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ml.chartshapes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ml.chartshapes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NSV NHAI Project\Delhi Vadodara NH-148N Pkg-8\Deliverable - 2 - Comparison As per CA\"/>
    </mc:Choice>
  </mc:AlternateContent>
  <xr:revisionPtr revIDLastSave="0" documentId="13_ncr:1_{56CD9CE3-F488-4394-B529-F0FE9793BC0E}" xr6:coauthVersionLast="47" xr6:coauthVersionMax="47" xr10:uidLastSave="{00000000-0000-0000-0000-000000000000}"/>
  <bookViews>
    <workbookView xWindow="-110" yWindow="-110" windowWidth="19420" windowHeight="11500" tabRatio="615" firstSheet="10" activeTab="11" xr2:uid="{00000000-000D-0000-FFFF-FFFF00000000}"/>
  </bookViews>
  <sheets>
    <sheet name="Repair and Maintenance asper CA" sheetId="1" r:id="rId1"/>
    <sheet name="Mar-25 Summary" sheetId="2" r:id="rId2"/>
    <sheet name="Roughness,Rut,Crack,Ravelling" sheetId="3" state="hidden" r:id="rId3"/>
    <sheet name="Mar-25 Comparision with CA@100m" sheetId="4" r:id="rId4"/>
    <sheet name="100m" sheetId="19" state="hidden" r:id="rId5"/>
    <sheet name="50m" sheetId="20" state="hidden" r:id="rId6"/>
    <sheet name="Mar-25 Comparison with CA @50m" sheetId="9" r:id="rId7"/>
    <sheet name="Mar-25 Potholes" sheetId="10" r:id="rId8"/>
    <sheet name="Mar-25 Minor Depression" sheetId="11" r:id="rId9"/>
    <sheet name="Jul-24 Summary" sheetId="12" r:id="rId10"/>
    <sheet name="Jul-24 Comparison with CA @100m" sheetId="13" r:id="rId11"/>
    <sheet name="Jul-24 Comparison with CA @50m" sheetId="14" r:id="rId12"/>
    <sheet name="Jul-24 Potholes" sheetId="15" r:id="rId13"/>
    <sheet name="Jul-24 Minor Depression" sheetId="16" r:id="rId14"/>
  </sheets>
  <externalReferences>
    <externalReference r:id="rId15"/>
  </externalReferences>
  <definedNames>
    <definedName name="_xlnm._FilterDatabase" localSheetId="12" hidden="1">'Jul-24 Potholes'!$A$1:$G$23</definedName>
    <definedName name="_xlnm._FilterDatabase" localSheetId="3" hidden="1">'Mar-25 Comparision with CA@100m'!$A$2:$CR$2</definedName>
    <definedName name="_xlnm._FilterDatabase" localSheetId="6" hidden="1">'Mar-25 Comparison with CA @50m'!$H$1:$H$664</definedName>
    <definedName name="_xlnm._FilterDatabase" localSheetId="8" hidden="1">'Mar-25 Minor Depression'!$A$1:$G$52</definedName>
    <definedName name="_xlnm._FilterDatabase" localSheetId="7" hidden="1">'Mar-25 Potholes'!$A$1:$G$22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20" l="1"/>
  <c r="P4" i="20"/>
  <c r="Q4" i="20"/>
  <c r="R4" i="20"/>
  <c r="S4" i="20"/>
  <c r="T4" i="20"/>
  <c r="U4" i="20"/>
  <c r="V4" i="20"/>
  <c r="O5" i="20"/>
  <c r="P5" i="20"/>
  <c r="Q5" i="20"/>
  <c r="R5" i="20"/>
  <c r="S5" i="20"/>
  <c r="T5" i="20"/>
  <c r="U5" i="20"/>
  <c r="V5" i="20"/>
  <c r="O6" i="20"/>
  <c r="P6" i="20"/>
  <c r="Q6" i="20"/>
  <c r="R6" i="20"/>
  <c r="S6" i="20"/>
  <c r="T6" i="20"/>
  <c r="U6" i="20"/>
  <c r="V6" i="20"/>
  <c r="O7" i="20"/>
  <c r="P7" i="20"/>
  <c r="Q7" i="20"/>
  <c r="R7" i="20"/>
  <c r="S7" i="20"/>
  <c r="T7" i="20"/>
  <c r="U7" i="20"/>
  <c r="V7" i="20"/>
  <c r="O8" i="20"/>
  <c r="P8" i="20"/>
  <c r="Q8" i="20"/>
  <c r="R8" i="20"/>
  <c r="S8" i="20"/>
  <c r="T8" i="20"/>
  <c r="U8" i="20"/>
  <c r="V8" i="20"/>
  <c r="O9" i="20"/>
  <c r="P9" i="20"/>
  <c r="Q9" i="20"/>
  <c r="R9" i="20"/>
  <c r="S9" i="20"/>
  <c r="T9" i="20"/>
  <c r="U9" i="20"/>
  <c r="V9" i="20"/>
  <c r="O10" i="20"/>
  <c r="P10" i="20"/>
  <c r="Q10" i="20"/>
  <c r="R10" i="20"/>
  <c r="S10" i="20"/>
  <c r="T10" i="20"/>
  <c r="U10" i="20"/>
  <c r="V10" i="20"/>
  <c r="O11" i="20"/>
  <c r="P11" i="20"/>
  <c r="Q11" i="20"/>
  <c r="R11" i="20"/>
  <c r="S11" i="20"/>
  <c r="T11" i="20"/>
  <c r="U11" i="20"/>
  <c r="V11" i="20"/>
  <c r="O12" i="20"/>
  <c r="P12" i="20"/>
  <c r="Q12" i="20"/>
  <c r="R12" i="20"/>
  <c r="S12" i="20"/>
  <c r="T12" i="20"/>
  <c r="U12" i="20"/>
  <c r="V12" i="20"/>
  <c r="O13" i="20"/>
  <c r="P13" i="20"/>
  <c r="Q13" i="20"/>
  <c r="R13" i="20"/>
  <c r="S13" i="20"/>
  <c r="T13" i="20"/>
  <c r="U13" i="20"/>
  <c r="V13" i="20"/>
  <c r="O14" i="20"/>
  <c r="P14" i="20"/>
  <c r="Q14" i="20"/>
  <c r="R14" i="20"/>
  <c r="S14" i="20"/>
  <c r="T14" i="20"/>
  <c r="U14" i="20"/>
  <c r="V14" i="20"/>
  <c r="O15" i="20"/>
  <c r="P15" i="20"/>
  <c r="Q15" i="20"/>
  <c r="R15" i="20"/>
  <c r="S15" i="20"/>
  <c r="T15" i="20"/>
  <c r="U15" i="20"/>
  <c r="V15" i="20"/>
  <c r="O16" i="20"/>
  <c r="P16" i="20"/>
  <c r="Q16" i="20"/>
  <c r="R16" i="20"/>
  <c r="S16" i="20"/>
  <c r="T16" i="20"/>
  <c r="U16" i="20"/>
  <c r="V16" i="20"/>
  <c r="O17" i="20"/>
  <c r="P17" i="20"/>
  <c r="Q17" i="20"/>
  <c r="R17" i="20"/>
  <c r="S17" i="20"/>
  <c r="T17" i="20"/>
  <c r="U17" i="20"/>
  <c r="V17" i="20"/>
  <c r="O18" i="20"/>
  <c r="P18" i="20"/>
  <c r="Q18" i="20"/>
  <c r="R18" i="20"/>
  <c r="S18" i="20"/>
  <c r="T18" i="20"/>
  <c r="U18" i="20"/>
  <c r="V18" i="20"/>
  <c r="O19" i="20"/>
  <c r="P19" i="20"/>
  <c r="Q19" i="20"/>
  <c r="R19" i="20"/>
  <c r="S19" i="20"/>
  <c r="T19" i="20"/>
  <c r="U19" i="20"/>
  <c r="V19" i="20"/>
  <c r="O20" i="20"/>
  <c r="P20" i="20"/>
  <c r="Q20" i="20"/>
  <c r="R20" i="20"/>
  <c r="S20" i="20"/>
  <c r="T20" i="20"/>
  <c r="U20" i="20"/>
  <c r="V20" i="20"/>
  <c r="O21" i="20"/>
  <c r="P21" i="20"/>
  <c r="Q21" i="20"/>
  <c r="R21" i="20"/>
  <c r="S21" i="20"/>
  <c r="T21" i="20"/>
  <c r="U21" i="20"/>
  <c r="V21" i="20"/>
  <c r="O22" i="20"/>
  <c r="P22" i="20"/>
  <c r="Q22" i="20"/>
  <c r="R22" i="20"/>
  <c r="S22" i="20"/>
  <c r="T22" i="20"/>
  <c r="U22" i="20"/>
  <c r="V22" i="20"/>
  <c r="O23" i="20"/>
  <c r="P23" i="20"/>
  <c r="Q23" i="20"/>
  <c r="R23" i="20"/>
  <c r="S23" i="20"/>
  <c r="T23" i="20"/>
  <c r="U23" i="20"/>
  <c r="V23" i="20"/>
  <c r="O24" i="20"/>
  <c r="P24" i="20"/>
  <c r="Q24" i="20"/>
  <c r="R24" i="20"/>
  <c r="S24" i="20"/>
  <c r="T24" i="20"/>
  <c r="U24" i="20"/>
  <c r="V24" i="20"/>
  <c r="O25" i="20"/>
  <c r="P25" i="20"/>
  <c r="Q25" i="20"/>
  <c r="R25" i="20"/>
  <c r="S25" i="20"/>
  <c r="T25" i="20"/>
  <c r="U25" i="20"/>
  <c r="V25" i="20"/>
  <c r="O26" i="20"/>
  <c r="P26" i="20"/>
  <c r="Q26" i="20"/>
  <c r="R26" i="20"/>
  <c r="S26" i="20"/>
  <c r="T26" i="20"/>
  <c r="U26" i="20"/>
  <c r="V26" i="20"/>
  <c r="O27" i="20"/>
  <c r="P27" i="20"/>
  <c r="Q27" i="20"/>
  <c r="R27" i="20"/>
  <c r="S27" i="20"/>
  <c r="T27" i="20"/>
  <c r="U27" i="20"/>
  <c r="V27" i="20"/>
  <c r="O28" i="20"/>
  <c r="P28" i="20"/>
  <c r="Q28" i="20"/>
  <c r="R28" i="20"/>
  <c r="S28" i="20"/>
  <c r="T28" i="20"/>
  <c r="U28" i="20"/>
  <c r="V28" i="20"/>
  <c r="O29" i="20"/>
  <c r="P29" i="20"/>
  <c r="Q29" i="20"/>
  <c r="R29" i="20"/>
  <c r="S29" i="20"/>
  <c r="T29" i="20"/>
  <c r="U29" i="20"/>
  <c r="V29" i="20"/>
  <c r="O30" i="20"/>
  <c r="P30" i="20"/>
  <c r="Q30" i="20"/>
  <c r="R30" i="20"/>
  <c r="S30" i="20"/>
  <c r="T30" i="20"/>
  <c r="U30" i="20"/>
  <c r="V30" i="20"/>
  <c r="O31" i="20"/>
  <c r="P31" i="20"/>
  <c r="Q31" i="20"/>
  <c r="R31" i="20"/>
  <c r="S31" i="20"/>
  <c r="T31" i="20"/>
  <c r="U31" i="20"/>
  <c r="V31" i="20"/>
  <c r="O32" i="20"/>
  <c r="P32" i="20"/>
  <c r="Q32" i="20"/>
  <c r="R32" i="20"/>
  <c r="S32" i="20"/>
  <c r="T32" i="20"/>
  <c r="U32" i="20"/>
  <c r="V32" i="20"/>
  <c r="O33" i="20"/>
  <c r="P33" i="20"/>
  <c r="Q33" i="20"/>
  <c r="R33" i="20"/>
  <c r="S33" i="20"/>
  <c r="T33" i="20"/>
  <c r="U33" i="20"/>
  <c r="V33" i="20"/>
  <c r="O34" i="20"/>
  <c r="P34" i="20"/>
  <c r="Q34" i="20"/>
  <c r="R34" i="20"/>
  <c r="S34" i="20"/>
  <c r="T34" i="20"/>
  <c r="U34" i="20"/>
  <c r="V34" i="20"/>
  <c r="O35" i="20"/>
  <c r="P35" i="20"/>
  <c r="Q35" i="20"/>
  <c r="R35" i="20"/>
  <c r="S35" i="20"/>
  <c r="T35" i="20"/>
  <c r="U35" i="20"/>
  <c r="V35" i="20"/>
  <c r="O36" i="20"/>
  <c r="P36" i="20"/>
  <c r="Q36" i="20"/>
  <c r="R36" i="20"/>
  <c r="S36" i="20"/>
  <c r="T36" i="20"/>
  <c r="U36" i="20"/>
  <c r="V36" i="20"/>
  <c r="O37" i="20"/>
  <c r="P37" i="20"/>
  <c r="Q37" i="20"/>
  <c r="R37" i="20"/>
  <c r="S37" i="20"/>
  <c r="T37" i="20"/>
  <c r="U37" i="20"/>
  <c r="V37" i="20"/>
  <c r="O38" i="20"/>
  <c r="P38" i="20"/>
  <c r="Q38" i="20"/>
  <c r="R38" i="20"/>
  <c r="S38" i="20"/>
  <c r="T38" i="20"/>
  <c r="U38" i="20"/>
  <c r="V38" i="20"/>
  <c r="O39" i="20"/>
  <c r="P39" i="20"/>
  <c r="Q39" i="20"/>
  <c r="R39" i="20"/>
  <c r="S39" i="20"/>
  <c r="T39" i="20"/>
  <c r="U39" i="20"/>
  <c r="V39" i="20"/>
  <c r="O40" i="20"/>
  <c r="P40" i="20"/>
  <c r="Q40" i="20"/>
  <c r="R40" i="20"/>
  <c r="S40" i="20"/>
  <c r="T40" i="20"/>
  <c r="U40" i="20"/>
  <c r="V40" i="20"/>
  <c r="O41" i="20"/>
  <c r="P41" i="20"/>
  <c r="Q41" i="20"/>
  <c r="R41" i="20"/>
  <c r="S41" i="20"/>
  <c r="T41" i="20"/>
  <c r="U41" i="20"/>
  <c r="V41" i="20"/>
  <c r="O42" i="20"/>
  <c r="P42" i="20"/>
  <c r="Q42" i="20"/>
  <c r="R42" i="20"/>
  <c r="S42" i="20"/>
  <c r="T42" i="20"/>
  <c r="U42" i="20"/>
  <c r="V42" i="20"/>
  <c r="O43" i="20"/>
  <c r="P43" i="20"/>
  <c r="Q43" i="20"/>
  <c r="R43" i="20"/>
  <c r="S43" i="20"/>
  <c r="T43" i="20"/>
  <c r="U43" i="20"/>
  <c r="V43" i="20"/>
  <c r="O44" i="20"/>
  <c r="P44" i="20"/>
  <c r="Q44" i="20"/>
  <c r="R44" i="20"/>
  <c r="S44" i="20"/>
  <c r="T44" i="20"/>
  <c r="U44" i="20"/>
  <c r="V44" i="20"/>
  <c r="O45" i="20"/>
  <c r="P45" i="20"/>
  <c r="Q45" i="20"/>
  <c r="R45" i="20"/>
  <c r="S45" i="20"/>
  <c r="T45" i="20"/>
  <c r="U45" i="20"/>
  <c r="V45" i="20"/>
  <c r="O46" i="20"/>
  <c r="P46" i="20"/>
  <c r="Q46" i="20"/>
  <c r="R46" i="20"/>
  <c r="S46" i="20"/>
  <c r="T46" i="20"/>
  <c r="U46" i="20"/>
  <c r="V46" i="20"/>
  <c r="O47" i="20"/>
  <c r="P47" i="20"/>
  <c r="Q47" i="20"/>
  <c r="R47" i="20"/>
  <c r="S47" i="20"/>
  <c r="T47" i="20"/>
  <c r="U47" i="20"/>
  <c r="V47" i="20"/>
  <c r="O48" i="20"/>
  <c r="P48" i="20"/>
  <c r="Q48" i="20"/>
  <c r="R48" i="20"/>
  <c r="S48" i="20"/>
  <c r="T48" i="20"/>
  <c r="U48" i="20"/>
  <c r="V48" i="20"/>
  <c r="O49" i="20"/>
  <c r="P49" i="20"/>
  <c r="Q49" i="20"/>
  <c r="R49" i="20"/>
  <c r="S49" i="20"/>
  <c r="T49" i="20"/>
  <c r="U49" i="20"/>
  <c r="V49" i="20"/>
  <c r="O50" i="20"/>
  <c r="P50" i="20"/>
  <c r="Q50" i="20"/>
  <c r="R50" i="20"/>
  <c r="S50" i="20"/>
  <c r="T50" i="20"/>
  <c r="U50" i="20"/>
  <c r="V50" i="20"/>
  <c r="O51" i="20"/>
  <c r="P51" i="20"/>
  <c r="Q51" i="20"/>
  <c r="R51" i="20"/>
  <c r="S51" i="20"/>
  <c r="T51" i="20"/>
  <c r="U51" i="20"/>
  <c r="V51" i="20"/>
  <c r="O52" i="20"/>
  <c r="P52" i="20"/>
  <c r="Q52" i="20"/>
  <c r="R52" i="20"/>
  <c r="S52" i="20"/>
  <c r="T52" i="20"/>
  <c r="U52" i="20"/>
  <c r="V52" i="20"/>
  <c r="O53" i="20"/>
  <c r="P53" i="20"/>
  <c r="Q53" i="20"/>
  <c r="R53" i="20"/>
  <c r="S53" i="20"/>
  <c r="T53" i="20"/>
  <c r="U53" i="20"/>
  <c r="V53" i="20"/>
  <c r="O54" i="20"/>
  <c r="P54" i="20"/>
  <c r="Q54" i="20"/>
  <c r="R54" i="20"/>
  <c r="S54" i="20"/>
  <c r="T54" i="20"/>
  <c r="U54" i="20"/>
  <c r="V54" i="20"/>
  <c r="O55" i="20"/>
  <c r="P55" i="20"/>
  <c r="Q55" i="20"/>
  <c r="R55" i="20"/>
  <c r="S55" i="20"/>
  <c r="T55" i="20"/>
  <c r="U55" i="20"/>
  <c r="V55" i="20"/>
  <c r="O56" i="20"/>
  <c r="P56" i="20"/>
  <c r="Q56" i="20"/>
  <c r="R56" i="20"/>
  <c r="S56" i="20"/>
  <c r="T56" i="20"/>
  <c r="U56" i="20"/>
  <c r="V56" i="20"/>
  <c r="O57" i="20"/>
  <c r="P57" i="20"/>
  <c r="Q57" i="20"/>
  <c r="R57" i="20"/>
  <c r="S57" i="20"/>
  <c r="T57" i="20"/>
  <c r="U57" i="20"/>
  <c r="V57" i="20"/>
  <c r="O58" i="20"/>
  <c r="P58" i="20"/>
  <c r="Q58" i="20"/>
  <c r="R58" i="20"/>
  <c r="S58" i="20"/>
  <c r="T58" i="20"/>
  <c r="U58" i="20"/>
  <c r="V58" i="20"/>
  <c r="O59" i="20"/>
  <c r="P59" i="20"/>
  <c r="Q59" i="20"/>
  <c r="R59" i="20"/>
  <c r="S59" i="20"/>
  <c r="T59" i="20"/>
  <c r="U59" i="20"/>
  <c r="V59" i="20"/>
  <c r="O60" i="20"/>
  <c r="P60" i="20"/>
  <c r="Q60" i="20"/>
  <c r="R60" i="20"/>
  <c r="S60" i="20"/>
  <c r="T60" i="20"/>
  <c r="U60" i="20"/>
  <c r="V60" i="20"/>
  <c r="O61" i="20"/>
  <c r="P61" i="20"/>
  <c r="Q61" i="20"/>
  <c r="R61" i="20"/>
  <c r="S61" i="20"/>
  <c r="T61" i="20"/>
  <c r="U61" i="20"/>
  <c r="V61" i="20"/>
  <c r="O62" i="20"/>
  <c r="P62" i="20"/>
  <c r="Q62" i="20"/>
  <c r="R62" i="20"/>
  <c r="S62" i="20"/>
  <c r="T62" i="20"/>
  <c r="U62" i="20"/>
  <c r="V62" i="20"/>
  <c r="O63" i="20"/>
  <c r="P63" i="20"/>
  <c r="Q63" i="20"/>
  <c r="R63" i="20"/>
  <c r="S63" i="20"/>
  <c r="T63" i="20"/>
  <c r="U63" i="20"/>
  <c r="V63" i="20"/>
  <c r="O64" i="20"/>
  <c r="P64" i="20"/>
  <c r="Q64" i="20"/>
  <c r="R64" i="20"/>
  <c r="S64" i="20"/>
  <c r="T64" i="20"/>
  <c r="U64" i="20"/>
  <c r="V64" i="20"/>
  <c r="O65" i="20"/>
  <c r="P65" i="20"/>
  <c r="Q65" i="20"/>
  <c r="R65" i="20"/>
  <c r="S65" i="20"/>
  <c r="T65" i="20"/>
  <c r="U65" i="20"/>
  <c r="V65" i="20"/>
  <c r="O66" i="20"/>
  <c r="P66" i="20"/>
  <c r="Q66" i="20"/>
  <c r="R66" i="20"/>
  <c r="S66" i="20"/>
  <c r="T66" i="20"/>
  <c r="U66" i="20"/>
  <c r="V66" i="20"/>
  <c r="O67" i="20"/>
  <c r="P67" i="20"/>
  <c r="Q67" i="20"/>
  <c r="R67" i="20"/>
  <c r="S67" i="20"/>
  <c r="T67" i="20"/>
  <c r="U67" i="20"/>
  <c r="V67" i="20"/>
  <c r="O68" i="20"/>
  <c r="P68" i="20"/>
  <c r="Q68" i="20"/>
  <c r="R68" i="20"/>
  <c r="S68" i="20"/>
  <c r="T68" i="20"/>
  <c r="U68" i="20"/>
  <c r="V68" i="20"/>
  <c r="O69" i="20"/>
  <c r="P69" i="20"/>
  <c r="Q69" i="20"/>
  <c r="R69" i="20"/>
  <c r="S69" i="20"/>
  <c r="T69" i="20"/>
  <c r="U69" i="20"/>
  <c r="V69" i="20"/>
  <c r="O70" i="20"/>
  <c r="P70" i="20"/>
  <c r="Q70" i="20"/>
  <c r="R70" i="20"/>
  <c r="S70" i="20"/>
  <c r="T70" i="20"/>
  <c r="U70" i="20"/>
  <c r="V70" i="20"/>
  <c r="O71" i="20"/>
  <c r="P71" i="20"/>
  <c r="Q71" i="20"/>
  <c r="R71" i="20"/>
  <c r="S71" i="20"/>
  <c r="T71" i="20"/>
  <c r="U71" i="20"/>
  <c r="V71" i="20"/>
  <c r="O72" i="20"/>
  <c r="P72" i="20"/>
  <c r="Q72" i="20"/>
  <c r="R72" i="20"/>
  <c r="S72" i="20"/>
  <c r="T72" i="20"/>
  <c r="U72" i="20"/>
  <c r="V72" i="20"/>
  <c r="O73" i="20"/>
  <c r="P73" i="20"/>
  <c r="Q73" i="20"/>
  <c r="R73" i="20"/>
  <c r="S73" i="20"/>
  <c r="T73" i="20"/>
  <c r="U73" i="20"/>
  <c r="V73" i="20"/>
  <c r="O74" i="20"/>
  <c r="P74" i="20"/>
  <c r="Q74" i="20"/>
  <c r="R74" i="20"/>
  <c r="S74" i="20"/>
  <c r="T74" i="20"/>
  <c r="U74" i="20"/>
  <c r="V74" i="20"/>
  <c r="O75" i="20"/>
  <c r="P75" i="20"/>
  <c r="Q75" i="20"/>
  <c r="R75" i="20"/>
  <c r="S75" i="20"/>
  <c r="T75" i="20"/>
  <c r="U75" i="20"/>
  <c r="V75" i="20"/>
  <c r="O76" i="20"/>
  <c r="P76" i="20"/>
  <c r="Q76" i="20"/>
  <c r="R76" i="20"/>
  <c r="S76" i="20"/>
  <c r="T76" i="20"/>
  <c r="U76" i="20"/>
  <c r="V76" i="20"/>
  <c r="O77" i="20"/>
  <c r="P77" i="20"/>
  <c r="Q77" i="20"/>
  <c r="R77" i="20"/>
  <c r="S77" i="20"/>
  <c r="T77" i="20"/>
  <c r="U77" i="20"/>
  <c r="V77" i="20"/>
  <c r="O78" i="20"/>
  <c r="P78" i="20"/>
  <c r="Q78" i="20"/>
  <c r="R78" i="20"/>
  <c r="S78" i="20"/>
  <c r="T78" i="20"/>
  <c r="U78" i="20"/>
  <c r="V78" i="20"/>
  <c r="O79" i="20"/>
  <c r="P79" i="20"/>
  <c r="Q79" i="20"/>
  <c r="R79" i="20"/>
  <c r="S79" i="20"/>
  <c r="T79" i="20"/>
  <c r="U79" i="20"/>
  <c r="V79" i="20"/>
  <c r="O80" i="20"/>
  <c r="P80" i="20"/>
  <c r="Q80" i="20"/>
  <c r="R80" i="20"/>
  <c r="S80" i="20"/>
  <c r="T80" i="20"/>
  <c r="U80" i="20"/>
  <c r="V80" i="20"/>
  <c r="O81" i="20"/>
  <c r="P81" i="20"/>
  <c r="Q81" i="20"/>
  <c r="R81" i="20"/>
  <c r="S81" i="20"/>
  <c r="T81" i="20"/>
  <c r="U81" i="20"/>
  <c r="V81" i="20"/>
  <c r="O82" i="20"/>
  <c r="P82" i="20"/>
  <c r="Q82" i="20"/>
  <c r="R82" i="20"/>
  <c r="S82" i="20"/>
  <c r="T82" i="20"/>
  <c r="U82" i="20"/>
  <c r="V82" i="20"/>
  <c r="O83" i="20"/>
  <c r="P83" i="20"/>
  <c r="Q83" i="20"/>
  <c r="R83" i="20"/>
  <c r="S83" i="20"/>
  <c r="T83" i="20"/>
  <c r="U83" i="20"/>
  <c r="V83" i="20"/>
  <c r="O84" i="20"/>
  <c r="P84" i="20"/>
  <c r="Q84" i="20"/>
  <c r="R84" i="20"/>
  <c r="S84" i="20"/>
  <c r="T84" i="20"/>
  <c r="U84" i="20"/>
  <c r="V84" i="20"/>
  <c r="O85" i="20"/>
  <c r="P85" i="20"/>
  <c r="Q85" i="20"/>
  <c r="R85" i="20"/>
  <c r="S85" i="20"/>
  <c r="T85" i="20"/>
  <c r="U85" i="20"/>
  <c r="V85" i="20"/>
  <c r="O86" i="20"/>
  <c r="P86" i="20"/>
  <c r="Q86" i="20"/>
  <c r="R86" i="20"/>
  <c r="S86" i="20"/>
  <c r="T86" i="20"/>
  <c r="U86" i="20"/>
  <c r="V86" i="20"/>
  <c r="O87" i="20"/>
  <c r="P87" i="20"/>
  <c r="Q87" i="20"/>
  <c r="R87" i="20"/>
  <c r="S87" i="20"/>
  <c r="T87" i="20"/>
  <c r="U87" i="20"/>
  <c r="V87" i="20"/>
  <c r="O88" i="20"/>
  <c r="P88" i="20"/>
  <c r="Q88" i="20"/>
  <c r="R88" i="20"/>
  <c r="S88" i="20"/>
  <c r="T88" i="20"/>
  <c r="U88" i="20"/>
  <c r="V88" i="20"/>
  <c r="O89" i="20"/>
  <c r="P89" i="20"/>
  <c r="Q89" i="20"/>
  <c r="R89" i="20"/>
  <c r="S89" i="20"/>
  <c r="T89" i="20"/>
  <c r="U89" i="20"/>
  <c r="V89" i="20"/>
  <c r="O90" i="20"/>
  <c r="P90" i="20"/>
  <c r="Q90" i="20"/>
  <c r="R90" i="20"/>
  <c r="S90" i="20"/>
  <c r="T90" i="20"/>
  <c r="U90" i="20"/>
  <c r="V90" i="20"/>
  <c r="O91" i="20"/>
  <c r="P91" i="20"/>
  <c r="Q91" i="20"/>
  <c r="R91" i="20"/>
  <c r="S91" i="20"/>
  <c r="T91" i="20"/>
  <c r="U91" i="20"/>
  <c r="V91" i="20"/>
  <c r="O92" i="20"/>
  <c r="P92" i="20"/>
  <c r="Q92" i="20"/>
  <c r="R92" i="20"/>
  <c r="S92" i="20"/>
  <c r="T92" i="20"/>
  <c r="U92" i="20"/>
  <c r="V92" i="20"/>
  <c r="O93" i="20"/>
  <c r="P93" i="20"/>
  <c r="Q93" i="20"/>
  <c r="R93" i="20"/>
  <c r="S93" i="20"/>
  <c r="T93" i="20"/>
  <c r="U93" i="20"/>
  <c r="V93" i="20"/>
  <c r="O94" i="20"/>
  <c r="P94" i="20"/>
  <c r="Q94" i="20"/>
  <c r="R94" i="20"/>
  <c r="S94" i="20"/>
  <c r="T94" i="20"/>
  <c r="U94" i="20"/>
  <c r="V94" i="20"/>
  <c r="O95" i="20"/>
  <c r="P95" i="20"/>
  <c r="Q95" i="20"/>
  <c r="R95" i="20"/>
  <c r="S95" i="20"/>
  <c r="T95" i="20"/>
  <c r="U95" i="20"/>
  <c r="V95" i="20"/>
  <c r="O96" i="20"/>
  <c r="P96" i="20"/>
  <c r="Q96" i="20"/>
  <c r="R96" i="20"/>
  <c r="S96" i="20"/>
  <c r="T96" i="20"/>
  <c r="U96" i="20"/>
  <c r="V96" i="20"/>
  <c r="O97" i="20"/>
  <c r="P97" i="20"/>
  <c r="Q97" i="20"/>
  <c r="R97" i="20"/>
  <c r="S97" i="20"/>
  <c r="T97" i="20"/>
  <c r="U97" i="20"/>
  <c r="V97" i="20"/>
  <c r="O98" i="20"/>
  <c r="P98" i="20"/>
  <c r="Q98" i="20"/>
  <c r="R98" i="20"/>
  <c r="S98" i="20"/>
  <c r="T98" i="20"/>
  <c r="U98" i="20"/>
  <c r="V98" i="20"/>
  <c r="O99" i="20"/>
  <c r="P99" i="20"/>
  <c r="Q99" i="20"/>
  <c r="R99" i="20"/>
  <c r="S99" i="20"/>
  <c r="T99" i="20"/>
  <c r="U99" i="20"/>
  <c r="V99" i="20"/>
  <c r="O100" i="20"/>
  <c r="P100" i="20"/>
  <c r="Q100" i="20"/>
  <c r="R100" i="20"/>
  <c r="S100" i="20"/>
  <c r="T100" i="20"/>
  <c r="U100" i="20"/>
  <c r="V100" i="20"/>
  <c r="O101" i="20"/>
  <c r="P101" i="20"/>
  <c r="Q101" i="20"/>
  <c r="R101" i="20"/>
  <c r="S101" i="20"/>
  <c r="T101" i="20"/>
  <c r="U101" i="20"/>
  <c r="V101" i="20"/>
  <c r="O102" i="20"/>
  <c r="P102" i="20"/>
  <c r="Q102" i="20"/>
  <c r="R102" i="20"/>
  <c r="S102" i="20"/>
  <c r="T102" i="20"/>
  <c r="U102" i="20"/>
  <c r="V102" i="20"/>
  <c r="O103" i="20"/>
  <c r="P103" i="20"/>
  <c r="Q103" i="20"/>
  <c r="R103" i="20"/>
  <c r="S103" i="20"/>
  <c r="T103" i="20"/>
  <c r="U103" i="20"/>
  <c r="V103" i="20"/>
  <c r="O104" i="20"/>
  <c r="P104" i="20"/>
  <c r="Q104" i="20"/>
  <c r="R104" i="20"/>
  <c r="S104" i="20"/>
  <c r="T104" i="20"/>
  <c r="U104" i="20"/>
  <c r="V104" i="20"/>
  <c r="O105" i="20"/>
  <c r="P105" i="20"/>
  <c r="Q105" i="20"/>
  <c r="R105" i="20"/>
  <c r="S105" i="20"/>
  <c r="T105" i="20"/>
  <c r="U105" i="20"/>
  <c r="V105" i="20"/>
  <c r="O106" i="20"/>
  <c r="P106" i="20"/>
  <c r="Q106" i="20"/>
  <c r="R106" i="20"/>
  <c r="S106" i="20"/>
  <c r="T106" i="20"/>
  <c r="U106" i="20"/>
  <c r="V106" i="20"/>
  <c r="O107" i="20"/>
  <c r="P107" i="20"/>
  <c r="Q107" i="20"/>
  <c r="R107" i="20"/>
  <c r="S107" i="20"/>
  <c r="T107" i="20"/>
  <c r="U107" i="20"/>
  <c r="V107" i="20"/>
  <c r="O108" i="20"/>
  <c r="P108" i="20"/>
  <c r="Q108" i="20"/>
  <c r="R108" i="20"/>
  <c r="S108" i="20"/>
  <c r="T108" i="20"/>
  <c r="U108" i="20"/>
  <c r="V108" i="20"/>
  <c r="O109" i="20"/>
  <c r="P109" i="20"/>
  <c r="Q109" i="20"/>
  <c r="R109" i="20"/>
  <c r="S109" i="20"/>
  <c r="T109" i="20"/>
  <c r="U109" i="20"/>
  <c r="V109" i="20"/>
  <c r="O110" i="20"/>
  <c r="P110" i="20"/>
  <c r="Q110" i="20"/>
  <c r="R110" i="20"/>
  <c r="S110" i="20"/>
  <c r="T110" i="20"/>
  <c r="U110" i="20"/>
  <c r="V110" i="20"/>
  <c r="O111" i="20"/>
  <c r="P111" i="20"/>
  <c r="Q111" i="20"/>
  <c r="R111" i="20"/>
  <c r="S111" i="20"/>
  <c r="T111" i="20"/>
  <c r="U111" i="20"/>
  <c r="V111" i="20"/>
  <c r="O112" i="20"/>
  <c r="P112" i="20"/>
  <c r="Q112" i="20"/>
  <c r="R112" i="20"/>
  <c r="S112" i="20"/>
  <c r="T112" i="20"/>
  <c r="U112" i="20"/>
  <c r="V112" i="20"/>
  <c r="O113" i="20"/>
  <c r="P113" i="20"/>
  <c r="Q113" i="20"/>
  <c r="R113" i="20"/>
  <c r="S113" i="20"/>
  <c r="T113" i="20"/>
  <c r="U113" i="20"/>
  <c r="V113" i="20"/>
  <c r="O114" i="20"/>
  <c r="P114" i="20"/>
  <c r="Q114" i="20"/>
  <c r="R114" i="20"/>
  <c r="S114" i="20"/>
  <c r="T114" i="20"/>
  <c r="U114" i="20"/>
  <c r="V114" i="20"/>
  <c r="O115" i="20"/>
  <c r="P115" i="20"/>
  <c r="Q115" i="20"/>
  <c r="R115" i="20"/>
  <c r="S115" i="20"/>
  <c r="T115" i="20"/>
  <c r="U115" i="20"/>
  <c r="V115" i="20"/>
  <c r="O116" i="20"/>
  <c r="P116" i="20"/>
  <c r="Q116" i="20"/>
  <c r="R116" i="20"/>
  <c r="S116" i="20"/>
  <c r="T116" i="20"/>
  <c r="U116" i="20"/>
  <c r="V116" i="20"/>
  <c r="O117" i="20"/>
  <c r="P117" i="20"/>
  <c r="Q117" i="20"/>
  <c r="R117" i="20"/>
  <c r="S117" i="20"/>
  <c r="T117" i="20"/>
  <c r="U117" i="20"/>
  <c r="V117" i="20"/>
  <c r="O118" i="20"/>
  <c r="P118" i="20"/>
  <c r="Q118" i="20"/>
  <c r="R118" i="20"/>
  <c r="S118" i="20"/>
  <c r="T118" i="20"/>
  <c r="U118" i="20"/>
  <c r="V118" i="20"/>
  <c r="O119" i="20"/>
  <c r="P119" i="20"/>
  <c r="Q119" i="20"/>
  <c r="R119" i="20"/>
  <c r="S119" i="20"/>
  <c r="T119" i="20"/>
  <c r="U119" i="20"/>
  <c r="V119" i="20"/>
  <c r="O120" i="20"/>
  <c r="P120" i="20"/>
  <c r="Q120" i="20"/>
  <c r="R120" i="20"/>
  <c r="S120" i="20"/>
  <c r="T120" i="20"/>
  <c r="U120" i="20"/>
  <c r="V120" i="20"/>
  <c r="O121" i="20"/>
  <c r="P121" i="20"/>
  <c r="Q121" i="20"/>
  <c r="R121" i="20"/>
  <c r="S121" i="20"/>
  <c r="T121" i="20"/>
  <c r="U121" i="20"/>
  <c r="V121" i="20"/>
  <c r="O122" i="20"/>
  <c r="P122" i="20"/>
  <c r="Q122" i="20"/>
  <c r="R122" i="20"/>
  <c r="S122" i="20"/>
  <c r="T122" i="20"/>
  <c r="U122" i="20"/>
  <c r="V122" i="20"/>
  <c r="O123" i="20"/>
  <c r="P123" i="20"/>
  <c r="Q123" i="20"/>
  <c r="R123" i="20"/>
  <c r="S123" i="20"/>
  <c r="T123" i="20"/>
  <c r="U123" i="20"/>
  <c r="V123" i="20"/>
  <c r="O124" i="20"/>
  <c r="P124" i="20"/>
  <c r="Q124" i="20"/>
  <c r="R124" i="20"/>
  <c r="S124" i="20"/>
  <c r="T124" i="20"/>
  <c r="U124" i="20"/>
  <c r="V124" i="20"/>
  <c r="O125" i="20"/>
  <c r="P125" i="20"/>
  <c r="Q125" i="20"/>
  <c r="R125" i="20"/>
  <c r="S125" i="20"/>
  <c r="T125" i="20"/>
  <c r="U125" i="20"/>
  <c r="V125" i="20"/>
  <c r="O126" i="20"/>
  <c r="P126" i="20"/>
  <c r="Q126" i="20"/>
  <c r="R126" i="20"/>
  <c r="S126" i="20"/>
  <c r="T126" i="20"/>
  <c r="U126" i="20"/>
  <c r="V126" i="20"/>
  <c r="O127" i="20"/>
  <c r="P127" i="20"/>
  <c r="Q127" i="20"/>
  <c r="R127" i="20"/>
  <c r="S127" i="20"/>
  <c r="T127" i="20"/>
  <c r="U127" i="20"/>
  <c r="V127" i="20"/>
  <c r="O128" i="20"/>
  <c r="P128" i="20"/>
  <c r="Q128" i="20"/>
  <c r="R128" i="20"/>
  <c r="S128" i="20"/>
  <c r="T128" i="20"/>
  <c r="U128" i="20"/>
  <c r="V128" i="20"/>
  <c r="O129" i="20"/>
  <c r="P129" i="20"/>
  <c r="Q129" i="20"/>
  <c r="R129" i="20"/>
  <c r="S129" i="20"/>
  <c r="T129" i="20"/>
  <c r="U129" i="20"/>
  <c r="V129" i="20"/>
  <c r="O130" i="20"/>
  <c r="P130" i="20"/>
  <c r="Q130" i="20"/>
  <c r="R130" i="20"/>
  <c r="S130" i="20"/>
  <c r="T130" i="20"/>
  <c r="U130" i="20"/>
  <c r="V130" i="20"/>
  <c r="O131" i="20"/>
  <c r="P131" i="20"/>
  <c r="Q131" i="20"/>
  <c r="R131" i="20"/>
  <c r="S131" i="20"/>
  <c r="T131" i="20"/>
  <c r="U131" i="20"/>
  <c r="V131" i="20"/>
  <c r="O132" i="20"/>
  <c r="P132" i="20"/>
  <c r="Q132" i="20"/>
  <c r="R132" i="20"/>
  <c r="S132" i="20"/>
  <c r="T132" i="20"/>
  <c r="U132" i="20"/>
  <c r="V132" i="20"/>
  <c r="O133" i="20"/>
  <c r="P133" i="20"/>
  <c r="Q133" i="20"/>
  <c r="R133" i="20"/>
  <c r="S133" i="20"/>
  <c r="T133" i="20"/>
  <c r="U133" i="20"/>
  <c r="V133" i="20"/>
  <c r="O134" i="20"/>
  <c r="P134" i="20"/>
  <c r="Q134" i="20"/>
  <c r="R134" i="20"/>
  <c r="S134" i="20"/>
  <c r="T134" i="20"/>
  <c r="U134" i="20"/>
  <c r="V134" i="20"/>
  <c r="O135" i="20"/>
  <c r="P135" i="20"/>
  <c r="Q135" i="20"/>
  <c r="R135" i="20"/>
  <c r="S135" i="20"/>
  <c r="T135" i="20"/>
  <c r="U135" i="20"/>
  <c r="V135" i="20"/>
  <c r="O136" i="20"/>
  <c r="P136" i="20"/>
  <c r="Q136" i="20"/>
  <c r="R136" i="20"/>
  <c r="S136" i="20"/>
  <c r="T136" i="20"/>
  <c r="U136" i="20"/>
  <c r="V136" i="20"/>
  <c r="O137" i="20"/>
  <c r="P137" i="20"/>
  <c r="Q137" i="20"/>
  <c r="R137" i="20"/>
  <c r="S137" i="20"/>
  <c r="T137" i="20"/>
  <c r="U137" i="20"/>
  <c r="V137" i="20"/>
  <c r="O138" i="20"/>
  <c r="P138" i="20"/>
  <c r="Q138" i="20"/>
  <c r="R138" i="20"/>
  <c r="S138" i="20"/>
  <c r="T138" i="20"/>
  <c r="U138" i="20"/>
  <c r="V138" i="20"/>
  <c r="O139" i="20"/>
  <c r="P139" i="20"/>
  <c r="Q139" i="20"/>
  <c r="R139" i="20"/>
  <c r="S139" i="20"/>
  <c r="T139" i="20"/>
  <c r="U139" i="20"/>
  <c r="V139" i="20"/>
  <c r="O140" i="20"/>
  <c r="P140" i="20"/>
  <c r="Q140" i="20"/>
  <c r="R140" i="20"/>
  <c r="S140" i="20"/>
  <c r="T140" i="20"/>
  <c r="U140" i="20"/>
  <c r="V140" i="20"/>
  <c r="O141" i="20"/>
  <c r="P141" i="20"/>
  <c r="Q141" i="20"/>
  <c r="R141" i="20"/>
  <c r="S141" i="20"/>
  <c r="T141" i="20"/>
  <c r="U141" i="20"/>
  <c r="V141" i="20"/>
  <c r="O142" i="20"/>
  <c r="P142" i="20"/>
  <c r="Q142" i="20"/>
  <c r="R142" i="20"/>
  <c r="S142" i="20"/>
  <c r="T142" i="20"/>
  <c r="U142" i="20"/>
  <c r="V142" i="20"/>
  <c r="O143" i="20"/>
  <c r="P143" i="20"/>
  <c r="Q143" i="20"/>
  <c r="R143" i="20"/>
  <c r="S143" i="20"/>
  <c r="T143" i="20"/>
  <c r="U143" i="20"/>
  <c r="V143" i="20"/>
  <c r="O144" i="20"/>
  <c r="P144" i="20"/>
  <c r="Q144" i="20"/>
  <c r="R144" i="20"/>
  <c r="S144" i="20"/>
  <c r="T144" i="20"/>
  <c r="U144" i="20"/>
  <c r="V144" i="20"/>
  <c r="O145" i="20"/>
  <c r="P145" i="20"/>
  <c r="Q145" i="20"/>
  <c r="R145" i="20"/>
  <c r="S145" i="20"/>
  <c r="T145" i="20"/>
  <c r="U145" i="20"/>
  <c r="V145" i="20"/>
  <c r="O146" i="20"/>
  <c r="P146" i="20"/>
  <c r="Q146" i="20"/>
  <c r="R146" i="20"/>
  <c r="S146" i="20"/>
  <c r="T146" i="20"/>
  <c r="U146" i="20"/>
  <c r="V146" i="20"/>
  <c r="O147" i="20"/>
  <c r="P147" i="20"/>
  <c r="Q147" i="20"/>
  <c r="R147" i="20"/>
  <c r="S147" i="20"/>
  <c r="T147" i="20"/>
  <c r="U147" i="20"/>
  <c r="V147" i="20"/>
  <c r="O148" i="20"/>
  <c r="P148" i="20"/>
  <c r="Q148" i="20"/>
  <c r="R148" i="20"/>
  <c r="S148" i="20"/>
  <c r="T148" i="20"/>
  <c r="U148" i="20"/>
  <c r="V148" i="20"/>
  <c r="O149" i="20"/>
  <c r="P149" i="20"/>
  <c r="Q149" i="20"/>
  <c r="R149" i="20"/>
  <c r="S149" i="20"/>
  <c r="T149" i="20"/>
  <c r="U149" i="20"/>
  <c r="V149" i="20"/>
  <c r="O150" i="20"/>
  <c r="P150" i="20"/>
  <c r="Q150" i="20"/>
  <c r="R150" i="20"/>
  <c r="S150" i="20"/>
  <c r="T150" i="20"/>
  <c r="U150" i="20"/>
  <c r="V150" i="20"/>
  <c r="O151" i="20"/>
  <c r="P151" i="20"/>
  <c r="Q151" i="20"/>
  <c r="R151" i="20"/>
  <c r="S151" i="20"/>
  <c r="T151" i="20"/>
  <c r="U151" i="20"/>
  <c r="V151" i="20"/>
  <c r="O152" i="20"/>
  <c r="P152" i="20"/>
  <c r="Q152" i="20"/>
  <c r="R152" i="20"/>
  <c r="S152" i="20"/>
  <c r="T152" i="20"/>
  <c r="U152" i="20"/>
  <c r="V152" i="20"/>
  <c r="O153" i="20"/>
  <c r="P153" i="20"/>
  <c r="Q153" i="20"/>
  <c r="R153" i="20"/>
  <c r="S153" i="20"/>
  <c r="T153" i="20"/>
  <c r="U153" i="20"/>
  <c r="V153" i="20"/>
  <c r="O154" i="20"/>
  <c r="P154" i="20"/>
  <c r="Q154" i="20"/>
  <c r="R154" i="20"/>
  <c r="S154" i="20"/>
  <c r="T154" i="20"/>
  <c r="U154" i="20"/>
  <c r="V154" i="20"/>
  <c r="O155" i="20"/>
  <c r="P155" i="20"/>
  <c r="Q155" i="20"/>
  <c r="R155" i="20"/>
  <c r="S155" i="20"/>
  <c r="T155" i="20"/>
  <c r="U155" i="20"/>
  <c r="V155" i="20"/>
  <c r="O156" i="20"/>
  <c r="P156" i="20"/>
  <c r="Q156" i="20"/>
  <c r="R156" i="20"/>
  <c r="S156" i="20"/>
  <c r="T156" i="20"/>
  <c r="U156" i="20"/>
  <c r="V156" i="20"/>
  <c r="O157" i="20"/>
  <c r="P157" i="20"/>
  <c r="Q157" i="20"/>
  <c r="R157" i="20"/>
  <c r="S157" i="20"/>
  <c r="T157" i="20"/>
  <c r="U157" i="20"/>
  <c r="V157" i="20"/>
  <c r="O158" i="20"/>
  <c r="P158" i="20"/>
  <c r="Q158" i="20"/>
  <c r="R158" i="20"/>
  <c r="S158" i="20"/>
  <c r="T158" i="20"/>
  <c r="U158" i="20"/>
  <c r="V158" i="20"/>
  <c r="O159" i="20"/>
  <c r="P159" i="20"/>
  <c r="Q159" i="20"/>
  <c r="R159" i="20"/>
  <c r="S159" i="20"/>
  <c r="T159" i="20"/>
  <c r="U159" i="20"/>
  <c r="V159" i="20"/>
  <c r="O160" i="20"/>
  <c r="P160" i="20"/>
  <c r="Q160" i="20"/>
  <c r="R160" i="20"/>
  <c r="S160" i="20"/>
  <c r="T160" i="20"/>
  <c r="U160" i="20"/>
  <c r="V160" i="20"/>
  <c r="O161" i="20"/>
  <c r="P161" i="20"/>
  <c r="Q161" i="20"/>
  <c r="R161" i="20"/>
  <c r="S161" i="20"/>
  <c r="T161" i="20"/>
  <c r="U161" i="20"/>
  <c r="V161" i="20"/>
  <c r="O162" i="20"/>
  <c r="P162" i="20"/>
  <c r="Q162" i="20"/>
  <c r="R162" i="20"/>
  <c r="S162" i="20"/>
  <c r="T162" i="20"/>
  <c r="U162" i="20"/>
  <c r="V162" i="20"/>
  <c r="O163" i="20"/>
  <c r="P163" i="20"/>
  <c r="Q163" i="20"/>
  <c r="R163" i="20"/>
  <c r="S163" i="20"/>
  <c r="T163" i="20"/>
  <c r="U163" i="20"/>
  <c r="V163" i="20"/>
  <c r="O164" i="20"/>
  <c r="P164" i="20"/>
  <c r="Q164" i="20"/>
  <c r="R164" i="20"/>
  <c r="S164" i="20"/>
  <c r="T164" i="20"/>
  <c r="U164" i="20"/>
  <c r="V164" i="20"/>
  <c r="O165" i="20"/>
  <c r="P165" i="20"/>
  <c r="Q165" i="20"/>
  <c r="R165" i="20"/>
  <c r="S165" i="20"/>
  <c r="T165" i="20"/>
  <c r="U165" i="20"/>
  <c r="V165" i="20"/>
  <c r="O166" i="20"/>
  <c r="P166" i="20"/>
  <c r="Q166" i="20"/>
  <c r="R166" i="20"/>
  <c r="S166" i="20"/>
  <c r="T166" i="20"/>
  <c r="U166" i="20"/>
  <c r="V166" i="20"/>
  <c r="O167" i="20"/>
  <c r="P167" i="20"/>
  <c r="Q167" i="20"/>
  <c r="R167" i="20"/>
  <c r="S167" i="20"/>
  <c r="T167" i="20"/>
  <c r="U167" i="20"/>
  <c r="V167" i="20"/>
  <c r="O168" i="20"/>
  <c r="P168" i="20"/>
  <c r="Q168" i="20"/>
  <c r="R168" i="20"/>
  <c r="S168" i="20"/>
  <c r="T168" i="20"/>
  <c r="U168" i="20"/>
  <c r="V168" i="20"/>
  <c r="O169" i="20"/>
  <c r="P169" i="20"/>
  <c r="Q169" i="20"/>
  <c r="R169" i="20"/>
  <c r="S169" i="20"/>
  <c r="T169" i="20"/>
  <c r="U169" i="20"/>
  <c r="V169" i="20"/>
  <c r="O170" i="20"/>
  <c r="P170" i="20"/>
  <c r="Q170" i="20"/>
  <c r="R170" i="20"/>
  <c r="S170" i="20"/>
  <c r="T170" i="20"/>
  <c r="U170" i="20"/>
  <c r="V170" i="20"/>
  <c r="O171" i="20"/>
  <c r="P171" i="20"/>
  <c r="Q171" i="20"/>
  <c r="R171" i="20"/>
  <c r="S171" i="20"/>
  <c r="T171" i="20"/>
  <c r="U171" i="20"/>
  <c r="V171" i="20"/>
  <c r="O172" i="20"/>
  <c r="P172" i="20"/>
  <c r="Q172" i="20"/>
  <c r="R172" i="20"/>
  <c r="S172" i="20"/>
  <c r="T172" i="20"/>
  <c r="U172" i="20"/>
  <c r="V172" i="20"/>
  <c r="O173" i="20"/>
  <c r="P173" i="20"/>
  <c r="Q173" i="20"/>
  <c r="R173" i="20"/>
  <c r="S173" i="20"/>
  <c r="T173" i="20"/>
  <c r="U173" i="20"/>
  <c r="V173" i="20"/>
  <c r="O174" i="20"/>
  <c r="P174" i="20"/>
  <c r="Q174" i="20"/>
  <c r="R174" i="20"/>
  <c r="S174" i="20"/>
  <c r="T174" i="20"/>
  <c r="U174" i="20"/>
  <c r="V174" i="20"/>
  <c r="O175" i="20"/>
  <c r="P175" i="20"/>
  <c r="Q175" i="20"/>
  <c r="R175" i="20"/>
  <c r="S175" i="20"/>
  <c r="T175" i="20"/>
  <c r="U175" i="20"/>
  <c r="V175" i="20"/>
  <c r="O176" i="20"/>
  <c r="P176" i="20"/>
  <c r="Q176" i="20"/>
  <c r="R176" i="20"/>
  <c r="S176" i="20"/>
  <c r="T176" i="20"/>
  <c r="U176" i="20"/>
  <c r="V176" i="20"/>
  <c r="O177" i="20"/>
  <c r="P177" i="20"/>
  <c r="Q177" i="20"/>
  <c r="R177" i="20"/>
  <c r="S177" i="20"/>
  <c r="T177" i="20"/>
  <c r="U177" i="20"/>
  <c r="V177" i="20"/>
  <c r="O178" i="20"/>
  <c r="P178" i="20"/>
  <c r="Q178" i="20"/>
  <c r="R178" i="20"/>
  <c r="S178" i="20"/>
  <c r="T178" i="20"/>
  <c r="U178" i="20"/>
  <c r="V178" i="20"/>
  <c r="O179" i="20"/>
  <c r="P179" i="20"/>
  <c r="Q179" i="20"/>
  <c r="R179" i="20"/>
  <c r="S179" i="20"/>
  <c r="T179" i="20"/>
  <c r="U179" i="20"/>
  <c r="V179" i="20"/>
  <c r="O180" i="20"/>
  <c r="P180" i="20"/>
  <c r="Q180" i="20"/>
  <c r="R180" i="20"/>
  <c r="S180" i="20"/>
  <c r="T180" i="20"/>
  <c r="U180" i="20"/>
  <c r="V180" i="20"/>
  <c r="O181" i="20"/>
  <c r="P181" i="20"/>
  <c r="Q181" i="20"/>
  <c r="R181" i="20"/>
  <c r="S181" i="20"/>
  <c r="T181" i="20"/>
  <c r="U181" i="20"/>
  <c r="V181" i="20"/>
  <c r="O182" i="20"/>
  <c r="P182" i="20"/>
  <c r="Q182" i="20"/>
  <c r="R182" i="20"/>
  <c r="S182" i="20"/>
  <c r="T182" i="20"/>
  <c r="U182" i="20"/>
  <c r="V182" i="20"/>
  <c r="O183" i="20"/>
  <c r="P183" i="20"/>
  <c r="Q183" i="20"/>
  <c r="R183" i="20"/>
  <c r="S183" i="20"/>
  <c r="T183" i="20"/>
  <c r="U183" i="20"/>
  <c r="V183" i="20"/>
  <c r="O184" i="20"/>
  <c r="P184" i="20"/>
  <c r="Q184" i="20"/>
  <c r="R184" i="20"/>
  <c r="S184" i="20"/>
  <c r="T184" i="20"/>
  <c r="U184" i="20"/>
  <c r="V184" i="20"/>
  <c r="O185" i="20"/>
  <c r="P185" i="20"/>
  <c r="Q185" i="20"/>
  <c r="R185" i="20"/>
  <c r="S185" i="20"/>
  <c r="T185" i="20"/>
  <c r="U185" i="20"/>
  <c r="V185" i="20"/>
  <c r="O186" i="20"/>
  <c r="P186" i="20"/>
  <c r="Q186" i="20"/>
  <c r="R186" i="20"/>
  <c r="S186" i="20"/>
  <c r="T186" i="20"/>
  <c r="U186" i="20"/>
  <c r="V186" i="20"/>
  <c r="O187" i="20"/>
  <c r="P187" i="20"/>
  <c r="Q187" i="20"/>
  <c r="R187" i="20"/>
  <c r="S187" i="20"/>
  <c r="T187" i="20"/>
  <c r="U187" i="20"/>
  <c r="V187" i="20"/>
  <c r="O188" i="20"/>
  <c r="P188" i="20"/>
  <c r="Q188" i="20"/>
  <c r="R188" i="20"/>
  <c r="S188" i="20"/>
  <c r="T188" i="20"/>
  <c r="U188" i="20"/>
  <c r="V188" i="20"/>
  <c r="O189" i="20"/>
  <c r="P189" i="20"/>
  <c r="Q189" i="20"/>
  <c r="R189" i="20"/>
  <c r="S189" i="20"/>
  <c r="T189" i="20"/>
  <c r="U189" i="20"/>
  <c r="V189" i="20"/>
  <c r="O190" i="20"/>
  <c r="P190" i="20"/>
  <c r="Q190" i="20"/>
  <c r="R190" i="20"/>
  <c r="S190" i="20"/>
  <c r="T190" i="20"/>
  <c r="U190" i="20"/>
  <c r="V190" i="20"/>
  <c r="O191" i="20"/>
  <c r="P191" i="20"/>
  <c r="Q191" i="20"/>
  <c r="R191" i="20"/>
  <c r="S191" i="20"/>
  <c r="T191" i="20"/>
  <c r="U191" i="20"/>
  <c r="V191" i="20"/>
  <c r="O192" i="20"/>
  <c r="P192" i="20"/>
  <c r="Q192" i="20"/>
  <c r="R192" i="20"/>
  <c r="S192" i="20"/>
  <c r="T192" i="20"/>
  <c r="U192" i="20"/>
  <c r="V192" i="20"/>
  <c r="O193" i="20"/>
  <c r="P193" i="20"/>
  <c r="Q193" i="20"/>
  <c r="R193" i="20"/>
  <c r="S193" i="20"/>
  <c r="T193" i="20"/>
  <c r="U193" i="20"/>
  <c r="V193" i="20"/>
  <c r="O194" i="20"/>
  <c r="P194" i="20"/>
  <c r="Q194" i="20"/>
  <c r="R194" i="20"/>
  <c r="S194" i="20"/>
  <c r="T194" i="20"/>
  <c r="U194" i="20"/>
  <c r="V194" i="20"/>
  <c r="O195" i="20"/>
  <c r="P195" i="20"/>
  <c r="Q195" i="20"/>
  <c r="R195" i="20"/>
  <c r="S195" i="20"/>
  <c r="T195" i="20"/>
  <c r="U195" i="20"/>
  <c r="V195" i="20"/>
  <c r="O196" i="20"/>
  <c r="P196" i="20"/>
  <c r="Q196" i="20"/>
  <c r="R196" i="20"/>
  <c r="S196" i="20"/>
  <c r="T196" i="20"/>
  <c r="U196" i="20"/>
  <c r="V196" i="20"/>
  <c r="O197" i="20"/>
  <c r="P197" i="20"/>
  <c r="Q197" i="20"/>
  <c r="R197" i="20"/>
  <c r="S197" i="20"/>
  <c r="T197" i="20"/>
  <c r="U197" i="20"/>
  <c r="V197" i="20"/>
  <c r="O198" i="20"/>
  <c r="P198" i="20"/>
  <c r="Q198" i="20"/>
  <c r="R198" i="20"/>
  <c r="S198" i="20"/>
  <c r="T198" i="20"/>
  <c r="U198" i="20"/>
  <c r="V198" i="20"/>
  <c r="O199" i="20"/>
  <c r="P199" i="20"/>
  <c r="Q199" i="20"/>
  <c r="R199" i="20"/>
  <c r="S199" i="20"/>
  <c r="T199" i="20"/>
  <c r="U199" i="20"/>
  <c r="V199" i="20"/>
  <c r="O200" i="20"/>
  <c r="P200" i="20"/>
  <c r="Q200" i="20"/>
  <c r="R200" i="20"/>
  <c r="S200" i="20"/>
  <c r="T200" i="20"/>
  <c r="U200" i="20"/>
  <c r="V200" i="20"/>
  <c r="O201" i="20"/>
  <c r="P201" i="20"/>
  <c r="Q201" i="20"/>
  <c r="R201" i="20"/>
  <c r="S201" i="20"/>
  <c r="T201" i="20"/>
  <c r="U201" i="20"/>
  <c r="V201" i="20"/>
  <c r="O202" i="20"/>
  <c r="P202" i="20"/>
  <c r="Q202" i="20"/>
  <c r="R202" i="20"/>
  <c r="S202" i="20"/>
  <c r="T202" i="20"/>
  <c r="U202" i="20"/>
  <c r="V202" i="20"/>
  <c r="O203" i="20"/>
  <c r="P203" i="20"/>
  <c r="Q203" i="20"/>
  <c r="R203" i="20"/>
  <c r="S203" i="20"/>
  <c r="T203" i="20"/>
  <c r="U203" i="20"/>
  <c r="V203" i="20"/>
  <c r="O204" i="20"/>
  <c r="P204" i="20"/>
  <c r="Q204" i="20"/>
  <c r="R204" i="20"/>
  <c r="S204" i="20"/>
  <c r="T204" i="20"/>
  <c r="U204" i="20"/>
  <c r="V204" i="20"/>
  <c r="O205" i="20"/>
  <c r="P205" i="20"/>
  <c r="Q205" i="20"/>
  <c r="R205" i="20"/>
  <c r="S205" i="20"/>
  <c r="T205" i="20"/>
  <c r="U205" i="20"/>
  <c r="V205" i="20"/>
  <c r="O206" i="20"/>
  <c r="P206" i="20"/>
  <c r="Q206" i="20"/>
  <c r="R206" i="20"/>
  <c r="S206" i="20"/>
  <c r="T206" i="20"/>
  <c r="U206" i="20"/>
  <c r="V206" i="20"/>
  <c r="O207" i="20"/>
  <c r="P207" i="20"/>
  <c r="Q207" i="20"/>
  <c r="R207" i="20"/>
  <c r="S207" i="20"/>
  <c r="T207" i="20"/>
  <c r="U207" i="20"/>
  <c r="V207" i="20"/>
  <c r="O208" i="20"/>
  <c r="P208" i="20"/>
  <c r="Q208" i="20"/>
  <c r="R208" i="20"/>
  <c r="S208" i="20"/>
  <c r="T208" i="20"/>
  <c r="U208" i="20"/>
  <c r="V208" i="20"/>
  <c r="O209" i="20"/>
  <c r="P209" i="20"/>
  <c r="Q209" i="20"/>
  <c r="R209" i="20"/>
  <c r="S209" i="20"/>
  <c r="T209" i="20"/>
  <c r="U209" i="20"/>
  <c r="V209" i="20"/>
  <c r="O210" i="20"/>
  <c r="P210" i="20"/>
  <c r="Q210" i="20"/>
  <c r="R210" i="20"/>
  <c r="S210" i="20"/>
  <c r="T210" i="20"/>
  <c r="U210" i="20"/>
  <c r="V210" i="20"/>
  <c r="O211" i="20"/>
  <c r="P211" i="20"/>
  <c r="Q211" i="20"/>
  <c r="R211" i="20"/>
  <c r="S211" i="20"/>
  <c r="T211" i="20"/>
  <c r="U211" i="20"/>
  <c r="V211" i="20"/>
  <c r="O212" i="20"/>
  <c r="P212" i="20"/>
  <c r="Q212" i="20"/>
  <c r="R212" i="20"/>
  <c r="S212" i="20"/>
  <c r="T212" i="20"/>
  <c r="U212" i="20"/>
  <c r="V212" i="20"/>
  <c r="O213" i="20"/>
  <c r="P213" i="20"/>
  <c r="Q213" i="20"/>
  <c r="R213" i="20"/>
  <c r="S213" i="20"/>
  <c r="T213" i="20"/>
  <c r="U213" i="20"/>
  <c r="V213" i="20"/>
  <c r="O214" i="20"/>
  <c r="P214" i="20"/>
  <c r="Q214" i="20"/>
  <c r="R214" i="20"/>
  <c r="S214" i="20"/>
  <c r="T214" i="20"/>
  <c r="U214" i="20"/>
  <c r="V214" i="20"/>
  <c r="O215" i="20"/>
  <c r="P215" i="20"/>
  <c r="Q215" i="20"/>
  <c r="R215" i="20"/>
  <c r="S215" i="20"/>
  <c r="T215" i="20"/>
  <c r="U215" i="20"/>
  <c r="V215" i="20"/>
  <c r="O216" i="20"/>
  <c r="P216" i="20"/>
  <c r="Q216" i="20"/>
  <c r="R216" i="20"/>
  <c r="S216" i="20"/>
  <c r="T216" i="20"/>
  <c r="U216" i="20"/>
  <c r="V216" i="20"/>
  <c r="O217" i="20"/>
  <c r="P217" i="20"/>
  <c r="Q217" i="20"/>
  <c r="R217" i="20"/>
  <c r="S217" i="20"/>
  <c r="T217" i="20"/>
  <c r="U217" i="20"/>
  <c r="V217" i="20"/>
  <c r="O218" i="20"/>
  <c r="P218" i="20"/>
  <c r="Q218" i="20"/>
  <c r="R218" i="20"/>
  <c r="S218" i="20"/>
  <c r="T218" i="20"/>
  <c r="U218" i="20"/>
  <c r="V218" i="20"/>
  <c r="O219" i="20"/>
  <c r="P219" i="20"/>
  <c r="Q219" i="20"/>
  <c r="R219" i="20"/>
  <c r="S219" i="20"/>
  <c r="T219" i="20"/>
  <c r="U219" i="20"/>
  <c r="V219" i="20"/>
  <c r="O220" i="20"/>
  <c r="P220" i="20"/>
  <c r="Q220" i="20"/>
  <c r="R220" i="20"/>
  <c r="S220" i="20"/>
  <c r="T220" i="20"/>
  <c r="U220" i="20"/>
  <c r="V220" i="20"/>
  <c r="O221" i="20"/>
  <c r="P221" i="20"/>
  <c r="Q221" i="20"/>
  <c r="R221" i="20"/>
  <c r="S221" i="20"/>
  <c r="T221" i="20"/>
  <c r="U221" i="20"/>
  <c r="V221" i="20"/>
  <c r="O222" i="20"/>
  <c r="P222" i="20"/>
  <c r="Q222" i="20"/>
  <c r="R222" i="20"/>
  <c r="S222" i="20"/>
  <c r="T222" i="20"/>
  <c r="U222" i="20"/>
  <c r="V222" i="20"/>
  <c r="O223" i="20"/>
  <c r="P223" i="20"/>
  <c r="Q223" i="20"/>
  <c r="R223" i="20"/>
  <c r="S223" i="20"/>
  <c r="T223" i="20"/>
  <c r="U223" i="20"/>
  <c r="V223" i="20"/>
  <c r="O224" i="20"/>
  <c r="P224" i="20"/>
  <c r="Q224" i="20"/>
  <c r="R224" i="20"/>
  <c r="S224" i="20"/>
  <c r="T224" i="20"/>
  <c r="U224" i="20"/>
  <c r="V224" i="20"/>
  <c r="O225" i="20"/>
  <c r="P225" i="20"/>
  <c r="Q225" i="20"/>
  <c r="R225" i="20"/>
  <c r="S225" i="20"/>
  <c r="T225" i="20"/>
  <c r="U225" i="20"/>
  <c r="V225" i="20"/>
  <c r="O226" i="20"/>
  <c r="P226" i="20"/>
  <c r="Q226" i="20"/>
  <c r="R226" i="20"/>
  <c r="S226" i="20"/>
  <c r="T226" i="20"/>
  <c r="U226" i="20"/>
  <c r="V226" i="20"/>
  <c r="O227" i="20"/>
  <c r="P227" i="20"/>
  <c r="Q227" i="20"/>
  <c r="R227" i="20"/>
  <c r="S227" i="20"/>
  <c r="T227" i="20"/>
  <c r="U227" i="20"/>
  <c r="V227" i="20"/>
  <c r="O228" i="20"/>
  <c r="P228" i="20"/>
  <c r="Q228" i="20"/>
  <c r="R228" i="20"/>
  <c r="S228" i="20"/>
  <c r="T228" i="20"/>
  <c r="U228" i="20"/>
  <c r="V228" i="20"/>
  <c r="O229" i="20"/>
  <c r="P229" i="20"/>
  <c r="Q229" i="20"/>
  <c r="R229" i="20"/>
  <c r="S229" i="20"/>
  <c r="T229" i="20"/>
  <c r="U229" i="20"/>
  <c r="V229" i="20"/>
  <c r="O230" i="20"/>
  <c r="P230" i="20"/>
  <c r="Q230" i="20"/>
  <c r="R230" i="20"/>
  <c r="S230" i="20"/>
  <c r="T230" i="20"/>
  <c r="U230" i="20"/>
  <c r="V230" i="20"/>
  <c r="O231" i="20"/>
  <c r="P231" i="20"/>
  <c r="Q231" i="20"/>
  <c r="R231" i="20"/>
  <c r="S231" i="20"/>
  <c r="T231" i="20"/>
  <c r="U231" i="20"/>
  <c r="V231" i="20"/>
  <c r="O232" i="20"/>
  <c r="P232" i="20"/>
  <c r="Q232" i="20"/>
  <c r="R232" i="20"/>
  <c r="S232" i="20"/>
  <c r="T232" i="20"/>
  <c r="U232" i="20"/>
  <c r="V232" i="20"/>
  <c r="O233" i="20"/>
  <c r="P233" i="20"/>
  <c r="Q233" i="20"/>
  <c r="R233" i="20"/>
  <c r="S233" i="20"/>
  <c r="T233" i="20"/>
  <c r="U233" i="20"/>
  <c r="V233" i="20"/>
  <c r="O234" i="20"/>
  <c r="P234" i="20"/>
  <c r="Q234" i="20"/>
  <c r="R234" i="20"/>
  <c r="S234" i="20"/>
  <c r="T234" i="20"/>
  <c r="U234" i="20"/>
  <c r="V234" i="20"/>
  <c r="O235" i="20"/>
  <c r="P235" i="20"/>
  <c r="Q235" i="20"/>
  <c r="R235" i="20"/>
  <c r="S235" i="20"/>
  <c r="T235" i="20"/>
  <c r="U235" i="20"/>
  <c r="V235" i="20"/>
  <c r="O236" i="20"/>
  <c r="P236" i="20"/>
  <c r="Q236" i="20"/>
  <c r="R236" i="20"/>
  <c r="S236" i="20"/>
  <c r="T236" i="20"/>
  <c r="U236" i="20"/>
  <c r="V236" i="20"/>
  <c r="O237" i="20"/>
  <c r="P237" i="20"/>
  <c r="Q237" i="20"/>
  <c r="R237" i="20"/>
  <c r="S237" i="20"/>
  <c r="T237" i="20"/>
  <c r="U237" i="20"/>
  <c r="V237" i="20"/>
  <c r="O238" i="20"/>
  <c r="P238" i="20"/>
  <c r="Q238" i="20"/>
  <c r="R238" i="20"/>
  <c r="S238" i="20"/>
  <c r="T238" i="20"/>
  <c r="U238" i="20"/>
  <c r="V238" i="20"/>
  <c r="O239" i="20"/>
  <c r="P239" i="20"/>
  <c r="Q239" i="20"/>
  <c r="R239" i="20"/>
  <c r="S239" i="20"/>
  <c r="T239" i="20"/>
  <c r="U239" i="20"/>
  <c r="V239" i="20"/>
  <c r="O240" i="20"/>
  <c r="P240" i="20"/>
  <c r="Q240" i="20"/>
  <c r="R240" i="20"/>
  <c r="S240" i="20"/>
  <c r="T240" i="20"/>
  <c r="U240" i="20"/>
  <c r="V240" i="20"/>
  <c r="O241" i="20"/>
  <c r="P241" i="20"/>
  <c r="Q241" i="20"/>
  <c r="R241" i="20"/>
  <c r="S241" i="20"/>
  <c r="T241" i="20"/>
  <c r="U241" i="20"/>
  <c r="V241" i="20"/>
  <c r="O242" i="20"/>
  <c r="P242" i="20"/>
  <c r="Q242" i="20"/>
  <c r="R242" i="20"/>
  <c r="S242" i="20"/>
  <c r="T242" i="20"/>
  <c r="U242" i="20"/>
  <c r="V242" i="20"/>
  <c r="O243" i="20"/>
  <c r="P243" i="20"/>
  <c r="Q243" i="20"/>
  <c r="R243" i="20"/>
  <c r="S243" i="20"/>
  <c r="T243" i="20"/>
  <c r="U243" i="20"/>
  <c r="V243" i="20"/>
  <c r="O244" i="20"/>
  <c r="P244" i="20"/>
  <c r="Q244" i="20"/>
  <c r="R244" i="20"/>
  <c r="S244" i="20"/>
  <c r="T244" i="20"/>
  <c r="U244" i="20"/>
  <c r="V244" i="20"/>
  <c r="O245" i="20"/>
  <c r="P245" i="20"/>
  <c r="Q245" i="20"/>
  <c r="R245" i="20"/>
  <c r="S245" i="20"/>
  <c r="T245" i="20"/>
  <c r="U245" i="20"/>
  <c r="V245" i="20"/>
  <c r="O246" i="20"/>
  <c r="P246" i="20"/>
  <c r="Q246" i="20"/>
  <c r="R246" i="20"/>
  <c r="S246" i="20"/>
  <c r="T246" i="20"/>
  <c r="U246" i="20"/>
  <c r="V246" i="20"/>
  <c r="O247" i="20"/>
  <c r="P247" i="20"/>
  <c r="Q247" i="20"/>
  <c r="R247" i="20"/>
  <c r="S247" i="20"/>
  <c r="T247" i="20"/>
  <c r="U247" i="20"/>
  <c r="V247" i="20"/>
  <c r="O248" i="20"/>
  <c r="P248" i="20"/>
  <c r="Q248" i="20"/>
  <c r="R248" i="20"/>
  <c r="S248" i="20"/>
  <c r="T248" i="20"/>
  <c r="U248" i="20"/>
  <c r="V248" i="20"/>
  <c r="O249" i="20"/>
  <c r="P249" i="20"/>
  <c r="Q249" i="20"/>
  <c r="R249" i="20"/>
  <c r="S249" i="20"/>
  <c r="T249" i="20"/>
  <c r="U249" i="20"/>
  <c r="V249" i="20"/>
  <c r="O250" i="20"/>
  <c r="P250" i="20"/>
  <c r="Q250" i="20"/>
  <c r="R250" i="20"/>
  <c r="S250" i="20"/>
  <c r="T250" i="20"/>
  <c r="U250" i="20"/>
  <c r="V250" i="20"/>
  <c r="O251" i="20"/>
  <c r="P251" i="20"/>
  <c r="Q251" i="20"/>
  <c r="R251" i="20"/>
  <c r="S251" i="20"/>
  <c r="T251" i="20"/>
  <c r="U251" i="20"/>
  <c r="V251" i="20"/>
  <c r="O252" i="20"/>
  <c r="P252" i="20"/>
  <c r="Q252" i="20"/>
  <c r="R252" i="20"/>
  <c r="S252" i="20"/>
  <c r="T252" i="20"/>
  <c r="U252" i="20"/>
  <c r="V252" i="20"/>
  <c r="O253" i="20"/>
  <c r="P253" i="20"/>
  <c r="Q253" i="20"/>
  <c r="R253" i="20"/>
  <c r="S253" i="20"/>
  <c r="T253" i="20"/>
  <c r="U253" i="20"/>
  <c r="V253" i="20"/>
  <c r="O254" i="20"/>
  <c r="P254" i="20"/>
  <c r="Q254" i="20"/>
  <c r="R254" i="20"/>
  <c r="S254" i="20"/>
  <c r="T254" i="20"/>
  <c r="U254" i="20"/>
  <c r="V254" i="20"/>
  <c r="O255" i="20"/>
  <c r="P255" i="20"/>
  <c r="Q255" i="20"/>
  <c r="R255" i="20"/>
  <c r="S255" i="20"/>
  <c r="T255" i="20"/>
  <c r="U255" i="20"/>
  <c r="V255" i="20"/>
  <c r="O256" i="20"/>
  <c r="P256" i="20"/>
  <c r="Q256" i="20"/>
  <c r="R256" i="20"/>
  <c r="S256" i="20"/>
  <c r="T256" i="20"/>
  <c r="U256" i="20"/>
  <c r="V256" i="20"/>
  <c r="O257" i="20"/>
  <c r="P257" i="20"/>
  <c r="Q257" i="20"/>
  <c r="R257" i="20"/>
  <c r="S257" i="20"/>
  <c r="T257" i="20"/>
  <c r="U257" i="20"/>
  <c r="V257" i="20"/>
  <c r="O258" i="20"/>
  <c r="P258" i="20"/>
  <c r="Q258" i="20"/>
  <c r="R258" i="20"/>
  <c r="S258" i="20"/>
  <c r="T258" i="20"/>
  <c r="U258" i="20"/>
  <c r="V258" i="20"/>
  <c r="O259" i="20"/>
  <c r="P259" i="20"/>
  <c r="Q259" i="20"/>
  <c r="R259" i="20"/>
  <c r="S259" i="20"/>
  <c r="T259" i="20"/>
  <c r="U259" i="20"/>
  <c r="V259" i="20"/>
  <c r="O260" i="20"/>
  <c r="P260" i="20"/>
  <c r="Q260" i="20"/>
  <c r="R260" i="20"/>
  <c r="S260" i="20"/>
  <c r="T260" i="20"/>
  <c r="U260" i="20"/>
  <c r="V260" i="20"/>
  <c r="O261" i="20"/>
  <c r="P261" i="20"/>
  <c r="Q261" i="20"/>
  <c r="R261" i="20"/>
  <c r="S261" i="20"/>
  <c r="T261" i="20"/>
  <c r="U261" i="20"/>
  <c r="V261" i="20"/>
  <c r="O262" i="20"/>
  <c r="P262" i="20"/>
  <c r="Q262" i="20"/>
  <c r="R262" i="20"/>
  <c r="S262" i="20"/>
  <c r="T262" i="20"/>
  <c r="U262" i="20"/>
  <c r="V262" i="20"/>
  <c r="O263" i="20"/>
  <c r="P263" i="20"/>
  <c r="Q263" i="20"/>
  <c r="R263" i="20"/>
  <c r="S263" i="20"/>
  <c r="T263" i="20"/>
  <c r="U263" i="20"/>
  <c r="V263" i="20"/>
  <c r="O264" i="20"/>
  <c r="P264" i="20"/>
  <c r="Q264" i="20"/>
  <c r="R264" i="20"/>
  <c r="S264" i="20"/>
  <c r="T264" i="20"/>
  <c r="U264" i="20"/>
  <c r="V264" i="20"/>
  <c r="O265" i="20"/>
  <c r="P265" i="20"/>
  <c r="Q265" i="20"/>
  <c r="R265" i="20"/>
  <c r="S265" i="20"/>
  <c r="T265" i="20"/>
  <c r="U265" i="20"/>
  <c r="V265" i="20"/>
  <c r="O266" i="20"/>
  <c r="P266" i="20"/>
  <c r="Q266" i="20"/>
  <c r="R266" i="20"/>
  <c r="S266" i="20"/>
  <c r="T266" i="20"/>
  <c r="U266" i="20"/>
  <c r="V266" i="20"/>
  <c r="O267" i="20"/>
  <c r="P267" i="20"/>
  <c r="Q267" i="20"/>
  <c r="R267" i="20"/>
  <c r="S267" i="20"/>
  <c r="T267" i="20"/>
  <c r="U267" i="20"/>
  <c r="V267" i="20"/>
  <c r="O268" i="20"/>
  <c r="P268" i="20"/>
  <c r="Q268" i="20"/>
  <c r="R268" i="20"/>
  <c r="S268" i="20"/>
  <c r="T268" i="20"/>
  <c r="U268" i="20"/>
  <c r="V268" i="20"/>
  <c r="O269" i="20"/>
  <c r="P269" i="20"/>
  <c r="Q269" i="20"/>
  <c r="R269" i="20"/>
  <c r="S269" i="20"/>
  <c r="T269" i="20"/>
  <c r="U269" i="20"/>
  <c r="V269" i="20"/>
  <c r="O270" i="20"/>
  <c r="P270" i="20"/>
  <c r="Q270" i="20"/>
  <c r="R270" i="20"/>
  <c r="S270" i="20"/>
  <c r="T270" i="20"/>
  <c r="U270" i="20"/>
  <c r="V270" i="20"/>
  <c r="O271" i="20"/>
  <c r="P271" i="20"/>
  <c r="Q271" i="20"/>
  <c r="R271" i="20"/>
  <c r="S271" i="20"/>
  <c r="T271" i="20"/>
  <c r="U271" i="20"/>
  <c r="V271" i="20"/>
  <c r="O272" i="20"/>
  <c r="P272" i="20"/>
  <c r="Q272" i="20"/>
  <c r="R272" i="20"/>
  <c r="S272" i="20"/>
  <c r="T272" i="20"/>
  <c r="U272" i="20"/>
  <c r="V272" i="20"/>
  <c r="O273" i="20"/>
  <c r="P273" i="20"/>
  <c r="Q273" i="20"/>
  <c r="R273" i="20"/>
  <c r="S273" i="20"/>
  <c r="T273" i="20"/>
  <c r="U273" i="20"/>
  <c r="V273" i="20"/>
  <c r="O274" i="20"/>
  <c r="P274" i="20"/>
  <c r="Q274" i="20"/>
  <c r="R274" i="20"/>
  <c r="S274" i="20"/>
  <c r="T274" i="20"/>
  <c r="U274" i="20"/>
  <c r="V274" i="20"/>
  <c r="O275" i="20"/>
  <c r="P275" i="20"/>
  <c r="Q275" i="20"/>
  <c r="R275" i="20"/>
  <c r="S275" i="20"/>
  <c r="T275" i="20"/>
  <c r="U275" i="20"/>
  <c r="V275" i="20"/>
  <c r="O276" i="20"/>
  <c r="P276" i="20"/>
  <c r="Q276" i="20"/>
  <c r="R276" i="20"/>
  <c r="S276" i="20"/>
  <c r="T276" i="20"/>
  <c r="U276" i="20"/>
  <c r="V276" i="20"/>
  <c r="O277" i="20"/>
  <c r="P277" i="20"/>
  <c r="Q277" i="20"/>
  <c r="R277" i="20"/>
  <c r="S277" i="20"/>
  <c r="T277" i="20"/>
  <c r="U277" i="20"/>
  <c r="V277" i="20"/>
  <c r="O278" i="20"/>
  <c r="P278" i="20"/>
  <c r="Q278" i="20"/>
  <c r="R278" i="20"/>
  <c r="S278" i="20"/>
  <c r="T278" i="20"/>
  <c r="U278" i="20"/>
  <c r="V278" i="20"/>
  <c r="O279" i="20"/>
  <c r="P279" i="20"/>
  <c r="Q279" i="20"/>
  <c r="R279" i="20"/>
  <c r="S279" i="20"/>
  <c r="T279" i="20"/>
  <c r="U279" i="20"/>
  <c r="V279" i="20"/>
  <c r="O280" i="20"/>
  <c r="P280" i="20"/>
  <c r="Q280" i="20"/>
  <c r="R280" i="20"/>
  <c r="S280" i="20"/>
  <c r="T280" i="20"/>
  <c r="U280" i="20"/>
  <c r="V280" i="20"/>
  <c r="O281" i="20"/>
  <c r="P281" i="20"/>
  <c r="Q281" i="20"/>
  <c r="R281" i="20"/>
  <c r="S281" i="20"/>
  <c r="T281" i="20"/>
  <c r="U281" i="20"/>
  <c r="V281" i="20"/>
  <c r="O282" i="20"/>
  <c r="P282" i="20"/>
  <c r="Q282" i="20"/>
  <c r="R282" i="20"/>
  <c r="S282" i="20"/>
  <c r="T282" i="20"/>
  <c r="U282" i="20"/>
  <c r="V282" i="20"/>
  <c r="O283" i="20"/>
  <c r="P283" i="20"/>
  <c r="Q283" i="20"/>
  <c r="R283" i="20"/>
  <c r="S283" i="20"/>
  <c r="T283" i="20"/>
  <c r="U283" i="20"/>
  <c r="V283" i="20"/>
  <c r="O284" i="20"/>
  <c r="P284" i="20"/>
  <c r="Q284" i="20"/>
  <c r="R284" i="20"/>
  <c r="S284" i="20"/>
  <c r="T284" i="20"/>
  <c r="U284" i="20"/>
  <c r="V284" i="20"/>
  <c r="O285" i="20"/>
  <c r="P285" i="20"/>
  <c r="Q285" i="20"/>
  <c r="R285" i="20"/>
  <c r="S285" i="20"/>
  <c r="T285" i="20"/>
  <c r="U285" i="20"/>
  <c r="V285" i="20"/>
  <c r="O286" i="20"/>
  <c r="P286" i="20"/>
  <c r="Q286" i="20"/>
  <c r="R286" i="20"/>
  <c r="S286" i="20"/>
  <c r="T286" i="20"/>
  <c r="U286" i="20"/>
  <c r="V286" i="20"/>
  <c r="O287" i="20"/>
  <c r="P287" i="20"/>
  <c r="Q287" i="20"/>
  <c r="R287" i="20"/>
  <c r="S287" i="20"/>
  <c r="T287" i="20"/>
  <c r="U287" i="20"/>
  <c r="V287" i="20"/>
  <c r="O288" i="20"/>
  <c r="P288" i="20"/>
  <c r="Q288" i="20"/>
  <c r="R288" i="20"/>
  <c r="S288" i="20"/>
  <c r="T288" i="20"/>
  <c r="U288" i="20"/>
  <c r="V288" i="20"/>
  <c r="O289" i="20"/>
  <c r="P289" i="20"/>
  <c r="Q289" i="20"/>
  <c r="R289" i="20"/>
  <c r="S289" i="20"/>
  <c r="T289" i="20"/>
  <c r="U289" i="20"/>
  <c r="V289" i="20"/>
  <c r="O290" i="20"/>
  <c r="P290" i="20"/>
  <c r="Q290" i="20"/>
  <c r="R290" i="20"/>
  <c r="S290" i="20"/>
  <c r="T290" i="20"/>
  <c r="U290" i="20"/>
  <c r="V290" i="20"/>
  <c r="O291" i="20"/>
  <c r="P291" i="20"/>
  <c r="Q291" i="20"/>
  <c r="R291" i="20"/>
  <c r="S291" i="20"/>
  <c r="T291" i="20"/>
  <c r="U291" i="20"/>
  <c r="V291" i="20"/>
  <c r="O292" i="20"/>
  <c r="P292" i="20"/>
  <c r="Q292" i="20"/>
  <c r="R292" i="20"/>
  <c r="S292" i="20"/>
  <c r="T292" i="20"/>
  <c r="U292" i="20"/>
  <c r="V292" i="20"/>
  <c r="O293" i="20"/>
  <c r="P293" i="20"/>
  <c r="Q293" i="20"/>
  <c r="R293" i="20"/>
  <c r="S293" i="20"/>
  <c r="T293" i="20"/>
  <c r="U293" i="20"/>
  <c r="V293" i="20"/>
  <c r="O294" i="20"/>
  <c r="P294" i="20"/>
  <c r="Q294" i="20"/>
  <c r="R294" i="20"/>
  <c r="S294" i="20"/>
  <c r="T294" i="20"/>
  <c r="U294" i="20"/>
  <c r="V294" i="20"/>
  <c r="O295" i="20"/>
  <c r="P295" i="20"/>
  <c r="Q295" i="20"/>
  <c r="R295" i="20"/>
  <c r="S295" i="20"/>
  <c r="T295" i="20"/>
  <c r="U295" i="20"/>
  <c r="V295" i="20"/>
  <c r="O296" i="20"/>
  <c r="P296" i="20"/>
  <c r="Q296" i="20"/>
  <c r="R296" i="20"/>
  <c r="S296" i="20"/>
  <c r="T296" i="20"/>
  <c r="U296" i="20"/>
  <c r="V296" i="20"/>
  <c r="O297" i="20"/>
  <c r="P297" i="20"/>
  <c r="Q297" i="20"/>
  <c r="R297" i="20"/>
  <c r="S297" i="20"/>
  <c r="T297" i="20"/>
  <c r="U297" i="20"/>
  <c r="V297" i="20"/>
  <c r="O298" i="20"/>
  <c r="P298" i="20"/>
  <c r="Q298" i="20"/>
  <c r="R298" i="20"/>
  <c r="S298" i="20"/>
  <c r="T298" i="20"/>
  <c r="U298" i="20"/>
  <c r="V298" i="20"/>
  <c r="O299" i="20"/>
  <c r="P299" i="20"/>
  <c r="Q299" i="20"/>
  <c r="R299" i="20"/>
  <c r="S299" i="20"/>
  <c r="T299" i="20"/>
  <c r="U299" i="20"/>
  <c r="V299" i="20"/>
  <c r="O300" i="20"/>
  <c r="P300" i="20"/>
  <c r="Q300" i="20"/>
  <c r="R300" i="20"/>
  <c r="S300" i="20"/>
  <c r="T300" i="20"/>
  <c r="U300" i="20"/>
  <c r="V300" i="20"/>
  <c r="O301" i="20"/>
  <c r="P301" i="20"/>
  <c r="Q301" i="20"/>
  <c r="R301" i="20"/>
  <c r="S301" i="20"/>
  <c r="T301" i="20"/>
  <c r="U301" i="20"/>
  <c r="V301" i="20"/>
  <c r="O302" i="20"/>
  <c r="P302" i="20"/>
  <c r="Q302" i="20"/>
  <c r="R302" i="20"/>
  <c r="S302" i="20"/>
  <c r="T302" i="20"/>
  <c r="U302" i="20"/>
  <c r="V302" i="20"/>
  <c r="O303" i="20"/>
  <c r="P303" i="20"/>
  <c r="Q303" i="20"/>
  <c r="R303" i="20"/>
  <c r="S303" i="20"/>
  <c r="T303" i="20"/>
  <c r="U303" i="20"/>
  <c r="V303" i="20"/>
  <c r="O304" i="20"/>
  <c r="P304" i="20"/>
  <c r="Q304" i="20"/>
  <c r="R304" i="20"/>
  <c r="S304" i="20"/>
  <c r="T304" i="20"/>
  <c r="U304" i="20"/>
  <c r="V304" i="20"/>
  <c r="O305" i="20"/>
  <c r="P305" i="20"/>
  <c r="Q305" i="20"/>
  <c r="R305" i="20"/>
  <c r="S305" i="20"/>
  <c r="T305" i="20"/>
  <c r="U305" i="20"/>
  <c r="V305" i="20"/>
  <c r="O306" i="20"/>
  <c r="P306" i="20"/>
  <c r="Q306" i="20"/>
  <c r="R306" i="20"/>
  <c r="S306" i="20"/>
  <c r="T306" i="20"/>
  <c r="U306" i="20"/>
  <c r="V306" i="20"/>
  <c r="O307" i="20"/>
  <c r="P307" i="20"/>
  <c r="Q307" i="20"/>
  <c r="R307" i="20"/>
  <c r="S307" i="20"/>
  <c r="T307" i="20"/>
  <c r="U307" i="20"/>
  <c r="V307" i="20"/>
  <c r="O308" i="20"/>
  <c r="P308" i="20"/>
  <c r="Q308" i="20"/>
  <c r="R308" i="20"/>
  <c r="S308" i="20"/>
  <c r="T308" i="20"/>
  <c r="U308" i="20"/>
  <c r="V308" i="20"/>
  <c r="O309" i="20"/>
  <c r="P309" i="20"/>
  <c r="Q309" i="20"/>
  <c r="R309" i="20"/>
  <c r="S309" i="20"/>
  <c r="T309" i="20"/>
  <c r="U309" i="20"/>
  <c r="V309" i="20"/>
  <c r="O310" i="20"/>
  <c r="P310" i="20"/>
  <c r="Q310" i="20"/>
  <c r="R310" i="20"/>
  <c r="S310" i="20"/>
  <c r="T310" i="20"/>
  <c r="U310" i="20"/>
  <c r="V310" i="20"/>
  <c r="O311" i="20"/>
  <c r="P311" i="20"/>
  <c r="Q311" i="20"/>
  <c r="R311" i="20"/>
  <c r="S311" i="20"/>
  <c r="T311" i="20"/>
  <c r="U311" i="20"/>
  <c r="V311" i="20"/>
  <c r="O312" i="20"/>
  <c r="P312" i="20"/>
  <c r="Q312" i="20"/>
  <c r="R312" i="20"/>
  <c r="S312" i="20"/>
  <c r="T312" i="20"/>
  <c r="U312" i="20"/>
  <c r="V312" i="20"/>
  <c r="O313" i="20"/>
  <c r="P313" i="20"/>
  <c r="Q313" i="20"/>
  <c r="R313" i="20"/>
  <c r="S313" i="20"/>
  <c r="T313" i="20"/>
  <c r="U313" i="20"/>
  <c r="V313" i="20"/>
  <c r="O314" i="20"/>
  <c r="P314" i="20"/>
  <c r="Q314" i="20"/>
  <c r="R314" i="20"/>
  <c r="S314" i="20"/>
  <c r="T314" i="20"/>
  <c r="U314" i="20"/>
  <c r="V314" i="20"/>
  <c r="O315" i="20"/>
  <c r="P315" i="20"/>
  <c r="Q315" i="20"/>
  <c r="R315" i="20"/>
  <c r="S315" i="20"/>
  <c r="T315" i="20"/>
  <c r="U315" i="20"/>
  <c r="V315" i="20"/>
  <c r="O316" i="20"/>
  <c r="P316" i="20"/>
  <c r="Q316" i="20"/>
  <c r="R316" i="20"/>
  <c r="S316" i="20"/>
  <c r="T316" i="20"/>
  <c r="U316" i="20"/>
  <c r="V316" i="20"/>
  <c r="O317" i="20"/>
  <c r="P317" i="20"/>
  <c r="Q317" i="20"/>
  <c r="R317" i="20"/>
  <c r="S317" i="20"/>
  <c r="T317" i="20"/>
  <c r="U317" i="20"/>
  <c r="V317" i="20"/>
  <c r="O318" i="20"/>
  <c r="P318" i="20"/>
  <c r="Q318" i="20"/>
  <c r="R318" i="20"/>
  <c r="S318" i="20"/>
  <c r="T318" i="20"/>
  <c r="U318" i="20"/>
  <c r="V318" i="20"/>
  <c r="O319" i="20"/>
  <c r="P319" i="20"/>
  <c r="Q319" i="20"/>
  <c r="R319" i="20"/>
  <c r="S319" i="20"/>
  <c r="T319" i="20"/>
  <c r="U319" i="20"/>
  <c r="V319" i="20"/>
  <c r="O320" i="20"/>
  <c r="P320" i="20"/>
  <c r="Q320" i="20"/>
  <c r="R320" i="20"/>
  <c r="S320" i="20"/>
  <c r="T320" i="20"/>
  <c r="U320" i="20"/>
  <c r="V320" i="20"/>
  <c r="O321" i="20"/>
  <c r="P321" i="20"/>
  <c r="Q321" i="20"/>
  <c r="R321" i="20"/>
  <c r="S321" i="20"/>
  <c r="T321" i="20"/>
  <c r="U321" i="20"/>
  <c r="V321" i="20"/>
  <c r="O322" i="20"/>
  <c r="P322" i="20"/>
  <c r="Q322" i="20"/>
  <c r="R322" i="20"/>
  <c r="S322" i="20"/>
  <c r="T322" i="20"/>
  <c r="U322" i="20"/>
  <c r="V322" i="20"/>
  <c r="O323" i="20"/>
  <c r="P323" i="20"/>
  <c r="Q323" i="20"/>
  <c r="R323" i="20"/>
  <c r="S323" i="20"/>
  <c r="T323" i="20"/>
  <c r="U323" i="20"/>
  <c r="V323" i="20"/>
  <c r="O324" i="20"/>
  <c r="P324" i="20"/>
  <c r="Q324" i="20"/>
  <c r="R324" i="20"/>
  <c r="S324" i="20"/>
  <c r="T324" i="20"/>
  <c r="U324" i="20"/>
  <c r="V324" i="20"/>
  <c r="O325" i="20"/>
  <c r="P325" i="20"/>
  <c r="Q325" i="20"/>
  <c r="R325" i="20"/>
  <c r="S325" i="20"/>
  <c r="T325" i="20"/>
  <c r="U325" i="20"/>
  <c r="V325" i="20"/>
  <c r="O326" i="20"/>
  <c r="P326" i="20"/>
  <c r="Q326" i="20"/>
  <c r="R326" i="20"/>
  <c r="S326" i="20"/>
  <c r="T326" i="20"/>
  <c r="U326" i="20"/>
  <c r="V326" i="20"/>
  <c r="O327" i="20"/>
  <c r="P327" i="20"/>
  <c r="Q327" i="20"/>
  <c r="R327" i="20"/>
  <c r="S327" i="20"/>
  <c r="T327" i="20"/>
  <c r="U327" i="20"/>
  <c r="V327" i="20"/>
  <c r="O328" i="20"/>
  <c r="P328" i="20"/>
  <c r="Q328" i="20"/>
  <c r="R328" i="20"/>
  <c r="S328" i="20"/>
  <c r="T328" i="20"/>
  <c r="U328" i="20"/>
  <c r="V328" i="20"/>
  <c r="O329" i="20"/>
  <c r="P329" i="20"/>
  <c r="Q329" i="20"/>
  <c r="R329" i="20"/>
  <c r="S329" i="20"/>
  <c r="T329" i="20"/>
  <c r="U329" i="20"/>
  <c r="V329" i="20"/>
  <c r="O330" i="20"/>
  <c r="P330" i="20"/>
  <c r="Q330" i="20"/>
  <c r="R330" i="20"/>
  <c r="S330" i="20"/>
  <c r="T330" i="20"/>
  <c r="U330" i="20"/>
  <c r="V330" i="20"/>
  <c r="O331" i="20"/>
  <c r="P331" i="20"/>
  <c r="Q331" i="20"/>
  <c r="R331" i="20"/>
  <c r="S331" i="20"/>
  <c r="T331" i="20"/>
  <c r="U331" i="20"/>
  <c r="V331" i="20"/>
  <c r="O332" i="20"/>
  <c r="P332" i="20"/>
  <c r="Q332" i="20"/>
  <c r="R332" i="20"/>
  <c r="S332" i="20"/>
  <c r="T332" i="20"/>
  <c r="U332" i="20"/>
  <c r="V332" i="20"/>
  <c r="O333" i="20"/>
  <c r="P333" i="20"/>
  <c r="Q333" i="20"/>
  <c r="R333" i="20"/>
  <c r="S333" i="20"/>
  <c r="T333" i="20"/>
  <c r="U333" i="20"/>
  <c r="V333" i="20"/>
  <c r="O334" i="20"/>
  <c r="P334" i="20"/>
  <c r="Q334" i="20"/>
  <c r="R334" i="20"/>
  <c r="S334" i="20"/>
  <c r="T334" i="20"/>
  <c r="U334" i="20"/>
  <c r="V334" i="20"/>
  <c r="O335" i="20"/>
  <c r="P335" i="20"/>
  <c r="Q335" i="20"/>
  <c r="R335" i="20"/>
  <c r="S335" i="20"/>
  <c r="T335" i="20"/>
  <c r="U335" i="20"/>
  <c r="V335" i="20"/>
  <c r="O336" i="20"/>
  <c r="P336" i="20"/>
  <c r="Q336" i="20"/>
  <c r="R336" i="20"/>
  <c r="S336" i="20"/>
  <c r="T336" i="20"/>
  <c r="U336" i="20"/>
  <c r="V336" i="20"/>
  <c r="O337" i="20"/>
  <c r="P337" i="20"/>
  <c r="Q337" i="20"/>
  <c r="R337" i="20"/>
  <c r="S337" i="20"/>
  <c r="T337" i="20"/>
  <c r="U337" i="20"/>
  <c r="V337" i="20"/>
  <c r="O338" i="20"/>
  <c r="P338" i="20"/>
  <c r="Q338" i="20"/>
  <c r="R338" i="20"/>
  <c r="S338" i="20"/>
  <c r="T338" i="20"/>
  <c r="U338" i="20"/>
  <c r="V338" i="20"/>
  <c r="O339" i="20"/>
  <c r="P339" i="20"/>
  <c r="Q339" i="20"/>
  <c r="R339" i="20"/>
  <c r="S339" i="20"/>
  <c r="T339" i="20"/>
  <c r="U339" i="20"/>
  <c r="V339" i="20"/>
  <c r="O340" i="20"/>
  <c r="P340" i="20"/>
  <c r="Q340" i="20"/>
  <c r="R340" i="20"/>
  <c r="S340" i="20"/>
  <c r="T340" i="20"/>
  <c r="U340" i="20"/>
  <c r="V340" i="20"/>
  <c r="O341" i="20"/>
  <c r="P341" i="20"/>
  <c r="Q341" i="20"/>
  <c r="R341" i="20"/>
  <c r="S341" i="20"/>
  <c r="T341" i="20"/>
  <c r="U341" i="20"/>
  <c r="V341" i="20"/>
  <c r="O342" i="20"/>
  <c r="P342" i="20"/>
  <c r="Q342" i="20"/>
  <c r="R342" i="20"/>
  <c r="S342" i="20"/>
  <c r="T342" i="20"/>
  <c r="U342" i="20"/>
  <c r="V342" i="20"/>
  <c r="O343" i="20"/>
  <c r="P343" i="20"/>
  <c r="Q343" i="20"/>
  <c r="R343" i="20"/>
  <c r="S343" i="20"/>
  <c r="T343" i="20"/>
  <c r="U343" i="20"/>
  <c r="V343" i="20"/>
  <c r="O344" i="20"/>
  <c r="P344" i="20"/>
  <c r="Q344" i="20"/>
  <c r="R344" i="20"/>
  <c r="S344" i="20"/>
  <c r="T344" i="20"/>
  <c r="U344" i="20"/>
  <c r="V344" i="20"/>
  <c r="O345" i="20"/>
  <c r="P345" i="20"/>
  <c r="Q345" i="20"/>
  <c r="R345" i="20"/>
  <c r="S345" i="20"/>
  <c r="T345" i="20"/>
  <c r="U345" i="20"/>
  <c r="V345" i="20"/>
  <c r="O346" i="20"/>
  <c r="P346" i="20"/>
  <c r="Q346" i="20"/>
  <c r="R346" i="20"/>
  <c r="S346" i="20"/>
  <c r="T346" i="20"/>
  <c r="U346" i="20"/>
  <c r="V346" i="20"/>
  <c r="O347" i="20"/>
  <c r="P347" i="20"/>
  <c r="Q347" i="20"/>
  <c r="R347" i="20"/>
  <c r="S347" i="20"/>
  <c r="T347" i="20"/>
  <c r="U347" i="20"/>
  <c r="V347" i="20"/>
  <c r="O348" i="20"/>
  <c r="P348" i="20"/>
  <c r="Q348" i="20"/>
  <c r="R348" i="20"/>
  <c r="S348" i="20"/>
  <c r="T348" i="20"/>
  <c r="U348" i="20"/>
  <c r="V348" i="20"/>
  <c r="O349" i="20"/>
  <c r="P349" i="20"/>
  <c r="Q349" i="20"/>
  <c r="R349" i="20"/>
  <c r="S349" i="20"/>
  <c r="T349" i="20"/>
  <c r="U349" i="20"/>
  <c r="V349" i="20"/>
  <c r="O350" i="20"/>
  <c r="P350" i="20"/>
  <c r="Q350" i="20"/>
  <c r="R350" i="20"/>
  <c r="S350" i="20"/>
  <c r="T350" i="20"/>
  <c r="U350" i="20"/>
  <c r="V350" i="20"/>
  <c r="O351" i="20"/>
  <c r="P351" i="20"/>
  <c r="Q351" i="20"/>
  <c r="R351" i="20"/>
  <c r="S351" i="20"/>
  <c r="T351" i="20"/>
  <c r="U351" i="20"/>
  <c r="V351" i="20"/>
  <c r="O352" i="20"/>
  <c r="P352" i="20"/>
  <c r="Q352" i="20"/>
  <c r="R352" i="20"/>
  <c r="S352" i="20"/>
  <c r="T352" i="20"/>
  <c r="U352" i="20"/>
  <c r="V352" i="20"/>
  <c r="O353" i="20"/>
  <c r="P353" i="20"/>
  <c r="Q353" i="20"/>
  <c r="R353" i="20"/>
  <c r="S353" i="20"/>
  <c r="T353" i="20"/>
  <c r="U353" i="20"/>
  <c r="V353" i="20"/>
  <c r="O354" i="20"/>
  <c r="P354" i="20"/>
  <c r="Q354" i="20"/>
  <c r="R354" i="20"/>
  <c r="S354" i="20"/>
  <c r="T354" i="20"/>
  <c r="U354" i="20"/>
  <c r="V354" i="20"/>
  <c r="O355" i="20"/>
  <c r="P355" i="20"/>
  <c r="Q355" i="20"/>
  <c r="R355" i="20"/>
  <c r="S355" i="20"/>
  <c r="T355" i="20"/>
  <c r="U355" i="20"/>
  <c r="V355" i="20"/>
  <c r="O356" i="20"/>
  <c r="P356" i="20"/>
  <c r="Q356" i="20"/>
  <c r="R356" i="20"/>
  <c r="S356" i="20"/>
  <c r="T356" i="20"/>
  <c r="U356" i="20"/>
  <c r="V356" i="20"/>
  <c r="O357" i="20"/>
  <c r="P357" i="20"/>
  <c r="Q357" i="20"/>
  <c r="R357" i="20"/>
  <c r="S357" i="20"/>
  <c r="T357" i="20"/>
  <c r="U357" i="20"/>
  <c r="V357" i="20"/>
  <c r="O358" i="20"/>
  <c r="P358" i="20"/>
  <c r="Q358" i="20"/>
  <c r="R358" i="20"/>
  <c r="S358" i="20"/>
  <c r="T358" i="20"/>
  <c r="U358" i="20"/>
  <c r="V358" i="20"/>
  <c r="O359" i="20"/>
  <c r="P359" i="20"/>
  <c r="Q359" i="20"/>
  <c r="R359" i="20"/>
  <c r="S359" i="20"/>
  <c r="T359" i="20"/>
  <c r="U359" i="20"/>
  <c r="V359" i="20"/>
  <c r="O360" i="20"/>
  <c r="P360" i="20"/>
  <c r="Q360" i="20"/>
  <c r="R360" i="20"/>
  <c r="S360" i="20"/>
  <c r="T360" i="20"/>
  <c r="U360" i="20"/>
  <c r="V360" i="20"/>
  <c r="O361" i="20"/>
  <c r="P361" i="20"/>
  <c r="Q361" i="20"/>
  <c r="R361" i="20"/>
  <c r="S361" i="20"/>
  <c r="T361" i="20"/>
  <c r="U361" i="20"/>
  <c r="V361" i="20"/>
  <c r="O362" i="20"/>
  <c r="P362" i="20"/>
  <c r="Q362" i="20"/>
  <c r="R362" i="20"/>
  <c r="S362" i="20"/>
  <c r="T362" i="20"/>
  <c r="U362" i="20"/>
  <c r="V362" i="20"/>
  <c r="O363" i="20"/>
  <c r="P363" i="20"/>
  <c r="Q363" i="20"/>
  <c r="R363" i="20"/>
  <c r="S363" i="20"/>
  <c r="T363" i="20"/>
  <c r="U363" i="20"/>
  <c r="V363" i="20"/>
  <c r="O364" i="20"/>
  <c r="P364" i="20"/>
  <c r="Q364" i="20"/>
  <c r="R364" i="20"/>
  <c r="S364" i="20"/>
  <c r="T364" i="20"/>
  <c r="U364" i="20"/>
  <c r="V364" i="20"/>
  <c r="O365" i="20"/>
  <c r="P365" i="20"/>
  <c r="Q365" i="20"/>
  <c r="R365" i="20"/>
  <c r="S365" i="20"/>
  <c r="T365" i="20"/>
  <c r="U365" i="20"/>
  <c r="V365" i="20"/>
  <c r="O366" i="20"/>
  <c r="P366" i="20"/>
  <c r="Q366" i="20"/>
  <c r="R366" i="20"/>
  <c r="S366" i="20"/>
  <c r="T366" i="20"/>
  <c r="U366" i="20"/>
  <c r="V366" i="20"/>
  <c r="O367" i="20"/>
  <c r="P367" i="20"/>
  <c r="Q367" i="20"/>
  <c r="R367" i="20"/>
  <c r="S367" i="20"/>
  <c r="T367" i="20"/>
  <c r="U367" i="20"/>
  <c r="V367" i="20"/>
  <c r="O368" i="20"/>
  <c r="P368" i="20"/>
  <c r="Q368" i="20"/>
  <c r="R368" i="20"/>
  <c r="S368" i="20"/>
  <c r="T368" i="20"/>
  <c r="U368" i="20"/>
  <c r="V368" i="20"/>
  <c r="O369" i="20"/>
  <c r="P369" i="20"/>
  <c r="Q369" i="20"/>
  <c r="R369" i="20"/>
  <c r="S369" i="20"/>
  <c r="T369" i="20"/>
  <c r="U369" i="20"/>
  <c r="V369" i="20"/>
  <c r="O370" i="20"/>
  <c r="P370" i="20"/>
  <c r="Q370" i="20"/>
  <c r="R370" i="20"/>
  <c r="S370" i="20"/>
  <c r="T370" i="20"/>
  <c r="U370" i="20"/>
  <c r="V370" i="20"/>
  <c r="O371" i="20"/>
  <c r="P371" i="20"/>
  <c r="Q371" i="20"/>
  <c r="R371" i="20"/>
  <c r="S371" i="20"/>
  <c r="T371" i="20"/>
  <c r="U371" i="20"/>
  <c r="V371" i="20"/>
  <c r="O372" i="20"/>
  <c r="P372" i="20"/>
  <c r="Q372" i="20"/>
  <c r="R372" i="20"/>
  <c r="S372" i="20"/>
  <c r="T372" i="20"/>
  <c r="U372" i="20"/>
  <c r="V372" i="20"/>
  <c r="O373" i="20"/>
  <c r="P373" i="20"/>
  <c r="Q373" i="20"/>
  <c r="R373" i="20"/>
  <c r="S373" i="20"/>
  <c r="T373" i="20"/>
  <c r="U373" i="20"/>
  <c r="V373" i="20"/>
  <c r="O374" i="20"/>
  <c r="P374" i="20"/>
  <c r="Q374" i="20"/>
  <c r="R374" i="20"/>
  <c r="S374" i="20"/>
  <c r="T374" i="20"/>
  <c r="U374" i="20"/>
  <c r="V374" i="20"/>
  <c r="O375" i="20"/>
  <c r="P375" i="20"/>
  <c r="Q375" i="20"/>
  <c r="R375" i="20"/>
  <c r="S375" i="20"/>
  <c r="T375" i="20"/>
  <c r="U375" i="20"/>
  <c r="V375" i="20"/>
  <c r="O376" i="20"/>
  <c r="P376" i="20"/>
  <c r="Q376" i="20"/>
  <c r="R376" i="20"/>
  <c r="S376" i="20"/>
  <c r="T376" i="20"/>
  <c r="U376" i="20"/>
  <c r="V376" i="20"/>
  <c r="O377" i="20"/>
  <c r="P377" i="20"/>
  <c r="Q377" i="20"/>
  <c r="R377" i="20"/>
  <c r="S377" i="20"/>
  <c r="T377" i="20"/>
  <c r="U377" i="20"/>
  <c r="V377" i="20"/>
  <c r="O378" i="20"/>
  <c r="P378" i="20"/>
  <c r="Q378" i="20"/>
  <c r="R378" i="20"/>
  <c r="S378" i="20"/>
  <c r="T378" i="20"/>
  <c r="U378" i="20"/>
  <c r="V378" i="20"/>
  <c r="O379" i="20"/>
  <c r="P379" i="20"/>
  <c r="Q379" i="20"/>
  <c r="R379" i="20"/>
  <c r="S379" i="20"/>
  <c r="T379" i="20"/>
  <c r="U379" i="20"/>
  <c r="V379" i="20"/>
  <c r="O380" i="20"/>
  <c r="P380" i="20"/>
  <c r="Q380" i="20"/>
  <c r="R380" i="20"/>
  <c r="S380" i="20"/>
  <c r="T380" i="20"/>
  <c r="U380" i="20"/>
  <c r="V380" i="20"/>
  <c r="O381" i="20"/>
  <c r="P381" i="20"/>
  <c r="Q381" i="20"/>
  <c r="R381" i="20"/>
  <c r="S381" i="20"/>
  <c r="T381" i="20"/>
  <c r="U381" i="20"/>
  <c r="V381" i="20"/>
  <c r="O382" i="20"/>
  <c r="P382" i="20"/>
  <c r="Q382" i="20"/>
  <c r="R382" i="20"/>
  <c r="S382" i="20"/>
  <c r="T382" i="20"/>
  <c r="U382" i="20"/>
  <c r="V382" i="20"/>
  <c r="O383" i="20"/>
  <c r="P383" i="20"/>
  <c r="Q383" i="20"/>
  <c r="R383" i="20"/>
  <c r="S383" i="20"/>
  <c r="T383" i="20"/>
  <c r="U383" i="20"/>
  <c r="V383" i="20"/>
  <c r="O384" i="20"/>
  <c r="P384" i="20"/>
  <c r="Q384" i="20"/>
  <c r="R384" i="20"/>
  <c r="S384" i="20"/>
  <c r="T384" i="20"/>
  <c r="U384" i="20"/>
  <c r="V384" i="20"/>
  <c r="O385" i="20"/>
  <c r="P385" i="20"/>
  <c r="Q385" i="20"/>
  <c r="R385" i="20"/>
  <c r="S385" i="20"/>
  <c r="T385" i="20"/>
  <c r="U385" i="20"/>
  <c r="V385" i="20"/>
  <c r="O386" i="20"/>
  <c r="P386" i="20"/>
  <c r="Q386" i="20"/>
  <c r="R386" i="20"/>
  <c r="S386" i="20"/>
  <c r="T386" i="20"/>
  <c r="U386" i="20"/>
  <c r="V386" i="20"/>
  <c r="O387" i="20"/>
  <c r="P387" i="20"/>
  <c r="Q387" i="20"/>
  <c r="R387" i="20"/>
  <c r="S387" i="20"/>
  <c r="T387" i="20"/>
  <c r="U387" i="20"/>
  <c r="V387" i="20"/>
  <c r="O388" i="20"/>
  <c r="P388" i="20"/>
  <c r="Q388" i="20"/>
  <c r="R388" i="20"/>
  <c r="S388" i="20"/>
  <c r="T388" i="20"/>
  <c r="U388" i="20"/>
  <c r="V388" i="20"/>
  <c r="O389" i="20"/>
  <c r="P389" i="20"/>
  <c r="Q389" i="20"/>
  <c r="R389" i="20"/>
  <c r="S389" i="20"/>
  <c r="T389" i="20"/>
  <c r="U389" i="20"/>
  <c r="V389" i="20"/>
  <c r="O390" i="20"/>
  <c r="P390" i="20"/>
  <c r="Q390" i="20"/>
  <c r="R390" i="20"/>
  <c r="S390" i="20"/>
  <c r="T390" i="20"/>
  <c r="U390" i="20"/>
  <c r="V390" i="20"/>
  <c r="O391" i="20"/>
  <c r="P391" i="20"/>
  <c r="Q391" i="20"/>
  <c r="R391" i="20"/>
  <c r="S391" i="20"/>
  <c r="T391" i="20"/>
  <c r="U391" i="20"/>
  <c r="V391" i="20"/>
  <c r="O392" i="20"/>
  <c r="P392" i="20"/>
  <c r="Q392" i="20"/>
  <c r="R392" i="20"/>
  <c r="S392" i="20"/>
  <c r="T392" i="20"/>
  <c r="U392" i="20"/>
  <c r="V392" i="20"/>
  <c r="O393" i="20"/>
  <c r="P393" i="20"/>
  <c r="Q393" i="20"/>
  <c r="R393" i="20"/>
  <c r="S393" i="20"/>
  <c r="T393" i="20"/>
  <c r="U393" i="20"/>
  <c r="V393" i="20"/>
  <c r="O394" i="20"/>
  <c r="P394" i="20"/>
  <c r="Q394" i="20"/>
  <c r="R394" i="20"/>
  <c r="S394" i="20"/>
  <c r="T394" i="20"/>
  <c r="U394" i="20"/>
  <c r="V394" i="20"/>
  <c r="O395" i="20"/>
  <c r="P395" i="20"/>
  <c r="Q395" i="20"/>
  <c r="R395" i="20"/>
  <c r="S395" i="20"/>
  <c r="T395" i="20"/>
  <c r="U395" i="20"/>
  <c r="V395" i="20"/>
  <c r="O396" i="20"/>
  <c r="P396" i="20"/>
  <c r="Q396" i="20"/>
  <c r="R396" i="20"/>
  <c r="S396" i="20"/>
  <c r="T396" i="20"/>
  <c r="U396" i="20"/>
  <c r="V396" i="20"/>
  <c r="O397" i="20"/>
  <c r="P397" i="20"/>
  <c r="Q397" i="20"/>
  <c r="R397" i="20"/>
  <c r="S397" i="20"/>
  <c r="T397" i="20"/>
  <c r="U397" i="20"/>
  <c r="V397" i="20"/>
  <c r="O398" i="20"/>
  <c r="P398" i="20"/>
  <c r="Q398" i="20"/>
  <c r="R398" i="20"/>
  <c r="S398" i="20"/>
  <c r="T398" i="20"/>
  <c r="U398" i="20"/>
  <c r="V398" i="20"/>
  <c r="O399" i="20"/>
  <c r="P399" i="20"/>
  <c r="Q399" i="20"/>
  <c r="R399" i="20"/>
  <c r="S399" i="20"/>
  <c r="T399" i="20"/>
  <c r="U399" i="20"/>
  <c r="V399" i="20"/>
  <c r="O400" i="20"/>
  <c r="P400" i="20"/>
  <c r="Q400" i="20"/>
  <c r="R400" i="20"/>
  <c r="S400" i="20"/>
  <c r="T400" i="20"/>
  <c r="U400" i="20"/>
  <c r="V400" i="20"/>
  <c r="O401" i="20"/>
  <c r="P401" i="20"/>
  <c r="Q401" i="20"/>
  <c r="R401" i="20"/>
  <c r="S401" i="20"/>
  <c r="T401" i="20"/>
  <c r="U401" i="20"/>
  <c r="V401" i="20"/>
  <c r="O402" i="20"/>
  <c r="P402" i="20"/>
  <c r="Q402" i="20"/>
  <c r="R402" i="20"/>
  <c r="S402" i="20"/>
  <c r="T402" i="20"/>
  <c r="U402" i="20"/>
  <c r="V402" i="20"/>
  <c r="O403" i="20"/>
  <c r="P403" i="20"/>
  <c r="Q403" i="20"/>
  <c r="R403" i="20"/>
  <c r="S403" i="20"/>
  <c r="T403" i="20"/>
  <c r="U403" i="20"/>
  <c r="V403" i="20"/>
  <c r="O404" i="20"/>
  <c r="P404" i="20"/>
  <c r="Q404" i="20"/>
  <c r="R404" i="20"/>
  <c r="S404" i="20"/>
  <c r="T404" i="20"/>
  <c r="U404" i="20"/>
  <c r="V404" i="20"/>
  <c r="O405" i="20"/>
  <c r="P405" i="20"/>
  <c r="Q405" i="20"/>
  <c r="R405" i="20"/>
  <c r="S405" i="20"/>
  <c r="T405" i="20"/>
  <c r="U405" i="20"/>
  <c r="V405" i="20"/>
  <c r="O406" i="20"/>
  <c r="P406" i="20"/>
  <c r="Q406" i="20"/>
  <c r="R406" i="20"/>
  <c r="S406" i="20"/>
  <c r="T406" i="20"/>
  <c r="U406" i="20"/>
  <c r="V406" i="20"/>
  <c r="O407" i="20"/>
  <c r="P407" i="20"/>
  <c r="Q407" i="20"/>
  <c r="R407" i="20"/>
  <c r="S407" i="20"/>
  <c r="T407" i="20"/>
  <c r="U407" i="20"/>
  <c r="V407" i="20"/>
  <c r="O408" i="20"/>
  <c r="P408" i="20"/>
  <c r="Q408" i="20"/>
  <c r="R408" i="20"/>
  <c r="S408" i="20"/>
  <c r="T408" i="20"/>
  <c r="U408" i="20"/>
  <c r="V408" i="20"/>
  <c r="O409" i="20"/>
  <c r="P409" i="20"/>
  <c r="Q409" i="20"/>
  <c r="R409" i="20"/>
  <c r="S409" i="20"/>
  <c r="T409" i="20"/>
  <c r="U409" i="20"/>
  <c r="V409" i="20"/>
  <c r="O410" i="20"/>
  <c r="P410" i="20"/>
  <c r="Q410" i="20"/>
  <c r="R410" i="20"/>
  <c r="S410" i="20"/>
  <c r="T410" i="20"/>
  <c r="U410" i="20"/>
  <c r="V410" i="20"/>
  <c r="O411" i="20"/>
  <c r="P411" i="20"/>
  <c r="Q411" i="20"/>
  <c r="R411" i="20"/>
  <c r="S411" i="20"/>
  <c r="T411" i="20"/>
  <c r="U411" i="20"/>
  <c r="V411" i="20"/>
  <c r="O412" i="20"/>
  <c r="P412" i="20"/>
  <c r="Q412" i="20"/>
  <c r="R412" i="20"/>
  <c r="S412" i="20"/>
  <c r="T412" i="20"/>
  <c r="U412" i="20"/>
  <c r="V412" i="20"/>
  <c r="O413" i="20"/>
  <c r="P413" i="20"/>
  <c r="Q413" i="20"/>
  <c r="R413" i="20"/>
  <c r="S413" i="20"/>
  <c r="T413" i="20"/>
  <c r="U413" i="20"/>
  <c r="V413" i="20"/>
  <c r="O414" i="20"/>
  <c r="P414" i="20"/>
  <c r="Q414" i="20"/>
  <c r="R414" i="20"/>
  <c r="S414" i="20"/>
  <c r="T414" i="20"/>
  <c r="U414" i="20"/>
  <c r="V414" i="20"/>
  <c r="O415" i="20"/>
  <c r="P415" i="20"/>
  <c r="Q415" i="20"/>
  <c r="R415" i="20"/>
  <c r="S415" i="20"/>
  <c r="T415" i="20"/>
  <c r="U415" i="20"/>
  <c r="V415" i="20"/>
  <c r="O416" i="20"/>
  <c r="P416" i="20"/>
  <c r="Q416" i="20"/>
  <c r="R416" i="20"/>
  <c r="S416" i="20"/>
  <c r="T416" i="20"/>
  <c r="U416" i="20"/>
  <c r="V416" i="20"/>
  <c r="O417" i="20"/>
  <c r="P417" i="20"/>
  <c r="Q417" i="20"/>
  <c r="R417" i="20"/>
  <c r="S417" i="20"/>
  <c r="T417" i="20"/>
  <c r="U417" i="20"/>
  <c r="V417" i="20"/>
  <c r="O418" i="20"/>
  <c r="P418" i="20"/>
  <c r="Q418" i="20"/>
  <c r="R418" i="20"/>
  <c r="S418" i="20"/>
  <c r="T418" i="20"/>
  <c r="U418" i="20"/>
  <c r="V418" i="20"/>
  <c r="O419" i="20"/>
  <c r="P419" i="20"/>
  <c r="Q419" i="20"/>
  <c r="R419" i="20"/>
  <c r="S419" i="20"/>
  <c r="T419" i="20"/>
  <c r="U419" i="20"/>
  <c r="V419" i="20"/>
  <c r="O420" i="20"/>
  <c r="P420" i="20"/>
  <c r="Q420" i="20"/>
  <c r="R420" i="20"/>
  <c r="S420" i="20"/>
  <c r="T420" i="20"/>
  <c r="U420" i="20"/>
  <c r="V420" i="20"/>
  <c r="O421" i="20"/>
  <c r="P421" i="20"/>
  <c r="Q421" i="20"/>
  <c r="R421" i="20"/>
  <c r="S421" i="20"/>
  <c r="T421" i="20"/>
  <c r="U421" i="20"/>
  <c r="V421" i="20"/>
  <c r="O422" i="20"/>
  <c r="P422" i="20"/>
  <c r="Q422" i="20"/>
  <c r="R422" i="20"/>
  <c r="S422" i="20"/>
  <c r="T422" i="20"/>
  <c r="U422" i="20"/>
  <c r="V422" i="20"/>
  <c r="O423" i="20"/>
  <c r="P423" i="20"/>
  <c r="Q423" i="20"/>
  <c r="R423" i="20"/>
  <c r="S423" i="20"/>
  <c r="T423" i="20"/>
  <c r="U423" i="20"/>
  <c r="V423" i="20"/>
  <c r="O424" i="20"/>
  <c r="P424" i="20"/>
  <c r="Q424" i="20"/>
  <c r="R424" i="20"/>
  <c r="S424" i="20"/>
  <c r="T424" i="20"/>
  <c r="U424" i="20"/>
  <c r="V424" i="20"/>
  <c r="O425" i="20"/>
  <c r="P425" i="20"/>
  <c r="Q425" i="20"/>
  <c r="R425" i="20"/>
  <c r="S425" i="20"/>
  <c r="T425" i="20"/>
  <c r="U425" i="20"/>
  <c r="V425" i="20"/>
  <c r="O426" i="20"/>
  <c r="P426" i="20"/>
  <c r="Q426" i="20"/>
  <c r="R426" i="20"/>
  <c r="S426" i="20"/>
  <c r="T426" i="20"/>
  <c r="U426" i="20"/>
  <c r="V426" i="20"/>
  <c r="O427" i="20"/>
  <c r="P427" i="20"/>
  <c r="Q427" i="20"/>
  <c r="R427" i="20"/>
  <c r="S427" i="20"/>
  <c r="T427" i="20"/>
  <c r="U427" i="20"/>
  <c r="V427" i="20"/>
  <c r="O428" i="20"/>
  <c r="P428" i="20"/>
  <c r="Q428" i="20"/>
  <c r="R428" i="20"/>
  <c r="S428" i="20"/>
  <c r="T428" i="20"/>
  <c r="U428" i="20"/>
  <c r="V428" i="20"/>
  <c r="O429" i="20"/>
  <c r="P429" i="20"/>
  <c r="Q429" i="20"/>
  <c r="R429" i="20"/>
  <c r="S429" i="20"/>
  <c r="T429" i="20"/>
  <c r="U429" i="20"/>
  <c r="V429" i="20"/>
  <c r="O430" i="20"/>
  <c r="P430" i="20"/>
  <c r="Q430" i="20"/>
  <c r="R430" i="20"/>
  <c r="S430" i="20"/>
  <c r="T430" i="20"/>
  <c r="U430" i="20"/>
  <c r="V430" i="20"/>
  <c r="O431" i="20"/>
  <c r="P431" i="20"/>
  <c r="Q431" i="20"/>
  <c r="R431" i="20"/>
  <c r="S431" i="20"/>
  <c r="T431" i="20"/>
  <c r="U431" i="20"/>
  <c r="V431" i="20"/>
  <c r="O432" i="20"/>
  <c r="P432" i="20"/>
  <c r="Q432" i="20"/>
  <c r="R432" i="20"/>
  <c r="S432" i="20"/>
  <c r="T432" i="20"/>
  <c r="U432" i="20"/>
  <c r="V432" i="20"/>
  <c r="O433" i="20"/>
  <c r="P433" i="20"/>
  <c r="Q433" i="20"/>
  <c r="R433" i="20"/>
  <c r="S433" i="20"/>
  <c r="T433" i="20"/>
  <c r="U433" i="20"/>
  <c r="V433" i="20"/>
  <c r="O434" i="20"/>
  <c r="P434" i="20"/>
  <c r="Q434" i="20"/>
  <c r="R434" i="20"/>
  <c r="S434" i="20"/>
  <c r="T434" i="20"/>
  <c r="U434" i="20"/>
  <c r="V434" i="20"/>
  <c r="O435" i="20"/>
  <c r="P435" i="20"/>
  <c r="Q435" i="20"/>
  <c r="R435" i="20"/>
  <c r="S435" i="20"/>
  <c r="T435" i="20"/>
  <c r="U435" i="20"/>
  <c r="V435" i="20"/>
  <c r="O436" i="20"/>
  <c r="P436" i="20"/>
  <c r="Q436" i="20"/>
  <c r="R436" i="20"/>
  <c r="S436" i="20"/>
  <c r="T436" i="20"/>
  <c r="U436" i="20"/>
  <c r="V436" i="20"/>
  <c r="O437" i="20"/>
  <c r="P437" i="20"/>
  <c r="Q437" i="20"/>
  <c r="R437" i="20"/>
  <c r="S437" i="20"/>
  <c r="T437" i="20"/>
  <c r="U437" i="20"/>
  <c r="V437" i="20"/>
  <c r="O438" i="20"/>
  <c r="P438" i="20"/>
  <c r="Q438" i="20"/>
  <c r="R438" i="20"/>
  <c r="S438" i="20"/>
  <c r="T438" i="20"/>
  <c r="U438" i="20"/>
  <c r="V438" i="20"/>
  <c r="O439" i="20"/>
  <c r="P439" i="20"/>
  <c r="Q439" i="20"/>
  <c r="R439" i="20"/>
  <c r="S439" i="20"/>
  <c r="T439" i="20"/>
  <c r="U439" i="20"/>
  <c r="V439" i="20"/>
  <c r="O440" i="20"/>
  <c r="P440" i="20"/>
  <c r="Q440" i="20"/>
  <c r="R440" i="20"/>
  <c r="S440" i="20"/>
  <c r="T440" i="20"/>
  <c r="U440" i="20"/>
  <c r="V440" i="20"/>
  <c r="O441" i="20"/>
  <c r="P441" i="20"/>
  <c r="Q441" i="20"/>
  <c r="R441" i="20"/>
  <c r="S441" i="20"/>
  <c r="T441" i="20"/>
  <c r="U441" i="20"/>
  <c r="V441" i="20"/>
  <c r="O442" i="20"/>
  <c r="P442" i="20"/>
  <c r="Q442" i="20"/>
  <c r="R442" i="20"/>
  <c r="S442" i="20"/>
  <c r="T442" i="20"/>
  <c r="U442" i="20"/>
  <c r="V442" i="20"/>
  <c r="O443" i="20"/>
  <c r="P443" i="20"/>
  <c r="Q443" i="20"/>
  <c r="R443" i="20"/>
  <c r="S443" i="20"/>
  <c r="T443" i="20"/>
  <c r="U443" i="20"/>
  <c r="V443" i="20"/>
  <c r="O444" i="20"/>
  <c r="P444" i="20"/>
  <c r="Q444" i="20"/>
  <c r="R444" i="20"/>
  <c r="S444" i="20"/>
  <c r="T444" i="20"/>
  <c r="U444" i="20"/>
  <c r="V444" i="20"/>
  <c r="O445" i="20"/>
  <c r="P445" i="20"/>
  <c r="Q445" i="20"/>
  <c r="R445" i="20"/>
  <c r="S445" i="20"/>
  <c r="T445" i="20"/>
  <c r="U445" i="20"/>
  <c r="V445" i="20"/>
  <c r="O446" i="20"/>
  <c r="P446" i="20"/>
  <c r="Q446" i="20"/>
  <c r="R446" i="20"/>
  <c r="S446" i="20"/>
  <c r="T446" i="20"/>
  <c r="U446" i="20"/>
  <c r="V446" i="20"/>
  <c r="O447" i="20"/>
  <c r="P447" i="20"/>
  <c r="Q447" i="20"/>
  <c r="R447" i="20"/>
  <c r="S447" i="20"/>
  <c r="T447" i="20"/>
  <c r="U447" i="20"/>
  <c r="V447" i="20"/>
  <c r="O448" i="20"/>
  <c r="P448" i="20"/>
  <c r="Q448" i="20"/>
  <c r="R448" i="20"/>
  <c r="S448" i="20"/>
  <c r="T448" i="20"/>
  <c r="U448" i="20"/>
  <c r="V448" i="20"/>
  <c r="O449" i="20"/>
  <c r="P449" i="20"/>
  <c r="Q449" i="20"/>
  <c r="R449" i="20"/>
  <c r="S449" i="20"/>
  <c r="T449" i="20"/>
  <c r="U449" i="20"/>
  <c r="V449" i="20"/>
  <c r="O450" i="20"/>
  <c r="P450" i="20"/>
  <c r="Q450" i="20"/>
  <c r="R450" i="20"/>
  <c r="S450" i="20"/>
  <c r="T450" i="20"/>
  <c r="U450" i="20"/>
  <c r="V450" i="20"/>
  <c r="O451" i="20"/>
  <c r="P451" i="20"/>
  <c r="Q451" i="20"/>
  <c r="R451" i="20"/>
  <c r="S451" i="20"/>
  <c r="T451" i="20"/>
  <c r="U451" i="20"/>
  <c r="V451" i="20"/>
  <c r="O452" i="20"/>
  <c r="P452" i="20"/>
  <c r="Q452" i="20"/>
  <c r="R452" i="20"/>
  <c r="S452" i="20"/>
  <c r="T452" i="20"/>
  <c r="U452" i="20"/>
  <c r="V452" i="20"/>
  <c r="O453" i="20"/>
  <c r="P453" i="20"/>
  <c r="Q453" i="20"/>
  <c r="R453" i="20"/>
  <c r="S453" i="20"/>
  <c r="T453" i="20"/>
  <c r="U453" i="20"/>
  <c r="V453" i="20"/>
  <c r="O454" i="20"/>
  <c r="P454" i="20"/>
  <c r="Q454" i="20"/>
  <c r="R454" i="20"/>
  <c r="S454" i="20"/>
  <c r="T454" i="20"/>
  <c r="U454" i="20"/>
  <c r="V454" i="20"/>
  <c r="O455" i="20"/>
  <c r="P455" i="20"/>
  <c r="Q455" i="20"/>
  <c r="R455" i="20"/>
  <c r="S455" i="20"/>
  <c r="T455" i="20"/>
  <c r="U455" i="20"/>
  <c r="V455" i="20"/>
  <c r="O456" i="20"/>
  <c r="P456" i="20"/>
  <c r="Q456" i="20"/>
  <c r="R456" i="20"/>
  <c r="S456" i="20"/>
  <c r="T456" i="20"/>
  <c r="U456" i="20"/>
  <c r="V456" i="20"/>
  <c r="O457" i="20"/>
  <c r="P457" i="20"/>
  <c r="Q457" i="20"/>
  <c r="R457" i="20"/>
  <c r="S457" i="20"/>
  <c r="T457" i="20"/>
  <c r="U457" i="20"/>
  <c r="V457" i="20"/>
  <c r="O458" i="20"/>
  <c r="P458" i="20"/>
  <c r="Q458" i="20"/>
  <c r="R458" i="20"/>
  <c r="S458" i="20"/>
  <c r="T458" i="20"/>
  <c r="U458" i="20"/>
  <c r="V458" i="20"/>
  <c r="O459" i="20"/>
  <c r="P459" i="20"/>
  <c r="Q459" i="20"/>
  <c r="R459" i="20"/>
  <c r="S459" i="20"/>
  <c r="T459" i="20"/>
  <c r="U459" i="20"/>
  <c r="V459" i="20"/>
  <c r="O460" i="20"/>
  <c r="P460" i="20"/>
  <c r="Q460" i="20"/>
  <c r="R460" i="20"/>
  <c r="S460" i="20"/>
  <c r="T460" i="20"/>
  <c r="U460" i="20"/>
  <c r="V460" i="20"/>
  <c r="O461" i="20"/>
  <c r="P461" i="20"/>
  <c r="Q461" i="20"/>
  <c r="R461" i="20"/>
  <c r="S461" i="20"/>
  <c r="T461" i="20"/>
  <c r="U461" i="20"/>
  <c r="V461" i="20"/>
  <c r="O462" i="20"/>
  <c r="P462" i="20"/>
  <c r="Q462" i="20"/>
  <c r="R462" i="20"/>
  <c r="S462" i="20"/>
  <c r="T462" i="20"/>
  <c r="U462" i="20"/>
  <c r="V462" i="20"/>
  <c r="O463" i="20"/>
  <c r="P463" i="20"/>
  <c r="Q463" i="20"/>
  <c r="R463" i="20"/>
  <c r="S463" i="20"/>
  <c r="T463" i="20"/>
  <c r="U463" i="20"/>
  <c r="V463" i="20"/>
  <c r="O464" i="20"/>
  <c r="P464" i="20"/>
  <c r="Q464" i="20"/>
  <c r="R464" i="20"/>
  <c r="S464" i="20"/>
  <c r="T464" i="20"/>
  <c r="U464" i="20"/>
  <c r="V464" i="20"/>
  <c r="O465" i="20"/>
  <c r="P465" i="20"/>
  <c r="Q465" i="20"/>
  <c r="R465" i="20"/>
  <c r="S465" i="20"/>
  <c r="T465" i="20"/>
  <c r="U465" i="20"/>
  <c r="V465" i="20"/>
  <c r="O466" i="20"/>
  <c r="P466" i="20"/>
  <c r="Q466" i="20"/>
  <c r="R466" i="20"/>
  <c r="S466" i="20"/>
  <c r="T466" i="20"/>
  <c r="U466" i="20"/>
  <c r="V466" i="20"/>
  <c r="O467" i="20"/>
  <c r="P467" i="20"/>
  <c r="Q467" i="20"/>
  <c r="R467" i="20"/>
  <c r="S467" i="20"/>
  <c r="T467" i="20"/>
  <c r="U467" i="20"/>
  <c r="V467" i="20"/>
  <c r="O468" i="20"/>
  <c r="P468" i="20"/>
  <c r="Q468" i="20"/>
  <c r="R468" i="20"/>
  <c r="S468" i="20"/>
  <c r="T468" i="20"/>
  <c r="U468" i="20"/>
  <c r="V468" i="20"/>
  <c r="O469" i="20"/>
  <c r="P469" i="20"/>
  <c r="Q469" i="20"/>
  <c r="R469" i="20"/>
  <c r="S469" i="20"/>
  <c r="T469" i="20"/>
  <c r="U469" i="20"/>
  <c r="V469" i="20"/>
  <c r="O470" i="20"/>
  <c r="P470" i="20"/>
  <c r="Q470" i="20"/>
  <c r="R470" i="20"/>
  <c r="S470" i="20"/>
  <c r="T470" i="20"/>
  <c r="U470" i="20"/>
  <c r="V470" i="20"/>
  <c r="O471" i="20"/>
  <c r="P471" i="20"/>
  <c r="Q471" i="20"/>
  <c r="R471" i="20"/>
  <c r="S471" i="20"/>
  <c r="T471" i="20"/>
  <c r="U471" i="20"/>
  <c r="V471" i="20"/>
  <c r="O472" i="20"/>
  <c r="P472" i="20"/>
  <c r="Q472" i="20"/>
  <c r="R472" i="20"/>
  <c r="S472" i="20"/>
  <c r="T472" i="20"/>
  <c r="U472" i="20"/>
  <c r="V472" i="20"/>
  <c r="O473" i="20"/>
  <c r="P473" i="20"/>
  <c r="Q473" i="20"/>
  <c r="R473" i="20"/>
  <c r="S473" i="20"/>
  <c r="T473" i="20"/>
  <c r="U473" i="20"/>
  <c r="V473" i="20"/>
  <c r="O474" i="20"/>
  <c r="P474" i="20"/>
  <c r="Q474" i="20"/>
  <c r="R474" i="20"/>
  <c r="S474" i="20"/>
  <c r="T474" i="20"/>
  <c r="U474" i="20"/>
  <c r="V474" i="20"/>
  <c r="O475" i="20"/>
  <c r="P475" i="20"/>
  <c r="Q475" i="20"/>
  <c r="R475" i="20"/>
  <c r="S475" i="20"/>
  <c r="T475" i="20"/>
  <c r="U475" i="20"/>
  <c r="V475" i="20"/>
  <c r="O476" i="20"/>
  <c r="P476" i="20"/>
  <c r="Q476" i="20"/>
  <c r="R476" i="20"/>
  <c r="S476" i="20"/>
  <c r="T476" i="20"/>
  <c r="U476" i="20"/>
  <c r="V476" i="20"/>
  <c r="O477" i="20"/>
  <c r="P477" i="20"/>
  <c r="Q477" i="20"/>
  <c r="R477" i="20"/>
  <c r="S477" i="20"/>
  <c r="T477" i="20"/>
  <c r="U477" i="20"/>
  <c r="V477" i="20"/>
  <c r="O478" i="20"/>
  <c r="P478" i="20"/>
  <c r="Q478" i="20"/>
  <c r="R478" i="20"/>
  <c r="S478" i="20"/>
  <c r="T478" i="20"/>
  <c r="U478" i="20"/>
  <c r="V478" i="20"/>
  <c r="O479" i="20"/>
  <c r="P479" i="20"/>
  <c r="Q479" i="20"/>
  <c r="R479" i="20"/>
  <c r="S479" i="20"/>
  <c r="T479" i="20"/>
  <c r="U479" i="20"/>
  <c r="V479" i="20"/>
  <c r="O480" i="20"/>
  <c r="P480" i="20"/>
  <c r="Q480" i="20"/>
  <c r="R480" i="20"/>
  <c r="S480" i="20"/>
  <c r="T480" i="20"/>
  <c r="U480" i="20"/>
  <c r="V480" i="20"/>
  <c r="O481" i="20"/>
  <c r="P481" i="20"/>
  <c r="Q481" i="20"/>
  <c r="R481" i="20"/>
  <c r="S481" i="20"/>
  <c r="T481" i="20"/>
  <c r="U481" i="20"/>
  <c r="V481" i="20"/>
  <c r="O482" i="20"/>
  <c r="P482" i="20"/>
  <c r="Q482" i="20"/>
  <c r="R482" i="20"/>
  <c r="S482" i="20"/>
  <c r="T482" i="20"/>
  <c r="U482" i="20"/>
  <c r="V482" i="20"/>
  <c r="O483" i="20"/>
  <c r="P483" i="20"/>
  <c r="Q483" i="20"/>
  <c r="R483" i="20"/>
  <c r="S483" i="20"/>
  <c r="T483" i="20"/>
  <c r="U483" i="20"/>
  <c r="V483" i="20"/>
  <c r="O484" i="20"/>
  <c r="P484" i="20"/>
  <c r="Q484" i="20"/>
  <c r="R484" i="20"/>
  <c r="S484" i="20"/>
  <c r="T484" i="20"/>
  <c r="U484" i="20"/>
  <c r="V484" i="20"/>
  <c r="O485" i="20"/>
  <c r="P485" i="20"/>
  <c r="Q485" i="20"/>
  <c r="R485" i="20"/>
  <c r="S485" i="20"/>
  <c r="T485" i="20"/>
  <c r="U485" i="20"/>
  <c r="V485" i="20"/>
  <c r="O486" i="20"/>
  <c r="P486" i="20"/>
  <c r="Q486" i="20"/>
  <c r="R486" i="20"/>
  <c r="S486" i="20"/>
  <c r="T486" i="20"/>
  <c r="U486" i="20"/>
  <c r="V486" i="20"/>
  <c r="O487" i="20"/>
  <c r="P487" i="20"/>
  <c r="Q487" i="20"/>
  <c r="R487" i="20"/>
  <c r="S487" i="20"/>
  <c r="T487" i="20"/>
  <c r="U487" i="20"/>
  <c r="V487" i="20"/>
  <c r="O488" i="20"/>
  <c r="P488" i="20"/>
  <c r="Q488" i="20"/>
  <c r="R488" i="20"/>
  <c r="S488" i="20"/>
  <c r="T488" i="20"/>
  <c r="U488" i="20"/>
  <c r="V488" i="20"/>
  <c r="O489" i="20"/>
  <c r="P489" i="20"/>
  <c r="Q489" i="20"/>
  <c r="R489" i="20"/>
  <c r="S489" i="20"/>
  <c r="T489" i="20"/>
  <c r="U489" i="20"/>
  <c r="V489" i="20"/>
  <c r="O490" i="20"/>
  <c r="P490" i="20"/>
  <c r="Q490" i="20"/>
  <c r="R490" i="20"/>
  <c r="S490" i="20"/>
  <c r="T490" i="20"/>
  <c r="U490" i="20"/>
  <c r="V490" i="20"/>
  <c r="O491" i="20"/>
  <c r="P491" i="20"/>
  <c r="Q491" i="20"/>
  <c r="R491" i="20"/>
  <c r="S491" i="20"/>
  <c r="T491" i="20"/>
  <c r="U491" i="20"/>
  <c r="V491" i="20"/>
  <c r="O492" i="20"/>
  <c r="P492" i="20"/>
  <c r="Q492" i="20"/>
  <c r="R492" i="20"/>
  <c r="S492" i="20"/>
  <c r="T492" i="20"/>
  <c r="U492" i="20"/>
  <c r="V492" i="20"/>
  <c r="O493" i="20"/>
  <c r="P493" i="20"/>
  <c r="Q493" i="20"/>
  <c r="R493" i="20"/>
  <c r="S493" i="20"/>
  <c r="T493" i="20"/>
  <c r="U493" i="20"/>
  <c r="V493" i="20"/>
  <c r="O494" i="20"/>
  <c r="P494" i="20"/>
  <c r="Q494" i="20"/>
  <c r="R494" i="20"/>
  <c r="S494" i="20"/>
  <c r="T494" i="20"/>
  <c r="U494" i="20"/>
  <c r="V494" i="20"/>
  <c r="O495" i="20"/>
  <c r="P495" i="20"/>
  <c r="Q495" i="20"/>
  <c r="R495" i="20"/>
  <c r="S495" i="20"/>
  <c r="T495" i="20"/>
  <c r="U495" i="20"/>
  <c r="V495" i="20"/>
  <c r="O496" i="20"/>
  <c r="P496" i="20"/>
  <c r="Q496" i="20"/>
  <c r="R496" i="20"/>
  <c r="S496" i="20"/>
  <c r="T496" i="20"/>
  <c r="U496" i="20"/>
  <c r="V496" i="20"/>
  <c r="O497" i="20"/>
  <c r="P497" i="20"/>
  <c r="Q497" i="20"/>
  <c r="R497" i="20"/>
  <c r="S497" i="20"/>
  <c r="T497" i="20"/>
  <c r="U497" i="20"/>
  <c r="V497" i="20"/>
  <c r="O498" i="20"/>
  <c r="P498" i="20"/>
  <c r="Q498" i="20"/>
  <c r="R498" i="20"/>
  <c r="S498" i="20"/>
  <c r="T498" i="20"/>
  <c r="U498" i="20"/>
  <c r="V498" i="20"/>
  <c r="O499" i="20"/>
  <c r="P499" i="20"/>
  <c r="Q499" i="20"/>
  <c r="R499" i="20"/>
  <c r="S499" i="20"/>
  <c r="T499" i="20"/>
  <c r="U499" i="20"/>
  <c r="V499" i="20"/>
  <c r="O500" i="20"/>
  <c r="P500" i="20"/>
  <c r="Q500" i="20"/>
  <c r="R500" i="20"/>
  <c r="S500" i="20"/>
  <c r="T500" i="20"/>
  <c r="U500" i="20"/>
  <c r="V500" i="20"/>
  <c r="O501" i="20"/>
  <c r="P501" i="20"/>
  <c r="Q501" i="20"/>
  <c r="R501" i="20"/>
  <c r="S501" i="20"/>
  <c r="T501" i="20"/>
  <c r="U501" i="20"/>
  <c r="V501" i="20"/>
  <c r="O502" i="20"/>
  <c r="P502" i="20"/>
  <c r="Q502" i="20"/>
  <c r="R502" i="20"/>
  <c r="S502" i="20"/>
  <c r="T502" i="20"/>
  <c r="U502" i="20"/>
  <c r="V502" i="20"/>
  <c r="O503" i="20"/>
  <c r="P503" i="20"/>
  <c r="Q503" i="20"/>
  <c r="R503" i="20"/>
  <c r="S503" i="20"/>
  <c r="T503" i="20"/>
  <c r="U503" i="20"/>
  <c r="V503" i="20"/>
  <c r="O504" i="20"/>
  <c r="P504" i="20"/>
  <c r="Q504" i="20"/>
  <c r="R504" i="20"/>
  <c r="S504" i="20"/>
  <c r="T504" i="20"/>
  <c r="U504" i="20"/>
  <c r="V504" i="20"/>
  <c r="O505" i="20"/>
  <c r="P505" i="20"/>
  <c r="Q505" i="20"/>
  <c r="R505" i="20"/>
  <c r="S505" i="20"/>
  <c r="T505" i="20"/>
  <c r="U505" i="20"/>
  <c r="V505" i="20"/>
  <c r="O506" i="20"/>
  <c r="P506" i="20"/>
  <c r="Q506" i="20"/>
  <c r="R506" i="20"/>
  <c r="S506" i="20"/>
  <c r="T506" i="20"/>
  <c r="U506" i="20"/>
  <c r="V506" i="20"/>
  <c r="O507" i="20"/>
  <c r="P507" i="20"/>
  <c r="Q507" i="20"/>
  <c r="R507" i="20"/>
  <c r="S507" i="20"/>
  <c r="T507" i="20"/>
  <c r="U507" i="20"/>
  <c r="V507" i="20"/>
  <c r="O508" i="20"/>
  <c r="P508" i="20"/>
  <c r="Q508" i="20"/>
  <c r="R508" i="20"/>
  <c r="S508" i="20"/>
  <c r="T508" i="20"/>
  <c r="U508" i="20"/>
  <c r="V508" i="20"/>
  <c r="O509" i="20"/>
  <c r="P509" i="20"/>
  <c r="Q509" i="20"/>
  <c r="R509" i="20"/>
  <c r="S509" i="20"/>
  <c r="T509" i="20"/>
  <c r="U509" i="20"/>
  <c r="V509" i="20"/>
  <c r="O510" i="20"/>
  <c r="P510" i="20"/>
  <c r="Q510" i="20"/>
  <c r="R510" i="20"/>
  <c r="S510" i="20"/>
  <c r="T510" i="20"/>
  <c r="U510" i="20"/>
  <c r="V510" i="20"/>
  <c r="O511" i="20"/>
  <c r="P511" i="20"/>
  <c r="Q511" i="20"/>
  <c r="R511" i="20"/>
  <c r="S511" i="20"/>
  <c r="T511" i="20"/>
  <c r="U511" i="20"/>
  <c r="V511" i="20"/>
  <c r="O512" i="20"/>
  <c r="P512" i="20"/>
  <c r="Q512" i="20"/>
  <c r="R512" i="20"/>
  <c r="S512" i="20"/>
  <c r="T512" i="20"/>
  <c r="U512" i="20"/>
  <c r="V512" i="20"/>
  <c r="O513" i="20"/>
  <c r="P513" i="20"/>
  <c r="Q513" i="20"/>
  <c r="R513" i="20"/>
  <c r="S513" i="20"/>
  <c r="T513" i="20"/>
  <c r="U513" i="20"/>
  <c r="V513" i="20"/>
  <c r="O514" i="20"/>
  <c r="P514" i="20"/>
  <c r="Q514" i="20"/>
  <c r="R514" i="20"/>
  <c r="S514" i="20"/>
  <c r="T514" i="20"/>
  <c r="U514" i="20"/>
  <c r="V514" i="20"/>
  <c r="O515" i="20"/>
  <c r="P515" i="20"/>
  <c r="Q515" i="20"/>
  <c r="R515" i="20"/>
  <c r="S515" i="20"/>
  <c r="T515" i="20"/>
  <c r="U515" i="20"/>
  <c r="V515" i="20"/>
  <c r="O516" i="20"/>
  <c r="P516" i="20"/>
  <c r="Q516" i="20"/>
  <c r="R516" i="20"/>
  <c r="S516" i="20"/>
  <c r="T516" i="20"/>
  <c r="U516" i="20"/>
  <c r="V516" i="20"/>
  <c r="O517" i="20"/>
  <c r="P517" i="20"/>
  <c r="Q517" i="20"/>
  <c r="R517" i="20"/>
  <c r="S517" i="20"/>
  <c r="T517" i="20"/>
  <c r="U517" i="20"/>
  <c r="V517" i="20"/>
  <c r="O518" i="20"/>
  <c r="P518" i="20"/>
  <c r="Q518" i="20"/>
  <c r="R518" i="20"/>
  <c r="S518" i="20"/>
  <c r="T518" i="20"/>
  <c r="U518" i="20"/>
  <c r="V518" i="20"/>
  <c r="O519" i="20"/>
  <c r="P519" i="20"/>
  <c r="Q519" i="20"/>
  <c r="R519" i="20"/>
  <c r="S519" i="20"/>
  <c r="T519" i="20"/>
  <c r="U519" i="20"/>
  <c r="V519" i="20"/>
  <c r="O520" i="20"/>
  <c r="P520" i="20"/>
  <c r="Q520" i="20"/>
  <c r="R520" i="20"/>
  <c r="S520" i="20"/>
  <c r="T520" i="20"/>
  <c r="U520" i="20"/>
  <c r="V520" i="20"/>
  <c r="O521" i="20"/>
  <c r="P521" i="20"/>
  <c r="Q521" i="20"/>
  <c r="R521" i="20"/>
  <c r="S521" i="20"/>
  <c r="T521" i="20"/>
  <c r="U521" i="20"/>
  <c r="V521" i="20"/>
  <c r="O522" i="20"/>
  <c r="P522" i="20"/>
  <c r="Q522" i="20"/>
  <c r="R522" i="20"/>
  <c r="S522" i="20"/>
  <c r="T522" i="20"/>
  <c r="U522" i="20"/>
  <c r="V522" i="20"/>
  <c r="O523" i="20"/>
  <c r="P523" i="20"/>
  <c r="Q523" i="20"/>
  <c r="R523" i="20"/>
  <c r="S523" i="20"/>
  <c r="T523" i="20"/>
  <c r="U523" i="20"/>
  <c r="V523" i="20"/>
  <c r="O524" i="20"/>
  <c r="P524" i="20"/>
  <c r="Q524" i="20"/>
  <c r="R524" i="20"/>
  <c r="S524" i="20"/>
  <c r="T524" i="20"/>
  <c r="U524" i="20"/>
  <c r="V524" i="20"/>
  <c r="O525" i="20"/>
  <c r="P525" i="20"/>
  <c r="Q525" i="20"/>
  <c r="R525" i="20"/>
  <c r="S525" i="20"/>
  <c r="T525" i="20"/>
  <c r="U525" i="20"/>
  <c r="V525" i="20"/>
  <c r="O526" i="20"/>
  <c r="P526" i="20"/>
  <c r="Q526" i="20"/>
  <c r="R526" i="20"/>
  <c r="S526" i="20"/>
  <c r="T526" i="20"/>
  <c r="U526" i="20"/>
  <c r="V526" i="20"/>
  <c r="O527" i="20"/>
  <c r="P527" i="20"/>
  <c r="Q527" i="20"/>
  <c r="R527" i="20"/>
  <c r="S527" i="20"/>
  <c r="T527" i="20"/>
  <c r="U527" i="20"/>
  <c r="V527" i="20"/>
  <c r="O528" i="20"/>
  <c r="P528" i="20"/>
  <c r="Q528" i="20"/>
  <c r="R528" i="20"/>
  <c r="S528" i="20"/>
  <c r="T528" i="20"/>
  <c r="U528" i="20"/>
  <c r="V528" i="20"/>
  <c r="O529" i="20"/>
  <c r="P529" i="20"/>
  <c r="Q529" i="20"/>
  <c r="R529" i="20"/>
  <c r="S529" i="20"/>
  <c r="T529" i="20"/>
  <c r="U529" i="20"/>
  <c r="V529" i="20"/>
  <c r="O530" i="20"/>
  <c r="P530" i="20"/>
  <c r="Q530" i="20"/>
  <c r="R530" i="20"/>
  <c r="S530" i="20"/>
  <c r="T530" i="20"/>
  <c r="U530" i="20"/>
  <c r="V530" i="20"/>
  <c r="O531" i="20"/>
  <c r="P531" i="20"/>
  <c r="Q531" i="20"/>
  <c r="R531" i="20"/>
  <c r="S531" i="20"/>
  <c r="T531" i="20"/>
  <c r="U531" i="20"/>
  <c r="V531" i="20"/>
  <c r="O532" i="20"/>
  <c r="P532" i="20"/>
  <c r="Q532" i="20"/>
  <c r="R532" i="20"/>
  <c r="S532" i="20"/>
  <c r="T532" i="20"/>
  <c r="U532" i="20"/>
  <c r="V532" i="20"/>
  <c r="O533" i="20"/>
  <c r="P533" i="20"/>
  <c r="Q533" i="20"/>
  <c r="R533" i="20"/>
  <c r="S533" i="20"/>
  <c r="T533" i="20"/>
  <c r="U533" i="20"/>
  <c r="V533" i="20"/>
  <c r="O534" i="20"/>
  <c r="P534" i="20"/>
  <c r="Q534" i="20"/>
  <c r="R534" i="20"/>
  <c r="S534" i="20"/>
  <c r="T534" i="20"/>
  <c r="U534" i="20"/>
  <c r="V534" i="20"/>
  <c r="O535" i="20"/>
  <c r="P535" i="20"/>
  <c r="Q535" i="20"/>
  <c r="R535" i="20"/>
  <c r="S535" i="20"/>
  <c r="T535" i="20"/>
  <c r="U535" i="20"/>
  <c r="V535" i="20"/>
  <c r="O536" i="20"/>
  <c r="P536" i="20"/>
  <c r="Q536" i="20"/>
  <c r="R536" i="20"/>
  <c r="S536" i="20"/>
  <c r="T536" i="20"/>
  <c r="U536" i="20"/>
  <c r="V536" i="20"/>
  <c r="O537" i="20"/>
  <c r="P537" i="20"/>
  <c r="Q537" i="20"/>
  <c r="R537" i="20"/>
  <c r="S537" i="20"/>
  <c r="T537" i="20"/>
  <c r="U537" i="20"/>
  <c r="V537" i="20"/>
  <c r="O538" i="20"/>
  <c r="P538" i="20"/>
  <c r="Q538" i="20"/>
  <c r="R538" i="20"/>
  <c r="S538" i="20"/>
  <c r="T538" i="20"/>
  <c r="U538" i="20"/>
  <c r="V538" i="20"/>
  <c r="O539" i="20"/>
  <c r="P539" i="20"/>
  <c r="Q539" i="20"/>
  <c r="R539" i="20"/>
  <c r="S539" i="20"/>
  <c r="T539" i="20"/>
  <c r="U539" i="20"/>
  <c r="V539" i="20"/>
  <c r="O540" i="20"/>
  <c r="P540" i="20"/>
  <c r="Q540" i="20"/>
  <c r="R540" i="20"/>
  <c r="S540" i="20"/>
  <c r="T540" i="20"/>
  <c r="U540" i="20"/>
  <c r="V540" i="20"/>
  <c r="O541" i="20"/>
  <c r="P541" i="20"/>
  <c r="Q541" i="20"/>
  <c r="R541" i="20"/>
  <c r="S541" i="20"/>
  <c r="T541" i="20"/>
  <c r="U541" i="20"/>
  <c r="V541" i="20"/>
  <c r="O542" i="20"/>
  <c r="P542" i="20"/>
  <c r="Q542" i="20"/>
  <c r="R542" i="20"/>
  <c r="S542" i="20"/>
  <c r="T542" i="20"/>
  <c r="U542" i="20"/>
  <c r="V542" i="20"/>
  <c r="O543" i="20"/>
  <c r="P543" i="20"/>
  <c r="Q543" i="20"/>
  <c r="R543" i="20"/>
  <c r="S543" i="20"/>
  <c r="T543" i="20"/>
  <c r="U543" i="20"/>
  <c r="V543" i="20"/>
  <c r="O544" i="20"/>
  <c r="P544" i="20"/>
  <c r="Q544" i="20"/>
  <c r="R544" i="20"/>
  <c r="S544" i="20"/>
  <c r="T544" i="20"/>
  <c r="U544" i="20"/>
  <c r="V544" i="20"/>
  <c r="O545" i="20"/>
  <c r="P545" i="20"/>
  <c r="Q545" i="20"/>
  <c r="R545" i="20"/>
  <c r="S545" i="20"/>
  <c r="T545" i="20"/>
  <c r="U545" i="20"/>
  <c r="V545" i="20"/>
  <c r="O546" i="20"/>
  <c r="P546" i="20"/>
  <c r="Q546" i="20"/>
  <c r="R546" i="20"/>
  <c r="S546" i="20"/>
  <c r="T546" i="20"/>
  <c r="U546" i="20"/>
  <c r="V546" i="20"/>
  <c r="O547" i="20"/>
  <c r="P547" i="20"/>
  <c r="Q547" i="20"/>
  <c r="R547" i="20"/>
  <c r="S547" i="20"/>
  <c r="T547" i="20"/>
  <c r="U547" i="20"/>
  <c r="V547" i="20"/>
  <c r="O548" i="20"/>
  <c r="P548" i="20"/>
  <c r="Q548" i="20"/>
  <c r="R548" i="20"/>
  <c r="S548" i="20"/>
  <c r="T548" i="20"/>
  <c r="U548" i="20"/>
  <c r="V548" i="20"/>
  <c r="O549" i="20"/>
  <c r="P549" i="20"/>
  <c r="Q549" i="20"/>
  <c r="R549" i="20"/>
  <c r="S549" i="20"/>
  <c r="T549" i="20"/>
  <c r="U549" i="20"/>
  <c r="V549" i="20"/>
  <c r="O550" i="20"/>
  <c r="P550" i="20"/>
  <c r="Q550" i="20"/>
  <c r="R550" i="20"/>
  <c r="S550" i="20"/>
  <c r="T550" i="20"/>
  <c r="U550" i="20"/>
  <c r="V550" i="20"/>
  <c r="O551" i="20"/>
  <c r="P551" i="20"/>
  <c r="Q551" i="20"/>
  <c r="R551" i="20"/>
  <c r="S551" i="20"/>
  <c r="T551" i="20"/>
  <c r="U551" i="20"/>
  <c r="V551" i="20"/>
  <c r="O552" i="20"/>
  <c r="P552" i="20"/>
  <c r="Q552" i="20"/>
  <c r="R552" i="20"/>
  <c r="S552" i="20"/>
  <c r="T552" i="20"/>
  <c r="U552" i="20"/>
  <c r="V552" i="20"/>
  <c r="O553" i="20"/>
  <c r="P553" i="20"/>
  <c r="Q553" i="20"/>
  <c r="R553" i="20"/>
  <c r="S553" i="20"/>
  <c r="T553" i="20"/>
  <c r="U553" i="20"/>
  <c r="V553" i="20"/>
  <c r="O554" i="20"/>
  <c r="P554" i="20"/>
  <c r="Q554" i="20"/>
  <c r="R554" i="20"/>
  <c r="S554" i="20"/>
  <c r="T554" i="20"/>
  <c r="U554" i="20"/>
  <c r="V554" i="20"/>
  <c r="O555" i="20"/>
  <c r="P555" i="20"/>
  <c r="Q555" i="20"/>
  <c r="R555" i="20"/>
  <c r="S555" i="20"/>
  <c r="T555" i="20"/>
  <c r="U555" i="20"/>
  <c r="V555" i="20"/>
  <c r="O556" i="20"/>
  <c r="P556" i="20"/>
  <c r="Q556" i="20"/>
  <c r="R556" i="20"/>
  <c r="S556" i="20"/>
  <c r="T556" i="20"/>
  <c r="U556" i="20"/>
  <c r="V556" i="20"/>
  <c r="O557" i="20"/>
  <c r="P557" i="20"/>
  <c r="Q557" i="20"/>
  <c r="R557" i="20"/>
  <c r="S557" i="20"/>
  <c r="T557" i="20"/>
  <c r="U557" i="20"/>
  <c r="V557" i="20"/>
  <c r="O558" i="20"/>
  <c r="P558" i="20"/>
  <c r="Q558" i="20"/>
  <c r="R558" i="20"/>
  <c r="S558" i="20"/>
  <c r="T558" i="20"/>
  <c r="U558" i="20"/>
  <c r="V558" i="20"/>
  <c r="O559" i="20"/>
  <c r="P559" i="20"/>
  <c r="Q559" i="20"/>
  <c r="R559" i="20"/>
  <c r="S559" i="20"/>
  <c r="T559" i="20"/>
  <c r="U559" i="20"/>
  <c r="V559" i="20"/>
  <c r="O560" i="20"/>
  <c r="P560" i="20"/>
  <c r="Q560" i="20"/>
  <c r="R560" i="20"/>
  <c r="S560" i="20"/>
  <c r="T560" i="20"/>
  <c r="U560" i="20"/>
  <c r="V560" i="20"/>
  <c r="O561" i="20"/>
  <c r="P561" i="20"/>
  <c r="Q561" i="20"/>
  <c r="R561" i="20"/>
  <c r="S561" i="20"/>
  <c r="T561" i="20"/>
  <c r="U561" i="20"/>
  <c r="V561" i="20"/>
  <c r="O562" i="20"/>
  <c r="P562" i="20"/>
  <c r="Q562" i="20"/>
  <c r="R562" i="20"/>
  <c r="S562" i="20"/>
  <c r="T562" i="20"/>
  <c r="U562" i="20"/>
  <c r="V562" i="20"/>
  <c r="O563" i="20"/>
  <c r="P563" i="20"/>
  <c r="Q563" i="20"/>
  <c r="R563" i="20"/>
  <c r="S563" i="20"/>
  <c r="T563" i="20"/>
  <c r="U563" i="20"/>
  <c r="V563" i="20"/>
  <c r="O564" i="20"/>
  <c r="P564" i="20"/>
  <c r="Q564" i="20"/>
  <c r="R564" i="20"/>
  <c r="S564" i="20"/>
  <c r="T564" i="20"/>
  <c r="U564" i="20"/>
  <c r="V564" i="20"/>
  <c r="O565" i="20"/>
  <c r="P565" i="20"/>
  <c r="Q565" i="20"/>
  <c r="R565" i="20"/>
  <c r="S565" i="20"/>
  <c r="T565" i="20"/>
  <c r="U565" i="20"/>
  <c r="V565" i="20"/>
  <c r="O566" i="20"/>
  <c r="P566" i="20"/>
  <c r="Q566" i="20"/>
  <c r="R566" i="20"/>
  <c r="S566" i="20"/>
  <c r="T566" i="20"/>
  <c r="U566" i="20"/>
  <c r="V566" i="20"/>
  <c r="O567" i="20"/>
  <c r="P567" i="20"/>
  <c r="Q567" i="20"/>
  <c r="R567" i="20"/>
  <c r="S567" i="20"/>
  <c r="T567" i="20"/>
  <c r="U567" i="20"/>
  <c r="V567" i="20"/>
  <c r="O568" i="20"/>
  <c r="P568" i="20"/>
  <c r="Q568" i="20"/>
  <c r="R568" i="20"/>
  <c r="S568" i="20"/>
  <c r="T568" i="20"/>
  <c r="U568" i="20"/>
  <c r="V568" i="20"/>
  <c r="O569" i="20"/>
  <c r="P569" i="20"/>
  <c r="Q569" i="20"/>
  <c r="R569" i="20"/>
  <c r="S569" i="20"/>
  <c r="T569" i="20"/>
  <c r="U569" i="20"/>
  <c r="V569" i="20"/>
  <c r="O570" i="20"/>
  <c r="P570" i="20"/>
  <c r="Q570" i="20"/>
  <c r="R570" i="20"/>
  <c r="S570" i="20"/>
  <c r="T570" i="20"/>
  <c r="U570" i="20"/>
  <c r="V570" i="20"/>
  <c r="O571" i="20"/>
  <c r="P571" i="20"/>
  <c r="Q571" i="20"/>
  <c r="R571" i="20"/>
  <c r="S571" i="20"/>
  <c r="T571" i="20"/>
  <c r="U571" i="20"/>
  <c r="V571" i="20"/>
  <c r="O572" i="20"/>
  <c r="P572" i="20"/>
  <c r="Q572" i="20"/>
  <c r="R572" i="20"/>
  <c r="S572" i="20"/>
  <c r="T572" i="20"/>
  <c r="U572" i="20"/>
  <c r="V572" i="20"/>
  <c r="O573" i="20"/>
  <c r="P573" i="20"/>
  <c r="Q573" i="20"/>
  <c r="R573" i="20"/>
  <c r="S573" i="20"/>
  <c r="T573" i="20"/>
  <c r="U573" i="20"/>
  <c r="V573" i="20"/>
  <c r="O574" i="20"/>
  <c r="P574" i="20"/>
  <c r="Q574" i="20"/>
  <c r="R574" i="20"/>
  <c r="S574" i="20"/>
  <c r="T574" i="20"/>
  <c r="U574" i="20"/>
  <c r="V574" i="20"/>
  <c r="O575" i="20"/>
  <c r="P575" i="20"/>
  <c r="Q575" i="20"/>
  <c r="R575" i="20"/>
  <c r="S575" i="20"/>
  <c r="T575" i="20"/>
  <c r="U575" i="20"/>
  <c r="V575" i="20"/>
  <c r="O576" i="20"/>
  <c r="P576" i="20"/>
  <c r="Q576" i="20"/>
  <c r="R576" i="20"/>
  <c r="S576" i="20"/>
  <c r="T576" i="20"/>
  <c r="U576" i="20"/>
  <c r="V576" i="20"/>
  <c r="O577" i="20"/>
  <c r="P577" i="20"/>
  <c r="Q577" i="20"/>
  <c r="R577" i="20"/>
  <c r="S577" i="20"/>
  <c r="T577" i="20"/>
  <c r="U577" i="20"/>
  <c r="V577" i="20"/>
  <c r="O578" i="20"/>
  <c r="P578" i="20"/>
  <c r="Q578" i="20"/>
  <c r="R578" i="20"/>
  <c r="S578" i="20"/>
  <c r="T578" i="20"/>
  <c r="U578" i="20"/>
  <c r="V578" i="20"/>
  <c r="O579" i="20"/>
  <c r="P579" i="20"/>
  <c r="Q579" i="20"/>
  <c r="R579" i="20"/>
  <c r="S579" i="20"/>
  <c r="T579" i="20"/>
  <c r="U579" i="20"/>
  <c r="V579" i="20"/>
  <c r="O580" i="20"/>
  <c r="P580" i="20"/>
  <c r="Q580" i="20"/>
  <c r="R580" i="20"/>
  <c r="S580" i="20"/>
  <c r="T580" i="20"/>
  <c r="U580" i="20"/>
  <c r="V580" i="20"/>
  <c r="O581" i="20"/>
  <c r="P581" i="20"/>
  <c r="Q581" i="20"/>
  <c r="R581" i="20"/>
  <c r="S581" i="20"/>
  <c r="T581" i="20"/>
  <c r="U581" i="20"/>
  <c r="V581" i="20"/>
  <c r="O582" i="20"/>
  <c r="P582" i="20"/>
  <c r="Q582" i="20"/>
  <c r="R582" i="20"/>
  <c r="S582" i="20"/>
  <c r="T582" i="20"/>
  <c r="U582" i="20"/>
  <c r="V582" i="20"/>
  <c r="O583" i="20"/>
  <c r="P583" i="20"/>
  <c r="Q583" i="20"/>
  <c r="R583" i="20"/>
  <c r="S583" i="20"/>
  <c r="T583" i="20"/>
  <c r="U583" i="20"/>
  <c r="V583" i="20"/>
  <c r="O584" i="20"/>
  <c r="P584" i="20"/>
  <c r="Q584" i="20"/>
  <c r="R584" i="20"/>
  <c r="S584" i="20"/>
  <c r="T584" i="20"/>
  <c r="U584" i="20"/>
  <c r="V584" i="20"/>
  <c r="O585" i="20"/>
  <c r="P585" i="20"/>
  <c r="Q585" i="20"/>
  <c r="R585" i="20"/>
  <c r="S585" i="20"/>
  <c r="T585" i="20"/>
  <c r="U585" i="20"/>
  <c r="V585" i="20"/>
  <c r="O586" i="20"/>
  <c r="P586" i="20"/>
  <c r="Q586" i="20"/>
  <c r="R586" i="20"/>
  <c r="S586" i="20"/>
  <c r="T586" i="20"/>
  <c r="U586" i="20"/>
  <c r="V586" i="20"/>
  <c r="O587" i="20"/>
  <c r="P587" i="20"/>
  <c r="Q587" i="20"/>
  <c r="R587" i="20"/>
  <c r="S587" i="20"/>
  <c r="T587" i="20"/>
  <c r="U587" i="20"/>
  <c r="V587" i="20"/>
  <c r="O588" i="20"/>
  <c r="P588" i="20"/>
  <c r="Q588" i="20"/>
  <c r="R588" i="20"/>
  <c r="S588" i="20"/>
  <c r="T588" i="20"/>
  <c r="U588" i="20"/>
  <c r="V588" i="20"/>
  <c r="O589" i="20"/>
  <c r="P589" i="20"/>
  <c r="Q589" i="20"/>
  <c r="R589" i="20"/>
  <c r="S589" i="20"/>
  <c r="T589" i="20"/>
  <c r="U589" i="20"/>
  <c r="V589" i="20"/>
  <c r="O590" i="20"/>
  <c r="P590" i="20"/>
  <c r="Q590" i="20"/>
  <c r="R590" i="20"/>
  <c r="S590" i="20"/>
  <c r="T590" i="20"/>
  <c r="U590" i="20"/>
  <c r="V590" i="20"/>
  <c r="O591" i="20"/>
  <c r="P591" i="20"/>
  <c r="Q591" i="20"/>
  <c r="R591" i="20"/>
  <c r="S591" i="20"/>
  <c r="T591" i="20"/>
  <c r="U591" i="20"/>
  <c r="V591" i="20"/>
  <c r="O592" i="20"/>
  <c r="P592" i="20"/>
  <c r="Q592" i="20"/>
  <c r="R592" i="20"/>
  <c r="S592" i="20"/>
  <c r="T592" i="20"/>
  <c r="U592" i="20"/>
  <c r="V592" i="20"/>
  <c r="O593" i="20"/>
  <c r="P593" i="20"/>
  <c r="Q593" i="20"/>
  <c r="R593" i="20"/>
  <c r="S593" i="20"/>
  <c r="T593" i="20"/>
  <c r="U593" i="20"/>
  <c r="V593" i="20"/>
  <c r="O594" i="20"/>
  <c r="P594" i="20"/>
  <c r="Q594" i="20"/>
  <c r="R594" i="20"/>
  <c r="S594" i="20"/>
  <c r="T594" i="20"/>
  <c r="U594" i="20"/>
  <c r="V594" i="20"/>
  <c r="O595" i="20"/>
  <c r="P595" i="20"/>
  <c r="Q595" i="20"/>
  <c r="R595" i="20"/>
  <c r="S595" i="20"/>
  <c r="T595" i="20"/>
  <c r="U595" i="20"/>
  <c r="V595" i="20"/>
  <c r="O596" i="20"/>
  <c r="P596" i="20"/>
  <c r="Q596" i="20"/>
  <c r="R596" i="20"/>
  <c r="S596" i="20"/>
  <c r="T596" i="20"/>
  <c r="U596" i="20"/>
  <c r="V596" i="20"/>
  <c r="O597" i="20"/>
  <c r="P597" i="20"/>
  <c r="Q597" i="20"/>
  <c r="R597" i="20"/>
  <c r="S597" i="20"/>
  <c r="T597" i="20"/>
  <c r="U597" i="20"/>
  <c r="V597" i="20"/>
  <c r="O598" i="20"/>
  <c r="P598" i="20"/>
  <c r="Q598" i="20"/>
  <c r="R598" i="20"/>
  <c r="S598" i="20"/>
  <c r="T598" i="20"/>
  <c r="U598" i="20"/>
  <c r="V598" i="20"/>
  <c r="O599" i="20"/>
  <c r="P599" i="20"/>
  <c r="Q599" i="20"/>
  <c r="R599" i="20"/>
  <c r="S599" i="20"/>
  <c r="T599" i="20"/>
  <c r="U599" i="20"/>
  <c r="V599" i="20"/>
  <c r="O600" i="20"/>
  <c r="P600" i="20"/>
  <c r="Q600" i="20"/>
  <c r="R600" i="20"/>
  <c r="S600" i="20"/>
  <c r="T600" i="20"/>
  <c r="U600" i="20"/>
  <c r="V600" i="20"/>
  <c r="O601" i="20"/>
  <c r="P601" i="20"/>
  <c r="Q601" i="20"/>
  <c r="R601" i="20"/>
  <c r="S601" i="20"/>
  <c r="T601" i="20"/>
  <c r="U601" i="20"/>
  <c r="V601" i="20"/>
  <c r="O602" i="20"/>
  <c r="P602" i="20"/>
  <c r="Q602" i="20"/>
  <c r="R602" i="20"/>
  <c r="S602" i="20"/>
  <c r="T602" i="20"/>
  <c r="U602" i="20"/>
  <c r="V602" i="20"/>
  <c r="O603" i="20"/>
  <c r="P603" i="20"/>
  <c r="Q603" i="20"/>
  <c r="R603" i="20"/>
  <c r="S603" i="20"/>
  <c r="T603" i="20"/>
  <c r="U603" i="20"/>
  <c r="V603" i="20"/>
  <c r="O604" i="20"/>
  <c r="P604" i="20"/>
  <c r="Q604" i="20"/>
  <c r="R604" i="20"/>
  <c r="S604" i="20"/>
  <c r="T604" i="20"/>
  <c r="U604" i="20"/>
  <c r="V604" i="20"/>
  <c r="O605" i="20"/>
  <c r="P605" i="20"/>
  <c r="Q605" i="20"/>
  <c r="R605" i="20"/>
  <c r="S605" i="20"/>
  <c r="T605" i="20"/>
  <c r="U605" i="20"/>
  <c r="V605" i="20"/>
  <c r="O606" i="20"/>
  <c r="P606" i="20"/>
  <c r="Q606" i="20"/>
  <c r="R606" i="20"/>
  <c r="S606" i="20"/>
  <c r="T606" i="20"/>
  <c r="U606" i="20"/>
  <c r="V606" i="20"/>
  <c r="O607" i="20"/>
  <c r="P607" i="20"/>
  <c r="Q607" i="20"/>
  <c r="R607" i="20"/>
  <c r="S607" i="20"/>
  <c r="T607" i="20"/>
  <c r="U607" i="20"/>
  <c r="V607" i="20"/>
  <c r="O608" i="20"/>
  <c r="P608" i="20"/>
  <c r="Q608" i="20"/>
  <c r="R608" i="20"/>
  <c r="S608" i="20"/>
  <c r="T608" i="20"/>
  <c r="U608" i="20"/>
  <c r="V608" i="20"/>
  <c r="O609" i="20"/>
  <c r="P609" i="20"/>
  <c r="Q609" i="20"/>
  <c r="R609" i="20"/>
  <c r="S609" i="20"/>
  <c r="T609" i="20"/>
  <c r="U609" i="20"/>
  <c r="V609" i="20"/>
  <c r="O610" i="20"/>
  <c r="P610" i="20"/>
  <c r="Q610" i="20"/>
  <c r="R610" i="20"/>
  <c r="S610" i="20"/>
  <c r="T610" i="20"/>
  <c r="U610" i="20"/>
  <c r="V610" i="20"/>
  <c r="O611" i="20"/>
  <c r="P611" i="20"/>
  <c r="Q611" i="20"/>
  <c r="R611" i="20"/>
  <c r="S611" i="20"/>
  <c r="T611" i="20"/>
  <c r="U611" i="20"/>
  <c r="V611" i="20"/>
  <c r="O612" i="20"/>
  <c r="P612" i="20"/>
  <c r="Q612" i="20"/>
  <c r="R612" i="20"/>
  <c r="S612" i="20"/>
  <c r="T612" i="20"/>
  <c r="U612" i="20"/>
  <c r="V612" i="20"/>
  <c r="O613" i="20"/>
  <c r="P613" i="20"/>
  <c r="Q613" i="20"/>
  <c r="R613" i="20"/>
  <c r="S613" i="20"/>
  <c r="T613" i="20"/>
  <c r="U613" i="20"/>
  <c r="V613" i="20"/>
  <c r="O614" i="20"/>
  <c r="P614" i="20"/>
  <c r="Q614" i="20"/>
  <c r="R614" i="20"/>
  <c r="S614" i="20"/>
  <c r="T614" i="20"/>
  <c r="U614" i="20"/>
  <c r="V614" i="20"/>
  <c r="O615" i="20"/>
  <c r="P615" i="20"/>
  <c r="Q615" i="20"/>
  <c r="R615" i="20"/>
  <c r="S615" i="20"/>
  <c r="T615" i="20"/>
  <c r="U615" i="20"/>
  <c r="V615" i="20"/>
  <c r="O616" i="20"/>
  <c r="P616" i="20"/>
  <c r="Q616" i="20"/>
  <c r="R616" i="20"/>
  <c r="S616" i="20"/>
  <c r="T616" i="20"/>
  <c r="U616" i="20"/>
  <c r="V616" i="20"/>
  <c r="O617" i="20"/>
  <c r="P617" i="20"/>
  <c r="Q617" i="20"/>
  <c r="R617" i="20"/>
  <c r="S617" i="20"/>
  <c r="T617" i="20"/>
  <c r="U617" i="20"/>
  <c r="V617" i="20"/>
  <c r="O618" i="20"/>
  <c r="P618" i="20"/>
  <c r="Q618" i="20"/>
  <c r="R618" i="20"/>
  <c r="S618" i="20"/>
  <c r="T618" i="20"/>
  <c r="U618" i="20"/>
  <c r="V618" i="20"/>
  <c r="O619" i="20"/>
  <c r="P619" i="20"/>
  <c r="Q619" i="20"/>
  <c r="R619" i="20"/>
  <c r="S619" i="20"/>
  <c r="T619" i="20"/>
  <c r="U619" i="20"/>
  <c r="V619" i="20"/>
  <c r="O620" i="20"/>
  <c r="P620" i="20"/>
  <c r="Q620" i="20"/>
  <c r="R620" i="20"/>
  <c r="S620" i="20"/>
  <c r="T620" i="20"/>
  <c r="U620" i="20"/>
  <c r="V620" i="20"/>
  <c r="O621" i="20"/>
  <c r="P621" i="20"/>
  <c r="Q621" i="20"/>
  <c r="R621" i="20"/>
  <c r="S621" i="20"/>
  <c r="T621" i="20"/>
  <c r="U621" i="20"/>
  <c r="V621" i="20"/>
  <c r="O622" i="20"/>
  <c r="P622" i="20"/>
  <c r="Q622" i="20"/>
  <c r="R622" i="20"/>
  <c r="S622" i="20"/>
  <c r="T622" i="20"/>
  <c r="U622" i="20"/>
  <c r="V622" i="20"/>
  <c r="O623" i="20"/>
  <c r="P623" i="20"/>
  <c r="Q623" i="20"/>
  <c r="R623" i="20"/>
  <c r="S623" i="20"/>
  <c r="T623" i="20"/>
  <c r="U623" i="20"/>
  <c r="V623" i="20"/>
  <c r="O624" i="20"/>
  <c r="P624" i="20"/>
  <c r="Q624" i="20"/>
  <c r="R624" i="20"/>
  <c r="S624" i="20"/>
  <c r="T624" i="20"/>
  <c r="U624" i="20"/>
  <c r="V624" i="20"/>
  <c r="O625" i="20"/>
  <c r="P625" i="20"/>
  <c r="Q625" i="20"/>
  <c r="R625" i="20"/>
  <c r="S625" i="20"/>
  <c r="T625" i="20"/>
  <c r="U625" i="20"/>
  <c r="V625" i="20"/>
  <c r="O626" i="20"/>
  <c r="P626" i="20"/>
  <c r="Q626" i="20"/>
  <c r="R626" i="20"/>
  <c r="S626" i="20"/>
  <c r="T626" i="20"/>
  <c r="U626" i="20"/>
  <c r="V626" i="20"/>
  <c r="O627" i="20"/>
  <c r="P627" i="20"/>
  <c r="Q627" i="20"/>
  <c r="R627" i="20"/>
  <c r="S627" i="20"/>
  <c r="T627" i="20"/>
  <c r="U627" i="20"/>
  <c r="V627" i="20"/>
  <c r="O628" i="20"/>
  <c r="P628" i="20"/>
  <c r="Q628" i="20"/>
  <c r="R628" i="20"/>
  <c r="S628" i="20"/>
  <c r="T628" i="20"/>
  <c r="U628" i="20"/>
  <c r="V628" i="20"/>
  <c r="O629" i="20"/>
  <c r="P629" i="20"/>
  <c r="Q629" i="20"/>
  <c r="R629" i="20"/>
  <c r="S629" i="20"/>
  <c r="T629" i="20"/>
  <c r="U629" i="20"/>
  <c r="V629" i="20"/>
  <c r="O630" i="20"/>
  <c r="P630" i="20"/>
  <c r="Q630" i="20"/>
  <c r="R630" i="20"/>
  <c r="S630" i="20"/>
  <c r="T630" i="20"/>
  <c r="U630" i="20"/>
  <c r="V630" i="20"/>
  <c r="O631" i="20"/>
  <c r="P631" i="20"/>
  <c r="Q631" i="20"/>
  <c r="R631" i="20"/>
  <c r="S631" i="20"/>
  <c r="T631" i="20"/>
  <c r="U631" i="20"/>
  <c r="V631" i="20"/>
  <c r="O632" i="20"/>
  <c r="P632" i="20"/>
  <c r="Q632" i="20"/>
  <c r="R632" i="20"/>
  <c r="S632" i="20"/>
  <c r="T632" i="20"/>
  <c r="U632" i="20"/>
  <c r="V632" i="20"/>
  <c r="O633" i="20"/>
  <c r="P633" i="20"/>
  <c r="Q633" i="20"/>
  <c r="R633" i="20"/>
  <c r="S633" i="20"/>
  <c r="T633" i="20"/>
  <c r="U633" i="20"/>
  <c r="V633" i="20"/>
  <c r="O634" i="20"/>
  <c r="P634" i="20"/>
  <c r="Q634" i="20"/>
  <c r="R634" i="20"/>
  <c r="S634" i="20"/>
  <c r="T634" i="20"/>
  <c r="U634" i="20"/>
  <c r="V634" i="20"/>
  <c r="O635" i="20"/>
  <c r="P635" i="20"/>
  <c r="Q635" i="20"/>
  <c r="R635" i="20"/>
  <c r="S635" i="20"/>
  <c r="T635" i="20"/>
  <c r="U635" i="20"/>
  <c r="V635" i="20"/>
  <c r="O636" i="20"/>
  <c r="P636" i="20"/>
  <c r="Q636" i="20"/>
  <c r="R636" i="20"/>
  <c r="S636" i="20"/>
  <c r="T636" i="20"/>
  <c r="U636" i="20"/>
  <c r="V636" i="20"/>
  <c r="O637" i="20"/>
  <c r="P637" i="20"/>
  <c r="Q637" i="20"/>
  <c r="R637" i="20"/>
  <c r="S637" i="20"/>
  <c r="T637" i="20"/>
  <c r="U637" i="20"/>
  <c r="V637" i="20"/>
  <c r="O638" i="20"/>
  <c r="P638" i="20"/>
  <c r="Q638" i="20"/>
  <c r="R638" i="20"/>
  <c r="S638" i="20"/>
  <c r="T638" i="20"/>
  <c r="U638" i="20"/>
  <c r="V638" i="20"/>
  <c r="O639" i="20"/>
  <c r="P639" i="20"/>
  <c r="Q639" i="20"/>
  <c r="R639" i="20"/>
  <c r="S639" i="20"/>
  <c r="T639" i="20"/>
  <c r="U639" i="20"/>
  <c r="V639" i="20"/>
  <c r="O640" i="20"/>
  <c r="P640" i="20"/>
  <c r="Q640" i="20"/>
  <c r="R640" i="20"/>
  <c r="S640" i="20"/>
  <c r="T640" i="20"/>
  <c r="U640" i="20"/>
  <c r="V640" i="20"/>
  <c r="O641" i="20"/>
  <c r="P641" i="20"/>
  <c r="Q641" i="20"/>
  <c r="R641" i="20"/>
  <c r="S641" i="20"/>
  <c r="T641" i="20"/>
  <c r="U641" i="20"/>
  <c r="V641" i="20"/>
  <c r="O642" i="20"/>
  <c r="P642" i="20"/>
  <c r="Q642" i="20"/>
  <c r="R642" i="20"/>
  <c r="S642" i="20"/>
  <c r="T642" i="20"/>
  <c r="U642" i="20"/>
  <c r="V642" i="20"/>
  <c r="O643" i="20"/>
  <c r="P643" i="20"/>
  <c r="Q643" i="20"/>
  <c r="R643" i="20"/>
  <c r="S643" i="20"/>
  <c r="T643" i="20"/>
  <c r="U643" i="20"/>
  <c r="V643" i="20"/>
  <c r="O644" i="20"/>
  <c r="P644" i="20"/>
  <c r="Q644" i="20"/>
  <c r="R644" i="20"/>
  <c r="S644" i="20"/>
  <c r="T644" i="20"/>
  <c r="U644" i="20"/>
  <c r="V644" i="20"/>
  <c r="O645" i="20"/>
  <c r="P645" i="20"/>
  <c r="Q645" i="20"/>
  <c r="R645" i="20"/>
  <c r="S645" i="20"/>
  <c r="T645" i="20"/>
  <c r="U645" i="20"/>
  <c r="V645" i="20"/>
  <c r="O646" i="20"/>
  <c r="P646" i="20"/>
  <c r="Q646" i="20"/>
  <c r="R646" i="20"/>
  <c r="S646" i="20"/>
  <c r="T646" i="20"/>
  <c r="U646" i="20"/>
  <c r="V646" i="20"/>
  <c r="O647" i="20"/>
  <c r="P647" i="20"/>
  <c r="Q647" i="20"/>
  <c r="R647" i="20"/>
  <c r="S647" i="20"/>
  <c r="T647" i="20"/>
  <c r="U647" i="20"/>
  <c r="V647" i="20"/>
  <c r="O648" i="20"/>
  <c r="P648" i="20"/>
  <c r="Q648" i="20"/>
  <c r="R648" i="20"/>
  <c r="S648" i="20"/>
  <c r="T648" i="20"/>
  <c r="U648" i="20"/>
  <c r="V648" i="20"/>
  <c r="O649" i="20"/>
  <c r="P649" i="20"/>
  <c r="Q649" i="20"/>
  <c r="R649" i="20"/>
  <c r="S649" i="20"/>
  <c r="T649" i="20"/>
  <c r="U649" i="20"/>
  <c r="V649" i="20"/>
  <c r="O650" i="20"/>
  <c r="P650" i="20"/>
  <c r="Q650" i="20"/>
  <c r="R650" i="20"/>
  <c r="S650" i="20"/>
  <c r="T650" i="20"/>
  <c r="U650" i="20"/>
  <c r="V650" i="20"/>
  <c r="O651" i="20"/>
  <c r="P651" i="20"/>
  <c r="Q651" i="20"/>
  <c r="R651" i="20"/>
  <c r="S651" i="20"/>
  <c r="T651" i="20"/>
  <c r="U651" i="20"/>
  <c r="V651" i="20"/>
  <c r="O652" i="20"/>
  <c r="P652" i="20"/>
  <c r="Q652" i="20"/>
  <c r="R652" i="20"/>
  <c r="S652" i="20"/>
  <c r="T652" i="20"/>
  <c r="U652" i="20"/>
  <c r="V652" i="20"/>
  <c r="O653" i="20"/>
  <c r="P653" i="20"/>
  <c r="Q653" i="20"/>
  <c r="R653" i="20"/>
  <c r="S653" i="20"/>
  <c r="T653" i="20"/>
  <c r="U653" i="20"/>
  <c r="V653" i="20"/>
  <c r="O654" i="20"/>
  <c r="P654" i="20"/>
  <c r="Q654" i="20"/>
  <c r="R654" i="20"/>
  <c r="S654" i="20"/>
  <c r="T654" i="20"/>
  <c r="U654" i="20"/>
  <c r="V654" i="20"/>
  <c r="O655" i="20"/>
  <c r="P655" i="20"/>
  <c r="Q655" i="20"/>
  <c r="R655" i="20"/>
  <c r="S655" i="20"/>
  <c r="T655" i="20"/>
  <c r="U655" i="20"/>
  <c r="V655" i="20"/>
  <c r="O656" i="20"/>
  <c r="P656" i="20"/>
  <c r="Q656" i="20"/>
  <c r="R656" i="20"/>
  <c r="S656" i="20"/>
  <c r="T656" i="20"/>
  <c r="U656" i="20"/>
  <c r="V656" i="20"/>
  <c r="O657" i="20"/>
  <c r="P657" i="20"/>
  <c r="Q657" i="20"/>
  <c r="R657" i="20"/>
  <c r="S657" i="20"/>
  <c r="T657" i="20"/>
  <c r="U657" i="20"/>
  <c r="V657" i="20"/>
  <c r="O658" i="20"/>
  <c r="P658" i="20"/>
  <c r="Q658" i="20"/>
  <c r="R658" i="20"/>
  <c r="S658" i="20"/>
  <c r="T658" i="20"/>
  <c r="U658" i="20"/>
  <c r="V658" i="20"/>
  <c r="O659" i="20"/>
  <c r="P659" i="20"/>
  <c r="Q659" i="20"/>
  <c r="R659" i="20"/>
  <c r="S659" i="20"/>
  <c r="T659" i="20"/>
  <c r="U659" i="20"/>
  <c r="V659" i="20"/>
  <c r="O660" i="20"/>
  <c r="P660" i="20"/>
  <c r="Q660" i="20"/>
  <c r="R660" i="20"/>
  <c r="S660" i="20"/>
  <c r="T660" i="20"/>
  <c r="U660" i="20"/>
  <c r="V660" i="20"/>
  <c r="O661" i="20"/>
  <c r="P661" i="20"/>
  <c r="Q661" i="20"/>
  <c r="R661" i="20"/>
  <c r="S661" i="20"/>
  <c r="T661" i="20"/>
  <c r="U661" i="20"/>
  <c r="V661" i="20"/>
  <c r="O662" i="20"/>
  <c r="P662" i="20"/>
  <c r="Q662" i="20"/>
  <c r="R662" i="20"/>
  <c r="S662" i="20"/>
  <c r="T662" i="20"/>
  <c r="U662" i="20"/>
  <c r="V662" i="20"/>
  <c r="O663" i="20"/>
  <c r="P663" i="20"/>
  <c r="Q663" i="20"/>
  <c r="R663" i="20"/>
  <c r="S663" i="20"/>
  <c r="T663" i="20"/>
  <c r="U663" i="20"/>
  <c r="V663" i="20"/>
  <c r="O664" i="20"/>
  <c r="P664" i="20"/>
  <c r="Q664" i="20"/>
  <c r="R664" i="20"/>
  <c r="S664" i="20"/>
  <c r="T664" i="20"/>
  <c r="U664" i="20"/>
  <c r="V664" i="20"/>
  <c r="P3" i="20"/>
  <c r="Q3" i="20"/>
  <c r="R3" i="20"/>
  <c r="S3" i="20"/>
  <c r="T3" i="20"/>
  <c r="U3" i="20"/>
  <c r="V3" i="20"/>
  <c r="O3" i="20"/>
  <c r="BS7" i="19"/>
  <c r="BO12" i="19"/>
  <c r="BR12" i="19"/>
  <c r="BS12" i="19"/>
  <c r="BT12" i="19"/>
  <c r="BR22" i="19"/>
  <c r="BR23" i="19"/>
  <c r="BN24" i="19"/>
  <c r="BO24" i="19"/>
  <c r="BU25" i="19"/>
  <c r="BR27" i="19"/>
  <c r="BN34" i="19"/>
  <c r="BR38" i="19"/>
  <c r="BT38" i="19"/>
  <c r="BN39" i="19"/>
  <c r="BQ44" i="19"/>
  <c r="BR45" i="19"/>
  <c r="BO47" i="19"/>
  <c r="BQ48" i="19"/>
  <c r="BR48" i="19"/>
  <c r="BQ51" i="19"/>
  <c r="BR51" i="19"/>
  <c r="BS52" i="19"/>
  <c r="BU52" i="19"/>
  <c r="BN53" i="19"/>
  <c r="BO56" i="19"/>
  <c r="BR56" i="19"/>
  <c r="BS56" i="19"/>
  <c r="BO62" i="19"/>
  <c r="BP62" i="19"/>
  <c r="BR62" i="19"/>
  <c r="BS66" i="19"/>
  <c r="BT66" i="19"/>
  <c r="BR72" i="19"/>
  <c r="BS72" i="19"/>
  <c r="BQ73" i="19"/>
  <c r="BT73" i="19"/>
  <c r="BO75" i="19"/>
  <c r="BP77" i="19"/>
  <c r="BU78" i="19"/>
  <c r="BU82" i="19"/>
  <c r="BO83" i="19"/>
  <c r="BS83" i="19"/>
  <c r="BP90" i="19"/>
  <c r="BR92" i="19"/>
  <c r="BR94" i="19"/>
  <c r="BN95" i="19"/>
  <c r="BO95" i="19"/>
  <c r="BN96" i="19"/>
  <c r="BR96" i="19"/>
  <c r="BT96" i="19"/>
  <c r="BO100" i="19"/>
  <c r="BR109" i="19"/>
  <c r="BN112" i="19"/>
  <c r="BS114" i="19"/>
  <c r="BU114" i="19"/>
  <c r="BO115" i="19"/>
  <c r="BP115" i="19"/>
  <c r="BR115" i="19"/>
  <c r="BR116" i="19"/>
  <c r="BU116" i="19"/>
  <c r="BN117" i="19"/>
  <c r="BR117" i="19"/>
  <c r="BP119" i="19"/>
  <c r="BR121" i="19"/>
  <c r="BQ122" i="19"/>
  <c r="BR122" i="19"/>
  <c r="BS122" i="19"/>
  <c r="BU122" i="19"/>
  <c r="BO131" i="19"/>
  <c r="BP132" i="19"/>
  <c r="BR132" i="19"/>
  <c r="BQ134" i="19"/>
  <c r="BT135" i="19"/>
  <c r="BU135" i="19"/>
  <c r="BQ136" i="19"/>
  <c r="BP139" i="19"/>
  <c r="BQ139" i="19"/>
  <c r="BR139" i="19"/>
  <c r="BP141" i="19"/>
  <c r="BS141" i="19"/>
  <c r="BP154" i="19"/>
  <c r="BQ155" i="19"/>
  <c r="BR155" i="19"/>
  <c r="BU155" i="19"/>
  <c r="BO156" i="19"/>
  <c r="BS156" i="19"/>
  <c r="BU156" i="19"/>
  <c r="BU159" i="19"/>
  <c r="BN161" i="19"/>
  <c r="BQ161" i="19"/>
  <c r="BR161" i="19"/>
  <c r="BT161" i="19"/>
  <c r="BU166" i="19"/>
  <c r="BP178" i="19"/>
  <c r="BT178" i="19"/>
  <c r="BS180" i="19"/>
  <c r="BU180" i="19"/>
  <c r="BU181" i="19"/>
  <c r="BN182" i="19"/>
  <c r="BR184" i="19"/>
  <c r="BT184" i="19"/>
  <c r="BU184" i="19"/>
  <c r="BQ185" i="19"/>
  <c r="BS185" i="19"/>
  <c r="BT185" i="19"/>
  <c r="BN188" i="19"/>
  <c r="BR188" i="19"/>
  <c r="BS188" i="19"/>
  <c r="BO198" i="19"/>
  <c r="BR198" i="19"/>
  <c r="BS198" i="19"/>
  <c r="BU198" i="19"/>
  <c r="BR199" i="19"/>
  <c r="BQ201" i="19"/>
  <c r="BR205" i="19"/>
  <c r="BS205" i="19"/>
  <c r="BT205" i="19"/>
  <c r="BN206" i="19"/>
  <c r="BQ207" i="19"/>
  <c r="BS223" i="19"/>
  <c r="BN225" i="19"/>
  <c r="BU227" i="19"/>
  <c r="BO228" i="19"/>
  <c r="BP228" i="19"/>
  <c r="BP229" i="19"/>
  <c r="BP230" i="19"/>
  <c r="BQ232" i="19"/>
  <c r="BT232" i="19"/>
  <c r="BU232" i="19"/>
  <c r="BO234" i="19"/>
  <c r="BR242" i="19"/>
  <c r="BR243" i="19"/>
  <c r="BO244" i="19"/>
  <c r="BQ244" i="19"/>
  <c r="BU244" i="19"/>
  <c r="BQ246" i="19"/>
  <c r="BS246" i="19"/>
  <c r="BT246" i="19"/>
  <c r="BO249" i="19"/>
  <c r="BQ249" i="19"/>
  <c r="BR249" i="19"/>
  <c r="BS249" i="19"/>
  <c r="BU249" i="19"/>
  <c r="BN250" i="19"/>
  <c r="BP250" i="19"/>
  <c r="BQ250" i="19"/>
  <c r="BN256" i="19"/>
  <c r="BT264" i="19"/>
  <c r="BU264" i="19"/>
  <c r="BN266" i="19"/>
  <c r="BO266" i="19"/>
  <c r="BP266" i="19"/>
  <c r="BS266" i="19"/>
  <c r="BS268" i="19"/>
  <c r="BT268" i="19"/>
  <c r="BU268" i="19"/>
  <c r="BS269" i="19"/>
  <c r="BP270" i="19"/>
  <c r="BO271" i="19"/>
  <c r="BP271" i="19"/>
  <c r="BR271" i="19"/>
  <c r="BN272" i="19"/>
  <c r="BO272" i="19"/>
  <c r="BN276" i="19"/>
  <c r="BS285" i="19"/>
  <c r="BT286" i="19"/>
  <c r="BN288" i="19"/>
  <c r="BO288" i="19"/>
  <c r="BP288" i="19"/>
  <c r="BS288" i="19"/>
  <c r="BQ290" i="19"/>
  <c r="BO291" i="19"/>
  <c r="BT291" i="19"/>
  <c r="BP292" i="19"/>
  <c r="BO293" i="19"/>
  <c r="BP293" i="19"/>
  <c r="BQ293" i="19"/>
  <c r="BR293" i="19"/>
  <c r="BS293" i="19"/>
  <c r="BT293" i="19"/>
  <c r="BP294" i="19"/>
  <c r="BR296" i="19"/>
  <c r="BT296" i="19"/>
  <c r="BN297" i="19"/>
  <c r="BP297" i="19"/>
  <c r="BT297" i="19"/>
  <c r="BU297" i="19"/>
  <c r="BN298" i="19"/>
  <c r="BO298" i="19"/>
  <c r="BR298" i="19"/>
  <c r="BU298" i="19"/>
  <c r="BP308" i="19"/>
  <c r="BQ308" i="19"/>
  <c r="BS308" i="19"/>
  <c r="BN309" i="19"/>
  <c r="BP309" i="19"/>
  <c r="BT311" i="19"/>
  <c r="BQ313" i="19"/>
  <c r="BS314" i="19"/>
  <c r="BT314" i="19"/>
  <c r="BO315" i="19"/>
  <c r="BP315" i="19"/>
  <c r="BQ315" i="19"/>
  <c r="BR315" i="19"/>
  <c r="BS315" i="19"/>
  <c r="BN316" i="19"/>
  <c r="BO316" i="19"/>
  <c r="BP316" i="19"/>
  <c r="BR316" i="19"/>
  <c r="BU319" i="19"/>
  <c r="BN320" i="19"/>
  <c r="BP320" i="19"/>
  <c r="BR326" i="19"/>
  <c r="BT326" i="19"/>
  <c r="BU326" i="19"/>
  <c r="BP329" i="19"/>
  <c r="BP330" i="19"/>
  <c r="BO332" i="19"/>
  <c r="BU332" i="19"/>
  <c r="BT333" i="19"/>
  <c r="BP334" i="19"/>
  <c r="BQ334" i="19"/>
  <c r="BT334" i="19"/>
  <c r="BP3" i="19"/>
  <c r="BQ3" i="19"/>
  <c r="BJ6" i="19"/>
  <c r="BK6" i="19"/>
  <c r="BG7" i="19"/>
  <c r="BH7" i="19"/>
  <c r="BI7" i="19"/>
  <c r="BJ7" i="19"/>
  <c r="BL7" i="19"/>
  <c r="BM7" i="19"/>
  <c r="BG8" i="19"/>
  <c r="BL8" i="19"/>
  <c r="BF9" i="19"/>
  <c r="BG9" i="19"/>
  <c r="BI9" i="19"/>
  <c r="BH11" i="19"/>
  <c r="BI11" i="19"/>
  <c r="BF12" i="19"/>
  <c r="BG12" i="19"/>
  <c r="BI12" i="19"/>
  <c r="BJ12" i="19"/>
  <c r="BM18" i="19"/>
  <c r="BF19" i="19"/>
  <c r="BI19" i="19"/>
  <c r="BK19" i="19"/>
  <c r="BL19" i="19"/>
  <c r="BM19" i="19"/>
  <c r="BG23" i="19"/>
  <c r="BL23" i="19"/>
  <c r="BI24" i="19"/>
  <c r="BL24" i="19"/>
  <c r="BM24" i="19"/>
  <c r="BF25" i="19"/>
  <c r="BH25" i="19"/>
  <c r="BI26" i="19"/>
  <c r="BJ26" i="19"/>
  <c r="BM27" i="19"/>
  <c r="BF28" i="19"/>
  <c r="BG28" i="19"/>
  <c r="BI28" i="19"/>
  <c r="BF29" i="19"/>
  <c r="BI29" i="19"/>
  <c r="BL29" i="19"/>
  <c r="BM29" i="19"/>
  <c r="BJ30" i="19"/>
  <c r="BK30" i="19"/>
  <c r="BL30" i="19"/>
  <c r="BM30" i="19"/>
  <c r="BF34" i="19"/>
  <c r="BG34" i="19"/>
  <c r="BL34" i="19"/>
  <c r="BM34" i="19"/>
  <c r="BI42" i="19"/>
  <c r="BF43" i="19"/>
  <c r="BG43" i="19"/>
  <c r="BM43" i="19"/>
  <c r="BK44" i="19"/>
  <c r="BL44" i="19"/>
  <c r="BM44" i="19"/>
  <c r="BF45" i="19"/>
  <c r="BJ46" i="19"/>
  <c r="BK46" i="19"/>
  <c r="BF50" i="19"/>
  <c r="BM50" i="19"/>
  <c r="BF51" i="19"/>
  <c r="BI51" i="19"/>
  <c r="BJ51" i="19"/>
  <c r="BL51" i="19"/>
  <c r="BG52" i="19"/>
  <c r="BH52" i="19"/>
  <c r="BJ52" i="19"/>
  <c r="BL52" i="19"/>
  <c r="BF53" i="19"/>
  <c r="BH53" i="19"/>
  <c r="BK53" i="19"/>
  <c r="BJ56" i="19"/>
  <c r="BM56" i="19"/>
  <c r="BI58" i="19"/>
  <c r="BJ58" i="19"/>
  <c r="BJ66" i="19"/>
  <c r="BK66" i="19"/>
  <c r="BM66" i="19"/>
  <c r="BF67" i="19"/>
  <c r="BM67" i="19"/>
  <c r="BM68" i="19"/>
  <c r="BF69" i="19"/>
  <c r="BG69" i="19"/>
  <c r="BI69" i="19"/>
  <c r="BM69" i="19"/>
  <c r="BG70" i="19"/>
  <c r="BH70" i="19"/>
  <c r="BG73" i="19"/>
  <c r="BH73" i="19"/>
  <c r="BJ73" i="19"/>
  <c r="BK73" i="19"/>
  <c r="BM73" i="19"/>
  <c r="BG74" i="19"/>
  <c r="BI74" i="19"/>
  <c r="BJ74" i="19"/>
  <c r="BK74" i="19"/>
  <c r="BF75" i="19"/>
  <c r="BG75" i="19"/>
  <c r="BI75" i="19"/>
  <c r="BL75" i="19"/>
  <c r="BI76" i="19"/>
  <c r="BI77" i="19"/>
  <c r="BG78" i="19"/>
  <c r="BM78" i="19"/>
  <c r="BL82" i="19"/>
  <c r="BG83" i="19"/>
  <c r="BH83" i="19"/>
  <c r="BK84" i="19"/>
  <c r="BI88" i="19"/>
  <c r="BF89" i="19"/>
  <c r="BM89" i="19"/>
  <c r="BF90" i="19"/>
  <c r="BG90" i="19"/>
  <c r="BH90" i="19"/>
  <c r="BM91" i="19"/>
  <c r="BG92" i="19"/>
  <c r="BL92" i="19"/>
  <c r="BM92" i="19"/>
  <c r="BF93" i="19"/>
  <c r="BG93" i="19"/>
  <c r="BG94" i="19"/>
  <c r="BJ94" i="19"/>
  <c r="BM94" i="19"/>
  <c r="BH95" i="19"/>
  <c r="BJ95" i="19"/>
  <c r="BK95" i="19"/>
  <c r="BM95" i="19"/>
  <c r="BF96" i="19"/>
  <c r="BG96" i="19"/>
  <c r="BH96" i="19"/>
  <c r="BK96" i="19"/>
  <c r="BF100" i="19"/>
  <c r="BJ100" i="19"/>
  <c r="BK100" i="19"/>
  <c r="BL100" i="19"/>
  <c r="BM100" i="19"/>
  <c r="BM104" i="19"/>
  <c r="BG107" i="19"/>
  <c r="BI107" i="19"/>
  <c r="BJ107" i="19"/>
  <c r="BF110" i="19"/>
  <c r="BG110" i="19"/>
  <c r="BF112" i="19"/>
  <c r="BG112" i="19"/>
  <c r="BH112" i="19"/>
  <c r="BJ112" i="19"/>
  <c r="BH115" i="19"/>
  <c r="BI115" i="19"/>
  <c r="BJ115" i="19"/>
  <c r="BK115" i="19"/>
  <c r="BG116" i="19"/>
  <c r="BH116" i="19"/>
  <c r="BI116" i="19"/>
  <c r="BF117" i="19"/>
  <c r="BG117" i="19"/>
  <c r="BH117" i="19"/>
  <c r="BI117" i="19"/>
  <c r="BL117" i="19"/>
  <c r="BM117" i="19"/>
  <c r="BK118" i="19"/>
  <c r="BK119" i="19"/>
  <c r="BM120" i="19"/>
  <c r="BK121" i="19"/>
  <c r="BF122" i="19"/>
  <c r="BG122" i="19"/>
  <c r="BK122" i="19"/>
  <c r="BF128" i="19"/>
  <c r="BH130" i="19"/>
  <c r="BI130" i="19"/>
  <c r="BG131" i="19"/>
  <c r="BH131" i="19"/>
  <c r="BG132" i="19"/>
  <c r="BH132" i="19"/>
  <c r="BI132" i="19"/>
  <c r="BJ132" i="19"/>
  <c r="BF133" i="19"/>
  <c r="BG133" i="19"/>
  <c r="BF138" i="19"/>
  <c r="BG138" i="19"/>
  <c r="BI138" i="19"/>
  <c r="BG139" i="19"/>
  <c r="BH139" i="19"/>
  <c r="BI139" i="19"/>
  <c r="BJ139" i="19"/>
  <c r="BL139" i="19"/>
  <c r="BM139" i="19"/>
  <c r="BK140" i="19"/>
  <c r="BL140" i="19"/>
  <c r="BL141" i="19"/>
  <c r="BK143" i="19"/>
  <c r="BM144" i="19"/>
  <c r="BI153" i="19"/>
  <c r="BJ153" i="19"/>
  <c r="BJ154" i="19"/>
  <c r="BK154" i="19"/>
  <c r="BF155" i="19"/>
  <c r="BF156" i="19"/>
  <c r="BG156" i="19"/>
  <c r="BH156" i="19"/>
  <c r="BK156" i="19"/>
  <c r="BI159" i="19"/>
  <c r="BF160" i="19"/>
  <c r="BL160" i="19"/>
  <c r="BM160" i="19"/>
  <c r="BF161" i="19"/>
  <c r="BI161" i="19"/>
  <c r="BK161" i="19"/>
  <c r="BL161" i="19"/>
  <c r="BG162" i="19"/>
  <c r="BI162" i="19"/>
  <c r="BL162" i="19"/>
  <c r="BM162" i="19"/>
  <c r="BF163" i="19"/>
  <c r="BM163" i="19"/>
  <c r="BF166" i="19"/>
  <c r="BI166" i="19"/>
  <c r="BK166" i="19"/>
  <c r="BL166" i="19"/>
  <c r="BJ167" i="19"/>
  <c r="BF176" i="19"/>
  <c r="BI176" i="19"/>
  <c r="BJ176" i="19"/>
  <c r="BK176" i="19"/>
  <c r="BL176" i="19"/>
  <c r="BM176" i="19"/>
  <c r="BH177" i="19"/>
  <c r="BJ177" i="19"/>
  <c r="BK177" i="19"/>
  <c r="BH180" i="19"/>
  <c r="BF182" i="19"/>
  <c r="BG182" i="19"/>
  <c r="BI182" i="19"/>
  <c r="BM182" i="19"/>
  <c r="BF183" i="19"/>
  <c r="BG183" i="19"/>
  <c r="BH183" i="19"/>
  <c r="BI183" i="19"/>
  <c r="BJ183" i="19"/>
  <c r="BK183" i="19"/>
  <c r="BL183" i="19"/>
  <c r="BM183" i="19"/>
  <c r="BG184" i="19"/>
  <c r="BM184" i="19"/>
  <c r="BK185" i="19"/>
  <c r="BM185" i="19"/>
  <c r="BF186" i="19"/>
  <c r="BF188" i="19"/>
  <c r="BH188" i="19"/>
  <c r="BJ188" i="19"/>
  <c r="BL189" i="19"/>
  <c r="BG197" i="19"/>
  <c r="BJ197" i="19"/>
  <c r="BM197" i="19"/>
  <c r="BK199" i="19"/>
  <c r="BF200" i="19"/>
  <c r="BG200" i="19"/>
  <c r="BJ200" i="19"/>
  <c r="BL200" i="19"/>
  <c r="BM200" i="19"/>
  <c r="BI202" i="19"/>
  <c r="BK202" i="19"/>
  <c r="BG203" i="19"/>
  <c r="BH203" i="19"/>
  <c r="BK203" i="19"/>
  <c r="BM203" i="19"/>
  <c r="BF204" i="19"/>
  <c r="BG204" i="19"/>
  <c r="BL204" i="19"/>
  <c r="BF205" i="19"/>
  <c r="BH205" i="19"/>
  <c r="BI205" i="19"/>
  <c r="BJ205" i="19"/>
  <c r="BM205" i="19"/>
  <c r="BH206" i="19"/>
  <c r="BM206" i="19"/>
  <c r="BF207" i="19"/>
  <c r="BJ207" i="19"/>
  <c r="BL207" i="19"/>
  <c r="BJ208" i="19"/>
  <c r="BL208" i="19"/>
  <c r="BM208" i="19"/>
  <c r="BF209" i="19"/>
  <c r="BF210" i="19"/>
  <c r="BM210" i="19"/>
  <c r="BK215" i="19"/>
  <c r="BM215" i="19"/>
  <c r="BH216" i="19"/>
  <c r="BI216" i="19"/>
  <c r="BJ216" i="19"/>
  <c r="BL220" i="19"/>
  <c r="BI221" i="19"/>
  <c r="BJ221" i="19"/>
  <c r="BL221" i="19"/>
  <c r="BG222" i="19"/>
  <c r="BH222" i="19"/>
  <c r="BI222" i="19"/>
  <c r="BJ222" i="19"/>
  <c r="BK222" i="19"/>
  <c r="BH223" i="19"/>
  <c r="BF224" i="19"/>
  <c r="BM225" i="19"/>
  <c r="BG226" i="19"/>
  <c r="BJ226" i="19"/>
  <c r="BM226" i="19"/>
  <c r="BF227" i="19"/>
  <c r="BG227" i="19"/>
  <c r="BH227" i="19"/>
  <c r="BJ227" i="19"/>
  <c r="BK227" i="19"/>
  <c r="BL227" i="19"/>
  <c r="BM227" i="19"/>
  <c r="BG229" i="19"/>
  <c r="BH229" i="19"/>
  <c r="BF230" i="19"/>
  <c r="BG230" i="19"/>
  <c r="BG231" i="19"/>
  <c r="BF232" i="19"/>
  <c r="BK238" i="19"/>
  <c r="BK239" i="19"/>
  <c r="BL239" i="19"/>
  <c r="BF242" i="19"/>
  <c r="BG242" i="19"/>
  <c r="BM242" i="19"/>
  <c r="BF244" i="19"/>
  <c r="BH244" i="19"/>
  <c r="BI244" i="19"/>
  <c r="BK244" i="19"/>
  <c r="BM244" i="19"/>
  <c r="BM245" i="19"/>
  <c r="BK246" i="19"/>
  <c r="BG247" i="19"/>
  <c r="BH247" i="19"/>
  <c r="BI247" i="19"/>
  <c r="BJ247" i="19"/>
  <c r="BK247" i="19"/>
  <c r="BF248" i="19"/>
  <c r="BG248" i="19"/>
  <c r="BH248" i="19"/>
  <c r="BI248" i="19"/>
  <c r="BG249" i="19"/>
  <c r="BH249" i="19"/>
  <c r="BI249" i="19"/>
  <c r="BL249" i="19"/>
  <c r="BH250" i="19"/>
  <c r="BI250" i="19"/>
  <c r="BK250" i="19"/>
  <c r="BH251" i="19"/>
  <c r="BL251" i="19"/>
  <c r="BG252" i="19"/>
  <c r="BH252" i="19"/>
  <c r="BM252" i="19"/>
  <c r="BF253" i="19"/>
  <c r="BG253" i="19"/>
  <c r="BJ253" i="19"/>
  <c r="BK253" i="19"/>
  <c r="BL253" i="19"/>
  <c r="BH254" i="19"/>
  <c r="BI254" i="19"/>
  <c r="BJ254" i="19"/>
  <c r="BK254" i="19"/>
  <c r="BF263" i="19"/>
  <c r="BJ264" i="19"/>
  <c r="BK264" i="19"/>
  <c r="BM264" i="19"/>
  <c r="BF265" i="19"/>
  <c r="BH265" i="19"/>
  <c r="BJ265" i="19"/>
  <c r="BK265" i="19"/>
  <c r="BL265" i="19"/>
  <c r="BM265" i="19"/>
  <c r="BF266" i="19"/>
  <c r="BL266" i="19"/>
  <c r="BI267" i="19"/>
  <c r="BF269" i="19"/>
  <c r="BH269" i="19"/>
  <c r="BG270" i="19"/>
  <c r="BI270" i="19"/>
  <c r="BG271" i="19"/>
  <c r="BH271" i="19"/>
  <c r="BI271" i="19"/>
  <c r="BJ271" i="19"/>
  <c r="BM271" i="19"/>
  <c r="BI272" i="19"/>
  <c r="BK272" i="19"/>
  <c r="BM272" i="19"/>
  <c r="BF273" i="19"/>
  <c r="BG273" i="19"/>
  <c r="BJ275" i="19"/>
  <c r="BF276" i="19"/>
  <c r="BG276" i="19"/>
  <c r="BJ276" i="19"/>
  <c r="BK276" i="19"/>
  <c r="BM276" i="19"/>
  <c r="BM282" i="19"/>
  <c r="BF284" i="19"/>
  <c r="BG284" i="19"/>
  <c r="BI284" i="19"/>
  <c r="BK284" i="19"/>
  <c r="BG285" i="19"/>
  <c r="BH287" i="19"/>
  <c r="BJ287" i="19"/>
  <c r="BI288" i="19"/>
  <c r="BJ288" i="19"/>
  <c r="BK288" i="19"/>
  <c r="BJ289" i="19"/>
  <c r="BK289" i="19"/>
  <c r="BL289" i="19"/>
  <c r="BH290" i="19"/>
  <c r="BI290" i="19"/>
  <c r="BG291" i="19"/>
  <c r="BH291" i="19"/>
  <c r="BI291" i="19"/>
  <c r="BK291" i="19"/>
  <c r="BF293" i="19"/>
  <c r="BG293" i="19"/>
  <c r="BI293" i="19"/>
  <c r="BJ293" i="19"/>
  <c r="BK293" i="19"/>
  <c r="BF294" i="19"/>
  <c r="BG294" i="19"/>
  <c r="BI294" i="19"/>
  <c r="BK294" i="19"/>
  <c r="BM294" i="19"/>
  <c r="BG295" i="19"/>
  <c r="BH295" i="19"/>
  <c r="BI295" i="19"/>
  <c r="BI296" i="19"/>
  <c r="BJ296" i="19"/>
  <c r="BK296" i="19"/>
  <c r="BI297" i="19"/>
  <c r="BL297" i="19"/>
  <c r="BM297" i="19"/>
  <c r="BF298" i="19"/>
  <c r="BG298" i="19"/>
  <c r="BJ298" i="19"/>
  <c r="BL298" i="19"/>
  <c r="BM298" i="19"/>
  <c r="BJ300" i="19"/>
  <c r="BG307" i="19"/>
  <c r="BI307" i="19"/>
  <c r="BK307" i="19"/>
  <c r="BJ308" i="19"/>
  <c r="BL308" i="19"/>
  <c r="BM308" i="19"/>
  <c r="BG309" i="19"/>
  <c r="BK309" i="19"/>
  <c r="BL309" i="19"/>
  <c r="BI310" i="19"/>
  <c r="BJ310" i="19"/>
  <c r="BK310" i="19"/>
  <c r="BM310" i="19"/>
  <c r="BG313" i="19"/>
  <c r="BJ313" i="19"/>
  <c r="BK313" i="19"/>
  <c r="BM313" i="19"/>
  <c r="BF314" i="19"/>
  <c r="BH314" i="19"/>
  <c r="BJ314" i="19"/>
  <c r="BK314" i="19"/>
  <c r="BL314" i="19"/>
  <c r="BG315" i="19"/>
  <c r="BH315" i="19"/>
  <c r="BI315" i="19"/>
  <c r="BJ315" i="19"/>
  <c r="BK315" i="19"/>
  <c r="BI316" i="19"/>
  <c r="BL316" i="19"/>
  <c r="BM316" i="19"/>
  <c r="BF317" i="19"/>
  <c r="BK319" i="19"/>
  <c r="BL319" i="19"/>
  <c r="BJ320" i="19"/>
  <c r="BK320" i="19"/>
  <c r="BM320" i="19"/>
  <c r="BM325" i="19"/>
  <c r="BF326" i="19"/>
  <c r="BG326" i="19"/>
  <c r="BI326" i="19"/>
  <c r="BK326" i="19"/>
  <c r="BH330" i="19"/>
  <c r="BI330" i="19"/>
  <c r="BK330" i="19"/>
  <c r="BL330" i="19"/>
  <c r="BF331" i="19"/>
  <c r="BH331" i="19"/>
  <c r="BI331" i="19"/>
  <c r="BJ331" i="19"/>
  <c r="BG332" i="19"/>
  <c r="BH332" i="19"/>
  <c r="BI332" i="19"/>
  <c r="BJ332" i="19"/>
  <c r="BL334" i="19"/>
  <c r="AY4" i="19"/>
  <c r="AZ4" i="19"/>
  <c r="BA4" i="19"/>
  <c r="BE4" i="19"/>
  <c r="AY5" i="19"/>
  <c r="AZ5" i="19"/>
  <c r="BB5" i="19"/>
  <c r="BC5" i="19"/>
  <c r="AY6" i="19"/>
  <c r="BA6" i="19"/>
  <c r="BC6" i="19"/>
  <c r="AX7" i="19"/>
  <c r="AY7" i="19"/>
  <c r="AZ7" i="19"/>
  <c r="BA7" i="19"/>
  <c r="BB7" i="19"/>
  <c r="BC7" i="19"/>
  <c r="BD7" i="19"/>
  <c r="AY8" i="19"/>
  <c r="BE8" i="19"/>
  <c r="AY9" i="19"/>
  <c r="AZ9" i="19"/>
  <c r="BC9" i="19"/>
  <c r="BD9" i="19"/>
  <c r="BE9" i="19"/>
  <c r="AX10" i="19"/>
  <c r="AZ10" i="19"/>
  <c r="BA10" i="19"/>
  <c r="BB10" i="19"/>
  <c r="AX12" i="19"/>
  <c r="BA12" i="19"/>
  <c r="BD12" i="19"/>
  <c r="AZ19" i="19"/>
  <c r="BD20" i="19"/>
  <c r="AX21" i="19"/>
  <c r="AY21" i="19"/>
  <c r="AZ21" i="19"/>
  <c r="AX22" i="19"/>
  <c r="AY22" i="19"/>
  <c r="AZ22" i="19"/>
  <c r="AX23" i="19"/>
  <c r="BA23" i="19"/>
  <c r="BA24" i="19"/>
  <c r="BC24" i="19"/>
  <c r="BD24" i="19"/>
  <c r="BE24" i="19"/>
  <c r="BD25" i="19"/>
  <c r="AY26" i="19"/>
  <c r="AZ26" i="19"/>
  <c r="BA27" i="19"/>
  <c r="BB27" i="19"/>
  <c r="AX28" i="19"/>
  <c r="AY28" i="19"/>
  <c r="BA28" i="19"/>
  <c r="BB28" i="19"/>
  <c r="BC28" i="19"/>
  <c r="BD28" i="19"/>
  <c r="AX29" i="19"/>
  <c r="AY29" i="19"/>
  <c r="AZ29" i="19"/>
  <c r="BC29" i="19"/>
  <c r="BD29" i="19"/>
  <c r="BE29" i="19"/>
  <c r="AX30" i="19"/>
  <c r="AZ31" i="19"/>
  <c r="BA31" i="19"/>
  <c r="BE31" i="19"/>
  <c r="AZ32" i="19"/>
  <c r="BB32" i="19"/>
  <c r="BC32" i="19"/>
  <c r="BD32" i="19"/>
  <c r="AX33" i="19"/>
  <c r="AY33" i="19"/>
  <c r="BA33" i="19"/>
  <c r="BB33" i="19"/>
  <c r="BE33" i="19"/>
  <c r="AY34" i="19"/>
  <c r="BD34" i="19"/>
  <c r="BE34" i="19"/>
  <c r="BC43" i="19"/>
  <c r="BD43" i="19"/>
  <c r="AX44" i="19"/>
  <c r="AY44" i="19"/>
  <c r="BA44" i="19"/>
  <c r="BB44" i="19"/>
  <c r="BC44" i="19"/>
  <c r="AX45" i="19"/>
  <c r="AY45" i="19"/>
  <c r="AZ45" i="19"/>
  <c r="BA45" i="19"/>
  <c r="AX46" i="19"/>
  <c r="BB46" i="19"/>
  <c r="AX48" i="19"/>
  <c r="BC48" i="19"/>
  <c r="BD48" i="19"/>
  <c r="AZ49" i="19"/>
  <c r="AY50" i="19"/>
  <c r="BA50" i="19"/>
  <c r="BC50" i="19"/>
  <c r="AX51" i="19"/>
  <c r="AZ51" i="19"/>
  <c r="BA51" i="19"/>
  <c r="BB51" i="19"/>
  <c r="BC51" i="19"/>
  <c r="BD51" i="19"/>
  <c r="AY52" i="19"/>
  <c r="BD52" i="19"/>
  <c r="BE52" i="19"/>
  <c r="AZ53" i="19"/>
  <c r="BE55" i="19"/>
  <c r="AX56" i="19"/>
  <c r="AY56" i="19"/>
  <c r="BA56" i="19"/>
  <c r="BB56" i="19"/>
  <c r="BC56" i="19"/>
  <c r="BD56" i="19"/>
  <c r="BE56" i="19"/>
  <c r="BB61" i="19"/>
  <c r="BD61" i="19"/>
  <c r="AX62" i="19"/>
  <c r="AY62" i="19"/>
  <c r="BC62" i="19"/>
  <c r="BA66" i="19"/>
  <c r="BB66" i="19"/>
  <c r="BC66" i="19"/>
  <c r="BE66" i="19"/>
  <c r="AY67" i="19"/>
  <c r="AZ67" i="19"/>
  <c r="BA67" i="19"/>
  <c r="BB67" i="19"/>
  <c r="BC67" i="19"/>
  <c r="AZ68" i="19"/>
  <c r="BA68" i="19"/>
  <c r="BB70" i="19"/>
  <c r="AX71" i="19"/>
  <c r="BA71" i="19"/>
  <c r="BB71" i="19"/>
  <c r="BC71" i="19"/>
  <c r="BD71" i="19"/>
  <c r="BA72" i="19"/>
  <c r="BB72" i="19"/>
  <c r="AX73" i="19"/>
  <c r="AY73" i="19"/>
  <c r="AZ73" i="19"/>
  <c r="BA73" i="19"/>
  <c r="BB73" i="19"/>
  <c r="BC73" i="19"/>
  <c r="BD73" i="19"/>
  <c r="BE73" i="19"/>
  <c r="AX74" i="19"/>
  <c r="AY74" i="19"/>
  <c r="AZ74" i="19"/>
  <c r="BB74" i="19"/>
  <c r="BA75" i="19"/>
  <c r="BB75" i="19"/>
  <c r="BE75" i="19"/>
  <c r="AX76" i="19"/>
  <c r="AY76" i="19"/>
  <c r="AZ76" i="19"/>
  <c r="BD76" i="19"/>
  <c r="BE76" i="19"/>
  <c r="AX77" i="19"/>
  <c r="AX78" i="19"/>
  <c r="AY78" i="19"/>
  <c r="BC78" i="19"/>
  <c r="BD78" i="19"/>
  <c r="BE78" i="19"/>
  <c r="BC85" i="19"/>
  <c r="BC86" i="19"/>
  <c r="BD86" i="19"/>
  <c r="BE86" i="19"/>
  <c r="BB87" i="19"/>
  <c r="BC87" i="19"/>
  <c r="AZ88" i="19"/>
  <c r="BA88" i="19"/>
  <c r="BB88" i="19"/>
  <c r="BE88" i="19"/>
  <c r="AZ89" i="19"/>
  <c r="BC89" i="19"/>
  <c r="AZ90" i="19"/>
  <c r="BB90" i="19"/>
  <c r="BC90" i="19"/>
  <c r="BD90" i="19"/>
  <c r="AX92" i="19"/>
  <c r="BC92" i="19"/>
  <c r="AZ93" i="19"/>
  <c r="BA93" i="19"/>
  <c r="BC93" i="19"/>
  <c r="BD93" i="19"/>
  <c r="BE93" i="19"/>
  <c r="AX94" i="19"/>
  <c r="BA94" i="19"/>
  <c r="BB94" i="19"/>
  <c r="BC94" i="19"/>
  <c r="AX95" i="19"/>
  <c r="AZ95" i="19"/>
  <c r="BA95" i="19"/>
  <c r="BB95" i="19"/>
  <c r="BE95" i="19"/>
  <c r="AY96" i="19"/>
  <c r="AZ96" i="19"/>
  <c r="AZ97" i="19"/>
  <c r="BB97" i="19"/>
  <c r="BC97" i="19"/>
  <c r="BD97" i="19"/>
  <c r="BE97" i="19"/>
  <c r="AY98" i="19"/>
  <c r="AZ98" i="19"/>
  <c r="BA98" i="19"/>
  <c r="BB98" i="19"/>
  <c r="BD98" i="19"/>
  <c r="BE98" i="19"/>
  <c r="AX99" i="19"/>
  <c r="AY100" i="19"/>
  <c r="AZ100" i="19"/>
  <c r="BA100" i="19"/>
  <c r="AZ101" i="19"/>
  <c r="BC108" i="19"/>
  <c r="BD108" i="19"/>
  <c r="BE108" i="19"/>
  <c r="AX109" i="19"/>
  <c r="AY109" i="19"/>
  <c r="BA109" i="19"/>
  <c r="BD109" i="19"/>
  <c r="BE109" i="19"/>
  <c r="AZ110" i="19"/>
  <c r="BD111" i="19"/>
  <c r="AY112" i="19"/>
  <c r="AZ112" i="19"/>
  <c r="BD112" i="19"/>
  <c r="BE112" i="19"/>
  <c r="BC113" i="19"/>
  <c r="AY114" i="19"/>
  <c r="AZ114" i="19"/>
  <c r="BA114" i="19"/>
  <c r="BB114" i="19"/>
  <c r="AX115" i="19"/>
  <c r="AY115" i="19"/>
  <c r="BA115" i="19"/>
  <c r="BB115" i="19"/>
  <c r="AX117" i="19"/>
  <c r="AY117" i="19"/>
  <c r="AZ117" i="19"/>
  <c r="BB117" i="19"/>
  <c r="BC117" i="19"/>
  <c r="BD117" i="19"/>
  <c r="BE117" i="19"/>
  <c r="AX118" i="19"/>
  <c r="AZ118" i="19"/>
  <c r="AY119" i="19"/>
  <c r="AZ119" i="19"/>
  <c r="BA119" i="19"/>
  <c r="BB119" i="19"/>
  <c r="AX120" i="19"/>
  <c r="AZ120" i="19"/>
  <c r="BA120" i="19"/>
  <c r="BB120" i="19"/>
  <c r="BC120" i="19"/>
  <c r="BE120" i="19"/>
  <c r="AY121" i="19"/>
  <c r="AX122" i="19"/>
  <c r="AZ122" i="19"/>
  <c r="BB122" i="19"/>
  <c r="BE122" i="19"/>
  <c r="AY124" i="19"/>
  <c r="BA124" i="19"/>
  <c r="BB130" i="19"/>
  <c r="BD130" i="19"/>
  <c r="BE130" i="19"/>
  <c r="BD131" i="19"/>
  <c r="BE131" i="19"/>
  <c r="AX132" i="19"/>
  <c r="AZ132" i="19"/>
  <c r="AY133" i="19"/>
  <c r="BA133" i="19"/>
  <c r="BB133" i="19"/>
  <c r="AZ134" i="19"/>
  <c r="BA134" i="19"/>
  <c r="BB134" i="19"/>
  <c r="BE134" i="19"/>
  <c r="BC135" i="19"/>
  <c r="AX136" i="19"/>
  <c r="BB136" i="19"/>
  <c r="BC136" i="19"/>
  <c r="BD136" i="19"/>
  <c r="BE136" i="19"/>
  <c r="AX137" i="19"/>
  <c r="AY137" i="19"/>
  <c r="BE138" i="19"/>
  <c r="AY139" i="19"/>
  <c r="AZ139" i="19"/>
  <c r="BA139" i="19"/>
  <c r="BB139" i="19"/>
  <c r="BC139" i="19"/>
  <c r="BD139" i="19"/>
  <c r="BE139" i="19"/>
  <c r="AX140" i="19"/>
  <c r="AY140" i="19"/>
  <c r="BB140" i="19"/>
  <c r="BC140" i="19"/>
  <c r="AY141" i="19"/>
  <c r="BA141" i="19"/>
  <c r="AZ142" i="19"/>
  <c r="BA142" i="19"/>
  <c r="BB142" i="19"/>
  <c r="BC142" i="19"/>
  <c r="BE143" i="19"/>
  <c r="AX144" i="19"/>
  <c r="BA144" i="19"/>
  <c r="BC144" i="19"/>
  <c r="BE144" i="19"/>
  <c r="AZ146" i="19"/>
  <c r="BD146" i="19"/>
  <c r="BB152" i="19"/>
  <c r="BC152" i="19"/>
  <c r="BE152" i="19"/>
  <c r="BB153" i="19"/>
  <c r="BE154" i="19"/>
  <c r="AY155" i="19"/>
  <c r="AX156" i="19"/>
  <c r="AY156" i="19"/>
  <c r="BA156" i="19"/>
  <c r="BB156" i="19"/>
  <c r="BC156" i="19"/>
  <c r="BA157" i="19"/>
  <c r="BD157" i="19"/>
  <c r="BE157" i="19"/>
  <c r="BC158" i="19"/>
  <c r="BD158" i="19"/>
  <c r="BE158" i="19"/>
  <c r="BE159" i="19"/>
  <c r="BB160" i="19"/>
  <c r="AX161" i="19"/>
  <c r="AY161" i="19"/>
  <c r="AZ161" i="19"/>
  <c r="BB161" i="19"/>
  <c r="BC161" i="19"/>
  <c r="BD161" i="19"/>
  <c r="AZ162" i="19"/>
  <c r="BA162" i="19"/>
  <c r="BB162" i="19"/>
  <c r="BD162" i="19"/>
  <c r="BE162" i="19"/>
  <c r="AY163" i="19"/>
  <c r="BA163" i="19"/>
  <c r="BB163" i="19"/>
  <c r="BC163" i="19"/>
  <c r="AX166" i="19"/>
  <c r="AZ166" i="19"/>
  <c r="BB166" i="19"/>
  <c r="BC166" i="19"/>
  <c r="BD166" i="19"/>
  <c r="BE166" i="19"/>
  <c r="AX169" i="19"/>
  <c r="AY169" i="19"/>
  <c r="BB176" i="19"/>
  <c r="AX177" i="19"/>
  <c r="BC177" i="19"/>
  <c r="BD177" i="19"/>
  <c r="BE177" i="19"/>
  <c r="AX178" i="19"/>
  <c r="AY178" i="19"/>
  <c r="AZ178" i="19"/>
  <c r="BA178" i="19"/>
  <c r="BB178" i="19"/>
  <c r="BD178" i="19"/>
  <c r="BE178" i="19"/>
  <c r="BB180" i="19"/>
  <c r="BC180" i="19"/>
  <c r="BD181" i="19"/>
  <c r="BE181" i="19"/>
  <c r="BC182" i="19"/>
  <c r="BD182" i="19"/>
  <c r="AY183" i="19"/>
  <c r="AZ183" i="19"/>
  <c r="BA183" i="19"/>
  <c r="BB183" i="19"/>
  <c r="BD183" i="19"/>
  <c r="BE183" i="19"/>
  <c r="AY184" i="19"/>
  <c r="BC184" i="19"/>
  <c r="AZ185" i="19"/>
  <c r="BA185" i="19"/>
  <c r="BC185" i="19"/>
  <c r="BD186" i="19"/>
  <c r="AY188" i="19"/>
  <c r="AZ188" i="19"/>
  <c r="BA188" i="19"/>
  <c r="BB188" i="19"/>
  <c r="BE188" i="19"/>
  <c r="BB194" i="19"/>
  <c r="BC194" i="19"/>
  <c r="BD194" i="19"/>
  <c r="AX195" i="19"/>
  <c r="BC195" i="19"/>
  <c r="BD195" i="19"/>
  <c r="AZ198" i="19"/>
  <c r="BA198" i="19"/>
  <c r="BC199" i="19"/>
  <c r="BD199" i="19"/>
  <c r="BE199" i="19"/>
  <c r="AX200" i="19"/>
  <c r="BB200" i="19"/>
  <c r="BC200" i="19"/>
  <c r="BD200" i="19"/>
  <c r="AX201" i="19"/>
  <c r="AZ201" i="19"/>
  <c r="BA201" i="19"/>
  <c r="BD202" i="19"/>
  <c r="BD204" i="19"/>
  <c r="BE204" i="19"/>
  <c r="AX205" i="19"/>
  <c r="BA205" i="19"/>
  <c r="BB205" i="19"/>
  <c r="BC205" i="19"/>
  <c r="BD205" i="19"/>
  <c r="BE205" i="19"/>
  <c r="AX206" i="19"/>
  <c r="AY206" i="19"/>
  <c r="AZ206" i="19"/>
  <c r="BA206" i="19"/>
  <c r="BE206" i="19"/>
  <c r="BD208" i="19"/>
  <c r="AX210" i="19"/>
  <c r="AY210" i="19"/>
  <c r="BB210" i="19"/>
  <c r="BA215" i="19"/>
  <c r="BB215" i="19"/>
  <c r="BE215" i="19"/>
  <c r="BA220" i="19"/>
  <c r="BB220" i="19"/>
  <c r="BC220" i="19"/>
  <c r="BE220" i="19"/>
  <c r="AY221" i="19"/>
  <c r="BA221" i="19"/>
  <c r="BB221" i="19"/>
  <c r="BC221" i="19"/>
  <c r="BD221" i="19"/>
  <c r="BC222" i="19"/>
  <c r="BD222" i="19"/>
  <c r="BE222" i="19"/>
  <c r="BE224" i="19"/>
  <c r="BC225" i="19"/>
  <c r="BD225" i="19"/>
  <c r="BA226" i="19"/>
  <c r="BB226" i="19"/>
  <c r="BD226" i="19"/>
  <c r="BE226" i="19"/>
  <c r="AX227" i="19"/>
  <c r="AY227" i="19"/>
  <c r="BA227" i="19"/>
  <c r="BB227" i="19"/>
  <c r="BD227" i="19"/>
  <c r="BE227" i="19"/>
  <c r="BB228" i="19"/>
  <c r="AZ229" i="19"/>
  <c r="BA229" i="19"/>
  <c r="BB229" i="19"/>
  <c r="AZ231" i="19"/>
  <c r="BA231" i="19"/>
  <c r="BB231" i="19"/>
  <c r="BE231" i="19"/>
  <c r="AX232" i="19"/>
  <c r="AY232" i="19"/>
  <c r="AZ232" i="19"/>
  <c r="BB232" i="19"/>
  <c r="BC232" i="19"/>
  <c r="BD232" i="19"/>
  <c r="BC238" i="19"/>
  <c r="AY240" i="19"/>
  <c r="AY241" i="19"/>
  <c r="AZ241" i="19"/>
  <c r="BA241" i="19"/>
  <c r="BD241" i="19"/>
  <c r="BA242" i="19"/>
  <c r="BC242" i="19"/>
  <c r="AY243" i="19"/>
  <c r="AZ243" i="19"/>
  <c r="BA243" i="19"/>
  <c r="BB243" i="19"/>
  <c r="BC243" i="19"/>
  <c r="AY244" i="19"/>
  <c r="BD244" i="19"/>
  <c r="BA245" i="19"/>
  <c r="BB246" i="19"/>
  <c r="BC246" i="19"/>
  <c r="BD246" i="19"/>
  <c r="BE246" i="19"/>
  <c r="BA247" i="19"/>
  <c r="BB247" i="19"/>
  <c r="BC247" i="19"/>
  <c r="BE247" i="19"/>
  <c r="BC248" i="19"/>
  <c r="BE248" i="19"/>
  <c r="AX249" i="19"/>
  <c r="AZ249" i="19"/>
  <c r="BA249" i="19"/>
  <c r="BB249" i="19"/>
  <c r="BC249" i="19"/>
  <c r="BD249" i="19"/>
  <c r="AX250" i="19"/>
  <c r="AY250" i="19"/>
  <c r="BA250" i="19"/>
  <c r="BC250" i="19"/>
  <c r="BD250" i="19"/>
  <c r="BE250" i="19"/>
  <c r="AX251" i="19"/>
  <c r="BB251" i="19"/>
  <c r="AZ252" i="19"/>
  <c r="BB252" i="19"/>
  <c r="BD252" i="19"/>
  <c r="BE252" i="19"/>
  <c r="BA253" i="19"/>
  <c r="BB253" i="19"/>
  <c r="BC253" i="19"/>
  <c r="BD253" i="19"/>
  <c r="AX254" i="19"/>
  <c r="AZ254" i="19"/>
  <c r="BA254" i="19"/>
  <c r="BB254" i="19"/>
  <c r="BC254" i="19"/>
  <c r="BE254" i="19"/>
  <c r="BE261" i="19"/>
  <c r="AX262" i="19"/>
  <c r="AY262" i="19"/>
  <c r="AZ262" i="19"/>
  <c r="BB262" i="19"/>
  <c r="BC262" i="19"/>
  <c r="BA264" i="19"/>
  <c r="AY265" i="19"/>
  <c r="AZ265" i="19"/>
  <c r="BA265" i="19"/>
  <c r="AX266" i="19"/>
  <c r="AZ266" i="19"/>
  <c r="AZ267" i="19"/>
  <c r="BA267" i="19"/>
  <c r="BB267" i="19"/>
  <c r="BE267" i="19"/>
  <c r="AX268" i="19"/>
  <c r="AY268" i="19"/>
  <c r="BA268" i="19"/>
  <c r="BB268" i="19"/>
  <c r="BC268" i="19"/>
  <c r="BD268" i="19"/>
  <c r="AX269" i="19"/>
  <c r="AY270" i="19"/>
  <c r="BE270" i="19"/>
  <c r="AX271" i="19"/>
  <c r="AY271" i="19"/>
  <c r="AZ271" i="19"/>
  <c r="BA271" i="19"/>
  <c r="BB271" i="19"/>
  <c r="BC271" i="19"/>
  <c r="BD271" i="19"/>
  <c r="AX272" i="19"/>
  <c r="AY272" i="19"/>
  <c r="BC272" i="19"/>
  <c r="BD272" i="19"/>
  <c r="BE272" i="19"/>
  <c r="AY273" i="19"/>
  <c r="AZ273" i="19"/>
  <c r="BA273" i="19"/>
  <c r="BB273" i="19"/>
  <c r="BE275" i="19"/>
  <c r="AY276" i="19"/>
  <c r="AZ276" i="19"/>
  <c r="BA276" i="19"/>
  <c r="BB276" i="19"/>
  <c r="BC276" i="19"/>
  <c r="BD276" i="19"/>
  <c r="BE276" i="19"/>
  <c r="BC282" i="19"/>
  <c r="BD282" i="19"/>
  <c r="AX283" i="19"/>
  <c r="AY283" i="19"/>
  <c r="AZ283" i="19"/>
  <c r="BA283" i="19"/>
  <c r="BB286" i="19"/>
  <c r="BC286" i="19"/>
  <c r="BD286" i="19"/>
  <c r="BE286" i="19"/>
  <c r="AX287" i="19"/>
  <c r="AY287" i="19"/>
  <c r="AZ287" i="19"/>
  <c r="BB287" i="19"/>
  <c r="BC287" i="19"/>
  <c r="BB288" i="19"/>
  <c r="BD288" i="19"/>
  <c r="BE288" i="19"/>
  <c r="AZ290" i="19"/>
  <c r="AZ291" i="19"/>
  <c r="BA291" i="19"/>
  <c r="BB291" i="19"/>
  <c r="BE291" i="19"/>
  <c r="AY292" i="19"/>
  <c r="BB292" i="19"/>
  <c r="BE292" i="19"/>
  <c r="AX293" i="19"/>
  <c r="AY293" i="19"/>
  <c r="AZ293" i="19"/>
  <c r="BB293" i="19"/>
  <c r="BC293" i="19"/>
  <c r="BD293" i="19"/>
  <c r="AZ294" i="19"/>
  <c r="BA294" i="19"/>
  <c r="BC294" i="19"/>
  <c r="BD294" i="19"/>
  <c r="AZ295" i="19"/>
  <c r="BA295" i="19"/>
  <c r="BD295" i="19"/>
  <c r="AX296" i="19"/>
  <c r="AY296" i="19"/>
  <c r="AZ296" i="19"/>
  <c r="BA297" i="19"/>
  <c r="BB297" i="19"/>
  <c r="BC297" i="19"/>
  <c r="BD297" i="19"/>
  <c r="BE297" i="19"/>
  <c r="AX298" i="19"/>
  <c r="AY298" i="19"/>
  <c r="BA298" i="19"/>
  <c r="BB298" i="19"/>
  <c r="BC298" i="19"/>
  <c r="BD298" i="19"/>
  <c r="BB304" i="19"/>
  <c r="AX306" i="19"/>
  <c r="AY306" i="19"/>
  <c r="BA306" i="19"/>
  <c r="BB306" i="19"/>
  <c r="AX308" i="19"/>
  <c r="AY309" i="19"/>
  <c r="BA309" i="19"/>
  <c r="BB309" i="19"/>
  <c r="AZ310" i="19"/>
  <c r="BC310" i="19"/>
  <c r="BD310" i="19"/>
  <c r="BE310" i="19"/>
  <c r="AY311" i="19"/>
  <c r="BD311" i="19"/>
  <c r="BE311" i="19"/>
  <c r="AX312" i="19"/>
  <c r="AY312" i="19"/>
  <c r="BB312" i="19"/>
  <c r="BC312" i="19"/>
  <c r="BD312" i="19"/>
  <c r="BE312" i="19"/>
  <c r="AX314" i="19"/>
  <c r="AZ314" i="19"/>
  <c r="AX315" i="19"/>
  <c r="AY315" i="19"/>
  <c r="BA315" i="19"/>
  <c r="BB315" i="19"/>
  <c r="BD315" i="19"/>
  <c r="AX316" i="19"/>
  <c r="AY316" i="19"/>
  <c r="AZ316" i="19"/>
  <c r="BA316" i="19"/>
  <c r="BC316" i="19"/>
  <c r="BD316" i="19"/>
  <c r="BE316" i="19"/>
  <c r="AX317" i="19"/>
  <c r="AY317" i="19"/>
  <c r="BB319" i="19"/>
  <c r="AX320" i="19"/>
  <c r="AY320" i="19"/>
  <c r="AZ320" i="19"/>
  <c r="BA320" i="19"/>
  <c r="BB320" i="19"/>
  <c r="BD320" i="19"/>
  <c r="BE320" i="19"/>
  <c r="BB326" i="19"/>
  <c r="BD326" i="19"/>
  <c r="AX327" i="19"/>
  <c r="AY327" i="19"/>
  <c r="AX329" i="19"/>
  <c r="AX330" i="19"/>
  <c r="AY330" i="19"/>
  <c r="BB330" i="19"/>
  <c r="BC330" i="19"/>
  <c r="BD330" i="19"/>
  <c r="BE330" i="19"/>
  <c r="AX331" i="19"/>
  <c r="AY331" i="19"/>
  <c r="AZ331" i="19"/>
  <c r="BB331" i="19"/>
  <c r="AY332" i="19"/>
  <c r="BA332" i="19"/>
  <c r="BE332" i="19"/>
  <c r="BD333" i="19"/>
  <c r="BA334" i="19"/>
  <c r="BC334" i="19"/>
  <c r="BD334" i="19"/>
  <c r="BE334" i="19"/>
  <c r="AX3" i="19"/>
  <c r="AZ3" i="19"/>
  <c r="BC3" i="19"/>
  <c r="AP4" i="19"/>
  <c r="AS4" i="19"/>
  <c r="AV4" i="19"/>
  <c r="AV5" i="19"/>
  <c r="AW5" i="19"/>
  <c r="AU6" i="19"/>
  <c r="AV6" i="19"/>
  <c r="AP7" i="19"/>
  <c r="AQ7" i="19"/>
  <c r="AR7" i="19"/>
  <c r="AS7" i="19"/>
  <c r="AT7" i="19"/>
  <c r="AU7" i="19"/>
  <c r="AV7" i="19"/>
  <c r="AW7" i="19"/>
  <c r="AP8" i="19"/>
  <c r="AQ8" i="19"/>
  <c r="AR8" i="19"/>
  <c r="AS8" i="19"/>
  <c r="AW8" i="19"/>
  <c r="AP9" i="19"/>
  <c r="AT9" i="19"/>
  <c r="AU9" i="19"/>
  <c r="AT10" i="19"/>
  <c r="AW10" i="19"/>
  <c r="AR11" i="19"/>
  <c r="AS11" i="19"/>
  <c r="AW11" i="19"/>
  <c r="AR12" i="19"/>
  <c r="AT12" i="19"/>
  <c r="AU12" i="19"/>
  <c r="AV12" i="19"/>
  <c r="AW12" i="19"/>
  <c r="AQ16" i="19"/>
  <c r="AR16" i="19"/>
  <c r="AS16" i="19"/>
  <c r="AT16" i="19"/>
  <c r="AV21" i="19"/>
  <c r="AT22" i="19"/>
  <c r="AU22" i="19"/>
  <c r="AQ23" i="19"/>
  <c r="AS23" i="19"/>
  <c r="AQ24" i="19"/>
  <c r="AR24" i="19"/>
  <c r="AV24" i="19"/>
  <c r="AW24" i="19"/>
  <c r="AT25" i="19"/>
  <c r="AU25" i="19"/>
  <c r="AW25" i="19"/>
  <c r="AQ27" i="19"/>
  <c r="AR27" i="19"/>
  <c r="AR28" i="19"/>
  <c r="AS28" i="19"/>
  <c r="AU28" i="19"/>
  <c r="AV28" i="19"/>
  <c r="AW28" i="19"/>
  <c r="AP29" i="19"/>
  <c r="AQ29" i="19"/>
  <c r="AR29" i="19"/>
  <c r="AT29" i="19"/>
  <c r="AU29" i="19"/>
  <c r="AV29" i="19"/>
  <c r="AW29" i="19"/>
  <c r="AP30" i="19"/>
  <c r="AR30" i="19"/>
  <c r="AV30" i="19"/>
  <c r="AQ31" i="19"/>
  <c r="AS31" i="19"/>
  <c r="AT31" i="19"/>
  <c r="AT32" i="19"/>
  <c r="AU32" i="19"/>
  <c r="AR33" i="19"/>
  <c r="AU33" i="19"/>
  <c r="AV33" i="19"/>
  <c r="AW33" i="19"/>
  <c r="AQ34" i="19"/>
  <c r="AS34" i="19"/>
  <c r="AT34" i="19"/>
  <c r="AU34" i="19"/>
  <c r="AV34" i="19"/>
  <c r="AW34" i="19"/>
  <c r="AP37" i="19"/>
  <c r="AQ37" i="19"/>
  <c r="AP42" i="19"/>
  <c r="AQ42" i="19"/>
  <c r="AS42" i="19"/>
  <c r="AU42" i="19"/>
  <c r="AV42" i="19"/>
  <c r="AW42" i="19"/>
  <c r="AP43" i="19"/>
  <c r="AU44" i="19"/>
  <c r="AW44" i="19"/>
  <c r="AS45" i="19"/>
  <c r="AU45" i="19"/>
  <c r="AV45" i="19"/>
  <c r="AW45" i="19"/>
  <c r="AP46" i="19"/>
  <c r="AQ46" i="19"/>
  <c r="AR46" i="19"/>
  <c r="AT46" i="19"/>
  <c r="AW46" i="19"/>
  <c r="AP47" i="19"/>
  <c r="AQ47" i="19"/>
  <c r="AR47" i="19"/>
  <c r="AQ48" i="19"/>
  <c r="AP49" i="19"/>
  <c r="AQ49" i="19"/>
  <c r="AW49" i="19"/>
  <c r="AQ50" i="19"/>
  <c r="AR50" i="19"/>
  <c r="AS50" i="19"/>
  <c r="AU50" i="19"/>
  <c r="AP51" i="19"/>
  <c r="AQ51" i="19"/>
  <c r="AR51" i="19"/>
  <c r="AS51" i="19"/>
  <c r="AU51" i="19"/>
  <c r="AV51" i="19"/>
  <c r="AW51" i="19"/>
  <c r="AP52" i="19"/>
  <c r="AT52" i="19"/>
  <c r="AU52" i="19"/>
  <c r="AV52" i="19"/>
  <c r="AW52" i="19"/>
  <c r="AU53" i="19"/>
  <c r="AV53" i="19"/>
  <c r="AP54" i="19"/>
  <c r="AS54" i="19"/>
  <c r="AU54" i="19"/>
  <c r="AV54" i="19"/>
  <c r="AW54" i="19"/>
  <c r="AP55" i="19"/>
  <c r="AQ55" i="19"/>
  <c r="AS55" i="19"/>
  <c r="AV55" i="19"/>
  <c r="AQ56" i="19"/>
  <c r="AR56" i="19"/>
  <c r="AS56" i="19"/>
  <c r="AT56" i="19"/>
  <c r="AV56" i="19"/>
  <c r="AW61" i="19"/>
  <c r="AT62" i="19"/>
  <c r="AU62" i="19"/>
  <c r="AV62" i="19"/>
  <c r="AP66" i="19"/>
  <c r="AQ67" i="19"/>
  <c r="AR67" i="19"/>
  <c r="AS67" i="19"/>
  <c r="AP68" i="19"/>
  <c r="AQ68" i="19"/>
  <c r="AR68" i="19"/>
  <c r="AS68" i="19"/>
  <c r="AT68" i="19"/>
  <c r="AU68" i="19"/>
  <c r="AV68" i="19"/>
  <c r="AP69" i="19"/>
  <c r="AQ69" i="19"/>
  <c r="AU70" i="19"/>
  <c r="AS71" i="19"/>
  <c r="AV71" i="19"/>
  <c r="AP72" i="19"/>
  <c r="AQ72" i="19"/>
  <c r="AR72" i="19"/>
  <c r="AS72" i="19"/>
  <c r="AW72" i="19"/>
  <c r="AP73" i="19"/>
  <c r="AQ73" i="19"/>
  <c r="AR73" i="19"/>
  <c r="AS73" i="19"/>
  <c r="AT73" i="19"/>
  <c r="AU73" i="19"/>
  <c r="AV73" i="19"/>
  <c r="AW73" i="19"/>
  <c r="AR74" i="19"/>
  <c r="AS74" i="19"/>
  <c r="AT74" i="19"/>
  <c r="AU74" i="19"/>
  <c r="AU75" i="19"/>
  <c r="AW75" i="19"/>
  <c r="AP76" i="19"/>
  <c r="AQ76" i="19"/>
  <c r="AV76" i="19"/>
  <c r="AW76" i="19"/>
  <c r="AP77" i="19"/>
  <c r="AQ77" i="19"/>
  <c r="AV77" i="19"/>
  <c r="AQ78" i="19"/>
  <c r="AR78" i="19"/>
  <c r="AT78" i="19"/>
  <c r="AU78" i="19"/>
  <c r="AW78" i="19"/>
  <c r="AQ81" i="19"/>
  <c r="AS81" i="19"/>
  <c r="AT81" i="19"/>
  <c r="AP86" i="19"/>
  <c r="AS86" i="19"/>
  <c r="AU86" i="19"/>
  <c r="AR88" i="19"/>
  <c r="AS88" i="19"/>
  <c r="AW88" i="19"/>
  <c r="AQ89" i="19"/>
  <c r="AR89" i="19"/>
  <c r="AS89" i="19"/>
  <c r="AU89" i="19"/>
  <c r="AP90" i="19"/>
  <c r="AR90" i="19"/>
  <c r="AS90" i="19"/>
  <c r="AT90" i="19"/>
  <c r="AP91" i="19"/>
  <c r="AT92" i="19"/>
  <c r="AT93" i="19"/>
  <c r="AU93" i="19"/>
  <c r="AW93" i="19"/>
  <c r="AR94" i="19"/>
  <c r="AS94" i="19"/>
  <c r="AU94" i="19"/>
  <c r="AV94" i="19"/>
  <c r="AW94" i="19"/>
  <c r="AP95" i="19"/>
  <c r="AQ95" i="19"/>
  <c r="AR95" i="19"/>
  <c r="AS95" i="19"/>
  <c r="AT95" i="19"/>
  <c r="AV95" i="19"/>
  <c r="AW95" i="19"/>
  <c r="AP96" i="19"/>
  <c r="AS96" i="19"/>
  <c r="AU96" i="19"/>
  <c r="AW96" i="19"/>
  <c r="AU97" i="19"/>
  <c r="AV97" i="19"/>
  <c r="AW97" i="19"/>
  <c r="AP98" i="19"/>
  <c r="AQ98" i="19"/>
  <c r="AR98" i="19"/>
  <c r="AS98" i="19"/>
  <c r="AU98" i="19"/>
  <c r="AV98" i="19"/>
  <c r="AW98" i="19"/>
  <c r="AP99" i="19"/>
  <c r="AR99" i="19"/>
  <c r="AQ100" i="19"/>
  <c r="AR100" i="19"/>
  <c r="AS100" i="19"/>
  <c r="AT100" i="19"/>
  <c r="AV100" i="19"/>
  <c r="AW100" i="19"/>
  <c r="AQ106" i="19"/>
  <c r="AS106" i="19"/>
  <c r="AT106" i="19"/>
  <c r="AU106" i="19"/>
  <c r="AV106" i="19"/>
  <c r="AR107" i="19"/>
  <c r="AS110" i="19"/>
  <c r="AT110" i="19"/>
  <c r="AU110" i="19"/>
  <c r="AV110" i="19"/>
  <c r="AW110" i="19"/>
  <c r="AS111" i="19"/>
  <c r="AT111" i="19"/>
  <c r="AU111" i="19"/>
  <c r="AV111" i="19"/>
  <c r="AP112" i="19"/>
  <c r="AQ112" i="19"/>
  <c r="AS112" i="19"/>
  <c r="AU112" i="19"/>
  <c r="AW113" i="19"/>
  <c r="AT114" i="19"/>
  <c r="AU114" i="19"/>
  <c r="AQ115" i="19"/>
  <c r="AR115" i="19"/>
  <c r="AT115" i="19"/>
  <c r="AW115" i="19"/>
  <c r="AP116" i="19"/>
  <c r="AQ116" i="19"/>
  <c r="AR116" i="19"/>
  <c r="AV116" i="19"/>
  <c r="AW116" i="19"/>
  <c r="AP117" i="19"/>
  <c r="AQ117" i="19"/>
  <c r="AR117" i="19"/>
  <c r="AS117" i="19"/>
  <c r="AT117" i="19"/>
  <c r="AU117" i="19"/>
  <c r="AV117" i="19"/>
  <c r="AQ118" i="19"/>
  <c r="AR118" i="19"/>
  <c r="AS118" i="19"/>
  <c r="AQ119" i="19"/>
  <c r="AS119" i="19"/>
  <c r="AT119" i="19"/>
  <c r="AW119" i="19"/>
  <c r="AR120" i="19"/>
  <c r="AS120" i="19"/>
  <c r="AT120" i="19"/>
  <c r="AU120" i="19"/>
  <c r="AR122" i="19"/>
  <c r="AS122" i="19"/>
  <c r="AT122" i="19"/>
  <c r="AU122" i="19"/>
  <c r="AW122" i="19"/>
  <c r="AP124" i="19"/>
  <c r="AQ124" i="19"/>
  <c r="AP130" i="19"/>
  <c r="AP131" i="19"/>
  <c r="AQ131" i="19"/>
  <c r="AS131" i="19"/>
  <c r="AU131" i="19"/>
  <c r="AV131" i="19"/>
  <c r="AW131" i="19"/>
  <c r="AP132" i="19"/>
  <c r="AS132" i="19"/>
  <c r="AT132" i="19"/>
  <c r="AU132" i="19"/>
  <c r="AV132" i="19"/>
  <c r="AR133" i="19"/>
  <c r="AW133" i="19"/>
  <c r="AQ134" i="19"/>
  <c r="AR134" i="19"/>
  <c r="AV134" i="19"/>
  <c r="AW134" i="19"/>
  <c r="AP135" i="19"/>
  <c r="AQ135" i="19"/>
  <c r="AT135" i="19"/>
  <c r="AU135" i="19"/>
  <c r="AW135" i="19"/>
  <c r="AR136" i="19"/>
  <c r="AS136" i="19"/>
  <c r="AT136" i="19"/>
  <c r="AU136" i="19"/>
  <c r="AV136" i="19"/>
  <c r="AW136" i="19"/>
  <c r="AP137" i="19"/>
  <c r="AP138" i="19"/>
  <c r="AQ138" i="19"/>
  <c r="AR138" i="19"/>
  <c r="AP139" i="19"/>
  <c r="AR139" i="19"/>
  <c r="AS139" i="19"/>
  <c r="AT139" i="19"/>
  <c r="AU139" i="19"/>
  <c r="AV139" i="19"/>
  <c r="AW139" i="19"/>
  <c r="AP140" i="19"/>
  <c r="AQ140" i="19"/>
  <c r="AR140" i="19"/>
  <c r="AS140" i="19"/>
  <c r="AT140" i="19"/>
  <c r="AV140" i="19"/>
  <c r="AP141" i="19"/>
  <c r="AW141" i="19"/>
  <c r="AS142" i="19"/>
  <c r="AW142" i="19"/>
  <c r="AP143" i="19"/>
  <c r="AU143" i="19"/>
  <c r="AW143" i="19"/>
  <c r="AR144" i="19"/>
  <c r="AS144" i="19"/>
  <c r="AT144" i="19"/>
  <c r="AV144" i="19"/>
  <c r="AW147" i="19"/>
  <c r="AR148" i="19"/>
  <c r="AS148" i="19"/>
  <c r="AP153" i="19"/>
  <c r="AW153" i="19"/>
  <c r="AP154" i="19"/>
  <c r="AR154" i="19"/>
  <c r="AT154" i="19"/>
  <c r="AU154" i="19"/>
  <c r="AV154" i="19"/>
  <c r="AW154" i="19"/>
  <c r="AQ155" i="19"/>
  <c r="AR155" i="19"/>
  <c r="AS155" i="19"/>
  <c r="AT155" i="19"/>
  <c r="AU155" i="19"/>
  <c r="AR156" i="19"/>
  <c r="AS156" i="19"/>
  <c r="AU156" i="19"/>
  <c r="AW156" i="19"/>
  <c r="AU157" i="19"/>
  <c r="AW157" i="19"/>
  <c r="AP158" i="19"/>
  <c r="AQ158" i="19"/>
  <c r="AR158" i="19"/>
  <c r="AS158" i="19"/>
  <c r="AT158" i="19"/>
  <c r="AU158" i="19"/>
  <c r="AV158" i="19"/>
  <c r="AW158" i="19"/>
  <c r="AQ159" i="19"/>
  <c r="AR159" i="19"/>
  <c r="AR160" i="19"/>
  <c r="AS160" i="19"/>
  <c r="AU160" i="19"/>
  <c r="AP161" i="19"/>
  <c r="AQ161" i="19"/>
  <c r="AR161" i="19"/>
  <c r="AS161" i="19"/>
  <c r="AT161" i="19"/>
  <c r="AU161" i="19"/>
  <c r="AV161" i="19"/>
  <c r="AP162" i="19"/>
  <c r="AQ162" i="19"/>
  <c r="AR162" i="19"/>
  <c r="AS162" i="19"/>
  <c r="AT162" i="19"/>
  <c r="AU162" i="19"/>
  <c r="AW162" i="19"/>
  <c r="AV163" i="19"/>
  <c r="AR164" i="19"/>
  <c r="AW164" i="19"/>
  <c r="AP165" i="19"/>
  <c r="AQ165" i="19"/>
  <c r="AR165" i="19"/>
  <c r="AQ166" i="19"/>
  <c r="AT166" i="19"/>
  <c r="AU166" i="19"/>
  <c r="AV166" i="19"/>
  <c r="AW166" i="19"/>
  <c r="AP170" i="19"/>
  <c r="AR170" i="19"/>
  <c r="AS170" i="19"/>
  <c r="AP175" i="19"/>
  <c r="AW175" i="19"/>
  <c r="AP176" i="19"/>
  <c r="AQ176" i="19"/>
  <c r="AS176" i="19"/>
  <c r="AU176" i="19"/>
  <c r="AV176" i="19"/>
  <c r="AW176" i="19"/>
  <c r="AP177" i="19"/>
  <c r="AQ177" i="19"/>
  <c r="AR177" i="19"/>
  <c r="AS177" i="19"/>
  <c r="AT177" i="19"/>
  <c r="AP178" i="19"/>
  <c r="AR178" i="19"/>
  <c r="AS178" i="19"/>
  <c r="AU178" i="19"/>
  <c r="AU179" i="19"/>
  <c r="AV179" i="19"/>
  <c r="AW179" i="19"/>
  <c r="AP180" i="19"/>
  <c r="AQ180" i="19"/>
  <c r="AR180" i="19"/>
  <c r="AS180" i="19"/>
  <c r="AT180" i="19"/>
  <c r="AU180" i="19"/>
  <c r="AV180" i="19"/>
  <c r="AW180" i="19"/>
  <c r="AP182" i="19"/>
  <c r="AQ182" i="19"/>
  <c r="AR182" i="19"/>
  <c r="AV182" i="19"/>
  <c r="AW182" i="19"/>
  <c r="AP183" i="19"/>
  <c r="AQ183" i="19"/>
  <c r="AR183" i="19"/>
  <c r="AS183" i="19"/>
  <c r="AT183" i="19"/>
  <c r="AU183" i="19"/>
  <c r="AV183" i="19"/>
  <c r="AP184" i="19"/>
  <c r="AQ184" i="19"/>
  <c r="AR184" i="19"/>
  <c r="AS184" i="19"/>
  <c r="AV184" i="19"/>
  <c r="AR185" i="19"/>
  <c r="AS185" i="19"/>
  <c r="AU185" i="19"/>
  <c r="AV185" i="19"/>
  <c r="AR186" i="19"/>
  <c r="AS186" i="19"/>
  <c r="AT186" i="19"/>
  <c r="AU186" i="19"/>
  <c r="AS187" i="19"/>
  <c r="AT187" i="19"/>
  <c r="AV187" i="19"/>
  <c r="AP188" i="19"/>
  <c r="AQ188" i="19"/>
  <c r="AR188" i="19"/>
  <c r="AS188" i="19"/>
  <c r="AU188" i="19"/>
  <c r="AV188" i="19"/>
  <c r="AW188" i="19"/>
  <c r="AT190" i="19"/>
  <c r="AV190" i="19"/>
  <c r="AV194" i="19"/>
  <c r="AW194" i="19"/>
  <c r="AP195" i="19"/>
  <c r="AQ196" i="19"/>
  <c r="AV196" i="19"/>
  <c r="AP197" i="19"/>
  <c r="AP198" i="19"/>
  <c r="AQ198" i="19"/>
  <c r="AT198" i="19"/>
  <c r="AU198" i="19"/>
  <c r="AR199" i="19"/>
  <c r="AS199" i="19"/>
  <c r="AT199" i="19"/>
  <c r="AP200" i="19"/>
  <c r="AQ200" i="19"/>
  <c r="AR200" i="19"/>
  <c r="AS200" i="19"/>
  <c r="AU200" i="19"/>
  <c r="AV200" i="19"/>
  <c r="AW200" i="19"/>
  <c r="AQ201" i="19"/>
  <c r="AS201" i="19"/>
  <c r="AW201" i="19"/>
  <c r="AP202" i="19"/>
  <c r="AP203" i="19"/>
  <c r="AQ203" i="19"/>
  <c r="AW203" i="19"/>
  <c r="AP204" i="19"/>
  <c r="AR204" i="19"/>
  <c r="AS204" i="19"/>
  <c r="AT204" i="19"/>
  <c r="AU204" i="19"/>
  <c r="AV204" i="19"/>
  <c r="AW204" i="19"/>
  <c r="AP205" i="19"/>
  <c r="AQ205" i="19"/>
  <c r="AR205" i="19"/>
  <c r="AS205" i="19"/>
  <c r="AT205" i="19"/>
  <c r="AU205" i="19"/>
  <c r="AV205" i="19"/>
  <c r="AW205" i="19"/>
  <c r="AP206" i="19"/>
  <c r="AQ206" i="19"/>
  <c r="AR206" i="19"/>
  <c r="AV206" i="19"/>
  <c r="AW206" i="19"/>
  <c r="AQ207" i="19"/>
  <c r="AR207" i="19"/>
  <c r="AS207" i="19"/>
  <c r="AT207" i="19"/>
  <c r="AU207" i="19"/>
  <c r="AV207" i="19"/>
  <c r="AW207" i="19"/>
  <c r="AP208" i="19"/>
  <c r="AQ208" i="19"/>
  <c r="AR208" i="19"/>
  <c r="AS208" i="19"/>
  <c r="AT208" i="19"/>
  <c r="AV209" i="19"/>
  <c r="AP210" i="19"/>
  <c r="AQ210" i="19"/>
  <c r="AR210" i="19"/>
  <c r="AS210" i="19"/>
  <c r="AT210" i="19"/>
  <c r="AU210" i="19"/>
  <c r="AV210" i="19"/>
  <c r="AW210" i="19"/>
  <c r="AR214" i="19"/>
  <c r="AS214" i="19"/>
  <c r="AT214" i="19"/>
  <c r="AW214" i="19"/>
  <c r="AU218" i="19"/>
  <c r="AW218" i="19"/>
  <c r="AP219" i="19"/>
  <c r="AQ219" i="19"/>
  <c r="AR219" i="19"/>
  <c r="AP220" i="19"/>
  <c r="AQ220" i="19"/>
  <c r="AW220" i="19"/>
  <c r="AQ221" i="19"/>
  <c r="AR221" i="19"/>
  <c r="AT221" i="19"/>
  <c r="AU221" i="19"/>
  <c r="AW221" i="19"/>
  <c r="AP222" i="19"/>
  <c r="AQ222" i="19"/>
  <c r="AR222" i="19"/>
  <c r="AS222" i="19"/>
  <c r="AT222" i="19"/>
  <c r="AU222" i="19"/>
  <c r="AV222" i="19"/>
  <c r="AT223" i="19"/>
  <c r="AU223" i="19"/>
  <c r="AT224" i="19"/>
  <c r="AU224" i="19"/>
  <c r="AW224" i="19"/>
  <c r="AP225" i="19"/>
  <c r="AQ225" i="19"/>
  <c r="AR225" i="19"/>
  <c r="AS225" i="19"/>
  <c r="AT225" i="19"/>
  <c r="AU225" i="19"/>
  <c r="AW225" i="19"/>
  <c r="AP226" i="19"/>
  <c r="AQ226" i="19"/>
  <c r="AW226" i="19"/>
  <c r="AP227" i="19"/>
  <c r="AR227" i="19"/>
  <c r="AS227" i="19"/>
  <c r="AT227" i="19"/>
  <c r="AU227" i="19"/>
  <c r="AV227" i="19"/>
  <c r="AW227" i="19"/>
  <c r="AP228" i="19"/>
  <c r="AQ228" i="19"/>
  <c r="AR228" i="19"/>
  <c r="AS228" i="19"/>
  <c r="AU228" i="19"/>
  <c r="AV228" i="19"/>
  <c r="AW228" i="19"/>
  <c r="AP229" i="19"/>
  <c r="AQ229" i="19"/>
  <c r="AR229" i="19"/>
  <c r="AW229" i="19"/>
  <c r="AS231" i="19"/>
  <c r="AT231" i="19"/>
  <c r="AU231" i="19"/>
  <c r="AP232" i="19"/>
  <c r="AQ232" i="19"/>
  <c r="AR232" i="19"/>
  <c r="AS232" i="19"/>
  <c r="AT232" i="19"/>
  <c r="AU232" i="19"/>
  <c r="AV232" i="19"/>
  <c r="AV234" i="19"/>
  <c r="AW234" i="19"/>
  <c r="AV238" i="19"/>
  <c r="AW238" i="19"/>
  <c r="AP239" i="19"/>
  <c r="AR239" i="19"/>
  <c r="AS239" i="19"/>
  <c r="AU239" i="19"/>
  <c r="AP242" i="19"/>
  <c r="AS242" i="19"/>
  <c r="AT242" i="19"/>
  <c r="AU242" i="19"/>
  <c r="AV242" i="19"/>
  <c r="AP243" i="19"/>
  <c r="AU243" i="19"/>
  <c r="AV243" i="19"/>
  <c r="AW243" i="19"/>
  <c r="AQ244" i="19"/>
  <c r="AR244" i="19"/>
  <c r="AT244" i="19"/>
  <c r="AU244" i="19"/>
  <c r="AV244" i="19"/>
  <c r="AW244" i="19"/>
  <c r="AT245" i="19"/>
  <c r="AU245" i="19"/>
  <c r="AV245" i="19"/>
  <c r="AP246" i="19"/>
  <c r="AR246" i="19"/>
  <c r="AP247" i="19"/>
  <c r="AQ247" i="19"/>
  <c r="AW247" i="19"/>
  <c r="AP248" i="19"/>
  <c r="AQ248" i="19"/>
  <c r="AS248" i="19"/>
  <c r="AT248" i="19"/>
  <c r="AU248" i="19"/>
  <c r="AV248" i="19"/>
  <c r="AP249" i="19"/>
  <c r="AQ249" i="19"/>
  <c r="AR249" i="19"/>
  <c r="AS249" i="19"/>
  <c r="AT249" i="19"/>
  <c r="AU249" i="19"/>
  <c r="AV249" i="19"/>
  <c r="AW249" i="19"/>
  <c r="AP250" i="19"/>
  <c r="AR250" i="19"/>
  <c r="AS250" i="19"/>
  <c r="AU250" i="19"/>
  <c r="AW250" i="19"/>
  <c r="AP251" i="19"/>
  <c r="AQ251" i="19"/>
  <c r="AS251" i="19"/>
  <c r="AT251" i="19"/>
  <c r="AU251" i="19"/>
  <c r="AV251" i="19"/>
  <c r="AP252" i="19"/>
  <c r="AQ252" i="19"/>
  <c r="AR252" i="19"/>
  <c r="AS252" i="19"/>
  <c r="AT252" i="19"/>
  <c r="AU252" i="19"/>
  <c r="AV252" i="19"/>
  <c r="AP254" i="19"/>
  <c r="AQ254" i="19"/>
  <c r="AS254" i="19"/>
  <c r="AT254" i="19"/>
  <c r="AU254" i="19"/>
  <c r="AV254" i="19"/>
  <c r="AU257" i="19"/>
  <c r="AW257" i="19"/>
  <c r="AP258" i="19"/>
  <c r="AT261" i="19"/>
  <c r="AU261" i="19"/>
  <c r="AV261" i="19"/>
  <c r="AW261" i="19"/>
  <c r="AP262" i="19"/>
  <c r="AQ262" i="19"/>
  <c r="AR262" i="19"/>
  <c r="AP264" i="19"/>
  <c r="AR264" i="19"/>
  <c r="AS264" i="19"/>
  <c r="AT264" i="19"/>
  <c r="AU264" i="19"/>
  <c r="AV264" i="19"/>
  <c r="AW264" i="19"/>
  <c r="AP265" i="19"/>
  <c r="AQ265" i="19"/>
  <c r="AR265" i="19"/>
  <c r="AS265" i="19"/>
  <c r="AT265" i="19"/>
  <c r="AQ266" i="19"/>
  <c r="AR266" i="19"/>
  <c r="AT266" i="19"/>
  <c r="AU266" i="19"/>
  <c r="AR267" i="19"/>
  <c r="AS267" i="19"/>
  <c r="AT267" i="19"/>
  <c r="AU267" i="19"/>
  <c r="AP268" i="19"/>
  <c r="AQ268" i="19"/>
  <c r="AR268" i="19"/>
  <c r="AS268" i="19"/>
  <c r="AV268" i="19"/>
  <c r="AV269" i="19"/>
  <c r="AW269" i="19"/>
  <c r="AR270" i="19"/>
  <c r="AS270" i="19"/>
  <c r="AT270" i="19"/>
  <c r="AU270" i="19"/>
  <c r="AV270" i="19"/>
  <c r="AW270" i="19"/>
  <c r="AP271" i="19"/>
  <c r="AQ271" i="19"/>
  <c r="AR271" i="19"/>
  <c r="AS271" i="19"/>
  <c r="AT271" i="19"/>
  <c r="AU271" i="19"/>
  <c r="AV271" i="19"/>
  <c r="AW271" i="19"/>
  <c r="AT272" i="19"/>
  <c r="AU272" i="19"/>
  <c r="AV272" i="19"/>
  <c r="AW272" i="19"/>
  <c r="AQ273" i="19"/>
  <c r="AR273" i="19"/>
  <c r="AS273" i="19"/>
  <c r="AT273" i="19"/>
  <c r="AU273" i="19"/>
  <c r="AV273" i="19"/>
  <c r="AW273" i="19"/>
  <c r="AP274" i="19"/>
  <c r="AQ274" i="19"/>
  <c r="AR274" i="19"/>
  <c r="AT274" i="19"/>
  <c r="AU274" i="19"/>
  <c r="AV274" i="19"/>
  <c r="AW274" i="19"/>
  <c r="AW275" i="19"/>
  <c r="AP276" i="19"/>
  <c r="AQ276" i="19"/>
  <c r="AR276" i="19"/>
  <c r="AS276" i="19"/>
  <c r="AT276" i="19"/>
  <c r="AU276" i="19"/>
  <c r="AV276" i="19"/>
  <c r="AW276" i="19"/>
  <c r="AV279" i="19"/>
  <c r="AW279" i="19"/>
  <c r="AP280" i="19"/>
  <c r="AU283" i="19"/>
  <c r="AW283" i="19"/>
  <c r="AP284" i="19"/>
  <c r="AQ284" i="19"/>
  <c r="AR284" i="19"/>
  <c r="AS284" i="19"/>
  <c r="AT284" i="19"/>
  <c r="AP286" i="19"/>
  <c r="AR286" i="19"/>
  <c r="AS286" i="19"/>
  <c r="AT286" i="19"/>
  <c r="AV286" i="19"/>
  <c r="AW286" i="19"/>
  <c r="AP287" i="19"/>
  <c r="AQ287" i="19"/>
  <c r="AR287" i="19"/>
  <c r="AS287" i="19"/>
  <c r="AT287" i="19"/>
  <c r="AU287" i="19"/>
  <c r="AQ288" i="19"/>
  <c r="AR288" i="19"/>
  <c r="AS288" i="19"/>
  <c r="AT288" i="19"/>
  <c r="AR289" i="19"/>
  <c r="AS289" i="19"/>
  <c r="AU289" i="19"/>
  <c r="AV289" i="19"/>
  <c r="AW289" i="19"/>
  <c r="AP290" i="19"/>
  <c r="AR290" i="19"/>
  <c r="AS290" i="19"/>
  <c r="AT290" i="19"/>
  <c r="AU290" i="19"/>
  <c r="AT291" i="19"/>
  <c r="AW291" i="19"/>
  <c r="AR292" i="19"/>
  <c r="AT292" i="19"/>
  <c r="AU292" i="19"/>
  <c r="AV292" i="19"/>
  <c r="AW292" i="19"/>
  <c r="AP293" i="19"/>
  <c r="AQ293" i="19"/>
  <c r="AR293" i="19"/>
  <c r="AS293" i="19"/>
  <c r="AT293" i="19"/>
  <c r="AU293" i="19"/>
  <c r="AV293" i="19"/>
  <c r="AW293" i="19"/>
  <c r="AP294" i="19"/>
  <c r="AT294" i="19"/>
  <c r="AV294" i="19"/>
  <c r="AW294" i="19"/>
  <c r="AP295" i="19"/>
  <c r="AS295" i="19"/>
  <c r="AT295" i="19"/>
  <c r="AU295" i="19"/>
  <c r="AV295" i="19"/>
  <c r="AW295" i="19"/>
  <c r="AP296" i="19"/>
  <c r="AQ296" i="19"/>
  <c r="AR296" i="19"/>
  <c r="AS296" i="19"/>
  <c r="AT296" i="19"/>
  <c r="AU296" i="19"/>
  <c r="AV296" i="19"/>
  <c r="AW296" i="19"/>
  <c r="AP297" i="19"/>
  <c r="AP298" i="19"/>
  <c r="AR298" i="19"/>
  <c r="AS298" i="19"/>
  <c r="AT298" i="19"/>
  <c r="AU298" i="19"/>
  <c r="AV298" i="19"/>
  <c r="AW298" i="19"/>
  <c r="AP302" i="19"/>
  <c r="AQ302" i="19"/>
  <c r="AR302" i="19"/>
  <c r="AS302" i="19"/>
  <c r="AW305" i="19"/>
  <c r="AP306" i="19"/>
  <c r="AR306" i="19"/>
  <c r="AS306" i="19"/>
  <c r="AT306" i="19"/>
  <c r="AU306" i="19"/>
  <c r="AT307" i="19"/>
  <c r="AR308" i="19"/>
  <c r="AS308" i="19"/>
  <c r="AT308" i="19"/>
  <c r="AU308" i="19"/>
  <c r="AV308" i="19"/>
  <c r="AW308" i="19"/>
  <c r="AQ309" i="19"/>
  <c r="AR309" i="19"/>
  <c r="AS309" i="19"/>
  <c r="AT309" i="19"/>
  <c r="AV309" i="19"/>
  <c r="AW309" i="19"/>
  <c r="AP310" i="19"/>
  <c r="AS310" i="19"/>
  <c r="AT310" i="19"/>
  <c r="AU310" i="19"/>
  <c r="AV310" i="19"/>
  <c r="AS311" i="19"/>
  <c r="AT311" i="19"/>
  <c r="AU311" i="19"/>
  <c r="AV311" i="19"/>
  <c r="AP312" i="19"/>
  <c r="AQ312" i="19"/>
  <c r="AS312" i="19"/>
  <c r="AU312" i="19"/>
  <c r="AV312" i="19"/>
  <c r="AW312" i="19"/>
  <c r="AP313" i="19"/>
  <c r="AW313" i="19"/>
  <c r="AP314" i="19"/>
  <c r="AS314" i="19"/>
  <c r="AT314" i="19"/>
  <c r="AU314" i="19"/>
  <c r="AW314" i="19"/>
  <c r="AP315" i="19"/>
  <c r="AQ315" i="19"/>
  <c r="AR315" i="19"/>
  <c r="AS315" i="19"/>
  <c r="AT315" i="19"/>
  <c r="AU315" i="19"/>
  <c r="AV315" i="19"/>
  <c r="AW315" i="19"/>
  <c r="AP316" i="19"/>
  <c r="AQ316" i="19"/>
  <c r="AU316" i="19"/>
  <c r="AV316" i="19"/>
  <c r="AW316" i="19"/>
  <c r="AP317" i="19"/>
  <c r="AR317" i="19"/>
  <c r="AS317" i="19"/>
  <c r="AT317" i="19"/>
  <c r="AV317" i="19"/>
  <c r="AW317" i="19"/>
  <c r="AP318" i="19"/>
  <c r="AQ318" i="19"/>
  <c r="AS318" i="19"/>
  <c r="AT318" i="19"/>
  <c r="AU318" i="19"/>
  <c r="AV318" i="19"/>
  <c r="AW318" i="19"/>
  <c r="AP319" i="19"/>
  <c r="AR319" i="19"/>
  <c r="AP320" i="19"/>
  <c r="AQ320" i="19"/>
  <c r="AR320" i="19"/>
  <c r="AS320" i="19"/>
  <c r="AU320" i="19"/>
  <c r="AV320" i="19"/>
  <c r="AW320" i="19"/>
  <c r="AQ324" i="19"/>
  <c r="AR324" i="19"/>
  <c r="AS324" i="19"/>
  <c r="AT324" i="19"/>
  <c r="AP328" i="19"/>
  <c r="AQ328" i="19"/>
  <c r="AR328" i="19"/>
  <c r="AS328" i="19"/>
  <c r="AT328" i="19"/>
  <c r="AU328" i="19"/>
  <c r="AT329" i="19"/>
  <c r="AS330" i="19"/>
  <c r="AT330" i="19"/>
  <c r="AU330" i="19"/>
  <c r="AV330" i="19"/>
  <c r="AW330" i="19"/>
  <c r="AP331" i="19"/>
  <c r="AQ331" i="19"/>
  <c r="AR331" i="19"/>
  <c r="AS331" i="19"/>
  <c r="AT331" i="19"/>
  <c r="AU331" i="19"/>
  <c r="AV331" i="19"/>
  <c r="AS332" i="19"/>
  <c r="AT332" i="19"/>
  <c r="AV332" i="19"/>
  <c r="AP333" i="19"/>
  <c r="AT333" i="19"/>
  <c r="AU333" i="19"/>
  <c r="AV333" i="19"/>
  <c r="AW333" i="19"/>
  <c r="AP334" i="19"/>
  <c r="AQ334" i="19"/>
  <c r="AR334" i="19"/>
  <c r="AT334" i="19"/>
  <c r="AU334" i="19"/>
  <c r="AV334" i="19"/>
  <c r="AQ3" i="19"/>
  <c r="D334" i="19"/>
  <c r="D333" i="19"/>
  <c r="D332" i="19"/>
  <c r="D331" i="19"/>
  <c r="D330" i="19"/>
  <c r="D329" i="19"/>
  <c r="BI329" i="19" s="1"/>
  <c r="D328" i="19"/>
  <c r="D327" i="19"/>
  <c r="D326" i="19"/>
  <c r="BA326" i="19" s="1"/>
  <c r="D325" i="19"/>
  <c r="D324" i="19"/>
  <c r="D323" i="19"/>
  <c r="D322" i="19"/>
  <c r="AY322" i="19" s="1"/>
  <c r="D321" i="19"/>
  <c r="D320" i="19"/>
  <c r="D319" i="19"/>
  <c r="BF319" i="19" s="1"/>
  <c r="D318" i="19"/>
  <c r="D317" i="19"/>
  <c r="BT317" i="19" s="1"/>
  <c r="D316" i="19"/>
  <c r="AT316" i="19" s="1"/>
  <c r="D315" i="19"/>
  <c r="D314" i="19"/>
  <c r="BD314" i="19" s="1"/>
  <c r="D313" i="19"/>
  <c r="BP313" i="19" s="1"/>
  <c r="D312" i="19"/>
  <c r="D311" i="19"/>
  <c r="D310" i="19"/>
  <c r="D309" i="19"/>
  <c r="D308" i="19"/>
  <c r="D307" i="19"/>
  <c r="D306" i="19"/>
  <c r="BU306" i="19" s="1"/>
  <c r="D305" i="19"/>
  <c r="BN305" i="19" s="1"/>
  <c r="D304" i="19"/>
  <c r="D303" i="19"/>
  <c r="AP303" i="19" s="1"/>
  <c r="D302" i="19"/>
  <c r="AV302" i="19" s="1"/>
  <c r="D301" i="19"/>
  <c r="BM301" i="19" s="1"/>
  <c r="D300" i="19"/>
  <c r="D299" i="19"/>
  <c r="AQ299" i="19" s="1"/>
  <c r="D298" i="19"/>
  <c r="AQ298" i="19" s="1"/>
  <c r="D297" i="19"/>
  <c r="D296" i="19"/>
  <c r="D295" i="19"/>
  <c r="AQ295" i="19" s="1"/>
  <c r="D294" i="19"/>
  <c r="AX294" i="19" s="1"/>
  <c r="D293" i="19"/>
  <c r="D292" i="19"/>
  <c r="BK292" i="19" s="1"/>
  <c r="D291" i="19"/>
  <c r="AP291" i="19" s="1"/>
  <c r="D290" i="19"/>
  <c r="D289" i="19"/>
  <c r="D288" i="19"/>
  <c r="D287" i="19"/>
  <c r="D286" i="19"/>
  <c r="D285" i="19"/>
  <c r="D284" i="19"/>
  <c r="D283" i="19"/>
  <c r="AT283" i="19" s="1"/>
  <c r="D282" i="19"/>
  <c r="AQ282" i="19" s="1"/>
  <c r="D281" i="19"/>
  <c r="D280" i="19"/>
  <c r="D279" i="19"/>
  <c r="D278" i="19"/>
  <c r="D277" i="19"/>
  <c r="BM277" i="19" s="1"/>
  <c r="D276" i="19"/>
  <c r="BT276" i="19" s="1"/>
  <c r="D275" i="19"/>
  <c r="BS275" i="19" s="1"/>
  <c r="D274" i="19"/>
  <c r="D273" i="19"/>
  <c r="BP273" i="19" s="1"/>
  <c r="D272" i="19"/>
  <c r="AR272" i="19" s="1"/>
  <c r="D271" i="19"/>
  <c r="D270" i="19"/>
  <c r="AP270" i="19" s="1"/>
  <c r="D269" i="19"/>
  <c r="BC269" i="19" s="1"/>
  <c r="D268" i="19"/>
  <c r="D267" i="19"/>
  <c r="D266" i="19"/>
  <c r="D265" i="19"/>
  <c r="D264" i="19"/>
  <c r="D263" i="19"/>
  <c r="D262" i="19"/>
  <c r="D261" i="19"/>
  <c r="D260" i="19"/>
  <c r="BB260" i="19" s="1"/>
  <c r="D259" i="19"/>
  <c r="D258" i="19"/>
  <c r="AX258" i="19" s="1"/>
  <c r="D257" i="19"/>
  <c r="BL257" i="19" s="1"/>
  <c r="D256" i="19"/>
  <c r="BR256" i="19" s="1"/>
  <c r="D255" i="19"/>
  <c r="AU255" i="19" s="1"/>
  <c r="D254" i="19"/>
  <c r="BM254" i="19" s="1"/>
  <c r="D253" i="19"/>
  <c r="AW253" i="19" s="1"/>
  <c r="D252" i="19"/>
  <c r="D251" i="19"/>
  <c r="BP251" i="19" s="1"/>
  <c r="D250" i="19"/>
  <c r="BL250" i="19" s="1"/>
  <c r="D249" i="19"/>
  <c r="D248" i="19"/>
  <c r="D247" i="19"/>
  <c r="AS247" i="19" s="1"/>
  <c r="D246" i="19"/>
  <c r="D245" i="19"/>
  <c r="D244" i="19"/>
  <c r="D243" i="19"/>
  <c r="D242" i="19"/>
  <c r="D241" i="19"/>
  <c r="AR241" i="19" s="1"/>
  <c r="D240" i="19"/>
  <c r="D239" i="19"/>
  <c r="D238" i="19"/>
  <c r="AP238" i="19" s="1"/>
  <c r="D237" i="19"/>
  <c r="D236" i="19"/>
  <c r="D235" i="19"/>
  <c r="D234" i="19"/>
  <c r="D233" i="19"/>
  <c r="D232" i="19"/>
  <c r="D231" i="19"/>
  <c r="AQ231" i="19" s="1"/>
  <c r="D230" i="19"/>
  <c r="AT230" i="19" s="1"/>
  <c r="D229" i="19"/>
  <c r="AT229" i="19" s="1"/>
  <c r="D228" i="19"/>
  <c r="BD228" i="19" s="1"/>
  <c r="D227" i="19"/>
  <c r="D226" i="19"/>
  <c r="AS226" i="19" s="1"/>
  <c r="D225" i="19"/>
  <c r="BI225" i="19" s="1"/>
  <c r="D224" i="19"/>
  <c r="D223" i="19"/>
  <c r="D222" i="19"/>
  <c r="D221" i="19"/>
  <c r="D220" i="19"/>
  <c r="D219" i="19"/>
  <c r="D218" i="19"/>
  <c r="D217" i="19"/>
  <c r="D216" i="19"/>
  <c r="D215" i="19"/>
  <c r="BJ215" i="19" s="1"/>
  <c r="D214" i="19"/>
  <c r="BJ214" i="19" s="1"/>
  <c r="D213" i="19"/>
  <c r="BK213" i="19" s="1"/>
  <c r="D212" i="19"/>
  <c r="BL212" i="19" s="1"/>
  <c r="D211" i="19"/>
  <c r="BP211" i="19" s="1"/>
  <c r="D210" i="19"/>
  <c r="D209" i="19"/>
  <c r="BJ209" i="19" s="1"/>
  <c r="D208" i="19"/>
  <c r="BI208" i="19" s="1"/>
  <c r="D207" i="19"/>
  <c r="AZ207" i="19" s="1"/>
  <c r="D206" i="19"/>
  <c r="BL206" i="19" s="1"/>
  <c r="D205" i="19"/>
  <c r="D204" i="19"/>
  <c r="D203" i="19"/>
  <c r="AZ203" i="19" s="1"/>
  <c r="D202" i="19"/>
  <c r="D201" i="19"/>
  <c r="D200" i="19"/>
  <c r="D199" i="19"/>
  <c r="D198" i="19"/>
  <c r="D197" i="19"/>
  <c r="D196" i="19"/>
  <c r="D195" i="19"/>
  <c r="D194" i="19"/>
  <c r="BS194" i="19" s="1"/>
  <c r="D193" i="19"/>
  <c r="AR193" i="19" s="1"/>
  <c r="D192" i="19"/>
  <c r="AY192" i="19" s="1"/>
  <c r="D191" i="19"/>
  <c r="D190" i="19"/>
  <c r="D189" i="19"/>
  <c r="D188" i="19"/>
  <c r="BL188" i="19" s="1"/>
  <c r="D187" i="19"/>
  <c r="AP187" i="19" s="1"/>
  <c r="D186" i="19"/>
  <c r="D185" i="19"/>
  <c r="BE185" i="19" s="1"/>
  <c r="D184" i="19"/>
  <c r="BL184" i="19" s="1"/>
  <c r="D183" i="19"/>
  <c r="D182" i="19"/>
  <c r="AX182" i="19" s="1"/>
  <c r="D181" i="19"/>
  <c r="D180" i="19"/>
  <c r="D179" i="19"/>
  <c r="D178" i="19"/>
  <c r="D177" i="19"/>
  <c r="D176" i="19"/>
  <c r="D175" i="19"/>
  <c r="D174" i="19"/>
  <c r="AY174" i="19" s="1"/>
  <c r="D173" i="19"/>
  <c r="AP173" i="19" s="1"/>
  <c r="D172" i="19"/>
  <c r="AP172" i="19" s="1"/>
  <c r="D171" i="19"/>
  <c r="BH171" i="19" s="1"/>
  <c r="D170" i="19"/>
  <c r="D169" i="19"/>
  <c r="D168" i="19"/>
  <c r="AS168" i="19" s="1"/>
  <c r="D167" i="19"/>
  <c r="AW167" i="19" s="1"/>
  <c r="D166" i="19"/>
  <c r="D165" i="19"/>
  <c r="BP165" i="19" s="1"/>
  <c r="D164" i="19"/>
  <c r="D163" i="19"/>
  <c r="AT163" i="19" s="1"/>
  <c r="D162" i="19"/>
  <c r="D161" i="19"/>
  <c r="D160" i="19"/>
  <c r="BO160" i="19" s="1"/>
  <c r="D159" i="19"/>
  <c r="BA159" i="19" s="1"/>
  <c r="D158" i="19"/>
  <c r="D157" i="19"/>
  <c r="D156" i="19"/>
  <c r="D155" i="19"/>
  <c r="D154" i="19"/>
  <c r="D153" i="19"/>
  <c r="D152" i="19"/>
  <c r="D151" i="19"/>
  <c r="D150" i="19"/>
  <c r="AP150" i="19" s="1"/>
  <c r="D149" i="19"/>
  <c r="D148" i="19"/>
  <c r="BO148" i="19" s="1"/>
  <c r="D147" i="19"/>
  <c r="D146" i="19"/>
  <c r="D145" i="19"/>
  <c r="D144" i="19"/>
  <c r="AW144" i="19" s="1"/>
  <c r="D143" i="19"/>
  <c r="AR143" i="19" s="1"/>
  <c r="D142" i="19"/>
  <c r="BT142" i="19" s="1"/>
  <c r="D141" i="19"/>
  <c r="AS141" i="19" s="1"/>
  <c r="D140" i="19"/>
  <c r="BR140" i="19" s="1"/>
  <c r="D139" i="19"/>
  <c r="D138" i="19"/>
  <c r="AV138" i="19" s="1"/>
  <c r="D137" i="19"/>
  <c r="AR137" i="19" s="1"/>
  <c r="D136" i="19"/>
  <c r="D135" i="19"/>
  <c r="D134" i="19"/>
  <c r="D133" i="19"/>
  <c r="D132" i="19"/>
  <c r="D131" i="19"/>
  <c r="D130" i="19"/>
  <c r="BQ130" i="19" s="1"/>
  <c r="D129" i="19"/>
  <c r="AZ129" i="19" s="1"/>
  <c r="D128" i="19"/>
  <c r="D127" i="19"/>
  <c r="AU127" i="19" s="1"/>
  <c r="D126" i="19"/>
  <c r="BB126" i="19" s="1"/>
  <c r="D125" i="19"/>
  <c r="D124" i="19"/>
  <c r="D123" i="19"/>
  <c r="D122" i="19"/>
  <c r="AV122" i="19" s="1"/>
  <c r="D121" i="19"/>
  <c r="BL121" i="19" s="1"/>
  <c r="D120" i="19"/>
  <c r="AQ120" i="19" s="1"/>
  <c r="D119" i="19"/>
  <c r="D118" i="19"/>
  <c r="BJ118" i="19" s="1"/>
  <c r="D117" i="19"/>
  <c r="D116" i="19"/>
  <c r="BA116" i="19" s="1"/>
  <c r="D115" i="19"/>
  <c r="D114" i="19"/>
  <c r="D113" i="19"/>
  <c r="D112" i="19"/>
  <c r="D111" i="19"/>
  <c r="D110" i="19"/>
  <c r="D109" i="19"/>
  <c r="D108" i="19"/>
  <c r="D107" i="19"/>
  <c r="AV107" i="19" s="1"/>
  <c r="D106" i="19"/>
  <c r="BB106" i="19" s="1"/>
  <c r="D105" i="19"/>
  <c r="AX105" i="19" s="1"/>
  <c r="D104" i="19"/>
  <c r="D103" i="19"/>
  <c r="D102" i="19"/>
  <c r="BA102" i="19" s="1"/>
  <c r="D101" i="19"/>
  <c r="AQ101" i="19" s="1"/>
  <c r="D100" i="19"/>
  <c r="BS100" i="19" s="1"/>
  <c r="D99" i="19"/>
  <c r="BT99" i="19" s="1"/>
  <c r="D98" i="19"/>
  <c r="D97" i="19"/>
  <c r="AP97" i="19" s="1"/>
  <c r="D96" i="19"/>
  <c r="BJ96" i="19" s="1"/>
  <c r="D95" i="19"/>
  <c r="D94" i="19"/>
  <c r="D93" i="19"/>
  <c r="BN93" i="19" s="1"/>
  <c r="D92" i="19"/>
  <c r="D91" i="19"/>
  <c r="D90" i="19"/>
  <c r="D89" i="19"/>
  <c r="D88" i="19"/>
  <c r="D87" i="19"/>
  <c r="D86" i="19"/>
  <c r="D85" i="19"/>
  <c r="D84" i="19"/>
  <c r="D83" i="19"/>
  <c r="AY83" i="19" s="1"/>
  <c r="D82" i="19"/>
  <c r="AP82" i="19" s="1"/>
  <c r="D81" i="19"/>
  <c r="AW81" i="19" s="1"/>
  <c r="D80" i="19"/>
  <c r="D79" i="19"/>
  <c r="D78" i="19"/>
  <c r="BJ78" i="19" s="1"/>
  <c r="D77" i="19"/>
  <c r="AT77" i="19" s="1"/>
  <c r="D76" i="19"/>
  <c r="AT76" i="19" s="1"/>
  <c r="D75" i="19"/>
  <c r="AY75" i="19" s="1"/>
  <c r="D74" i="19"/>
  <c r="BD74" i="19" s="1"/>
  <c r="D73" i="19"/>
  <c r="D72" i="19"/>
  <c r="BF72" i="19" s="1"/>
  <c r="D71" i="19"/>
  <c r="AP71" i="19" s="1"/>
  <c r="D70" i="19"/>
  <c r="D69" i="19"/>
  <c r="D68" i="19"/>
  <c r="D67" i="19"/>
  <c r="D66" i="19"/>
  <c r="D65" i="19"/>
  <c r="BP65" i="19" s="1"/>
  <c r="D64" i="19"/>
  <c r="D63" i="19"/>
  <c r="BP63" i="19" s="1"/>
  <c r="D62" i="19"/>
  <c r="BE62" i="19" s="1"/>
  <c r="D61" i="19"/>
  <c r="D60" i="19"/>
  <c r="D59" i="19"/>
  <c r="D58" i="19"/>
  <c r="AS58" i="19" s="1"/>
  <c r="D57" i="19"/>
  <c r="D56" i="19"/>
  <c r="D55" i="19"/>
  <c r="AY55" i="19" s="1"/>
  <c r="D54" i="19"/>
  <c r="D53" i="19"/>
  <c r="BD53" i="19" s="1"/>
  <c r="D52" i="19"/>
  <c r="AX52" i="19" s="1"/>
  <c r="D51" i="19"/>
  <c r="D50" i="19"/>
  <c r="D49" i="19"/>
  <c r="BF49" i="19" s="1"/>
  <c r="D48" i="19"/>
  <c r="D47" i="19"/>
  <c r="D46" i="19"/>
  <c r="D45" i="19"/>
  <c r="D44" i="19"/>
  <c r="D43" i="19"/>
  <c r="D42" i="19"/>
  <c r="D41" i="19"/>
  <c r="AS41" i="19" s="1"/>
  <c r="D40" i="19"/>
  <c r="D39" i="19"/>
  <c r="D38" i="19"/>
  <c r="BE38" i="19" s="1"/>
  <c r="D37" i="19"/>
  <c r="BG37" i="19" s="1"/>
  <c r="D36" i="19"/>
  <c r="D35" i="19"/>
  <c r="BJ35" i="19" s="1"/>
  <c r="D34" i="19"/>
  <c r="BJ34" i="19" s="1"/>
  <c r="D33" i="19"/>
  <c r="BL33" i="19" s="1"/>
  <c r="D32" i="19"/>
  <c r="AW32" i="19" s="1"/>
  <c r="D31" i="19"/>
  <c r="BI31" i="19" s="1"/>
  <c r="D30" i="19"/>
  <c r="BT30" i="19" s="1"/>
  <c r="D29" i="19"/>
  <c r="D28" i="19"/>
  <c r="D27" i="19"/>
  <c r="AT27" i="19" s="1"/>
  <c r="D26" i="19"/>
  <c r="D25" i="19"/>
  <c r="D24" i="19"/>
  <c r="D23" i="19"/>
  <c r="D22" i="19"/>
  <c r="D21" i="19"/>
  <c r="AU21" i="19" s="1"/>
  <c r="D20" i="19"/>
  <c r="AP20" i="19" s="1"/>
  <c r="D19" i="19"/>
  <c r="D18" i="19"/>
  <c r="AU18" i="19" s="1"/>
  <c r="D17" i="19"/>
  <c r="AX17" i="19" s="1"/>
  <c r="D16" i="19"/>
  <c r="BJ16" i="19" s="1"/>
  <c r="D15" i="19"/>
  <c r="D14" i="19"/>
  <c r="AZ14" i="19" s="1"/>
  <c r="D13" i="19"/>
  <c r="BB13" i="19" s="1"/>
  <c r="D12" i="19"/>
  <c r="BB12" i="19" s="1"/>
  <c r="D11" i="19"/>
  <c r="BC11" i="19" s="1"/>
  <c r="D10" i="19"/>
  <c r="BM10" i="19" s="1"/>
  <c r="D9" i="19"/>
  <c r="BS9" i="19" s="1"/>
  <c r="D8" i="19"/>
  <c r="AV8" i="19" s="1"/>
  <c r="D7" i="19"/>
  <c r="D6" i="19"/>
  <c r="AP6" i="19" s="1"/>
  <c r="D5" i="19"/>
  <c r="AQ5" i="19" s="1"/>
  <c r="D4" i="19"/>
  <c r="D3" i="19"/>
  <c r="BN57" i="19" l="1"/>
  <c r="BO57" i="19"/>
  <c r="BT57" i="19"/>
  <c r="BF57" i="19"/>
  <c r="BQ57" i="19"/>
  <c r="BC57" i="19"/>
  <c r="BR57" i="19"/>
  <c r="BS57" i="19"/>
  <c r="BU57" i="19"/>
  <c r="AZ57" i="19"/>
  <c r="AT57" i="19"/>
  <c r="AX57" i="19"/>
  <c r="AY57" i="19"/>
  <c r="BA57" i="19"/>
  <c r="BP57" i="19"/>
  <c r="BH57" i="19"/>
  <c r="AS57" i="19"/>
  <c r="BI57" i="19"/>
  <c r="AU57" i="19"/>
  <c r="BK57" i="19"/>
  <c r="BL57" i="19"/>
  <c r="BD57" i="19"/>
  <c r="BE57" i="19"/>
  <c r="AP57" i="19"/>
  <c r="BB57" i="19"/>
  <c r="AQ57" i="19"/>
  <c r="BG57" i="19"/>
  <c r="AV57" i="19"/>
  <c r="BJ57" i="19"/>
  <c r="AW57" i="19"/>
  <c r="BM57" i="19"/>
  <c r="BU79" i="19"/>
  <c r="BR79" i="19"/>
  <c r="BS79" i="19"/>
  <c r="BG79" i="19"/>
  <c r="BO79" i="19"/>
  <c r="BP79" i="19"/>
  <c r="BQ79" i="19"/>
  <c r="BH79" i="19"/>
  <c r="BM79" i="19"/>
  <c r="AY79" i="19"/>
  <c r="AU79" i="19"/>
  <c r="AW79" i="19"/>
  <c r="BT79" i="19"/>
  <c r="AR79" i="19"/>
  <c r="AS79" i="19"/>
  <c r="BN79" i="19"/>
  <c r="BI79" i="19"/>
  <c r="BB79" i="19"/>
  <c r="BJ79" i="19"/>
  <c r="AX79" i="19"/>
  <c r="BK79" i="19"/>
  <c r="AZ79" i="19"/>
  <c r="BL79" i="19"/>
  <c r="BA79" i="19"/>
  <c r="BC79" i="19"/>
  <c r="AP79" i="19"/>
  <c r="BE79" i="19"/>
  <c r="AT79" i="19"/>
  <c r="AV79" i="19"/>
  <c r="BO123" i="19"/>
  <c r="BP123" i="19"/>
  <c r="BQ123" i="19"/>
  <c r="BR123" i="19"/>
  <c r="BH123" i="19"/>
  <c r="BS123" i="19"/>
  <c r="BT123" i="19"/>
  <c r="BU123" i="19"/>
  <c r="BG123" i="19"/>
  <c r="BE123" i="19"/>
  <c r="BL123" i="19"/>
  <c r="BI123" i="19"/>
  <c r="BJ123" i="19"/>
  <c r="BK123" i="19"/>
  <c r="BB123" i="19"/>
  <c r="AW123" i="19"/>
  <c r="BF123" i="19"/>
  <c r="BM123" i="19"/>
  <c r="BA123" i="19"/>
  <c r="BC123" i="19"/>
  <c r="BN123" i="19"/>
  <c r="AY123" i="19"/>
  <c r="AZ123" i="19"/>
  <c r="BD123" i="19"/>
  <c r="BU145" i="19"/>
  <c r="BI145" i="19"/>
  <c r="BO145" i="19"/>
  <c r="BR145" i="19"/>
  <c r="BT145" i="19"/>
  <c r="BH145" i="19"/>
  <c r="BN145" i="19"/>
  <c r="BP145" i="19"/>
  <c r="BG145" i="19"/>
  <c r="AX145" i="19"/>
  <c r="BL145" i="19"/>
  <c r="BA145" i="19"/>
  <c r="AQ145" i="19"/>
  <c r="BQ145" i="19"/>
  <c r="BB145" i="19"/>
  <c r="BC145" i="19"/>
  <c r="BD145" i="19"/>
  <c r="BJ145" i="19"/>
  <c r="BK145" i="19"/>
  <c r="AZ145" i="19"/>
  <c r="BE145" i="19"/>
  <c r="AP145" i="19"/>
  <c r="AV145" i="19"/>
  <c r="AR145" i="19"/>
  <c r="AS145" i="19"/>
  <c r="AT145" i="19"/>
  <c r="AU145" i="19"/>
  <c r="BS145" i="19"/>
  <c r="BF145" i="19"/>
  <c r="BM145" i="19"/>
  <c r="BQ189" i="19"/>
  <c r="BO189" i="19"/>
  <c r="BS189" i="19"/>
  <c r="BU189" i="19"/>
  <c r="BN189" i="19"/>
  <c r="BP189" i="19"/>
  <c r="BR189" i="19"/>
  <c r="BF189" i="19"/>
  <c r="BK189" i="19"/>
  <c r="AZ189" i="19"/>
  <c r="BH189" i="19"/>
  <c r="BT189" i="19"/>
  <c r="BJ189" i="19"/>
  <c r="BD189" i="19"/>
  <c r="AU189" i="19"/>
  <c r="AY189" i="19"/>
  <c r="BA189" i="19"/>
  <c r="AP189" i="19"/>
  <c r="AR189" i="19"/>
  <c r="AS189" i="19"/>
  <c r="AT189" i="19"/>
  <c r="BR233" i="19"/>
  <c r="BP233" i="19"/>
  <c r="BO233" i="19"/>
  <c r="BS233" i="19"/>
  <c r="BF233" i="19"/>
  <c r="BA233" i="19"/>
  <c r="BK233" i="19"/>
  <c r="BQ233" i="19"/>
  <c r="BC233" i="19"/>
  <c r="BT233" i="19"/>
  <c r="BU233" i="19"/>
  <c r="BI233" i="19"/>
  <c r="BB233" i="19"/>
  <c r="BD233" i="19"/>
  <c r="BE233" i="19"/>
  <c r="AQ233" i="19"/>
  <c r="BM233" i="19"/>
  <c r="AV233" i="19"/>
  <c r="AX233" i="19"/>
  <c r="BN233" i="19"/>
  <c r="AZ233" i="19"/>
  <c r="AP233" i="19"/>
  <c r="AR233" i="19"/>
  <c r="AS233" i="19"/>
  <c r="AT233" i="19"/>
  <c r="BG233" i="19"/>
  <c r="BT321" i="19"/>
  <c r="BQ321" i="19"/>
  <c r="BK321" i="19"/>
  <c r="BS321" i="19"/>
  <c r="BA321" i="19"/>
  <c r="BF321" i="19"/>
  <c r="BJ321" i="19"/>
  <c r="AZ321" i="19"/>
  <c r="BN321" i="19"/>
  <c r="BO321" i="19"/>
  <c r="BC321" i="19"/>
  <c r="AW321" i="19"/>
  <c r="AX321" i="19"/>
  <c r="BB321" i="19"/>
  <c r="BH321" i="19"/>
  <c r="AQ321" i="19"/>
  <c r="BI321" i="19"/>
  <c r="BM321" i="19"/>
  <c r="BP321" i="19"/>
  <c r="BR321" i="19"/>
  <c r="BI189" i="19"/>
  <c r="BI167" i="19"/>
  <c r="BR80" i="19"/>
  <c r="BF80" i="19"/>
  <c r="BQ80" i="19"/>
  <c r="BB80" i="19"/>
  <c r="BM80" i="19"/>
  <c r="BD80" i="19"/>
  <c r="BN80" i="19"/>
  <c r="AV80" i="19"/>
  <c r="BE80" i="19"/>
  <c r="BP80" i="19"/>
  <c r="BL80" i="19"/>
  <c r="BO80" i="19"/>
  <c r="BS80" i="19"/>
  <c r="AX80" i="19"/>
  <c r="AY80" i="19"/>
  <c r="AZ80" i="19"/>
  <c r="AT80" i="19"/>
  <c r="BT80" i="19"/>
  <c r="AU80" i="19"/>
  <c r="BH80" i="19"/>
  <c r="BG80" i="19"/>
  <c r="BJ80" i="19"/>
  <c r="BK80" i="19"/>
  <c r="BA80" i="19"/>
  <c r="BC80" i="19"/>
  <c r="AP80" i="19"/>
  <c r="AQ80" i="19"/>
  <c r="BT124" i="19"/>
  <c r="BU124" i="19"/>
  <c r="BO124" i="19"/>
  <c r="BP124" i="19"/>
  <c r="BR124" i="19"/>
  <c r="BB124" i="19"/>
  <c r="BC124" i="19"/>
  <c r="AV124" i="19"/>
  <c r="BS124" i="19"/>
  <c r="BM124" i="19"/>
  <c r="AS124" i="19"/>
  <c r="BI124" i="19"/>
  <c r="AZ124" i="19"/>
  <c r="BK124" i="19"/>
  <c r="BL124" i="19"/>
  <c r="BN124" i="19"/>
  <c r="BG124" i="19"/>
  <c r="BQ124" i="19"/>
  <c r="BH124" i="19"/>
  <c r="AU124" i="19"/>
  <c r="AW124" i="19"/>
  <c r="AX124" i="19"/>
  <c r="BO146" i="19"/>
  <c r="BN146" i="19"/>
  <c r="BU146" i="19"/>
  <c r="BH146" i="19"/>
  <c r="BT146" i="19"/>
  <c r="BB146" i="19"/>
  <c r="BQ146" i="19"/>
  <c r="AV146" i="19"/>
  <c r="BS146" i="19"/>
  <c r="BA146" i="19"/>
  <c r="BC146" i="19"/>
  <c r="AP146" i="19"/>
  <c r="AQ146" i="19"/>
  <c r="AR146" i="19"/>
  <c r="BP146" i="19"/>
  <c r="BF190" i="19"/>
  <c r="BR190" i="19"/>
  <c r="BM190" i="19"/>
  <c r="BS190" i="19"/>
  <c r="BU190" i="19"/>
  <c r="BT190" i="19"/>
  <c r="BK190" i="19"/>
  <c r="BB190" i="19"/>
  <c r="AY190" i="19"/>
  <c r="BE190" i="19"/>
  <c r="AP190" i="19"/>
  <c r="BQ190" i="19"/>
  <c r="BI190" i="19"/>
  <c r="BC190" i="19"/>
  <c r="BN190" i="19"/>
  <c r="AU190" i="19"/>
  <c r="BO190" i="19"/>
  <c r="BP190" i="19"/>
  <c r="AW190" i="19"/>
  <c r="BD190" i="19"/>
  <c r="BQ234" i="19"/>
  <c r="BF234" i="19"/>
  <c r="BP234" i="19"/>
  <c r="BK234" i="19"/>
  <c r="BT234" i="19"/>
  <c r="AX234" i="19"/>
  <c r="AP234" i="19"/>
  <c r="BN234" i="19"/>
  <c r="BC234" i="19"/>
  <c r="BG234" i="19"/>
  <c r="BD234" i="19"/>
  <c r="BJ234" i="19"/>
  <c r="BL234" i="19"/>
  <c r="BS234" i="19"/>
  <c r="BU234" i="19"/>
  <c r="AY234" i="19"/>
  <c r="BA234" i="19"/>
  <c r="BE234" i="19"/>
  <c r="AZ234" i="19"/>
  <c r="BB234" i="19"/>
  <c r="AQ234" i="19"/>
  <c r="AR234" i="19"/>
  <c r="AS234" i="19"/>
  <c r="BP278" i="19"/>
  <c r="BF278" i="19"/>
  <c r="BJ278" i="19"/>
  <c r="BG278" i="19"/>
  <c r="AX278" i="19"/>
  <c r="BA278" i="19"/>
  <c r="BL278" i="19"/>
  <c r="AZ278" i="19"/>
  <c r="BB278" i="19"/>
  <c r="AP278" i="19"/>
  <c r="BC278" i="19"/>
  <c r="AS278" i="19"/>
  <c r="AW278" i="19"/>
  <c r="AT278" i="19"/>
  <c r="AU278" i="19"/>
  <c r="AV278" i="19"/>
  <c r="BN278" i="19"/>
  <c r="BP300" i="19"/>
  <c r="BS300" i="19"/>
  <c r="BF300" i="19"/>
  <c r="BR300" i="19"/>
  <c r="BU300" i="19"/>
  <c r="BO300" i="19"/>
  <c r="AX300" i="19"/>
  <c r="BM300" i="19"/>
  <c r="BT300" i="19"/>
  <c r="AZ300" i="19"/>
  <c r="BN300" i="19"/>
  <c r="BQ300" i="19"/>
  <c r="BG300" i="19"/>
  <c r="BH300" i="19"/>
  <c r="AS300" i="19"/>
  <c r="BB300" i="19"/>
  <c r="BC300" i="19"/>
  <c r="AT300" i="19"/>
  <c r="AW300" i="19"/>
  <c r="AU300" i="19"/>
  <c r="AV300" i="19"/>
  <c r="AY300" i="19"/>
  <c r="BA300" i="19"/>
  <c r="BI300" i="19"/>
  <c r="BD300" i="19"/>
  <c r="AW35" i="19"/>
  <c r="AY146" i="19"/>
  <c r="AX123" i="19"/>
  <c r="BG189" i="19"/>
  <c r="BN15" i="19"/>
  <c r="BF15" i="19"/>
  <c r="BM15" i="19"/>
  <c r="BO15" i="19"/>
  <c r="BT15" i="19"/>
  <c r="BP15" i="19"/>
  <c r="BQ15" i="19"/>
  <c r="AY15" i="19"/>
  <c r="AP15" i="19"/>
  <c r="BS15" i="19"/>
  <c r="AX15" i="19"/>
  <c r="BU15" i="19"/>
  <c r="BC15" i="19"/>
  <c r="AS15" i="19"/>
  <c r="BJ15" i="19"/>
  <c r="BK15" i="19"/>
  <c r="AZ15" i="19"/>
  <c r="BL15" i="19"/>
  <c r="BA15" i="19"/>
  <c r="AV15" i="19"/>
  <c r="AW15" i="19"/>
  <c r="BR15" i="19"/>
  <c r="BG15" i="19"/>
  <c r="BH15" i="19"/>
  <c r="BI15" i="19"/>
  <c r="BN59" i="19"/>
  <c r="BT59" i="19"/>
  <c r="BF59" i="19"/>
  <c r="BQ59" i="19"/>
  <c r="BM59" i="19"/>
  <c r="BO59" i="19"/>
  <c r="BP59" i="19"/>
  <c r="BR59" i="19"/>
  <c r="BG59" i="19"/>
  <c r="BL59" i="19"/>
  <c r="BU59" i="19"/>
  <c r="BJ59" i="19"/>
  <c r="BH59" i="19"/>
  <c r="BA59" i="19"/>
  <c r="BI59" i="19"/>
  <c r="BK59" i="19"/>
  <c r="AW59" i="19"/>
  <c r="AU59" i="19"/>
  <c r="BD59" i="19"/>
  <c r="BS59" i="19"/>
  <c r="AR59" i="19"/>
  <c r="AS59" i="19"/>
  <c r="AX59" i="19"/>
  <c r="AY59" i="19"/>
  <c r="BB59" i="19"/>
  <c r="BC59" i="19"/>
  <c r="BE59" i="19"/>
  <c r="BN103" i="19"/>
  <c r="BT103" i="19"/>
  <c r="BF103" i="19"/>
  <c r="BU103" i="19"/>
  <c r="BP103" i="19"/>
  <c r="BG103" i="19"/>
  <c r="BQ103" i="19"/>
  <c r="BJ103" i="19"/>
  <c r="BD103" i="19"/>
  <c r="BS103" i="19"/>
  <c r="AX103" i="19"/>
  <c r="BC103" i="19"/>
  <c r="BR103" i="19"/>
  <c r="BK103" i="19"/>
  <c r="BA103" i="19"/>
  <c r="AY103" i="19"/>
  <c r="AZ103" i="19"/>
  <c r="BH103" i="19"/>
  <c r="BB103" i="19"/>
  <c r="AQ103" i="19"/>
  <c r="AV103" i="19"/>
  <c r="AW103" i="19"/>
  <c r="AS103" i="19"/>
  <c r="AT103" i="19"/>
  <c r="BO103" i="19"/>
  <c r="BI103" i="19"/>
  <c r="BL103" i="19"/>
  <c r="BM103" i="19"/>
  <c r="BN125" i="19"/>
  <c r="BF125" i="19"/>
  <c r="BT125" i="19"/>
  <c r="BH125" i="19"/>
  <c r="BR125" i="19"/>
  <c r="BK125" i="19"/>
  <c r="BP125" i="19"/>
  <c r="BO125" i="19"/>
  <c r="BQ125" i="19"/>
  <c r="AZ125" i="19"/>
  <c r="BM125" i="19"/>
  <c r="BE125" i="19"/>
  <c r="AP125" i="19"/>
  <c r="AR125" i="19"/>
  <c r="AW125" i="19"/>
  <c r="BD125" i="19"/>
  <c r="AT125" i="19"/>
  <c r="BS125" i="19"/>
  <c r="AU125" i="19"/>
  <c r="AQ125" i="19"/>
  <c r="AS125" i="19"/>
  <c r="BN147" i="19"/>
  <c r="BF147" i="19"/>
  <c r="BS147" i="19"/>
  <c r="BT147" i="19"/>
  <c r="BU147" i="19"/>
  <c r="BL147" i="19"/>
  <c r="BH147" i="19"/>
  <c r="AX147" i="19"/>
  <c r="BC147" i="19"/>
  <c r="BA147" i="19"/>
  <c r="AT147" i="19"/>
  <c r="AP147" i="19"/>
  <c r="AR147" i="19"/>
  <c r="BP147" i="19"/>
  <c r="BR147" i="19"/>
  <c r="BI147" i="19"/>
  <c r="BJ147" i="19"/>
  <c r="BN169" i="19"/>
  <c r="BP169" i="19"/>
  <c r="BS169" i="19"/>
  <c r="BJ169" i="19"/>
  <c r="BT169" i="19"/>
  <c r="BB169" i="19"/>
  <c r="BG169" i="19"/>
  <c r="BH169" i="19"/>
  <c r="BI169" i="19"/>
  <c r="BC169" i="19"/>
  <c r="AR169" i="19"/>
  <c r="BU169" i="19"/>
  <c r="AQ169" i="19"/>
  <c r="AT169" i="19"/>
  <c r="BM169" i="19"/>
  <c r="BA169" i="19"/>
  <c r="BD169" i="19"/>
  <c r="BF169" i="19"/>
  <c r="AZ169" i="19"/>
  <c r="BE169" i="19"/>
  <c r="BN191" i="19"/>
  <c r="BP191" i="19"/>
  <c r="BQ191" i="19"/>
  <c r="BU191" i="19"/>
  <c r="BO191" i="19"/>
  <c r="BR191" i="19"/>
  <c r="BI191" i="19"/>
  <c r="BS191" i="19"/>
  <c r="BG191" i="19"/>
  <c r="BM191" i="19"/>
  <c r="BD191" i="19"/>
  <c r="BA191" i="19"/>
  <c r="BB191" i="19"/>
  <c r="BC191" i="19"/>
  <c r="AT191" i="19"/>
  <c r="BT191" i="19"/>
  <c r="BF191" i="19"/>
  <c r="AV191" i="19"/>
  <c r="BH191" i="19"/>
  <c r="AX191" i="19"/>
  <c r="AW191" i="19"/>
  <c r="BJ191" i="19"/>
  <c r="AY191" i="19"/>
  <c r="BK191" i="19"/>
  <c r="AZ191" i="19"/>
  <c r="BL191" i="19"/>
  <c r="BE191" i="19"/>
  <c r="BN235" i="19"/>
  <c r="BR235" i="19"/>
  <c r="BQ235" i="19"/>
  <c r="BS235" i="19"/>
  <c r="BT235" i="19"/>
  <c r="BH235" i="19"/>
  <c r="BF235" i="19"/>
  <c r="BE235" i="19"/>
  <c r="BL235" i="19"/>
  <c r="AX235" i="19"/>
  <c r="BO235" i="19"/>
  <c r="BC235" i="19"/>
  <c r="AV235" i="19"/>
  <c r="BP235" i="19"/>
  <c r="AW235" i="19"/>
  <c r="BU235" i="19"/>
  <c r="AZ235" i="19"/>
  <c r="BA235" i="19"/>
  <c r="BB235" i="19"/>
  <c r="BD235" i="19"/>
  <c r="BO279" i="19"/>
  <c r="BR279" i="19"/>
  <c r="BU279" i="19"/>
  <c r="BN279" i="19"/>
  <c r="AX279" i="19"/>
  <c r="BQ279" i="19"/>
  <c r="BS279" i="19"/>
  <c r="BT279" i="19"/>
  <c r="BI279" i="19"/>
  <c r="AY279" i="19"/>
  <c r="BG279" i="19"/>
  <c r="BH279" i="19"/>
  <c r="BJ279" i="19"/>
  <c r="BF279" i="19"/>
  <c r="BA279" i="19"/>
  <c r="BK279" i="19"/>
  <c r="BB279" i="19"/>
  <c r="BL279" i="19"/>
  <c r="AZ279" i="19"/>
  <c r="BM279" i="19"/>
  <c r="BC279" i="19"/>
  <c r="BE279" i="19"/>
  <c r="BD279" i="19"/>
  <c r="AR279" i="19"/>
  <c r="AS279" i="19"/>
  <c r="AT279" i="19"/>
  <c r="BO323" i="19"/>
  <c r="BU323" i="19"/>
  <c r="BT323" i="19"/>
  <c r="BI323" i="19"/>
  <c r="BN323" i="19"/>
  <c r="BC323" i="19"/>
  <c r="BF323" i="19"/>
  <c r="BL323" i="19"/>
  <c r="BS323" i="19"/>
  <c r="BM323" i="19"/>
  <c r="AS323" i="19"/>
  <c r="BP323" i="19"/>
  <c r="BQ323" i="19"/>
  <c r="AY323" i="19"/>
  <c r="BR323" i="19"/>
  <c r="BG323" i="19"/>
  <c r="AZ323" i="19"/>
  <c r="BB323" i="19"/>
  <c r="BA323" i="19"/>
  <c r="AP323" i="19"/>
  <c r="AX323" i="19"/>
  <c r="BD323" i="19"/>
  <c r="BJ323" i="19"/>
  <c r="AT323" i="19"/>
  <c r="BK323" i="19"/>
  <c r="AU323" i="19"/>
  <c r="AV323" i="19"/>
  <c r="AR190" i="19"/>
  <c r="AV147" i="19"/>
  <c r="AW80" i="19"/>
  <c r="AY168" i="19"/>
  <c r="AX146" i="19"/>
  <c r="BM235" i="19"/>
  <c r="BG58" i="19"/>
  <c r="BU58" i="19"/>
  <c r="BP60" i="19"/>
  <c r="BQ60" i="19"/>
  <c r="BR60" i="19"/>
  <c r="BN60" i="19"/>
  <c r="BS60" i="19"/>
  <c r="BU60" i="19"/>
  <c r="BO60" i="19"/>
  <c r="BB60" i="19"/>
  <c r="BI60" i="19"/>
  <c r="BH60" i="19"/>
  <c r="BT60" i="19"/>
  <c r="BD60" i="19"/>
  <c r="BL60" i="19"/>
  <c r="AT60" i="19"/>
  <c r="BM60" i="19"/>
  <c r="BE60" i="19"/>
  <c r="AP60" i="19"/>
  <c r="AV60" i="19"/>
  <c r="AW60" i="19"/>
  <c r="AU60" i="19"/>
  <c r="AX60" i="19"/>
  <c r="BS104" i="19"/>
  <c r="BP104" i="19"/>
  <c r="BN104" i="19"/>
  <c r="BO104" i="19"/>
  <c r="BQ104" i="19"/>
  <c r="BG104" i="19"/>
  <c r="BA104" i="19"/>
  <c r="BU104" i="19"/>
  <c r="AR104" i="19"/>
  <c r="BR104" i="19"/>
  <c r="BH104" i="19"/>
  <c r="BB104" i="19"/>
  <c r="BI104" i="19"/>
  <c r="BC104" i="19"/>
  <c r="BJ104" i="19"/>
  <c r="BK104" i="19"/>
  <c r="BT104" i="19"/>
  <c r="AS104" i="19"/>
  <c r="BL104" i="19"/>
  <c r="AT104" i="19"/>
  <c r="AU104" i="19"/>
  <c r="AV104" i="19"/>
  <c r="BF104" i="19"/>
  <c r="AW104" i="19"/>
  <c r="BO170" i="19"/>
  <c r="BP170" i="19"/>
  <c r="BL170" i="19"/>
  <c r="BR170" i="19"/>
  <c r="BT170" i="19"/>
  <c r="BG170" i="19"/>
  <c r="AX170" i="19"/>
  <c r="BC170" i="19"/>
  <c r="BQ170" i="19"/>
  <c r="BS170" i="19"/>
  <c r="BU170" i="19"/>
  <c r="BJ170" i="19"/>
  <c r="AT170" i="19"/>
  <c r="AZ170" i="19"/>
  <c r="BH170" i="19"/>
  <c r="BN170" i="19"/>
  <c r="AQ170" i="19"/>
  <c r="BF170" i="19"/>
  <c r="AY170" i="19"/>
  <c r="BA170" i="19"/>
  <c r="AU170" i="19"/>
  <c r="AV170" i="19"/>
  <c r="BB170" i="19"/>
  <c r="AW170" i="19"/>
  <c r="BD170" i="19"/>
  <c r="BE170" i="19"/>
  <c r="BR236" i="19"/>
  <c r="BS236" i="19"/>
  <c r="BL236" i="19"/>
  <c r="BU236" i="19"/>
  <c r="BQ236" i="19"/>
  <c r="BG236" i="19"/>
  <c r="AY236" i="19"/>
  <c r="BN236" i="19"/>
  <c r="BM236" i="19"/>
  <c r="BD236" i="19"/>
  <c r="AV236" i="19"/>
  <c r="BC236" i="19"/>
  <c r="BF236" i="19"/>
  <c r="BI236" i="19"/>
  <c r="AQ236" i="19"/>
  <c r="AW236" i="19"/>
  <c r="BH236" i="19"/>
  <c r="AS236" i="19"/>
  <c r="BP236" i="19"/>
  <c r="BT236" i="19"/>
  <c r="BJ236" i="19"/>
  <c r="AT236" i="19"/>
  <c r="BK236" i="19"/>
  <c r="AU236" i="19"/>
  <c r="BO236" i="19"/>
  <c r="BL280" i="19"/>
  <c r="BQ280" i="19"/>
  <c r="BS280" i="19"/>
  <c r="BU280" i="19"/>
  <c r="BO280" i="19"/>
  <c r="BK280" i="19"/>
  <c r="BI280" i="19"/>
  <c r="AY280" i="19"/>
  <c r="BN280" i="19"/>
  <c r="BD280" i="19"/>
  <c r="BG280" i="19"/>
  <c r="AU280" i="19"/>
  <c r="BT280" i="19"/>
  <c r="BE280" i="19"/>
  <c r="AQ280" i="19"/>
  <c r="BH280" i="19"/>
  <c r="AW280" i="19"/>
  <c r="BJ280" i="19"/>
  <c r="AZ280" i="19"/>
  <c r="BF280" i="19"/>
  <c r="BM280" i="19"/>
  <c r="AX280" i="19"/>
  <c r="BB280" i="19"/>
  <c r="BC280" i="19"/>
  <c r="BT324" i="19"/>
  <c r="BO324" i="19"/>
  <c r="BP324" i="19"/>
  <c r="BJ324" i="19"/>
  <c r="AY324" i="19"/>
  <c r="BF324" i="19"/>
  <c r="BD324" i="19"/>
  <c r="BG324" i="19"/>
  <c r="BN324" i="19"/>
  <c r="BM324" i="19"/>
  <c r="BA324" i="19"/>
  <c r="AU324" i="19"/>
  <c r="BE324" i="19"/>
  <c r="BQ324" i="19"/>
  <c r="BH324" i="19"/>
  <c r="BR324" i="19"/>
  <c r="BI324" i="19"/>
  <c r="AP324" i="19"/>
  <c r="AX324" i="19"/>
  <c r="AZ324" i="19"/>
  <c r="BK324" i="19"/>
  <c r="BB324" i="19"/>
  <c r="BL324" i="19"/>
  <c r="BC324" i="19"/>
  <c r="AW323" i="19"/>
  <c r="AW301" i="19"/>
  <c r="AW256" i="19"/>
  <c r="AQ214" i="19"/>
  <c r="AQ190" i="19"/>
  <c r="AS80" i="19"/>
  <c r="BK235" i="19"/>
  <c r="BJ101" i="19"/>
  <c r="BT39" i="19"/>
  <c r="BR39" i="19"/>
  <c r="BL39" i="19"/>
  <c r="BO39" i="19"/>
  <c r="BP39" i="19"/>
  <c r="BQ39" i="19"/>
  <c r="BG39" i="19"/>
  <c r="BS39" i="19"/>
  <c r="BH39" i="19"/>
  <c r="BU39" i="19"/>
  <c r="BJ39" i="19"/>
  <c r="AZ39" i="19"/>
  <c r="AT39" i="19"/>
  <c r="BC39" i="19"/>
  <c r="BI39" i="19"/>
  <c r="BE39" i="19"/>
  <c r="AS39" i="19"/>
  <c r="AW39" i="19"/>
  <c r="AX39" i="19"/>
  <c r="AY39" i="19"/>
  <c r="BK39" i="19"/>
  <c r="AR39" i="19"/>
  <c r="BM39" i="19"/>
  <c r="AU39" i="19"/>
  <c r="AP39" i="19"/>
  <c r="AV39" i="19"/>
  <c r="AQ39" i="19"/>
  <c r="BF39" i="19"/>
  <c r="BT149" i="19"/>
  <c r="BN149" i="19"/>
  <c r="BL149" i="19"/>
  <c r="BO149" i="19"/>
  <c r="BG149" i="19"/>
  <c r="BU149" i="19"/>
  <c r="BS149" i="19"/>
  <c r="AZ149" i="19"/>
  <c r="BE149" i="19"/>
  <c r="AT149" i="19"/>
  <c r="BF149" i="19"/>
  <c r="BM149" i="19"/>
  <c r="BP149" i="19"/>
  <c r="AY149" i="19"/>
  <c r="BQ149" i="19"/>
  <c r="BH149" i="19"/>
  <c r="BA149" i="19"/>
  <c r="BR149" i="19"/>
  <c r="BI149" i="19"/>
  <c r="BB149" i="19"/>
  <c r="BK149" i="19"/>
  <c r="AP149" i="19"/>
  <c r="AQ149" i="19"/>
  <c r="AX149" i="19"/>
  <c r="AR149" i="19"/>
  <c r="BD149" i="19"/>
  <c r="AU149" i="19"/>
  <c r="AV149" i="19"/>
  <c r="AW149" i="19"/>
  <c r="BQ237" i="19"/>
  <c r="BS237" i="19"/>
  <c r="BO237" i="19"/>
  <c r="BJ237" i="19"/>
  <c r="BP237" i="19"/>
  <c r="BR237" i="19"/>
  <c r="BT237" i="19"/>
  <c r="BH237" i="19"/>
  <c r="BN237" i="19"/>
  <c r="BF237" i="19"/>
  <c r="AZ237" i="19"/>
  <c r="BU237" i="19"/>
  <c r="BG237" i="19"/>
  <c r="BA237" i="19"/>
  <c r="BI237" i="19"/>
  <c r="BB237" i="19"/>
  <c r="BD237" i="19"/>
  <c r="BE237" i="19"/>
  <c r="AP237" i="19"/>
  <c r="BL237" i="19"/>
  <c r="AQ237" i="19"/>
  <c r="BM237" i="19"/>
  <c r="BK237" i="19"/>
  <c r="AT237" i="19"/>
  <c r="AU237" i="19"/>
  <c r="AV237" i="19"/>
  <c r="BN259" i="19"/>
  <c r="BU259" i="19"/>
  <c r="BP259" i="19"/>
  <c r="BO259" i="19"/>
  <c r="BG259" i="19"/>
  <c r="BJ259" i="19"/>
  <c r="BQ259" i="19"/>
  <c r="BI259" i="19"/>
  <c r="AY259" i="19"/>
  <c r="AZ259" i="19"/>
  <c r="BA259" i="19"/>
  <c r="BB259" i="19"/>
  <c r="BH259" i="19"/>
  <c r="BK259" i="19"/>
  <c r="BR259" i="19"/>
  <c r="BM259" i="19"/>
  <c r="AS259" i="19"/>
  <c r="BE259" i="19"/>
  <c r="AW259" i="19"/>
  <c r="AX259" i="19"/>
  <c r="AT259" i="19"/>
  <c r="BC259" i="19"/>
  <c r="AU259" i="19"/>
  <c r="BD259" i="19"/>
  <c r="AV259" i="19"/>
  <c r="BN281" i="19"/>
  <c r="BU281" i="19"/>
  <c r="BP281" i="19"/>
  <c r="BI281" i="19"/>
  <c r="BH281" i="19"/>
  <c r="BQ281" i="19"/>
  <c r="BA281" i="19"/>
  <c r="BG281" i="19"/>
  <c r="BC281" i="19"/>
  <c r="BR281" i="19"/>
  <c r="BO281" i="19"/>
  <c r="BS281" i="19"/>
  <c r="AY281" i="19"/>
  <c r="BK281" i="19"/>
  <c r="AT281" i="19"/>
  <c r="BF281" i="19"/>
  <c r="AU281" i="19"/>
  <c r="AW281" i="19"/>
  <c r="AV281" i="19"/>
  <c r="BJ281" i="19"/>
  <c r="BM281" i="19"/>
  <c r="AX281" i="19"/>
  <c r="AZ281" i="19"/>
  <c r="BN325" i="19"/>
  <c r="BU325" i="19"/>
  <c r="BT325" i="19"/>
  <c r="BO325" i="19"/>
  <c r="BS325" i="19"/>
  <c r="AX325" i="19"/>
  <c r="BC325" i="19"/>
  <c r="AZ325" i="19"/>
  <c r="BR325" i="19"/>
  <c r="BH325" i="19"/>
  <c r="BI325" i="19"/>
  <c r="AU325" i="19"/>
  <c r="AV325" i="19"/>
  <c r="AW325" i="19"/>
  <c r="AP279" i="19"/>
  <c r="AU233" i="19"/>
  <c r="AW189" i="19"/>
  <c r="AU169" i="19"/>
  <c r="AS147" i="19"/>
  <c r="AR60" i="19"/>
  <c r="AU15" i="19"/>
  <c r="AY303" i="19"/>
  <c r="AY212" i="19"/>
  <c r="BE167" i="19"/>
  <c r="BC60" i="19"/>
  <c r="BI80" i="19"/>
  <c r="BQ40" i="19"/>
  <c r="BR40" i="19"/>
  <c r="BK40" i="19"/>
  <c r="BP40" i="19"/>
  <c r="BO40" i="19"/>
  <c r="BN40" i="19"/>
  <c r="BH40" i="19"/>
  <c r="BL40" i="19"/>
  <c r="BA40" i="19"/>
  <c r="AW40" i="19"/>
  <c r="AZ40" i="19"/>
  <c r="BD40" i="19"/>
  <c r="AQ40" i="19"/>
  <c r="BF40" i="19"/>
  <c r="AV40" i="19"/>
  <c r="BG40" i="19"/>
  <c r="BT40" i="19"/>
  <c r="BU40" i="19"/>
  <c r="AX40" i="19"/>
  <c r="BB40" i="19"/>
  <c r="AP40" i="19"/>
  <c r="BI40" i="19"/>
  <c r="AR40" i="19"/>
  <c r="BC40" i="19"/>
  <c r="BE40" i="19"/>
  <c r="BM40" i="19"/>
  <c r="AT40" i="19"/>
  <c r="AU40" i="19"/>
  <c r="BU128" i="19"/>
  <c r="BN128" i="19"/>
  <c r="BT128" i="19"/>
  <c r="BG128" i="19"/>
  <c r="BR128" i="19"/>
  <c r="BQ128" i="19"/>
  <c r="BS128" i="19"/>
  <c r="BL128" i="19"/>
  <c r="BM128" i="19"/>
  <c r="BA128" i="19"/>
  <c r="BP128" i="19"/>
  <c r="BJ128" i="19"/>
  <c r="BH128" i="19"/>
  <c r="AQ128" i="19"/>
  <c r="BI128" i="19"/>
  <c r="BK128" i="19"/>
  <c r="AS128" i="19"/>
  <c r="AW128" i="19"/>
  <c r="AY128" i="19"/>
  <c r="AZ128" i="19"/>
  <c r="AX128" i="19"/>
  <c r="BC128" i="19"/>
  <c r="BD128" i="19"/>
  <c r="BE128" i="19"/>
  <c r="BO128" i="19"/>
  <c r="BQ216" i="19"/>
  <c r="BT216" i="19"/>
  <c r="AY216" i="19"/>
  <c r="BD216" i="19"/>
  <c r="BN216" i="19"/>
  <c r="BK216" i="19"/>
  <c r="BM216" i="19"/>
  <c r="BF216" i="19"/>
  <c r="BG216" i="19"/>
  <c r="BR216" i="19"/>
  <c r="BU216" i="19"/>
  <c r="AP216" i="19"/>
  <c r="AQ216" i="19"/>
  <c r="AS216" i="19"/>
  <c r="AR216" i="19"/>
  <c r="AT216" i="19"/>
  <c r="AW216" i="19"/>
  <c r="BS304" i="19"/>
  <c r="BN304" i="19"/>
  <c r="BP304" i="19"/>
  <c r="BI304" i="19"/>
  <c r="BT304" i="19"/>
  <c r="BE304" i="19"/>
  <c r="BQ304" i="19"/>
  <c r="BG304" i="19"/>
  <c r="BM304" i="19"/>
  <c r="BL304" i="19"/>
  <c r="BD304" i="19"/>
  <c r="BF304" i="19"/>
  <c r="AX304" i="19"/>
  <c r="AY304" i="19"/>
  <c r="BA304" i="19"/>
  <c r="BJ304" i="19"/>
  <c r="BH304" i="19"/>
  <c r="AP304" i="19"/>
  <c r="AQ304" i="19"/>
  <c r="BK304" i="19"/>
  <c r="AZ304" i="19"/>
  <c r="AR304" i="19"/>
  <c r="BC304" i="19"/>
  <c r="AU304" i="19"/>
  <c r="AV304" i="19"/>
  <c r="AW304" i="19"/>
  <c r="AT238" i="19"/>
  <c r="AR123" i="19"/>
  <c r="AQ79" i="19"/>
  <c r="AT15" i="19"/>
  <c r="BB238" i="19"/>
  <c r="BA194" i="19"/>
  <c r="BA60" i="19"/>
  <c r="AY17" i="19"/>
  <c r="BK325" i="19"/>
  <c r="BL282" i="19"/>
  <c r="BJ125" i="19"/>
  <c r="BH101" i="19"/>
  <c r="BL18" i="19"/>
  <c r="BQ19" i="19"/>
  <c r="BO19" i="19"/>
  <c r="BP19" i="19"/>
  <c r="BR19" i="19"/>
  <c r="BU19" i="19"/>
  <c r="BH19" i="19"/>
  <c r="BJ19" i="19"/>
  <c r="BN19" i="19"/>
  <c r="AX19" i="19"/>
  <c r="BG19" i="19"/>
  <c r="BC19" i="19"/>
  <c r="BS19" i="19"/>
  <c r="AW19" i="19"/>
  <c r="BT19" i="19"/>
  <c r="AY19" i="19"/>
  <c r="BE19" i="19"/>
  <c r="AT19" i="19"/>
  <c r="AU19" i="19"/>
  <c r="BA19" i="19"/>
  <c r="BB19" i="19"/>
  <c r="BD19" i="19"/>
  <c r="AP19" i="19"/>
  <c r="AQ19" i="19"/>
  <c r="BS85" i="19"/>
  <c r="BR85" i="19"/>
  <c r="BT85" i="19"/>
  <c r="BU85" i="19"/>
  <c r="BL85" i="19"/>
  <c r="BP85" i="19"/>
  <c r="BG85" i="19"/>
  <c r="BI85" i="19"/>
  <c r="BN85" i="19"/>
  <c r="BO85" i="19"/>
  <c r="BQ85" i="19"/>
  <c r="BH85" i="19"/>
  <c r="BJ85" i="19"/>
  <c r="BK85" i="19"/>
  <c r="AZ85" i="19"/>
  <c r="BE85" i="19"/>
  <c r="AY85" i="19"/>
  <c r="BA85" i="19"/>
  <c r="AX85" i="19"/>
  <c r="BB85" i="19"/>
  <c r="BD85" i="19"/>
  <c r="BU151" i="19"/>
  <c r="BN151" i="19"/>
  <c r="BG151" i="19"/>
  <c r="BO151" i="19"/>
  <c r="BP151" i="19"/>
  <c r="BK151" i="19"/>
  <c r="BJ151" i="19"/>
  <c r="BQ151" i="19"/>
  <c r="BR151" i="19"/>
  <c r="BS151" i="19"/>
  <c r="AZ151" i="19"/>
  <c r="BB151" i="19"/>
  <c r="AQ151" i="19"/>
  <c r="AR151" i="19"/>
  <c r="BT151" i="19"/>
  <c r="BI151" i="19"/>
  <c r="BF151" i="19"/>
  <c r="BH151" i="19"/>
  <c r="BM151" i="19"/>
  <c r="AX151" i="19"/>
  <c r="BO195" i="19"/>
  <c r="BP195" i="19"/>
  <c r="BJ195" i="19"/>
  <c r="BN195" i="19"/>
  <c r="BU195" i="19"/>
  <c r="BS195" i="19"/>
  <c r="BT195" i="19"/>
  <c r="BE195" i="19"/>
  <c r="BG195" i="19"/>
  <c r="BQ195" i="19"/>
  <c r="BR195" i="19"/>
  <c r="AT195" i="19"/>
  <c r="BB195" i="19"/>
  <c r="AS195" i="19"/>
  <c r="AY195" i="19"/>
  <c r="AZ195" i="19"/>
  <c r="BA195" i="19"/>
  <c r="AQ195" i="19"/>
  <c r="AV195" i="19"/>
  <c r="AR195" i="19"/>
  <c r="AU195" i="19"/>
  <c r="AW195" i="19"/>
  <c r="BJ217" i="19"/>
  <c r="BN217" i="19"/>
  <c r="BS217" i="19"/>
  <c r="BU217" i="19"/>
  <c r="BH217" i="19"/>
  <c r="BF217" i="19"/>
  <c r="BM217" i="19"/>
  <c r="BK217" i="19"/>
  <c r="AY217" i="19"/>
  <c r="AT217" i="19"/>
  <c r="BD217" i="19"/>
  <c r="BC217" i="19"/>
  <c r="BR217" i="19"/>
  <c r="AV217" i="19"/>
  <c r="BT217" i="19"/>
  <c r="BG217" i="19"/>
  <c r="BO217" i="19"/>
  <c r="BI217" i="19"/>
  <c r="BQ217" i="19"/>
  <c r="BL217" i="19"/>
  <c r="BA217" i="19"/>
  <c r="BB217" i="19"/>
  <c r="BE217" i="19"/>
  <c r="AP217" i="19"/>
  <c r="AQ217" i="19"/>
  <c r="BT261" i="19"/>
  <c r="BP261" i="19"/>
  <c r="BJ261" i="19"/>
  <c r="BS261" i="19"/>
  <c r="BG261" i="19"/>
  <c r="BK261" i="19"/>
  <c r="BB261" i="19"/>
  <c r="BD261" i="19"/>
  <c r="AS261" i="19"/>
  <c r="BN261" i="19"/>
  <c r="BO261" i="19"/>
  <c r="AY261" i="19"/>
  <c r="AZ261" i="19"/>
  <c r="BF261" i="19"/>
  <c r="BQ261" i="19"/>
  <c r="BH261" i="19"/>
  <c r="BR261" i="19"/>
  <c r="BI261" i="19"/>
  <c r="BU261" i="19"/>
  <c r="BL261" i="19"/>
  <c r="BM261" i="19"/>
  <c r="AX261" i="19"/>
  <c r="BA261" i="19"/>
  <c r="BC261" i="19"/>
  <c r="BT327" i="19"/>
  <c r="BU327" i="19"/>
  <c r="BO327" i="19"/>
  <c r="BQ327" i="19"/>
  <c r="BR327" i="19"/>
  <c r="BH327" i="19"/>
  <c r="BB327" i="19"/>
  <c r="BS327" i="19"/>
  <c r="BI327" i="19"/>
  <c r="BA327" i="19"/>
  <c r="BN327" i="19"/>
  <c r="BJ327" i="19"/>
  <c r="AS327" i="19"/>
  <c r="BM327" i="19"/>
  <c r="BL327" i="19"/>
  <c r="BC327" i="19"/>
  <c r="BD327" i="19"/>
  <c r="BP327" i="19"/>
  <c r="BF327" i="19"/>
  <c r="AZ327" i="19"/>
  <c r="BG327" i="19"/>
  <c r="BE327" i="19"/>
  <c r="BK327" i="19"/>
  <c r="AP327" i="19"/>
  <c r="AS322" i="19"/>
  <c r="AR300" i="19"/>
  <c r="AR261" i="19"/>
  <c r="AS238" i="19"/>
  <c r="AS213" i="19"/>
  <c r="AP169" i="19"/>
  <c r="AQ123" i="19"/>
  <c r="AQ104" i="19"/>
  <c r="AV59" i="19"/>
  <c r="AR15" i="19"/>
  <c r="AZ326" i="19"/>
  <c r="BE281" i="19"/>
  <c r="AX238" i="19"/>
  <c r="BA211" i="19"/>
  <c r="BE193" i="19"/>
  <c r="BG235" i="19"/>
  <c r="BJ18" i="19"/>
  <c r="BU324" i="19"/>
  <c r="BT281" i="19"/>
  <c r="BR42" i="19"/>
  <c r="BQ42" i="19"/>
  <c r="BJ42" i="19"/>
  <c r="BT42" i="19"/>
  <c r="BU42" i="19"/>
  <c r="BG42" i="19"/>
  <c r="BK42" i="19"/>
  <c r="BM42" i="19"/>
  <c r="AX42" i="19"/>
  <c r="AR42" i="19"/>
  <c r="BP42" i="19"/>
  <c r="BS42" i="19"/>
  <c r="BL42" i="19"/>
  <c r="BD42" i="19"/>
  <c r="BN42" i="19"/>
  <c r="BO42" i="19"/>
  <c r="BH42" i="19"/>
  <c r="AT42" i="19"/>
  <c r="AY42" i="19"/>
  <c r="BE42" i="19"/>
  <c r="AZ42" i="19"/>
  <c r="BA42" i="19"/>
  <c r="BB42" i="19"/>
  <c r="BC42" i="19"/>
  <c r="BR64" i="19"/>
  <c r="BQ64" i="19"/>
  <c r="BJ64" i="19"/>
  <c r="BS64" i="19"/>
  <c r="BL64" i="19"/>
  <c r="BU64" i="19"/>
  <c r="BP64" i="19"/>
  <c r="BN64" i="19"/>
  <c r="BO64" i="19"/>
  <c r="BT64" i="19"/>
  <c r="AX64" i="19"/>
  <c r="AY64" i="19"/>
  <c r="AR64" i="19"/>
  <c r="BG64" i="19"/>
  <c r="BF64" i="19"/>
  <c r="BA64" i="19"/>
  <c r="BD64" i="19"/>
  <c r="BE64" i="19"/>
  <c r="AQ64" i="19"/>
  <c r="AS64" i="19"/>
  <c r="BI64" i="19"/>
  <c r="BK64" i="19"/>
  <c r="BB64" i="19"/>
  <c r="BM64" i="19"/>
  <c r="BH64" i="19"/>
  <c r="AZ64" i="19"/>
  <c r="BR86" i="19"/>
  <c r="BJ86" i="19"/>
  <c r="BS86" i="19"/>
  <c r="BN86" i="19"/>
  <c r="BP86" i="19"/>
  <c r="AX86" i="19"/>
  <c r="BB86" i="19"/>
  <c r="BO86" i="19"/>
  <c r="AR86" i="19"/>
  <c r="BL86" i="19"/>
  <c r="BQ86" i="19"/>
  <c r="BT86" i="19"/>
  <c r="BI86" i="19"/>
  <c r="AQ86" i="19"/>
  <c r="AT86" i="19"/>
  <c r="BK86" i="19"/>
  <c r="AV86" i="19"/>
  <c r="BU86" i="19"/>
  <c r="BM86" i="19"/>
  <c r="AW86" i="19"/>
  <c r="AY86" i="19"/>
  <c r="AZ86" i="19"/>
  <c r="BA86" i="19"/>
  <c r="BR108" i="19"/>
  <c r="BT108" i="19"/>
  <c r="BJ108" i="19"/>
  <c r="BM108" i="19"/>
  <c r="BP108" i="19"/>
  <c r="BS108" i="19"/>
  <c r="BU108" i="19"/>
  <c r="AX108" i="19"/>
  <c r="BO108" i="19"/>
  <c r="AR108" i="19"/>
  <c r="AW108" i="19"/>
  <c r="BF108" i="19"/>
  <c r="BG108" i="19"/>
  <c r="AZ108" i="19"/>
  <c r="BA108" i="19"/>
  <c r="BN108" i="19"/>
  <c r="AS108" i="19"/>
  <c r="AT108" i="19"/>
  <c r="AV108" i="19"/>
  <c r="AU108" i="19"/>
  <c r="BQ108" i="19"/>
  <c r="BR152" i="19"/>
  <c r="BN152" i="19"/>
  <c r="BJ152" i="19"/>
  <c r="BO152" i="19"/>
  <c r="BP152" i="19"/>
  <c r="BF152" i="19"/>
  <c r="AX152" i="19"/>
  <c r="BD152" i="19"/>
  <c r="BQ152" i="19"/>
  <c r="AR152" i="19"/>
  <c r="BG152" i="19"/>
  <c r="BM152" i="19"/>
  <c r="BL152" i="19"/>
  <c r="BU152" i="19"/>
  <c r="AZ152" i="19"/>
  <c r="BT152" i="19"/>
  <c r="AQ152" i="19"/>
  <c r="AW152" i="19"/>
  <c r="AS152" i="19"/>
  <c r="AT152" i="19"/>
  <c r="AU152" i="19"/>
  <c r="AV152" i="19"/>
  <c r="BH152" i="19"/>
  <c r="BI152" i="19"/>
  <c r="BK152" i="19"/>
  <c r="BR196" i="19"/>
  <c r="BQ196" i="19"/>
  <c r="BT196" i="19"/>
  <c r="BI196" i="19"/>
  <c r="BN196" i="19"/>
  <c r="BL196" i="19"/>
  <c r="AX196" i="19"/>
  <c r="BC196" i="19"/>
  <c r="BO196" i="19"/>
  <c r="BG196" i="19"/>
  <c r="BU196" i="19"/>
  <c r="BE196" i="19"/>
  <c r="BJ196" i="19"/>
  <c r="AU196" i="19"/>
  <c r="BK196" i="19"/>
  <c r="BM196" i="19"/>
  <c r="AW196" i="19"/>
  <c r="BA196" i="19"/>
  <c r="BB196" i="19"/>
  <c r="AZ196" i="19"/>
  <c r="BD196" i="19"/>
  <c r="AP196" i="19"/>
  <c r="AR196" i="19"/>
  <c r="AS196" i="19"/>
  <c r="AT196" i="19"/>
  <c r="BR218" i="19"/>
  <c r="BO218" i="19"/>
  <c r="BQ218" i="19"/>
  <c r="BN218" i="19"/>
  <c r="BS218" i="19"/>
  <c r="BP218" i="19"/>
  <c r="BT218" i="19"/>
  <c r="BF218" i="19"/>
  <c r="AX218" i="19"/>
  <c r="BJ218" i="19"/>
  <c r="BU218" i="19"/>
  <c r="BH218" i="19"/>
  <c r="BB218" i="19"/>
  <c r="AT218" i="19"/>
  <c r="AZ218" i="19"/>
  <c r="BA218" i="19"/>
  <c r="BC218" i="19"/>
  <c r="AP218" i="19"/>
  <c r="AV218" i="19"/>
  <c r="BD218" i="19"/>
  <c r="BE218" i="19"/>
  <c r="BG218" i="19"/>
  <c r="AY218" i="19"/>
  <c r="BM218" i="19"/>
  <c r="BI218" i="19"/>
  <c r="BK218" i="19"/>
  <c r="BL218" i="19"/>
  <c r="BP240" i="19"/>
  <c r="BT240" i="19"/>
  <c r="BQ240" i="19"/>
  <c r="BS240" i="19"/>
  <c r="BI240" i="19"/>
  <c r="BR240" i="19"/>
  <c r="BF240" i="19"/>
  <c r="BN240" i="19"/>
  <c r="BO240" i="19"/>
  <c r="BH240" i="19"/>
  <c r="BD240" i="19"/>
  <c r="BE240" i="19"/>
  <c r="BG240" i="19"/>
  <c r="BJ240" i="19"/>
  <c r="AS240" i="19"/>
  <c r="AX240" i="19"/>
  <c r="AP240" i="19"/>
  <c r="AQ240" i="19"/>
  <c r="AR240" i="19"/>
  <c r="AZ240" i="19"/>
  <c r="AV240" i="19"/>
  <c r="BU240" i="19"/>
  <c r="BA240" i="19"/>
  <c r="AW240" i="19"/>
  <c r="BB240" i="19"/>
  <c r="BC240" i="19"/>
  <c r="BS262" i="19"/>
  <c r="BP262" i="19"/>
  <c r="BN262" i="19"/>
  <c r="BU262" i="19"/>
  <c r="BQ262" i="19"/>
  <c r="BH262" i="19"/>
  <c r="BO262" i="19"/>
  <c r="BR262" i="19"/>
  <c r="BM262" i="19"/>
  <c r="BA262" i="19"/>
  <c r="BG262" i="19"/>
  <c r="BD262" i="19"/>
  <c r="BI262" i="19"/>
  <c r="BE262" i="19"/>
  <c r="BJ262" i="19"/>
  <c r="AW262" i="19"/>
  <c r="BT262" i="19"/>
  <c r="BK262" i="19"/>
  <c r="BL262" i="19"/>
  <c r="AT262" i="19"/>
  <c r="AU262" i="19"/>
  <c r="AV262" i="19"/>
  <c r="BF262" i="19"/>
  <c r="BS284" i="19"/>
  <c r="BN284" i="19"/>
  <c r="BP284" i="19"/>
  <c r="BU284" i="19"/>
  <c r="BH284" i="19"/>
  <c r="BR284" i="19"/>
  <c r="BJ284" i="19"/>
  <c r="BA284" i="19"/>
  <c r="BL284" i="19"/>
  <c r="BE284" i="19"/>
  <c r="BB284" i="19"/>
  <c r="BD284" i="19"/>
  <c r="BM284" i="19"/>
  <c r="BO284" i="19"/>
  <c r="BQ284" i="19"/>
  <c r="AX284" i="19"/>
  <c r="AU284" i="19"/>
  <c r="AY284" i="19"/>
  <c r="AV284" i="19"/>
  <c r="AZ284" i="19"/>
  <c r="AW284" i="19"/>
  <c r="BC284" i="19"/>
  <c r="BT284" i="19"/>
  <c r="BS328" i="19"/>
  <c r="BU328" i="19"/>
  <c r="BN328" i="19"/>
  <c r="BT328" i="19"/>
  <c r="BF328" i="19"/>
  <c r="AZ328" i="19"/>
  <c r="BE328" i="19"/>
  <c r="BB328" i="19"/>
  <c r="BG328" i="19"/>
  <c r="BH328" i="19"/>
  <c r="BD328" i="19"/>
  <c r="BM328" i="19"/>
  <c r="BJ328" i="19"/>
  <c r="BK328" i="19"/>
  <c r="AV328" i="19"/>
  <c r="BR328" i="19"/>
  <c r="BC328" i="19"/>
  <c r="BO328" i="19"/>
  <c r="AW328" i="19"/>
  <c r="BP328" i="19"/>
  <c r="AX328" i="19"/>
  <c r="BQ328" i="19"/>
  <c r="BI328" i="19"/>
  <c r="AY328" i="19"/>
  <c r="BL328" i="19"/>
  <c r="BA328" i="19"/>
  <c r="AQ261" i="19"/>
  <c r="AR238" i="19"/>
  <c r="AS218" i="19"/>
  <c r="AP152" i="19"/>
  <c r="AP123" i="19"/>
  <c r="AW85" i="19"/>
  <c r="AT59" i="19"/>
  <c r="AW41" i="19"/>
  <c r="AQ15" i="19"/>
  <c r="BD281" i="19"/>
  <c r="BC193" i="19"/>
  <c r="BA152" i="19"/>
  <c r="BB108" i="19"/>
  <c r="BE16" i="19"/>
  <c r="BJ282" i="19"/>
  <c r="BH196" i="19"/>
  <c r="BG125" i="19"/>
  <c r="BF42" i="19"/>
  <c r="BR280" i="19"/>
  <c r="BL87" i="19"/>
  <c r="BO87" i="19"/>
  <c r="BJ87" i="19"/>
  <c r="AY87" i="19"/>
  <c r="AZ87" i="19"/>
  <c r="AP87" i="19"/>
  <c r="BN87" i="19"/>
  <c r="BI87" i="19"/>
  <c r="BE87" i="19"/>
  <c r="AQ87" i="19"/>
  <c r="BS87" i="19"/>
  <c r="AV87" i="19"/>
  <c r="BT87" i="19"/>
  <c r="BP87" i="19"/>
  <c r="BF87" i="19"/>
  <c r="BD87" i="19"/>
  <c r="BQ87" i="19"/>
  <c r="BG87" i="19"/>
  <c r="BR87" i="19"/>
  <c r="BH87" i="19"/>
  <c r="AS87" i="19"/>
  <c r="AT87" i="19"/>
  <c r="AX87" i="19"/>
  <c r="AU87" i="19"/>
  <c r="BA87" i="19"/>
  <c r="AW87" i="19"/>
  <c r="BU87" i="19"/>
  <c r="BK87" i="19"/>
  <c r="AR87" i="19"/>
  <c r="BM87" i="19"/>
  <c r="BT109" i="19"/>
  <c r="BU109" i="19"/>
  <c r="BO109" i="19"/>
  <c r="BP109" i="19"/>
  <c r="BQ109" i="19"/>
  <c r="BN109" i="19"/>
  <c r="BL109" i="19"/>
  <c r="BF109" i="19"/>
  <c r="BB109" i="19"/>
  <c r="BK109" i="19"/>
  <c r="BM109" i="19"/>
  <c r="AZ109" i="19"/>
  <c r="BS109" i="19"/>
  <c r="BC109" i="19"/>
  <c r="AQ109" i="19"/>
  <c r="AS109" i="19"/>
  <c r="BG109" i="19"/>
  <c r="BH109" i="19"/>
  <c r="AP109" i="19"/>
  <c r="AR109" i="19"/>
  <c r="AU109" i="19"/>
  <c r="AV109" i="19"/>
  <c r="AW109" i="19"/>
  <c r="BN153" i="19"/>
  <c r="BU153" i="19"/>
  <c r="BP153" i="19"/>
  <c r="BQ153" i="19"/>
  <c r="BR153" i="19"/>
  <c r="BA153" i="19"/>
  <c r="BD153" i="19"/>
  <c r="AR153" i="19"/>
  <c r="BO153" i="19"/>
  <c r="BF153" i="19"/>
  <c r="BG153" i="19"/>
  <c r="BL153" i="19"/>
  <c r="BS153" i="19"/>
  <c r="BK153" i="19"/>
  <c r="AX153" i="19"/>
  <c r="AS153" i="19"/>
  <c r="BM153" i="19"/>
  <c r="AY153" i="19"/>
  <c r="AZ153" i="19"/>
  <c r="AU153" i="19"/>
  <c r="BT153" i="19"/>
  <c r="BC153" i="19"/>
  <c r="BE153" i="19"/>
  <c r="AQ153" i="19"/>
  <c r="AT153" i="19"/>
  <c r="AV153" i="19"/>
  <c r="BN175" i="19"/>
  <c r="BR175" i="19"/>
  <c r="BT175" i="19"/>
  <c r="BS175" i="19"/>
  <c r="BJ175" i="19"/>
  <c r="BD175" i="19"/>
  <c r="BP175" i="19"/>
  <c r="BG175" i="19"/>
  <c r="BE175" i="19"/>
  <c r="BF175" i="19"/>
  <c r="BC175" i="19"/>
  <c r="BU175" i="19"/>
  <c r="AR175" i="19"/>
  <c r="AT175" i="19"/>
  <c r="AV175" i="19"/>
  <c r="BH175" i="19"/>
  <c r="BL175" i="19"/>
  <c r="BO175" i="19"/>
  <c r="BI175" i="19"/>
  <c r="BK175" i="19"/>
  <c r="AX175" i="19"/>
  <c r="BB175" i="19"/>
  <c r="AY175" i="19"/>
  <c r="BA175" i="19"/>
  <c r="AZ175" i="19"/>
  <c r="BQ175" i="19"/>
  <c r="AQ175" i="19"/>
  <c r="AS175" i="19"/>
  <c r="AU175" i="19"/>
  <c r="BQ219" i="19"/>
  <c r="BP219" i="19"/>
  <c r="BS219" i="19"/>
  <c r="BO219" i="19"/>
  <c r="AX219" i="19"/>
  <c r="BC219" i="19"/>
  <c r="BU219" i="19"/>
  <c r="BN219" i="19"/>
  <c r="BR219" i="19"/>
  <c r="BG219" i="19"/>
  <c r="BH219" i="19"/>
  <c r="BT219" i="19"/>
  <c r="BI219" i="19"/>
  <c r="BA219" i="19"/>
  <c r="BB219" i="19"/>
  <c r="AS219" i="19"/>
  <c r="AV219" i="19"/>
  <c r="AY219" i="19"/>
  <c r="AW219" i="19"/>
  <c r="AT219" i="19"/>
  <c r="AU219" i="19"/>
  <c r="AZ219" i="19"/>
  <c r="BJ219" i="19"/>
  <c r="BE219" i="19"/>
  <c r="BK219" i="19"/>
  <c r="BL219" i="19"/>
  <c r="BM219" i="19"/>
  <c r="BU263" i="19"/>
  <c r="BI263" i="19"/>
  <c r="BC263" i="19"/>
  <c r="BP263" i="19"/>
  <c r="AY263" i="19"/>
  <c r="BR263" i="19"/>
  <c r="BK263" i="19"/>
  <c r="BE263" i="19"/>
  <c r="BT263" i="19"/>
  <c r="BG263" i="19"/>
  <c r="AX263" i="19"/>
  <c r="BN263" i="19"/>
  <c r="BJ263" i="19"/>
  <c r="AT263" i="19"/>
  <c r="BO263" i="19"/>
  <c r="BL263" i="19"/>
  <c r="BS263" i="19"/>
  <c r="AP263" i="19"/>
  <c r="BQ263" i="19"/>
  <c r="AQ263" i="19"/>
  <c r="BH263" i="19"/>
  <c r="AU263" i="19"/>
  <c r="BM263" i="19"/>
  <c r="AV263" i="19"/>
  <c r="AW263" i="19"/>
  <c r="BR285" i="19"/>
  <c r="BC285" i="19"/>
  <c r="BT285" i="19"/>
  <c r="AX285" i="19"/>
  <c r="BN285" i="19"/>
  <c r="BO285" i="19"/>
  <c r="BP285" i="19"/>
  <c r="BD285" i="19"/>
  <c r="AW285" i="19"/>
  <c r="BE285" i="19"/>
  <c r="BF285" i="19"/>
  <c r="BH285" i="19"/>
  <c r="BI285" i="19"/>
  <c r="BL285" i="19"/>
  <c r="AP285" i="19"/>
  <c r="AY285" i="19"/>
  <c r="AQ285" i="19"/>
  <c r="BQ285" i="19"/>
  <c r="BM285" i="19"/>
  <c r="AZ285" i="19"/>
  <c r="BU285" i="19"/>
  <c r="BB285" i="19"/>
  <c r="AT285" i="19"/>
  <c r="AU285" i="19"/>
  <c r="AV285" i="19"/>
  <c r="BS307" i="19"/>
  <c r="BP307" i="19"/>
  <c r="BR307" i="19"/>
  <c r="BH307" i="19"/>
  <c r="BC307" i="19"/>
  <c r="BJ307" i="19"/>
  <c r="BN307" i="19"/>
  <c r="BL307" i="19"/>
  <c r="BM307" i="19"/>
  <c r="BU307" i="19"/>
  <c r="BB307" i="19"/>
  <c r="BD307" i="19"/>
  <c r="BT307" i="19"/>
  <c r="BF307" i="19"/>
  <c r="BO307" i="19"/>
  <c r="BQ307" i="19"/>
  <c r="AS307" i="19"/>
  <c r="AP307" i="19"/>
  <c r="AR307" i="19"/>
  <c r="AQ307" i="19"/>
  <c r="AV307" i="19"/>
  <c r="AW307" i="19"/>
  <c r="AQ322" i="19"/>
  <c r="AT305" i="19"/>
  <c r="AP261" i="19"/>
  <c r="AR212" i="19"/>
  <c r="AU168" i="19"/>
  <c r="AT146" i="19"/>
  <c r="AT128" i="19"/>
  <c r="AQ59" i="19"/>
  <c r="AU41" i="19"/>
  <c r="AW13" i="19"/>
  <c r="AX302" i="19"/>
  <c r="BB281" i="19"/>
  <c r="AZ258" i="19"/>
  <c r="AY237" i="19"/>
  <c r="BB193" i="19"/>
  <c r="AZ167" i="19"/>
  <c r="BB129" i="19"/>
  <c r="AY108" i="19"/>
  <c r="AZ59" i="19"/>
  <c r="BB41" i="19"/>
  <c r="BB16" i="19"/>
  <c r="BF325" i="19"/>
  <c r="BM306" i="19"/>
  <c r="BL281" i="19"/>
  <c r="BL260" i="19"/>
  <c r="BI234" i="19"/>
  <c r="BF196" i="19"/>
  <c r="BH153" i="19"/>
  <c r="BJ40" i="19"/>
  <c r="BK16" i="19"/>
  <c r="BS322" i="19"/>
  <c r="BP280" i="19"/>
  <c r="BT130" i="19"/>
  <c r="BR102" i="19"/>
  <c r="BU80" i="19"/>
  <c r="AT327" i="19"/>
  <c r="AP322" i="19"/>
  <c r="AR305" i="19"/>
  <c r="AV299" i="19"/>
  <c r="AW282" i="19"/>
  <c r="AT277" i="19"/>
  <c r="AW260" i="19"/>
  <c r="AS255" i="19"/>
  <c r="AQ218" i="19"/>
  <c r="AQ212" i="19"/>
  <c r="AP194" i="19"/>
  <c r="AW173" i="19"/>
  <c r="AT168" i="19"/>
  <c r="AV151" i="19"/>
  <c r="AS146" i="19"/>
  <c r="AR128" i="19"/>
  <c r="AR103" i="19"/>
  <c r="AU85" i="19"/>
  <c r="AP59" i="19"/>
  <c r="AT41" i="19"/>
  <c r="AT21" i="19"/>
  <c r="BB325" i="19"/>
  <c r="BE301" i="19"/>
  <c r="BA280" i="19"/>
  <c r="AX237" i="19"/>
  <c r="BC174" i="19"/>
  <c r="BE151" i="19"/>
  <c r="BA129" i="19"/>
  <c r="BE82" i="19"/>
  <c r="AY40" i="19"/>
  <c r="AX16" i="19"/>
  <c r="BH323" i="19"/>
  <c r="BJ306" i="19"/>
  <c r="BM278" i="19"/>
  <c r="BK260" i="19"/>
  <c r="BH234" i="19"/>
  <c r="BM195" i="19"/>
  <c r="BL151" i="19"/>
  <c r="BF124" i="19"/>
  <c r="BI37" i="19"/>
  <c r="BQ322" i="19"/>
  <c r="BP279" i="19"/>
  <c r="BS130" i="19"/>
  <c r="BU101" i="19"/>
  <c r="AR327" i="19"/>
  <c r="AV321" i="19"/>
  <c r="AQ305" i="19"/>
  <c r="AU299" i="19"/>
  <c r="AV282" i="19"/>
  <c r="AS277" i="19"/>
  <c r="AR260" i="19"/>
  <c r="AR255" i="19"/>
  <c r="AW237" i="19"/>
  <c r="AW217" i="19"/>
  <c r="AV211" i="19"/>
  <c r="AV193" i="19"/>
  <c r="AV173" i="19"/>
  <c r="AU151" i="19"/>
  <c r="AW145" i="19"/>
  <c r="AP128" i="19"/>
  <c r="AP103" i="19"/>
  <c r="AT85" i="19"/>
  <c r="AW58" i="19"/>
  <c r="AP21" i="19"/>
  <c r="BA325" i="19"/>
  <c r="BD301" i="19"/>
  <c r="BE278" i="19"/>
  <c r="BE257" i="19"/>
  <c r="BE236" i="19"/>
  <c r="BA190" i="19"/>
  <c r="BB174" i="19"/>
  <c r="BD151" i="19"/>
  <c r="BD82" i="19"/>
  <c r="BD39" i="19"/>
  <c r="BE15" i="19"/>
  <c r="BL321" i="19"/>
  <c r="BK305" i="19"/>
  <c r="BK278" i="19"/>
  <c r="BI260" i="19"/>
  <c r="BL233" i="19"/>
  <c r="BL195" i="19"/>
  <c r="BM175" i="19"/>
  <c r="BJ149" i="19"/>
  <c r="BH37" i="19"/>
  <c r="BM13" i="19"/>
  <c r="BN322" i="19"/>
  <c r="BU278" i="19"/>
  <c r="BP217" i="19"/>
  <c r="BS196" i="19"/>
  <c r="BU174" i="19"/>
  <c r="BP101" i="19"/>
  <c r="BR21" i="19"/>
  <c r="AQ327" i="19"/>
  <c r="AU321" i="19"/>
  <c r="AP305" i="19"/>
  <c r="AT299" i="19"/>
  <c r="AR282" i="19"/>
  <c r="AQ277" i="19"/>
  <c r="AQ260" i="19"/>
  <c r="AQ255" i="19"/>
  <c r="AS237" i="19"/>
  <c r="AU217" i="19"/>
  <c r="AT211" i="19"/>
  <c r="AT193" i="19"/>
  <c r="AU173" i="19"/>
  <c r="AT151" i="19"/>
  <c r="AW127" i="19"/>
  <c r="AT102" i="19"/>
  <c r="AS85" i="19"/>
  <c r="AU58" i="19"/>
  <c r="AS40" i="19"/>
  <c r="AW20" i="19"/>
  <c r="AY325" i="19"/>
  <c r="BC301" i="19"/>
  <c r="BD278" i="19"/>
  <c r="BC257" i="19"/>
  <c r="BB236" i="19"/>
  <c r="AZ190" i="19"/>
  <c r="BA174" i="19"/>
  <c r="BC151" i="19"/>
  <c r="BB128" i="19"/>
  <c r="BE104" i="19"/>
  <c r="AZ82" i="19"/>
  <c r="BB39" i="19"/>
  <c r="BD15" i="19"/>
  <c r="BG321" i="19"/>
  <c r="BI303" i="19"/>
  <c r="BI278" i="19"/>
  <c r="BF260" i="19"/>
  <c r="BJ233" i="19"/>
  <c r="BK195" i="19"/>
  <c r="BL174" i="19"/>
  <c r="BM147" i="19"/>
  <c r="BU321" i="19"/>
  <c r="BT278" i="19"/>
  <c r="BS216" i="19"/>
  <c r="BP196" i="19"/>
  <c r="BR169" i="19"/>
  <c r="BS152" i="19"/>
  <c r="BU125" i="19"/>
  <c r="BO101" i="19"/>
  <c r="BP21" i="19"/>
  <c r="BN3" i="19"/>
  <c r="BS3" i="19"/>
  <c r="BJ3" i="19"/>
  <c r="BO3" i="19"/>
  <c r="BK3" i="19"/>
  <c r="BD3" i="19"/>
  <c r="BA3" i="19"/>
  <c r="BT3" i="19"/>
  <c r="BU3" i="19"/>
  <c r="AY3" i="19"/>
  <c r="AV3" i="19"/>
  <c r="BI3" i="19"/>
  <c r="BB3" i="19"/>
  <c r="BL3" i="19"/>
  <c r="BM3" i="19"/>
  <c r="BE3" i="19"/>
  <c r="AU3" i="19"/>
  <c r="BR3" i="19"/>
  <c r="AR3" i="19"/>
  <c r="AS3" i="19"/>
  <c r="AW3" i="19"/>
  <c r="AP3" i="19"/>
  <c r="AT3" i="19"/>
  <c r="BF3" i="19"/>
  <c r="BG3" i="19"/>
  <c r="BH3" i="19"/>
  <c r="BO25" i="19"/>
  <c r="BP25" i="19"/>
  <c r="BQ25" i="19"/>
  <c r="BN25" i="19"/>
  <c r="BR25" i="19"/>
  <c r="BS25" i="19"/>
  <c r="BL25" i="19"/>
  <c r="BB25" i="19"/>
  <c r="BG25" i="19"/>
  <c r="BM25" i="19"/>
  <c r="AV25" i="19"/>
  <c r="BJ25" i="19"/>
  <c r="BT25" i="19"/>
  <c r="BE25" i="19"/>
  <c r="AX25" i="19"/>
  <c r="AY25" i="19"/>
  <c r="AZ25" i="19"/>
  <c r="BA25" i="19"/>
  <c r="BC25" i="19"/>
  <c r="BP47" i="19"/>
  <c r="BH47" i="19"/>
  <c r="BQ47" i="19"/>
  <c r="BR47" i="19"/>
  <c r="BT47" i="19"/>
  <c r="BB47" i="19"/>
  <c r="BS47" i="19"/>
  <c r="BU47" i="19"/>
  <c r="AV47" i="19"/>
  <c r="BF47" i="19"/>
  <c r="BL47" i="19"/>
  <c r="AX47" i="19"/>
  <c r="AW47" i="19"/>
  <c r="BG47" i="19"/>
  <c r="BD47" i="19"/>
  <c r="AS47" i="19"/>
  <c r="AY47" i="19"/>
  <c r="AT47" i="19"/>
  <c r="BK47" i="19"/>
  <c r="BC47" i="19"/>
  <c r="AU47" i="19"/>
  <c r="BN47" i="19"/>
  <c r="BM47" i="19"/>
  <c r="BE47" i="19"/>
  <c r="AZ47" i="19"/>
  <c r="BA47" i="19"/>
  <c r="BI47" i="19"/>
  <c r="BJ47" i="19"/>
  <c r="BO69" i="19"/>
  <c r="BT69" i="19"/>
  <c r="BP69" i="19"/>
  <c r="BQ69" i="19"/>
  <c r="BR69" i="19"/>
  <c r="BH69" i="19"/>
  <c r="BB69" i="19"/>
  <c r="AY69" i="19"/>
  <c r="BE69" i="19"/>
  <c r="AV69" i="19"/>
  <c r="AU69" i="19"/>
  <c r="BN69" i="19"/>
  <c r="BJ69" i="19"/>
  <c r="AT69" i="19"/>
  <c r="AW69" i="19"/>
  <c r="AX69" i="19"/>
  <c r="BK69" i="19"/>
  <c r="BL69" i="19"/>
  <c r="AZ69" i="19"/>
  <c r="AR69" i="19"/>
  <c r="BA69" i="19"/>
  <c r="AS69" i="19"/>
  <c r="BS69" i="19"/>
  <c r="BC69" i="19"/>
  <c r="BU69" i="19"/>
  <c r="BD69" i="19"/>
  <c r="BQ91" i="19"/>
  <c r="BS91" i="19"/>
  <c r="BT91" i="19"/>
  <c r="BR91" i="19"/>
  <c r="BU91" i="19"/>
  <c r="BJ91" i="19"/>
  <c r="BN91" i="19"/>
  <c r="BI91" i="19"/>
  <c r="BB91" i="19"/>
  <c r="BK91" i="19"/>
  <c r="AV91" i="19"/>
  <c r="BO91" i="19"/>
  <c r="BP91" i="19"/>
  <c r="BH91" i="19"/>
  <c r="AX91" i="19"/>
  <c r="BC91" i="19"/>
  <c r="BD91" i="19"/>
  <c r="BE91" i="19"/>
  <c r="BF91" i="19"/>
  <c r="BG91" i="19"/>
  <c r="AT91" i="19"/>
  <c r="BL91" i="19"/>
  <c r="AU91" i="19"/>
  <c r="AS91" i="19"/>
  <c r="AW91" i="19"/>
  <c r="AY91" i="19"/>
  <c r="AZ91" i="19"/>
  <c r="BA91" i="19"/>
  <c r="BS113" i="19"/>
  <c r="BK113" i="19"/>
  <c r="BN113" i="19"/>
  <c r="BT113" i="19"/>
  <c r="BU113" i="19"/>
  <c r="BJ113" i="19"/>
  <c r="BB113" i="19"/>
  <c r="BG113" i="19"/>
  <c r="AX113" i="19"/>
  <c r="AV113" i="19"/>
  <c r="BL113" i="19"/>
  <c r="BP113" i="19"/>
  <c r="AZ113" i="19"/>
  <c r="AY113" i="19"/>
  <c r="BF113" i="19"/>
  <c r="AR113" i="19"/>
  <c r="AS113" i="19"/>
  <c r="BO113" i="19"/>
  <c r="BQ113" i="19"/>
  <c r="BH113" i="19"/>
  <c r="BI113" i="19"/>
  <c r="AP113" i="19"/>
  <c r="AQ113" i="19"/>
  <c r="AT113" i="19"/>
  <c r="AU113" i="19"/>
  <c r="BM113" i="19"/>
  <c r="BR113" i="19"/>
  <c r="BA113" i="19"/>
  <c r="BG135" i="19"/>
  <c r="BP135" i="19"/>
  <c r="BL135" i="19"/>
  <c r="BB135" i="19"/>
  <c r="BA135" i="19"/>
  <c r="AV135" i="19"/>
  <c r="AZ135" i="19"/>
  <c r="BN135" i="19"/>
  <c r="BK135" i="19"/>
  <c r="BO135" i="19"/>
  <c r="BM135" i="19"/>
  <c r="BQ135" i="19"/>
  <c r="AX135" i="19"/>
  <c r="AR135" i="19"/>
  <c r="BF135" i="19"/>
  <c r="AY135" i="19"/>
  <c r="AS135" i="19"/>
  <c r="BR135" i="19"/>
  <c r="BS135" i="19"/>
  <c r="BH135" i="19"/>
  <c r="BI135" i="19"/>
  <c r="BJ135" i="19"/>
  <c r="BS157" i="19"/>
  <c r="BU157" i="19"/>
  <c r="BL157" i="19"/>
  <c r="BR157" i="19"/>
  <c r="BT157" i="19"/>
  <c r="BH157" i="19"/>
  <c r="BB157" i="19"/>
  <c r="BK157" i="19"/>
  <c r="BQ157" i="19"/>
  <c r="AV157" i="19"/>
  <c r="BO157" i="19"/>
  <c r="BP157" i="19"/>
  <c r="BC157" i="19"/>
  <c r="BF157" i="19"/>
  <c r="BG157" i="19"/>
  <c r="AQ157" i="19"/>
  <c r="AX157" i="19"/>
  <c r="AY157" i="19"/>
  <c r="AT157" i="19"/>
  <c r="BJ157" i="19"/>
  <c r="BM157" i="19"/>
  <c r="BN157" i="19"/>
  <c r="AP157" i="19"/>
  <c r="AR157" i="19"/>
  <c r="AS157" i="19"/>
  <c r="BO179" i="19"/>
  <c r="BP179" i="19"/>
  <c r="BF179" i="19"/>
  <c r="BQ179" i="19"/>
  <c r="BM179" i="19"/>
  <c r="BT179" i="19"/>
  <c r="BH179" i="19"/>
  <c r="BB179" i="19"/>
  <c r="BU179" i="19"/>
  <c r="AZ179" i="19"/>
  <c r="AX179" i="19"/>
  <c r="AP179" i="19"/>
  <c r="BE179" i="19"/>
  <c r="BA179" i="19"/>
  <c r="BS179" i="19"/>
  <c r="BK179" i="19"/>
  <c r="AT179" i="19"/>
  <c r="BL179" i="19"/>
  <c r="BC179" i="19"/>
  <c r="BD179" i="19"/>
  <c r="BR179" i="19"/>
  <c r="BG179" i="19"/>
  <c r="BI179" i="19"/>
  <c r="BJ179" i="19"/>
  <c r="AQ179" i="19"/>
  <c r="AR179" i="19"/>
  <c r="BN179" i="19"/>
  <c r="BP201" i="19"/>
  <c r="BF201" i="19"/>
  <c r="BO201" i="19"/>
  <c r="BM201" i="19"/>
  <c r="BT201" i="19"/>
  <c r="BB201" i="19"/>
  <c r="BG201" i="19"/>
  <c r="BD201" i="19"/>
  <c r="BL201" i="19"/>
  <c r="BU201" i="19"/>
  <c r="AY201" i="19"/>
  <c r="AP201" i="19"/>
  <c r="BI201" i="19"/>
  <c r="BK201" i="19"/>
  <c r="AR201" i="19"/>
  <c r="BH201" i="19"/>
  <c r="BJ201" i="19"/>
  <c r="BN201" i="19"/>
  <c r="BS201" i="19"/>
  <c r="BR201" i="19"/>
  <c r="BC201" i="19"/>
  <c r="BE201" i="19"/>
  <c r="BU223" i="19"/>
  <c r="BP223" i="19"/>
  <c r="BF223" i="19"/>
  <c r="BR223" i="19"/>
  <c r="BN223" i="19"/>
  <c r="BG223" i="19"/>
  <c r="BL223" i="19"/>
  <c r="BB223" i="19"/>
  <c r="BJ223" i="19"/>
  <c r="BA223" i="19"/>
  <c r="AP223" i="19"/>
  <c r="BI223" i="19"/>
  <c r="AV223" i="19"/>
  <c r="BK223" i="19"/>
  <c r="BM223" i="19"/>
  <c r="AY223" i="19"/>
  <c r="AZ223" i="19"/>
  <c r="BD223" i="19"/>
  <c r="BE223" i="19"/>
  <c r="AX223" i="19"/>
  <c r="BC223" i="19"/>
  <c r="AQ223" i="19"/>
  <c r="AR223" i="19"/>
  <c r="BO223" i="19"/>
  <c r="AS223" i="19"/>
  <c r="BQ223" i="19"/>
  <c r="BT223" i="19"/>
  <c r="AW223" i="19"/>
  <c r="BO245" i="19"/>
  <c r="BF245" i="19"/>
  <c r="BK245" i="19"/>
  <c r="BQ245" i="19"/>
  <c r="AX245" i="19"/>
  <c r="BI245" i="19"/>
  <c r="AY245" i="19"/>
  <c r="AP245" i="19"/>
  <c r="BD245" i="19"/>
  <c r="BT245" i="19"/>
  <c r="BU245" i="19"/>
  <c r="BE245" i="19"/>
  <c r="BN245" i="19"/>
  <c r="BH245" i="19"/>
  <c r="BP245" i="19"/>
  <c r="BJ245" i="19"/>
  <c r="BR245" i="19"/>
  <c r="BL245" i="19"/>
  <c r="AR245" i="19"/>
  <c r="BC245" i="19"/>
  <c r="AW245" i="19"/>
  <c r="AZ245" i="19"/>
  <c r="BB245" i="19"/>
  <c r="BG245" i="19"/>
  <c r="BP267" i="19"/>
  <c r="BQ267" i="19"/>
  <c r="BF267" i="19"/>
  <c r="BO267" i="19"/>
  <c r="BS267" i="19"/>
  <c r="BM267" i="19"/>
  <c r="BR267" i="19"/>
  <c r="AX267" i="19"/>
  <c r="BH267" i="19"/>
  <c r="BG267" i="19"/>
  <c r="BU267" i="19"/>
  <c r="BL267" i="19"/>
  <c r="BC267" i="19"/>
  <c r="BD267" i="19"/>
  <c r="BN267" i="19"/>
  <c r="BT267" i="19"/>
  <c r="BJ267" i="19"/>
  <c r="BK267" i="19"/>
  <c r="AP267" i="19"/>
  <c r="AQ267" i="19"/>
  <c r="AY267" i="19"/>
  <c r="BP289" i="19"/>
  <c r="BF289" i="19"/>
  <c r="BR289" i="19"/>
  <c r="BI289" i="19"/>
  <c r="AX289" i="19"/>
  <c r="BT289" i="19"/>
  <c r="BU289" i="19"/>
  <c r="BM289" i="19"/>
  <c r="AY289" i="19"/>
  <c r="BB289" i="19"/>
  <c r="AT289" i="19"/>
  <c r="BN289" i="19"/>
  <c r="BC289" i="19"/>
  <c r="AZ289" i="19"/>
  <c r="BA289" i="19"/>
  <c r="BE289" i="19"/>
  <c r="BD289" i="19"/>
  <c r="AP289" i="19"/>
  <c r="AQ289" i="19"/>
  <c r="BP311" i="19"/>
  <c r="BF311" i="19"/>
  <c r="BI311" i="19"/>
  <c r="AX311" i="19"/>
  <c r="BC311" i="19"/>
  <c r="BK311" i="19"/>
  <c r="BN311" i="19"/>
  <c r="BO311" i="19"/>
  <c r="BB311" i="19"/>
  <c r="BU311" i="19"/>
  <c r="BM311" i="19"/>
  <c r="AW311" i="19"/>
  <c r="AZ311" i="19"/>
  <c r="BA311" i="19"/>
  <c r="BL311" i="19"/>
  <c r="BQ311" i="19"/>
  <c r="BR311" i="19"/>
  <c r="BS311" i="19"/>
  <c r="BG311" i="19"/>
  <c r="AP311" i="19"/>
  <c r="BH311" i="19"/>
  <c r="AQ311" i="19"/>
  <c r="BJ311" i="19"/>
  <c r="AR311" i="19"/>
  <c r="BP333" i="19"/>
  <c r="BU333" i="19"/>
  <c r="AX333" i="19"/>
  <c r="BK333" i="19"/>
  <c r="BO333" i="19"/>
  <c r="AZ333" i="19"/>
  <c r="BJ333" i="19"/>
  <c r="AY333" i="19"/>
  <c r="BF333" i="19"/>
  <c r="BA333" i="19"/>
  <c r="BG333" i="19"/>
  <c r="BN333" i="19"/>
  <c r="BL333" i="19"/>
  <c r="BQ333" i="19"/>
  <c r="BM333" i="19"/>
  <c r="BH333" i="19"/>
  <c r="BB333" i="19"/>
  <c r="BI333" i="19"/>
  <c r="BC333" i="19"/>
  <c r="BE333" i="19"/>
  <c r="AQ333" i="19"/>
  <c r="AR333" i="19"/>
  <c r="AS333" i="19"/>
  <c r="AT326" i="19"/>
  <c r="AT321" i="19"/>
  <c r="AT304" i="19"/>
  <c r="AS299" i="19"/>
  <c r="AP277" i="19"/>
  <c r="AR259" i="19"/>
  <c r="AP255" i="19"/>
  <c r="AR237" i="19"/>
  <c r="AW231" i="19"/>
  <c r="AS217" i="19"/>
  <c r="AS211" i="19"/>
  <c r="AS193" i="19"/>
  <c r="AS179" i="19"/>
  <c r="AT173" i="19"/>
  <c r="AS151" i="19"/>
  <c r="AV127" i="19"/>
  <c r="AS102" i="19"/>
  <c r="AR91" i="19"/>
  <c r="AR85" i="19"/>
  <c r="AU77" i="19"/>
  <c r="AT58" i="19"/>
  <c r="AU38" i="19"/>
  <c r="AP33" i="19"/>
  <c r="AT20" i="19"/>
  <c r="BE323" i="19"/>
  <c r="BA301" i="19"/>
  <c r="AY278" i="19"/>
  <c r="BB257" i="19"/>
  <c r="BA236" i="19"/>
  <c r="BD219" i="19"/>
  <c r="BE209" i="19"/>
  <c r="AX190" i="19"/>
  <c r="AZ174" i="19"/>
  <c r="BA151" i="19"/>
  <c r="BE135" i="19"/>
  <c r="BC126" i="19"/>
  <c r="BE113" i="19"/>
  <c r="BD104" i="19"/>
  <c r="AY82" i="19"/>
  <c r="BA39" i="19"/>
  <c r="BB15" i="19"/>
  <c r="BH303" i="19"/>
  <c r="BH289" i="19"/>
  <c r="BH278" i="19"/>
  <c r="BL259" i="19"/>
  <c r="BH233" i="19"/>
  <c r="BM209" i="19"/>
  <c r="BI195" i="19"/>
  <c r="BK172" i="19"/>
  <c r="BK147" i="19"/>
  <c r="BM99" i="19"/>
  <c r="BK35" i="19"/>
  <c r="BK25" i="19"/>
  <c r="BS278" i="19"/>
  <c r="BQ260" i="19"/>
  <c r="BS245" i="19"/>
  <c r="BP216" i="19"/>
  <c r="BU194" i="19"/>
  <c r="BQ169" i="19"/>
  <c r="BT148" i="19"/>
  <c r="BU18" i="19"/>
  <c r="BN4" i="19"/>
  <c r="BO4" i="19"/>
  <c r="BF4" i="19"/>
  <c r="BP4" i="19"/>
  <c r="BM4" i="19"/>
  <c r="BQ4" i="19"/>
  <c r="BR4" i="19"/>
  <c r="BS4" i="19"/>
  <c r="BT4" i="19"/>
  <c r="BU4" i="19"/>
  <c r="BJ4" i="19"/>
  <c r="BD4" i="19"/>
  <c r="BG4" i="19"/>
  <c r="BH4" i="19"/>
  <c r="BI4" i="19"/>
  <c r="BK4" i="19"/>
  <c r="BB4" i="19"/>
  <c r="AT4" i="19"/>
  <c r="BC4" i="19"/>
  <c r="AU4" i="19"/>
  <c r="AQ4" i="19"/>
  <c r="AR4" i="19"/>
  <c r="BL4" i="19"/>
  <c r="AX4" i="19"/>
  <c r="BN26" i="19"/>
  <c r="BF26" i="19"/>
  <c r="BP26" i="19"/>
  <c r="BM26" i="19"/>
  <c r="BG26" i="19"/>
  <c r="BR26" i="19"/>
  <c r="BO26" i="19"/>
  <c r="BS26" i="19"/>
  <c r="BH26" i="19"/>
  <c r="BQ26" i="19"/>
  <c r="AX26" i="19"/>
  <c r="BC26" i="19"/>
  <c r="AT26" i="19"/>
  <c r="BL26" i="19"/>
  <c r="AV26" i="19"/>
  <c r="BD26" i="19"/>
  <c r="BK26" i="19"/>
  <c r="BA26" i="19"/>
  <c r="AU26" i="19"/>
  <c r="BB26" i="19"/>
  <c r="BE26" i="19"/>
  <c r="BT26" i="19"/>
  <c r="BU26" i="19"/>
  <c r="AP26" i="19"/>
  <c r="AQ26" i="19"/>
  <c r="AW26" i="19"/>
  <c r="AR26" i="19"/>
  <c r="AS26" i="19"/>
  <c r="BN48" i="19"/>
  <c r="BP48" i="19"/>
  <c r="BF48" i="19"/>
  <c r="BM48" i="19"/>
  <c r="BH48" i="19"/>
  <c r="BS48" i="19"/>
  <c r="BO48" i="19"/>
  <c r="BI48" i="19"/>
  <c r="AT48" i="19"/>
  <c r="AP48" i="19"/>
  <c r="BT48" i="19"/>
  <c r="AR48" i="19"/>
  <c r="BJ48" i="19"/>
  <c r="AW48" i="19"/>
  <c r="AS48" i="19"/>
  <c r="AU48" i="19"/>
  <c r="BG48" i="19"/>
  <c r="AV48" i="19"/>
  <c r="BK48" i="19"/>
  <c r="AY48" i="19"/>
  <c r="AZ48" i="19"/>
  <c r="BA48" i="19"/>
  <c r="BB48" i="19"/>
  <c r="BN70" i="19"/>
  <c r="BR70" i="19"/>
  <c r="BF70" i="19"/>
  <c r="BS70" i="19"/>
  <c r="BT70" i="19"/>
  <c r="BJ70" i="19"/>
  <c r="BU70" i="19"/>
  <c r="BQ70" i="19"/>
  <c r="BI70" i="19"/>
  <c r="AQ70" i="19"/>
  <c r="AX70" i="19"/>
  <c r="AV70" i="19"/>
  <c r="AY70" i="19"/>
  <c r="AW70" i="19"/>
  <c r="BP70" i="19"/>
  <c r="BL70" i="19"/>
  <c r="BM70" i="19"/>
  <c r="BK70" i="19"/>
  <c r="BO70" i="19"/>
  <c r="AZ70" i="19"/>
  <c r="AS70" i="19"/>
  <c r="BA70" i="19"/>
  <c r="AP70" i="19"/>
  <c r="AR70" i="19"/>
  <c r="AT70" i="19"/>
  <c r="BC70" i="19"/>
  <c r="BD70" i="19"/>
  <c r="BE70" i="19"/>
  <c r="BN92" i="19"/>
  <c r="BF92" i="19"/>
  <c r="BS92" i="19"/>
  <c r="BO92" i="19"/>
  <c r="BU92" i="19"/>
  <c r="AZ92" i="19"/>
  <c r="BP92" i="19"/>
  <c r="BI92" i="19"/>
  <c r="BE92" i="19"/>
  <c r="BQ92" i="19"/>
  <c r="AV92" i="19"/>
  <c r="AY92" i="19"/>
  <c r="BH92" i="19"/>
  <c r="AW92" i="19"/>
  <c r="BJ92" i="19"/>
  <c r="BK92" i="19"/>
  <c r="BD92" i="19"/>
  <c r="BA92" i="19"/>
  <c r="BB92" i="19"/>
  <c r="AR92" i="19"/>
  <c r="AS92" i="19"/>
  <c r="AP92" i="19"/>
  <c r="AQ92" i="19"/>
  <c r="BT92" i="19"/>
  <c r="AU92" i="19"/>
  <c r="BN114" i="19"/>
  <c r="BR114" i="19"/>
  <c r="BF114" i="19"/>
  <c r="BK114" i="19"/>
  <c r="BO114" i="19"/>
  <c r="BP114" i="19"/>
  <c r="BT114" i="19"/>
  <c r="BJ114" i="19"/>
  <c r="BM114" i="19"/>
  <c r="AX114" i="19"/>
  <c r="AW114" i="19"/>
  <c r="BC114" i="19"/>
  <c r="BD114" i="19"/>
  <c r="BE114" i="19"/>
  <c r="BH114" i="19"/>
  <c r="BI114" i="19"/>
  <c r="AV114" i="19"/>
  <c r="AP114" i="19"/>
  <c r="BG114" i="19"/>
  <c r="AQ114" i="19"/>
  <c r="BL114" i="19"/>
  <c r="AR114" i="19"/>
  <c r="BQ114" i="19"/>
  <c r="AS114" i="19"/>
  <c r="BN136" i="19"/>
  <c r="BU136" i="19"/>
  <c r="BF136" i="19"/>
  <c r="BL136" i="19"/>
  <c r="BS136" i="19"/>
  <c r="BM136" i="19"/>
  <c r="AY136" i="19"/>
  <c r="BJ136" i="19"/>
  <c r="AP136" i="19"/>
  <c r="BG136" i="19"/>
  <c r="BO136" i="19"/>
  <c r="AQ136" i="19"/>
  <c r="BP136" i="19"/>
  <c r="BT136" i="19"/>
  <c r="AZ136" i="19"/>
  <c r="BA136" i="19"/>
  <c r="BR136" i="19"/>
  <c r="BH136" i="19"/>
  <c r="BK136" i="19"/>
  <c r="BN158" i="19"/>
  <c r="BO158" i="19"/>
  <c r="BF158" i="19"/>
  <c r="BP158" i="19"/>
  <c r="BR158" i="19"/>
  <c r="BQ158" i="19"/>
  <c r="BT158" i="19"/>
  <c r="BS158" i="19"/>
  <c r="BG158" i="19"/>
  <c r="BB158" i="19"/>
  <c r="BK158" i="19"/>
  <c r="BU158" i="19"/>
  <c r="BA158" i="19"/>
  <c r="BI158" i="19"/>
  <c r="AX158" i="19"/>
  <c r="AY158" i="19"/>
  <c r="BL158" i="19"/>
  <c r="BH158" i="19"/>
  <c r="BJ158" i="19"/>
  <c r="BM158" i="19"/>
  <c r="BN180" i="19"/>
  <c r="BT180" i="19"/>
  <c r="BO180" i="19"/>
  <c r="BP180" i="19"/>
  <c r="BM180" i="19"/>
  <c r="AZ180" i="19"/>
  <c r="AX180" i="19"/>
  <c r="BQ180" i="19"/>
  <c r="AY180" i="19"/>
  <c r="BR180" i="19"/>
  <c r="BA180" i="19"/>
  <c r="BL180" i="19"/>
  <c r="BD180" i="19"/>
  <c r="BE180" i="19"/>
  <c r="BF180" i="19"/>
  <c r="BG180" i="19"/>
  <c r="BI180" i="19"/>
  <c r="BJ180" i="19"/>
  <c r="BK180" i="19"/>
  <c r="BN202" i="19"/>
  <c r="BS202" i="19"/>
  <c r="BU202" i="19"/>
  <c r="BL202" i="19"/>
  <c r="BR202" i="19"/>
  <c r="BA202" i="19"/>
  <c r="BO202" i="19"/>
  <c r="BP202" i="19"/>
  <c r="AX202" i="19"/>
  <c r="BJ202" i="19"/>
  <c r="BE202" i="19"/>
  <c r="AU202" i="19"/>
  <c r="BF202" i="19"/>
  <c r="AW202" i="19"/>
  <c r="BT202" i="19"/>
  <c r="BM202" i="19"/>
  <c r="BQ202" i="19"/>
  <c r="AQ202" i="19"/>
  <c r="AV202" i="19"/>
  <c r="AR202" i="19"/>
  <c r="AY202" i="19"/>
  <c r="AS202" i="19"/>
  <c r="AZ202" i="19"/>
  <c r="AT202" i="19"/>
  <c r="BB202" i="19"/>
  <c r="BC202" i="19"/>
  <c r="BN224" i="19"/>
  <c r="BR224" i="19"/>
  <c r="BQ224" i="19"/>
  <c r="BO224" i="19"/>
  <c r="BT224" i="19"/>
  <c r="BD224" i="19"/>
  <c r="BH224" i="19"/>
  <c r="BK224" i="19"/>
  <c r="AY224" i="19"/>
  <c r="BJ224" i="19"/>
  <c r="BM224" i="19"/>
  <c r="BC224" i="19"/>
  <c r="AR224" i="19"/>
  <c r="AP224" i="19"/>
  <c r="AV224" i="19"/>
  <c r="BG224" i="19"/>
  <c r="BB224" i="19"/>
  <c r="BI224" i="19"/>
  <c r="BL224" i="19"/>
  <c r="AX224" i="19"/>
  <c r="AZ224" i="19"/>
  <c r="BA224" i="19"/>
  <c r="BP224" i="19"/>
  <c r="AQ224" i="19"/>
  <c r="BS224" i="19"/>
  <c r="AS224" i="19"/>
  <c r="BU224" i="19"/>
  <c r="BR246" i="19"/>
  <c r="BN246" i="19"/>
  <c r="BO246" i="19"/>
  <c r="BU246" i="19"/>
  <c r="BG246" i="19"/>
  <c r="BL246" i="19"/>
  <c r="BI246" i="19"/>
  <c r="BH246" i="19"/>
  <c r="BP246" i="19"/>
  <c r="BM246" i="19"/>
  <c r="AX246" i="19"/>
  <c r="BF246" i="19"/>
  <c r="BJ246" i="19"/>
  <c r="AS246" i="19"/>
  <c r="AV246" i="19"/>
  <c r="AW246" i="19"/>
  <c r="AT246" i="19"/>
  <c r="AU246" i="19"/>
  <c r="AY246" i="19"/>
  <c r="AZ246" i="19"/>
  <c r="BA246" i="19"/>
  <c r="BO268" i="19"/>
  <c r="BQ268" i="19"/>
  <c r="BJ268" i="19"/>
  <c r="BP268" i="19"/>
  <c r="AZ268" i="19"/>
  <c r="BF268" i="19"/>
  <c r="BE268" i="19"/>
  <c r="BN268" i="19"/>
  <c r="BR268" i="19"/>
  <c r="AU268" i="19"/>
  <c r="BG268" i="19"/>
  <c r="BK268" i="19"/>
  <c r="BL268" i="19"/>
  <c r="AW268" i="19"/>
  <c r="BM268" i="19"/>
  <c r="BH268" i="19"/>
  <c r="BI268" i="19"/>
  <c r="BO290" i="19"/>
  <c r="BS290" i="19"/>
  <c r="BU290" i="19"/>
  <c r="BF290" i="19"/>
  <c r="BG290" i="19"/>
  <c r="BL290" i="19"/>
  <c r="BP290" i="19"/>
  <c r="BM290" i="19"/>
  <c r="BA290" i="19"/>
  <c r="BN290" i="19"/>
  <c r="BR290" i="19"/>
  <c r="BJ290" i="19"/>
  <c r="BT290" i="19"/>
  <c r="BK290" i="19"/>
  <c r="AW290" i="19"/>
  <c r="AY290" i="19"/>
  <c r="AX290" i="19"/>
  <c r="BB290" i="19"/>
  <c r="BC290" i="19"/>
  <c r="BD290" i="19"/>
  <c r="BE290" i="19"/>
  <c r="BO312" i="19"/>
  <c r="BT312" i="19"/>
  <c r="BU312" i="19"/>
  <c r="BF312" i="19"/>
  <c r="AZ312" i="19"/>
  <c r="BH312" i="19"/>
  <c r="BM312" i="19"/>
  <c r="BA312" i="19"/>
  <c r="BN312" i="19"/>
  <c r="BP312" i="19"/>
  <c r="BG312" i="19"/>
  <c r="BQ312" i="19"/>
  <c r="BI312" i="19"/>
  <c r="AT312" i="19"/>
  <c r="BK312" i="19"/>
  <c r="BJ312" i="19"/>
  <c r="BR312" i="19"/>
  <c r="BS312" i="19"/>
  <c r="BL312" i="19"/>
  <c r="BO334" i="19"/>
  <c r="BU334" i="19"/>
  <c r="BS334" i="19"/>
  <c r="BN334" i="19"/>
  <c r="BM334" i="19"/>
  <c r="BH334" i="19"/>
  <c r="BB334" i="19"/>
  <c r="BI334" i="19"/>
  <c r="AW334" i="19"/>
  <c r="BJ334" i="19"/>
  <c r="BF334" i="19"/>
  <c r="BG334" i="19"/>
  <c r="BK334" i="19"/>
  <c r="AX334" i="19"/>
  <c r="AY334" i="19"/>
  <c r="AZ334" i="19"/>
  <c r="AS326" i="19"/>
  <c r="AS321" i="19"/>
  <c r="AS304" i="19"/>
  <c r="AR299" i="19"/>
  <c r="AV290" i="19"/>
  <c r="AS281" i="19"/>
  <c r="AT268" i="19"/>
  <c r="AQ259" i="19"/>
  <c r="AQ246" i="19"/>
  <c r="AW241" i="19"/>
  <c r="AR236" i="19"/>
  <c r="AV231" i="19"/>
  <c r="AR217" i="19"/>
  <c r="AR211" i="19"/>
  <c r="AQ173" i="19"/>
  <c r="AP151" i="19"/>
  <c r="AV120" i="19"/>
  <c r="AR102" i="19"/>
  <c r="AQ91" i="19"/>
  <c r="AQ85" i="19"/>
  <c r="AP65" i="19"/>
  <c r="AT38" i="19"/>
  <c r="AS20" i="19"/>
  <c r="AZ322" i="19"/>
  <c r="AX301" i="19"/>
  <c r="BE277" i="19"/>
  <c r="BA257" i="19"/>
  <c r="AZ236" i="19"/>
  <c r="AZ217" i="19"/>
  <c r="BC209" i="19"/>
  <c r="BE189" i="19"/>
  <c r="AZ158" i="19"/>
  <c r="AY151" i="19"/>
  <c r="BD135" i="19"/>
  <c r="BD113" i="19"/>
  <c r="AZ104" i="19"/>
  <c r="AX82" i="19"/>
  <c r="BE48" i="19"/>
  <c r="BC14" i="19"/>
  <c r="BG303" i="19"/>
  <c r="BG289" i="19"/>
  <c r="BF259" i="19"/>
  <c r="BH195" i="19"/>
  <c r="BG147" i="19"/>
  <c r="BI136" i="19"/>
  <c r="BL99" i="19"/>
  <c r="BH65" i="19"/>
  <c r="BI25" i="19"/>
  <c r="BR334" i="19"/>
  <c r="BU304" i="19"/>
  <c r="BR278" i="19"/>
  <c r="BN260" i="19"/>
  <c r="BO216" i="19"/>
  <c r="BO169" i="19"/>
  <c r="BU48" i="19"/>
  <c r="BN18" i="19"/>
  <c r="BP35" i="19"/>
  <c r="BG35" i="19"/>
  <c r="BT35" i="19"/>
  <c r="BH35" i="19"/>
  <c r="BU35" i="19"/>
  <c r="BS35" i="19"/>
  <c r="BM35" i="19"/>
  <c r="BN35" i="19"/>
  <c r="BR35" i="19"/>
  <c r="AZ35" i="19"/>
  <c r="BO35" i="19"/>
  <c r="BQ35" i="19"/>
  <c r="AQ35" i="19"/>
  <c r="BF35" i="19"/>
  <c r="AV35" i="19"/>
  <c r="BA35" i="19"/>
  <c r="BB35" i="19"/>
  <c r="BL35" i="19"/>
  <c r="AX35" i="19"/>
  <c r="AS35" i="19"/>
  <c r="AT35" i="19"/>
  <c r="BD35" i="19"/>
  <c r="AY35" i="19"/>
  <c r="BC35" i="19"/>
  <c r="AP35" i="19"/>
  <c r="AR35" i="19"/>
  <c r="BE35" i="19"/>
  <c r="AU35" i="19"/>
  <c r="BO167" i="19"/>
  <c r="BP167" i="19"/>
  <c r="BS167" i="19"/>
  <c r="BR167" i="19"/>
  <c r="BT167" i="19"/>
  <c r="BU167" i="19"/>
  <c r="BG167" i="19"/>
  <c r="BL167" i="19"/>
  <c r="AY167" i="19"/>
  <c r="BD167" i="19"/>
  <c r="AU167" i="19"/>
  <c r="BK167" i="19"/>
  <c r="AX167" i="19"/>
  <c r="AP167" i="19"/>
  <c r="BM167" i="19"/>
  <c r="AS167" i="19"/>
  <c r="AQ167" i="19"/>
  <c r="AR167" i="19"/>
  <c r="AT167" i="19"/>
  <c r="AV167" i="19"/>
  <c r="BF167" i="19"/>
  <c r="BQ277" i="19"/>
  <c r="BP277" i="19"/>
  <c r="BS277" i="19"/>
  <c r="BL277" i="19"/>
  <c r="BR277" i="19"/>
  <c r="BH277" i="19"/>
  <c r="BA277" i="19"/>
  <c r="BT277" i="19"/>
  <c r="BJ277" i="19"/>
  <c r="AW277" i="19"/>
  <c r="AY277" i="19"/>
  <c r="BB277" i="19"/>
  <c r="AR277" i="19"/>
  <c r="BN277" i="19"/>
  <c r="BO277" i="19"/>
  <c r="BU277" i="19"/>
  <c r="BQ58" i="19"/>
  <c r="BR58" i="19"/>
  <c r="BM58" i="19"/>
  <c r="BK58" i="19"/>
  <c r="BB58" i="19"/>
  <c r="AZ58" i="19"/>
  <c r="AV58" i="19"/>
  <c r="BD58" i="19"/>
  <c r="AQ58" i="19"/>
  <c r="BT58" i="19"/>
  <c r="BL58" i="19"/>
  <c r="AX58" i="19"/>
  <c r="BA58" i="19"/>
  <c r="BN58" i="19"/>
  <c r="BC58" i="19"/>
  <c r="BS58" i="19"/>
  <c r="AY58" i="19"/>
  <c r="BE58" i="19"/>
  <c r="AP58" i="19"/>
  <c r="BF58" i="19"/>
  <c r="AR58" i="19"/>
  <c r="BQ212" i="19"/>
  <c r="BP212" i="19"/>
  <c r="BF212" i="19"/>
  <c r="BH212" i="19"/>
  <c r="BB212" i="19"/>
  <c r="AP212" i="19"/>
  <c r="BN212" i="19"/>
  <c r="BU212" i="19"/>
  <c r="AV212" i="19"/>
  <c r="BO212" i="19"/>
  <c r="AU212" i="19"/>
  <c r="BR212" i="19"/>
  <c r="AX212" i="19"/>
  <c r="BA212" i="19"/>
  <c r="AS212" i="19"/>
  <c r="BJ212" i="19"/>
  <c r="BK212" i="19"/>
  <c r="BC212" i="19"/>
  <c r="AT212" i="19"/>
  <c r="BG212" i="19"/>
  <c r="BD212" i="19"/>
  <c r="AW212" i="19"/>
  <c r="BI212" i="19"/>
  <c r="BE212" i="19"/>
  <c r="BM212" i="19"/>
  <c r="AU234" i="19"/>
  <c r="AS190" i="19"/>
  <c r="AV123" i="19"/>
  <c r="BN37" i="19"/>
  <c r="BQ37" i="19"/>
  <c r="BF37" i="19"/>
  <c r="BR37" i="19"/>
  <c r="BM37" i="19"/>
  <c r="BB37" i="19"/>
  <c r="BS37" i="19"/>
  <c r="BK37" i="19"/>
  <c r="BU37" i="19"/>
  <c r="AY37" i="19"/>
  <c r="BO37" i="19"/>
  <c r="BL37" i="19"/>
  <c r="AZ37" i="19"/>
  <c r="BP37" i="19"/>
  <c r="AT37" i="19"/>
  <c r="AU37" i="19"/>
  <c r="AX37" i="19"/>
  <c r="BJ37" i="19"/>
  <c r="BT37" i="19"/>
  <c r="BA37" i="19"/>
  <c r="BN213" i="19"/>
  <c r="BQ213" i="19"/>
  <c r="BR213" i="19"/>
  <c r="BT213" i="19"/>
  <c r="BS213" i="19"/>
  <c r="BU213" i="19"/>
  <c r="BO213" i="19"/>
  <c r="BM213" i="19"/>
  <c r="AZ213" i="19"/>
  <c r="BE213" i="19"/>
  <c r="BP213" i="19"/>
  <c r="BF213" i="19"/>
  <c r="BH213" i="19"/>
  <c r="BA213" i="19"/>
  <c r="BB213" i="19"/>
  <c r="AQ213" i="19"/>
  <c r="AY213" i="19"/>
  <c r="AP213" i="19"/>
  <c r="AX213" i="19"/>
  <c r="BD213" i="19"/>
  <c r="AT213" i="19"/>
  <c r="BG213" i="19"/>
  <c r="AU213" i="19"/>
  <c r="BI213" i="19"/>
  <c r="AV213" i="19"/>
  <c r="BJ213" i="19"/>
  <c r="AU279" i="19"/>
  <c r="AP257" i="19"/>
  <c r="BR16" i="19"/>
  <c r="BO16" i="19"/>
  <c r="BP16" i="19"/>
  <c r="BF16" i="19"/>
  <c r="BH16" i="19"/>
  <c r="BQ16" i="19"/>
  <c r="BM16" i="19"/>
  <c r="BN16" i="19"/>
  <c r="BS16" i="19"/>
  <c r="AZ16" i="19"/>
  <c r="AU16" i="19"/>
  <c r="AW16" i="19"/>
  <c r="BL16" i="19"/>
  <c r="AY16" i="19"/>
  <c r="BA16" i="19"/>
  <c r="BG16" i="19"/>
  <c r="BC16" i="19"/>
  <c r="BI16" i="19"/>
  <c r="BD16" i="19"/>
  <c r="BT16" i="19"/>
  <c r="BU16" i="19"/>
  <c r="BN126" i="19"/>
  <c r="BS126" i="19"/>
  <c r="BT126" i="19"/>
  <c r="BU126" i="19"/>
  <c r="BG126" i="19"/>
  <c r="BI126" i="19"/>
  <c r="BR126" i="19"/>
  <c r="BJ126" i="19"/>
  <c r="BD126" i="19"/>
  <c r="BQ126" i="19"/>
  <c r="BO126" i="19"/>
  <c r="BP126" i="19"/>
  <c r="AW126" i="19"/>
  <c r="AY126" i="19"/>
  <c r="AZ126" i="19"/>
  <c r="BA126" i="19"/>
  <c r="AP126" i="19"/>
  <c r="BL126" i="19"/>
  <c r="AS126" i="19"/>
  <c r="BM126" i="19"/>
  <c r="AX126" i="19"/>
  <c r="AT126" i="19"/>
  <c r="BF126" i="19"/>
  <c r="BE126" i="19"/>
  <c r="BH126" i="19"/>
  <c r="BK126" i="19"/>
  <c r="AQ126" i="19"/>
  <c r="AR126" i="19"/>
  <c r="AU126" i="19"/>
  <c r="BP192" i="19"/>
  <c r="BO192" i="19"/>
  <c r="BL192" i="19"/>
  <c r="BR192" i="19"/>
  <c r="BT192" i="19"/>
  <c r="BJ192" i="19"/>
  <c r="AV192" i="19"/>
  <c r="BA192" i="19"/>
  <c r="BN192" i="19"/>
  <c r="AT192" i="19"/>
  <c r="BQ192" i="19"/>
  <c r="BF192" i="19"/>
  <c r="BG192" i="19"/>
  <c r="BH192" i="19"/>
  <c r="BB192" i="19"/>
  <c r="BC192" i="19"/>
  <c r="BI192" i="19"/>
  <c r="BM192" i="19"/>
  <c r="BK192" i="19"/>
  <c r="AR192" i="19"/>
  <c r="AP192" i="19"/>
  <c r="AQ192" i="19"/>
  <c r="AX192" i="19"/>
  <c r="BU192" i="19"/>
  <c r="AZ192" i="19"/>
  <c r="AW192" i="19"/>
  <c r="BD192" i="19"/>
  <c r="BE192" i="19"/>
  <c r="BP258" i="19"/>
  <c r="BL258" i="19"/>
  <c r="BN258" i="19"/>
  <c r="BO258" i="19"/>
  <c r="BQ258" i="19"/>
  <c r="BH258" i="19"/>
  <c r="BI258" i="19"/>
  <c r="AY258" i="19"/>
  <c r="BU258" i="19"/>
  <c r="BD258" i="19"/>
  <c r="BT258" i="19"/>
  <c r="BR258" i="19"/>
  <c r="BS258" i="19"/>
  <c r="BA258" i="19"/>
  <c r="AU258" i="19"/>
  <c r="BF258" i="19"/>
  <c r="BG258" i="19"/>
  <c r="BE258" i="19"/>
  <c r="AQ279" i="19"/>
  <c r="AW233" i="19"/>
  <c r="AU147" i="19"/>
  <c r="AS60" i="19"/>
  <c r="AP16" i="19"/>
  <c r="AZ212" i="19"/>
  <c r="AY145" i="19"/>
  <c r="BQ82" i="19"/>
  <c r="BT17" i="19"/>
  <c r="BL17" i="19"/>
  <c r="BO17" i="19"/>
  <c r="BF17" i="19"/>
  <c r="BQ17" i="19"/>
  <c r="BS17" i="19"/>
  <c r="AZ17" i="19"/>
  <c r="BP17" i="19"/>
  <c r="BR17" i="19"/>
  <c r="BU17" i="19"/>
  <c r="BJ17" i="19"/>
  <c r="BA17" i="19"/>
  <c r="AT17" i="19"/>
  <c r="BH17" i="19"/>
  <c r="BB17" i="19"/>
  <c r="AW17" i="19"/>
  <c r="BK17" i="19"/>
  <c r="BM17" i="19"/>
  <c r="AU17" i="19"/>
  <c r="AV17" i="19"/>
  <c r="BG17" i="19"/>
  <c r="BD17" i="19"/>
  <c r="AQ17" i="19"/>
  <c r="BE17" i="19"/>
  <c r="AR17" i="19"/>
  <c r="AS17" i="19"/>
  <c r="BT83" i="19"/>
  <c r="BL83" i="19"/>
  <c r="BR83" i="19"/>
  <c r="BN83" i="19"/>
  <c r="AZ83" i="19"/>
  <c r="BC83" i="19"/>
  <c r="AT83" i="19"/>
  <c r="BF83" i="19"/>
  <c r="BK83" i="19"/>
  <c r="BE83" i="19"/>
  <c r="AQ83" i="19"/>
  <c r="BI83" i="19"/>
  <c r="AW83" i="19"/>
  <c r="BJ83" i="19"/>
  <c r="BP83" i="19"/>
  <c r="BQ83" i="19"/>
  <c r="BM83" i="19"/>
  <c r="AR83" i="19"/>
  <c r="AS83" i="19"/>
  <c r="BU83" i="19"/>
  <c r="BD83" i="19"/>
  <c r="AU83" i="19"/>
  <c r="AP83" i="19"/>
  <c r="BT127" i="19"/>
  <c r="BU127" i="19"/>
  <c r="BL127" i="19"/>
  <c r="BR127" i="19"/>
  <c r="AZ127" i="19"/>
  <c r="BS127" i="19"/>
  <c r="BG127" i="19"/>
  <c r="BB127" i="19"/>
  <c r="AT127" i="19"/>
  <c r="AR127" i="19"/>
  <c r="BI127" i="19"/>
  <c r="BJ127" i="19"/>
  <c r="BN127" i="19"/>
  <c r="BK127" i="19"/>
  <c r="AX127" i="19"/>
  <c r="BE127" i="19"/>
  <c r="BA127" i="19"/>
  <c r="BC127" i="19"/>
  <c r="BH127" i="19"/>
  <c r="AY127" i="19"/>
  <c r="BD127" i="19"/>
  <c r="BF127" i="19"/>
  <c r="BM127" i="19"/>
  <c r="BO127" i="19"/>
  <c r="BP127" i="19"/>
  <c r="BQ127" i="19"/>
  <c r="BT215" i="19"/>
  <c r="BP215" i="19"/>
  <c r="BQ215" i="19"/>
  <c r="BR215" i="19"/>
  <c r="BN215" i="19"/>
  <c r="BG215" i="19"/>
  <c r="AZ215" i="19"/>
  <c r="BF215" i="19"/>
  <c r="AX215" i="19"/>
  <c r="AU215" i="19"/>
  <c r="BH215" i="19"/>
  <c r="BI215" i="19"/>
  <c r="AP215" i="19"/>
  <c r="BC215" i="19"/>
  <c r="AV215" i="19"/>
  <c r="BD215" i="19"/>
  <c r="BS215" i="19"/>
  <c r="BU215" i="19"/>
  <c r="BL215" i="19"/>
  <c r="AY215" i="19"/>
  <c r="AS301" i="19"/>
  <c r="AQ256" i="19"/>
  <c r="AS123" i="19"/>
  <c r="BC17" i="19"/>
  <c r="BI101" i="19"/>
  <c r="BO58" i="19"/>
  <c r="BS84" i="19"/>
  <c r="BM84" i="19"/>
  <c r="BT84" i="19"/>
  <c r="BU84" i="19"/>
  <c r="BN84" i="19"/>
  <c r="BO84" i="19"/>
  <c r="BP84" i="19"/>
  <c r="BI84" i="19"/>
  <c r="BQ84" i="19"/>
  <c r="BJ84" i="19"/>
  <c r="AZ84" i="19"/>
  <c r="BR84" i="19"/>
  <c r="AX84" i="19"/>
  <c r="AQ84" i="19"/>
  <c r="BD84" i="19"/>
  <c r="AP84" i="19"/>
  <c r="AV84" i="19"/>
  <c r="AY84" i="19"/>
  <c r="BA84" i="19"/>
  <c r="AR84" i="19"/>
  <c r="BG84" i="19"/>
  <c r="BH84" i="19"/>
  <c r="BF84" i="19"/>
  <c r="BB84" i="19"/>
  <c r="BC84" i="19"/>
  <c r="BE84" i="19"/>
  <c r="AS84" i="19"/>
  <c r="AT84" i="19"/>
  <c r="AU84" i="19"/>
  <c r="AW84" i="19"/>
  <c r="BP194" i="19"/>
  <c r="BQ194" i="19"/>
  <c r="BN194" i="19"/>
  <c r="BT194" i="19"/>
  <c r="BI194" i="19"/>
  <c r="BJ194" i="19"/>
  <c r="BE194" i="19"/>
  <c r="BK194" i="19"/>
  <c r="AY194" i="19"/>
  <c r="AT194" i="19"/>
  <c r="AX194" i="19"/>
  <c r="AZ194" i="19"/>
  <c r="BG194" i="19"/>
  <c r="BH194" i="19"/>
  <c r="BL194" i="19"/>
  <c r="BO194" i="19"/>
  <c r="BM194" i="19"/>
  <c r="BR282" i="19"/>
  <c r="BE282" i="19"/>
  <c r="BO282" i="19"/>
  <c r="AX282" i="19"/>
  <c r="BI282" i="19"/>
  <c r="BA282" i="19"/>
  <c r="BS282" i="19"/>
  <c r="AY282" i="19"/>
  <c r="BT282" i="19"/>
  <c r="AZ282" i="19"/>
  <c r="BN282" i="19"/>
  <c r="BP282" i="19"/>
  <c r="BU282" i="19"/>
  <c r="AP282" i="19"/>
  <c r="AS282" i="19"/>
  <c r="BF282" i="19"/>
  <c r="AT282" i="19"/>
  <c r="BG282" i="19"/>
  <c r="AU282" i="19"/>
  <c r="BH282" i="19"/>
  <c r="AQ323" i="19"/>
  <c r="AR301" i="19"/>
  <c r="AW213" i="19"/>
  <c r="AU194" i="19"/>
  <c r="AQ60" i="19"/>
  <c r="BB83" i="19"/>
  <c r="BN82" i="19"/>
  <c r="BP41" i="19"/>
  <c r="BH41" i="19"/>
  <c r="BO41" i="19"/>
  <c r="BS41" i="19"/>
  <c r="BT41" i="19"/>
  <c r="BU41" i="19"/>
  <c r="BJ41" i="19"/>
  <c r="AX41" i="19"/>
  <c r="BF41" i="19"/>
  <c r="BG41" i="19"/>
  <c r="BI41" i="19"/>
  <c r="AV41" i="19"/>
  <c r="BQ41" i="19"/>
  <c r="BD41" i="19"/>
  <c r="BR41" i="19"/>
  <c r="BE41" i="19"/>
  <c r="AP41" i="19"/>
  <c r="BA41" i="19"/>
  <c r="AY41" i="19"/>
  <c r="AZ41" i="19"/>
  <c r="BC41" i="19"/>
  <c r="BK41" i="19"/>
  <c r="BL41" i="19"/>
  <c r="AQ41" i="19"/>
  <c r="BM41" i="19"/>
  <c r="AR41" i="19"/>
  <c r="BF129" i="19"/>
  <c r="BN129" i="19"/>
  <c r="BS129" i="19"/>
  <c r="BO129" i="19"/>
  <c r="BU129" i="19"/>
  <c r="BJ129" i="19"/>
  <c r="BM129" i="19"/>
  <c r="BC129" i="19"/>
  <c r="BL129" i="19"/>
  <c r="AX129" i="19"/>
  <c r="AW129" i="19"/>
  <c r="BP129" i="19"/>
  <c r="BQ129" i="19"/>
  <c r="BE129" i="19"/>
  <c r="BR129" i="19"/>
  <c r="BT129" i="19"/>
  <c r="AP129" i="19"/>
  <c r="AQ129" i="19"/>
  <c r="AR129" i="19"/>
  <c r="AT129" i="19"/>
  <c r="AU129" i="19"/>
  <c r="AS129" i="19"/>
  <c r="AV129" i="19"/>
  <c r="BG129" i="19"/>
  <c r="BH129" i="19"/>
  <c r="BI129" i="19"/>
  <c r="BK129" i="19"/>
  <c r="AY129" i="19"/>
  <c r="BQ239" i="19"/>
  <c r="BT239" i="19"/>
  <c r="BJ239" i="19"/>
  <c r="BO239" i="19"/>
  <c r="BP239" i="19"/>
  <c r="BR239" i="19"/>
  <c r="BS239" i="19"/>
  <c r="BH239" i="19"/>
  <c r="BB239" i="19"/>
  <c r="AX239" i="19"/>
  <c r="AT239" i="19"/>
  <c r="BG239" i="19"/>
  <c r="BD239" i="19"/>
  <c r="BU239" i="19"/>
  <c r="AY239" i="19"/>
  <c r="AQ239" i="19"/>
  <c r="AW239" i="19"/>
  <c r="BN239" i="19"/>
  <c r="AV239" i="19"/>
  <c r="BE239" i="19"/>
  <c r="AZ239" i="19"/>
  <c r="BA239" i="19"/>
  <c r="BC239" i="19"/>
  <c r="BF239" i="19"/>
  <c r="BI239" i="19"/>
  <c r="BT305" i="19"/>
  <c r="BJ305" i="19"/>
  <c r="BR305" i="19"/>
  <c r="BU305" i="19"/>
  <c r="BH305" i="19"/>
  <c r="BQ305" i="19"/>
  <c r="BB305" i="19"/>
  <c r="BC305" i="19"/>
  <c r="BP305" i="19"/>
  <c r="BO305" i="19"/>
  <c r="BS305" i="19"/>
  <c r="BL305" i="19"/>
  <c r="BD305" i="19"/>
  <c r="AS305" i="19"/>
  <c r="BG305" i="19"/>
  <c r="BI305" i="19"/>
  <c r="BA305" i="19"/>
  <c r="BE305" i="19"/>
  <c r="BF305" i="19"/>
  <c r="BM305" i="19"/>
  <c r="AX305" i="19"/>
  <c r="AY305" i="19"/>
  <c r="AZ305" i="19"/>
  <c r="AV255" i="19"/>
  <c r="AQ189" i="19"/>
  <c r="BC302" i="19"/>
  <c r="BB167" i="19"/>
  <c r="BJ325" i="19"/>
  <c r="BI125" i="19"/>
  <c r="BT81" i="19"/>
  <c r="BR174" i="19"/>
  <c r="BN174" i="19"/>
  <c r="BI174" i="19"/>
  <c r="BQ174" i="19"/>
  <c r="BT174" i="19"/>
  <c r="AX174" i="19"/>
  <c r="BO174" i="19"/>
  <c r="BJ174" i="19"/>
  <c r="AR174" i="19"/>
  <c r="BG174" i="19"/>
  <c r="BP174" i="19"/>
  <c r="BH174" i="19"/>
  <c r="BM174" i="19"/>
  <c r="BD174" i="19"/>
  <c r="BE174" i="19"/>
  <c r="AQ174" i="19"/>
  <c r="AU174" i="19"/>
  <c r="BS174" i="19"/>
  <c r="AS174" i="19"/>
  <c r="AV174" i="19"/>
  <c r="AW174" i="19"/>
  <c r="AT174" i="19"/>
  <c r="BF174" i="19"/>
  <c r="BK174" i="19"/>
  <c r="AV327" i="19"/>
  <c r="AQ300" i="19"/>
  <c r="AV277" i="19"/>
  <c r="AR213" i="19"/>
  <c r="AP104" i="19"/>
  <c r="BA302" i="19"/>
  <c r="BC237" i="19"/>
  <c r="BI17" i="19"/>
  <c r="BO81" i="19"/>
  <c r="BQ43" i="19"/>
  <c r="BR43" i="19"/>
  <c r="BI43" i="19"/>
  <c r="BN43" i="19"/>
  <c r="BU43" i="19"/>
  <c r="BO43" i="19"/>
  <c r="BS43" i="19"/>
  <c r="BK43" i="19"/>
  <c r="AZ43" i="19"/>
  <c r="BP43" i="19"/>
  <c r="BE43" i="19"/>
  <c r="BT43" i="19"/>
  <c r="AV43" i="19"/>
  <c r="BL43" i="19"/>
  <c r="BB43" i="19"/>
  <c r="BA43" i="19"/>
  <c r="AQ43" i="19"/>
  <c r="AS43" i="19"/>
  <c r="AX43" i="19"/>
  <c r="BH43" i="19"/>
  <c r="BJ43" i="19"/>
  <c r="AT43" i="19"/>
  <c r="AU43" i="19"/>
  <c r="AR43" i="19"/>
  <c r="AW43" i="19"/>
  <c r="AY43" i="19"/>
  <c r="BP197" i="19"/>
  <c r="BQ197" i="19"/>
  <c r="BS197" i="19"/>
  <c r="BN197" i="19"/>
  <c r="BI197" i="19"/>
  <c r="BO197" i="19"/>
  <c r="BL197" i="19"/>
  <c r="BT197" i="19"/>
  <c r="BF197" i="19"/>
  <c r="BH197" i="19"/>
  <c r="BR197" i="19"/>
  <c r="BU197" i="19"/>
  <c r="BK197" i="19"/>
  <c r="BB197" i="19"/>
  <c r="AT197" i="19"/>
  <c r="AZ197" i="19"/>
  <c r="BA197" i="19"/>
  <c r="AY197" i="19"/>
  <c r="AX197" i="19"/>
  <c r="BD197" i="19"/>
  <c r="BE197" i="19"/>
  <c r="AU327" i="19"/>
  <c r="AU277" i="19"/>
  <c r="AV85" i="19"/>
  <c r="AY211" i="19"/>
  <c r="AX83" i="19"/>
  <c r="AP85" i="19"/>
  <c r="AW64" i="19"/>
  <c r="BD277" i="19"/>
  <c r="BC149" i="19"/>
  <c r="BD81" i="19"/>
  <c r="BK277" i="19"/>
  <c r="BQ278" i="19"/>
  <c r="BN17" i="19"/>
  <c r="AS325" i="19"/>
  <c r="AP299" i="19"/>
  <c r="AW258" i="19"/>
  <c r="AU235" i="19"/>
  <c r="AV150" i="19"/>
  <c r="AT109" i="19"/>
  <c r="BD299" i="19"/>
  <c r="BC277" i="19"/>
  <c r="BB125" i="19"/>
  <c r="AX104" i="19"/>
  <c r="BK302" i="19"/>
  <c r="AS241" i="19"/>
  <c r="AW215" i="19"/>
  <c r="AU191" i="19"/>
  <c r="AV172" i="19"/>
  <c r="AU150" i="19"/>
  <c r="AQ108" i="19"/>
  <c r="AR82" i="19"/>
  <c r="AU64" i="19"/>
  <c r="AS19" i="19"/>
  <c r="BA307" i="19"/>
  <c r="BC216" i="19"/>
  <c r="AX189" i="19"/>
  <c r="AX173" i="19"/>
  <c r="BD147" i="19"/>
  <c r="BA125" i="19"/>
  <c r="BK170" i="19"/>
  <c r="BT303" i="19"/>
  <c r="BR257" i="19"/>
  <c r="BS212" i="19"/>
  <c r="BR146" i="19"/>
  <c r="AT258" i="19"/>
  <c r="AS235" i="19"/>
  <c r="AU197" i="19"/>
  <c r="AS191" i="19"/>
  <c r="AQ187" i="19"/>
  <c r="AT172" i="19"/>
  <c r="AV165" i="19"/>
  <c r="AR150" i="19"/>
  <c r="AT143" i="19"/>
  <c r="AV126" i="19"/>
  <c r="AQ82" i="19"/>
  <c r="AT64" i="19"/>
  <c r="AW37" i="19"/>
  <c r="AS25" i="19"/>
  <c r="AR19" i="19"/>
  <c r="AY321" i="19"/>
  <c r="AZ307" i="19"/>
  <c r="AX277" i="19"/>
  <c r="BD263" i="19"/>
  <c r="BB216" i="19"/>
  <c r="BD172" i="19"/>
  <c r="AZ157" i="19"/>
  <c r="BB147" i="19"/>
  <c r="AY125" i="19"/>
  <c r="BE102" i="19"/>
  <c r="BC55" i="19"/>
  <c r="BE37" i="19"/>
  <c r="BI319" i="19"/>
  <c r="BG302" i="19"/>
  <c r="BF277" i="19"/>
  <c r="BM240" i="19"/>
  <c r="BJ190" i="19"/>
  <c r="BI170" i="19"/>
  <c r="BJ146" i="19"/>
  <c r="BL108" i="19"/>
  <c r="BF86" i="19"/>
  <c r="BK60" i="19"/>
  <c r="BG11" i="19"/>
  <c r="BS333" i="19"/>
  <c r="BT302" i="19"/>
  <c r="BT256" i="19"/>
  <c r="BR211" i="19"/>
  <c r="AS334" i="19"/>
  <c r="AP325" i="19"/>
  <c r="AR312" i="19"/>
  <c r="AW302" i="19"/>
  <c r="AQ290" i="19"/>
  <c r="AT280" i="19"/>
  <c r="AW267" i="19"/>
  <c r="AS263" i="19"/>
  <c r="AS258" i="19"/>
  <c r="AS245" i="19"/>
  <c r="AQ241" i="19"/>
  <c r="AR235" i="19"/>
  <c r="AS215" i="19"/>
  <c r="AV201" i="19"/>
  <c r="AS197" i="19"/>
  <c r="AR191" i="19"/>
  <c r="AQ172" i="19"/>
  <c r="AU165" i="19"/>
  <c r="AS143" i="19"/>
  <c r="AV125" i="19"/>
  <c r="AW107" i="19"/>
  <c r="AP64" i="19"/>
  <c r="AV37" i="19"/>
  <c r="AR25" i="19"/>
  <c r="AV10" i="19"/>
  <c r="AY307" i="19"/>
  <c r="BB263" i="19"/>
  <c r="BA216" i="19"/>
  <c r="AY179" i="19"/>
  <c r="BB172" i="19"/>
  <c r="AZ147" i="19"/>
  <c r="AX125" i="19"/>
  <c r="BD102" i="19"/>
  <c r="BC64" i="19"/>
  <c r="AZ55" i="19"/>
  <c r="BD37" i="19"/>
  <c r="BG319" i="19"/>
  <c r="BK256" i="19"/>
  <c r="BL240" i="19"/>
  <c r="BH202" i="19"/>
  <c r="BH190" i="19"/>
  <c r="BL169" i="19"/>
  <c r="BI146" i="19"/>
  <c r="BK108" i="19"/>
  <c r="BM85" i="19"/>
  <c r="BJ60" i="19"/>
  <c r="BL48" i="19"/>
  <c r="BR333" i="19"/>
  <c r="BT299" i="19"/>
  <c r="BS289" i="19"/>
  <c r="BS256" i="19"/>
  <c r="BR241" i="19"/>
  <c r="BQ211" i="19"/>
  <c r="BR165" i="19"/>
  <c r="BS36" i="19"/>
  <c r="BN36" i="19"/>
  <c r="BT36" i="19"/>
  <c r="BG36" i="19"/>
  <c r="BH36" i="19"/>
  <c r="BP36" i="19"/>
  <c r="BM36" i="19"/>
  <c r="BB36" i="19"/>
  <c r="BO36" i="19"/>
  <c r="BQ36" i="19"/>
  <c r="BL36" i="19"/>
  <c r="AV36" i="19"/>
  <c r="BR36" i="19"/>
  <c r="BA36" i="19"/>
  <c r="BI36" i="19"/>
  <c r="BJ36" i="19"/>
  <c r="BK36" i="19"/>
  <c r="AZ36" i="19"/>
  <c r="AS36" i="19"/>
  <c r="AT36" i="19"/>
  <c r="AW36" i="19"/>
  <c r="BF36" i="19"/>
  <c r="BE36" i="19"/>
  <c r="AY36" i="19"/>
  <c r="AP36" i="19"/>
  <c r="BC36" i="19"/>
  <c r="AQ36" i="19"/>
  <c r="BD36" i="19"/>
  <c r="AR36" i="19"/>
  <c r="AU36" i="19"/>
  <c r="BO301" i="19"/>
  <c r="BS301" i="19"/>
  <c r="BJ301" i="19"/>
  <c r="BQ301" i="19"/>
  <c r="BK301" i="19"/>
  <c r="BG301" i="19"/>
  <c r="BB301" i="19"/>
  <c r="BU301" i="19"/>
  <c r="BT301" i="19"/>
  <c r="BF301" i="19"/>
  <c r="AP301" i="19"/>
  <c r="BH301" i="19"/>
  <c r="BI301" i="19"/>
  <c r="AY301" i="19"/>
  <c r="BL301" i="19"/>
  <c r="AZ301" i="19"/>
  <c r="BN301" i="19"/>
  <c r="AQ301" i="19"/>
  <c r="BP301" i="19"/>
  <c r="BR301" i="19"/>
  <c r="AT301" i="19"/>
  <c r="AU301" i="19"/>
  <c r="AV301" i="19"/>
  <c r="BP38" i="19"/>
  <c r="BH38" i="19"/>
  <c r="BS38" i="19"/>
  <c r="BU38" i="19"/>
  <c r="AY38" i="19"/>
  <c r="BJ38" i="19"/>
  <c r="AP38" i="19"/>
  <c r="AV38" i="19"/>
  <c r="BI38" i="19"/>
  <c r="AX38" i="19"/>
  <c r="BK38" i="19"/>
  <c r="AZ38" i="19"/>
  <c r="BL38" i="19"/>
  <c r="BA38" i="19"/>
  <c r="AW38" i="19"/>
  <c r="BF38" i="19"/>
  <c r="BG38" i="19"/>
  <c r="BM38" i="19"/>
  <c r="BN38" i="19"/>
  <c r="BO38" i="19"/>
  <c r="BQ38" i="19"/>
  <c r="AT123" i="19"/>
  <c r="BT171" i="19"/>
  <c r="BN171" i="19"/>
  <c r="BK171" i="19"/>
  <c r="BR171" i="19"/>
  <c r="AZ171" i="19"/>
  <c r="BG171" i="19"/>
  <c r="BM171" i="19"/>
  <c r="AT171" i="19"/>
  <c r="BU171" i="19"/>
  <c r="BI171" i="19"/>
  <c r="BO171" i="19"/>
  <c r="BP171" i="19"/>
  <c r="BJ171" i="19"/>
  <c r="AQ171" i="19"/>
  <c r="AX171" i="19"/>
  <c r="BQ171" i="19"/>
  <c r="BL171" i="19"/>
  <c r="AP171" i="19"/>
  <c r="BS171" i="19"/>
  <c r="AR171" i="19"/>
  <c r="BA171" i="19"/>
  <c r="AU171" i="19"/>
  <c r="BB171" i="19"/>
  <c r="AV171" i="19"/>
  <c r="BC171" i="19"/>
  <c r="AW171" i="19"/>
  <c r="BD171" i="19"/>
  <c r="AR80" i="19"/>
  <c r="BJ235" i="19"/>
  <c r="BP238" i="19"/>
  <c r="BG238" i="19"/>
  <c r="BE238" i="19"/>
  <c r="BJ238" i="19"/>
  <c r="BR238" i="19"/>
  <c r="AZ238" i="19"/>
  <c r="AU238" i="19"/>
  <c r="BN238" i="19"/>
  <c r="BU238" i="19"/>
  <c r="BH238" i="19"/>
  <c r="AY238" i="19"/>
  <c r="BI238" i="19"/>
  <c r="BA238" i="19"/>
  <c r="BO238" i="19"/>
  <c r="BQ238" i="19"/>
  <c r="BF238" i="19"/>
  <c r="BD238" i="19"/>
  <c r="BT238" i="19"/>
  <c r="BL238" i="19"/>
  <c r="BM238" i="19"/>
  <c r="AQ147" i="19"/>
  <c r="BC167" i="19"/>
  <c r="BA83" i="19"/>
  <c r="BS102" i="19"/>
  <c r="BI21" i="19"/>
  <c r="BS21" i="19"/>
  <c r="BT21" i="19"/>
  <c r="BU21" i="19"/>
  <c r="BF21" i="19"/>
  <c r="BQ21" i="19"/>
  <c r="BN21" i="19"/>
  <c r="BJ21" i="19"/>
  <c r="BO21" i="19"/>
  <c r="BK21" i="19"/>
  <c r="BA21" i="19"/>
  <c r="AS21" i="19"/>
  <c r="BG21" i="19"/>
  <c r="BH21" i="19"/>
  <c r="AQ21" i="19"/>
  <c r="AR21" i="19"/>
  <c r="BL21" i="19"/>
  <c r="BC21" i="19"/>
  <c r="BD21" i="19"/>
  <c r="AW21" i="19"/>
  <c r="BM21" i="19"/>
  <c r="AW151" i="19"/>
  <c r="BD325" i="19"/>
  <c r="AY152" i="19"/>
  <c r="BJ124" i="19"/>
  <c r="AT325" i="19"/>
  <c r="AV241" i="19"/>
  <c r="AQ211" i="19"/>
  <c r="AS127" i="19"/>
  <c r="AX236" i="19"/>
  <c r="AU216" i="19"/>
  <c r="AW197" i="19"/>
  <c r="AQ127" i="19"/>
  <c r="AV83" i="19"/>
  <c r="AY235" i="19"/>
  <c r="BL146" i="19"/>
  <c r="AR325" i="19"/>
  <c r="AV258" i="19"/>
  <c r="BJ302" i="19"/>
  <c r="AV280" i="19"/>
  <c r="AT215" i="19"/>
  <c r="AP108" i="19"/>
  <c r="BT10" i="19"/>
  <c r="BO10" i="19"/>
  <c r="BP10" i="19"/>
  <c r="BI10" i="19"/>
  <c r="BN10" i="19"/>
  <c r="BQ10" i="19"/>
  <c r="BH10" i="19"/>
  <c r="BL10" i="19"/>
  <c r="BF10" i="19"/>
  <c r="BG10" i="19"/>
  <c r="BE10" i="19"/>
  <c r="AQ10" i="19"/>
  <c r="BJ10" i="19"/>
  <c r="BK10" i="19"/>
  <c r="AS10" i="19"/>
  <c r="BU10" i="19"/>
  <c r="BR10" i="19"/>
  <c r="BS10" i="19"/>
  <c r="AY10" i="19"/>
  <c r="BD10" i="19"/>
  <c r="AP10" i="19"/>
  <c r="AR10" i="19"/>
  <c r="BP32" i="19"/>
  <c r="BI32" i="19"/>
  <c r="BQ32" i="19"/>
  <c r="BG32" i="19"/>
  <c r="BR32" i="19"/>
  <c r="BS32" i="19"/>
  <c r="BK32" i="19"/>
  <c r="BM32" i="19"/>
  <c r="BA32" i="19"/>
  <c r="AR32" i="19"/>
  <c r="BE32" i="19"/>
  <c r="AV32" i="19"/>
  <c r="BJ32" i="19"/>
  <c r="BL32" i="19"/>
  <c r="BN32" i="19"/>
  <c r="BO32" i="19"/>
  <c r="AX32" i="19"/>
  <c r="AY32" i="19"/>
  <c r="BT32" i="19"/>
  <c r="BU32" i="19"/>
  <c r="BF32" i="19"/>
  <c r="AP32" i="19"/>
  <c r="BH32" i="19"/>
  <c r="AQ32" i="19"/>
  <c r="AS32" i="19"/>
  <c r="BN54" i="19"/>
  <c r="BQ54" i="19"/>
  <c r="BG54" i="19"/>
  <c r="BR54" i="19"/>
  <c r="BS54" i="19"/>
  <c r="BT54" i="19"/>
  <c r="BO54" i="19"/>
  <c r="BD54" i="19"/>
  <c r="BK54" i="19"/>
  <c r="BL54" i="19"/>
  <c r="BM54" i="19"/>
  <c r="BP54" i="19"/>
  <c r="BB54" i="19"/>
  <c r="AT54" i="19"/>
  <c r="BU54" i="19"/>
  <c r="BA54" i="19"/>
  <c r="AQ54" i="19"/>
  <c r="BC54" i="19"/>
  <c r="AR54" i="19"/>
  <c r="BF54" i="19"/>
  <c r="BH54" i="19"/>
  <c r="BI54" i="19"/>
  <c r="BJ54" i="19"/>
  <c r="AX54" i="19"/>
  <c r="AY54" i="19"/>
  <c r="AZ54" i="19"/>
  <c r="BR76" i="19"/>
  <c r="BS76" i="19"/>
  <c r="BH76" i="19"/>
  <c r="BG76" i="19"/>
  <c r="BQ76" i="19"/>
  <c r="BL76" i="19"/>
  <c r="BT76" i="19"/>
  <c r="BM76" i="19"/>
  <c r="BU76" i="19"/>
  <c r="BJ76" i="19"/>
  <c r="BA76" i="19"/>
  <c r="AS76" i="19"/>
  <c r="BN76" i="19"/>
  <c r="BK76" i="19"/>
  <c r="BB76" i="19"/>
  <c r="BO76" i="19"/>
  <c r="BC76" i="19"/>
  <c r="AU76" i="19"/>
  <c r="BF76" i="19"/>
  <c r="BP76" i="19"/>
  <c r="BS98" i="19"/>
  <c r="BT98" i="19"/>
  <c r="BU98" i="19"/>
  <c r="BQ98" i="19"/>
  <c r="BR98" i="19"/>
  <c r="BJ98" i="19"/>
  <c r="AX98" i="19"/>
  <c r="BC98" i="19"/>
  <c r="BN98" i="19"/>
  <c r="BO98" i="19"/>
  <c r="BH98" i="19"/>
  <c r="AT98" i="19"/>
  <c r="BF98" i="19"/>
  <c r="BG98" i="19"/>
  <c r="BM98" i="19"/>
  <c r="BP98" i="19"/>
  <c r="BL98" i="19"/>
  <c r="BI98" i="19"/>
  <c r="BK98" i="19"/>
  <c r="BP120" i="19"/>
  <c r="BN120" i="19"/>
  <c r="BT120" i="19"/>
  <c r="BI120" i="19"/>
  <c r="BO120" i="19"/>
  <c r="BR120" i="19"/>
  <c r="BQ120" i="19"/>
  <c r="BF120" i="19"/>
  <c r="BH120" i="19"/>
  <c r="AY120" i="19"/>
  <c r="BU120" i="19"/>
  <c r="BJ120" i="19"/>
  <c r="BD120" i="19"/>
  <c r="AW120" i="19"/>
  <c r="BS120" i="19"/>
  <c r="BG120" i="19"/>
  <c r="BK120" i="19"/>
  <c r="BL120" i="19"/>
  <c r="BU142" i="19"/>
  <c r="BJ142" i="19"/>
  <c r="BR142" i="19"/>
  <c r="BG142" i="19"/>
  <c r="BO142" i="19"/>
  <c r="BP142" i="19"/>
  <c r="BQ142" i="19"/>
  <c r="AX142" i="19"/>
  <c r="AQ142" i="19"/>
  <c r="AY142" i="19"/>
  <c r="BN142" i="19"/>
  <c r="BD142" i="19"/>
  <c r="BS142" i="19"/>
  <c r="BE142" i="19"/>
  <c r="BL142" i="19"/>
  <c r="BM142" i="19"/>
  <c r="BK142" i="19"/>
  <c r="AP142" i="19"/>
  <c r="BF142" i="19"/>
  <c r="BH142" i="19"/>
  <c r="BI142" i="19"/>
  <c r="AR142" i="19"/>
  <c r="AT142" i="19"/>
  <c r="AU142" i="19"/>
  <c r="AV142" i="19"/>
  <c r="BO164" i="19"/>
  <c r="BP164" i="19"/>
  <c r="BQ164" i="19"/>
  <c r="BG164" i="19"/>
  <c r="BJ164" i="19"/>
  <c r="AZ164" i="19"/>
  <c r="BN164" i="19"/>
  <c r="BE164" i="19"/>
  <c r="BR164" i="19"/>
  <c r="BS164" i="19"/>
  <c r="BT164" i="19"/>
  <c r="AV164" i="19"/>
  <c r="BF164" i="19"/>
  <c r="BB164" i="19"/>
  <c r="BC164" i="19"/>
  <c r="BD164" i="19"/>
  <c r="BL164" i="19"/>
  <c r="BM164" i="19"/>
  <c r="BH164" i="19"/>
  <c r="AQ164" i="19"/>
  <c r="BI164" i="19"/>
  <c r="AX164" i="19"/>
  <c r="BK164" i="19"/>
  <c r="AY164" i="19"/>
  <c r="BA164" i="19"/>
  <c r="AP164" i="19"/>
  <c r="AS164" i="19"/>
  <c r="AT164" i="19"/>
  <c r="AU164" i="19"/>
  <c r="BR186" i="19"/>
  <c r="BO186" i="19"/>
  <c r="BN186" i="19"/>
  <c r="BQ186" i="19"/>
  <c r="BT186" i="19"/>
  <c r="BP186" i="19"/>
  <c r="BS186" i="19"/>
  <c r="BG186" i="19"/>
  <c r="AY186" i="19"/>
  <c r="BA186" i="19"/>
  <c r="BJ186" i="19"/>
  <c r="AV186" i="19"/>
  <c r="BI186" i="19"/>
  <c r="BK186" i="19"/>
  <c r="BL186" i="19"/>
  <c r="BB186" i="19"/>
  <c r="BC186" i="19"/>
  <c r="AX186" i="19"/>
  <c r="AZ186" i="19"/>
  <c r="BH186" i="19"/>
  <c r="BE186" i="19"/>
  <c r="BM186" i="19"/>
  <c r="AP186" i="19"/>
  <c r="AQ186" i="19"/>
  <c r="BN208" i="19"/>
  <c r="BK208" i="19"/>
  <c r="BP208" i="19"/>
  <c r="BU208" i="19"/>
  <c r="BH208" i="19"/>
  <c r="AY208" i="19"/>
  <c r="BO208" i="19"/>
  <c r="BQ208" i="19"/>
  <c r="BA208" i="19"/>
  <c r="AX208" i="19"/>
  <c r="AU208" i="19"/>
  <c r="AW208" i="19"/>
  <c r="AZ208" i="19"/>
  <c r="AV208" i="19"/>
  <c r="BB208" i="19"/>
  <c r="BC208" i="19"/>
  <c r="BE208" i="19"/>
  <c r="BR208" i="19"/>
  <c r="BS208" i="19"/>
  <c r="BT208" i="19"/>
  <c r="BR230" i="19"/>
  <c r="BN230" i="19"/>
  <c r="BT230" i="19"/>
  <c r="BB230" i="19"/>
  <c r="BU230" i="19"/>
  <c r="BJ230" i="19"/>
  <c r="BA230" i="19"/>
  <c r="AP230" i="19"/>
  <c r="AX230" i="19"/>
  <c r="AQ230" i="19"/>
  <c r="BS230" i="19"/>
  <c r="BE230" i="19"/>
  <c r="AV230" i="19"/>
  <c r="BO230" i="19"/>
  <c r="BQ230" i="19"/>
  <c r="BH230" i="19"/>
  <c r="BI230" i="19"/>
  <c r="AR230" i="19"/>
  <c r="BK230" i="19"/>
  <c r="BL230" i="19"/>
  <c r="BM230" i="19"/>
  <c r="AY230" i="19"/>
  <c r="AU230" i="19"/>
  <c r="AZ230" i="19"/>
  <c r="AW230" i="19"/>
  <c r="BC230" i="19"/>
  <c r="BD230" i="19"/>
  <c r="BP252" i="19"/>
  <c r="BJ252" i="19"/>
  <c r="BF252" i="19"/>
  <c r="BC252" i="19"/>
  <c r="BL252" i="19"/>
  <c r="BQ252" i="19"/>
  <c r="BR252" i="19"/>
  <c r="BS252" i="19"/>
  <c r="BI252" i="19"/>
  <c r="BN252" i="19"/>
  <c r="BO252" i="19"/>
  <c r="BT252" i="19"/>
  <c r="BK252" i="19"/>
  <c r="BA252" i="19"/>
  <c r="AX252" i="19"/>
  <c r="AY252" i="19"/>
  <c r="BU252" i="19"/>
  <c r="AW252" i="19"/>
  <c r="BQ274" i="19"/>
  <c r="BN274" i="19"/>
  <c r="BP274" i="19"/>
  <c r="BM274" i="19"/>
  <c r="BG274" i="19"/>
  <c r="BC274" i="19"/>
  <c r="BL274" i="19"/>
  <c r="BF274" i="19"/>
  <c r="BS274" i="19"/>
  <c r="BT274" i="19"/>
  <c r="BU274" i="19"/>
  <c r="BK274" i="19"/>
  <c r="BE274" i="19"/>
  <c r="BO274" i="19"/>
  <c r="BR274" i="19"/>
  <c r="AS274" i="19"/>
  <c r="BB274" i="19"/>
  <c r="BD274" i="19"/>
  <c r="BA274" i="19"/>
  <c r="AX274" i="19"/>
  <c r="BJ274" i="19"/>
  <c r="AY274" i="19"/>
  <c r="AZ274" i="19"/>
  <c r="BH274" i="19"/>
  <c r="BI274" i="19"/>
  <c r="BP296" i="19"/>
  <c r="BH296" i="19"/>
  <c r="BC296" i="19"/>
  <c r="BU296" i="19"/>
  <c r="BM296" i="19"/>
  <c r="BA296" i="19"/>
  <c r="BO296" i="19"/>
  <c r="BS296" i="19"/>
  <c r="BF296" i="19"/>
  <c r="BG296" i="19"/>
  <c r="BD296" i="19"/>
  <c r="BE296" i="19"/>
  <c r="BL296" i="19"/>
  <c r="BB296" i="19"/>
  <c r="BN296" i="19"/>
  <c r="BQ296" i="19"/>
  <c r="BT318" i="19"/>
  <c r="BL318" i="19"/>
  <c r="BC318" i="19"/>
  <c r="BQ318" i="19"/>
  <c r="BF318" i="19"/>
  <c r="BR318" i="19"/>
  <c r="BH318" i="19"/>
  <c r="AZ318" i="19"/>
  <c r="AY318" i="19"/>
  <c r="BN318" i="19"/>
  <c r="BO318" i="19"/>
  <c r="BP318" i="19"/>
  <c r="BD318" i="19"/>
  <c r="AR318" i="19"/>
  <c r="BE318" i="19"/>
  <c r="BB318" i="19"/>
  <c r="BG318" i="19"/>
  <c r="BS318" i="19"/>
  <c r="BU318" i="19"/>
  <c r="AX318" i="19"/>
  <c r="BA318" i="19"/>
  <c r="BI318" i="19"/>
  <c r="BJ318" i="19"/>
  <c r="BK318" i="19"/>
  <c r="AW324" i="19"/>
  <c r="AS285" i="19"/>
  <c r="AS280" i="19"/>
  <c r="AV267" i="19"/>
  <c r="AR263" i="19"/>
  <c r="AR258" i="19"/>
  <c r="AQ245" i="19"/>
  <c r="AU240" i="19"/>
  <c r="AQ235" i="19"/>
  <c r="AS230" i="19"/>
  <c r="AR215" i="19"/>
  <c r="AU201" i="19"/>
  <c r="AR197" i="19"/>
  <c r="AQ191" i="19"/>
  <c r="AW186" i="19"/>
  <c r="AT165" i="19"/>
  <c r="AS149" i="19"/>
  <c r="AT124" i="19"/>
  <c r="AP120" i="19"/>
  <c r="AR76" i="19"/>
  <c r="AV63" i="19"/>
  <c r="AS37" i="19"/>
  <c r="AQ25" i="19"/>
  <c r="AP17" i="19"/>
  <c r="AU10" i="19"/>
  <c r="AW4" i="19"/>
  <c r="AX307" i="19"/>
  <c r="BA285" i="19"/>
  <c r="BA263" i="19"/>
  <c r="AZ216" i="19"/>
  <c r="BC197" i="19"/>
  <c r="BE171" i="19"/>
  <c r="AY147" i="19"/>
  <c r="BE124" i="19"/>
  <c r="BC37" i="19"/>
  <c r="BE21" i="19"/>
  <c r="BL300" i="19"/>
  <c r="BK285" i="19"/>
  <c r="BK240" i="19"/>
  <c r="BF219" i="19"/>
  <c r="BG208" i="19"/>
  <c r="BG202" i="19"/>
  <c r="BG190" i="19"/>
  <c r="BK169" i="19"/>
  <c r="BG146" i="19"/>
  <c r="BI108" i="19"/>
  <c r="BF85" i="19"/>
  <c r="BG60" i="19"/>
  <c r="BQ289" i="19"/>
  <c r="BS238" i="19"/>
  <c r="BU186" i="19"/>
  <c r="BN41" i="19"/>
  <c r="BS13" i="19"/>
  <c r="BO13" i="19"/>
  <c r="BP13" i="19"/>
  <c r="BG13" i="19"/>
  <c r="BN13" i="19"/>
  <c r="BR13" i="19"/>
  <c r="BK13" i="19"/>
  <c r="BL13" i="19"/>
  <c r="BQ13" i="19"/>
  <c r="BT13" i="19"/>
  <c r="BU13" i="19"/>
  <c r="BF13" i="19"/>
  <c r="BH13" i="19"/>
  <c r="BI13" i="19"/>
  <c r="AS13" i="19"/>
  <c r="AU13" i="19"/>
  <c r="AZ13" i="19"/>
  <c r="AT13" i="19"/>
  <c r="BJ13" i="19"/>
  <c r="AV13" i="19"/>
  <c r="AP13" i="19"/>
  <c r="AX13" i="19"/>
  <c r="AQ13" i="19"/>
  <c r="AY13" i="19"/>
  <c r="AR13" i="19"/>
  <c r="BA13" i="19"/>
  <c r="BC13" i="19"/>
  <c r="BD13" i="19"/>
  <c r="BE13" i="19"/>
  <c r="BS101" i="19"/>
  <c r="BF101" i="19"/>
  <c r="BM101" i="19"/>
  <c r="BB101" i="19"/>
  <c r="AS101" i="19"/>
  <c r="BQ101" i="19"/>
  <c r="BL101" i="19"/>
  <c r="BR101" i="19"/>
  <c r="BT101" i="19"/>
  <c r="BN101" i="19"/>
  <c r="BC101" i="19"/>
  <c r="BD101" i="19"/>
  <c r="BK101" i="19"/>
  <c r="AX101" i="19"/>
  <c r="AY101" i="19"/>
  <c r="AP101" i="19"/>
  <c r="BA101" i="19"/>
  <c r="AR101" i="19"/>
  <c r="BE101" i="19"/>
  <c r="AT101" i="19"/>
  <c r="AU101" i="19"/>
  <c r="AV101" i="19"/>
  <c r="BO211" i="19"/>
  <c r="BS211" i="19"/>
  <c r="BJ211" i="19"/>
  <c r="BI211" i="19"/>
  <c r="AX211" i="19"/>
  <c r="BH211" i="19"/>
  <c r="BB211" i="19"/>
  <c r="BT211" i="19"/>
  <c r="BU211" i="19"/>
  <c r="BC211" i="19"/>
  <c r="AU211" i="19"/>
  <c r="AW211" i="19"/>
  <c r="BL211" i="19"/>
  <c r="BE211" i="19"/>
  <c r="BM211" i="19"/>
  <c r="BG211" i="19"/>
  <c r="BK211" i="19"/>
  <c r="BF211" i="19"/>
  <c r="BP255" i="19"/>
  <c r="BR255" i="19"/>
  <c r="BI255" i="19"/>
  <c r="BG255" i="19"/>
  <c r="BA255" i="19"/>
  <c r="BM255" i="19"/>
  <c r="BJ255" i="19"/>
  <c r="AX255" i="19"/>
  <c r="BD255" i="19"/>
  <c r="AW255" i="19"/>
  <c r="BB255" i="19"/>
  <c r="BC255" i="19"/>
  <c r="BE255" i="19"/>
  <c r="BT255" i="19"/>
  <c r="BU255" i="19"/>
  <c r="BF255" i="19"/>
  <c r="BS255" i="19"/>
  <c r="BH255" i="19"/>
  <c r="BK255" i="19"/>
  <c r="BL255" i="19"/>
  <c r="AY255" i="19"/>
  <c r="AZ255" i="19"/>
  <c r="BN255" i="19"/>
  <c r="BO255" i="19"/>
  <c r="BQ299" i="19"/>
  <c r="BH299" i="19"/>
  <c r="BA299" i="19"/>
  <c r="BM299" i="19"/>
  <c r="BS299" i="19"/>
  <c r="BB299" i="19"/>
  <c r="BU299" i="19"/>
  <c r="AW299" i="19"/>
  <c r="BO299" i="19"/>
  <c r="BL299" i="19"/>
  <c r="AY299" i="19"/>
  <c r="BP299" i="19"/>
  <c r="BR299" i="19"/>
  <c r="BC299" i="19"/>
  <c r="BN299" i="19"/>
  <c r="AX299" i="19"/>
  <c r="BF299" i="19"/>
  <c r="AZ299" i="19"/>
  <c r="BI299" i="19"/>
  <c r="BE299" i="19"/>
  <c r="BJ299" i="19"/>
  <c r="BK299" i="19"/>
  <c r="BG299" i="19"/>
  <c r="BQ255" i="19"/>
  <c r="BO14" i="19"/>
  <c r="BT14" i="19"/>
  <c r="BF14" i="19"/>
  <c r="BU14" i="19"/>
  <c r="BM14" i="19"/>
  <c r="BQ14" i="19"/>
  <c r="BS14" i="19"/>
  <c r="BB14" i="19"/>
  <c r="BA14" i="19"/>
  <c r="BJ14" i="19"/>
  <c r="AV14" i="19"/>
  <c r="AY14" i="19"/>
  <c r="BG14" i="19"/>
  <c r="AT14" i="19"/>
  <c r="BK14" i="19"/>
  <c r="BE14" i="19"/>
  <c r="AR14" i="19"/>
  <c r="AS14" i="19"/>
  <c r="BH14" i="19"/>
  <c r="BI14" i="19"/>
  <c r="BD14" i="19"/>
  <c r="BP14" i="19"/>
  <c r="BR14" i="19"/>
  <c r="BL14" i="19"/>
  <c r="AP14" i="19"/>
  <c r="AQ14" i="19"/>
  <c r="AU14" i="19"/>
  <c r="AX14" i="19"/>
  <c r="AW14" i="19"/>
  <c r="BU102" i="19"/>
  <c r="BO102" i="19"/>
  <c r="BG102" i="19"/>
  <c r="BP102" i="19"/>
  <c r="BQ102" i="19"/>
  <c r="BT102" i="19"/>
  <c r="BB102" i="19"/>
  <c r="BN102" i="19"/>
  <c r="BK102" i="19"/>
  <c r="AV102" i="19"/>
  <c r="BF102" i="19"/>
  <c r="BM102" i="19"/>
  <c r="BH102" i="19"/>
  <c r="BI102" i="19"/>
  <c r="BC102" i="19"/>
  <c r="AW102" i="19"/>
  <c r="BJ102" i="19"/>
  <c r="AU102" i="19"/>
  <c r="BL102" i="19"/>
  <c r="AX102" i="19"/>
  <c r="AY102" i="19"/>
  <c r="BN168" i="19"/>
  <c r="BR168" i="19"/>
  <c r="BF168" i="19"/>
  <c r="BT168" i="19"/>
  <c r="BM168" i="19"/>
  <c r="BU168" i="19"/>
  <c r="BB168" i="19"/>
  <c r="BQ168" i="19"/>
  <c r="BJ168" i="19"/>
  <c r="AV168" i="19"/>
  <c r="BE168" i="19"/>
  <c r="BP168" i="19"/>
  <c r="BS168" i="19"/>
  <c r="BH168" i="19"/>
  <c r="AZ168" i="19"/>
  <c r="BI168" i="19"/>
  <c r="BA168" i="19"/>
  <c r="BK168" i="19"/>
  <c r="BC168" i="19"/>
  <c r="BG168" i="19"/>
  <c r="AP168" i="19"/>
  <c r="AQ168" i="19"/>
  <c r="AR168" i="19"/>
  <c r="BP256" i="19"/>
  <c r="BF256" i="19"/>
  <c r="BO256" i="19"/>
  <c r="AX256" i="19"/>
  <c r="BU256" i="19"/>
  <c r="BG256" i="19"/>
  <c r="BL256" i="19"/>
  <c r="BJ256" i="19"/>
  <c r="BC256" i="19"/>
  <c r="BD256" i="19"/>
  <c r="BA256" i="19"/>
  <c r="BB256" i="19"/>
  <c r="AR256" i="19"/>
  <c r="BH256" i="19"/>
  <c r="BI256" i="19"/>
  <c r="AS256" i="19"/>
  <c r="AU256" i="19"/>
  <c r="AV256" i="19"/>
  <c r="AT256" i="19"/>
  <c r="BM256" i="19"/>
  <c r="AY256" i="19"/>
  <c r="AZ256" i="19"/>
  <c r="BP322" i="19"/>
  <c r="BF322" i="19"/>
  <c r="BT322" i="19"/>
  <c r="BR322" i="19"/>
  <c r="AX322" i="19"/>
  <c r="BO322" i="19"/>
  <c r="BA322" i="19"/>
  <c r="BB322" i="19"/>
  <c r="BC322" i="19"/>
  <c r="BU322" i="19"/>
  <c r="BL322" i="19"/>
  <c r="BM322" i="19"/>
  <c r="BD322" i="19"/>
  <c r="AT322" i="19"/>
  <c r="BJ322" i="19"/>
  <c r="BG322" i="19"/>
  <c r="BE322" i="19"/>
  <c r="AU322" i="19"/>
  <c r="AW322" i="19"/>
  <c r="BK322" i="19"/>
  <c r="BH322" i="19"/>
  <c r="AV322" i="19"/>
  <c r="BI322" i="19"/>
  <c r="BD168" i="19"/>
  <c r="BH167" i="19"/>
  <c r="BH58" i="19"/>
  <c r="BN81" i="19"/>
  <c r="BF81" i="19"/>
  <c r="BP81" i="19"/>
  <c r="BQ81" i="19"/>
  <c r="BR81" i="19"/>
  <c r="BS81" i="19"/>
  <c r="BU81" i="19"/>
  <c r="BH81" i="19"/>
  <c r="BM81" i="19"/>
  <c r="BL81" i="19"/>
  <c r="BA81" i="19"/>
  <c r="AR81" i="19"/>
  <c r="BC81" i="19"/>
  <c r="BG81" i="19"/>
  <c r="BI81" i="19"/>
  <c r="BE81" i="19"/>
  <c r="AP81" i="19"/>
  <c r="AV81" i="19"/>
  <c r="AZ81" i="19"/>
  <c r="BB81" i="19"/>
  <c r="BJ81" i="19"/>
  <c r="BK81" i="19"/>
  <c r="AX81" i="19"/>
  <c r="BO257" i="19"/>
  <c r="BQ257" i="19"/>
  <c r="BS257" i="19"/>
  <c r="BK257" i="19"/>
  <c r="BT257" i="19"/>
  <c r="BN257" i="19"/>
  <c r="BP257" i="19"/>
  <c r="AY257" i="19"/>
  <c r="BD257" i="19"/>
  <c r="BM257" i="19"/>
  <c r="AQ257" i="19"/>
  <c r="AV257" i="19"/>
  <c r="BU257" i="19"/>
  <c r="BF257" i="19"/>
  <c r="BG257" i="19"/>
  <c r="AR257" i="19"/>
  <c r="BH257" i="19"/>
  <c r="AS257" i="19"/>
  <c r="BI257" i="19"/>
  <c r="AT257" i="19"/>
  <c r="BJ257" i="19"/>
  <c r="AT234" i="19"/>
  <c r="AW169" i="19"/>
  <c r="AU123" i="19"/>
  <c r="BC213" i="19"/>
  <c r="BU36" i="19"/>
  <c r="BT82" i="19"/>
  <c r="BR82" i="19"/>
  <c r="BS82" i="19"/>
  <c r="BF82" i="19"/>
  <c r="BO82" i="19"/>
  <c r="BM82" i="19"/>
  <c r="BI82" i="19"/>
  <c r="BB82" i="19"/>
  <c r="BG82" i="19"/>
  <c r="AW82" i="19"/>
  <c r="BH82" i="19"/>
  <c r="BJ82" i="19"/>
  <c r="BA82" i="19"/>
  <c r="BC82" i="19"/>
  <c r="AS82" i="19"/>
  <c r="AT82" i="19"/>
  <c r="AU82" i="19"/>
  <c r="AV82" i="19"/>
  <c r="BU148" i="19"/>
  <c r="BH148" i="19"/>
  <c r="BR148" i="19"/>
  <c r="BP148" i="19"/>
  <c r="BQ148" i="19"/>
  <c r="BS148" i="19"/>
  <c r="BJ148" i="19"/>
  <c r="BF148" i="19"/>
  <c r="BG148" i="19"/>
  <c r="AY148" i="19"/>
  <c r="BK148" i="19"/>
  <c r="BL148" i="19"/>
  <c r="BM148" i="19"/>
  <c r="AX148" i="19"/>
  <c r="BD148" i="19"/>
  <c r="AQ148" i="19"/>
  <c r="BI148" i="19"/>
  <c r="AP148" i="19"/>
  <c r="BN148" i="19"/>
  <c r="AZ148" i="19"/>
  <c r="AU148" i="19"/>
  <c r="BE148" i="19"/>
  <c r="BA148" i="19"/>
  <c r="AV148" i="19"/>
  <c r="BB148" i="19"/>
  <c r="AW148" i="19"/>
  <c r="BC148" i="19"/>
  <c r="BL214" i="19"/>
  <c r="BQ214" i="19"/>
  <c r="BP214" i="19"/>
  <c r="BS214" i="19"/>
  <c r="BN214" i="19"/>
  <c r="BI214" i="19"/>
  <c r="BU214" i="19"/>
  <c r="BK214" i="19"/>
  <c r="BO214" i="19"/>
  <c r="BR214" i="19"/>
  <c r="BF214" i="19"/>
  <c r="AX214" i="19"/>
  <c r="AV214" i="19"/>
  <c r="BC214" i="19"/>
  <c r="AZ214" i="19"/>
  <c r="BG214" i="19"/>
  <c r="BT214" i="19"/>
  <c r="BM214" i="19"/>
  <c r="BA214" i="19"/>
  <c r="AU214" i="19"/>
  <c r="BB214" i="19"/>
  <c r="BD214" i="19"/>
  <c r="AY214" i="19"/>
  <c r="BE214" i="19"/>
  <c r="BL302" i="19"/>
  <c r="BN302" i="19"/>
  <c r="BP302" i="19"/>
  <c r="BU302" i="19"/>
  <c r="BH302" i="19"/>
  <c r="AY302" i="19"/>
  <c r="BD302" i="19"/>
  <c r="BB302" i="19"/>
  <c r="BF302" i="19"/>
  <c r="AZ302" i="19"/>
  <c r="AU302" i="19"/>
  <c r="BO302" i="19"/>
  <c r="BI302" i="19"/>
  <c r="BR302" i="19"/>
  <c r="BS302" i="19"/>
  <c r="BQ302" i="19"/>
  <c r="AV169" i="19"/>
  <c r="AX168" i="19"/>
  <c r="BK82" i="19"/>
  <c r="BP58" i="19"/>
  <c r="BT61" i="19"/>
  <c r="BQ61" i="19"/>
  <c r="BL61" i="19"/>
  <c r="BR61" i="19"/>
  <c r="BM61" i="19"/>
  <c r="BO61" i="19"/>
  <c r="BS61" i="19"/>
  <c r="AZ61" i="19"/>
  <c r="AY61" i="19"/>
  <c r="AT61" i="19"/>
  <c r="BE61" i="19"/>
  <c r="AP61" i="19"/>
  <c r="BN61" i="19"/>
  <c r="BP61" i="19"/>
  <c r="BC61" i="19"/>
  <c r="BF61" i="19"/>
  <c r="AX61" i="19"/>
  <c r="BG61" i="19"/>
  <c r="BA61" i="19"/>
  <c r="BJ61" i="19"/>
  <c r="BU61" i="19"/>
  <c r="BK61" i="19"/>
  <c r="AQ61" i="19"/>
  <c r="AR61" i="19"/>
  <c r="AS61" i="19"/>
  <c r="AU61" i="19"/>
  <c r="AV61" i="19"/>
  <c r="BT105" i="19"/>
  <c r="BU105" i="19"/>
  <c r="BL105" i="19"/>
  <c r="BR105" i="19"/>
  <c r="BF105" i="19"/>
  <c r="BS105" i="19"/>
  <c r="BO105" i="19"/>
  <c r="AZ105" i="19"/>
  <c r="BI105" i="19"/>
  <c r="AT105" i="19"/>
  <c r="BN105" i="19"/>
  <c r="BP105" i="19"/>
  <c r="BM105" i="19"/>
  <c r="AW105" i="19"/>
  <c r="BJ105" i="19"/>
  <c r="BK105" i="19"/>
  <c r="AY105" i="19"/>
  <c r="BD105" i="19"/>
  <c r="AP105" i="19"/>
  <c r="BQ105" i="19"/>
  <c r="BA105" i="19"/>
  <c r="BB105" i="19"/>
  <c r="BC105" i="19"/>
  <c r="BE105" i="19"/>
  <c r="BG105" i="19"/>
  <c r="AR105" i="19"/>
  <c r="BH105" i="19"/>
  <c r="AS105" i="19"/>
  <c r="AU105" i="19"/>
  <c r="AV105" i="19"/>
  <c r="BT193" i="19"/>
  <c r="BN193" i="19"/>
  <c r="BP193" i="19"/>
  <c r="BK193" i="19"/>
  <c r="BL193" i="19"/>
  <c r="AZ193" i="19"/>
  <c r="AX193" i="19"/>
  <c r="BD193" i="19"/>
  <c r="BH193" i="19"/>
  <c r="BG193" i="19"/>
  <c r="BJ193" i="19"/>
  <c r="BA193" i="19"/>
  <c r="AU193" i="19"/>
  <c r="AW193" i="19"/>
  <c r="BQ193" i="19"/>
  <c r="BI193" i="19"/>
  <c r="BR193" i="19"/>
  <c r="BM193" i="19"/>
  <c r="BF193" i="19"/>
  <c r="BS193" i="19"/>
  <c r="BO193" i="19"/>
  <c r="AP193" i="19"/>
  <c r="BU193" i="19"/>
  <c r="AQ193" i="19"/>
  <c r="AY193" i="19"/>
  <c r="BN303" i="19"/>
  <c r="BU303" i="19"/>
  <c r="BS303" i="19"/>
  <c r="BF303" i="19"/>
  <c r="AZ303" i="19"/>
  <c r="BL303" i="19"/>
  <c r="AX303" i="19"/>
  <c r="BM303" i="19"/>
  <c r="BA303" i="19"/>
  <c r="AR303" i="19"/>
  <c r="AW303" i="19"/>
  <c r="BJ303" i="19"/>
  <c r="BB303" i="19"/>
  <c r="AU303" i="19"/>
  <c r="BK303" i="19"/>
  <c r="BC303" i="19"/>
  <c r="AV303" i="19"/>
  <c r="BE303" i="19"/>
  <c r="BD303" i="19"/>
  <c r="BO303" i="19"/>
  <c r="BP303" i="19"/>
  <c r="BQ303" i="19"/>
  <c r="BR303" i="19"/>
  <c r="AR323" i="19"/>
  <c r="AP214" i="19"/>
  <c r="BL325" i="19"/>
  <c r="BL125" i="19"/>
  <c r="BQ325" i="19"/>
  <c r="BP82" i="19"/>
  <c r="BK18" i="19"/>
  <c r="BP18" i="19"/>
  <c r="BQ18" i="19"/>
  <c r="BR18" i="19"/>
  <c r="BF18" i="19"/>
  <c r="BT18" i="19"/>
  <c r="BI18" i="19"/>
  <c r="AX18" i="19"/>
  <c r="BH18" i="19"/>
  <c r="AZ18" i="19"/>
  <c r="BG18" i="19"/>
  <c r="BO18" i="19"/>
  <c r="AS18" i="19"/>
  <c r="BS18" i="19"/>
  <c r="BD18" i="19"/>
  <c r="BE18" i="19"/>
  <c r="AP18" i="19"/>
  <c r="AR18" i="19"/>
  <c r="BC18" i="19"/>
  <c r="AQ18" i="19"/>
  <c r="AY18" i="19"/>
  <c r="BA18" i="19"/>
  <c r="BB18" i="19"/>
  <c r="AT18" i="19"/>
  <c r="AV18" i="19"/>
  <c r="AW18" i="19"/>
  <c r="BS62" i="19"/>
  <c r="BQ62" i="19"/>
  <c r="BL62" i="19"/>
  <c r="BF62" i="19"/>
  <c r="BH62" i="19"/>
  <c r="BN62" i="19"/>
  <c r="BB62" i="19"/>
  <c r="AW62" i="19"/>
  <c r="BT62" i="19"/>
  <c r="BU62" i="19"/>
  <c r="BG62" i="19"/>
  <c r="AZ62" i="19"/>
  <c r="BI62" i="19"/>
  <c r="BA62" i="19"/>
  <c r="BK62" i="19"/>
  <c r="BM62" i="19"/>
  <c r="AP62" i="19"/>
  <c r="AQ62" i="19"/>
  <c r="AR62" i="19"/>
  <c r="AS62" i="19"/>
  <c r="BT106" i="19"/>
  <c r="BU106" i="19"/>
  <c r="BN106" i="19"/>
  <c r="BS106" i="19"/>
  <c r="BF106" i="19"/>
  <c r="BK106" i="19"/>
  <c r="BC106" i="19"/>
  <c r="BH106" i="19"/>
  <c r="AY106" i="19"/>
  <c r="BR106" i="19"/>
  <c r="BM106" i="19"/>
  <c r="BE106" i="19"/>
  <c r="BI106" i="19"/>
  <c r="BJ106" i="19"/>
  <c r="BL106" i="19"/>
  <c r="AX106" i="19"/>
  <c r="AP106" i="19"/>
  <c r="AR106" i="19"/>
  <c r="AW106" i="19"/>
  <c r="BO106" i="19"/>
  <c r="AZ106" i="19"/>
  <c r="BP106" i="19"/>
  <c r="BA106" i="19"/>
  <c r="BQ106" i="19"/>
  <c r="BD106" i="19"/>
  <c r="BG106" i="19"/>
  <c r="BN150" i="19"/>
  <c r="BP150" i="19"/>
  <c r="BU150" i="19"/>
  <c r="BM150" i="19"/>
  <c r="BT150" i="19"/>
  <c r="BK150" i="19"/>
  <c r="BB150" i="19"/>
  <c r="BC150" i="19"/>
  <c r="AS150" i="19"/>
  <c r="BO150" i="19"/>
  <c r="BQ150" i="19"/>
  <c r="BR150" i="19"/>
  <c r="AQ150" i="19"/>
  <c r="AT150" i="19"/>
  <c r="BH150" i="19"/>
  <c r="AZ150" i="19"/>
  <c r="BI150" i="19"/>
  <c r="BA150" i="19"/>
  <c r="BS150" i="19"/>
  <c r="BF150" i="19"/>
  <c r="BG150" i="19"/>
  <c r="BD150" i="19"/>
  <c r="BE150" i="19"/>
  <c r="BJ150" i="19"/>
  <c r="BL150" i="19"/>
  <c r="AX150" i="19"/>
  <c r="AY150" i="19"/>
  <c r="BO172" i="19"/>
  <c r="BN172" i="19"/>
  <c r="BQ172" i="19"/>
  <c r="BP172" i="19"/>
  <c r="BR172" i="19"/>
  <c r="BS172" i="19"/>
  <c r="BJ172" i="19"/>
  <c r="BE172" i="19"/>
  <c r="BC172" i="19"/>
  <c r="AZ172" i="19"/>
  <c r="AR172" i="19"/>
  <c r="BM172" i="19"/>
  <c r="AX172" i="19"/>
  <c r="AS172" i="19"/>
  <c r="AY172" i="19"/>
  <c r="BA172" i="19"/>
  <c r="AU172" i="19"/>
  <c r="BU172" i="19"/>
  <c r="BH172" i="19"/>
  <c r="BI172" i="19"/>
  <c r="BF172" i="19"/>
  <c r="BT172" i="19"/>
  <c r="BG172" i="19"/>
  <c r="BL172" i="19"/>
  <c r="BS260" i="19"/>
  <c r="BU260" i="19"/>
  <c r="BJ260" i="19"/>
  <c r="BE260" i="19"/>
  <c r="AY260" i="19"/>
  <c r="BG260" i="19"/>
  <c r="BD260" i="19"/>
  <c r="BO260" i="19"/>
  <c r="BH260" i="19"/>
  <c r="BP260" i="19"/>
  <c r="BT260" i="19"/>
  <c r="AP260" i="19"/>
  <c r="AZ260" i="19"/>
  <c r="AU260" i="19"/>
  <c r="BA260" i="19"/>
  <c r="BR260" i="19"/>
  <c r="AX260" i="19"/>
  <c r="BC260" i="19"/>
  <c r="AS260" i="19"/>
  <c r="AT260" i="19"/>
  <c r="AV260" i="19"/>
  <c r="BN326" i="19"/>
  <c r="BH326" i="19"/>
  <c r="BE326" i="19"/>
  <c r="BS326" i="19"/>
  <c r="BM326" i="19"/>
  <c r="BC326" i="19"/>
  <c r="BO326" i="19"/>
  <c r="BP326" i="19"/>
  <c r="BJ326" i="19"/>
  <c r="AR326" i="19"/>
  <c r="AX326" i="19"/>
  <c r="AW326" i="19"/>
  <c r="BQ326" i="19"/>
  <c r="AY326" i="19"/>
  <c r="AP326" i="19"/>
  <c r="AQ326" i="19"/>
  <c r="AU326" i="19"/>
  <c r="AV326" i="19"/>
  <c r="AR278" i="19"/>
  <c r="AP256" i="19"/>
  <c r="AV189" i="19"/>
  <c r="AS169" i="19"/>
  <c r="AQ105" i="19"/>
  <c r="BE302" i="19"/>
  <c r="BB282" i="19"/>
  <c r="BD211" i="19"/>
  <c r="BI235" i="19"/>
  <c r="BF79" i="19"/>
  <c r="BP325" i="19"/>
  <c r="BQ282" i="19"/>
  <c r="BS63" i="19"/>
  <c r="BT63" i="19"/>
  <c r="BU63" i="19"/>
  <c r="BF63" i="19"/>
  <c r="BH63" i="19"/>
  <c r="BA63" i="19"/>
  <c r="BM63" i="19"/>
  <c r="BQ63" i="19"/>
  <c r="BR63" i="19"/>
  <c r="BI63" i="19"/>
  <c r="AW63" i="19"/>
  <c r="BK63" i="19"/>
  <c r="BL63" i="19"/>
  <c r="AT63" i="19"/>
  <c r="AP63" i="19"/>
  <c r="AR63" i="19"/>
  <c r="AX63" i="19"/>
  <c r="AS63" i="19"/>
  <c r="AY63" i="19"/>
  <c r="AU63" i="19"/>
  <c r="BN63" i="19"/>
  <c r="AZ63" i="19"/>
  <c r="BB63" i="19"/>
  <c r="BG63" i="19"/>
  <c r="BC63" i="19"/>
  <c r="BJ63" i="19"/>
  <c r="BD63" i="19"/>
  <c r="BE63" i="19"/>
  <c r="BS107" i="19"/>
  <c r="BM107" i="19"/>
  <c r="BP107" i="19"/>
  <c r="BR107" i="19"/>
  <c r="BH107" i="19"/>
  <c r="AZ107" i="19"/>
  <c r="AQ107" i="19"/>
  <c r="BK107" i="19"/>
  <c r="AX107" i="19"/>
  <c r="BQ107" i="19"/>
  <c r="BL107" i="19"/>
  <c r="AY107" i="19"/>
  <c r="BT107" i="19"/>
  <c r="BA107" i="19"/>
  <c r="BU107" i="19"/>
  <c r="BB107" i="19"/>
  <c r="AP107" i="19"/>
  <c r="AS107" i="19"/>
  <c r="AT107" i="19"/>
  <c r="BO107" i="19"/>
  <c r="BN107" i="19"/>
  <c r="BC107" i="19"/>
  <c r="BD107" i="19"/>
  <c r="BF107" i="19"/>
  <c r="BE107" i="19"/>
  <c r="BO173" i="19"/>
  <c r="BP173" i="19"/>
  <c r="BJ173" i="19"/>
  <c r="BN173" i="19"/>
  <c r="BS173" i="19"/>
  <c r="BG173" i="19"/>
  <c r="BB173" i="19"/>
  <c r="AS173" i="19"/>
  <c r="BA173" i="19"/>
  <c r="BT173" i="19"/>
  <c r="BF173" i="19"/>
  <c r="BU173" i="19"/>
  <c r="BH173" i="19"/>
  <c r="BI173" i="19"/>
  <c r="AY173" i="19"/>
  <c r="BK173" i="19"/>
  <c r="BL173" i="19"/>
  <c r="BC173" i="19"/>
  <c r="AR173" i="19"/>
  <c r="BQ173" i="19"/>
  <c r="BD173" i="19"/>
  <c r="BR173" i="19"/>
  <c r="BM173" i="19"/>
  <c r="BT283" i="19"/>
  <c r="BJ283" i="19"/>
  <c r="BQ283" i="19"/>
  <c r="BR283" i="19"/>
  <c r="BU283" i="19"/>
  <c r="BK283" i="19"/>
  <c r="BO283" i="19"/>
  <c r="BL283" i="19"/>
  <c r="BB283" i="19"/>
  <c r="BM283" i="19"/>
  <c r="BF283" i="19"/>
  <c r="AS283" i="19"/>
  <c r="BG283" i="19"/>
  <c r="BH283" i="19"/>
  <c r="BI283" i="19"/>
  <c r="AP283" i="19"/>
  <c r="AV283" i="19"/>
  <c r="BC283" i="19"/>
  <c r="BD283" i="19"/>
  <c r="BN283" i="19"/>
  <c r="BP283" i="19"/>
  <c r="BS283" i="19"/>
  <c r="AW327" i="19"/>
  <c r="AV305" i="19"/>
  <c r="AQ278" i="19"/>
  <c r="AS194" i="19"/>
  <c r="AW146" i="19"/>
  <c r="AV128" i="19"/>
  <c r="BC258" i="19"/>
  <c r="AZ60" i="19"/>
  <c r="BK282" i="19"/>
  <c r="BH214" i="19"/>
  <c r="BG101" i="19"/>
  <c r="BR20" i="19"/>
  <c r="BJ20" i="19"/>
  <c r="BO20" i="19"/>
  <c r="BF20" i="19"/>
  <c r="BN20" i="19"/>
  <c r="BP20" i="19"/>
  <c r="BH20" i="19"/>
  <c r="AX20" i="19"/>
  <c r="AZ20" i="19"/>
  <c r="BE20" i="19"/>
  <c r="AR20" i="19"/>
  <c r="BT20" i="19"/>
  <c r="BU20" i="19"/>
  <c r="BC20" i="19"/>
  <c r="AV20" i="19"/>
  <c r="AU20" i="19"/>
  <c r="BM20" i="19"/>
  <c r="BQ20" i="19"/>
  <c r="AQ20" i="19"/>
  <c r="BS20" i="19"/>
  <c r="AY20" i="19"/>
  <c r="BL20" i="19"/>
  <c r="BA20" i="19"/>
  <c r="BG20" i="19"/>
  <c r="BI20" i="19"/>
  <c r="BK20" i="19"/>
  <c r="BB20" i="19"/>
  <c r="BR130" i="19"/>
  <c r="BU130" i="19"/>
  <c r="BJ130" i="19"/>
  <c r="BN130" i="19"/>
  <c r="BO130" i="19"/>
  <c r="BP130" i="19"/>
  <c r="AX130" i="19"/>
  <c r="BK130" i="19"/>
  <c r="BA130" i="19"/>
  <c r="AR130" i="19"/>
  <c r="AQ130" i="19"/>
  <c r="BC130" i="19"/>
  <c r="AY130" i="19"/>
  <c r="AZ130" i="19"/>
  <c r="BF130" i="19"/>
  <c r="BG130" i="19"/>
  <c r="BL130" i="19"/>
  <c r="BM130" i="19"/>
  <c r="AS130" i="19"/>
  <c r="AT130" i="19"/>
  <c r="AU130" i="19"/>
  <c r="AV130" i="19"/>
  <c r="AW130" i="19"/>
  <c r="BS306" i="19"/>
  <c r="BT306" i="19"/>
  <c r="BR306" i="19"/>
  <c r="BF306" i="19"/>
  <c r="AZ306" i="19"/>
  <c r="BN306" i="19"/>
  <c r="BO306" i="19"/>
  <c r="BC306" i="19"/>
  <c r="BP306" i="19"/>
  <c r="BQ306" i="19"/>
  <c r="BE306" i="19"/>
  <c r="AQ306" i="19"/>
  <c r="AV306" i="19"/>
  <c r="BK306" i="19"/>
  <c r="BL306" i="19"/>
  <c r="AW306" i="19"/>
  <c r="BG306" i="19"/>
  <c r="BH306" i="19"/>
  <c r="BI306" i="19"/>
  <c r="AR322" i="19"/>
  <c r="AU305" i="19"/>
  <c r="AR283" i="19"/>
  <c r="AR194" i="19"/>
  <c r="AW168" i="19"/>
  <c r="AU146" i="19"/>
  <c r="AU128" i="19"/>
  <c r="BE325" i="19"/>
  <c r="BB258" i="19"/>
  <c r="AZ211" i="19"/>
  <c r="BA167" i="19"/>
  <c r="BD129" i="19"/>
  <c r="AY60" i="19"/>
  <c r="BG325" i="19"/>
  <c r="BM260" i="19"/>
  <c r="BM234" i="19"/>
  <c r="BL213" i="19"/>
  <c r="BS324" i="19"/>
  <c r="BR65" i="19"/>
  <c r="BQ65" i="19"/>
  <c r="BK65" i="19"/>
  <c r="BN65" i="19"/>
  <c r="BU65" i="19"/>
  <c r="BG65" i="19"/>
  <c r="BI65" i="19"/>
  <c r="BO65" i="19"/>
  <c r="AX65" i="19"/>
  <c r="BC65" i="19"/>
  <c r="AW65" i="19"/>
  <c r="BF65" i="19"/>
  <c r="AY65" i="19"/>
  <c r="BS65" i="19"/>
  <c r="BT65" i="19"/>
  <c r="AZ65" i="19"/>
  <c r="AQ65" i="19"/>
  <c r="AU65" i="19"/>
  <c r="AV65" i="19"/>
  <c r="AR65" i="19"/>
  <c r="AT65" i="19"/>
  <c r="AS65" i="19"/>
  <c r="BJ65" i="19"/>
  <c r="BA65" i="19"/>
  <c r="BL65" i="19"/>
  <c r="BB65" i="19"/>
  <c r="BM65" i="19"/>
  <c r="BD65" i="19"/>
  <c r="BE65" i="19"/>
  <c r="BT131" i="19"/>
  <c r="BN131" i="19"/>
  <c r="BU131" i="19"/>
  <c r="BF131" i="19"/>
  <c r="BP131" i="19"/>
  <c r="BM131" i="19"/>
  <c r="BQ131" i="19"/>
  <c r="BR131" i="19"/>
  <c r="BS131" i="19"/>
  <c r="BB131" i="19"/>
  <c r="BJ131" i="19"/>
  <c r="BK131" i="19"/>
  <c r="BL131" i="19"/>
  <c r="AZ131" i="19"/>
  <c r="AR131" i="19"/>
  <c r="AT131" i="19"/>
  <c r="AY131" i="19"/>
  <c r="BA131" i="19"/>
  <c r="AX131" i="19"/>
  <c r="BC131" i="19"/>
  <c r="BN241" i="19"/>
  <c r="BF241" i="19"/>
  <c r="BC241" i="19"/>
  <c r="BO241" i="19"/>
  <c r="BM241" i="19"/>
  <c r="BB241" i="19"/>
  <c r="BS241" i="19"/>
  <c r="BG241" i="19"/>
  <c r="AT241" i="19"/>
  <c r="BT241" i="19"/>
  <c r="BH241" i="19"/>
  <c r="BI241" i="19"/>
  <c r="BJ241" i="19"/>
  <c r="AX241" i="19"/>
  <c r="BE241" i="19"/>
  <c r="BU241" i="19"/>
  <c r="BP241" i="19"/>
  <c r="AP241" i="19"/>
  <c r="BQ241" i="19"/>
  <c r="BU329" i="19"/>
  <c r="BG329" i="19"/>
  <c r="BL329" i="19"/>
  <c r="BC329" i="19"/>
  <c r="BN329" i="19"/>
  <c r="BT329" i="19"/>
  <c r="AQ329" i="19"/>
  <c r="BB329" i="19"/>
  <c r="AV329" i="19"/>
  <c r="BF329" i="19"/>
  <c r="BD329" i="19"/>
  <c r="BO329" i="19"/>
  <c r="BH329" i="19"/>
  <c r="AP329" i="19"/>
  <c r="AR329" i="19"/>
  <c r="AS329" i="19"/>
  <c r="BQ329" i="19"/>
  <c r="BJ329" i="19"/>
  <c r="AY329" i="19"/>
  <c r="AW329" i="19"/>
  <c r="BR329" i="19"/>
  <c r="BK329" i="19"/>
  <c r="AZ329" i="19"/>
  <c r="BS329" i="19"/>
  <c r="BM329" i="19"/>
  <c r="BA329" i="19"/>
  <c r="BE329" i="19"/>
  <c r="AP300" i="19"/>
  <c r="AQ283" i="19"/>
  <c r="AT255" i="19"/>
  <c r="AQ238" i="19"/>
  <c r="AR218" i="19"/>
  <c r="AQ194" i="19"/>
  <c r="AP174" i="19"/>
  <c r="AU103" i="19"/>
  <c r="AR321" i="19"/>
  <c r="AT303" i="19"/>
  <c r="AR281" i="19"/>
  <c r="AP259" i="19"/>
  <c r="AP236" i="19"/>
  <c r="AV216" i="19"/>
  <c r="AU192" i="19"/>
  <c r="AW150" i="19"/>
  <c r="AQ102" i="19"/>
  <c r="AR57" i="19"/>
  <c r="AS38" i="19"/>
  <c r="BE300" i="19"/>
  <c r="AZ257" i="19"/>
  <c r="AX217" i="19"/>
  <c r="BC189" i="19"/>
  <c r="BE173" i="19"/>
  <c r="BC125" i="19"/>
  <c r="AY104" i="19"/>
  <c r="BD38" i="19"/>
  <c r="BM302" i="19"/>
  <c r="BM258" i="19"/>
  <c r="BF195" i="19"/>
  <c r="BF171" i="19"/>
  <c r="BM146" i="19"/>
  <c r="BJ62" i="19"/>
  <c r="BI35" i="19"/>
  <c r="BR304" i="19"/>
  <c r="BT259" i="19"/>
  <c r="BO215" i="19"/>
  <c r="BR194" i="19"/>
  <c r="BO168" i="19"/>
  <c r="BQ147" i="19"/>
  <c r="AP321" i="19"/>
  <c r="AS303" i="19"/>
  <c r="AQ281" i="19"/>
  <c r="AU241" i="19"/>
  <c r="AP211" i="19"/>
  <c r="AS192" i="19"/>
  <c r="AW172" i="19"/>
  <c r="AP102" i="19"/>
  <c r="AV64" i="19"/>
  <c r="AR38" i="19"/>
  <c r="AV19" i="19"/>
  <c r="BE321" i="19"/>
  <c r="BE307" i="19"/>
  <c r="AX257" i="19"/>
  <c r="BE216" i="19"/>
  <c r="BB189" i="19"/>
  <c r="AZ173" i="19"/>
  <c r="BE147" i="19"/>
  <c r="AY81" i="19"/>
  <c r="BC38" i="19"/>
  <c r="BI277" i="19"/>
  <c r="BK258" i="19"/>
  <c r="BL241" i="19"/>
  <c r="BF194" i="19"/>
  <c r="BM170" i="19"/>
  <c r="BJ109" i="19"/>
  <c r="BH86" i="19"/>
  <c r="BI61" i="19"/>
  <c r="BO304" i="19"/>
  <c r="BO278" i="19"/>
  <c r="BS259" i="19"/>
  <c r="BT212" i="19"/>
  <c r="BS192" i="19"/>
  <c r="BQ167" i="19"/>
  <c r="BO147" i="19"/>
  <c r="BN14" i="19"/>
  <c r="AQ303" i="19"/>
  <c r="AP281" i="19"/>
  <c r="AT235" i="19"/>
  <c r="AV197" i="19"/>
  <c r="AP127" i="19"/>
  <c r="AW101" i="19"/>
  <c r="AQ38" i="19"/>
  <c r="BD321" i="19"/>
  <c r="AZ277" i="19"/>
  <c r="BE256" i="19"/>
  <c r="AY233" i="19"/>
  <c r="BE103" i="19"/>
  <c r="BD79" i="19"/>
  <c r="BB38" i="19"/>
  <c r="BG277" i="19"/>
  <c r="BJ258" i="19"/>
  <c r="BK241" i="19"/>
  <c r="BL190" i="19"/>
  <c r="BK146" i="19"/>
  <c r="BI109" i="19"/>
  <c r="BG86" i="19"/>
  <c r="BH61" i="19"/>
  <c r="BN167" i="19"/>
  <c r="AQ325" i="19"/>
  <c r="BO11" i="19"/>
  <c r="BQ11" i="19"/>
  <c r="BF11" i="19"/>
  <c r="BR11" i="19"/>
  <c r="BS11" i="19"/>
  <c r="BM11" i="19"/>
  <c r="BP11" i="19"/>
  <c r="BD11" i="19"/>
  <c r="BT11" i="19"/>
  <c r="BU11" i="19"/>
  <c r="BB11" i="19"/>
  <c r="AX11" i="19"/>
  <c r="BE11" i="19"/>
  <c r="AT11" i="19"/>
  <c r="AY11" i="19"/>
  <c r="AZ11" i="19"/>
  <c r="BJ11" i="19"/>
  <c r="AP11" i="19"/>
  <c r="BN11" i="19"/>
  <c r="BK11" i="19"/>
  <c r="AQ11" i="19"/>
  <c r="AU11" i="19"/>
  <c r="BA11" i="19"/>
  <c r="AV11" i="19"/>
  <c r="BL11" i="19"/>
  <c r="BT33" i="19"/>
  <c r="BP33" i="19"/>
  <c r="BG33" i="19"/>
  <c r="BK33" i="19"/>
  <c r="BD33" i="19"/>
  <c r="BF33" i="19"/>
  <c r="BM33" i="19"/>
  <c r="AZ33" i="19"/>
  <c r="BO33" i="19"/>
  <c r="BQ33" i="19"/>
  <c r="BR33" i="19"/>
  <c r="BH33" i="19"/>
  <c r="BC33" i="19"/>
  <c r="AS33" i="19"/>
  <c r="AQ33" i="19"/>
  <c r="BI33" i="19"/>
  <c r="AT33" i="19"/>
  <c r="BS33" i="19"/>
  <c r="BU33" i="19"/>
  <c r="BN33" i="19"/>
  <c r="BJ33" i="19"/>
  <c r="BQ55" i="19"/>
  <c r="BR55" i="19"/>
  <c r="BT55" i="19"/>
  <c r="BJ55" i="19"/>
  <c r="BL55" i="19"/>
  <c r="BS55" i="19"/>
  <c r="BD55" i="19"/>
  <c r="BK55" i="19"/>
  <c r="BP55" i="19"/>
  <c r="BA55" i="19"/>
  <c r="BF55" i="19"/>
  <c r="BB55" i="19"/>
  <c r="AR55" i="19"/>
  <c r="BG55" i="19"/>
  <c r="BN55" i="19"/>
  <c r="BH55" i="19"/>
  <c r="BO55" i="19"/>
  <c r="BI55" i="19"/>
  <c r="AX55" i="19"/>
  <c r="AT55" i="19"/>
  <c r="AU55" i="19"/>
  <c r="BM55" i="19"/>
  <c r="BU55" i="19"/>
  <c r="BN77" i="19"/>
  <c r="BR77" i="19"/>
  <c r="BT77" i="19"/>
  <c r="BU77" i="19"/>
  <c r="BG77" i="19"/>
  <c r="BO77" i="19"/>
  <c r="BQ77" i="19"/>
  <c r="BD77" i="19"/>
  <c r="BJ77" i="19"/>
  <c r="BE77" i="19"/>
  <c r="BS77" i="19"/>
  <c r="BB77" i="19"/>
  <c r="BF77" i="19"/>
  <c r="AW77" i="19"/>
  <c r="BM77" i="19"/>
  <c r="BH77" i="19"/>
  <c r="AZ77" i="19"/>
  <c r="AR77" i="19"/>
  <c r="BA77" i="19"/>
  <c r="AS77" i="19"/>
  <c r="BK77" i="19"/>
  <c r="BL77" i="19"/>
  <c r="AY77" i="19"/>
  <c r="BC77" i="19"/>
  <c r="BH99" i="19"/>
  <c r="BN99" i="19"/>
  <c r="BS99" i="19"/>
  <c r="BO99" i="19"/>
  <c r="BU99" i="19"/>
  <c r="BP99" i="19"/>
  <c r="BQ99" i="19"/>
  <c r="BD99" i="19"/>
  <c r="BG99" i="19"/>
  <c r="BE99" i="19"/>
  <c r="BF99" i="19"/>
  <c r="AY99" i="19"/>
  <c r="AQ99" i="19"/>
  <c r="BI99" i="19"/>
  <c r="AV99" i="19"/>
  <c r="AZ99" i="19"/>
  <c r="AT99" i="19"/>
  <c r="BA99" i="19"/>
  <c r="BB99" i="19"/>
  <c r="AW99" i="19"/>
  <c r="BJ99" i="19"/>
  <c r="BR99" i="19"/>
  <c r="AS99" i="19"/>
  <c r="BK99" i="19"/>
  <c r="AU99" i="19"/>
  <c r="BC99" i="19"/>
  <c r="BT121" i="19"/>
  <c r="BU121" i="19"/>
  <c r="BP121" i="19"/>
  <c r="BD121" i="19"/>
  <c r="BN121" i="19"/>
  <c r="AX121" i="19"/>
  <c r="BC121" i="19"/>
  <c r="BH121" i="19"/>
  <c r="AT121" i="19"/>
  <c r="BM121" i="19"/>
  <c r="BO121" i="19"/>
  <c r="AV121" i="19"/>
  <c r="BS121" i="19"/>
  <c r="AZ121" i="19"/>
  <c r="BQ121" i="19"/>
  <c r="BA121" i="19"/>
  <c r="BB121" i="19"/>
  <c r="AP121" i="19"/>
  <c r="BE121" i="19"/>
  <c r="AQ121" i="19"/>
  <c r="AR121" i="19"/>
  <c r="AS121" i="19"/>
  <c r="AU121" i="19"/>
  <c r="AW121" i="19"/>
  <c r="BF121" i="19"/>
  <c r="BG121" i="19"/>
  <c r="BI121" i="19"/>
  <c r="BJ121" i="19"/>
  <c r="BP143" i="19"/>
  <c r="BN143" i="19"/>
  <c r="BU143" i="19"/>
  <c r="BI143" i="19"/>
  <c r="BQ143" i="19"/>
  <c r="BR143" i="19"/>
  <c r="BS143" i="19"/>
  <c r="BD143" i="19"/>
  <c r="BL143" i="19"/>
  <c r="BG143" i="19"/>
  <c r="AV143" i="19"/>
  <c r="BH143" i="19"/>
  <c r="BJ143" i="19"/>
  <c r="AX143" i="19"/>
  <c r="BC143" i="19"/>
  <c r="AY143" i="19"/>
  <c r="AZ143" i="19"/>
  <c r="BA143" i="19"/>
  <c r="BB143" i="19"/>
  <c r="BF143" i="19"/>
  <c r="BO143" i="19"/>
  <c r="BM143" i="19"/>
  <c r="BT143" i="19"/>
  <c r="BN165" i="19"/>
  <c r="BO165" i="19"/>
  <c r="BH165" i="19"/>
  <c r="BQ165" i="19"/>
  <c r="BD165" i="19"/>
  <c r="BG165" i="19"/>
  <c r="BT165" i="19"/>
  <c r="BU165" i="19"/>
  <c r="BF165" i="19"/>
  <c r="BI165" i="19"/>
  <c r="BJ165" i="19"/>
  <c r="BA165" i="19"/>
  <c r="AW165" i="19"/>
  <c r="BC165" i="19"/>
  <c r="BE165" i="19"/>
  <c r="AX165" i="19"/>
  <c r="AY165" i="19"/>
  <c r="BS165" i="19"/>
  <c r="AZ165" i="19"/>
  <c r="BM165" i="19"/>
  <c r="BK165" i="19"/>
  <c r="BL165" i="19"/>
  <c r="BB165" i="19"/>
  <c r="BH187" i="19"/>
  <c r="BO187" i="19"/>
  <c r="BN187" i="19"/>
  <c r="BT187" i="19"/>
  <c r="BK187" i="19"/>
  <c r="BS187" i="19"/>
  <c r="BD187" i="19"/>
  <c r="BL187" i="19"/>
  <c r="AZ187" i="19"/>
  <c r="BP187" i="19"/>
  <c r="AR187" i="19"/>
  <c r="AX187" i="19"/>
  <c r="BG187" i="19"/>
  <c r="BB187" i="19"/>
  <c r="AU187" i="19"/>
  <c r="BI187" i="19"/>
  <c r="BC187" i="19"/>
  <c r="BJ187" i="19"/>
  <c r="BE187" i="19"/>
  <c r="AW187" i="19"/>
  <c r="BQ187" i="19"/>
  <c r="BR187" i="19"/>
  <c r="BU187" i="19"/>
  <c r="AY187" i="19"/>
  <c r="BF187" i="19"/>
  <c r="BA187" i="19"/>
  <c r="BM187" i="19"/>
  <c r="BR209" i="19"/>
  <c r="BP209" i="19"/>
  <c r="BH209" i="19"/>
  <c r="BN209" i="19"/>
  <c r="BO209" i="19"/>
  <c r="BQ209" i="19"/>
  <c r="BI209" i="19"/>
  <c r="BD209" i="19"/>
  <c r="AR209" i="19"/>
  <c r="BT209" i="19"/>
  <c r="BG209" i="19"/>
  <c r="BK209" i="19"/>
  <c r="AW209" i="19"/>
  <c r="BS209" i="19"/>
  <c r="BU209" i="19"/>
  <c r="AU209" i="19"/>
  <c r="BL209" i="19"/>
  <c r="AX209" i="19"/>
  <c r="AY209" i="19"/>
  <c r="AS209" i="19"/>
  <c r="AP209" i="19"/>
  <c r="AT209" i="19"/>
  <c r="AQ209" i="19"/>
  <c r="AZ209" i="19"/>
  <c r="BA209" i="19"/>
  <c r="BB209" i="19"/>
  <c r="BQ231" i="19"/>
  <c r="BH231" i="19"/>
  <c r="BN231" i="19"/>
  <c r="BR231" i="19"/>
  <c r="BS231" i="19"/>
  <c r="BT231" i="19"/>
  <c r="BL231" i="19"/>
  <c r="BD231" i="19"/>
  <c r="AY231" i="19"/>
  <c r="BU231" i="19"/>
  <c r="BJ231" i="19"/>
  <c r="AR231" i="19"/>
  <c r="BC231" i="19"/>
  <c r="BO231" i="19"/>
  <c r="AX231" i="19"/>
  <c r="BM231" i="19"/>
  <c r="BP231" i="19"/>
  <c r="BF231" i="19"/>
  <c r="BI231" i="19"/>
  <c r="BK231" i="19"/>
  <c r="AP231" i="19"/>
  <c r="BR253" i="19"/>
  <c r="BH253" i="19"/>
  <c r="BO253" i="19"/>
  <c r="BP253" i="19"/>
  <c r="AZ253" i="19"/>
  <c r="AR253" i="19"/>
  <c r="BS253" i="19"/>
  <c r="BI253" i="19"/>
  <c r="BU253" i="19"/>
  <c r="AP253" i="19"/>
  <c r="BN253" i="19"/>
  <c r="BM253" i="19"/>
  <c r="BQ253" i="19"/>
  <c r="BT253" i="19"/>
  <c r="AX253" i="19"/>
  <c r="AY253" i="19"/>
  <c r="BE253" i="19"/>
  <c r="AT253" i="19"/>
  <c r="AU253" i="19"/>
  <c r="AQ253" i="19"/>
  <c r="AS253" i="19"/>
  <c r="BR275" i="19"/>
  <c r="BH275" i="19"/>
  <c r="BK275" i="19"/>
  <c r="BN275" i="19"/>
  <c r="BT275" i="19"/>
  <c r="AZ275" i="19"/>
  <c r="BA275" i="19"/>
  <c r="BU275" i="19"/>
  <c r="BL275" i="19"/>
  <c r="BD275" i="19"/>
  <c r="AQ275" i="19"/>
  <c r="BF275" i="19"/>
  <c r="BG275" i="19"/>
  <c r="BO275" i="19"/>
  <c r="BI275" i="19"/>
  <c r="AP275" i="19"/>
  <c r="AX275" i="19"/>
  <c r="AR275" i="19"/>
  <c r="AU275" i="19"/>
  <c r="BP275" i="19"/>
  <c r="AS275" i="19"/>
  <c r="BB275" i="19"/>
  <c r="AT275" i="19"/>
  <c r="AY275" i="19"/>
  <c r="AV275" i="19"/>
  <c r="BQ275" i="19"/>
  <c r="BC275" i="19"/>
  <c r="BM275" i="19"/>
  <c r="BR297" i="19"/>
  <c r="BS297" i="19"/>
  <c r="BH297" i="19"/>
  <c r="BO297" i="19"/>
  <c r="BQ297" i="19"/>
  <c r="AZ297" i="19"/>
  <c r="BK297" i="19"/>
  <c r="AY297" i="19"/>
  <c r="BJ297" i="19"/>
  <c r="AQ297" i="19"/>
  <c r="AT297" i="19"/>
  <c r="BF297" i="19"/>
  <c r="BG297" i="19"/>
  <c r="AX297" i="19"/>
  <c r="AR297" i="19"/>
  <c r="AS297" i="19"/>
  <c r="AW297" i="19"/>
  <c r="AU297" i="19"/>
  <c r="AV297" i="19"/>
  <c r="BR319" i="19"/>
  <c r="BH319" i="19"/>
  <c r="BT319" i="19"/>
  <c r="AZ319" i="19"/>
  <c r="BP319" i="19"/>
  <c r="BJ319" i="19"/>
  <c r="AX319" i="19"/>
  <c r="AQ319" i="19"/>
  <c r="BM319" i="19"/>
  <c r="BQ319" i="19"/>
  <c r="BS319" i="19"/>
  <c r="AY319" i="19"/>
  <c r="AS319" i="19"/>
  <c r="BN319" i="19"/>
  <c r="BO319" i="19"/>
  <c r="BA319" i="19"/>
  <c r="AT319" i="19"/>
  <c r="AU319" i="19"/>
  <c r="AV319" i="19"/>
  <c r="AW319" i="19"/>
  <c r="BC319" i="19"/>
  <c r="BD319" i="19"/>
  <c r="BE319" i="19"/>
  <c r="AU329" i="19"/>
  <c r="AV324" i="19"/>
  <c r="AU307" i="19"/>
  <c r="AT302" i="19"/>
  <c r="AR285" i="19"/>
  <c r="AR280" i="19"/>
  <c r="AS262" i="19"/>
  <c r="AQ258" i="19"/>
  <c r="AV253" i="19"/>
  <c r="AT240" i="19"/>
  <c r="AP235" i="19"/>
  <c r="AQ215" i="19"/>
  <c r="AT201" i="19"/>
  <c r="AQ197" i="19"/>
  <c r="AP191" i="19"/>
  <c r="AS171" i="19"/>
  <c r="AS165" i="19"/>
  <c r="AT148" i="19"/>
  <c r="AQ143" i="19"/>
  <c r="AR124" i="19"/>
  <c r="AU107" i="19"/>
  <c r="AU81" i="19"/>
  <c r="AQ63" i="19"/>
  <c r="AW55" i="19"/>
  <c r="AR37" i="19"/>
  <c r="AP25" i="19"/>
  <c r="AV16" i="19"/>
  <c r="BD306" i="19"/>
  <c r="BE283" i="19"/>
  <c r="AZ263" i="19"/>
  <c r="AX216" i="19"/>
  <c r="AY196" i="19"/>
  <c r="AY171" i="19"/>
  <c r="BE146" i="19"/>
  <c r="BD124" i="19"/>
  <c r="AZ102" i="19"/>
  <c r="BD62" i="19"/>
  <c r="BE54" i="19"/>
  <c r="AX36" i="19"/>
  <c r="BB21" i="19"/>
  <c r="BC10" i="19"/>
  <c r="BL326" i="19"/>
  <c r="BM318" i="19"/>
  <c r="BK300" i="19"/>
  <c r="BJ285" i="19"/>
  <c r="BM239" i="19"/>
  <c r="BL216" i="19"/>
  <c r="BF208" i="19"/>
  <c r="BM189" i="19"/>
  <c r="BL168" i="19"/>
  <c r="BI157" i="19"/>
  <c r="BF146" i="19"/>
  <c r="BI131" i="19"/>
  <c r="BH108" i="19"/>
  <c r="BL84" i="19"/>
  <c r="BF60" i="19"/>
  <c r="BO289" i="19"/>
  <c r="BQ256" i="19"/>
  <c r="BR234" i="19"/>
  <c r="BN211" i="19"/>
  <c r="BU164" i="19"/>
  <c r="BO63" i="19"/>
  <c r="BS40" i="19"/>
  <c r="BP22" i="19"/>
  <c r="BO22" i="19"/>
  <c r="BQ22" i="19"/>
  <c r="BU22" i="19"/>
  <c r="BN22" i="19"/>
  <c r="BJ22" i="19"/>
  <c r="BL22" i="19"/>
  <c r="BD22" i="19"/>
  <c r="BG22" i="19"/>
  <c r="BT22" i="19"/>
  <c r="BI22" i="19"/>
  <c r="BH22" i="19"/>
  <c r="BK22" i="19"/>
  <c r="BM22" i="19"/>
  <c r="BA22" i="19"/>
  <c r="BB22" i="19"/>
  <c r="BC22" i="19"/>
  <c r="BE22" i="19"/>
  <c r="BS22" i="19"/>
  <c r="BP44" i="19"/>
  <c r="BH44" i="19"/>
  <c r="BR44" i="19"/>
  <c r="BS44" i="19"/>
  <c r="BT44" i="19"/>
  <c r="BU44" i="19"/>
  <c r="BD44" i="19"/>
  <c r="BJ44" i="19"/>
  <c r="BN44" i="19"/>
  <c r="AV44" i="19"/>
  <c r="AZ44" i="19"/>
  <c r="BF44" i="19"/>
  <c r="BG44" i="19"/>
  <c r="BO44" i="19"/>
  <c r="BI44" i="19"/>
  <c r="AQ44" i="19"/>
  <c r="AR44" i="19"/>
  <c r="BE44" i="19"/>
  <c r="BN66" i="19"/>
  <c r="BG66" i="19"/>
  <c r="BD66" i="19"/>
  <c r="BP66" i="19"/>
  <c r="BQ66" i="19"/>
  <c r="BL66" i="19"/>
  <c r="AZ66" i="19"/>
  <c r="AV66" i="19"/>
  <c r="BR66" i="19"/>
  <c r="AT66" i="19"/>
  <c r="BF66" i="19"/>
  <c r="AR66" i="19"/>
  <c r="BH66" i="19"/>
  <c r="BO66" i="19"/>
  <c r="BI66" i="19"/>
  <c r="AU66" i="19"/>
  <c r="AX66" i="19"/>
  <c r="AY66" i="19"/>
  <c r="BR88" i="19"/>
  <c r="BS88" i="19"/>
  <c r="BT88" i="19"/>
  <c r="BN88" i="19"/>
  <c r="BO88" i="19"/>
  <c r="BP88" i="19"/>
  <c r="BK88" i="19"/>
  <c r="BH88" i="19"/>
  <c r="BD88" i="19"/>
  <c r="BF88" i="19"/>
  <c r="BM88" i="19"/>
  <c r="BC88" i="19"/>
  <c r="AX88" i="19"/>
  <c r="AY88" i="19"/>
  <c r="BJ88" i="19"/>
  <c r="BL88" i="19"/>
  <c r="BS110" i="19"/>
  <c r="BL110" i="19"/>
  <c r="BP110" i="19"/>
  <c r="BQ110" i="19"/>
  <c r="BI110" i="19"/>
  <c r="BD110" i="19"/>
  <c r="BO110" i="19"/>
  <c r="AY110" i="19"/>
  <c r="AP110" i="19"/>
  <c r="BK110" i="19"/>
  <c r="AX110" i="19"/>
  <c r="BJ110" i="19"/>
  <c r="BN110" i="19"/>
  <c r="BM110" i="19"/>
  <c r="BR110" i="19"/>
  <c r="BB110" i="19"/>
  <c r="BU110" i="19"/>
  <c r="AQ110" i="19"/>
  <c r="AR110" i="19"/>
  <c r="BS132" i="19"/>
  <c r="BU132" i="19"/>
  <c r="BF132" i="19"/>
  <c r="BK132" i="19"/>
  <c r="BD132" i="19"/>
  <c r="BQ132" i="19"/>
  <c r="BB132" i="19"/>
  <c r="BL132" i="19"/>
  <c r="BT132" i="19"/>
  <c r="AY132" i="19"/>
  <c r="BM132" i="19"/>
  <c r="AW132" i="19"/>
  <c r="BN132" i="19"/>
  <c r="AQ132" i="19"/>
  <c r="BO132" i="19"/>
  <c r="AR132" i="19"/>
  <c r="BT154" i="19"/>
  <c r="BQ154" i="19"/>
  <c r="BF154" i="19"/>
  <c r="BR154" i="19"/>
  <c r="BS154" i="19"/>
  <c r="BM154" i="19"/>
  <c r="BO154" i="19"/>
  <c r="BG154" i="19"/>
  <c r="BU154" i="19"/>
  <c r="BL154" i="19"/>
  <c r="BD154" i="19"/>
  <c r="BH154" i="19"/>
  <c r="BA154" i="19"/>
  <c r="AQ154" i="19"/>
  <c r="BI154" i="19"/>
  <c r="AY154" i="19"/>
  <c r="AS154" i="19"/>
  <c r="BN154" i="19"/>
  <c r="AZ154" i="19"/>
  <c r="BO176" i="19"/>
  <c r="BP176" i="19"/>
  <c r="BH176" i="19"/>
  <c r="BS176" i="19"/>
  <c r="BU176" i="19"/>
  <c r="BG176" i="19"/>
  <c r="BD176" i="19"/>
  <c r="BA176" i="19"/>
  <c r="BR176" i="19"/>
  <c r="BT176" i="19"/>
  <c r="AR176" i="19"/>
  <c r="BC176" i="19"/>
  <c r="BE176" i="19"/>
  <c r="BN176" i="19"/>
  <c r="AX176" i="19"/>
  <c r="AY176" i="19"/>
  <c r="AZ176" i="19"/>
  <c r="AT176" i="19"/>
  <c r="BQ176" i="19"/>
  <c r="BN198" i="19"/>
  <c r="BP198" i="19"/>
  <c r="BH198" i="19"/>
  <c r="BT198" i="19"/>
  <c r="BD198" i="19"/>
  <c r="BE198" i="19"/>
  <c r="BQ198" i="19"/>
  <c r="BJ198" i="19"/>
  <c r="AX198" i="19"/>
  <c r="AR198" i="19"/>
  <c r="BC198" i="19"/>
  <c r="BK198" i="19"/>
  <c r="AS198" i="19"/>
  <c r="BG198" i="19"/>
  <c r="BI198" i="19"/>
  <c r="BM198" i="19"/>
  <c r="BB198" i="19"/>
  <c r="BN220" i="19"/>
  <c r="BH220" i="19"/>
  <c r="BP220" i="19"/>
  <c r="BU220" i="19"/>
  <c r="BG220" i="19"/>
  <c r="BM220" i="19"/>
  <c r="BD220" i="19"/>
  <c r="BI220" i="19"/>
  <c r="BQ220" i="19"/>
  <c r="BO220" i="19"/>
  <c r="BR220" i="19"/>
  <c r="AZ220" i="19"/>
  <c r="AR220" i="19"/>
  <c r="BK220" i="19"/>
  <c r="AV220" i="19"/>
  <c r="BF220" i="19"/>
  <c r="BJ220" i="19"/>
  <c r="BT220" i="19"/>
  <c r="BP242" i="19"/>
  <c r="BU242" i="19"/>
  <c r="BH242" i="19"/>
  <c r="BJ242" i="19"/>
  <c r="AZ242" i="19"/>
  <c r="BN242" i="19"/>
  <c r="BO242" i="19"/>
  <c r="BQ242" i="19"/>
  <c r="AX242" i="19"/>
  <c r="AR242" i="19"/>
  <c r="BL242" i="19"/>
  <c r="BD242" i="19"/>
  <c r="BB242" i="19"/>
  <c r="AQ242" i="19"/>
  <c r="BI242" i="19"/>
  <c r="AW242" i="19"/>
  <c r="BK242" i="19"/>
  <c r="AY242" i="19"/>
  <c r="BS242" i="19"/>
  <c r="BE242" i="19"/>
  <c r="BT242" i="19"/>
  <c r="BR264" i="19"/>
  <c r="BP264" i="19"/>
  <c r="BH264" i="19"/>
  <c r="BO264" i="19"/>
  <c r="BF264" i="19"/>
  <c r="BL264" i="19"/>
  <c r="AZ264" i="19"/>
  <c r="BN264" i="19"/>
  <c r="BQ264" i="19"/>
  <c r="BG264" i="19"/>
  <c r="AQ264" i="19"/>
  <c r="AX264" i="19"/>
  <c r="AY264" i="19"/>
  <c r="BS264" i="19"/>
  <c r="BR286" i="19"/>
  <c r="BH286" i="19"/>
  <c r="BQ286" i="19"/>
  <c r="BJ286" i="19"/>
  <c r="BM286" i="19"/>
  <c r="AZ286" i="19"/>
  <c r="BS286" i="19"/>
  <c r="BF286" i="19"/>
  <c r="BO286" i="19"/>
  <c r="AQ286" i="19"/>
  <c r="BU286" i="19"/>
  <c r="AU286" i="19"/>
  <c r="AX286" i="19"/>
  <c r="BI286" i="19"/>
  <c r="BR308" i="19"/>
  <c r="BH308" i="19"/>
  <c r="BT308" i="19"/>
  <c r="BI308" i="19"/>
  <c r="AZ308" i="19"/>
  <c r="BU308" i="19"/>
  <c r="BC308" i="19"/>
  <c r="BG308" i="19"/>
  <c r="BK308" i="19"/>
  <c r="AY308" i="19"/>
  <c r="AQ308" i="19"/>
  <c r="BF308" i="19"/>
  <c r="BN308" i="19"/>
  <c r="BO308" i="19"/>
  <c r="BR330" i="19"/>
  <c r="BU330" i="19"/>
  <c r="BQ330" i="19"/>
  <c r="BT330" i="19"/>
  <c r="BF330" i="19"/>
  <c r="AZ330" i="19"/>
  <c r="BJ330" i="19"/>
  <c r="BA330" i="19"/>
  <c r="BS330" i="19"/>
  <c r="BG330" i="19"/>
  <c r="BM330" i="19"/>
  <c r="AQ330" i="19"/>
  <c r="BN330" i="19"/>
  <c r="BO330" i="19"/>
  <c r="AR330" i="19"/>
  <c r="AP308" i="19"/>
  <c r="AU247" i="19"/>
  <c r="AU220" i="19"/>
  <c r="AU203" i="19"/>
  <c r="AS93" i="19"/>
  <c r="AV88" i="19"/>
  <c r="AR71" i="19"/>
  <c r="AW66" i="19"/>
  <c r="AU49" i="19"/>
  <c r="BA286" i="19"/>
  <c r="AZ225" i="19"/>
  <c r="AY220" i="19"/>
  <c r="BB203" i="19"/>
  <c r="AY198" i="19"/>
  <c r="BK269" i="19"/>
  <c r="BI264" i="19"/>
  <c r="BM137" i="19"/>
  <c r="BP286" i="19"/>
  <c r="BP23" i="19"/>
  <c r="BH23" i="19"/>
  <c r="BO23" i="19"/>
  <c r="BF23" i="19"/>
  <c r="BQ23" i="19"/>
  <c r="BK23" i="19"/>
  <c r="BS23" i="19"/>
  <c r="BT23" i="19"/>
  <c r="BU23" i="19"/>
  <c r="AY23" i="19"/>
  <c r="BD23" i="19"/>
  <c r="AP23" i="19"/>
  <c r="BE23" i="19"/>
  <c r="AU23" i="19"/>
  <c r="AV23" i="19"/>
  <c r="BM23" i="19"/>
  <c r="AZ23" i="19"/>
  <c r="AR23" i="19"/>
  <c r="AT23" i="19"/>
  <c r="BI23" i="19"/>
  <c r="BN23" i="19"/>
  <c r="BJ23" i="19"/>
  <c r="AW23" i="19"/>
  <c r="BP45" i="19"/>
  <c r="BQ45" i="19"/>
  <c r="BH45" i="19"/>
  <c r="BG45" i="19"/>
  <c r="BM45" i="19"/>
  <c r="BT45" i="19"/>
  <c r="BI45" i="19"/>
  <c r="AP45" i="19"/>
  <c r="BE45" i="19"/>
  <c r="BO45" i="19"/>
  <c r="BK45" i="19"/>
  <c r="BL45" i="19"/>
  <c r="BS45" i="19"/>
  <c r="AT45" i="19"/>
  <c r="BU45" i="19"/>
  <c r="BB45" i="19"/>
  <c r="BC45" i="19"/>
  <c r="BD45" i="19"/>
  <c r="BJ45" i="19"/>
  <c r="BN45" i="19"/>
  <c r="BP67" i="19"/>
  <c r="BR67" i="19"/>
  <c r="BH67" i="19"/>
  <c r="BS67" i="19"/>
  <c r="BN67" i="19"/>
  <c r="BK67" i="19"/>
  <c r="BO67" i="19"/>
  <c r="BQ67" i="19"/>
  <c r="BT67" i="19"/>
  <c r="BJ67" i="19"/>
  <c r="AX67" i="19"/>
  <c r="AP67" i="19"/>
  <c r="BG67" i="19"/>
  <c r="BD67" i="19"/>
  <c r="BI67" i="19"/>
  <c r="AT67" i="19"/>
  <c r="BL67" i="19"/>
  <c r="AU67" i="19"/>
  <c r="BE67" i="19"/>
  <c r="AV67" i="19"/>
  <c r="AW67" i="19"/>
  <c r="BP89" i="19"/>
  <c r="BH89" i="19"/>
  <c r="BS89" i="19"/>
  <c r="BQ89" i="19"/>
  <c r="BN89" i="19"/>
  <c r="BO89" i="19"/>
  <c r="BR89" i="19"/>
  <c r="BA89" i="19"/>
  <c r="AP89" i="19"/>
  <c r="AW89" i="19"/>
  <c r="BJ89" i="19"/>
  <c r="BK89" i="19"/>
  <c r="BL89" i="19"/>
  <c r="BB89" i="19"/>
  <c r="AT89" i="19"/>
  <c r="AV89" i="19"/>
  <c r="BU89" i="19"/>
  <c r="AX89" i="19"/>
  <c r="AY89" i="19"/>
  <c r="BT89" i="19"/>
  <c r="BP111" i="19"/>
  <c r="BS111" i="19"/>
  <c r="BH111" i="19"/>
  <c r="BL111" i="19"/>
  <c r="BQ111" i="19"/>
  <c r="BT111" i="19"/>
  <c r="AP111" i="19"/>
  <c r="BO111" i="19"/>
  <c r="BR111" i="19"/>
  <c r="BU111" i="19"/>
  <c r="BF111" i="19"/>
  <c r="BM111" i="19"/>
  <c r="AW111" i="19"/>
  <c r="AX111" i="19"/>
  <c r="AY111" i="19"/>
  <c r="AZ111" i="19"/>
  <c r="BE111" i="19"/>
  <c r="BN111" i="19"/>
  <c r="BG111" i="19"/>
  <c r="BI111" i="19"/>
  <c r="BB111" i="19"/>
  <c r="AQ111" i="19"/>
  <c r="BC111" i="19"/>
  <c r="AR111" i="19"/>
  <c r="BP133" i="19"/>
  <c r="BU133" i="19"/>
  <c r="BH133" i="19"/>
  <c r="BR133" i="19"/>
  <c r="BM133" i="19"/>
  <c r="BS133" i="19"/>
  <c r="BT133" i="19"/>
  <c r="BO133" i="19"/>
  <c r="BQ133" i="19"/>
  <c r="BI133" i="19"/>
  <c r="AZ133" i="19"/>
  <c r="AP133" i="19"/>
  <c r="AQ133" i="19"/>
  <c r="BK133" i="19"/>
  <c r="BJ133" i="19"/>
  <c r="BD133" i="19"/>
  <c r="BL133" i="19"/>
  <c r="BE133" i="19"/>
  <c r="BN133" i="19"/>
  <c r="BP155" i="19"/>
  <c r="BN155" i="19"/>
  <c r="BH155" i="19"/>
  <c r="BO155" i="19"/>
  <c r="BT155" i="19"/>
  <c r="BS155" i="19"/>
  <c r="BC155" i="19"/>
  <c r="BG155" i="19"/>
  <c r="AP155" i="19"/>
  <c r="BM155" i="19"/>
  <c r="AX155" i="19"/>
  <c r="BD155" i="19"/>
  <c r="BJ155" i="19"/>
  <c r="BK155" i="19"/>
  <c r="BI155" i="19"/>
  <c r="BA155" i="19"/>
  <c r="BL155" i="19"/>
  <c r="BB155" i="19"/>
  <c r="BP177" i="19"/>
  <c r="BU177" i="19"/>
  <c r="BN177" i="19"/>
  <c r="BG177" i="19"/>
  <c r="BO177" i="19"/>
  <c r="BQ177" i="19"/>
  <c r="BL177" i="19"/>
  <c r="BR177" i="19"/>
  <c r="BM177" i="19"/>
  <c r="BF177" i="19"/>
  <c r="BI177" i="19"/>
  <c r="BA177" i="19"/>
  <c r="BB177" i="19"/>
  <c r="BS177" i="19"/>
  <c r="BT177" i="19"/>
  <c r="BP199" i="19"/>
  <c r="BU199" i="19"/>
  <c r="BG199" i="19"/>
  <c r="BN199" i="19"/>
  <c r="BT199" i="19"/>
  <c r="BL199" i="19"/>
  <c r="BB199" i="19"/>
  <c r="BM199" i="19"/>
  <c r="BO199" i="19"/>
  <c r="BQ199" i="19"/>
  <c r="BS199" i="19"/>
  <c r="AY199" i="19"/>
  <c r="AU199" i="19"/>
  <c r="AZ199" i="19"/>
  <c r="BA199" i="19"/>
  <c r="AW199" i="19"/>
  <c r="BI199" i="19"/>
  <c r="BJ199" i="19"/>
  <c r="AX199" i="19"/>
  <c r="BP221" i="19"/>
  <c r="BN221" i="19"/>
  <c r="BR221" i="19"/>
  <c r="BE221" i="19"/>
  <c r="BG221" i="19"/>
  <c r="BH221" i="19"/>
  <c r="BS221" i="19"/>
  <c r="BM221" i="19"/>
  <c r="AX221" i="19"/>
  <c r="BF221" i="19"/>
  <c r="AZ221" i="19"/>
  <c r="BQ221" i="19"/>
  <c r="AS221" i="19"/>
  <c r="BT221" i="19"/>
  <c r="AP221" i="19"/>
  <c r="AV221" i="19"/>
  <c r="BK221" i="19"/>
  <c r="BT243" i="19"/>
  <c r="BO243" i="19"/>
  <c r="BU243" i="19"/>
  <c r="BN243" i="19"/>
  <c r="BP243" i="19"/>
  <c r="BQ243" i="19"/>
  <c r="BH243" i="19"/>
  <c r="BM243" i="19"/>
  <c r="BG243" i="19"/>
  <c r="BS243" i="19"/>
  <c r="BK243" i="19"/>
  <c r="AX243" i="19"/>
  <c r="BQ265" i="19"/>
  <c r="BP265" i="19"/>
  <c r="BR265" i="19"/>
  <c r="BT265" i="19"/>
  <c r="BI265" i="19"/>
  <c r="AX265" i="19"/>
  <c r="BO265" i="19"/>
  <c r="BC265" i="19"/>
  <c r="BS265" i="19"/>
  <c r="AV265" i="19"/>
  <c r="BG265" i="19"/>
  <c r="BB265" i="19"/>
  <c r="BD265" i="19"/>
  <c r="BU265" i="19"/>
  <c r="BQ287" i="19"/>
  <c r="BP287" i="19"/>
  <c r="BS287" i="19"/>
  <c r="BO287" i="19"/>
  <c r="BT287" i="19"/>
  <c r="BG287" i="19"/>
  <c r="BU287" i="19"/>
  <c r="BK287" i="19"/>
  <c r="BI287" i="19"/>
  <c r="BA287" i="19"/>
  <c r="BF287" i="19"/>
  <c r="BL287" i="19"/>
  <c r="BN287" i="19"/>
  <c r="BM287" i="19"/>
  <c r="BR287" i="19"/>
  <c r="BD287" i="19"/>
  <c r="BE287" i="19"/>
  <c r="BQ309" i="19"/>
  <c r="BT309" i="19"/>
  <c r="BO309" i="19"/>
  <c r="BR309" i="19"/>
  <c r="BU309" i="19"/>
  <c r="BF309" i="19"/>
  <c r="AZ309" i="19"/>
  <c r="BI309" i="19"/>
  <c r="AX309" i="19"/>
  <c r="AP309" i="19"/>
  <c r="BH309" i="19"/>
  <c r="AU309" i="19"/>
  <c r="BJ309" i="19"/>
  <c r="BE309" i="19"/>
  <c r="BQ331" i="19"/>
  <c r="BU331" i="19"/>
  <c r="BP331" i="19"/>
  <c r="BS331" i="19"/>
  <c r="BN331" i="19"/>
  <c r="BG331" i="19"/>
  <c r="BO331" i="19"/>
  <c r="BR331" i="19"/>
  <c r="BA331" i="19"/>
  <c r="BK331" i="19"/>
  <c r="BE331" i="19"/>
  <c r="BL331" i="19"/>
  <c r="BM331" i="19"/>
  <c r="BT331" i="19"/>
  <c r="BC331" i="19"/>
  <c r="BD331" i="19"/>
  <c r="AP330" i="19"/>
  <c r="AR314" i="19"/>
  <c r="AQ292" i="19"/>
  <c r="AQ270" i="19"/>
  <c r="AT247" i="19"/>
  <c r="AT220" i="19"/>
  <c r="AS203" i="19"/>
  <c r="AU182" i="19"/>
  <c r="AQ97" i="19"/>
  <c r="AP93" i="19"/>
  <c r="AU88" i="19"/>
  <c r="AP75" i="19"/>
  <c r="AQ71" i="19"/>
  <c r="AS66" i="19"/>
  <c r="AT53" i="19"/>
  <c r="AS49" i="19"/>
  <c r="AR45" i="19"/>
  <c r="AU27" i="19"/>
  <c r="AW22" i="19"/>
  <c r="AW9" i="19"/>
  <c r="AS6" i="19"/>
  <c r="BD309" i="19"/>
  <c r="AY295" i="19"/>
  <c r="AY286" i="19"/>
  <c r="AY225" i="19"/>
  <c r="AX220" i="19"/>
  <c r="BA203" i="19"/>
  <c r="BB182" i="19"/>
  <c r="AZ177" i="19"/>
  <c r="BE155" i="19"/>
  <c r="AY31" i="19"/>
  <c r="BJ269" i="19"/>
  <c r="BG251" i="19"/>
  <c r="BI226" i="19"/>
  <c r="BM159" i="19"/>
  <c r="BF137" i="19"/>
  <c r="BI89" i="19"/>
  <c r="BI49" i="19"/>
  <c r="BN286" i="19"/>
  <c r="BR251" i="19"/>
  <c r="BG24" i="19"/>
  <c r="BF24" i="19"/>
  <c r="BQ24" i="19"/>
  <c r="BR24" i="19"/>
  <c r="BS24" i="19"/>
  <c r="BU24" i="19"/>
  <c r="BB24" i="19"/>
  <c r="BP24" i="19"/>
  <c r="BT24" i="19"/>
  <c r="AS24" i="19"/>
  <c r="AX24" i="19"/>
  <c r="AT24" i="19"/>
  <c r="AY24" i="19"/>
  <c r="AU24" i="19"/>
  <c r="BJ24" i="19"/>
  <c r="BK24" i="19"/>
  <c r="AP24" i="19"/>
  <c r="BQ46" i="19"/>
  <c r="BR46" i="19"/>
  <c r="BG46" i="19"/>
  <c r="BO46" i="19"/>
  <c r="BP46" i="19"/>
  <c r="BS46" i="19"/>
  <c r="BH46" i="19"/>
  <c r="BM46" i="19"/>
  <c r="AY46" i="19"/>
  <c r="BD46" i="19"/>
  <c r="AU46" i="19"/>
  <c r="BC46" i="19"/>
  <c r="BF46" i="19"/>
  <c r="AS46" i="19"/>
  <c r="AV46" i="19"/>
  <c r="BT46" i="19"/>
  <c r="BE46" i="19"/>
  <c r="BU46" i="19"/>
  <c r="BI46" i="19"/>
  <c r="BN46" i="19"/>
  <c r="BQ68" i="19"/>
  <c r="BR68" i="19"/>
  <c r="BP68" i="19"/>
  <c r="BJ68" i="19"/>
  <c r="BU68" i="19"/>
  <c r="BH68" i="19"/>
  <c r="BK68" i="19"/>
  <c r="AY68" i="19"/>
  <c r="BG68" i="19"/>
  <c r="BD68" i="19"/>
  <c r="BS68" i="19"/>
  <c r="BF68" i="19"/>
  <c r="BT68" i="19"/>
  <c r="BI68" i="19"/>
  <c r="BL68" i="19"/>
  <c r="AW68" i="19"/>
  <c r="BB68" i="19"/>
  <c r="BC68" i="19"/>
  <c r="BE68" i="19"/>
  <c r="BN68" i="19"/>
  <c r="BO68" i="19"/>
  <c r="AX68" i="19"/>
  <c r="BK90" i="19"/>
  <c r="BO90" i="19"/>
  <c r="BQ90" i="19"/>
  <c r="BL90" i="19"/>
  <c r="BR90" i="19"/>
  <c r="BS90" i="19"/>
  <c r="AX90" i="19"/>
  <c r="BI90" i="19"/>
  <c r="BA90" i="19"/>
  <c r="AQ90" i="19"/>
  <c r="BJ90" i="19"/>
  <c r="AV90" i="19"/>
  <c r="AU90" i="19"/>
  <c r="BN90" i="19"/>
  <c r="AW90" i="19"/>
  <c r="BM90" i="19"/>
  <c r="BT90" i="19"/>
  <c r="BU90" i="19"/>
  <c r="BT112" i="19"/>
  <c r="BU112" i="19"/>
  <c r="BR112" i="19"/>
  <c r="BS112" i="19"/>
  <c r="BQ112" i="19"/>
  <c r="BM112" i="19"/>
  <c r="BI112" i="19"/>
  <c r="BA112" i="19"/>
  <c r="BB112" i="19"/>
  <c r="AW112" i="19"/>
  <c r="BO112" i="19"/>
  <c r="BP112" i="19"/>
  <c r="BK112" i="19"/>
  <c r="AR112" i="19"/>
  <c r="BL112" i="19"/>
  <c r="AT112" i="19"/>
  <c r="AX112" i="19"/>
  <c r="BS134" i="19"/>
  <c r="BN134" i="19"/>
  <c r="BU134" i="19"/>
  <c r="BT134" i="19"/>
  <c r="BL134" i="19"/>
  <c r="BP134" i="19"/>
  <c r="BO134" i="19"/>
  <c r="BR134" i="19"/>
  <c r="BG134" i="19"/>
  <c r="BC134" i="19"/>
  <c r="AX134" i="19"/>
  <c r="BD134" i="19"/>
  <c r="AS134" i="19"/>
  <c r="BF134" i="19"/>
  <c r="AY134" i="19"/>
  <c r="AU134" i="19"/>
  <c r="BM134" i="19"/>
  <c r="BI134" i="19"/>
  <c r="AP134" i="19"/>
  <c r="BJ134" i="19"/>
  <c r="BN156" i="19"/>
  <c r="BM156" i="19"/>
  <c r="BT156" i="19"/>
  <c r="AZ156" i="19"/>
  <c r="BE156" i="19"/>
  <c r="AQ156" i="19"/>
  <c r="BJ156" i="19"/>
  <c r="BL156" i="19"/>
  <c r="BD156" i="19"/>
  <c r="AT156" i="19"/>
  <c r="AV156" i="19"/>
  <c r="BI156" i="19"/>
  <c r="BU178" i="19"/>
  <c r="BQ178" i="19"/>
  <c r="BS178" i="19"/>
  <c r="BJ178" i="19"/>
  <c r="BO178" i="19"/>
  <c r="BC178" i="19"/>
  <c r="BI178" i="19"/>
  <c r="BR178" i="19"/>
  <c r="BL178" i="19"/>
  <c r="BH178" i="19"/>
  <c r="AQ178" i="19"/>
  <c r="BF178" i="19"/>
  <c r="AT178" i="19"/>
  <c r="BG178" i="19"/>
  <c r="BK178" i="19"/>
  <c r="AV178" i="19"/>
  <c r="BN178" i="19"/>
  <c r="BU200" i="19"/>
  <c r="BP200" i="19"/>
  <c r="BQ200" i="19"/>
  <c r="BO200" i="19"/>
  <c r="BR200" i="19"/>
  <c r="BS200" i="19"/>
  <c r="BT200" i="19"/>
  <c r="BI200" i="19"/>
  <c r="BK200" i="19"/>
  <c r="AZ200" i="19"/>
  <c r="BE200" i="19"/>
  <c r="BN200" i="19"/>
  <c r="AY200" i="19"/>
  <c r="AT200" i="19"/>
  <c r="BA200" i="19"/>
  <c r="BQ222" i="19"/>
  <c r="BN222" i="19"/>
  <c r="BP222" i="19"/>
  <c r="BS222" i="19"/>
  <c r="BT222" i="19"/>
  <c r="BU222" i="19"/>
  <c r="BB222" i="19"/>
  <c r="BF222" i="19"/>
  <c r="AX222" i="19"/>
  <c r="AY222" i="19"/>
  <c r="AZ222" i="19"/>
  <c r="BA222" i="19"/>
  <c r="BO222" i="19"/>
  <c r="BR222" i="19"/>
  <c r="BL222" i="19"/>
  <c r="BM222" i="19"/>
  <c r="BN244" i="19"/>
  <c r="BP244" i="19"/>
  <c r="BR244" i="19"/>
  <c r="BS244" i="19"/>
  <c r="BA244" i="19"/>
  <c r="BG244" i="19"/>
  <c r="BE244" i="19"/>
  <c r="BL244" i="19"/>
  <c r="AS244" i="19"/>
  <c r="AZ244" i="19"/>
  <c r="BB244" i="19"/>
  <c r="BC244" i="19"/>
  <c r="BT244" i="19"/>
  <c r="BH266" i="19"/>
  <c r="BQ266" i="19"/>
  <c r="BM266" i="19"/>
  <c r="BR266" i="19"/>
  <c r="BA266" i="19"/>
  <c r="BT266" i="19"/>
  <c r="BU266" i="19"/>
  <c r="BI266" i="19"/>
  <c r="AY266" i="19"/>
  <c r="BE266" i="19"/>
  <c r="AW266" i="19"/>
  <c r="BG266" i="19"/>
  <c r="BB266" i="19"/>
  <c r="BJ266" i="19"/>
  <c r="BC266" i="19"/>
  <c r="BK266" i="19"/>
  <c r="BD266" i="19"/>
  <c r="AS266" i="19"/>
  <c r="BR288" i="19"/>
  <c r="BQ288" i="19"/>
  <c r="BA288" i="19"/>
  <c r="BT288" i="19"/>
  <c r="BG288" i="19"/>
  <c r="AX288" i="19"/>
  <c r="AZ288" i="19"/>
  <c r="AW288" i="19"/>
  <c r="AY288" i="19"/>
  <c r="BF288" i="19"/>
  <c r="BC288" i="19"/>
  <c r="AV288" i="19"/>
  <c r="BU288" i="19"/>
  <c r="BL288" i="19"/>
  <c r="BM288" i="19"/>
  <c r="BS310" i="19"/>
  <c r="BR310" i="19"/>
  <c r="BU310" i="19"/>
  <c r="BP310" i="19"/>
  <c r="BG310" i="19"/>
  <c r="BA310" i="19"/>
  <c r="BL310" i="19"/>
  <c r="BO310" i="19"/>
  <c r="BT310" i="19"/>
  <c r="AW310" i="19"/>
  <c r="AY310" i="19"/>
  <c r="BB310" i="19"/>
  <c r="AX310" i="19"/>
  <c r="BQ332" i="19"/>
  <c r="BL332" i="19"/>
  <c r="BF332" i="19"/>
  <c r="BK332" i="19"/>
  <c r="BR332" i="19"/>
  <c r="BB332" i="19"/>
  <c r="BS332" i="19"/>
  <c r="AX332" i="19"/>
  <c r="AW332" i="19"/>
  <c r="AZ332" i="19"/>
  <c r="AP332" i="19"/>
  <c r="BP332" i="19"/>
  <c r="BM332" i="19"/>
  <c r="AU332" i="19"/>
  <c r="BT332" i="19"/>
  <c r="BN332" i="19"/>
  <c r="AQ317" i="19"/>
  <c r="AQ314" i="19"/>
  <c r="AP292" i="19"/>
  <c r="AU288" i="19"/>
  <c r="AP273" i="19"/>
  <c r="AV266" i="19"/>
  <c r="AV250" i="19"/>
  <c r="AP244" i="19"/>
  <c r="AS220" i="19"/>
  <c r="AS206" i="19"/>
  <c r="AR203" i="19"/>
  <c r="AV199" i="19"/>
  <c r="AW185" i="19"/>
  <c r="AS182" i="19"/>
  <c r="AW178" i="19"/>
  <c r="AW160" i="19"/>
  <c r="AT134" i="19"/>
  <c r="AP118" i="19"/>
  <c r="AT88" i="19"/>
  <c r="AV74" i="19"/>
  <c r="AQ66" i="19"/>
  <c r="AQ53" i="19"/>
  <c r="AR49" i="19"/>
  <c r="AQ45" i="19"/>
  <c r="AW31" i="19"/>
  <c r="AV22" i="19"/>
  <c r="AV9" i="19"/>
  <c r="BC309" i="19"/>
  <c r="BE294" i="19"/>
  <c r="BE265" i="19"/>
  <c r="AZ250" i="19"/>
  <c r="AX225" i="19"/>
  <c r="AY177" i="19"/>
  <c r="AZ155" i="19"/>
  <c r="BC133" i="19"/>
  <c r="BC112" i="19"/>
  <c r="AX96" i="19"/>
  <c r="BE90" i="19"/>
  <c r="BE30" i="19"/>
  <c r="AX8" i="19"/>
  <c r="BK317" i="19"/>
  <c r="BH288" i="19"/>
  <c r="BI269" i="19"/>
  <c r="BJ244" i="19"/>
  <c r="BH226" i="19"/>
  <c r="BH200" i="19"/>
  <c r="BK159" i="19"/>
  <c r="BG89" i="19"/>
  <c r="BH24" i="19"/>
  <c r="BN294" i="19"/>
  <c r="BN265" i="19"/>
  <c r="BS207" i="19"/>
  <c r="BT110" i="19"/>
  <c r="BP71" i="19"/>
  <c r="BR71" i="19"/>
  <c r="BN71" i="19"/>
  <c r="BU71" i="19"/>
  <c r="BI71" i="19"/>
  <c r="BJ71" i="19"/>
  <c r="BL71" i="19"/>
  <c r="BG71" i="19"/>
  <c r="BQ71" i="19"/>
  <c r="BS71" i="19"/>
  <c r="BT71" i="19"/>
  <c r="BH71" i="19"/>
  <c r="AZ71" i="19"/>
  <c r="BE71" i="19"/>
  <c r="AY71" i="19"/>
  <c r="AW71" i="19"/>
  <c r="BO71" i="19"/>
  <c r="BF71" i="19"/>
  <c r="BK71" i="19"/>
  <c r="BM71" i="19"/>
  <c r="AT71" i="19"/>
  <c r="AU71" i="19"/>
  <c r="BL181" i="19"/>
  <c r="BQ181" i="19"/>
  <c r="BR181" i="19"/>
  <c r="BS181" i="19"/>
  <c r="BJ181" i="19"/>
  <c r="BF181" i="19"/>
  <c r="BB181" i="19"/>
  <c r="BN181" i="19"/>
  <c r="BM181" i="19"/>
  <c r="BI181" i="19"/>
  <c r="AV181" i="19"/>
  <c r="BO181" i="19"/>
  <c r="BP181" i="19"/>
  <c r="BT181" i="19"/>
  <c r="BH181" i="19"/>
  <c r="AP181" i="19"/>
  <c r="AT181" i="19"/>
  <c r="AW181" i="19"/>
  <c r="AX181" i="19"/>
  <c r="AY181" i="19"/>
  <c r="BG181" i="19"/>
  <c r="BK181" i="19"/>
  <c r="BL247" i="19"/>
  <c r="BO247" i="19"/>
  <c r="BQ247" i="19"/>
  <c r="BS247" i="19"/>
  <c r="BN247" i="19"/>
  <c r="BP247" i="19"/>
  <c r="AY247" i="19"/>
  <c r="BD247" i="19"/>
  <c r="BR247" i="19"/>
  <c r="BT247" i="19"/>
  <c r="BU247" i="19"/>
  <c r="AV247" i="19"/>
  <c r="BM247" i="19"/>
  <c r="AR247" i="19"/>
  <c r="BF247" i="19"/>
  <c r="AX247" i="19"/>
  <c r="AZ247" i="19"/>
  <c r="BL313" i="19"/>
  <c r="BS313" i="19"/>
  <c r="BU313" i="19"/>
  <c r="BO313" i="19"/>
  <c r="BF313" i="19"/>
  <c r="BN313" i="19"/>
  <c r="AY313" i="19"/>
  <c r="BD313" i="19"/>
  <c r="BR313" i="19"/>
  <c r="AU313" i="19"/>
  <c r="BE313" i="19"/>
  <c r="BT313" i="19"/>
  <c r="BH313" i="19"/>
  <c r="BI313" i="19"/>
  <c r="AV313" i="19"/>
  <c r="AQ88" i="19"/>
  <c r="AT44" i="19"/>
  <c r="AS22" i="19"/>
  <c r="BC181" i="19"/>
  <c r="BC154" i="19"/>
  <c r="BT6" i="19"/>
  <c r="BL6" i="19"/>
  <c r="BN6" i="19"/>
  <c r="BF6" i="19"/>
  <c r="BH6" i="19"/>
  <c r="BQ6" i="19"/>
  <c r="AZ6" i="19"/>
  <c r="BO6" i="19"/>
  <c r="BM6" i="19"/>
  <c r="BB6" i="19"/>
  <c r="AT6" i="19"/>
  <c r="BP6" i="19"/>
  <c r="BR6" i="19"/>
  <c r="BS6" i="19"/>
  <c r="AR6" i="19"/>
  <c r="BU6" i="19"/>
  <c r="AQ6" i="19"/>
  <c r="AW6" i="19"/>
  <c r="BG6" i="19"/>
  <c r="BI6" i="19"/>
  <c r="AX6" i="19"/>
  <c r="BD6" i="19"/>
  <c r="BE6" i="19"/>
  <c r="BT50" i="19"/>
  <c r="BL50" i="19"/>
  <c r="BP50" i="19"/>
  <c r="BH50" i="19"/>
  <c r="BN50" i="19"/>
  <c r="BU50" i="19"/>
  <c r="BG50" i="19"/>
  <c r="AZ50" i="19"/>
  <c r="AT50" i="19"/>
  <c r="BR50" i="19"/>
  <c r="BS50" i="19"/>
  <c r="BI50" i="19"/>
  <c r="BJ50" i="19"/>
  <c r="BK50" i="19"/>
  <c r="BB50" i="19"/>
  <c r="AW50" i="19"/>
  <c r="AP50" i="19"/>
  <c r="BD50" i="19"/>
  <c r="AV50" i="19"/>
  <c r="BE50" i="19"/>
  <c r="AX50" i="19"/>
  <c r="BT138" i="19"/>
  <c r="BL138" i="19"/>
  <c r="BP138" i="19"/>
  <c r="BR138" i="19"/>
  <c r="BS138" i="19"/>
  <c r="BU138" i="19"/>
  <c r="BH138" i="19"/>
  <c r="AZ138" i="19"/>
  <c r="BA138" i="19"/>
  <c r="AT138" i="19"/>
  <c r="BN138" i="19"/>
  <c r="BO138" i="19"/>
  <c r="AW138" i="19"/>
  <c r="BC138" i="19"/>
  <c r="AY138" i="19"/>
  <c r="BJ138" i="19"/>
  <c r="BK138" i="19"/>
  <c r="BM138" i="19"/>
  <c r="AS138" i="19"/>
  <c r="AU138" i="19"/>
  <c r="BQ138" i="19"/>
  <c r="BT182" i="19"/>
  <c r="BO182" i="19"/>
  <c r="BP182" i="19"/>
  <c r="BR182" i="19"/>
  <c r="BU182" i="19"/>
  <c r="BK182" i="19"/>
  <c r="BQ182" i="19"/>
  <c r="BH182" i="19"/>
  <c r="AZ182" i="19"/>
  <c r="AY182" i="19"/>
  <c r="BA182" i="19"/>
  <c r="BJ182" i="19"/>
  <c r="BE182" i="19"/>
  <c r="BL182" i="19"/>
  <c r="BS182" i="19"/>
  <c r="AT182" i="19"/>
  <c r="BN248" i="19"/>
  <c r="BU248" i="19"/>
  <c r="BP248" i="19"/>
  <c r="BL248" i="19"/>
  <c r="BM248" i="19"/>
  <c r="AY248" i="19"/>
  <c r="BT248" i="19"/>
  <c r="BD248" i="19"/>
  <c r="BA248" i="19"/>
  <c r="BQ248" i="19"/>
  <c r="BJ248" i="19"/>
  <c r="BR248" i="19"/>
  <c r="AX248" i="19"/>
  <c r="AZ248" i="19"/>
  <c r="BB248" i="19"/>
  <c r="AR248" i="19"/>
  <c r="BO248" i="19"/>
  <c r="AW248" i="19"/>
  <c r="BS248" i="19"/>
  <c r="BK248" i="19"/>
  <c r="BN314" i="19"/>
  <c r="BU314" i="19"/>
  <c r="BP314" i="19"/>
  <c r="BO314" i="19"/>
  <c r="BI314" i="19"/>
  <c r="BQ314" i="19"/>
  <c r="BG314" i="19"/>
  <c r="BC314" i="19"/>
  <c r="BM314" i="19"/>
  <c r="BE314" i="19"/>
  <c r="AY314" i="19"/>
  <c r="AV314" i="19"/>
  <c r="BR314" i="19"/>
  <c r="BA314" i="19"/>
  <c r="BB314" i="19"/>
  <c r="AT313" i="19"/>
  <c r="AU137" i="19"/>
  <c r="AS44" i="19"/>
  <c r="AR22" i="19"/>
  <c r="AS5" i="19"/>
  <c r="BE308" i="19"/>
  <c r="AY229" i="19"/>
  <c r="BD207" i="19"/>
  <c r="BA181" i="19"/>
  <c r="BC159" i="19"/>
  <c r="BB154" i="19"/>
  <c r="BD138" i="19"/>
  <c r="AX133" i="19"/>
  <c r="BA111" i="19"/>
  <c r="BK286" i="19"/>
  <c r="BL243" i="19"/>
  <c r="BH199" i="19"/>
  <c r="BJ72" i="19"/>
  <c r="BJ5" i="19"/>
  <c r="BU273" i="19"/>
  <c r="BU221" i="19"/>
  <c r="BO141" i="19"/>
  <c r="BQ88" i="19"/>
  <c r="AR332" i="19"/>
  <c r="AS313" i="19"/>
  <c r="AR310" i="19"/>
  <c r="AR294" i="19"/>
  <c r="AQ291" i="19"/>
  <c r="AP288" i="19"/>
  <c r="AQ269" i="19"/>
  <c r="AP266" i="19"/>
  <c r="AS243" i="19"/>
  <c r="AU229" i="19"/>
  <c r="AT226" i="19"/>
  <c r="AP199" i="19"/>
  <c r="AQ185" i="19"/>
  <c r="AS181" i="19"/>
  <c r="AW177" i="19"/>
  <c r="AU163" i="19"/>
  <c r="AV159" i="19"/>
  <c r="AP156" i="19"/>
  <c r="AT141" i="19"/>
  <c r="AS137" i="19"/>
  <c r="AU133" i="19"/>
  <c r="AR52" i="19"/>
  <c r="AP44" i="19"/>
  <c r="AU30" i="19"/>
  <c r="AQ22" i="19"/>
  <c r="AR5" i="19"/>
  <c r="BD332" i="19"/>
  <c r="BE317" i="19"/>
  <c r="BA313" i="19"/>
  <c r="BD308" i="19"/>
  <c r="BD264" i="19"/>
  <c r="AX244" i="19"/>
  <c r="BA207" i="19"/>
  <c r="AZ181" i="19"/>
  <c r="BB159" i="19"/>
  <c r="AX154" i="19"/>
  <c r="BB138" i="19"/>
  <c r="BE132" i="19"/>
  <c r="BE110" i="19"/>
  <c r="AY90" i="19"/>
  <c r="BA46" i="19"/>
  <c r="AZ24" i="19"/>
  <c r="BH310" i="19"/>
  <c r="BL292" i="19"/>
  <c r="BG286" i="19"/>
  <c r="BM273" i="19"/>
  <c r="BJ243" i="19"/>
  <c r="BF199" i="19"/>
  <c r="BK111" i="19"/>
  <c r="BG72" i="19"/>
  <c r="BH5" i="19"/>
  <c r="BQ310" i="19"/>
  <c r="BR273" i="19"/>
  <c r="BO221" i="19"/>
  <c r="BR156" i="19"/>
  <c r="BQ49" i="19"/>
  <c r="BR49" i="19"/>
  <c r="BT49" i="19"/>
  <c r="BU49" i="19"/>
  <c r="BO49" i="19"/>
  <c r="BH49" i="19"/>
  <c r="BP49" i="19"/>
  <c r="BS49" i="19"/>
  <c r="BJ49" i="19"/>
  <c r="AX49" i="19"/>
  <c r="BN49" i="19"/>
  <c r="BG49" i="19"/>
  <c r="BC49" i="19"/>
  <c r="AY49" i="19"/>
  <c r="AT49" i="19"/>
  <c r="BE49" i="19"/>
  <c r="BK49" i="19"/>
  <c r="BA49" i="19"/>
  <c r="AV49" i="19"/>
  <c r="BL49" i="19"/>
  <c r="BB49" i="19"/>
  <c r="BM49" i="19"/>
  <c r="BD49" i="19"/>
  <c r="BT203" i="19"/>
  <c r="BP203" i="19"/>
  <c r="BQ203" i="19"/>
  <c r="BL203" i="19"/>
  <c r="BS203" i="19"/>
  <c r="BI203" i="19"/>
  <c r="BU203" i="19"/>
  <c r="BJ203" i="19"/>
  <c r="AV203" i="19"/>
  <c r="BR203" i="19"/>
  <c r="BC203" i="19"/>
  <c r="AX203" i="19"/>
  <c r="AY203" i="19"/>
  <c r="BE203" i="19"/>
  <c r="AT203" i="19"/>
  <c r="BN203" i="19"/>
  <c r="BF203" i="19"/>
  <c r="BO203" i="19"/>
  <c r="BD203" i="19"/>
  <c r="BL269" i="19"/>
  <c r="BN269" i="19"/>
  <c r="BP269" i="19"/>
  <c r="BG269" i="19"/>
  <c r="BU269" i="19"/>
  <c r="BM269" i="19"/>
  <c r="AY269" i="19"/>
  <c r="BD269" i="19"/>
  <c r="AZ269" i="19"/>
  <c r="BO269" i="19"/>
  <c r="BQ269" i="19"/>
  <c r="BR269" i="19"/>
  <c r="AU269" i="19"/>
  <c r="BT269" i="19"/>
  <c r="AR269" i="19"/>
  <c r="BD159" i="19"/>
  <c r="BL286" i="19"/>
  <c r="BT94" i="19"/>
  <c r="BP94" i="19"/>
  <c r="BS94" i="19"/>
  <c r="BL94" i="19"/>
  <c r="BU94" i="19"/>
  <c r="BI94" i="19"/>
  <c r="BN94" i="19"/>
  <c r="BQ94" i="19"/>
  <c r="BK94" i="19"/>
  <c r="AZ94" i="19"/>
  <c r="AT94" i="19"/>
  <c r="BH94" i="19"/>
  <c r="AY94" i="19"/>
  <c r="BO94" i="19"/>
  <c r="AP94" i="19"/>
  <c r="BF94" i="19"/>
  <c r="AQ94" i="19"/>
  <c r="BT204" i="19"/>
  <c r="BP204" i="19"/>
  <c r="BR204" i="19"/>
  <c r="BK204" i="19"/>
  <c r="BN204" i="19"/>
  <c r="AZ204" i="19"/>
  <c r="BI204" i="19"/>
  <c r="BC204" i="19"/>
  <c r="BA204" i="19"/>
  <c r="BH204" i="19"/>
  <c r="BS204" i="19"/>
  <c r="BU204" i="19"/>
  <c r="BB204" i="19"/>
  <c r="AQ204" i="19"/>
  <c r="AX204" i="19"/>
  <c r="BJ204" i="19"/>
  <c r="BQ204" i="19"/>
  <c r="AY204" i="19"/>
  <c r="AT243" i="19"/>
  <c r="AQ199" i="19"/>
  <c r="AP88" i="19"/>
  <c r="BB313" i="19"/>
  <c r="BE269" i="19"/>
  <c r="BE264" i="19"/>
  <c r="BO8" i="19"/>
  <c r="BF8" i="19"/>
  <c r="BN8" i="19"/>
  <c r="BP8" i="19"/>
  <c r="BU8" i="19"/>
  <c r="BM8" i="19"/>
  <c r="BC8" i="19"/>
  <c r="BK8" i="19"/>
  <c r="BQ8" i="19"/>
  <c r="BB8" i="19"/>
  <c r="BH8" i="19"/>
  <c r="BI8" i="19"/>
  <c r="BJ8" i="19"/>
  <c r="BA8" i="19"/>
  <c r="AT8" i="19"/>
  <c r="BR8" i="19"/>
  <c r="BS8" i="19"/>
  <c r="BT8" i="19"/>
  <c r="AZ8" i="19"/>
  <c r="BD8" i="19"/>
  <c r="BU30" i="19"/>
  <c r="BG30" i="19"/>
  <c r="BP30" i="19"/>
  <c r="BR30" i="19"/>
  <c r="BN30" i="19"/>
  <c r="BI30" i="19"/>
  <c r="BO30" i="19"/>
  <c r="BF30" i="19"/>
  <c r="BH30" i="19"/>
  <c r="AY30" i="19"/>
  <c r="BS30" i="19"/>
  <c r="BD30" i="19"/>
  <c r="AZ30" i="19"/>
  <c r="AS30" i="19"/>
  <c r="BA30" i="19"/>
  <c r="BB30" i="19"/>
  <c r="BC30" i="19"/>
  <c r="AQ30" i="19"/>
  <c r="AW30" i="19"/>
  <c r="BQ52" i="19"/>
  <c r="BR52" i="19"/>
  <c r="BT52" i="19"/>
  <c r="BI52" i="19"/>
  <c r="BK52" i="19"/>
  <c r="BF52" i="19"/>
  <c r="BM52" i="19"/>
  <c r="BB52" i="19"/>
  <c r="AZ52" i="19"/>
  <c r="AS52" i="19"/>
  <c r="BO52" i="19"/>
  <c r="BN52" i="19"/>
  <c r="BP52" i="19"/>
  <c r="BA52" i="19"/>
  <c r="BC52" i="19"/>
  <c r="BO74" i="19"/>
  <c r="BR74" i="19"/>
  <c r="BP74" i="19"/>
  <c r="BQ74" i="19"/>
  <c r="BS74" i="19"/>
  <c r="BH74" i="19"/>
  <c r="BN74" i="19"/>
  <c r="BT74" i="19"/>
  <c r="BU74" i="19"/>
  <c r="BM74" i="19"/>
  <c r="BF74" i="19"/>
  <c r="BE74" i="19"/>
  <c r="BL74" i="19"/>
  <c r="BA74" i="19"/>
  <c r="BC74" i="19"/>
  <c r="AW74" i="19"/>
  <c r="AP74" i="19"/>
  <c r="AQ74" i="19"/>
  <c r="BI96" i="19"/>
  <c r="BP96" i="19"/>
  <c r="BS96" i="19"/>
  <c r="BC96" i="19"/>
  <c r="AQ96" i="19"/>
  <c r="BO96" i="19"/>
  <c r="BA96" i="19"/>
  <c r="AV96" i="19"/>
  <c r="BQ96" i="19"/>
  <c r="BU96" i="19"/>
  <c r="BM96" i="19"/>
  <c r="AR96" i="19"/>
  <c r="AT96" i="19"/>
  <c r="BD96" i="19"/>
  <c r="BE96" i="19"/>
  <c r="BL96" i="19"/>
  <c r="BB96" i="19"/>
  <c r="BT118" i="19"/>
  <c r="BU118" i="19"/>
  <c r="BQ118" i="19"/>
  <c r="BR118" i="19"/>
  <c r="BS118" i="19"/>
  <c r="AY118" i="19"/>
  <c r="BD118" i="19"/>
  <c r="BN118" i="19"/>
  <c r="BO118" i="19"/>
  <c r="BE118" i="19"/>
  <c r="AU118" i="19"/>
  <c r="BH118" i="19"/>
  <c r="BL118" i="19"/>
  <c r="BM118" i="19"/>
  <c r="BP118" i="19"/>
  <c r="BA118" i="19"/>
  <c r="AT118" i="19"/>
  <c r="BF118" i="19"/>
  <c r="BB118" i="19"/>
  <c r="BG118" i="19"/>
  <c r="BC118" i="19"/>
  <c r="AW118" i="19"/>
  <c r="AV118" i="19"/>
  <c r="BQ140" i="19"/>
  <c r="BN140" i="19"/>
  <c r="BU140" i="19"/>
  <c r="BS140" i="19"/>
  <c r="BT140" i="19"/>
  <c r="BJ140" i="19"/>
  <c r="BH140" i="19"/>
  <c r="BO140" i="19"/>
  <c r="BI140" i="19"/>
  <c r="BE140" i="19"/>
  <c r="BF140" i="19"/>
  <c r="BG140" i="19"/>
  <c r="BD140" i="19"/>
  <c r="AU140" i="19"/>
  <c r="BP140" i="19"/>
  <c r="AW140" i="19"/>
  <c r="BM140" i="19"/>
  <c r="AZ140" i="19"/>
  <c r="BA140" i="19"/>
  <c r="BN162" i="19"/>
  <c r="BJ162" i="19"/>
  <c r="BS162" i="19"/>
  <c r="BQ162" i="19"/>
  <c r="BT162" i="19"/>
  <c r="BU162" i="19"/>
  <c r="BP162" i="19"/>
  <c r="AX162" i="19"/>
  <c r="BH162" i="19"/>
  <c r="BC162" i="19"/>
  <c r="AV162" i="19"/>
  <c r="BR162" i="19"/>
  <c r="AY162" i="19"/>
  <c r="BK162" i="19"/>
  <c r="BO162" i="19"/>
  <c r="BF162" i="19"/>
  <c r="BJ184" i="19"/>
  <c r="BN184" i="19"/>
  <c r="BK184" i="19"/>
  <c r="BH184" i="19"/>
  <c r="BA184" i="19"/>
  <c r="AT184" i="19"/>
  <c r="BS184" i="19"/>
  <c r="BP184" i="19"/>
  <c r="BQ184" i="19"/>
  <c r="AU184" i="19"/>
  <c r="AX184" i="19"/>
  <c r="AW184" i="19"/>
  <c r="BD184" i="19"/>
  <c r="BO184" i="19"/>
  <c r="BF184" i="19"/>
  <c r="BE184" i="19"/>
  <c r="AZ184" i="19"/>
  <c r="BB184" i="19"/>
  <c r="BS206" i="19"/>
  <c r="BP206" i="19"/>
  <c r="BT206" i="19"/>
  <c r="BJ206" i="19"/>
  <c r="BQ206" i="19"/>
  <c r="BU206" i="19"/>
  <c r="BI206" i="19"/>
  <c r="AT206" i="19"/>
  <c r="BO206" i="19"/>
  <c r="BK206" i="19"/>
  <c r="BR206" i="19"/>
  <c r="BB206" i="19"/>
  <c r="BF206" i="19"/>
  <c r="BC206" i="19"/>
  <c r="BG206" i="19"/>
  <c r="BD206" i="19"/>
  <c r="AU206" i="19"/>
  <c r="BQ228" i="19"/>
  <c r="BJ228" i="19"/>
  <c r="BM228" i="19"/>
  <c r="BR228" i="19"/>
  <c r="AZ228" i="19"/>
  <c r="BF228" i="19"/>
  <c r="AT228" i="19"/>
  <c r="BN228" i="19"/>
  <c r="BL228" i="19"/>
  <c r="BH228" i="19"/>
  <c r="BK228" i="19"/>
  <c r="AY228" i="19"/>
  <c r="BT228" i="19"/>
  <c r="BE228" i="19"/>
  <c r="BU228" i="19"/>
  <c r="BS228" i="19"/>
  <c r="BG228" i="19"/>
  <c r="BI228" i="19"/>
  <c r="AX228" i="19"/>
  <c r="BA228" i="19"/>
  <c r="BT250" i="19"/>
  <c r="BJ250" i="19"/>
  <c r="BO250" i="19"/>
  <c r="BS250" i="19"/>
  <c r="BR250" i="19"/>
  <c r="BU250" i="19"/>
  <c r="BB250" i="19"/>
  <c r="AT250" i="19"/>
  <c r="AQ250" i="19"/>
  <c r="BF250" i="19"/>
  <c r="BG250" i="19"/>
  <c r="BM250" i="19"/>
  <c r="BT272" i="19"/>
  <c r="BJ272" i="19"/>
  <c r="BR272" i="19"/>
  <c r="BU272" i="19"/>
  <c r="BF272" i="19"/>
  <c r="BL272" i="19"/>
  <c r="BB272" i="19"/>
  <c r="AZ272" i="19"/>
  <c r="BS272" i="19"/>
  <c r="BA272" i="19"/>
  <c r="AS272" i="19"/>
  <c r="BG272" i="19"/>
  <c r="AQ272" i="19"/>
  <c r="BH272" i="19"/>
  <c r="BP272" i="19"/>
  <c r="BT294" i="19"/>
  <c r="BR294" i="19"/>
  <c r="BJ294" i="19"/>
  <c r="BO294" i="19"/>
  <c r="BS294" i="19"/>
  <c r="BB294" i="19"/>
  <c r="BH294" i="19"/>
  <c r="AY294" i="19"/>
  <c r="BU294" i="19"/>
  <c r="BL294" i="19"/>
  <c r="AS294" i="19"/>
  <c r="AU294" i="19"/>
  <c r="BQ294" i="19"/>
  <c r="BT316" i="19"/>
  <c r="BJ316" i="19"/>
  <c r="BS316" i="19"/>
  <c r="BQ316" i="19"/>
  <c r="BU316" i="19"/>
  <c r="BB316" i="19"/>
  <c r="BK316" i="19"/>
  <c r="AS316" i="19"/>
  <c r="BF316" i="19"/>
  <c r="BG316" i="19"/>
  <c r="BH316" i="19"/>
  <c r="AQ332" i="19"/>
  <c r="AR316" i="19"/>
  <c r="AR313" i="19"/>
  <c r="AQ310" i="19"/>
  <c r="AQ294" i="19"/>
  <c r="AW287" i="19"/>
  <c r="AP272" i="19"/>
  <c r="AP269" i="19"/>
  <c r="AW265" i="19"/>
  <c r="AR243" i="19"/>
  <c r="AW222" i="19"/>
  <c r="AW198" i="19"/>
  <c r="AP185" i="19"/>
  <c r="AR181" i="19"/>
  <c r="AV177" i="19"/>
  <c r="AT159" i="19"/>
  <c r="AW155" i="19"/>
  <c r="AT133" i="19"/>
  <c r="AV112" i="19"/>
  <c r="AQ52" i="19"/>
  <c r="AT30" i="19"/>
  <c r="AP22" i="19"/>
  <c r="AU8" i="19"/>
  <c r="BC332" i="19"/>
  <c r="BB317" i="19"/>
  <c r="AZ313" i="19"/>
  <c r="BB308" i="19"/>
  <c r="BB269" i="19"/>
  <c r="BC264" i="19"/>
  <c r="BE243" i="19"/>
  <c r="BC228" i="19"/>
  <c r="AX138" i="19"/>
  <c r="BC132" i="19"/>
  <c r="BC110" i="19"/>
  <c r="BE94" i="19"/>
  <c r="BE89" i="19"/>
  <c r="AZ46" i="19"/>
  <c r="BC23" i="19"/>
  <c r="BF310" i="19"/>
  <c r="BJ273" i="19"/>
  <c r="BI243" i="19"/>
  <c r="BL198" i="19"/>
  <c r="BI184" i="19"/>
  <c r="BK134" i="19"/>
  <c r="BI118" i="19"/>
  <c r="BJ111" i="19"/>
  <c r="BN310" i="19"/>
  <c r="BS220" i="19"/>
  <c r="BO204" i="19"/>
  <c r="BQ156" i="19"/>
  <c r="BU67" i="19"/>
  <c r="BQ50" i="19"/>
  <c r="BQ30" i="19"/>
  <c r="BN5" i="19"/>
  <c r="BO5" i="19"/>
  <c r="BF5" i="19"/>
  <c r="BR5" i="19"/>
  <c r="BM5" i="19"/>
  <c r="BP5" i="19"/>
  <c r="BQ5" i="19"/>
  <c r="BS5" i="19"/>
  <c r="BT5" i="19"/>
  <c r="BU5" i="19"/>
  <c r="BL5" i="19"/>
  <c r="BD5" i="19"/>
  <c r="BI5" i="19"/>
  <c r="BA5" i="19"/>
  <c r="AX5" i="19"/>
  <c r="AT5" i="19"/>
  <c r="BG5" i="19"/>
  <c r="BE5" i="19"/>
  <c r="BG27" i="19"/>
  <c r="BP27" i="19"/>
  <c r="BF27" i="19"/>
  <c r="BS27" i="19"/>
  <c r="BT27" i="19"/>
  <c r="BU27" i="19"/>
  <c r="AX27" i="19"/>
  <c r="BC27" i="19"/>
  <c r="BI27" i="19"/>
  <c r="BJ27" i="19"/>
  <c r="BK27" i="19"/>
  <c r="BO27" i="19"/>
  <c r="AS27" i="19"/>
  <c r="BQ27" i="19"/>
  <c r="BH27" i="19"/>
  <c r="BL27" i="19"/>
  <c r="AP27" i="19"/>
  <c r="BD27" i="19"/>
  <c r="AV27" i="19"/>
  <c r="BE27" i="19"/>
  <c r="AW27" i="19"/>
  <c r="BN27" i="19"/>
  <c r="AY27" i="19"/>
  <c r="AZ27" i="19"/>
  <c r="BJ93" i="19"/>
  <c r="BS93" i="19"/>
  <c r="BT93" i="19"/>
  <c r="BU93" i="19"/>
  <c r="BM93" i="19"/>
  <c r="BB93" i="19"/>
  <c r="BP93" i="19"/>
  <c r="BQ93" i="19"/>
  <c r="BI93" i="19"/>
  <c r="BR93" i="19"/>
  <c r="BK93" i="19"/>
  <c r="BL93" i="19"/>
  <c r="AQ93" i="19"/>
  <c r="AX93" i="19"/>
  <c r="AV93" i="19"/>
  <c r="AR93" i="19"/>
  <c r="BH93" i="19"/>
  <c r="AY93" i="19"/>
  <c r="BO93" i="19"/>
  <c r="BT115" i="19"/>
  <c r="BU115" i="19"/>
  <c r="BQ115" i="19"/>
  <c r="BS115" i="19"/>
  <c r="BN115" i="19"/>
  <c r="BL115" i="19"/>
  <c r="AZ115" i="19"/>
  <c r="BE115" i="19"/>
  <c r="BC115" i="19"/>
  <c r="AV115" i="19"/>
  <c r="BF115" i="19"/>
  <c r="BG115" i="19"/>
  <c r="BM115" i="19"/>
  <c r="AS115" i="19"/>
  <c r="AU115" i="19"/>
  <c r="BD115" i="19"/>
  <c r="AP115" i="19"/>
  <c r="BR137" i="19"/>
  <c r="BN137" i="19"/>
  <c r="BU137" i="19"/>
  <c r="BO137" i="19"/>
  <c r="BP137" i="19"/>
  <c r="BQ137" i="19"/>
  <c r="BK137" i="19"/>
  <c r="BS137" i="19"/>
  <c r="BJ137" i="19"/>
  <c r="BT137" i="19"/>
  <c r="BD137" i="19"/>
  <c r="BI137" i="19"/>
  <c r="BA137" i="19"/>
  <c r="BG137" i="19"/>
  <c r="BB137" i="19"/>
  <c r="AT137" i="19"/>
  <c r="BC137" i="19"/>
  <c r="BE137" i="19"/>
  <c r="AV137" i="19"/>
  <c r="BH137" i="19"/>
  <c r="BL137" i="19"/>
  <c r="AW137" i="19"/>
  <c r="BN159" i="19"/>
  <c r="BL159" i="19"/>
  <c r="BP159" i="19"/>
  <c r="BS159" i="19"/>
  <c r="BT159" i="19"/>
  <c r="AY159" i="19"/>
  <c r="BJ159" i="19"/>
  <c r="AP159" i="19"/>
  <c r="BO159" i="19"/>
  <c r="BQ159" i="19"/>
  <c r="BR159" i="19"/>
  <c r="AZ159" i="19"/>
  <c r="BF159" i="19"/>
  <c r="AU159" i="19"/>
  <c r="BG159" i="19"/>
  <c r="BH159" i="19"/>
  <c r="AW159" i="19"/>
  <c r="BQ225" i="19"/>
  <c r="BL225" i="19"/>
  <c r="BT225" i="19"/>
  <c r="BR225" i="19"/>
  <c r="BA225" i="19"/>
  <c r="BS225" i="19"/>
  <c r="BU225" i="19"/>
  <c r="AV225" i="19"/>
  <c r="BH225" i="19"/>
  <c r="BK225" i="19"/>
  <c r="BB225" i="19"/>
  <c r="BE225" i="19"/>
  <c r="BF225" i="19"/>
  <c r="BG225" i="19"/>
  <c r="BO225" i="19"/>
  <c r="BP225" i="19"/>
  <c r="BR291" i="19"/>
  <c r="BL291" i="19"/>
  <c r="BN291" i="19"/>
  <c r="BP291" i="19"/>
  <c r="BU291" i="19"/>
  <c r="AY291" i="19"/>
  <c r="BD291" i="19"/>
  <c r="BQ291" i="19"/>
  <c r="BJ291" i="19"/>
  <c r="AX291" i="19"/>
  <c r="BC291" i="19"/>
  <c r="BS291" i="19"/>
  <c r="BF291" i="19"/>
  <c r="AU291" i="19"/>
  <c r="BM291" i="19"/>
  <c r="AV291" i="19"/>
  <c r="AS291" i="19"/>
  <c r="AT269" i="19"/>
  <c r="AU5" i="19"/>
  <c r="BC313" i="19"/>
  <c r="BJ225" i="19"/>
  <c r="BG88" i="19"/>
  <c r="BF22" i="19"/>
  <c r="BK5" i="19"/>
  <c r="BU88" i="19"/>
  <c r="BT28" i="19"/>
  <c r="BN28" i="19"/>
  <c r="BP28" i="19"/>
  <c r="BL28" i="19"/>
  <c r="BQ28" i="19"/>
  <c r="BU28" i="19"/>
  <c r="AZ28" i="19"/>
  <c r="BM28" i="19"/>
  <c r="BE28" i="19"/>
  <c r="AT28" i="19"/>
  <c r="BH28" i="19"/>
  <c r="BJ28" i="19"/>
  <c r="BK28" i="19"/>
  <c r="BO28" i="19"/>
  <c r="AP28" i="19"/>
  <c r="BR28" i="19"/>
  <c r="AQ28" i="19"/>
  <c r="BT72" i="19"/>
  <c r="BL72" i="19"/>
  <c r="BU72" i="19"/>
  <c r="BI72" i="19"/>
  <c r="AZ72" i="19"/>
  <c r="BO72" i="19"/>
  <c r="BP72" i="19"/>
  <c r="AX72" i="19"/>
  <c r="BD72" i="19"/>
  <c r="AT72" i="19"/>
  <c r="AU72" i="19"/>
  <c r="BH72" i="19"/>
  <c r="BK72" i="19"/>
  <c r="BM72" i="19"/>
  <c r="AY72" i="19"/>
  <c r="AV72" i="19"/>
  <c r="BN72" i="19"/>
  <c r="BC72" i="19"/>
  <c r="BE72" i="19"/>
  <c r="BQ72" i="19"/>
  <c r="BT116" i="19"/>
  <c r="BL116" i="19"/>
  <c r="BS116" i="19"/>
  <c r="BO116" i="19"/>
  <c r="BJ116" i="19"/>
  <c r="BP116" i="19"/>
  <c r="BQ116" i="19"/>
  <c r="BF116" i="19"/>
  <c r="BM116" i="19"/>
  <c r="AZ116" i="19"/>
  <c r="BN116" i="19"/>
  <c r="BK116" i="19"/>
  <c r="AT116" i="19"/>
  <c r="BB116" i="19"/>
  <c r="BD116" i="19"/>
  <c r="AS116" i="19"/>
  <c r="AX116" i="19"/>
  <c r="AU116" i="19"/>
  <c r="BC116" i="19"/>
  <c r="BE116" i="19"/>
  <c r="BT160" i="19"/>
  <c r="BR160" i="19"/>
  <c r="BK160" i="19"/>
  <c r="BI160" i="19"/>
  <c r="AZ160" i="19"/>
  <c r="AT160" i="19"/>
  <c r="AX160" i="19"/>
  <c r="BN160" i="19"/>
  <c r="BH160" i="19"/>
  <c r="BD160" i="19"/>
  <c r="BS160" i="19"/>
  <c r="AQ160" i="19"/>
  <c r="BU160" i="19"/>
  <c r="BP160" i="19"/>
  <c r="BC160" i="19"/>
  <c r="BQ160" i="19"/>
  <c r="BE160" i="19"/>
  <c r="BG160" i="19"/>
  <c r="AV160" i="19"/>
  <c r="BJ160" i="19"/>
  <c r="AY160" i="19"/>
  <c r="BA160" i="19"/>
  <c r="BT226" i="19"/>
  <c r="BU226" i="19"/>
  <c r="BR226" i="19"/>
  <c r="BN226" i="19"/>
  <c r="BF226" i="19"/>
  <c r="BK226" i="19"/>
  <c r="AZ226" i="19"/>
  <c r="BL226" i="19"/>
  <c r="BO226" i="19"/>
  <c r="BC226" i="19"/>
  <c r="BP226" i="19"/>
  <c r="BQ226" i="19"/>
  <c r="BS226" i="19"/>
  <c r="AV226" i="19"/>
  <c r="AX226" i="19"/>
  <c r="AY226" i="19"/>
  <c r="BN270" i="19"/>
  <c r="BU270" i="19"/>
  <c r="BQ270" i="19"/>
  <c r="BS270" i="19"/>
  <c r="BT270" i="19"/>
  <c r="BF270" i="19"/>
  <c r="BK270" i="19"/>
  <c r="AX270" i="19"/>
  <c r="BM270" i="19"/>
  <c r="BR270" i="19"/>
  <c r="BJ270" i="19"/>
  <c r="AZ270" i="19"/>
  <c r="BL270" i="19"/>
  <c r="BA270" i="19"/>
  <c r="BB270" i="19"/>
  <c r="BO270" i="19"/>
  <c r="BH270" i="19"/>
  <c r="BC270" i="19"/>
  <c r="BD270" i="19"/>
  <c r="BN292" i="19"/>
  <c r="BU292" i="19"/>
  <c r="BR292" i="19"/>
  <c r="BH292" i="19"/>
  <c r="BO292" i="19"/>
  <c r="BM292" i="19"/>
  <c r="BA292" i="19"/>
  <c r="AX292" i="19"/>
  <c r="BF292" i="19"/>
  <c r="BG292" i="19"/>
  <c r="AZ292" i="19"/>
  <c r="AS292" i="19"/>
  <c r="BQ292" i="19"/>
  <c r="BS292" i="19"/>
  <c r="BI292" i="19"/>
  <c r="BC292" i="19"/>
  <c r="BD292" i="19"/>
  <c r="AR291" i="19"/>
  <c r="AS269" i="19"/>
  <c r="AU226" i="19"/>
  <c r="AU181" i="19"/>
  <c r="AP160" i="19"/>
  <c r="AV133" i="19"/>
  <c r="BR9" i="19"/>
  <c r="BJ9" i="19"/>
  <c r="BN9" i="19"/>
  <c r="BP9" i="19"/>
  <c r="BT9" i="19"/>
  <c r="BH9" i="19"/>
  <c r="BU9" i="19"/>
  <c r="BK9" i="19"/>
  <c r="AX9" i="19"/>
  <c r="BM9" i="19"/>
  <c r="BA9" i="19"/>
  <c r="AR9" i="19"/>
  <c r="AQ9" i="19"/>
  <c r="BL9" i="19"/>
  <c r="BO9" i="19"/>
  <c r="BB9" i="19"/>
  <c r="AS9" i="19"/>
  <c r="BQ9" i="19"/>
  <c r="BR31" i="19"/>
  <c r="BP31" i="19"/>
  <c r="BJ31" i="19"/>
  <c r="BQ31" i="19"/>
  <c r="BS31" i="19"/>
  <c r="BN31" i="19"/>
  <c r="AX31" i="19"/>
  <c r="BD31" i="19"/>
  <c r="BT31" i="19"/>
  <c r="AR31" i="19"/>
  <c r="BF31" i="19"/>
  <c r="BK31" i="19"/>
  <c r="BL31" i="19"/>
  <c r="BM31" i="19"/>
  <c r="BO31" i="19"/>
  <c r="BU31" i="19"/>
  <c r="BB31" i="19"/>
  <c r="BC31" i="19"/>
  <c r="AP31" i="19"/>
  <c r="BG31" i="19"/>
  <c r="AU31" i="19"/>
  <c r="BH31" i="19"/>
  <c r="AV31" i="19"/>
  <c r="BR53" i="19"/>
  <c r="BJ53" i="19"/>
  <c r="BP53" i="19"/>
  <c r="BO53" i="19"/>
  <c r="BG53" i="19"/>
  <c r="BQ53" i="19"/>
  <c r="BS53" i="19"/>
  <c r="BI53" i="19"/>
  <c r="AX53" i="19"/>
  <c r="BU53" i="19"/>
  <c r="AR53" i="19"/>
  <c r="AY53" i="19"/>
  <c r="BE53" i="19"/>
  <c r="AW53" i="19"/>
  <c r="BT53" i="19"/>
  <c r="BA53" i="19"/>
  <c r="AP53" i="19"/>
  <c r="BB53" i="19"/>
  <c r="BC53" i="19"/>
  <c r="AS53" i="19"/>
  <c r="BM53" i="19"/>
  <c r="BR75" i="19"/>
  <c r="BJ75" i="19"/>
  <c r="BP75" i="19"/>
  <c r="BT75" i="19"/>
  <c r="BK75" i="19"/>
  <c r="AX75" i="19"/>
  <c r="BC75" i="19"/>
  <c r="AR75" i="19"/>
  <c r="BH75" i="19"/>
  <c r="AT75" i="19"/>
  <c r="AZ75" i="19"/>
  <c r="BD75" i="19"/>
  <c r="AV75" i="19"/>
  <c r="BU75" i="19"/>
  <c r="BN75" i="19"/>
  <c r="BQ75" i="19"/>
  <c r="BM75" i="19"/>
  <c r="AQ75" i="19"/>
  <c r="BS75" i="19"/>
  <c r="AS75" i="19"/>
  <c r="BR97" i="19"/>
  <c r="BO97" i="19"/>
  <c r="BT97" i="19"/>
  <c r="BJ97" i="19"/>
  <c r="BU97" i="19"/>
  <c r="BH97" i="19"/>
  <c r="BF97" i="19"/>
  <c r="BM97" i="19"/>
  <c r="AX97" i="19"/>
  <c r="BQ97" i="19"/>
  <c r="AR97" i="19"/>
  <c r="BS97" i="19"/>
  <c r="BA97" i="19"/>
  <c r="BL97" i="19"/>
  <c r="BN97" i="19"/>
  <c r="BG97" i="19"/>
  <c r="BP97" i="19"/>
  <c r="BI97" i="19"/>
  <c r="AS97" i="19"/>
  <c r="AT97" i="19"/>
  <c r="BK97" i="19"/>
  <c r="AY97" i="19"/>
  <c r="BR119" i="19"/>
  <c r="BJ119" i="19"/>
  <c r="BT119" i="19"/>
  <c r="BS119" i="19"/>
  <c r="BI119" i="19"/>
  <c r="BU119" i="19"/>
  <c r="BG119" i="19"/>
  <c r="AX119" i="19"/>
  <c r="BH119" i="19"/>
  <c r="AR119" i="19"/>
  <c r="BQ119" i="19"/>
  <c r="BC119" i="19"/>
  <c r="BF119" i="19"/>
  <c r="BN119" i="19"/>
  <c r="BO119" i="19"/>
  <c r="BL119" i="19"/>
  <c r="BD119" i="19"/>
  <c r="AU119" i="19"/>
  <c r="BM119" i="19"/>
  <c r="BE119" i="19"/>
  <c r="AV119" i="19"/>
  <c r="AP119" i="19"/>
  <c r="BR141" i="19"/>
  <c r="BJ141" i="19"/>
  <c r="BN141" i="19"/>
  <c r="BT141" i="19"/>
  <c r="BQ141" i="19"/>
  <c r="BU141" i="19"/>
  <c r="BI141" i="19"/>
  <c r="AX141" i="19"/>
  <c r="AZ141" i="19"/>
  <c r="BF141" i="19"/>
  <c r="BE141" i="19"/>
  <c r="AR141" i="19"/>
  <c r="AV141" i="19"/>
  <c r="BH141" i="19"/>
  <c r="BD141" i="19"/>
  <c r="BK141" i="19"/>
  <c r="BB141" i="19"/>
  <c r="BC141" i="19"/>
  <c r="AU141" i="19"/>
  <c r="BG141" i="19"/>
  <c r="BR163" i="19"/>
  <c r="BQ163" i="19"/>
  <c r="BI163" i="19"/>
  <c r="BS163" i="19"/>
  <c r="BN163" i="19"/>
  <c r="BO163" i="19"/>
  <c r="BJ163" i="19"/>
  <c r="AX163" i="19"/>
  <c r="AR163" i="19"/>
  <c r="BG163" i="19"/>
  <c r="AZ163" i="19"/>
  <c r="BE163" i="19"/>
  <c r="AQ163" i="19"/>
  <c r="BH163" i="19"/>
  <c r="BK163" i="19"/>
  <c r="BL163" i="19"/>
  <c r="AP163" i="19"/>
  <c r="AW163" i="19"/>
  <c r="BP163" i="19"/>
  <c r="BT163" i="19"/>
  <c r="BU163" i="19"/>
  <c r="BR185" i="19"/>
  <c r="BO185" i="19"/>
  <c r="BP185" i="19"/>
  <c r="BI185" i="19"/>
  <c r="BU185" i="19"/>
  <c r="BH185" i="19"/>
  <c r="AX185" i="19"/>
  <c r="BN185" i="19"/>
  <c r="BG185" i="19"/>
  <c r="AY185" i="19"/>
  <c r="BJ185" i="19"/>
  <c r="BB185" i="19"/>
  <c r="BF185" i="19"/>
  <c r="BL185" i="19"/>
  <c r="AT185" i="19"/>
  <c r="BR207" i="19"/>
  <c r="BP207" i="19"/>
  <c r="BN207" i="19"/>
  <c r="BU207" i="19"/>
  <c r="AX207" i="19"/>
  <c r="BK207" i="19"/>
  <c r="BB207" i="19"/>
  <c r="BT207" i="19"/>
  <c r="BG207" i="19"/>
  <c r="BC207" i="19"/>
  <c r="BM207" i="19"/>
  <c r="AY207" i="19"/>
  <c r="AP207" i="19"/>
  <c r="BH207" i="19"/>
  <c r="BE207" i="19"/>
  <c r="BI207" i="19"/>
  <c r="BO207" i="19"/>
  <c r="BR229" i="19"/>
  <c r="BT229" i="19"/>
  <c r="BQ229" i="19"/>
  <c r="BU229" i="19"/>
  <c r="BJ229" i="19"/>
  <c r="AX229" i="19"/>
  <c r="BS229" i="19"/>
  <c r="BM229" i="19"/>
  <c r="BD229" i="19"/>
  <c r="BK229" i="19"/>
  <c r="BC229" i="19"/>
  <c r="AV229" i="19"/>
  <c r="BN229" i="19"/>
  <c r="BE229" i="19"/>
  <c r="BO229" i="19"/>
  <c r="BI229" i="19"/>
  <c r="BL229" i="19"/>
  <c r="BF229" i="19"/>
  <c r="BS251" i="19"/>
  <c r="BN251" i="19"/>
  <c r="BO251" i="19"/>
  <c r="BM251" i="19"/>
  <c r="BU251" i="19"/>
  <c r="AY251" i="19"/>
  <c r="BD251" i="19"/>
  <c r="BJ251" i="19"/>
  <c r="BC251" i="19"/>
  <c r="BE251" i="19"/>
  <c r="AR251" i="19"/>
  <c r="AW251" i="19"/>
  <c r="BF251" i="19"/>
  <c r="BQ251" i="19"/>
  <c r="BT251" i="19"/>
  <c r="BI251" i="19"/>
  <c r="AZ251" i="19"/>
  <c r="BK251" i="19"/>
  <c r="BA251" i="19"/>
  <c r="BS273" i="19"/>
  <c r="BQ273" i="19"/>
  <c r="BT273" i="19"/>
  <c r="BI273" i="19"/>
  <c r="AX273" i="19"/>
  <c r="BC273" i="19"/>
  <c r="BD273" i="19"/>
  <c r="BE273" i="19"/>
  <c r="BN273" i="19"/>
  <c r="BK273" i="19"/>
  <c r="BO273" i="19"/>
  <c r="BL273" i="19"/>
  <c r="BS295" i="19"/>
  <c r="BR295" i="19"/>
  <c r="BN295" i="19"/>
  <c r="BU295" i="19"/>
  <c r="BL295" i="19"/>
  <c r="BO295" i="19"/>
  <c r="BF295" i="19"/>
  <c r="BP295" i="19"/>
  <c r="BQ295" i="19"/>
  <c r="AX295" i="19"/>
  <c r="BC295" i="19"/>
  <c r="BM295" i="19"/>
  <c r="BB295" i="19"/>
  <c r="BE295" i="19"/>
  <c r="AR295" i="19"/>
  <c r="BT295" i="19"/>
  <c r="BJ295" i="19"/>
  <c r="BK295" i="19"/>
  <c r="BS317" i="19"/>
  <c r="BP317" i="19"/>
  <c r="BR317" i="19"/>
  <c r="BU317" i="19"/>
  <c r="BQ317" i="19"/>
  <c r="BI317" i="19"/>
  <c r="BJ317" i="19"/>
  <c r="BC317" i="19"/>
  <c r="BN317" i="19"/>
  <c r="BA317" i="19"/>
  <c r="BD317" i="19"/>
  <c r="AU317" i="19"/>
  <c r="BG317" i="19"/>
  <c r="BH317" i="19"/>
  <c r="BM317" i="19"/>
  <c r="BL317" i="19"/>
  <c r="AW331" i="19"/>
  <c r="AQ313" i="19"/>
  <c r="AV287" i="19"/>
  <c r="AU265" i="19"/>
  <c r="AQ243" i="19"/>
  <c r="AS229" i="19"/>
  <c r="AR226" i="19"/>
  <c r="AV198" i="19"/>
  <c r="AQ181" i="19"/>
  <c r="AU177" i="19"/>
  <c r="AS163" i="19"/>
  <c r="AS159" i="19"/>
  <c r="AV155" i="19"/>
  <c r="AQ141" i="19"/>
  <c r="AQ137" i="19"/>
  <c r="AS133" i="19"/>
  <c r="AP5" i="19"/>
  <c r="AZ317" i="19"/>
  <c r="AX313" i="19"/>
  <c r="BA308" i="19"/>
  <c r="BA269" i="19"/>
  <c r="BB264" i="19"/>
  <c r="BD243" i="19"/>
  <c r="BD185" i="19"/>
  <c r="BD163" i="19"/>
  <c r="AX159" i="19"/>
  <c r="AZ137" i="19"/>
  <c r="BA132" i="19"/>
  <c r="AY116" i="19"/>
  <c r="BA110" i="19"/>
  <c r="BD94" i="19"/>
  <c r="BD89" i="19"/>
  <c r="BB23" i="19"/>
  <c r="BM309" i="19"/>
  <c r="BJ292" i="19"/>
  <c r="BH273" i="19"/>
  <c r="BF243" i="19"/>
  <c r="BM204" i="19"/>
  <c r="BF198" i="19"/>
  <c r="BM178" i="19"/>
  <c r="BM141" i="19"/>
  <c r="BH134" i="19"/>
  <c r="BH110" i="19"/>
  <c r="BL53" i="19"/>
  <c r="BL46" i="19"/>
  <c r="BO317" i="19"/>
  <c r="BS309" i="19"/>
  <c r="BT292" i="19"/>
  <c r="BQ272" i="19"/>
  <c r="BP156" i="19"/>
  <c r="BU66" i="19"/>
  <c r="BO50" i="19"/>
  <c r="BS28" i="19"/>
  <c r="BD100" i="19"/>
  <c r="BC12" i="19"/>
  <c r="BI276" i="19"/>
  <c r="BM188" i="19"/>
  <c r="BK78" i="19"/>
  <c r="BK34" i="19"/>
  <c r="BU276" i="19"/>
  <c r="BO122" i="19"/>
  <c r="AW254" i="19"/>
  <c r="AT188" i="19"/>
  <c r="AU100" i="19"/>
  <c r="AR34" i="19"/>
  <c r="BD188" i="19"/>
  <c r="BC100" i="19"/>
  <c r="BH276" i="19"/>
  <c r="BP12" i="19"/>
  <c r="BH12" i="19"/>
  <c r="BQ12" i="19"/>
  <c r="BK12" i="19"/>
  <c r="BM12" i="19"/>
  <c r="BN12" i="19"/>
  <c r="BU12" i="19"/>
  <c r="AZ12" i="19"/>
  <c r="AP12" i="19"/>
  <c r="AQ12" i="19"/>
  <c r="BL12" i="19"/>
  <c r="AY12" i="19"/>
  <c r="BE12" i="19"/>
  <c r="AS12" i="19"/>
  <c r="BP34" i="19"/>
  <c r="BQ34" i="19"/>
  <c r="BH34" i="19"/>
  <c r="BR34" i="19"/>
  <c r="BS34" i="19"/>
  <c r="BU34" i="19"/>
  <c r="BO34" i="19"/>
  <c r="BT34" i="19"/>
  <c r="BC34" i="19"/>
  <c r="AP34" i="19"/>
  <c r="BI34" i="19"/>
  <c r="AX34" i="19"/>
  <c r="BP56" i="19"/>
  <c r="BU56" i="19"/>
  <c r="BH56" i="19"/>
  <c r="BQ56" i="19"/>
  <c r="BT56" i="19"/>
  <c r="BF56" i="19"/>
  <c r="BN56" i="19"/>
  <c r="BK56" i="19"/>
  <c r="BL56" i="19"/>
  <c r="AP56" i="19"/>
  <c r="BG56" i="19"/>
  <c r="AZ56" i="19"/>
  <c r="AW56" i="19"/>
  <c r="BI56" i="19"/>
  <c r="BP78" i="19"/>
  <c r="BH78" i="19"/>
  <c r="BN78" i="19"/>
  <c r="BT78" i="19"/>
  <c r="BS78" i="19"/>
  <c r="BF78" i="19"/>
  <c r="BL78" i="19"/>
  <c r="BQ78" i="19"/>
  <c r="BI78" i="19"/>
  <c r="BB78" i="19"/>
  <c r="AP78" i="19"/>
  <c r="BO78" i="19"/>
  <c r="BR78" i="19"/>
  <c r="AS78" i="19"/>
  <c r="BA78" i="19"/>
  <c r="AZ78" i="19"/>
  <c r="AV78" i="19"/>
  <c r="BP100" i="19"/>
  <c r="BN100" i="19"/>
  <c r="BT100" i="19"/>
  <c r="BH100" i="19"/>
  <c r="BU100" i="19"/>
  <c r="BG100" i="19"/>
  <c r="BI100" i="19"/>
  <c r="BR100" i="19"/>
  <c r="BE100" i="19"/>
  <c r="AP100" i="19"/>
  <c r="BQ100" i="19"/>
  <c r="BB100" i="19"/>
  <c r="AX100" i="19"/>
  <c r="BP122" i="19"/>
  <c r="BH122" i="19"/>
  <c r="BT122" i="19"/>
  <c r="BI122" i="19"/>
  <c r="BJ122" i="19"/>
  <c r="BM122" i="19"/>
  <c r="BN122" i="19"/>
  <c r="AP122" i="19"/>
  <c r="AY122" i="19"/>
  <c r="BD122" i="19"/>
  <c r="BP144" i="19"/>
  <c r="BH144" i="19"/>
  <c r="BO144" i="19"/>
  <c r="BQ144" i="19"/>
  <c r="BR144" i="19"/>
  <c r="BK144" i="19"/>
  <c r="BU144" i="19"/>
  <c r="AY144" i="19"/>
  <c r="BJ144" i="19"/>
  <c r="BD144" i="19"/>
  <c r="AP144" i="19"/>
  <c r="BS144" i="19"/>
  <c r="BT144" i="19"/>
  <c r="BG144" i="19"/>
  <c r="AZ144" i="19"/>
  <c r="AU144" i="19"/>
  <c r="BF144" i="19"/>
  <c r="BI144" i="19"/>
  <c r="BL144" i="19"/>
  <c r="BB144" i="19"/>
  <c r="BN144" i="19"/>
  <c r="BP166" i="19"/>
  <c r="BQ166" i="19"/>
  <c r="BN166" i="19"/>
  <c r="BG166" i="19"/>
  <c r="BR166" i="19"/>
  <c r="BT166" i="19"/>
  <c r="BJ166" i="19"/>
  <c r="AP166" i="19"/>
  <c r="BM166" i="19"/>
  <c r="BA166" i="19"/>
  <c r="BO166" i="19"/>
  <c r="BS166" i="19"/>
  <c r="BH166" i="19"/>
  <c r="AY166" i="19"/>
  <c r="AR166" i="19"/>
  <c r="BP188" i="19"/>
  <c r="BO188" i="19"/>
  <c r="BQ188" i="19"/>
  <c r="BG188" i="19"/>
  <c r="BI188" i="19"/>
  <c r="BK188" i="19"/>
  <c r="AX188" i="19"/>
  <c r="BC188" i="19"/>
  <c r="BT188" i="19"/>
  <c r="BU188" i="19"/>
  <c r="BP210" i="19"/>
  <c r="BQ210" i="19"/>
  <c r="BN210" i="19"/>
  <c r="BR210" i="19"/>
  <c r="BS210" i="19"/>
  <c r="BU210" i="19"/>
  <c r="BT210" i="19"/>
  <c r="BL210" i="19"/>
  <c r="BA210" i="19"/>
  <c r="BJ210" i="19"/>
  <c r="BD210" i="19"/>
  <c r="BC210" i="19"/>
  <c r="BH210" i="19"/>
  <c r="BP232" i="19"/>
  <c r="BS232" i="19"/>
  <c r="BR232" i="19"/>
  <c r="BI232" i="19"/>
  <c r="BN232" i="19"/>
  <c r="BO232" i="19"/>
  <c r="BE232" i="19"/>
  <c r="BH232" i="19"/>
  <c r="BG232" i="19"/>
  <c r="BK232" i="19"/>
  <c r="BA232" i="19"/>
  <c r="AW232" i="19"/>
  <c r="BQ254" i="19"/>
  <c r="BN254" i="19"/>
  <c r="BP254" i="19"/>
  <c r="BR254" i="19"/>
  <c r="BS254" i="19"/>
  <c r="BT254" i="19"/>
  <c r="BL254" i="19"/>
  <c r="BO254" i="19"/>
  <c r="AY254" i="19"/>
  <c r="BD254" i="19"/>
  <c r="BU254" i="19"/>
  <c r="BQ276" i="19"/>
  <c r="BR276" i="19"/>
  <c r="BO276" i="19"/>
  <c r="BS276" i="19"/>
  <c r="BP276" i="19"/>
  <c r="BL276" i="19"/>
  <c r="AX276" i="19"/>
  <c r="BQ298" i="19"/>
  <c r="BS298" i="19"/>
  <c r="BP298" i="19"/>
  <c r="BT298" i="19"/>
  <c r="BK298" i="19"/>
  <c r="BH298" i="19"/>
  <c r="AZ298" i="19"/>
  <c r="BI298" i="19"/>
  <c r="BE298" i="19"/>
  <c r="BQ320" i="19"/>
  <c r="BS320" i="19"/>
  <c r="BU320" i="19"/>
  <c r="BO320" i="19"/>
  <c r="BR320" i="19"/>
  <c r="BI320" i="19"/>
  <c r="BL320" i="19"/>
  <c r="BC320" i="19"/>
  <c r="BT320" i="19"/>
  <c r="BG320" i="19"/>
  <c r="AT320" i="19"/>
  <c r="AR254" i="19"/>
  <c r="AS166" i="19"/>
  <c r="AQ144" i="19"/>
  <c r="AQ122" i="19"/>
  <c r="AU56" i="19"/>
  <c r="BE210" i="19"/>
  <c r="BC122" i="19"/>
  <c r="BB34" i="19"/>
  <c r="BH320" i="19"/>
  <c r="BG254" i="19"/>
  <c r="BM232" i="19"/>
  <c r="BK210" i="19"/>
  <c r="BO210" i="19"/>
  <c r="BA34" i="19"/>
  <c r="BF320" i="19"/>
  <c r="BF254" i="19"/>
  <c r="BL232" i="19"/>
  <c r="BI210" i="19"/>
  <c r="AZ210" i="19"/>
  <c r="BA122" i="19"/>
  <c r="AZ34" i="19"/>
  <c r="BJ232" i="19"/>
  <c r="BG210" i="19"/>
  <c r="BL122" i="19"/>
  <c r="BU7" i="19"/>
  <c r="BO7" i="19"/>
  <c r="BP7" i="19"/>
  <c r="BK7" i="19"/>
  <c r="BT7" i="19"/>
  <c r="BF7" i="19"/>
  <c r="BN7" i="19"/>
  <c r="BE7" i="19"/>
  <c r="BP29" i="19"/>
  <c r="BK29" i="19"/>
  <c r="BG29" i="19"/>
  <c r="BN29" i="19"/>
  <c r="BO29" i="19"/>
  <c r="BU29" i="19"/>
  <c r="BS29" i="19"/>
  <c r="BH29" i="19"/>
  <c r="BT29" i="19"/>
  <c r="BJ29" i="19"/>
  <c r="BQ29" i="19"/>
  <c r="BR29" i="19"/>
  <c r="BB29" i="19"/>
  <c r="AS29" i="19"/>
  <c r="BO51" i="19"/>
  <c r="BH51" i="19"/>
  <c r="BS51" i="19"/>
  <c r="BU51" i="19"/>
  <c r="BN51" i="19"/>
  <c r="BE51" i="19"/>
  <c r="BP51" i="19"/>
  <c r="BG51" i="19"/>
  <c r="BM51" i="19"/>
  <c r="BR73" i="19"/>
  <c r="BS73" i="19"/>
  <c r="BI73" i="19"/>
  <c r="BO73" i="19"/>
  <c r="BU73" i="19"/>
  <c r="BP73" i="19"/>
  <c r="BN73" i="19"/>
  <c r="BS95" i="19"/>
  <c r="BP95" i="19"/>
  <c r="BQ95" i="19"/>
  <c r="BR95" i="19"/>
  <c r="BU95" i="19"/>
  <c r="BT95" i="19"/>
  <c r="BG95" i="19"/>
  <c r="AY95" i="19"/>
  <c r="BL95" i="19"/>
  <c r="BD95" i="19"/>
  <c r="AU95" i="19"/>
  <c r="BI95" i="19"/>
  <c r="BQ117" i="19"/>
  <c r="BP117" i="19"/>
  <c r="BJ117" i="19"/>
  <c r="BO117" i="19"/>
  <c r="BU117" i="19"/>
  <c r="BK117" i="19"/>
  <c r="BU139" i="19"/>
  <c r="BK139" i="19"/>
  <c r="BN139" i="19"/>
  <c r="BS139" i="19"/>
  <c r="BF139" i="19"/>
  <c r="BO139" i="19"/>
  <c r="AX139" i="19"/>
  <c r="BT139" i="19"/>
  <c r="BO161" i="19"/>
  <c r="BP161" i="19"/>
  <c r="BS161" i="19"/>
  <c r="BU161" i="19"/>
  <c r="BG161" i="19"/>
  <c r="BH161" i="19"/>
  <c r="BA161" i="19"/>
  <c r="BM161" i="19"/>
  <c r="AW161" i="19"/>
  <c r="BS183" i="19"/>
  <c r="BO183" i="19"/>
  <c r="BT183" i="19"/>
  <c r="BN183" i="19"/>
  <c r="BP183" i="19"/>
  <c r="BQ183" i="19"/>
  <c r="BR183" i="19"/>
  <c r="BU183" i="19"/>
  <c r="AX183" i="19"/>
  <c r="BN205" i="19"/>
  <c r="BO205" i="19"/>
  <c r="BP205" i="19"/>
  <c r="BL205" i="19"/>
  <c r="BU205" i="19"/>
  <c r="BG205" i="19"/>
  <c r="AZ205" i="19"/>
  <c r="AY205" i="19"/>
  <c r="BR227" i="19"/>
  <c r="BN227" i="19"/>
  <c r="BT227" i="19"/>
  <c r="BO227" i="19"/>
  <c r="BP227" i="19"/>
  <c r="BQ227" i="19"/>
  <c r="BS227" i="19"/>
  <c r="BC227" i="19"/>
  <c r="BI227" i="19"/>
  <c r="AZ227" i="19"/>
  <c r="BP249" i="19"/>
  <c r="BF249" i="19"/>
  <c r="BK249" i="19"/>
  <c r="BN249" i="19"/>
  <c r="BE249" i="19"/>
  <c r="BT249" i="19"/>
  <c r="BJ249" i="19"/>
  <c r="BM249" i="19"/>
  <c r="BQ271" i="19"/>
  <c r="BN271" i="19"/>
  <c r="BF271" i="19"/>
  <c r="BE271" i="19"/>
  <c r="BT271" i="19"/>
  <c r="BK271" i="19"/>
  <c r="BS271" i="19"/>
  <c r="BU271" i="19"/>
  <c r="BU293" i="19"/>
  <c r="BH293" i="19"/>
  <c r="BE293" i="19"/>
  <c r="BN293" i="19"/>
  <c r="BM293" i="19"/>
  <c r="BA293" i="19"/>
  <c r="BT315" i="19"/>
  <c r="BM315" i="19"/>
  <c r="BE315" i="19"/>
  <c r="BF315" i="19"/>
  <c r="BN315" i="19"/>
  <c r="AZ315" i="19"/>
  <c r="AQ227" i="19"/>
  <c r="AW183" i="19"/>
  <c r="AQ139" i="19"/>
  <c r="AW117" i="19"/>
  <c r="AT51" i="19"/>
  <c r="BC315" i="19"/>
  <c r="AY249" i="19"/>
  <c r="BC183" i="19"/>
  <c r="BA117" i="19"/>
  <c r="AY51" i="19"/>
  <c r="BL271" i="19"/>
  <c r="BF95" i="19"/>
  <c r="BL73" i="19"/>
  <c r="BK51" i="19"/>
  <c r="BE161" i="19"/>
  <c r="BC95" i="19"/>
  <c r="BA29" i="19"/>
  <c r="BL315" i="19"/>
  <c r="BL293" i="19"/>
  <c r="BK205" i="19"/>
  <c r="BJ161" i="19"/>
  <c r="BF73" i="19"/>
  <c r="BU315" i="19"/>
  <c r="BQ205" i="19"/>
  <c r="BR7" i="19"/>
  <c r="BT117" i="19"/>
  <c r="BQ7" i="19"/>
  <c r="BS117" i="19"/>
  <c r="BT51" i="19"/>
  <c r="E10" i="2"/>
  <c r="E9" i="2"/>
  <c r="E8" i="2"/>
  <c r="E7" i="2"/>
  <c r="E6" i="2"/>
  <c r="D664" i="14"/>
  <c r="D663" i="14"/>
  <c r="D662" i="14"/>
  <c r="D661" i="14"/>
  <c r="D660" i="14"/>
  <c r="D659" i="14"/>
  <c r="D658" i="14"/>
  <c r="D657" i="14"/>
  <c r="D656" i="14"/>
  <c r="D655" i="14"/>
  <c r="D654" i="14"/>
  <c r="D653" i="14"/>
  <c r="D652" i="14"/>
  <c r="D651" i="14"/>
  <c r="D650" i="14"/>
  <c r="D649" i="14"/>
  <c r="D648" i="14"/>
  <c r="D647" i="14"/>
  <c r="D646" i="14"/>
  <c r="D645" i="14"/>
  <c r="D644" i="14"/>
  <c r="D643" i="14"/>
  <c r="D642" i="14"/>
  <c r="D641" i="14"/>
  <c r="D640" i="14"/>
  <c r="D639" i="14"/>
  <c r="D638" i="14"/>
  <c r="D637" i="14"/>
  <c r="D636" i="14"/>
  <c r="D635" i="14"/>
  <c r="D634" i="14"/>
  <c r="D633" i="14"/>
  <c r="D632" i="14"/>
  <c r="D631" i="14"/>
  <c r="D630" i="14"/>
  <c r="D629" i="14"/>
  <c r="D628" i="14"/>
  <c r="D627" i="14"/>
  <c r="D626" i="14"/>
  <c r="D625" i="14"/>
  <c r="D624" i="14"/>
  <c r="D623" i="14"/>
  <c r="D622" i="14"/>
  <c r="D621" i="14"/>
  <c r="D620" i="14"/>
  <c r="D619" i="14"/>
  <c r="D618" i="14"/>
  <c r="D617" i="14"/>
  <c r="D616" i="14"/>
  <c r="D615" i="14"/>
  <c r="D614" i="14"/>
  <c r="D613" i="14"/>
  <c r="D612" i="14"/>
  <c r="D611" i="14"/>
  <c r="D610" i="14"/>
  <c r="D609" i="14"/>
  <c r="D608" i="14"/>
  <c r="D607" i="14"/>
  <c r="D606" i="14"/>
  <c r="D605" i="14"/>
  <c r="D604" i="14"/>
  <c r="D603" i="14"/>
  <c r="D602" i="14"/>
  <c r="D601" i="14"/>
  <c r="D600" i="14"/>
  <c r="D599" i="14"/>
  <c r="D598" i="14"/>
  <c r="D597" i="14"/>
  <c r="D596" i="14"/>
  <c r="D595" i="14"/>
  <c r="D594" i="14"/>
  <c r="D593" i="14"/>
  <c r="D592" i="14"/>
  <c r="D591" i="14"/>
  <c r="D590" i="14"/>
  <c r="D589" i="14"/>
  <c r="D588" i="14"/>
  <c r="D587" i="14"/>
  <c r="D586" i="14"/>
  <c r="D585" i="14"/>
  <c r="D584" i="14"/>
  <c r="D583" i="14"/>
  <c r="D582" i="14"/>
  <c r="D581" i="14"/>
  <c r="D580" i="14"/>
  <c r="D579" i="14"/>
  <c r="D578" i="14"/>
  <c r="D577" i="14"/>
  <c r="D576" i="14"/>
  <c r="D575" i="14"/>
  <c r="D574" i="14"/>
  <c r="D573" i="14"/>
  <c r="D572" i="14"/>
  <c r="D571" i="14"/>
  <c r="D570" i="14"/>
  <c r="D569" i="14"/>
  <c r="D568" i="14"/>
  <c r="D567" i="14"/>
  <c r="D566" i="14"/>
  <c r="D565" i="14"/>
  <c r="D564" i="14"/>
  <c r="D563" i="14"/>
  <c r="D562" i="14"/>
  <c r="D561" i="14"/>
  <c r="D560" i="14"/>
  <c r="D559" i="14"/>
  <c r="D558" i="14"/>
  <c r="D557" i="14"/>
  <c r="D556" i="14"/>
  <c r="D555" i="14"/>
  <c r="D554" i="14"/>
  <c r="D553" i="14"/>
  <c r="D552" i="14"/>
  <c r="D551" i="14"/>
  <c r="D550" i="14"/>
  <c r="D549" i="14"/>
  <c r="D548" i="14"/>
  <c r="D547" i="14"/>
  <c r="D546" i="14"/>
  <c r="D545" i="14"/>
  <c r="D544" i="14"/>
  <c r="D543" i="14"/>
  <c r="D542" i="14"/>
  <c r="D541" i="14"/>
  <c r="D540" i="14"/>
  <c r="D539" i="14"/>
  <c r="D538" i="14"/>
  <c r="D537" i="14"/>
  <c r="D536" i="14"/>
  <c r="D535" i="14"/>
  <c r="D534" i="14"/>
  <c r="D533" i="14"/>
  <c r="D532" i="14"/>
  <c r="D531" i="14"/>
  <c r="D530" i="14"/>
  <c r="D529" i="14"/>
  <c r="D528" i="14"/>
  <c r="D527" i="14"/>
  <c r="D526" i="14"/>
  <c r="D525" i="14"/>
  <c r="D524" i="14"/>
  <c r="D523" i="14"/>
  <c r="D522" i="14"/>
  <c r="D521" i="14"/>
  <c r="D520" i="14"/>
  <c r="D519" i="14"/>
  <c r="D518" i="14"/>
  <c r="D517" i="14"/>
  <c r="D516" i="14"/>
  <c r="D515" i="14"/>
  <c r="D514" i="14"/>
  <c r="D513" i="14"/>
  <c r="D512" i="14"/>
  <c r="D511" i="14"/>
  <c r="D510" i="14"/>
  <c r="D509" i="14"/>
  <c r="D508" i="14"/>
  <c r="D507" i="14"/>
  <c r="D506" i="14"/>
  <c r="D505" i="14"/>
  <c r="D504" i="14"/>
  <c r="D503" i="14"/>
  <c r="D502" i="14"/>
  <c r="D501" i="14"/>
  <c r="D500" i="14"/>
  <c r="D499" i="14"/>
  <c r="D498" i="14"/>
  <c r="D497" i="14"/>
  <c r="D496" i="14"/>
  <c r="D495" i="14"/>
  <c r="D494" i="14"/>
  <c r="D493" i="14"/>
  <c r="D492" i="14"/>
  <c r="D491" i="14"/>
  <c r="D490" i="14"/>
  <c r="D489" i="14"/>
  <c r="D488" i="14"/>
  <c r="D487" i="14"/>
  <c r="D486" i="14"/>
  <c r="D485" i="14"/>
  <c r="D484" i="14"/>
  <c r="D483" i="14"/>
  <c r="D482" i="14"/>
  <c r="D481" i="14"/>
  <c r="D480" i="14"/>
  <c r="D479" i="14"/>
  <c r="D478" i="14"/>
  <c r="D477" i="14"/>
  <c r="D476" i="14"/>
  <c r="D475" i="14"/>
  <c r="D474" i="14"/>
  <c r="D473" i="14"/>
  <c r="D472" i="14"/>
  <c r="D471" i="14"/>
  <c r="D470" i="14"/>
  <c r="D469" i="14"/>
  <c r="D468" i="14"/>
  <c r="D467" i="14"/>
  <c r="D466" i="14"/>
  <c r="D465" i="14"/>
  <c r="D464" i="14"/>
  <c r="D463" i="14"/>
  <c r="D462" i="14"/>
  <c r="D461" i="14"/>
  <c r="D460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D442" i="14"/>
  <c r="D441" i="14"/>
  <c r="D440" i="14"/>
  <c r="D439" i="14"/>
  <c r="D438" i="14"/>
  <c r="D437" i="14"/>
  <c r="D436" i="14"/>
  <c r="D435" i="14"/>
  <c r="D434" i="14"/>
  <c r="D433" i="14"/>
  <c r="D432" i="14"/>
  <c r="D431" i="14"/>
  <c r="D430" i="14"/>
  <c r="D429" i="14"/>
  <c r="D428" i="14"/>
  <c r="D427" i="14"/>
  <c r="D426" i="14"/>
  <c r="D425" i="14"/>
  <c r="D424" i="14"/>
  <c r="D423" i="14"/>
  <c r="D422" i="14"/>
  <c r="D421" i="14"/>
  <c r="D420" i="14"/>
  <c r="D419" i="14"/>
  <c r="D418" i="14"/>
  <c r="D417" i="14"/>
  <c r="D416" i="14"/>
  <c r="D415" i="14"/>
  <c r="D414" i="14"/>
  <c r="D413" i="14"/>
  <c r="D412" i="14"/>
  <c r="D411" i="14"/>
  <c r="D410" i="14"/>
  <c r="D409" i="14"/>
  <c r="D408" i="14"/>
  <c r="D407" i="14"/>
  <c r="D406" i="14"/>
  <c r="D405" i="14"/>
  <c r="D404" i="14"/>
  <c r="D403" i="14"/>
  <c r="D402" i="14"/>
  <c r="D401" i="14"/>
  <c r="D400" i="14"/>
  <c r="D399" i="14"/>
  <c r="D398" i="14"/>
  <c r="D397" i="14"/>
  <c r="D396" i="14"/>
  <c r="D395" i="14"/>
  <c r="D394" i="14"/>
  <c r="D393" i="14"/>
  <c r="D392" i="14"/>
  <c r="D391" i="14"/>
  <c r="D390" i="14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BK112" i="13"/>
  <c r="BJ112" i="13"/>
  <c r="BI112" i="13"/>
  <c r="BH112" i="13"/>
  <c r="BG112" i="13"/>
  <c r="BF112" i="13"/>
  <c r="BE112" i="13"/>
  <c r="BD112" i="13"/>
  <c r="BK76" i="13"/>
  <c r="BJ76" i="13"/>
  <c r="BI76" i="13"/>
  <c r="BH76" i="13"/>
  <c r="BG76" i="13"/>
  <c r="BF76" i="13"/>
  <c r="BE76" i="13"/>
  <c r="BD76" i="13"/>
  <c r="BK40" i="13"/>
  <c r="BJ40" i="13"/>
  <c r="BI40" i="13"/>
  <c r="BH40" i="13"/>
  <c r="BG40" i="13"/>
  <c r="BF40" i="13"/>
  <c r="BE40" i="13"/>
  <c r="BD40" i="13"/>
  <c r="BK39" i="13"/>
  <c r="BJ39" i="13"/>
  <c r="BI39" i="13"/>
  <c r="BH39" i="13"/>
  <c r="BG39" i="13"/>
  <c r="BF39" i="13"/>
  <c r="BE39" i="13"/>
  <c r="BD39" i="13"/>
  <c r="BK3" i="13"/>
  <c r="BJ3" i="13"/>
  <c r="BI3" i="13"/>
  <c r="BH3" i="13"/>
  <c r="BG3" i="13"/>
  <c r="BF3" i="13"/>
  <c r="BE3" i="13"/>
  <c r="BD3" i="13"/>
  <c r="BK2" i="13"/>
  <c r="BJ2" i="13"/>
  <c r="BI2" i="13"/>
  <c r="BH2" i="13"/>
  <c r="BG2" i="13"/>
  <c r="BF2" i="13"/>
  <c r="BE2" i="13"/>
  <c r="BD2" i="13"/>
  <c r="B6" i="12"/>
  <c r="D6" i="12" s="1"/>
  <c r="C5" i="12"/>
  <c r="B5" i="12"/>
  <c r="D5" i="12" s="1"/>
  <c r="C4" i="12"/>
  <c r="D4" i="12" s="1"/>
  <c r="B4" i="12"/>
  <c r="C3" i="12"/>
  <c r="D3" i="12" s="1"/>
  <c r="B3" i="12"/>
  <c r="C2" i="12"/>
  <c r="D2" i="12" s="1"/>
  <c r="B2" i="12"/>
  <c r="BE7" i="9" l="1"/>
  <c r="BH7" i="9"/>
  <c r="BI7" i="9"/>
  <c r="BL7" i="9"/>
  <c r="BF9" i="9"/>
  <c r="BG9" i="9"/>
  <c r="BL9" i="9"/>
  <c r="BE11" i="9"/>
  <c r="BH11" i="9"/>
  <c r="BI11" i="9"/>
  <c r="BK11" i="9"/>
  <c r="BL11" i="9"/>
  <c r="BJ13" i="9"/>
  <c r="BK13" i="9"/>
  <c r="BL13" i="9"/>
  <c r="BE15" i="9"/>
  <c r="BE17" i="9"/>
  <c r="BI17" i="9"/>
  <c r="BJ17" i="9"/>
  <c r="BK17" i="9"/>
  <c r="BL17" i="9"/>
  <c r="BE19" i="9"/>
  <c r="BH19" i="9"/>
  <c r="BJ19" i="9"/>
  <c r="BF21" i="9"/>
  <c r="BH21" i="9"/>
  <c r="BI21" i="9"/>
  <c r="BJ21" i="9"/>
  <c r="BI23" i="9"/>
  <c r="BJ23" i="9"/>
  <c r="BK23" i="9"/>
  <c r="BH25" i="9"/>
  <c r="BI25" i="9"/>
  <c r="BF27" i="9"/>
  <c r="BJ27" i="9"/>
  <c r="BE29" i="9"/>
  <c r="BF29" i="9"/>
  <c r="BI29" i="9"/>
  <c r="BL29" i="9"/>
  <c r="BI31" i="9"/>
  <c r="BJ31" i="9"/>
  <c r="BL31" i="9"/>
  <c r="BE33" i="9"/>
  <c r="BF33" i="9"/>
  <c r="BI33" i="9"/>
  <c r="BK33" i="9"/>
  <c r="BE35" i="9"/>
  <c r="BF35" i="9"/>
  <c r="BJ35" i="9"/>
  <c r="BL35" i="9"/>
  <c r="BE37" i="9"/>
  <c r="BE39" i="9"/>
  <c r="BF39" i="9"/>
  <c r="BH39" i="9"/>
  <c r="BI39" i="9"/>
  <c r="BK39" i="9"/>
  <c r="BL39" i="9"/>
  <c r="BE41" i="9"/>
  <c r="BH41" i="9"/>
  <c r="BK41" i="9"/>
  <c r="BF43" i="9"/>
  <c r="BL43" i="9"/>
  <c r="BG45" i="9"/>
  <c r="BI45" i="9"/>
  <c r="BJ45" i="9"/>
  <c r="BF47" i="9"/>
  <c r="BH47" i="9"/>
  <c r="BE49" i="9"/>
  <c r="BF49" i="9"/>
  <c r="BG49" i="9"/>
  <c r="BI49" i="9"/>
  <c r="BE51" i="9"/>
  <c r="BG51" i="9"/>
  <c r="BI51" i="9"/>
  <c r="BL51" i="9"/>
  <c r="BG53" i="9"/>
  <c r="BF55" i="9"/>
  <c r="BK55" i="9"/>
  <c r="BF57" i="9"/>
  <c r="BJ57" i="9"/>
  <c r="BE59" i="9"/>
  <c r="BF59" i="9"/>
  <c r="BG59" i="9"/>
  <c r="BH59" i="9"/>
  <c r="BI59" i="9"/>
  <c r="BH61" i="9"/>
  <c r="BI61" i="9"/>
  <c r="BK61" i="9"/>
  <c r="BH63" i="9"/>
  <c r="BJ63" i="9"/>
  <c r="BK63" i="9"/>
  <c r="BJ65" i="9"/>
  <c r="BK65" i="9"/>
  <c r="BG67" i="9"/>
  <c r="BH67" i="9"/>
  <c r="BJ67" i="9"/>
  <c r="BF69" i="9"/>
  <c r="BH69" i="9"/>
  <c r="BI69" i="9"/>
  <c r="BJ69" i="9"/>
  <c r="BK69" i="9"/>
  <c r="BH71" i="9"/>
  <c r="BI71" i="9"/>
  <c r="BG73" i="9"/>
  <c r="BH73" i="9"/>
  <c r="BL73" i="9"/>
  <c r="BL75" i="9"/>
  <c r="BE77" i="9"/>
  <c r="BF77" i="9"/>
  <c r="BG77" i="9"/>
  <c r="BI77" i="9"/>
  <c r="BJ77" i="9"/>
  <c r="BK77" i="9"/>
  <c r="BL77" i="9"/>
  <c r="BJ79" i="9"/>
  <c r="BL79" i="9"/>
  <c r="BJ81" i="9"/>
  <c r="BI83" i="9"/>
  <c r="BJ83" i="9"/>
  <c r="BK83" i="9"/>
  <c r="BL83" i="9"/>
  <c r="BH85" i="9"/>
  <c r="BJ85" i="9"/>
  <c r="BK85" i="9"/>
  <c r="BL85" i="9"/>
  <c r="BG87" i="9"/>
  <c r="BJ87" i="9"/>
  <c r="BK87" i="9"/>
  <c r="BE89" i="9"/>
  <c r="BG89" i="9"/>
  <c r="BJ89" i="9"/>
  <c r="BH91" i="9"/>
  <c r="BI91" i="9"/>
  <c r="BH93" i="9"/>
  <c r="BI93" i="9"/>
  <c r="BK93" i="9"/>
  <c r="BL93" i="9"/>
  <c r="BE95" i="9"/>
  <c r="BG95" i="9"/>
  <c r="BH95" i="9"/>
  <c r="BL95" i="9"/>
  <c r="BJ97" i="9"/>
  <c r="BK99" i="9"/>
  <c r="BL99" i="9"/>
  <c r="BE101" i="9"/>
  <c r="BF101" i="9"/>
  <c r="BJ101" i="9"/>
  <c r="BL101" i="9"/>
  <c r="BE103" i="9"/>
  <c r="BH103" i="9"/>
  <c r="BI103" i="9"/>
  <c r="BJ103" i="9"/>
  <c r="BH105" i="9"/>
  <c r="BI105" i="9"/>
  <c r="BJ105" i="9"/>
  <c r="BK105" i="9"/>
  <c r="BL105" i="9"/>
  <c r="BH107" i="9"/>
  <c r="BJ107" i="9"/>
  <c r="BK107" i="9"/>
  <c r="BK109" i="9"/>
  <c r="BG111" i="9"/>
  <c r="BH111" i="9"/>
  <c r="BJ111" i="9"/>
  <c r="BF113" i="9"/>
  <c r="BH113" i="9"/>
  <c r="BI113" i="9"/>
  <c r="BJ113" i="9"/>
  <c r="BK113" i="9"/>
  <c r="BI115" i="9"/>
  <c r="BE117" i="9"/>
  <c r="BH117" i="9"/>
  <c r="BL117" i="9"/>
  <c r="BG119" i="9"/>
  <c r="BJ119" i="9"/>
  <c r="BK119" i="9"/>
  <c r="BL119" i="9"/>
  <c r="BE121" i="9"/>
  <c r="BI121" i="9"/>
  <c r="BJ121" i="9"/>
  <c r="BK121" i="9"/>
  <c r="BL121" i="9"/>
  <c r="BE123" i="9"/>
  <c r="BJ123" i="9"/>
  <c r="BE125" i="9"/>
  <c r="BE127" i="9"/>
  <c r="BI127" i="9"/>
  <c r="BJ127" i="9"/>
  <c r="BK127" i="9"/>
  <c r="BL127" i="9"/>
  <c r="BH129" i="9"/>
  <c r="BJ129" i="9"/>
  <c r="BK129" i="9"/>
  <c r="BL129" i="9"/>
  <c r="BE131" i="9"/>
  <c r="BH131" i="9"/>
  <c r="BJ133" i="9"/>
  <c r="BF135" i="9"/>
  <c r="BI135" i="9"/>
  <c r="BF137" i="9"/>
  <c r="BG137" i="9"/>
  <c r="BH137" i="9"/>
  <c r="BI137" i="9"/>
  <c r="BE139" i="9"/>
  <c r="BF139" i="9"/>
  <c r="BL139" i="9"/>
  <c r="BF143" i="9"/>
  <c r="BG143" i="9"/>
  <c r="BK143" i="9"/>
  <c r="BL143" i="9"/>
  <c r="BE145" i="9"/>
  <c r="BF145" i="9"/>
  <c r="BJ145" i="9"/>
  <c r="BL145" i="9"/>
  <c r="BE147" i="9"/>
  <c r="BF147" i="9"/>
  <c r="BI147" i="9"/>
  <c r="BJ147" i="9"/>
  <c r="BE149" i="9"/>
  <c r="BG149" i="9"/>
  <c r="BH149" i="9"/>
  <c r="BI149" i="9"/>
  <c r="BK149" i="9"/>
  <c r="BL149" i="9"/>
  <c r="BJ151" i="9"/>
  <c r="BK151" i="9"/>
  <c r="BJ153" i="9"/>
  <c r="BK153" i="9"/>
  <c r="BF155" i="9"/>
  <c r="BG155" i="9"/>
  <c r="BJ155" i="9"/>
  <c r="BF157" i="9"/>
  <c r="BG157" i="9"/>
  <c r="BJ157" i="9"/>
  <c r="BK157" i="9"/>
  <c r="BI159" i="9"/>
  <c r="BE161" i="9"/>
  <c r="BG161" i="9"/>
  <c r="BH161" i="9"/>
  <c r="BL161" i="9"/>
  <c r="BG163" i="9"/>
  <c r="BK163" i="9"/>
  <c r="BL163" i="9"/>
  <c r="BE165" i="9"/>
  <c r="BF165" i="9"/>
  <c r="BJ165" i="9"/>
  <c r="BK165" i="9"/>
  <c r="BL165" i="9"/>
  <c r="BE167" i="9"/>
  <c r="BF167" i="9"/>
  <c r="BJ167" i="9"/>
  <c r="BL167" i="9"/>
  <c r="BE169" i="9"/>
  <c r="BE171" i="9"/>
  <c r="BI171" i="9"/>
  <c r="BJ171" i="9"/>
  <c r="BK171" i="9"/>
  <c r="BL171" i="9"/>
  <c r="BH173" i="9"/>
  <c r="BJ173" i="9"/>
  <c r="BK173" i="9"/>
  <c r="BL173" i="9"/>
  <c r="BG177" i="9"/>
  <c r="BJ177" i="9"/>
  <c r="BF179" i="9"/>
  <c r="BH179" i="9"/>
  <c r="BI179" i="9"/>
  <c r="BL179" i="9"/>
  <c r="BE181" i="9"/>
  <c r="BF181" i="9"/>
  <c r="BG181" i="9"/>
  <c r="BK181" i="9"/>
  <c r="BE183" i="9"/>
  <c r="BF183" i="9"/>
  <c r="BG183" i="9"/>
  <c r="BL183" i="9"/>
  <c r="BG185" i="9"/>
  <c r="BF187" i="9"/>
  <c r="BG187" i="9"/>
  <c r="BK187" i="9"/>
  <c r="BL187" i="9"/>
  <c r="BE189" i="9"/>
  <c r="BF189" i="9"/>
  <c r="BJ189" i="9"/>
  <c r="BL189" i="9"/>
  <c r="BE191" i="9"/>
  <c r="BF191" i="9"/>
  <c r="BE193" i="9"/>
  <c r="BH193" i="9"/>
  <c r="BK193" i="9"/>
  <c r="BL193" i="9"/>
  <c r="BH195" i="9"/>
  <c r="BK195" i="9"/>
  <c r="BH197" i="9"/>
  <c r="BI197" i="9"/>
  <c r="BJ197" i="9"/>
  <c r="BK197" i="9"/>
  <c r="BE199" i="9"/>
  <c r="BG199" i="9"/>
  <c r="BH199" i="9"/>
  <c r="BF201" i="9"/>
  <c r="BH201" i="9"/>
  <c r="BH203" i="9"/>
  <c r="BI203" i="9"/>
  <c r="BE205" i="9"/>
  <c r="BF205" i="9"/>
  <c r="BG205" i="9"/>
  <c r="BH205" i="9"/>
  <c r="BL205" i="9"/>
  <c r="BG207" i="9"/>
  <c r="BH207" i="9"/>
  <c r="BK207" i="9"/>
  <c r="BL207" i="9"/>
  <c r="BE209" i="9"/>
  <c r="BK209" i="9"/>
  <c r="BL209" i="9"/>
  <c r="BE211" i="9"/>
  <c r="BF211" i="9"/>
  <c r="BL211" i="9"/>
  <c r="BE213" i="9"/>
  <c r="BE215" i="9"/>
  <c r="BG215" i="9"/>
  <c r="BH215" i="9"/>
  <c r="BI215" i="9"/>
  <c r="BJ215" i="9"/>
  <c r="BK215" i="9"/>
  <c r="BL215" i="9"/>
  <c r="BG217" i="9"/>
  <c r="BH217" i="9"/>
  <c r="BK219" i="9"/>
  <c r="BG221" i="9"/>
  <c r="BJ221" i="9"/>
  <c r="BF223" i="9"/>
  <c r="BH223" i="9"/>
  <c r="BI223" i="9"/>
  <c r="BL223" i="9"/>
  <c r="BE225" i="9"/>
  <c r="BF225" i="9"/>
  <c r="BG225" i="9"/>
  <c r="BH225" i="9"/>
  <c r="BL225" i="9"/>
  <c r="BE227" i="9"/>
  <c r="BG227" i="9"/>
  <c r="BH227" i="9"/>
  <c r="BL227" i="9"/>
  <c r="BG229" i="9"/>
  <c r="BF231" i="9"/>
  <c r="BG231" i="9"/>
  <c r="BI231" i="9"/>
  <c r="BK231" i="9"/>
  <c r="BL231" i="9"/>
  <c r="BE233" i="9"/>
  <c r="BF233" i="9"/>
  <c r="BJ233" i="9"/>
  <c r="BK233" i="9"/>
  <c r="BL233" i="9"/>
  <c r="BE235" i="9"/>
  <c r="BE237" i="9"/>
  <c r="BH237" i="9"/>
  <c r="BI237" i="9"/>
  <c r="BL237" i="9"/>
  <c r="BH239" i="9"/>
  <c r="BJ239" i="9"/>
  <c r="BK239" i="9"/>
  <c r="BG241" i="9"/>
  <c r="BH241" i="9"/>
  <c r="BI241" i="9"/>
  <c r="BE243" i="9"/>
  <c r="BF243" i="9"/>
  <c r="BG243" i="9"/>
  <c r="BI243" i="9"/>
  <c r="BF245" i="9"/>
  <c r="BH245" i="9"/>
  <c r="BI245" i="9"/>
  <c r="BG247" i="9"/>
  <c r="BH247" i="9"/>
  <c r="BE249" i="9"/>
  <c r="BF249" i="9"/>
  <c r="BG249" i="9"/>
  <c r="BH249" i="9"/>
  <c r="BL249" i="9"/>
  <c r="BG251" i="9"/>
  <c r="BH251" i="9"/>
  <c r="BI251" i="9"/>
  <c r="BF253" i="9"/>
  <c r="BG253" i="9"/>
  <c r="BE255" i="9"/>
  <c r="BF255" i="9"/>
  <c r="BJ255" i="9"/>
  <c r="BE257" i="9"/>
  <c r="BH257" i="9"/>
  <c r="BL257" i="9"/>
  <c r="BE259" i="9"/>
  <c r="BF259" i="9"/>
  <c r="BH259" i="9"/>
  <c r="BI259" i="9"/>
  <c r="BJ259" i="9"/>
  <c r="BK259" i="9"/>
  <c r="BH261" i="9"/>
  <c r="BJ261" i="9"/>
  <c r="BK261" i="9"/>
  <c r="BI263" i="9"/>
  <c r="BL263" i="9"/>
  <c r="BG265" i="9"/>
  <c r="BI265" i="9"/>
  <c r="BJ265" i="9"/>
  <c r="BK265" i="9"/>
  <c r="BF267" i="9"/>
  <c r="BH267" i="9"/>
  <c r="BI267" i="9"/>
  <c r="BJ267" i="9"/>
  <c r="BK267" i="9"/>
  <c r="BF269" i="9"/>
  <c r="BI269" i="9"/>
  <c r="BE271" i="9"/>
  <c r="BF271" i="9"/>
  <c r="BG271" i="9"/>
  <c r="BH271" i="9"/>
  <c r="BL271" i="9"/>
  <c r="BG273" i="9"/>
  <c r="BK273" i="9"/>
  <c r="BF275" i="9"/>
  <c r="BG275" i="9"/>
  <c r="BH275" i="9"/>
  <c r="BJ275" i="9"/>
  <c r="BK275" i="9"/>
  <c r="BL275" i="9"/>
  <c r="BE277" i="9"/>
  <c r="BF277" i="9"/>
  <c r="BJ277" i="9"/>
  <c r="BL277" i="9"/>
  <c r="BK279" i="9"/>
  <c r="BI281" i="9"/>
  <c r="BK281" i="9"/>
  <c r="BL281" i="9"/>
  <c r="BE283" i="9"/>
  <c r="BH283" i="9"/>
  <c r="BJ283" i="9"/>
  <c r="BG285" i="9"/>
  <c r="BH285" i="9"/>
  <c r="BI285" i="9"/>
  <c r="BJ285" i="9"/>
  <c r="BG287" i="9"/>
  <c r="BH287" i="9"/>
  <c r="BI287" i="9"/>
  <c r="BJ287" i="9"/>
  <c r="BF289" i="9"/>
  <c r="BI289" i="9"/>
  <c r="BG291" i="9"/>
  <c r="BJ291" i="9"/>
  <c r="BE293" i="9"/>
  <c r="BF293" i="9"/>
  <c r="BG293" i="9"/>
  <c r="BF295" i="9"/>
  <c r="BG295" i="9"/>
  <c r="BH295" i="9"/>
  <c r="BJ295" i="9"/>
  <c r="BE297" i="9"/>
  <c r="BF297" i="9"/>
  <c r="BG297" i="9"/>
  <c r="BK297" i="9"/>
  <c r="BF299" i="9"/>
  <c r="BG299" i="9"/>
  <c r="BJ299" i="9"/>
  <c r="BK301" i="9"/>
  <c r="BL301" i="9"/>
  <c r="BE303" i="9"/>
  <c r="BF303" i="9"/>
  <c r="BE305" i="9"/>
  <c r="BF307" i="9"/>
  <c r="BG307" i="9"/>
  <c r="BH307" i="9"/>
  <c r="BI307" i="9"/>
  <c r="BG309" i="9"/>
  <c r="BI309" i="9"/>
  <c r="BJ309" i="9"/>
  <c r="BF311" i="9"/>
  <c r="BH311" i="9"/>
  <c r="BI311" i="9"/>
  <c r="BG313" i="9"/>
  <c r="BH313" i="9"/>
  <c r="BI313" i="9"/>
  <c r="BK313" i="9"/>
  <c r="BE315" i="9"/>
  <c r="BF315" i="9"/>
  <c r="BG315" i="9"/>
  <c r="BH315" i="9"/>
  <c r="BI315" i="9"/>
  <c r="BK315" i="9"/>
  <c r="BL315" i="9"/>
  <c r="BG317" i="9"/>
  <c r="BF319" i="9"/>
  <c r="BK319" i="9"/>
  <c r="BF321" i="9"/>
  <c r="BG321" i="9"/>
  <c r="BJ321" i="9"/>
  <c r="BL321" i="9"/>
  <c r="BE323" i="9"/>
  <c r="BF323" i="9"/>
  <c r="BH323" i="9"/>
  <c r="BI323" i="9"/>
  <c r="BJ323" i="9"/>
  <c r="BH325" i="9"/>
  <c r="BI325" i="9"/>
  <c r="BK325" i="9"/>
  <c r="BH327" i="9"/>
  <c r="BJ327" i="9"/>
  <c r="BK327" i="9"/>
  <c r="BI329" i="9"/>
  <c r="BJ329" i="9"/>
  <c r="BK329" i="9"/>
  <c r="BG331" i="9"/>
  <c r="BH331" i="9"/>
  <c r="BI331" i="9"/>
  <c r="BF333" i="9"/>
  <c r="BG333" i="9"/>
  <c r="BH333" i="9"/>
  <c r="BI333" i="9"/>
  <c r="BH335" i="9"/>
  <c r="BI335" i="9"/>
  <c r="BG337" i="9"/>
  <c r="BH337" i="9"/>
  <c r="BI337" i="9"/>
  <c r="BG339" i="9"/>
  <c r="BJ339" i="9"/>
  <c r="BK339" i="9"/>
  <c r="BL339" i="9"/>
  <c r="BE341" i="9"/>
  <c r="BI341" i="9"/>
  <c r="BJ341" i="9"/>
  <c r="BK341" i="9"/>
  <c r="BG343" i="9"/>
  <c r="BJ343" i="9"/>
  <c r="BE345" i="9"/>
  <c r="BL345" i="9"/>
  <c r="BE347" i="9"/>
  <c r="BG347" i="9"/>
  <c r="BH347" i="9"/>
  <c r="BI347" i="9"/>
  <c r="BL347" i="9"/>
  <c r="BH349" i="9"/>
  <c r="BI349" i="9"/>
  <c r="BJ349" i="9"/>
  <c r="BK349" i="9"/>
  <c r="BJ351" i="9"/>
  <c r="BK351" i="9"/>
  <c r="BG353" i="9"/>
  <c r="BI353" i="9"/>
  <c r="BJ353" i="9"/>
  <c r="BK353" i="9"/>
  <c r="BF355" i="9"/>
  <c r="BH355" i="9"/>
  <c r="BI355" i="9"/>
  <c r="BJ355" i="9"/>
  <c r="BL355" i="9"/>
  <c r="BF357" i="9"/>
  <c r="BG357" i="9"/>
  <c r="BH357" i="9"/>
  <c r="BI357" i="9"/>
  <c r="BE359" i="9"/>
  <c r="BG359" i="9"/>
  <c r="BL359" i="9"/>
  <c r="BG361" i="9"/>
  <c r="BF363" i="9"/>
  <c r="BG363" i="9"/>
  <c r="BI363" i="9"/>
  <c r="BJ363" i="9"/>
  <c r="BK363" i="9"/>
  <c r="BL363" i="9"/>
  <c r="BE365" i="9"/>
  <c r="BF365" i="9"/>
  <c r="BG365" i="9"/>
  <c r="BI365" i="9"/>
  <c r="BJ365" i="9"/>
  <c r="BL367" i="9"/>
  <c r="BI369" i="9"/>
  <c r="BK369" i="9"/>
  <c r="BL369" i="9"/>
  <c r="BE371" i="9"/>
  <c r="BH371" i="9"/>
  <c r="BJ371" i="9"/>
  <c r="BK371" i="9"/>
  <c r="BL371" i="9"/>
  <c r="BH373" i="9"/>
  <c r="BK373" i="9"/>
  <c r="BE375" i="9"/>
  <c r="BG375" i="9"/>
  <c r="BI375" i="9"/>
  <c r="BF377" i="9"/>
  <c r="BH377" i="9"/>
  <c r="BI377" i="9"/>
  <c r="BH379" i="9"/>
  <c r="BI379" i="9"/>
  <c r="BK379" i="9"/>
  <c r="BL379" i="9"/>
  <c r="BE381" i="9"/>
  <c r="BH381" i="9"/>
  <c r="BI381" i="9"/>
  <c r="BL381" i="9"/>
  <c r="BG383" i="9"/>
  <c r="BE385" i="9"/>
  <c r="BG385" i="9"/>
  <c r="BK385" i="9"/>
  <c r="BE387" i="9"/>
  <c r="BG387" i="9"/>
  <c r="BJ387" i="9"/>
  <c r="BL387" i="9"/>
  <c r="BE389" i="9"/>
  <c r="BF389" i="9"/>
  <c r="BJ389" i="9"/>
  <c r="BK389" i="9"/>
  <c r="BL389" i="9"/>
  <c r="BE391" i="9"/>
  <c r="BH391" i="9"/>
  <c r="BI391" i="9"/>
  <c r="BK391" i="9"/>
  <c r="BL391" i="9"/>
  <c r="BE393" i="9"/>
  <c r="BH393" i="9"/>
  <c r="BK393" i="9"/>
  <c r="BH395" i="9"/>
  <c r="BI395" i="9"/>
  <c r="BE397" i="9"/>
  <c r="BF397" i="9"/>
  <c r="BH397" i="9"/>
  <c r="BI397" i="9"/>
  <c r="BJ397" i="9"/>
  <c r="BK397" i="9"/>
  <c r="BE399" i="9"/>
  <c r="BH399" i="9"/>
  <c r="BI399" i="9"/>
  <c r="BG401" i="9"/>
  <c r="BH401" i="9"/>
  <c r="BE403" i="9"/>
  <c r="BH403" i="9"/>
  <c r="BI403" i="9"/>
  <c r="BL403" i="9"/>
  <c r="BG405" i="9"/>
  <c r="BH405" i="9"/>
  <c r="BJ405" i="9"/>
  <c r="BK405" i="9"/>
  <c r="BL405" i="9"/>
  <c r="BK407" i="9"/>
  <c r="BL407" i="9"/>
  <c r="BE409" i="9"/>
  <c r="BF409" i="9"/>
  <c r="BJ409" i="9"/>
  <c r="BL409" i="9"/>
  <c r="BE411" i="9"/>
  <c r="BJ411" i="9"/>
  <c r="BK411" i="9"/>
  <c r="BL411" i="9"/>
  <c r="BE413" i="9"/>
  <c r="BG413" i="9"/>
  <c r="BH413" i="9"/>
  <c r="BI413" i="9"/>
  <c r="BL413" i="9"/>
  <c r="BE415" i="9"/>
  <c r="BH415" i="9"/>
  <c r="BK415" i="9"/>
  <c r="BH417" i="9"/>
  <c r="BK417" i="9"/>
  <c r="BG419" i="9"/>
  <c r="BH419" i="9"/>
  <c r="BI419" i="9"/>
  <c r="BJ419" i="9"/>
  <c r="BK419" i="9"/>
  <c r="BF421" i="9"/>
  <c r="BH421" i="9"/>
  <c r="BI421" i="9"/>
  <c r="BJ421" i="9"/>
  <c r="BL421" i="9"/>
  <c r="BE425" i="9"/>
  <c r="BF425" i="9"/>
  <c r="BG425" i="9"/>
  <c r="BH425" i="9"/>
  <c r="BI425" i="9"/>
  <c r="BL425" i="9"/>
  <c r="BK427" i="9"/>
  <c r="BL427" i="9"/>
  <c r="BE429" i="9"/>
  <c r="BF429" i="9"/>
  <c r="BK429" i="9"/>
  <c r="BL429" i="9"/>
  <c r="BE431" i="9"/>
  <c r="BF431" i="9"/>
  <c r="BJ431" i="9"/>
  <c r="BL431" i="9"/>
  <c r="BE433" i="9"/>
  <c r="BE435" i="9"/>
  <c r="BI435" i="9"/>
  <c r="BJ435" i="9"/>
  <c r="BL435" i="9"/>
  <c r="BE437" i="9"/>
  <c r="BH437" i="9"/>
  <c r="BI437" i="9"/>
  <c r="BJ437" i="9"/>
  <c r="BK437" i="9"/>
  <c r="BJ439" i="9"/>
  <c r="BK439" i="9"/>
  <c r="BG441" i="9"/>
  <c r="BI441" i="9"/>
  <c r="BJ441" i="9"/>
  <c r="BK441" i="9"/>
  <c r="BF443" i="9"/>
  <c r="BH443" i="9"/>
  <c r="BI443" i="9"/>
  <c r="BL443" i="9"/>
  <c r="BE445" i="9"/>
  <c r="BF445" i="9"/>
  <c r="BG445" i="9"/>
  <c r="BI445" i="9"/>
  <c r="BK445" i="9"/>
  <c r="BE447" i="9"/>
  <c r="BL447" i="9"/>
  <c r="BF449" i="9"/>
  <c r="BE451" i="9"/>
  <c r="BF451" i="9"/>
  <c r="BG451" i="9"/>
  <c r="BJ451" i="9"/>
  <c r="BK451" i="9"/>
  <c r="BL451" i="9"/>
  <c r="BE453" i="9"/>
  <c r="BF453" i="9"/>
  <c r="BG453" i="9"/>
  <c r="BJ453" i="9"/>
  <c r="BL453" i="9"/>
  <c r="BE455" i="9"/>
  <c r="BL455" i="9"/>
  <c r="BE457" i="9"/>
  <c r="BK457" i="9"/>
  <c r="BL457" i="9"/>
  <c r="BE459" i="9"/>
  <c r="BJ459" i="9"/>
  <c r="BK459" i="9"/>
  <c r="BG461" i="9"/>
  <c r="BH461" i="9"/>
  <c r="BI461" i="9"/>
  <c r="BJ461" i="9"/>
  <c r="BG463" i="9"/>
  <c r="BJ463" i="9"/>
  <c r="BK463" i="9"/>
  <c r="BF465" i="9"/>
  <c r="BI465" i="9"/>
  <c r="BF467" i="9"/>
  <c r="BI467" i="9"/>
  <c r="BK467" i="9"/>
  <c r="BL467" i="9"/>
  <c r="BE469" i="9"/>
  <c r="BF469" i="9"/>
  <c r="BH469" i="9"/>
  <c r="BK469" i="9"/>
  <c r="BL469" i="9"/>
  <c r="BF471" i="9"/>
  <c r="BG471" i="9"/>
  <c r="BL471" i="9"/>
  <c r="BG473" i="9"/>
  <c r="BK473" i="9"/>
  <c r="BL473" i="9"/>
  <c r="BE475" i="9"/>
  <c r="BF475" i="9"/>
  <c r="BG475" i="9"/>
  <c r="BJ475" i="9"/>
  <c r="BL475" i="9"/>
  <c r="BE477" i="9"/>
  <c r="BF477" i="9"/>
  <c r="BG477" i="9"/>
  <c r="BE479" i="9"/>
  <c r="BF479" i="9"/>
  <c r="BI479" i="9"/>
  <c r="BL479" i="9"/>
  <c r="BE481" i="9"/>
  <c r="BH481" i="9"/>
  <c r="BK481" i="9"/>
  <c r="BE483" i="9"/>
  <c r="BG483" i="9"/>
  <c r="BH483" i="9"/>
  <c r="BI483" i="9"/>
  <c r="BJ483" i="9"/>
  <c r="BK483" i="9"/>
  <c r="BG485" i="9"/>
  <c r="BH485" i="9"/>
  <c r="BI485" i="9"/>
  <c r="BF487" i="9"/>
  <c r="BH487" i="9"/>
  <c r="BI487" i="9"/>
  <c r="BF489" i="9"/>
  <c r="BG489" i="9"/>
  <c r="BH489" i="9"/>
  <c r="BI489" i="9"/>
  <c r="BJ489" i="9"/>
  <c r="BK489" i="9"/>
  <c r="BL489" i="9"/>
  <c r="BE491" i="9"/>
  <c r="BF491" i="9"/>
  <c r="BG491" i="9"/>
  <c r="BH491" i="9"/>
  <c r="BI491" i="9"/>
  <c r="BL491" i="9"/>
  <c r="BF493" i="9"/>
  <c r="BG493" i="9"/>
  <c r="BG495" i="9"/>
  <c r="BH495" i="9"/>
  <c r="BJ495" i="9"/>
  <c r="BK495" i="9"/>
  <c r="BL495" i="9"/>
  <c r="BE497" i="9"/>
  <c r="BF497" i="9"/>
  <c r="BG497" i="9"/>
  <c r="BJ497" i="9"/>
  <c r="BE499" i="9"/>
  <c r="BE501" i="9"/>
  <c r="BF501" i="9"/>
  <c r="BI501" i="9"/>
  <c r="BK501" i="9"/>
  <c r="BL501" i="9"/>
  <c r="BE503" i="9"/>
  <c r="BH503" i="9"/>
  <c r="BJ503" i="9"/>
  <c r="BE505" i="9"/>
  <c r="BG505" i="9"/>
  <c r="BH505" i="9"/>
  <c r="BI505" i="9"/>
  <c r="BJ505" i="9"/>
  <c r="BG507" i="9"/>
  <c r="BI507" i="9"/>
  <c r="BJ507" i="9"/>
  <c r="BK507" i="9"/>
  <c r="BF509" i="9"/>
  <c r="BH509" i="9"/>
  <c r="BI509" i="9"/>
  <c r="BF511" i="9"/>
  <c r="BG511" i="9"/>
  <c r="BH511" i="9"/>
  <c r="BI511" i="9"/>
  <c r="BJ511" i="9"/>
  <c r="BE513" i="9"/>
  <c r="BF513" i="9"/>
  <c r="BG513" i="9"/>
  <c r="BH513" i="9"/>
  <c r="BL513" i="9"/>
  <c r="BF515" i="9"/>
  <c r="BG515" i="9"/>
  <c r="BG517" i="9"/>
  <c r="BH517" i="9"/>
  <c r="BJ517" i="9"/>
  <c r="BK517" i="9"/>
  <c r="BE519" i="9"/>
  <c r="BF519" i="9"/>
  <c r="BG519" i="9"/>
  <c r="BJ519" i="9"/>
  <c r="BK519" i="9"/>
  <c r="BL519" i="9"/>
  <c r="BE521" i="9"/>
  <c r="BK521" i="9"/>
  <c r="BF523" i="9"/>
  <c r="BI523" i="9"/>
  <c r="BJ523" i="9"/>
  <c r="BL523" i="9"/>
  <c r="BE525" i="9"/>
  <c r="BH525" i="9"/>
  <c r="BJ525" i="9"/>
  <c r="BK525" i="9"/>
  <c r="BL525" i="9"/>
  <c r="BE527" i="9"/>
  <c r="BG527" i="9"/>
  <c r="BH527" i="9"/>
  <c r="BK527" i="9"/>
  <c r="BG529" i="9"/>
  <c r="BH529" i="9"/>
  <c r="BI529" i="9"/>
  <c r="BJ529" i="9"/>
  <c r="BF531" i="9"/>
  <c r="BH531" i="9"/>
  <c r="BI531" i="9"/>
  <c r="BE533" i="9"/>
  <c r="BF533" i="9"/>
  <c r="BG533" i="9"/>
  <c r="BH533" i="9"/>
  <c r="BI533" i="9"/>
  <c r="BJ533" i="9"/>
  <c r="BK533" i="9"/>
  <c r="BE535" i="9"/>
  <c r="BG535" i="9"/>
  <c r="BH535" i="9"/>
  <c r="BI535" i="9"/>
  <c r="BL535" i="9"/>
  <c r="BF537" i="9"/>
  <c r="BG537" i="9"/>
  <c r="BE539" i="9"/>
  <c r="BF539" i="9"/>
  <c r="BG539" i="9"/>
  <c r="BH539" i="9"/>
  <c r="BI539" i="9"/>
  <c r="BJ539" i="9"/>
  <c r="BK539" i="9"/>
  <c r="BF541" i="9"/>
  <c r="BG541" i="9"/>
  <c r="BJ541" i="9"/>
  <c r="BE543" i="9"/>
  <c r="BJ543" i="9"/>
  <c r="BE545" i="9"/>
  <c r="BF545" i="9"/>
  <c r="BH545" i="9"/>
  <c r="BI545" i="9"/>
  <c r="BJ545" i="9"/>
  <c r="BK545" i="9"/>
  <c r="BH547" i="9"/>
  <c r="BJ547" i="9"/>
  <c r="BK547" i="9"/>
  <c r="BG549" i="9"/>
  <c r="BK549" i="9"/>
  <c r="BL549" i="9"/>
  <c r="BF551" i="9"/>
  <c r="BG551" i="9"/>
  <c r="BI551" i="9"/>
  <c r="BJ551" i="9"/>
  <c r="BK551" i="9"/>
  <c r="BF553" i="9"/>
  <c r="BH553" i="9"/>
  <c r="BI553" i="9"/>
  <c r="BJ553" i="9"/>
  <c r="BK553" i="9"/>
  <c r="BG555" i="9"/>
  <c r="BH555" i="9"/>
  <c r="BI555" i="9"/>
  <c r="BJ555" i="9"/>
  <c r="BE557" i="9"/>
  <c r="BG557" i="9"/>
  <c r="BH557" i="9"/>
  <c r="BI557" i="9"/>
  <c r="BL557" i="9"/>
  <c r="BG559" i="9"/>
  <c r="BL559" i="9"/>
  <c r="BG561" i="9"/>
  <c r="BH561" i="9"/>
  <c r="BI561" i="9"/>
  <c r="BJ561" i="9"/>
  <c r="BK561" i="9"/>
  <c r="BL561" i="9"/>
  <c r="BE563" i="9"/>
  <c r="BF563" i="9"/>
  <c r="BJ563" i="9"/>
  <c r="BL563" i="9"/>
  <c r="BI567" i="9"/>
  <c r="BJ567" i="9"/>
  <c r="BK567" i="9"/>
  <c r="BL567" i="9"/>
  <c r="BE569" i="9"/>
  <c r="BH569" i="9"/>
  <c r="BI569" i="9"/>
  <c r="BJ569" i="9"/>
  <c r="BK569" i="9"/>
  <c r="BJ571" i="9"/>
  <c r="BK571" i="9"/>
  <c r="BL571" i="9"/>
  <c r="BG573" i="9"/>
  <c r="BI573" i="9"/>
  <c r="BJ573" i="9"/>
  <c r="BK573" i="9"/>
  <c r="BF575" i="9"/>
  <c r="BH575" i="9"/>
  <c r="BI575" i="9"/>
  <c r="BJ575" i="9"/>
  <c r="BK575" i="9"/>
  <c r="BE577" i="9"/>
  <c r="BH577" i="9"/>
  <c r="BI577" i="9"/>
  <c r="BJ577" i="9"/>
  <c r="BE579" i="9"/>
  <c r="BG579" i="9"/>
  <c r="BH579" i="9"/>
  <c r="BI579" i="9"/>
  <c r="BL579" i="9"/>
  <c r="BF581" i="9"/>
  <c r="BG581" i="9"/>
  <c r="BK581" i="9"/>
  <c r="BL581" i="9"/>
  <c r="BE583" i="9"/>
  <c r="BH583" i="9"/>
  <c r="BI583" i="9"/>
  <c r="BJ583" i="9"/>
  <c r="BK583" i="9"/>
  <c r="BL583" i="9"/>
  <c r="BF585" i="9"/>
  <c r="BJ585" i="9"/>
  <c r="BL585" i="9"/>
  <c r="BE587" i="9"/>
  <c r="BL587" i="9"/>
  <c r="BE589" i="9"/>
  <c r="BH589" i="9"/>
  <c r="BI589" i="9"/>
  <c r="BJ589" i="9"/>
  <c r="BK589" i="9"/>
  <c r="BL589" i="9"/>
  <c r="BH591" i="9"/>
  <c r="BI591" i="9"/>
  <c r="BJ591" i="9"/>
  <c r="BK591" i="9"/>
  <c r="BI593" i="9"/>
  <c r="BJ593" i="9"/>
  <c r="BK593" i="9"/>
  <c r="BG595" i="9"/>
  <c r="BH595" i="9"/>
  <c r="BI595" i="9"/>
  <c r="BJ595" i="9"/>
  <c r="BK595" i="9"/>
  <c r="BF597" i="9"/>
  <c r="BH597" i="9"/>
  <c r="BI597" i="9"/>
  <c r="BJ597" i="9"/>
  <c r="BK597" i="9"/>
  <c r="BE599" i="9"/>
  <c r="BF599" i="9"/>
  <c r="BI599" i="9"/>
  <c r="BJ599" i="9"/>
  <c r="BE601" i="9"/>
  <c r="BG601" i="9"/>
  <c r="BH601" i="9"/>
  <c r="BI601" i="9"/>
  <c r="BL601" i="9"/>
  <c r="BG603" i="9"/>
  <c r="BI603" i="9"/>
  <c r="BK603" i="9"/>
  <c r="BL603" i="9"/>
  <c r="BE605" i="9"/>
  <c r="BF605" i="9"/>
  <c r="BG605" i="9"/>
  <c r="BH605" i="9"/>
  <c r="BK605" i="9"/>
  <c r="BE607" i="9"/>
  <c r="BJ607" i="9"/>
  <c r="BL607" i="9"/>
  <c r="BE609" i="9"/>
  <c r="BK609" i="9"/>
  <c r="BL609" i="9"/>
  <c r="BE611" i="9"/>
  <c r="BF611" i="9"/>
  <c r="BG611" i="9"/>
  <c r="BH611" i="9"/>
  <c r="BI611" i="9"/>
  <c r="BJ611" i="9"/>
  <c r="BK611" i="9"/>
  <c r="BL611" i="9"/>
  <c r="BH613" i="9"/>
  <c r="BJ613" i="9"/>
  <c r="BK613" i="9"/>
  <c r="BK615" i="9"/>
  <c r="BL615" i="9"/>
  <c r="BF617" i="9"/>
  <c r="BG617" i="9"/>
  <c r="BH617" i="9"/>
  <c r="BI617" i="9"/>
  <c r="BJ617" i="9"/>
  <c r="BK617" i="9"/>
  <c r="BF619" i="9"/>
  <c r="BI619" i="9"/>
  <c r="BJ619" i="9"/>
  <c r="BI621" i="9"/>
  <c r="BJ621" i="9"/>
  <c r="BL621" i="9"/>
  <c r="BE623" i="9"/>
  <c r="BG623" i="9"/>
  <c r="BH623" i="9"/>
  <c r="BI623" i="9"/>
  <c r="BL623" i="9"/>
  <c r="BF625" i="9"/>
  <c r="BI625" i="9"/>
  <c r="BK625" i="9"/>
  <c r="BL625" i="9"/>
  <c r="BE627" i="9"/>
  <c r="BF627" i="9"/>
  <c r="BI627" i="9"/>
  <c r="BK627" i="9"/>
  <c r="BE629" i="9"/>
  <c r="BF629" i="9"/>
  <c r="BG629" i="9"/>
  <c r="BJ629" i="9"/>
  <c r="BL629" i="9"/>
  <c r="BE631" i="9"/>
  <c r="BJ631" i="9"/>
  <c r="BK631" i="9"/>
  <c r="BL631" i="9"/>
  <c r="BE633" i="9"/>
  <c r="BF633" i="9"/>
  <c r="BI633" i="9"/>
  <c r="BJ633" i="9"/>
  <c r="BK633" i="9"/>
  <c r="BL633" i="9"/>
  <c r="BE635" i="9"/>
  <c r="BH635" i="9"/>
  <c r="BJ635" i="9"/>
  <c r="BK635" i="9"/>
  <c r="BK637" i="9"/>
  <c r="BL637" i="9"/>
  <c r="BF639" i="9"/>
  <c r="BG639" i="9"/>
  <c r="BI639" i="9"/>
  <c r="BJ639" i="9"/>
  <c r="BK639" i="9"/>
  <c r="BF641" i="9"/>
  <c r="BG641" i="9"/>
  <c r="BH641" i="9"/>
  <c r="BI641" i="9"/>
  <c r="BG643" i="9"/>
  <c r="BJ643" i="9"/>
  <c r="BE645" i="9"/>
  <c r="BH645" i="9"/>
  <c r="BI645" i="9"/>
  <c r="BL645" i="9"/>
  <c r="BF647" i="9"/>
  <c r="BG647" i="9"/>
  <c r="BH647" i="9"/>
  <c r="BI647" i="9"/>
  <c r="BK647" i="9"/>
  <c r="BL647" i="9"/>
  <c r="BE649" i="9"/>
  <c r="BK649" i="9"/>
  <c r="BL649" i="9"/>
  <c r="BE651" i="9"/>
  <c r="BF651" i="9"/>
  <c r="BJ651" i="9"/>
  <c r="BL651" i="9"/>
  <c r="BE653" i="9"/>
  <c r="BI653" i="9"/>
  <c r="BJ653" i="9"/>
  <c r="BK653" i="9"/>
  <c r="BL653" i="9"/>
  <c r="BE655" i="9"/>
  <c r="BF655" i="9"/>
  <c r="BG655" i="9"/>
  <c r="BI655" i="9"/>
  <c r="BJ655" i="9"/>
  <c r="BK655" i="9"/>
  <c r="BL655" i="9"/>
  <c r="BE657" i="9"/>
  <c r="BH657" i="9"/>
  <c r="BJ657" i="9"/>
  <c r="BK657" i="9"/>
  <c r="BI659" i="9"/>
  <c r="BJ659" i="9"/>
  <c r="BK659" i="9"/>
  <c r="BL659" i="9"/>
  <c r="BE661" i="9"/>
  <c r="BF661" i="9"/>
  <c r="BG661" i="9"/>
  <c r="BI661" i="9"/>
  <c r="BJ661" i="9"/>
  <c r="BK661" i="9"/>
  <c r="BL661" i="9"/>
  <c r="BF663" i="9"/>
  <c r="BI663" i="9"/>
  <c r="BL664" i="9"/>
  <c r="BK664" i="9"/>
  <c r="BJ664" i="9"/>
  <c r="BI664" i="9"/>
  <c r="BH664" i="9"/>
  <c r="BG664" i="9"/>
  <c r="BF664" i="9"/>
  <c r="BE664" i="9"/>
  <c r="BL662" i="9"/>
  <c r="BL663" i="9" s="1"/>
  <c r="BK662" i="9"/>
  <c r="BK663" i="9" s="1"/>
  <c r="BJ662" i="9"/>
  <c r="BJ663" i="9" s="1"/>
  <c r="BI662" i="9"/>
  <c r="BH662" i="9"/>
  <c r="BH663" i="9" s="1"/>
  <c r="BG662" i="9"/>
  <c r="BG663" i="9" s="1"/>
  <c r="BF662" i="9"/>
  <c r="BE662" i="9"/>
  <c r="BE663" i="9" s="1"/>
  <c r="BL660" i="9"/>
  <c r="BK660" i="9"/>
  <c r="BJ660" i="9"/>
  <c r="BI660" i="9"/>
  <c r="BH660" i="9"/>
  <c r="BH661" i="9" s="1"/>
  <c r="BG660" i="9"/>
  <c r="BF660" i="9"/>
  <c r="BE660" i="9"/>
  <c r="BL658" i="9"/>
  <c r="BK658" i="9"/>
  <c r="BJ658" i="9"/>
  <c r="BI658" i="9"/>
  <c r="BH658" i="9"/>
  <c r="BH659" i="9" s="1"/>
  <c r="BG658" i="9"/>
  <c r="BG659" i="9" s="1"/>
  <c r="BF658" i="9"/>
  <c r="BF659" i="9" s="1"/>
  <c r="BE658" i="9"/>
  <c r="BE659" i="9" s="1"/>
  <c r="BL656" i="9"/>
  <c r="BL657" i="9" s="1"/>
  <c r="BK656" i="9"/>
  <c r="BJ656" i="9"/>
  <c r="BI656" i="9"/>
  <c r="BI657" i="9" s="1"/>
  <c r="BH656" i="9"/>
  <c r="BG656" i="9"/>
  <c r="BG657" i="9" s="1"/>
  <c r="BF656" i="9"/>
  <c r="BF657" i="9" s="1"/>
  <c r="BE656" i="9"/>
  <c r="BL654" i="9"/>
  <c r="BK654" i="9"/>
  <c r="BJ654" i="9"/>
  <c r="BI654" i="9"/>
  <c r="BH654" i="9"/>
  <c r="BH655" i="9" s="1"/>
  <c r="BG654" i="9"/>
  <c r="BF654" i="9"/>
  <c r="BE654" i="9"/>
  <c r="BL652" i="9"/>
  <c r="BK652" i="9"/>
  <c r="BJ652" i="9"/>
  <c r="BI652" i="9"/>
  <c r="BH652" i="9"/>
  <c r="BH653" i="9" s="1"/>
  <c r="BG652" i="9"/>
  <c r="BG653" i="9" s="1"/>
  <c r="BF652" i="9"/>
  <c r="BF653" i="9" s="1"/>
  <c r="BE652" i="9"/>
  <c r="BL650" i="9"/>
  <c r="BK650" i="9"/>
  <c r="BK651" i="9" s="1"/>
  <c r="BJ650" i="9"/>
  <c r="BI650" i="9"/>
  <c r="BI651" i="9" s="1"/>
  <c r="BH650" i="9"/>
  <c r="BH651" i="9" s="1"/>
  <c r="BG650" i="9"/>
  <c r="BG651" i="9" s="1"/>
  <c r="BF650" i="9"/>
  <c r="BE650" i="9"/>
  <c r="BL648" i="9"/>
  <c r="BK648" i="9"/>
  <c r="BJ648" i="9"/>
  <c r="BJ649" i="9" s="1"/>
  <c r="BI648" i="9"/>
  <c r="BI649" i="9" s="1"/>
  <c r="BH648" i="9"/>
  <c r="BH649" i="9" s="1"/>
  <c r="BG648" i="9"/>
  <c r="BG649" i="9" s="1"/>
  <c r="BF648" i="9"/>
  <c r="BF649" i="9" s="1"/>
  <c r="BE648" i="9"/>
  <c r="BL646" i="9"/>
  <c r="BK646" i="9"/>
  <c r="BJ646" i="9"/>
  <c r="BJ647" i="9" s="1"/>
  <c r="BI646" i="9"/>
  <c r="BH646" i="9"/>
  <c r="BG646" i="9"/>
  <c r="BF646" i="9"/>
  <c r="BE646" i="9"/>
  <c r="BE647" i="9" s="1"/>
  <c r="BL644" i="9"/>
  <c r="BK644" i="9"/>
  <c r="BK645" i="9" s="1"/>
  <c r="BJ644" i="9"/>
  <c r="BJ645" i="9" s="1"/>
  <c r="BI644" i="9"/>
  <c r="BH644" i="9"/>
  <c r="BG644" i="9"/>
  <c r="BG645" i="9" s="1"/>
  <c r="BF644" i="9"/>
  <c r="BF645" i="9" s="1"/>
  <c r="BE644" i="9"/>
  <c r="BL642" i="9"/>
  <c r="BL643" i="9" s="1"/>
  <c r="BK642" i="9"/>
  <c r="BK643" i="9" s="1"/>
  <c r="BJ642" i="9"/>
  <c r="BI642" i="9"/>
  <c r="BI643" i="9" s="1"/>
  <c r="BH642" i="9"/>
  <c r="BH643" i="9" s="1"/>
  <c r="BG642" i="9"/>
  <c r="BF642" i="9"/>
  <c r="BF643" i="9" s="1"/>
  <c r="BE642" i="9"/>
  <c r="BE643" i="9" s="1"/>
  <c r="BL640" i="9"/>
  <c r="BL641" i="9" s="1"/>
  <c r="BK640" i="9"/>
  <c r="BK641" i="9" s="1"/>
  <c r="BJ640" i="9"/>
  <c r="BJ641" i="9" s="1"/>
  <c r="BI640" i="9"/>
  <c r="BH640" i="9"/>
  <c r="BG640" i="9"/>
  <c r="BF640" i="9"/>
  <c r="BE640" i="9"/>
  <c r="BE641" i="9" s="1"/>
  <c r="BL638" i="9"/>
  <c r="BL639" i="9" s="1"/>
  <c r="BK638" i="9"/>
  <c r="BJ638" i="9"/>
  <c r="BI638" i="9"/>
  <c r="BH638" i="9"/>
  <c r="BH639" i="9" s="1"/>
  <c r="BG638" i="9"/>
  <c r="BF638" i="9"/>
  <c r="BE638" i="9"/>
  <c r="BE639" i="9" s="1"/>
  <c r="BL636" i="9"/>
  <c r="BK636" i="9"/>
  <c r="BJ636" i="9"/>
  <c r="BJ637" i="9" s="1"/>
  <c r="BI636" i="9"/>
  <c r="BI637" i="9" s="1"/>
  <c r="BH636" i="9"/>
  <c r="BH637" i="9" s="1"/>
  <c r="BG636" i="9"/>
  <c r="BG637" i="9" s="1"/>
  <c r="BF636" i="9"/>
  <c r="BF637" i="9" s="1"/>
  <c r="BE636" i="9"/>
  <c r="BE637" i="9" s="1"/>
  <c r="BL634" i="9"/>
  <c r="BL635" i="9" s="1"/>
  <c r="BK634" i="9"/>
  <c r="BJ634" i="9"/>
  <c r="BI634" i="9"/>
  <c r="BI635" i="9" s="1"/>
  <c r="BH634" i="9"/>
  <c r="BG634" i="9"/>
  <c r="BG635" i="9" s="1"/>
  <c r="BF634" i="9"/>
  <c r="BF635" i="9" s="1"/>
  <c r="BE634" i="9"/>
  <c r="BL632" i="9"/>
  <c r="BK632" i="9"/>
  <c r="BJ632" i="9"/>
  <c r="BI632" i="9"/>
  <c r="BH632" i="9"/>
  <c r="BH633" i="9" s="1"/>
  <c r="BG632" i="9"/>
  <c r="BG633" i="9" s="1"/>
  <c r="BF632" i="9"/>
  <c r="BE632" i="9"/>
  <c r="BL630" i="9"/>
  <c r="BK630" i="9"/>
  <c r="BJ630" i="9"/>
  <c r="BI630" i="9"/>
  <c r="BI631" i="9" s="1"/>
  <c r="BH630" i="9"/>
  <c r="BH631" i="9" s="1"/>
  <c r="BG630" i="9"/>
  <c r="BG631" i="9" s="1"/>
  <c r="BF630" i="9"/>
  <c r="BF631" i="9" s="1"/>
  <c r="BE630" i="9"/>
  <c r="BL628" i="9"/>
  <c r="BK628" i="9"/>
  <c r="BK629" i="9" s="1"/>
  <c r="BJ628" i="9"/>
  <c r="BI628" i="9"/>
  <c r="BI629" i="9" s="1"/>
  <c r="BH628" i="9"/>
  <c r="BH629" i="9" s="1"/>
  <c r="BG628" i="9"/>
  <c r="BF628" i="9"/>
  <c r="BE628" i="9"/>
  <c r="BL626" i="9"/>
  <c r="BL627" i="9" s="1"/>
  <c r="BK626" i="9"/>
  <c r="BJ626" i="9"/>
  <c r="BJ627" i="9" s="1"/>
  <c r="BI626" i="9"/>
  <c r="BH626" i="9"/>
  <c r="BH627" i="9" s="1"/>
  <c r="BG626" i="9"/>
  <c r="BG627" i="9" s="1"/>
  <c r="BF626" i="9"/>
  <c r="BE626" i="9"/>
  <c r="BL624" i="9"/>
  <c r="BK624" i="9"/>
  <c r="BJ624" i="9"/>
  <c r="BJ625" i="9" s="1"/>
  <c r="BI624" i="9"/>
  <c r="BH624" i="9"/>
  <c r="BH625" i="9" s="1"/>
  <c r="BG624" i="9"/>
  <c r="BG625" i="9" s="1"/>
  <c r="BF624" i="9"/>
  <c r="BE624" i="9"/>
  <c r="BE625" i="9" s="1"/>
  <c r="BL622" i="9"/>
  <c r="BK622" i="9"/>
  <c r="BK623" i="9" s="1"/>
  <c r="BJ622" i="9"/>
  <c r="BJ623" i="9" s="1"/>
  <c r="BI622" i="9"/>
  <c r="BH622" i="9"/>
  <c r="BG622" i="9"/>
  <c r="BF622" i="9"/>
  <c r="BF623" i="9" s="1"/>
  <c r="BE622" i="9"/>
  <c r="BL620" i="9"/>
  <c r="BK620" i="9"/>
  <c r="BK621" i="9" s="1"/>
  <c r="BJ620" i="9"/>
  <c r="BI620" i="9"/>
  <c r="BH620" i="9"/>
  <c r="BH621" i="9" s="1"/>
  <c r="BG620" i="9"/>
  <c r="BG621" i="9" s="1"/>
  <c r="BF620" i="9"/>
  <c r="BF621" i="9" s="1"/>
  <c r="BE620" i="9"/>
  <c r="BE621" i="9" s="1"/>
  <c r="BL618" i="9"/>
  <c r="BL619" i="9" s="1"/>
  <c r="BK618" i="9"/>
  <c r="BK619" i="9" s="1"/>
  <c r="BJ618" i="9"/>
  <c r="BI618" i="9"/>
  <c r="BH618" i="9"/>
  <c r="BH619" i="9" s="1"/>
  <c r="BG618" i="9"/>
  <c r="BG619" i="9" s="1"/>
  <c r="BF618" i="9"/>
  <c r="BE618" i="9"/>
  <c r="BE619" i="9" s="1"/>
  <c r="BL616" i="9"/>
  <c r="BL617" i="9" s="1"/>
  <c r="BK616" i="9"/>
  <c r="BJ616" i="9"/>
  <c r="BI616" i="9"/>
  <c r="BH616" i="9"/>
  <c r="BG616" i="9"/>
  <c r="BF616" i="9"/>
  <c r="BE616" i="9"/>
  <c r="BE617" i="9" s="1"/>
  <c r="BL614" i="9"/>
  <c r="BK614" i="9"/>
  <c r="BJ614" i="9"/>
  <c r="BJ615" i="9" s="1"/>
  <c r="BI614" i="9"/>
  <c r="BI615" i="9" s="1"/>
  <c r="BH614" i="9"/>
  <c r="BH615" i="9" s="1"/>
  <c r="BG614" i="9"/>
  <c r="BG615" i="9" s="1"/>
  <c r="BF614" i="9"/>
  <c r="BF615" i="9" s="1"/>
  <c r="BE614" i="9"/>
  <c r="BE615" i="9" s="1"/>
  <c r="BL612" i="9"/>
  <c r="BL613" i="9" s="1"/>
  <c r="BK612" i="9"/>
  <c r="BJ612" i="9"/>
  <c r="BI612" i="9"/>
  <c r="BI613" i="9" s="1"/>
  <c r="BH612" i="9"/>
  <c r="BG612" i="9"/>
  <c r="BG613" i="9" s="1"/>
  <c r="BF612" i="9"/>
  <c r="BF613" i="9" s="1"/>
  <c r="BE612" i="9"/>
  <c r="BE613" i="9" s="1"/>
  <c r="BL610" i="9"/>
  <c r="BK610" i="9"/>
  <c r="BJ610" i="9"/>
  <c r="BI610" i="9"/>
  <c r="BH610" i="9"/>
  <c r="BG610" i="9"/>
  <c r="BF610" i="9"/>
  <c r="BE610" i="9"/>
  <c r="BL608" i="9"/>
  <c r="BK608" i="9"/>
  <c r="BJ608" i="9"/>
  <c r="BJ609" i="9" s="1"/>
  <c r="BI608" i="9"/>
  <c r="BI609" i="9" s="1"/>
  <c r="BH608" i="9"/>
  <c r="BH609" i="9" s="1"/>
  <c r="BG608" i="9"/>
  <c r="BG609" i="9" s="1"/>
  <c r="BF608" i="9"/>
  <c r="BF609" i="9" s="1"/>
  <c r="BE608" i="9"/>
  <c r="BL606" i="9"/>
  <c r="BK606" i="9"/>
  <c r="BK607" i="9" s="1"/>
  <c r="BJ606" i="9"/>
  <c r="BI606" i="9"/>
  <c r="BI607" i="9" s="1"/>
  <c r="BH606" i="9"/>
  <c r="BH607" i="9" s="1"/>
  <c r="BG606" i="9"/>
  <c r="BG607" i="9" s="1"/>
  <c r="BF606" i="9"/>
  <c r="BF607" i="9" s="1"/>
  <c r="BE606" i="9"/>
  <c r="BL604" i="9"/>
  <c r="BL605" i="9" s="1"/>
  <c r="BK604" i="9"/>
  <c r="BJ604" i="9"/>
  <c r="BJ605" i="9" s="1"/>
  <c r="BI604" i="9"/>
  <c r="BI605" i="9" s="1"/>
  <c r="BH604" i="9"/>
  <c r="BG604" i="9"/>
  <c r="BF604" i="9"/>
  <c r="BE604" i="9"/>
  <c r="BL602" i="9"/>
  <c r="BK602" i="9"/>
  <c r="BJ602" i="9"/>
  <c r="BJ603" i="9" s="1"/>
  <c r="BI602" i="9"/>
  <c r="BH602" i="9"/>
  <c r="BH603" i="9" s="1"/>
  <c r="BG602" i="9"/>
  <c r="BF602" i="9"/>
  <c r="BF603" i="9" s="1"/>
  <c r="BE602" i="9"/>
  <c r="BE603" i="9" s="1"/>
  <c r="BL600" i="9"/>
  <c r="BK600" i="9"/>
  <c r="BK601" i="9" s="1"/>
  <c r="BJ600" i="9"/>
  <c r="BJ601" i="9" s="1"/>
  <c r="BI600" i="9"/>
  <c r="BH600" i="9"/>
  <c r="BG600" i="9"/>
  <c r="BF600" i="9"/>
  <c r="BF601" i="9" s="1"/>
  <c r="BE600" i="9"/>
  <c r="BL598" i="9"/>
  <c r="BL599" i="9" s="1"/>
  <c r="BK598" i="9"/>
  <c r="BK599" i="9" s="1"/>
  <c r="BJ598" i="9"/>
  <c r="BI598" i="9"/>
  <c r="BH598" i="9"/>
  <c r="BH599" i="9" s="1"/>
  <c r="BG598" i="9"/>
  <c r="BG599" i="9" s="1"/>
  <c r="BF598" i="9"/>
  <c r="BE598" i="9"/>
  <c r="BL596" i="9"/>
  <c r="BL597" i="9" s="1"/>
  <c r="BK596" i="9"/>
  <c r="BJ596" i="9"/>
  <c r="BI596" i="9"/>
  <c r="BH596" i="9"/>
  <c r="BG596" i="9"/>
  <c r="BG597" i="9" s="1"/>
  <c r="BF596" i="9"/>
  <c r="BE596" i="9"/>
  <c r="BE597" i="9" s="1"/>
  <c r="BL594" i="9"/>
  <c r="BL595" i="9" s="1"/>
  <c r="BK594" i="9"/>
  <c r="BJ594" i="9"/>
  <c r="BI594" i="9"/>
  <c r="BH594" i="9"/>
  <c r="BG594" i="9"/>
  <c r="BF594" i="9"/>
  <c r="BF595" i="9" s="1"/>
  <c r="BE594" i="9"/>
  <c r="BE595" i="9" s="1"/>
  <c r="BL592" i="9"/>
  <c r="BL593" i="9" s="1"/>
  <c r="BK592" i="9"/>
  <c r="BJ592" i="9"/>
  <c r="BI592" i="9"/>
  <c r="BH592" i="9"/>
  <c r="BH593" i="9" s="1"/>
  <c r="BG592" i="9"/>
  <c r="BG593" i="9" s="1"/>
  <c r="BF592" i="9"/>
  <c r="BF593" i="9" s="1"/>
  <c r="BE592" i="9"/>
  <c r="BE593" i="9" s="1"/>
  <c r="BL590" i="9"/>
  <c r="BL591" i="9" s="1"/>
  <c r="BK590" i="9"/>
  <c r="BJ590" i="9"/>
  <c r="BI590" i="9"/>
  <c r="BH590" i="9"/>
  <c r="BG590" i="9"/>
  <c r="BG591" i="9" s="1"/>
  <c r="BF590" i="9"/>
  <c r="BF591" i="9" s="1"/>
  <c r="BE590" i="9"/>
  <c r="BE591" i="9" s="1"/>
  <c r="BL588" i="9"/>
  <c r="BK588" i="9"/>
  <c r="BJ588" i="9"/>
  <c r="BI588" i="9"/>
  <c r="BH588" i="9"/>
  <c r="BG588" i="9"/>
  <c r="BG589" i="9" s="1"/>
  <c r="BF588" i="9"/>
  <c r="BF589" i="9" s="1"/>
  <c r="BE588" i="9"/>
  <c r="BL586" i="9"/>
  <c r="BK586" i="9"/>
  <c r="BK587" i="9" s="1"/>
  <c r="BJ586" i="9"/>
  <c r="BJ587" i="9" s="1"/>
  <c r="BI586" i="9"/>
  <c r="BI587" i="9" s="1"/>
  <c r="BH586" i="9"/>
  <c r="BH587" i="9" s="1"/>
  <c r="BG586" i="9"/>
  <c r="BG587" i="9" s="1"/>
  <c r="BF586" i="9"/>
  <c r="BF587" i="9" s="1"/>
  <c r="BE586" i="9"/>
  <c r="BL584" i="9"/>
  <c r="BK584" i="9"/>
  <c r="BK585" i="9" s="1"/>
  <c r="BJ584" i="9"/>
  <c r="BI584" i="9"/>
  <c r="BI585" i="9" s="1"/>
  <c r="BH584" i="9"/>
  <c r="BH585" i="9" s="1"/>
  <c r="BG584" i="9"/>
  <c r="BG585" i="9" s="1"/>
  <c r="BF584" i="9"/>
  <c r="BE584" i="9"/>
  <c r="BE585" i="9" s="1"/>
  <c r="BL582" i="9"/>
  <c r="BK582" i="9"/>
  <c r="BJ582" i="9"/>
  <c r="BI582" i="9"/>
  <c r="BH582" i="9"/>
  <c r="BG582" i="9"/>
  <c r="BG583" i="9" s="1"/>
  <c r="BF582" i="9"/>
  <c r="BF583" i="9" s="1"/>
  <c r="BE582" i="9"/>
  <c r="BL580" i="9"/>
  <c r="BK580" i="9"/>
  <c r="BJ580" i="9"/>
  <c r="BJ581" i="9" s="1"/>
  <c r="BI580" i="9"/>
  <c r="BI581" i="9" s="1"/>
  <c r="BH580" i="9"/>
  <c r="BH581" i="9" s="1"/>
  <c r="BG580" i="9"/>
  <c r="BF580" i="9"/>
  <c r="BE580" i="9"/>
  <c r="BE581" i="9" s="1"/>
  <c r="BL578" i="9"/>
  <c r="BK578" i="9"/>
  <c r="BK579" i="9" s="1"/>
  <c r="BJ578" i="9"/>
  <c r="BJ579" i="9" s="1"/>
  <c r="BI578" i="9"/>
  <c r="BH578" i="9"/>
  <c r="BG578" i="9"/>
  <c r="BF578" i="9"/>
  <c r="BF579" i="9" s="1"/>
  <c r="BE578" i="9"/>
  <c r="BL576" i="9"/>
  <c r="BL577" i="9" s="1"/>
  <c r="BK576" i="9"/>
  <c r="BK577" i="9" s="1"/>
  <c r="BJ576" i="9"/>
  <c r="BI576" i="9"/>
  <c r="BH576" i="9"/>
  <c r="BG576" i="9"/>
  <c r="BG577" i="9" s="1"/>
  <c r="BF576" i="9"/>
  <c r="BF577" i="9" s="1"/>
  <c r="BE576" i="9"/>
  <c r="BL574" i="9"/>
  <c r="BL575" i="9" s="1"/>
  <c r="BK574" i="9"/>
  <c r="BJ574" i="9"/>
  <c r="BI574" i="9"/>
  <c r="BH574" i="9"/>
  <c r="BG574" i="9"/>
  <c r="BG575" i="9" s="1"/>
  <c r="BF574" i="9"/>
  <c r="BE574" i="9"/>
  <c r="BE575" i="9" s="1"/>
  <c r="BL572" i="9"/>
  <c r="BL573" i="9" s="1"/>
  <c r="BK572" i="9"/>
  <c r="BJ572" i="9"/>
  <c r="BI572" i="9"/>
  <c r="BH572" i="9"/>
  <c r="BH573" i="9" s="1"/>
  <c r="BG572" i="9"/>
  <c r="BF572" i="9"/>
  <c r="BF573" i="9" s="1"/>
  <c r="BE572" i="9"/>
  <c r="BE573" i="9" s="1"/>
  <c r="BL570" i="9"/>
  <c r="BK570" i="9"/>
  <c r="BJ570" i="9"/>
  <c r="BI570" i="9"/>
  <c r="BI571" i="9" s="1"/>
  <c r="BH570" i="9"/>
  <c r="BH571" i="9" s="1"/>
  <c r="BG570" i="9"/>
  <c r="BG571" i="9" s="1"/>
  <c r="BF570" i="9"/>
  <c r="BF571" i="9" s="1"/>
  <c r="BE570" i="9"/>
  <c r="BE571" i="9" s="1"/>
  <c r="BL568" i="9"/>
  <c r="BL569" i="9" s="1"/>
  <c r="BK568" i="9"/>
  <c r="BJ568" i="9"/>
  <c r="BI568" i="9"/>
  <c r="BH568" i="9"/>
  <c r="BG568" i="9"/>
  <c r="BG569" i="9" s="1"/>
  <c r="BF568" i="9"/>
  <c r="BF569" i="9" s="1"/>
  <c r="BE568" i="9"/>
  <c r="BL566" i="9"/>
  <c r="BK566" i="9"/>
  <c r="BJ566" i="9"/>
  <c r="BI566" i="9"/>
  <c r="BH566" i="9"/>
  <c r="BH567" i="9" s="1"/>
  <c r="BG566" i="9"/>
  <c r="BG567" i="9" s="1"/>
  <c r="BF566" i="9"/>
  <c r="BF567" i="9" s="1"/>
  <c r="BE566" i="9"/>
  <c r="BE567" i="9" s="1"/>
  <c r="BL564" i="9"/>
  <c r="BL565" i="9" s="1"/>
  <c r="BK564" i="9"/>
  <c r="BK565" i="9" s="1"/>
  <c r="BJ564" i="9"/>
  <c r="BJ565" i="9" s="1"/>
  <c r="BI564" i="9"/>
  <c r="BI565" i="9" s="1"/>
  <c r="BH564" i="9"/>
  <c r="BH565" i="9" s="1"/>
  <c r="BG564" i="9"/>
  <c r="BG565" i="9" s="1"/>
  <c r="BF564" i="9"/>
  <c r="BF565" i="9" s="1"/>
  <c r="BE564" i="9"/>
  <c r="BE565" i="9" s="1"/>
  <c r="BL562" i="9"/>
  <c r="BK562" i="9"/>
  <c r="BK563" i="9" s="1"/>
  <c r="BJ562" i="9"/>
  <c r="BI562" i="9"/>
  <c r="BI563" i="9" s="1"/>
  <c r="BH562" i="9"/>
  <c r="BH563" i="9" s="1"/>
  <c r="BG562" i="9"/>
  <c r="BG563" i="9" s="1"/>
  <c r="BF562" i="9"/>
  <c r="BE562" i="9"/>
  <c r="BL560" i="9"/>
  <c r="BK560" i="9"/>
  <c r="BJ560" i="9"/>
  <c r="BI560" i="9"/>
  <c r="BH560" i="9"/>
  <c r="BG560" i="9"/>
  <c r="BF560" i="9"/>
  <c r="BF561" i="9" s="1"/>
  <c r="BE560" i="9"/>
  <c r="BE561" i="9" s="1"/>
  <c r="BL558" i="9"/>
  <c r="BK558" i="9"/>
  <c r="BK559" i="9" s="1"/>
  <c r="BJ558" i="9"/>
  <c r="BJ559" i="9" s="1"/>
  <c r="BI558" i="9"/>
  <c r="BI559" i="9" s="1"/>
  <c r="BH558" i="9"/>
  <c r="BH559" i="9" s="1"/>
  <c r="BG558" i="9"/>
  <c r="BF558" i="9"/>
  <c r="BF559" i="9" s="1"/>
  <c r="BE558" i="9"/>
  <c r="BE559" i="9" s="1"/>
  <c r="BL556" i="9"/>
  <c r="BK556" i="9"/>
  <c r="BK557" i="9" s="1"/>
  <c r="BJ556" i="9"/>
  <c r="BJ557" i="9" s="1"/>
  <c r="BI556" i="9"/>
  <c r="BH556" i="9"/>
  <c r="BG556" i="9"/>
  <c r="BF556" i="9"/>
  <c r="BF557" i="9" s="1"/>
  <c r="BE556" i="9"/>
  <c r="BL554" i="9"/>
  <c r="BL555" i="9" s="1"/>
  <c r="BK554" i="9"/>
  <c r="BK555" i="9" s="1"/>
  <c r="BJ554" i="9"/>
  <c r="BI554" i="9"/>
  <c r="BH554" i="9"/>
  <c r="BG554" i="9"/>
  <c r="BF554" i="9"/>
  <c r="BF555" i="9" s="1"/>
  <c r="BE554" i="9"/>
  <c r="BE555" i="9" s="1"/>
  <c r="BL552" i="9"/>
  <c r="BL553" i="9" s="1"/>
  <c r="BK552" i="9"/>
  <c r="BJ552" i="9"/>
  <c r="BI552" i="9"/>
  <c r="BH552" i="9"/>
  <c r="BG552" i="9"/>
  <c r="BG553" i="9" s="1"/>
  <c r="BF552" i="9"/>
  <c r="BE552" i="9"/>
  <c r="BE553" i="9" s="1"/>
  <c r="BL550" i="9"/>
  <c r="BL551" i="9" s="1"/>
  <c r="BK550" i="9"/>
  <c r="BJ550" i="9"/>
  <c r="BI550" i="9"/>
  <c r="BH550" i="9"/>
  <c r="BH551" i="9" s="1"/>
  <c r="BG550" i="9"/>
  <c r="BF550" i="9"/>
  <c r="BE550" i="9"/>
  <c r="BE551" i="9" s="1"/>
  <c r="BL548" i="9"/>
  <c r="BK548" i="9"/>
  <c r="BJ548" i="9"/>
  <c r="BJ549" i="9" s="1"/>
  <c r="BI548" i="9"/>
  <c r="BI549" i="9" s="1"/>
  <c r="BH548" i="9"/>
  <c r="BH549" i="9" s="1"/>
  <c r="BG548" i="9"/>
  <c r="BF548" i="9"/>
  <c r="BF549" i="9" s="1"/>
  <c r="BE548" i="9"/>
  <c r="BE549" i="9" s="1"/>
  <c r="BL546" i="9"/>
  <c r="BL547" i="9" s="1"/>
  <c r="BK546" i="9"/>
  <c r="BJ546" i="9"/>
  <c r="BI546" i="9"/>
  <c r="BI547" i="9" s="1"/>
  <c r="BH546" i="9"/>
  <c r="BG546" i="9"/>
  <c r="BG547" i="9" s="1"/>
  <c r="BF546" i="9"/>
  <c r="BF547" i="9" s="1"/>
  <c r="BE546" i="9"/>
  <c r="BE547" i="9" s="1"/>
  <c r="BL544" i="9"/>
  <c r="BL545" i="9" s="1"/>
  <c r="BK544" i="9"/>
  <c r="BJ544" i="9"/>
  <c r="BI544" i="9"/>
  <c r="BH544" i="9"/>
  <c r="BG544" i="9"/>
  <c r="BG545" i="9" s="1"/>
  <c r="BF544" i="9"/>
  <c r="BE544" i="9"/>
  <c r="BL542" i="9"/>
  <c r="BL543" i="9" s="1"/>
  <c r="BK542" i="9"/>
  <c r="BK543" i="9" s="1"/>
  <c r="BJ542" i="9"/>
  <c r="BI542" i="9"/>
  <c r="BI543" i="9" s="1"/>
  <c r="BH542" i="9"/>
  <c r="BH543" i="9" s="1"/>
  <c r="BG542" i="9"/>
  <c r="BG543" i="9" s="1"/>
  <c r="BF542" i="9"/>
  <c r="BF543" i="9" s="1"/>
  <c r="BE542" i="9"/>
  <c r="BL540" i="9"/>
  <c r="BL541" i="9" s="1"/>
  <c r="BK540" i="9"/>
  <c r="BK541" i="9" s="1"/>
  <c r="BJ540" i="9"/>
  <c r="BI540" i="9"/>
  <c r="BI541" i="9" s="1"/>
  <c r="BH540" i="9"/>
  <c r="BH541" i="9" s="1"/>
  <c r="BG540" i="9"/>
  <c r="BF540" i="9"/>
  <c r="BE540" i="9"/>
  <c r="BE541" i="9" s="1"/>
  <c r="BL538" i="9"/>
  <c r="BL539" i="9" s="1"/>
  <c r="BK538" i="9"/>
  <c r="BJ538" i="9"/>
  <c r="BI538" i="9"/>
  <c r="BH538" i="9"/>
  <c r="BG538" i="9"/>
  <c r="BF538" i="9"/>
  <c r="BE538" i="9"/>
  <c r="BL536" i="9"/>
  <c r="BL537" i="9" s="1"/>
  <c r="BK536" i="9"/>
  <c r="BK537" i="9" s="1"/>
  <c r="BJ536" i="9"/>
  <c r="BJ537" i="9" s="1"/>
  <c r="BI536" i="9"/>
  <c r="BI537" i="9" s="1"/>
  <c r="BH536" i="9"/>
  <c r="BH537" i="9" s="1"/>
  <c r="BG536" i="9"/>
  <c r="BF536" i="9"/>
  <c r="BE536" i="9"/>
  <c r="BE537" i="9" s="1"/>
  <c r="BL534" i="9"/>
  <c r="BK534" i="9"/>
  <c r="BK535" i="9" s="1"/>
  <c r="BJ534" i="9"/>
  <c r="BJ535" i="9" s="1"/>
  <c r="BI534" i="9"/>
  <c r="BH534" i="9"/>
  <c r="BG534" i="9"/>
  <c r="BF534" i="9"/>
  <c r="BF535" i="9" s="1"/>
  <c r="BE534" i="9"/>
  <c r="BL532" i="9"/>
  <c r="BL533" i="9" s="1"/>
  <c r="BK532" i="9"/>
  <c r="BJ532" i="9"/>
  <c r="BI532" i="9"/>
  <c r="BH532" i="9"/>
  <c r="BG532" i="9"/>
  <c r="BF532" i="9"/>
  <c r="BE532" i="9"/>
  <c r="BL530" i="9"/>
  <c r="BL531" i="9" s="1"/>
  <c r="BK530" i="9"/>
  <c r="BK531" i="9" s="1"/>
  <c r="BJ530" i="9"/>
  <c r="BJ531" i="9" s="1"/>
  <c r="BI530" i="9"/>
  <c r="BH530" i="9"/>
  <c r="BG530" i="9"/>
  <c r="BG531" i="9" s="1"/>
  <c r="BF530" i="9"/>
  <c r="BE530" i="9"/>
  <c r="BE531" i="9" s="1"/>
  <c r="BL528" i="9"/>
  <c r="BL529" i="9" s="1"/>
  <c r="BK528" i="9"/>
  <c r="BK529" i="9" s="1"/>
  <c r="BJ528" i="9"/>
  <c r="BI528" i="9"/>
  <c r="BH528" i="9"/>
  <c r="BG528" i="9"/>
  <c r="BF528" i="9"/>
  <c r="BF529" i="9" s="1"/>
  <c r="BE528" i="9"/>
  <c r="BE529" i="9" s="1"/>
  <c r="BL526" i="9"/>
  <c r="BL527" i="9" s="1"/>
  <c r="BK526" i="9"/>
  <c r="BJ526" i="9"/>
  <c r="BJ527" i="9" s="1"/>
  <c r="BI526" i="9"/>
  <c r="BI527" i="9" s="1"/>
  <c r="BH526" i="9"/>
  <c r="BG526" i="9"/>
  <c r="BF526" i="9"/>
  <c r="BF527" i="9" s="1"/>
  <c r="BE526" i="9"/>
  <c r="BL524" i="9"/>
  <c r="BK524" i="9"/>
  <c r="BJ524" i="9"/>
  <c r="BI524" i="9"/>
  <c r="BI525" i="9" s="1"/>
  <c r="BH524" i="9"/>
  <c r="BG524" i="9"/>
  <c r="BG525" i="9" s="1"/>
  <c r="BF524" i="9"/>
  <c r="BF525" i="9" s="1"/>
  <c r="BE524" i="9"/>
  <c r="BL522" i="9"/>
  <c r="BK522" i="9"/>
  <c r="BK523" i="9" s="1"/>
  <c r="BJ522" i="9"/>
  <c r="BI522" i="9"/>
  <c r="BH522" i="9"/>
  <c r="BH523" i="9" s="1"/>
  <c r="BG522" i="9"/>
  <c r="BG523" i="9" s="1"/>
  <c r="BF522" i="9"/>
  <c r="BE522" i="9"/>
  <c r="BE523" i="9" s="1"/>
  <c r="BL520" i="9"/>
  <c r="BL521" i="9" s="1"/>
  <c r="BK520" i="9"/>
  <c r="BJ520" i="9"/>
  <c r="BJ521" i="9" s="1"/>
  <c r="BI520" i="9"/>
  <c r="BI521" i="9" s="1"/>
  <c r="BH520" i="9"/>
  <c r="BH521" i="9" s="1"/>
  <c r="BG520" i="9"/>
  <c r="BG521" i="9" s="1"/>
  <c r="BF520" i="9"/>
  <c r="BF521" i="9" s="1"/>
  <c r="BE520" i="9"/>
  <c r="BL518" i="9"/>
  <c r="BK518" i="9"/>
  <c r="BJ518" i="9"/>
  <c r="BI518" i="9"/>
  <c r="BI519" i="9" s="1"/>
  <c r="BH518" i="9"/>
  <c r="BH519" i="9" s="1"/>
  <c r="BG518" i="9"/>
  <c r="BF518" i="9"/>
  <c r="BE518" i="9"/>
  <c r="BL516" i="9"/>
  <c r="BL517" i="9" s="1"/>
  <c r="BK516" i="9"/>
  <c r="BJ516" i="9"/>
  <c r="BI516" i="9"/>
  <c r="BI517" i="9" s="1"/>
  <c r="BH516" i="9"/>
  <c r="BG516" i="9"/>
  <c r="BF516" i="9"/>
  <c r="BF517" i="9" s="1"/>
  <c r="BE516" i="9"/>
  <c r="BE517" i="9" s="1"/>
  <c r="BL514" i="9"/>
  <c r="BL515" i="9" s="1"/>
  <c r="BK514" i="9"/>
  <c r="BK515" i="9" s="1"/>
  <c r="BJ514" i="9"/>
  <c r="BJ515" i="9" s="1"/>
  <c r="BI514" i="9"/>
  <c r="BI515" i="9" s="1"/>
  <c r="BH514" i="9"/>
  <c r="BH515" i="9" s="1"/>
  <c r="BG514" i="9"/>
  <c r="BF514" i="9"/>
  <c r="BE514" i="9"/>
  <c r="BE515" i="9" s="1"/>
  <c r="BL512" i="9"/>
  <c r="BK512" i="9"/>
  <c r="BK513" i="9" s="1"/>
  <c r="BJ512" i="9"/>
  <c r="BJ513" i="9" s="1"/>
  <c r="BI512" i="9"/>
  <c r="BI513" i="9" s="1"/>
  <c r="BH512" i="9"/>
  <c r="BG512" i="9"/>
  <c r="BF512" i="9"/>
  <c r="BE512" i="9"/>
  <c r="BL510" i="9"/>
  <c r="BL511" i="9" s="1"/>
  <c r="BK510" i="9"/>
  <c r="BK511" i="9" s="1"/>
  <c r="BJ510" i="9"/>
  <c r="BI510" i="9"/>
  <c r="BH510" i="9"/>
  <c r="BG510" i="9"/>
  <c r="BF510" i="9"/>
  <c r="BE510" i="9"/>
  <c r="BE511" i="9" s="1"/>
  <c r="BL508" i="9"/>
  <c r="BL509" i="9" s="1"/>
  <c r="BK508" i="9"/>
  <c r="BK509" i="9" s="1"/>
  <c r="BJ508" i="9"/>
  <c r="BJ509" i="9" s="1"/>
  <c r="BI508" i="9"/>
  <c r="BH508" i="9"/>
  <c r="BG508" i="9"/>
  <c r="BG509" i="9" s="1"/>
  <c r="BF508" i="9"/>
  <c r="BE508" i="9"/>
  <c r="BE509" i="9" s="1"/>
  <c r="BL506" i="9"/>
  <c r="BL507" i="9" s="1"/>
  <c r="BK506" i="9"/>
  <c r="BJ506" i="9"/>
  <c r="BI506" i="9"/>
  <c r="BH506" i="9"/>
  <c r="BH507" i="9" s="1"/>
  <c r="BG506" i="9"/>
  <c r="BF506" i="9"/>
  <c r="BF507" i="9" s="1"/>
  <c r="BE506" i="9"/>
  <c r="BE507" i="9" s="1"/>
  <c r="BL504" i="9"/>
  <c r="BL505" i="9" s="1"/>
  <c r="BK504" i="9"/>
  <c r="BK505" i="9" s="1"/>
  <c r="BJ504" i="9"/>
  <c r="BI504" i="9"/>
  <c r="BH504" i="9"/>
  <c r="BG504" i="9"/>
  <c r="BF504" i="9"/>
  <c r="BF505" i="9" s="1"/>
  <c r="BE504" i="9"/>
  <c r="BL502" i="9"/>
  <c r="BL503" i="9" s="1"/>
  <c r="BK502" i="9"/>
  <c r="BK503" i="9" s="1"/>
  <c r="BJ502" i="9"/>
  <c r="BI502" i="9"/>
  <c r="BI503" i="9" s="1"/>
  <c r="BH502" i="9"/>
  <c r="BG502" i="9"/>
  <c r="BG503" i="9" s="1"/>
  <c r="BF502" i="9"/>
  <c r="BF503" i="9" s="1"/>
  <c r="BE502" i="9"/>
  <c r="BL500" i="9"/>
  <c r="BK500" i="9"/>
  <c r="BJ500" i="9"/>
  <c r="BJ501" i="9" s="1"/>
  <c r="BI500" i="9"/>
  <c r="BH500" i="9"/>
  <c r="BH501" i="9" s="1"/>
  <c r="BG500" i="9"/>
  <c r="BG501" i="9" s="1"/>
  <c r="BF500" i="9"/>
  <c r="BE500" i="9"/>
  <c r="BL498" i="9"/>
  <c r="BL499" i="9" s="1"/>
  <c r="BK498" i="9"/>
  <c r="BK499" i="9" s="1"/>
  <c r="BJ498" i="9"/>
  <c r="BJ499" i="9" s="1"/>
  <c r="BI498" i="9"/>
  <c r="BI499" i="9" s="1"/>
  <c r="BH498" i="9"/>
  <c r="BH499" i="9" s="1"/>
  <c r="BG498" i="9"/>
  <c r="BG499" i="9" s="1"/>
  <c r="BF498" i="9"/>
  <c r="BF499" i="9" s="1"/>
  <c r="BE498" i="9"/>
  <c r="BL496" i="9"/>
  <c r="BL497" i="9" s="1"/>
  <c r="BK496" i="9"/>
  <c r="BK497" i="9" s="1"/>
  <c r="BJ496" i="9"/>
  <c r="BI496" i="9"/>
  <c r="BI497" i="9" s="1"/>
  <c r="BH496" i="9"/>
  <c r="BH497" i="9" s="1"/>
  <c r="BG496" i="9"/>
  <c r="BF496" i="9"/>
  <c r="BE496" i="9"/>
  <c r="BL494" i="9"/>
  <c r="BK494" i="9"/>
  <c r="BJ494" i="9"/>
  <c r="BI494" i="9"/>
  <c r="BI495" i="9" s="1"/>
  <c r="BH494" i="9"/>
  <c r="BG494" i="9"/>
  <c r="BF494" i="9"/>
  <c r="BF495" i="9" s="1"/>
  <c r="BE494" i="9"/>
  <c r="BE495" i="9" s="1"/>
  <c r="BL492" i="9"/>
  <c r="BL493" i="9" s="1"/>
  <c r="BK492" i="9"/>
  <c r="BK493" i="9" s="1"/>
  <c r="BJ492" i="9"/>
  <c r="BJ493" i="9" s="1"/>
  <c r="BI492" i="9"/>
  <c r="BI493" i="9" s="1"/>
  <c r="BH492" i="9"/>
  <c r="BH493" i="9" s="1"/>
  <c r="BG492" i="9"/>
  <c r="BF492" i="9"/>
  <c r="BE492" i="9"/>
  <c r="BE493" i="9" s="1"/>
  <c r="BL490" i="9"/>
  <c r="BK490" i="9"/>
  <c r="BK491" i="9" s="1"/>
  <c r="BJ490" i="9"/>
  <c r="BJ491" i="9" s="1"/>
  <c r="BI490" i="9"/>
  <c r="BH490" i="9"/>
  <c r="BG490" i="9"/>
  <c r="BF490" i="9"/>
  <c r="BE490" i="9"/>
  <c r="BL488" i="9"/>
  <c r="BK488" i="9"/>
  <c r="BJ488" i="9"/>
  <c r="BI488" i="9"/>
  <c r="BH488" i="9"/>
  <c r="BG488" i="9"/>
  <c r="BF488" i="9"/>
  <c r="BE488" i="9"/>
  <c r="BE489" i="9" s="1"/>
  <c r="BL486" i="9"/>
  <c r="BL487" i="9" s="1"/>
  <c r="BK486" i="9"/>
  <c r="BK487" i="9" s="1"/>
  <c r="BJ486" i="9"/>
  <c r="BJ487" i="9" s="1"/>
  <c r="BI486" i="9"/>
  <c r="BH486" i="9"/>
  <c r="BG486" i="9"/>
  <c r="BG487" i="9" s="1"/>
  <c r="BF486" i="9"/>
  <c r="BE486" i="9"/>
  <c r="BE487" i="9" s="1"/>
  <c r="BL484" i="9"/>
  <c r="BL485" i="9" s="1"/>
  <c r="BK484" i="9"/>
  <c r="BK485" i="9" s="1"/>
  <c r="BJ484" i="9"/>
  <c r="BJ485" i="9" s="1"/>
  <c r="BI484" i="9"/>
  <c r="BH484" i="9"/>
  <c r="BG484" i="9"/>
  <c r="BF484" i="9"/>
  <c r="BF485" i="9" s="1"/>
  <c r="BE484" i="9"/>
  <c r="BE485" i="9" s="1"/>
  <c r="BL482" i="9"/>
  <c r="BL483" i="9" s="1"/>
  <c r="BK482" i="9"/>
  <c r="BJ482" i="9"/>
  <c r="BI482" i="9"/>
  <c r="BH482" i="9"/>
  <c r="BG482" i="9"/>
  <c r="BF482" i="9"/>
  <c r="BF483" i="9" s="1"/>
  <c r="BE482" i="9"/>
  <c r="BL480" i="9"/>
  <c r="BL481" i="9" s="1"/>
  <c r="BK480" i="9"/>
  <c r="BJ480" i="9"/>
  <c r="BJ481" i="9" s="1"/>
  <c r="BI480" i="9"/>
  <c r="BI481" i="9" s="1"/>
  <c r="BH480" i="9"/>
  <c r="BG480" i="9"/>
  <c r="BG481" i="9" s="1"/>
  <c r="BF480" i="9"/>
  <c r="BF481" i="9" s="1"/>
  <c r="BE480" i="9"/>
  <c r="BL478" i="9"/>
  <c r="BK478" i="9"/>
  <c r="BK479" i="9" s="1"/>
  <c r="BJ478" i="9"/>
  <c r="BJ479" i="9" s="1"/>
  <c r="BI478" i="9"/>
  <c r="BH478" i="9"/>
  <c r="BH479" i="9" s="1"/>
  <c r="BG478" i="9"/>
  <c r="BG479" i="9" s="1"/>
  <c r="BF478" i="9"/>
  <c r="BE478" i="9"/>
  <c r="BL476" i="9"/>
  <c r="BL477" i="9" s="1"/>
  <c r="BK476" i="9"/>
  <c r="BK477" i="9" s="1"/>
  <c r="BJ476" i="9"/>
  <c r="BJ477" i="9" s="1"/>
  <c r="BI476" i="9"/>
  <c r="BI477" i="9" s="1"/>
  <c r="BH476" i="9"/>
  <c r="BH477" i="9" s="1"/>
  <c r="BG476" i="9"/>
  <c r="BF476" i="9"/>
  <c r="BE476" i="9"/>
  <c r="BL474" i="9"/>
  <c r="BK474" i="9"/>
  <c r="BK475" i="9" s="1"/>
  <c r="BJ474" i="9"/>
  <c r="BI474" i="9"/>
  <c r="BI475" i="9" s="1"/>
  <c r="BH474" i="9"/>
  <c r="BH475" i="9" s="1"/>
  <c r="BG474" i="9"/>
  <c r="BF474" i="9"/>
  <c r="BE474" i="9"/>
  <c r="BL472" i="9"/>
  <c r="BK472" i="9"/>
  <c r="BJ472" i="9"/>
  <c r="BJ473" i="9" s="1"/>
  <c r="BI472" i="9"/>
  <c r="BI473" i="9" s="1"/>
  <c r="BH472" i="9"/>
  <c r="BH473" i="9" s="1"/>
  <c r="BG472" i="9"/>
  <c r="BF472" i="9"/>
  <c r="BF473" i="9" s="1"/>
  <c r="BE472" i="9"/>
  <c r="BE473" i="9" s="1"/>
  <c r="BL470" i="9"/>
  <c r="BK470" i="9"/>
  <c r="BK471" i="9" s="1"/>
  <c r="BJ470" i="9"/>
  <c r="BJ471" i="9" s="1"/>
  <c r="BI470" i="9"/>
  <c r="BI471" i="9" s="1"/>
  <c r="BH470" i="9"/>
  <c r="BH471" i="9" s="1"/>
  <c r="BG470" i="9"/>
  <c r="BF470" i="9"/>
  <c r="BE470" i="9"/>
  <c r="BE471" i="9" s="1"/>
  <c r="BL468" i="9"/>
  <c r="BK468" i="9"/>
  <c r="BJ468" i="9"/>
  <c r="BJ469" i="9" s="1"/>
  <c r="BI468" i="9"/>
  <c r="BI469" i="9" s="1"/>
  <c r="BH468" i="9"/>
  <c r="BG468" i="9"/>
  <c r="BG469" i="9" s="1"/>
  <c r="BF468" i="9"/>
  <c r="BE468" i="9"/>
  <c r="BL466" i="9"/>
  <c r="BK466" i="9"/>
  <c r="BJ466" i="9"/>
  <c r="BJ467" i="9" s="1"/>
  <c r="BI466" i="9"/>
  <c r="BH466" i="9"/>
  <c r="BH467" i="9" s="1"/>
  <c r="BG466" i="9"/>
  <c r="BG467" i="9" s="1"/>
  <c r="BF466" i="9"/>
  <c r="BE466" i="9"/>
  <c r="BE467" i="9" s="1"/>
  <c r="BL464" i="9"/>
  <c r="BL465" i="9" s="1"/>
  <c r="BK464" i="9"/>
  <c r="BK465" i="9" s="1"/>
  <c r="BJ464" i="9"/>
  <c r="BJ465" i="9" s="1"/>
  <c r="BI464" i="9"/>
  <c r="BH464" i="9"/>
  <c r="BH465" i="9" s="1"/>
  <c r="BG464" i="9"/>
  <c r="BG465" i="9" s="1"/>
  <c r="BF464" i="9"/>
  <c r="BE464" i="9"/>
  <c r="BE465" i="9" s="1"/>
  <c r="BL462" i="9"/>
  <c r="BL463" i="9" s="1"/>
  <c r="BK462" i="9"/>
  <c r="BJ462" i="9"/>
  <c r="BI462" i="9"/>
  <c r="BI463" i="9" s="1"/>
  <c r="BH462" i="9"/>
  <c r="BH463" i="9" s="1"/>
  <c r="BG462" i="9"/>
  <c r="BF462" i="9"/>
  <c r="BF463" i="9" s="1"/>
  <c r="BE462" i="9"/>
  <c r="BE463" i="9" s="1"/>
  <c r="BL460" i="9"/>
  <c r="BL461" i="9" s="1"/>
  <c r="BK460" i="9"/>
  <c r="BK461" i="9" s="1"/>
  <c r="BJ460" i="9"/>
  <c r="BI460" i="9"/>
  <c r="BH460" i="9"/>
  <c r="BG460" i="9"/>
  <c r="BF460" i="9"/>
  <c r="BF461" i="9" s="1"/>
  <c r="BE460" i="9"/>
  <c r="BE461" i="9" s="1"/>
  <c r="BL458" i="9"/>
  <c r="BL459" i="9" s="1"/>
  <c r="BK458" i="9"/>
  <c r="BJ458" i="9"/>
  <c r="BI458" i="9"/>
  <c r="BI459" i="9" s="1"/>
  <c r="BH458" i="9"/>
  <c r="BH459" i="9" s="1"/>
  <c r="BG458" i="9"/>
  <c r="BG459" i="9" s="1"/>
  <c r="BF458" i="9"/>
  <c r="BF459" i="9" s="1"/>
  <c r="BE458" i="9"/>
  <c r="BL456" i="9"/>
  <c r="BK456" i="9"/>
  <c r="BJ456" i="9"/>
  <c r="BJ457" i="9" s="1"/>
  <c r="BI456" i="9"/>
  <c r="BI457" i="9" s="1"/>
  <c r="BH456" i="9"/>
  <c r="BH457" i="9" s="1"/>
  <c r="BG456" i="9"/>
  <c r="BG457" i="9" s="1"/>
  <c r="BF456" i="9"/>
  <c r="BF457" i="9" s="1"/>
  <c r="BE456" i="9"/>
  <c r="BL454" i="9"/>
  <c r="BK454" i="9"/>
  <c r="BK455" i="9" s="1"/>
  <c r="BJ454" i="9"/>
  <c r="BJ455" i="9" s="1"/>
  <c r="BI454" i="9"/>
  <c r="BI455" i="9" s="1"/>
  <c r="BH454" i="9"/>
  <c r="BH455" i="9" s="1"/>
  <c r="BG454" i="9"/>
  <c r="BG455" i="9" s="1"/>
  <c r="BF454" i="9"/>
  <c r="BF455" i="9" s="1"/>
  <c r="BE454" i="9"/>
  <c r="BL452" i="9"/>
  <c r="BK452" i="9"/>
  <c r="BK453" i="9" s="1"/>
  <c r="BJ452" i="9"/>
  <c r="BI452" i="9"/>
  <c r="BI453" i="9" s="1"/>
  <c r="BH452" i="9"/>
  <c r="BH453" i="9" s="1"/>
  <c r="BG452" i="9"/>
  <c r="BF452" i="9"/>
  <c r="BE452" i="9"/>
  <c r="BL450" i="9"/>
  <c r="BK450" i="9"/>
  <c r="BJ450" i="9"/>
  <c r="BI450" i="9"/>
  <c r="BI451" i="9" s="1"/>
  <c r="BH450" i="9"/>
  <c r="BH451" i="9" s="1"/>
  <c r="BG450" i="9"/>
  <c r="BF450" i="9"/>
  <c r="BE450" i="9"/>
  <c r="BL448" i="9"/>
  <c r="BL449" i="9" s="1"/>
  <c r="BK448" i="9"/>
  <c r="BK449" i="9" s="1"/>
  <c r="BJ448" i="9"/>
  <c r="BJ449" i="9" s="1"/>
  <c r="BI448" i="9"/>
  <c r="BI449" i="9" s="1"/>
  <c r="BH448" i="9"/>
  <c r="BH449" i="9" s="1"/>
  <c r="BG448" i="9"/>
  <c r="BG449" i="9" s="1"/>
  <c r="BF448" i="9"/>
  <c r="BE448" i="9"/>
  <c r="BE449" i="9" s="1"/>
  <c r="BL446" i="9"/>
  <c r="BK446" i="9"/>
  <c r="BK447" i="9" s="1"/>
  <c r="BJ446" i="9"/>
  <c r="BJ447" i="9" s="1"/>
  <c r="BI446" i="9"/>
  <c r="BI447" i="9" s="1"/>
  <c r="BH446" i="9"/>
  <c r="BH447" i="9" s="1"/>
  <c r="BG446" i="9"/>
  <c r="BG447" i="9" s="1"/>
  <c r="BF446" i="9"/>
  <c r="BF447" i="9" s="1"/>
  <c r="BE446" i="9"/>
  <c r="BL444" i="9"/>
  <c r="BL445" i="9" s="1"/>
  <c r="BK444" i="9"/>
  <c r="BJ444" i="9"/>
  <c r="BJ445" i="9" s="1"/>
  <c r="BI444" i="9"/>
  <c r="BH444" i="9"/>
  <c r="BH445" i="9" s="1"/>
  <c r="BG444" i="9"/>
  <c r="BF444" i="9"/>
  <c r="BE444" i="9"/>
  <c r="BL442" i="9"/>
  <c r="BK442" i="9"/>
  <c r="BK443" i="9" s="1"/>
  <c r="BJ442" i="9"/>
  <c r="BJ443" i="9" s="1"/>
  <c r="BI442" i="9"/>
  <c r="BH442" i="9"/>
  <c r="BG442" i="9"/>
  <c r="BG443" i="9" s="1"/>
  <c r="BF442" i="9"/>
  <c r="BE442" i="9"/>
  <c r="BE443" i="9" s="1"/>
  <c r="BL440" i="9"/>
  <c r="BL441" i="9" s="1"/>
  <c r="BK440" i="9"/>
  <c r="BJ440" i="9"/>
  <c r="BI440" i="9"/>
  <c r="BH440" i="9"/>
  <c r="BH441" i="9" s="1"/>
  <c r="BG440" i="9"/>
  <c r="BF440" i="9"/>
  <c r="BF441" i="9" s="1"/>
  <c r="BE440" i="9"/>
  <c r="BE441" i="9" s="1"/>
  <c r="BL438" i="9"/>
  <c r="BL439" i="9" s="1"/>
  <c r="BK438" i="9"/>
  <c r="BJ438" i="9"/>
  <c r="BI438" i="9"/>
  <c r="BI439" i="9" s="1"/>
  <c r="BH438" i="9"/>
  <c r="BH439" i="9" s="1"/>
  <c r="BG438" i="9"/>
  <c r="BG439" i="9" s="1"/>
  <c r="BF438" i="9"/>
  <c r="BF439" i="9" s="1"/>
  <c r="BE438" i="9"/>
  <c r="BE439" i="9" s="1"/>
  <c r="BL436" i="9"/>
  <c r="BL437" i="9" s="1"/>
  <c r="BK436" i="9"/>
  <c r="BJ436" i="9"/>
  <c r="BI436" i="9"/>
  <c r="BH436" i="9"/>
  <c r="BG436" i="9"/>
  <c r="BG437" i="9" s="1"/>
  <c r="BF436" i="9"/>
  <c r="BF437" i="9" s="1"/>
  <c r="BE436" i="9"/>
  <c r="BL434" i="9"/>
  <c r="BK434" i="9"/>
  <c r="BK435" i="9" s="1"/>
  <c r="BJ434" i="9"/>
  <c r="BI434" i="9"/>
  <c r="BH434" i="9"/>
  <c r="BH435" i="9" s="1"/>
  <c r="BG434" i="9"/>
  <c r="BG435" i="9" s="1"/>
  <c r="BF434" i="9"/>
  <c r="BF435" i="9" s="1"/>
  <c r="BE434" i="9"/>
  <c r="BL432" i="9"/>
  <c r="BL433" i="9" s="1"/>
  <c r="BK432" i="9"/>
  <c r="BK433" i="9" s="1"/>
  <c r="BJ432" i="9"/>
  <c r="BJ433" i="9" s="1"/>
  <c r="BI432" i="9"/>
  <c r="BI433" i="9" s="1"/>
  <c r="BH432" i="9"/>
  <c r="BH433" i="9" s="1"/>
  <c r="BG432" i="9"/>
  <c r="BG433" i="9" s="1"/>
  <c r="BF432" i="9"/>
  <c r="BF433" i="9" s="1"/>
  <c r="BE432" i="9"/>
  <c r="BL430" i="9"/>
  <c r="BK430" i="9"/>
  <c r="BK431" i="9" s="1"/>
  <c r="BJ430" i="9"/>
  <c r="BI430" i="9"/>
  <c r="BI431" i="9" s="1"/>
  <c r="BH430" i="9"/>
  <c r="BH431" i="9" s="1"/>
  <c r="BG430" i="9"/>
  <c r="BG431" i="9" s="1"/>
  <c r="BF430" i="9"/>
  <c r="BE430" i="9"/>
  <c r="BL428" i="9"/>
  <c r="BK428" i="9"/>
  <c r="BJ428" i="9"/>
  <c r="BJ429" i="9" s="1"/>
  <c r="BI428" i="9"/>
  <c r="BI429" i="9" s="1"/>
  <c r="BH428" i="9"/>
  <c r="BH429" i="9" s="1"/>
  <c r="BG428" i="9"/>
  <c r="BG429" i="9" s="1"/>
  <c r="BF428" i="9"/>
  <c r="BE428" i="9"/>
  <c r="BL426" i="9"/>
  <c r="BK426" i="9"/>
  <c r="BJ426" i="9"/>
  <c r="BJ427" i="9" s="1"/>
  <c r="BI426" i="9"/>
  <c r="BI427" i="9" s="1"/>
  <c r="BH426" i="9"/>
  <c r="BH427" i="9" s="1"/>
  <c r="BG426" i="9"/>
  <c r="BG427" i="9" s="1"/>
  <c r="BF426" i="9"/>
  <c r="BF427" i="9" s="1"/>
  <c r="BE426" i="9"/>
  <c r="BE427" i="9" s="1"/>
  <c r="BL424" i="9"/>
  <c r="BK424" i="9"/>
  <c r="BK425" i="9" s="1"/>
  <c r="BJ424" i="9"/>
  <c r="BJ425" i="9" s="1"/>
  <c r="BI424" i="9"/>
  <c r="BH424" i="9"/>
  <c r="BG424" i="9"/>
  <c r="BF424" i="9"/>
  <c r="BE424" i="9"/>
  <c r="BL422" i="9"/>
  <c r="BL423" i="9" s="1"/>
  <c r="BK422" i="9"/>
  <c r="BK423" i="9" s="1"/>
  <c r="BJ422" i="9"/>
  <c r="BJ423" i="9" s="1"/>
  <c r="BI422" i="9"/>
  <c r="BI423" i="9" s="1"/>
  <c r="BH422" i="9"/>
  <c r="BH423" i="9" s="1"/>
  <c r="BG422" i="9"/>
  <c r="BG423" i="9" s="1"/>
  <c r="BF422" i="9"/>
  <c r="BF423" i="9" s="1"/>
  <c r="BE422" i="9"/>
  <c r="BE423" i="9" s="1"/>
  <c r="BL420" i="9"/>
  <c r="BK420" i="9"/>
  <c r="BK421" i="9" s="1"/>
  <c r="BJ420" i="9"/>
  <c r="BI420" i="9"/>
  <c r="BH420" i="9"/>
  <c r="BG420" i="9"/>
  <c r="BG421" i="9" s="1"/>
  <c r="BF420" i="9"/>
  <c r="BE420" i="9"/>
  <c r="BE421" i="9" s="1"/>
  <c r="BL418" i="9"/>
  <c r="BL419" i="9" s="1"/>
  <c r="BK418" i="9"/>
  <c r="BJ418" i="9"/>
  <c r="BI418" i="9"/>
  <c r="BH418" i="9"/>
  <c r="BG418" i="9"/>
  <c r="BF418" i="9"/>
  <c r="BF419" i="9" s="1"/>
  <c r="BE418" i="9"/>
  <c r="BE419" i="9" s="1"/>
  <c r="BL416" i="9"/>
  <c r="BL417" i="9" s="1"/>
  <c r="BK416" i="9"/>
  <c r="BJ416" i="9"/>
  <c r="BJ417" i="9" s="1"/>
  <c r="BI416" i="9"/>
  <c r="BI417" i="9" s="1"/>
  <c r="BH416" i="9"/>
  <c r="BG416" i="9"/>
  <c r="BG417" i="9" s="1"/>
  <c r="BF416" i="9"/>
  <c r="BF417" i="9" s="1"/>
  <c r="BE416" i="9"/>
  <c r="BE417" i="9" s="1"/>
  <c r="BL414" i="9"/>
  <c r="BL415" i="9" s="1"/>
  <c r="BK414" i="9"/>
  <c r="BJ414" i="9"/>
  <c r="BJ415" i="9" s="1"/>
  <c r="BI414" i="9"/>
  <c r="BI415" i="9" s="1"/>
  <c r="BH414" i="9"/>
  <c r="BG414" i="9"/>
  <c r="BG415" i="9" s="1"/>
  <c r="BF414" i="9"/>
  <c r="BF415" i="9" s="1"/>
  <c r="BE414" i="9"/>
  <c r="BL412" i="9"/>
  <c r="BK412" i="9"/>
  <c r="BK413" i="9" s="1"/>
  <c r="BJ412" i="9"/>
  <c r="BJ413" i="9" s="1"/>
  <c r="BI412" i="9"/>
  <c r="BH412" i="9"/>
  <c r="BG412" i="9"/>
  <c r="BF412" i="9"/>
  <c r="BF413" i="9" s="1"/>
  <c r="BE412" i="9"/>
  <c r="BL410" i="9"/>
  <c r="BK410" i="9"/>
  <c r="BJ410" i="9"/>
  <c r="BI410" i="9"/>
  <c r="BI411" i="9" s="1"/>
  <c r="BH410" i="9"/>
  <c r="BH411" i="9" s="1"/>
  <c r="BG410" i="9"/>
  <c r="BG411" i="9" s="1"/>
  <c r="BF410" i="9"/>
  <c r="BF411" i="9" s="1"/>
  <c r="BE410" i="9"/>
  <c r="BL408" i="9"/>
  <c r="BK408" i="9"/>
  <c r="BK409" i="9" s="1"/>
  <c r="BJ408" i="9"/>
  <c r="BI408" i="9"/>
  <c r="BI409" i="9" s="1"/>
  <c r="BH408" i="9"/>
  <c r="BH409" i="9" s="1"/>
  <c r="BG408" i="9"/>
  <c r="BG409" i="9" s="1"/>
  <c r="BF408" i="9"/>
  <c r="BE408" i="9"/>
  <c r="BL406" i="9"/>
  <c r="BK406" i="9"/>
  <c r="BJ406" i="9"/>
  <c r="BJ407" i="9" s="1"/>
  <c r="BI406" i="9"/>
  <c r="BI407" i="9" s="1"/>
  <c r="BH406" i="9"/>
  <c r="BH407" i="9" s="1"/>
  <c r="BG406" i="9"/>
  <c r="BG407" i="9" s="1"/>
  <c r="BF406" i="9"/>
  <c r="BF407" i="9" s="1"/>
  <c r="BE406" i="9"/>
  <c r="BE407" i="9" s="1"/>
  <c r="BL404" i="9"/>
  <c r="BK404" i="9"/>
  <c r="BJ404" i="9"/>
  <c r="BI404" i="9"/>
  <c r="BI405" i="9" s="1"/>
  <c r="BH404" i="9"/>
  <c r="BG404" i="9"/>
  <c r="BF404" i="9"/>
  <c r="BF405" i="9" s="1"/>
  <c r="BE404" i="9"/>
  <c r="BE405" i="9" s="1"/>
  <c r="BL402" i="9"/>
  <c r="BK402" i="9"/>
  <c r="BK403" i="9" s="1"/>
  <c r="BJ402" i="9"/>
  <c r="BJ403" i="9" s="1"/>
  <c r="BI402" i="9"/>
  <c r="BH402" i="9"/>
  <c r="BG402" i="9"/>
  <c r="BG403" i="9" s="1"/>
  <c r="BF402" i="9"/>
  <c r="BF403" i="9" s="1"/>
  <c r="BE402" i="9"/>
  <c r="BL400" i="9"/>
  <c r="BL401" i="9" s="1"/>
  <c r="BK400" i="9"/>
  <c r="BK401" i="9" s="1"/>
  <c r="BJ400" i="9"/>
  <c r="BJ401" i="9" s="1"/>
  <c r="BI400" i="9"/>
  <c r="BI401" i="9" s="1"/>
  <c r="BH400" i="9"/>
  <c r="BG400" i="9"/>
  <c r="BF400" i="9"/>
  <c r="BF401" i="9" s="1"/>
  <c r="BE400" i="9"/>
  <c r="BE401" i="9" s="1"/>
  <c r="BL398" i="9"/>
  <c r="BL399" i="9" s="1"/>
  <c r="BK398" i="9"/>
  <c r="BK399" i="9" s="1"/>
  <c r="BJ398" i="9"/>
  <c r="BJ399" i="9" s="1"/>
  <c r="BI398" i="9"/>
  <c r="BH398" i="9"/>
  <c r="BG398" i="9"/>
  <c r="BG399" i="9" s="1"/>
  <c r="BF398" i="9"/>
  <c r="BF399" i="9" s="1"/>
  <c r="BE398" i="9"/>
  <c r="BL396" i="9"/>
  <c r="BL397" i="9" s="1"/>
  <c r="BK396" i="9"/>
  <c r="BJ396" i="9"/>
  <c r="BI396" i="9"/>
  <c r="BH396" i="9"/>
  <c r="BG396" i="9"/>
  <c r="BG397" i="9" s="1"/>
  <c r="BF396" i="9"/>
  <c r="BE396" i="9"/>
  <c r="BL394" i="9"/>
  <c r="BL395" i="9" s="1"/>
  <c r="BK394" i="9"/>
  <c r="BK395" i="9" s="1"/>
  <c r="BJ394" i="9"/>
  <c r="BJ395" i="9" s="1"/>
  <c r="BI394" i="9"/>
  <c r="BH394" i="9"/>
  <c r="BG394" i="9"/>
  <c r="BG395" i="9" s="1"/>
  <c r="BF394" i="9"/>
  <c r="BF395" i="9" s="1"/>
  <c r="BE394" i="9"/>
  <c r="BE395" i="9" s="1"/>
  <c r="BL392" i="9"/>
  <c r="BL393" i="9" s="1"/>
  <c r="BK392" i="9"/>
  <c r="BJ392" i="9"/>
  <c r="BJ393" i="9" s="1"/>
  <c r="BI392" i="9"/>
  <c r="BI393" i="9" s="1"/>
  <c r="BH392" i="9"/>
  <c r="BG392" i="9"/>
  <c r="BG393" i="9" s="1"/>
  <c r="BF392" i="9"/>
  <c r="BF393" i="9" s="1"/>
  <c r="BE392" i="9"/>
  <c r="BL390" i="9"/>
  <c r="BK390" i="9"/>
  <c r="BJ390" i="9"/>
  <c r="BJ391" i="9" s="1"/>
  <c r="BI390" i="9"/>
  <c r="BH390" i="9"/>
  <c r="BG390" i="9"/>
  <c r="BG391" i="9" s="1"/>
  <c r="BF390" i="9"/>
  <c r="BF391" i="9" s="1"/>
  <c r="BE390" i="9"/>
  <c r="BL388" i="9"/>
  <c r="BK388" i="9"/>
  <c r="BJ388" i="9"/>
  <c r="BI388" i="9"/>
  <c r="BI389" i="9" s="1"/>
  <c r="BH388" i="9"/>
  <c r="BH389" i="9" s="1"/>
  <c r="BG388" i="9"/>
  <c r="BG389" i="9" s="1"/>
  <c r="BF388" i="9"/>
  <c r="BE388" i="9"/>
  <c r="BL386" i="9"/>
  <c r="BK386" i="9"/>
  <c r="BK387" i="9" s="1"/>
  <c r="BJ386" i="9"/>
  <c r="BI386" i="9"/>
  <c r="BI387" i="9" s="1"/>
  <c r="BH386" i="9"/>
  <c r="BH387" i="9" s="1"/>
  <c r="BG386" i="9"/>
  <c r="BF386" i="9"/>
  <c r="BF387" i="9" s="1"/>
  <c r="BE386" i="9"/>
  <c r="BL384" i="9"/>
  <c r="BL385" i="9" s="1"/>
  <c r="BK384" i="9"/>
  <c r="BJ384" i="9"/>
  <c r="BJ385" i="9" s="1"/>
  <c r="BI384" i="9"/>
  <c r="BI385" i="9" s="1"/>
  <c r="BH384" i="9"/>
  <c r="BH385" i="9" s="1"/>
  <c r="BG384" i="9"/>
  <c r="BF384" i="9"/>
  <c r="BF385" i="9" s="1"/>
  <c r="BE384" i="9"/>
  <c r="BL382" i="9"/>
  <c r="BL383" i="9" s="1"/>
  <c r="BK382" i="9"/>
  <c r="BK383" i="9" s="1"/>
  <c r="BJ382" i="9"/>
  <c r="BJ383" i="9" s="1"/>
  <c r="BI382" i="9"/>
  <c r="BI383" i="9" s="1"/>
  <c r="BH382" i="9"/>
  <c r="BH383" i="9" s="1"/>
  <c r="BG382" i="9"/>
  <c r="BF382" i="9"/>
  <c r="BF383" i="9" s="1"/>
  <c r="BE382" i="9"/>
  <c r="BE383" i="9" s="1"/>
  <c r="BL380" i="9"/>
  <c r="BK380" i="9"/>
  <c r="BK381" i="9" s="1"/>
  <c r="BJ380" i="9"/>
  <c r="BJ381" i="9" s="1"/>
  <c r="BI380" i="9"/>
  <c r="BH380" i="9"/>
  <c r="BG380" i="9"/>
  <c r="BG381" i="9" s="1"/>
  <c r="BF380" i="9"/>
  <c r="BF381" i="9" s="1"/>
  <c r="BE380" i="9"/>
  <c r="BL378" i="9"/>
  <c r="BK378" i="9"/>
  <c r="BJ378" i="9"/>
  <c r="BJ379" i="9" s="1"/>
  <c r="BI378" i="9"/>
  <c r="BH378" i="9"/>
  <c r="BG378" i="9"/>
  <c r="BG379" i="9" s="1"/>
  <c r="BF378" i="9"/>
  <c r="BF379" i="9" s="1"/>
  <c r="BE378" i="9"/>
  <c r="BE379" i="9" s="1"/>
  <c r="BL376" i="9"/>
  <c r="BL377" i="9" s="1"/>
  <c r="BK376" i="9"/>
  <c r="BK377" i="9" s="1"/>
  <c r="BJ376" i="9"/>
  <c r="BJ377" i="9" s="1"/>
  <c r="BI376" i="9"/>
  <c r="BH376" i="9"/>
  <c r="BG376" i="9"/>
  <c r="BG377" i="9" s="1"/>
  <c r="BF376" i="9"/>
  <c r="BE376" i="9"/>
  <c r="BE377" i="9" s="1"/>
  <c r="BL374" i="9"/>
  <c r="BL375" i="9" s="1"/>
  <c r="BK374" i="9"/>
  <c r="BK375" i="9" s="1"/>
  <c r="BJ374" i="9"/>
  <c r="BJ375" i="9" s="1"/>
  <c r="BI374" i="9"/>
  <c r="BH374" i="9"/>
  <c r="BH375" i="9" s="1"/>
  <c r="BG374" i="9"/>
  <c r="BF374" i="9"/>
  <c r="BF375" i="9" s="1"/>
  <c r="BE374" i="9"/>
  <c r="BL372" i="9"/>
  <c r="BL373" i="9" s="1"/>
  <c r="BK372" i="9"/>
  <c r="BJ372" i="9"/>
  <c r="BJ373" i="9" s="1"/>
  <c r="BI372" i="9"/>
  <c r="BI373" i="9" s="1"/>
  <c r="BH372" i="9"/>
  <c r="BG372" i="9"/>
  <c r="BG373" i="9" s="1"/>
  <c r="BF372" i="9"/>
  <c r="BF373" i="9" s="1"/>
  <c r="BE372" i="9"/>
  <c r="BE373" i="9" s="1"/>
  <c r="BL370" i="9"/>
  <c r="BK370" i="9"/>
  <c r="BJ370" i="9"/>
  <c r="BI370" i="9"/>
  <c r="BI371" i="9" s="1"/>
  <c r="BH370" i="9"/>
  <c r="BG370" i="9"/>
  <c r="BG371" i="9" s="1"/>
  <c r="BF370" i="9"/>
  <c r="BF371" i="9" s="1"/>
  <c r="BE370" i="9"/>
  <c r="BL368" i="9"/>
  <c r="BK368" i="9"/>
  <c r="BJ368" i="9"/>
  <c r="BJ369" i="9" s="1"/>
  <c r="BI368" i="9"/>
  <c r="BH368" i="9"/>
  <c r="BH369" i="9" s="1"/>
  <c r="BG368" i="9"/>
  <c r="BG369" i="9" s="1"/>
  <c r="BF368" i="9"/>
  <c r="BF369" i="9" s="1"/>
  <c r="BE368" i="9"/>
  <c r="BE369" i="9" s="1"/>
  <c r="BL366" i="9"/>
  <c r="BK366" i="9"/>
  <c r="BK367" i="9" s="1"/>
  <c r="BJ366" i="9"/>
  <c r="BJ367" i="9" s="1"/>
  <c r="BI366" i="9"/>
  <c r="BI367" i="9" s="1"/>
  <c r="BH366" i="9"/>
  <c r="BH367" i="9" s="1"/>
  <c r="BG366" i="9"/>
  <c r="BG367" i="9" s="1"/>
  <c r="BF366" i="9"/>
  <c r="BF367" i="9" s="1"/>
  <c r="BE366" i="9"/>
  <c r="BE367" i="9" s="1"/>
  <c r="BL364" i="9"/>
  <c r="BL365" i="9" s="1"/>
  <c r="BK364" i="9"/>
  <c r="BK365" i="9" s="1"/>
  <c r="BJ364" i="9"/>
  <c r="BI364" i="9"/>
  <c r="BH364" i="9"/>
  <c r="BH365" i="9" s="1"/>
  <c r="BG364" i="9"/>
  <c r="BF364" i="9"/>
  <c r="BE364" i="9"/>
  <c r="BL362" i="9"/>
  <c r="BK362" i="9"/>
  <c r="BJ362" i="9"/>
  <c r="BI362" i="9"/>
  <c r="BH362" i="9"/>
  <c r="BH363" i="9" s="1"/>
  <c r="BG362" i="9"/>
  <c r="BF362" i="9"/>
  <c r="BE362" i="9"/>
  <c r="BE363" i="9" s="1"/>
  <c r="BL360" i="9"/>
  <c r="BL361" i="9" s="1"/>
  <c r="BK360" i="9"/>
  <c r="BK361" i="9" s="1"/>
  <c r="BJ360" i="9"/>
  <c r="BJ361" i="9" s="1"/>
  <c r="BI360" i="9"/>
  <c r="BI361" i="9" s="1"/>
  <c r="BH360" i="9"/>
  <c r="BH361" i="9" s="1"/>
  <c r="BG360" i="9"/>
  <c r="BF360" i="9"/>
  <c r="BF361" i="9" s="1"/>
  <c r="BE360" i="9"/>
  <c r="BE361" i="9" s="1"/>
  <c r="BL358" i="9"/>
  <c r="BK358" i="9"/>
  <c r="BK359" i="9" s="1"/>
  <c r="BJ358" i="9"/>
  <c r="BJ359" i="9" s="1"/>
  <c r="BI358" i="9"/>
  <c r="BI359" i="9" s="1"/>
  <c r="BH358" i="9"/>
  <c r="BH359" i="9" s="1"/>
  <c r="BG358" i="9"/>
  <c r="BF358" i="9"/>
  <c r="BF359" i="9" s="1"/>
  <c r="BE358" i="9"/>
  <c r="BL356" i="9"/>
  <c r="BL357" i="9" s="1"/>
  <c r="BK356" i="9"/>
  <c r="BK357" i="9" s="1"/>
  <c r="BJ356" i="9"/>
  <c r="BJ357" i="9" s="1"/>
  <c r="BI356" i="9"/>
  <c r="BH356" i="9"/>
  <c r="BG356" i="9"/>
  <c r="BF356" i="9"/>
  <c r="BE356" i="9"/>
  <c r="BE357" i="9" s="1"/>
  <c r="BL354" i="9"/>
  <c r="BK354" i="9"/>
  <c r="BK355" i="9" s="1"/>
  <c r="BJ354" i="9"/>
  <c r="BI354" i="9"/>
  <c r="BH354" i="9"/>
  <c r="BG354" i="9"/>
  <c r="BG355" i="9" s="1"/>
  <c r="BF354" i="9"/>
  <c r="BE354" i="9"/>
  <c r="BE355" i="9" s="1"/>
  <c r="BL352" i="9"/>
  <c r="BL353" i="9" s="1"/>
  <c r="BK352" i="9"/>
  <c r="BJ352" i="9"/>
  <c r="BI352" i="9"/>
  <c r="BH352" i="9"/>
  <c r="BH353" i="9" s="1"/>
  <c r="BG352" i="9"/>
  <c r="BF352" i="9"/>
  <c r="BF353" i="9" s="1"/>
  <c r="BE352" i="9"/>
  <c r="BE353" i="9" s="1"/>
  <c r="BL350" i="9"/>
  <c r="BL351" i="9" s="1"/>
  <c r="BK350" i="9"/>
  <c r="BJ350" i="9"/>
  <c r="BI350" i="9"/>
  <c r="BI351" i="9" s="1"/>
  <c r="BH350" i="9"/>
  <c r="BH351" i="9" s="1"/>
  <c r="BG350" i="9"/>
  <c r="BG351" i="9" s="1"/>
  <c r="BF350" i="9"/>
  <c r="BF351" i="9" s="1"/>
  <c r="BE350" i="9"/>
  <c r="BE351" i="9" s="1"/>
  <c r="BL348" i="9"/>
  <c r="BL349" i="9" s="1"/>
  <c r="BK348" i="9"/>
  <c r="BJ348" i="9"/>
  <c r="BI348" i="9"/>
  <c r="BH348" i="9"/>
  <c r="BG348" i="9"/>
  <c r="BG349" i="9" s="1"/>
  <c r="BF348" i="9"/>
  <c r="BF349" i="9" s="1"/>
  <c r="BE348" i="9"/>
  <c r="BE349" i="9" s="1"/>
  <c r="BL346" i="9"/>
  <c r="BK346" i="9"/>
  <c r="BK347" i="9" s="1"/>
  <c r="BJ346" i="9"/>
  <c r="BJ347" i="9" s="1"/>
  <c r="BI346" i="9"/>
  <c r="BH346" i="9"/>
  <c r="BG346" i="9"/>
  <c r="BF346" i="9"/>
  <c r="BF347" i="9" s="1"/>
  <c r="BE346" i="9"/>
  <c r="BL344" i="9"/>
  <c r="BK344" i="9"/>
  <c r="BK345" i="9" s="1"/>
  <c r="BJ344" i="9"/>
  <c r="BJ345" i="9" s="1"/>
  <c r="BI344" i="9"/>
  <c r="BI345" i="9" s="1"/>
  <c r="BH344" i="9"/>
  <c r="BH345" i="9" s="1"/>
  <c r="BG344" i="9"/>
  <c r="BG345" i="9" s="1"/>
  <c r="BF344" i="9"/>
  <c r="BF345" i="9" s="1"/>
  <c r="BE344" i="9"/>
  <c r="BL342" i="9"/>
  <c r="BL343" i="9" s="1"/>
  <c r="BK342" i="9"/>
  <c r="BK343" i="9" s="1"/>
  <c r="BJ342" i="9"/>
  <c r="BI342" i="9"/>
  <c r="BI343" i="9" s="1"/>
  <c r="BH342" i="9"/>
  <c r="BH343" i="9" s="1"/>
  <c r="BG342" i="9"/>
  <c r="BF342" i="9"/>
  <c r="BF343" i="9" s="1"/>
  <c r="BE342" i="9"/>
  <c r="BE343" i="9" s="1"/>
  <c r="BL340" i="9"/>
  <c r="BL341" i="9" s="1"/>
  <c r="BK340" i="9"/>
  <c r="BJ340" i="9"/>
  <c r="BI340" i="9"/>
  <c r="BH340" i="9"/>
  <c r="BH341" i="9" s="1"/>
  <c r="BG340" i="9"/>
  <c r="BG341" i="9" s="1"/>
  <c r="BF340" i="9"/>
  <c r="BF341" i="9" s="1"/>
  <c r="BE340" i="9"/>
  <c r="BL338" i="9"/>
  <c r="BK338" i="9"/>
  <c r="BJ338" i="9"/>
  <c r="BI338" i="9"/>
  <c r="BI339" i="9" s="1"/>
  <c r="BH338" i="9"/>
  <c r="BH339" i="9" s="1"/>
  <c r="BG338" i="9"/>
  <c r="BF338" i="9"/>
  <c r="BF339" i="9" s="1"/>
  <c r="BE338" i="9"/>
  <c r="BE339" i="9" s="1"/>
  <c r="BL336" i="9"/>
  <c r="BL337" i="9" s="1"/>
  <c r="BK336" i="9"/>
  <c r="BK337" i="9" s="1"/>
  <c r="BJ336" i="9"/>
  <c r="BJ337" i="9" s="1"/>
  <c r="BI336" i="9"/>
  <c r="BH336" i="9"/>
  <c r="BG336" i="9"/>
  <c r="BF336" i="9"/>
  <c r="BF337" i="9" s="1"/>
  <c r="BE336" i="9"/>
  <c r="BE337" i="9" s="1"/>
  <c r="BL334" i="9"/>
  <c r="BL335" i="9" s="1"/>
  <c r="BK334" i="9"/>
  <c r="BK335" i="9" s="1"/>
  <c r="BJ334" i="9"/>
  <c r="BJ335" i="9" s="1"/>
  <c r="BI334" i="9"/>
  <c r="BH334" i="9"/>
  <c r="BG334" i="9"/>
  <c r="BG335" i="9" s="1"/>
  <c r="BF334" i="9"/>
  <c r="BF335" i="9" s="1"/>
  <c r="BE334" i="9"/>
  <c r="BE335" i="9" s="1"/>
  <c r="BL332" i="9"/>
  <c r="BL333" i="9" s="1"/>
  <c r="BK332" i="9"/>
  <c r="BK333" i="9" s="1"/>
  <c r="BJ332" i="9"/>
  <c r="BJ333" i="9" s="1"/>
  <c r="BI332" i="9"/>
  <c r="BH332" i="9"/>
  <c r="BG332" i="9"/>
  <c r="BF332" i="9"/>
  <c r="BE332" i="9"/>
  <c r="BE333" i="9" s="1"/>
  <c r="BL330" i="9"/>
  <c r="BL331" i="9" s="1"/>
  <c r="BK330" i="9"/>
  <c r="BK331" i="9" s="1"/>
  <c r="BJ330" i="9"/>
  <c r="BJ331" i="9" s="1"/>
  <c r="BI330" i="9"/>
  <c r="BH330" i="9"/>
  <c r="BG330" i="9"/>
  <c r="BF330" i="9"/>
  <c r="BF331" i="9" s="1"/>
  <c r="BE330" i="9"/>
  <c r="BE331" i="9" s="1"/>
  <c r="BL328" i="9"/>
  <c r="BL329" i="9" s="1"/>
  <c r="BK328" i="9"/>
  <c r="BJ328" i="9"/>
  <c r="BI328" i="9"/>
  <c r="BH328" i="9"/>
  <c r="BH329" i="9" s="1"/>
  <c r="BG328" i="9"/>
  <c r="BG329" i="9" s="1"/>
  <c r="BF328" i="9"/>
  <c r="BF329" i="9" s="1"/>
  <c r="BE328" i="9"/>
  <c r="BE329" i="9" s="1"/>
  <c r="BL326" i="9"/>
  <c r="BL327" i="9" s="1"/>
  <c r="BK326" i="9"/>
  <c r="BJ326" i="9"/>
  <c r="BI326" i="9"/>
  <c r="BI327" i="9" s="1"/>
  <c r="BH326" i="9"/>
  <c r="BG326" i="9"/>
  <c r="BG327" i="9" s="1"/>
  <c r="BF326" i="9"/>
  <c r="BF327" i="9" s="1"/>
  <c r="BE326" i="9"/>
  <c r="BE327" i="9" s="1"/>
  <c r="BL324" i="9"/>
  <c r="BL325" i="9" s="1"/>
  <c r="BK324" i="9"/>
  <c r="BJ324" i="9"/>
  <c r="BJ325" i="9" s="1"/>
  <c r="BI324" i="9"/>
  <c r="BH324" i="9"/>
  <c r="BG324" i="9"/>
  <c r="BG325" i="9" s="1"/>
  <c r="BF324" i="9"/>
  <c r="BF325" i="9" s="1"/>
  <c r="BE324" i="9"/>
  <c r="BE325" i="9" s="1"/>
  <c r="BL322" i="9"/>
  <c r="BL323" i="9" s="1"/>
  <c r="BK322" i="9"/>
  <c r="BK323" i="9" s="1"/>
  <c r="BJ322" i="9"/>
  <c r="BI322" i="9"/>
  <c r="BH322" i="9"/>
  <c r="BG322" i="9"/>
  <c r="BG323" i="9" s="1"/>
  <c r="BF322" i="9"/>
  <c r="BE322" i="9"/>
  <c r="BL320" i="9"/>
  <c r="BK320" i="9"/>
  <c r="BK321" i="9" s="1"/>
  <c r="BJ320" i="9"/>
  <c r="BI320" i="9"/>
  <c r="BI321" i="9" s="1"/>
  <c r="BH320" i="9"/>
  <c r="BH321" i="9" s="1"/>
  <c r="BG320" i="9"/>
  <c r="BF320" i="9"/>
  <c r="BE320" i="9"/>
  <c r="BE321" i="9" s="1"/>
  <c r="BL318" i="9"/>
  <c r="BL319" i="9" s="1"/>
  <c r="BK318" i="9"/>
  <c r="BJ318" i="9"/>
  <c r="BJ319" i="9" s="1"/>
  <c r="BI318" i="9"/>
  <c r="BI319" i="9" s="1"/>
  <c r="BH318" i="9"/>
  <c r="BH319" i="9" s="1"/>
  <c r="BG318" i="9"/>
  <c r="BG319" i="9" s="1"/>
  <c r="BF318" i="9"/>
  <c r="BE318" i="9"/>
  <c r="BE319" i="9" s="1"/>
  <c r="BL316" i="9"/>
  <c r="BL317" i="9" s="1"/>
  <c r="BK316" i="9"/>
  <c r="BK317" i="9" s="1"/>
  <c r="BJ316" i="9"/>
  <c r="BJ317" i="9" s="1"/>
  <c r="BI316" i="9"/>
  <c r="BI317" i="9" s="1"/>
  <c r="BH316" i="9"/>
  <c r="BH317" i="9" s="1"/>
  <c r="BG316" i="9"/>
  <c r="BF316" i="9"/>
  <c r="BF317" i="9" s="1"/>
  <c r="BE316" i="9"/>
  <c r="BE317" i="9" s="1"/>
  <c r="BL314" i="9"/>
  <c r="BK314" i="9"/>
  <c r="BJ314" i="9"/>
  <c r="BJ315" i="9" s="1"/>
  <c r="BI314" i="9"/>
  <c r="BH314" i="9"/>
  <c r="BG314" i="9"/>
  <c r="BF314" i="9"/>
  <c r="BE314" i="9"/>
  <c r="BL312" i="9"/>
  <c r="BL313" i="9" s="1"/>
  <c r="BK312" i="9"/>
  <c r="BJ312" i="9"/>
  <c r="BJ313" i="9" s="1"/>
  <c r="BI312" i="9"/>
  <c r="BH312" i="9"/>
  <c r="BG312" i="9"/>
  <c r="BF312" i="9"/>
  <c r="BF313" i="9" s="1"/>
  <c r="BE312" i="9"/>
  <c r="BE313" i="9" s="1"/>
  <c r="BL310" i="9"/>
  <c r="BL311" i="9" s="1"/>
  <c r="BK310" i="9"/>
  <c r="BK311" i="9" s="1"/>
  <c r="BJ310" i="9"/>
  <c r="BJ311" i="9" s="1"/>
  <c r="BI310" i="9"/>
  <c r="BH310" i="9"/>
  <c r="BG310" i="9"/>
  <c r="BG311" i="9" s="1"/>
  <c r="BF310" i="9"/>
  <c r="BE310" i="9"/>
  <c r="BE311" i="9" s="1"/>
  <c r="BL308" i="9"/>
  <c r="BL309" i="9" s="1"/>
  <c r="BK308" i="9"/>
  <c r="BK309" i="9" s="1"/>
  <c r="BJ308" i="9"/>
  <c r="BI308" i="9"/>
  <c r="BH308" i="9"/>
  <c r="BH309" i="9" s="1"/>
  <c r="BG308" i="9"/>
  <c r="BF308" i="9"/>
  <c r="BF309" i="9" s="1"/>
  <c r="BE308" i="9"/>
  <c r="BE309" i="9" s="1"/>
  <c r="BL306" i="9"/>
  <c r="BL307" i="9" s="1"/>
  <c r="BK306" i="9"/>
  <c r="BK307" i="9" s="1"/>
  <c r="BJ306" i="9"/>
  <c r="BJ307" i="9" s="1"/>
  <c r="BI306" i="9"/>
  <c r="BH306" i="9"/>
  <c r="BG306" i="9"/>
  <c r="BF306" i="9"/>
  <c r="BE306" i="9"/>
  <c r="BE307" i="9" s="1"/>
  <c r="BL304" i="9"/>
  <c r="BL305" i="9" s="1"/>
  <c r="BK304" i="9"/>
  <c r="BK305" i="9" s="1"/>
  <c r="BJ304" i="9"/>
  <c r="BJ305" i="9" s="1"/>
  <c r="BI304" i="9"/>
  <c r="BI305" i="9" s="1"/>
  <c r="BH304" i="9"/>
  <c r="BH305" i="9" s="1"/>
  <c r="BG304" i="9"/>
  <c r="BG305" i="9" s="1"/>
  <c r="BF304" i="9"/>
  <c r="BF305" i="9" s="1"/>
  <c r="BE304" i="9"/>
  <c r="BL302" i="9"/>
  <c r="BL303" i="9" s="1"/>
  <c r="BK302" i="9"/>
  <c r="BK303" i="9" s="1"/>
  <c r="BJ302" i="9"/>
  <c r="BJ303" i="9" s="1"/>
  <c r="BI302" i="9"/>
  <c r="BI303" i="9" s="1"/>
  <c r="BH302" i="9"/>
  <c r="BH303" i="9" s="1"/>
  <c r="BG302" i="9"/>
  <c r="BG303" i="9" s="1"/>
  <c r="BF302" i="9"/>
  <c r="BE302" i="9"/>
  <c r="BL300" i="9"/>
  <c r="BK300" i="9"/>
  <c r="BJ300" i="9"/>
  <c r="BJ301" i="9" s="1"/>
  <c r="BI300" i="9"/>
  <c r="BI301" i="9" s="1"/>
  <c r="BH300" i="9"/>
  <c r="BH301" i="9" s="1"/>
  <c r="BG300" i="9"/>
  <c r="BG301" i="9" s="1"/>
  <c r="BF300" i="9"/>
  <c r="BF301" i="9" s="1"/>
  <c r="BE300" i="9"/>
  <c r="BE301" i="9" s="1"/>
  <c r="BL298" i="9"/>
  <c r="BL299" i="9" s="1"/>
  <c r="BK298" i="9"/>
  <c r="BK299" i="9" s="1"/>
  <c r="BJ298" i="9"/>
  <c r="BI298" i="9"/>
  <c r="BI299" i="9" s="1"/>
  <c r="BH298" i="9"/>
  <c r="BH299" i="9" s="1"/>
  <c r="BG298" i="9"/>
  <c r="BF298" i="9"/>
  <c r="BE298" i="9"/>
  <c r="BE299" i="9" s="1"/>
  <c r="BL296" i="9"/>
  <c r="BL297" i="9" s="1"/>
  <c r="BK296" i="9"/>
  <c r="BJ296" i="9"/>
  <c r="BJ297" i="9" s="1"/>
  <c r="BI296" i="9"/>
  <c r="BI297" i="9" s="1"/>
  <c r="BH296" i="9"/>
  <c r="BH297" i="9" s="1"/>
  <c r="BG296" i="9"/>
  <c r="BF296" i="9"/>
  <c r="BE296" i="9"/>
  <c r="BL294" i="9"/>
  <c r="BL295" i="9" s="1"/>
  <c r="BK294" i="9"/>
  <c r="BK295" i="9" s="1"/>
  <c r="BJ294" i="9"/>
  <c r="BI294" i="9"/>
  <c r="BI295" i="9" s="1"/>
  <c r="BH294" i="9"/>
  <c r="BG294" i="9"/>
  <c r="BF294" i="9"/>
  <c r="BE294" i="9"/>
  <c r="BE295" i="9" s="1"/>
  <c r="BL292" i="9"/>
  <c r="BL293" i="9" s="1"/>
  <c r="BK292" i="9"/>
  <c r="BK293" i="9" s="1"/>
  <c r="BJ292" i="9"/>
  <c r="BJ293" i="9" s="1"/>
  <c r="BI292" i="9"/>
  <c r="BI293" i="9" s="1"/>
  <c r="BH292" i="9"/>
  <c r="BH293" i="9" s="1"/>
  <c r="BG292" i="9"/>
  <c r="BF292" i="9"/>
  <c r="BE292" i="9"/>
  <c r="BL290" i="9"/>
  <c r="BL291" i="9" s="1"/>
  <c r="BK290" i="9"/>
  <c r="BK291" i="9" s="1"/>
  <c r="BJ290" i="9"/>
  <c r="BI290" i="9"/>
  <c r="BI291" i="9" s="1"/>
  <c r="BH290" i="9"/>
  <c r="BH291" i="9" s="1"/>
  <c r="BG290" i="9"/>
  <c r="BF290" i="9"/>
  <c r="BF291" i="9" s="1"/>
  <c r="BE290" i="9"/>
  <c r="BE291" i="9" s="1"/>
  <c r="BL288" i="9"/>
  <c r="BL289" i="9" s="1"/>
  <c r="BK288" i="9"/>
  <c r="BK289" i="9" s="1"/>
  <c r="BJ288" i="9"/>
  <c r="BJ289" i="9" s="1"/>
  <c r="BI288" i="9"/>
  <c r="BH288" i="9"/>
  <c r="BH289" i="9" s="1"/>
  <c r="BG288" i="9"/>
  <c r="BG289" i="9" s="1"/>
  <c r="BF288" i="9"/>
  <c r="BE288" i="9"/>
  <c r="BE289" i="9" s="1"/>
  <c r="BL286" i="9"/>
  <c r="BL287" i="9" s="1"/>
  <c r="BK286" i="9"/>
  <c r="BK287" i="9" s="1"/>
  <c r="BJ286" i="9"/>
  <c r="BI286" i="9"/>
  <c r="BH286" i="9"/>
  <c r="BG286" i="9"/>
  <c r="BF286" i="9"/>
  <c r="BF287" i="9" s="1"/>
  <c r="BE286" i="9"/>
  <c r="BE287" i="9" s="1"/>
  <c r="BL284" i="9"/>
  <c r="BL285" i="9" s="1"/>
  <c r="BK284" i="9"/>
  <c r="BK285" i="9" s="1"/>
  <c r="BJ284" i="9"/>
  <c r="BI284" i="9"/>
  <c r="BH284" i="9"/>
  <c r="BG284" i="9"/>
  <c r="BF284" i="9"/>
  <c r="BF285" i="9" s="1"/>
  <c r="BE284" i="9"/>
  <c r="BE285" i="9" s="1"/>
  <c r="BL282" i="9"/>
  <c r="BL283" i="9" s="1"/>
  <c r="BK282" i="9"/>
  <c r="BK283" i="9" s="1"/>
  <c r="BJ282" i="9"/>
  <c r="BI282" i="9"/>
  <c r="BI283" i="9" s="1"/>
  <c r="BH282" i="9"/>
  <c r="BG282" i="9"/>
  <c r="BG283" i="9" s="1"/>
  <c r="BF282" i="9"/>
  <c r="BF283" i="9" s="1"/>
  <c r="BE282" i="9"/>
  <c r="BL280" i="9"/>
  <c r="BK280" i="9"/>
  <c r="BJ280" i="9"/>
  <c r="BJ281" i="9" s="1"/>
  <c r="BI280" i="9"/>
  <c r="BH280" i="9"/>
  <c r="BH281" i="9" s="1"/>
  <c r="BG280" i="9"/>
  <c r="BG281" i="9" s="1"/>
  <c r="BF280" i="9"/>
  <c r="BF281" i="9" s="1"/>
  <c r="BE280" i="9"/>
  <c r="BE281" i="9" s="1"/>
  <c r="BL278" i="9"/>
  <c r="BL279" i="9" s="1"/>
  <c r="BK278" i="9"/>
  <c r="BJ278" i="9"/>
  <c r="BJ279" i="9" s="1"/>
  <c r="BI278" i="9"/>
  <c r="BI279" i="9" s="1"/>
  <c r="BH278" i="9"/>
  <c r="BH279" i="9" s="1"/>
  <c r="BG278" i="9"/>
  <c r="BG279" i="9" s="1"/>
  <c r="BF278" i="9"/>
  <c r="BF279" i="9" s="1"/>
  <c r="BE278" i="9"/>
  <c r="BE279" i="9" s="1"/>
  <c r="BL276" i="9"/>
  <c r="BK276" i="9"/>
  <c r="BK277" i="9" s="1"/>
  <c r="BJ276" i="9"/>
  <c r="BI276" i="9"/>
  <c r="BI277" i="9" s="1"/>
  <c r="BH276" i="9"/>
  <c r="BH277" i="9" s="1"/>
  <c r="BG276" i="9"/>
  <c r="BG277" i="9" s="1"/>
  <c r="BF276" i="9"/>
  <c r="BE276" i="9"/>
  <c r="BL274" i="9"/>
  <c r="BK274" i="9"/>
  <c r="BJ274" i="9"/>
  <c r="BI274" i="9"/>
  <c r="BI275" i="9" s="1"/>
  <c r="BH274" i="9"/>
  <c r="BG274" i="9"/>
  <c r="BF274" i="9"/>
  <c r="BE274" i="9"/>
  <c r="BE275" i="9" s="1"/>
  <c r="BL272" i="9"/>
  <c r="BL273" i="9" s="1"/>
  <c r="BK272" i="9"/>
  <c r="BJ272" i="9"/>
  <c r="BJ273" i="9" s="1"/>
  <c r="BI272" i="9"/>
  <c r="BI273" i="9" s="1"/>
  <c r="BH272" i="9"/>
  <c r="BH273" i="9" s="1"/>
  <c r="BG272" i="9"/>
  <c r="BF272" i="9"/>
  <c r="BF273" i="9" s="1"/>
  <c r="BE272" i="9"/>
  <c r="BE273" i="9" s="1"/>
  <c r="BL270" i="9"/>
  <c r="BK270" i="9"/>
  <c r="BK271" i="9" s="1"/>
  <c r="BJ270" i="9"/>
  <c r="BJ271" i="9" s="1"/>
  <c r="BI270" i="9"/>
  <c r="BI271" i="9" s="1"/>
  <c r="BH270" i="9"/>
  <c r="BG270" i="9"/>
  <c r="BF270" i="9"/>
  <c r="BE270" i="9"/>
  <c r="BL268" i="9"/>
  <c r="BL269" i="9" s="1"/>
  <c r="BK268" i="9"/>
  <c r="BK269" i="9" s="1"/>
  <c r="BJ268" i="9"/>
  <c r="BJ269" i="9" s="1"/>
  <c r="BI268" i="9"/>
  <c r="BH268" i="9"/>
  <c r="BH269" i="9" s="1"/>
  <c r="BG268" i="9"/>
  <c r="BG269" i="9" s="1"/>
  <c r="BF268" i="9"/>
  <c r="BE268" i="9"/>
  <c r="BE269" i="9" s="1"/>
  <c r="BL266" i="9"/>
  <c r="BL267" i="9" s="1"/>
  <c r="BK266" i="9"/>
  <c r="BJ266" i="9"/>
  <c r="BI266" i="9"/>
  <c r="BH266" i="9"/>
  <c r="BG266" i="9"/>
  <c r="BG267" i="9" s="1"/>
  <c r="BF266" i="9"/>
  <c r="BE266" i="9"/>
  <c r="BE267" i="9" s="1"/>
  <c r="BL264" i="9"/>
  <c r="BL265" i="9" s="1"/>
  <c r="BK264" i="9"/>
  <c r="BJ264" i="9"/>
  <c r="BI264" i="9"/>
  <c r="BH264" i="9"/>
  <c r="BH265" i="9" s="1"/>
  <c r="BG264" i="9"/>
  <c r="BF264" i="9"/>
  <c r="BF265" i="9" s="1"/>
  <c r="BE264" i="9"/>
  <c r="BE265" i="9" s="1"/>
  <c r="BL262" i="9"/>
  <c r="BK262" i="9"/>
  <c r="BK263" i="9" s="1"/>
  <c r="BJ262" i="9"/>
  <c r="BJ263" i="9" s="1"/>
  <c r="BI262" i="9"/>
  <c r="BH262" i="9"/>
  <c r="BH263" i="9" s="1"/>
  <c r="BG262" i="9"/>
  <c r="BG263" i="9" s="1"/>
  <c r="BF262" i="9"/>
  <c r="BF263" i="9" s="1"/>
  <c r="BE262" i="9"/>
  <c r="BE263" i="9" s="1"/>
  <c r="BL260" i="9"/>
  <c r="BL261" i="9" s="1"/>
  <c r="BK260" i="9"/>
  <c r="BJ260" i="9"/>
  <c r="BI260" i="9"/>
  <c r="BI261" i="9" s="1"/>
  <c r="BH260" i="9"/>
  <c r="BG260" i="9"/>
  <c r="BG261" i="9" s="1"/>
  <c r="BF260" i="9"/>
  <c r="BF261" i="9" s="1"/>
  <c r="BE260" i="9"/>
  <c r="BE261" i="9" s="1"/>
  <c r="BL258" i="9"/>
  <c r="BL259" i="9" s="1"/>
  <c r="BK258" i="9"/>
  <c r="BJ258" i="9"/>
  <c r="BI258" i="9"/>
  <c r="BH258" i="9"/>
  <c r="BG258" i="9"/>
  <c r="BG259" i="9" s="1"/>
  <c r="BF258" i="9"/>
  <c r="BE258" i="9"/>
  <c r="BL256" i="9"/>
  <c r="BK256" i="9"/>
  <c r="BK257" i="9" s="1"/>
  <c r="BJ256" i="9"/>
  <c r="BJ257" i="9" s="1"/>
  <c r="BI256" i="9"/>
  <c r="BI257" i="9" s="1"/>
  <c r="BH256" i="9"/>
  <c r="BG256" i="9"/>
  <c r="BG257" i="9" s="1"/>
  <c r="BF256" i="9"/>
  <c r="BF257" i="9" s="1"/>
  <c r="BE256" i="9"/>
  <c r="BL254" i="9"/>
  <c r="BL255" i="9" s="1"/>
  <c r="BK254" i="9"/>
  <c r="BK255" i="9" s="1"/>
  <c r="BJ254" i="9"/>
  <c r="BI254" i="9"/>
  <c r="BI255" i="9" s="1"/>
  <c r="BH254" i="9"/>
  <c r="BH255" i="9" s="1"/>
  <c r="BG254" i="9"/>
  <c r="BG255" i="9" s="1"/>
  <c r="BF254" i="9"/>
  <c r="BE254" i="9"/>
  <c r="BL252" i="9"/>
  <c r="BL253" i="9" s="1"/>
  <c r="BK252" i="9"/>
  <c r="BK253" i="9" s="1"/>
  <c r="BJ252" i="9"/>
  <c r="BJ253" i="9" s="1"/>
  <c r="BI252" i="9"/>
  <c r="BI253" i="9" s="1"/>
  <c r="BH252" i="9"/>
  <c r="BH253" i="9" s="1"/>
  <c r="BG252" i="9"/>
  <c r="BF252" i="9"/>
  <c r="BE252" i="9"/>
  <c r="BE253" i="9" s="1"/>
  <c r="BL250" i="9"/>
  <c r="BL251" i="9" s="1"/>
  <c r="BK250" i="9"/>
  <c r="BK251" i="9" s="1"/>
  <c r="BJ250" i="9"/>
  <c r="BJ251" i="9" s="1"/>
  <c r="BI250" i="9"/>
  <c r="BH250" i="9"/>
  <c r="BG250" i="9"/>
  <c r="BF250" i="9"/>
  <c r="BF251" i="9" s="1"/>
  <c r="BE250" i="9"/>
  <c r="BE251" i="9" s="1"/>
  <c r="BL248" i="9"/>
  <c r="BK248" i="9"/>
  <c r="BK249" i="9" s="1"/>
  <c r="BJ248" i="9"/>
  <c r="BJ249" i="9" s="1"/>
  <c r="BI248" i="9"/>
  <c r="BI249" i="9" s="1"/>
  <c r="BH248" i="9"/>
  <c r="BG248" i="9"/>
  <c r="BF248" i="9"/>
  <c r="BE248" i="9"/>
  <c r="BL246" i="9"/>
  <c r="BL247" i="9" s="1"/>
  <c r="BK246" i="9"/>
  <c r="BK247" i="9" s="1"/>
  <c r="BJ246" i="9"/>
  <c r="BJ247" i="9" s="1"/>
  <c r="BI246" i="9"/>
  <c r="BI247" i="9" s="1"/>
  <c r="BH246" i="9"/>
  <c r="BG246" i="9"/>
  <c r="BF246" i="9"/>
  <c r="BF247" i="9" s="1"/>
  <c r="BE246" i="9"/>
  <c r="BE247" i="9" s="1"/>
  <c r="BL244" i="9"/>
  <c r="BL245" i="9" s="1"/>
  <c r="BK244" i="9"/>
  <c r="BK245" i="9" s="1"/>
  <c r="BJ244" i="9"/>
  <c r="BJ245" i="9" s="1"/>
  <c r="BI244" i="9"/>
  <c r="BH244" i="9"/>
  <c r="BG244" i="9"/>
  <c r="BG245" i="9" s="1"/>
  <c r="BF244" i="9"/>
  <c r="BE244" i="9"/>
  <c r="BE245" i="9" s="1"/>
  <c r="BL242" i="9"/>
  <c r="BL243" i="9" s="1"/>
  <c r="BK242" i="9"/>
  <c r="BK243" i="9" s="1"/>
  <c r="BJ242" i="9"/>
  <c r="BJ243" i="9" s="1"/>
  <c r="BI242" i="9"/>
  <c r="BH242" i="9"/>
  <c r="BH243" i="9" s="1"/>
  <c r="BG242" i="9"/>
  <c r="BF242" i="9"/>
  <c r="BE242" i="9"/>
  <c r="BL240" i="9"/>
  <c r="BL241" i="9" s="1"/>
  <c r="BK240" i="9"/>
  <c r="BK241" i="9" s="1"/>
  <c r="BJ240" i="9"/>
  <c r="BJ241" i="9" s="1"/>
  <c r="BI240" i="9"/>
  <c r="BH240" i="9"/>
  <c r="BG240" i="9"/>
  <c r="BF240" i="9"/>
  <c r="BF241" i="9" s="1"/>
  <c r="BE240" i="9"/>
  <c r="BE241" i="9" s="1"/>
  <c r="BL238" i="9"/>
  <c r="BL239" i="9" s="1"/>
  <c r="BK238" i="9"/>
  <c r="BJ238" i="9"/>
  <c r="BI238" i="9"/>
  <c r="BI239" i="9" s="1"/>
  <c r="BH238" i="9"/>
  <c r="BG238" i="9"/>
  <c r="BG239" i="9" s="1"/>
  <c r="BF238" i="9"/>
  <c r="BF239" i="9" s="1"/>
  <c r="BE238" i="9"/>
  <c r="BE239" i="9" s="1"/>
  <c r="BL236" i="9"/>
  <c r="BK236" i="9"/>
  <c r="BK237" i="9" s="1"/>
  <c r="BJ236" i="9"/>
  <c r="BJ237" i="9" s="1"/>
  <c r="BI236" i="9"/>
  <c r="BH236" i="9"/>
  <c r="BG236" i="9"/>
  <c r="BG237" i="9" s="1"/>
  <c r="BF236" i="9"/>
  <c r="BF237" i="9" s="1"/>
  <c r="BE236" i="9"/>
  <c r="BL234" i="9"/>
  <c r="BL235" i="9" s="1"/>
  <c r="BK234" i="9"/>
  <c r="BK235" i="9" s="1"/>
  <c r="BJ234" i="9"/>
  <c r="BJ235" i="9" s="1"/>
  <c r="BI234" i="9"/>
  <c r="BI235" i="9" s="1"/>
  <c r="BH234" i="9"/>
  <c r="BH235" i="9" s="1"/>
  <c r="BG234" i="9"/>
  <c r="BG235" i="9" s="1"/>
  <c r="BF234" i="9"/>
  <c r="BF235" i="9" s="1"/>
  <c r="BE234" i="9"/>
  <c r="BL232" i="9"/>
  <c r="BK232" i="9"/>
  <c r="BJ232" i="9"/>
  <c r="BI232" i="9"/>
  <c r="BI233" i="9" s="1"/>
  <c r="BH232" i="9"/>
  <c r="BH233" i="9" s="1"/>
  <c r="BG232" i="9"/>
  <c r="BG233" i="9" s="1"/>
  <c r="BF232" i="9"/>
  <c r="BE232" i="9"/>
  <c r="BL230" i="9"/>
  <c r="BK230" i="9"/>
  <c r="BJ230" i="9"/>
  <c r="BJ231" i="9" s="1"/>
  <c r="BI230" i="9"/>
  <c r="BH230" i="9"/>
  <c r="BH231" i="9" s="1"/>
  <c r="BG230" i="9"/>
  <c r="BF230" i="9"/>
  <c r="BE230" i="9"/>
  <c r="BE231" i="9" s="1"/>
  <c r="BL228" i="9"/>
  <c r="BL229" i="9" s="1"/>
  <c r="BK228" i="9"/>
  <c r="BK229" i="9" s="1"/>
  <c r="BJ228" i="9"/>
  <c r="BJ229" i="9" s="1"/>
  <c r="BI228" i="9"/>
  <c r="BI229" i="9" s="1"/>
  <c r="BH228" i="9"/>
  <c r="BH229" i="9" s="1"/>
  <c r="BG228" i="9"/>
  <c r="BF228" i="9"/>
  <c r="BF229" i="9" s="1"/>
  <c r="BE228" i="9"/>
  <c r="BE229" i="9" s="1"/>
  <c r="BL226" i="9"/>
  <c r="BK226" i="9"/>
  <c r="BK227" i="9" s="1"/>
  <c r="BJ226" i="9"/>
  <c r="BJ227" i="9" s="1"/>
  <c r="BI226" i="9"/>
  <c r="BI227" i="9" s="1"/>
  <c r="BH226" i="9"/>
  <c r="BG226" i="9"/>
  <c r="BF226" i="9"/>
  <c r="BF227" i="9" s="1"/>
  <c r="BE226" i="9"/>
  <c r="BL224" i="9"/>
  <c r="BK224" i="9"/>
  <c r="BK225" i="9" s="1"/>
  <c r="BJ224" i="9"/>
  <c r="BJ225" i="9" s="1"/>
  <c r="BI224" i="9"/>
  <c r="BI225" i="9" s="1"/>
  <c r="BH224" i="9"/>
  <c r="BG224" i="9"/>
  <c r="BF224" i="9"/>
  <c r="BE224" i="9"/>
  <c r="BL222" i="9"/>
  <c r="BK222" i="9"/>
  <c r="BK223" i="9" s="1"/>
  <c r="BJ222" i="9"/>
  <c r="BJ223" i="9" s="1"/>
  <c r="BI222" i="9"/>
  <c r="BH222" i="9"/>
  <c r="BG222" i="9"/>
  <c r="BG223" i="9" s="1"/>
  <c r="BF222" i="9"/>
  <c r="BE222" i="9"/>
  <c r="BE223" i="9" s="1"/>
  <c r="BL220" i="9"/>
  <c r="BL221" i="9" s="1"/>
  <c r="BK220" i="9"/>
  <c r="BK221" i="9" s="1"/>
  <c r="BJ220" i="9"/>
  <c r="BI220" i="9"/>
  <c r="BI221" i="9" s="1"/>
  <c r="BH220" i="9"/>
  <c r="BH221" i="9" s="1"/>
  <c r="BG220" i="9"/>
  <c r="BF220" i="9"/>
  <c r="BF221" i="9" s="1"/>
  <c r="BE220" i="9"/>
  <c r="BE221" i="9" s="1"/>
  <c r="BL218" i="9"/>
  <c r="BL219" i="9" s="1"/>
  <c r="BK218" i="9"/>
  <c r="BJ218" i="9"/>
  <c r="BJ219" i="9" s="1"/>
  <c r="BI218" i="9"/>
  <c r="BI219" i="9" s="1"/>
  <c r="BH218" i="9"/>
  <c r="BH219" i="9" s="1"/>
  <c r="BG218" i="9"/>
  <c r="BG219" i="9" s="1"/>
  <c r="BF218" i="9"/>
  <c r="BF219" i="9" s="1"/>
  <c r="BE218" i="9"/>
  <c r="BE219" i="9" s="1"/>
  <c r="BL216" i="9"/>
  <c r="BL217" i="9" s="1"/>
  <c r="BK216" i="9"/>
  <c r="BK217" i="9" s="1"/>
  <c r="BJ216" i="9"/>
  <c r="BJ217" i="9" s="1"/>
  <c r="BI216" i="9"/>
  <c r="BI217" i="9" s="1"/>
  <c r="BH216" i="9"/>
  <c r="BG216" i="9"/>
  <c r="BF216" i="9"/>
  <c r="BF217" i="9" s="1"/>
  <c r="BE216" i="9"/>
  <c r="BE217" i="9" s="1"/>
  <c r="BL214" i="9"/>
  <c r="BK214" i="9"/>
  <c r="BJ214" i="9"/>
  <c r="BI214" i="9"/>
  <c r="BH214" i="9"/>
  <c r="BG214" i="9"/>
  <c r="BF214" i="9"/>
  <c r="BF215" i="9" s="1"/>
  <c r="BE214" i="9"/>
  <c r="BL212" i="9"/>
  <c r="BL213" i="9" s="1"/>
  <c r="BK212" i="9"/>
  <c r="BK213" i="9" s="1"/>
  <c r="BJ212" i="9"/>
  <c r="BJ213" i="9" s="1"/>
  <c r="BI212" i="9"/>
  <c r="BI213" i="9" s="1"/>
  <c r="BH212" i="9"/>
  <c r="BH213" i="9" s="1"/>
  <c r="BG212" i="9"/>
  <c r="BG213" i="9" s="1"/>
  <c r="BF212" i="9"/>
  <c r="BF213" i="9" s="1"/>
  <c r="BE212" i="9"/>
  <c r="BL210" i="9"/>
  <c r="BK210" i="9"/>
  <c r="BK211" i="9" s="1"/>
  <c r="BJ210" i="9"/>
  <c r="BJ211" i="9" s="1"/>
  <c r="BI210" i="9"/>
  <c r="BI211" i="9" s="1"/>
  <c r="BH210" i="9"/>
  <c r="BH211" i="9" s="1"/>
  <c r="BG210" i="9"/>
  <c r="BG211" i="9" s="1"/>
  <c r="BF210" i="9"/>
  <c r="BE210" i="9"/>
  <c r="BL208" i="9"/>
  <c r="BK208" i="9"/>
  <c r="BJ208" i="9"/>
  <c r="BJ209" i="9" s="1"/>
  <c r="BI208" i="9"/>
  <c r="BI209" i="9" s="1"/>
  <c r="BH208" i="9"/>
  <c r="BH209" i="9" s="1"/>
  <c r="BG208" i="9"/>
  <c r="BG209" i="9" s="1"/>
  <c r="BF208" i="9"/>
  <c r="BF209" i="9" s="1"/>
  <c r="BE208" i="9"/>
  <c r="BL206" i="9"/>
  <c r="BK206" i="9"/>
  <c r="BJ206" i="9"/>
  <c r="BJ207" i="9" s="1"/>
  <c r="BI206" i="9"/>
  <c r="BI207" i="9" s="1"/>
  <c r="BH206" i="9"/>
  <c r="BG206" i="9"/>
  <c r="BF206" i="9"/>
  <c r="BF207" i="9" s="1"/>
  <c r="BE206" i="9"/>
  <c r="BE207" i="9" s="1"/>
  <c r="BL204" i="9"/>
  <c r="BK204" i="9"/>
  <c r="BK205" i="9" s="1"/>
  <c r="BJ204" i="9"/>
  <c r="BJ205" i="9" s="1"/>
  <c r="BI204" i="9"/>
  <c r="BI205" i="9" s="1"/>
  <c r="BH204" i="9"/>
  <c r="BG204" i="9"/>
  <c r="BF204" i="9"/>
  <c r="BE204" i="9"/>
  <c r="BL202" i="9"/>
  <c r="BL203" i="9" s="1"/>
  <c r="BK202" i="9"/>
  <c r="BK203" i="9" s="1"/>
  <c r="BJ202" i="9"/>
  <c r="BJ203" i="9" s="1"/>
  <c r="BI202" i="9"/>
  <c r="BH202" i="9"/>
  <c r="BG202" i="9"/>
  <c r="BG203" i="9" s="1"/>
  <c r="BF202" i="9"/>
  <c r="BF203" i="9" s="1"/>
  <c r="BE202" i="9"/>
  <c r="BE203" i="9" s="1"/>
  <c r="BL200" i="9"/>
  <c r="BL201" i="9" s="1"/>
  <c r="BK200" i="9"/>
  <c r="BK201" i="9" s="1"/>
  <c r="BJ200" i="9"/>
  <c r="BJ201" i="9" s="1"/>
  <c r="BI200" i="9"/>
  <c r="BI201" i="9" s="1"/>
  <c r="BH200" i="9"/>
  <c r="BG200" i="9"/>
  <c r="BG201" i="9" s="1"/>
  <c r="BF200" i="9"/>
  <c r="BE200" i="9"/>
  <c r="BE201" i="9" s="1"/>
  <c r="BL198" i="9"/>
  <c r="BL199" i="9" s="1"/>
  <c r="BK198" i="9"/>
  <c r="BK199" i="9" s="1"/>
  <c r="BJ198" i="9"/>
  <c r="BJ199" i="9" s="1"/>
  <c r="BI198" i="9"/>
  <c r="BI199" i="9" s="1"/>
  <c r="BH198" i="9"/>
  <c r="BG198" i="9"/>
  <c r="BF198" i="9"/>
  <c r="BF199" i="9" s="1"/>
  <c r="BE198" i="9"/>
  <c r="BL196" i="9"/>
  <c r="BL197" i="9" s="1"/>
  <c r="BK196" i="9"/>
  <c r="BJ196" i="9"/>
  <c r="BI196" i="9"/>
  <c r="BH196" i="9"/>
  <c r="BG196" i="9"/>
  <c r="BG197" i="9" s="1"/>
  <c r="BF196" i="9"/>
  <c r="BF197" i="9" s="1"/>
  <c r="BE196" i="9"/>
  <c r="BE197" i="9" s="1"/>
  <c r="BL194" i="9"/>
  <c r="BL195" i="9" s="1"/>
  <c r="BK194" i="9"/>
  <c r="BJ194" i="9"/>
  <c r="BJ195" i="9" s="1"/>
  <c r="BI194" i="9"/>
  <c r="BI195" i="9" s="1"/>
  <c r="BH194" i="9"/>
  <c r="BG194" i="9"/>
  <c r="BG195" i="9" s="1"/>
  <c r="BF194" i="9"/>
  <c r="BF195" i="9" s="1"/>
  <c r="BE194" i="9"/>
  <c r="BE195" i="9" s="1"/>
  <c r="BL192" i="9"/>
  <c r="BK192" i="9"/>
  <c r="BJ192" i="9"/>
  <c r="BJ193" i="9" s="1"/>
  <c r="BI192" i="9"/>
  <c r="BI193" i="9" s="1"/>
  <c r="BH192" i="9"/>
  <c r="BG192" i="9"/>
  <c r="BG193" i="9" s="1"/>
  <c r="BF192" i="9"/>
  <c r="BF193" i="9" s="1"/>
  <c r="BE192" i="9"/>
  <c r="BL190" i="9"/>
  <c r="BL191" i="9" s="1"/>
  <c r="BK190" i="9"/>
  <c r="BK191" i="9" s="1"/>
  <c r="BJ190" i="9"/>
  <c r="BJ191" i="9" s="1"/>
  <c r="BI190" i="9"/>
  <c r="BI191" i="9" s="1"/>
  <c r="BH190" i="9"/>
  <c r="BH191" i="9" s="1"/>
  <c r="BG190" i="9"/>
  <c r="BG191" i="9" s="1"/>
  <c r="BF190" i="9"/>
  <c r="BE190" i="9"/>
  <c r="BL188" i="9"/>
  <c r="BK188" i="9"/>
  <c r="BK189" i="9" s="1"/>
  <c r="BJ188" i="9"/>
  <c r="BI188" i="9"/>
  <c r="BI189" i="9" s="1"/>
  <c r="BH188" i="9"/>
  <c r="BH189" i="9" s="1"/>
  <c r="BG188" i="9"/>
  <c r="BG189" i="9" s="1"/>
  <c r="BF188" i="9"/>
  <c r="BE188" i="9"/>
  <c r="BL186" i="9"/>
  <c r="BK186" i="9"/>
  <c r="BJ186" i="9"/>
  <c r="BJ187" i="9" s="1"/>
  <c r="BI186" i="9"/>
  <c r="BI187" i="9" s="1"/>
  <c r="BH186" i="9"/>
  <c r="BH187" i="9" s="1"/>
  <c r="BG186" i="9"/>
  <c r="BF186" i="9"/>
  <c r="BE186" i="9"/>
  <c r="BE187" i="9" s="1"/>
  <c r="BL184" i="9"/>
  <c r="BL185" i="9" s="1"/>
  <c r="BK184" i="9"/>
  <c r="BK185" i="9" s="1"/>
  <c r="BJ184" i="9"/>
  <c r="BJ185" i="9" s="1"/>
  <c r="BI184" i="9"/>
  <c r="BI185" i="9" s="1"/>
  <c r="BH184" i="9"/>
  <c r="BH185" i="9" s="1"/>
  <c r="BG184" i="9"/>
  <c r="BF184" i="9"/>
  <c r="BF185" i="9" s="1"/>
  <c r="BE184" i="9"/>
  <c r="BE185" i="9" s="1"/>
  <c r="BL182" i="9"/>
  <c r="BK182" i="9"/>
  <c r="BK183" i="9" s="1"/>
  <c r="BJ182" i="9"/>
  <c r="BJ183" i="9" s="1"/>
  <c r="BI182" i="9"/>
  <c r="BI183" i="9" s="1"/>
  <c r="BH182" i="9"/>
  <c r="BH183" i="9" s="1"/>
  <c r="BG182" i="9"/>
  <c r="BF182" i="9"/>
  <c r="BE182" i="9"/>
  <c r="BL180" i="9"/>
  <c r="BL181" i="9" s="1"/>
  <c r="BK180" i="9"/>
  <c r="BJ180" i="9"/>
  <c r="BJ181" i="9" s="1"/>
  <c r="BI180" i="9"/>
  <c r="BI181" i="9" s="1"/>
  <c r="BH180" i="9"/>
  <c r="BH181" i="9" s="1"/>
  <c r="BG180" i="9"/>
  <c r="BF180" i="9"/>
  <c r="BE180" i="9"/>
  <c r="BL178" i="9"/>
  <c r="BK178" i="9"/>
  <c r="BK179" i="9" s="1"/>
  <c r="BJ178" i="9"/>
  <c r="BJ179" i="9" s="1"/>
  <c r="BI178" i="9"/>
  <c r="BH178" i="9"/>
  <c r="BG178" i="9"/>
  <c r="BG179" i="9" s="1"/>
  <c r="BF178" i="9"/>
  <c r="BE178" i="9"/>
  <c r="BE179" i="9" s="1"/>
  <c r="BL176" i="9"/>
  <c r="BL177" i="9" s="1"/>
  <c r="BK176" i="9"/>
  <c r="BK177" i="9" s="1"/>
  <c r="BJ176" i="9"/>
  <c r="BI176" i="9"/>
  <c r="BI177" i="9" s="1"/>
  <c r="BH176" i="9"/>
  <c r="BH177" i="9" s="1"/>
  <c r="BG176" i="9"/>
  <c r="BF176" i="9"/>
  <c r="BF177" i="9" s="1"/>
  <c r="BE176" i="9"/>
  <c r="BE177" i="9" s="1"/>
  <c r="BL174" i="9"/>
  <c r="BL175" i="9" s="1"/>
  <c r="BK174" i="9"/>
  <c r="BK175" i="9" s="1"/>
  <c r="BJ174" i="9"/>
  <c r="BJ175" i="9" s="1"/>
  <c r="BI174" i="9"/>
  <c r="BI175" i="9" s="1"/>
  <c r="BH174" i="9"/>
  <c r="BH175" i="9" s="1"/>
  <c r="BG174" i="9"/>
  <c r="BG175" i="9" s="1"/>
  <c r="BF174" i="9"/>
  <c r="BF175" i="9" s="1"/>
  <c r="BE174" i="9"/>
  <c r="BE175" i="9" s="1"/>
  <c r="BL172" i="9"/>
  <c r="BK172" i="9"/>
  <c r="BJ172" i="9"/>
  <c r="BI172" i="9"/>
  <c r="BI173" i="9" s="1"/>
  <c r="BH172" i="9"/>
  <c r="BG172" i="9"/>
  <c r="BG173" i="9" s="1"/>
  <c r="BF172" i="9"/>
  <c r="BF173" i="9" s="1"/>
  <c r="BE172" i="9"/>
  <c r="BE173" i="9" s="1"/>
  <c r="BL170" i="9"/>
  <c r="BK170" i="9"/>
  <c r="BJ170" i="9"/>
  <c r="BI170" i="9"/>
  <c r="BH170" i="9"/>
  <c r="BH171" i="9" s="1"/>
  <c r="BG170" i="9"/>
  <c r="BG171" i="9" s="1"/>
  <c r="BF170" i="9"/>
  <c r="BF171" i="9" s="1"/>
  <c r="BE170" i="9"/>
  <c r="BL168" i="9"/>
  <c r="BL169" i="9" s="1"/>
  <c r="BK168" i="9"/>
  <c r="BK169" i="9" s="1"/>
  <c r="BJ168" i="9"/>
  <c r="BJ169" i="9" s="1"/>
  <c r="BI168" i="9"/>
  <c r="BI169" i="9" s="1"/>
  <c r="BH168" i="9"/>
  <c r="BH169" i="9" s="1"/>
  <c r="BG168" i="9"/>
  <c r="BG169" i="9" s="1"/>
  <c r="BF168" i="9"/>
  <c r="BF169" i="9" s="1"/>
  <c r="BE168" i="9"/>
  <c r="BL166" i="9"/>
  <c r="BK166" i="9"/>
  <c r="BK167" i="9" s="1"/>
  <c r="BJ166" i="9"/>
  <c r="BI166" i="9"/>
  <c r="BI167" i="9" s="1"/>
  <c r="BH166" i="9"/>
  <c r="BH167" i="9" s="1"/>
  <c r="BG166" i="9"/>
  <c r="BG167" i="9" s="1"/>
  <c r="BF166" i="9"/>
  <c r="BE166" i="9"/>
  <c r="BL164" i="9"/>
  <c r="BK164" i="9"/>
  <c r="BJ164" i="9"/>
  <c r="BI164" i="9"/>
  <c r="BI165" i="9" s="1"/>
  <c r="BH164" i="9"/>
  <c r="BH165" i="9" s="1"/>
  <c r="BG164" i="9"/>
  <c r="BG165" i="9" s="1"/>
  <c r="BF164" i="9"/>
  <c r="BE164" i="9"/>
  <c r="BL162" i="9"/>
  <c r="BK162" i="9"/>
  <c r="BJ162" i="9"/>
  <c r="BJ163" i="9" s="1"/>
  <c r="BI162" i="9"/>
  <c r="BI163" i="9" s="1"/>
  <c r="BH162" i="9"/>
  <c r="BH163" i="9" s="1"/>
  <c r="BG162" i="9"/>
  <c r="BF162" i="9"/>
  <c r="BF163" i="9" s="1"/>
  <c r="BE162" i="9"/>
  <c r="BE163" i="9" s="1"/>
  <c r="BL160" i="9"/>
  <c r="BK160" i="9"/>
  <c r="BK161" i="9" s="1"/>
  <c r="BJ160" i="9"/>
  <c r="BJ161" i="9" s="1"/>
  <c r="BI160" i="9"/>
  <c r="BI161" i="9" s="1"/>
  <c r="BH160" i="9"/>
  <c r="BG160" i="9"/>
  <c r="BF160" i="9"/>
  <c r="BF161" i="9" s="1"/>
  <c r="BE160" i="9"/>
  <c r="BL158" i="9"/>
  <c r="BL159" i="9" s="1"/>
  <c r="BK158" i="9"/>
  <c r="BK159" i="9" s="1"/>
  <c r="BJ158" i="9"/>
  <c r="BJ159" i="9" s="1"/>
  <c r="BI158" i="9"/>
  <c r="BH158" i="9"/>
  <c r="BH159" i="9" s="1"/>
  <c r="BG158" i="9"/>
  <c r="BG159" i="9" s="1"/>
  <c r="BF158" i="9"/>
  <c r="BF159" i="9" s="1"/>
  <c r="BE158" i="9"/>
  <c r="BE159" i="9" s="1"/>
  <c r="BL156" i="9"/>
  <c r="BL157" i="9" s="1"/>
  <c r="BK156" i="9"/>
  <c r="BJ156" i="9"/>
  <c r="BI156" i="9"/>
  <c r="BI157" i="9" s="1"/>
  <c r="BH156" i="9"/>
  <c r="BH157" i="9" s="1"/>
  <c r="BG156" i="9"/>
  <c r="BF156" i="9"/>
  <c r="BE156" i="9"/>
  <c r="BE157" i="9" s="1"/>
  <c r="BL154" i="9"/>
  <c r="BL155" i="9" s="1"/>
  <c r="BK154" i="9"/>
  <c r="BK155" i="9" s="1"/>
  <c r="BJ154" i="9"/>
  <c r="BI154" i="9"/>
  <c r="BI155" i="9" s="1"/>
  <c r="BH154" i="9"/>
  <c r="BH155" i="9" s="1"/>
  <c r="BG154" i="9"/>
  <c r="BF154" i="9"/>
  <c r="BE154" i="9"/>
  <c r="BE155" i="9" s="1"/>
  <c r="BL152" i="9"/>
  <c r="BL153" i="9" s="1"/>
  <c r="BK152" i="9"/>
  <c r="BJ152" i="9"/>
  <c r="BI152" i="9"/>
  <c r="BI153" i="9" s="1"/>
  <c r="BH152" i="9"/>
  <c r="BH153" i="9" s="1"/>
  <c r="BG152" i="9"/>
  <c r="BG153" i="9" s="1"/>
  <c r="BF152" i="9"/>
  <c r="BF153" i="9" s="1"/>
  <c r="BE152" i="9"/>
  <c r="BE153" i="9" s="1"/>
  <c r="BL150" i="9"/>
  <c r="BL151" i="9" s="1"/>
  <c r="BK150" i="9"/>
  <c r="BJ150" i="9"/>
  <c r="BI150" i="9"/>
  <c r="BI151" i="9" s="1"/>
  <c r="BH150" i="9"/>
  <c r="BH151" i="9" s="1"/>
  <c r="BG150" i="9"/>
  <c r="BG151" i="9" s="1"/>
  <c r="BF150" i="9"/>
  <c r="BF151" i="9" s="1"/>
  <c r="BE150" i="9"/>
  <c r="BE151" i="9" s="1"/>
  <c r="BL148" i="9"/>
  <c r="BK148" i="9"/>
  <c r="BJ148" i="9"/>
  <c r="BJ149" i="9" s="1"/>
  <c r="BI148" i="9"/>
  <c r="BH148" i="9"/>
  <c r="BG148" i="9"/>
  <c r="BF148" i="9"/>
  <c r="BF149" i="9" s="1"/>
  <c r="BE148" i="9"/>
  <c r="BL146" i="9"/>
  <c r="BL147" i="9" s="1"/>
  <c r="BK146" i="9"/>
  <c r="BK147" i="9" s="1"/>
  <c r="BJ146" i="9"/>
  <c r="BI146" i="9"/>
  <c r="BH146" i="9"/>
  <c r="BH147" i="9" s="1"/>
  <c r="BG146" i="9"/>
  <c r="BG147" i="9" s="1"/>
  <c r="BF146" i="9"/>
  <c r="BE146" i="9"/>
  <c r="BL144" i="9"/>
  <c r="BK144" i="9"/>
  <c r="BK145" i="9" s="1"/>
  <c r="BJ144" i="9"/>
  <c r="BI144" i="9"/>
  <c r="BI145" i="9" s="1"/>
  <c r="BH144" i="9"/>
  <c r="BH145" i="9" s="1"/>
  <c r="BG144" i="9"/>
  <c r="BG145" i="9" s="1"/>
  <c r="BF144" i="9"/>
  <c r="BE144" i="9"/>
  <c r="BL142" i="9"/>
  <c r="BK142" i="9"/>
  <c r="BJ142" i="9"/>
  <c r="BJ143" i="9" s="1"/>
  <c r="BI142" i="9"/>
  <c r="BI143" i="9" s="1"/>
  <c r="BH142" i="9"/>
  <c r="BH143" i="9" s="1"/>
  <c r="BG142" i="9"/>
  <c r="BF142" i="9"/>
  <c r="BE142" i="9"/>
  <c r="BE143" i="9" s="1"/>
  <c r="BL140" i="9"/>
  <c r="BL141" i="9" s="1"/>
  <c r="BK140" i="9"/>
  <c r="BK141" i="9" s="1"/>
  <c r="BJ140" i="9"/>
  <c r="BJ141" i="9" s="1"/>
  <c r="BI140" i="9"/>
  <c r="BI141" i="9" s="1"/>
  <c r="BH140" i="9"/>
  <c r="BH141" i="9" s="1"/>
  <c r="BG140" i="9"/>
  <c r="BG141" i="9" s="1"/>
  <c r="BF140" i="9"/>
  <c r="BF141" i="9" s="1"/>
  <c r="BE140" i="9"/>
  <c r="BE141" i="9" s="1"/>
  <c r="BL138" i="9"/>
  <c r="BK138" i="9"/>
  <c r="BK139" i="9" s="1"/>
  <c r="BJ138" i="9"/>
  <c r="BJ139" i="9" s="1"/>
  <c r="BI138" i="9"/>
  <c r="BI139" i="9" s="1"/>
  <c r="BH138" i="9"/>
  <c r="BH139" i="9" s="1"/>
  <c r="BG138" i="9"/>
  <c r="BG139" i="9" s="1"/>
  <c r="BF138" i="9"/>
  <c r="BE138" i="9"/>
  <c r="BL136" i="9"/>
  <c r="BL137" i="9" s="1"/>
  <c r="BK136" i="9"/>
  <c r="BK137" i="9" s="1"/>
  <c r="BJ136" i="9"/>
  <c r="BJ137" i="9" s="1"/>
  <c r="BI136" i="9"/>
  <c r="BH136" i="9"/>
  <c r="BG136" i="9"/>
  <c r="BF136" i="9"/>
  <c r="BE136" i="9"/>
  <c r="BE137" i="9" s="1"/>
  <c r="BL134" i="9"/>
  <c r="BL135" i="9" s="1"/>
  <c r="BK134" i="9"/>
  <c r="BK135" i="9" s="1"/>
  <c r="BJ134" i="9"/>
  <c r="BJ135" i="9" s="1"/>
  <c r="BI134" i="9"/>
  <c r="BH134" i="9"/>
  <c r="BH135" i="9" s="1"/>
  <c r="BG134" i="9"/>
  <c r="BG135" i="9" s="1"/>
  <c r="BF134" i="9"/>
  <c r="BE134" i="9"/>
  <c r="BE135" i="9" s="1"/>
  <c r="BL132" i="9"/>
  <c r="BL133" i="9" s="1"/>
  <c r="BK132" i="9"/>
  <c r="BK133" i="9" s="1"/>
  <c r="BJ132" i="9"/>
  <c r="BI132" i="9"/>
  <c r="BI133" i="9" s="1"/>
  <c r="BH132" i="9"/>
  <c r="BH133" i="9" s="1"/>
  <c r="BG132" i="9"/>
  <c r="BG133" i="9" s="1"/>
  <c r="BF132" i="9"/>
  <c r="BF133" i="9" s="1"/>
  <c r="BE132" i="9"/>
  <c r="BE133" i="9" s="1"/>
  <c r="BL130" i="9"/>
  <c r="BL131" i="9" s="1"/>
  <c r="BK130" i="9"/>
  <c r="BK131" i="9" s="1"/>
  <c r="BJ130" i="9"/>
  <c r="BJ131" i="9" s="1"/>
  <c r="BI130" i="9"/>
  <c r="BI131" i="9" s="1"/>
  <c r="BH130" i="9"/>
  <c r="BG130" i="9"/>
  <c r="BG131" i="9" s="1"/>
  <c r="BF130" i="9"/>
  <c r="BF131" i="9" s="1"/>
  <c r="BE130" i="9"/>
  <c r="BL128" i="9"/>
  <c r="BK128" i="9"/>
  <c r="BJ128" i="9"/>
  <c r="BI128" i="9"/>
  <c r="BI129" i="9" s="1"/>
  <c r="BH128" i="9"/>
  <c r="BG128" i="9"/>
  <c r="BG129" i="9" s="1"/>
  <c r="BF128" i="9"/>
  <c r="BF129" i="9" s="1"/>
  <c r="BE128" i="9"/>
  <c r="BE129" i="9" s="1"/>
  <c r="BL126" i="9"/>
  <c r="BK126" i="9"/>
  <c r="BJ126" i="9"/>
  <c r="BI126" i="9"/>
  <c r="BH126" i="9"/>
  <c r="BH127" i="9" s="1"/>
  <c r="BG126" i="9"/>
  <c r="BG127" i="9" s="1"/>
  <c r="BF126" i="9"/>
  <c r="BF127" i="9" s="1"/>
  <c r="BE126" i="9"/>
  <c r="BL124" i="9"/>
  <c r="BL125" i="9" s="1"/>
  <c r="BK124" i="9"/>
  <c r="BK125" i="9" s="1"/>
  <c r="BJ124" i="9"/>
  <c r="BJ125" i="9" s="1"/>
  <c r="BI124" i="9"/>
  <c r="BI125" i="9" s="1"/>
  <c r="BH124" i="9"/>
  <c r="BH125" i="9" s="1"/>
  <c r="BG124" i="9"/>
  <c r="BG125" i="9" s="1"/>
  <c r="BF124" i="9"/>
  <c r="BF125" i="9" s="1"/>
  <c r="BE124" i="9"/>
  <c r="BL122" i="9"/>
  <c r="BL123" i="9" s="1"/>
  <c r="BK122" i="9"/>
  <c r="BK123" i="9" s="1"/>
  <c r="BJ122" i="9"/>
  <c r="BI122" i="9"/>
  <c r="BI123" i="9" s="1"/>
  <c r="BH122" i="9"/>
  <c r="BH123" i="9" s="1"/>
  <c r="BG122" i="9"/>
  <c r="BG123" i="9" s="1"/>
  <c r="BF122" i="9"/>
  <c r="BF123" i="9" s="1"/>
  <c r="BE122" i="9"/>
  <c r="BL120" i="9"/>
  <c r="BK120" i="9"/>
  <c r="BJ120" i="9"/>
  <c r="BI120" i="9"/>
  <c r="BH120" i="9"/>
  <c r="BH121" i="9" s="1"/>
  <c r="BG120" i="9"/>
  <c r="BG121" i="9" s="1"/>
  <c r="BF120" i="9"/>
  <c r="BF121" i="9" s="1"/>
  <c r="BE120" i="9"/>
  <c r="BL118" i="9"/>
  <c r="BK118" i="9"/>
  <c r="BJ118" i="9"/>
  <c r="BI118" i="9"/>
  <c r="BI119" i="9" s="1"/>
  <c r="BH118" i="9"/>
  <c r="BH119" i="9" s="1"/>
  <c r="BG118" i="9"/>
  <c r="BF118" i="9"/>
  <c r="BF119" i="9" s="1"/>
  <c r="BE118" i="9"/>
  <c r="BE119" i="9" s="1"/>
  <c r="BL116" i="9"/>
  <c r="BK116" i="9"/>
  <c r="BK117" i="9" s="1"/>
  <c r="BJ116" i="9"/>
  <c r="BJ117" i="9" s="1"/>
  <c r="BI116" i="9"/>
  <c r="BI117" i="9" s="1"/>
  <c r="BH116" i="9"/>
  <c r="BG116" i="9"/>
  <c r="BG117" i="9" s="1"/>
  <c r="BF116" i="9"/>
  <c r="BF117" i="9" s="1"/>
  <c r="BE116" i="9"/>
  <c r="BL114" i="9"/>
  <c r="BL115" i="9" s="1"/>
  <c r="BK114" i="9"/>
  <c r="BK115" i="9" s="1"/>
  <c r="BJ114" i="9"/>
  <c r="BJ115" i="9" s="1"/>
  <c r="BI114" i="9"/>
  <c r="BH114" i="9"/>
  <c r="BH115" i="9" s="1"/>
  <c r="BG114" i="9"/>
  <c r="BG115" i="9" s="1"/>
  <c r="BF114" i="9"/>
  <c r="BF115" i="9" s="1"/>
  <c r="BE114" i="9"/>
  <c r="BE115" i="9" s="1"/>
  <c r="BL112" i="9"/>
  <c r="BL113" i="9" s="1"/>
  <c r="BK112" i="9"/>
  <c r="BJ112" i="9"/>
  <c r="BI112" i="9"/>
  <c r="BH112" i="9"/>
  <c r="BG112" i="9"/>
  <c r="BG113" i="9" s="1"/>
  <c r="BF112" i="9"/>
  <c r="BE112" i="9"/>
  <c r="BE113" i="9" s="1"/>
  <c r="BL110" i="9"/>
  <c r="BL111" i="9" s="1"/>
  <c r="BK110" i="9"/>
  <c r="BK111" i="9" s="1"/>
  <c r="BJ110" i="9"/>
  <c r="BI110" i="9"/>
  <c r="BI111" i="9" s="1"/>
  <c r="BH110" i="9"/>
  <c r="BG110" i="9"/>
  <c r="BF110" i="9"/>
  <c r="BF111" i="9" s="1"/>
  <c r="BE110" i="9"/>
  <c r="BE111" i="9" s="1"/>
  <c r="BL108" i="9"/>
  <c r="BL109" i="9" s="1"/>
  <c r="BK108" i="9"/>
  <c r="BJ108" i="9"/>
  <c r="BJ109" i="9" s="1"/>
  <c r="BI108" i="9"/>
  <c r="BI109" i="9" s="1"/>
  <c r="BH108" i="9"/>
  <c r="BH109" i="9" s="1"/>
  <c r="BG108" i="9"/>
  <c r="BG109" i="9" s="1"/>
  <c r="BF108" i="9"/>
  <c r="BF109" i="9" s="1"/>
  <c r="BE108" i="9"/>
  <c r="BE109" i="9" s="1"/>
  <c r="BL106" i="9"/>
  <c r="BL107" i="9" s="1"/>
  <c r="BK106" i="9"/>
  <c r="BJ106" i="9"/>
  <c r="BI106" i="9"/>
  <c r="BI107" i="9" s="1"/>
  <c r="BH106" i="9"/>
  <c r="BG106" i="9"/>
  <c r="BG107" i="9" s="1"/>
  <c r="BF106" i="9"/>
  <c r="BF107" i="9" s="1"/>
  <c r="BE106" i="9"/>
  <c r="BE107" i="9" s="1"/>
  <c r="BL104" i="9"/>
  <c r="BK104" i="9"/>
  <c r="BJ104" i="9"/>
  <c r="BI104" i="9"/>
  <c r="BH104" i="9"/>
  <c r="BG104" i="9"/>
  <c r="BG105" i="9" s="1"/>
  <c r="BF104" i="9"/>
  <c r="BF105" i="9" s="1"/>
  <c r="BE104" i="9"/>
  <c r="BE105" i="9" s="1"/>
  <c r="BL102" i="9"/>
  <c r="BL103" i="9" s="1"/>
  <c r="BK102" i="9"/>
  <c r="BK103" i="9" s="1"/>
  <c r="BJ102" i="9"/>
  <c r="BI102" i="9"/>
  <c r="BH102" i="9"/>
  <c r="BG102" i="9"/>
  <c r="BG103" i="9" s="1"/>
  <c r="BF102" i="9"/>
  <c r="BF103" i="9" s="1"/>
  <c r="BE102" i="9"/>
  <c r="BL100" i="9"/>
  <c r="BK100" i="9"/>
  <c r="BK101" i="9" s="1"/>
  <c r="BJ100" i="9"/>
  <c r="BI100" i="9"/>
  <c r="BI101" i="9" s="1"/>
  <c r="BH100" i="9"/>
  <c r="BH101" i="9" s="1"/>
  <c r="BG100" i="9"/>
  <c r="BG101" i="9" s="1"/>
  <c r="BF100" i="9"/>
  <c r="BE100" i="9"/>
  <c r="BL98" i="9"/>
  <c r="BK98" i="9"/>
  <c r="BJ98" i="9"/>
  <c r="BJ99" i="9" s="1"/>
  <c r="BI98" i="9"/>
  <c r="BI99" i="9" s="1"/>
  <c r="BH98" i="9"/>
  <c r="BH99" i="9" s="1"/>
  <c r="BG98" i="9"/>
  <c r="BG99" i="9" s="1"/>
  <c r="BF98" i="9"/>
  <c r="BF99" i="9" s="1"/>
  <c r="BE98" i="9"/>
  <c r="BE99" i="9" s="1"/>
  <c r="BL96" i="9"/>
  <c r="BL97" i="9" s="1"/>
  <c r="BK96" i="9"/>
  <c r="BK97" i="9" s="1"/>
  <c r="BJ96" i="9"/>
  <c r="BI96" i="9"/>
  <c r="BI97" i="9" s="1"/>
  <c r="BH96" i="9"/>
  <c r="BH97" i="9" s="1"/>
  <c r="BG96" i="9"/>
  <c r="BG97" i="9" s="1"/>
  <c r="BF96" i="9"/>
  <c r="BF97" i="9" s="1"/>
  <c r="BE96" i="9"/>
  <c r="BE97" i="9" s="1"/>
  <c r="BL94" i="9"/>
  <c r="BK94" i="9"/>
  <c r="BK95" i="9" s="1"/>
  <c r="BJ94" i="9"/>
  <c r="BJ95" i="9" s="1"/>
  <c r="BI94" i="9"/>
  <c r="BI95" i="9" s="1"/>
  <c r="BH94" i="9"/>
  <c r="BG94" i="9"/>
  <c r="BF94" i="9"/>
  <c r="BF95" i="9" s="1"/>
  <c r="BE94" i="9"/>
  <c r="BL92" i="9"/>
  <c r="BK92" i="9"/>
  <c r="BJ92" i="9"/>
  <c r="BJ93" i="9" s="1"/>
  <c r="BI92" i="9"/>
  <c r="BH92" i="9"/>
  <c r="BG92" i="9"/>
  <c r="BG93" i="9" s="1"/>
  <c r="BF92" i="9"/>
  <c r="BF93" i="9" s="1"/>
  <c r="BE92" i="9"/>
  <c r="BE93" i="9" s="1"/>
  <c r="BL90" i="9"/>
  <c r="BL91" i="9" s="1"/>
  <c r="BK90" i="9"/>
  <c r="BK91" i="9" s="1"/>
  <c r="BJ90" i="9"/>
  <c r="BJ91" i="9" s="1"/>
  <c r="BI90" i="9"/>
  <c r="BH90" i="9"/>
  <c r="BG90" i="9"/>
  <c r="BG91" i="9" s="1"/>
  <c r="BF90" i="9"/>
  <c r="BF91" i="9" s="1"/>
  <c r="BE90" i="9"/>
  <c r="BE91" i="9" s="1"/>
  <c r="BL88" i="9"/>
  <c r="BL89" i="9" s="1"/>
  <c r="BK88" i="9"/>
  <c r="BK89" i="9" s="1"/>
  <c r="BJ88" i="9"/>
  <c r="BI88" i="9"/>
  <c r="BI89" i="9" s="1"/>
  <c r="BH88" i="9"/>
  <c r="BH89" i="9" s="1"/>
  <c r="BG88" i="9"/>
  <c r="BF88" i="9"/>
  <c r="BF89" i="9" s="1"/>
  <c r="BE88" i="9"/>
  <c r="BL86" i="9"/>
  <c r="BL87" i="9" s="1"/>
  <c r="BK86" i="9"/>
  <c r="BJ86" i="9"/>
  <c r="BI86" i="9"/>
  <c r="BI87" i="9" s="1"/>
  <c r="BH86" i="9"/>
  <c r="BH87" i="9" s="1"/>
  <c r="BG86" i="9"/>
  <c r="BF86" i="9"/>
  <c r="BF87" i="9" s="1"/>
  <c r="BE86" i="9"/>
  <c r="BE87" i="9" s="1"/>
  <c r="BL84" i="9"/>
  <c r="BK84" i="9"/>
  <c r="BJ84" i="9"/>
  <c r="BI84" i="9"/>
  <c r="BI85" i="9" s="1"/>
  <c r="BH84" i="9"/>
  <c r="BG84" i="9"/>
  <c r="BG85" i="9" s="1"/>
  <c r="BF84" i="9"/>
  <c r="BF85" i="9" s="1"/>
  <c r="BE84" i="9"/>
  <c r="BE85" i="9" s="1"/>
  <c r="BL82" i="9"/>
  <c r="BK82" i="9"/>
  <c r="BJ82" i="9"/>
  <c r="BI82" i="9"/>
  <c r="BH82" i="9"/>
  <c r="BH83" i="9" s="1"/>
  <c r="BG82" i="9"/>
  <c r="BG83" i="9" s="1"/>
  <c r="BF82" i="9"/>
  <c r="BF83" i="9" s="1"/>
  <c r="BE82" i="9"/>
  <c r="BE83" i="9" s="1"/>
  <c r="BL80" i="9"/>
  <c r="BL81" i="9" s="1"/>
  <c r="BK80" i="9"/>
  <c r="BK81" i="9" s="1"/>
  <c r="BJ80" i="9"/>
  <c r="BI80" i="9"/>
  <c r="BI81" i="9" s="1"/>
  <c r="BH80" i="9"/>
  <c r="BH81" i="9" s="1"/>
  <c r="BG80" i="9"/>
  <c r="BG81" i="9" s="1"/>
  <c r="BF80" i="9"/>
  <c r="BF81" i="9" s="1"/>
  <c r="BE80" i="9"/>
  <c r="BE81" i="9" s="1"/>
  <c r="BL78" i="9"/>
  <c r="BK78" i="9"/>
  <c r="BK79" i="9" s="1"/>
  <c r="BJ78" i="9"/>
  <c r="BI78" i="9"/>
  <c r="BI79" i="9" s="1"/>
  <c r="BH78" i="9"/>
  <c r="BH79" i="9" s="1"/>
  <c r="BG78" i="9"/>
  <c r="BG79" i="9" s="1"/>
  <c r="BF78" i="9"/>
  <c r="BF79" i="9" s="1"/>
  <c r="BE78" i="9"/>
  <c r="BE79" i="9" s="1"/>
  <c r="BL76" i="9"/>
  <c r="BK76" i="9"/>
  <c r="BJ76" i="9"/>
  <c r="BI76" i="9"/>
  <c r="BH76" i="9"/>
  <c r="BH77" i="9" s="1"/>
  <c r="BG76" i="9"/>
  <c r="BF76" i="9"/>
  <c r="BE76" i="9"/>
  <c r="BL74" i="9"/>
  <c r="BK74" i="9"/>
  <c r="BK75" i="9" s="1"/>
  <c r="BJ74" i="9"/>
  <c r="BJ75" i="9" s="1"/>
  <c r="BI74" i="9"/>
  <c r="BI75" i="9" s="1"/>
  <c r="BH74" i="9"/>
  <c r="BH75" i="9" s="1"/>
  <c r="BG74" i="9"/>
  <c r="BG75" i="9" s="1"/>
  <c r="BF74" i="9"/>
  <c r="BF75" i="9" s="1"/>
  <c r="BE74" i="9"/>
  <c r="BE75" i="9" s="1"/>
  <c r="BL72" i="9"/>
  <c r="BK72" i="9"/>
  <c r="BK73" i="9" s="1"/>
  <c r="BJ72" i="9"/>
  <c r="BJ73" i="9" s="1"/>
  <c r="BI72" i="9"/>
  <c r="BI73" i="9" s="1"/>
  <c r="BH72" i="9"/>
  <c r="BG72" i="9"/>
  <c r="BF72" i="9"/>
  <c r="BF73" i="9" s="1"/>
  <c r="BE72" i="9"/>
  <c r="BE73" i="9" s="1"/>
  <c r="BL70" i="9"/>
  <c r="BL71" i="9" s="1"/>
  <c r="BK70" i="9"/>
  <c r="BK71" i="9" s="1"/>
  <c r="BJ70" i="9"/>
  <c r="BJ71" i="9" s="1"/>
  <c r="BI70" i="9"/>
  <c r="BH70" i="9"/>
  <c r="BG70" i="9"/>
  <c r="BG71" i="9" s="1"/>
  <c r="BF70" i="9"/>
  <c r="BF71" i="9" s="1"/>
  <c r="BE70" i="9"/>
  <c r="BE71" i="9" s="1"/>
  <c r="BL68" i="9"/>
  <c r="BL69" i="9" s="1"/>
  <c r="BK68" i="9"/>
  <c r="BJ68" i="9"/>
  <c r="BI68" i="9"/>
  <c r="BH68" i="9"/>
  <c r="BG68" i="9"/>
  <c r="BG69" i="9" s="1"/>
  <c r="BF68" i="9"/>
  <c r="BE68" i="9"/>
  <c r="BE69" i="9" s="1"/>
  <c r="BL66" i="9"/>
  <c r="BL67" i="9" s="1"/>
  <c r="BK66" i="9"/>
  <c r="BK67" i="9" s="1"/>
  <c r="BJ66" i="9"/>
  <c r="BI66" i="9"/>
  <c r="BI67" i="9" s="1"/>
  <c r="BH66" i="9"/>
  <c r="BG66" i="9"/>
  <c r="BF66" i="9"/>
  <c r="BF67" i="9" s="1"/>
  <c r="BE66" i="9"/>
  <c r="BE67" i="9" s="1"/>
  <c r="BL64" i="9"/>
  <c r="BL65" i="9" s="1"/>
  <c r="BK64" i="9"/>
  <c r="BJ64" i="9"/>
  <c r="BI64" i="9"/>
  <c r="BI65" i="9" s="1"/>
  <c r="BH64" i="9"/>
  <c r="BH65" i="9" s="1"/>
  <c r="BG64" i="9"/>
  <c r="BG65" i="9" s="1"/>
  <c r="BF64" i="9"/>
  <c r="BF65" i="9" s="1"/>
  <c r="BE64" i="9"/>
  <c r="BE65" i="9" s="1"/>
  <c r="BL62" i="9"/>
  <c r="BL63" i="9" s="1"/>
  <c r="BK62" i="9"/>
  <c r="BJ62" i="9"/>
  <c r="BI62" i="9"/>
  <c r="BI63" i="9" s="1"/>
  <c r="BH62" i="9"/>
  <c r="BG62" i="9"/>
  <c r="BG63" i="9" s="1"/>
  <c r="BF62" i="9"/>
  <c r="BF63" i="9" s="1"/>
  <c r="BE62" i="9"/>
  <c r="BE63" i="9" s="1"/>
  <c r="BL60" i="9"/>
  <c r="BL61" i="9" s="1"/>
  <c r="BK60" i="9"/>
  <c r="BJ60" i="9"/>
  <c r="BJ61" i="9" s="1"/>
  <c r="BI60" i="9"/>
  <c r="BH60" i="9"/>
  <c r="BG60" i="9"/>
  <c r="BG61" i="9" s="1"/>
  <c r="BF60" i="9"/>
  <c r="BF61" i="9" s="1"/>
  <c r="BE60" i="9"/>
  <c r="BE61" i="9" s="1"/>
  <c r="BL58" i="9"/>
  <c r="BL59" i="9" s="1"/>
  <c r="BK58" i="9"/>
  <c r="BK59" i="9" s="1"/>
  <c r="BJ58" i="9"/>
  <c r="BJ59" i="9" s="1"/>
  <c r="BI58" i="9"/>
  <c r="BH58" i="9"/>
  <c r="BG58" i="9"/>
  <c r="BF58" i="9"/>
  <c r="BE58" i="9"/>
  <c r="BL56" i="9"/>
  <c r="BL57" i="9" s="1"/>
  <c r="BK56" i="9"/>
  <c r="BK57" i="9" s="1"/>
  <c r="BJ56" i="9"/>
  <c r="BI56" i="9"/>
  <c r="BI57" i="9" s="1"/>
  <c r="BH56" i="9"/>
  <c r="BH57" i="9" s="1"/>
  <c r="BG56" i="9"/>
  <c r="BG57" i="9" s="1"/>
  <c r="BF56" i="9"/>
  <c r="BE56" i="9"/>
  <c r="BE57" i="9" s="1"/>
  <c r="BL54" i="9"/>
  <c r="BL55" i="9" s="1"/>
  <c r="BK54" i="9"/>
  <c r="BJ54" i="9"/>
  <c r="BJ55" i="9" s="1"/>
  <c r="BI54" i="9"/>
  <c r="BI55" i="9" s="1"/>
  <c r="BH54" i="9"/>
  <c r="BH55" i="9" s="1"/>
  <c r="BG54" i="9"/>
  <c r="BG55" i="9" s="1"/>
  <c r="BF54" i="9"/>
  <c r="BE54" i="9"/>
  <c r="BE55" i="9" s="1"/>
  <c r="BL52" i="9"/>
  <c r="BL53" i="9" s="1"/>
  <c r="BK52" i="9"/>
  <c r="BK53" i="9" s="1"/>
  <c r="BJ52" i="9"/>
  <c r="BJ53" i="9" s="1"/>
  <c r="BI52" i="9"/>
  <c r="BI53" i="9" s="1"/>
  <c r="BH52" i="9"/>
  <c r="BH53" i="9" s="1"/>
  <c r="BG52" i="9"/>
  <c r="BF52" i="9"/>
  <c r="BF53" i="9" s="1"/>
  <c r="BE52" i="9"/>
  <c r="BE53" i="9" s="1"/>
  <c r="BL50" i="9"/>
  <c r="BK50" i="9"/>
  <c r="BK51" i="9" s="1"/>
  <c r="BJ50" i="9"/>
  <c r="BJ51" i="9" s="1"/>
  <c r="BI50" i="9"/>
  <c r="BH50" i="9"/>
  <c r="BH51" i="9" s="1"/>
  <c r="BG50" i="9"/>
  <c r="BF50" i="9"/>
  <c r="BF51" i="9" s="1"/>
  <c r="BE50" i="9"/>
  <c r="BL48" i="9"/>
  <c r="BL49" i="9" s="1"/>
  <c r="BK48" i="9"/>
  <c r="BK49" i="9" s="1"/>
  <c r="BJ48" i="9"/>
  <c r="BJ49" i="9" s="1"/>
  <c r="BI48" i="9"/>
  <c r="BH48" i="9"/>
  <c r="BH49" i="9" s="1"/>
  <c r="BG48" i="9"/>
  <c r="BF48" i="9"/>
  <c r="BE48" i="9"/>
  <c r="BL46" i="9"/>
  <c r="BL47" i="9" s="1"/>
  <c r="BK46" i="9"/>
  <c r="BK47" i="9" s="1"/>
  <c r="BJ46" i="9"/>
  <c r="BJ47" i="9" s="1"/>
  <c r="BI46" i="9"/>
  <c r="BI47" i="9" s="1"/>
  <c r="BH46" i="9"/>
  <c r="BG46" i="9"/>
  <c r="BG47" i="9" s="1"/>
  <c r="BF46" i="9"/>
  <c r="BE46" i="9"/>
  <c r="BE47" i="9" s="1"/>
  <c r="BL44" i="9"/>
  <c r="BL45" i="9" s="1"/>
  <c r="BK44" i="9"/>
  <c r="BK45" i="9" s="1"/>
  <c r="BJ44" i="9"/>
  <c r="BI44" i="9"/>
  <c r="BH44" i="9"/>
  <c r="BH45" i="9" s="1"/>
  <c r="BG44" i="9"/>
  <c r="BF44" i="9"/>
  <c r="BF45" i="9" s="1"/>
  <c r="BE44" i="9"/>
  <c r="BE45" i="9" s="1"/>
  <c r="BL42" i="9"/>
  <c r="BK42" i="9"/>
  <c r="BK43" i="9" s="1"/>
  <c r="BJ42" i="9"/>
  <c r="BJ43" i="9" s="1"/>
  <c r="BI42" i="9"/>
  <c r="BI43" i="9" s="1"/>
  <c r="BH42" i="9"/>
  <c r="BH43" i="9" s="1"/>
  <c r="BG42" i="9"/>
  <c r="BG43" i="9" s="1"/>
  <c r="BF42" i="9"/>
  <c r="BE42" i="9"/>
  <c r="BE43" i="9" s="1"/>
  <c r="BL40" i="9"/>
  <c r="BL41" i="9" s="1"/>
  <c r="BK40" i="9"/>
  <c r="BJ40" i="9"/>
  <c r="BJ41" i="9" s="1"/>
  <c r="BI40" i="9"/>
  <c r="BI41" i="9" s="1"/>
  <c r="BH40" i="9"/>
  <c r="BG40" i="9"/>
  <c r="BG41" i="9" s="1"/>
  <c r="BF40" i="9"/>
  <c r="BF41" i="9" s="1"/>
  <c r="BE40" i="9"/>
  <c r="BL38" i="9"/>
  <c r="BK38" i="9"/>
  <c r="BJ38" i="9"/>
  <c r="BJ39" i="9" s="1"/>
  <c r="BI38" i="9"/>
  <c r="BH38" i="9"/>
  <c r="BG38" i="9"/>
  <c r="BG39" i="9" s="1"/>
  <c r="BF38" i="9"/>
  <c r="BE38" i="9"/>
  <c r="BL36" i="9"/>
  <c r="BL37" i="9" s="1"/>
  <c r="BK36" i="9"/>
  <c r="BK37" i="9" s="1"/>
  <c r="BJ36" i="9"/>
  <c r="BJ37" i="9" s="1"/>
  <c r="BI36" i="9"/>
  <c r="BI37" i="9" s="1"/>
  <c r="BH36" i="9"/>
  <c r="BH37" i="9" s="1"/>
  <c r="BG36" i="9"/>
  <c r="BG37" i="9" s="1"/>
  <c r="BF36" i="9"/>
  <c r="BF37" i="9" s="1"/>
  <c r="BE36" i="9"/>
  <c r="BL34" i="9"/>
  <c r="BK34" i="9"/>
  <c r="BK35" i="9" s="1"/>
  <c r="BJ34" i="9"/>
  <c r="BI34" i="9"/>
  <c r="BI35" i="9" s="1"/>
  <c r="BH34" i="9"/>
  <c r="BH35" i="9" s="1"/>
  <c r="BG34" i="9"/>
  <c r="BG35" i="9" s="1"/>
  <c r="BF34" i="9"/>
  <c r="BE34" i="9"/>
  <c r="BL32" i="9"/>
  <c r="BL33" i="9" s="1"/>
  <c r="BK32" i="9"/>
  <c r="BJ32" i="9"/>
  <c r="BJ33" i="9" s="1"/>
  <c r="BI32" i="9"/>
  <c r="BH32" i="9"/>
  <c r="BH33" i="9" s="1"/>
  <c r="BG32" i="9"/>
  <c r="BG33" i="9" s="1"/>
  <c r="BF32" i="9"/>
  <c r="BE32" i="9"/>
  <c r="BL30" i="9"/>
  <c r="BK30" i="9"/>
  <c r="BK31" i="9" s="1"/>
  <c r="BJ30" i="9"/>
  <c r="BI30" i="9"/>
  <c r="BH30" i="9"/>
  <c r="BH31" i="9" s="1"/>
  <c r="BG30" i="9"/>
  <c r="BG31" i="9" s="1"/>
  <c r="BF30" i="9"/>
  <c r="BF31" i="9" s="1"/>
  <c r="BE30" i="9"/>
  <c r="BE31" i="9" s="1"/>
  <c r="BL28" i="9"/>
  <c r="BK28" i="9"/>
  <c r="BK29" i="9" s="1"/>
  <c r="BJ28" i="9"/>
  <c r="BJ29" i="9" s="1"/>
  <c r="BI28" i="9"/>
  <c r="BH28" i="9"/>
  <c r="BH29" i="9" s="1"/>
  <c r="BG28" i="9"/>
  <c r="BG29" i="9" s="1"/>
  <c r="BF28" i="9"/>
  <c r="BE28" i="9"/>
  <c r="BL26" i="9"/>
  <c r="BL27" i="9" s="1"/>
  <c r="BK26" i="9"/>
  <c r="BK27" i="9" s="1"/>
  <c r="BJ26" i="9"/>
  <c r="BI26" i="9"/>
  <c r="BI27" i="9" s="1"/>
  <c r="BH26" i="9"/>
  <c r="BH27" i="9" s="1"/>
  <c r="BG26" i="9"/>
  <c r="BG27" i="9" s="1"/>
  <c r="BF26" i="9"/>
  <c r="BE26" i="9"/>
  <c r="BE27" i="9" s="1"/>
  <c r="BL24" i="9"/>
  <c r="BL25" i="9" s="1"/>
  <c r="BK24" i="9"/>
  <c r="BK25" i="9" s="1"/>
  <c r="BJ24" i="9"/>
  <c r="BJ25" i="9" s="1"/>
  <c r="BI24" i="9"/>
  <c r="BH24" i="9"/>
  <c r="BG24" i="9"/>
  <c r="BG25" i="9" s="1"/>
  <c r="BF24" i="9"/>
  <c r="BF25" i="9" s="1"/>
  <c r="BE24" i="9"/>
  <c r="BE25" i="9" s="1"/>
  <c r="BL22" i="9"/>
  <c r="BL23" i="9" s="1"/>
  <c r="BK22" i="9"/>
  <c r="BJ22" i="9"/>
  <c r="BI22" i="9"/>
  <c r="BH22" i="9"/>
  <c r="BH23" i="9" s="1"/>
  <c r="BG22" i="9"/>
  <c r="BG23" i="9" s="1"/>
  <c r="BF22" i="9"/>
  <c r="BF23" i="9" s="1"/>
  <c r="BE22" i="9"/>
  <c r="BE23" i="9" s="1"/>
  <c r="BL20" i="9"/>
  <c r="BL21" i="9" s="1"/>
  <c r="BK20" i="9"/>
  <c r="BK21" i="9" s="1"/>
  <c r="BJ20" i="9"/>
  <c r="BI20" i="9"/>
  <c r="BH20" i="9"/>
  <c r="BG20" i="9"/>
  <c r="BG21" i="9" s="1"/>
  <c r="BF20" i="9"/>
  <c r="BE20" i="9"/>
  <c r="BE21" i="9" s="1"/>
  <c r="BL18" i="9"/>
  <c r="BL19" i="9" s="1"/>
  <c r="BK18" i="9"/>
  <c r="BK19" i="9" s="1"/>
  <c r="BJ18" i="9"/>
  <c r="BI18" i="9"/>
  <c r="BI19" i="9" s="1"/>
  <c r="BH18" i="9"/>
  <c r="BG18" i="9"/>
  <c r="BG19" i="9" s="1"/>
  <c r="BF18" i="9"/>
  <c r="BF19" i="9" s="1"/>
  <c r="BE18" i="9"/>
  <c r="BL16" i="9"/>
  <c r="BK16" i="9"/>
  <c r="BJ16" i="9"/>
  <c r="BI16" i="9"/>
  <c r="BH16" i="9"/>
  <c r="BH17" i="9" s="1"/>
  <c r="BG16" i="9"/>
  <c r="BG17" i="9" s="1"/>
  <c r="BF16" i="9"/>
  <c r="BF17" i="9" s="1"/>
  <c r="BE16" i="9"/>
  <c r="BL14" i="9"/>
  <c r="BL15" i="9" s="1"/>
  <c r="BK14" i="9"/>
  <c r="BK15" i="9" s="1"/>
  <c r="BJ14" i="9"/>
  <c r="BJ15" i="9" s="1"/>
  <c r="BI14" i="9"/>
  <c r="BI15" i="9" s="1"/>
  <c r="BH14" i="9"/>
  <c r="BH15" i="9" s="1"/>
  <c r="BG14" i="9"/>
  <c r="BG15" i="9" s="1"/>
  <c r="BF14" i="9"/>
  <c r="BF15" i="9" s="1"/>
  <c r="BE14" i="9"/>
  <c r="BL12" i="9"/>
  <c r="BK12" i="9"/>
  <c r="BJ12" i="9"/>
  <c r="BI12" i="9"/>
  <c r="BI13" i="9" s="1"/>
  <c r="BH12" i="9"/>
  <c r="BH13" i="9" s="1"/>
  <c r="BG12" i="9"/>
  <c r="BG13" i="9" s="1"/>
  <c r="BF12" i="9"/>
  <c r="BF13" i="9" s="1"/>
  <c r="BE12" i="9"/>
  <c r="BE13" i="9" s="1"/>
  <c r="BL10" i="9"/>
  <c r="BK10" i="9"/>
  <c r="BJ10" i="9"/>
  <c r="BJ11" i="9" s="1"/>
  <c r="BI10" i="9"/>
  <c r="BH10" i="9"/>
  <c r="BG10" i="9"/>
  <c r="BG11" i="9" s="1"/>
  <c r="BF10" i="9"/>
  <c r="BF11" i="9" s="1"/>
  <c r="BE10" i="9"/>
  <c r="BL8" i="9"/>
  <c r="BK8" i="9"/>
  <c r="BK9" i="9" s="1"/>
  <c r="BJ8" i="9"/>
  <c r="BJ9" i="9" s="1"/>
  <c r="BI8" i="9"/>
  <c r="BI9" i="9" s="1"/>
  <c r="BH8" i="9"/>
  <c r="BH9" i="9" s="1"/>
  <c r="BG8" i="9"/>
  <c r="BF8" i="9"/>
  <c r="BE8" i="9"/>
  <c r="BE9" i="9" s="1"/>
  <c r="BL6" i="9"/>
  <c r="BK6" i="9"/>
  <c r="BK7" i="9" s="1"/>
  <c r="BJ6" i="9"/>
  <c r="BJ7" i="9" s="1"/>
  <c r="BI6" i="9"/>
  <c r="BH6" i="9"/>
  <c r="BG6" i="9"/>
  <c r="BG7" i="9" s="1"/>
  <c r="BF6" i="9"/>
  <c r="BF7" i="9" s="1"/>
  <c r="BE6" i="9"/>
  <c r="BL4" i="9"/>
  <c r="BL5" i="9" s="1"/>
  <c r="BK4" i="9"/>
  <c r="BK5" i="9" s="1"/>
  <c r="BJ4" i="9"/>
  <c r="BJ5" i="9" s="1"/>
  <c r="BI4" i="9"/>
  <c r="BI5" i="9" s="1"/>
  <c r="BH4" i="9"/>
  <c r="BH5" i="9" s="1"/>
  <c r="BG4" i="9"/>
  <c r="BG5" i="9" s="1"/>
  <c r="BF4" i="9"/>
  <c r="BF5" i="9" s="1"/>
  <c r="BE4" i="9"/>
  <c r="BE5" i="9" s="1"/>
  <c r="BU335" i="9" l="1"/>
  <c r="BV335" i="9"/>
  <c r="BW335" i="9"/>
  <c r="BX335" i="9"/>
  <c r="BY335" i="9"/>
  <c r="BZ335" i="9"/>
  <c r="CA335" i="9"/>
  <c r="CB335" i="9"/>
  <c r="BU336" i="9"/>
  <c r="BV336" i="9"/>
  <c r="BW336" i="9"/>
  <c r="BX336" i="9"/>
  <c r="BY336" i="9"/>
  <c r="BZ336" i="9"/>
  <c r="CA336" i="9"/>
  <c r="CB336" i="9"/>
  <c r="BU337" i="9"/>
  <c r="BV337" i="9"/>
  <c r="BW337" i="9"/>
  <c r="BX337" i="9"/>
  <c r="BY337" i="9"/>
  <c r="BZ337" i="9"/>
  <c r="CA337" i="9"/>
  <c r="CB337" i="9"/>
  <c r="BU338" i="9"/>
  <c r="BV338" i="9"/>
  <c r="BW338" i="9"/>
  <c r="BX338" i="9"/>
  <c r="BY338" i="9"/>
  <c r="BZ338" i="9"/>
  <c r="CA338" i="9"/>
  <c r="CB338" i="9"/>
  <c r="BU339" i="9"/>
  <c r="BV339" i="9"/>
  <c r="BW339" i="9"/>
  <c r="BX339" i="9"/>
  <c r="BY339" i="9"/>
  <c r="BZ339" i="9"/>
  <c r="CA339" i="9"/>
  <c r="CB339" i="9"/>
  <c r="BU340" i="9"/>
  <c r="BV340" i="9"/>
  <c r="BW340" i="9"/>
  <c r="BX340" i="9"/>
  <c r="BY340" i="9"/>
  <c r="BZ340" i="9"/>
  <c r="CA340" i="9"/>
  <c r="CB340" i="9"/>
  <c r="BU341" i="9"/>
  <c r="BV341" i="9"/>
  <c r="BW341" i="9"/>
  <c r="BX341" i="9"/>
  <c r="BY341" i="9"/>
  <c r="BZ341" i="9"/>
  <c r="CA341" i="9"/>
  <c r="CB341" i="9"/>
  <c r="BU342" i="9"/>
  <c r="BV342" i="9"/>
  <c r="BW342" i="9"/>
  <c r="BX342" i="9"/>
  <c r="BY342" i="9"/>
  <c r="BZ342" i="9"/>
  <c r="CA342" i="9"/>
  <c r="CB342" i="9"/>
  <c r="BU343" i="9"/>
  <c r="BV343" i="9"/>
  <c r="BW343" i="9"/>
  <c r="BX343" i="9"/>
  <c r="BY343" i="9"/>
  <c r="BZ343" i="9"/>
  <c r="CA343" i="9"/>
  <c r="CB343" i="9"/>
  <c r="BU344" i="9"/>
  <c r="BV344" i="9"/>
  <c r="BW344" i="9"/>
  <c r="BX344" i="9"/>
  <c r="BY344" i="9"/>
  <c r="BZ344" i="9"/>
  <c r="CA344" i="9"/>
  <c r="CB344" i="9"/>
  <c r="BU345" i="9"/>
  <c r="BV345" i="9"/>
  <c r="BW345" i="9"/>
  <c r="BX345" i="9"/>
  <c r="BY345" i="9"/>
  <c r="BZ345" i="9"/>
  <c r="CA345" i="9"/>
  <c r="CB345" i="9"/>
  <c r="BU346" i="9"/>
  <c r="BV346" i="9"/>
  <c r="BW346" i="9"/>
  <c r="BX346" i="9"/>
  <c r="BY346" i="9"/>
  <c r="BZ346" i="9"/>
  <c r="CA346" i="9"/>
  <c r="CB346" i="9"/>
  <c r="BU347" i="9"/>
  <c r="BV347" i="9"/>
  <c r="BW347" i="9"/>
  <c r="BX347" i="9"/>
  <c r="BY347" i="9"/>
  <c r="BZ347" i="9"/>
  <c r="CA347" i="9"/>
  <c r="CB347" i="9"/>
  <c r="BU348" i="9"/>
  <c r="BV348" i="9"/>
  <c r="BW348" i="9"/>
  <c r="BX348" i="9"/>
  <c r="BY348" i="9"/>
  <c r="BZ348" i="9"/>
  <c r="CA348" i="9"/>
  <c r="CB348" i="9"/>
  <c r="BU349" i="9"/>
  <c r="BV349" i="9"/>
  <c r="BW349" i="9"/>
  <c r="BX349" i="9"/>
  <c r="BY349" i="9"/>
  <c r="BZ349" i="9"/>
  <c r="CA349" i="9"/>
  <c r="CB349" i="9"/>
  <c r="BU350" i="9"/>
  <c r="BV350" i="9"/>
  <c r="BW350" i="9"/>
  <c r="BX350" i="9"/>
  <c r="BY350" i="9"/>
  <c r="BZ350" i="9"/>
  <c r="CA350" i="9"/>
  <c r="CB350" i="9"/>
  <c r="BU351" i="9"/>
  <c r="BV351" i="9"/>
  <c r="BW351" i="9"/>
  <c r="BX351" i="9"/>
  <c r="BY351" i="9"/>
  <c r="BZ351" i="9"/>
  <c r="CA351" i="9"/>
  <c r="CB351" i="9"/>
  <c r="BU352" i="9"/>
  <c r="BV352" i="9"/>
  <c r="BW352" i="9"/>
  <c r="BX352" i="9"/>
  <c r="BY352" i="9"/>
  <c r="BZ352" i="9"/>
  <c r="CA352" i="9"/>
  <c r="CB352" i="9"/>
  <c r="BU353" i="9"/>
  <c r="BV353" i="9"/>
  <c r="BW353" i="9"/>
  <c r="BX353" i="9"/>
  <c r="BY353" i="9"/>
  <c r="BZ353" i="9"/>
  <c r="CA353" i="9"/>
  <c r="CB353" i="9"/>
  <c r="BU354" i="9"/>
  <c r="BV354" i="9"/>
  <c r="BW354" i="9"/>
  <c r="BX354" i="9"/>
  <c r="BY354" i="9"/>
  <c r="BZ354" i="9"/>
  <c r="CA354" i="9"/>
  <c r="CB354" i="9"/>
  <c r="BU355" i="9"/>
  <c r="BV355" i="9"/>
  <c r="BW355" i="9"/>
  <c r="BX355" i="9"/>
  <c r="BY355" i="9"/>
  <c r="BZ355" i="9"/>
  <c r="CA355" i="9"/>
  <c r="CB355" i="9"/>
  <c r="BU356" i="9"/>
  <c r="BV356" i="9"/>
  <c r="BW356" i="9"/>
  <c r="BX356" i="9"/>
  <c r="BY356" i="9"/>
  <c r="BZ356" i="9"/>
  <c r="CA356" i="9"/>
  <c r="CB356" i="9"/>
  <c r="BU357" i="9"/>
  <c r="BV357" i="9"/>
  <c r="BW357" i="9"/>
  <c r="BX357" i="9"/>
  <c r="BY357" i="9"/>
  <c r="BZ357" i="9"/>
  <c r="CA357" i="9"/>
  <c r="CB357" i="9"/>
  <c r="BU358" i="9"/>
  <c r="BV358" i="9"/>
  <c r="BW358" i="9"/>
  <c r="BX358" i="9"/>
  <c r="BY358" i="9"/>
  <c r="BZ358" i="9"/>
  <c r="CA358" i="9"/>
  <c r="CB358" i="9"/>
  <c r="BU359" i="9"/>
  <c r="BV359" i="9"/>
  <c r="BW359" i="9"/>
  <c r="BX359" i="9"/>
  <c r="BY359" i="9"/>
  <c r="BZ359" i="9"/>
  <c r="CA359" i="9"/>
  <c r="CB359" i="9"/>
  <c r="BU360" i="9"/>
  <c r="BV360" i="9"/>
  <c r="BW360" i="9"/>
  <c r="BX360" i="9"/>
  <c r="BY360" i="9"/>
  <c r="BZ360" i="9"/>
  <c r="CA360" i="9"/>
  <c r="CB360" i="9"/>
  <c r="BU361" i="9"/>
  <c r="BV361" i="9"/>
  <c r="BW361" i="9"/>
  <c r="BX361" i="9"/>
  <c r="BY361" i="9"/>
  <c r="BZ361" i="9"/>
  <c r="CA361" i="9"/>
  <c r="CB361" i="9"/>
  <c r="BU362" i="9"/>
  <c r="BV362" i="9"/>
  <c r="BW362" i="9"/>
  <c r="BX362" i="9"/>
  <c r="BY362" i="9"/>
  <c r="BZ362" i="9"/>
  <c r="CA362" i="9"/>
  <c r="CB362" i="9"/>
  <c r="BU363" i="9"/>
  <c r="BV363" i="9"/>
  <c r="BW363" i="9"/>
  <c r="BX363" i="9"/>
  <c r="BY363" i="9"/>
  <c r="BZ363" i="9"/>
  <c r="CA363" i="9"/>
  <c r="CB363" i="9"/>
  <c r="BU364" i="9"/>
  <c r="BV364" i="9"/>
  <c r="BW364" i="9"/>
  <c r="BX364" i="9"/>
  <c r="BY364" i="9"/>
  <c r="BZ364" i="9"/>
  <c r="CA364" i="9"/>
  <c r="CB364" i="9"/>
  <c r="BU365" i="9"/>
  <c r="BV365" i="9"/>
  <c r="BW365" i="9"/>
  <c r="BX365" i="9"/>
  <c r="BY365" i="9"/>
  <c r="BZ365" i="9"/>
  <c r="CA365" i="9"/>
  <c r="CB365" i="9"/>
  <c r="BU366" i="9"/>
  <c r="BV366" i="9"/>
  <c r="BW366" i="9"/>
  <c r="BX366" i="9"/>
  <c r="BY366" i="9"/>
  <c r="BZ366" i="9"/>
  <c r="CA366" i="9"/>
  <c r="CB366" i="9"/>
  <c r="BU367" i="9"/>
  <c r="BV367" i="9"/>
  <c r="BW367" i="9"/>
  <c r="BX367" i="9"/>
  <c r="BY367" i="9"/>
  <c r="BZ367" i="9"/>
  <c r="CA367" i="9"/>
  <c r="CB367" i="9"/>
  <c r="BU368" i="9"/>
  <c r="BV368" i="9"/>
  <c r="BW368" i="9"/>
  <c r="BX368" i="9"/>
  <c r="BY368" i="9"/>
  <c r="BZ368" i="9"/>
  <c r="CA368" i="9"/>
  <c r="CB368" i="9"/>
  <c r="BU369" i="9"/>
  <c r="BV369" i="9"/>
  <c r="BW369" i="9"/>
  <c r="BX369" i="9"/>
  <c r="BY369" i="9"/>
  <c r="BZ369" i="9"/>
  <c r="CA369" i="9"/>
  <c r="CB369" i="9"/>
  <c r="BU370" i="9"/>
  <c r="BV370" i="9"/>
  <c r="BW370" i="9"/>
  <c r="BX370" i="9"/>
  <c r="BY370" i="9"/>
  <c r="BZ370" i="9"/>
  <c r="CA370" i="9"/>
  <c r="CB370" i="9"/>
  <c r="BU371" i="9"/>
  <c r="BV371" i="9"/>
  <c r="BW371" i="9"/>
  <c r="BX371" i="9"/>
  <c r="BY371" i="9"/>
  <c r="BZ371" i="9"/>
  <c r="CA371" i="9"/>
  <c r="CB371" i="9"/>
  <c r="BU372" i="9"/>
  <c r="BV372" i="9"/>
  <c r="BW372" i="9"/>
  <c r="BX372" i="9"/>
  <c r="BY372" i="9"/>
  <c r="BZ372" i="9"/>
  <c r="CA372" i="9"/>
  <c r="CB372" i="9"/>
  <c r="BU373" i="9"/>
  <c r="BV373" i="9"/>
  <c r="BW373" i="9"/>
  <c r="BX373" i="9"/>
  <c r="BY373" i="9"/>
  <c r="BZ373" i="9"/>
  <c r="CA373" i="9"/>
  <c r="CB373" i="9"/>
  <c r="BU374" i="9"/>
  <c r="BV374" i="9"/>
  <c r="BW374" i="9"/>
  <c r="BX374" i="9"/>
  <c r="BY374" i="9"/>
  <c r="BZ374" i="9"/>
  <c r="CA374" i="9"/>
  <c r="CB374" i="9"/>
  <c r="BU375" i="9"/>
  <c r="BV375" i="9"/>
  <c r="BW375" i="9"/>
  <c r="BX375" i="9"/>
  <c r="BY375" i="9"/>
  <c r="BZ375" i="9"/>
  <c r="CA375" i="9"/>
  <c r="CB375" i="9"/>
  <c r="BU376" i="9"/>
  <c r="BV376" i="9"/>
  <c r="BW376" i="9"/>
  <c r="BX376" i="9"/>
  <c r="BY376" i="9"/>
  <c r="BZ376" i="9"/>
  <c r="CA376" i="9"/>
  <c r="CB376" i="9"/>
  <c r="BU377" i="9"/>
  <c r="BV377" i="9"/>
  <c r="BW377" i="9"/>
  <c r="BX377" i="9"/>
  <c r="BY377" i="9"/>
  <c r="BZ377" i="9"/>
  <c r="CA377" i="9"/>
  <c r="CB377" i="9"/>
  <c r="BU378" i="9"/>
  <c r="BV378" i="9"/>
  <c r="BW378" i="9"/>
  <c r="BX378" i="9"/>
  <c r="BY378" i="9"/>
  <c r="BZ378" i="9"/>
  <c r="CA378" i="9"/>
  <c r="CB378" i="9"/>
  <c r="BU379" i="9"/>
  <c r="BV379" i="9"/>
  <c r="BW379" i="9"/>
  <c r="BX379" i="9"/>
  <c r="BY379" i="9"/>
  <c r="BZ379" i="9"/>
  <c r="CA379" i="9"/>
  <c r="CB379" i="9"/>
  <c r="BU380" i="9"/>
  <c r="BV380" i="9"/>
  <c r="BW380" i="9"/>
  <c r="BX380" i="9"/>
  <c r="BY380" i="9"/>
  <c r="BZ380" i="9"/>
  <c r="CA380" i="9"/>
  <c r="CB380" i="9"/>
  <c r="BU381" i="9"/>
  <c r="BV381" i="9"/>
  <c r="BW381" i="9"/>
  <c r="BX381" i="9"/>
  <c r="BY381" i="9"/>
  <c r="BZ381" i="9"/>
  <c r="CA381" i="9"/>
  <c r="CB381" i="9"/>
  <c r="BU382" i="9"/>
  <c r="BV382" i="9"/>
  <c r="BW382" i="9"/>
  <c r="BX382" i="9"/>
  <c r="BY382" i="9"/>
  <c r="BZ382" i="9"/>
  <c r="CA382" i="9"/>
  <c r="CB382" i="9"/>
  <c r="BU383" i="9"/>
  <c r="BV383" i="9"/>
  <c r="BW383" i="9"/>
  <c r="BX383" i="9"/>
  <c r="BY383" i="9"/>
  <c r="BZ383" i="9"/>
  <c r="CA383" i="9"/>
  <c r="CB383" i="9"/>
  <c r="BU384" i="9"/>
  <c r="BV384" i="9"/>
  <c r="BW384" i="9"/>
  <c r="BX384" i="9"/>
  <c r="BY384" i="9"/>
  <c r="BZ384" i="9"/>
  <c r="CA384" i="9"/>
  <c r="CB384" i="9"/>
  <c r="BU385" i="9"/>
  <c r="BV385" i="9"/>
  <c r="BW385" i="9"/>
  <c r="BX385" i="9"/>
  <c r="BY385" i="9"/>
  <c r="BZ385" i="9"/>
  <c r="CA385" i="9"/>
  <c r="CB385" i="9"/>
  <c r="BU386" i="9"/>
  <c r="BV386" i="9"/>
  <c r="BW386" i="9"/>
  <c r="BX386" i="9"/>
  <c r="BY386" i="9"/>
  <c r="BZ386" i="9"/>
  <c r="CA386" i="9"/>
  <c r="CB386" i="9"/>
  <c r="BU387" i="9"/>
  <c r="BV387" i="9"/>
  <c r="BW387" i="9"/>
  <c r="BX387" i="9"/>
  <c r="BY387" i="9"/>
  <c r="BZ387" i="9"/>
  <c r="CA387" i="9"/>
  <c r="CB387" i="9"/>
  <c r="BU388" i="9"/>
  <c r="BV388" i="9"/>
  <c r="BW388" i="9"/>
  <c r="BX388" i="9"/>
  <c r="BY388" i="9"/>
  <c r="BZ388" i="9"/>
  <c r="CA388" i="9"/>
  <c r="CB388" i="9"/>
  <c r="BU389" i="9"/>
  <c r="BV389" i="9"/>
  <c r="BW389" i="9"/>
  <c r="BX389" i="9"/>
  <c r="BY389" i="9"/>
  <c r="BZ389" i="9"/>
  <c r="CA389" i="9"/>
  <c r="CB389" i="9"/>
  <c r="BU390" i="9"/>
  <c r="BV390" i="9"/>
  <c r="BW390" i="9"/>
  <c r="BX390" i="9"/>
  <c r="BY390" i="9"/>
  <c r="BZ390" i="9"/>
  <c r="CA390" i="9"/>
  <c r="CB390" i="9"/>
  <c r="BU391" i="9"/>
  <c r="BV391" i="9"/>
  <c r="BW391" i="9"/>
  <c r="BX391" i="9"/>
  <c r="BY391" i="9"/>
  <c r="BZ391" i="9"/>
  <c r="CA391" i="9"/>
  <c r="CB391" i="9"/>
  <c r="BU392" i="9"/>
  <c r="BV392" i="9"/>
  <c r="BW392" i="9"/>
  <c r="BX392" i="9"/>
  <c r="BY392" i="9"/>
  <c r="BZ392" i="9"/>
  <c r="CA392" i="9"/>
  <c r="CB392" i="9"/>
  <c r="BU393" i="9"/>
  <c r="BV393" i="9"/>
  <c r="BW393" i="9"/>
  <c r="BX393" i="9"/>
  <c r="BY393" i="9"/>
  <c r="BZ393" i="9"/>
  <c r="CA393" i="9"/>
  <c r="CB393" i="9"/>
  <c r="BU394" i="9"/>
  <c r="BV394" i="9"/>
  <c r="BW394" i="9"/>
  <c r="BX394" i="9"/>
  <c r="BY394" i="9"/>
  <c r="BZ394" i="9"/>
  <c r="CA394" i="9"/>
  <c r="CB394" i="9"/>
  <c r="BU395" i="9"/>
  <c r="BV395" i="9"/>
  <c r="BW395" i="9"/>
  <c r="BX395" i="9"/>
  <c r="BY395" i="9"/>
  <c r="BZ395" i="9"/>
  <c r="CA395" i="9"/>
  <c r="CB395" i="9"/>
  <c r="BU396" i="9"/>
  <c r="BV396" i="9"/>
  <c r="BW396" i="9"/>
  <c r="BX396" i="9"/>
  <c r="BY396" i="9"/>
  <c r="BZ396" i="9"/>
  <c r="CA396" i="9"/>
  <c r="CB396" i="9"/>
  <c r="BU397" i="9"/>
  <c r="BV397" i="9"/>
  <c r="BW397" i="9"/>
  <c r="BX397" i="9"/>
  <c r="BY397" i="9"/>
  <c r="BZ397" i="9"/>
  <c r="CA397" i="9"/>
  <c r="CB397" i="9"/>
  <c r="BU398" i="9"/>
  <c r="BV398" i="9"/>
  <c r="BW398" i="9"/>
  <c r="BX398" i="9"/>
  <c r="BY398" i="9"/>
  <c r="BZ398" i="9"/>
  <c r="CA398" i="9"/>
  <c r="CB398" i="9"/>
  <c r="BU399" i="9"/>
  <c r="BV399" i="9"/>
  <c r="BW399" i="9"/>
  <c r="BX399" i="9"/>
  <c r="BY399" i="9"/>
  <c r="BZ399" i="9"/>
  <c r="CA399" i="9"/>
  <c r="CB399" i="9"/>
  <c r="BU400" i="9"/>
  <c r="BV400" i="9"/>
  <c r="BW400" i="9"/>
  <c r="BX400" i="9"/>
  <c r="BY400" i="9"/>
  <c r="BZ400" i="9"/>
  <c r="CA400" i="9"/>
  <c r="CB400" i="9"/>
  <c r="BU401" i="9"/>
  <c r="BV401" i="9"/>
  <c r="BW401" i="9"/>
  <c r="BX401" i="9"/>
  <c r="BY401" i="9"/>
  <c r="BZ401" i="9"/>
  <c r="CA401" i="9"/>
  <c r="CB401" i="9"/>
  <c r="BU402" i="9"/>
  <c r="BV402" i="9"/>
  <c r="BW402" i="9"/>
  <c r="BX402" i="9"/>
  <c r="BY402" i="9"/>
  <c r="BZ402" i="9"/>
  <c r="CA402" i="9"/>
  <c r="CB402" i="9"/>
  <c r="BU403" i="9"/>
  <c r="BV403" i="9"/>
  <c r="BW403" i="9"/>
  <c r="BX403" i="9"/>
  <c r="BY403" i="9"/>
  <c r="BZ403" i="9"/>
  <c r="CA403" i="9"/>
  <c r="CB403" i="9"/>
  <c r="BU404" i="9"/>
  <c r="BV404" i="9"/>
  <c r="BW404" i="9"/>
  <c r="BX404" i="9"/>
  <c r="BY404" i="9"/>
  <c r="BZ404" i="9"/>
  <c r="CA404" i="9"/>
  <c r="CB404" i="9"/>
  <c r="BU405" i="9"/>
  <c r="BV405" i="9"/>
  <c r="BW405" i="9"/>
  <c r="BX405" i="9"/>
  <c r="BY405" i="9"/>
  <c r="BZ405" i="9"/>
  <c r="CA405" i="9"/>
  <c r="CB405" i="9"/>
  <c r="BU406" i="9"/>
  <c r="BV406" i="9"/>
  <c r="BW406" i="9"/>
  <c r="BX406" i="9"/>
  <c r="BY406" i="9"/>
  <c r="BZ406" i="9"/>
  <c r="CA406" i="9"/>
  <c r="CB406" i="9"/>
  <c r="BU407" i="9"/>
  <c r="BV407" i="9"/>
  <c r="BW407" i="9"/>
  <c r="BX407" i="9"/>
  <c r="BY407" i="9"/>
  <c r="BZ407" i="9"/>
  <c r="CA407" i="9"/>
  <c r="CB407" i="9"/>
  <c r="BU408" i="9"/>
  <c r="BV408" i="9"/>
  <c r="BW408" i="9"/>
  <c r="BX408" i="9"/>
  <c r="BY408" i="9"/>
  <c r="BZ408" i="9"/>
  <c r="CA408" i="9"/>
  <c r="CB408" i="9"/>
  <c r="BU409" i="9"/>
  <c r="BV409" i="9"/>
  <c r="BW409" i="9"/>
  <c r="BX409" i="9"/>
  <c r="BY409" i="9"/>
  <c r="BZ409" i="9"/>
  <c r="CA409" i="9"/>
  <c r="CB409" i="9"/>
  <c r="BU410" i="9"/>
  <c r="BV410" i="9"/>
  <c r="BW410" i="9"/>
  <c r="BX410" i="9"/>
  <c r="BY410" i="9"/>
  <c r="BZ410" i="9"/>
  <c r="CA410" i="9"/>
  <c r="CB410" i="9"/>
  <c r="BU411" i="9"/>
  <c r="BV411" i="9"/>
  <c r="BW411" i="9"/>
  <c r="BX411" i="9"/>
  <c r="BY411" i="9"/>
  <c r="BZ411" i="9"/>
  <c r="CA411" i="9"/>
  <c r="CB411" i="9"/>
  <c r="BU412" i="9"/>
  <c r="BV412" i="9"/>
  <c r="BW412" i="9"/>
  <c r="BX412" i="9"/>
  <c r="BY412" i="9"/>
  <c r="BZ412" i="9"/>
  <c r="CA412" i="9"/>
  <c r="CB412" i="9"/>
  <c r="BU413" i="9"/>
  <c r="BV413" i="9"/>
  <c r="BW413" i="9"/>
  <c r="BX413" i="9"/>
  <c r="BY413" i="9"/>
  <c r="BZ413" i="9"/>
  <c r="CA413" i="9"/>
  <c r="CB413" i="9"/>
  <c r="BU414" i="9"/>
  <c r="BV414" i="9"/>
  <c r="BW414" i="9"/>
  <c r="BX414" i="9"/>
  <c r="BY414" i="9"/>
  <c r="BZ414" i="9"/>
  <c r="CA414" i="9"/>
  <c r="CB414" i="9"/>
  <c r="BU415" i="9"/>
  <c r="BV415" i="9"/>
  <c r="BW415" i="9"/>
  <c r="BX415" i="9"/>
  <c r="BY415" i="9"/>
  <c r="BZ415" i="9"/>
  <c r="CA415" i="9"/>
  <c r="CB415" i="9"/>
  <c r="BU416" i="9"/>
  <c r="BV416" i="9"/>
  <c r="BW416" i="9"/>
  <c r="BX416" i="9"/>
  <c r="BY416" i="9"/>
  <c r="BZ416" i="9"/>
  <c r="CA416" i="9"/>
  <c r="CB416" i="9"/>
  <c r="BU417" i="9"/>
  <c r="BV417" i="9"/>
  <c r="BW417" i="9"/>
  <c r="BX417" i="9"/>
  <c r="BY417" i="9"/>
  <c r="BZ417" i="9"/>
  <c r="CA417" i="9"/>
  <c r="CB417" i="9"/>
  <c r="BU418" i="9"/>
  <c r="BV418" i="9"/>
  <c r="BW418" i="9"/>
  <c r="BX418" i="9"/>
  <c r="BY418" i="9"/>
  <c r="BZ418" i="9"/>
  <c r="CA418" i="9"/>
  <c r="CB418" i="9"/>
  <c r="BU419" i="9"/>
  <c r="BV419" i="9"/>
  <c r="BW419" i="9"/>
  <c r="BX419" i="9"/>
  <c r="BY419" i="9"/>
  <c r="BZ419" i="9"/>
  <c r="CA419" i="9"/>
  <c r="CB419" i="9"/>
  <c r="BU420" i="9"/>
  <c r="BV420" i="9"/>
  <c r="BW420" i="9"/>
  <c r="BX420" i="9"/>
  <c r="BY420" i="9"/>
  <c r="BZ420" i="9"/>
  <c r="CA420" i="9"/>
  <c r="CB420" i="9"/>
  <c r="BU421" i="9"/>
  <c r="BV421" i="9"/>
  <c r="BW421" i="9"/>
  <c r="BX421" i="9"/>
  <c r="BY421" i="9"/>
  <c r="BZ421" i="9"/>
  <c r="CA421" i="9"/>
  <c r="CB421" i="9"/>
  <c r="BU422" i="9"/>
  <c r="BV422" i="9"/>
  <c r="BW422" i="9"/>
  <c r="BX422" i="9"/>
  <c r="BY422" i="9"/>
  <c r="BZ422" i="9"/>
  <c r="CA422" i="9"/>
  <c r="CB422" i="9"/>
  <c r="BU423" i="9"/>
  <c r="BV423" i="9"/>
  <c r="BW423" i="9"/>
  <c r="BX423" i="9"/>
  <c r="BY423" i="9"/>
  <c r="BZ423" i="9"/>
  <c r="CA423" i="9"/>
  <c r="CB423" i="9"/>
  <c r="BU424" i="9"/>
  <c r="BV424" i="9"/>
  <c r="BW424" i="9"/>
  <c r="BX424" i="9"/>
  <c r="BY424" i="9"/>
  <c r="BZ424" i="9"/>
  <c r="CA424" i="9"/>
  <c r="CB424" i="9"/>
  <c r="BU425" i="9"/>
  <c r="BV425" i="9"/>
  <c r="BW425" i="9"/>
  <c r="BX425" i="9"/>
  <c r="BY425" i="9"/>
  <c r="BZ425" i="9"/>
  <c r="CA425" i="9"/>
  <c r="CB425" i="9"/>
  <c r="BU426" i="9"/>
  <c r="BV426" i="9"/>
  <c r="BW426" i="9"/>
  <c r="BX426" i="9"/>
  <c r="BY426" i="9"/>
  <c r="BZ426" i="9"/>
  <c r="CA426" i="9"/>
  <c r="CB426" i="9"/>
  <c r="BU427" i="9"/>
  <c r="BV427" i="9"/>
  <c r="BW427" i="9"/>
  <c r="BX427" i="9"/>
  <c r="BY427" i="9"/>
  <c r="BZ427" i="9"/>
  <c r="CA427" i="9"/>
  <c r="CB427" i="9"/>
  <c r="BU428" i="9"/>
  <c r="BV428" i="9"/>
  <c r="BW428" i="9"/>
  <c r="BX428" i="9"/>
  <c r="BY428" i="9"/>
  <c r="BZ428" i="9"/>
  <c r="CA428" i="9"/>
  <c r="CB428" i="9"/>
  <c r="BU429" i="9"/>
  <c r="BV429" i="9"/>
  <c r="BW429" i="9"/>
  <c r="BX429" i="9"/>
  <c r="BY429" i="9"/>
  <c r="BZ429" i="9"/>
  <c r="CA429" i="9"/>
  <c r="CB429" i="9"/>
  <c r="BU430" i="9"/>
  <c r="BV430" i="9"/>
  <c r="BW430" i="9"/>
  <c r="BX430" i="9"/>
  <c r="BY430" i="9"/>
  <c r="BZ430" i="9"/>
  <c r="CA430" i="9"/>
  <c r="CB430" i="9"/>
  <c r="BU431" i="9"/>
  <c r="BV431" i="9"/>
  <c r="BW431" i="9"/>
  <c r="BX431" i="9"/>
  <c r="BY431" i="9"/>
  <c r="BZ431" i="9"/>
  <c r="CA431" i="9"/>
  <c r="CB431" i="9"/>
  <c r="BU432" i="9"/>
  <c r="BV432" i="9"/>
  <c r="BW432" i="9"/>
  <c r="BX432" i="9"/>
  <c r="BY432" i="9"/>
  <c r="BZ432" i="9"/>
  <c r="CA432" i="9"/>
  <c r="CB432" i="9"/>
  <c r="BU433" i="9"/>
  <c r="BV433" i="9"/>
  <c r="BW433" i="9"/>
  <c r="BX433" i="9"/>
  <c r="BY433" i="9"/>
  <c r="BZ433" i="9"/>
  <c r="CA433" i="9"/>
  <c r="CB433" i="9"/>
  <c r="BU434" i="9"/>
  <c r="BV434" i="9"/>
  <c r="BW434" i="9"/>
  <c r="BX434" i="9"/>
  <c r="BY434" i="9"/>
  <c r="BZ434" i="9"/>
  <c r="CA434" i="9"/>
  <c r="CB434" i="9"/>
  <c r="BU435" i="9"/>
  <c r="BV435" i="9"/>
  <c r="BW435" i="9"/>
  <c r="BX435" i="9"/>
  <c r="BY435" i="9"/>
  <c r="BZ435" i="9"/>
  <c r="CA435" i="9"/>
  <c r="CB435" i="9"/>
  <c r="BU436" i="9"/>
  <c r="BV436" i="9"/>
  <c r="BW436" i="9"/>
  <c r="BX436" i="9"/>
  <c r="BY436" i="9"/>
  <c r="BZ436" i="9"/>
  <c r="CA436" i="9"/>
  <c r="CB436" i="9"/>
  <c r="BU437" i="9"/>
  <c r="BV437" i="9"/>
  <c r="BW437" i="9"/>
  <c r="BX437" i="9"/>
  <c r="BY437" i="9"/>
  <c r="BZ437" i="9"/>
  <c r="CA437" i="9"/>
  <c r="CB437" i="9"/>
  <c r="BU438" i="9"/>
  <c r="BV438" i="9"/>
  <c r="BW438" i="9"/>
  <c r="BX438" i="9"/>
  <c r="BY438" i="9"/>
  <c r="BZ438" i="9"/>
  <c r="CA438" i="9"/>
  <c r="CB438" i="9"/>
  <c r="BU439" i="9"/>
  <c r="BV439" i="9"/>
  <c r="BW439" i="9"/>
  <c r="BX439" i="9"/>
  <c r="BY439" i="9"/>
  <c r="BZ439" i="9"/>
  <c r="CA439" i="9"/>
  <c r="CB439" i="9"/>
  <c r="BU440" i="9"/>
  <c r="BV440" i="9"/>
  <c r="BW440" i="9"/>
  <c r="BX440" i="9"/>
  <c r="BY440" i="9"/>
  <c r="BZ440" i="9"/>
  <c r="CA440" i="9"/>
  <c r="CB440" i="9"/>
  <c r="BU441" i="9"/>
  <c r="BV441" i="9"/>
  <c r="BW441" i="9"/>
  <c r="BX441" i="9"/>
  <c r="BY441" i="9"/>
  <c r="BZ441" i="9"/>
  <c r="CA441" i="9"/>
  <c r="CB441" i="9"/>
  <c r="BU442" i="9"/>
  <c r="BV442" i="9"/>
  <c r="BW442" i="9"/>
  <c r="BX442" i="9"/>
  <c r="BY442" i="9"/>
  <c r="BZ442" i="9"/>
  <c r="CA442" i="9"/>
  <c r="CB442" i="9"/>
  <c r="BU443" i="9"/>
  <c r="BV443" i="9"/>
  <c r="BW443" i="9"/>
  <c r="BX443" i="9"/>
  <c r="BY443" i="9"/>
  <c r="BZ443" i="9"/>
  <c r="CA443" i="9"/>
  <c r="CB443" i="9"/>
  <c r="BU444" i="9"/>
  <c r="BV444" i="9"/>
  <c r="BW444" i="9"/>
  <c r="BX444" i="9"/>
  <c r="BY444" i="9"/>
  <c r="BZ444" i="9"/>
  <c r="CA444" i="9"/>
  <c r="CB444" i="9"/>
  <c r="BU445" i="9"/>
  <c r="BV445" i="9"/>
  <c r="BW445" i="9"/>
  <c r="BX445" i="9"/>
  <c r="BY445" i="9"/>
  <c r="BZ445" i="9"/>
  <c r="CA445" i="9"/>
  <c r="CB445" i="9"/>
  <c r="BU446" i="9"/>
  <c r="BV446" i="9"/>
  <c r="BW446" i="9"/>
  <c r="BX446" i="9"/>
  <c r="BY446" i="9"/>
  <c r="BZ446" i="9"/>
  <c r="CA446" i="9"/>
  <c r="CB446" i="9"/>
  <c r="BU447" i="9"/>
  <c r="BV447" i="9"/>
  <c r="BW447" i="9"/>
  <c r="BX447" i="9"/>
  <c r="BY447" i="9"/>
  <c r="BZ447" i="9"/>
  <c r="CA447" i="9"/>
  <c r="CB447" i="9"/>
  <c r="BU448" i="9"/>
  <c r="BV448" i="9"/>
  <c r="BW448" i="9"/>
  <c r="BX448" i="9"/>
  <c r="BY448" i="9"/>
  <c r="BZ448" i="9"/>
  <c r="CA448" i="9"/>
  <c r="CB448" i="9"/>
  <c r="BU449" i="9"/>
  <c r="BV449" i="9"/>
  <c r="BW449" i="9"/>
  <c r="BX449" i="9"/>
  <c r="BY449" i="9"/>
  <c r="BZ449" i="9"/>
  <c r="CA449" i="9"/>
  <c r="CB449" i="9"/>
  <c r="BU450" i="9"/>
  <c r="BV450" i="9"/>
  <c r="BW450" i="9"/>
  <c r="BX450" i="9"/>
  <c r="BY450" i="9"/>
  <c r="BZ450" i="9"/>
  <c r="CA450" i="9"/>
  <c r="CB450" i="9"/>
  <c r="BU451" i="9"/>
  <c r="BV451" i="9"/>
  <c r="BW451" i="9"/>
  <c r="BX451" i="9"/>
  <c r="BY451" i="9"/>
  <c r="BZ451" i="9"/>
  <c r="CA451" i="9"/>
  <c r="CB451" i="9"/>
  <c r="BU452" i="9"/>
  <c r="BV452" i="9"/>
  <c r="BW452" i="9"/>
  <c r="BX452" i="9"/>
  <c r="BY452" i="9"/>
  <c r="BZ452" i="9"/>
  <c r="CA452" i="9"/>
  <c r="CB452" i="9"/>
  <c r="BU453" i="9"/>
  <c r="BV453" i="9"/>
  <c r="BW453" i="9"/>
  <c r="BX453" i="9"/>
  <c r="BY453" i="9"/>
  <c r="BZ453" i="9"/>
  <c r="CA453" i="9"/>
  <c r="CB453" i="9"/>
  <c r="BU454" i="9"/>
  <c r="BV454" i="9"/>
  <c r="BW454" i="9"/>
  <c r="BX454" i="9"/>
  <c r="BY454" i="9"/>
  <c r="BZ454" i="9"/>
  <c r="CA454" i="9"/>
  <c r="CB454" i="9"/>
  <c r="BU455" i="9"/>
  <c r="BV455" i="9"/>
  <c r="BW455" i="9"/>
  <c r="BX455" i="9"/>
  <c r="BY455" i="9"/>
  <c r="BZ455" i="9"/>
  <c r="CA455" i="9"/>
  <c r="CB455" i="9"/>
  <c r="BU456" i="9"/>
  <c r="BV456" i="9"/>
  <c r="BW456" i="9"/>
  <c r="BX456" i="9"/>
  <c r="BY456" i="9"/>
  <c r="BZ456" i="9"/>
  <c r="CA456" i="9"/>
  <c r="CB456" i="9"/>
  <c r="BU457" i="9"/>
  <c r="BV457" i="9"/>
  <c r="BW457" i="9"/>
  <c r="BX457" i="9"/>
  <c r="BY457" i="9"/>
  <c r="BZ457" i="9"/>
  <c r="CA457" i="9"/>
  <c r="CB457" i="9"/>
  <c r="BU458" i="9"/>
  <c r="BV458" i="9"/>
  <c r="BW458" i="9"/>
  <c r="BX458" i="9"/>
  <c r="BY458" i="9"/>
  <c r="BZ458" i="9"/>
  <c r="CA458" i="9"/>
  <c r="CB458" i="9"/>
  <c r="BU459" i="9"/>
  <c r="BV459" i="9"/>
  <c r="BW459" i="9"/>
  <c r="BX459" i="9"/>
  <c r="BY459" i="9"/>
  <c r="BZ459" i="9"/>
  <c r="CA459" i="9"/>
  <c r="CB459" i="9"/>
  <c r="BU460" i="9"/>
  <c r="BV460" i="9"/>
  <c r="BW460" i="9"/>
  <c r="BX460" i="9"/>
  <c r="BY460" i="9"/>
  <c r="BZ460" i="9"/>
  <c r="CA460" i="9"/>
  <c r="CB460" i="9"/>
  <c r="BU461" i="9"/>
  <c r="BV461" i="9"/>
  <c r="BW461" i="9"/>
  <c r="BX461" i="9"/>
  <c r="BY461" i="9"/>
  <c r="BZ461" i="9"/>
  <c r="CA461" i="9"/>
  <c r="CB461" i="9"/>
  <c r="BU462" i="9"/>
  <c r="BV462" i="9"/>
  <c r="BW462" i="9"/>
  <c r="BX462" i="9"/>
  <c r="BY462" i="9"/>
  <c r="BZ462" i="9"/>
  <c r="CA462" i="9"/>
  <c r="CB462" i="9"/>
  <c r="BU463" i="9"/>
  <c r="BV463" i="9"/>
  <c r="BW463" i="9"/>
  <c r="BX463" i="9"/>
  <c r="BY463" i="9"/>
  <c r="BZ463" i="9"/>
  <c r="CA463" i="9"/>
  <c r="CB463" i="9"/>
  <c r="BU464" i="9"/>
  <c r="BV464" i="9"/>
  <c r="BW464" i="9"/>
  <c r="BX464" i="9"/>
  <c r="BY464" i="9"/>
  <c r="BZ464" i="9"/>
  <c r="CA464" i="9"/>
  <c r="CB464" i="9"/>
  <c r="BU465" i="9"/>
  <c r="BV465" i="9"/>
  <c r="BW465" i="9"/>
  <c r="BX465" i="9"/>
  <c r="BY465" i="9"/>
  <c r="BZ465" i="9"/>
  <c r="CA465" i="9"/>
  <c r="CB465" i="9"/>
  <c r="BU466" i="9"/>
  <c r="BV466" i="9"/>
  <c r="BW466" i="9"/>
  <c r="BX466" i="9"/>
  <c r="BY466" i="9"/>
  <c r="BZ466" i="9"/>
  <c r="CA466" i="9"/>
  <c r="CB466" i="9"/>
  <c r="BU467" i="9"/>
  <c r="BV467" i="9"/>
  <c r="BW467" i="9"/>
  <c r="BX467" i="9"/>
  <c r="BY467" i="9"/>
  <c r="BZ467" i="9"/>
  <c r="CA467" i="9"/>
  <c r="CB467" i="9"/>
  <c r="BU468" i="9"/>
  <c r="BV468" i="9"/>
  <c r="BW468" i="9"/>
  <c r="BX468" i="9"/>
  <c r="BY468" i="9"/>
  <c r="BZ468" i="9"/>
  <c r="CA468" i="9"/>
  <c r="CB468" i="9"/>
  <c r="BU469" i="9"/>
  <c r="BV469" i="9"/>
  <c r="BW469" i="9"/>
  <c r="BX469" i="9"/>
  <c r="BY469" i="9"/>
  <c r="BZ469" i="9"/>
  <c r="CA469" i="9"/>
  <c r="CB469" i="9"/>
  <c r="BU470" i="9"/>
  <c r="BV470" i="9"/>
  <c r="BW470" i="9"/>
  <c r="BX470" i="9"/>
  <c r="BY470" i="9"/>
  <c r="BZ470" i="9"/>
  <c r="CA470" i="9"/>
  <c r="CB470" i="9"/>
  <c r="BU471" i="9"/>
  <c r="BV471" i="9"/>
  <c r="BW471" i="9"/>
  <c r="BX471" i="9"/>
  <c r="BY471" i="9"/>
  <c r="BZ471" i="9"/>
  <c r="CA471" i="9"/>
  <c r="CB471" i="9"/>
  <c r="BU472" i="9"/>
  <c r="BV472" i="9"/>
  <c r="BW472" i="9"/>
  <c r="BX472" i="9"/>
  <c r="BY472" i="9"/>
  <c r="BZ472" i="9"/>
  <c r="CA472" i="9"/>
  <c r="CB472" i="9"/>
  <c r="BU473" i="9"/>
  <c r="BV473" i="9"/>
  <c r="BW473" i="9"/>
  <c r="BX473" i="9"/>
  <c r="BY473" i="9"/>
  <c r="BZ473" i="9"/>
  <c r="CA473" i="9"/>
  <c r="CB473" i="9"/>
  <c r="BU474" i="9"/>
  <c r="BV474" i="9"/>
  <c r="BW474" i="9"/>
  <c r="BX474" i="9"/>
  <c r="BY474" i="9"/>
  <c r="BZ474" i="9"/>
  <c r="CA474" i="9"/>
  <c r="CB474" i="9"/>
  <c r="BU475" i="9"/>
  <c r="BV475" i="9"/>
  <c r="BW475" i="9"/>
  <c r="BX475" i="9"/>
  <c r="BY475" i="9"/>
  <c r="BZ475" i="9"/>
  <c r="CA475" i="9"/>
  <c r="CB475" i="9"/>
  <c r="BU476" i="9"/>
  <c r="BV476" i="9"/>
  <c r="BW476" i="9"/>
  <c r="BX476" i="9"/>
  <c r="BY476" i="9"/>
  <c r="BZ476" i="9"/>
  <c r="CA476" i="9"/>
  <c r="CB476" i="9"/>
  <c r="BU477" i="9"/>
  <c r="BV477" i="9"/>
  <c r="BW477" i="9"/>
  <c r="BX477" i="9"/>
  <c r="BY477" i="9"/>
  <c r="BZ477" i="9"/>
  <c r="CA477" i="9"/>
  <c r="CB477" i="9"/>
  <c r="BU478" i="9"/>
  <c r="BV478" i="9"/>
  <c r="BW478" i="9"/>
  <c r="BX478" i="9"/>
  <c r="BY478" i="9"/>
  <c r="BZ478" i="9"/>
  <c r="CA478" i="9"/>
  <c r="CB478" i="9"/>
  <c r="BU479" i="9"/>
  <c r="BV479" i="9"/>
  <c r="BW479" i="9"/>
  <c r="BX479" i="9"/>
  <c r="BY479" i="9"/>
  <c r="BZ479" i="9"/>
  <c r="CA479" i="9"/>
  <c r="CB479" i="9"/>
  <c r="BU480" i="9"/>
  <c r="BV480" i="9"/>
  <c r="BW480" i="9"/>
  <c r="BX480" i="9"/>
  <c r="BY480" i="9"/>
  <c r="BZ480" i="9"/>
  <c r="CA480" i="9"/>
  <c r="CB480" i="9"/>
  <c r="BU481" i="9"/>
  <c r="BV481" i="9"/>
  <c r="BW481" i="9"/>
  <c r="BX481" i="9"/>
  <c r="BY481" i="9"/>
  <c r="BZ481" i="9"/>
  <c r="CA481" i="9"/>
  <c r="CB481" i="9"/>
  <c r="BU482" i="9"/>
  <c r="BV482" i="9"/>
  <c r="BW482" i="9"/>
  <c r="BX482" i="9"/>
  <c r="BY482" i="9"/>
  <c r="BZ482" i="9"/>
  <c r="CA482" i="9"/>
  <c r="CB482" i="9"/>
  <c r="BU483" i="9"/>
  <c r="BV483" i="9"/>
  <c r="BW483" i="9"/>
  <c r="BX483" i="9"/>
  <c r="BY483" i="9"/>
  <c r="BZ483" i="9"/>
  <c r="CA483" i="9"/>
  <c r="CB483" i="9"/>
  <c r="BU484" i="9"/>
  <c r="BV484" i="9"/>
  <c r="BW484" i="9"/>
  <c r="BX484" i="9"/>
  <c r="BY484" i="9"/>
  <c r="BZ484" i="9"/>
  <c r="CA484" i="9"/>
  <c r="CB484" i="9"/>
  <c r="BU485" i="9"/>
  <c r="BV485" i="9"/>
  <c r="BW485" i="9"/>
  <c r="BX485" i="9"/>
  <c r="BY485" i="9"/>
  <c r="BZ485" i="9"/>
  <c r="CA485" i="9"/>
  <c r="CB485" i="9"/>
  <c r="BU486" i="9"/>
  <c r="BV486" i="9"/>
  <c r="BW486" i="9"/>
  <c r="BX486" i="9"/>
  <c r="BY486" i="9"/>
  <c r="BZ486" i="9"/>
  <c r="CA486" i="9"/>
  <c r="CB486" i="9"/>
  <c r="BU487" i="9"/>
  <c r="BV487" i="9"/>
  <c r="BW487" i="9"/>
  <c r="BX487" i="9"/>
  <c r="BY487" i="9"/>
  <c r="BZ487" i="9"/>
  <c r="CA487" i="9"/>
  <c r="CB487" i="9"/>
  <c r="BU488" i="9"/>
  <c r="BV488" i="9"/>
  <c r="BW488" i="9"/>
  <c r="BX488" i="9"/>
  <c r="BY488" i="9"/>
  <c r="BZ488" i="9"/>
  <c r="CA488" i="9"/>
  <c r="CB488" i="9"/>
  <c r="BU489" i="9"/>
  <c r="BV489" i="9"/>
  <c r="BW489" i="9"/>
  <c r="BX489" i="9"/>
  <c r="BY489" i="9"/>
  <c r="BZ489" i="9"/>
  <c r="CA489" i="9"/>
  <c r="CB489" i="9"/>
  <c r="BU490" i="9"/>
  <c r="BV490" i="9"/>
  <c r="BW490" i="9"/>
  <c r="BX490" i="9"/>
  <c r="BY490" i="9"/>
  <c r="BZ490" i="9"/>
  <c r="CA490" i="9"/>
  <c r="CB490" i="9"/>
  <c r="BU491" i="9"/>
  <c r="BV491" i="9"/>
  <c r="BW491" i="9"/>
  <c r="BX491" i="9"/>
  <c r="BY491" i="9"/>
  <c r="BZ491" i="9"/>
  <c r="CA491" i="9"/>
  <c r="CB491" i="9"/>
  <c r="BU492" i="9"/>
  <c r="BV492" i="9"/>
  <c r="BW492" i="9"/>
  <c r="BX492" i="9"/>
  <c r="BY492" i="9"/>
  <c r="BZ492" i="9"/>
  <c r="CA492" i="9"/>
  <c r="CB492" i="9"/>
  <c r="BU493" i="9"/>
  <c r="BV493" i="9"/>
  <c r="BW493" i="9"/>
  <c r="BX493" i="9"/>
  <c r="BY493" i="9"/>
  <c r="BZ493" i="9"/>
  <c r="CA493" i="9"/>
  <c r="CB493" i="9"/>
  <c r="BU494" i="9"/>
  <c r="BV494" i="9"/>
  <c r="BW494" i="9"/>
  <c r="BX494" i="9"/>
  <c r="BY494" i="9"/>
  <c r="BZ494" i="9"/>
  <c r="CA494" i="9"/>
  <c r="CB494" i="9"/>
  <c r="BU495" i="9"/>
  <c r="BV495" i="9"/>
  <c r="BW495" i="9"/>
  <c r="BX495" i="9"/>
  <c r="BY495" i="9"/>
  <c r="BZ495" i="9"/>
  <c r="CA495" i="9"/>
  <c r="CB495" i="9"/>
  <c r="BU496" i="9"/>
  <c r="BV496" i="9"/>
  <c r="BW496" i="9"/>
  <c r="BX496" i="9"/>
  <c r="BY496" i="9"/>
  <c r="BZ496" i="9"/>
  <c r="CA496" i="9"/>
  <c r="CB496" i="9"/>
  <c r="BU497" i="9"/>
  <c r="BV497" i="9"/>
  <c r="BW497" i="9"/>
  <c r="BX497" i="9"/>
  <c r="BY497" i="9"/>
  <c r="BZ497" i="9"/>
  <c r="CA497" i="9"/>
  <c r="CB497" i="9"/>
  <c r="BU498" i="9"/>
  <c r="BV498" i="9"/>
  <c r="BW498" i="9"/>
  <c r="BX498" i="9"/>
  <c r="BY498" i="9"/>
  <c r="BZ498" i="9"/>
  <c r="CA498" i="9"/>
  <c r="CB498" i="9"/>
  <c r="BU499" i="9"/>
  <c r="BV499" i="9"/>
  <c r="BW499" i="9"/>
  <c r="BX499" i="9"/>
  <c r="BY499" i="9"/>
  <c r="BZ499" i="9"/>
  <c r="CA499" i="9"/>
  <c r="CB499" i="9"/>
  <c r="BU500" i="9"/>
  <c r="BV500" i="9"/>
  <c r="BW500" i="9"/>
  <c r="BX500" i="9"/>
  <c r="BY500" i="9"/>
  <c r="BZ500" i="9"/>
  <c r="CA500" i="9"/>
  <c r="CB500" i="9"/>
  <c r="BU501" i="9"/>
  <c r="BV501" i="9"/>
  <c r="BW501" i="9"/>
  <c r="BX501" i="9"/>
  <c r="BY501" i="9"/>
  <c r="BZ501" i="9"/>
  <c r="CA501" i="9"/>
  <c r="CB501" i="9"/>
  <c r="BU502" i="9"/>
  <c r="BV502" i="9"/>
  <c r="BW502" i="9"/>
  <c r="BX502" i="9"/>
  <c r="BY502" i="9"/>
  <c r="BZ502" i="9"/>
  <c r="CA502" i="9"/>
  <c r="CB502" i="9"/>
  <c r="BU503" i="9"/>
  <c r="BV503" i="9"/>
  <c r="BW503" i="9"/>
  <c r="BX503" i="9"/>
  <c r="BY503" i="9"/>
  <c r="BZ503" i="9"/>
  <c r="CA503" i="9"/>
  <c r="CB503" i="9"/>
  <c r="BU504" i="9"/>
  <c r="BV504" i="9"/>
  <c r="BW504" i="9"/>
  <c r="BX504" i="9"/>
  <c r="BY504" i="9"/>
  <c r="BZ504" i="9"/>
  <c r="CA504" i="9"/>
  <c r="CB504" i="9"/>
  <c r="BU505" i="9"/>
  <c r="BV505" i="9"/>
  <c r="BW505" i="9"/>
  <c r="BX505" i="9"/>
  <c r="BY505" i="9"/>
  <c r="BZ505" i="9"/>
  <c r="CA505" i="9"/>
  <c r="CB505" i="9"/>
  <c r="BU506" i="9"/>
  <c r="BV506" i="9"/>
  <c r="BW506" i="9"/>
  <c r="BX506" i="9"/>
  <c r="BY506" i="9"/>
  <c r="BZ506" i="9"/>
  <c r="CA506" i="9"/>
  <c r="CB506" i="9"/>
  <c r="BU507" i="9"/>
  <c r="BV507" i="9"/>
  <c r="BW507" i="9"/>
  <c r="BX507" i="9"/>
  <c r="BY507" i="9"/>
  <c r="BZ507" i="9"/>
  <c r="CA507" i="9"/>
  <c r="CB507" i="9"/>
  <c r="BU508" i="9"/>
  <c r="BV508" i="9"/>
  <c r="BW508" i="9"/>
  <c r="BX508" i="9"/>
  <c r="BY508" i="9"/>
  <c r="BZ508" i="9"/>
  <c r="CA508" i="9"/>
  <c r="CB508" i="9"/>
  <c r="BU509" i="9"/>
  <c r="BV509" i="9"/>
  <c r="BW509" i="9"/>
  <c r="BX509" i="9"/>
  <c r="BY509" i="9"/>
  <c r="BZ509" i="9"/>
  <c r="CA509" i="9"/>
  <c r="CB509" i="9"/>
  <c r="BU510" i="9"/>
  <c r="BV510" i="9"/>
  <c r="BW510" i="9"/>
  <c r="BX510" i="9"/>
  <c r="BY510" i="9"/>
  <c r="BZ510" i="9"/>
  <c r="CA510" i="9"/>
  <c r="CB510" i="9"/>
  <c r="BU511" i="9"/>
  <c r="BV511" i="9"/>
  <c r="BW511" i="9"/>
  <c r="BX511" i="9"/>
  <c r="BY511" i="9"/>
  <c r="BZ511" i="9"/>
  <c r="CA511" i="9"/>
  <c r="CB511" i="9"/>
  <c r="BU512" i="9"/>
  <c r="BV512" i="9"/>
  <c r="BW512" i="9"/>
  <c r="BX512" i="9"/>
  <c r="BY512" i="9"/>
  <c r="BZ512" i="9"/>
  <c r="CA512" i="9"/>
  <c r="CB512" i="9"/>
  <c r="BU513" i="9"/>
  <c r="BV513" i="9"/>
  <c r="BW513" i="9"/>
  <c r="BX513" i="9"/>
  <c r="BY513" i="9"/>
  <c r="BZ513" i="9"/>
  <c r="CA513" i="9"/>
  <c r="CB513" i="9"/>
  <c r="BU514" i="9"/>
  <c r="BV514" i="9"/>
  <c r="BW514" i="9"/>
  <c r="BX514" i="9"/>
  <c r="BY514" i="9"/>
  <c r="BZ514" i="9"/>
  <c r="CA514" i="9"/>
  <c r="CB514" i="9"/>
  <c r="BU515" i="9"/>
  <c r="BV515" i="9"/>
  <c r="BW515" i="9"/>
  <c r="BX515" i="9"/>
  <c r="BY515" i="9"/>
  <c r="BZ515" i="9"/>
  <c r="CA515" i="9"/>
  <c r="CB515" i="9"/>
  <c r="BU516" i="9"/>
  <c r="BV516" i="9"/>
  <c r="BW516" i="9"/>
  <c r="BX516" i="9"/>
  <c r="BY516" i="9"/>
  <c r="BZ516" i="9"/>
  <c r="CA516" i="9"/>
  <c r="CB516" i="9"/>
  <c r="BU517" i="9"/>
  <c r="BV517" i="9"/>
  <c r="BW517" i="9"/>
  <c r="BX517" i="9"/>
  <c r="BY517" i="9"/>
  <c r="BZ517" i="9"/>
  <c r="CA517" i="9"/>
  <c r="CB517" i="9"/>
  <c r="BU518" i="9"/>
  <c r="BV518" i="9"/>
  <c r="BW518" i="9"/>
  <c r="BX518" i="9"/>
  <c r="BY518" i="9"/>
  <c r="BZ518" i="9"/>
  <c r="CA518" i="9"/>
  <c r="CB518" i="9"/>
  <c r="BU519" i="9"/>
  <c r="BV519" i="9"/>
  <c r="BW519" i="9"/>
  <c r="BX519" i="9"/>
  <c r="BY519" i="9"/>
  <c r="BZ519" i="9"/>
  <c r="CA519" i="9"/>
  <c r="CB519" i="9"/>
  <c r="BU520" i="9"/>
  <c r="BV520" i="9"/>
  <c r="BW520" i="9"/>
  <c r="BX520" i="9"/>
  <c r="BY520" i="9"/>
  <c r="BZ520" i="9"/>
  <c r="CA520" i="9"/>
  <c r="CB520" i="9"/>
  <c r="BU521" i="9"/>
  <c r="BV521" i="9"/>
  <c r="BW521" i="9"/>
  <c r="BX521" i="9"/>
  <c r="BY521" i="9"/>
  <c r="BZ521" i="9"/>
  <c r="CA521" i="9"/>
  <c r="CB521" i="9"/>
  <c r="BU522" i="9"/>
  <c r="BV522" i="9"/>
  <c r="BW522" i="9"/>
  <c r="BX522" i="9"/>
  <c r="BY522" i="9"/>
  <c r="BZ522" i="9"/>
  <c r="CA522" i="9"/>
  <c r="CB522" i="9"/>
  <c r="BU523" i="9"/>
  <c r="BV523" i="9"/>
  <c r="BW523" i="9"/>
  <c r="BX523" i="9"/>
  <c r="BY523" i="9"/>
  <c r="BZ523" i="9"/>
  <c r="CA523" i="9"/>
  <c r="CB523" i="9"/>
  <c r="BU524" i="9"/>
  <c r="BV524" i="9"/>
  <c r="BW524" i="9"/>
  <c r="BX524" i="9"/>
  <c r="BY524" i="9"/>
  <c r="BZ524" i="9"/>
  <c r="CA524" i="9"/>
  <c r="CB524" i="9"/>
  <c r="BU525" i="9"/>
  <c r="BV525" i="9"/>
  <c r="BW525" i="9"/>
  <c r="BX525" i="9"/>
  <c r="BY525" i="9"/>
  <c r="BZ525" i="9"/>
  <c r="CA525" i="9"/>
  <c r="CB525" i="9"/>
  <c r="BU526" i="9"/>
  <c r="BV526" i="9"/>
  <c r="BW526" i="9"/>
  <c r="BX526" i="9"/>
  <c r="BY526" i="9"/>
  <c r="BZ526" i="9"/>
  <c r="CA526" i="9"/>
  <c r="CB526" i="9"/>
  <c r="BU527" i="9"/>
  <c r="BV527" i="9"/>
  <c r="BW527" i="9"/>
  <c r="BX527" i="9"/>
  <c r="BY527" i="9"/>
  <c r="BZ527" i="9"/>
  <c r="CA527" i="9"/>
  <c r="CB527" i="9"/>
  <c r="BU528" i="9"/>
  <c r="BV528" i="9"/>
  <c r="BW528" i="9"/>
  <c r="BX528" i="9"/>
  <c r="BY528" i="9"/>
  <c r="BZ528" i="9"/>
  <c r="CA528" i="9"/>
  <c r="CB528" i="9"/>
  <c r="BU529" i="9"/>
  <c r="BV529" i="9"/>
  <c r="BW529" i="9"/>
  <c r="BX529" i="9"/>
  <c r="BY529" i="9"/>
  <c r="BZ529" i="9"/>
  <c r="CA529" i="9"/>
  <c r="CB529" i="9"/>
  <c r="BU530" i="9"/>
  <c r="BV530" i="9"/>
  <c r="BW530" i="9"/>
  <c r="BX530" i="9"/>
  <c r="BY530" i="9"/>
  <c r="BZ530" i="9"/>
  <c r="CA530" i="9"/>
  <c r="CB530" i="9"/>
  <c r="BU531" i="9"/>
  <c r="BV531" i="9"/>
  <c r="BW531" i="9"/>
  <c r="BX531" i="9"/>
  <c r="BY531" i="9"/>
  <c r="BZ531" i="9"/>
  <c r="CA531" i="9"/>
  <c r="CB531" i="9"/>
  <c r="BU532" i="9"/>
  <c r="BV532" i="9"/>
  <c r="BW532" i="9"/>
  <c r="BX532" i="9"/>
  <c r="BY532" i="9"/>
  <c r="BZ532" i="9"/>
  <c r="CA532" i="9"/>
  <c r="CB532" i="9"/>
  <c r="BU533" i="9"/>
  <c r="BV533" i="9"/>
  <c r="BW533" i="9"/>
  <c r="BX533" i="9"/>
  <c r="BY533" i="9"/>
  <c r="BZ533" i="9"/>
  <c r="CA533" i="9"/>
  <c r="CB533" i="9"/>
  <c r="BU534" i="9"/>
  <c r="BV534" i="9"/>
  <c r="BW534" i="9"/>
  <c r="BX534" i="9"/>
  <c r="BY534" i="9"/>
  <c r="BZ534" i="9"/>
  <c r="CA534" i="9"/>
  <c r="CB534" i="9"/>
  <c r="BU535" i="9"/>
  <c r="BV535" i="9"/>
  <c r="BW535" i="9"/>
  <c r="BX535" i="9"/>
  <c r="BY535" i="9"/>
  <c r="BZ535" i="9"/>
  <c r="CA535" i="9"/>
  <c r="CB535" i="9"/>
  <c r="BU536" i="9"/>
  <c r="BV536" i="9"/>
  <c r="BW536" i="9"/>
  <c r="BX536" i="9"/>
  <c r="BY536" i="9"/>
  <c r="BZ536" i="9"/>
  <c r="CA536" i="9"/>
  <c r="CB536" i="9"/>
  <c r="BU537" i="9"/>
  <c r="BV537" i="9"/>
  <c r="BW537" i="9"/>
  <c r="BX537" i="9"/>
  <c r="BY537" i="9"/>
  <c r="BZ537" i="9"/>
  <c r="CA537" i="9"/>
  <c r="CB537" i="9"/>
  <c r="BU538" i="9"/>
  <c r="BV538" i="9"/>
  <c r="BW538" i="9"/>
  <c r="BX538" i="9"/>
  <c r="BY538" i="9"/>
  <c r="BZ538" i="9"/>
  <c r="CA538" i="9"/>
  <c r="CB538" i="9"/>
  <c r="BU539" i="9"/>
  <c r="BV539" i="9"/>
  <c r="BW539" i="9"/>
  <c r="BX539" i="9"/>
  <c r="BY539" i="9"/>
  <c r="BZ539" i="9"/>
  <c r="CA539" i="9"/>
  <c r="CB539" i="9"/>
  <c r="BU540" i="9"/>
  <c r="BV540" i="9"/>
  <c r="BW540" i="9"/>
  <c r="BX540" i="9"/>
  <c r="BY540" i="9"/>
  <c r="BZ540" i="9"/>
  <c r="CA540" i="9"/>
  <c r="CB540" i="9"/>
  <c r="BU541" i="9"/>
  <c r="BV541" i="9"/>
  <c r="BW541" i="9"/>
  <c r="BX541" i="9"/>
  <c r="BY541" i="9"/>
  <c r="BZ541" i="9"/>
  <c r="CA541" i="9"/>
  <c r="CB541" i="9"/>
  <c r="BU542" i="9"/>
  <c r="BV542" i="9"/>
  <c r="BW542" i="9"/>
  <c r="BX542" i="9"/>
  <c r="BY542" i="9"/>
  <c r="BZ542" i="9"/>
  <c r="CA542" i="9"/>
  <c r="CB542" i="9"/>
  <c r="BU543" i="9"/>
  <c r="BV543" i="9"/>
  <c r="BW543" i="9"/>
  <c r="BX543" i="9"/>
  <c r="BY543" i="9"/>
  <c r="BZ543" i="9"/>
  <c r="CA543" i="9"/>
  <c r="CB543" i="9"/>
  <c r="BU544" i="9"/>
  <c r="BV544" i="9"/>
  <c r="BW544" i="9"/>
  <c r="BX544" i="9"/>
  <c r="BY544" i="9"/>
  <c r="BZ544" i="9"/>
  <c r="CA544" i="9"/>
  <c r="CB544" i="9"/>
  <c r="BU545" i="9"/>
  <c r="BV545" i="9"/>
  <c r="BW545" i="9"/>
  <c r="BX545" i="9"/>
  <c r="BY545" i="9"/>
  <c r="BZ545" i="9"/>
  <c r="CA545" i="9"/>
  <c r="CB545" i="9"/>
  <c r="BU546" i="9"/>
  <c r="BV546" i="9"/>
  <c r="BW546" i="9"/>
  <c r="BX546" i="9"/>
  <c r="BY546" i="9"/>
  <c r="BZ546" i="9"/>
  <c r="CA546" i="9"/>
  <c r="CB546" i="9"/>
  <c r="BU547" i="9"/>
  <c r="BV547" i="9"/>
  <c r="BW547" i="9"/>
  <c r="BX547" i="9"/>
  <c r="BY547" i="9"/>
  <c r="BZ547" i="9"/>
  <c r="CA547" i="9"/>
  <c r="CB547" i="9"/>
  <c r="BU548" i="9"/>
  <c r="BV548" i="9"/>
  <c r="BW548" i="9"/>
  <c r="BX548" i="9"/>
  <c r="BY548" i="9"/>
  <c r="BZ548" i="9"/>
  <c r="CA548" i="9"/>
  <c r="CB548" i="9"/>
  <c r="BU549" i="9"/>
  <c r="BV549" i="9"/>
  <c r="BW549" i="9"/>
  <c r="BX549" i="9"/>
  <c r="BY549" i="9"/>
  <c r="BZ549" i="9"/>
  <c r="CA549" i="9"/>
  <c r="CB549" i="9"/>
  <c r="BU550" i="9"/>
  <c r="BV550" i="9"/>
  <c r="BW550" i="9"/>
  <c r="BX550" i="9"/>
  <c r="BY550" i="9"/>
  <c r="BZ550" i="9"/>
  <c r="CA550" i="9"/>
  <c r="CB550" i="9"/>
  <c r="BU551" i="9"/>
  <c r="BV551" i="9"/>
  <c r="BW551" i="9"/>
  <c r="BX551" i="9"/>
  <c r="BY551" i="9"/>
  <c r="BZ551" i="9"/>
  <c r="CA551" i="9"/>
  <c r="CB551" i="9"/>
  <c r="BU552" i="9"/>
  <c r="BV552" i="9"/>
  <c r="BW552" i="9"/>
  <c r="BX552" i="9"/>
  <c r="BY552" i="9"/>
  <c r="BZ552" i="9"/>
  <c r="CA552" i="9"/>
  <c r="CB552" i="9"/>
  <c r="BU553" i="9"/>
  <c r="BV553" i="9"/>
  <c r="BW553" i="9"/>
  <c r="BX553" i="9"/>
  <c r="BY553" i="9"/>
  <c r="BZ553" i="9"/>
  <c r="CA553" i="9"/>
  <c r="CB553" i="9"/>
  <c r="BU554" i="9"/>
  <c r="BV554" i="9"/>
  <c r="BW554" i="9"/>
  <c r="BX554" i="9"/>
  <c r="BY554" i="9"/>
  <c r="BZ554" i="9"/>
  <c r="CA554" i="9"/>
  <c r="CB554" i="9"/>
  <c r="BU555" i="9"/>
  <c r="BV555" i="9"/>
  <c r="BW555" i="9"/>
  <c r="BX555" i="9"/>
  <c r="BY555" i="9"/>
  <c r="BZ555" i="9"/>
  <c r="CA555" i="9"/>
  <c r="CB555" i="9"/>
  <c r="BU556" i="9"/>
  <c r="BV556" i="9"/>
  <c r="BW556" i="9"/>
  <c r="BX556" i="9"/>
  <c r="BY556" i="9"/>
  <c r="BZ556" i="9"/>
  <c r="CA556" i="9"/>
  <c r="CB556" i="9"/>
  <c r="BU557" i="9"/>
  <c r="BV557" i="9"/>
  <c r="BW557" i="9"/>
  <c r="BX557" i="9"/>
  <c r="BY557" i="9"/>
  <c r="BZ557" i="9"/>
  <c r="CA557" i="9"/>
  <c r="CB557" i="9"/>
  <c r="BU558" i="9"/>
  <c r="BV558" i="9"/>
  <c r="BW558" i="9"/>
  <c r="BX558" i="9"/>
  <c r="BY558" i="9"/>
  <c r="BZ558" i="9"/>
  <c r="CA558" i="9"/>
  <c r="CB558" i="9"/>
  <c r="BU559" i="9"/>
  <c r="BV559" i="9"/>
  <c r="BW559" i="9"/>
  <c r="BX559" i="9"/>
  <c r="BY559" i="9"/>
  <c r="BZ559" i="9"/>
  <c r="CA559" i="9"/>
  <c r="CB559" i="9"/>
  <c r="BU560" i="9"/>
  <c r="BV560" i="9"/>
  <c r="BW560" i="9"/>
  <c r="BX560" i="9"/>
  <c r="BY560" i="9"/>
  <c r="BZ560" i="9"/>
  <c r="CA560" i="9"/>
  <c r="CB560" i="9"/>
  <c r="BU561" i="9"/>
  <c r="BV561" i="9"/>
  <c r="BW561" i="9"/>
  <c r="BX561" i="9"/>
  <c r="BY561" i="9"/>
  <c r="BZ561" i="9"/>
  <c r="CA561" i="9"/>
  <c r="CB561" i="9"/>
  <c r="BU562" i="9"/>
  <c r="BV562" i="9"/>
  <c r="BW562" i="9"/>
  <c r="BX562" i="9"/>
  <c r="BY562" i="9"/>
  <c r="BZ562" i="9"/>
  <c r="CA562" i="9"/>
  <c r="CB562" i="9"/>
  <c r="BU563" i="9"/>
  <c r="BV563" i="9"/>
  <c r="BW563" i="9"/>
  <c r="BX563" i="9"/>
  <c r="BY563" i="9"/>
  <c r="BZ563" i="9"/>
  <c r="CA563" i="9"/>
  <c r="CB563" i="9"/>
  <c r="BU564" i="9"/>
  <c r="BV564" i="9"/>
  <c r="BW564" i="9"/>
  <c r="BX564" i="9"/>
  <c r="BY564" i="9"/>
  <c r="BZ564" i="9"/>
  <c r="CA564" i="9"/>
  <c r="CB564" i="9"/>
  <c r="BU565" i="9"/>
  <c r="BV565" i="9"/>
  <c r="BW565" i="9"/>
  <c r="BX565" i="9"/>
  <c r="BY565" i="9"/>
  <c r="BZ565" i="9"/>
  <c r="CA565" i="9"/>
  <c r="CB565" i="9"/>
  <c r="BU566" i="9"/>
  <c r="BV566" i="9"/>
  <c r="BW566" i="9"/>
  <c r="BX566" i="9"/>
  <c r="BY566" i="9"/>
  <c r="BZ566" i="9"/>
  <c r="CA566" i="9"/>
  <c r="CB566" i="9"/>
  <c r="BU567" i="9"/>
  <c r="BV567" i="9"/>
  <c r="BW567" i="9"/>
  <c r="BX567" i="9"/>
  <c r="BY567" i="9"/>
  <c r="BZ567" i="9"/>
  <c r="CA567" i="9"/>
  <c r="CB567" i="9"/>
  <c r="BU568" i="9"/>
  <c r="BV568" i="9"/>
  <c r="BW568" i="9"/>
  <c r="BX568" i="9"/>
  <c r="BY568" i="9"/>
  <c r="BZ568" i="9"/>
  <c r="CA568" i="9"/>
  <c r="CB568" i="9"/>
  <c r="BU569" i="9"/>
  <c r="BV569" i="9"/>
  <c r="BW569" i="9"/>
  <c r="BX569" i="9"/>
  <c r="BY569" i="9"/>
  <c r="BZ569" i="9"/>
  <c r="CA569" i="9"/>
  <c r="CB569" i="9"/>
  <c r="BU570" i="9"/>
  <c r="BV570" i="9"/>
  <c r="BW570" i="9"/>
  <c r="BX570" i="9"/>
  <c r="BY570" i="9"/>
  <c r="BZ570" i="9"/>
  <c r="CA570" i="9"/>
  <c r="CB570" i="9"/>
  <c r="BU571" i="9"/>
  <c r="BV571" i="9"/>
  <c r="BW571" i="9"/>
  <c r="BX571" i="9"/>
  <c r="BY571" i="9"/>
  <c r="BZ571" i="9"/>
  <c r="CA571" i="9"/>
  <c r="CB571" i="9"/>
  <c r="BU572" i="9"/>
  <c r="BV572" i="9"/>
  <c r="BW572" i="9"/>
  <c r="BX572" i="9"/>
  <c r="BY572" i="9"/>
  <c r="BZ572" i="9"/>
  <c r="CA572" i="9"/>
  <c r="CB572" i="9"/>
  <c r="BU573" i="9"/>
  <c r="BV573" i="9"/>
  <c r="BW573" i="9"/>
  <c r="BX573" i="9"/>
  <c r="BY573" i="9"/>
  <c r="BZ573" i="9"/>
  <c r="CA573" i="9"/>
  <c r="CB573" i="9"/>
  <c r="BU574" i="9"/>
  <c r="BV574" i="9"/>
  <c r="BW574" i="9"/>
  <c r="BX574" i="9"/>
  <c r="BY574" i="9"/>
  <c r="BZ574" i="9"/>
  <c r="CA574" i="9"/>
  <c r="CB574" i="9"/>
  <c r="BU575" i="9"/>
  <c r="BV575" i="9"/>
  <c r="BW575" i="9"/>
  <c r="BX575" i="9"/>
  <c r="BY575" i="9"/>
  <c r="BZ575" i="9"/>
  <c r="CA575" i="9"/>
  <c r="CB575" i="9"/>
  <c r="BU576" i="9"/>
  <c r="BV576" i="9"/>
  <c r="BW576" i="9"/>
  <c r="BX576" i="9"/>
  <c r="BY576" i="9"/>
  <c r="BZ576" i="9"/>
  <c r="CA576" i="9"/>
  <c r="CB576" i="9"/>
  <c r="BU577" i="9"/>
  <c r="BV577" i="9"/>
  <c r="BW577" i="9"/>
  <c r="BX577" i="9"/>
  <c r="BY577" i="9"/>
  <c r="BZ577" i="9"/>
  <c r="CA577" i="9"/>
  <c r="CB577" i="9"/>
  <c r="BU578" i="9"/>
  <c r="BV578" i="9"/>
  <c r="BW578" i="9"/>
  <c r="BX578" i="9"/>
  <c r="BY578" i="9"/>
  <c r="BZ578" i="9"/>
  <c r="CA578" i="9"/>
  <c r="CB578" i="9"/>
  <c r="BU579" i="9"/>
  <c r="BV579" i="9"/>
  <c r="BW579" i="9"/>
  <c r="BX579" i="9"/>
  <c r="BY579" i="9"/>
  <c r="BZ579" i="9"/>
  <c r="CA579" i="9"/>
  <c r="CB579" i="9"/>
  <c r="BU580" i="9"/>
  <c r="BV580" i="9"/>
  <c r="BW580" i="9"/>
  <c r="BX580" i="9"/>
  <c r="BY580" i="9"/>
  <c r="BZ580" i="9"/>
  <c r="CA580" i="9"/>
  <c r="CB580" i="9"/>
  <c r="BU581" i="9"/>
  <c r="BV581" i="9"/>
  <c r="BW581" i="9"/>
  <c r="BX581" i="9"/>
  <c r="BY581" i="9"/>
  <c r="BZ581" i="9"/>
  <c r="CA581" i="9"/>
  <c r="CB581" i="9"/>
  <c r="BU582" i="9"/>
  <c r="BV582" i="9"/>
  <c r="BW582" i="9"/>
  <c r="BX582" i="9"/>
  <c r="BY582" i="9"/>
  <c r="BZ582" i="9"/>
  <c r="CA582" i="9"/>
  <c r="CB582" i="9"/>
  <c r="BU583" i="9"/>
  <c r="BV583" i="9"/>
  <c r="BW583" i="9"/>
  <c r="BX583" i="9"/>
  <c r="BY583" i="9"/>
  <c r="BZ583" i="9"/>
  <c r="CA583" i="9"/>
  <c r="CB583" i="9"/>
  <c r="BU584" i="9"/>
  <c r="BV584" i="9"/>
  <c r="BW584" i="9"/>
  <c r="BX584" i="9"/>
  <c r="BY584" i="9"/>
  <c r="BZ584" i="9"/>
  <c r="CA584" i="9"/>
  <c r="CB584" i="9"/>
  <c r="BU585" i="9"/>
  <c r="BV585" i="9"/>
  <c r="BW585" i="9"/>
  <c r="BX585" i="9"/>
  <c r="BY585" i="9"/>
  <c r="BZ585" i="9"/>
  <c r="CA585" i="9"/>
  <c r="CB585" i="9"/>
  <c r="BU586" i="9"/>
  <c r="BV586" i="9"/>
  <c r="BW586" i="9"/>
  <c r="BX586" i="9"/>
  <c r="BY586" i="9"/>
  <c r="BZ586" i="9"/>
  <c r="CA586" i="9"/>
  <c r="CB586" i="9"/>
  <c r="BU587" i="9"/>
  <c r="BV587" i="9"/>
  <c r="BW587" i="9"/>
  <c r="BX587" i="9"/>
  <c r="BY587" i="9"/>
  <c r="BZ587" i="9"/>
  <c r="CA587" i="9"/>
  <c r="CB587" i="9"/>
  <c r="BU588" i="9"/>
  <c r="BV588" i="9"/>
  <c r="BW588" i="9"/>
  <c r="BX588" i="9"/>
  <c r="BY588" i="9"/>
  <c r="BZ588" i="9"/>
  <c r="CA588" i="9"/>
  <c r="CB588" i="9"/>
  <c r="BU589" i="9"/>
  <c r="BV589" i="9"/>
  <c r="BW589" i="9"/>
  <c r="BX589" i="9"/>
  <c r="BY589" i="9"/>
  <c r="BZ589" i="9"/>
  <c r="CA589" i="9"/>
  <c r="CB589" i="9"/>
  <c r="BU590" i="9"/>
  <c r="BV590" i="9"/>
  <c r="BW590" i="9"/>
  <c r="BX590" i="9"/>
  <c r="BY590" i="9"/>
  <c r="BZ590" i="9"/>
  <c r="CA590" i="9"/>
  <c r="CB590" i="9"/>
  <c r="BU591" i="9"/>
  <c r="BV591" i="9"/>
  <c r="BW591" i="9"/>
  <c r="BX591" i="9"/>
  <c r="BY591" i="9"/>
  <c r="BZ591" i="9"/>
  <c r="CA591" i="9"/>
  <c r="CB591" i="9"/>
  <c r="BU592" i="9"/>
  <c r="BV592" i="9"/>
  <c r="BW592" i="9"/>
  <c r="BX592" i="9"/>
  <c r="BY592" i="9"/>
  <c r="BZ592" i="9"/>
  <c r="CA592" i="9"/>
  <c r="CB592" i="9"/>
  <c r="BU593" i="9"/>
  <c r="BV593" i="9"/>
  <c r="BW593" i="9"/>
  <c r="BX593" i="9"/>
  <c r="BY593" i="9"/>
  <c r="BZ593" i="9"/>
  <c r="CA593" i="9"/>
  <c r="CB593" i="9"/>
  <c r="BU594" i="9"/>
  <c r="BV594" i="9"/>
  <c r="BW594" i="9"/>
  <c r="BX594" i="9"/>
  <c r="BY594" i="9"/>
  <c r="BZ594" i="9"/>
  <c r="CA594" i="9"/>
  <c r="CB594" i="9"/>
  <c r="BU595" i="9"/>
  <c r="BV595" i="9"/>
  <c r="BW595" i="9"/>
  <c r="BX595" i="9"/>
  <c r="BY595" i="9"/>
  <c r="BZ595" i="9"/>
  <c r="CA595" i="9"/>
  <c r="CB595" i="9"/>
  <c r="BU596" i="9"/>
  <c r="BV596" i="9"/>
  <c r="BW596" i="9"/>
  <c r="BX596" i="9"/>
  <c r="BY596" i="9"/>
  <c r="BZ596" i="9"/>
  <c r="CA596" i="9"/>
  <c r="CB596" i="9"/>
  <c r="BU597" i="9"/>
  <c r="BV597" i="9"/>
  <c r="BW597" i="9"/>
  <c r="BX597" i="9"/>
  <c r="BY597" i="9"/>
  <c r="BZ597" i="9"/>
  <c r="CA597" i="9"/>
  <c r="CB597" i="9"/>
  <c r="BU598" i="9"/>
  <c r="BV598" i="9"/>
  <c r="BW598" i="9"/>
  <c r="BX598" i="9"/>
  <c r="BY598" i="9"/>
  <c r="BZ598" i="9"/>
  <c r="CA598" i="9"/>
  <c r="CB598" i="9"/>
  <c r="BU599" i="9"/>
  <c r="BV599" i="9"/>
  <c r="BW599" i="9"/>
  <c r="BX599" i="9"/>
  <c r="BY599" i="9"/>
  <c r="BZ599" i="9"/>
  <c r="CA599" i="9"/>
  <c r="CB599" i="9"/>
  <c r="BU600" i="9"/>
  <c r="BV600" i="9"/>
  <c r="BW600" i="9"/>
  <c r="BX600" i="9"/>
  <c r="BY600" i="9"/>
  <c r="BZ600" i="9"/>
  <c r="CA600" i="9"/>
  <c r="CB600" i="9"/>
  <c r="BU601" i="9"/>
  <c r="BV601" i="9"/>
  <c r="BW601" i="9"/>
  <c r="BX601" i="9"/>
  <c r="BY601" i="9"/>
  <c r="BZ601" i="9"/>
  <c r="CA601" i="9"/>
  <c r="CB601" i="9"/>
  <c r="BU602" i="9"/>
  <c r="BV602" i="9"/>
  <c r="BW602" i="9"/>
  <c r="BX602" i="9"/>
  <c r="BY602" i="9"/>
  <c r="BZ602" i="9"/>
  <c r="CA602" i="9"/>
  <c r="CB602" i="9"/>
  <c r="BU603" i="9"/>
  <c r="BV603" i="9"/>
  <c r="BW603" i="9"/>
  <c r="BX603" i="9"/>
  <c r="BY603" i="9"/>
  <c r="BZ603" i="9"/>
  <c r="CA603" i="9"/>
  <c r="CB603" i="9"/>
  <c r="BU604" i="9"/>
  <c r="BV604" i="9"/>
  <c r="BW604" i="9"/>
  <c r="BX604" i="9"/>
  <c r="BY604" i="9"/>
  <c r="BZ604" i="9"/>
  <c r="CA604" i="9"/>
  <c r="CB604" i="9"/>
  <c r="BU605" i="9"/>
  <c r="BV605" i="9"/>
  <c r="BW605" i="9"/>
  <c r="BX605" i="9"/>
  <c r="BY605" i="9"/>
  <c r="BZ605" i="9"/>
  <c r="CA605" i="9"/>
  <c r="CB605" i="9"/>
  <c r="BU606" i="9"/>
  <c r="BV606" i="9"/>
  <c r="BW606" i="9"/>
  <c r="BX606" i="9"/>
  <c r="BY606" i="9"/>
  <c r="BZ606" i="9"/>
  <c r="CA606" i="9"/>
  <c r="CB606" i="9"/>
  <c r="BU607" i="9"/>
  <c r="BV607" i="9"/>
  <c r="BW607" i="9"/>
  <c r="BX607" i="9"/>
  <c r="BY607" i="9"/>
  <c r="BZ607" i="9"/>
  <c r="CA607" i="9"/>
  <c r="CB607" i="9"/>
  <c r="BU608" i="9"/>
  <c r="BV608" i="9"/>
  <c r="BW608" i="9"/>
  <c r="BX608" i="9"/>
  <c r="BY608" i="9"/>
  <c r="BZ608" i="9"/>
  <c r="CA608" i="9"/>
  <c r="CB608" i="9"/>
  <c r="BU609" i="9"/>
  <c r="BV609" i="9"/>
  <c r="BW609" i="9"/>
  <c r="BX609" i="9"/>
  <c r="BY609" i="9"/>
  <c r="BZ609" i="9"/>
  <c r="CA609" i="9"/>
  <c r="CB609" i="9"/>
  <c r="BU610" i="9"/>
  <c r="BV610" i="9"/>
  <c r="BW610" i="9"/>
  <c r="BX610" i="9"/>
  <c r="BY610" i="9"/>
  <c r="BZ610" i="9"/>
  <c r="CA610" i="9"/>
  <c r="CB610" i="9"/>
  <c r="BU611" i="9"/>
  <c r="BV611" i="9"/>
  <c r="BW611" i="9"/>
  <c r="BX611" i="9"/>
  <c r="BY611" i="9"/>
  <c r="BZ611" i="9"/>
  <c r="CA611" i="9"/>
  <c r="CB611" i="9"/>
  <c r="BU612" i="9"/>
  <c r="BV612" i="9"/>
  <c r="BW612" i="9"/>
  <c r="BX612" i="9"/>
  <c r="BY612" i="9"/>
  <c r="BZ612" i="9"/>
  <c r="CA612" i="9"/>
  <c r="CB612" i="9"/>
  <c r="BU613" i="9"/>
  <c r="BV613" i="9"/>
  <c r="BW613" i="9"/>
  <c r="BX613" i="9"/>
  <c r="BY613" i="9"/>
  <c r="BZ613" i="9"/>
  <c r="CA613" i="9"/>
  <c r="CB613" i="9"/>
  <c r="BU614" i="9"/>
  <c r="BV614" i="9"/>
  <c r="BW614" i="9"/>
  <c r="BX614" i="9"/>
  <c r="BY614" i="9"/>
  <c r="BZ614" i="9"/>
  <c r="CA614" i="9"/>
  <c r="CB614" i="9"/>
  <c r="BU615" i="9"/>
  <c r="BV615" i="9"/>
  <c r="BW615" i="9"/>
  <c r="BX615" i="9"/>
  <c r="BY615" i="9"/>
  <c r="BZ615" i="9"/>
  <c r="CA615" i="9"/>
  <c r="CB615" i="9"/>
  <c r="BU616" i="9"/>
  <c r="BV616" i="9"/>
  <c r="BW616" i="9"/>
  <c r="BX616" i="9"/>
  <c r="BY616" i="9"/>
  <c r="BZ616" i="9"/>
  <c r="CA616" i="9"/>
  <c r="CB616" i="9"/>
  <c r="BU617" i="9"/>
  <c r="BV617" i="9"/>
  <c r="BW617" i="9"/>
  <c r="BX617" i="9"/>
  <c r="BY617" i="9"/>
  <c r="BZ617" i="9"/>
  <c r="CA617" i="9"/>
  <c r="CB617" i="9"/>
  <c r="BU618" i="9"/>
  <c r="BV618" i="9"/>
  <c r="BW618" i="9"/>
  <c r="BX618" i="9"/>
  <c r="BY618" i="9"/>
  <c r="BZ618" i="9"/>
  <c r="CA618" i="9"/>
  <c r="CB618" i="9"/>
  <c r="BU619" i="9"/>
  <c r="BV619" i="9"/>
  <c r="BW619" i="9"/>
  <c r="BX619" i="9"/>
  <c r="BY619" i="9"/>
  <c r="BZ619" i="9"/>
  <c r="CA619" i="9"/>
  <c r="CB619" i="9"/>
  <c r="BU620" i="9"/>
  <c r="BV620" i="9"/>
  <c r="BW620" i="9"/>
  <c r="BX620" i="9"/>
  <c r="BY620" i="9"/>
  <c r="BZ620" i="9"/>
  <c r="CA620" i="9"/>
  <c r="CB620" i="9"/>
  <c r="BU621" i="9"/>
  <c r="BV621" i="9"/>
  <c r="BW621" i="9"/>
  <c r="BX621" i="9"/>
  <c r="BY621" i="9"/>
  <c r="BZ621" i="9"/>
  <c r="CA621" i="9"/>
  <c r="CB621" i="9"/>
  <c r="BU622" i="9"/>
  <c r="BV622" i="9"/>
  <c r="BW622" i="9"/>
  <c r="BX622" i="9"/>
  <c r="BY622" i="9"/>
  <c r="BZ622" i="9"/>
  <c r="CA622" i="9"/>
  <c r="CB622" i="9"/>
  <c r="BU623" i="9"/>
  <c r="BV623" i="9"/>
  <c r="BW623" i="9"/>
  <c r="BX623" i="9"/>
  <c r="BY623" i="9"/>
  <c r="BZ623" i="9"/>
  <c r="CA623" i="9"/>
  <c r="CB623" i="9"/>
  <c r="BU624" i="9"/>
  <c r="BV624" i="9"/>
  <c r="BW624" i="9"/>
  <c r="BX624" i="9"/>
  <c r="BY624" i="9"/>
  <c r="BZ624" i="9"/>
  <c r="CA624" i="9"/>
  <c r="CB624" i="9"/>
  <c r="BU625" i="9"/>
  <c r="BV625" i="9"/>
  <c r="BW625" i="9"/>
  <c r="BX625" i="9"/>
  <c r="BY625" i="9"/>
  <c r="BZ625" i="9"/>
  <c r="CA625" i="9"/>
  <c r="CB625" i="9"/>
  <c r="BU626" i="9"/>
  <c r="BV626" i="9"/>
  <c r="BW626" i="9"/>
  <c r="BX626" i="9"/>
  <c r="BY626" i="9"/>
  <c r="BZ626" i="9"/>
  <c r="CA626" i="9"/>
  <c r="CB626" i="9"/>
  <c r="BU627" i="9"/>
  <c r="BV627" i="9"/>
  <c r="BW627" i="9"/>
  <c r="BX627" i="9"/>
  <c r="BY627" i="9"/>
  <c r="BZ627" i="9"/>
  <c r="CA627" i="9"/>
  <c r="CB627" i="9"/>
  <c r="BU628" i="9"/>
  <c r="BV628" i="9"/>
  <c r="BW628" i="9"/>
  <c r="BX628" i="9"/>
  <c r="BY628" i="9"/>
  <c r="BZ628" i="9"/>
  <c r="CA628" i="9"/>
  <c r="CB628" i="9"/>
  <c r="BU629" i="9"/>
  <c r="BV629" i="9"/>
  <c r="BW629" i="9"/>
  <c r="BX629" i="9"/>
  <c r="BY629" i="9"/>
  <c r="BZ629" i="9"/>
  <c r="CA629" i="9"/>
  <c r="CB629" i="9"/>
  <c r="BU630" i="9"/>
  <c r="BV630" i="9"/>
  <c r="BW630" i="9"/>
  <c r="BX630" i="9"/>
  <c r="BY630" i="9"/>
  <c r="BZ630" i="9"/>
  <c r="CA630" i="9"/>
  <c r="CB630" i="9"/>
  <c r="BU631" i="9"/>
  <c r="BV631" i="9"/>
  <c r="BW631" i="9"/>
  <c r="BX631" i="9"/>
  <c r="BY631" i="9"/>
  <c r="BZ631" i="9"/>
  <c r="CA631" i="9"/>
  <c r="CB631" i="9"/>
  <c r="BU632" i="9"/>
  <c r="BV632" i="9"/>
  <c r="BW632" i="9"/>
  <c r="BX632" i="9"/>
  <c r="BY632" i="9"/>
  <c r="BZ632" i="9"/>
  <c r="CA632" i="9"/>
  <c r="CB632" i="9"/>
  <c r="BU633" i="9"/>
  <c r="BV633" i="9"/>
  <c r="BW633" i="9"/>
  <c r="BX633" i="9"/>
  <c r="BY633" i="9"/>
  <c r="BZ633" i="9"/>
  <c r="CA633" i="9"/>
  <c r="CB633" i="9"/>
  <c r="BU634" i="9"/>
  <c r="BV634" i="9"/>
  <c r="BW634" i="9"/>
  <c r="BX634" i="9"/>
  <c r="BY634" i="9"/>
  <c r="BZ634" i="9"/>
  <c r="CA634" i="9"/>
  <c r="CB634" i="9"/>
  <c r="BU635" i="9"/>
  <c r="BV635" i="9"/>
  <c r="BW635" i="9"/>
  <c r="BX635" i="9"/>
  <c r="BY635" i="9"/>
  <c r="BZ635" i="9"/>
  <c r="CA635" i="9"/>
  <c r="CB635" i="9"/>
  <c r="BU636" i="9"/>
  <c r="BV636" i="9"/>
  <c r="BW636" i="9"/>
  <c r="BX636" i="9"/>
  <c r="BY636" i="9"/>
  <c r="BZ636" i="9"/>
  <c r="CA636" i="9"/>
  <c r="CB636" i="9"/>
  <c r="BU637" i="9"/>
  <c r="BV637" i="9"/>
  <c r="BW637" i="9"/>
  <c r="BX637" i="9"/>
  <c r="BY637" i="9"/>
  <c r="BZ637" i="9"/>
  <c r="CA637" i="9"/>
  <c r="CB637" i="9"/>
  <c r="BU638" i="9"/>
  <c r="BV638" i="9"/>
  <c r="BW638" i="9"/>
  <c r="BX638" i="9"/>
  <c r="BY638" i="9"/>
  <c r="BZ638" i="9"/>
  <c r="CA638" i="9"/>
  <c r="CB638" i="9"/>
  <c r="BU639" i="9"/>
  <c r="BV639" i="9"/>
  <c r="BW639" i="9"/>
  <c r="BX639" i="9"/>
  <c r="BY639" i="9"/>
  <c r="BZ639" i="9"/>
  <c r="CA639" i="9"/>
  <c r="CB639" i="9"/>
  <c r="BU640" i="9"/>
  <c r="BV640" i="9"/>
  <c r="BW640" i="9"/>
  <c r="BX640" i="9"/>
  <c r="BY640" i="9"/>
  <c r="BZ640" i="9"/>
  <c r="CA640" i="9"/>
  <c r="CB640" i="9"/>
  <c r="BU641" i="9"/>
  <c r="BV641" i="9"/>
  <c r="BW641" i="9"/>
  <c r="BX641" i="9"/>
  <c r="BY641" i="9"/>
  <c r="BZ641" i="9"/>
  <c r="CA641" i="9"/>
  <c r="CB641" i="9"/>
  <c r="BU642" i="9"/>
  <c r="BV642" i="9"/>
  <c r="BW642" i="9"/>
  <c r="BX642" i="9"/>
  <c r="BY642" i="9"/>
  <c r="BZ642" i="9"/>
  <c r="CA642" i="9"/>
  <c r="CB642" i="9"/>
  <c r="BU643" i="9"/>
  <c r="BV643" i="9"/>
  <c r="BW643" i="9"/>
  <c r="BX643" i="9"/>
  <c r="BY643" i="9"/>
  <c r="BZ643" i="9"/>
  <c r="CA643" i="9"/>
  <c r="CB643" i="9"/>
  <c r="BU644" i="9"/>
  <c r="BV644" i="9"/>
  <c r="BW644" i="9"/>
  <c r="BX644" i="9"/>
  <c r="BY644" i="9"/>
  <c r="BZ644" i="9"/>
  <c r="CA644" i="9"/>
  <c r="CB644" i="9"/>
  <c r="BU645" i="9"/>
  <c r="BV645" i="9"/>
  <c r="BW645" i="9"/>
  <c r="BX645" i="9"/>
  <c r="BY645" i="9"/>
  <c r="BZ645" i="9"/>
  <c r="CA645" i="9"/>
  <c r="CB645" i="9"/>
  <c r="BU646" i="9"/>
  <c r="BV646" i="9"/>
  <c r="BW646" i="9"/>
  <c r="BX646" i="9"/>
  <c r="BY646" i="9"/>
  <c r="BZ646" i="9"/>
  <c r="CA646" i="9"/>
  <c r="CB646" i="9"/>
  <c r="BU647" i="9"/>
  <c r="BV647" i="9"/>
  <c r="BW647" i="9"/>
  <c r="BX647" i="9"/>
  <c r="BY647" i="9"/>
  <c r="BZ647" i="9"/>
  <c r="CA647" i="9"/>
  <c r="CB647" i="9"/>
  <c r="BU648" i="9"/>
  <c r="BV648" i="9"/>
  <c r="BW648" i="9"/>
  <c r="BX648" i="9"/>
  <c r="BY648" i="9"/>
  <c r="BZ648" i="9"/>
  <c r="CA648" i="9"/>
  <c r="CB648" i="9"/>
  <c r="BU649" i="9"/>
  <c r="BV649" i="9"/>
  <c r="BW649" i="9"/>
  <c r="BX649" i="9"/>
  <c r="BY649" i="9"/>
  <c r="BZ649" i="9"/>
  <c r="CA649" i="9"/>
  <c r="CB649" i="9"/>
  <c r="BU650" i="9"/>
  <c r="BV650" i="9"/>
  <c r="BW650" i="9"/>
  <c r="BX650" i="9"/>
  <c r="BY650" i="9"/>
  <c r="BZ650" i="9"/>
  <c r="CA650" i="9"/>
  <c r="CB650" i="9"/>
  <c r="BU651" i="9"/>
  <c r="BV651" i="9"/>
  <c r="BW651" i="9"/>
  <c r="BX651" i="9"/>
  <c r="BY651" i="9"/>
  <c r="BZ651" i="9"/>
  <c r="CA651" i="9"/>
  <c r="CB651" i="9"/>
  <c r="BU652" i="9"/>
  <c r="BV652" i="9"/>
  <c r="BW652" i="9"/>
  <c r="BX652" i="9"/>
  <c r="BY652" i="9"/>
  <c r="BZ652" i="9"/>
  <c r="CA652" i="9"/>
  <c r="CB652" i="9"/>
  <c r="BU653" i="9"/>
  <c r="BV653" i="9"/>
  <c r="BW653" i="9"/>
  <c r="BX653" i="9"/>
  <c r="BY653" i="9"/>
  <c r="BZ653" i="9"/>
  <c r="CA653" i="9"/>
  <c r="CB653" i="9"/>
  <c r="BU654" i="9"/>
  <c r="BV654" i="9"/>
  <c r="BW654" i="9"/>
  <c r="BX654" i="9"/>
  <c r="BY654" i="9"/>
  <c r="BZ654" i="9"/>
  <c r="CA654" i="9"/>
  <c r="CB654" i="9"/>
  <c r="BU655" i="9"/>
  <c r="BV655" i="9"/>
  <c r="BW655" i="9"/>
  <c r="BX655" i="9"/>
  <c r="BY655" i="9"/>
  <c r="BZ655" i="9"/>
  <c r="CA655" i="9"/>
  <c r="CB655" i="9"/>
  <c r="BU656" i="9"/>
  <c r="BV656" i="9"/>
  <c r="BW656" i="9"/>
  <c r="BX656" i="9"/>
  <c r="BY656" i="9"/>
  <c r="BZ656" i="9"/>
  <c r="CA656" i="9"/>
  <c r="CB656" i="9"/>
  <c r="BU657" i="9"/>
  <c r="BV657" i="9"/>
  <c r="BW657" i="9"/>
  <c r="BX657" i="9"/>
  <c r="BY657" i="9"/>
  <c r="BZ657" i="9"/>
  <c r="CA657" i="9"/>
  <c r="CB657" i="9"/>
  <c r="BU658" i="9"/>
  <c r="BV658" i="9"/>
  <c r="BW658" i="9"/>
  <c r="BX658" i="9"/>
  <c r="BY658" i="9"/>
  <c r="BZ658" i="9"/>
  <c r="CA658" i="9"/>
  <c r="CB658" i="9"/>
  <c r="BU659" i="9"/>
  <c r="BV659" i="9"/>
  <c r="BW659" i="9"/>
  <c r="BX659" i="9"/>
  <c r="BY659" i="9"/>
  <c r="BZ659" i="9"/>
  <c r="CA659" i="9"/>
  <c r="CB659" i="9"/>
  <c r="BU660" i="9"/>
  <c r="BV660" i="9"/>
  <c r="BW660" i="9"/>
  <c r="BX660" i="9"/>
  <c r="BY660" i="9"/>
  <c r="BZ660" i="9"/>
  <c r="CA660" i="9"/>
  <c r="CB660" i="9"/>
  <c r="BU661" i="9"/>
  <c r="BV661" i="9"/>
  <c r="BW661" i="9"/>
  <c r="BX661" i="9"/>
  <c r="BY661" i="9"/>
  <c r="BZ661" i="9"/>
  <c r="CA661" i="9"/>
  <c r="CB661" i="9"/>
  <c r="BU662" i="9"/>
  <c r="BV662" i="9"/>
  <c r="BW662" i="9"/>
  <c r="BX662" i="9"/>
  <c r="BY662" i="9"/>
  <c r="BZ662" i="9"/>
  <c r="CA662" i="9"/>
  <c r="CB662" i="9"/>
  <c r="BU663" i="9"/>
  <c r="BV663" i="9"/>
  <c r="BW663" i="9"/>
  <c r="BX663" i="9"/>
  <c r="BY663" i="9"/>
  <c r="BZ663" i="9"/>
  <c r="CA663" i="9"/>
  <c r="CB663" i="9"/>
  <c r="BU664" i="9"/>
  <c r="BV664" i="9"/>
  <c r="BW664" i="9"/>
  <c r="BX664" i="9"/>
  <c r="BY664" i="9"/>
  <c r="BZ664" i="9"/>
  <c r="CA664" i="9"/>
  <c r="CB664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3" i="9"/>
  <c r="CB334" i="9" l="1"/>
  <c r="CA334" i="9"/>
  <c r="BZ334" i="9"/>
  <c r="BY334" i="9"/>
  <c r="BX334" i="9"/>
  <c r="BW334" i="9"/>
  <c r="BV334" i="9"/>
  <c r="BU334" i="9"/>
  <c r="CB333" i="9"/>
  <c r="CA333" i="9"/>
  <c r="BZ333" i="9"/>
  <c r="BY333" i="9"/>
  <c r="BX333" i="9"/>
  <c r="BW333" i="9"/>
  <c r="BV333" i="9"/>
  <c r="BU333" i="9"/>
  <c r="CB332" i="9"/>
  <c r="CA332" i="9"/>
  <c r="BZ332" i="9"/>
  <c r="BY332" i="9"/>
  <c r="BX332" i="9"/>
  <c r="BW332" i="9"/>
  <c r="BV332" i="9"/>
  <c r="BU332" i="9"/>
  <c r="CB331" i="9"/>
  <c r="CA331" i="9"/>
  <c r="BZ331" i="9"/>
  <c r="BY331" i="9"/>
  <c r="BX331" i="9"/>
  <c r="BW331" i="9"/>
  <c r="BV331" i="9"/>
  <c r="BU331" i="9"/>
  <c r="CB330" i="9"/>
  <c r="CA330" i="9"/>
  <c r="BZ330" i="9"/>
  <c r="BY330" i="9"/>
  <c r="BX330" i="9"/>
  <c r="BW330" i="9"/>
  <c r="BV330" i="9"/>
  <c r="BU330" i="9"/>
  <c r="CB329" i="9"/>
  <c r="CA329" i="9"/>
  <c r="BZ329" i="9"/>
  <c r="BY329" i="9"/>
  <c r="BX329" i="9"/>
  <c r="BW329" i="9"/>
  <c r="BV329" i="9"/>
  <c r="BU329" i="9"/>
  <c r="CB328" i="9"/>
  <c r="CA328" i="9"/>
  <c r="BZ328" i="9"/>
  <c r="BY328" i="9"/>
  <c r="BX328" i="9"/>
  <c r="BW328" i="9"/>
  <c r="BV328" i="9"/>
  <c r="BU328" i="9"/>
  <c r="CB327" i="9"/>
  <c r="CA327" i="9"/>
  <c r="BZ327" i="9"/>
  <c r="BY327" i="9"/>
  <c r="BX327" i="9"/>
  <c r="BW327" i="9"/>
  <c r="BV327" i="9"/>
  <c r="BU327" i="9"/>
  <c r="CB326" i="9"/>
  <c r="CA326" i="9"/>
  <c r="BZ326" i="9"/>
  <c r="BY326" i="9"/>
  <c r="BX326" i="9"/>
  <c r="BW326" i="9"/>
  <c r="BV326" i="9"/>
  <c r="BU326" i="9"/>
  <c r="CB325" i="9"/>
  <c r="CA325" i="9"/>
  <c r="BZ325" i="9"/>
  <c r="BY325" i="9"/>
  <c r="BX325" i="9"/>
  <c r="BW325" i="9"/>
  <c r="BV325" i="9"/>
  <c r="BU325" i="9"/>
  <c r="CB324" i="9"/>
  <c r="CA324" i="9"/>
  <c r="BZ324" i="9"/>
  <c r="BY324" i="9"/>
  <c r="BX324" i="9"/>
  <c r="BW324" i="9"/>
  <c r="BV324" i="9"/>
  <c r="BU324" i="9"/>
  <c r="CB323" i="9"/>
  <c r="CA323" i="9"/>
  <c r="BZ323" i="9"/>
  <c r="BY323" i="9"/>
  <c r="BX323" i="9"/>
  <c r="BW323" i="9"/>
  <c r="BV323" i="9"/>
  <c r="BU323" i="9"/>
  <c r="CB322" i="9"/>
  <c r="CA322" i="9"/>
  <c r="BZ322" i="9"/>
  <c r="BY322" i="9"/>
  <c r="BX322" i="9"/>
  <c r="BW322" i="9"/>
  <c r="BV322" i="9"/>
  <c r="BU322" i="9"/>
  <c r="CB321" i="9"/>
  <c r="CA321" i="9"/>
  <c r="BZ321" i="9"/>
  <c r="BY321" i="9"/>
  <c r="BX321" i="9"/>
  <c r="BW321" i="9"/>
  <c r="BV321" i="9"/>
  <c r="BU321" i="9"/>
  <c r="CB320" i="9"/>
  <c r="CA320" i="9"/>
  <c r="BZ320" i="9"/>
  <c r="BY320" i="9"/>
  <c r="BX320" i="9"/>
  <c r="BW320" i="9"/>
  <c r="BV320" i="9"/>
  <c r="BU320" i="9"/>
  <c r="CB319" i="9"/>
  <c r="CA319" i="9"/>
  <c r="BZ319" i="9"/>
  <c r="BY319" i="9"/>
  <c r="BX319" i="9"/>
  <c r="BW319" i="9"/>
  <c r="BV319" i="9"/>
  <c r="BU319" i="9"/>
  <c r="CB318" i="9"/>
  <c r="CA318" i="9"/>
  <c r="BZ318" i="9"/>
  <c r="BY318" i="9"/>
  <c r="BX318" i="9"/>
  <c r="BW318" i="9"/>
  <c r="BV318" i="9"/>
  <c r="BU318" i="9"/>
  <c r="CB317" i="9"/>
  <c r="CA317" i="9"/>
  <c r="BZ317" i="9"/>
  <c r="BY317" i="9"/>
  <c r="BX317" i="9"/>
  <c r="BW317" i="9"/>
  <c r="BV317" i="9"/>
  <c r="BU317" i="9"/>
  <c r="CB316" i="9"/>
  <c r="CA316" i="9"/>
  <c r="BZ316" i="9"/>
  <c r="BY316" i="9"/>
  <c r="BX316" i="9"/>
  <c r="BW316" i="9"/>
  <c r="BV316" i="9"/>
  <c r="BU316" i="9"/>
  <c r="CB315" i="9"/>
  <c r="CA315" i="9"/>
  <c r="BZ315" i="9"/>
  <c r="BY315" i="9"/>
  <c r="BX315" i="9"/>
  <c r="BW315" i="9"/>
  <c r="BV315" i="9"/>
  <c r="BU315" i="9"/>
  <c r="CB314" i="9"/>
  <c r="CA314" i="9"/>
  <c r="BZ314" i="9"/>
  <c r="BY314" i="9"/>
  <c r="BX314" i="9"/>
  <c r="BW314" i="9"/>
  <c r="BV314" i="9"/>
  <c r="BU314" i="9"/>
  <c r="CB313" i="9"/>
  <c r="CA313" i="9"/>
  <c r="BZ313" i="9"/>
  <c r="BY313" i="9"/>
  <c r="BX313" i="9"/>
  <c r="BW313" i="9"/>
  <c r="BV313" i="9"/>
  <c r="BU313" i="9"/>
  <c r="CB312" i="9"/>
  <c r="CA312" i="9"/>
  <c r="BZ312" i="9"/>
  <c r="BY312" i="9"/>
  <c r="BX312" i="9"/>
  <c r="BW312" i="9"/>
  <c r="BV312" i="9"/>
  <c r="BU312" i="9"/>
  <c r="CB311" i="9"/>
  <c r="CA311" i="9"/>
  <c r="BZ311" i="9"/>
  <c r="BY311" i="9"/>
  <c r="BX311" i="9"/>
  <c r="BW311" i="9"/>
  <c r="BV311" i="9"/>
  <c r="BU311" i="9"/>
  <c r="CB310" i="9"/>
  <c r="CA310" i="9"/>
  <c r="BZ310" i="9"/>
  <c r="BY310" i="9"/>
  <c r="BX310" i="9"/>
  <c r="BW310" i="9"/>
  <c r="BV310" i="9"/>
  <c r="BU310" i="9"/>
  <c r="CB309" i="9"/>
  <c r="CA309" i="9"/>
  <c r="BZ309" i="9"/>
  <c r="BY309" i="9"/>
  <c r="BX309" i="9"/>
  <c r="BW309" i="9"/>
  <c r="BV309" i="9"/>
  <c r="BU309" i="9"/>
  <c r="CB308" i="9"/>
  <c r="CA308" i="9"/>
  <c r="BZ308" i="9"/>
  <c r="BY308" i="9"/>
  <c r="BX308" i="9"/>
  <c r="BW308" i="9"/>
  <c r="BV308" i="9"/>
  <c r="BU308" i="9"/>
  <c r="CB307" i="9"/>
  <c r="CA307" i="9"/>
  <c r="BZ307" i="9"/>
  <c r="BY307" i="9"/>
  <c r="BX307" i="9"/>
  <c r="BW307" i="9"/>
  <c r="BV307" i="9"/>
  <c r="BU307" i="9"/>
  <c r="CB306" i="9"/>
  <c r="CA306" i="9"/>
  <c r="BZ306" i="9"/>
  <c r="BY306" i="9"/>
  <c r="BX306" i="9"/>
  <c r="BW306" i="9"/>
  <c r="BV306" i="9"/>
  <c r="BU306" i="9"/>
  <c r="CB305" i="9"/>
  <c r="CA305" i="9"/>
  <c r="BZ305" i="9"/>
  <c r="BY305" i="9"/>
  <c r="BX305" i="9"/>
  <c r="BW305" i="9"/>
  <c r="BV305" i="9"/>
  <c r="BU305" i="9"/>
  <c r="CB304" i="9"/>
  <c r="CA304" i="9"/>
  <c r="BZ304" i="9"/>
  <c r="BY304" i="9"/>
  <c r="BX304" i="9"/>
  <c r="BW304" i="9"/>
  <c r="BV304" i="9"/>
  <c r="BU304" i="9"/>
  <c r="CB303" i="9"/>
  <c r="CA303" i="9"/>
  <c r="BZ303" i="9"/>
  <c r="BY303" i="9"/>
  <c r="BX303" i="9"/>
  <c r="BW303" i="9"/>
  <c r="BV303" i="9"/>
  <c r="BU303" i="9"/>
  <c r="CB302" i="9"/>
  <c r="CA302" i="9"/>
  <c r="BZ302" i="9"/>
  <c r="BY302" i="9"/>
  <c r="BX302" i="9"/>
  <c r="BW302" i="9"/>
  <c r="BV302" i="9"/>
  <c r="BU302" i="9"/>
  <c r="CB301" i="9"/>
  <c r="CA301" i="9"/>
  <c r="BZ301" i="9"/>
  <c r="BY301" i="9"/>
  <c r="BX301" i="9"/>
  <c r="BW301" i="9"/>
  <c r="BV301" i="9"/>
  <c r="BU301" i="9"/>
  <c r="CB300" i="9"/>
  <c r="CA300" i="9"/>
  <c r="BZ300" i="9"/>
  <c r="BY300" i="9"/>
  <c r="BX300" i="9"/>
  <c r="BW300" i="9"/>
  <c r="BV300" i="9"/>
  <c r="BU300" i="9"/>
  <c r="CB299" i="9"/>
  <c r="CA299" i="9"/>
  <c r="BZ299" i="9"/>
  <c r="BY299" i="9"/>
  <c r="BX299" i="9"/>
  <c r="BW299" i="9"/>
  <c r="BV299" i="9"/>
  <c r="BU299" i="9"/>
  <c r="CB298" i="9"/>
  <c r="CA298" i="9"/>
  <c r="BZ298" i="9"/>
  <c r="BY298" i="9"/>
  <c r="BX298" i="9"/>
  <c r="BW298" i="9"/>
  <c r="BV298" i="9"/>
  <c r="BU298" i="9"/>
  <c r="CB297" i="9"/>
  <c r="CA297" i="9"/>
  <c r="BZ297" i="9"/>
  <c r="BY297" i="9"/>
  <c r="BX297" i="9"/>
  <c r="BW297" i="9"/>
  <c r="BV297" i="9"/>
  <c r="BU297" i="9"/>
  <c r="CB296" i="9"/>
  <c r="CA296" i="9"/>
  <c r="BZ296" i="9"/>
  <c r="BY296" i="9"/>
  <c r="BX296" i="9"/>
  <c r="BW296" i="9"/>
  <c r="BV296" i="9"/>
  <c r="BU296" i="9"/>
  <c r="CB295" i="9"/>
  <c r="CA295" i="9"/>
  <c r="BZ295" i="9"/>
  <c r="BY295" i="9"/>
  <c r="BX295" i="9"/>
  <c r="BW295" i="9"/>
  <c r="BV295" i="9"/>
  <c r="BU295" i="9"/>
  <c r="CB294" i="9"/>
  <c r="CA294" i="9"/>
  <c r="BZ294" i="9"/>
  <c r="BY294" i="9"/>
  <c r="BX294" i="9"/>
  <c r="BW294" i="9"/>
  <c r="BV294" i="9"/>
  <c r="BU294" i="9"/>
  <c r="CB293" i="9"/>
  <c r="CA293" i="9"/>
  <c r="BZ293" i="9"/>
  <c r="BY293" i="9"/>
  <c r="BX293" i="9"/>
  <c r="BW293" i="9"/>
  <c r="BV293" i="9"/>
  <c r="BU293" i="9"/>
  <c r="CB292" i="9"/>
  <c r="CA292" i="9"/>
  <c r="BZ292" i="9"/>
  <c r="BY292" i="9"/>
  <c r="BX292" i="9"/>
  <c r="BW292" i="9"/>
  <c r="BV292" i="9"/>
  <c r="BU292" i="9"/>
  <c r="CB291" i="9"/>
  <c r="CA291" i="9"/>
  <c r="BZ291" i="9"/>
  <c r="BY291" i="9"/>
  <c r="BX291" i="9"/>
  <c r="BW291" i="9"/>
  <c r="BV291" i="9"/>
  <c r="BU291" i="9"/>
  <c r="CB290" i="9"/>
  <c r="CA290" i="9"/>
  <c r="BZ290" i="9"/>
  <c r="BY290" i="9"/>
  <c r="BX290" i="9"/>
  <c r="BW290" i="9"/>
  <c r="BV290" i="9"/>
  <c r="BU290" i="9"/>
  <c r="CB289" i="9"/>
  <c r="CA289" i="9"/>
  <c r="BZ289" i="9"/>
  <c r="BY289" i="9"/>
  <c r="BX289" i="9"/>
  <c r="BW289" i="9"/>
  <c r="BV289" i="9"/>
  <c r="BU289" i="9"/>
  <c r="CB288" i="9"/>
  <c r="CA288" i="9"/>
  <c r="BZ288" i="9"/>
  <c r="BY288" i="9"/>
  <c r="BX288" i="9"/>
  <c r="BW288" i="9"/>
  <c r="BV288" i="9"/>
  <c r="BU288" i="9"/>
  <c r="CB287" i="9"/>
  <c r="CA287" i="9"/>
  <c r="BZ287" i="9"/>
  <c r="BY287" i="9"/>
  <c r="BX287" i="9"/>
  <c r="BW287" i="9"/>
  <c r="BV287" i="9"/>
  <c r="BU287" i="9"/>
  <c r="CB286" i="9"/>
  <c r="CA286" i="9"/>
  <c r="BZ286" i="9"/>
  <c r="BY286" i="9"/>
  <c r="BX286" i="9"/>
  <c r="BW286" i="9"/>
  <c r="BV286" i="9"/>
  <c r="BU286" i="9"/>
  <c r="CB285" i="9"/>
  <c r="CA285" i="9"/>
  <c r="BZ285" i="9"/>
  <c r="BY285" i="9"/>
  <c r="BX285" i="9"/>
  <c r="BW285" i="9"/>
  <c r="BV285" i="9"/>
  <c r="BU285" i="9"/>
  <c r="CB284" i="9"/>
  <c r="CA284" i="9"/>
  <c r="BZ284" i="9"/>
  <c r="BY284" i="9"/>
  <c r="BX284" i="9"/>
  <c r="BW284" i="9"/>
  <c r="BV284" i="9"/>
  <c r="BU284" i="9"/>
  <c r="CB283" i="9"/>
  <c r="CA283" i="9"/>
  <c r="BZ283" i="9"/>
  <c r="BY283" i="9"/>
  <c r="BX283" i="9"/>
  <c r="BW283" i="9"/>
  <c r="BV283" i="9"/>
  <c r="BU283" i="9"/>
  <c r="CB282" i="9"/>
  <c r="CA282" i="9"/>
  <c r="BZ282" i="9"/>
  <c r="BY282" i="9"/>
  <c r="BX282" i="9"/>
  <c r="BW282" i="9"/>
  <c r="BV282" i="9"/>
  <c r="BU282" i="9"/>
  <c r="CB281" i="9"/>
  <c r="CA281" i="9"/>
  <c r="BZ281" i="9"/>
  <c r="BY281" i="9"/>
  <c r="BX281" i="9"/>
  <c r="BW281" i="9"/>
  <c r="BV281" i="9"/>
  <c r="BU281" i="9"/>
  <c r="CB280" i="9"/>
  <c r="CA280" i="9"/>
  <c r="BZ280" i="9"/>
  <c r="BY280" i="9"/>
  <c r="BX280" i="9"/>
  <c r="BW280" i="9"/>
  <c r="BV280" i="9"/>
  <c r="BU280" i="9"/>
  <c r="CB279" i="9"/>
  <c r="CA279" i="9"/>
  <c r="BZ279" i="9"/>
  <c r="BY279" i="9"/>
  <c r="BX279" i="9"/>
  <c r="BW279" i="9"/>
  <c r="BV279" i="9"/>
  <c r="BU279" i="9"/>
  <c r="CB278" i="9"/>
  <c r="CA278" i="9"/>
  <c r="BZ278" i="9"/>
  <c r="BY278" i="9"/>
  <c r="BX278" i="9"/>
  <c r="BW278" i="9"/>
  <c r="BV278" i="9"/>
  <c r="BU278" i="9"/>
  <c r="CB277" i="9"/>
  <c r="CA277" i="9"/>
  <c r="BZ277" i="9"/>
  <c r="BY277" i="9"/>
  <c r="BX277" i="9"/>
  <c r="BW277" i="9"/>
  <c r="BV277" i="9"/>
  <c r="BU277" i="9"/>
  <c r="CB276" i="9"/>
  <c r="CA276" i="9"/>
  <c r="BZ276" i="9"/>
  <c r="BY276" i="9"/>
  <c r="BX276" i="9"/>
  <c r="BW276" i="9"/>
  <c r="BV276" i="9"/>
  <c r="BU276" i="9"/>
  <c r="CB275" i="9"/>
  <c r="CA275" i="9"/>
  <c r="BZ275" i="9"/>
  <c r="BY275" i="9"/>
  <c r="BX275" i="9"/>
  <c r="BW275" i="9"/>
  <c r="BV275" i="9"/>
  <c r="BU275" i="9"/>
  <c r="CB274" i="9"/>
  <c r="CA274" i="9"/>
  <c r="BZ274" i="9"/>
  <c r="BY274" i="9"/>
  <c r="BX274" i="9"/>
  <c r="BW274" i="9"/>
  <c r="BV274" i="9"/>
  <c r="BU274" i="9"/>
  <c r="CB273" i="9"/>
  <c r="CA273" i="9"/>
  <c r="BZ273" i="9"/>
  <c r="BY273" i="9"/>
  <c r="BX273" i="9"/>
  <c r="BW273" i="9"/>
  <c r="BV273" i="9"/>
  <c r="BU273" i="9"/>
  <c r="CB272" i="9"/>
  <c r="CA272" i="9"/>
  <c r="BZ272" i="9"/>
  <c r="BY272" i="9"/>
  <c r="BX272" i="9"/>
  <c r="BW272" i="9"/>
  <c r="BV272" i="9"/>
  <c r="BU272" i="9"/>
  <c r="CB271" i="9"/>
  <c r="CA271" i="9"/>
  <c r="BZ271" i="9"/>
  <c r="BY271" i="9"/>
  <c r="BX271" i="9"/>
  <c r="BW271" i="9"/>
  <c r="BV271" i="9"/>
  <c r="BU271" i="9"/>
  <c r="CB270" i="9"/>
  <c r="CA270" i="9"/>
  <c r="BZ270" i="9"/>
  <c r="BY270" i="9"/>
  <c r="BX270" i="9"/>
  <c r="BW270" i="9"/>
  <c r="BV270" i="9"/>
  <c r="BU270" i="9"/>
  <c r="CB269" i="9"/>
  <c r="CA269" i="9"/>
  <c r="BZ269" i="9"/>
  <c r="BY269" i="9"/>
  <c r="BX269" i="9"/>
  <c r="BW269" i="9"/>
  <c r="BV269" i="9"/>
  <c r="BU269" i="9"/>
  <c r="CB268" i="9"/>
  <c r="CA268" i="9"/>
  <c r="BZ268" i="9"/>
  <c r="BY268" i="9"/>
  <c r="BX268" i="9"/>
  <c r="BW268" i="9"/>
  <c r="BV268" i="9"/>
  <c r="BU268" i="9"/>
  <c r="CB267" i="9"/>
  <c r="CA267" i="9"/>
  <c r="BZ267" i="9"/>
  <c r="BY267" i="9"/>
  <c r="BX267" i="9"/>
  <c r="BW267" i="9"/>
  <c r="BV267" i="9"/>
  <c r="BU267" i="9"/>
  <c r="CB266" i="9"/>
  <c r="CA266" i="9"/>
  <c r="BZ266" i="9"/>
  <c r="BY266" i="9"/>
  <c r="BX266" i="9"/>
  <c r="BW266" i="9"/>
  <c r="BV266" i="9"/>
  <c r="BU266" i="9"/>
  <c r="CB265" i="9"/>
  <c r="CA265" i="9"/>
  <c r="BZ265" i="9"/>
  <c r="BY265" i="9"/>
  <c r="BX265" i="9"/>
  <c r="BW265" i="9"/>
  <c r="BV265" i="9"/>
  <c r="BU265" i="9"/>
  <c r="CB264" i="9"/>
  <c r="CA264" i="9"/>
  <c r="BZ264" i="9"/>
  <c r="BY264" i="9"/>
  <c r="BX264" i="9"/>
  <c r="BW264" i="9"/>
  <c r="BV264" i="9"/>
  <c r="BU264" i="9"/>
  <c r="CB263" i="9"/>
  <c r="CA263" i="9"/>
  <c r="BZ263" i="9"/>
  <c r="BY263" i="9"/>
  <c r="BX263" i="9"/>
  <c r="BW263" i="9"/>
  <c r="BV263" i="9"/>
  <c r="BU263" i="9"/>
  <c r="CB262" i="9"/>
  <c r="CA262" i="9"/>
  <c r="BZ262" i="9"/>
  <c r="BY262" i="9"/>
  <c r="BX262" i="9"/>
  <c r="BW262" i="9"/>
  <c r="BV262" i="9"/>
  <c r="BU262" i="9"/>
  <c r="CB261" i="9"/>
  <c r="CA261" i="9"/>
  <c r="BZ261" i="9"/>
  <c r="BY261" i="9"/>
  <c r="BX261" i="9"/>
  <c r="BW261" i="9"/>
  <c r="BV261" i="9"/>
  <c r="BU261" i="9"/>
  <c r="CB260" i="9"/>
  <c r="CA260" i="9"/>
  <c r="BZ260" i="9"/>
  <c r="BY260" i="9"/>
  <c r="BX260" i="9"/>
  <c r="BW260" i="9"/>
  <c r="BV260" i="9"/>
  <c r="BU260" i="9"/>
  <c r="CB259" i="9"/>
  <c r="CA259" i="9"/>
  <c r="BZ259" i="9"/>
  <c r="BY259" i="9"/>
  <c r="BX259" i="9"/>
  <c r="BW259" i="9"/>
  <c r="BV259" i="9"/>
  <c r="BU259" i="9"/>
  <c r="CB258" i="9"/>
  <c r="CA258" i="9"/>
  <c r="BZ258" i="9"/>
  <c r="BY258" i="9"/>
  <c r="BX258" i="9"/>
  <c r="BW258" i="9"/>
  <c r="BV258" i="9"/>
  <c r="BU258" i="9"/>
  <c r="CB257" i="9"/>
  <c r="CA257" i="9"/>
  <c r="BZ257" i="9"/>
  <c r="BY257" i="9"/>
  <c r="BX257" i="9"/>
  <c r="BW257" i="9"/>
  <c r="BV257" i="9"/>
  <c r="BU257" i="9"/>
  <c r="CB256" i="9"/>
  <c r="CA256" i="9"/>
  <c r="BZ256" i="9"/>
  <c r="BY256" i="9"/>
  <c r="BX256" i="9"/>
  <c r="BW256" i="9"/>
  <c r="BV256" i="9"/>
  <c r="BU256" i="9"/>
  <c r="CB255" i="9"/>
  <c r="CA255" i="9"/>
  <c r="BZ255" i="9"/>
  <c r="BY255" i="9"/>
  <c r="BX255" i="9"/>
  <c r="BW255" i="9"/>
  <c r="BV255" i="9"/>
  <c r="BU255" i="9"/>
  <c r="CB254" i="9"/>
  <c r="CA254" i="9"/>
  <c r="BZ254" i="9"/>
  <c r="BY254" i="9"/>
  <c r="BX254" i="9"/>
  <c r="BW254" i="9"/>
  <c r="BV254" i="9"/>
  <c r="BU254" i="9"/>
  <c r="CB253" i="9"/>
  <c r="CA253" i="9"/>
  <c r="BZ253" i="9"/>
  <c r="BY253" i="9"/>
  <c r="BX253" i="9"/>
  <c r="BW253" i="9"/>
  <c r="BV253" i="9"/>
  <c r="BU253" i="9"/>
  <c r="CB252" i="9"/>
  <c r="CA252" i="9"/>
  <c r="BZ252" i="9"/>
  <c r="BY252" i="9"/>
  <c r="BX252" i="9"/>
  <c r="BW252" i="9"/>
  <c r="BV252" i="9"/>
  <c r="BU252" i="9"/>
  <c r="CB251" i="9"/>
  <c r="CA251" i="9"/>
  <c r="BZ251" i="9"/>
  <c r="BY251" i="9"/>
  <c r="BX251" i="9"/>
  <c r="BW251" i="9"/>
  <c r="BV251" i="9"/>
  <c r="BU251" i="9"/>
  <c r="CB250" i="9"/>
  <c r="CA250" i="9"/>
  <c r="BZ250" i="9"/>
  <c r="BY250" i="9"/>
  <c r="BX250" i="9"/>
  <c r="BW250" i="9"/>
  <c r="BV250" i="9"/>
  <c r="BU250" i="9"/>
  <c r="CB249" i="9"/>
  <c r="CA249" i="9"/>
  <c r="BZ249" i="9"/>
  <c r="BY249" i="9"/>
  <c r="BX249" i="9"/>
  <c r="BW249" i="9"/>
  <c r="BV249" i="9"/>
  <c r="BU249" i="9"/>
  <c r="CB248" i="9"/>
  <c r="CA248" i="9"/>
  <c r="BZ248" i="9"/>
  <c r="BY248" i="9"/>
  <c r="BX248" i="9"/>
  <c r="BW248" i="9"/>
  <c r="BV248" i="9"/>
  <c r="BU248" i="9"/>
  <c r="CB247" i="9"/>
  <c r="CA247" i="9"/>
  <c r="BZ247" i="9"/>
  <c r="BY247" i="9"/>
  <c r="BX247" i="9"/>
  <c r="BW247" i="9"/>
  <c r="BV247" i="9"/>
  <c r="BU247" i="9"/>
  <c r="CB246" i="9"/>
  <c r="CA246" i="9"/>
  <c r="BZ246" i="9"/>
  <c r="BY246" i="9"/>
  <c r="BX246" i="9"/>
  <c r="BW246" i="9"/>
  <c r="BV246" i="9"/>
  <c r="BU246" i="9"/>
  <c r="CB245" i="9"/>
  <c r="CA245" i="9"/>
  <c r="BZ245" i="9"/>
  <c r="BY245" i="9"/>
  <c r="BX245" i="9"/>
  <c r="BW245" i="9"/>
  <c r="BV245" i="9"/>
  <c r="BU245" i="9"/>
  <c r="CB244" i="9"/>
  <c r="CA244" i="9"/>
  <c r="BZ244" i="9"/>
  <c r="BY244" i="9"/>
  <c r="BX244" i="9"/>
  <c r="BW244" i="9"/>
  <c r="BV244" i="9"/>
  <c r="BU244" i="9"/>
  <c r="CB243" i="9"/>
  <c r="CA243" i="9"/>
  <c r="BZ243" i="9"/>
  <c r="BY243" i="9"/>
  <c r="BX243" i="9"/>
  <c r="BW243" i="9"/>
  <c r="BV243" i="9"/>
  <c r="BU243" i="9"/>
  <c r="CB242" i="9"/>
  <c r="CA242" i="9"/>
  <c r="BZ242" i="9"/>
  <c r="BY242" i="9"/>
  <c r="BX242" i="9"/>
  <c r="BW242" i="9"/>
  <c r="BV242" i="9"/>
  <c r="BU242" i="9"/>
  <c r="CB241" i="9"/>
  <c r="CA241" i="9"/>
  <c r="BZ241" i="9"/>
  <c r="BY241" i="9"/>
  <c r="BX241" i="9"/>
  <c r="BW241" i="9"/>
  <c r="BV241" i="9"/>
  <c r="BU241" i="9"/>
  <c r="CB240" i="9"/>
  <c r="CA240" i="9"/>
  <c r="BZ240" i="9"/>
  <c r="BY240" i="9"/>
  <c r="BX240" i="9"/>
  <c r="BW240" i="9"/>
  <c r="BV240" i="9"/>
  <c r="BU240" i="9"/>
  <c r="CB239" i="9"/>
  <c r="CA239" i="9"/>
  <c r="BZ239" i="9"/>
  <c r="BY239" i="9"/>
  <c r="BX239" i="9"/>
  <c r="BW239" i="9"/>
  <c r="BV239" i="9"/>
  <c r="BU239" i="9"/>
  <c r="CB238" i="9"/>
  <c r="CA238" i="9"/>
  <c r="BZ238" i="9"/>
  <c r="BY238" i="9"/>
  <c r="BX238" i="9"/>
  <c r="BW238" i="9"/>
  <c r="BV238" i="9"/>
  <c r="BU238" i="9"/>
  <c r="CB237" i="9"/>
  <c r="CA237" i="9"/>
  <c r="BZ237" i="9"/>
  <c r="BY237" i="9"/>
  <c r="BX237" i="9"/>
  <c r="BW237" i="9"/>
  <c r="BV237" i="9"/>
  <c r="BU237" i="9"/>
  <c r="CB236" i="9"/>
  <c r="CA236" i="9"/>
  <c r="BZ236" i="9"/>
  <c r="BY236" i="9"/>
  <c r="BX236" i="9"/>
  <c r="BW236" i="9"/>
  <c r="BV236" i="9"/>
  <c r="BU236" i="9"/>
  <c r="CB235" i="9"/>
  <c r="CA235" i="9"/>
  <c r="BZ235" i="9"/>
  <c r="BY235" i="9"/>
  <c r="BX235" i="9"/>
  <c r="BW235" i="9"/>
  <c r="BV235" i="9"/>
  <c r="BU235" i="9"/>
  <c r="CB234" i="9"/>
  <c r="CA234" i="9"/>
  <c r="BZ234" i="9"/>
  <c r="BY234" i="9"/>
  <c r="BX234" i="9"/>
  <c r="BW234" i="9"/>
  <c r="BV234" i="9"/>
  <c r="BU234" i="9"/>
  <c r="CB233" i="9"/>
  <c r="CA233" i="9"/>
  <c r="BZ233" i="9"/>
  <c r="BY233" i="9"/>
  <c r="BX233" i="9"/>
  <c r="BW233" i="9"/>
  <c r="BV233" i="9"/>
  <c r="BU233" i="9"/>
  <c r="CB232" i="9"/>
  <c r="CA232" i="9"/>
  <c r="BZ232" i="9"/>
  <c r="BY232" i="9"/>
  <c r="BX232" i="9"/>
  <c r="BW232" i="9"/>
  <c r="BV232" i="9"/>
  <c r="BU232" i="9"/>
  <c r="CB231" i="9"/>
  <c r="CA231" i="9"/>
  <c r="BZ231" i="9"/>
  <c r="BY231" i="9"/>
  <c r="BX231" i="9"/>
  <c r="BW231" i="9"/>
  <c r="BV231" i="9"/>
  <c r="BU231" i="9"/>
  <c r="CB230" i="9"/>
  <c r="CA230" i="9"/>
  <c r="BZ230" i="9"/>
  <c r="BY230" i="9"/>
  <c r="BX230" i="9"/>
  <c r="BW230" i="9"/>
  <c r="BV230" i="9"/>
  <c r="BU230" i="9"/>
  <c r="CB229" i="9"/>
  <c r="CA229" i="9"/>
  <c r="BZ229" i="9"/>
  <c r="BY229" i="9"/>
  <c r="BX229" i="9"/>
  <c r="BW229" i="9"/>
  <c r="BV229" i="9"/>
  <c r="BU229" i="9"/>
  <c r="CB228" i="9"/>
  <c r="CA228" i="9"/>
  <c r="BZ228" i="9"/>
  <c r="BY228" i="9"/>
  <c r="BX228" i="9"/>
  <c r="BW228" i="9"/>
  <c r="BV228" i="9"/>
  <c r="BU228" i="9"/>
  <c r="CB227" i="9"/>
  <c r="CA227" i="9"/>
  <c r="BZ227" i="9"/>
  <c r="BY227" i="9"/>
  <c r="BX227" i="9"/>
  <c r="BW227" i="9"/>
  <c r="BV227" i="9"/>
  <c r="BU227" i="9"/>
  <c r="CB226" i="9"/>
  <c r="CA226" i="9"/>
  <c r="BZ226" i="9"/>
  <c r="BY226" i="9"/>
  <c r="BX226" i="9"/>
  <c r="BW226" i="9"/>
  <c r="BV226" i="9"/>
  <c r="BU226" i="9"/>
  <c r="CB225" i="9"/>
  <c r="CA225" i="9"/>
  <c r="BZ225" i="9"/>
  <c r="BY225" i="9"/>
  <c r="BX225" i="9"/>
  <c r="BW225" i="9"/>
  <c r="BV225" i="9"/>
  <c r="BU225" i="9"/>
  <c r="CB224" i="9"/>
  <c r="CA224" i="9"/>
  <c r="BZ224" i="9"/>
  <c r="BY224" i="9"/>
  <c r="BX224" i="9"/>
  <c r="BW224" i="9"/>
  <c r="BV224" i="9"/>
  <c r="BU224" i="9"/>
  <c r="CB223" i="9"/>
  <c r="CA223" i="9"/>
  <c r="BZ223" i="9"/>
  <c r="BY223" i="9"/>
  <c r="BX223" i="9"/>
  <c r="BW223" i="9"/>
  <c r="BV223" i="9"/>
  <c r="BU223" i="9"/>
  <c r="CB222" i="9"/>
  <c r="CA222" i="9"/>
  <c r="BZ222" i="9"/>
  <c r="BY222" i="9"/>
  <c r="BX222" i="9"/>
  <c r="BW222" i="9"/>
  <c r="BV222" i="9"/>
  <c r="BU222" i="9"/>
  <c r="CB221" i="9"/>
  <c r="CA221" i="9"/>
  <c r="BZ221" i="9"/>
  <c r="BY221" i="9"/>
  <c r="BX221" i="9"/>
  <c r="BW221" i="9"/>
  <c r="BV221" i="9"/>
  <c r="BU221" i="9"/>
  <c r="CB220" i="9"/>
  <c r="CA220" i="9"/>
  <c r="BZ220" i="9"/>
  <c r="BY220" i="9"/>
  <c r="BX220" i="9"/>
  <c r="BW220" i="9"/>
  <c r="BV220" i="9"/>
  <c r="BU220" i="9"/>
  <c r="CB219" i="9"/>
  <c r="CA219" i="9"/>
  <c r="BZ219" i="9"/>
  <c r="BY219" i="9"/>
  <c r="BX219" i="9"/>
  <c r="BW219" i="9"/>
  <c r="BV219" i="9"/>
  <c r="BU219" i="9"/>
  <c r="CB218" i="9"/>
  <c r="CA218" i="9"/>
  <c r="BZ218" i="9"/>
  <c r="BY218" i="9"/>
  <c r="BX218" i="9"/>
  <c r="BW218" i="9"/>
  <c r="BV218" i="9"/>
  <c r="BU218" i="9"/>
  <c r="CB217" i="9"/>
  <c r="CA217" i="9"/>
  <c r="BZ217" i="9"/>
  <c r="BY217" i="9"/>
  <c r="BX217" i="9"/>
  <c r="BW217" i="9"/>
  <c r="BV217" i="9"/>
  <c r="BU217" i="9"/>
  <c r="CB216" i="9"/>
  <c r="CA216" i="9"/>
  <c r="BZ216" i="9"/>
  <c r="BY216" i="9"/>
  <c r="BX216" i="9"/>
  <c r="BW216" i="9"/>
  <c r="BV216" i="9"/>
  <c r="BU216" i="9"/>
  <c r="CB215" i="9"/>
  <c r="CA215" i="9"/>
  <c r="BZ215" i="9"/>
  <c r="BY215" i="9"/>
  <c r="BX215" i="9"/>
  <c r="BW215" i="9"/>
  <c r="BV215" i="9"/>
  <c r="BU215" i="9"/>
  <c r="CB214" i="9"/>
  <c r="CA214" i="9"/>
  <c r="BZ214" i="9"/>
  <c r="BY214" i="9"/>
  <c r="BX214" i="9"/>
  <c r="BW214" i="9"/>
  <c r="BV214" i="9"/>
  <c r="BU214" i="9"/>
  <c r="CB213" i="9"/>
  <c r="CA213" i="9"/>
  <c r="BZ213" i="9"/>
  <c r="BY213" i="9"/>
  <c r="BX213" i="9"/>
  <c r="BW213" i="9"/>
  <c r="BV213" i="9"/>
  <c r="BU213" i="9"/>
  <c r="CB212" i="9"/>
  <c r="CA212" i="9"/>
  <c r="BZ212" i="9"/>
  <c r="BY212" i="9"/>
  <c r="BX212" i="9"/>
  <c r="BW212" i="9"/>
  <c r="BV212" i="9"/>
  <c r="BU212" i="9"/>
  <c r="CB211" i="9"/>
  <c r="CA211" i="9"/>
  <c r="BZ211" i="9"/>
  <c r="BY211" i="9"/>
  <c r="BX211" i="9"/>
  <c r="BW211" i="9"/>
  <c r="BV211" i="9"/>
  <c r="BU211" i="9"/>
  <c r="CB210" i="9"/>
  <c r="CA210" i="9"/>
  <c r="BZ210" i="9"/>
  <c r="BY210" i="9"/>
  <c r="BX210" i="9"/>
  <c r="BW210" i="9"/>
  <c r="BV210" i="9"/>
  <c r="BU210" i="9"/>
  <c r="CB209" i="9"/>
  <c r="CA209" i="9"/>
  <c r="BZ209" i="9"/>
  <c r="BY209" i="9"/>
  <c r="BX209" i="9"/>
  <c r="BW209" i="9"/>
  <c r="BV209" i="9"/>
  <c r="BU209" i="9"/>
  <c r="CB208" i="9"/>
  <c r="CA208" i="9"/>
  <c r="BZ208" i="9"/>
  <c r="BY208" i="9"/>
  <c r="BX208" i="9"/>
  <c r="BW208" i="9"/>
  <c r="BV208" i="9"/>
  <c r="BU208" i="9"/>
  <c r="CB207" i="9"/>
  <c r="CA207" i="9"/>
  <c r="BZ207" i="9"/>
  <c r="BY207" i="9"/>
  <c r="BX207" i="9"/>
  <c r="BW207" i="9"/>
  <c r="BV207" i="9"/>
  <c r="BU207" i="9"/>
  <c r="CB206" i="9"/>
  <c r="CA206" i="9"/>
  <c r="BZ206" i="9"/>
  <c r="BY206" i="9"/>
  <c r="BX206" i="9"/>
  <c r="BW206" i="9"/>
  <c r="BV206" i="9"/>
  <c r="BU206" i="9"/>
  <c r="CB205" i="9"/>
  <c r="CA205" i="9"/>
  <c r="BZ205" i="9"/>
  <c r="BY205" i="9"/>
  <c r="BX205" i="9"/>
  <c r="BW205" i="9"/>
  <c r="BV205" i="9"/>
  <c r="BU205" i="9"/>
  <c r="CB204" i="9"/>
  <c r="CA204" i="9"/>
  <c r="BZ204" i="9"/>
  <c r="BY204" i="9"/>
  <c r="BX204" i="9"/>
  <c r="BW204" i="9"/>
  <c r="BV204" i="9"/>
  <c r="BU204" i="9"/>
  <c r="CB203" i="9"/>
  <c r="CA203" i="9"/>
  <c r="BZ203" i="9"/>
  <c r="BY203" i="9"/>
  <c r="BX203" i="9"/>
  <c r="BW203" i="9"/>
  <c r="BV203" i="9"/>
  <c r="BU203" i="9"/>
  <c r="CB202" i="9"/>
  <c r="CA202" i="9"/>
  <c r="BZ202" i="9"/>
  <c r="BY202" i="9"/>
  <c r="BX202" i="9"/>
  <c r="BW202" i="9"/>
  <c r="BV202" i="9"/>
  <c r="BU202" i="9"/>
  <c r="CB201" i="9"/>
  <c r="CA201" i="9"/>
  <c r="BZ201" i="9"/>
  <c r="BY201" i="9"/>
  <c r="BX201" i="9"/>
  <c r="BW201" i="9"/>
  <c r="BV201" i="9"/>
  <c r="BU201" i="9"/>
  <c r="CB200" i="9"/>
  <c r="CA200" i="9"/>
  <c r="BZ200" i="9"/>
  <c r="BY200" i="9"/>
  <c r="BX200" i="9"/>
  <c r="BW200" i="9"/>
  <c r="BV200" i="9"/>
  <c r="BU200" i="9"/>
  <c r="CB199" i="9"/>
  <c r="CA199" i="9"/>
  <c r="BZ199" i="9"/>
  <c r="BY199" i="9"/>
  <c r="BX199" i="9"/>
  <c r="BW199" i="9"/>
  <c r="BV199" i="9"/>
  <c r="BU199" i="9"/>
  <c r="CB198" i="9"/>
  <c r="CA198" i="9"/>
  <c r="BZ198" i="9"/>
  <c r="BY198" i="9"/>
  <c r="BX198" i="9"/>
  <c r="BW198" i="9"/>
  <c r="BV198" i="9"/>
  <c r="BU198" i="9"/>
  <c r="CB197" i="9"/>
  <c r="CA197" i="9"/>
  <c r="BZ197" i="9"/>
  <c r="BY197" i="9"/>
  <c r="BX197" i="9"/>
  <c r="BW197" i="9"/>
  <c r="BV197" i="9"/>
  <c r="BU197" i="9"/>
  <c r="CB196" i="9"/>
  <c r="CA196" i="9"/>
  <c r="BZ196" i="9"/>
  <c r="BY196" i="9"/>
  <c r="BX196" i="9"/>
  <c r="BW196" i="9"/>
  <c r="BV196" i="9"/>
  <c r="BU196" i="9"/>
  <c r="CB195" i="9"/>
  <c r="CA195" i="9"/>
  <c r="BZ195" i="9"/>
  <c r="BY195" i="9"/>
  <c r="BX195" i="9"/>
  <c r="BW195" i="9"/>
  <c r="BV195" i="9"/>
  <c r="BU195" i="9"/>
  <c r="CB194" i="9"/>
  <c r="CA194" i="9"/>
  <c r="BZ194" i="9"/>
  <c r="BY194" i="9"/>
  <c r="BX194" i="9"/>
  <c r="BW194" i="9"/>
  <c r="BV194" i="9"/>
  <c r="BU194" i="9"/>
  <c r="CB193" i="9"/>
  <c r="CA193" i="9"/>
  <c r="BZ193" i="9"/>
  <c r="BY193" i="9"/>
  <c r="BX193" i="9"/>
  <c r="BW193" i="9"/>
  <c r="BV193" i="9"/>
  <c r="BU193" i="9"/>
  <c r="CB192" i="9"/>
  <c r="CA192" i="9"/>
  <c r="BZ192" i="9"/>
  <c r="BY192" i="9"/>
  <c r="BX192" i="9"/>
  <c r="BW192" i="9"/>
  <c r="BV192" i="9"/>
  <c r="BU192" i="9"/>
  <c r="CB191" i="9"/>
  <c r="CA191" i="9"/>
  <c r="BZ191" i="9"/>
  <c r="BY191" i="9"/>
  <c r="BX191" i="9"/>
  <c r="BW191" i="9"/>
  <c r="BV191" i="9"/>
  <c r="BU191" i="9"/>
  <c r="CB190" i="9"/>
  <c r="CA190" i="9"/>
  <c r="BZ190" i="9"/>
  <c r="BY190" i="9"/>
  <c r="BX190" i="9"/>
  <c r="BW190" i="9"/>
  <c r="BV190" i="9"/>
  <c r="BU190" i="9"/>
  <c r="CB189" i="9"/>
  <c r="CA189" i="9"/>
  <c r="BZ189" i="9"/>
  <c r="BY189" i="9"/>
  <c r="BX189" i="9"/>
  <c r="BW189" i="9"/>
  <c r="BV189" i="9"/>
  <c r="BU189" i="9"/>
  <c r="CB188" i="9"/>
  <c r="CA188" i="9"/>
  <c r="BZ188" i="9"/>
  <c r="BY188" i="9"/>
  <c r="BX188" i="9"/>
  <c r="BW188" i="9"/>
  <c r="BV188" i="9"/>
  <c r="BU188" i="9"/>
  <c r="CB187" i="9"/>
  <c r="CA187" i="9"/>
  <c r="BZ187" i="9"/>
  <c r="BY187" i="9"/>
  <c r="BX187" i="9"/>
  <c r="BW187" i="9"/>
  <c r="BV187" i="9"/>
  <c r="BU187" i="9"/>
  <c r="CB186" i="9"/>
  <c r="CA186" i="9"/>
  <c r="BZ186" i="9"/>
  <c r="BY186" i="9"/>
  <c r="BX186" i="9"/>
  <c r="BW186" i="9"/>
  <c r="BV186" i="9"/>
  <c r="BU186" i="9"/>
  <c r="CB185" i="9"/>
  <c r="CA185" i="9"/>
  <c r="BZ185" i="9"/>
  <c r="BY185" i="9"/>
  <c r="BX185" i="9"/>
  <c r="BW185" i="9"/>
  <c r="BV185" i="9"/>
  <c r="BU185" i="9"/>
  <c r="CB184" i="9"/>
  <c r="CA184" i="9"/>
  <c r="BZ184" i="9"/>
  <c r="BY184" i="9"/>
  <c r="BX184" i="9"/>
  <c r="BW184" i="9"/>
  <c r="BV184" i="9"/>
  <c r="BU184" i="9"/>
  <c r="CB183" i="9"/>
  <c r="CA183" i="9"/>
  <c r="BZ183" i="9"/>
  <c r="BY183" i="9"/>
  <c r="BX183" i="9"/>
  <c r="BW183" i="9"/>
  <c r="BV183" i="9"/>
  <c r="BU183" i="9"/>
  <c r="CB182" i="9"/>
  <c r="CA182" i="9"/>
  <c r="BZ182" i="9"/>
  <c r="BY182" i="9"/>
  <c r="BX182" i="9"/>
  <c r="BW182" i="9"/>
  <c r="BV182" i="9"/>
  <c r="BU182" i="9"/>
  <c r="CB181" i="9"/>
  <c r="CA181" i="9"/>
  <c r="BZ181" i="9"/>
  <c r="BY181" i="9"/>
  <c r="BX181" i="9"/>
  <c r="BW181" i="9"/>
  <c r="BV181" i="9"/>
  <c r="BU181" i="9"/>
  <c r="CB180" i="9"/>
  <c r="CA180" i="9"/>
  <c r="BZ180" i="9"/>
  <c r="BY180" i="9"/>
  <c r="BX180" i="9"/>
  <c r="BW180" i="9"/>
  <c r="BV180" i="9"/>
  <c r="BU180" i="9"/>
  <c r="CB179" i="9"/>
  <c r="CA179" i="9"/>
  <c r="BZ179" i="9"/>
  <c r="BY179" i="9"/>
  <c r="BX179" i="9"/>
  <c r="BW179" i="9"/>
  <c r="BV179" i="9"/>
  <c r="BU179" i="9"/>
  <c r="CB178" i="9"/>
  <c r="CA178" i="9"/>
  <c r="BZ178" i="9"/>
  <c r="BY178" i="9"/>
  <c r="BX178" i="9"/>
  <c r="BW178" i="9"/>
  <c r="BV178" i="9"/>
  <c r="BU178" i="9"/>
  <c r="CB177" i="9"/>
  <c r="CA177" i="9"/>
  <c r="BZ177" i="9"/>
  <c r="BY177" i="9"/>
  <c r="BX177" i="9"/>
  <c r="BW177" i="9"/>
  <c r="BV177" i="9"/>
  <c r="BU177" i="9"/>
  <c r="CB176" i="9"/>
  <c r="CA176" i="9"/>
  <c r="BZ176" i="9"/>
  <c r="BY176" i="9"/>
  <c r="BX176" i="9"/>
  <c r="BW176" i="9"/>
  <c r="BV176" i="9"/>
  <c r="BU176" i="9"/>
  <c r="CB175" i="9"/>
  <c r="CA175" i="9"/>
  <c r="BZ175" i="9"/>
  <c r="BY175" i="9"/>
  <c r="BX175" i="9"/>
  <c r="BW175" i="9"/>
  <c r="BV175" i="9"/>
  <c r="BU175" i="9"/>
  <c r="CB174" i="9"/>
  <c r="CA174" i="9"/>
  <c r="BZ174" i="9"/>
  <c r="BY174" i="9"/>
  <c r="BX174" i="9"/>
  <c r="BW174" i="9"/>
  <c r="BV174" i="9"/>
  <c r="BU174" i="9"/>
  <c r="CB173" i="9"/>
  <c r="CA173" i="9"/>
  <c r="BZ173" i="9"/>
  <c r="BY173" i="9"/>
  <c r="BX173" i="9"/>
  <c r="BW173" i="9"/>
  <c r="BV173" i="9"/>
  <c r="BU173" i="9"/>
  <c r="CB172" i="9"/>
  <c r="CA172" i="9"/>
  <c r="BZ172" i="9"/>
  <c r="BY172" i="9"/>
  <c r="BX172" i="9"/>
  <c r="BW172" i="9"/>
  <c r="BV172" i="9"/>
  <c r="BU172" i="9"/>
  <c r="CB171" i="9"/>
  <c r="CA171" i="9"/>
  <c r="BZ171" i="9"/>
  <c r="BY171" i="9"/>
  <c r="BX171" i="9"/>
  <c r="BW171" i="9"/>
  <c r="BV171" i="9"/>
  <c r="BU171" i="9"/>
  <c r="CB170" i="9"/>
  <c r="CA170" i="9"/>
  <c r="BZ170" i="9"/>
  <c r="BY170" i="9"/>
  <c r="BX170" i="9"/>
  <c r="BW170" i="9"/>
  <c r="BV170" i="9"/>
  <c r="BU170" i="9"/>
  <c r="CB169" i="9"/>
  <c r="CA169" i="9"/>
  <c r="BZ169" i="9"/>
  <c r="BY169" i="9"/>
  <c r="BX169" i="9"/>
  <c r="BW169" i="9"/>
  <c r="BV169" i="9"/>
  <c r="BU169" i="9"/>
  <c r="CB168" i="9"/>
  <c r="CA168" i="9"/>
  <c r="BZ168" i="9"/>
  <c r="BY168" i="9"/>
  <c r="BX168" i="9"/>
  <c r="BW168" i="9"/>
  <c r="BV168" i="9"/>
  <c r="BU168" i="9"/>
  <c r="CB167" i="9"/>
  <c r="CA167" i="9"/>
  <c r="BZ167" i="9"/>
  <c r="BY167" i="9"/>
  <c r="BX167" i="9"/>
  <c r="BW167" i="9"/>
  <c r="BV167" i="9"/>
  <c r="BU167" i="9"/>
  <c r="CB166" i="9"/>
  <c r="CA166" i="9"/>
  <c r="BZ166" i="9"/>
  <c r="BY166" i="9"/>
  <c r="BX166" i="9"/>
  <c r="BW166" i="9"/>
  <c r="BV166" i="9"/>
  <c r="BU166" i="9"/>
  <c r="CB165" i="9"/>
  <c r="CA165" i="9"/>
  <c r="BZ165" i="9"/>
  <c r="BY165" i="9"/>
  <c r="BX165" i="9"/>
  <c r="BW165" i="9"/>
  <c r="BV165" i="9"/>
  <c r="BU165" i="9"/>
  <c r="CB164" i="9"/>
  <c r="CA164" i="9"/>
  <c r="BZ164" i="9"/>
  <c r="BY164" i="9"/>
  <c r="BX164" i="9"/>
  <c r="BW164" i="9"/>
  <c r="BV164" i="9"/>
  <c r="BU164" i="9"/>
  <c r="CB163" i="9"/>
  <c r="CA163" i="9"/>
  <c r="BZ163" i="9"/>
  <c r="BY163" i="9"/>
  <c r="BX163" i="9"/>
  <c r="BW163" i="9"/>
  <c r="BV163" i="9"/>
  <c r="BU163" i="9"/>
  <c r="CB162" i="9"/>
  <c r="CA162" i="9"/>
  <c r="BZ162" i="9"/>
  <c r="BY162" i="9"/>
  <c r="BX162" i="9"/>
  <c r="BW162" i="9"/>
  <c r="BV162" i="9"/>
  <c r="BU162" i="9"/>
  <c r="CB161" i="9"/>
  <c r="CA161" i="9"/>
  <c r="BZ161" i="9"/>
  <c r="BY161" i="9"/>
  <c r="BX161" i="9"/>
  <c r="BW161" i="9"/>
  <c r="BV161" i="9"/>
  <c r="BU161" i="9"/>
  <c r="CB160" i="9"/>
  <c r="CA160" i="9"/>
  <c r="BZ160" i="9"/>
  <c r="BY160" i="9"/>
  <c r="BX160" i="9"/>
  <c r="BW160" i="9"/>
  <c r="BV160" i="9"/>
  <c r="BU160" i="9"/>
  <c r="CB159" i="9"/>
  <c r="CA159" i="9"/>
  <c r="BZ159" i="9"/>
  <c r="BY159" i="9"/>
  <c r="BX159" i="9"/>
  <c r="BW159" i="9"/>
  <c r="BV159" i="9"/>
  <c r="BU159" i="9"/>
  <c r="CB158" i="9"/>
  <c r="CA158" i="9"/>
  <c r="BZ158" i="9"/>
  <c r="BY158" i="9"/>
  <c r="BX158" i="9"/>
  <c r="BW158" i="9"/>
  <c r="BV158" i="9"/>
  <c r="BU158" i="9"/>
  <c r="CB157" i="9"/>
  <c r="CA157" i="9"/>
  <c r="BZ157" i="9"/>
  <c r="BY157" i="9"/>
  <c r="BX157" i="9"/>
  <c r="BW157" i="9"/>
  <c r="BV157" i="9"/>
  <c r="BU157" i="9"/>
  <c r="CB156" i="9"/>
  <c r="CA156" i="9"/>
  <c r="BZ156" i="9"/>
  <c r="BY156" i="9"/>
  <c r="BX156" i="9"/>
  <c r="BW156" i="9"/>
  <c r="BV156" i="9"/>
  <c r="BU156" i="9"/>
  <c r="CB155" i="9"/>
  <c r="CA155" i="9"/>
  <c r="BZ155" i="9"/>
  <c r="BY155" i="9"/>
  <c r="BX155" i="9"/>
  <c r="BW155" i="9"/>
  <c r="BV155" i="9"/>
  <c r="BU155" i="9"/>
  <c r="CB154" i="9"/>
  <c r="CA154" i="9"/>
  <c r="BZ154" i="9"/>
  <c r="BY154" i="9"/>
  <c r="BX154" i="9"/>
  <c r="BW154" i="9"/>
  <c r="BV154" i="9"/>
  <c r="BU154" i="9"/>
  <c r="CB153" i="9"/>
  <c r="CA153" i="9"/>
  <c r="BZ153" i="9"/>
  <c r="BY153" i="9"/>
  <c r="BX153" i="9"/>
  <c r="BW153" i="9"/>
  <c r="BV153" i="9"/>
  <c r="BU153" i="9"/>
  <c r="CB152" i="9"/>
  <c r="CA152" i="9"/>
  <c r="BZ152" i="9"/>
  <c r="BY152" i="9"/>
  <c r="BX152" i="9"/>
  <c r="BW152" i="9"/>
  <c r="BV152" i="9"/>
  <c r="BU152" i="9"/>
  <c r="CB151" i="9"/>
  <c r="CA151" i="9"/>
  <c r="BZ151" i="9"/>
  <c r="BY151" i="9"/>
  <c r="BX151" i="9"/>
  <c r="BW151" i="9"/>
  <c r="BV151" i="9"/>
  <c r="BU151" i="9"/>
  <c r="CB150" i="9"/>
  <c r="CA150" i="9"/>
  <c r="BZ150" i="9"/>
  <c r="BY150" i="9"/>
  <c r="BX150" i="9"/>
  <c r="BW150" i="9"/>
  <c r="BV150" i="9"/>
  <c r="BU150" i="9"/>
  <c r="CB149" i="9"/>
  <c r="CA149" i="9"/>
  <c r="BZ149" i="9"/>
  <c r="BY149" i="9"/>
  <c r="BX149" i="9"/>
  <c r="BW149" i="9"/>
  <c r="BV149" i="9"/>
  <c r="BU149" i="9"/>
  <c r="CB148" i="9"/>
  <c r="CA148" i="9"/>
  <c r="BZ148" i="9"/>
  <c r="BY148" i="9"/>
  <c r="BX148" i="9"/>
  <c r="BW148" i="9"/>
  <c r="BV148" i="9"/>
  <c r="BU148" i="9"/>
  <c r="CB147" i="9"/>
  <c r="CA147" i="9"/>
  <c r="BZ147" i="9"/>
  <c r="BY147" i="9"/>
  <c r="BX147" i="9"/>
  <c r="BW147" i="9"/>
  <c r="BV147" i="9"/>
  <c r="BU147" i="9"/>
  <c r="CB146" i="9"/>
  <c r="CA146" i="9"/>
  <c r="BZ146" i="9"/>
  <c r="BY146" i="9"/>
  <c r="BX146" i="9"/>
  <c r="BW146" i="9"/>
  <c r="BV146" i="9"/>
  <c r="BU146" i="9"/>
  <c r="CB145" i="9"/>
  <c r="CA145" i="9"/>
  <c r="BZ145" i="9"/>
  <c r="BY145" i="9"/>
  <c r="BX145" i="9"/>
  <c r="BW145" i="9"/>
  <c r="BV145" i="9"/>
  <c r="BU145" i="9"/>
  <c r="CB144" i="9"/>
  <c r="CA144" i="9"/>
  <c r="BZ144" i="9"/>
  <c r="BY144" i="9"/>
  <c r="BX144" i="9"/>
  <c r="BW144" i="9"/>
  <c r="BV144" i="9"/>
  <c r="BU144" i="9"/>
  <c r="CB143" i="9"/>
  <c r="CA143" i="9"/>
  <c r="BZ143" i="9"/>
  <c r="BY143" i="9"/>
  <c r="BX143" i="9"/>
  <c r="BW143" i="9"/>
  <c r="BV143" i="9"/>
  <c r="BU143" i="9"/>
  <c r="CB142" i="9"/>
  <c r="CA142" i="9"/>
  <c r="BZ142" i="9"/>
  <c r="BY142" i="9"/>
  <c r="BX142" i="9"/>
  <c r="BW142" i="9"/>
  <c r="BV142" i="9"/>
  <c r="BU142" i="9"/>
  <c r="CB141" i="9"/>
  <c r="CA141" i="9"/>
  <c r="BZ141" i="9"/>
  <c r="BY141" i="9"/>
  <c r="BX141" i="9"/>
  <c r="BW141" i="9"/>
  <c r="BV141" i="9"/>
  <c r="BU141" i="9"/>
  <c r="CB140" i="9"/>
  <c r="CA140" i="9"/>
  <c r="BZ140" i="9"/>
  <c r="BY140" i="9"/>
  <c r="BX140" i="9"/>
  <c r="BW140" i="9"/>
  <c r="BV140" i="9"/>
  <c r="BU140" i="9"/>
  <c r="CB139" i="9"/>
  <c r="CA139" i="9"/>
  <c r="BZ139" i="9"/>
  <c r="BY139" i="9"/>
  <c r="BX139" i="9"/>
  <c r="BW139" i="9"/>
  <c r="BV139" i="9"/>
  <c r="BU139" i="9"/>
  <c r="CB138" i="9"/>
  <c r="CA138" i="9"/>
  <c r="BZ138" i="9"/>
  <c r="BY138" i="9"/>
  <c r="BX138" i="9"/>
  <c r="BW138" i="9"/>
  <c r="BV138" i="9"/>
  <c r="BU138" i="9"/>
  <c r="CB137" i="9"/>
  <c r="CA137" i="9"/>
  <c r="BZ137" i="9"/>
  <c r="BY137" i="9"/>
  <c r="BX137" i="9"/>
  <c r="BW137" i="9"/>
  <c r="BV137" i="9"/>
  <c r="BU137" i="9"/>
  <c r="CB136" i="9"/>
  <c r="CA136" i="9"/>
  <c r="BZ136" i="9"/>
  <c r="BY136" i="9"/>
  <c r="BX136" i="9"/>
  <c r="BW136" i="9"/>
  <c r="BV136" i="9"/>
  <c r="BU136" i="9"/>
  <c r="CB135" i="9"/>
  <c r="CA135" i="9"/>
  <c r="BZ135" i="9"/>
  <c r="BY135" i="9"/>
  <c r="BX135" i="9"/>
  <c r="BW135" i="9"/>
  <c r="BV135" i="9"/>
  <c r="BU135" i="9"/>
  <c r="CB134" i="9"/>
  <c r="CA134" i="9"/>
  <c r="BZ134" i="9"/>
  <c r="BY134" i="9"/>
  <c r="BX134" i="9"/>
  <c r="BW134" i="9"/>
  <c r="BV134" i="9"/>
  <c r="BU134" i="9"/>
  <c r="CB133" i="9"/>
  <c r="CA133" i="9"/>
  <c r="BZ133" i="9"/>
  <c r="BY133" i="9"/>
  <c r="BX133" i="9"/>
  <c r="BW133" i="9"/>
  <c r="BV133" i="9"/>
  <c r="BU133" i="9"/>
  <c r="CB132" i="9"/>
  <c r="CA132" i="9"/>
  <c r="BZ132" i="9"/>
  <c r="BY132" i="9"/>
  <c r="BX132" i="9"/>
  <c r="BW132" i="9"/>
  <c r="BV132" i="9"/>
  <c r="BU132" i="9"/>
  <c r="CB131" i="9"/>
  <c r="CA131" i="9"/>
  <c r="BZ131" i="9"/>
  <c r="BY131" i="9"/>
  <c r="BX131" i="9"/>
  <c r="BW131" i="9"/>
  <c r="BV131" i="9"/>
  <c r="BU131" i="9"/>
  <c r="CB130" i="9"/>
  <c r="CA130" i="9"/>
  <c r="BZ130" i="9"/>
  <c r="BY130" i="9"/>
  <c r="BX130" i="9"/>
  <c r="BW130" i="9"/>
  <c r="BV130" i="9"/>
  <c r="BU130" i="9"/>
  <c r="CB129" i="9"/>
  <c r="CA129" i="9"/>
  <c r="BZ129" i="9"/>
  <c r="BY129" i="9"/>
  <c r="BX129" i="9"/>
  <c r="BW129" i="9"/>
  <c r="BV129" i="9"/>
  <c r="BU129" i="9"/>
  <c r="CB128" i="9"/>
  <c r="CA128" i="9"/>
  <c r="BZ128" i="9"/>
  <c r="BY128" i="9"/>
  <c r="BX128" i="9"/>
  <c r="BW128" i="9"/>
  <c r="BV128" i="9"/>
  <c r="BU128" i="9"/>
  <c r="CB127" i="9"/>
  <c r="CA127" i="9"/>
  <c r="BZ127" i="9"/>
  <c r="BY127" i="9"/>
  <c r="BX127" i="9"/>
  <c r="BW127" i="9"/>
  <c r="BV127" i="9"/>
  <c r="BU127" i="9"/>
  <c r="CB126" i="9"/>
  <c r="CA126" i="9"/>
  <c r="BZ126" i="9"/>
  <c r="BY126" i="9"/>
  <c r="BX126" i="9"/>
  <c r="BW126" i="9"/>
  <c r="BV126" i="9"/>
  <c r="BU126" i="9"/>
  <c r="CB125" i="9"/>
  <c r="CA125" i="9"/>
  <c r="BZ125" i="9"/>
  <c r="BY125" i="9"/>
  <c r="BX125" i="9"/>
  <c r="BW125" i="9"/>
  <c r="BV125" i="9"/>
  <c r="BU125" i="9"/>
  <c r="CB124" i="9"/>
  <c r="CA124" i="9"/>
  <c r="BZ124" i="9"/>
  <c r="BY124" i="9"/>
  <c r="BX124" i="9"/>
  <c r="BW124" i="9"/>
  <c r="BV124" i="9"/>
  <c r="BU124" i="9"/>
  <c r="CB123" i="9"/>
  <c r="CA123" i="9"/>
  <c r="BZ123" i="9"/>
  <c r="BY123" i="9"/>
  <c r="BX123" i="9"/>
  <c r="BW123" i="9"/>
  <c r="BV123" i="9"/>
  <c r="BU123" i="9"/>
  <c r="CB122" i="9"/>
  <c r="CA122" i="9"/>
  <c r="BZ122" i="9"/>
  <c r="BY122" i="9"/>
  <c r="BX122" i="9"/>
  <c r="BW122" i="9"/>
  <c r="BV122" i="9"/>
  <c r="BU122" i="9"/>
  <c r="CB121" i="9"/>
  <c r="CA121" i="9"/>
  <c r="BZ121" i="9"/>
  <c r="BY121" i="9"/>
  <c r="BX121" i="9"/>
  <c r="BW121" i="9"/>
  <c r="BV121" i="9"/>
  <c r="BU121" i="9"/>
  <c r="CB120" i="9"/>
  <c r="CA120" i="9"/>
  <c r="BZ120" i="9"/>
  <c r="BY120" i="9"/>
  <c r="BX120" i="9"/>
  <c r="BW120" i="9"/>
  <c r="BV120" i="9"/>
  <c r="BU120" i="9"/>
  <c r="CB119" i="9"/>
  <c r="CA119" i="9"/>
  <c r="BZ119" i="9"/>
  <c r="BY119" i="9"/>
  <c r="BX119" i="9"/>
  <c r="BW119" i="9"/>
  <c r="BV119" i="9"/>
  <c r="BU119" i="9"/>
  <c r="CB118" i="9"/>
  <c r="CA118" i="9"/>
  <c r="BZ118" i="9"/>
  <c r="BY118" i="9"/>
  <c r="BX118" i="9"/>
  <c r="BW118" i="9"/>
  <c r="BV118" i="9"/>
  <c r="BU118" i="9"/>
  <c r="CB117" i="9"/>
  <c r="CA117" i="9"/>
  <c r="BZ117" i="9"/>
  <c r="BY117" i="9"/>
  <c r="BX117" i="9"/>
  <c r="BW117" i="9"/>
  <c r="BV117" i="9"/>
  <c r="BU117" i="9"/>
  <c r="CB116" i="9"/>
  <c r="CA116" i="9"/>
  <c r="BZ116" i="9"/>
  <c r="BY116" i="9"/>
  <c r="BX116" i="9"/>
  <c r="BW116" i="9"/>
  <c r="BV116" i="9"/>
  <c r="BU116" i="9"/>
  <c r="CB115" i="9"/>
  <c r="CA115" i="9"/>
  <c r="BZ115" i="9"/>
  <c r="BY115" i="9"/>
  <c r="BX115" i="9"/>
  <c r="BW115" i="9"/>
  <c r="BV115" i="9"/>
  <c r="BU115" i="9"/>
  <c r="CB114" i="9"/>
  <c r="CA114" i="9"/>
  <c r="BZ114" i="9"/>
  <c r="BY114" i="9"/>
  <c r="BX114" i="9"/>
  <c r="BW114" i="9"/>
  <c r="BV114" i="9"/>
  <c r="BU114" i="9"/>
  <c r="CB113" i="9"/>
  <c r="CA113" i="9"/>
  <c r="BZ113" i="9"/>
  <c r="BY113" i="9"/>
  <c r="BX113" i="9"/>
  <c r="BW113" i="9"/>
  <c r="BV113" i="9"/>
  <c r="BU113" i="9"/>
  <c r="CB112" i="9"/>
  <c r="CA112" i="9"/>
  <c r="BZ112" i="9"/>
  <c r="BY112" i="9"/>
  <c r="BX112" i="9"/>
  <c r="BW112" i="9"/>
  <c r="BV112" i="9"/>
  <c r="BU112" i="9"/>
  <c r="CB111" i="9"/>
  <c r="CA111" i="9"/>
  <c r="BZ111" i="9"/>
  <c r="BY111" i="9"/>
  <c r="BX111" i="9"/>
  <c r="BW111" i="9"/>
  <c r="BV111" i="9"/>
  <c r="BU111" i="9"/>
  <c r="CB110" i="9"/>
  <c r="CA110" i="9"/>
  <c r="BZ110" i="9"/>
  <c r="BY110" i="9"/>
  <c r="BX110" i="9"/>
  <c r="BW110" i="9"/>
  <c r="BV110" i="9"/>
  <c r="BU110" i="9"/>
  <c r="CB109" i="9"/>
  <c r="CA109" i="9"/>
  <c r="BZ109" i="9"/>
  <c r="BY109" i="9"/>
  <c r="BX109" i="9"/>
  <c r="BW109" i="9"/>
  <c r="BV109" i="9"/>
  <c r="BU109" i="9"/>
  <c r="CB108" i="9"/>
  <c r="CA108" i="9"/>
  <c r="BZ108" i="9"/>
  <c r="BY108" i="9"/>
  <c r="BX108" i="9"/>
  <c r="BW108" i="9"/>
  <c r="BV108" i="9"/>
  <c r="BU108" i="9"/>
  <c r="CB107" i="9"/>
  <c r="CA107" i="9"/>
  <c r="BZ107" i="9"/>
  <c r="BY107" i="9"/>
  <c r="BX107" i="9"/>
  <c r="BW107" i="9"/>
  <c r="BV107" i="9"/>
  <c r="BU107" i="9"/>
  <c r="CB106" i="9"/>
  <c r="CA106" i="9"/>
  <c r="BZ106" i="9"/>
  <c r="BY106" i="9"/>
  <c r="BX106" i="9"/>
  <c r="BW106" i="9"/>
  <c r="BV106" i="9"/>
  <c r="BU106" i="9"/>
  <c r="CB105" i="9"/>
  <c r="CA105" i="9"/>
  <c r="BZ105" i="9"/>
  <c r="BY105" i="9"/>
  <c r="BX105" i="9"/>
  <c r="BW105" i="9"/>
  <c r="BV105" i="9"/>
  <c r="BU105" i="9"/>
  <c r="CB104" i="9"/>
  <c r="CA104" i="9"/>
  <c r="BZ104" i="9"/>
  <c r="BY104" i="9"/>
  <c r="BX104" i="9"/>
  <c r="BW104" i="9"/>
  <c r="BV104" i="9"/>
  <c r="BU104" i="9"/>
  <c r="CB103" i="9"/>
  <c r="CA103" i="9"/>
  <c r="BZ103" i="9"/>
  <c r="BY103" i="9"/>
  <c r="BX103" i="9"/>
  <c r="BW103" i="9"/>
  <c r="BV103" i="9"/>
  <c r="BU103" i="9"/>
  <c r="CB102" i="9"/>
  <c r="CA102" i="9"/>
  <c r="BZ102" i="9"/>
  <c r="BY102" i="9"/>
  <c r="BX102" i="9"/>
  <c r="BW102" i="9"/>
  <c r="BV102" i="9"/>
  <c r="BU102" i="9"/>
  <c r="CB101" i="9"/>
  <c r="CA101" i="9"/>
  <c r="BZ101" i="9"/>
  <c r="BY101" i="9"/>
  <c r="BX101" i="9"/>
  <c r="BW101" i="9"/>
  <c r="BV101" i="9"/>
  <c r="BU101" i="9"/>
  <c r="CB100" i="9"/>
  <c r="CA100" i="9"/>
  <c r="BZ100" i="9"/>
  <c r="BY100" i="9"/>
  <c r="BX100" i="9"/>
  <c r="BW100" i="9"/>
  <c r="BV100" i="9"/>
  <c r="BU100" i="9"/>
  <c r="CB99" i="9"/>
  <c r="CA99" i="9"/>
  <c r="BZ99" i="9"/>
  <c r="BY99" i="9"/>
  <c r="BX99" i="9"/>
  <c r="BW99" i="9"/>
  <c r="BV99" i="9"/>
  <c r="BU99" i="9"/>
  <c r="CB98" i="9"/>
  <c r="CA98" i="9"/>
  <c r="BZ98" i="9"/>
  <c r="BY98" i="9"/>
  <c r="BX98" i="9"/>
  <c r="BW98" i="9"/>
  <c r="BV98" i="9"/>
  <c r="BU98" i="9"/>
  <c r="CB97" i="9"/>
  <c r="CA97" i="9"/>
  <c r="BZ97" i="9"/>
  <c r="BY97" i="9"/>
  <c r="BX97" i="9"/>
  <c r="BW97" i="9"/>
  <c r="BV97" i="9"/>
  <c r="BU97" i="9"/>
  <c r="CB96" i="9"/>
  <c r="CA96" i="9"/>
  <c r="BZ96" i="9"/>
  <c r="BY96" i="9"/>
  <c r="BX96" i="9"/>
  <c r="BW96" i="9"/>
  <c r="BV96" i="9"/>
  <c r="BU96" i="9"/>
  <c r="CB95" i="9"/>
  <c r="CA95" i="9"/>
  <c r="BZ95" i="9"/>
  <c r="BY95" i="9"/>
  <c r="BX95" i="9"/>
  <c r="BW95" i="9"/>
  <c r="BV95" i="9"/>
  <c r="BU95" i="9"/>
  <c r="CB94" i="9"/>
  <c r="CA94" i="9"/>
  <c r="BZ94" i="9"/>
  <c r="BY94" i="9"/>
  <c r="BX94" i="9"/>
  <c r="BW94" i="9"/>
  <c r="BV94" i="9"/>
  <c r="BU94" i="9"/>
  <c r="CB93" i="9"/>
  <c r="CA93" i="9"/>
  <c r="BZ93" i="9"/>
  <c r="BY93" i="9"/>
  <c r="BX93" i="9"/>
  <c r="BW93" i="9"/>
  <c r="BV93" i="9"/>
  <c r="BU93" i="9"/>
  <c r="CB92" i="9"/>
  <c r="CA92" i="9"/>
  <c r="BZ92" i="9"/>
  <c r="BY92" i="9"/>
  <c r="BX92" i="9"/>
  <c r="BW92" i="9"/>
  <c r="BV92" i="9"/>
  <c r="BU92" i="9"/>
  <c r="CB91" i="9"/>
  <c r="CA91" i="9"/>
  <c r="BZ91" i="9"/>
  <c r="BY91" i="9"/>
  <c r="BX91" i="9"/>
  <c r="BW91" i="9"/>
  <c r="BV91" i="9"/>
  <c r="BU91" i="9"/>
  <c r="CB90" i="9"/>
  <c r="CA90" i="9"/>
  <c r="BZ90" i="9"/>
  <c r="BY90" i="9"/>
  <c r="BX90" i="9"/>
  <c r="BW90" i="9"/>
  <c r="BV90" i="9"/>
  <c r="BU90" i="9"/>
  <c r="CB89" i="9"/>
  <c r="CA89" i="9"/>
  <c r="BZ89" i="9"/>
  <c r="BY89" i="9"/>
  <c r="BX89" i="9"/>
  <c r="BW89" i="9"/>
  <c r="BV89" i="9"/>
  <c r="BU89" i="9"/>
  <c r="CB88" i="9"/>
  <c r="CA88" i="9"/>
  <c r="BZ88" i="9"/>
  <c r="BY88" i="9"/>
  <c r="BX88" i="9"/>
  <c r="BW88" i="9"/>
  <c r="BV88" i="9"/>
  <c r="BU88" i="9"/>
  <c r="CB87" i="9"/>
  <c r="CA87" i="9"/>
  <c r="BZ87" i="9"/>
  <c r="BY87" i="9"/>
  <c r="BX87" i="9"/>
  <c r="BW87" i="9"/>
  <c r="BV87" i="9"/>
  <c r="BU87" i="9"/>
  <c r="CB86" i="9"/>
  <c r="CA86" i="9"/>
  <c r="BZ86" i="9"/>
  <c r="BY86" i="9"/>
  <c r="BX86" i="9"/>
  <c r="BW86" i="9"/>
  <c r="BV86" i="9"/>
  <c r="BU86" i="9"/>
  <c r="CB85" i="9"/>
  <c r="CA85" i="9"/>
  <c r="BZ85" i="9"/>
  <c r="BY85" i="9"/>
  <c r="BX85" i="9"/>
  <c r="BW85" i="9"/>
  <c r="BV85" i="9"/>
  <c r="BU85" i="9"/>
  <c r="CB84" i="9"/>
  <c r="CA84" i="9"/>
  <c r="BZ84" i="9"/>
  <c r="BY84" i="9"/>
  <c r="BX84" i="9"/>
  <c r="BW84" i="9"/>
  <c r="BV84" i="9"/>
  <c r="BU84" i="9"/>
  <c r="CB83" i="9"/>
  <c r="CA83" i="9"/>
  <c r="BZ83" i="9"/>
  <c r="BY83" i="9"/>
  <c r="BX83" i="9"/>
  <c r="BW83" i="9"/>
  <c r="BV83" i="9"/>
  <c r="BU83" i="9"/>
  <c r="CB82" i="9"/>
  <c r="CA82" i="9"/>
  <c r="BZ82" i="9"/>
  <c r="BY82" i="9"/>
  <c r="BX82" i="9"/>
  <c r="BW82" i="9"/>
  <c r="BV82" i="9"/>
  <c r="BU82" i="9"/>
  <c r="CB81" i="9"/>
  <c r="CA81" i="9"/>
  <c r="BZ81" i="9"/>
  <c r="BY81" i="9"/>
  <c r="BX81" i="9"/>
  <c r="BW81" i="9"/>
  <c r="BV81" i="9"/>
  <c r="BU81" i="9"/>
  <c r="CB80" i="9"/>
  <c r="CA80" i="9"/>
  <c r="BZ80" i="9"/>
  <c r="BY80" i="9"/>
  <c r="BX80" i="9"/>
  <c r="BW80" i="9"/>
  <c r="BV80" i="9"/>
  <c r="BU80" i="9"/>
  <c r="CB79" i="9"/>
  <c r="CA79" i="9"/>
  <c r="BZ79" i="9"/>
  <c r="BY79" i="9"/>
  <c r="BX79" i="9"/>
  <c r="BW79" i="9"/>
  <c r="BV79" i="9"/>
  <c r="BU79" i="9"/>
  <c r="CB78" i="9"/>
  <c r="CA78" i="9"/>
  <c r="BZ78" i="9"/>
  <c r="BY78" i="9"/>
  <c r="BX78" i="9"/>
  <c r="BW78" i="9"/>
  <c r="BV78" i="9"/>
  <c r="BU78" i="9"/>
  <c r="CB77" i="9"/>
  <c r="CA77" i="9"/>
  <c r="BZ77" i="9"/>
  <c r="BY77" i="9"/>
  <c r="BX77" i="9"/>
  <c r="BW77" i="9"/>
  <c r="BV77" i="9"/>
  <c r="BU77" i="9"/>
  <c r="CB76" i="9"/>
  <c r="CA76" i="9"/>
  <c r="BZ76" i="9"/>
  <c r="BY76" i="9"/>
  <c r="BX76" i="9"/>
  <c r="BW76" i="9"/>
  <c r="BV76" i="9"/>
  <c r="BU76" i="9"/>
  <c r="CB75" i="9"/>
  <c r="CA75" i="9"/>
  <c r="BZ75" i="9"/>
  <c r="BY75" i="9"/>
  <c r="BX75" i="9"/>
  <c r="BW75" i="9"/>
  <c r="BV75" i="9"/>
  <c r="BU75" i="9"/>
  <c r="CB74" i="9"/>
  <c r="CA74" i="9"/>
  <c r="BZ74" i="9"/>
  <c r="BY74" i="9"/>
  <c r="BX74" i="9"/>
  <c r="BW74" i="9"/>
  <c r="BV74" i="9"/>
  <c r="BU74" i="9"/>
  <c r="CB73" i="9"/>
  <c r="CA73" i="9"/>
  <c r="BZ73" i="9"/>
  <c r="BY73" i="9"/>
  <c r="BX73" i="9"/>
  <c r="BW73" i="9"/>
  <c r="BV73" i="9"/>
  <c r="BU73" i="9"/>
  <c r="CB72" i="9"/>
  <c r="CA72" i="9"/>
  <c r="BZ72" i="9"/>
  <c r="BY72" i="9"/>
  <c r="BX72" i="9"/>
  <c r="BW72" i="9"/>
  <c r="BV72" i="9"/>
  <c r="BU72" i="9"/>
  <c r="CB71" i="9"/>
  <c r="CA71" i="9"/>
  <c r="BZ71" i="9"/>
  <c r="BY71" i="9"/>
  <c r="BX71" i="9"/>
  <c r="BW71" i="9"/>
  <c r="BV71" i="9"/>
  <c r="BU71" i="9"/>
  <c r="CB70" i="9"/>
  <c r="CA70" i="9"/>
  <c r="BZ70" i="9"/>
  <c r="BY70" i="9"/>
  <c r="BX70" i="9"/>
  <c r="BW70" i="9"/>
  <c r="BV70" i="9"/>
  <c r="BU70" i="9"/>
  <c r="CB69" i="9"/>
  <c r="CA69" i="9"/>
  <c r="BZ69" i="9"/>
  <c r="BY69" i="9"/>
  <c r="BX69" i="9"/>
  <c r="BW69" i="9"/>
  <c r="BV69" i="9"/>
  <c r="BU69" i="9"/>
  <c r="CB68" i="9"/>
  <c r="CA68" i="9"/>
  <c r="BZ68" i="9"/>
  <c r="BY68" i="9"/>
  <c r="BX68" i="9"/>
  <c r="BW68" i="9"/>
  <c r="BV68" i="9"/>
  <c r="BU68" i="9"/>
  <c r="CB67" i="9"/>
  <c r="CA67" i="9"/>
  <c r="BZ67" i="9"/>
  <c r="BY67" i="9"/>
  <c r="BX67" i="9"/>
  <c r="BW67" i="9"/>
  <c r="BV67" i="9"/>
  <c r="BU67" i="9"/>
  <c r="CB66" i="9"/>
  <c r="CA66" i="9"/>
  <c r="BZ66" i="9"/>
  <c r="BY66" i="9"/>
  <c r="BX66" i="9"/>
  <c r="BW66" i="9"/>
  <c r="BV66" i="9"/>
  <c r="BU66" i="9"/>
  <c r="CB65" i="9"/>
  <c r="CA65" i="9"/>
  <c r="BZ65" i="9"/>
  <c r="BY65" i="9"/>
  <c r="BX65" i="9"/>
  <c r="BW65" i="9"/>
  <c r="BV65" i="9"/>
  <c r="BU65" i="9"/>
  <c r="CB64" i="9"/>
  <c r="CA64" i="9"/>
  <c r="BZ64" i="9"/>
  <c r="BY64" i="9"/>
  <c r="BX64" i="9"/>
  <c r="BW64" i="9"/>
  <c r="BV64" i="9"/>
  <c r="BU64" i="9"/>
  <c r="CB63" i="9"/>
  <c r="CA63" i="9"/>
  <c r="BZ63" i="9"/>
  <c r="BY63" i="9"/>
  <c r="BX63" i="9"/>
  <c r="BW63" i="9"/>
  <c r="BV63" i="9"/>
  <c r="BU63" i="9"/>
  <c r="AZ5" i="9"/>
  <c r="AY5" i="9"/>
  <c r="AX5" i="9"/>
  <c r="AW5" i="9"/>
  <c r="AV5" i="9"/>
  <c r="AU5" i="9"/>
  <c r="AT5" i="9"/>
  <c r="CB62" i="9"/>
  <c r="CA62" i="9"/>
  <c r="BZ62" i="9"/>
  <c r="BY62" i="9"/>
  <c r="BX62" i="9"/>
  <c r="BW62" i="9"/>
  <c r="BV62" i="9"/>
  <c r="BU62" i="9"/>
  <c r="CB61" i="9"/>
  <c r="CA61" i="9"/>
  <c r="BZ61" i="9"/>
  <c r="BY61" i="9"/>
  <c r="BX61" i="9"/>
  <c r="BW61" i="9"/>
  <c r="BV61" i="9"/>
  <c r="BU61" i="9"/>
  <c r="CB60" i="9"/>
  <c r="CA60" i="9"/>
  <c r="BZ60" i="9"/>
  <c r="BY60" i="9"/>
  <c r="BX60" i="9"/>
  <c r="BW60" i="9"/>
  <c r="BV60" i="9"/>
  <c r="BU60" i="9"/>
  <c r="CB59" i="9"/>
  <c r="CA59" i="9"/>
  <c r="BZ59" i="9"/>
  <c r="BY59" i="9"/>
  <c r="BX59" i="9"/>
  <c r="BW59" i="9"/>
  <c r="BV59" i="9"/>
  <c r="BU59" i="9"/>
  <c r="CB58" i="9"/>
  <c r="CA58" i="9"/>
  <c r="BZ58" i="9"/>
  <c r="BY58" i="9"/>
  <c r="BX58" i="9"/>
  <c r="BW58" i="9"/>
  <c r="BV58" i="9"/>
  <c r="BU58" i="9"/>
  <c r="CB57" i="9"/>
  <c r="CA57" i="9"/>
  <c r="BZ57" i="9"/>
  <c r="BY57" i="9"/>
  <c r="BX57" i="9"/>
  <c r="BW57" i="9"/>
  <c r="BV57" i="9"/>
  <c r="BU57" i="9"/>
  <c r="CB56" i="9"/>
  <c r="CA56" i="9"/>
  <c r="BZ56" i="9"/>
  <c r="BY56" i="9"/>
  <c r="BX56" i="9"/>
  <c r="BW56" i="9"/>
  <c r="BV56" i="9"/>
  <c r="BU56" i="9"/>
  <c r="CB55" i="9"/>
  <c r="CA55" i="9"/>
  <c r="BZ55" i="9"/>
  <c r="BY55" i="9"/>
  <c r="BX55" i="9"/>
  <c r="BW55" i="9"/>
  <c r="BV55" i="9"/>
  <c r="BU55" i="9"/>
  <c r="CB54" i="9"/>
  <c r="CA54" i="9"/>
  <c r="BZ54" i="9"/>
  <c r="BY54" i="9"/>
  <c r="BX54" i="9"/>
  <c r="BW54" i="9"/>
  <c r="BV54" i="9"/>
  <c r="BU54" i="9"/>
  <c r="CB53" i="9"/>
  <c r="CA53" i="9"/>
  <c r="BZ53" i="9"/>
  <c r="BY53" i="9"/>
  <c r="BX53" i="9"/>
  <c r="BW53" i="9"/>
  <c r="BV53" i="9"/>
  <c r="BU53" i="9"/>
  <c r="CB52" i="9"/>
  <c r="CA52" i="9"/>
  <c r="BZ52" i="9"/>
  <c r="BY52" i="9"/>
  <c r="BX52" i="9"/>
  <c r="BW52" i="9"/>
  <c r="BV52" i="9"/>
  <c r="BU52" i="9"/>
  <c r="CB51" i="9"/>
  <c r="CA51" i="9"/>
  <c r="BZ51" i="9"/>
  <c r="BY51" i="9"/>
  <c r="BX51" i="9"/>
  <c r="BW51" i="9"/>
  <c r="BV51" i="9"/>
  <c r="BU51" i="9"/>
  <c r="CB50" i="9"/>
  <c r="CA50" i="9"/>
  <c r="BZ50" i="9"/>
  <c r="BY50" i="9"/>
  <c r="BX50" i="9"/>
  <c r="BW50" i="9"/>
  <c r="BV50" i="9"/>
  <c r="BU50" i="9"/>
  <c r="CB49" i="9"/>
  <c r="CA49" i="9"/>
  <c r="BZ49" i="9"/>
  <c r="BY49" i="9"/>
  <c r="BX49" i="9"/>
  <c r="BW49" i="9"/>
  <c r="BV49" i="9"/>
  <c r="BU49" i="9"/>
  <c r="CB48" i="9"/>
  <c r="CA48" i="9"/>
  <c r="BZ48" i="9"/>
  <c r="BY48" i="9"/>
  <c r="BX48" i="9"/>
  <c r="BW48" i="9"/>
  <c r="BV48" i="9"/>
  <c r="BU48" i="9"/>
  <c r="CB47" i="9"/>
  <c r="CA47" i="9"/>
  <c r="BZ47" i="9"/>
  <c r="BY47" i="9"/>
  <c r="BX47" i="9"/>
  <c r="BW47" i="9"/>
  <c r="BV47" i="9"/>
  <c r="BU47" i="9"/>
  <c r="CB46" i="9"/>
  <c r="CA46" i="9"/>
  <c r="BZ46" i="9"/>
  <c r="BY46" i="9"/>
  <c r="BX46" i="9"/>
  <c r="BW46" i="9"/>
  <c r="BV46" i="9"/>
  <c r="BU46" i="9"/>
  <c r="CB45" i="9"/>
  <c r="CA45" i="9"/>
  <c r="BZ45" i="9"/>
  <c r="BY45" i="9"/>
  <c r="BX45" i="9"/>
  <c r="BW45" i="9"/>
  <c r="BV45" i="9"/>
  <c r="BU45" i="9"/>
  <c r="CB44" i="9"/>
  <c r="CA44" i="9"/>
  <c r="BZ44" i="9"/>
  <c r="BY44" i="9"/>
  <c r="BX44" i="9"/>
  <c r="BW44" i="9"/>
  <c r="BV44" i="9"/>
  <c r="BU44" i="9"/>
  <c r="CB43" i="9"/>
  <c r="CA43" i="9"/>
  <c r="BZ43" i="9"/>
  <c r="BY43" i="9"/>
  <c r="BX43" i="9"/>
  <c r="BW43" i="9"/>
  <c r="BV43" i="9"/>
  <c r="BU43" i="9"/>
  <c r="CB42" i="9"/>
  <c r="CA42" i="9"/>
  <c r="BZ42" i="9"/>
  <c r="BY42" i="9"/>
  <c r="BX42" i="9"/>
  <c r="BW42" i="9"/>
  <c r="BV42" i="9"/>
  <c r="BU42" i="9"/>
  <c r="CB41" i="9"/>
  <c r="CA41" i="9"/>
  <c r="BZ41" i="9"/>
  <c r="BY41" i="9"/>
  <c r="BX41" i="9"/>
  <c r="BW41" i="9"/>
  <c r="BV41" i="9"/>
  <c r="BU41" i="9"/>
  <c r="CB40" i="9"/>
  <c r="CA40" i="9"/>
  <c r="BZ40" i="9"/>
  <c r="BY40" i="9"/>
  <c r="BX40" i="9"/>
  <c r="BW40" i="9"/>
  <c r="BV40" i="9"/>
  <c r="BU40" i="9"/>
  <c r="CB39" i="9"/>
  <c r="CA39" i="9"/>
  <c r="BZ39" i="9"/>
  <c r="BY39" i="9"/>
  <c r="BX39" i="9"/>
  <c r="BW39" i="9"/>
  <c r="BV39" i="9"/>
  <c r="BU39" i="9"/>
  <c r="CB38" i="9"/>
  <c r="CA38" i="9"/>
  <c r="BZ38" i="9"/>
  <c r="BY38" i="9"/>
  <c r="BX38" i="9"/>
  <c r="BW38" i="9"/>
  <c r="BV38" i="9"/>
  <c r="BU38" i="9"/>
  <c r="CB37" i="9"/>
  <c r="CA37" i="9"/>
  <c r="BZ37" i="9"/>
  <c r="BY37" i="9"/>
  <c r="BX37" i="9"/>
  <c r="BW37" i="9"/>
  <c r="BV37" i="9"/>
  <c r="BU37" i="9"/>
  <c r="CB36" i="9"/>
  <c r="CA36" i="9"/>
  <c r="BZ36" i="9"/>
  <c r="BY36" i="9"/>
  <c r="BX36" i="9"/>
  <c r="BW36" i="9"/>
  <c r="BV36" i="9"/>
  <c r="BU36" i="9"/>
  <c r="CB35" i="9"/>
  <c r="CA35" i="9"/>
  <c r="BZ35" i="9"/>
  <c r="BY35" i="9"/>
  <c r="BX35" i="9"/>
  <c r="BW35" i="9"/>
  <c r="BV35" i="9"/>
  <c r="BU35" i="9"/>
  <c r="CB34" i="9"/>
  <c r="CA34" i="9"/>
  <c r="BZ34" i="9"/>
  <c r="BY34" i="9"/>
  <c r="BX34" i="9"/>
  <c r="BW34" i="9"/>
  <c r="BV34" i="9"/>
  <c r="BU34" i="9"/>
  <c r="CB33" i="9"/>
  <c r="CA33" i="9"/>
  <c r="BZ33" i="9"/>
  <c r="BY33" i="9"/>
  <c r="BX33" i="9"/>
  <c r="BW33" i="9"/>
  <c r="BV33" i="9"/>
  <c r="BU33" i="9"/>
  <c r="CB32" i="9"/>
  <c r="CA32" i="9"/>
  <c r="BZ32" i="9"/>
  <c r="BY32" i="9"/>
  <c r="BX32" i="9"/>
  <c r="BW32" i="9"/>
  <c r="BV32" i="9"/>
  <c r="BU32" i="9"/>
  <c r="CB31" i="9"/>
  <c r="CA31" i="9"/>
  <c r="BZ31" i="9"/>
  <c r="BY31" i="9"/>
  <c r="BX31" i="9"/>
  <c r="BW31" i="9"/>
  <c r="BV31" i="9"/>
  <c r="BU31" i="9"/>
  <c r="CB30" i="9"/>
  <c r="CA30" i="9"/>
  <c r="BZ30" i="9"/>
  <c r="BY30" i="9"/>
  <c r="BX30" i="9"/>
  <c r="BW30" i="9"/>
  <c r="BV30" i="9"/>
  <c r="BU30" i="9"/>
  <c r="CB29" i="9"/>
  <c r="CA29" i="9"/>
  <c r="BZ29" i="9"/>
  <c r="BY29" i="9"/>
  <c r="BX29" i="9"/>
  <c r="BW29" i="9"/>
  <c r="BV29" i="9"/>
  <c r="BU29" i="9"/>
  <c r="CB28" i="9"/>
  <c r="CA28" i="9"/>
  <c r="BZ28" i="9"/>
  <c r="BY28" i="9"/>
  <c r="BX28" i="9"/>
  <c r="BW28" i="9"/>
  <c r="BV28" i="9"/>
  <c r="BU28" i="9"/>
  <c r="CB27" i="9"/>
  <c r="CA27" i="9"/>
  <c r="BZ27" i="9"/>
  <c r="BY27" i="9"/>
  <c r="BX27" i="9"/>
  <c r="BW27" i="9"/>
  <c r="BV27" i="9"/>
  <c r="BU27" i="9"/>
  <c r="CB26" i="9"/>
  <c r="CA26" i="9"/>
  <c r="BZ26" i="9"/>
  <c r="BY26" i="9"/>
  <c r="BX26" i="9"/>
  <c r="BW26" i="9"/>
  <c r="BV26" i="9"/>
  <c r="BU26" i="9"/>
  <c r="CB25" i="9"/>
  <c r="CA25" i="9"/>
  <c r="BZ25" i="9"/>
  <c r="BY25" i="9"/>
  <c r="BX25" i="9"/>
  <c r="BW25" i="9"/>
  <c r="BV25" i="9"/>
  <c r="BU25" i="9"/>
  <c r="CB24" i="9"/>
  <c r="CA24" i="9"/>
  <c r="BZ24" i="9"/>
  <c r="BY24" i="9"/>
  <c r="BX24" i="9"/>
  <c r="BW24" i="9"/>
  <c r="BV24" i="9"/>
  <c r="BU24" i="9"/>
  <c r="CB23" i="9"/>
  <c r="CA23" i="9"/>
  <c r="BZ23" i="9"/>
  <c r="BY23" i="9"/>
  <c r="BX23" i="9"/>
  <c r="BW23" i="9"/>
  <c r="BV23" i="9"/>
  <c r="BU23" i="9"/>
  <c r="CB22" i="9"/>
  <c r="CA22" i="9"/>
  <c r="BZ22" i="9"/>
  <c r="BY22" i="9"/>
  <c r="BX22" i="9"/>
  <c r="BW22" i="9"/>
  <c r="BV22" i="9"/>
  <c r="BU22" i="9"/>
  <c r="CB21" i="9"/>
  <c r="CA21" i="9"/>
  <c r="BZ21" i="9"/>
  <c r="BY21" i="9"/>
  <c r="BX21" i="9"/>
  <c r="BW21" i="9"/>
  <c r="BV21" i="9"/>
  <c r="BU21" i="9"/>
  <c r="CB20" i="9"/>
  <c r="CA20" i="9"/>
  <c r="BZ20" i="9"/>
  <c r="BY20" i="9"/>
  <c r="BX20" i="9"/>
  <c r="BW20" i="9"/>
  <c r="BV20" i="9"/>
  <c r="BU20" i="9"/>
  <c r="CB19" i="9"/>
  <c r="CA19" i="9"/>
  <c r="BZ19" i="9"/>
  <c r="BY19" i="9"/>
  <c r="BX19" i="9"/>
  <c r="BW19" i="9"/>
  <c r="BV19" i="9"/>
  <c r="BU19" i="9"/>
  <c r="CB18" i="9"/>
  <c r="CA18" i="9"/>
  <c r="BZ18" i="9"/>
  <c r="BY18" i="9"/>
  <c r="BX18" i="9"/>
  <c r="BW18" i="9"/>
  <c r="BV18" i="9"/>
  <c r="BU18" i="9"/>
  <c r="CB17" i="9"/>
  <c r="CA17" i="9"/>
  <c r="BZ17" i="9"/>
  <c r="BY17" i="9"/>
  <c r="BX17" i="9"/>
  <c r="BW17" i="9"/>
  <c r="BV17" i="9"/>
  <c r="BU17" i="9"/>
  <c r="CB16" i="9"/>
  <c r="CA16" i="9"/>
  <c r="BZ16" i="9"/>
  <c r="BY16" i="9"/>
  <c r="BX16" i="9"/>
  <c r="BW16" i="9"/>
  <c r="BV16" i="9"/>
  <c r="BU16" i="9"/>
  <c r="CB15" i="9"/>
  <c r="CA15" i="9"/>
  <c r="BZ15" i="9"/>
  <c r="BY15" i="9"/>
  <c r="BX15" i="9"/>
  <c r="BW15" i="9"/>
  <c r="BV15" i="9"/>
  <c r="BU15" i="9"/>
  <c r="CB14" i="9"/>
  <c r="CA14" i="9"/>
  <c r="BZ14" i="9"/>
  <c r="BY14" i="9"/>
  <c r="BX14" i="9"/>
  <c r="BW14" i="9"/>
  <c r="BV14" i="9"/>
  <c r="BU14" i="9"/>
  <c r="CB13" i="9"/>
  <c r="CA13" i="9"/>
  <c r="BZ13" i="9"/>
  <c r="BY13" i="9"/>
  <c r="BX13" i="9"/>
  <c r="BW13" i="9"/>
  <c r="BV13" i="9"/>
  <c r="BU13" i="9"/>
  <c r="CB12" i="9"/>
  <c r="CA12" i="9"/>
  <c r="BZ12" i="9"/>
  <c r="BY12" i="9"/>
  <c r="BX12" i="9"/>
  <c r="BW12" i="9"/>
  <c r="BV12" i="9"/>
  <c r="BU12" i="9"/>
  <c r="CB11" i="9"/>
  <c r="CA11" i="9"/>
  <c r="BZ11" i="9"/>
  <c r="BY11" i="9"/>
  <c r="BX11" i="9"/>
  <c r="BW11" i="9"/>
  <c r="BV11" i="9"/>
  <c r="BU11" i="9"/>
  <c r="CB10" i="9"/>
  <c r="CA10" i="9"/>
  <c r="BZ10" i="9"/>
  <c r="BY10" i="9"/>
  <c r="BX10" i="9"/>
  <c r="BW10" i="9"/>
  <c r="BV10" i="9"/>
  <c r="BU10" i="9"/>
  <c r="CB9" i="9"/>
  <c r="CA9" i="9"/>
  <c r="BZ9" i="9"/>
  <c r="BY9" i="9"/>
  <c r="BX9" i="9"/>
  <c r="BW9" i="9"/>
  <c r="BV9" i="9"/>
  <c r="BU9" i="9"/>
  <c r="CB8" i="9"/>
  <c r="CA8" i="9"/>
  <c r="BZ8" i="9"/>
  <c r="BY8" i="9"/>
  <c r="BX8" i="9"/>
  <c r="BW8" i="9"/>
  <c r="BV8" i="9"/>
  <c r="BU8" i="9"/>
  <c r="CB7" i="9"/>
  <c r="CA7" i="9"/>
  <c r="BZ7" i="9"/>
  <c r="BY7" i="9"/>
  <c r="BX7" i="9"/>
  <c r="BW7" i="9"/>
  <c r="BV7" i="9"/>
  <c r="BU7" i="9"/>
  <c r="CB6" i="9"/>
  <c r="CA6" i="9"/>
  <c r="BZ6" i="9"/>
  <c r="BY6" i="9"/>
  <c r="BX6" i="9"/>
  <c r="BW6" i="9"/>
  <c r="BV6" i="9"/>
  <c r="BU6" i="9"/>
  <c r="CB5" i="9"/>
  <c r="CA5" i="9"/>
  <c r="BZ5" i="9"/>
  <c r="BY5" i="9"/>
  <c r="BX5" i="9"/>
  <c r="BW5" i="9"/>
  <c r="BV5" i="9"/>
  <c r="BU5" i="9"/>
  <c r="CB4" i="9"/>
  <c r="CA4" i="9"/>
  <c r="BZ4" i="9"/>
  <c r="BY4" i="9"/>
  <c r="BX4" i="9"/>
  <c r="BW4" i="9"/>
  <c r="BV4" i="9"/>
  <c r="BU4" i="9"/>
  <c r="CB3" i="9"/>
  <c r="CA3" i="9"/>
  <c r="BZ3" i="9"/>
  <c r="BY3" i="9"/>
  <c r="BX3" i="9"/>
  <c r="BW3" i="9"/>
  <c r="BV3" i="9"/>
  <c r="BU3" i="9"/>
  <c r="AS5" i="9" l="1"/>
  <c r="BE299" i="4"/>
  <c r="BF299" i="4"/>
  <c r="BG299" i="4"/>
  <c r="BH299" i="4"/>
  <c r="BI299" i="4"/>
  <c r="BJ299" i="4"/>
  <c r="BK299" i="4"/>
  <c r="BL299" i="4"/>
  <c r="BM299" i="4"/>
  <c r="BN299" i="4"/>
  <c r="BO299" i="4"/>
  <c r="BP299" i="4"/>
  <c r="BQ299" i="4"/>
  <c r="BR299" i="4"/>
  <c r="BS299" i="4"/>
  <c r="BT299" i="4"/>
  <c r="BU299" i="4"/>
  <c r="BV299" i="4"/>
  <c r="BW299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BE300" i="4"/>
  <c r="BF300" i="4"/>
  <c r="BG300" i="4"/>
  <c r="BH300" i="4"/>
  <c r="BI300" i="4"/>
  <c r="BJ300" i="4"/>
  <c r="BK300" i="4"/>
  <c r="BL300" i="4"/>
  <c r="BM300" i="4"/>
  <c r="BN300" i="4"/>
  <c r="BO300" i="4"/>
  <c r="BP300" i="4"/>
  <c r="BQ300" i="4"/>
  <c r="BR300" i="4"/>
  <c r="BS300" i="4"/>
  <c r="BT300" i="4"/>
  <c r="BU300" i="4"/>
  <c r="BV300" i="4"/>
  <c r="BW300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BE301" i="4"/>
  <c r="BF301" i="4"/>
  <c r="BG301" i="4"/>
  <c r="BH301" i="4"/>
  <c r="BI301" i="4"/>
  <c r="BJ301" i="4"/>
  <c r="BK301" i="4"/>
  <c r="BL301" i="4"/>
  <c r="BM301" i="4"/>
  <c r="BN301" i="4"/>
  <c r="BO301" i="4"/>
  <c r="BP301" i="4"/>
  <c r="BQ301" i="4"/>
  <c r="BR301" i="4"/>
  <c r="BS301" i="4"/>
  <c r="BT301" i="4"/>
  <c r="BU301" i="4"/>
  <c r="BV301" i="4"/>
  <c r="BW301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BE302" i="4"/>
  <c r="BF302" i="4"/>
  <c r="BG302" i="4"/>
  <c r="BH302" i="4"/>
  <c r="BI302" i="4"/>
  <c r="BJ302" i="4"/>
  <c r="BK302" i="4"/>
  <c r="BL302" i="4"/>
  <c r="BM302" i="4"/>
  <c r="BN302" i="4"/>
  <c r="BO302" i="4"/>
  <c r="BP302" i="4"/>
  <c r="BQ302" i="4"/>
  <c r="BR302" i="4"/>
  <c r="BS302" i="4"/>
  <c r="BT302" i="4"/>
  <c r="BU302" i="4"/>
  <c r="BV302" i="4"/>
  <c r="BW302" i="4"/>
  <c r="BX302" i="4"/>
  <c r="BY302" i="4"/>
  <c r="BZ302" i="4"/>
  <c r="CA302" i="4"/>
  <c r="CB302" i="4"/>
  <c r="CC302" i="4"/>
  <c r="CD302" i="4"/>
  <c r="CE302" i="4"/>
  <c r="CF302" i="4"/>
  <c r="CG302" i="4"/>
  <c r="CH302" i="4"/>
  <c r="CI302" i="4"/>
  <c r="CJ302" i="4"/>
  <c r="BE303" i="4"/>
  <c r="BF303" i="4"/>
  <c r="BG303" i="4"/>
  <c r="BH303" i="4"/>
  <c r="BI303" i="4"/>
  <c r="BJ303" i="4"/>
  <c r="BK303" i="4"/>
  <c r="BL303" i="4"/>
  <c r="BM303" i="4"/>
  <c r="BN303" i="4"/>
  <c r="BO303" i="4"/>
  <c r="BP303" i="4"/>
  <c r="BQ303" i="4"/>
  <c r="BR303" i="4"/>
  <c r="BS303" i="4"/>
  <c r="BT303" i="4"/>
  <c r="BU303" i="4"/>
  <c r="BV303" i="4"/>
  <c r="BW303" i="4"/>
  <c r="BX303" i="4"/>
  <c r="BY303" i="4"/>
  <c r="BZ303" i="4"/>
  <c r="CA303" i="4"/>
  <c r="CB303" i="4"/>
  <c r="CC303" i="4"/>
  <c r="CD303" i="4"/>
  <c r="CE303" i="4"/>
  <c r="CF303" i="4"/>
  <c r="CG303" i="4"/>
  <c r="CH303" i="4"/>
  <c r="CI303" i="4"/>
  <c r="CJ303" i="4"/>
  <c r="BE304" i="4"/>
  <c r="BF304" i="4"/>
  <c r="BG304" i="4"/>
  <c r="BH304" i="4"/>
  <c r="BI304" i="4"/>
  <c r="BJ304" i="4"/>
  <c r="BK304" i="4"/>
  <c r="BL304" i="4"/>
  <c r="BM304" i="4"/>
  <c r="BN304" i="4"/>
  <c r="BO304" i="4"/>
  <c r="BP304" i="4"/>
  <c r="BQ304" i="4"/>
  <c r="BR304" i="4"/>
  <c r="BS304" i="4"/>
  <c r="BT304" i="4"/>
  <c r="BU304" i="4"/>
  <c r="BV304" i="4"/>
  <c r="BW304" i="4"/>
  <c r="BX304" i="4"/>
  <c r="BY304" i="4"/>
  <c r="BZ304" i="4"/>
  <c r="CA304" i="4"/>
  <c r="CB304" i="4"/>
  <c r="CC304" i="4"/>
  <c r="CD304" i="4"/>
  <c r="CE304" i="4"/>
  <c r="CF304" i="4"/>
  <c r="CG304" i="4"/>
  <c r="CH304" i="4"/>
  <c r="CI304" i="4"/>
  <c r="CJ304" i="4"/>
  <c r="BE305" i="4"/>
  <c r="BF305" i="4"/>
  <c r="BG305" i="4"/>
  <c r="BH305" i="4"/>
  <c r="BI305" i="4"/>
  <c r="BJ305" i="4"/>
  <c r="BK305" i="4"/>
  <c r="BL305" i="4"/>
  <c r="BM305" i="4"/>
  <c r="BN305" i="4"/>
  <c r="BO305" i="4"/>
  <c r="BP305" i="4"/>
  <c r="BQ305" i="4"/>
  <c r="BR305" i="4"/>
  <c r="BS305" i="4"/>
  <c r="BT305" i="4"/>
  <c r="BU305" i="4"/>
  <c r="BV305" i="4"/>
  <c r="BW305" i="4"/>
  <c r="BX305" i="4"/>
  <c r="BY305" i="4"/>
  <c r="BZ305" i="4"/>
  <c r="CA305" i="4"/>
  <c r="CB305" i="4"/>
  <c r="CC305" i="4"/>
  <c r="CD305" i="4"/>
  <c r="CE305" i="4"/>
  <c r="CF305" i="4"/>
  <c r="CG305" i="4"/>
  <c r="CH305" i="4"/>
  <c r="CI305" i="4"/>
  <c r="CJ305" i="4"/>
  <c r="BE306" i="4"/>
  <c r="BF306" i="4"/>
  <c r="BG306" i="4"/>
  <c r="BH306" i="4"/>
  <c r="BI306" i="4"/>
  <c r="BJ306" i="4"/>
  <c r="BK306" i="4"/>
  <c r="BL306" i="4"/>
  <c r="BM306" i="4"/>
  <c r="BN306" i="4"/>
  <c r="BO306" i="4"/>
  <c r="BP306" i="4"/>
  <c r="BQ306" i="4"/>
  <c r="BR306" i="4"/>
  <c r="BS306" i="4"/>
  <c r="BT306" i="4"/>
  <c r="BU306" i="4"/>
  <c r="BV306" i="4"/>
  <c r="BW306" i="4"/>
  <c r="BX306" i="4"/>
  <c r="BY306" i="4"/>
  <c r="BZ306" i="4"/>
  <c r="CA306" i="4"/>
  <c r="CB306" i="4"/>
  <c r="CC306" i="4"/>
  <c r="CD306" i="4"/>
  <c r="CE306" i="4"/>
  <c r="CF306" i="4"/>
  <c r="CG306" i="4"/>
  <c r="CH306" i="4"/>
  <c r="CI306" i="4"/>
  <c r="CJ306" i="4"/>
  <c r="BE307" i="4"/>
  <c r="BF307" i="4"/>
  <c r="BG307" i="4"/>
  <c r="BH307" i="4"/>
  <c r="BI307" i="4"/>
  <c r="BJ307" i="4"/>
  <c r="BK307" i="4"/>
  <c r="BL307" i="4"/>
  <c r="BM307" i="4"/>
  <c r="BN307" i="4"/>
  <c r="BO307" i="4"/>
  <c r="BP307" i="4"/>
  <c r="BQ307" i="4"/>
  <c r="BR307" i="4"/>
  <c r="BS307" i="4"/>
  <c r="BT307" i="4"/>
  <c r="BU307" i="4"/>
  <c r="BV307" i="4"/>
  <c r="BW307" i="4"/>
  <c r="BX307" i="4"/>
  <c r="BY307" i="4"/>
  <c r="BZ307" i="4"/>
  <c r="CA307" i="4"/>
  <c r="CB307" i="4"/>
  <c r="CC307" i="4"/>
  <c r="CD307" i="4"/>
  <c r="CE307" i="4"/>
  <c r="CF307" i="4"/>
  <c r="CG307" i="4"/>
  <c r="CH307" i="4"/>
  <c r="CI307" i="4"/>
  <c r="CJ307" i="4"/>
  <c r="BE308" i="4"/>
  <c r="BF308" i="4"/>
  <c r="BG308" i="4"/>
  <c r="BH308" i="4"/>
  <c r="BI308" i="4"/>
  <c r="BJ308" i="4"/>
  <c r="BK308" i="4"/>
  <c r="BL308" i="4"/>
  <c r="BM308" i="4"/>
  <c r="BN308" i="4"/>
  <c r="BO308" i="4"/>
  <c r="BP308" i="4"/>
  <c r="BQ308" i="4"/>
  <c r="BR308" i="4"/>
  <c r="BS308" i="4"/>
  <c r="BT308" i="4"/>
  <c r="BU308" i="4"/>
  <c r="BV308" i="4"/>
  <c r="BW308" i="4"/>
  <c r="BX308" i="4"/>
  <c r="BY308" i="4"/>
  <c r="BZ308" i="4"/>
  <c r="CA308" i="4"/>
  <c r="CB308" i="4"/>
  <c r="CC308" i="4"/>
  <c r="CD308" i="4"/>
  <c r="CE308" i="4"/>
  <c r="CF308" i="4"/>
  <c r="CG308" i="4"/>
  <c r="CH308" i="4"/>
  <c r="CI308" i="4"/>
  <c r="CJ308" i="4"/>
  <c r="BE309" i="4"/>
  <c r="BF309" i="4"/>
  <c r="BG309" i="4"/>
  <c r="BH309" i="4"/>
  <c r="BI309" i="4"/>
  <c r="BJ309" i="4"/>
  <c r="BK309" i="4"/>
  <c r="BL309" i="4"/>
  <c r="BM309" i="4"/>
  <c r="BN309" i="4"/>
  <c r="BO309" i="4"/>
  <c r="BP309" i="4"/>
  <c r="BQ309" i="4"/>
  <c r="BR309" i="4"/>
  <c r="BS309" i="4"/>
  <c r="BT309" i="4"/>
  <c r="BU309" i="4"/>
  <c r="BV309" i="4"/>
  <c r="BW309" i="4"/>
  <c r="BX309" i="4"/>
  <c r="BY309" i="4"/>
  <c r="BZ309" i="4"/>
  <c r="CA309" i="4"/>
  <c r="CB309" i="4"/>
  <c r="CC309" i="4"/>
  <c r="CD309" i="4"/>
  <c r="CE309" i="4"/>
  <c r="CF309" i="4"/>
  <c r="CG309" i="4"/>
  <c r="CH309" i="4"/>
  <c r="CI309" i="4"/>
  <c r="CJ309" i="4"/>
  <c r="BE310" i="4"/>
  <c r="BF310" i="4"/>
  <c r="BG310" i="4"/>
  <c r="BH310" i="4"/>
  <c r="BI310" i="4"/>
  <c r="BJ310" i="4"/>
  <c r="BK310" i="4"/>
  <c r="BL310" i="4"/>
  <c r="BM310" i="4"/>
  <c r="BN310" i="4"/>
  <c r="BO310" i="4"/>
  <c r="BP310" i="4"/>
  <c r="BQ310" i="4"/>
  <c r="BR310" i="4"/>
  <c r="BS310" i="4"/>
  <c r="BT310" i="4"/>
  <c r="BU310" i="4"/>
  <c r="BV310" i="4"/>
  <c r="BW310" i="4"/>
  <c r="BX310" i="4"/>
  <c r="BY310" i="4"/>
  <c r="BZ310" i="4"/>
  <c r="CA310" i="4"/>
  <c r="CB310" i="4"/>
  <c r="CC310" i="4"/>
  <c r="CD310" i="4"/>
  <c r="CE310" i="4"/>
  <c r="CF310" i="4"/>
  <c r="CG310" i="4"/>
  <c r="CH310" i="4"/>
  <c r="CI310" i="4"/>
  <c r="CJ310" i="4"/>
  <c r="BE311" i="4"/>
  <c r="BF311" i="4"/>
  <c r="BG311" i="4"/>
  <c r="BH311" i="4"/>
  <c r="BI311" i="4"/>
  <c r="BJ311" i="4"/>
  <c r="BK311" i="4"/>
  <c r="BL311" i="4"/>
  <c r="BM311" i="4"/>
  <c r="BN311" i="4"/>
  <c r="BO311" i="4"/>
  <c r="BP311" i="4"/>
  <c r="BQ311" i="4"/>
  <c r="BR311" i="4"/>
  <c r="BS311" i="4"/>
  <c r="BT311" i="4"/>
  <c r="BU311" i="4"/>
  <c r="BV311" i="4"/>
  <c r="BW311" i="4"/>
  <c r="BX311" i="4"/>
  <c r="BY311" i="4"/>
  <c r="BZ311" i="4"/>
  <c r="CA311" i="4"/>
  <c r="CB311" i="4"/>
  <c r="CC311" i="4"/>
  <c r="CD311" i="4"/>
  <c r="CE311" i="4"/>
  <c r="CF311" i="4"/>
  <c r="CG311" i="4"/>
  <c r="CH311" i="4"/>
  <c r="CI311" i="4"/>
  <c r="CJ311" i="4"/>
  <c r="BE312" i="4"/>
  <c r="BF312" i="4"/>
  <c r="BG312" i="4"/>
  <c r="BH312" i="4"/>
  <c r="BI312" i="4"/>
  <c r="BJ312" i="4"/>
  <c r="BK312" i="4"/>
  <c r="BL312" i="4"/>
  <c r="BM312" i="4"/>
  <c r="BN312" i="4"/>
  <c r="BO312" i="4"/>
  <c r="BP312" i="4"/>
  <c r="BQ312" i="4"/>
  <c r="BR312" i="4"/>
  <c r="BS312" i="4"/>
  <c r="BT312" i="4"/>
  <c r="BU312" i="4"/>
  <c r="BV312" i="4"/>
  <c r="BW312" i="4"/>
  <c r="BX312" i="4"/>
  <c r="BY312" i="4"/>
  <c r="BZ312" i="4"/>
  <c r="CA312" i="4"/>
  <c r="CB312" i="4"/>
  <c r="CC312" i="4"/>
  <c r="CD312" i="4"/>
  <c r="CE312" i="4"/>
  <c r="CF312" i="4"/>
  <c r="CG312" i="4"/>
  <c r="CH312" i="4"/>
  <c r="CI312" i="4"/>
  <c r="CJ312" i="4"/>
  <c r="BE313" i="4"/>
  <c r="BF313" i="4"/>
  <c r="BG313" i="4"/>
  <c r="BH313" i="4"/>
  <c r="BI313" i="4"/>
  <c r="BJ313" i="4"/>
  <c r="BK313" i="4"/>
  <c r="BL313" i="4"/>
  <c r="BM313" i="4"/>
  <c r="BN313" i="4"/>
  <c r="BO313" i="4"/>
  <c r="BP313" i="4"/>
  <c r="BQ313" i="4"/>
  <c r="BR313" i="4"/>
  <c r="BS313" i="4"/>
  <c r="BT313" i="4"/>
  <c r="BU313" i="4"/>
  <c r="BV313" i="4"/>
  <c r="BW313" i="4"/>
  <c r="BX313" i="4"/>
  <c r="BY313" i="4"/>
  <c r="BZ313" i="4"/>
  <c r="CA313" i="4"/>
  <c r="CB313" i="4"/>
  <c r="CC313" i="4"/>
  <c r="CD313" i="4"/>
  <c r="CE313" i="4"/>
  <c r="CF313" i="4"/>
  <c r="CG313" i="4"/>
  <c r="CH313" i="4"/>
  <c r="CI313" i="4"/>
  <c r="CJ313" i="4"/>
  <c r="BE314" i="4"/>
  <c r="BF314" i="4"/>
  <c r="BG314" i="4"/>
  <c r="BH314" i="4"/>
  <c r="BI314" i="4"/>
  <c r="BJ314" i="4"/>
  <c r="BK314" i="4"/>
  <c r="BL314" i="4"/>
  <c r="BM314" i="4"/>
  <c r="BN314" i="4"/>
  <c r="BO314" i="4"/>
  <c r="BP314" i="4"/>
  <c r="BQ314" i="4"/>
  <c r="BR314" i="4"/>
  <c r="BS314" i="4"/>
  <c r="BT314" i="4"/>
  <c r="BU314" i="4"/>
  <c r="BV314" i="4"/>
  <c r="BW314" i="4"/>
  <c r="BX314" i="4"/>
  <c r="BY314" i="4"/>
  <c r="BZ314" i="4"/>
  <c r="CA314" i="4"/>
  <c r="CB314" i="4"/>
  <c r="CC314" i="4"/>
  <c r="CD314" i="4"/>
  <c r="CE314" i="4"/>
  <c r="CF314" i="4"/>
  <c r="CG314" i="4"/>
  <c r="CH314" i="4"/>
  <c r="CI314" i="4"/>
  <c r="CJ314" i="4"/>
  <c r="BE315" i="4"/>
  <c r="BF315" i="4"/>
  <c r="BG315" i="4"/>
  <c r="BH315" i="4"/>
  <c r="BI315" i="4"/>
  <c r="BJ315" i="4"/>
  <c r="BK315" i="4"/>
  <c r="BL315" i="4"/>
  <c r="BM315" i="4"/>
  <c r="BN315" i="4"/>
  <c r="BO315" i="4"/>
  <c r="BP315" i="4"/>
  <c r="BQ315" i="4"/>
  <c r="BR315" i="4"/>
  <c r="BS315" i="4"/>
  <c r="BT315" i="4"/>
  <c r="BU315" i="4"/>
  <c r="BV315" i="4"/>
  <c r="BW315" i="4"/>
  <c r="BX315" i="4"/>
  <c r="BY315" i="4"/>
  <c r="BZ315" i="4"/>
  <c r="CA315" i="4"/>
  <c r="CB315" i="4"/>
  <c r="CC315" i="4"/>
  <c r="CD315" i="4"/>
  <c r="CE315" i="4"/>
  <c r="CF315" i="4"/>
  <c r="CG315" i="4"/>
  <c r="CH315" i="4"/>
  <c r="CI315" i="4"/>
  <c r="CJ315" i="4"/>
  <c r="BE316" i="4"/>
  <c r="BF316" i="4"/>
  <c r="BG316" i="4"/>
  <c r="BH316" i="4"/>
  <c r="BI316" i="4"/>
  <c r="BJ316" i="4"/>
  <c r="BK316" i="4"/>
  <c r="BL316" i="4"/>
  <c r="BM316" i="4"/>
  <c r="BN316" i="4"/>
  <c r="BO316" i="4"/>
  <c r="BP316" i="4"/>
  <c r="BQ316" i="4"/>
  <c r="BR316" i="4"/>
  <c r="BS316" i="4"/>
  <c r="BT316" i="4"/>
  <c r="BU316" i="4"/>
  <c r="BV316" i="4"/>
  <c r="BW316" i="4"/>
  <c r="BX316" i="4"/>
  <c r="BY316" i="4"/>
  <c r="BZ316" i="4"/>
  <c r="CA316" i="4"/>
  <c r="CB316" i="4"/>
  <c r="CC316" i="4"/>
  <c r="CD316" i="4"/>
  <c r="CE316" i="4"/>
  <c r="CF316" i="4"/>
  <c r="CG316" i="4"/>
  <c r="CH316" i="4"/>
  <c r="CI316" i="4"/>
  <c r="CJ316" i="4"/>
  <c r="BE317" i="4"/>
  <c r="BF317" i="4"/>
  <c r="BG317" i="4"/>
  <c r="BH317" i="4"/>
  <c r="BI317" i="4"/>
  <c r="BJ317" i="4"/>
  <c r="BK317" i="4"/>
  <c r="BL317" i="4"/>
  <c r="BM317" i="4"/>
  <c r="BN317" i="4"/>
  <c r="BO317" i="4"/>
  <c r="BP317" i="4"/>
  <c r="BQ317" i="4"/>
  <c r="BR317" i="4"/>
  <c r="BS317" i="4"/>
  <c r="BT317" i="4"/>
  <c r="BU317" i="4"/>
  <c r="BV317" i="4"/>
  <c r="BW317" i="4"/>
  <c r="BX317" i="4"/>
  <c r="BY317" i="4"/>
  <c r="BZ317" i="4"/>
  <c r="CA317" i="4"/>
  <c r="CB317" i="4"/>
  <c r="CC317" i="4"/>
  <c r="CD317" i="4"/>
  <c r="CE317" i="4"/>
  <c r="CF317" i="4"/>
  <c r="CG317" i="4"/>
  <c r="CH317" i="4"/>
  <c r="CI317" i="4"/>
  <c r="CJ317" i="4"/>
  <c r="BE318" i="4"/>
  <c r="BF318" i="4"/>
  <c r="BG318" i="4"/>
  <c r="BH318" i="4"/>
  <c r="BI318" i="4"/>
  <c r="BJ318" i="4"/>
  <c r="BK318" i="4"/>
  <c r="BL318" i="4"/>
  <c r="BM318" i="4"/>
  <c r="BN318" i="4"/>
  <c r="BO318" i="4"/>
  <c r="BP318" i="4"/>
  <c r="BQ318" i="4"/>
  <c r="BR318" i="4"/>
  <c r="BS318" i="4"/>
  <c r="BT318" i="4"/>
  <c r="BU318" i="4"/>
  <c r="BV318" i="4"/>
  <c r="BW318" i="4"/>
  <c r="BX318" i="4"/>
  <c r="BY318" i="4"/>
  <c r="BZ318" i="4"/>
  <c r="CA318" i="4"/>
  <c r="CB318" i="4"/>
  <c r="CC318" i="4"/>
  <c r="CD318" i="4"/>
  <c r="CE318" i="4"/>
  <c r="CF318" i="4"/>
  <c r="CG318" i="4"/>
  <c r="CH318" i="4"/>
  <c r="CI318" i="4"/>
  <c r="CJ318" i="4"/>
  <c r="BE319" i="4"/>
  <c r="BF319" i="4"/>
  <c r="BG319" i="4"/>
  <c r="BH319" i="4"/>
  <c r="BI319" i="4"/>
  <c r="BJ319" i="4"/>
  <c r="BK319" i="4"/>
  <c r="BL319" i="4"/>
  <c r="BM319" i="4"/>
  <c r="BN319" i="4"/>
  <c r="BO319" i="4"/>
  <c r="BP319" i="4"/>
  <c r="BQ319" i="4"/>
  <c r="BR319" i="4"/>
  <c r="BS319" i="4"/>
  <c r="BT319" i="4"/>
  <c r="BU319" i="4"/>
  <c r="BV319" i="4"/>
  <c r="BW319" i="4"/>
  <c r="BX319" i="4"/>
  <c r="BY319" i="4"/>
  <c r="BZ319" i="4"/>
  <c r="CA319" i="4"/>
  <c r="CB319" i="4"/>
  <c r="CC319" i="4"/>
  <c r="CD319" i="4"/>
  <c r="CE319" i="4"/>
  <c r="CF319" i="4"/>
  <c r="CG319" i="4"/>
  <c r="CH319" i="4"/>
  <c r="CI319" i="4"/>
  <c r="CJ319" i="4"/>
  <c r="BE320" i="4"/>
  <c r="BF320" i="4"/>
  <c r="BG320" i="4"/>
  <c r="BH320" i="4"/>
  <c r="BI320" i="4"/>
  <c r="BJ320" i="4"/>
  <c r="BK320" i="4"/>
  <c r="BL320" i="4"/>
  <c r="BM320" i="4"/>
  <c r="BN320" i="4"/>
  <c r="BO320" i="4"/>
  <c r="BP320" i="4"/>
  <c r="BQ320" i="4"/>
  <c r="BR320" i="4"/>
  <c r="BS320" i="4"/>
  <c r="BT320" i="4"/>
  <c r="BU320" i="4"/>
  <c r="BV320" i="4"/>
  <c r="BW320" i="4"/>
  <c r="BX320" i="4"/>
  <c r="BY320" i="4"/>
  <c r="BZ320" i="4"/>
  <c r="CA320" i="4"/>
  <c r="CB320" i="4"/>
  <c r="CC320" i="4"/>
  <c r="CD320" i="4"/>
  <c r="CE320" i="4"/>
  <c r="CF320" i="4"/>
  <c r="CG320" i="4"/>
  <c r="CH320" i="4"/>
  <c r="CI320" i="4"/>
  <c r="CJ320" i="4"/>
  <c r="BE321" i="4"/>
  <c r="BF321" i="4"/>
  <c r="BG321" i="4"/>
  <c r="BH321" i="4"/>
  <c r="BI321" i="4"/>
  <c r="BJ321" i="4"/>
  <c r="BK321" i="4"/>
  <c r="BL321" i="4"/>
  <c r="BM321" i="4"/>
  <c r="BN321" i="4"/>
  <c r="BO321" i="4"/>
  <c r="BP321" i="4"/>
  <c r="BQ321" i="4"/>
  <c r="BR321" i="4"/>
  <c r="BS321" i="4"/>
  <c r="BT321" i="4"/>
  <c r="BU321" i="4"/>
  <c r="BV321" i="4"/>
  <c r="BW321" i="4"/>
  <c r="BX321" i="4"/>
  <c r="BY321" i="4"/>
  <c r="BZ321" i="4"/>
  <c r="CA321" i="4"/>
  <c r="CB321" i="4"/>
  <c r="CC321" i="4"/>
  <c r="CD321" i="4"/>
  <c r="CE321" i="4"/>
  <c r="CF321" i="4"/>
  <c r="CG321" i="4"/>
  <c r="CH321" i="4"/>
  <c r="CI321" i="4"/>
  <c r="CJ321" i="4"/>
  <c r="BE322" i="4"/>
  <c r="BF322" i="4"/>
  <c r="BG322" i="4"/>
  <c r="BH322" i="4"/>
  <c r="BI322" i="4"/>
  <c r="BJ322" i="4"/>
  <c r="BK322" i="4"/>
  <c r="BL322" i="4"/>
  <c r="BM322" i="4"/>
  <c r="BN322" i="4"/>
  <c r="BO322" i="4"/>
  <c r="BP322" i="4"/>
  <c r="BQ322" i="4"/>
  <c r="BR322" i="4"/>
  <c r="BS322" i="4"/>
  <c r="BT322" i="4"/>
  <c r="BU322" i="4"/>
  <c r="BV322" i="4"/>
  <c r="BW322" i="4"/>
  <c r="BX322" i="4"/>
  <c r="BY322" i="4"/>
  <c r="BZ322" i="4"/>
  <c r="CA322" i="4"/>
  <c r="CB322" i="4"/>
  <c r="CC322" i="4"/>
  <c r="CD322" i="4"/>
  <c r="CE322" i="4"/>
  <c r="CF322" i="4"/>
  <c r="CG322" i="4"/>
  <c r="CH322" i="4"/>
  <c r="CI322" i="4"/>
  <c r="CJ322" i="4"/>
  <c r="BE323" i="4"/>
  <c r="BF323" i="4"/>
  <c r="BG323" i="4"/>
  <c r="BH323" i="4"/>
  <c r="BI323" i="4"/>
  <c r="BJ323" i="4"/>
  <c r="BK323" i="4"/>
  <c r="BL323" i="4"/>
  <c r="BM323" i="4"/>
  <c r="BN323" i="4"/>
  <c r="BO323" i="4"/>
  <c r="BP323" i="4"/>
  <c r="BQ323" i="4"/>
  <c r="BR323" i="4"/>
  <c r="BS323" i="4"/>
  <c r="BT323" i="4"/>
  <c r="BU323" i="4"/>
  <c r="BV323" i="4"/>
  <c r="BW323" i="4"/>
  <c r="BX323" i="4"/>
  <c r="BY323" i="4"/>
  <c r="BZ323" i="4"/>
  <c r="CA323" i="4"/>
  <c r="CB323" i="4"/>
  <c r="CC323" i="4"/>
  <c r="CD323" i="4"/>
  <c r="CE323" i="4"/>
  <c r="CF323" i="4"/>
  <c r="CG323" i="4"/>
  <c r="CH323" i="4"/>
  <c r="CI323" i="4"/>
  <c r="CJ323" i="4"/>
  <c r="BE324" i="4"/>
  <c r="BF324" i="4"/>
  <c r="BG324" i="4"/>
  <c r="BH324" i="4"/>
  <c r="BI324" i="4"/>
  <c r="BJ324" i="4"/>
  <c r="BK324" i="4"/>
  <c r="BL324" i="4"/>
  <c r="BM324" i="4"/>
  <c r="BN324" i="4"/>
  <c r="BO324" i="4"/>
  <c r="BP324" i="4"/>
  <c r="BQ324" i="4"/>
  <c r="BR324" i="4"/>
  <c r="BS324" i="4"/>
  <c r="BT324" i="4"/>
  <c r="BU324" i="4"/>
  <c r="BV324" i="4"/>
  <c r="BW324" i="4"/>
  <c r="BX324" i="4"/>
  <c r="BY324" i="4"/>
  <c r="BZ324" i="4"/>
  <c r="CA324" i="4"/>
  <c r="CB324" i="4"/>
  <c r="CC324" i="4"/>
  <c r="CD324" i="4"/>
  <c r="CE324" i="4"/>
  <c r="CF324" i="4"/>
  <c r="CG324" i="4"/>
  <c r="CH324" i="4"/>
  <c r="CI324" i="4"/>
  <c r="CJ324" i="4"/>
  <c r="BE325" i="4"/>
  <c r="BF325" i="4"/>
  <c r="BG325" i="4"/>
  <c r="BH325" i="4"/>
  <c r="BI325" i="4"/>
  <c r="BJ325" i="4"/>
  <c r="BK325" i="4"/>
  <c r="BL325" i="4"/>
  <c r="BM325" i="4"/>
  <c r="BN325" i="4"/>
  <c r="BO325" i="4"/>
  <c r="BP325" i="4"/>
  <c r="BQ325" i="4"/>
  <c r="BR325" i="4"/>
  <c r="BS325" i="4"/>
  <c r="BT325" i="4"/>
  <c r="BU325" i="4"/>
  <c r="BV325" i="4"/>
  <c r="BW325" i="4"/>
  <c r="BX325" i="4"/>
  <c r="BY325" i="4"/>
  <c r="BZ325" i="4"/>
  <c r="CA325" i="4"/>
  <c r="CB325" i="4"/>
  <c r="CC325" i="4"/>
  <c r="CD325" i="4"/>
  <c r="CE325" i="4"/>
  <c r="CF325" i="4"/>
  <c r="CG325" i="4"/>
  <c r="CH325" i="4"/>
  <c r="CI325" i="4"/>
  <c r="CJ325" i="4"/>
  <c r="BE326" i="4"/>
  <c r="BF326" i="4"/>
  <c r="BG326" i="4"/>
  <c r="BH326" i="4"/>
  <c r="BI326" i="4"/>
  <c r="BJ326" i="4"/>
  <c r="BK326" i="4"/>
  <c r="BL326" i="4"/>
  <c r="BM326" i="4"/>
  <c r="BN326" i="4"/>
  <c r="BO326" i="4"/>
  <c r="BP326" i="4"/>
  <c r="BQ326" i="4"/>
  <c r="BR326" i="4"/>
  <c r="BS326" i="4"/>
  <c r="BT326" i="4"/>
  <c r="BU326" i="4"/>
  <c r="BV326" i="4"/>
  <c r="BW326" i="4"/>
  <c r="BX326" i="4"/>
  <c r="BY326" i="4"/>
  <c r="BZ326" i="4"/>
  <c r="CA326" i="4"/>
  <c r="CB326" i="4"/>
  <c r="CC326" i="4"/>
  <c r="CD326" i="4"/>
  <c r="CE326" i="4"/>
  <c r="CF326" i="4"/>
  <c r="CG326" i="4"/>
  <c r="CH326" i="4"/>
  <c r="CI326" i="4"/>
  <c r="CJ326" i="4"/>
  <c r="BE327" i="4"/>
  <c r="BF327" i="4"/>
  <c r="BG327" i="4"/>
  <c r="BH327" i="4"/>
  <c r="BI327" i="4"/>
  <c r="BJ327" i="4"/>
  <c r="BK327" i="4"/>
  <c r="BL327" i="4"/>
  <c r="BM327" i="4"/>
  <c r="BN327" i="4"/>
  <c r="BO327" i="4"/>
  <c r="BP327" i="4"/>
  <c r="BQ327" i="4"/>
  <c r="BR327" i="4"/>
  <c r="BS327" i="4"/>
  <c r="BT327" i="4"/>
  <c r="BU327" i="4"/>
  <c r="BV327" i="4"/>
  <c r="BW327" i="4"/>
  <c r="BX327" i="4"/>
  <c r="BY327" i="4"/>
  <c r="BZ327" i="4"/>
  <c r="CA327" i="4"/>
  <c r="CB327" i="4"/>
  <c r="CC327" i="4"/>
  <c r="CD327" i="4"/>
  <c r="CE327" i="4"/>
  <c r="CF327" i="4"/>
  <c r="CG327" i="4"/>
  <c r="CH327" i="4"/>
  <c r="CI327" i="4"/>
  <c r="CJ327" i="4"/>
  <c r="BE328" i="4"/>
  <c r="BF328" i="4"/>
  <c r="BG328" i="4"/>
  <c r="BH328" i="4"/>
  <c r="BI328" i="4"/>
  <c r="BJ328" i="4"/>
  <c r="BK328" i="4"/>
  <c r="BL328" i="4"/>
  <c r="BM328" i="4"/>
  <c r="BN328" i="4"/>
  <c r="BO328" i="4"/>
  <c r="BP328" i="4"/>
  <c r="BQ328" i="4"/>
  <c r="BR328" i="4"/>
  <c r="BS328" i="4"/>
  <c r="BT328" i="4"/>
  <c r="BU328" i="4"/>
  <c r="BV328" i="4"/>
  <c r="BW328" i="4"/>
  <c r="BX328" i="4"/>
  <c r="BY328" i="4"/>
  <c r="BZ328" i="4"/>
  <c r="CA328" i="4"/>
  <c r="CB328" i="4"/>
  <c r="CC328" i="4"/>
  <c r="CD328" i="4"/>
  <c r="CE328" i="4"/>
  <c r="CF328" i="4"/>
  <c r="CG328" i="4"/>
  <c r="CH328" i="4"/>
  <c r="CI328" i="4"/>
  <c r="CJ328" i="4"/>
  <c r="BE329" i="4"/>
  <c r="BF329" i="4"/>
  <c r="BG329" i="4"/>
  <c r="BH329" i="4"/>
  <c r="BI329" i="4"/>
  <c r="BJ329" i="4"/>
  <c r="BK329" i="4"/>
  <c r="BL329" i="4"/>
  <c r="BM329" i="4"/>
  <c r="BN329" i="4"/>
  <c r="BO329" i="4"/>
  <c r="BP329" i="4"/>
  <c r="BQ329" i="4"/>
  <c r="BR329" i="4"/>
  <c r="BS329" i="4"/>
  <c r="BT329" i="4"/>
  <c r="BU329" i="4"/>
  <c r="BV329" i="4"/>
  <c r="BW329" i="4"/>
  <c r="BX329" i="4"/>
  <c r="BY329" i="4"/>
  <c r="BZ329" i="4"/>
  <c r="CA329" i="4"/>
  <c r="CB329" i="4"/>
  <c r="CC329" i="4"/>
  <c r="CD329" i="4"/>
  <c r="CE329" i="4"/>
  <c r="CF329" i="4"/>
  <c r="CG329" i="4"/>
  <c r="CH329" i="4"/>
  <c r="CI329" i="4"/>
  <c r="CJ329" i="4"/>
  <c r="BE330" i="4"/>
  <c r="BF330" i="4"/>
  <c r="BG330" i="4"/>
  <c r="BH330" i="4"/>
  <c r="BI330" i="4"/>
  <c r="BJ330" i="4"/>
  <c r="BK330" i="4"/>
  <c r="BL330" i="4"/>
  <c r="BM330" i="4"/>
  <c r="BN330" i="4"/>
  <c r="BO330" i="4"/>
  <c r="BP330" i="4"/>
  <c r="BQ330" i="4"/>
  <c r="BR330" i="4"/>
  <c r="BS330" i="4"/>
  <c r="BT330" i="4"/>
  <c r="BU330" i="4"/>
  <c r="BV330" i="4"/>
  <c r="BW330" i="4"/>
  <c r="BX330" i="4"/>
  <c r="BY330" i="4"/>
  <c r="BZ330" i="4"/>
  <c r="CA330" i="4"/>
  <c r="CB330" i="4"/>
  <c r="CC330" i="4"/>
  <c r="CD330" i="4"/>
  <c r="CE330" i="4"/>
  <c r="CF330" i="4"/>
  <c r="CG330" i="4"/>
  <c r="CH330" i="4"/>
  <c r="CI330" i="4"/>
  <c r="CJ330" i="4"/>
  <c r="BE331" i="4"/>
  <c r="BF331" i="4"/>
  <c r="BG331" i="4"/>
  <c r="BH331" i="4"/>
  <c r="BI331" i="4"/>
  <c r="BJ331" i="4"/>
  <c r="BK331" i="4"/>
  <c r="BL331" i="4"/>
  <c r="BM331" i="4"/>
  <c r="BN331" i="4"/>
  <c r="BO331" i="4"/>
  <c r="BP331" i="4"/>
  <c r="BQ331" i="4"/>
  <c r="BR331" i="4"/>
  <c r="BS331" i="4"/>
  <c r="BT331" i="4"/>
  <c r="BU331" i="4"/>
  <c r="BV331" i="4"/>
  <c r="BW331" i="4"/>
  <c r="BX331" i="4"/>
  <c r="BY331" i="4"/>
  <c r="BZ331" i="4"/>
  <c r="CA331" i="4"/>
  <c r="CB331" i="4"/>
  <c r="CC331" i="4"/>
  <c r="CD331" i="4"/>
  <c r="CE331" i="4"/>
  <c r="CF331" i="4"/>
  <c r="CG331" i="4"/>
  <c r="CH331" i="4"/>
  <c r="CI331" i="4"/>
  <c r="CJ331" i="4"/>
  <c r="BE332" i="4"/>
  <c r="BF332" i="4"/>
  <c r="BG332" i="4"/>
  <c r="BH332" i="4"/>
  <c r="BI332" i="4"/>
  <c r="BJ332" i="4"/>
  <c r="BK332" i="4"/>
  <c r="BL332" i="4"/>
  <c r="BM332" i="4"/>
  <c r="BN332" i="4"/>
  <c r="BO332" i="4"/>
  <c r="BP332" i="4"/>
  <c r="BQ332" i="4"/>
  <c r="BR332" i="4"/>
  <c r="BS332" i="4"/>
  <c r="BT332" i="4"/>
  <c r="BU332" i="4"/>
  <c r="BV332" i="4"/>
  <c r="BW332" i="4"/>
  <c r="BX332" i="4"/>
  <c r="BY332" i="4"/>
  <c r="BZ332" i="4"/>
  <c r="CA332" i="4"/>
  <c r="CB332" i="4"/>
  <c r="CC332" i="4"/>
  <c r="CD332" i="4"/>
  <c r="CE332" i="4"/>
  <c r="CF332" i="4"/>
  <c r="CG332" i="4"/>
  <c r="CH332" i="4"/>
  <c r="CI332" i="4"/>
  <c r="CJ332" i="4"/>
  <c r="BE333" i="4"/>
  <c r="BF333" i="4"/>
  <c r="BG333" i="4"/>
  <c r="BH333" i="4"/>
  <c r="BI333" i="4"/>
  <c r="BJ333" i="4"/>
  <c r="BK333" i="4"/>
  <c r="BL333" i="4"/>
  <c r="BM333" i="4"/>
  <c r="BN333" i="4"/>
  <c r="BO333" i="4"/>
  <c r="BP333" i="4"/>
  <c r="BQ333" i="4"/>
  <c r="BR333" i="4"/>
  <c r="BS333" i="4"/>
  <c r="BT333" i="4"/>
  <c r="BU333" i="4"/>
  <c r="BV333" i="4"/>
  <c r="BW333" i="4"/>
  <c r="BX333" i="4"/>
  <c r="BY333" i="4"/>
  <c r="BZ333" i="4"/>
  <c r="CA333" i="4"/>
  <c r="CB333" i="4"/>
  <c r="CC333" i="4"/>
  <c r="CD333" i="4"/>
  <c r="CE333" i="4"/>
  <c r="CF333" i="4"/>
  <c r="CG333" i="4"/>
  <c r="CH333" i="4"/>
  <c r="CI333" i="4"/>
  <c r="CJ333" i="4"/>
  <c r="BE334" i="4"/>
  <c r="BF334" i="4"/>
  <c r="BG334" i="4"/>
  <c r="BH334" i="4"/>
  <c r="BI334" i="4"/>
  <c r="BJ334" i="4"/>
  <c r="BK334" i="4"/>
  <c r="BL334" i="4"/>
  <c r="BM334" i="4"/>
  <c r="BN334" i="4"/>
  <c r="BO334" i="4"/>
  <c r="BP334" i="4"/>
  <c r="BQ334" i="4"/>
  <c r="BR334" i="4"/>
  <c r="BS334" i="4"/>
  <c r="BT334" i="4"/>
  <c r="BU334" i="4"/>
  <c r="BV334" i="4"/>
  <c r="BW334" i="4"/>
  <c r="BX334" i="4"/>
  <c r="BY334" i="4"/>
  <c r="BZ334" i="4"/>
  <c r="CA334" i="4"/>
  <c r="CB334" i="4"/>
  <c r="CC334" i="4"/>
  <c r="CD334" i="4"/>
  <c r="CE334" i="4"/>
  <c r="CF334" i="4"/>
  <c r="CG334" i="4"/>
  <c r="CH334" i="4"/>
  <c r="CI334" i="4"/>
  <c r="CJ33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" i="4"/>
  <c r="CM302" i="4" l="1"/>
  <c r="CL315" i="4"/>
  <c r="CN332" i="4"/>
  <c r="CN305" i="4"/>
  <c r="CP323" i="4"/>
  <c r="CN308" i="4"/>
  <c r="CN323" i="4"/>
  <c r="CM334" i="4"/>
  <c r="CP330" i="4"/>
  <c r="CL328" i="4"/>
  <c r="CP325" i="4"/>
  <c r="CL303" i="4"/>
  <c r="CK332" i="4"/>
  <c r="CK312" i="4"/>
  <c r="CM330" i="4"/>
  <c r="CM327" i="4"/>
  <c r="CM326" i="4"/>
  <c r="CK304" i="4"/>
  <c r="CO324" i="4"/>
  <c r="CK324" i="4"/>
  <c r="CM310" i="4"/>
  <c r="CL308" i="4"/>
  <c r="CL300" i="4"/>
  <c r="CO327" i="4"/>
  <c r="CK320" i="4"/>
  <c r="CN309" i="4"/>
  <c r="CM323" i="4"/>
  <c r="CN326" i="4"/>
  <c r="CL331" i="4"/>
  <c r="CL316" i="4"/>
  <c r="CL319" i="4"/>
  <c r="CR328" i="4"/>
  <c r="CO318" i="4"/>
  <c r="CQ324" i="4"/>
  <c r="CR318" i="4"/>
  <c r="CM299" i="4"/>
  <c r="CL332" i="4"/>
  <c r="CL327" i="4"/>
  <c r="CQ319" i="4"/>
  <c r="CQ314" i="4"/>
  <c r="CQ309" i="4"/>
  <c r="CR308" i="4"/>
  <c r="CP302" i="4"/>
  <c r="CP301" i="4"/>
  <c r="CP300" i="4"/>
  <c r="CL299" i="4"/>
  <c r="CL323" i="4"/>
  <c r="CN306" i="4"/>
  <c r="CL311" i="4"/>
  <c r="CK328" i="4"/>
  <c r="CK300" i="4"/>
  <c r="CR300" i="4"/>
  <c r="CQ334" i="4"/>
  <c r="CQ329" i="4"/>
  <c r="CM325" i="4"/>
  <c r="CK308" i="4"/>
  <c r="CP320" i="4"/>
  <c r="CP319" i="4"/>
  <c r="CP314" i="4"/>
  <c r="CL312" i="4"/>
  <c r="CR303" i="4"/>
  <c r="CR313" i="4"/>
  <c r="CL304" i="4"/>
  <c r="CN329" i="4"/>
  <c r="CO321" i="4"/>
  <c r="CK316" i="4"/>
  <c r="CL307" i="4"/>
  <c r="CQ304" i="4"/>
  <c r="CN302" i="4"/>
  <c r="CN300" i="4"/>
  <c r="CL320" i="4"/>
  <c r="CN303" i="4"/>
  <c r="CM306" i="4"/>
  <c r="CO315" i="4"/>
  <c r="CL324" i="4"/>
  <c r="CM319" i="4"/>
  <c r="CR333" i="4"/>
  <c r="CN299" i="4"/>
  <c r="CR323" i="4"/>
  <c r="CQ301" i="4"/>
  <c r="CQ332" i="4"/>
  <c r="CQ327" i="4"/>
  <c r="CP305" i="4"/>
  <c r="CP304" i="4"/>
  <c r="CM300" i="4"/>
  <c r="CQ299" i="4"/>
  <c r="CR331" i="4"/>
  <c r="CR311" i="4"/>
  <c r="CR321" i="4"/>
  <c r="CR326" i="4"/>
  <c r="CR316" i="4"/>
  <c r="CR306" i="4"/>
  <c r="CR329" i="4"/>
  <c r="CR324" i="4"/>
  <c r="CR319" i="4"/>
  <c r="CR314" i="4"/>
  <c r="CR309" i="4"/>
  <c r="CR334" i="4"/>
  <c r="CR301" i="4"/>
  <c r="CR304" i="4"/>
  <c r="CR299" i="4"/>
  <c r="CR322" i="4"/>
  <c r="CR307" i="4"/>
  <c r="CR330" i="4"/>
  <c r="CR325" i="4"/>
  <c r="CR302" i="4"/>
  <c r="CR327" i="4"/>
  <c r="CR317" i="4"/>
  <c r="CR320" i="4"/>
  <c r="CR315" i="4"/>
  <c r="CR310" i="4"/>
  <c r="CR312" i="4"/>
  <c r="CR332" i="4"/>
  <c r="CR305" i="4"/>
  <c r="CQ322" i="4"/>
  <c r="CQ317" i="4"/>
  <c r="CQ312" i="4"/>
  <c r="CQ307" i="4"/>
  <c r="CQ302" i="4"/>
  <c r="CQ315" i="4"/>
  <c r="CQ330" i="4"/>
  <c r="CQ310" i="4"/>
  <c r="CQ320" i="4"/>
  <c r="CQ325" i="4"/>
  <c r="CQ333" i="4"/>
  <c r="CQ300" i="4"/>
  <c r="CQ313" i="4"/>
  <c r="CQ331" i="4"/>
  <c r="CQ326" i="4"/>
  <c r="CQ308" i="4"/>
  <c r="CQ321" i="4"/>
  <c r="CQ316" i="4"/>
  <c r="CQ311" i="4"/>
  <c r="CQ305" i="4"/>
  <c r="CQ328" i="4"/>
  <c r="CQ323" i="4"/>
  <c r="CQ318" i="4"/>
  <c r="CQ303" i="4"/>
  <c r="CQ306" i="4"/>
  <c r="CP303" i="4"/>
  <c r="CP299" i="4"/>
  <c r="CP322" i="4"/>
  <c r="CP317" i="4"/>
  <c r="CP308" i="4"/>
  <c r="CP307" i="4"/>
  <c r="CP312" i="4"/>
  <c r="CP331" i="4"/>
  <c r="CP334" i="4"/>
  <c r="CP306" i="4"/>
  <c r="CP333" i="4"/>
  <c r="CP310" i="4"/>
  <c r="CP309" i="4"/>
  <c r="CP328" i="4"/>
  <c r="CP326" i="4"/>
  <c r="CP311" i="4"/>
  <c r="CP313" i="4"/>
  <c r="CP316" i="4"/>
  <c r="CP329" i="4"/>
  <c r="CP321" i="4"/>
  <c r="CP327" i="4"/>
  <c r="CP318" i="4"/>
  <c r="CP324" i="4"/>
  <c r="CP315" i="4"/>
  <c r="CP332" i="4"/>
  <c r="CO311" i="4"/>
  <c r="CO308" i="4"/>
  <c r="CO305" i="4"/>
  <c r="CO302" i="4"/>
  <c r="CO301" i="4"/>
  <c r="CO314" i="4"/>
  <c r="CO304" i="4"/>
  <c r="CO319" i="4"/>
  <c r="CO322" i="4"/>
  <c r="CO334" i="4"/>
  <c r="CO310" i="4"/>
  <c r="CO333" i="4"/>
  <c r="CO328" i="4"/>
  <c r="CO331" i="4"/>
  <c r="CO330" i="4"/>
  <c r="CO313" i="4"/>
  <c r="CO316" i="4"/>
  <c r="CO325" i="4"/>
  <c r="CO299" i="4"/>
  <c r="CO317" i="4"/>
  <c r="CO307" i="4"/>
  <c r="CO320" i="4"/>
  <c r="CO326" i="4"/>
  <c r="CO323" i="4"/>
  <c r="CO329" i="4"/>
  <c r="CO332" i="4"/>
  <c r="CO309" i="4"/>
  <c r="CO306" i="4"/>
  <c r="CO303" i="4"/>
  <c r="CO300" i="4"/>
  <c r="CO312" i="4"/>
  <c r="CN312" i="4"/>
  <c r="CN315" i="4"/>
  <c r="CN318" i="4"/>
  <c r="CN310" i="4"/>
  <c r="CN307" i="4"/>
  <c r="CN313" i="4"/>
  <c r="CN331" i="4"/>
  <c r="CN316" i="4"/>
  <c r="CN333" i="4"/>
  <c r="CN319" i="4"/>
  <c r="CN325" i="4"/>
  <c r="CN322" i="4"/>
  <c r="CN328" i="4"/>
  <c r="CN304" i="4"/>
  <c r="CN320" i="4"/>
  <c r="CN330" i="4"/>
  <c r="CN314" i="4"/>
  <c r="CN327" i="4"/>
  <c r="CN321" i="4"/>
  <c r="CN301" i="4"/>
  <c r="CN317" i="4"/>
  <c r="CN311" i="4"/>
  <c r="CN324" i="4"/>
  <c r="CN334" i="4"/>
  <c r="CM304" i="4"/>
  <c r="CM307" i="4"/>
  <c r="CM308" i="4"/>
  <c r="CM315" i="4"/>
  <c r="CM329" i="4"/>
  <c r="CM331" i="4"/>
  <c r="CM322" i="4"/>
  <c r="CM311" i="4"/>
  <c r="CM318" i="4"/>
  <c r="CM333" i="4"/>
  <c r="CM303" i="4"/>
  <c r="CM314" i="4"/>
  <c r="CM312" i="4"/>
  <c r="CM301" i="4"/>
  <c r="CM316" i="4"/>
  <c r="CM305" i="4"/>
  <c r="CM320" i="4"/>
  <c r="CM328" i="4"/>
  <c r="CM317" i="4"/>
  <c r="CM309" i="4"/>
  <c r="CM324" i="4"/>
  <c r="CM313" i="4"/>
  <c r="CM332" i="4"/>
  <c r="CM321" i="4"/>
  <c r="CL301" i="4"/>
  <c r="CL333" i="4"/>
  <c r="CL309" i="4"/>
  <c r="CL326" i="4"/>
  <c r="CL302" i="4"/>
  <c r="CL317" i="4"/>
  <c r="CL330" i="4"/>
  <c r="CL306" i="4"/>
  <c r="CL329" i="4"/>
  <c r="CL321" i="4"/>
  <c r="CL313" i="4"/>
  <c r="CL334" i="4"/>
  <c r="CL318" i="4"/>
  <c r="CL314" i="4"/>
  <c r="CL325" i="4"/>
  <c r="CL305" i="4"/>
  <c r="CL322" i="4"/>
  <c r="CL310" i="4"/>
  <c r="CK333" i="4"/>
  <c r="CK329" i="4"/>
  <c r="CK325" i="4"/>
  <c r="CK321" i="4"/>
  <c r="CK317" i="4"/>
  <c r="CK313" i="4"/>
  <c r="CK309" i="4"/>
  <c r="CK305" i="4"/>
  <c r="CK301" i="4"/>
  <c r="CK334" i="4"/>
  <c r="CK330" i="4"/>
  <c r="CK326" i="4"/>
  <c r="CK322" i="4"/>
  <c r="CK318" i="4"/>
  <c r="CK314" i="4"/>
  <c r="CK310" i="4"/>
  <c r="CK306" i="4"/>
  <c r="CK302" i="4"/>
  <c r="CK331" i="4"/>
  <c r="CK327" i="4"/>
  <c r="CK323" i="4"/>
  <c r="CK319" i="4"/>
  <c r="CK315" i="4"/>
  <c r="CK311" i="4"/>
  <c r="CK307" i="4"/>
  <c r="CK303" i="4"/>
  <c r="CK299" i="4"/>
  <c r="BU4" i="4" l="1"/>
  <c r="BV4" i="4"/>
  <c r="BW4" i="4"/>
  <c r="BX4" i="4"/>
  <c r="BY4" i="4"/>
  <c r="BZ4" i="4"/>
  <c r="CA4" i="4"/>
  <c r="CB4" i="4"/>
  <c r="BU5" i="4"/>
  <c r="BV5" i="4"/>
  <c r="BW5" i="4"/>
  <c r="BX5" i="4"/>
  <c r="BY5" i="4"/>
  <c r="BZ5" i="4"/>
  <c r="CA5" i="4"/>
  <c r="CB5" i="4"/>
  <c r="BU6" i="4"/>
  <c r="BV6" i="4"/>
  <c r="BW6" i="4"/>
  <c r="BX6" i="4"/>
  <c r="BY6" i="4"/>
  <c r="BZ6" i="4"/>
  <c r="CA6" i="4"/>
  <c r="CB6" i="4"/>
  <c r="BU7" i="4"/>
  <c r="BV7" i="4"/>
  <c r="BW7" i="4"/>
  <c r="BX7" i="4"/>
  <c r="BY7" i="4"/>
  <c r="BZ7" i="4"/>
  <c r="CA7" i="4"/>
  <c r="CB7" i="4"/>
  <c r="BU8" i="4"/>
  <c r="BV8" i="4"/>
  <c r="BW8" i="4"/>
  <c r="BX8" i="4"/>
  <c r="BY8" i="4"/>
  <c r="BZ8" i="4"/>
  <c r="CA8" i="4"/>
  <c r="CB8" i="4"/>
  <c r="BU9" i="4"/>
  <c r="BV9" i="4"/>
  <c r="BW9" i="4"/>
  <c r="BX9" i="4"/>
  <c r="BY9" i="4"/>
  <c r="BZ9" i="4"/>
  <c r="CA9" i="4"/>
  <c r="CB9" i="4"/>
  <c r="BU10" i="4"/>
  <c r="BV10" i="4"/>
  <c r="BW10" i="4"/>
  <c r="BX10" i="4"/>
  <c r="BY10" i="4"/>
  <c r="BZ10" i="4"/>
  <c r="CA10" i="4"/>
  <c r="CB10" i="4"/>
  <c r="BU11" i="4"/>
  <c r="BV11" i="4"/>
  <c r="BW11" i="4"/>
  <c r="BX11" i="4"/>
  <c r="BY11" i="4"/>
  <c r="BZ11" i="4"/>
  <c r="CA11" i="4"/>
  <c r="CB11" i="4"/>
  <c r="BU12" i="4"/>
  <c r="BV12" i="4"/>
  <c r="BW12" i="4"/>
  <c r="BX12" i="4"/>
  <c r="BY12" i="4"/>
  <c r="BZ12" i="4"/>
  <c r="CA12" i="4"/>
  <c r="CB12" i="4"/>
  <c r="BU13" i="4"/>
  <c r="BV13" i="4"/>
  <c r="BW13" i="4"/>
  <c r="BX13" i="4"/>
  <c r="BY13" i="4"/>
  <c r="BZ13" i="4"/>
  <c r="CA13" i="4"/>
  <c r="CB13" i="4"/>
  <c r="BU14" i="4"/>
  <c r="BV14" i="4"/>
  <c r="BW14" i="4"/>
  <c r="BX14" i="4"/>
  <c r="BY14" i="4"/>
  <c r="BZ14" i="4"/>
  <c r="CA14" i="4"/>
  <c r="CB14" i="4"/>
  <c r="BU15" i="4"/>
  <c r="BV15" i="4"/>
  <c r="BW15" i="4"/>
  <c r="BX15" i="4"/>
  <c r="BY15" i="4"/>
  <c r="BZ15" i="4"/>
  <c r="CA15" i="4"/>
  <c r="CB15" i="4"/>
  <c r="BU16" i="4"/>
  <c r="BV16" i="4"/>
  <c r="BW16" i="4"/>
  <c r="BX16" i="4"/>
  <c r="BY16" i="4"/>
  <c r="BZ16" i="4"/>
  <c r="CA16" i="4"/>
  <c r="CB16" i="4"/>
  <c r="BU17" i="4"/>
  <c r="BV17" i="4"/>
  <c r="BW17" i="4"/>
  <c r="BX17" i="4"/>
  <c r="BY17" i="4"/>
  <c r="BZ17" i="4"/>
  <c r="CA17" i="4"/>
  <c r="CB17" i="4"/>
  <c r="BU18" i="4"/>
  <c r="BV18" i="4"/>
  <c r="BW18" i="4"/>
  <c r="BX18" i="4"/>
  <c r="BY18" i="4"/>
  <c r="BZ18" i="4"/>
  <c r="CA18" i="4"/>
  <c r="CB18" i="4"/>
  <c r="BU19" i="4"/>
  <c r="BV19" i="4"/>
  <c r="BW19" i="4"/>
  <c r="BX19" i="4"/>
  <c r="BY19" i="4"/>
  <c r="BZ19" i="4"/>
  <c r="CA19" i="4"/>
  <c r="CB19" i="4"/>
  <c r="BU20" i="4"/>
  <c r="BV20" i="4"/>
  <c r="BW20" i="4"/>
  <c r="BX20" i="4"/>
  <c r="BY20" i="4"/>
  <c r="BZ20" i="4"/>
  <c r="CA20" i="4"/>
  <c r="CB20" i="4"/>
  <c r="BU21" i="4"/>
  <c r="BV21" i="4"/>
  <c r="BW21" i="4"/>
  <c r="BX21" i="4"/>
  <c r="BY21" i="4"/>
  <c r="BZ21" i="4"/>
  <c r="CA21" i="4"/>
  <c r="CB21" i="4"/>
  <c r="BU22" i="4"/>
  <c r="BV22" i="4"/>
  <c r="BW22" i="4"/>
  <c r="BX22" i="4"/>
  <c r="BY22" i="4"/>
  <c r="BZ22" i="4"/>
  <c r="CA22" i="4"/>
  <c r="CB22" i="4"/>
  <c r="BU23" i="4"/>
  <c r="BV23" i="4"/>
  <c r="BW23" i="4"/>
  <c r="BX23" i="4"/>
  <c r="BY23" i="4"/>
  <c r="BZ23" i="4"/>
  <c r="CA23" i="4"/>
  <c r="CB23" i="4"/>
  <c r="BU24" i="4"/>
  <c r="BV24" i="4"/>
  <c r="BW24" i="4"/>
  <c r="BX24" i="4"/>
  <c r="BY24" i="4"/>
  <c r="BZ24" i="4"/>
  <c r="CA24" i="4"/>
  <c r="CB24" i="4"/>
  <c r="BU25" i="4"/>
  <c r="BV25" i="4"/>
  <c r="BW25" i="4"/>
  <c r="BX25" i="4"/>
  <c r="BY25" i="4"/>
  <c r="BZ25" i="4"/>
  <c r="CA25" i="4"/>
  <c r="CB25" i="4"/>
  <c r="BU26" i="4"/>
  <c r="BV26" i="4"/>
  <c r="BW26" i="4"/>
  <c r="BX26" i="4"/>
  <c r="BY26" i="4"/>
  <c r="BZ26" i="4"/>
  <c r="CA26" i="4"/>
  <c r="CB26" i="4"/>
  <c r="BU27" i="4"/>
  <c r="BV27" i="4"/>
  <c r="BW27" i="4"/>
  <c r="BX27" i="4"/>
  <c r="BY27" i="4"/>
  <c r="BZ27" i="4"/>
  <c r="CA27" i="4"/>
  <c r="CB27" i="4"/>
  <c r="BU28" i="4"/>
  <c r="BV28" i="4"/>
  <c r="BW28" i="4"/>
  <c r="BX28" i="4"/>
  <c r="BY28" i="4"/>
  <c r="BZ28" i="4"/>
  <c r="CA28" i="4"/>
  <c r="CB28" i="4"/>
  <c r="BU29" i="4"/>
  <c r="BV29" i="4"/>
  <c r="BW29" i="4"/>
  <c r="BX29" i="4"/>
  <c r="BY29" i="4"/>
  <c r="BZ29" i="4"/>
  <c r="CA29" i="4"/>
  <c r="CB29" i="4"/>
  <c r="BU30" i="4"/>
  <c r="BV30" i="4"/>
  <c r="BW30" i="4"/>
  <c r="BX30" i="4"/>
  <c r="BY30" i="4"/>
  <c r="BZ30" i="4"/>
  <c r="CA30" i="4"/>
  <c r="CB30" i="4"/>
  <c r="BU31" i="4"/>
  <c r="BV31" i="4"/>
  <c r="BW31" i="4"/>
  <c r="BX31" i="4"/>
  <c r="BY31" i="4"/>
  <c r="BZ31" i="4"/>
  <c r="CA31" i="4"/>
  <c r="CB31" i="4"/>
  <c r="BU32" i="4"/>
  <c r="BV32" i="4"/>
  <c r="BW32" i="4"/>
  <c r="BX32" i="4"/>
  <c r="BY32" i="4"/>
  <c r="BZ32" i="4"/>
  <c r="CA32" i="4"/>
  <c r="CB32" i="4"/>
  <c r="BU33" i="4"/>
  <c r="BV33" i="4"/>
  <c r="BW33" i="4"/>
  <c r="BX33" i="4"/>
  <c r="BY33" i="4"/>
  <c r="BZ33" i="4"/>
  <c r="CA33" i="4"/>
  <c r="CB33" i="4"/>
  <c r="BU34" i="4"/>
  <c r="BV34" i="4"/>
  <c r="BW34" i="4"/>
  <c r="BX34" i="4"/>
  <c r="BY34" i="4"/>
  <c r="BZ34" i="4"/>
  <c r="CA34" i="4"/>
  <c r="CB34" i="4"/>
  <c r="BU35" i="4"/>
  <c r="BV35" i="4"/>
  <c r="BW35" i="4"/>
  <c r="BX35" i="4"/>
  <c r="BY35" i="4"/>
  <c r="BZ35" i="4"/>
  <c r="CA35" i="4"/>
  <c r="CB35" i="4"/>
  <c r="BU36" i="4"/>
  <c r="BV36" i="4"/>
  <c r="BW36" i="4"/>
  <c r="BX36" i="4"/>
  <c r="BY36" i="4"/>
  <c r="BZ36" i="4"/>
  <c r="CA36" i="4"/>
  <c r="CB36" i="4"/>
  <c r="BU37" i="4"/>
  <c r="BV37" i="4"/>
  <c r="BW37" i="4"/>
  <c r="BX37" i="4"/>
  <c r="BY37" i="4"/>
  <c r="BZ37" i="4"/>
  <c r="CA37" i="4"/>
  <c r="CB37" i="4"/>
  <c r="BU38" i="4"/>
  <c r="BV38" i="4"/>
  <c r="BW38" i="4"/>
  <c r="BX38" i="4"/>
  <c r="BY38" i="4"/>
  <c r="BZ38" i="4"/>
  <c r="CA38" i="4"/>
  <c r="CB38" i="4"/>
  <c r="BU39" i="4"/>
  <c r="BV39" i="4"/>
  <c r="BW39" i="4"/>
  <c r="BX39" i="4"/>
  <c r="BY39" i="4"/>
  <c r="BZ39" i="4"/>
  <c r="CA39" i="4"/>
  <c r="CB39" i="4"/>
  <c r="BU40" i="4"/>
  <c r="BV40" i="4"/>
  <c r="BW40" i="4"/>
  <c r="BX40" i="4"/>
  <c r="BY40" i="4"/>
  <c r="BZ40" i="4"/>
  <c r="CA40" i="4"/>
  <c r="CB40" i="4"/>
  <c r="BU41" i="4"/>
  <c r="BV41" i="4"/>
  <c r="BW41" i="4"/>
  <c r="BX41" i="4"/>
  <c r="BY41" i="4"/>
  <c r="BZ41" i="4"/>
  <c r="CA41" i="4"/>
  <c r="CB41" i="4"/>
  <c r="BU42" i="4"/>
  <c r="BV42" i="4"/>
  <c r="BW42" i="4"/>
  <c r="BX42" i="4"/>
  <c r="BY42" i="4"/>
  <c r="BZ42" i="4"/>
  <c r="CA42" i="4"/>
  <c r="CB42" i="4"/>
  <c r="BU43" i="4"/>
  <c r="BV43" i="4"/>
  <c r="BW43" i="4"/>
  <c r="BX43" i="4"/>
  <c r="BY43" i="4"/>
  <c r="BZ43" i="4"/>
  <c r="CA43" i="4"/>
  <c r="CB43" i="4"/>
  <c r="BU44" i="4"/>
  <c r="BV44" i="4"/>
  <c r="BW44" i="4"/>
  <c r="BX44" i="4"/>
  <c r="BY44" i="4"/>
  <c r="BZ44" i="4"/>
  <c r="CA44" i="4"/>
  <c r="CB44" i="4"/>
  <c r="BU45" i="4"/>
  <c r="BV45" i="4"/>
  <c r="BW45" i="4"/>
  <c r="BX45" i="4"/>
  <c r="BY45" i="4"/>
  <c r="BZ45" i="4"/>
  <c r="CA45" i="4"/>
  <c r="CB45" i="4"/>
  <c r="BU46" i="4"/>
  <c r="BV46" i="4"/>
  <c r="BW46" i="4"/>
  <c r="BX46" i="4"/>
  <c r="BY46" i="4"/>
  <c r="BZ46" i="4"/>
  <c r="CA46" i="4"/>
  <c r="CB46" i="4"/>
  <c r="BU47" i="4"/>
  <c r="BV47" i="4"/>
  <c r="BW47" i="4"/>
  <c r="BX47" i="4"/>
  <c r="BY47" i="4"/>
  <c r="BZ47" i="4"/>
  <c r="CA47" i="4"/>
  <c r="CB47" i="4"/>
  <c r="BU48" i="4"/>
  <c r="BV48" i="4"/>
  <c r="BW48" i="4"/>
  <c r="BX48" i="4"/>
  <c r="BY48" i="4"/>
  <c r="BZ48" i="4"/>
  <c r="CA48" i="4"/>
  <c r="CB48" i="4"/>
  <c r="BU49" i="4"/>
  <c r="BV49" i="4"/>
  <c r="BW49" i="4"/>
  <c r="BX49" i="4"/>
  <c r="BY49" i="4"/>
  <c r="BZ49" i="4"/>
  <c r="CA49" i="4"/>
  <c r="CB49" i="4"/>
  <c r="BU50" i="4"/>
  <c r="BV50" i="4"/>
  <c r="BW50" i="4"/>
  <c r="BX50" i="4"/>
  <c r="BY50" i="4"/>
  <c r="BZ50" i="4"/>
  <c r="CA50" i="4"/>
  <c r="CB50" i="4"/>
  <c r="BU51" i="4"/>
  <c r="BV51" i="4"/>
  <c r="BW51" i="4"/>
  <c r="BX51" i="4"/>
  <c r="BY51" i="4"/>
  <c r="BZ51" i="4"/>
  <c r="CA51" i="4"/>
  <c r="CB51" i="4"/>
  <c r="BU52" i="4"/>
  <c r="BV52" i="4"/>
  <c r="BW52" i="4"/>
  <c r="BX52" i="4"/>
  <c r="BY52" i="4"/>
  <c r="BZ52" i="4"/>
  <c r="CA52" i="4"/>
  <c r="CB52" i="4"/>
  <c r="BU53" i="4"/>
  <c r="BV53" i="4"/>
  <c r="BW53" i="4"/>
  <c r="BX53" i="4"/>
  <c r="BY53" i="4"/>
  <c r="BZ53" i="4"/>
  <c r="CA53" i="4"/>
  <c r="CB53" i="4"/>
  <c r="BU54" i="4"/>
  <c r="BV54" i="4"/>
  <c r="BW54" i="4"/>
  <c r="BX54" i="4"/>
  <c r="BY54" i="4"/>
  <c r="BZ54" i="4"/>
  <c r="CA54" i="4"/>
  <c r="CB54" i="4"/>
  <c r="BU55" i="4"/>
  <c r="BV55" i="4"/>
  <c r="BW55" i="4"/>
  <c r="BX55" i="4"/>
  <c r="BY55" i="4"/>
  <c r="BZ55" i="4"/>
  <c r="CA55" i="4"/>
  <c r="CB55" i="4"/>
  <c r="BU56" i="4"/>
  <c r="BV56" i="4"/>
  <c r="BW56" i="4"/>
  <c r="BX56" i="4"/>
  <c r="BY56" i="4"/>
  <c r="BZ56" i="4"/>
  <c r="CA56" i="4"/>
  <c r="CB56" i="4"/>
  <c r="BU57" i="4"/>
  <c r="BV57" i="4"/>
  <c r="BW57" i="4"/>
  <c r="BX57" i="4"/>
  <c r="BY57" i="4"/>
  <c r="BZ57" i="4"/>
  <c r="CA57" i="4"/>
  <c r="CB57" i="4"/>
  <c r="BU58" i="4"/>
  <c r="BV58" i="4"/>
  <c r="BW58" i="4"/>
  <c r="BX58" i="4"/>
  <c r="BY58" i="4"/>
  <c r="BZ58" i="4"/>
  <c r="CA58" i="4"/>
  <c r="CB58" i="4"/>
  <c r="BU59" i="4"/>
  <c r="BV59" i="4"/>
  <c r="BW59" i="4"/>
  <c r="BX59" i="4"/>
  <c r="BY59" i="4"/>
  <c r="BZ59" i="4"/>
  <c r="CA59" i="4"/>
  <c r="CB59" i="4"/>
  <c r="BU60" i="4"/>
  <c r="BV60" i="4"/>
  <c r="BW60" i="4"/>
  <c r="BX60" i="4"/>
  <c r="BY60" i="4"/>
  <c r="BZ60" i="4"/>
  <c r="CA60" i="4"/>
  <c r="CB60" i="4"/>
  <c r="BU61" i="4"/>
  <c r="BV61" i="4"/>
  <c r="BW61" i="4"/>
  <c r="BX61" i="4"/>
  <c r="BY61" i="4"/>
  <c r="BZ61" i="4"/>
  <c r="CA61" i="4"/>
  <c r="CB61" i="4"/>
  <c r="BU62" i="4"/>
  <c r="BV62" i="4"/>
  <c r="BW62" i="4"/>
  <c r="BX62" i="4"/>
  <c r="BY62" i="4"/>
  <c r="BZ62" i="4"/>
  <c r="CA62" i="4"/>
  <c r="CB62" i="4"/>
  <c r="BU63" i="4"/>
  <c r="BV63" i="4"/>
  <c r="BW63" i="4"/>
  <c r="BX63" i="4"/>
  <c r="BY63" i="4"/>
  <c r="BZ63" i="4"/>
  <c r="CA63" i="4"/>
  <c r="CB63" i="4"/>
  <c r="BU64" i="4"/>
  <c r="BV64" i="4"/>
  <c r="BW64" i="4"/>
  <c r="BX64" i="4"/>
  <c r="BY64" i="4"/>
  <c r="BZ64" i="4"/>
  <c r="CA64" i="4"/>
  <c r="CB64" i="4"/>
  <c r="BU65" i="4"/>
  <c r="BV65" i="4"/>
  <c r="BW65" i="4"/>
  <c r="BX65" i="4"/>
  <c r="BY65" i="4"/>
  <c r="BZ65" i="4"/>
  <c r="CA65" i="4"/>
  <c r="CB65" i="4"/>
  <c r="BU66" i="4"/>
  <c r="BV66" i="4"/>
  <c r="BW66" i="4"/>
  <c r="BX66" i="4"/>
  <c r="BY66" i="4"/>
  <c r="BZ66" i="4"/>
  <c r="CA66" i="4"/>
  <c r="CB66" i="4"/>
  <c r="BU67" i="4"/>
  <c r="BV67" i="4"/>
  <c r="BW67" i="4"/>
  <c r="BX67" i="4"/>
  <c r="BY67" i="4"/>
  <c r="BZ67" i="4"/>
  <c r="CA67" i="4"/>
  <c r="CB67" i="4"/>
  <c r="BU68" i="4"/>
  <c r="BV68" i="4"/>
  <c r="BW68" i="4"/>
  <c r="BX68" i="4"/>
  <c r="BY68" i="4"/>
  <c r="BZ68" i="4"/>
  <c r="CA68" i="4"/>
  <c r="CB68" i="4"/>
  <c r="BU69" i="4"/>
  <c r="BV69" i="4"/>
  <c r="BW69" i="4"/>
  <c r="BX69" i="4"/>
  <c r="BY69" i="4"/>
  <c r="BZ69" i="4"/>
  <c r="CA69" i="4"/>
  <c r="CB69" i="4"/>
  <c r="BU70" i="4"/>
  <c r="BV70" i="4"/>
  <c r="BW70" i="4"/>
  <c r="BX70" i="4"/>
  <c r="BY70" i="4"/>
  <c r="BZ70" i="4"/>
  <c r="CA70" i="4"/>
  <c r="CB70" i="4"/>
  <c r="BU71" i="4"/>
  <c r="BV71" i="4"/>
  <c r="BW71" i="4"/>
  <c r="BX71" i="4"/>
  <c r="BY71" i="4"/>
  <c r="BZ71" i="4"/>
  <c r="CA71" i="4"/>
  <c r="CB71" i="4"/>
  <c r="BU72" i="4"/>
  <c r="BV72" i="4"/>
  <c r="BW72" i="4"/>
  <c r="BX72" i="4"/>
  <c r="BY72" i="4"/>
  <c r="BZ72" i="4"/>
  <c r="CA72" i="4"/>
  <c r="CB72" i="4"/>
  <c r="BU73" i="4"/>
  <c r="BV73" i="4"/>
  <c r="BW73" i="4"/>
  <c r="BX73" i="4"/>
  <c r="BY73" i="4"/>
  <c r="BZ73" i="4"/>
  <c r="CA73" i="4"/>
  <c r="CB73" i="4"/>
  <c r="BU74" i="4"/>
  <c r="BV74" i="4"/>
  <c r="BW74" i="4"/>
  <c r="BX74" i="4"/>
  <c r="BY74" i="4"/>
  <c r="BZ74" i="4"/>
  <c r="CA74" i="4"/>
  <c r="CB74" i="4"/>
  <c r="BU75" i="4"/>
  <c r="BV75" i="4"/>
  <c r="BW75" i="4"/>
  <c r="BX75" i="4"/>
  <c r="BY75" i="4"/>
  <c r="BZ75" i="4"/>
  <c r="CA75" i="4"/>
  <c r="CB75" i="4"/>
  <c r="BU76" i="4"/>
  <c r="BV76" i="4"/>
  <c r="BW76" i="4"/>
  <c r="BX76" i="4"/>
  <c r="BY76" i="4"/>
  <c r="BZ76" i="4"/>
  <c r="CA76" i="4"/>
  <c r="CB76" i="4"/>
  <c r="BU77" i="4"/>
  <c r="BV77" i="4"/>
  <c r="BW77" i="4"/>
  <c r="BX77" i="4"/>
  <c r="BY77" i="4"/>
  <c r="BZ77" i="4"/>
  <c r="CA77" i="4"/>
  <c r="CB77" i="4"/>
  <c r="BU78" i="4"/>
  <c r="BV78" i="4"/>
  <c r="BW78" i="4"/>
  <c r="BX78" i="4"/>
  <c r="BY78" i="4"/>
  <c r="BZ78" i="4"/>
  <c r="CA78" i="4"/>
  <c r="CB78" i="4"/>
  <c r="BU79" i="4"/>
  <c r="BV79" i="4"/>
  <c r="BW79" i="4"/>
  <c r="BX79" i="4"/>
  <c r="BY79" i="4"/>
  <c r="BZ79" i="4"/>
  <c r="CA79" i="4"/>
  <c r="CB79" i="4"/>
  <c r="BU80" i="4"/>
  <c r="BV80" i="4"/>
  <c r="BW80" i="4"/>
  <c r="BX80" i="4"/>
  <c r="BY80" i="4"/>
  <c r="BZ80" i="4"/>
  <c r="CA80" i="4"/>
  <c r="CB80" i="4"/>
  <c r="BU81" i="4"/>
  <c r="BV81" i="4"/>
  <c r="BW81" i="4"/>
  <c r="BX81" i="4"/>
  <c r="BY81" i="4"/>
  <c r="BZ81" i="4"/>
  <c r="CA81" i="4"/>
  <c r="CB81" i="4"/>
  <c r="BU82" i="4"/>
  <c r="BV82" i="4"/>
  <c r="BW82" i="4"/>
  <c r="BX82" i="4"/>
  <c r="BY82" i="4"/>
  <c r="BZ82" i="4"/>
  <c r="CA82" i="4"/>
  <c r="CB82" i="4"/>
  <c r="BU83" i="4"/>
  <c r="BV83" i="4"/>
  <c r="BW83" i="4"/>
  <c r="BX83" i="4"/>
  <c r="BY83" i="4"/>
  <c r="BZ83" i="4"/>
  <c r="CA83" i="4"/>
  <c r="CB83" i="4"/>
  <c r="BU84" i="4"/>
  <c r="BV84" i="4"/>
  <c r="BW84" i="4"/>
  <c r="BX84" i="4"/>
  <c r="BY84" i="4"/>
  <c r="BZ84" i="4"/>
  <c r="CA84" i="4"/>
  <c r="CB84" i="4"/>
  <c r="BU85" i="4"/>
  <c r="BV85" i="4"/>
  <c r="BW85" i="4"/>
  <c r="BX85" i="4"/>
  <c r="BY85" i="4"/>
  <c r="BZ85" i="4"/>
  <c r="CA85" i="4"/>
  <c r="CB85" i="4"/>
  <c r="BU86" i="4"/>
  <c r="BV86" i="4"/>
  <c r="BW86" i="4"/>
  <c r="BX86" i="4"/>
  <c r="BY86" i="4"/>
  <c r="BZ86" i="4"/>
  <c r="CA86" i="4"/>
  <c r="CB86" i="4"/>
  <c r="BU87" i="4"/>
  <c r="BV87" i="4"/>
  <c r="BW87" i="4"/>
  <c r="BX87" i="4"/>
  <c r="BY87" i="4"/>
  <c r="BZ87" i="4"/>
  <c r="CA87" i="4"/>
  <c r="CB87" i="4"/>
  <c r="BU88" i="4"/>
  <c r="BV88" i="4"/>
  <c r="BW88" i="4"/>
  <c r="BX88" i="4"/>
  <c r="BY88" i="4"/>
  <c r="BZ88" i="4"/>
  <c r="CA88" i="4"/>
  <c r="CB88" i="4"/>
  <c r="BU89" i="4"/>
  <c r="BV89" i="4"/>
  <c r="BW89" i="4"/>
  <c r="BX89" i="4"/>
  <c r="BY89" i="4"/>
  <c r="BZ89" i="4"/>
  <c r="CA89" i="4"/>
  <c r="CB89" i="4"/>
  <c r="BU90" i="4"/>
  <c r="BV90" i="4"/>
  <c r="BW90" i="4"/>
  <c r="BX90" i="4"/>
  <c r="BY90" i="4"/>
  <c r="BZ90" i="4"/>
  <c r="CA90" i="4"/>
  <c r="CB90" i="4"/>
  <c r="BU91" i="4"/>
  <c r="BV91" i="4"/>
  <c r="BW91" i="4"/>
  <c r="BX91" i="4"/>
  <c r="BY91" i="4"/>
  <c r="BZ91" i="4"/>
  <c r="CA91" i="4"/>
  <c r="CB91" i="4"/>
  <c r="BU92" i="4"/>
  <c r="BV92" i="4"/>
  <c r="BW92" i="4"/>
  <c r="BX92" i="4"/>
  <c r="BY92" i="4"/>
  <c r="BZ92" i="4"/>
  <c r="CA92" i="4"/>
  <c r="CB92" i="4"/>
  <c r="BU93" i="4"/>
  <c r="BV93" i="4"/>
  <c r="BW93" i="4"/>
  <c r="BX93" i="4"/>
  <c r="BY93" i="4"/>
  <c r="BZ93" i="4"/>
  <c r="CA93" i="4"/>
  <c r="CB93" i="4"/>
  <c r="BU94" i="4"/>
  <c r="BV94" i="4"/>
  <c r="BW94" i="4"/>
  <c r="BX94" i="4"/>
  <c r="BY94" i="4"/>
  <c r="BZ94" i="4"/>
  <c r="CA94" i="4"/>
  <c r="CB94" i="4"/>
  <c r="BU95" i="4"/>
  <c r="BV95" i="4"/>
  <c r="BW95" i="4"/>
  <c r="BX95" i="4"/>
  <c r="BY95" i="4"/>
  <c r="BZ95" i="4"/>
  <c r="CA95" i="4"/>
  <c r="CB95" i="4"/>
  <c r="BU96" i="4"/>
  <c r="BV96" i="4"/>
  <c r="BW96" i="4"/>
  <c r="BX96" i="4"/>
  <c r="BY96" i="4"/>
  <c r="BZ96" i="4"/>
  <c r="CA96" i="4"/>
  <c r="CB96" i="4"/>
  <c r="BU97" i="4"/>
  <c r="BV97" i="4"/>
  <c r="BW97" i="4"/>
  <c r="BX97" i="4"/>
  <c r="BY97" i="4"/>
  <c r="BZ97" i="4"/>
  <c r="CA97" i="4"/>
  <c r="CB97" i="4"/>
  <c r="BU98" i="4"/>
  <c r="BV98" i="4"/>
  <c r="BW98" i="4"/>
  <c r="BX98" i="4"/>
  <c r="BY98" i="4"/>
  <c r="BZ98" i="4"/>
  <c r="CA98" i="4"/>
  <c r="CB98" i="4"/>
  <c r="BU99" i="4"/>
  <c r="BV99" i="4"/>
  <c r="BW99" i="4"/>
  <c r="BX99" i="4"/>
  <c r="BY99" i="4"/>
  <c r="BZ99" i="4"/>
  <c r="CA99" i="4"/>
  <c r="CB99" i="4"/>
  <c r="BU100" i="4"/>
  <c r="BV100" i="4"/>
  <c r="BW100" i="4"/>
  <c r="BX100" i="4"/>
  <c r="BY100" i="4"/>
  <c r="BZ100" i="4"/>
  <c r="CA100" i="4"/>
  <c r="CB100" i="4"/>
  <c r="BU101" i="4"/>
  <c r="BV101" i="4"/>
  <c r="BW101" i="4"/>
  <c r="BX101" i="4"/>
  <c r="BY101" i="4"/>
  <c r="BZ101" i="4"/>
  <c r="CA101" i="4"/>
  <c r="CB101" i="4"/>
  <c r="BU102" i="4"/>
  <c r="BV102" i="4"/>
  <c r="BW102" i="4"/>
  <c r="BX102" i="4"/>
  <c r="BY102" i="4"/>
  <c r="BZ102" i="4"/>
  <c r="CA102" i="4"/>
  <c r="CB102" i="4"/>
  <c r="BU103" i="4"/>
  <c r="BV103" i="4"/>
  <c r="BW103" i="4"/>
  <c r="BX103" i="4"/>
  <c r="BY103" i="4"/>
  <c r="BZ103" i="4"/>
  <c r="CA103" i="4"/>
  <c r="CB103" i="4"/>
  <c r="BU104" i="4"/>
  <c r="BV104" i="4"/>
  <c r="BW104" i="4"/>
  <c r="BX104" i="4"/>
  <c r="BY104" i="4"/>
  <c r="BZ104" i="4"/>
  <c r="CA104" i="4"/>
  <c r="CB104" i="4"/>
  <c r="BU105" i="4"/>
  <c r="BV105" i="4"/>
  <c r="BW105" i="4"/>
  <c r="BX105" i="4"/>
  <c r="BY105" i="4"/>
  <c r="BZ105" i="4"/>
  <c r="CA105" i="4"/>
  <c r="CB105" i="4"/>
  <c r="BU106" i="4"/>
  <c r="BV106" i="4"/>
  <c r="BW106" i="4"/>
  <c r="BX106" i="4"/>
  <c r="BY106" i="4"/>
  <c r="BZ106" i="4"/>
  <c r="CA106" i="4"/>
  <c r="CB106" i="4"/>
  <c r="BU107" i="4"/>
  <c r="BV107" i="4"/>
  <c r="BW107" i="4"/>
  <c r="BX107" i="4"/>
  <c r="BY107" i="4"/>
  <c r="BZ107" i="4"/>
  <c r="CA107" i="4"/>
  <c r="CB107" i="4"/>
  <c r="BU108" i="4"/>
  <c r="BV108" i="4"/>
  <c r="BW108" i="4"/>
  <c r="BX108" i="4"/>
  <c r="BY108" i="4"/>
  <c r="BZ108" i="4"/>
  <c r="CA108" i="4"/>
  <c r="CB108" i="4"/>
  <c r="BU109" i="4"/>
  <c r="BV109" i="4"/>
  <c r="BW109" i="4"/>
  <c r="BX109" i="4"/>
  <c r="BY109" i="4"/>
  <c r="BZ109" i="4"/>
  <c r="CA109" i="4"/>
  <c r="CB109" i="4"/>
  <c r="BU110" i="4"/>
  <c r="BV110" i="4"/>
  <c r="BW110" i="4"/>
  <c r="BX110" i="4"/>
  <c r="BY110" i="4"/>
  <c r="BZ110" i="4"/>
  <c r="CA110" i="4"/>
  <c r="CB110" i="4"/>
  <c r="BU111" i="4"/>
  <c r="BV111" i="4"/>
  <c r="BW111" i="4"/>
  <c r="BX111" i="4"/>
  <c r="BY111" i="4"/>
  <c r="BZ111" i="4"/>
  <c r="CA111" i="4"/>
  <c r="CB111" i="4"/>
  <c r="BU112" i="4"/>
  <c r="BV112" i="4"/>
  <c r="BW112" i="4"/>
  <c r="BX112" i="4"/>
  <c r="BY112" i="4"/>
  <c r="BZ112" i="4"/>
  <c r="CA112" i="4"/>
  <c r="CB112" i="4"/>
  <c r="BU113" i="4"/>
  <c r="BV113" i="4"/>
  <c r="BW113" i="4"/>
  <c r="BX113" i="4"/>
  <c r="BY113" i="4"/>
  <c r="BZ113" i="4"/>
  <c r="CA113" i="4"/>
  <c r="CB113" i="4"/>
  <c r="BU114" i="4"/>
  <c r="BV114" i="4"/>
  <c r="BW114" i="4"/>
  <c r="BX114" i="4"/>
  <c r="BY114" i="4"/>
  <c r="BZ114" i="4"/>
  <c r="CA114" i="4"/>
  <c r="CB114" i="4"/>
  <c r="BU115" i="4"/>
  <c r="BV115" i="4"/>
  <c r="BW115" i="4"/>
  <c r="BX115" i="4"/>
  <c r="BY115" i="4"/>
  <c r="BZ115" i="4"/>
  <c r="CA115" i="4"/>
  <c r="CB115" i="4"/>
  <c r="BU116" i="4"/>
  <c r="BV116" i="4"/>
  <c r="BW116" i="4"/>
  <c r="BX116" i="4"/>
  <c r="BY116" i="4"/>
  <c r="BZ116" i="4"/>
  <c r="CA116" i="4"/>
  <c r="CB116" i="4"/>
  <c r="BU117" i="4"/>
  <c r="BV117" i="4"/>
  <c r="BW117" i="4"/>
  <c r="BX117" i="4"/>
  <c r="BY117" i="4"/>
  <c r="BZ117" i="4"/>
  <c r="CA117" i="4"/>
  <c r="CB117" i="4"/>
  <c r="BU118" i="4"/>
  <c r="BV118" i="4"/>
  <c r="BW118" i="4"/>
  <c r="BX118" i="4"/>
  <c r="BY118" i="4"/>
  <c r="BZ118" i="4"/>
  <c r="CA118" i="4"/>
  <c r="CB118" i="4"/>
  <c r="BU119" i="4"/>
  <c r="BV119" i="4"/>
  <c r="BW119" i="4"/>
  <c r="BX119" i="4"/>
  <c r="BY119" i="4"/>
  <c r="BZ119" i="4"/>
  <c r="CA119" i="4"/>
  <c r="CB119" i="4"/>
  <c r="BU120" i="4"/>
  <c r="BV120" i="4"/>
  <c r="BW120" i="4"/>
  <c r="BX120" i="4"/>
  <c r="BY120" i="4"/>
  <c r="BZ120" i="4"/>
  <c r="CA120" i="4"/>
  <c r="CB120" i="4"/>
  <c r="BU121" i="4"/>
  <c r="BV121" i="4"/>
  <c r="BW121" i="4"/>
  <c r="BX121" i="4"/>
  <c r="BY121" i="4"/>
  <c r="BZ121" i="4"/>
  <c r="CA121" i="4"/>
  <c r="CB121" i="4"/>
  <c r="BU122" i="4"/>
  <c r="BV122" i="4"/>
  <c r="BW122" i="4"/>
  <c r="BX122" i="4"/>
  <c r="BY122" i="4"/>
  <c r="BZ122" i="4"/>
  <c r="CA122" i="4"/>
  <c r="CB122" i="4"/>
  <c r="BU123" i="4"/>
  <c r="BV123" i="4"/>
  <c r="BW123" i="4"/>
  <c r="BX123" i="4"/>
  <c r="BY123" i="4"/>
  <c r="BZ123" i="4"/>
  <c r="CA123" i="4"/>
  <c r="CB123" i="4"/>
  <c r="BU124" i="4"/>
  <c r="BV124" i="4"/>
  <c r="BW124" i="4"/>
  <c r="BX124" i="4"/>
  <c r="BY124" i="4"/>
  <c r="BZ124" i="4"/>
  <c r="CA124" i="4"/>
  <c r="CB124" i="4"/>
  <c r="BU125" i="4"/>
  <c r="BV125" i="4"/>
  <c r="BW125" i="4"/>
  <c r="BX125" i="4"/>
  <c r="BY125" i="4"/>
  <c r="BZ125" i="4"/>
  <c r="CA125" i="4"/>
  <c r="CB125" i="4"/>
  <c r="BU126" i="4"/>
  <c r="BV126" i="4"/>
  <c r="BW126" i="4"/>
  <c r="BX126" i="4"/>
  <c r="BY126" i="4"/>
  <c r="BZ126" i="4"/>
  <c r="CA126" i="4"/>
  <c r="CB126" i="4"/>
  <c r="BU127" i="4"/>
  <c r="BV127" i="4"/>
  <c r="BW127" i="4"/>
  <c r="BX127" i="4"/>
  <c r="BY127" i="4"/>
  <c r="BZ127" i="4"/>
  <c r="CA127" i="4"/>
  <c r="CB127" i="4"/>
  <c r="BU128" i="4"/>
  <c r="BV128" i="4"/>
  <c r="BW128" i="4"/>
  <c r="BX128" i="4"/>
  <c r="BY128" i="4"/>
  <c r="BZ128" i="4"/>
  <c r="CA128" i="4"/>
  <c r="CB128" i="4"/>
  <c r="BU129" i="4"/>
  <c r="BV129" i="4"/>
  <c r="BW129" i="4"/>
  <c r="BX129" i="4"/>
  <c r="BY129" i="4"/>
  <c r="BZ129" i="4"/>
  <c r="CA129" i="4"/>
  <c r="CB129" i="4"/>
  <c r="BU130" i="4"/>
  <c r="BV130" i="4"/>
  <c r="BW130" i="4"/>
  <c r="BX130" i="4"/>
  <c r="BY130" i="4"/>
  <c r="BZ130" i="4"/>
  <c r="CA130" i="4"/>
  <c r="CB130" i="4"/>
  <c r="BU131" i="4"/>
  <c r="BV131" i="4"/>
  <c r="BW131" i="4"/>
  <c r="BX131" i="4"/>
  <c r="BY131" i="4"/>
  <c r="BZ131" i="4"/>
  <c r="CA131" i="4"/>
  <c r="CB131" i="4"/>
  <c r="BU132" i="4"/>
  <c r="BV132" i="4"/>
  <c r="BW132" i="4"/>
  <c r="BX132" i="4"/>
  <c r="BY132" i="4"/>
  <c r="BZ132" i="4"/>
  <c r="CA132" i="4"/>
  <c r="CB132" i="4"/>
  <c r="BU133" i="4"/>
  <c r="BV133" i="4"/>
  <c r="BW133" i="4"/>
  <c r="BX133" i="4"/>
  <c r="BY133" i="4"/>
  <c r="BZ133" i="4"/>
  <c r="CA133" i="4"/>
  <c r="CB133" i="4"/>
  <c r="BU134" i="4"/>
  <c r="BV134" i="4"/>
  <c r="BW134" i="4"/>
  <c r="BX134" i="4"/>
  <c r="BY134" i="4"/>
  <c r="BZ134" i="4"/>
  <c r="CA134" i="4"/>
  <c r="CB134" i="4"/>
  <c r="BU135" i="4"/>
  <c r="BV135" i="4"/>
  <c r="BW135" i="4"/>
  <c r="BX135" i="4"/>
  <c r="BY135" i="4"/>
  <c r="BZ135" i="4"/>
  <c r="CA135" i="4"/>
  <c r="CB135" i="4"/>
  <c r="BU136" i="4"/>
  <c r="BV136" i="4"/>
  <c r="BW136" i="4"/>
  <c r="BX136" i="4"/>
  <c r="BY136" i="4"/>
  <c r="BZ136" i="4"/>
  <c r="CA136" i="4"/>
  <c r="CB136" i="4"/>
  <c r="BU137" i="4"/>
  <c r="BV137" i="4"/>
  <c r="BW137" i="4"/>
  <c r="BX137" i="4"/>
  <c r="BY137" i="4"/>
  <c r="BZ137" i="4"/>
  <c r="CA137" i="4"/>
  <c r="CB137" i="4"/>
  <c r="BU138" i="4"/>
  <c r="BV138" i="4"/>
  <c r="BW138" i="4"/>
  <c r="BX138" i="4"/>
  <c r="BY138" i="4"/>
  <c r="BZ138" i="4"/>
  <c r="CA138" i="4"/>
  <c r="CB138" i="4"/>
  <c r="BU139" i="4"/>
  <c r="BV139" i="4"/>
  <c r="BW139" i="4"/>
  <c r="BX139" i="4"/>
  <c r="BY139" i="4"/>
  <c r="BZ139" i="4"/>
  <c r="CA139" i="4"/>
  <c r="CB139" i="4"/>
  <c r="BU140" i="4"/>
  <c r="BV140" i="4"/>
  <c r="BW140" i="4"/>
  <c r="BX140" i="4"/>
  <c r="BY140" i="4"/>
  <c r="BZ140" i="4"/>
  <c r="CA140" i="4"/>
  <c r="CB140" i="4"/>
  <c r="BU141" i="4"/>
  <c r="BV141" i="4"/>
  <c r="BW141" i="4"/>
  <c r="BX141" i="4"/>
  <c r="BY141" i="4"/>
  <c r="BZ141" i="4"/>
  <c r="CA141" i="4"/>
  <c r="CB141" i="4"/>
  <c r="BU142" i="4"/>
  <c r="BV142" i="4"/>
  <c r="BW142" i="4"/>
  <c r="BX142" i="4"/>
  <c r="BY142" i="4"/>
  <c r="BZ142" i="4"/>
  <c r="CA142" i="4"/>
  <c r="CB142" i="4"/>
  <c r="BU143" i="4"/>
  <c r="BV143" i="4"/>
  <c r="BW143" i="4"/>
  <c r="BX143" i="4"/>
  <c r="BY143" i="4"/>
  <c r="BZ143" i="4"/>
  <c r="CA143" i="4"/>
  <c r="CB143" i="4"/>
  <c r="BU144" i="4"/>
  <c r="BV144" i="4"/>
  <c r="BW144" i="4"/>
  <c r="BX144" i="4"/>
  <c r="BY144" i="4"/>
  <c r="BZ144" i="4"/>
  <c r="CA144" i="4"/>
  <c r="CB144" i="4"/>
  <c r="BU145" i="4"/>
  <c r="BV145" i="4"/>
  <c r="BW145" i="4"/>
  <c r="BX145" i="4"/>
  <c r="BY145" i="4"/>
  <c r="BZ145" i="4"/>
  <c r="CA145" i="4"/>
  <c r="CB145" i="4"/>
  <c r="BU146" i="4"/>
  <c r="BV146" i="4"/>
  <c r="BW146" i="4"/>
  <c r="BX146" i="4"/>
  <c r="BY146" i="4"/>
  <c r="BZ146" i="4"/>
  <c r="CA146" i="4"/>
  <c r="CB146" i="4"/>
  <c r="BU147" i="4"/>
  <c r="BV147" i="4"/>
  <c r="BW147" i="4"/>
  <c r="BX147" i="4"/>
  <c r="BY147" i="4"/>
  <c r="BZ147" i="4"/>
  <c r="CA147" i="4"/>
  <c r="CB147" i="4"/>
  <c r="BU148" i="4"/>
  <c r="BV148" i="4"/>
  <c r="BW148" i="4"/>
  <c r="BX148" i="4"/>
  <c r="BY148" i="4"/>
  <c r="BZ148" i="4"/>
  <c r="CA148" i="4"/>
  <c r="CB148" i="4"/>
  <c r="BU149" i="4"/>
  <c r="BV149" i="4"/>
  <c r="BW149" i="4"/>
  <c r="BX149" i="4"/>
  <c r="BY149" i="4"/>
  <c r="BZ149" i="4"/>
  <c r="CA149" i="4"/>
  <c r="CB149" i="4"/>
  <c r="BU150" i="4"/>
  <c r="BV150" i="4"/>
  <c r="BW150" i="4"/>
  <c r="BX150" i="4"/>
  <c r="BY150" i="4"/>
  <c r="BZ150" i="4"/>
  <c r="CA150" i="4"/>
  <c r="CB150" i="4"/>
  <c r="BU151" i="4"/>
  <c r="BV151" i="4"/>
  <c r="BW151" i="4"/>
  <c r="BX151" i="4"/>
  <c r="BY151" i="4"/>
  <c r="BZ151" i="4"/>
  <c r="CA151" i="4"/>
  <c r="CB151" i="4"/>
  <c r="BU152" i="4"/>
  <c r="BV152" i="4"/>
  <c r="BW152" i="4"/>
  <c r="BX152" i="4"/>
  <c r="BY152" i="4"/>
  <c r="BZ152" i="4"/>
  <c r="CA152" i="4"/>
  <c r="CB152" i="4"/>
  <c r="BU153" i="4"/>
  <c r="BV153" i="4"/>
  <c r="BW153" i="4"/>
  <c r="BX153" i="4"/>
  <c r="BY153" i="4"/>
  <c r="BZ153" i="4"/>
  <c r="CA153" i="4"/>
  <c r="CB153" i="4"/>
  <c r="BU154" i="4"/>
  <c r="BV154" i="4"/>
  <c r="BW154" i="4"/>
  <c r="BX154" i="4"/>
  <c r="BY154" i="4"/>
  <c r="BZ154" i="4"/>
  <c r="CA154" i="4"/>
  <c r="CB154" i="4"/>
  <c r="BU155" i="4"/>
  <c r="BV155" i="4"/>
  <c r="BW155" i="4"/>
  <c r="BX155" i="4"/>
  <c r="BY155" i="4"/>
  <c r="BZ155" i="4"/>
  <c r="CA155" i="4"/>
  <c r="CB155" i="4"/>
  <c r="BU156" i="4"/>
  <c r="BV156" i="4"/>
  <c r="BW156" i="4"/>
  <c r="BX156" i="4"/>
  <c r="BY156" i="4"/>
  <c r="BZ156" i="4"/>
  <c r="CA156" i="4"/>
  <c r="CB156" i="4"/>
  <c r="BU157" i="4"/>
  <c r="BV157" i="4"/>
  <c r="BW157" i="4"/>
  <c r="BX157" i="4"/>
  <c r="BY157" i="4"/>
  <c r="BZ157" i="4"/>
  <c r="CA157" i="4"/>
  <c r="CB157" i="4"/>
  <c r="BU158" i="4"/>
  <c r="BV158" i="4"/>
  <c r="BW158" i="4"/>
  <c r="BX158" i="4"/>
  <c r="BY158" i="4"/>
  <c r="BZ158" i="4"/>
  <c r="CA158" i="4"/>
  <c r="CB158" i="4"/>
  <c r="BU159" i="4"/>
  <c r="BV159" i="4"/>
  <c r="BW159" i="4"/>
  <c r="BX159" i="4"/>
  <c r="BY159" i="4"/>
  <c r="BZ159" i="4"/>
  <c r="CA159" i="4"/>
  <c r="CB159" i="4"/>
  <c r="BU160" i="4"/>
  <c r="BV160" i="4"/>
  <c r="BW160" i="4"/>
  <c r="BX160" i="4"/>
  <c r="BY160" i="4"/>
  <c r="BZ160" i="4"/>
  <c r="CA160" i="4"/>
  <c r="CB160" i="4"/>
  <c r="BU161" i="4"/>
  <c r="BV161" i="4"/>
  <c r="BW161" i="4"/>
  <c r="BX161" i="4"/>
  <c r="BY161" i="4"/>
  <c r="BZ161" i="4"/>
  <c r="CA161" i="4"/>
  <c r="CB161" i="4"/>
  <c r="BU162" i="4"/>
  <c r="BV162" i="4"/>
  <c r="BW162" i="4"/>
  <c r="BX162" i="4"/>
  <c r="BY162" i="4"/>
  <c r="BZ162" i="4"/>
  <c r="CA162" i="4"/>
  <c r="CB162" i="4"/>
  <c r="BU163" i="4"/>
  <c r="BV163" i="4"/>
  <c r="BW163" i="4"/>
  <c r="BX163" i="4"/>
  <c r="BY163" i="4"/>
  <c r="BZ163" i="4"/>
  <c r="CA163" i="4"/>
  <c r="CB163" i="4"/>
  <c r="BU164" i="4"/>
  <c r="BV164" i="4"/>
  <c r="BW164" i="4"/>
  <c r="BX164" i="4"/>
  <c r="BY164" i="4"/>
  <c r="BZ164" i="4"/>
  <c r="CA164" i="4"/>
  <c r="CB164" i="4"/>
  <c r="BU165" i="4"/>
  <c r="BV165" i="4"/>
  <c r="BW165" i="4"/>
  <c r="BX165" i="4"/>
  <c r="BY165" i="4"/>
  <c r="BZ165" i="4"/>
  <c r="CA165" i="4"/>
  <c r="CB165" i="4"/>
  <c r="BU166" i="4"/>
  <c r="BV166" i="4"/>
  <c r="BW166" i="4"/>
  <c r="BX166" i="4"/>
  <c r="BY166" i="4"/>
  <c r="BZ166" i="4"/>
  <c r="CA166" i="4"/>
  <c r="CB166" i="4"/>
  <c r="BU167" i="4"/>
  <c r="BV167" i="4"/>
  <c r="BW167" i="4"/>
  <c r="BX167" i="4"/>
  <c r="BY167" i="4"/>
  <c r="BZ167" i="4"/>
  <c r="CA167" i="4"/>
  <c r="CB167" i="4"/>
  <c r="BU168" i="4"/>
  <c r="BV168" i="4"/>
  <c r="BW168" i="4"/>
  <c r="BX168" i="4"/>
  <c r="BY168" i="4"/>
  <c r="BZ168" i="4"/>
  <c r="CA168" i="4"/>
  <c r="CB168" i="4"/>
  <c r="BU169" i="4"/>
  <c r="BV169" i="4"/>
  <c r="BW169" i="4"/>
  <c r="BX169" i="4"/>
  <c r="BY169" i="4"/>
  <c r="BZ169" i="4"/>
  <c r="CA169" i="4"/>
  <c r="CB169" i="4"/>
  <c r="BU170" i="4"/>
  <c r="BV170" i="4"/>
  <c r="BW170" i="4"/>
  <c r="BX170" i="4"/>
  <c r="BY170" i="4"/>
  <c r="BZ170" i="4"/>
  <c r="CA170" i="4"/>
  <c r="CB170" i="4"/>
  <c r="BU171" i="4"/>
  <c r="BV171" i="4"/>
  <c r="BW171" i="4"/>
  <c r="BX171" i="4"/>
  <c r="BY171" i="4"/>
  <c r="BZ171" i="4"/>
  <c r="CA171" i="4"/>
  <c r="CB171" i="4"/>
  <c r="BU172" i="4"/>
  <c r="BV172" i="4"/>
  <c r="BW172" i="4"/>
  <c r="BX172" i="4"/>
  <c r="BY172" i="4"/>
  <c r="BZ172" i="4"/>
  <c r="CA172" i="4"/>
  <c r="CB172" i="4"/>
  <c r="BU173" i="4"/>
  <c r="BV173" i="4"/>
  <c r="BW173" i="4"/>
  <c r="BX173" i="4"/>
  <c r="BY173" i="4"/>
  <c r="BZ173" i="4"/>
  <c r="CA173" i="4"/>
  <c r="CB173" i="4"/>
  <c r="BU174" i="4"/>
  <c r="BV174" i="4"/>
  <c r="BW174" i="4"/>
  <c r="BX174" i="4"/>
  <c r="BY174" i="4"/>
  <c r="BZ174" i="4"/>
  <c r="CA174" i="4"/>
  <c r="CB174" i="4"/>
  <c r="BU175" i="4"/>
  <c r="BV175" i="4"/>
  <c r="BW175" i="4"/>
  <c r="BX175" i="4"/>
  <c r="BY175" i="4"/>
  <c r="BZ175" i="4"/>
  <c r="CA175" i="4"/>
  <c r="CB175" i="4"/>
  <c r="BU176" i="4"/>
  <c r="BV176" i="4"/>
  <c r="BW176" i="4"/>
  <c r="BX176" i="4"/>
  <c r="BY176" i="4"/>
  <c r="BZ176" i="4"/>
  <c r="CA176" i="4"/>
  <c r="CB176" i="4"/>
  <c r="BU177" i="4"/>
  <c r="BV177" i="4"/>
  <c r="BW177" i="4"/>
  <c r="BX177" i="4"/>
  <c r="BY177" i="4"/>
  <c r="BZ177" i="4"/>
  <c r="CA177" i="4"/>
  <c r="CB177" i="4"/>
  <c r="BU178" i="4"/>
  <c r="BV178" i="4"/>
  <c r="BW178" i="4"/>
  <c r="BX178" i="4"/>
  <c r="BY178" i="4"/>
  <c r="BZ178" i="4"/>
  <c r="CA178" i="4"/>
  <c r="CB178" i="4"/>
  <c r="BU179" i="4"/>
  <c r="BV179" i="4"/>
  <c r="BW179" i="4"/>
  <c r="BX179" i="4"/>
  <c r="BY179" i="4"/>
  <c r="BZ179" i="4"/>
  <c r="CA179" i="4"/>
  <c r="CB179" i="4"/>
  <c r="BU180" i="4"/>
  <c r="BV180" i="4"/>
  <c r="BW180" i="4"/>
  <c r="BX180" i="4"/>
  <c r="BY180" i="4"/>
  <c r="BZ180" i="4"/>
  <c r="CA180" i="4"/>
  <c r="CB180" i="4"/>
  <c r="BU181" i="4"/>
  <c r="BV181" i="4"/>
  <c r="BW181" i="4"/>
  <c r="BX181" i="4"/>
  <c r="BY181" i="4"/>
  <c r="BZ181" i="4"/>
  <c r="CA181" i="4"/>
  <c r="CB181" i="4"/>
  <c r="BU182" i="4"/>
  <c r="BV182" i="4"/>
  <c r="BW182" i="4"/>
  <c r="BX182" i="4"/>
  <c r="BY182" i="4"/>
  <c r="BZ182" i="4"/>
  <c r="CA182" i="4"/>
  <c r="CB182" i="4"/>
  <c r="BU183" i="4"/>
  <c r="BV183" i="4"/>
  <c r="BW183" i="4"/>
  <c r="BX183" i="4"/>
  <c r="BY183" i="4"/>
  <c r="BZ183" i="4"/>
  <c r="CA183" i="4"/>
  <c r="CB183" i="4"/>
  <c r="BU184" i="4"/>
  <c r="BV184" i="4"/>
  <c r="BW184" i="4"/>
  <c r="BX184" i="4"/>
  <c r="BY184" i="4"/>
  <c r="BZ184" i="4"/>
  <c r="CA184" i="4"/>
  <c r="CB184" i="4"/>
  <c r="BU185" i="4"/>
  <c r="BV185" i="4"/>
  <c r="BW185" i="4"/>
  <c r="BX185" i="4"/>
  <c r="BY185" i="4"/>
  <c r="BZ185" i="4"/>
  <c r="CA185" i="4"/>
  <c r="CB185" i="4"/>
  <c r="BU186" i="4"/>
  <c r="BV186" i="4"/>
  <c r="BW186" i="4"/>
  <c r="BX186" i="4"/>
  <c r="BY186" i="4"/>
  <c r="BZ186" i="4"/>
  <c r="CA186" i="4"/>
  <c r="CB186" i="4"/>
  <c r="BU187" i="4"/>
  <c r="BV187" i="4"/>
  <c r="BW187" i="4"/>
  <c r="BX187" i="4"/>
  <c r="BY187" i="4"/>
  <c r="BZ187" i="4"/>
  <c r="CA187" i="4"/>
  <c r="CB187" i="4"/>
  <c r="BU188" i="4"/>
  <c r="BV188" i="4"/>
  <c r="BW188" i="4"/>
  <c r="BX188" i="4"/>
  <c r="BY188" i="4"/>
  <c r="BZ188" i="4"/>
  <c r="CA188" i="4"/>
  <c r="CB188" i="4"/>
  <c r="BU189" i="4"/>
  <c r="BV189" i="4"/>
  <c r="BW189" i="4"/>
  <c r="BX189" i="4"/>
  <c r="BY189" i="4"/>
  <c r="BZ189" i="4"/>
  <c r="CA189" i="4"/>
  <c r="CB189" i="4"/>
  <c r="BU190" i="4"/>
  <c r="BV190" i="4"/>
  <c r="BW190" i="4"/>
  <c r="BX190" i="4"/>
  <c r="BY190" i="4"/>
  <c r="BZ190" i="4"/>
  <c r="CA190" i="4"/>
  <c r="CB190" i="4"/>
  <c r="BU191" i="4"/>
  <c r="BV191" i="4"/>
  <c r="BW191" i="4"/>
  <c r="BX191" i="4"/>
  <c r="BY191" i="4"/>
  <c r="BZ191" i="4"/>
  <c r="CA191" i="4"/>
  <c r="CB191" i="4"/>
  <c r="BU192" i="4"/>
  <c r="BV192" i="4"/>
  <c r="BW192" i="4"/>
  <c r="BX192" i="4"/>
  <c r="BY192" i="4"/>
  <c r="BZ192" i="4"/>
  <c r="CA192" i="4"/>
  <c r="CB192" i="4"/>
  <c r="BU193" i="4"/>
  <c r="BV193" i="4"/>
  <c r="BW193" i="4"/>
  <c r="BX193" i="4"/>
  <c r="BY193" i="4"/>
  <c r="BZ193" i="4"/>
  <c r="CA193" i="4"/>
  <c r="CB193" i="4"/>
  <c r="BU194" i="4"/>
  <c r="BV194" i="4"/>
  <c r="BW194" i="4"/>
  <c r="BX194" i="4"/>
  <c r="BY194" i="4"/>
  <c r="BZ194" i="4"/>
  <c r="CA194" i="4"/>
  <c r="CB194" i="4"/>
  <c r="BU195" i="4"/>
  <c r="BV195" i="4"/>
  <c r="BW195" i="4"/>
  <c r="BX195" i="4"/>
  <c r="BY195" i="4"/>
  <c r="BZ195" i="4"/>
  <c r="CA195" i="4"/>
  <c r="CB195" i="4"/>
  <c r="BU196" i="4"/>
  <c r="BV196" i="4"/>
  <c r="BW196" i="4"/>
  <c r="BX196" i="4"/>
  <c r="BY196" i="4"/>
  <c r="BZ196" i="4"/>
  <c r="CA196" i="4"/>
  <c r="CB196" i="4"/>
  <c r="BU197" i="4"/>
  <c r="BV197" i="4"/>
  <c r="BW197" i="4"/>
  <c r="BX197" i="4"/>
  <c r="BY197" i="4"/>
  <c r="BZ197" i="4"/>
  <c r="CA197" i="4"/>
  <c r="CB197" i="4"/>
  <c r="BU198" i="4"/>
  <c r="BV198" i="4"/>
  <c r="BW198" i="4"/>
  <c r="BX198" i="4"/>
  <c r="BY198" i="4"/>
  <c r="BZ198" i="4"/>
  <c r="CA198" i="4"/>
  <c r="CB198" i="4"/>
  <c r="BU199" i="4"/>
  <c r="BV199" i="4"/>
  <c r="BW199" i="4"/>
  <c r="BX199" i="4"/>
  <c r="BY199" i="4"/>
  <c r="BZ199" i="4"/>
  <c r="CA199" i="4"/>
  <c r="CB199" i="4"/>
  <c r="BU200" i="4"/>
  <c r="BV200" i="4"/>
  <c r="BW200" i="4"/>
  <c r="BX200" i="4"/>
  <c r="BY200" i="4"/>
  <c r="BZ200" i="4"/>
  <c r="CA200" i="4"/>
  <c r="CB200" i="4"/>
  <c r="BU201" i="4"/>
  <c r="BV201" i="4"/>
  <c r="BW201" i="4"/>
  <c r="BX201" i="4"/>
  <c r="BY201" i="4"/>
  <c r="BZ201" i="4"/>
  <c r="CA201" i="4"/>
  <c r="CB201" i="4"/>
  <c r="BU202" i="4"/>
  <c r="BV202" i="4"/>
  <c r="BW202" i="4"/>
  <c r="BX202" i="4"/>
  <c r="BY202" i="4"/>
  <c r="BZ202" i="4"/>
  <c r="CA202" i="4"/>
  <c r="CB202" i="4"/>
  <c r="BU203" i="4"/>
  <c r="BV203" i="4"/>
  <c r="BW203" i="4"/>
  <c r="BX203" i="4"/>
  <c r="BY203" i="4"/>
  <c r="BZ203" i="4"/>
  <c r="CA203" i="4"/>
  <c r="CB203" i="4"/>
  <c r="BU204" i="4"/>
  <c r="BV204" i="4"/>
  <c r="BW204" i="4"/>
  <c r="BX204" i="4"/>
  <c r="BY204" i="4"/>
  <c r="BZ204" i="4"/>
  <c r="CA204" i="4"/>
  <c r="CB204" i="4"/>
  <c r="BU205" i="4"/>
  <c r="BV205" i="4"/>
  <c r="BW205" i="4"/>
  <c r="BX205" i="4"/>
  <c r="BY205" i="4"/>
  <c r="BZ205" i="4"/>
  <c r="CA205" i="4"/>
  <c r="CB205" i="4"/>
  <c r="BU206" i="4"/>
  <c r="BV206" i="4"/>
  <c r="BW206" i="4"/>
  <c r="BX206" i="4"/>
  <c r="BY206" i="4"/>
  <c r="BZ206" i="4"/>
  <c r="CA206" i="4"/>
  <c r="CB206" i="4"/>
  <c r="BU207" i="4"/>
  <c r="BV207" i="4"/>
  <c r="BW207" i="4"/>
  <c r="BX207" i="4"/>
  <c r="BY207" i="4"/>
  <c r="BZ207" i="4"/>
  <c r="CA207" i="4"/>
  <c r="CB207" i="4"/>
  <c r="BU208" i="4"/>
  <c r="BV208" i="4"/>
  <c r="BW208" i="4"/>
  <c r="BX208" i="4"/>
  <c r="BY208" i="4"/>
  <c r="BZ208" i="4"/>
  <c r="CA208" i="4"/>
  <c r="CB208" i="4"/>
  <c r="BU209" i="4"/>
  <c r="BV209" i="4"/>
  <c r="BW209" i="4"/>
  <c r="BX209" i="4"/>
  <c r="BY209" i="4"/>
  <c r="BZ209" i="4"/>
  <c r="CA209" i="4"/>
  <c r="CB209" i="4"/>
  <c r="BU210" i="4"/>
  <c r="BV210" i="4"/>
  <c r="BW210" i="4"/>
  <c r="BX210" i="4"/>
  <c r="BY210" i="4"/>
  <c r="BZ210" i="4"/>
  <c r="CA210" i="4"/>
  <c r="CB210" i="4"/>
  <c r="BU211" i="4"/>
  <c r="BV211" i="4"/>
  <c r="BW211" i="4"/>
  <c r="BX211" i="4"/>
  <c r="BY211" i="4"/>
  <c r="BZ211" i="4"/>
  <c r="CA211" i="4"/>
  <c r="CB211" i="4"/>
  <c r="BU212" i="4"/>
  <c r="BV212" i="4"/>
  <c r="BW212" i="4"/>
  <c r="BX212" i="4"/>
  <c r="BY212" i="4"/>
  <c r="BZ212" i="4"/>
  <c r="CA212" i="4"/>
  <c r="CB212" i="4"/>
  <c r="BU213" i="4"/>
  <c r="BV213" i="4"/>
  <c r="BW213" i="4"/>
  <c r="BX213" i="4"/>
  <c r="BY213" i="4"/>
  <c r="BZ213" i="4"/>
  <c r="CA213" i="4"/>
  <c r="CB213" i="4"/>
  <c r="BU214" i="4"/>
  <c r="BV214" i="4"/>
  <c r="BW214" i="4"/>
  <c r="BX214" i="4"/>
  <c r="BY214" i="4"/>
  <c r="BZ214" i="4"/>
  <c r="CA214" i="4"/>
  <c r="CB214" i="4"/>
  <c r="BU215" i="4"/>
  <c r="BV215" i="4"/>
  <c r="BW215" i="4"/>
  <c r="BX215" i="4"/>
  <c r="BY215" i="4"/>
  <c r="BZ215" i="4"/>
  <c r="CA215" i="4"/>
  <c r="CB215" i="4"/>
  <c r="BU216" i="4"/>
  <c r="BV216" i="4"/>
  <c r="BW216" i="4"/>
  <c r="BX216" i="4"/>
  <c r="BY216" i="4"/>
  <c r="BZ216" i="4"/>
  <c r="CA216" i="4"/>
  <c r="CB216" i="4"/>
  <c r="BU217" i="4"/>
  <c r="BV217" i="4"/>
  <c r="BW217" i="4"/>
  <c r="BX217" i="4"/>
  <c r="BY217" i="4"/>
  <c r="BZ217" i="4"/>
  <c r="CA217" i="4"/>
  <c r="CB217" i="4"/>
  <c r="BU218" i="4"/>
  <c r="BV218" i="4"/>
  <c r="BW218" i="4"/>
  <c r="BX218" i="4"/>
  <c r="BY218" i="4"/>
  <c r="BZ218" i="4"/>
  <c r="CA218" i="4"/>
  <c r="CB218" i="4"/>
  <c r="BU219" i="4"/>
  <c r="BV219" i="4"/>
  <c r="BW219" i="4"/>
  <c r="BX219" i="4"/>
  <c r="BY219" i="4"/>
  <c r="BZ219" i="4"/>
  <c r="CA219" i="4"/>
  <c r="CB219" i="4"/>
  <c r="BU220" i="4"/>
  <c r="BV220" i="4"/>
  <c r="BW220" i="4"/>
  <c r="BX220" i="4"/>
  <c r="BY220" i="4"/>
  <c r="BZ220" i="4"/>
  <c r="CA220" i="4"/>
  <c r="CB220" i="4"/>
  <c r="BU221" i="4"/>
  <c r="BV221" i="4"/>
  <c r="BW221" i="4"/>
  <c r="BX221" i="4"/>
  <c r="BY221" i="4"/>
  <c r="BZ221" i="4"/>
  <c r="CA221" i="4"/>
  <c r="CB221" i="4"/>
  <c r="BU222" i="4"/>
  <c r="BV222" i="4"/>
  <c r="BW222" i="4"/>
  <c r="BX222" i="4"/>
  <c r="BY222" i="4"/>
  <c r="BZ222" i="4"/>
  <c r="CA222" i="4"/>
  <c r="CB222" i="4"/>
  <c r="BU223" i="4"/>
  <c r="BV223" i="4"/>
  <c r="BW223" i="4"/>
  <c r="BX223" i="4"/>
  <c r="BY223" i="4"/>
  <c r="BZ223" i="4"/>
  <c r="CA223" i="4"/>
  <c r="CB223" i="4"/>
  <c r="BU224" i="4"/>
  <c r="BV224" i="4"/>
  <c r="BW224" i="4"/>
  <c r="BX224" i="4"/>
  <c r="BY224" i="4"/>
  <c r="BZ224" i="4"/>
  <c r="CA224" i="4"/>
  <c r="CB224" i="4"/>
  <c r="BU225" i="4"/>
  <c r="BV225" i="4"/>
  <c r="BW225" i="4"/>
  <c r="BX225" i="4"/>
  <c r="BY225" i="4"/>
  <c r="BZ225" i="4"/>
  <c r="CA225" i="4"/>
  <c r="CB225" i="4"/>
  <c r="BU226" i="4"/>
  <c r="BV226" i="4"/>
  <c r="BW226" i="4"/>
  <c r="BX226" i="4"/>
  <c r="BY226" i="4"/>
  <c r="BZ226" i="4"/>
  <c r="CA226" i="4"/>
  <c r="CB226" i="4"/>
  <c r="BU227" i="4"/>
  <c r="BV227" i="4"/>
  <c r="BW227" i="4"/>
  <c r="BX227" i="4"/>
  <c r="BY227" i="4"/>
  <c r="BZ227" i="4"/>
  <c r="CA227" i="4"/>
  <c r="CB227" i="4"/>
  <c r="BU228" i="4"/>
  <c r="BV228" i="4"/>
  <c r="BW228" i="4"/>
  <c r="BX228" i="4"/>
  <c r="BY228" i="4"/>
  <c r="BZ228" i="4"/>
  <c r="CA228" i="4"/>
  <c r="CB228" i="4"/>
  <c r="BU229" i="4"/>
  <c r="BV229" i="4"/>
  <c r="BW229" i="4"/>
  <c r="BX229" i="4"/>
  <c r="BY229" i="4"/>
  <c r="BZ229" i="4"/>
  <c r="CA229" i="4"/>
  <c r="CB229" i="4"/>
  <c r="BU230" i="4"/>
  <c r="BV230" i="4"/>
  <c r="BW230" i="4"/>
  <c r="BX230" i="4"/>
  <c r="BY230" i="4"/>
  <c r="BZ230" i="4"/>
  <c r="CA230" i="4"/>
  <c r="CB230" i="4"/>
  <c r="BU231" i="4"/>
  <c r="BV231" i="4"/>
  <c r="BW231" i="4"/>
  <c r="BX231" i="4"/>
  <c r="BY231" i="4"/>
  <c r="BZ231" i="4"/>
  <c r="CA231" i="4"/>
  <c r="CB231" i="4"/>
  <c r="BU232" i="4"/>
  <c r="BV232" i="4"/>
  <c r="BW232" i="4"/>
  <c r="BX232" i="4"/>
  <c r="BY232" i="4"/>
  <c r="BZ232" i="4"/>
  <c r="CA232" i="4"/>
  <c r="CB232" i="4"/>
  <c r="BU233" i="4"/>
  <c r="BV233" i="4"/>
  <c r="BW233" i="4"/>
  <c r="BX233" i="4"/>
  <c r="BY233" i="4"/>
  <c r="BZ233" i="4"/>
  <c r="CA233" i="4"/>
  <c r="CB233" i="4"/>
  <c r="BU234" i="4"/>
  <c r="BV234" i="4"/>
  <c r="BW234" i="4"/>
  <c r="BX234" i="4"/>
  <c r="BY234" i="4"/>
  <c r="BZ234" i="4"/>
  <c r="CA234" i="4"/>
  <c r="CB234" i="4"/>
  <c r="BU235" i="4"/>
  <c r="BV235" i="4"/>
  <c r="BW235" i="4"/>
  <c r="BX235" i="4"/>
  <c r="BY235" i="4"/>
  <c r="BZ235" i="4"/>
  <c r="CA235" i="4"/>
  <c r="CB235" i="4"/>
  <c r="BU236" i="4"/>
  <c r="BV236" i="4"/>
  <c r="BW236" i="4"/>
  <c r="BX236" i="4"/>
  <c r="BY236" i="4"/>
  <c r="BZ236" i="4"/>
  <c r="CA236" i="4"/>
  <c r="CB236" i="4"/>
  <c r="BU237" i="4"/>
  <c r="BV237" i="4"/>
  <c r="BW237" i="4"/>
  <c r="BX237" i="4"/>
  <c r="BY237" i="4"/>
  <c r="BZ237" i="4"/>
  <c r="CA237" i="4"/>
  <c r="CB237" i="4"/>
  <c r="BU238" i="4"/>
  <c r="BV238" i="4"/>
  <c r="BW238" i="4"/>
  <c r="BX238" i="4"/>
  <c r="BY238" i="4"/>
  <c r="BZ238" i="4"/>
  <c r="CA238" i="4"/>
  <c r="CB238" i="4"/>
  <c r="BU239" i="4"/>
  <c r="BV239" i="4"/>
  <c r="BW239" i="4"/>
  <c r="BX239" i="4"/>
  <c r="BY239" i="4"/>
  <c r="BZ239" i="4"/>
  <c r="CA239" i="4"/>
  <c r="CB239" i="4"/>
  <c r="BU240" i="4"/>
  <c r="BV240" i="4"/>
  <c r="BW240" i="4"/>
  <c r="BX240" i="4"/>
  <c r="BY240" i="4"/>
  <c r="BZ240" i="4"/>
  <c r="CA240" i="4"/>
  <c r="CB240" i="4"/>
  <c r="BU241" i="4"/>
  <c r="BV241" i="4"/>
  <c r="BW241" i="4"/>
  <c r="BX241" i="4"/>
  <c r="BY241" i="4"/>
  <c r="BZ241" i="4"/>
  <c r="CA241" i="4"/>
  <c r="CB241" i="4"/>
  <c r="BU242" i="4"/>
  <c r="BV242" i="4"/>
  <c r="BW242" i="4"/>
  <c r="BX242" i="4"/>
  <c r="BY242" i="4"/>
  <c r="BZ242" i="4"/>
  <c r="CA242" i="4"/>
  <c r="CB242" i="4"/>
  <c r="BU243" i="4"/>
  <c r="BV243" i="4"/>
  <c r="BW243" i="4"/>
  <c r="BX243" i="4"/>
  <c r="BY243" i="4"/>
  <c r="BZ243" i="4"/>
  <c r="CA243" i="4"/>
  <c r="CB243" i="4"/>
  <c r="BU244" i="4"/>
  <c r="BV244" i="4"/>
  <c r="BW244" i="4"/>
  <c r="BX244" i="4"/>
  <c r="BY244" i="4"/>
  <c r="BZ244" i="4"/>
  <c r="CA244" i="4"/>
  <c r="CB244" i="4"/>
  <c r="BU245" i="4"/>
  <c r="BV245" i="4"/>
  <c r="BW245" i="4"/>
  <c r="BX245" i="4"/>
  <c r="BY245" i="4"/>
  <c r="BZ245" i="4"/>
  <c r="CA245" i="4"/>
  <c r="CB245" i="4"/>
  <c r="BU246" i="4"/>
  <c r="BV246" i="4"/>
  <c r="BW246" i="4"/>
  <c r="BX246" i="4"/>
  <c r="BY246" i="4"/>
  <c r="BZ246" i="4"/>
  <c r="CA246" i="4"/>
  <c r="CB246" i="4"/>
  <c r="BU247" i="4"/>
  <c r="BV247" i="4"/>
  <c r="BW247" i="4"/>
  <c r="BX247" i="4"/>
  <c r="BY247" i="4"/>
  <c r="BZ247" i="4"/>
  <c r="CA247" i="4"/>
  <c r="CB247" i="4"/>
  <c r="BU248" i="4"/>
  <c r="BV248" i="4"/>
  <c r="BW248" i="4"/>
  <c r="BX248" i="4"/>
  <c r="BY248" i="4"/>
  <c r="BZ248" i="4"/>
  <c r="CA248" i="4"/>
  <c r="CB248" i="4"/>
  <c r="BU249" i="4"/>
  <c r="BV249" i="4"/>
  <c r="BW249" i="4"/>
  <c r="BX249" i="4"/>
  <c r="BY249" i="4"/>
  <c r="BZ249" i="4"/>
  <c r="CA249" i="4"/>
  <c r="CB249" i="4"/>
  <c r="BU250" i="4"/>
  <c r="BV250" i="4"/>
  <c r="BW250" i="4"/>
  <c r="BX250" i="4"/>
  <c r="BY250" i="4"/>
  <c r="BZ250" i="4"/>
  <c r="CA250" i="4"/>
  <c r="CB250" i="4"/>
  <c r="BU251" i="4"/>
  <c r="BV251" i="4"/>
  <c r="BW251" i="4"/>
  <c r="BX251" i="4"/>
  <c r="BY251" i="4"/>
  <c r="BZ251" i="4"/>
  <c r="CA251" i="4"/>
  <c r="CB251" i="4"/>
  <c r="BU252" i="4"/>
  <c r="BV252" i="4"/>
  <c r="BW252" i="4"/>
  <c r="BX252" i="4"/>
  <c r="BY252" i="4"/>
  <c r="BZ252" i="4"/>
  <c r="CA252" i="4"/>
  <c r="CB252" i="4"/>
  <c r="BU253" i="4"/>
  <c r="BV253" i="4"/>
  <c r="BW253" i="4"/>
  <c r="BX253" i="4"/>
  <c r="BY253" i="4"/>
  <c r="BZ253" i="4"/>
  <c r="CA253" i="4"/>
  <c r="CB253" i="4"/>
  <c r="BU254" i="4"/>
  <c r="BV254" i="4"/>
  <c r="BW254" i="4"/>
  <c r="BX254" i="4"/>
  <c r="BY254" i="4"/>
  <c r="BZ254" i="4"/>
  <c r="CA254" i="4"/>
  <c r="CB254" i="4"/>
  <c r="BU255" i="4"/>
  <c r="BV255" i="4"/>
  <c r="BW255" i="4"/>
  <c r="BX255" i="4"/>
  <c r="BY255" i="4"/>
  <c r="BZ255" i="4"/>
  <c r="CA255" i="4"/>
  <c r="CB255" i="4"/>
  <c r="BU256" i="4"/>
  <c r="BV256" i="4"/>
  <c r="BW256" i="4"/>
  <c r="BX256" i="4"/>
  <c r="BY256" i="4"/>
  <c r="BZ256" i="4"/>
  <c r="CA256" i="4"/>
  <c r="CB256" i="4"/>
  <c r="BU257" i="4"/>
  <c r="BV257" i="4"/>
  <c r="BW257" i="4"/>
  <c r="BX257" i="4"/>
  <c r="BY257" i="4"/>
  <c r="BZ257" i="4"/>
  <c r="CA257" i="4"/>
  <c r="CB257" i="4"/>
  <c r="BU258" i="4"/>
  <c r="BV258" i="4"/>
  <c r="BW258" i="4"/>
  <c r="BX258" i="4"/>
  <c r="BY258" i="4"/>
  <c r="BZ258" i="4"/>
  <c r="CA258" i="4"/>
  <c r="CB258" i="4"/>
  <c r="BU259" i="4"/>
  <c r="BV259" i="4"/>
  <c r="BW259" i="4"/>
  <c r="BX259" i="4"/>
  <c r="BY259" i="4"/>
  <c r="BZ259" i="4"/>
  <c r="CA259" i="4"/>
  <c r="CB259" i="4"/>
  <c r="BU260" i="4"/>
  <c r="BV260" i="4"/>
  <c r="BW260" i="4"/>
  <c r="BX260" i="4"/>
  <c r="BY260" i="4"/>
  <c r="BZ260" i="4"/>
  <c r="CA260" i="4"/>
  <c r="CB260" i="4"/>
  <c r="BU261" i="4"/>
  <c r="BV261" i="4"/>
  <c r="BW261" i="4"/>
  <c r="BX261" i="4"/>
  <c r="BY261" i="4"/>
  <c r="BZ261" i="4"/>
  <c r="CA261" i="4"/>
  <c r="CB261" i="4"/>
  <c r="BU262" i="4"/>
  <c r="BV262" i="4"/>
  <c r="BW262" i="4"/>
  <c r="BX262" i="4"/>
  <c r="BY262" i="4"/>
  <c r="BZ262" i="4"/>
  <c r="CA262" i="4"/>
  <c r="CB262" i="4"/>
  <c r="BU263" i="4"/>
  <c r="BV263" i="4"/>
  <c r="BW263" i="4"/>
  <c r="BX263" i="4"/>
  <c r="BY263" i="4"/>
  <c r="BZ263" i="4"/>
  <c r="CA263" i="4"/>
  <c r="CB263" i="4"/>
  <c r="BU264" i="4"/>
  <c r="BV264" i="4"/>
  <c r="BW264" i="4"/>
  <c r="BX264" i="4"/>
  <c r="BY264" i="4"/>
  <c r="BZ264" i="4"/>
  <c r="CA264" i="4"/>
  <c r="CB264" i="4"/>
  <c r="BU265" i="4"/>
  <c r="BV265" i="4"/>
  <c r="BW265" i="4"/>
  <c r="BX265" i="4"/>
  <c r="BY265" i="4"/>
  <c r="BZ265" i="4"/>
  <c r="CA265" i="4"/>
  <c r="CB265" i="4"/>
  <c r="BU266" i="4"/>
  <c r="BV266" i="4"/>
  <c r="BW266" i="4"/>
  <c r="BX266" i="4"/>
  <c r="BY266" i="4"/>
  <c r="BZ266" i="4"/>
  <c r="CA266" i="4"/>
  <c r="CB266" i="4"/>
  <c r="BU267" i="4"/>
  <c r="BV267" i="4"/>
  <c r="BW267" i="4"/>
  <c r="BX267" i="4"/>
  <c r="BY267" i="4"/>
  <c r="BZ267" i="4"/>
  <c r="CA267" i="4"/>
  <c r="CB267" i="4"/>
  <c r="BU268" i="4"/>
  <c r="BV268" i="4"/>
  <c r="BW268" i="4"/>
  <c r="BX268" i="4"/>
  <c r="BY268" i="4"/>
  <c r="BZ268" i="4"/>
  <c r="CA268" i="4"/>
  <c r="CB268" i="4"/>
  <c r="BU269" i="4"/>
  <c r="BV269" i="4"/>
  <c r="BW269" i="4"/>
  <c r="BX269" i="4"/>
  <c r="BY269" i="4"/>
  <c r="BZ269" i="4"/>
  <c r="CA269" i="4"/>
  <c r="CB269" i="4"/>
  <c r="BU270" i="4"/>
  <c r="BV270" i="4"/>
  <c r="BW270" i="4"/>
  <c r="BX270" i="4"/>
  <c r="BY270" i="4"/>
  <c r="BZ270" i="4"/>
  <c r="CA270" i="4"/>
  <c r="CB270" i="4"/>
  <c r="BU271" i="4"/>
  <c r="BV271" i="4"/>
  <c r="BW271" i="4"/>
  <c r="BX271" i="4"/>
  <c r="BY271" i="4"/>
  <c r="BZ271" i="4"/>
  <c r="CA271" i="4"/>
  <c r="CB271" i="4"/>
  <c r="BU272" i="4"/>
  <c r="BV272" i="4"/>
  <c r="BW272" i="4"/>
  <c r="BX272" i="4"/>
  <c r="BY272" i="4"/>
  <c r="BZ272" i="4"/>
  <c r="CA272" i="4"/>
  <c r="CB272" i="4"/>
  <c r="BU273" i="4"/>
  <c r="BV273" i="4"/>
  <c r="BW273" i="4"/>
  <c r="BX273" i="4"/>
  <c r="BY273" i="4"/>
  <c r="BZ273" i="4"/>
  <c r="CA273" i="4"/>
  <c r="CB273" i="4"/>
  <c r="BU274" i="4"/>
  <c r="BV274" i="4"/>
  <c r="BW274" i="4"/>
  <c r="BX274" i="4"/>
  <c r="BY274" i="4"/>
  <c r="BZ274" i="4"/>
  <c r="CA274" i="4"/>
  <c r="CB274" i="4"/>
  <c r="BU275" i="4"/>
  <c r="BV275" i="4"/>
  <c r="BW275" i="4"/>
  <c r="BX275" i="4"/>
  <c r="BY275" i="4"/>
  <c r="BZ275" i="4"/>
  <c r="CA275" i="4"/>
  <c r="CB275" i="4"/>
  <c r="BU276" i="4"/>
  <c r="BV276" i="4"/>
  <c r="BW276" i="4"/>
  <c r="BX276" i="4"/>
  <c r="BY276" i="4"/>
  <c r="BZ276" i="4"/>
  <c r="CA276" i="4"/>
  <c r="CB276" i="4"/>
  <c r="BU277" i="4"/>
  <c r="BV277" i="4"/>
  <c r="BW277" i="4"/>
  <c r="BX277" i="4"/>
  <c r="BY277" i="4"/>
  <c r="BZ277" i="4"/>
  <c r="CA277" i="4"/>
  <c r="CB277" i="4"/>
  <c r="BU278" i="4"/>
  <c r="BV278" i="4"/>
  <c r="BW278" i="4"/>
  <c r="BX278" i="4"/>
  <c r="BY278" i="4"/>
  <c r="BZ278" i="4"/>
  <c r="CA278" i="4"/>
  <c r="CB278" i="4"/>
  <c r="BU279" i="4"/>
  <c r="BV279" i="4"/>
  <c r="BW279" i="4"/>
  <c r="BX279" i="4"/>
  <c r="BY279" i="4"/>
  <c r="BZ279" i="4"/>
  <c r="CA279" i="4"/>
  <c r="CB279" i="4"/>
  <c r="BU280" i="4"/>
  <c r="BV280" i="4"/>
  <c r="BW280" i="4"/>
  <c r="BX280" i="4"/>
  <c r="BY280" i="4"/>
  <c r="BZ280" i="4"/>
  <c r="CA280" i="4"/>
  <c r="CB280" i="4"/>
  <c r="BU281" i="4"/>
  <c r="BV281" i="4"/>
  <c r="BW281" i="4"/>
  <c r="BX281" i="4"/>
  <c r="BY281" i="4"/>
  <c r="BZ281" i="4"/>
  <c r="CA281" i="4"/>
  <c r="CB281" i="4"/>
  <c r="BU282" i="4"/>
  <c r="BV282" i="4"/>
  <c r="BW282" i="4"/>
  <c r="BX282" i="4"/>
  <c r="BY282" i="4"/>
  <c r="BZ282" i="4"/>
  <c r="CA282" i="4"/>
  <c r="CB282" i="4"/>
  <c r="BU283" i="4"/>
  <c r="BV283" i="4"/>
  <c r="BW283" i="4"/>
  <c r="BX283" i="4"/>
  <c r="BY283" i="4"/>
  <c r="BZ283" i="4"/>
  <c r="CA283" i="4"/>
  <c r="CB283" i="4"/>
  <c r="BU284" i="4"/>
  <c r="BV284" i="4"/>
  <c r="BW284" i="4"/>
  <c r="BX284" i="4"/>
  <c r="BY284" i="4"/>
  <c r="BZ284" i="4"/>
  <c r="CA284" i="4"/>
  <c r="CB284" i="4"/>
  <c r="BU285" i="4"/>
  <c r="BV285" i="4"/>
  <c r="BW285" i="4"/>
  <c r="BX285" i="4"/>
  <c r="BY285" i="4"/>
  <c r="BZ285" i="4"/>
  <c r="CA285" i="4"/>
  <c r="CB285" i="4"/>
  <c r="BU286" i="4"/>
  <c r="BV286" i="4"/>
  <c r="BW286" i="4"/>
  <c r="BX286" i="4"/>
  <c r="BY286" i="4"/>
  <c r="BZ286" i="4"/>
  <c r="CA286" i="4"/>
  <c r="CB286" i="4"/>
  <c r="BU287" i="4"/>
  <c r="BV287" i="4"/>
  <c r="BW287" i="4"/>
  <c r="BX287" i="4"/>
  <c r="BY287" i="4"/>
  <c r="BZ287" i="4"/>
  <c r="CA287" i="4"/>
  <c r="CB287" i="4"/>
  <c r="BU288" i="4"/>
  <c r="BV288" i="4"/>
  <c r="BW288" i="4"/>
  <c r="BX288" i="4"/>
  <c r="BY288" i="4"/>
  <c r="BZ288" i="4"/>
  <c r="CA288" i="4"/>
  <c r="CB288" i="4"/>
  <c r="BU289" i="4"/>
  <c r="BV289" i="4"/>
  <c r="BW289" i="4"/>
  <c r="BX289" i="4"/>
  <c r="BY289" i="4"/>
  <c r="BZ289" i="4"/>
  <c r="CA289" i="4"/>
  <c r="CB289" i="4"/>
  <c r="BU290" i="4"/>
  <c r="BV290" i="4"/>
  <c r="BW290" i="4"/>
  <c r="BX290" i="4"/>
  <c r="BY290" i="4"/>
  <c r="BZ290" i="4"/>
  <c r="CA290" i="4"/>
  <c r="CB290" i="4"/>
  <c r="BU291" i="4"/>
  <c r="BV291" i="4"/>
  <c r="BW291" i="4"/>
  <c r="BX291" i="4"/>
  <c r="BY291" i="4"/>
  <c r="BZ291" i="4"/>
  <c r="CA291" i="4"/>
  <c r="CB291" i="4"/>
  <c r="BU292" i="4"/>
  <c r="BV292" i="4"/>
  <c r="BW292" i="4"/>
  <c r="BX292" i="4"/>
  <c r="BY292" i="4"/>
  <c r="BZ292" i="4"/>
  <c r="CA292" i="4"/>
  <c r="CB292" i="4"/>
  <c r="BU293" i="4"/>
  <c r="BV293" i="4"/>
  <c r="BW293" i="4"/>
  <c r="BX293" i="4"/>
  <c r="BY293" i="4"/>
  <c r="BZ293" i="4"/>
  <c r="CA293" i="4"/>
  <c r="CB293" i="4"/>
  <c r="BU294" i="4"/>
  <c r="BV294" i="4"/>
  <c r="BW294" i="4"/>
  <c r="BX294" i="4"/>
  <c r="BY294" i="4"/>
  <c r="BZ294" i="4"/>
  <c r="CA294" i="4"/>
  <c r="CB294" i="4"/>
  <c r="BU295" i="4"/>
  <c r="BV295" i="4"/>
  <c r="BW295" i="4"/>
  <c r="BX295" i="4"/>
  <c r="BY295" i="4"/>
  <c r="BZ295" i="4"/>
  <c r="CA295" i="4"/>
  <c r="CB295" i="4"/>
  <c r="BU296" i="4"/>
  <c r="BV296" i="4"/>
  <c r="BW296" i="4"/>
  <c r="BX296" i="4"/>
  <c r="BY296" i="4"/>
  <c r="BZ296" i="4"/>
  <c r="CA296" i="4"/>
  <c r="CB296" i="4"/>
  <c r="BU297" i="4"/>
  <c r="BV297" i="4"/>
  <c r="BW297" i="4"/>
  <c r="BX297" i="4"/>
  <c r="BY297" i="4"/>
  <c r="BZ297" i="4"/>
  <c r="CA297" i="4"/>
  <c r="CB297" i="4"/>
  <c r="BU298" i="4"/>
  <c r="BV298" i="4"/>
  <c r="BW298" i="4"/>
  <c r="BX298" i="4"/>
  <c r="BY298" i="4"/>
  <c r="BZ298" i="4"/>
  <c r="CA298" i="4"/>
  <c r="CB298" i="4"/>
  <c r="BV3" i="4"/>
  <c r="BW3" i="4"/>
  <c r="BX3" i="4"/>
  <c r="BY3" i="4"/>
  <c r="BZ3" i="4"/>
  <c r="CA3" i="4"/>
  <c r="CB3" i="4"/>
  <c r="BU3" i="4"/>
  <c r="AT63" i="4"/>
  <c r="AU63" i="4"/>
  <c r="AV63" i="4"/>
  <c r="AW63" i="4"/>
  <c r="AX63" i="4"/>
  <c r="AY63" i="4"/>
  <c r="AZ63" i="4"/>
  <c r="AS63" i="4"/>
  <c r="AZ5" i="4" l="1"/>
  <c r="AV5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CC4" i="4"/>
  <c r="CD4" i="4"/>
  <c r="CE4" i="4"/>
  <c r="CF4" i="4"/>
  <c r="CG4" i="4"/>
  <c r="CH4" i="4"/>
  <c r="CI4" i="4"/>
  <c r="CJ4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CC5" i="4"/>
  <c r="CD5" i="4"/>
  <c r="CE5" i="4"/>
  <c r="CF5" i="4"/>
  <c r="CG5" i="4"/>
  <c r="CH5" i="4"/>
  <c r="CI5" i="4"/>
  <c r="CJ5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CC6" i="4"/>
  <c r="CD6" i="4"/>
  <c r="CE6" i="4"/>
  <c r="CF6" i="4"/>
  <c r="CG6" i="4"/>
  <c r="CH6" i="4"/>
  <c r="CI6" i="4"/>
  <c r="CJ6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CC7" i="4"/>
  <c r="CD7" i="4"/>
  <c r="CE7" i="4"/>
  <c r="CF7" i="4"/>
  <c r="CG7" i="4"/>
  <c r="CH7" i="4"/>
  <c r="CI7" i="4"/>
  <c r="CJ7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CC8" i="4"/>
  <c r="CD8" i="4"/>
  <c r="CE8" i="4"/>
  <c r="CF8" i="4"/>
  <c r="CG8" i="4"/>
  <c r="CH8" i="4"/>
  <c r="CI8" i="4"/>
  <c r="CJ8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CC9" i="4"/>
  <c r="CD9" i="4"/>
  <c r="CE9" i="4"/>
  <c r="CF9" i="4"/>
  <c r="CG9" i="4"/>
  <c r="CH9" i="4"/>
  <c r="CI9" i="4"/>
  <c r="CJ9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CC10" i="4"/>
  <c r="CD10" i="4"/>
  <c r="CE10" i="4"/>
  <c r="CF10" i="4"/>
  <c r="CG10" i="4"/>
  <c r="CH10" i="4"/>
  <c r="CI10" i="4"/>
  <c r="CJ10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CC11" i="4"/>
  <c r="CD11" i="4"/>
  <c r="CE11" i="4"/>
  <c r="CF11" i="4"/>
  <c r="CG11" i="4"/>
  <c r="CH11" i="4"/>
  <c r="CI11" i="4"/>
  <c r="CJ11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CC12" i="4"/>
  <c r="CD12" i="4"/>
  <c r="CE12" i="4"/>
  <c r="CF12" i="4"/>
  <c r="CG12" i="4"/>
  <c r="CH12" i="4"/>
  <c r="CI12" i="4"/>
  <c r="CJ12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CC13" i="4"/>
  <c r="CD13" i="4"/>
  <c r="CE13" i="4"/>
  <c r="CF13" i="4"/>
  <c r="CG13" i="4"/>
  <c r="CH13" i="4"/>
  <c r="CI13" i="4"/>
  <c r="CJ13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CC14" i="4"/>
  <c r="CD14" i="4"/>
  <c r="CE14" i="4"/>
  <c r="CF14" i="4"/>
  <c r="CG14" i="4"/>
  <c r="CH14" i="4"/>
  <c r="CI14" i="4"/>
  <c r="CJ14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CC15" i="4"/>
  <c r="CD15" i="4"/>
  <c r="CE15" i="4"/>
  <c r="CF15" i="4"/>
  <c r="CG15" i="4"/>
  <c r="CH15" i="4"/>
  <c r="CI15" i="4"/>
  <c r="CJ15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CC16" i="4"/>
  <c r="CD16" i="4"/>
  <c r="CE16" i="4"/>
  <c r="CF16" i="4"/>
  <c r="CG16" i="4"/>
  <c r="CH16" i="4"/>
  <c r="CI16" i="4"/>
  <c r="CJ16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CC17" i="4"/>
  <c r="CD17" i="4"/>
  <c r="CE17" i="4"/>
  <c r="CF17" i="4"/>
  <c r="CG17" i="4"/>
  <c r="CH17" i="4"/>
  <c r="CI17" i="4"/>
  <c r="CJ17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CC18" i="4"/>
  <c r="CD18" i="4"/>
  <c r="CE18" i="4"/>
  <c r="CF18" i="4"/>
  <c r="CG18" i="4"/>
  <c r="CH18" i="4"/>
  <c r="CI18" i="4"/>
  <c r="CJ18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CC19" i="4"/>
  <c r="CD19" i="4"/>
  <c r="CE19" i="4"/>
  <c r="CF19" i="4"/>
  <c r="CG19" i="4"/>
  <c r="CH19" i="4"/>
  <c r="CI19" i="4"/>
  <c r="CJ19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CC20" i="4"/>
  <c r="CD20" i="4"/>
  <c r="CE20" i="4"/>
  <c r="CF20" i="4"/>
  <c r="CG20" i="4"/>
  <c r="CH20" i="4"/>
  <c r="CI20" i="4"/>
  <c r="CJ20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CC21" i="4"/>
  <c r="CD21" i="4"/>
  <c r="CE21" i="4"/>
  <c r="CF21" i="4"/>
  <c r="CG21" i="4"/>
  <c r="CH21" i="4"/>
  <c r="CI21" i="4"/>
  <c r="CJ21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CC22" i="4"/>
  <c r="CD22" i="4"/>
  <c r="CE22" i="4"/>
  <c r="CF22" i="4"/>
  <c r="CG22" i="4"/>
  <c r="CH22" i="4"/>
  <c r="CI22" i="4"/>
  <c r="CJ22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CC23" i="4"/>
  <c r="CD23" i="4"/>
  <c r="CE23" i="4"/>
  <c r="CF23" i="4"/>
  <c r="CG23" i="4"/>
  <c r="CH23" i="4"/>
  <c r="CI23" i="4"/>
  <c r="CJ23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CC24" i="4"/>
  <c r="CD24" i="4"/>
  <c r="CE24" i="4"/>
  <c r="CF24" i="4"/>
  <c r="CG24" i="4"/>
  <c r="CH24" i="4"/>
  <c r="CI24" i="4"/>
  <c r="CJ24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CC25" i="4"/>
  <c r="CD25" i="4"/>
  <c r="CE25" i="4"/>
  <c r="CF25" i="4"/>
  <c r="CG25" i="4"/>
  <c r="CH25" i="4"/>
  <c r="CI25" i="4"/>
  <c r="CJ25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CC26" i="4"/>
  <c r="CD26" i="4"/>
  <c r="CE26" i="4"/>
  <c r="CF26" i="4"/>
  <c r="CG26" i="4"/>
  <c r="CH26" i="4"/>
  <c r="CI26" i="4"/>
  <c r="CJ26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CC27" i="4"/>
  <c r="CD27" i="4"/>
  <c r="CE27" i="4"/>
  <c r="CF27" i="4"/>
  <c r="CG27" i="4"/>
  <c r="CH27" i="4"/>
  <c r="CI27" i="4"/>
  <c r="CJ27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CC28" i="4"/>
  <c r="CD28" i="4"/>
  <c r="CE28" i="4"/>
  <c r="CF28" i="4"/>
  <c r="CG28" i="4"/>
  <c r="CH28" i="4"/>
  <c r="CI28" i="4"/>
  <c r="CJ28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CC29" i="4"/>
  <c r="CD29" i="4"/>
  <c r="CE29" i="4"/>
  <c r="CF29" i="4"/>
  <c r="CG29" i="4"/>
  <c r="CH29" i="4"/>
  <c r="CI29" i="4"/>
  <c r="CJ29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CC30" i="4"/>
  <c r="CD30" i="4"/>
  <c r="CE30" i="4"/>
  <c r="CF30" i="4"/>
  <c r="CG30" i="4"/>
  <c r="CH30" i="4"/>
  <c r="CI30" i="4"/>
  <c r="CJ30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CC31" i="4"/>
  <c r="CD31" i="4"/>
  <c r="CE31" i="4"/>
  <c r="CF31" i="4"/>
  <c r="CG31" i="4"/>
  <c r="CH31" i="4"/>
  <c r="CI31" i="4"/>
  <c r="CJ31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CC32" i="4"/>
  <c r="CD32" i="4"/>
  <c r="CE32" i="4"/>
  <c r="CF32" i="4"/>
  <c r="CG32" i="4"/>
  <c r="CH32" i="4"/>
  <c r="CI32" i="4"/>
  <c r="CJ32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CC33" i="4"/>
  <c r="CD33" i="4"/>
  <c r="CE33" i="4"/>
  <c r="CF33" i="4"/>
  <c r="CG33" i="4"/>
  <c r="CH33" i="4"/>
  <c r="CI33" i="4"/>
  <c r="CJ33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CC34" i="4"/>
  <c r="CD34" i="4"/>
  <c r="CE34" i="4"/>
  <c r="CF34" i="4"/>
  <c r="CG34" i="4"/>
  <c r="CH34" i="4"/>
  <c r="CI34" i="4"/>
  <c r="CJ34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CC35" i="4"/>
  <c r="CD35" i="4"/>
  <c r="CE35" i="4"/>
  <c r="CF35" i="4"/>
  <c r="CG35" i="4"/>
  <c r="CH35" i="4"/>
  <c r="CI35" i="4"/>
  <c r="CJ35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CC36" i="4"/>
  <c r="CD36" i="4"/>
  <c r="CE36" i="4"/>
  <c r="CF36" i="4"/>
  <c r="CG36" i="4"/>
  <c r="CH36" i="4"/>
  <c r="CI36" i="4"/>
  <c r="CJ36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CC37" i="4"/>
  <c r="CD37" i="4"/>
  <c r="CE37" i="4"/>
  <c r="CF37" i="4"/>
  <c r="CG37" i="4"/>
  <c r="CH37" i="4"/>
  <c r="CI37" i="4"/>
  <c r="CJ37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CC38" i="4"/>
  <c r="CD38" i="4"/>
  <c r="CE38" i="4"/>
  <c r="CF38" i="4"/>
  <c r="CG38" i="4"/>
  <c r="CH38" i="4"/>
  <c r="CI38" i="4"/>
  <c r="CJ38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CC39" i="4"/>
  <c r="CD39" i="4"/>
  <c r="CE39" i="4"/>
  <c r="CF39" i="4"/>
  <c r="CG39" i="4"/>
  <c r="CH39" i="4"/>
  <c r="CI39" i="4"/>
  <c r="CJ39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CC40" i="4"/>
  <c r="CD40" i="4"/>
  <c r="CE40" i="4"/>
  <c r="CF40" i="4"/>
  <c r="CG40" i="4"/>
  <c r="CH40" i="4"/>
  <c r="CI40" i="4"/>
  <c r="CJ40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CC41" i="4"/>
  <c r="CD41" i="4"/>
  <c r="CE41" i="4"/>
  <c r="CF41" i="4"/>
  <c r="CG41" i="4"/>
  <c r="CH41" i="4"/>
  <c r="CI41" i="4"/>
  <c r="CJ41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CC42" i="4"/>
  <c r="CD42" i="4"/>
  <c r="CE42" i="4"/>
  <c r="CF42" i="4"/>
  <c r="CG42" i="4"/>
  <c r="CH42" i="4"/>
  <c r="CI42" i="4"/>
  <c r="CJ42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CC43" i="4"/>
  <c r="CD43" i="4"/>
  <c r="CE43" i="4"/>
  <c r="CF43" i="4"/>
  <c r="CG43" i="4"/>
  <c r="CH43" i="4"/>
  <c r="CI43" i="4"/>
  <c r="CJ43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CC44" i="4"/>
  <c r="CD44" i="4"/>
  <c r="CE44" i="4"/>
  <c r="CF44" i="4"/>
  <c r="CG44" i="4"/>
  <c r="CH44" i="4"/>
  <c r="CI44" i="4"/>
  <c r="CJ44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CC45" i="4"/>
  <c r="CD45" i="4"/>
  <c r="CE45" i="4"/>
  <c r="CF45" i="4"/>
  <c r="CG45" i="4"/>
  <c r="CH45" i="4"/>
  <c r="CI45" i="4"/>
  <c r="CJ45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CC46" i="4"/>
  <c r="CD46" i="4"/>
  <c r="CE46" i="4"/>
  <c r="CF46" i="4"/>
  <c r="CG46" i="4"/>
  <c r="CH46" i="4"/>
  <c r="CI46" i="4"/>
  <c r="CJ46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CC47" i="4"/>
  <c r="CD47" i="4"/>
  <c r="CE47" i="4"/>
  <c r="CF47" i="4"/>
  <c r="CG47" i="4"/>
  <c r="CH47" i="4"/>
  <c r="CI47" i="4"/>
  <c r="CJ47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CC48" i="4"/>
  <c r="CD48" i="4"/>
  <c r="CE48" i="4"/>
  <c r="CF48" i="4"/>
  <c r="CG48" i="4"/>
  <c r="CH48" i="4"/>
  <c r="CI48" i="4"/>
  <c r="CJ48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CC49" i="4"/>
  <c r="CD49" i="4"/>
  <c r="CE49" i="4"/>
  <c r="CF49" i="4"/>
  <c r="CG49" i="4"/>
  <c r="CH49" i="4"/>
  <c r="CI49" i="4"/>
  <c r="CJ49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CC50" i="4"/>
  <c r="CD50" i="4"/>
  <c r="CE50" i="4"/>
  <c r="CF50" i="4"/>
  <c r="CG50" i="4"/>
  <c r="CH50" i="4"/>
  <c r="CI50" i="4"/>
  <c r="CJ50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CC51" i="4"/>
  <c r="CD51" i="4"/>
  <c r="CE51" i="4"/>
  <c r="CF51" i="4"/>
  <c r="CG51" i="4"/>
  <c r="CH51" i="4"/>
  <c r="CI51" i="4"/>
  <c r="CJ51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CC52" i="4"/>
  <c r="CD52" i="4"/>
  <c r="CE52" i="4"/>
  <c r="CF52" i="4"/>
  <c r="CG52" i="4"/>
  <c r="CH52" i="4"/>
  <c r="CI52" i="4"/>
  <c r="CJ52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CC53" i="4"/>
  <c r="CD53" i="4"/>
  <c r="CE53" i="4"/>
  <c r="CF53" i="4"/>
  <c r="CG53" i="4"/>
  <c r="CH53" i="4"/>
  <c r="CI53" i="4"/>
  <c r="CJ53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CC54" i="4"/>
  <c r="CD54" i="4"/>
  <c r="CE54" i="4"/>
  <c r="CF54" i="4"/>
  <c r="CG54" i="4"/>
  <c r="CH54" i="4"/>
  <c r="CI54" i="4"/>
  <c r="CJ54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CC55" i="4"/>
  <c r="CD55" i="4"/>
  <c r="CE55" i="4"/>
  <c r="CF55" i="4"/>
  <c r="CG55" i="4"/>
  <c r="CH55" i="4"/>
  <c r="CI55" i="4"/>
  <c r="CJ55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CC56" i="4"/>
  <c r="CD56" i="4"/>
  <c r="CE56" i="4"/>
  <c r="CF56" i="4"/>
  <c r="CG56" i="4"/>
  <c r="CH56" i="4"/>
  <c r="CI56" i="4"/>
  <c r="CJ56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CC57" i="4"/>
  <c r="CD57" i="4"/>
  <c r="CE57" i="4"/>
  <c r="CF57" i="4"/>
  <c r="CG57" i="4"/>
  <c r="CH57" i="4"/>
  <c r="CI57" i="4"/>
  <c r="CJ57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CC58" i="4"/>
  <c r="CD58" i="4"/>
  <c r="CE58" i="4"/>
  <c r="CF58" i="4"/>
  <c r="CG58" i="4"/>
  <c r="CH58" i="4"/>
  <c r="CI58" i="4"/>
  <c r="CJ58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CC59" i="4"/>
  <c r="CD59" i="4"/>
  <c r="CE59" i="4"/>
  <c r="CF59" i="4"/>
  <c r="CG59" i="4"/>
  <c r="CH59" i="4"/>
  <c r="CI59" i="4"/>
  <c r="CJ59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CC60" i="4"/>
  <c r="CD60" i="4"/>
  <c r="CE60" i="4"/>
  <c r="CF60" i="4"/>
  <c r="CG60" i="4"/>
  <c r="CH60" i="4"/>
  <c r="CI60" i="4"/>
  <c r="CJ60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CC61" i="4"/>
  <c r="CD61" i="4"/>
  <c r="CE61" i="4"/>
  <c r="CF61" i="4"/>
  <c r="CG61" i="4"/>
  <c r="CH61" i="4"/>
  <c r="CI61" i="4"/>
  <c r="CJ61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CC62" i="4"/>
  <c r="CD62" i="4"/>
  <c r="CE62" i="4"/>
  <c r="CF62" i="4"/>
  <c r="CG62" i="4"/>
  <c r="CH62" i="4"/>
  <c r="CI62" i="4"/>
  <c r="CJ62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CC63" i="4"/>
  <c r="CD63" i="4"/>
  <c r="CE63" i="4"/>
  <c r="CF63" i="4"/>
  <c r="CG63" i="4"/>
  <c r="CH63" i="4"/>
  <c r="CI63" i="4"/>
  <c r="CJ63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CC64" i="4"/>
  <c r="CD64" i="4"/>
  <c r="CE64" i="4"/>
  <c r="CF64" i="4"/>
  <c r="CG64" i="4"/>
  <c r="CH64" i="4"/>
  <c r="CI64" i="4"/>
  <c r="CJ64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CC65" i="4"/>
  <c r="CD65" i="4"/>
  <c r="CE65" i="4"/>
  <c r="CF65" i="4"/>
  <c r="CG65" i="4"/>
  <c r="CH65" i="4"/>
  <c r="CI65" i="4"/>
  <c r="CJ65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CC66" i="4"/>
  <c r="CD66" i="4"/>
  <c r="CE66" i="4"/>
  <c r="CF66" i="4"/>
  <c r="CG66" i="4"/>
  <c r="CH66" i="4"/>
  <c r="CI66" i="4"/>
  <c r="CJ66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CC67" i="4"/>
  <c r="CD67" i="4"/>
  <c r="CE67" i="4"/>
  <c r="CF67" i="4"/>
  <c r="CG67" i="4"/>
  <c r="CH67" i="4"/>
  <c r="CI67" i="4"/>
  <c r="CJ67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CC68" i="4"/>
  <c r="CD68" i="4"/>
  <c r="CE68" i="4"/>
  <c r="CF68" i="4"/>
  <c r="CG68" i="4"/>
  <c r="CH68" i="4"/>
  <c r="CI68" i="4"/>
  <c r="CJ68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CC69" i="4"/>
  <c r="CD69" i="4"/>
  <c r="CE69" i="4"/>
  <c r="CF69" i="4"/>
  <c r="CG69" i="4"/>
  <c r="CH69" i="4"/>
  <c r="CI69" i="4"/>
  <c r="CJ69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CC70" i="4"/>
  <c r="CD70" i="4"/>
  <c r="CE70" i="4"/>
  <c r="CF70" i="4"/>
  <c r="CG70" i="4"/>
  <c r="CH70" i="4"/>
  <c r="CI70" i="4"/>
  <c r="CJ70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CC71" i="4"/>
  <c r="CD71" i="4"/>
  <c r="CE71" i="4"/>
  <c r="CF71" i="4"/>
  <c r="CG71" i="4"/>
  <c r="CH71" i="4"/>
  <c r="CI71" i="4"/>
  <c r="CJ71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CC72" i="4"/>
  <c r="CD72" i="4"/>
  <c r="CE72" i="4"/>
  <c r="CF72" i="4"/>
  <c r="CG72" i="4"/>
  <c r="CH72" i="4"/>
  <c r="CI72" i="4"/>
  <c r="CJ72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CC73" i="4"/>
  <c r="CD73" i="4"/>
  <c r="CE73" i="4"/>
  <c r="CF73" i="4"/>
  <c r="CG73" i="4"/>
  <c r="CH73" i="4"/>
  <c r="CI73" i="4"/>
  <c r="CJ73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CC74" i="4"/>
  <c r="CD74" i="4"/>
  <c r="CE74" i="4"/>
  <c r="CF74" i="4"/>
  <c r="CG74" i="4"/>
  <c r="CH74" i="4"/>
  <c r="CI74" i="4"/>
  <c r="CJ74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CC75" i="4"/>
  <c r="CD75" i="4"/>
  <c r="CE75" i="4"/>
  <c r="CF75" i="4"/>
  <c r="CG75" i="4"/>
  <c r="CH75" i="4"/>
  <c r="CI75" i="4"/>
  <c r="CJ75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CC76" i="4"/>
  <c r="CD76" i="4"/>
  <c r="CE76" i="4"/>
  <c r="CF76" i="4"/>
  <c r="CG76" i="4"/>
  <c r="CH76" i="4"/>
  <c r="CI76" i="4"/>
  <c r="CJ76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CC77" i="4"/>
  <c r="CD77" i="4"/>
  <c r="CE77" i="4"/>
  <c r="CF77" i="4"/>
  <c r="CG77" i="4"/>
  <c r="CH77" i="4"/>
  <c r="CI77" i="4"/>
  <c r="CJ77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CC78" i="4"/>
  <c r="CD78" i="4"/>
  <c r="CE78" i="4"/>
  <c r="CF78" i="4"/>
  <c r="CG78" i="4"/>
  <c r="CH78" i="4"/>
  <c r="CI78" i="4"/>
  <c r="CJ78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CC79" i="4"/>
  <c r="CD79" i="4"/>
  <c r="CE79" i="4"/>
  <c r="CF79" i="4"/>
  <c r="CG79" i="4"/>
  <c r="CH79" i="4"/>
  <c r="CI79" i="4"/>
  <c r="CJ79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CC80" i="4"/>
  <c r="CD80" i="4"/>
  <c r="CE80" i="4"/>
  <c r="CF80" i="4"/>
  <c r="CG80" i="4"/>
  <c r="CH80" i="4"/>
  <c r="CI80" i="4"/>
  <c r="CJ80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CC81" i="4"/>
  <c r="CD81" i="4"/>
  <c r="CE81" i="4"/>
  <c r="CF81" i="4"/>
  <c r="CG81" i="4"/>
  <c r="CH81" i="4"/>
  <c r="CI81" i="4"/>
  <c r="CJ81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CC82" i="4"/>
  <c r="CD82" i="4"/>
  <c r="CE82" i="4"/>
  <c r="CF82" i="4"/>
  <c r="CG82" i="4"/>
  <c r="CH82" i="4"/>
  <c r="CI82" i="4"/>
  <c r="CJ82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CC83" i="4"/>
  <c r="CD83" i="4"/>
  <c r="CE83" i="4"/>
  <c r="CF83" i="4"/>
  <c r="CG83" i="4"/>
  <c r="CH83" i="4"/>
  <c r="CI83" i="4"/>
  <c r="CJ83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CC84" i="4"/>
  <c r="CD84" i="4"/>
  <c r="CE84" i="4"/>
  <c r="CF84" i="4"/>
  <c r="CG84" i="4"/>
  <c r="CH84" i="4"/>
  <c r="CI84" i="4"/>
  <c r="CJ84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CC85" i="4"/>
  <c r="CD85" i="4"/>
  <c r="CE85" i="4"/>
  <c r="CF85" i="4"/>
  <c r="CG85" i="4"/>
  <c r="CH85" i="4"/>
  <c r="CI85" i="4"/>
  <c r="CJ85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CC86" i="4"/>
  <c r="CD86" i="4"/>
  <c r="CE86" i="4"/>
  <c r="CF86" i="4"/>
  <c r="CG86" i="4"/>
  <c r="CH86" i="4"/>
  <c r="CI86" i="4"/>
  <c r="CJ86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CC87" i="4"/>
  <c r="CD87" i="4"/>
  <c r="CE87" i="4"/>
  <c r="CF87" i="4"/>
  <c r="CG87" i="4"/>
  <c r="CH87" i="4"/>
  <c r="CI87" i="4"/>
  <c r="CJ87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CC88" i="4"/>
  <c r="CD88" i="4"/>
  <c r="CE88" i="4"/>
  <c r="CF88" i="4"/>
  <c r="CG88" i="4"/>
  <c r="CH88" i="4"/>
  <c r="CI88" i="4"/>
  <c r="CJ88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CC89" i="4"/>
  <c r="CD89" i="4"/>
  <c r="CE89" i="4"/>
  <c r="CF89" i="4"/>
  <c r="CG89" i="4"/>
  <c r="CH89" i="4"/>
  <c r="CI89" i="4"/>
  <c r="CJ89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CC90" i="4"/>
  <c r="CD90" i="4"/>
  <c r="CE90" i="4"/>
  <c r="CF90" i="4"/>
  <c r="CG90" i="4"/>
  <c r="CH90" i="4"/>
  <c r="CI90" i="4"/>
  <c r="CJ90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CC91" i="4"/>
  <c r="CD91" i="4"/>
  <c r="CE91" i="4"/>
  <c r="CF91" i="4"/>
  <c r="CG91" i="4"/>
  <c r="CH91" i="4"/>
  <c r="CI91" i="4"/>
  <c r="CJ91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CC92" i="4"/>
  <c r="CD92" i="4"/>
  <c r="CE92" i="4"/>
  <c r="CF92" i="4"/>
  <c r="CG92" i="4"/>
  <c r="CH92" i="4"/>
  <c r="CI92" i="4"/>
  <c r="CJ92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CC93" i="4"/>
  <c r="CD93" i="4"/>
  <c r="CE93" i="4"/>
  <c r="CF93" i="4"/>
  <c r="CG93" i="4"/>
  <c r="CH93" i="4"/>
  <c r="CI93" i="4"/>
  <c r="CJ93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CC94" i="4"/>
  <c r="CD94" i="4"/>
  <c r="CE94" i="4"/>
  <c r="CF94" i="4"/>
  <c r="CG94" i="4"/>
  <c r="CH94" i="4"/>
  <c r="CI94" i="4"/>
  <c r="CJ94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CC95" i="4"/>
  <c r="CD95" i="4"/>
  <c r="CE95" i="4"/>
  <c r="CF95" i="4"/>
  <c r="CG95" i="4"/>
  <c r="CH95" i="4"/>
  <c r="CI95" i="4"/>
  <c r="CJ95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CC96" i="4"/>
  <c r="CD96" i="4"/>
  <c r="CE96" i="4"/>
  <c r="CF96" i="4"/>
  <c r="CG96" i="4"/>
  <c r="CH96" i="4"/>
  <c r="CI96" i="4"/>
  <c r="CJ96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CC97" i="4"/>
  <c r="CD97" i="4"/>
  <c r="CE97" i="4"/>
  <c r="CF97" i="4"/>
  <c r="CG97" i="4"/>
  <c r="CH97" i="4"/>
  <c r="CI97" i="4"/>
  <c r="CJ97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CC98" i="4"/>
  <c r="CD98" i="4"/>
  <c r="CE98" i="4"/>
  <c r="CF98" i="4"/>
  <c r="CG98" i="4"/>
  <c r="CH98" i="4"/>
  <c r="CI98" i="4"/>
  <c r="CJ98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CC99" i="4"/>
  <c r="CD99" i="4"/>
  <c r="CE99" i="4"/>
  <c r="CF99" i="4"/>
  <c r="CG99" i="4"/>
  <c r="CH99" i="4"/>
  <c r="CI99" i="4"/>
  <c r="CJ99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CC100" i="4"/>
  <c r="CD100" i="4"/>
  <c r="CE100" i="4"/>
  <c r="CF100" i="4"/>
  <c r="CG100" i="4"/>
  <c r="CH100" i="4"/>
  <c r="CI100" i="4"/>
  <c r="CJ100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CC101" i="4"/>
  <c r="CD101" i="4"/>
  <c r="CE101" i="4"/>
  <c r="CF101" i="4"/>
  <c r="CG101" i="4"/>
  <c r="CH101" i="4"/>
  <c r="CI101" i="4"/>
  <c r="CJ101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CC102" i="4"/>
  <c r="CD102" i="4"/>
  <c r="CE102" i="4"/>
  <c r="CF102" i="4"/>
  <c r="CG102" i="4"/>
  <c r="CH102" i="4"/>
  <c r="CI102" i="4"/>
  <c r="CJ102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CC103" i="4"/>
  <c r="CD103" i="4"/>
  <c r="CE103" i="4"/>
  <c r="CF103" i="4"/>
  <c r="CG103" i="4"/>
  <c r="CH103" i="4"/>
  <c r="CI103" i="4"/>
  <c r="CJ103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CC104" i="4"/>
  <c r="CD104" i="4"/>
  <c r="CE104" i="4"/>
  <c r="CF104" i="4"/>
  <c r="CG104" i="4"/>
  <c r="CH104" i="4"/>
  <c r="CI104" i="4"/>
  <c r="CJ104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CC105" i="4"/>
  <c r="CD105" i="4"/>
  <c r="CE105" i="4"/>
  <c r="CF105" i="4"/>
  <c r="CG105" i="4"/>
  <c r="CH105" i="4"/>
  <c r="CI105" i="4"/>
  <c r="CJ105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CC106" i="4"/>
  <c r="CD106" i="4"/>
  <c r="CE106" i="4"/>
  <c r="CF106" i="4"/>
  <c r="CG106" i="4"/>
  <c r="CH106" i="4"/>
  <c r="CI106" i="4"/>
  <c r="CJ106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CC107" i="4"/>
  <c r="CD107" i="4"/>
  <c r="CE107" i="4"/>
  <c r="CF107" i="4"/>
  <c r="CG107" i="4"/>
  <c r="CH107" i="4"/>
  <c r="CI107" i="4"/>
  <c r="CJ107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CC108" i="4"/>
  <c r="CD108" i="4"/>
  <c r="CE108" i="4"/>
  <c r="CF108" i="4"/>
  <c r="CG108" i="4"/>
  <c r="CH108" i="4"/>
  <c r="CI108" i="4"/>
  <c r="CJ108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CC109" i="4"/>
  <c r="CD109" i="4"/>
  <c r="CE109" i="4"/>
  <c r="CF109" i="4"/>
  <c r="CG109" i="4"/>
  <c r="CH109" i="4"/>
  <c r="CI109" i="4"/>
  <c r="CJ109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CC110" i="4"/>
  <c r="CD110" i="4"/>
  <c r="CE110" i="4"/>
  <c r="CF110" i="4"/>
  <c r="CG110" i="4"/>
  <c r="CH110" i="4"/>
  <c r="CI110" i="4"/>
  <c r="CJ110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CC111" i="4"/>
  <c r="CD111" i="4"/>
  <c r="CE111" i="4"/>
  <c r="CF111" i="4"/>
  <c r="CG111" i="4"/>
  <c r="CH111" i="4"/>
  <c r="CI111" i="4"/>
  <c r="CJ111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CC112" i="4"/>
  <c r="CD112" i="4"/>
  <c r="CE112" i="4"/>
  <c r="CF112" i="4"/>
  <c r="CG112" i="4"/>
  <c r="CH112" i="4"/>
  <c r="CI112" i="4"/>
  <c r="CJ112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CC113" i="4"/>
  <c r="CD113" i="4"/>
  <c r="CE113" i="4"/>
  <c r="CF113" i="4"/>
  <c r="CG113" i="4"/>
  <c r="CH113" i="4"/>
  <c r="CI113" i="4"/>
  <c r="CJ113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CC114" i="4"/>
  <c r="CD114" i="4"/>
  <c r="CE114" i="4"/>
  <c r="CF114" i="4"/>
  <c r="CG114" i="4"/>
  <c r="CH114" i="4"/>
  <c r="CI114" i="4"/>
  <c r="CJ114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CC115" i="4"/>
  <c r="CD115" i="4"/>
  <c r="CE115" i="4"/>
  <c r="CF115" i="4"/>
  <c r="CG115" i="4"/>
  <c r="CH115" i="4"/>
  <c r="CI115" i="4"/>
  <c r="CJ115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CC116" i="4"/>
  <c r="CD116" i="4"/>
  <c r="CE116" i="4"/>
  <c r="CF116" i="4"/>
  <c r="CG116" i="4"/>
  <c r="CH116" i="4"/>
  <c r="CI116" i="4"/>
  <c r="CJ116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CC117" i="4"/>
  <c r="CD117" i="4"/>
  <c r="CE117" i="4"/>
  <c r="CF117" i="4"/>
  <c r="CG117" i="4"/>
  <c r="CH117" i="4"/>
  <c r="CI117" i="4"/>
  <c r="CJ117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CC118" i="4"/>
  <c r="CD118" i="4"/>
  <c r="CE118" i="4"/>
  <c r="CF118" i="4"/>
  <c r="CG118" i="4"/>
  <c r="CH118" i="4"/>
  <c r="CI118" i="4"/>
  <c r="CJ118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CC119" i="4"/>
  <c r="CD119" i="4"/>
  <c r="CE119" i="4"/>
  <c r="CF119" i="4"/>
  <c r="CG119" i="4"/>
  <c r="CH119" i="4"/>
  <c r="CI119" i="4"/>
  <c r="CJ119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CC120" i="4"/>
  <c r="CD120" i="4"/>
  <c r="CE120" i="4"/>
  <c r="CF120" i="4"/>
  <c r="CG120" i="4"/>
  <c r="CH120" i="4"/>
  <c r="CI120" i="4"/>
  <c r="CJ120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CC121" i="4"/>
  <c r="CD121" i="4"/>
  <c r="CE121" i="4"/>
  <c r="CF121" i="4"/>
  <c r="CG121" i="4"/>
  <c r="CH121" i="4"/>
  <c r="CI121" i="4"/>
  <c r="CJ121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CC122" i="4"/>
  <c r="CD122" i="4"/>
  <c r="CE122" i="4"/>
  <c r="CF122" i="4"/>
  <c r="CG122" i="4"/>
  <c r="CH122" i="4"/>
  <c r="CI122" i="4"/>
  <c r="CJ122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CC123" i="4"/>
  <c r="CD123" i="4"/>
  <c r="CE123" i="4"/>
  <c r="CF123" i="4"/>
  <c r="CG123" i="4"/>
  <c r="CH123" i="4"/>
  <c r="CI123" i="4"/>
  <c r="CJ123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CC124" i="4"/>
  <c r="CD124" i="4"/>
  <c r="CE124" i="4"/>
  <c r="CF124" i="4"/>
  <c r="CG124" i="4"/>
  <c r="CH124" i="4"/>
  <c r="CI124" i="4"/>
  <c r="CJ124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CC125" i="4"/>
  <c r="CD125" i="4"/>
  <c r="CE125" i="4"/>
  <c r="CF125" i="4"/>
  <c r="CG125" i="4"/>
  <c r="CH125" i="4"/>
  <c r="CI125" i="4"/>
  <c r="CJ125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CC126" i="4"/>
  <c r="CD126" i="4"/>
  <c r="CE126" i="4"/>
  <c r="CF126" i="4"/>
  <c r="CG126" i="4"/>
  <c r="CH126" i="4"/>
  <c r="CI126" i="4"/>
  <c r="CJ126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CC127" i="4"/>
  <c r="CD127" i="4"/>
  <c r="CE127" i="4"/>
  <c r="CF127" i="4"/>
  <c r="CG127" i="4"/>
  <c r="CH127" i="4"/>
  <c r="CI127" i="4"/>
  <c r="CJ127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CC128" i="4"/>
  <c r="CD128" i="4"/>
  <c r="CE128" i="4"/>
  <c r="CF128" i="4"/>
  <c r="CG128" i="4"/>
  <c r="CH128" i="4"/>
  <c r="CI128" i="4"/>
  <c r="CJ128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CC129" i="4"/>
  <c r="CD129" i="4"/>
  <c r="CE129" i="4"/>
  <c r="CF129" i="4"/>
  <c r="CG129" i="4"/>
  <c r="CH129" i="4"/>
  <c r="CI129" i="4"/>
  <c r="CJ129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CC130" i="4"/>
  <c r="CD130" i="4"/>
  <c r="CE130" i="4"/>
  <c r="CF130" i="4"/>
  <c r="CG130" i="4"/>
  <c r="CH130" i="4"/>
  <c r="CI130" i="4"/>
  <c r="CJ130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CC131" i="4"/>
  <c r="CD131" i="4"/>
  <c r="CE131" i="4"/>
  <c r="CF131" i="4"/>
  <c r="CG131" i="4"/>
  <c r="CH131" i="4"/>
  <c r="CI131" i="4"/>
  <c r="CJ131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CC132" i="4"/>
  <c r="CD132" i="4"/>
  <c r="CE132" i="4"/>
  <c r="CF132" i="4"/>
  <c r="CG132" i="4"/>
  <c r="CH132" i="4"/>
  <c r="CI132" i="4"/>
  <c r="CJ132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CC133" i="4"/>
  <c r="CD133" i="4"/>
  <c r="CE133" i="4"/>
  <c r="CF133" i="4"/>
  <c r="CG133" i="4"/>
  <c r="CH133" i="4"/>
  <c r="CI133" i="4"/>
  <c r="CJ133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CC134" i="4"/>
  <c r="CD134" i="4"/>
  <c r="CE134" i="4"/>
  <c r="CF134" i="4"/>
  <c r="CG134" i="4"/>
  <c r="CH134" i="4"/>
  <c r="CI134" i="4"/>
  <c r="CJ134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CC135" i="4"/>
  <c r="CD135" i="4"/>
  <c r="CE135" i="4"/>
  <c r="CF135" i="4"/>
  <c r="CG135" i="4"/>
  <c r="CH135" i="4"/>
  <c r="CI135" i="4"/>
  <c r="CJ135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CC136" i="4"/>
  <c r="CD136" i="4"/>
  <c r="CE136" i="4"/>
  <c r="CF136" i="4"/>
  <c r="CG136" i="4"/>
  <c r="CH136" i="4"/>
  <c r="CI136" i="4"/>
  <c r="CJ136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CC137" i="4"/>
  <c r="CD137" i="4"/>
  <c r="CE137" i="4"/>
  <c r="CF137" i="4"/>
  <c r="CG137" i="4"/>
  <c r="CH137" i="4"/>
  <c r="CI137" i="4"/>
  <c r="CJ137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CC138" i="4"/>
  <c r="CD138" i="4"/>
  <c r="CE138" i="4"/>
  <c r="CF138" i="4"/>
  <c r="CG138" i="4"/>
  <c r="CH138" i="4"/>
  <c r="CI138" i="4"/>
  <c r="CJ138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CC139" i="4"/>
  <c r="CD139" i="4"/>
  <c r="CE139" i="4"/>
  <c r="CF139" i="4"/>
  <c r="CG139" i="4"/>
  <c r="CH139" i="4"/>
  <c r="CI139" i="4"/>
  <c r="CJ139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CC140" i="4"/>
  <c r="CD140" i="4"/>
  <c r="CE140" i="4"/>
  <c r="CF140" i="4"/>
  <c r="CG140" i="4"/>
  <c r="CH140" i="4"/>
  <c r="CI140" i="4"/>
  <c r="CJ140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CC141" i="4"/>
  <c r="CD141" i="4"/>
  <c r="CE141" i="4"/>
  <c r="CF141" i="4"/>
  <c r="CG141" i="4"/>
  <c r="CH141" i="4"/>
  <c r="CI141" i="4"/>
  <c r="CJ141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CC142" i="4"/>
  <c r="CD142" i="4"/>
  <c r="CE142" i="4"/>
  <c r="CF142" i="4"/>
  <c r="CG142" i="4"/>
  <c r="CH142" i="4"/>
  <c r="CI142" i="4"/>
  <c r="CJ142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CC143" i="4"/>
  <c r="CD143" i="4"/>
  <c r="CE143" i="4"/>
  <c r="CF143" i="4"/>
  <c r="CG143" i="4"/>
  <c r="CH143" i="4"/>
  <c r="CI143" i="4"/>
  <c r="CJ143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CC144" i="4"/>
  <c r="CD144" i="4"/>
  <c r="CE144" i="4"/>
  <c r="CF144" i="4"/>
  <c r="CG144" i="4"/>
  <c r="CH144" i="4"/>
  <c r="CI144" i="4"/>
  <c r="CJ144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CC145" i="4"/>
  <c r="CD145" i="4"/>
  <c r="CE145" i="4"/>
  <c r="CF145" i="4"/>
  <c r="CG145" i="4"/>
  <c r="CH145" i="4"/>
  <c r="CI145" i="4"/>
  <c r="CJ145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CC146" i="4"/>
  <c r="CD146" i="4"/>
  <c r="CE146" i="4"/>
  <c r="CF146" i="4"/>
  <c r="CG146" i="4"/>
  <c r="CH146" i="4"/>
  <c r="CI146" i="4"/>
  <c r="CJ146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CC147" i="4"/>
  <c r="CD147" i="4"/>
  <c r="CE147" i="4"/>
  <c r="CF147" i="4"/>
  <c r="CG147" i="4"/>
  <c r="CH147" i="4"/>
  <c r="CI147" i="4"/>
  <c r="CJ147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CC148" i="4"/>
  <c r="CD148" i="4"/>
  <c r="CE148" i="4"/>
  <c r="CF148" i="4"/>
  <c r="CG148" i="4"/>
  <c r="CH148" i="4"/>
  <c r="CI148" i="4"/>
  <c r="CJ148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CC149" i="4"/>
  <c r="CD149" i="4"/>
  <c r="CE149" i="4"/>
  <c r="CF149" i="4"/>
  <c r="CG149" i="4"/>
  <c r="CH149" i="4"/>
  <c r="CI149" i="4"/>
  <c r="CJ149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CC150" i="4"/>
  <c r="CD150" i="4"/>
  <c r="CE150" i="4"/>
  <c r="CF150" i="4"/>
  <c r="CG150" i="4"/>
  <c r="CH150" i="4"/>
  <c r="CI150" i="4"/>
  <c r="CJ150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CC151" i="4"/>
  <c r="CD151" i="4"/>
  <c r="CE151" i="4"/>
  <c r="CF151" i="4"/>
  <c r="CG151" i="4"/>
  <c r="CH151" i="4"/>
  <c r="CI151" i="4"/>
  <c r="CJ151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CC152" i="4"/>
  <c r="CD152" i="4"/>
  <c r="CE152" i="4"/>
  <c r="CF152" i="4"/>
  <c r="CG152" i="4"/>
  <c r="CH152" i="4"/>
  <c r="CI152" i="4"/>
  <c r="CJ152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CC153" i="4"/>
  <c r="CD153" i="4"/>
  <c r="CE153" i="4"/>
  <c r="CF153" i="4"/>
  <c r="CG153" i="4"/>
  <c r="CH153" i="4"/>
  <c r="CI153" i="4"/>
  <c r="CJ153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CC154" i="4"/>
  <c r="CD154" i="4"/>
  <c r="CE154" i="4"/>
  <c r="CF154" i="4"/>
  <c r="CG154" i="4"/>
  <c r="CH154" i="4"/>
  <c r="CI154" i="4"/>
  <c r="CJ154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CC155" i="4"/>
  <c r="CD155" i="4"/>
  <c r="CE155" i="4"/>
  <c r="CF155" i="4"/>
  <c r="CG155" i="4"/>
  <c r="CH155" i="4"/>
  <c r="CI155" i="4"/>
  <c r="CJ155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CC156" i="4"/>
  <c r="CD156" i="4"/>
  <c r="CE156" i="4"/>
  <c r="CF156" i="4"/>
  <c r="CG156" i="4"/>
  <c r="CH156" i="4"/>
  <c r="CI156" i="4"/>
  <c r="CJ156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BT157" i="4"/>
  <c r="CC157" i="4"/>
  <c r="CD157" i="4"/>
  <c r="CE157" i="4"/>
  <c r="CF157" i="4"/>
  <c r="CG157" i="4"/>
  <c r="CH157" i="4"/>
  <c r="CI157" i="4"/>
  <c r="CJ157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BT158" i="4"/>
  <c r="CC158" i="4"/>
  <c r="CD158" i="4"/>
  <c r="CE158" i="4"/>
  <c r="CF158" i="4"/>
  <c r="CG158" i="4"/>
  <c r="CH158" i="4"/>
  <c r="CI158" i="4"/>
  <c r="CJ158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BT159" i="4"/>
  <c r="CC159" i="4"/>
  <c r="CD159" i="4"/>
  <c r="CE159" i="4"/>
  <c r="CF159" i="4"/>
  <c r="CG159" i="4"/>
  <c r="CH159" i="4"/>
  <c r="CI159" i="4"/>
  <c r="CJ159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BT160" i="4"/>
  <c r="CC160" i="4"/>
  <c r="CD160" i="4"/>
  <c r="CE160" i="4"/>
  <c r="CF160" i="4"/>
  <c r="CG160" i="4"/>
  <c r="CH160" i="4"/>
  <c r="CI160" i="4"/>
  <c r="CJ160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CC161" i="4"/>
  <c r="CD161" i="4"/>
  <c r="CE161" i="4"/>
  <c r="CF161" i="4"/>
  <c r="CG161" i="4"/>
  <c r="CH161" i="4"/>
  <c r="CI161" i="4"/>
  <c r="CJ161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BT162" i="4"/>
  <c r="CC162" i="4"/>
  <c r="CD162" i="4"/>
  <c r="CE162" i="4"/>
  <c r="CF162" i="4"/>
  <c r="CG162" i="4"/>
  <c r="CH162" i="4"/>
  <c r="CI162" i="4"/>
  <c r="CJ162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BT163" i="4"/>
  <c r="CC163" i="4"/>
  <c r="CD163" i="4"/>
  <c r="CE163" i="4"/>
  <c r="CF163" i="4"/>
  <c r="CG163" i="4"/>
  <c r="CH163" i="4"/>
  <c r="CI163" i="4"/>
  <c r="CJ163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BT164" i="4"/>
  <c r="CC164" i="4"/>
  <c r="CD164" i="4"/>
  <c r="CE164" i="4"/>
  <c r="CF164" i="4"/>
  <c r="CG164" i="4"/>
  <c r="CH164" i="4"/>
  <c r="CI164" i="4"/>
  <c r="CJ164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BT165" i="4"/>
  <c r="CC165" i="4"/>
  <c r="CD165" i="4"/>
  <c r="CE165" i="4"/>
  <c r="CF165" i="4"/>
  <c r="CG165" i="4"/>
  <c r="CH165" i="4"/>
  <c r="CI165" i="4"/>
  <c r="CJ165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BT166" i="4"/>
  <c r="CC166" i="4"/>
  <c r="CD166" i="4"/>
  <c r="CE166" i="4"/>
  <c r="CF166" i="4"/>
  <c r="CG166" i="4"/>
  <c r="CH166" i="4"/>
  <c r="CI166" i="4"/>
  <c r="CJ166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BT167" i="4"/>
  <c r="CC167" i="4"/>
  <c r="CD167" i="4"/>
  <c r="CE167" i="4"/>
  <c r="CF167" i="4"/>
  <c r="CG167" i="4"/>
  <c r="CH167" i="4"/>
  <c r="CI167" i="4"/>
  <c r="CJ167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BT168" i="4"/>
  <c r="CC168" i="4"/>
  <c r="CD168" i="4"/>
  <c r="CE168" i="4"/>
  <c r="CF168" i="4"/>
  <c r="CG168" i="4"/>
  <c r="CH168" i="4"/>
  <c r="CI168" i="4"/>
  <c r="CJ168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BT169" i="4"/>
  <c r="CC169" i="4"/>
  <c r="CD169" i="4"/>
  <c r="CE169" i="4"/>
  <c r="CF169" i="4"/>
  <c r="CG169" i="4"/>
  <c r="CH169" i="4"/>
  <c r="CI169" i="4"/>
  <c r="CJ169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BT170" i="4"/>
  <c r="CC170" i="4"/>
  <c r="CD170" i="4"/>
  <c r="CE170" i="4"/>
  <c r="CF170" i="4"/>
  <c r="CG170" i="4"/>
  <c r="CH170" i="4"/>
  <c r="CI170" i="4"/>
  <c r="CJ170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BT171" i="4"/>
  <c r="CC171" i="4"/>
  <c r="CD171" i="4"/>
  <c r="CE171" i="4"/>
  <c r="CF171" i="4"/>
  <c r="CG171" i="4"/>
  <c r="CH171" i="4"/>
  <c r="CI171" i="4"/>
  <c r="CJ171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BT172" i="4"/>
  <c r="CC172" i="4"/>
  <c r="CD172" i="4"/>
  <c r="CE172" i="4"/>
  <c r="CF172" i="4"/>
  <c r="CG172" i="4"/>
  <c r="CH172" i="4"/>
  <c r="CI172" i="4"/>
  <c r="CJ172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BT173" i="4"/>
  <c r="CC173" i="4"/>
  <c r="CD173" i="4"/>
  <c r="CE173" i="4"/>
  <c r="CF173" i="4"/>
  <c r="CG173" i="4"/>
  <c r="CH173" i="4"/>
  <c r="CI173" i="4"/>
  <c r="CJ173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BT174" i="4"/>
  <c r="CC174" i="4"/>
  <c r="CD174" i="4"/>
  <c r="CE174" i="4"/>
  <c r="CF174" i="4"/>
  <c r="CG174" i="4"/>
  <c r="CH174" i="4"/>
  <c r="CI174" i="4"/>
  <c r="CJ174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BT175" i="4"/>
  <c r="CC175" i="4"/>
  <c r="CD175" i="4"/>
  <c r="CE175" i="4"/>
  <c r="CF175" i="4"/>
  <c r="CG175" i="4"/>
  <c r="CH175" i="4"/>
  <c r="CI175" i="4"/>
  <c r="CJ175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BT176" i="4"/>
  <c r="CC176" i="4"/>
  <c r="CD176" i="4"/>
  <c r="CE176" i="4"/>
  <c r="CF176" i="4"/>
  <c r="CG176" i="4"/>
  <c r="CH176" i="4"/>
  <c r="CI176" i="4"/>
  <c r="CJ176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BT177" i="4"/>
  <c r="CC177" i="4"/>
  <c r="CD177" i="4"/>
  <c r="CE177" i="4"/>
  <c r="CF177" i="4"/>
  <c r="CG177" i="4"/>
  <c r="CH177" i="4"/>
  <c r="CI177" i="4"/>
  <c r="CJ177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BT178" i="4"/>
  <c r="CC178" i="4"/>
  <c r="CD178" i="4"/>
  <c r="CE178" i="4"/>
  <c r="CF178" i="4"/>
  <c r="CG178" i="4"/>
  <c r="CH178" i="4"/>
  <c r="CI178" i="4"/>
  <c r="CJ178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BT179" i="4"/>
  <c r="CC179" i="4"/>
  <c r="CD179" i="4"/>
  <c r="CE179" i="4"/>
  <c r="CF179" i="4"/>
  <c r="CG179" i="4"/>
  <c r="CH179" i="4"/>
  <c r="CI179" i="4"/>
  <c r="CJ179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BT180" i="4"/>
  <c r="CC180" i="4"/>
  <c r="CD180" i="4"/>
  <c r="CE180" i="4"/>
  <c r="CF180" i="4"/>
  <c r="CG180" i="4"/>
  <c r="CH180" i="4"/>
  <c r="CI180" i="4"/>
  <c r="CJ180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BT181" i="4"/>
  <c r="CC181" i="4"/>
  <c r="CD181" i="4"/>
  <c r="CE181" i="4"/>
  <c r="CF181" i="4"/>
  <c r="CG181" i="4"/>
  <c r="CH181" i="4"/>
  <c r="CI181" i="4"/>
  <c r="CJ181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BT182" i="4"/>
  <c r="CC182" i="4"/>
  <c r="CD182" i="4"/>
  <c r="CE182" i="4"/>
  <c r="CF182" i="4"/>
  <c r="CG182" i="4"/>
  <c r="CH182" i="4"/>
  <c r="CI182" i="4"/>
  <c r="CJ182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BT183" i="4"/>
  <c r="CC183" i="4"/>
  <c r="CD183" i="4"/>
  <c r="CE183" i="4"/>
  <c r="CF183" i="4"/>
  <c r="CG183" i="4"/>
  <c r="CH183" i="4"/>
  <c r="CI183" i="4"/>
  <c r="CJ183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BT184" i="4"/>
  <c r="CC184" i="4"/>
  <c r="CD184" i="4"/>
  <c r="CE184" i="4"/>
  <c r="CF184" i="4"/>
  <c r="CG184" i="4"/>
  <c r="CH184" i="4"/>
  <c r="CI184" i="4"/>
  <c r="CJ184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BT185" i="4"/>
  <c r="CC185" i="4"/>
  <c r="CD185" i="4"/>
  <c r="CE185" i="4"/>
  <c r="CF185" i="4"/>
  <c r="CG185" i="4"/>
  <c r="CH185" i="4"/>
  <c r="CI185" i="4"/>
  <c r="CJ185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BT186" i="4"/>
  <c r="CC186" i="4"/>
  <c r="CD186" i="4"/>
  <c r="CE186" i="4"/>
  <c r="CF186" i="4"/>
  <c r="CG186" i="4"/>
  <c r="CH186" i="4"/>
  <c r="CI186" i="4"/>
  <c r="CJ186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BT187" i="4"/>
  <c r="CC187" i="4"/>
  <c r="CD187" i="4"/>
  <c r="CE187" i="4"/>
  <c r="CF187" i="4"/>
  <c r="CG187" i="4"/>
  <c r="CH187" i="4"/>
  <c r="CI187" i="4"/>
  <c r="CJ187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BT188" i="4"/>
  <c r="CC188" i="4"/>
  <c r="CD188" i="4"/>
  <c r="CE188" i="4"/>
  <c r="CF188" i="4"/>
  <c r="CG188" i="4"/>
  <c r="CH188" i="4"/>
  <c r="CI188" i="4"/>
  <c r="CJ188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BT189" i="4"/>
  <c r="CC189" i="4"/>
  <c r="CD189" i="4"/>
  <c r="CE189" i="4"/>
  <c r="CF189" i="4"/>
  <c r="CG189" i="4"/>
  <c r="CH189" i="4"/>
  <c r="CI189" i="4"/>
  <c r="CJ189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BT190" i="4"/>
  <c r="CC190" i="4"/>
  <c r="CD190" i="4"/>
  <c r="CE190" i="4"/>
  <c r="CF190" i="4"/>
  <c r="CG190" i="4"/>
  <c r="CH190" i="4"/>
  <c r="CI190" i="4"/>
  <c r="CJ190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BT191" i="4"/>
  <c r="CC191" i="4"/>
  <c r="CD191" i="4"/>
  <c r="CE191" i="4"/>
  <c r="CF191" i="4"/>
  <c r="CG191" i="4"/>
  <c r="CH191" i="4"/>
  <c r="CI191" i="4"/>
  <c r="CJ191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BT192" i="4"/>
  <c r="CC192" i="4"/>
  <c r="CD192" i="4"/>
  <c r="CE192" i="4"/>
  <c r="CF192" i="4"/>
  <c r="CG192" i="4"/>
  <c r="CH192" i="4"/>
  <c r="CI192" i="4"/>
  <c r="CJ192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BT193" i="4"/>
  <c r="CC193" i="4"/>
  <c r="CD193" i="4"/>
  <c r="CE193" i="4"/>
  <c r="CF193" i="4"/>
  <c r="CG193" i="4"/>
  <c r="CH193" i="4"/>
  <c r="CI193" i="4"/>
  <c r="CJ193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BT194" i="4"/>
  <c r="CC194" i="4"/>
  <c r="CD194" i="4"/>
  <c r="CE194" i="4"/>
  <c r="CF194" i="4"/>
  <c r="CG194" i="4"/>
  <c r="CH194" i="4"/>
  <c r="CI194" i="4"/>
  <c r="CJ194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BT195" i="4"/>
  <c r="CC195" i="4"/>
  <c r="CD195" i="4"/>
  <c r="CE195" i="4"/>
  <c r="CF195" i="4"/>
  <c r="CG195" i="4"/>
  <c r="CH195" i="4"/>
  <c r="CI195" i="4"/>
  <c r="CJ195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BT196" i="4"/>
  <c r="CC196" i="4"/>
  <c r="CD196" i="4"/>
  <c r="CE196" i="4"/>
  <c r="CF196" i="4"/>
  <c r="CG196" i="4"/>
  <c r="CH196" i="4"/>
  <c r="CI196" i="4"/>
  <c r="CJ196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BT197" i="4"/>
  <c r="CC197" i="4"/>
  <c r="CD197" i="4"/>
  <c r="CE197" i="4"/>
  <c r="CF197" i="4"/>
  <c r="CG197" i="4"/>
  <c r="CH197" i="4"/>
  <c r="CI197" i="4"/>
  <c r="CJ197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CC198" i="4"/>
  <c r="CD198" i="4"/>
  <c r="CE198" i="4"/>
  <c r="CF198" i="4"/>
  <c r="CG198" i="4"/>
  <c r="CH198" i="4"/>
  <c r="CI198" i="4"/>
  <c r="CJ198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CC199" i="4"/>
  <c r="CD199" i="4"/>
  <c r="CE199" i="4"/>
  <c r="CF199" i="4"/>
  <c r="CG199" i="4"/>
  <c r="CH199" i="4"/>
  <c r="CI199" i="4"/>
  <c r="CJ199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CC200" i="4"/>
  <c r="CD200" i="4"/>
  <c r="CE200" i="4"/>
  <c r="CF200" i="4"/>
  <c r="CG200" i="4"/>
  <c r="CH200" i="4"/>
  <c r="CI200" i="4"/>
  <c r="CJ200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BT201" i="4"/>
  <c r="CC201" i="4"/>
  <c r="CD201" i="4"/>
  <c r="CE201" i="4"/>
  <c r="CF201" i="4"/>
  <c r="CG201" i="4"/>
  <c r="CH201" i="4"/>
  <c r="CI201" i="4"/>
  <c r="CJ201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CC202" i="4"/>
  <c r="CD202" i="4"/>
  <c r="CE202" i="4"/>
  <c r="CF202" i="4"/>
  <c r="CG202" i="4"/>
  <c r="CH202" i="4"/>
  <c r="CI202" i="4"/>
  <c r="CJ202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CC203" i="4"/>
  <c r="CD203" i="4"/>
  <c r="CE203" i="4"/>
  <c r="CF203" i="4"/>
  <c r="CG203" i="4"/>
  <c r="CH203" i="4"/>
  <c r="CI203" i="4"/>
  <c r="CJ203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BT204" i="4"/>
  <c r="CC204" i="4"/>
  <c r="CD204" i="4"/>
  <c r="CE204" i="4"/>
  <c r="CF204" i="4"/>
  <c r="CG204" i="4"/>
  <c r="CH204" i="4"/>
  <c r="CI204" i="4"/>
  <c r="CJ204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CC205" i="4"/>
  <c r="CD205" i="4"/>
  <c r="CE205" i="4"/>
  <c r="CF205" i="4"/>
  <c r="CG205" i="4"/>
  <c r="CH205" i="4"/>
  <c r="CI205" i="4"/>
  <c r="CJ205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BT206" i="4"/>
  <c r="CC206" i="4"/>
  <c r="CD206" i="4"/>
  <c r="CE206" i="4"/>
  <c r="CF206" i="4"/>
  <c r="CG206" i="4"/>
  <c r="CH206" i="4"/>
  <c r="CI206" i="4"/>
  <c r="CJ206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BT207" i="4"/>
  <c r="CC207" i="4"/>
  <c r="CD207" i="4"/>
  <c r="CE207" i="4"/>
  <c r="CF207" i="4"/>
  <c r="CG207" i="4"/>
  <c r="CH207" i="4"/>
  <c r="CI207" i="4"/>
  <c r="CJ207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BT208" i="4"/>
  <c r="CC208" i="4"/>
  <c r="CD208" i="4"/>
  <c r="CE208" i="4"/>
  <c r="CF208" i="4"/>
  <c r="CG208" i="4"/>
  <c r="CH208" i="4"/>
  <c r="CI208" i="4"/>
  <c r="CJ208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BT209" i="4"/>
  <c r="CC209" i="4"/>
  <c r="CD209" i="4"/>
  <c r="CE209" i="4"/>
  <c r="CF209" i="4"/>
  <c r="CG209" i="4"/>
  <c r="CH209" i="4"/>
  <c r="CI209" i="4"/>
  <c r="CJ209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BT210" i="4"/>
  <c r="CC210" i="4"/>
  <c r="CD210" i="4"/>
  <c r="CE210" i="4"/>
  <c r="CF210" i="4"/>
  <c r="CG210" i="4"/>
  <c r="CH210" i="4"/>
  <c r="CI210" i="4"/>
  <c r="CJ210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BT211" i="4"/>
  <c r="CC211" i="4"/>
  <c r="CD211" i="4"/>
  <c r="CE211" i="4"/>
  <c r="CF211" i="4"/>
  <c r="CG211" i="4"/>
  <c r="CH211" i="4"/>
  <c r="CI211" i="4"/>
  <c r="CJ211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BT212" i="4"/>
  <c r="CC212" i="4"/>
  <c r="CD212" i="4"/>
  <c r="CE212" i="4"/>
  <c r="CF212" i="4"/>
  <c r="CG212" i="4"/>
  <c r="CH212" i="4"/>
  <c r="CI212" i="4"/>
  <c r="CJ212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BT213" i="4"/>
  <c r="CC213" i="4"/>
  <c r="CD213" i="4"/>
  <c r="CE213" i="4"/>
  <c r="CF213" i="4"/>
  <c r="CG213" i="4"/>
  <c r="CH213" i="4"/>
  <c r="CI213" i="4"/>
  <c r="CJ213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BT214" i="4"/>
  <c r="CC214" i="4"/>
  <c r="CD214" i="4"/>
  <c r="CE214" i="4"/>
  <c r="CF214" i="4"/>
  <c r="CG214" i="4"/>
  <c r="CH214" i="4"/>
  <c r="CI214" i="4"/>
  <c r="CJ214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BT215" i="4"/>
  <c r="CC215" i="4"/>
  <c r="CD215" i="4"/>
  <c r="CE215" i="4"/>
  <c r="CF215" i="4"/>
  <c r="CG215" i="4"/>
  <c r="CH215" i="4"/>
  <c r="CI215" i="4"/>
  <c r="CJ215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BT216" i="4"/>
  <c r="CC216" i="4"/>
  <c r="CD216" i="4"/>
  <c r="CE216" i="4"/>
  <c r="CF216" i="4"/>
  <c r="CG216" i="4"/>
  <c r="CH216" i="4"/>
  <c r="CI216" i="4"/>
  <c r="CJ216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BT217" i="4"/>
  <c r="CC217" i="4"/>
  <c r="CD217" i="4"/>
  <c r="CE217" i="4"/>
  <c r="CF217" i="4"/>
  <c r="CG217" i="4"/>
  <c r="CH217" i="4"/>
  <c r="CI217" i="4"/>
  <c r="CJ217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BT218" i="4"/>
  <c r="CC218" i="4"/>
  <c r="CD218" i="4"/>
  <c r="CE218" i="4"/>
  <c r="CF218" i="4"/>
  <c r="CG218" i="4"/>
  <c r="CH218" i="4"/>
  <c r="CI218" i="4"/>
  <c r="CJ218" i="4"/>
  <c r="BE219" i="4"/>
  <c r="BF219" i="4"/>
  <c r="BG219" i="4"/>
  <c r="BH219" i="4"/>
  <c r="BI219" i="4"/>
  <c r="BJ219" i="4"/>
  <c r="BK219" i="4"/>
  <c r="BL219" i="4"/>
  <c r="BM219" i="4"/>
  <c r="BN219" i="4"/>
  <c r="BO219" i="4"/>
  <c r="BP219" i="4"/>
  <c r="BQ219" i="4"/>
  <c r="BR219" i="4"/>
  <c r="BS219" i="4"/>
  <c r="BT219" i="4"/>
  <c r="CC219" i="4"/>
  <c r="CD219" i="4"/>
  <c r="CE219" i="4"/>
  <c r="CF219" i="4"/>
  <c r="CG219" i="4"/>
  <c r="CH219" i="4"/>
  <c r="CI219" i="4"/>
  <c r="CJ219" i="4"/>
  <c r="BE220" i="4"/>
  <c r="BF220" i="4"/>
  <c r="BG220" i="4"/>
  <c r="BH220" i="4"/>
  <c r="BI220" i="4"/>
  <c r="BJ220" i="4"/>
  <c r="BK220" i="4"/>
  <c r="BL220" i="4"/>
  <c r="BM220" i="4"/>
  <c r="BN220" i="4"/>
  <c r="BO220" i="4"/>
  <c r="BP220" i="4"/>
  <c r="BQ220" i="4"/>
  <c r="BR220" i="4"/>
  <c r="BS220" i="4"/>
  <c r="BT220" i="4"/>
  <c r="CC220" i="4"/>
  <c r="CD220" i="4"/>
  <c r="CE220" i="4"/>
  <c r="CF220" i="4"/>
  <c r="CG220" i="4"/>
  <c r="CH220" i="4"/>
  <c r="CI220" i="4"/>
  <c r="CJ220" i="4"/>
  <c r="BE221" i="4"/>
  <c r="BF221" i="4"/>
  <c r="BG221" i="4"/>
  <c r="BH221" i="4"/>
  <c r="BI221" i="4"/>
  <c r="BJ221" i="4"/>
  <c r="BK221" i="4"/>
  <c r="BL221" i="4"/>
  <c r="BM221" i="4"/>
  <c r="BN221" i="4"/>
  <c r="BO221" i="4"/>
  <c r="BP221" i="4"/>
  <c r="BQ221" i="4"/>
  <c r="BR221" i="4"/>
  <c r="BS221" i="4"/>
  <c r="BT221" i="4"/>
  <c r="CC221" i="4"/>
  <c r="CD221" i="4"/>
  <c r="CE221" i="4"/>
  <c r="CF221" i="4"/>
  <c r="CG221" i="4"/>
  <c r="CH221" i="4"/>
  <c r="CI221" i="4"/>
  <c r="CJ221" i="4"/>
  <c r="BE222" i="4"/>
  <c r="BF222" i="4"/>
  <c r="BG222" i="4"/>
  <c r="BH222" i="4"/>
  <c r="BI222" i="4"/>
  <c r="BJ222" i="4"/>
  <c r="BK222" i="4"/>
  <c r="BL222" i="4"/>
  <c r="BM222" i="4"/>
  <c r="BN222" i="4"/>
  <c r="BO222" i="4"/>
  <c r="BP222" i="4"/>
  <c r="BQ222" i="4"/>
  <c r="BR222" i="4"/>
  <c r="BS222" i="4"/>
  <c r="BT222" i="4"/>
  <c r="CC222" i="4"/>
  <c r="CD222" i="4"/>
  <c r="CE222" i="4"/>
  <c r="CF222" i="4"/>
  <c r="CG222" i="4"/>
  <c r="CH222" i="4"/>
  <c r="CI222" i="4"/>
  <c r="CJ222" i="4"/>
  <c r="BE223" i="4"/>
  <c r="BF223" i="4"/>
  <c r="BG223" i="4"/>
  <c r="BH223" i="4"/>
  <c r="BI223" i="4"/>
  <c r="BJ223" i="4"/>
  <c r="BK223" i="4"/>
  <c r="BL223" i="4"/>
  <c r="BM223" i="4"/>
  <c r="BN223" i="4"/>
  <c r="BO223" i="4"/>
  <c r="BP223" i="4"/>
  <c r="BQ223" i="4"/>
  <c r="BR223" i="4"/>
  <c r="BS223" i="4"/>
  <c r="BT223" i="4"/>
  <c r="CC223" i="4"/>
  <c r="CD223" i="4"/>
  <c r="CE223" i="4"/>
  <c r="CF223" i="4"/>
  <c r="CG223" i="4"/>
  <c r="CH223" i="4"/>
  <c r="CI223" i="4"/>
  <c r="CJ223" i="4"/>
  <c r="BE224" i="4"/>
  <c r="BF224" i="4"/>
  <c r="BG224" i="4"/>
  <c r="BH224" i="4"/>
  <c r="BI224" i="4"/>
  <c r="BJ224" i="4"/>
  <c r="BK224" i="4"/>
  <c r="BL224" i="4"/>
  <c r="BM224" i="4"/>
  <c r="BN224" i="4"/>
  <c r="BO224" i="4"/>
  <c r="BP224" i="4"/>
  <c r="BQ224" i="4"/>
  <c r="BR224" i="4"/>
  <c r="BS224" i="4"/>
  <c r="BT224" i="4"/>
  <c r="CC224" i="4"/>
  <c r="CD224" i="4"/>
  <c r="CE224" i="4"/>
  <c r="CF224" i="4"/>
  <c r="CG224" i="4"/>
  <c r="CH224" i="4"/>
  <c r="CI224" i="4"/>
  <c r="CJ224" i="4"/>
  <c r="BE225" i="4"/>
  <c r="BF225" i="4"/>
  <c r="BG225" i="4"/>
  <c r="BH225" i="4"/>
  <c r="BI225" i="4"/>
  <c r="BJ225" i="4"/>
  <c r="BK225" i="4"/>
  <c r="BL225" i="4"/>
  <c r="BM225" i="4"/>
  <c r="BN225" i="4"/>
  <c r="BO225" i="4"/>
  <c r="BP225" i="4"/>
  <c r="BQ225" i="4"/>
  <c r="BR225" i="4"/>
  <c r="BS225" i="4"/>
  <c r="BT225" i="4"/>
  <c r="CC225" i="4"/>
  <c r="CD225" i="4"/>
  <c r="CE225" i="4"/>
  <c r="CF225" i="4"/>
  <c r="CG225" i="4"/>
  <c r="CH225" i="4"/>
  <c r="CI225" i="4"/>
  <c r="CJ225" i="4"/>
  <c r="BE226" i="4"/>
  <c r="BF226" i="4"/>
  <c r="BG226" i="4"/>
  <c r="BH226" i="4"/>
  <c r="BI226" i="4"/>
  <c r="BJ226" i="4"/>
  <c r="BK226" i="4"/>
  <c r="BL226" i="4"/>
  <c r="BM226" i="4"/>
  <c r="BN226" i="4"/>
  <c r="BO226" i="4"/>
  <c r="BP226" i="4"/>
  <c r="BQ226" i="4"/>
  <c r="BR226" i="4"/>
  <c r="BS226" i="4"/>
  <c r="BT226" i="4"/>
  <c r="CC226" i="4"/>
  <c r="CD226" i="4"/>
  <c r="CE226" i="4"/>
  <c r="CF226" i="4"/>
  <c r="CG226" i="4"/>
  <c r="CH226" i="4"/>
  <c r="CI226" i="4"/>
  <c r="CJ226" i="4"/>
  <c r="BE227" i="4"/>
  <c r="BF227" i="4"/>
  <c r="BG227" i="4"/>
  <c r="BH227" i="4"/>
  <c r="BI227" i="4"/>
  <c r="BJ227" i="4"/>
  <c r="BK227" i="4"/>
  <c r="BL227" i="4"/>
  <c r="BM227" i="4"/>
  <c r="BN227" i="4"/>
  <c r="BO227" i="4"/>
  <c r="BP227" i="4"/>
  <c r="BQ227" i="4"/>
  <c r="BR227" i="4"/>
  <c r="BS227" i="4"/>
  <c r="BT227" i="4"/>
  <c r="CC227" i="4"/>
  <c r="CD227" i="4"/>
  <c r="CE227" i="4"/>
  <c r="CF227" i="4"/>
  <c r="CG227" i="4"/>
  <c r="CH227" i="4"/>
  <c r="CI227" i="4"/>
  <c r="CJ227" i="4"/>
  <c r="BE228" i="4"/>
  <c r="BF228" i="4"/>
  <c r="BG228" i="4"/>
  <c r="BH228" i="4"/>
  <c r="BI228" i="4"/>
  <c r="BJ228" i="4"/>
  <c r="BK228" i="4"/>
  <c r="BL228" i="4"/>
  <c r="BM228" i="4"/>
  <c r="BN228" i="4"/>
  <c r="BO228" i="4"/>
  <c r="BP228" i="4"/>
  <c r="BQ228" i="4"/>
  <c r="BR228" i="4"/>
  <c r="BS228" i="4"/>
  <c r="BT228" i="4"/>
  <c r="CC228" i="4"/>
  <c r="CD228" i="4"/>
  <c r="CE228" i="4"/>
  <c r="CF228" i="4"/>
  <c r="CG228" i="4"/>
  <c r="CH228" i="4"/>
  <c r="CI228" i="4"/>
  <c r="CJ228" i="4"/>
  <c r="BE229" i="4"/>
  <c r="BF229" i="4"/>
  <c r="BG229" i="4"/>
  <c r="BH229" i="4"/>
  <c r="BI229" i="4"/>
  <c r="BJ229" i="4"/>
  <c r="BK229" i="4"/>
  <c r="BL229" i="4"/>
  <c r="BM229" i="4"/>
  <c r="BN229" i="4"/>
  <c r="BO229" i="4"/>
  <c r="BP229" i="4"/>
  <c r="BQ229" i="4"/>
  <c r="BR229" i="4"/>
  <c r="BS229" i="4"/>
  <c r="BT229" i="4"/>
  <c r="CC229" i="4"/>
  <c r="CD229" i="4"/>
  <c r="CE229" i="4"/>
  <c r="CF229" i="4"/>
  <c r="CG229" i="4"/>
  <c r="CH229" i="4"/>
  <c r="CI229" i="4"/>
  <c r="CJ229" i="4"/>
  <c r="BE230" i="4"/>
  <c r="BF230" i="4"/>
  <c r="BG230" i="4"/>
  <c r="BH230" i="4"/>
  <c r="BI230" i="4"/>
  <c r="BJ230" i="4"/>
  <c r="BK230" i="4"/>
  <c r="BL230" i="4"/>
  <c r="BM230" i="4"/>
  <c r="BN230" i="4"/>
  <c r="BO230" i="4"/>
  <c r="BP230" i="4"/>
  <c r="BQ230" i="4"/>
  <c r="BR230" i="4"/>
  <c r="BS230" i="4"/>
  <c r="BT230" i="4"/>
  <c r="CC230" i="4"/>
  <c r="CD230" i="4"/>
  <c r="CE230" i="4"/>
  <c r="CF230" i="4"/>
  <c r="CG230" i="4"/>
  <c r="CH230" i="4"/>
  <c r="CI230" i="4"/>
  <c r="CJ230" i="4"/>
  <c r="BE231" i="4"/>
  <c r="BF231" i="4"/>
  <c r="BG231" i="4"/>
  <c r="BH231" i="4"/>
  <c r="BI231" i="4"/>
  <c r="BJ231" i="4"/>
  <c r="BK231" i="4"/>
  <c r="BL231" i="4"/>
  <c r="BM231" i="4"/>
  <c r="BN231" i="4"/>
  <c r="BO231" i="4"/>
  <c r="BP231" i="4"/>
  <c r="BQ231" i="4"/>
  <c r="BR231" i="4"/>
  <c r="BS231" i="4"/>
  <c r="BT231" i="4"/>
  <c r="CC231" i="4"/>
  <c r="CD231" i="4"/>
  <c r="CE231" i="4"/>
  <c r="CF231" i="4"/>
  <c r="CG231" i="4"/>
  <c r="CH231" i="4"/>
  <c r="CI231" i="4"/>
  <c r="CJ231" i="4"/>
  <c r="BE232" i="4"/>
  <c r="BF232" i="4"/>
  <c r="BG232" i="4"/>
  <c r="BH232" i="4"/>
  <c r="BI232" i="4"/>
  <c r="BJ232" i="4"/>
  <c r="BK232" i="4"/>
  <c r="BL232" i="4"/>
  <c r="BM232" i="4"/>
  <c r="BN232" i="4"/>
  <c r="BO232" i="4"/>
  <c r="BP232" i="4"/>
  <c r="BQ232" i="4"/>
  <c r="BR232" i="4"/>
  <c r="BS232" i="4"/>
  <c r="BT232" i="4"/>
  <c r="CC232" i="4"/>
  <c r="CD232" i="4"/>
  <c r="CE232" i="4"/>
  <c r="CF232" i="4"/>
  <c r="CG232" i="4"/>
  <c r="CH232" i="4"/>
  <c r="CI232" i="4"/>
  <c r="CJ232" i="4"/>
  <c r="BE233" i="4"/>
  <c r="BF233" i="4"/>
  <c r="BG233" i="4"/>
  <c r="BH233" i="4"/>
  <c r="BI233" i="4"/>
  <c r="BJ233" i="4"/>
  <c r="BK233" i="4"/>
  <c r="BL233" i="4"/>
  <c r="BM233" i="4"/>
  <c r="BN233" i="4"/>
  <c r="BO233" i="4"/>
  <c r="BP233" i="4"/>
  <c r="BQ233" i="4"/>
  <c r="BR233" i="4"/>
  <c r="BS233" i="4"/>
  <c r="BT233" i="4"/>
  <c r="CC233" i="4"/>
  <c r="CD233" i="4"/>
  <c r="CE233" i="4"/>
  <c r="CF233" i="4"/>
  <c r="CG233" i="4"/>
  <c r="CH233" i="4"/>
  <c r="CI233" i="4"/>
  <c r="CJ233" i="4"/>
  <c r="BE234" i="4"/>
  <c r="BF234" i="4"/>
  <c r="BG234" i="4"/>
  <c r="BH234" i="4"/>
  <c r="BI234" i="4"/>
  <c r="BJ234" i="4"/>
  <c r="BK234" i="4"/>
  <c r="BL234" i="4"/>
  <c r="BM234" i="4"/>
  <c r="BN234" i="4"/>
  <c r="BO234" i="4"/>
  <c r="BP234" i="4"/>
  <c r="BQ234" i="4"/>
  <c r="BR234" i="4"/>
  <c r="BS234" i="4"/>
  <c r="BT234" i="4"/>
  <c r="CC234" i="4"/>
  <c r="CD234" i="4"/>
  <c r="CE234" i="4"/>
  <c r="CF234" i="4"/>
  <c r="CG234" i="4"/>
  <c r="CH234" i="4"/>
  <c r="CI234" i="4"/>
  <c r="CJ234" i="4"/>
  <c r="BE235" i="4"/>
  <c r="BF235" i="4"/>
  <c r="BG235" i="4"/>
  <c r="BH235" i="4"/>
  <c r="BI235" i="4"/>
  <c r="BJ235" i="4"/>
  <c r="BK235" i="4"/>
  <c r="BL235" i="4"/>
  <c r="BM235" i="4"/>
  <c r="BN235" i="4"/>
  <c r="BO235" i="4"/>
  <c r="BP235" i="4"/>
  <c r="BQ235" i="4"/>
  <c r="BR235" i="4"/>
  <c r="BS235" i="4"/>
  <c r="BT235" i="4"/>
  <c r="CC235" i="4"/>
  <c r="CD235" i="4"/>
  <c r="CE235" i="4"/>
  <c r="CF235" i="4"/>
  <c r="CG235" i="4"/>
  <c r="CH235" i="4"/>
  <c r="CI235" i="4"/>
  <c r="CJ235" i="4"/>
  <c r="BE236" i="4"/>
  <c r="BF236" i="4"/>
  <c r="BG236" i="4"/>
  <c r="BH236" i="4"/>
  <c r="BI236" i="4"/>
  <c r="BJ236" i="4"/>
  <c r="BK236" i="4"/>
  <c r="BL236" i="4"/>
  <c r="BM236" i="4"/>
  <c r="BN236" i="4"/>
  <c r="BO236" i="4"/>
  <c r="BP236" i="4"/>
  <c r="BQ236" i="4"/>
  <c r="BR236" i="4"/>
  <c r="BS236" i="4"/>
  <c r="BT236" i="4"/>
  <c r="CC236" i="4"/>
  <c r="CD236" i="4"/>
  <c r="CE236" i="4"/>
  <c r="CF236" i="4"/>
  <c r="CG236" i="4"/>
  <c r="CH236" i="4"/>
  <c r="CI236" i="4"/>
  <c r="CJ236" i="4"/>
  <c r="BE237" i="4"/>
  <c r="BF237" i="4"/>
  <c r="BG237" i="4"/>
  <c r="BH237" i="4"/>
  <c r="BI237" i="4"/>
  <c r="BJ237" i="4"/>
  <c r="BK237" i="4"/>
  <c r="BL237" i="4"/>
  <c r="BM237" i="4"/>
  <c r="BN237" i="4"/>
  <c r="BO237" i="4"/>
  <c r="BP237" i="4"/>
  <c r="BQ237" i="4"/>
  <c r="BR237" i="4"/>
  <c r="BS237" i="4"/>
  <c r="BT237" i="4"/>
  <c r="CC237" i="4"/>
  <c r="CD237" i="4"/>
  <c r="CE237" i="4"/>
  <c r="CF237" i="4"/>
  <c r="CG237" i="4"/>
  <c r="CH237" i="4"/>
  <c r="CI237" i="4"/>
  <c r="CJ237" i="4"/>
  <c r="BE238" i="4"/>
  <c r="BF238" i="4"/>
  <c r="BG238" i="4"/>
  <c r="BH238" i="4"/>
  <c r="BI238" i="4"/>
  <c r="BJ238" i="4"/>
  <c r="BK238" i="4"/>
  <c r="BL238" i="4"/>
  <c r="BM238" i="4"/>
  <c r="BN238" i="4"/>
  <c r="BO238" i="4"/>
  <c r="BP238" i="4"/>
  <c r="BQ238" i="4"/>
  <c r="BR238" i="4"/>
  <c r="BS238" i="4"/>
  <c r="BT238" i="4"/>
  <c r="CC238" i="4"/>
  <c r="CD238" i="4"/>
  <c r="CE238" i="4"/>
  <c r="CF238" i="4"/>
  <c r="CG238" i="4"/>
  <c r="CH238" i="4"/>
  <c r="CI238" i="4"/>
  <c r="CJ238" i="4"/>
  <c r="BE239" i="4"/>
  <c r="BF239" i="4"/>
  <c r="BG239" i="4"/>
  <c r="BH239" i="4"/>
  <c r="BI239" i="4"/>
  <c r="BJ239" i="4"/>
  <c r="BK239" i="4"/>
  <c r="BL239" i="4"/>
  <c r="BM239" i="4"/>
  <c r="BN239" i="4"/>
  <c r="BO239" i="4"/>
  <c r="BP239" i="4"/>
  <c r="BQ239" i="4"/>
  <c r="BR239" i="4"/>
  <c r="BS239" i="4"/>
  <c r="BT239" i="4"/>
  <c r="CC239" i="4"/>
  <c r="CD239" i="4"/>
  <c r="CE239" i="4"/>
  <c r="CF239" i="4"/>
  <c r="CG239" i="4"/>
  <c r="CH239" i="4"/>
  <c r="CI239" i="4"/>
  <c r="CJ239" i="4"/>
  <c r="BE240" i="4"/>
  <c r="BF240" i="4"/>
  <c r="BG240" i="4"/>
  <c r="BH240" i="4"/>
  <c r="BI240" i="4"/>
  <c r="BJ240" i="4"/>
  <c r="BK240" i="4"/>
  <c r="BL240" i="4"/>
  <c r="BM240" i="4"/>
  <c r="BN240" i="4"/>
  <c r="BO240" i="4"/>
  <c r="BP240" i="4"/>
  <c r="BQ240" i="4"/>
  <c r="BR240" i="4"/>
  <c r="BS240" i="4"/>
  <c r="BT240" i="4"/>
  <c r="CC240" i="4"/>
  <c r="CD240" i="4"/>
  <c r="CE240" i="4"/>
  <c r="CF240" i="4"/>
  <c r="CG240" i="4"/>
  <c r="CH240" i="4"/>
  <c r="CI240" i="4"/>
  <c r="CJ240" i="4"/>
  <c r="BE241" i="4"/>
  <c r="BF241" i="4"/>
  <c r="BG241" i="4"/>
  <c r="BH241" i="4"/>
  <c r="BI241" i="4"/>
  <c r="BJ241" i="4"/>
  <c r="BK241" i="4"/>
  <c r="BL241" i="4"/>
  <c r="BM241" i="4"/>
  <c r="BN241" i="4"/>
  <c r="BO241" i="4"/>
  <c r="BP241" i="4"/>
  <c r="BQ241" i="4"/>
  <c r="BR241" i="4"/>
  <c r="BS241" i="4"/>
  <c r="BT241" i="4"/>
  <c r="CC241" i="4"/>
  <c r="CD241" i="4"/>
  <c r="CE241" i="4"/>
  <c r="CF241" i="4"/>
  <c r="CG241" i="4"/>
  <c r="CH241" i="4"/>
  <c r="CI241" i="4"/>
  <c r="CJ241" i="4"/>
  <c r="BE242" i="4"/>
  <c r="BF242" i="4"/>
  <c r="BG242" i="4"/>
  <c r="BH242" i="4"/>
  <c r="BI242" i="4"/>
  <c r="BJ242" i="4"/>
  <c r="BK242" i="4"/>
  <c r="BL242" i="4"/>
  <c r="BM242" i="4"/>
  <c r="BN242" i="4"/>
  <c r="BO242" i="4"/>
  <c r="BP242" i="4"/>
  <c r="BQ242" i="4"/>
  <c r="BR242" i="4"/>
  <c r="BS242" i="4"/>
  <c r="BT242" i="4"/>
  <c r="CC242" i="4"/>
  <c r="CD242" i="4"/>
  <c r="CE242" i="4"/>
  <c r="CF242" i="4"/>
  <c r="CG242" i="4"/>
  <c r="CH242" i="4"/>
  <c r="CI242" i="4"/>
  <c r="CJ242" i="4"/>
  <c r="BE243" i="4"/>
  <c r="BF243" i="4"/>
  <c r="BG243" i="4"/>
  <c r="BH243" i="4"/>
  <c r="BI243" i="4"/>
  <c r="BJ243" i="4"/>
  <c r="BK243" i="4"/>
  <c r="BL243" i="4"/>
  <c r="BM243" i="4"/>
  <c r="BN243" i="4"/>
  <c r="BO243" i="4"/>
  <c r="BP243" i="4"/>
  <c r="BQ243" i="4"/>
  <c r="BR243" i="4"/>
  <c r="BS243" i="4"/>
  <c r="BT243" i="4"/>
  <c r="CC243" i="4"/>
  <c r="CD243" i="4"/>
  <c r="CE243" i="4"/>
  <c r="CF243" i="4"/>
  <c r="CG243" i="4"/>
  <c r="CH243" i="4"/>
  <c r="CI243" i="4"/>
  <c r="CJ243" i="4"/>
  <c r="BE244" i="4"/>
  <c r="BF244" i="4"/>
  <c r="BG244" i="4"/>
  <c r="BH244" i="4"/>
  <c r="BI244" i="4"/>
  <c r="BJ244" i="4"/>
  <c r="BK244" i="4"/>
  <c r="BL244" i="4"/>
  <c r="BM244" i="4"/>
  <c r="BN244" i="4"/>
  <c r="BO244" i="4"/>
  <c r="BP244" i="4"/>
  <c r="BQ244" i="4"/>
  <c r="BR244" i="4"/>
  <c r="BS244" i="4"/>
  <c r="BT244" i="4"/>
  <c r="CC244" i="4"/>
  <c r="CD244" i="4"/>
  <c r="CE244" i="4"/>
  <c r="CF244" i="4"/>
  <c r="CG244" i="4"/>
  <c r="CH244" i="4"/>
  <c r="CI244" i="4"/>
  <c r="CJ244" i="4"/>
  <c r="BE245" i="4"/>
  <c r="BF245" i="4"/>
  <c r="BG245" i="4"/>
  <c r="BH245" i="4"/>
  <c r="BI245" i="4"/>
  <c r="BJ245" i="4"/>
  <c r="BK245" i="4"/>
  <c r="BL245" i="4"/>
  <c r="BM245" i="4"/>
  <c r="BN245" i="4"/>
  <c r="BO245" i="4"/>
  <c r="BP245" i="4"/>
  <c r="BQ245" i="4"/>
  <c r="BR245" i="4"/>
  <c r="BS245" i="4"/>
  <c r="BT245" i="4"/>
  <c r="CC245" i="4"/>
  <c r="CD245" i="4"/>
  <c r="CE245" i="4"/>
  <c r="CF245" i="4"/>
  <c r="CG245" i="4"/>
  <c r="CH245" i="4"/>
  <c r="CI245" i="4"/>
  <c r="CJ245" i="4"/>
  <c r="BE246" i="4"/>
  <c r="BF246" i="4"/>
  <c r="BG246" i="4"/>
  <c r="BH246" i="4"/>
  <c r="BI246" i="4"/>
  <c r="BJ246" i="4"/>
  <c r="BK246" i="4"/>
  <c r="BL246" i="4"/>
  <c r="BM246" i="4"/>
  <c r="BN246" i="4"/>
  <c r="BO246" i="4"/>
  <c r="BP246" i="4"/>
  <c r="BQ246" i="4"/>
  <c r="BR246" i="4"/>
  <c r="BS246" i="4"/>
  <c r="BT246" i="4"/>
  <c r="CC246" i="4"/>
  <c r="CD246" i="4"/>
  <c r="CE246" i="4"/>
  <c r="CF246" i="4"/>
  <c r="CG246" i="4"/>
  <c r="CH246" i="4"/>
  <c r="CI246" i="4"/>
  <c r="CJ246" i="4"/>
  <c r="BE247" i="4"/>
  <c r="BF247" i="4"/>
  <c r="BG247" i="4"/>
  <c r="BH247" i="4"/>
  <c r="BI247" i="4"/>
  <c r="BJ247" i="4"/>
  <c r="BK247" i="4"/>
  <c r="BL247" i="4"/>
  <c r="BM247" i="4"/>
  <c r="BN247" i="4"/>
  <c r="BO247" i="4"/>
  <c r="BP247" i="4"/>
  <c r="BQ247" i="4"/>
  <c r="BR247" i="4"/>
  <c r="BS247" i="4"/>
  <c r="BT247" i="4"/>
  <c r="CC247" i="4"/>
  <c r="CD247" i="4"/>
  <c r="CE247" i="4"/>
  <c r="CF247" i="4"/>
  <c r="CG247" i="4"/>
  <c r="CH247" i="4"/>
  <c r="CI247" i="4"/>
  <c r="CJ247" i="4"/>
  <c r="BE248" i="4"/>
  <c r="BF248" i="4"/>
  <c r="BG248" i="4"/>
  <c r="BH248" i="4"/>
  <c r="BI248" i="4"/>
  <c r="BJ248" i="4"/>
  <c r="BK248" i="4"/>
  <c r="BL248" i="4"/>
  <c r="BM248" i="4"/>
  <c r="BN248" i="4"/>
  <c r="BO248" i="4"/>
  <c r="BP248" i="4"/>
  <c r="BQ248" i="4"/>
  <c r="BR248" i="4"/>
  <c r="BS248" i="4"/>
  <c r="BT248" i="4"/>
  <c r="CC248" i="4"/>
  <c r="CD248" i="4"/>
  <c r="CE248" i="4"/>
  <c r="CF248" i="4"/>
  <c r="CG248" i="4"/>
  <c r="CH248" i="4"/>
  <c r="CI248" i="4"/>
  <c r="CJ248" i="4"/>
  <c r="BE249" i="4"/>
  <c r="BF249" i="4"/>
  <c r="BG249" i="4"/>
  <c r="BH249" i="4"/>
  <c r="BI249" i="4"/>
  <c r="BJ249" i="4"/>
  <c r="BK249" i="4"/>
  <c r="BL249" i="4"/>
  <c r="BM249" i="4"/>
  <c r="BN249" i="4"/>
  <c r="BO249" i="4"/>
  <c r="BP249" i="4"/>
  <c r="BQ249" i="4"/>
  <c r="BR249" i="4"/>
  <c r="BS249" i="4"/>
  <c r="BT249" i="4"/>
  <c r="CC249" i="4"/>
  <c r="CD249" i="4"/>
  <c r="CE249" i="4"/>
  <c r="CF249" i="4"/>
  <c r="CG249" i="4"/>
  <c r="CH249" i="4"/>
  <c r="CI249" i="4"/>
  <c r="CJ249" i="4"/>
  <c r="BE250" i="4"/>
  <c r="BF250" i="4"/>
  <c r="BG250" i="4"/>
  <c r="BH250" i="4"/>
  <c r="BI250" i="4"/>
  <c r="BJ250" i="4"/>
  <c r="BK250" i="4"/>
  <c r="BL250" i="4"/>
  <c r="BM250" i="4"/>
  <c r="BN250" i="4"/>
  <c r="BO250" i="4"/>
  <c r="BP250" i="4"/>
  <c r="BQ250" i="4"/>
  <c r="BR250" i="4"/>
  <c r="BS250" i="4"/>
  <c r="BT250" i="4"/>
  <c r="CC250" i="4"/>
  <c r="CD250" i="4"/>
  <c r="CE250" i="4"/>
  <c r="CF250" i="4"/>
  <c r="CG250" i="4"/>
  <c r="CH250" i="4"/>
  <c r="CI250" i="4"/>
  <c r="CJ250" i="4"/>
  <c r="BE251" i="4"/>
  <c r="BF251" i="4"/>
  <c r="BG251" i="4"/>
  <c r="BH251" i="4"/>
  <c r="BI251" i="4"/>
  <c r="BJ251" i="4"/>
  <c r="BK251" i="4"/>
  <c r="BL251" i="4"/>
  <c r="BM251" i="4"/>
  <c r="BN251" i="4"/>
  <c r="BO251" i="4"/>
  <c r="BP251" i="4"/>
  <c r="BQ251" i="4"/>
  <c r="BR251" i="4"/>
  <c r="BS251" i="4"/>
  <c r="BT251" i="4"/>
  <c r="CC251" i="4"/>
  <c r="CD251" i="4"/>
  <c r="CE251" i="4"/>
  <c r="CF251" i="4"/>
  <c r="CG251" i="4"/>
  <c r="CH251" i="4"/>
  <c r="CI251" i="4"/>
  <c r="CJ251" i="4"/>
  <c r="BE252" i="4"/>
  <c r="BF252" i="4"/>
  <c r="BG252" i="4"/>
  <c r="BH252" i="4"/>
  <c r="BI252" i="4"/>
  <c r="BJ252" i="4"/>
  <c r="BK252" i="4"/>
  <c r="BL252" i="4"/>
  <c r="BM252" i="4"/>
  <c r="BN252" i="4"/>
  <c r="BO252" i="4"/>
  <c r="BP252" i="4"/>
  <c r="BQ252" i="4"/>
  <c r="BR252" i="4"/>
  <c r="BS252" i="4"/>
  <c r="BT252" i="4"/>
  <c r="CC252" i="4"/>
  <c r="CD252" i="4"/>
  <c r="CE252" i="4"/>
  <c r="CF252" i="4"/>
  <c r="CG252" i="4"/>
  <c r="CH252" i="4"/>
  <c r="CI252" i="4"/>
  <c r="CJ252" i="4"/>
  <c r="BE253" i="4"/>
  <c r="BF253" i="4"/>
  <c r="BG253" i="4"/>
  <c r="BH253" i="4"/>
  <c r="BI253" i="4"/>
  <c r="BJ253" i="4"/>
  <c r="BK253" i="4"/>
  <c r="BL253" i="4"/>
  <c r="BM253" i="4"/>
  <c r="BN253" i="4"/>
  <c r="BO253" i="4"/>
  <c r="BP253" i="4"/>
  <c r="BQ253" i="4"/>
  <c r="BR253" i="4"/>
  <c r="BS253" i="4"/>
  <c r="BT253" i="4"/>
  <c r="CC253" i="4"/>
  <c r="CD253" i="4"/>
  <c r="CE253" i="4"/>
  <c r="CF253" i="4"/>
  <c r="CG253" i="4"/>
  <c r="CH253" i="4"/>
  <c r="CI253" i="4"/>
  <c r="CJ253" i="4"/>
  <c r="BE254" i="4"/>
  <c r="BF254" i="4"/>
  <c r="BG254" i="4"/>
  <c r="BH254" i="4"/>
  <c r="BI254" i="4"/>
  <c r="BJ254" i="4"/>
  <c r="BK254" i="4"/>
  <c r="BL254" i="4"/>
  <c r="BM254" i="4"/>
  <c r="BN254" i="4"/>
  <c r="BO254" i="4"/>
  <c r="BP254" i="4"/>
  <c r="BQ254" i="4"/>
  <c r="BR254" i="4"/>
  <c r="BS254" i="4"/>
  <c r="BT254" i="4"/>
  <c r="CC254" i="4"/>
  <c r="CD254" i="4"/>
  <c r="CE254" i="4"/>
  <c r="CF254" i="4"/>
  <c r="CG254" i="4"/>
  <c r="CH254" i="4"/>
  <c r="CI254" i="4"/>
  <c r="CJ254" i="4"/>
  <c r="BE255" i="4"/>
  <c r="BF255" i="4"/>
  <c r="BG255" i="4"/>
  <c r="BH255" i="4"/>
  <c r="BI255" i="4"/>
  <c r="BJ255" i="4"/>
  <c r="BK255" i="4"/>
  <c r="BL255" i="4"/>
  <c r="BM255" i="4"/>
  <c r="BN255" i="4"/>
  <c r="BO255" i="4"/>
  <c r="BP255" i="4"/>
  <c r="BQ255" i="4"/>
  <c r="BR255" i="4"/>
  <c r="BS255" i="4"/>
  <c r="BT255" i="4"/>
  <c r="CC255" i="4"/>
  <c r="CD255" i="4"/>
  <c r="CE255" i="4"/>
  <c r="CF255" i="4"/>
  <c r="CG255" i="4"/>
  <c r="CH255" i="4"/>
  <c r="CI255" i="4"/>
  <c r="CJ255" i="4"/>
  <c r="BE256" i="4"/>
  <c r="BF256" i="4"/>
  <c r="BG256" i="4"/>
  <c r="BH256" i="4"/>
  <c r="BI256" i="4"/>
  <c r="BJ256" i="4"/>
  <c r="BK256" i="4"/>
  <c r="BL256" i="4"/>
  <c r="BM256" i="4"/>
  <c r="BN256" i="4"/>
  <c r="BO256" i="4"/>
  <c r="BP256" i="4"/>
  <c r="BQ256" i="4"/>
  <c r="BR256" i="4"/>
  <c r="BS256" i="4"/>
  <c r="BT256" i="4"/>
  <c r="CC256" i="4"/>
  <c r="CD256" i="4"/>
  <c r="CE256" i="4"/>
  <c r="CF256" i="4"/>
  <c r="CG256" i="4"/>
  <c r="CH256" i="4"/>
  <c r="CI256" i="4"/>
  <c r="CJ256" i="4"/>
  <c r="BE257" i="4"/>
  <c r="BF257" i="4"/>
  <c r="BG257" i="4"/>
  <c r="BH257" i="4"/>
  <c r="BI257" i="4"/>
  <c r="BJ257" i="4"/>
  <c r="BK257" i="4"/>
  <c r="BL257" i="4"/>
  <c r="BM257" i="4"/>
  <c r="BN257" i="4"/>
  <c r="BO257" i="4"/>
  <c r="BP257" i="4"/>
  <c r="BQ257" i="4"/>
  <c r="BR257" i="4"/>
  <c r="BS257" i="4"/>
  <c r="BT257" i="4"/>
  <c r="CC257" i="4"/>
  <c r="CD257" i="4"/>
  <c r="CE257" i="4"/>
  <c r="CF257" i="4"/>
  <c r="CG257" i="4"/>
  <c r="CH257" i="4"/>
  <c r="CI257" i="4"/>
  <c r="CJ257" i="4"/>
  <c r="BE258" i="4"/>
  <c r="BF258" i="4"/>
  <c r="BG258" i="4"/>
  <c r="BH258" i="4"/>
  <c r="BI258" i="4"/>
  <c r="BJ258" i="4"/>
  <c r="BK258" i="4"/>
  <c r="BL258" i="4"/>
  <c r="BM258" i="4"/>
  <c r="BN258" i="4"/>
  <c r="BO258" i="4"/>
  <c r="BP258" i="4"/>
  <c r="BQ258" i="4"/>
  <c r="BR258" i="4"/>
  <c r="BS258" i="4"/>
  <c r="BT258" i="4"/>
  <c r="CC258" i="4"/>
  <c r="CD258" i="4"/>
  <c r="CE258" i="4"/>
  <c r="CF258" i="4"/>
  <c r="CG258" i="4"/>
  <c r="CH258" i="4"/>
  <c r="CI258" i="4"/>
  <c r="CJ258" i="4"/>
  <c r="BE259" i="4"/>
  <c r="BF259" i="4"/>
  <c r="BG259" i="4"/>
  <c r="BH259" i="4"/>
  <c r="BI259" i="4"/>
  <c r="BJ259" i="4"/>
  <c r="BK259" i="4"/>
  <c r="BL259" i="4"/>
  <c r="BM259" i="4"/>
  <c r="BN259" i="4"/>
  <c r="BO259" i="4"/>
  <c r="BP259" i="4"/>
  <c r="BQ259" i="4"/>
  <c r="BR259" i="4"/>
  <c r="BS259" i="4"/>
  <c r="BT259" i="4"/>
  <c r="CC259" i="4"/>
  <c r="CD259" i="4"/>
  <c r="CE259" i="4"/>
  <c r="CF259" i="4"/>
  <c r="CG259" i="4"/>
  <c r="CH259" i="4"/>
  <c r="CI259" i="4"/>
  <c r="CJ259" i="4"/>
  <c r="BE260" i="4"/>
  <c r="BF260" i="4"/>
  <c r="BG260" i="4"/>
  <c r="BH260" i="4"/>
  <c r="BI260" i="4"/>
  <c r="BJ260" i="4"/>
  <c r="BK260" i="4"/>
  <c r="BL260" i="4"/>
  <c r="BM260" i="4"/>
  <c r="BN260" i="4"/>
  <c r="BO260" i="4"/>
  <c r="BP260" i="4"/>
  <c r="BQ260" i="4"/>
  <c r="BR260" i="4"/>
  <c r="BS260" i="4"/>
  <c r="BT260" i="4"/>
  <c r="CC260" i="4"/>
  <c r="CD260" i="4"/>
  <c r="CE260" i="4"/>
  <c r="CF260" i="4"/>
  <c r="CG260" i="4"/>
  <c r="CH260" i="4"/>
  <c r="CI260" i="4"/>
  <c r="CJ260" i="4"/>
  <c r="BE261" i="4"/>
  <c r="BF261" i="4"/>
  <c r="BG261" i="4"/>
  <c r="BH261" i="4"/>
  <c r="BI261" i="4"/>
  <c r="BJ261" i="4"/>
  <c r="BK261" i="4"/>
  <c r="BL261" i="4"/>
  <c r="BM261" i="4"/>
  <c r="BN261" i="4"/>
  <c r="BO261" i="4"/>
  <c r="BP261" i="4"/>
  <c r="BQ261" i="4"/>
  <c r="BR261" i="4"/>
  <c r="BS261" i="4"/>
  <c r="BT261" i="4"/>
  <c r="CC261" i="4"/>
  <c r="CD261" i="4"/>
  <c r="CE261" i="4"/>
  <c r="CF261" i="4"/>
  <c r="CG261" i="4"/>
  <c r="CH261" i="4"/>
  <c r="CI261" i="4"/>
  <c r="CJ261" i="4"/>
  <c r="BE262" i="4"/>
  <c r="BF262" i="4"/>
  <c r="BG262" i="4"/>
  <c r="BH262" i="4"/>
  <c r="BI262" i="4"/>
  <c r="BJ262" i="4"/>
  <c r="BK262" i="4"/>
  <c r="BL262" i="4"/>
  <c r="BM262" i="4"/>
  <c r="BN262" i="4"/>
  <c r="BO262" i="4"/>
  <c r="BP262" i="4"/>
  <c r="BQ262" i="4"/>
  <c r="BR262" i="4"/>
  <c r="BS262" i="4"/>
  <c r="BT262" i="4"/>
  <c r="CC262" i="4"/>
  <c r="CD262" i="4"/>
  <c r="CE262" i="4"/>
  <c r="CF262" i="4"/>
  <c r="CG262" i="4"/>
  <c r="CH262" i="4"/>
  <c r="CI262" i="4"/>
  <c r="CJ262" i="4"/>
  <c r="BE263" i="4"/>
  <c r="BF263" i="4"/>
  <c r="BG263" i="4"/>
  <c r="BH263" i="4"/>
  <c r="BI263" i="4"/>
  <c r="BJ263" i="4"/>
  <c r="BK263" i="4"/>
  <c r="BL263" i="4"/>
  <c r="BM263" i="4"/>
  <c r="BN263" i="4"/>
  <c r="BO263" i="4"/>
  <c r="BP263" i="4"/>
  <c r="BQ263" i="4"/>
  <c r="BR263" i="4"/>
  <c r="BS263" i="4"/>
  <c r="BT263" i="4"/>
  <c r="CC263" i="4"/>
  <c r="CD263" i="4"/>
  <c r="CE263" i="4"/>
  <c r="CF263" i="4"/>
  <c r="CG263" i="4"/>
  <c r="CH263" i="4"/>
  <c r="CI263" i="4"/>
  <c r="CJ263" i="4"/>
  <c r="BE264" i="4"/>
  <c r="BF264" i="4"/>
  <c r="BG264" i="4"/>
  <c r="BH264" i="4"/>
  <c r="BI264" i="4"/>
  <c r="BJ264" i="4"/>
  <c r="BK264" i="4"/>
  <c r="BL264" i="4"/>
  <c r="BM264" i="4"/>
  <c r="BN264" i="4"/>
  <c r="BO264" i="4"/>
  <c r="BP264" i="4"/>
  <c r="BQ264" i="4"/>
  <c r="BR264" i="4"/>
  <c r="BS264" i="4"/>
  <c r="BT264" i="4"/>
  <c r="CC264" i="4"/>
  <c r="CD264" i="4"/>
  <c r="CE264" i="4"/>
  <c r="CF264" i="4"/>
  <c r="CG264" i="4"/>
  <c r="CH264" i="4"/>
  <c r="CI264" i="4"/>
  <c r="CJ264" i="4"/>
  <c r="BE265" i="4"/>
  <c r="BF265" i="4"/>
  <c r="BG265" i="4"/>
  <c r="BH265" i="4"/>
  <c r="BI265" i="4"/>
  <c r="BJ265" i="4"/>
  <c r="BK265" i="4"/>
  <c r="BL265" i="4"/>
  <c r="BM265" i="4"/>
  <c r="BN265" i="4"/>
  <c r="BO265" i="4"/>
  <c r="BP265" i="4"/>
  <c r="BQ265" i="4"/>
  <c r="BR265" i="4"/>
  <c r="BS265" i="4"/>
  <c r="BT265" i="4"/>
  <c r="CC265" i="4"/>
  <c r="CD265" i="4"/>
  <c r="CE265" i="4"/>
  <c r="CF265" i="4"/>
  <c r="CG265" i="4"/>
  <c r="CH265" i="4"/>
  <c r="CI265" i="4"/>
  <c r="CJ265" i="4"/>
  <c r="BE266" i="4"/>
  <c r="BF266" i="4"/>
  <c r="BG266" i="4"/>
  <c r="BH266" i="4"/>
  <c r="BI266" i="4"/>
  <c r="BJ266" i="4"/>
  <c r="BK266" i="4"/>
  <c r="BL266" i="4"/>
  <c r="BM266" i="4"/>
  <c r="BN266" i="4"/>
  <c r="BO266" i="4"/>
  <c r="BP266" i="4"/>
  <c r="BQ266" i="4"/>
  <c r="BR266" i="4"/>
  <c r="BS266" i="4"/>
  <c r="BT266" i="4"/>
  <c r="CC266" i="4"/>
  <c r="CD266" i="4"/>
  <c r="CE266" i="4"/>
  <c r="CF266" i="4"/>
  <c r="CG266" i="4"/>
  <c r="CH266" i="4"/>
  <c r="CI266" i="4"/>
  <c r="CJ266" i="4"/>
  <c r="BE267" i="4"/>
  <c r="BF267" i="4"/>
  <c r="BG267" i="4"/>
  <c r="BH267" i="4"/>
  <c r="BI267" i="4"/>
  <c r="BJ267" i="4"/>
  <c r="BK267" i="4"/>
  <c r="BL267" i="4"/>
  <c r="BM267" i="4"/>
  <c r="BN267" i="4"/>
  <c r="BO267" i="4"/>
  <c r="BP267" i="4"/>
  <c r="BQ267" i="4"/>
  <c r="BR267" i="4"/>
  <c r="BS267" i="4"/>
  <c r="BT267" i="4"/>
  <c r="CC267" i="4"/>
  <c r="CD267" i="4"/>
  <c r="CE267" i="4"/>
  <c r="CF267" i="4"/>
  <c r="CG267" i="4"/>
  <c r="CH267" i="4"/>
  <c r="CI267" i="4"/>
  <c r="CJ267" i="4"/>
  <c r="BE268" i="4"/>
  <c r="BF268" i="4"/>
  <c r="BG268" i="4"/>
  <c r="BH268" i="4"/>
  <c r="BI268" i="4"/>
  <c r="BJ268" i="4"/>
  <c r="BK268" i="4"/>
  <c r="BL268" i="4"/>
  <c r="BM268" i="4"/>
  <c r="BN268" i="4"/>
  <c r="BO268" i="4"/>
  <c r="BP268" i="4"/>
  <c r="BQ268" i="4"/>
  <c r="BR268" i="4"/>
  <c r="BS268" i="4"/>
  <c r="BT268" i="4"/>
  <c r="CC268" i="4"/>
  <c r="CD268" i="4"/>
  <c r="CE268" i="4"/>
  <c r="CF268" i="4"/>
  <c r="CG268" i="4"/>
  <c r="CH268" i="4"/>
  <c r="CI268" i="4"/>
  <c r="CJ268" i="4"/>
  <c r="BE269" i="4"/>
  <c r="BF269" i="4"/>
  <c r="BG269" i="4"/>
  <c r="BH269" i="4"/>
  <c r="BI269" i="4"/>
  <c r="BJ269" i="4"/>
  <c r="BK269" i="4"/>
  <c r="BL269" i="4"/>
  <c r="BM269" i="4"/>
  <c r="BN269" i="4"/>
  <c r="BO269" i="4"/>
  <c r="BP269" i="4"/>
  <c r="BQ269" i="4"/>
  <c r="BR269" i="4"/>
  <c r="BS269" i="4"/>
  <c r="BT269" i="4"/>
  <c r="CC269" i="4"/>
  <c r="CD269" i="4"/>
  <c r="CE269" i="4"/>
  <c r="CF269" i="4"/>
  <c r="CG269" i="4"/>
  <c r="CH269" i="4"/>
  <c r="CI269" i="4"/>
  <c r="CJ269" i="4"/>
  <c r="BE270" i="4"/>
  <c r="BF270" i="4"/>
  <c r="BG270" i="4"/>
  <c r="BH270" i="4"/>
  <c r="BI270" i="4"/>
  <c r="BJ270" i="4"/>
  <c r="BK270" i="4"/>
  <c r="BL270" i="4"/>
  <c r="BM270" i="4"/>
  <c r="BN270" i="4"/>
  <c r="BO270" i="4"/>
  <c r="BP270" i="4"/>
  <c r="BQ270" i="4"/>
  <c r="BR270" i="4"/>
  <c r="BS270" i="4"/>
  <c r="BT270" i="4"/>
  <c r="CC270" i="4"/>
  <c r="CD270" i="4"/>
  <c r="CE270" i="4"/>
  <c r="CF270" i="4"/>
  <c r="CG270" i="4"/>
  <c r="CH270" i="4"/>
  <c r="CI270" i="4"/>
  <c r="CJ270" i="4"/>
  <c r="BE271" i="4"/>
  <c r="BF271" i="4"/>
  <c r="BG271" i="4"/>
  <c r="BH271" i="4"/>
  <c r="BI271" i="4"/>
  <c r="BJ271" i="4"/>
  <c r="BK271" i="4"/>
  <c r="BL271" i="4"/>
  <c r="BM271" i="4"/>
  <c r="BN271" i="4"/>
  <c r="BO271" i="4"/>
  <c r="BP271" i="4"/>
  <c r="BQ271" i="4"/>
  <c r="BR271" i="4"/>
  <c r="BS271" i="4"/>
  <c r="BT271" i="4"/>
  <c r="CC271" i="4"/>
  <c r="CD271" i="4"/>
  <c r="CE271" i="4"/>
  <c r="CF271" i="4"/>
  <c r="CG271" i="4"/>
  <c r="CH271" i="4"/>
  <c r="CI271" i="4"/>
  <c r="CJ271" i="4"/>
  <c r="BE272" i="4"/>
  <c r="BF272" i="4"/>
  <c r="BG272" i="4"/>
  <c r="BH272" i="4"/>
  <c r="BI272" i="4"/>
  <c r="BJ272" i="4"/>
  <c r="BK272" i="4"/>
  <c r="BL272" i="4"/>
  <c r="BM272" i="4"/>
  <c r="BN272" i="4"/>
  <c r="BO272" i="4"/>
  <c r="BP272" i="4"/>
  <c r="BQ272" i="4"/>
  <c r="BR272" i="4"/>
  <c r="BS272" i="4"/>
  <c r="BT272" i="4"/>
  <c r="CC272" i="4"/>
  <c r="CD272" i="4"/>
  <c r="CE272" i="4"/>
  <c r="CF272" i="4"/>
  <c r="CG272" i="4"/>
  <c r="CH272" i="4"/>
  <c r="CI272" i="4"/>
  <c r="CJ272" i="4"/>
  <c r="BE273" i="4"/>
  <c r="BF273" i="4"/>
  <c r="BG273" i="4"/>
  <c r="BH273" i="4"/>
  <c r="BI273" i="4"/>
  <c r="BJ273" i="4"/>
  <c r="BK273" i="4"/>
  <c r="BL273" i="4"/>
  <c r="BM273" i="4"/>
  <c r="BN273" i="4"/>
  <c r="BO273" i="4"/>
  <c r="BP273" i="4"/>
  <c r="BQ273" i="4"/>
  <c r="BR273" i="4"/>
  <c r="BS273" i="4"/>
  <c r="BT273" i="4"/>
  <c r="CC273" i="4"/>
  <c r="CD273" i="4"/>
  <c r="CE273" i="4"/>
  <c r="CF273" i="4"/>
  <c r="CG273" i="4"/>
  <c r="CH273" i="4"/>
  <c r="CI273" i="4"/>
  <c r="CJ273" i="4"/>
  <c r="BE274" i="4"/>
  <c r="BF274" i="4"/>
  <c r="BG274" i="4"/>
  <c r="BH274" i="4"/>
  <c r="BI274" i="4"/>
  <c r="BJ274" i="4"/>
  <c r="BK274" i="4"/>
  <c r="BL274" i="4"/>
  <c r="BM274" i="4"/>
  <c r="BN274" i="4"/>
  <c r="BO274" i="4"/>
  <c r="BP274" i="4"/>
  <c r="BQ274" i="4"/>
  <c r="BR274" i="4"/>
  <c r="BS274" i="4"/>
  <c r="BT274" i="4"/>
  <c r="CC274" i="4"/>
  <c r="CD274" i="4"/>
  <c r="CE274" i="4"/>
  <c r="CF274" i="4"/>
  <c r="CG274" i="4"/>
  <c r="CH274" i="4"/>
  <c r="CI274" i="4"/>
  <c r="CJ274" i="4"/>
  <c r="BE275" i="4"/>
  <c r="BF275" i="4"/>
  <c r="BG275" i="4"/>
  <c r="BH275" i="4"/>
  <c r="BI275" i="4"/>
  <c r="BJ275" i="4"/>
  <c r="BK275" i="4"/>
  <c r="BL275" i="4"/>
  <c r="BM275" i="4"/>
  <c r="BN275" i="4"/>
  <c r="BO275" i="4"/>
  <c r="BP275" i="4"/>
  <c r="BQ275" i="4"/>
  <c r="BR275" i="4"/>
  <c r="BS275" i="4"/>
  <c r="BT275" i="4"/>
  <c r="CC275" i="4"/>
  <c r="CD275" i="4"/>
  <c r="CE275" i="4"/>
  <c r="CF275" i="4"/>
  <c r="CG275" i="4"/>
  <c r="CH275" i="4"/>
  <c r="CI275" i="4"/>
  <c r="CJ275" i="4"/>
  <c r="BE276" i="4"/>
  <c r="BF276" i="4"/>
  <c r="BG276" i="4"/>
  <c r="BH276" i="4"/>
  <c r="BI276" i="4"/>
  <c r="BJ276" i="4"/>
  <c r="BK276" i="4"/>
  <c r="BL276" i="4"/>
  <c r="BM276" i="4"/>
  <c r="BN276" i="4"/>
  <c r="BO276" i="4"/>
  <c r="BP276" i="4"/>
  <c r="BQ276" i="4"/>
  <c r="BR276" i="4"/>
  <c r="BS276" i="4"/>
  <c r="BT276" i="4"/>
  <c r="CC276" i="4"/>
  <c r="CD276" i="4"/>
  <c r="CE276" i="4"/>
  <c r="CF276" i="4"/>
  <c r="CG276" i="4"/>
  <c r="CH276" i="4"/>
  <c r="CI276" i="4"/>
  <c r="CJ276" i="4"/>
  <c r="BE277" i="4"/>
  <c r="BF277" i="4"/>
  <c r="BG277" i="4"/>
  <c r="BH277" i="4"/>
  <c r="BI277" i="4"/>
  <c r="BJ277" i="4"/>
  <c r="BK277" i="4"/>
  <c r="BL277" i="4"/>
  <c r="BM277" i="4"/>
  <c r="BN277" i="4"/>
  <c r="BO277" i="4"/>
  <c r="BP277" i="4"/>
  <c r="BQ277" i="4"/>
  <c r="BR277" i="4"/>
  <c r="BS277" i="4"/>
  <c r="BT277" i="4"/>
  <c r="CC277" i="4"/>
  <c r="CD277" i="4"/>
  <c r="CE277" i="4"/>
  <c r="CF277" i="4"/>
  <c r="CG277" i="4"/>
  <c r="CH277" i="4"/>
  <c r="CI277" i="4"/>
  <c r="CJ277" i="4"/>
  <c r="BE278" i="4"/>
  <c r="BF278" i="4"/>
  <c r="BG278" i="4"/>
  <c r="BH278" i="4"/>
  <c r="BI278" i="4"/>
  <c r="BJ278" i="4"/>
  <c r="BK278" i="4"/>
  <c r="BL278" i="4"/>
  <c r="BM278" i="4"/>
  <c r="BN278" i="4"/>
  <c r="BO278" i="4"/>
  <c r="BP278" i="4"/>
  <c r="BQ278" i="4"/>
  <c r="BR278" i="4"/>
  <c r="BS278" i="4"/>
  <c r="BT278" i="4"/>
  <c r="CC278" i="4"/>
  <c r="CD278" i="4"/>
  <c r="CE278" i="4"/>
  <c r="CF278" i="4"/>
  <c r="CG278" i="4"/>
  <c r="CH278" i="4"/>
  <c r="CI278" i="4"/>
  <c r="CJ278" i="4"/>
  <c r="BE279" i="4"/>
  <c r="BF279" i="4"/>
  <c r="BG279" i="4"/>
  <c r="BH279" i="4"/>
  <c r="BI279" i="4"/>
  <c r="BJ279" i="4"/>
  <c r="BK279" i="4"/>
  <c r="BL279" i="4"/>
  <c r="BM279" i="4"/>
  <c r="BN279" i="4"/>
  <c r="BO279" i="4"/>
  <c r="BP279" i="4"/>
  <c r="BQ279" i="4"/>
  <c r="BR279" i="4"/>
  <c r="BS279" i="4"/>
  <c r="BT279" i="4"/>
  <c r="CC279" i="4"/>
  <c r="CD279" i="4"/>
  <c r="CE279" i="4"/>
  <c r="CF279" i="4"/>
  <c r="CG279" i="4"/>
  <c r="CH279" i="4"/>
  <c r="CI279" i="4"/>
  <c r="CJ279" i="4"/>
  <c r="BE280" i="4"/>
  <c r="BF280" i="4"/>
  <c r="BG280" i="4"/>
  <c r="BH280" i="4"/>
  <c r="BI280" i="4"/>
  <c r="BJ280" i="4"/>
  <c r="BK280" i="4"/>
  <c r="BL280" i="4"/>
  <c r="BM280" i="4"/>
  <c r="BN280" i="4"/>
  <c r="BO280" i="4"/>
  <c r="BP280" i="4"/>
  <c r="BQ280" i="4"/>
  <c r="BR280" i="4"/>
  <c r="BS280" i="4"/>
  <c r="BT280" i="4"/>
  <c r="CC280" i="4"/>
  <c r="CD280" i="4"/>
  <c r="CE280" i="4"/>
  <c r="CF280" i="4"/>
  <c r="CG280" i="4"/>
  <c r="CH280" i="4"/>
  <c r="CI280" i="4"/>
  <c r="CJ280" i="4"/>
  <c r="BE281" i="4"/>
  <c r="BF281" i="4"/>
  <c r="BG281" i="4"/>
  <c r="BH281" i="4"/>
  <c r="BI281" i="4"/>
  <c r="BJ281" i="4"/>
  <c r="BK281" i="4"/>
  <c r="BL281" i="4"/>
  <c r="BM281" i="4"/>
  <c r="BN281" i="4"/>
  <c r="BO281" i="4"/>
  <c r="BP281" i="4"/>
  <c r="BQ281" i="4"/>
  <c r="BR281" i="4"/>
  <c r="BS281" i="4"/>
  <c r="BT281" i="4"/>
  <c r="CC281" i="4"/>
  <c r="CD281" i="4"/>
  <c r="CE281" i="4"/>
  <c r="CF281" i="4"/>
  <c r="CG281" i="4"/>
  <c r="CH281" i="4"/>
  <c r="CI281" i="4"/>
  <c r="CJ281" i="4"/>
  <c r="BE282" i="4"/>
  <c r="BF282" i="4"/>
  <c r="BG282" i="4"/>
  <c r="BH282" i="4"/>
  <c r="BI282" i="4"/>
  <c r="BJ282" i="4"/>
  <c r="BK282" i="4"/>
  <c r="BL282" i="4"/>
  <c r="BM282" i="4"/>
  <c r="BN282" i="4"/>
  <c r="BO282" i="4"/>
  <c r="BP282" i="4"/>
  <c r="BQ282" i="4"/>
  <c r="BR282" i="4"/>
  <c r="BS282" i="4"/>
  <c r="BT282" i="4"/>
  <c r="CC282" i="4"/>
  <c r="CD282" i="4"/>
  <c r="CE282" i="4"/>
  <c r="CF282" i="4"/>
  <c r="CG282" i="4"/>
  <c r="CH282" i="4"/>
  <c r="CI282" i="4"/>
  <c r="CJ282" i="4"/>
  <c r="BE283" i="4"/>
  <c r="BF283" i="4"/>
  <c r="BG283" i="4"/>
  <c r="BH283" i="4"/>
  <c r="BI283" i="4"/>
  <c r="BJ283" i="4"/>
  <c r="BK283" i="4"/>
  <c r="BL283" i="4"/>
  <c r="BM283" i="4"/>
  <c r="BN283" i="4"/>
  <c r="BO283" i="4"/>
  <c r="BP283" i="4"/>
  <c r="BQ283" i="4"/>
  <c r="BR283" i="4"/>
  <c r="BS283" i="4"/>
  <c r="BT283" i="4"/>
  <c r="CC283" i="4"/>
  <c r="CD283" i="4"/>
  <c r="CE283" i="4"/>
  <c r="CF283" i="4"/>
  <c r="CG283" i="4"/>
  <c r="CH283" i="4"/>
  <c r="CI283" i="4"/>
  <c r="CJ283" i="4"/>
  <c r="BE284" i="4"/>
  <c r="BF284" i="4"/>
  <c r="BG284" i="4"/>
  <c r="BH284" i="4"/>
  <c r="BI284" i="4"/>
  <c r="BJ284" i="4"/>
  <c r="BK284" i="4"/>
  <c r="BL284" i="4"/>
  <c r="BM284" i="4"/>
  <c r="BN284" i="4"/>
  <c r="BO284" i="4"/>
  <c r="BP284" i="4"/>
  <c r="BQ284" i="4"/>
  <c r="BR284" i="4"/>
  <c r="BS284" i="4"/>
  <c r="BT284" i="4"/>
  <c r="CC284" i="4"/>
  <c r="CD284" i="4"/>
  <c r="CE284" i="4"/>
  <c r="CF284" i="4"/>
  <c r="CG284" i="4"/>
  <c r="CH284" i="4"/>
  <c r="CI284" i="4"/>
  <c r="CJ284" i="4"/>
  <c r="BE285" i="4"/>
  <c r="BF285" i="4"/>
  <c r="BG285" i="4"/>
  <c r="BH285" i="4"/>
  <c r="BI285" i="4"/>
  <c r="BJ285" i="4"/>
  <c r="BK285" i="4"/>
  <c r="BL285" i="4"/>
  <c r="BM285" i="4"/>
  <c r="BN285" i="4"/>
  <c r="BO285" i="4"/>
  <c r="BP285" i="4"/>
  <c r="BQ285" i="4"/>
  <c r="BR285" i="4"/>
  <c r="BS285" i="4"/>
  <c r="BT285" i="4"/>
  <c r="CC285" i="4"/>
  <c r="CD285" i="4"/>
  <c r="CE285" i="4"/>
  <c r="CF285" i="4"/>
  <c r="CG285" i="4"/>
  <c r="CH285" i="4"/>
  <c r="CI285" i="4"/>
  <c r="CJ285" i="4"/>
  <c r="BE286" i="4"/>
  <c r="BF286" i="4"/>
  <c r="BG286" i="4"/>
  <c r="BH286" i="4"/>
  <c r="BI286" i="4"/>
  <c r="BJ286" i="4"/>
  <c r="BK286" i="4"/>
  <c r="BL286" i="4"/>
  <c r="BM286" i="4"/>
  <c r="BN286" i="4"/>
  <c r="BO286" i="4"/>
  <c r="BP286" i="4"/>
  <c r="BQ286" i="4"/>
  <c r="BR286" i="4"/>
  <c r="BS286" i="4"/>
  <c r="BT286" i="4"/>
  <c r="CC286" i="4"/>
  <c r="CD286" i="4"/>
  <c r="CE286" i="4"/>
  <c r="CF286" i="4"/>
  <c r="CG286" i="4"/>
  <c r="CH286" i="4"/>
  <c r="CI286" i="4"/>
  <c r="CJ286" i="4"/>
  <c r="BE287" i="4"/>
  <c r="BF287" i="4"/>
  <c r="BG287" i="4"/>
  <c r="BH287" i="4"/>
  <c r="BI287" i="4"/>
  <c r="BJ287" i="4"/>
  <c r="BK287" i="4"/>
  <c r="BL287" i="4"/>
  <c r="BM287" i="4"/>
  <c r="BN287" i="4"/>
  <c r="BO287" i="4"/>
  <c r="BP287" i="4"/>
  <c r="BQ287" i="4"/>
  <c r="BR287" i="4"/>
  <c r="BS287" i="4"/>
  <c r="BT287" i="4"/>
  <c r="CC287" i="4"/>
  <c r="CD287" i="4"/>
  <c r="CE287" i="4"/>
  <c r="CF287" i="4"/>
  <c r="CG287" i="4"/>
  <c r="CH287" i="4"/>
  <c r="CI287" i="4"/>
  <c r="CJ287" i="4"/>
  <c r="BE288" i="4"/>
  <c r="BF288" i="4"/>
  <c r="BG288" i="4"/>
  <c r="BH288" i="4"/>
  <c r="BI288" i="4"/>
  <c r="BJ288" i="4"/>
  <c r="BK288" i="4"/>
  <c r="BL288" i="4"/>
  <c r="BM288" i="4"/>
  <c r="BN288" i="4"/>
  <c r="BO288" i="4"/>
  <c r="BP288" i="4"/>
  <c r="BQ288" i="4"/>
  <c r="BR288" i="4"/>
  <c r="BS288" i="4"/>
  <c r="BT288" i="4"/>
  <c r="CC288" i="4"/>
  <c r="CD288" i="4"/>
  <c r="CE288" i="4"/>
  <c r="CF288" i="4"/>
  <c r="CG288" i="4"/>
  <c r="CH288" i="4"/>
  <c r="CI288" i="4"/>
  <c r="CJ288" i="4"/>
  <c r="BE289" i="4"/>
  <c r="BF289" i="4"/>
  <c r="BG289" i="4"/>
  <c r="BH289" i="4"/>
  <c r="BI289" i="4"/>
  <c r="BJ289" i="4"/>
  <c r="BK289" i="4"/>
  <c r="BL289" i="4"/>
  <c r="BM289" i="4"/>
  <c r="BN289" i="4"/>
  <c r="BO289" i="4"/>
  <c r="BP289" i="4"/>
  <c r="BQ289" i="4"/>
  <c r="BR289" i="4"/>
  <c r="BS289" i="4"/>
  <c r="BT289" i="4"/>
  <c r="CC289" i="4"/>
  <c r="CD289" i="4"/>
  <c r="CE289" i="4"/>
  <c r="CF289" i="4"/>
  <c r="CG289" i="4"/>
  <c r="CH289" i="4"/>
  <c r="CI289" i="4"/>
  <c r="CJ289" i="4"/>
  <c r="BE290" i="4"/>
  <c r="BF290" i="4"/>
  <c r="BG290" i="4"/>
  <c r="BH290" i="4"/>
  <c r="BI290" i="4"/>
  <c r="BJ290" i="4"/>
  <c r="BK290" i="4"/>
  <c r="BL290" i="4"/>
  <c r="BM290" i="4"/>
  <c r="BN290" i="4"/>
  <c r="BO290" i="4"/>
  <c r="BP290" i="4"/>
  <c r="BQ290" i="4"/>
  <c r="BR290" i="4"/>
  <c r="BS290" i="4"/>
  <c r="BT290" i="4"/>
  <c r="CC290" i="4"/>
  <c r="CD290" i="4"/>
  <c r="CE290" i="4"/>
  <c r="CF290" i="4"/>
  <c r="CG290" i="4"/>
  <c r="CH290" i="4"/>
  <c r="CI290" i="4"/>
  <c r="CJ290" i="4"/>
  <c r="BE291" i="4"/>
  <c r="BF291" i="4"/>
  <c r="BG291" i="4"/>
  <c r="BH291" i="4"/>
  <c r="BI291" i="4"/>
  <c r="BJ291" i="4"/>
  <c r="BK291" i="4"/>
  <c r="BL291" i="4"/>
  <c r="BM291" i="4"/>
  <c r="BN291" i="4"/>
  <c r="BO291" i="4"/>
  <c r="BP291" i="4"/>
  <c r="BQ291" i="4"/>
  <c r="BR291" i="4"/>
  <c r="BS291" i="4"/>
  <c r="BT291" i="4"/>
  <c r="CC291" i="4"/>
  <c r="CD291" i="4"/>
  <c r="CE291" i="4"/>
  <c r="CF291" i="4"/>
  <c r="CG291" i="4"/>
  <c r="CH291" i="4"/>
  <c r="CI291" i="4"/>
  <c r="CJ291" i="4"/>
  <c r="BE292" i="4"/>
  <c r="BF292" i="4"/>
  <c r="BG292" i="4"/>
  <c r="BH292" i="4"/>
  <c r="BI292" i="4"/>
  <c r="BJ292" i="4"/>
  <c r="BK292" i="4"/>
  <c r="BL292" i="4"/>
  <c r="BM292" i="4"/>
  <c r="BN292" i="4"/>
  <c r="BO292" i="4"/>
  <c r="BP292" i="4"/>
  <c r="BQ292" i="4"/>
  <c r="BR292" i="4"/>
  <c r="BS292" i="4"/>
  <c r="BT292" i="4"/>
  <c r="CC292" i="4"/>
  <c r="CD292" i="4"/>
  <c r="CE292" i="4"/>
  <c r="CF292" i="4"/>
  <c r="CG292" i="4"/>
  <c r="CH292" i="4"/>
  <c r="CI292" i="4"/>
  <c r="CJ292" i="4"/>
  <c r="BE293" i="4"/>
  <c r="BF293" i="4"/>
  <c r="BG293" i="4"/>
  <c r="BH293" i="4"/>
  <c r="BI293" i="4"/>
  <c r="BJ293" i="4"/>
  <c r="BK293" i="4"/>
  <c r="BL293" i="4"/>
  <c r="BM293" i="4"/>
  <c r="BN293" i="4"/>
  <c r="BO293" i="4"/>
  <c r="BP293" i="4"/>
  <c r="BQ293" i="4"/>
  <c r="BR293" i="4"/>
  <c r="BS293" i="4"/>
  <c r="BT293" i="4"/>
  <c r="CC293" i="4"/>
  <c r="CD293" i="4"/>
  <c r="CE293" i="4"/>
  <c r="CF293" i="4"/>
  <c r="CG293" i="4"/>
  <c r="CH293" i="4"/>
  <c r="CI293" i="4"/>
  <c r="CJ293" i="4"/>
  <c r="BE294" i="4"/>
  <c r="BF294" i="4"/>
  <c r="BG294" i="4"/>
  <c r="BH294" i="4"/>
  <c r="BI294" i="4"/>
  <c r="BJ294" i="4"/>
  <c r="BK294" i="4"/>
  <c r="BL294" i="4"/>
  <c r="BM294" i="4"/>
  <c r="BN294" i="4"/>
  <c r="BO294" i="4"/>
  <c r="BP294" i="4"/>
  <c r="BQ294" i="4"/>
  <c r="BR294" i="4"/>
  <c r="BS294" i="4"/>
  <c r="BT294" i="4"/>
  <c r="CC294" i="4"/>
  <c r="CD294" i="4"/>
  <c r="CE294" i="4"/>
  <c r="CF294" i="4"/>
  <c r="CG294" i="4"/>
  <c r="CH294" i="4"/>
  <c r="CI294" i="4"/>
  <c r="CJ294" i="4"/>
  <c r="BE295" i="4"/>
  <c r="BF295" i="4"/>
  <c r="BG295" i="4"/>
  <c r="BH295" i="4"/>
  <c r="BI295" i="4"/>
  <c r="BJ295" i="4"/>
  <c r="BK295" i="4"/>
  <c r="BL295" i="4"/>
  <c r="BM295" i="4"/>
  <c r="BN295" i="4"/>
  <c r="BO295" i="4"/>
  <c r="BP295" i="4"/>
  <c r="BQ295" i="4"/>
  <c r="BR295" i="4"/>
  <c r="BS295" i="4"/>
  <c r="BT295" i="4"/>
  <c r="CC295" i="4"/>
  <c r="CD295" i="4"/>
  <c r="CE295" i="4"/>
  <c r="CF295" i="4"/>
  <c r="CG295" i="4"/>
  <c r="CH295" i="4"/>
  <c r="CI295" i="4"/>
  <c r="CJ295" i="4"/>
  <c r="BE296" i="4"/>
  <c r="BF296" i="4"/>
  <c r="BG296" i="4"/>
  <c r="BH296" i="4"/>
  <c r="BI296" i="4"/>
  <c r="BJ296" i="4"/>
  <c r="BK296" i="4"/>
  <c r="BL296" i="4"/>
  <c r="BM296" i="4"/>
  <c r="BN296" i="4"/>
  <c r="BO296" i="4"/>
  <c r="BP296" i="4"/>
  <c r="BQ296" i="4"/>
  <c r="BR296" i="4"/>
  <c r="BS296" i="4"/>
  <c r="BT296" i="4"/>
  <c r="CC296" i="4"/>
  <c r="CD296" i="4"/>
  <c r="CE296" i="4"/>
  <c r="CF296" i="4"/>
  <c r="CG296" i="4"/>
  <c r="CH296" i="4"/>
  <c r="CI296" i="4"/>
  <c r="CJ296" i="4"/>
  <c r="BE297" i="4"/>
  <c r="BF297" i="4"/>
  <c r="BG297" i="4"/>
  <c r="BH297" i="4"/>
  <c r="BI297" i="4"/>
  <c r="BJ297" i="4"/>
  <c r="BK297" i="4"/>
  <c r="BL297" i="4"/>
  <c r="BM297" i="4"/>
  <c r="BN297" i="4"/>
  <c r="BO297" i="4"/>
  <c r="BP297" i="4"/>
  <c r="BQ297" i="4"/>
  <c r="BR297" i="4"/>
  <c r="BS297" i="4"/>
  <c r="BT297" i="4"/>
  <c r="CC297" i="4"/>
  <c r="CD297" i="4"/>
  <c r="CE297" i="4"/>
  <c r="CF297" i="4"/>
  <c r="CG297" i="4"/>
  <c r="CH297" i="4"/>
  <c r="CI297" i="4"/>
  <c r="CJ297" i="4"/>
  <c r="BE298" i="4"/>
  <c r="BF298" i="4"/>
  <c r="BG298" i="4"/>
  <c r="BH298" i="4"/>
  <c r="BI298" i="4"/>
  <c r="BJ298" i="4"/>
  <c r="BK298" i="4"/>
  <c r="BL298" i="4"/>
  <c r="BM298" i="4"/>
  <c r="BN298" i="4"/>
  <c r="BO298" i="4"/>
  <c r="BP298" i="4"/>
  <c r="BQ298" i="4"/>
  <c r="BR298" i="4"/>
  <c r="BS298" i="4"/>
  <c r="BT298" i="4"/>
  <c r="CC298" i="4"/>
  <c r="CD298" i="4"/>
  <c r="CE298" i="4"/>
  <c r="CF298" i="4"/>
  <c r="CG298" i="4"/>
  <c r="CH298" i="4"/>
  <c r="CI298" i="4"/>
  <c r="CJ298" i="4"/>
  <c r="CD3" i="4"/>
  <c r="CE3" i="4"/>
  <c r="CF3" i="4"/>
  <c r="CG3" i="4"/>
  <c r="CH3" i="4"/>
  <c r="CI3" i="4"/>
  <c r="CJ3" i="4"/>
  <c r="BN3" i="4"/>
  <c r="BO3" i="4"/>
  <c r="BP3" i="4"/>
  <c r="BQ3" i="4"/>
  <c r="BR3" i="4"/>
  <c r="BS3" i="4"/>
  <c r="BT3" i="4"/>
  <c r="BF3" i="4"/>
  <c r="BG3" i="4"/>
  <c r="BH3" i="4"/>
  <c r="BI3" i="4"/>
  <c r="BJ3" i="4"/>
  <c r="BK3" i="4"/>
  <c r="BL3" i="4"/>
  <c r="AZ94" i="4"/>
  <c r="AV94" i="4"/>
  <c r="AZ33" i="4"/>
  <c r="AZ34" i="4"/>
  <c r="AV33" i="4"/>
  <c r="AV34" i="4"/>
  <c r="AZ4" i="4"/>
  <c r="AV4" i="4"/>
  <c r="CO266" i="4" l="1"/>
  <c r="CR126" i="4"/>
  <c r="CR111" i="4"/>
  <c r="CR106" i="4"/>
  <c r="CN64" i="4"/>
  <c r="CP297" i="4"/>
  <c r="CP246" i="4"/>
  <c r="CR236" i="4"/>
  <c r="CO91" i="4"/>
  <c r="CN86" i="4"/>
  <c r="CP251" i="4"/>
  <c r="CQ236" i="4"/>
  <c r="CO251" i="4"/>
  <c r="CO224" i="4"/>
  <c r="CL164" i="4"/>
  <c r="CM164" i="4"/>
  <c r="CO137" i="4"/>
  <c r="CQ27" i="4"/>
  <c r="CR264" i="4"/>
  <c r="CR249" i="4"/>
  <c r="CR286" i="4"/>
  <c r="CR287" i="4"/>
  <c r="CR75" i="4"/>
  <c r="CQ185" i="4"/>
  <c r="CQ70" i="4"/>
  <c r="CQ225" i="4"/>
  <c r="CQ271" i="4"/>
  <c r="CQ136" i="4"/>
  <c r="CQ105" i="4"/>
  <c r="CP85" i="4"/>
  <c r="CP128" i="4"/>
  <c r="CP105" i="4"/>
  <c r="CP276" i="4"/>
  <c r="CP46" i="4"/>
  <c r="CP70" i="4"/>
  <c r="CP286" i="4"/>
  <c r="CO105" i="4"/>
  <c r="CO268" i="4"/>
  <c r="CO85" i="4"/>
  <c r="CO70" i="4"/>
  <c r="CO65" i="4"/>
  <c r="CO145" i="4"/>
  <c r="CO271" i="4"/>
  <c r="CO246" i="4"/>
  <c r="CO151" i="4"/>
  <c r="CO71" i="4"/>
  <c r="CO56" i="4"/>
  <c r="CO46" i="4"/>
  <c r="CO176" i="4"/>
  <c r="CO215" i="4"/>
  <c r="CO150" i="4"/>
  <c r="CO184" i="4"/>
  <c r="CO112" i="4"/>
  <c r="CO164" i="4"/>
  <c r="CO297" i="4"/>
  <c r="CN271" i="4"/>
  <c r="CN145" i="4"/>
  <c r="CN85" i="4"/>
  <c r="CN184" i="4"/>
  <c r="CN179" i="4"/>
  <c r="CM105" i="4"/>
  <c r="CO86" i="4"/>
  <c r="CP66" i="4"/>
  <c r="CO66" i="4"/>
  <c r="CQ51" i="4"/>
  <c r="CO276" i="4"/>
  <c r="CQ146" i="4"/>
  <c r="CP126" i="4"/>
  <c r="CO3" i="4"/>
  <c r="CR284" i="4"/>
  <c r="CO190" i="4"/>
  <c r="CO136" i="4"/>
  <c r="CO131" i="4"/>
  <c r="CQ11" i="4"/>
  <c r="CN3" i="4"/>
  <c r="CP287" i="4"/>
  <c r="CQ284" i="4"/>
  <c r="CP245" i="4"/>
  <c r="CO185" i="4"/>
  <c r="CN106" i="4"/>
  <c r="CM104" i="4"/>
  <c r="CQ64" i="4"/>
  <c r="CP31" i="4"/>
  <c r="CM3" i="4"/>
  <c r="CK291" i="4"/>
  <c r="CQ204" i="4"/>
  <c r="CN185" i="4"/>
  <c r="CQ167" i="4"/>
  <c r="CL105" i="4"/>
  <c r="CP64" i="4"/>
  <c r="CO256" i="4"/>
  <c r="CO216" i="4"/>
  <c r="CQ36" i="4"/>
  <c r="CQ96" i="4"/>
  <c r="CQ127" i="4"/>
  <c r="CP104" i="4"/>
  <c r="CP136" i="4"/>
  <c r="CO104" i="4"/>
  <c r="CR46" i="4"/>
  <c r="CR31" i="4"/>
  <c r="CQ290" i="4"/>
  <c r="CR285" i="4"/>
  <c r="CP185" i="4"/>
  <c r="CO126" i="4"/>
  <c r="CO116" i="4"/>
  <c r="CN98" i="4"/>
  <c r="CR64" i="4"/>
  <c r="CL3" i="4"/>
  <c r="CO286" i="4"/>
  <c r="CO284" i="4"/>
  <c r="CP204" i="4"/>
  <c r="CK105" i="4"/>
  <c r="CO64" i="4"/>
  <c r="CN46" i="4"/>
  <c r="CO255" i="4"/>
  <c r="CQ246" i="4"/>
  <c r="CM230" i="4"/>
  <c r="CO205" i="4"/>
  <c r="CQ184" i="4"/>
  <c r="CR179" i="4"/>
  <c r="CR105" i="4"/>
  <c r="CN274" i="4"/>
  <c r="CP214" i="4"/>
  <c r="CK194" i="4"/>
  <c r="CK174" i="4"/>
  <c r="CO154" i="4"/>
  <c r="CO94" i="4"/>
  <c r="CP74" i="4"/>
  <c r="CR54" i="4"/>
  <c r="CR34" i="4"/>
  <c r="CO14" i="4"/>
  <c r="CL271" i="4"/>
  <c r="CR251" i="4"/>
  <c r="CN176" i="4"/>
  <c r="CO172" i="4"/>
  <c r="CQ245" i="4"/>
  <c r="CO204" i="4"/>
  <c r="CR210" i="4"/>
  <c r="CQ164" i="4"/>
  <c r="CO146" i="4"/>
  <c r="CR131" i="4"/>
  <c r="CP164" i="4"/>
  <c r="CR4" i="4"/>
  <c r="CL207" i="4"/>
  <c r="CL67" i="4"/>
  <c r="CR266" i="4"/>
  <c r="CN105" i="4"/>
  <c r="CQ31" i="4"/>
  <c r="CQ4" i="4"/>
  <c r="CN251" i="4"/>
  <c r="CQ179" i="4"/>
  <c r="CQ75" i="4"/>
  <c r="CQ286" i="4"/>
  <c r="CO270" i="4"/>
  <c r="CM151" i="4"/>
  <c r="CN146" i="4"/>
  <c r="CO26" i="4"/>
  <c r="CO11" i="4"/>
  <c r="CO6" i="4"/>
  <c r="CR271" i="4"/>
  <c r="CP205" i="4"/>
  <c r="CP271" i="4"/>
  <c r="CN194" i="4"/>
  <c r="CN189" i="4"/>
  <c r="CM64" i="4"/>
  <c r="CL46" i="4"/>
  <c r="CL44" i="4"/>
  <c r="CP44" i="4"/>
  <c r="CL26" i="4"/>
  <c r="CP11" i="4"/>
  <c r="CP10" i="4"/>
  <c r="CP5" i="4"/>
  <c r="CP4" i="4"/>
  <c r="CM209" i="4"/>
  <c r="CM125" i="4"/>
  <c r="CQ90" i="4"/>
  <c r="CO67" i="4"/>
  <c r="CL64" i="4"/>
  <c r="CO24" i="4"/>
  <c r="CO4" i="4"/>
  <c r="CR231" i="4"/>
  <c r="CR226" i="4"/>
  <c r="CO144" i="4"/>
  <c r="CR71" i="4"/>
  <c r="CO10" i="4"/>
  <c r="CO254" i="4"/>
  <c r="CO134" i="4"/>
  <c r="CP114" i="4"/>
  <c r="CP272" i="4"/>
  <c r="CO165" i="4"/>
  <c r="CO290" i="4"/>
  <c r="CO45" i="4"/>
  <c r="CQ264" i="4"/>
  <c r="CQ170" i="4"/>
  <c r="CP144" i="4"/>
  <c r="CQ267" i="4"/>
  <c r="CQ231" i="4"/>
  <c r="CQ226" i="4"/>
  <c r="CO170" i="4"/>
  <c r="CO124" i="4"/>
  <c r="CR5" i="4"/>
  <c r="CO7" i="4"/>
  <c r="CQ296" i="4"/>
  <c r="CQ265" i="4"/>
  <c r="CQ87" i="4"/>
  <c r="CR77" i="4"/>
  <c r="CO31" i="4"/>
  <c r="CQ295" i="4"/>
  <c r="CP267" i="4"/>
  <c r="CP231" i="4"/>
  <c r="CP226" i="4"/>
  <c r="CR206" i="4"/>
  <c r="CP71" i="4"/>
  <c r="CO236" i="4"/>
  <c r="CO231" i="4"/>
  <c r="CO226" i="4"/>
  <c r="CO30" i="4"/>
  <c r="CO25" i="4"/>
  <c r="CO5" i="4"/>
  <c r="CO264" i="4"/>
  <c r="CO244" i="4"/>
  <c r="CO206" i="4"/>
  <c r="CO196" i="4"/>
  <c r="CO186" i="4"/>
  <c r="CR296" i="4"/>
  <c r="CR110" i="4"/>
  <c r="CO84" i="4"/>
  <c r="CQ6" i="4"/>
  <c r="CP265" i="4"/>
  <c r="CP166" i="4"/>
  <c r="CO265" i="4"/>
  <c r="CO245" i="4"/>
  <c r="CO166" i="4"/>
  <c r="CP3" i="4"/>
  <c r="CP225" i="4"/>
  <c r="CR207" i="4"/>
  <c r="CP26" i="4"/>
  <c r="CN211" i="4"/>
  <c r="CN66" i="4"/>
  <c r="CN25" i="4"/>
  <c r="CN175" i="4"/>
  <c r="CN124" i="4"/>
  <c r="CN264" i="4"/>
  <c r="CN244" i="4"/>
  <c r="CN196" i="4"/>
  <c r="CN191" i="4"/>
  <c r="CN186" i="4"/>
  <c r="CN84" i="4"/>
  <c r="CN51" i="4"/>
  <c r="CN291" i="4"/>
  <c r="CN290" i="4"/>
  <c r="CN125" i="4"/>
  <c r="CM116" i="4"/>
  <c r="CM50" i="4"/>
  <c r="CM91" i="4"/>
  <c r="CM191" i="4"/>
  <c r="CM66" i="4"/>
  <c r="CM25" i="4"/>
  <c r="CM84" i="4"/>
  <c r="CM51" i="4"/>
  <c r="CM166" i="4"/>
  <c r="CM10" i="4"/>
  <c r="CL50" i="4"/>
  <c r="CL290" i="4"/>
  <c r="CL185" i="4"/>
  <c r="CL170" i="4"/>
  <c r="CL96" i="4"/>
  <c r="CL66" i="4"/>
  <c r="CL48" i="4"/>
  <c r="CL25" i="4"/>
  <c r="CL126" i="4"/>
  <c r="CL288" i="4"/>
  <c r="CL104" i="4"/>
  <c r="CL51" i="4"/>
  <c r="CK146" i="4"/>
  <c r="CK256" i="4"/>
  <c r="CK185" i="4"/>
  <c r="CQ211" i="4"/>
  <c r="CP186" i="4"/>
  <c r="CR234" i="4"/>
  <c r="CO109" i="4"/>
  <c r="CQ86" i="4"/>
  <c r="CO27" i="4"/>
  <c r="CR3" i="4"/>
  <c r="CQ244" i="4"/>
  <c r="CO227" i="4"/>
  <c r="CO225" i="4"/>
  <c r="CR24" i="4"/>
  <c r="CR124" i="4"/>
  <c r="CP6" i="4"/>
  <c r="CO93" i="4"/>
  <c r="CQ288" i="4"/>
  <c r="CQ251" i="4"/>
  <c r="CP211" i="4"/>
  <c r="CP244" i="4"/>
  <c r="CR165" i="4"/>
  <c r="CP131" i="4"/>
  <c r="CQ65" i="4"/>
  <c r="CQ47" i="4"/>
  <c r="CQ229" i="4"/>
  <c r="CQ165" i="4"/>
  <c r="CP48" i="4"/>
  <c r="CO291" i="4"/>
  <c r="CO211" i="4"/>
  <c r="CO191" i="4"/>
  <c r="CO130" i="4"/>
  <c r="CQ106" i="4"/>
  <c r="CP50" i="4"/>
  <c r="CR204" i="4"/>
  <c r="CP165" i="4"/>
  <c r="CO96" i="4"/>
  <c r="CP91" i="4"/>
  <c r="CN165" i="4"/>
  <c r="CN65" i="4"/>
  <c r="CN168" i="4"/>
  <c r="CN171" i="4"/>
  <c r="CN267" i="4"/>
  <c r="CN130" i="4"/>
  <c r="CN5" i="4"/>
  <c r="CM6" i="4"/>
  <c r="CM106" i="4"/>
  <c r="CM245" i="4"/>
  <c r="CM85" i="4"/>
  <c r="CM76" i="4"/>
  <c r="CM171" i="4"/>
  <c r="CM47" i="4"/>
  <c r="CL216" i="4"/>
  <c r="CL31" i="4"/>
  <c r="CL211" i="4"/>
  <c r="CL191" i="4"/>
  <c r="CL224" i="4"/>
  <c r="CL204" i="4"/>
  <c r="CL86" i="4"/>
  <c r="CL270" i="4"/>
  <c r="CL136" i="4"/>
  <c r="CL256" i="4"/>
  <c r="CL168" i="4"/>
  <c r="CL146" i="4"/>
  <c r="CK131" i="4"/>
  <c r="CK64" i="4"/>
  <c r="CK226" i="4"/>
  <c r="CK165" i="4"/>
  <c r="CK46" i="4"/>
  <c r="CK265" i="4"/>
  <c r="CK191" i="4"/>
  <c r="CK65" i="4"/>
  <c r="CK250" i="4"/>
  <c r="CK124" i="4"/>
  <c r="CK286" i="4"/>
  <c r="CK24" i="4"/>
  <c r="CK271" i="4"/>
  <c r="CK284" i="4"/>
  <c r="CK71" i="4"/>
  <c r="CK90" i="4"/>
  <c r="CN287" i="4"/>
  <c r="CM211" i="4"/>
  <c r="CQ154" i="4"/>
  <c r="CL75" i="4"/>
  <c r="CQ71" i="4"/>
  <c r="CQ55" i="4"/>
  <c r="CM27" i="4"/>
  <c r="CL4" i="4"/>
  <c r="CR297" i="4"/>
  <c r="CP177" i="4"/>
  <c r="CQ177" i="4"/>
  <c r="CL157" i="4"/>
  <c r="CO77" i="4"/>
  <c r="CQ297" i="4"/>
  <c r="CM287" i="4"/>
  <c r="CO175" i="4"/>
  <c r="CN107" i="4"/>
  <c r="CQ85" i="4"/>
  <c r="CK75" i="4"/>
  <c r="CO74" i="4"/>
  <c r="CP55" i="4"/>
  <c r="CK4" i="4"/>
  <c r="CP236" i="4"/>
  <c r="CQ214" i="4"/>
  <c r="CO114" i="4"/>
  <c r="CO113" i="4"/>
  <c r="CR295" i="4"/>
  <c r="CQ287" i="4"/>
  <c r="CO275" i="4"/>
  <c r="CK274" i="4"/>
  <c r="CN227" i="4"/>
  <c r="CR95" i="4"/>
  <c r="CN47" i="4"/>
  <c r="CQ294" i="4"/>
  <c r="CR276" i="4"/>
  <c r="CN275" i="4"/>
  <c r="CR274" i="4"/>
  <c r="CL230" i="4"/>
  <c r="CM227" i="4"/>
  <c r="CO174" i="4"/>
  <c r="CR147" i="4"/>
  <c r="CQ107" i="4"/>
  <c r="CQ95" i="4"/>
  <c r="CQ276" i="4"/>
  <c r="CM275" i="4"/>
  <c r="CQ274" i="4"/>
  <c r="CN235" i="4"/>
  <c r="CL227" i="4"/>
  <c r="CM224" i="4"/>
  <c r="CQ147" i="4"/>
  <c r="CQ134" i="4"/>
  <c r="CP96" i="4"/>
  <c r="CP95" i="4"/>
  <c r="CN55" i="4"/>
  <c r="CN14" i="4"/>
  <c r="CQ3" i="4"/>
  <c r="CL275" i="4"/>
  <c r="CO274" i="4"/>
  <c r="CP274" i="4"/>
  <c r="CK227" i="4"/>
  <c r="CM214" i="4"/>
  <c r="CQ194" i="4"/>
  <c r="CL175" i="4"/>
  <c r="CO95" i="4"/>
  <c r="CO35" i="4"/>
  <c r="CQ25" i="4"/>
  <c r="CQ15" i="4"/>
  <c r="CK275" i="4"/>
  <c r="CO267" i="4"/>
  <c r="CM264" i="4"/>
  <c r="CL214" i="4"/>
  <c r="CQ187" i="4"/>
  <c r="CP184" i="4"/>
  <c r="CN144" i="4"/>
  <c r="CR96" i="4"/>
  <c r="CP67" i="4"/>
  <c r="CP15" i="4"/>
  <c r="CQ7" i="4"/>
  <c r="CR237" i="4"/>
  <c r="CP235" i="4"/>
  <c r="CK204" i="4"/>
  <c r="CR157" i="4"/>
  <c r="CP154" i="4"/>
  <c r="CQ255" i="4"/>
  <c r="CN195" i="4"/>
  <c r="CQ195" i="4"/>
  <c r="CR127" i="4"/>
  <c r="CK84" i="4"/>
  <c r="CM294" i="4"/>
  <c r="CQ237" i="4"/>
  <c r="CR148" i="4"/>
  <c r="CQ145" i="4"/>
  <c r="CL7" i="4"/>
  <c r="CP295" i="4"/>
  <c r="CP255" i="4"/>
  <c r="CK207" i="4"/>
  <c r="CM196" i="4"/>
  <c r="CP145" i="4"/>
  <c r="CK7" i="4"/>
  <c r="CP115" i="4"/>
  <c r="CQ115" i="4"/>
  <c r="CO295" i="4"/>
  <c r="CK294" i="4"/>
  <c r="CL276" i="4"/>
  <c r="CK249" i="4"/>
  <c r="CL195" i="4"/>
  <c r="CR189" i="4"/>
  <c r="CL147" i="4"/>
  <c r="CR115" i="4"/>
  <c r="CO47" i="4"/>
  <c r="CO36" i="4"/>
  <c r="CR7" i="4"/>
  <c r="CO55" i="4"/>
  <c r="CO115" i="4"/>
  <c r="CN270" i="4"/>
  <c r="CO15" i="4"/>
  <c r="CP147" i="4"/>
  <c r="CO147" i="4"/>
  <c r="CP87" i="4"/>
  <c r="CO87" i="4"/>
  <c r="CR87" i="4"/>
  <c r="CQ235" i="4"/>
  <c r="CL217" i="4"/>
  <c r="CN187" i="4"/>
  <c r="CQ97" i="4"/>
  <c r="CP34" i="4"/>
  <c r="CQ14" i="4"/>
  <c r="CN295" i="4"/>
  <c r="CK276" i="4"/>
  <c r="CQ256" i="4"/>
  <c r="CQ206" i="4"/>
  <c r="CN205" i="4"/>
  <c r="CO195" i="4"/>
  <c r="CP194" i="4"/>
  <c r="CM117" i="4"/>
  <c r="CQ116" i="4"/>
  <c r="CR45" i="4"/>
  <c r="CO34" i="4"/>
  <c r="CR267" i="4"/>
  <c r="CP266" i="4"/>
  <c r="CL265" i="4"/>
  <c r="CP256" i="4"/>
  <c r="CL231" i="4"/>
  <c r="CO214" i="4"/>
  <c r="CO125" i="4"/>
  <c r="CM65" i="4"/>
  <c r="CM36" i="4"/>
  <c r="CL295" i="4"/>
  <c r="CQ285" i="4"/>
  <c r="CL255" i="4"/>
  <c r="CL250" i="4"/>
  <c r="CL247" i="4"/>
  <c r="CR214" i="4"/>
  <c r="CQ176" i="4"/>
  <c r="CN174" i="4"/>
  <c r="CR154" i="4"/>
  <c r="CP151" i="4"/>
  <c r="CQ135" i="4"/>
  <c r="CN104" i="4"/>
  <c r="CL65" i="4"/>
  <c r="CR55" i="4"/>
  <c r="CN26" i="4"/>
  <c r="CO294" i="4"/>
  <c r="CO287" i="4"/>
  <c r="CK255" i="4"/>
  <c r="CK247" i="4"/>
  <c r="CQ234" i="4"/>
  <c r="CN231" i="4"/>
  <c r="CQ215" i="4"/>
  <c r="CQ210" i="4"/>
  <c r="CO207" i="4"/>
  <c r="CM205" i="4"/>
  <c r="CP187" i="4"/>
  <c r="CQ175" i="4"/>
  <c r="CL155" i="4"/>
  <c r="CM145" i="4"/>
  <c r="CM144" i="4"/>
  <c r="CO107" i="4"/>
  <c r="CL106" i="4"/>
  <c r="CL85" i="4"/>
  <c r="CL84" i="4"/>
  <c r="CL36" i="4"/>
  <c r="CR26" i="4"/>
  <c r="CN4" i="4"/>
  <c r="CN286" i="4"/>
  <c r="CR255" i="4"/>
  <c r="CL205" i="4"/>
  <c r="CL194" i="4"/>
  <c r="CO187" i="4"/>
  <c r="CP167" i="4"/>
  <c r="CK155" i="4"/>
  <c r="CL144" i="4"/>
  <c r="CR116" i="4"/>
  <c r="CK114" i="4"/>
  <c r="CP111" i="4"/>
  <c r="CK106" i="4"/>
  <c r="CR65" i="4"/>
  <c r="CN45" i="4"/>
  <c r="CO44" i="4"/>
  <c r="CP35" i="4"/>
  <c r="CM4" i="4"/>
  <c r="CN284" i="4"/>
  <c r="CR254" i="4"/>
  <c r="CM244" i="4"/>
  <c r="CO234" i="4"/>
  <c r="CR227" i="4"/>
  <c r="CQ197" i="4"/>
  <c r="CQ190" i="4"/>
  <c r="CM185" i="4"/>
  <c r="CL166" i="4"/>
  <c r="CR151" i="4"/>
  <c r="CP130" i="4"/>
  <c r="CO110" i="4"/>
  <c r="CR91" i="4"/>
  <c r="CP75" i="4"/>
  <c r="CQ54" i="4"/>
  <c r="CL47" i="4"/>
  <c r="CN44" i="4"/>
  <c r="CK295" i="4"/>
  <c r="CQ291" i="4"/>
  <c r="CK266" i="4"/>
  <c r="CQ254" i="4"/>
  <c r="CR246" i="4"/>
  <c r="CL244" i="4"/>
  <c r="CN234" i="4"/>
  <c r="CP196" i="4"/>
  <c r="CP191" i="4"/>
  <c r="CN167" i="4"/>
  <c r="CP146" i="4"/>
  <c r="CN131" i="4"/>
  <c r="CN126" i="4"/>
  <c r="CP107" i="4"/>
  <c r="CP86" i="4"/>
  <c r="CO75" i="4"/>
  <c r="CM44" i="4"/>
  <c r="CR30" i="4"/>
  <c r="CR11" i="4"/>
  <c r="CM7" i="4"/>
  <c r="CL225" i="4"/>
  <c r="CK214" i="4"/>
  <c r="CK211" i="4"/>
  <c r="CO194" i="4"/>
  <c r="CK175" i="4"/>
  <c r="CK167" i="4"/>
  <c r="CK147" i="4"/>
  <c r="CR135" i="4"/>
  <c r="CN134" i="4"/>
  <c r="CP125" i="4"/>
  <c r="CP97" i="4"/>
  <c r="CQ94" i="4"/>
  <c r="CK87" i="4"/>
  <c r="CN67" i="4"/>
  <c r="CQ46" i="4"/>
  <c r="CR15" i="4"/>
  <c r="CR14" i="4"/>
  <c r="CM296" i="4"/>
  <c r="CL287" i="4"/>
  <c r="CM270" i="4"/>
  <c r="CL264" i="4"/>
  <c r="CK231" i="4"/>
  <c r="CQ227" i="4"/>
  <c r="CK225" i="4"/>
  <c r="CQ216" i="4"/>
  <c r="CN215" i="4"/>
  <c r="CR211" i="4"/>
  <c r="CL206" i="4"/>
  <c r="CM187" i="4"/>
  <c r="CQ157" i="4"/>
  <c r="CM134" i="4"/>
  <c r="CL115" i="4"/>
  <c r="CM67" i="4"/>
  <c r="CK47" i="4"/>
  <c r="CL291" i="4"/>
  <c r="CK287" i="4"/>
  <c r="CP285" i="4"/>
  <c r="CL284" i="4"/>
  <c r="CQ275" i="4"/>
  <c r="CK264" i="4"/>
  <c r="CL245" i="4"/>
  <c r="CK237" i="4"/>
  <c r="CP227" i="4"/>
  <c r="CP216" i="4"/>
  <c r="CM215" i="4"/>
  <c r="CK206" i="4"/>
  <c r="CK195" i="4"/>
  <c r="CL187" i="4"/>
  <c r="CN166" i="4"/>
  <c r="CQ150" i="4"/>
  <c r="CP135" i="4"/>
  <c r="CL134" i="4"/>
  <c r="CQ131" i="4"/>
  <c r="CK115" i="4"/>
  <c r="CK74" i="4"/>
  <c r="CQ35" i="4"/>
  <c r="CM31" i="4"/>
  <c r="CP7" i="4"/>
  <c r="CR290" i="4"/>
  <c r="CR269" i="4"/>
  <c r="CR256" i="4"/>
  <c r="CQ247" i="4"/>
  <c r="CR245" i="4"/>
  <c r="CK234" i="4"/>
  <c r="CQ224" i="4"/>
  <c r="CK215" i="4"/>
  <c r="CM204" i="4"/>
  <c r="CQ174" i="4"/>
  <c r="CO171" i="4"/>
  <c r="CR155" i="4"/>
  <c r="CN151" i="4"/>
  <c r="CR134" i="4"/>
  <c r="CL129" i="4"/>
  <c r="CO127" i="4"/>
  <c r="CM124" i="4"/>
  <c r="CR114" i="4"/>
  <c r="CO111" i="4"/>
  <c r="CN91" i="4"/>
  <c r="CK50" i="4"/>
  <c r="CM45" i="4"/>
  <c r="CL34" i="4"/>
  <c r="CK31" i="4"/>
  <c r="CN24" i="4"/>
  <c r="CP261" i="4"/>
  <c r="CL294" i="4"/>
  <c r="CM291" i="4"/>
  <c r="CL251" i="4"/>
  <c r="CP247" i="4"/>
  <c r="CN246" i="4"/>
  <c r="CM226" i="4"/>
  <c r="CR215" i="4"/>
  <c r="CP207" i="4"/>
  <c r="CR205" i="4"/>
  <c r="CP197" i="4"/>
  <c r="CP195" i="4"/>
  <c r="CK184" i="4"/>
  <c r="CP174" i="4"/>
  <c r="CR167" i="4"/>
  <c r="CQ155" i="4"/>
  <c r="CL124" i="4"/>
  <c r="CL116" i="4"/>
  <c r="CQ114" i="4"/>
  <c r="CK104" i="4"/>
  <c r="CN35" i="4"/>
  <c r="CK34" i="4"/>
  <c r="CM24" i="4"/>
  <c r="CN294" i="4"/>
  <c r="CO285" i="4"/>
  <c r="CP275" i="4"/>
  <c r="CK267" i="4"/>
  <c r="CK245" i="4"/>
  <c r="CO235" i="4"/>
  <c r="CR224" i="4"/>
  <c r="CL215" i="4"/>
  <c r="CP210" i="4"/>
  <c r="CR195" i="4"/>
  <c r="CP175" i="4"/>
  <c r="CP171" i="4"/>
  <c r="CP150" i="4"/>
  <c r="CO135" i="4"/>
  <c r="CK134" i="4"/>
  <c r="CP127" i="4"/>
  <c r="CO51" i="4"/>
  <c r="CM34" i="4"/>
  <c r="CQ9" i="4"/>
  <c r="CR6" i="4"/>
  <c r="CP290" i="4"/>
  <c r="CM274" i="4"/>
  <c r="CM271" i="4"/>
  <c r="CP270" i="4"/>
  <c r="CK251" i="4"/>
  <c r="CO247" i="4"/>
  <c r="CM246" i="4"/>
  <c r="CN230" i="4"/>
  <c r="CL226" i="4"/>
  <c r="CK218" i="4"/>
  <c r="CQ205" i="4"/>
  <c r="CK196" i="4"/>
  <c r="CR184" i="4"/>
  <c r="CM165" i="4"/>
  <c r="CP155" i="4"/>
  <c r="CL135" i="4"/>
  <c r="CK116" i="4"/>
  <c r="CP106" i="4"/>
  <c r="CN75" i="4"/>
  <c r="CO54" i="4"/>
  <c r="CL24" i="4"/>
  <c r="CR247" i="4"/>
  <c r="CM297" i="4"/>
  <c r="CL274" i="4"/>
  <c r="CQ266" i="4"/>
  <c r="CK254" i="4"/>
  <c r="CL246" i="4"/>
  <c r="CR244" i="4"/>
  <c r="CP209" i="4"/>
  <c r="CN204" i="4"/>
  <c r="CQ186" i="4"/>
  <c r="CL165" i="4"/>
  <c r="CO155" i="4"/>
  <c r="CQ125" i="4"/>
  <c r="CN117" i="4"/>
  <c r="CO106" i="4"/>
  <c r="CN94" i="4"/>
  <c r="CR86" i="4"/>
  <c r="CM75" i="4"/>
  <c r="CN54" i="4"/>
  <c r="CL35" i="4"/>
  <c r="CQ34" i="4"/>
  <c r="CK16" i="4"/>
  <c r="CR185" i="4"/>
  <c r="CL151" i="4"/>
  <c r="CN135" i="4"/>
  <c r="CM107" i="4"/>
  <c r="CM35" i="4"/>
  <c r="CQ91" i="4"/>
  <c r="CR294" i="4"/>
  <c r="CR291" i="4"/>
  <c r="CR275" i="4"/>
  <c r="CN257" i="4"/>
  <c r="CK246" i="4"/>
  <c r="CN238" i="4"/>
  <c r="CK205" i="4"/>
  <c r="CM197" i="4"/>
  <c r="CQ196" i="4"/>
  <c r="CL186" i="4"/>
  <c r="CR166" i="4"/>
  <c r="CK154" i="4"/>
  <c r="CK151" i="4"/>
  <c r="CM135" i="4"/>
  <c r="CL125" i="4"/>
  <c r="CP124" i="4"/>
  <c r="CL94" i="4"/>
  <c r="CK91" i="4"/>
  <c r="CK66" i="4"/>
  <c r="CK29" i="4"/>
  <c r="CP24" i="4"/>
  <c r="CL14" i="4"/>
  <c r="CL11" i="4"/>
  <c r="CK290" i="4"/>
  <c r="CQ270" i="4"/>
  <c r="CN170" i="4"/>
  <c r="CR130" i="4"/>
  <c r="CQ110" i="4"/>
  <c r="CR70" i="4"/>
  <c r="CM186" i="4"/>
  <c r="CM94" i="4"/>
  <c r="CL91" i="4"/>
  <c r="CL76" i="4"/>
  <c r="CP65" i="4"/>
  <c r="CM14" i="4"/>
  <c r="CM295" i="4"/>
  <c r="CN265" i="4"/>
  <c r="CM257" i="4"/>
  <c r="CM250" i="4"/>
  <c r="CN247" i="4"/>
  <c r="CM238" i="4"/>
  <c r="CM234" i="4"/>
  <c r="CM228" i="4"/>
  <c r="CN206" i="4"/>
  <c r="CK186" i="4"/>
  <c r="CK170" i="4"/>
  <c r="CM167" i="4"/>
  <c r="CQ166" i="4"/>
  <c r="CN155" i="4"/>
  <c r="CK125" i="4"/>
  <c r="CP116" i="4"/>
  <c r="CK107" i="4"/>
  <c r="CK94" i="4"/>
  <c r="CN70" i="4"/>
  <c r="CR66" i="4"/>
  <c r="CK54" i="4"/>
  <c r="CK51" i="4"/>
  <c r="CK35" i="4"/>
  <c r="CR29" i="4"/>
  <c r="CK25" i="4"/>
  <c r="CK14" i="4"/>
  <c r="CK11" i="4"/>
  <c r="CR8" i="4"/>
  <c r="CR196" i="4"/>
  <c r="CK166" i="4"/>
  <c r="CQ124" i="4"/>
  <c r="CQ24" i="4"/>
  <c r="CP294" i="4"/>
  <c r="CP291" i="4"/>
  <c r="CM284" i="4"/>
  <c r="CM276" i="4"/>
  <c r="CM269" i="4"/>
  <c r="CM265" i="4"/>
  <c r="CP264" i="4"/>
  <c r="CM247" i="4"/>
  <c r="CL234" i="4"/>
  <c r="CM231" i="4"/>
  <c r="CN224" i="4"/>
  <c r="CM216" i="4"/>
  <c r="CP215" i="4"/>
  <c r="CM206" i="4"/>
  <c r="CM190" i="4"/>
  <c r="CR186" i="4"/>
  <c r="CR170" i="4"/>
  <c r="CL167" i="4"/>
  <c r="CM155" i="4"/>
  <c r="CM152" i="4"/>
  <c r="CQ151" i="4"/>
  <c r="CK135" i="4"/>
  <c r="CQ132" i="4"/>
  <c r="CM126" i="4"/>
  <c r="CR125" i="4"/>
  <c r="CL117" i="4"/>
  <c r="CR107" i="4"/>
  <c r="CR94" i="4"/>
  <c r="CM70" i="4"/>
  <c r="CQ66" i="4"/>
  <c r="CR51" i="4"/>
  <c r="CR35" i="4"/>
  <c r="CM26" i="4"/>
  <c r="CR25" i="4"/>
  <c r="CQ8" i="4"/>
  <c r="CP268" i="4"/>
  <c r="CO168" i="4"/>
  <c r="CO128" i="4"/>
  <c r="CK144" i="4"/>
  <c r="CK126" i="4"/>
  <c r="CN111" i="4"/>
  <c r="CR84" i="4"/>
  <c r="CK70" i="4"/>
  <c r="CK67" i="4"/>
  <c r="CM55" i="4"/>
  <c r="CP54" i="4"/>
  <c r="CP51" i="4"/>
  <c r="CK36" i="4"/>
  <c r="CN27" i="4"/>
  <c r="CK26" i="4"/>
  <c r="CP25" i="4"/>
  <c r="CM5" i="4"/>
  <c r="CL296" i="4"/>
  <c r="CN285" i="4"/>
  <c r="CN277" i="4"/>
  <c r="CR265" i="4"/>
  <c r="CM235" i="4"/>
  <c r="CK224" i="4"/>
  <c r="CN210" i="4"/>
  <c r="CR190" i="4"/>
  <c r="CK187" i="4"/>
  <c r="CL174" i="4"/>
  <c r="CL171" i="4"/>
  <c r="CR144" i="4"/>
  <c r="CM130" i="4"/>
  <c r="CN127" i="4"/>
  <c r="CM111" i="4"/>
  <c r="CN95" i="4"/>
  <c r="CQ84" i="4"/>
  <c r="CR67" i="4"/>
  <c r="CL55" i="4"/>
  <c r="CK44" i="4"/>
  <c r="CN30" i="4"/>
  <c r="CN15" i="4"/>
  <c r="CL5" i="4"/>
  <c r="CK296" i="4"/>
  <c r="CM285" i="4"/>
  <c r="CN266" i="4"/>
  <c r="CN254" i="4"/>
  <c r="CL235" i="4"/>
  <c r="CP234" i="4"/>
  <c r="CN207" i="4"/>
  <c r="CR187" i="4"/>
  <c r="CK171" i="4"/>
  <c r="CM156" i="4"/>
  <c r="CL145" i="4"/>
  <c r="CQ144" i="4"/>
  <c r="CR136" i="4"/>
  <c r="CL130" i="4"/>
  <c r="CM127" i="4"/>
  <c r="CQ126" i="4"/>
  <c r="CP117" i="4"/>
  <c r="CN114" i="4"/>
  <c r="CL111" i="4"/>
  <c r="CM95" i="4"/>
  <c r="CP84" i="4"/>
  <c r="CN74" i="4"/>
  <c r="CQ67" i="4"/>
  <c r="CK55" i="4"/>
  <c r="CR44" i="4"/>
  <c r="CQ26" i="4"/>
  <c r="CM15" i="4"/>
  <c r="CK5" i="4"/>
  <c r="CM30" i="4"/>
  <c r="CL285" i="4"/>
  <c r="CP284" i="4"/>
  <c r="CL277" i="4"/>
  <c r="CM266" i="4"/>
  <c r="CM254" i="4"/>
  <c r="CK235" i="4"/>
  <c r="CN225" i="4"/>
  <c r="CN217" i="4"/>
  <c r="CM207" i="4"/>
  <c r="CP206" i="4"/>
  <c r="CR174" i="4"/>
  <c r="CR171" i="4"/>
  <c r="CO167" i="4"/>
  <c r="CL156" i="4"/>
  <c r="CK145" i="4"/>
  <c r="CK130" i="4"/>
  <c r="CL127" i="4"/>
  <c r="CM114" i="4"/>
  <c r="CK111" i="4"/>
  <c r="CL95" i="4"/>
  <c r="CK85" i="4"/>
  <c r="CM74" i="4"/>
  <c r="CM71" i="4"/>
  <c r="CN56" i="4"/>
  <c r="CK49" i="4"/>
  <c r="CL45" i="4"/>
  <c r="CQ44" i="4"/>
  <c r="CP36" i="4"/>
  <c r="CK27" i="4"/>
  <c r="CL15" i="4"/>
  <c r="CO183" i="4"/>
  <c r="CK285" i="4"/>
  <c r="CK277" i="4"/>
  <c r="CL266" i="4"/>
  <c r="CL254" i="4"/>
  <c r="CM251" i="4"/>
  <c r="CR235" i="4"/>
  <c r="CM225" i="4"/>
  <c r="CP224" i="4"/>
  <c r="CK210" i="4"/>
  <c r="CM175" i="4"/>
  <c r="CQ171" i="4"/>
  <c r="CN164" i="4"/>
  <c r="CM146" i="4"/>
  <c r="CR145" i="4"/>
  <c r="CK127" i="4"/>
  <c r="CL114" i="4"/>
  <c r="CK95" i="4"/>
  <c r="CM86" i="4"/>
  <c r="CR85" i="4"/>
  <c r="CL74" i="4"/>
  <c r="CL71" i="4"/>
  <c r="CM56" i="4"/>
  <c r="CR49" i="4"/>
  <c r="CK45" i="4"/>
  <c r="CR27" i="4"/>
  <c r="CK15" i="4"/>
  <c r="CN6" i="4"/>
  <c r="CQ5" i="4"/>
  <c r="CN90" i="4"/>
  <c r="CR74" i="4"/>
  <c r="CQ45" i="4"/>
  <c r="CP27" i="4"/>
  <c r="CN16" i="4"/>
  <c r="CL6" i="4"/>
  <c r="CM200" i="4"/>
  <c r="CM180" i="4"/>
  <c r="CM286" i="4"/>
  <c r="CM267" i="4"/>
  <c r="CK258" i="4"/>
  <c r="CN255" i="4"/>
  <c r="CK244" i="4"/>
  <c r="CR225" i="4"/>
  <c r="CQ207" i="4"/>
  <c r="CR194" i="4"/>
  <c r="CR191" i="4"/>
  <c r="CM184" i="4"/>
  <c r="CR175" i="4"/>
  <c r="CK164" i="4"/>
  <c r="CM150" i="4"/>
  <c r="CN147" i="4"/>
  <c r="CR146" i="4"/>
  <c r="CM131" i="4"/>
  <c r="CN115" i="4"/>
  <c r="CR104" i="4"/>
  <c r="CM90" i="4"/>
  <c r="CP77" i="4"/>
  <c r="CQ74" i="4"/>
  <c r="CM46" i="4"/>
  <c r="CP45" i="4"/>
  <c r="CK6" i="4"/>
  <c r="CN87" i="4"/>
  <c r="CK86" i="4"/>
  <c r="CQ77" i="4"/>
  <c r="CL286" i="4"/>
  <c r="CL267" i="4"/>
  <c r="CM255" i="4"/>
  <c r="CP254" i="4"/>
  <c r="CN245" i="4"/>
  <c r="CK236" i="4"/>
  <c r="CN226" i="4"/>
  <c r="CN214" i="4"/>
  <c r="CM195" i="4"/>
  <c r="CQ191" i="4"/>
  <c r="CP188" i="4"/>
  <c r="CL184" i="4"/>
  <c r="CL169" i="4"/>
  <c r="CR164" i="4"/>
  <c r="CM147" i="4"/>
  <c r="CL131" i="4"/>
  <c r="CM115" i="4"/>
  <c r="CQ104" i="4"/>
  <c r="CK96" i="4"/>
  <c r="CL87" i="4"/>
  <c r="CL16" i="4"/>
  <c r="CN7" i="4"/>
  <c r="CO123" i="4"/>
  <c r="CL123" i="4"/>
  <c r="CM123" i="4"/>
  <c r="CR122" i="4"/>
  <c r="CL122" i="4"/>
  <c r="CO122" i="4"/>
  <c r="CO141" i="4"/>
  <c r="CQ141" i="4"/>
  <c r="CP140" i="4"/>
  <c r="CQ140" i="4"/>
  <c r="CR140" i="4"/>
  <c r="CO140" i="4"/>
  <c r="CP141" i="4"/>
  <c r="CN183" i="4"/>
  <c r="CN142" i="4"/>
  <c r="CL143" i="4"/>
  <c r="CM143" i="4"/>
  <c r="CN143" i="4"/>
  <c r="CO143" i="4"/>
  <c r="CO142" i="4"/>
  <c r="CL142" i="4"/>
  <c r="CR142" i="4"/>
  <c r="CO161" i="4"/>
  <c r="CP161" i="4"/>
  <c r="CQ161" i="4"/>
  <c r="CO160" i="4"/>
  <c r="CP160" i="4"/>
  <c r="CQ160" i="4"/>
  <c r="CR160" i="4"/>
  <c r="CR141" i="4"/>
  <c r="CR163" i="4"/>
  <c r="CO163" i="4"/>
  <c r="CL163" i="4"/>
  <c r="CM182" i="4"/>
  <c r="CO182" i="4"/>
  <c r="CP182" i="4"/>
  <c r="CN182" i="4"/>
  <c r="CP183" i="4"/>
  <c r="CQ183" i="4"/>
  <c r="CO162" i="4"/>
  <c r="CQ162" i="4"/>
  <c r="CR162" i="4"/>
  <c r="CL103" i="4"/>
  <c r="CO103" i="4"/>
  <c r="CM103" i="4"/>
  <c r="CL82" i="4"/>
  <c r="CO82" i="4"/>
  <c r="CR82" i="4"/>
  <c r="CQ121" i="4"/>
  <c r="CR121" i="4"/>
  <c r="CO121" i="4"/>
  <c r="CR120" i="4"/>
  <c r="CO120" i="4"/>
  <c r="CO92" i="4"/>
  <c r="CR92" i="4"/>
  <c r="CQ172" i="4"/>
  <c r="CM121" i="4"/>
  <c r="CP120" i="4"/>
  <c r="CO83" i="4"/>
  <c r="CM83" i="4"/>
  <c r="CL83" i="4"/>
  <c r="CL62" i="4"/>
  <c r="CO62" i="4"/>
  <c r="CR62" i="4"/>
  <c r="CQ101" i="4"/>
  <c r="CR101" i="4"/>
  <c r="CO101" i="4"/>
  <c r="CR100" i="4"/>
  <c r="CO100" i="4"/>
  <c r="CR261" i="4"/>
  <c r="CK140" i="4"/>
  <c r="CL43" i="4"/>
  <c r="CM43" i="4"/>
  <c r="CO43" i="4"/>
  <c r="CP282" i="4"/>
  <c r="CQ282" i="4"/>
  <c r="CN282" i="4"/>
  <c r="CO282" i="4"/>
  <c r="CN262" i="4"/>
  <c r="CO262" i="4"/>
  <c r="CP262" i="4"/>
  <c r="CQ262" i="4"/>
  <c r="CQ242" i="4"/>
  <c r="CO242" i="4"/>
  <c r="CP242" i="4"/>
  <c r="CR242" i="4"/>
  <c r="CM202" i="4"/>
  <c r="CN202" i="4"/>
  <c r="CO202" i="4"/>
  <c r="CP202" i="4"/>
  <c r="CN42" i="4"/>
  <c r="CO42" i="4"/>
  <c r="CR42" i="4"/>
  <c r="CL42" i="4"/>
  <c r="CQ61" i="4"/>
  <c r="CR61" i="4"/>
  <c r="CM61" i="4"/>
  <c r="CO61" i="4"/>
  <c r="CQ240" i="4"/>
  <c r="CN240" i="4"/>
  <c r="CO240" i="4"/>
  <c r="CP240" i="4"/>
  <c r="CL240" i="4"/>
  <c r="CL180" i="4"/>
  <c r="CN180" i="4"/>
  <c r="CK180" i="4"/>
  <c r="CQ20" i="4"/>
  <c r="CR20" i="4"/>
  <c r="CO20" i="4"/>
  <c r="CP20" i="4"/>
  <c r="CQ100" i="4"/>
  <c r="CP233" i="4"/>
  <c r="CQ233" i="4"/>
  <c r="CL233" i="4"/>
  <c r="CO233" i="4"/>
  <c r="CR33" i="4"/>
  <c r="CP33" i="4"/>
  <c r="CQ33" i="4"/>
  <c r="CL33" i="4"/>
  <c r="CO33" i="4"/>
  <c r="CM101" i="4"/>
  <c r="CO252" i="4"/>
  <c r="CP252" i="4"/>
  <c r="CQ252" i="4"/>
  <c r="CN172" i="4"/>
  <c r="CP172" i="4"/>
  <c r="CO32" i="4"/>
  <c r="CP32" i="4"/>
  <c r="CQ32" i="4"/>
  <c r="CR32" i="4"/>
  <c r="CM273" i="4"/>
  <c r="CL63" i="4"/>
  <c r="CM63" i="4"/>
  <c r="CO63" i="4"/>
  <c r="CL102" i="4"/>
  <c r="CR102" i="4"/>
  <c r="CO102" i="4"/>
  <c r="CN281" i="4"/>
  <c r="CO281" i="4"/>
  <c r="CR281" i="4"/>
  <c r="CP281" i="4"/>
  <c r="CQ281" i="4"/>
  <c r="CQ261" i="4"/>
  <c r="CL261" i="4"/>
  <c r="CN261" i="4"/>
  <c r="CO261" i="4"/>
  <c r="CN241" i="4"/>
  <c r="CO241" i="4"/>
  <c r="CR241" i="4"/>
  <c r="CQ241" i="4"/>
  <c r="CM221" i="4"/>
  <c r="CL221" i="4"/>
  <c r="CN221" i="4"/>
  <c r="CO221" i="4"/>
  <c r="CP221" i="4"/>
  <c r="CK201" i="4"/>
  <c r="CL201" i="4"/>
  <c r="CM201" i="4"/>
  <c r="CN201" i="4"/>
  <c r="CL181" i="4"/>
  <c r="CM181" i="4"/>
  <c r="CO181" i="4"/>
  <c r="CN181" i="4"/>
  <c r="CO21" i="4"/>
  <c r="CR21" i="4"/>
  <c r="CM21" i="4"/>
  <c r="CQ21" i="4"/>
  <c r="CL260" i="4"/>
  <c r="CQ260" i="4"/>
  <c r="CN260" i="4"/>
  <c r="CO260" i="4"/>
  <c r="CO80" i="4"/>
  <c r="CQ80" i="4"/>
  <c r="CP80" i="4"/>
  <c r="CR80" i="4"/>
  <c r="CK293" i="4"/>
  <c r="CL293" i="4"/>
  <c r="CO293" i="4"/>
  <c r="CN293" i="4"/>
  <c r="CQ293" i="4"/>
  <c r="CO273" i="4"/>
  <c r="CQ273" i="4"/>
  <c r="CP273" i="4"/>
  <c r="CR253" i="4"/>
  <c r="CQ253" i="4"/>
  <c r="CO253" i="4"/>
  <c r="CP253" i="4"/>
  <c r="CN213" i="4"/>
  <c r="CO213" i="4"/>
  <c r="CP213" i="4"/>
  <c r="CQ213" i="4"/>
  <c r="CR213" i="4"/>
  <c r="CP193" i="4"/>
  <c r="CQ193" i="4"/>
  <c r="CO193" i="4"/>
  <c r="CN193" i="4"/>
  <c r="CP173" i="4"/>
  <c r="CQ173" i="4"/>
  <c r="CN173" i="4"/>
  <c r="CO173" i="4"/>
  <c r="CO153" i="4"/>
  <c r="CP153" i="4"/>
  <c r="CQ153" i="4"/>
  <c r="CO133" i="4"/>
  <c r="CP133" i="4"/>
  <c r="CQ133" i="4"/>
  <c r="CO13" i="4"/>
  <c r="CR13" i="4"/>
  <c r="CQ13" i="4"/>
  <c r="CP113" i="4"/>
  <c r="CP100" i="4"/>
  <c r="CN292" i="4"/>
  <c r="CQ292" i="4"/>
  <c r="CN272" i="4"/>
  <c r="CO272" i="4"/>
  <c r="CR272" i="4"/>
  <c r="CQ272" i="4"/>
  <c r="CR232" i="4"/>
  <c r="CN232" i="4"/>
  <c r="CO232" i="4"/>
  <c r="CQ232" i="4"/>
  <c r="CM212" i="4"/>
  <c r="CN212" i="4"/>
  <c r="CO212" i="4"/>
  <c r="CP212" i="4"/>
  <c r="CQ212" i="4"/>
  <c r="CN192" i="4"/>
  <c r="CO192" i="4"/>
  <c r="CP192" i="4"/>
  <c r="CQ192" i="4"/>
  <c r="CO152" i="4"/>
  <c r="CP152" i="4"/>
  <c r="CO132" i="4"/>
  <c r="CP132" i="4"/>
  <c r="CO12" i="4"/>
  <c r="CL12" i="4"/>
  <c r="CP12" i="4"/>
  <c r="CQ12" i="4"/>
  <c r="CR12" i="4"/>
  <c r="CR252" i="4"/>
  <c r="CN162" i="4"/>
  <c r="CL292" i="4"/>
  <c r="CP292" i="4"/>
  <c r="CQ81" i="4"/>
  <c r="CR81" i="4"/>
  <c r="CO81" i="4"/>
  <c r="CR40" i="4"/>
  <c r="CO40" i="4"/>
  <c r="CQ40" i="4"/>
  <c r="CP40" i="4"/>
  <c r="CR73" i="4"/>
  <c r="CO73" i="4"/>
  <c r="CN73" i="4"/>
  <c r="CL52" i="4"/>
  <c r="CM52" i="4"/>
  <c r="CN52" i="4"/>
  <c r="CO52" i="4"/>
  <c r="CK292" i="4"/>
  <c r="CO292" i="4"/>
  <c r="CQ283" i="4"/>
  <c r="CP283" i="4"/>
  <c r="CO283" i="4"/>
  <c r="CP263" i="4"/>
  <c r="CQ263" i="4"/>
  <c r="CO263" i="4"/>
  <c r="CR263" i="4"/>
  <c r="CP243" i="4"/>
  <c r="CO243" i="4"/>
  <c r="CQ243" i="4"/>
  <c r="CR243" i="4"/>
  <c r="CP223" i="4"/>
  <c r="CQ223" i="4"/>
  <c r="CO203" i="4"/>
  <c r="CP203" i="4"/>
  <c r="CQ203" i="4"/>
  <c r="CM203" i="4"/>
  <c r="CN203" i="4"/>
  <c r="CL23" i="4"/>
  <c r="CM23" i="4"/>
  <c r="CO23" i="4"/>
  <c r="CO222" i="4"/>
  <c r="CN222" i="4"/>
  <c r="CP222" i="4"/>
  <c r="CQ222" i="4"/>
  <c r="CO22" i="4"/>
  <c r="CR22" i="4"/>
  <c r="CL22" i="4"/>
  <c r="CQ41" i="4"/>
  <c r="CR41" i="4"/>
  <c r="CO41" i="4"/>
  <c r="CN280" i="4"/>
  <c r="CO280" i="4"/>
  <c r="CQ280" i="4"/>
  <c r="CL280" i="4"/>
  <c r="CO220" i="4"/>
  <c r="CN220" i="4"/>
  <c r="CM220" i="4"/>
  <c r="CL220" i="4"/>
  <c r="CL200" i="4"/>
  <c r="CK200" i="4"/>
  <c r="CN200" i="4"/>
  <c r="CQ60" i="4"/>
  <c r="CP60" i="4"/>
  <c r="CR60" i="4"/>
  <c r="CO60" i="4"/>
  <c r="CL60" i="4"/>
  <c r="CO53" i="4"/>
  <c r="CP53" i="4"/>
  <c r="CQ53" i="4"/>
  <c r="CM53" i="4"/>
  <c r="CN53" i="4"/>
  <c r="CO72" i="4"/>
  <c r="CQ72" i="4"/>
  <c r="CR72" i="4"/>
  <c r="CN253" i="4"/>
  <c r="CM262" i="4"/>
  <c r="CR161" i="4"/>
  <c r="CQ120" i="4"/>
  <c r="CL279" i="4"/>
  <c r="CN279" i="4"/>
  <c r="CO279" i="4"/>
  <c r="CQ279" i="4"/>
  <c r="CR279" i="4"/>
  <c r="CN239" i="4"/>
  <c r="CL239" i="4"/>
  <c r="CO239" i="4"/>
  <c r="CQ239" i="4"/>
  <c r="CR239" i="4"/>
  <c r="CK199" i="4"/>
  <c r="CL199" i="4"/>
  <c r="CM199" i="4"/>
  <c r="CN199" i="4"/>
  <c r="CR159" i="4"/>
  <c r="CO159" i="4"/>
  <c r="CP159" i="4"/>
  <c r="CO119" i="4"/>
  <c r="CR119" i="4"/>
  <c r="CP119" i="4"/>
  <c r="CQ119" i="4"/>
  <c r="CO79" i="4"/>
  <c r="CP79" i="4"/>
  <c r="CQ79" i="4"/>
  <c r="CR79" i="4"/>
  <c r="CQ19" i="4"/>
  <c r="CR19" i="4"/>
  <c r="CP19" i="4"/>
  <c r="CO19" i="4"/>
  <c r="CN252" i="4"/>
  <c r="CM213" i="4"/>
  <c r="CN159" i="4"/>
  <c r="CQ43" i="4"/>
  <c r="CM41" i="4"/>
  <c r="CP298" i="4"/>
  <c r="CO298" i="4"/>
  <c r="CP278" i="4"/>
  <c r="CO278" i="4"/>
  <c r="CQ278" i="4"/>
  <c r="CR278" i="4"/>
  <c r="CL278" i="4"/>
  <c r="CQ258" i="4"/>
  <c r="CL258" i="4"/>
  <c r="CO258" i="4"/>
  <c r="CP258" i="4"/>
  <c r="CR258" i="4"/>
  <c r="CO238" i="4"/>
  <c r="CR238" i="4"/>
  <c r="CL238" i="4"/>
  <c r="CP238" i="4"/>
  <c r="CQ238" i="4"/>
  <c r="CL218" i="4"/>
  <c r="CM218" i="4"/>
  <c r="CN218" i="4"/>
  <c r="CO218" i="4"/>
  <c r="CR218" i="4"/>
  <c r="CN198" i="4"/>
  <c r="CQ198" i="4"/>
  <c r="CL198" i="4"/>
  <c r="CK198" i="4"/>
  <c r="CN178" i="4"/>
  <c r="CQ178" i="4"/>
  <c r="CK178" i="4"/>
  <c r="CL178" i="4"/>
  <c r="CO158" i="4"/>
  <c r="CP158" i="4"/>
  <c r="CR158" i="4"/>
  <c r="CM158" i="4"/>
  <c r="CN158" i="4"/>
  <c r="CN138" i="4"/>
  <c r="CQ138" i="4"/>
  <c r="CR138" i="4"/>
  <c r="CO138" i="4"/>
  <c r="CP138" i="4"/>
  <c r="CN118" i="4"/>
  <c r="CO118" i="4"/>
  <c r="CP118" i="4"/>
  <c r="CP98" i="4"/>
  <c r="CO98" i="4"/>
  <c r="CR98" i="4"/>
  <c r="CO78" i="4"/>
  <c r="CQ78" i="4"/>
  <c r="CN78" i="4"/>
  <c r="CP78" i="4"/>
  <c r="CR78" i="4"/>
  <c r="CP58" i="4"/>
  <c r="CO58" i="4"/>
  <c r="CQ58" i="4"/>
  <c r="CR58" i="4"/>
  <c r="CO38" i="4"/>
  <c r="CP38" i="4"/>
  <c r="CR38" i="4"/>
  <c r="CQ38" i="4"/>
  <c r="CN18" i="4"/>
  <c r="CO18" i="4"/>
  <c r="CP18" i="4"/>
  <c r="CQ18" i="4"/>
  <c r="CP123" i="4"/>
  <c r="CL259" i="4"/>
  <c r="CN259" i="4"/>
  <c r="CO259" i="4"/>
  <c r="CQ259" i="4"/>
  <c r="CR259" i="4"/>
  <c r="CO219" i="4"/>
  <c r="CQ219" i="4"/>
  <c r="CM219" i="4"/>
  <c r="CN219" i="4"/>
  <c r="CL219" i="4"/>
  <c r="CK179" i="4"/>
  <c r="CL179" i="4"/>
  <c r="CM179" i="4"/>
  <c r="CR139" i="4"/>
  <c r="CO139" i="4"/>
  <c r="CP139" i="4"/>
  <c r="CQ139" i="4"/>
  <c r="CO99" i="4"/>
  <c r="CP99" i="4"/>
  <c r="CQ99" i="4"/>
  <c r="CR99" i="4"/>
  <c r="CO59" i="4"/>
  <c r="CP59" i="4"/>
  <c r="CR59" i="4"/>
  <c r="CQ59" i="4"/>
  <c r="CQ39" i="4"/>
  <c r="CR39" i="4"/>
  <c r="CO39" i="4"/>
  <c r="CP39" i="4"/>
  <c r="CM22" i="4"/>
  <c r="CN119" i="4"/>
  <c r="CQ118" i="4"/>
  <c r="CR63" i="4"/>
  <c r="CL192" i="4"/>
  <c r="CP61" i="4"/>
  <c r="CL273" i="4"/>
  <c r="CP220" i="4"/>
  <c r="CR293" i="4"/>
  <c r="CN81" i="4"/>
  <c r="CK221" i="4"/>
  <c r="CR172" i="4"/>
  <c r="CM39" i="4"/>
  <c r="CM232" i="4"/>
  <c r="CM12" i="4"/>
  <c r="CM242" i="4"/>
  <c r="CK143" i="4"/>
  <c r="CL121" i="4"/>
  <c r="CN79" i="4"/>
  <c r="CL272" i="4"/>
  <c r="CN163" i="4"/>
  <c r="CL160" i="4"/>
  <c r="CR292" i="4"/>
  <c r="CK272" i="4"/>
  <c r="CL79" i="4"/>
  <c r="CM293" i="4"/>
  <c r="CM178" i="4"/>
  <c r="CK279" i="4"/>
  <c r="CQ268" i="4"/>
  <c r="CK121" i="4"/>
  <c r="CL101" i="4"/>
  <c r="CN242" i="4"/>
  <c r="CN62" i="4"/>
  <c r="CM253" i="4"/>
  <c r="CP179" i="4"/>
  <c r="CL173" i="4"/>
  <c r="CK112" i="4"/>
  <c r="CQ289" i="4"/>
  <c r="CK289" i="4"/>
  <c r="CR289" i="4"/>
  <c r="CO289" i="4"/>
  <c r="CL289" i="4"/>
  <c r="CN289" i="4"/>
  <c r="CL269" i="4"/>
  <c r="CN269" i="4"/>
  <c r="CO269" i="4"/>
  <c r="CQ269" i="4"/>
  <c r="CL249" i="4"/>
  <c r="CN249" i="4"/>
  <c r="CO249" i="4"/>
  <c r="CQ249" i="4"/>
  <c r="CR229" i="4"/>
  <c r="CL229" i="4"/>
  <c r="CN229" i="4"/>
  <c r="CO229" i="4"/>
  <c r="CN209" i="4"/>
  <c r="CO209" i="4"/>
  <c r="CR209" i="4"/>
  <c r="CL209" i="4"/>
  <c r="CM189" i="4"/>
  <c r="CQ189" i="4"/>
  <c r="CK189" i="4"/>
  <c r="CP189" i="4"/>
  <c r="CN169" i="4"/>
  <c r="CP169" i="4"/>
  <c r="CQ169" i="4"/>
  <c r="CK169" i="4"/>
  <c r="CN149" i="4"/>
  <c r="CR149" i="4"/>
  <c r="CO149" i="4"/>
  <c r="CR129" i="4"/>
  <c r="CO129" i="4"/>
  <c r="CQ129" i="4"/>
  <c r="CQ109" i="4"/>
  <c r="CR109" i="4"/>
  <c r="CL109" i="4"/>
  <c r="CP109" i="4"/>
  <c r="CP89" i="4"/>
  <c r="CR89" i="4"/>
  <c r="CO89" i="4"/>
  <c r="CQ89" i="4"/>
  <c r="CP69" i="4"/>
  <c r="CQ69" i="4"/>
  <c r="CR69" i="4"/>
  <c r="CO69" i="4"/>
  <c r="CL49" i="4"/>
  <c r="CM49" i="4"/>
  <c r="CO49" i="4"/>
  <c r="CQ49" i="4"/>
  <c r="CO29" i="4"/>
  <c r="CP29" i="4"/>
  <c r="CM9" i="4"/>
  <c r="CO9" i="4"/>
  <c r="CP9" i="4"/>
  <c r="CR9" i="4"/>
  <c r="CL283" i="4"/>
  <c r="CR222" i="4"/>
  <c r="CR112" i="4"/>
  <c r="CL99" i="4"/>
  <c r="CO288" i="4"/>
  <c r="CR288" i="4"/>
  <c r="CP288" i="4"/>
  <c r="CR268" i="4"/>
  <c r="CL268" i="4"/>
  <c r="CP248" i="4"/>
  <c r="CO248" i="4"/>
  <c r="CQ248" i="4"/>
  <c r="CR248" i="4"/>
  <c r="CL248" i="4"/>
  <c r="CO228" i="4"/>
  <c r="CP228" i="4"/>
  <c r="CQ228" i="4"/>
  <c r="CL228" i="4"/>
  <c r="CR228" i="4"/>
  <c r="CN208" i="4"/>
  <c r="CO208" i="4"/>
  <c r="CM208" i="4"/>
  <c r="CL208" i="4"/>
  <c r="CQ188" i="4"/>
  <c r="CN188" i="4"/>
  <c r="CO188" i="4"/>
  <c r="CP168" i="4"/>
  <c r="CQ168" i="4"/>
  <c r="CO148" i="4"/>
  <c r="CQ148" i="4"/>
  <c r="CQ128" i="4"/>
  <c r="CR128" i="4"/>
  <c r="CO108" i="4"/>
  <c r="CP108" i="4"/>
  <c r="CQ108" i="4"/>
  <c r="CR108" i="4"/>
  <c r="CO88" i="4"/>
  <c r="CP88" i="4"/>
  <c r="CR88" i="4"/>
  <c r="CN88" i="4"/>
  <c r="CN68" i="4"/>
  <c r="CO68" i="4"/>
  <c r="CP68" i="4"/>
  <c r="CR48" i="4"/>
  <c r="CN48" i="4"/>
  <c r="CO48" i="4"/>
  <c r="CN28" i="4"/>
  <c r="CO28" i="4"/>
  <c r="CO8" i="4"/>
  <c r="CP8" i="4"/>
  <c r="CN223" i="4"/>
  <c r="CK99" i="4"/>
  <c r="CR23" i="4"/>
  <c r="CM223" i="4"/>
  <c r="CR200" i="4"/>
  <c r="CL28" i="4"/>
  <c r="CN263" i="4"/>
  <c r="CM260" i="4"/>
  <c r="CQ159" i="4"/>
  <c r="CR153" i="4"/>
  <c r="CM140" i="4"/>
  <c r="CM60" i="4"/>
  <c r="CK28" i="4"/>
  <c r="CK18" i="4"/>
  <c r="CK223" i="4"/>
  <c r="CP162" i="4"/>
  <c r="CM160" i="4"/>
  <c r="CL140" i="4"/>
  <c r="CP122" i="4"/>
  <c r="CN83" i="4"/>
  <c r="CP73" i="4"/>
  <c r="CK278" i="4"/>
  <c r="CK192" i="4"/>
  <c r="CR181" i="4"/>
  <c r="CQ143" i="4"/>
  <c r="CQ29" i="4"/>
  <c r="CK22" i="4"/>
  <c r="CM298" i="4"/>
  <c r="CN243" i="4"/>
  <c r="CR192" i="4"/>
  <c r="CQ181" i="4"/>
  <c r="CL298" i="4"/>
  <c r="CP289" i="4"/>
  <c r="CM282" i="4"/>
  <c r="CM279" i="4"/>
  <c r="CM240" i="4"/>
  <c r="CR212" i="4"/>
  <c r="CM138" i="4"/>
  <c r="CQ102" i="4"/>
  <c r="CL282" i="4"/>
  <c r="CM268" i="4"/>
  <c r="CN152" i="4"/>
  <c r="CN121" i="4"/>
  <c r="CN103" i="4"/>
  <c r="CP102" i="4"/>
  <c r="CN60" i="4"/>
  <c r="CL262" i="4"/>
  <c r="CK241" i="4"/>
  <c r="CR223" i="4"/>
  <c r="CQ200" i="4"/>
  <c r="CM198" i="4"/>
  <c r="CO179" i="4"/>
  <c r="CK139" i="4"/>
  <c r="CM119" i="4"/>
  <c r="CN109" i="4"/>
  <c r="CK101" i="4"/>
  <c r="CL81" i="4"/>
  <c r="CQ48" i="4"/>
  <c r="CP43" i="4"/>
  <c r="CL41" i="4"/>
  <c r="CK262" i="4"/>
  <c r="CL183" i="4"/>
  <c r="CN133" i="4"/>
  <c r="CM109" i="4"/>
  <c r="CK61" i="4"/>
  <c r="CK41" i="4"/>
  <c r="CQ202" i="4"/>
  <c r="CP181" i="4"/>
  <c r="CL148" i="4"/>
  <c r="CR143" i="4"/>
  <c r="CR133" i="4"/>
  <c r="CM81" i="4"/>
  <c r="CN8" i="4"/>
  <c r="CP277" i="4"/>
  <c r="CQ277" i="4"/>
  <c r="CO277" i="4"/>
  <c r="CR277" i="4"/>
  <c r="CP257" i="4"/>
  <c r="CQ257" i="4"/>
  <c r="CR257" i="4"/>
  <c r="CO237" i="4"/>
  <c r="CP237" i="4"/>
  <c r="CO217" i="4"/>
  <c r="CQ217" i="4"/>
  <c r="CR217" i="4"/>
  <c r="CK197" i="4"/>
  <c r="CN197" i="4"/>
  <c r="CK177" i="4"/>
  <c r="CN177" i="4"/>
  <c r="CN137" i="4"/>
  <c r="CM137" i="4"/>
  <c r="CO117" i="4"/>
  <c r="CQ117" i="4"/>
  <c r="CR117" i="4"/>
  <c r="CR97" i="4"/>
  <c r="CM97" i="4"/>
  <c r="CO97" i="4"/>
  <c r="CO57" i="4"/>
  <c r="CR57" i="4"/>
  <c r="CM37" i="4"/>
  <c r="CN37" i="4"/>
  <c r="CO37" i="4"/>
  <c r="CR37" i="4"/>
  <c r="CO17" i="4"/>
  <c r="CQ17" i="4"/>
  <c r="CR17" i="4"/>
  <c r="CN288" i="4"/>
  <c r="CK283" i="4"/>
  <c r="CP249" i="4"/>
  <c r="CM239" i="4"/>
  <c r="CP178" i="4"/>
  <c r="CO157" i="4"/>
  <c r="CP157" i="4"/>
  <c r="CQ137" i="4"/>
  <c r="CN99" i="4"/>
  <c r="CM288" i="4"/>
  <c r="CM280" i="4"/>
  <c r="CO257" i="4"/>
  <c r="CN228" i="4"/>
  <c r="CM217" i="4"/>
  <c r="CP217" i="4"/>
  <c r="CL158" i="4"/>
  <c r="CM157" i="4"/>
  <c r="CR137" i="4"/>
  <c r="CM128" i="4"/>
  <c r="CL61" i="4"/>
  <c r="CK82" i="4"/>
  <c r="CL21" i="4"/>
  <c r="CR18" i="4"/>
  <c r="CL9" i="4"/>
  <c r="CK298" i="4"/>
  <c r="CN297" i="4"/>
  <c r="CK281" i="4"/>
  <c r="CR262" i="4"/>
  <c r="CM252" i="4"/>
  <c r="CM237" i="4"/>
  <c r="CM233" i="4"/>
  <c r="CP232" i="4"/>
  <c r="CM188" i="4"/>
  <c r="CM177" i="4"/>
  <c r="CM142" i="4"/>
  <c r="CK129" i="4"/>
  <c r="CK93" i="4"/>
  <c r="CK59" i="4"/>
  <c r="CP49" i="4"/>
  <c r="CK21" i="4"/>
  <c r="CN13" i="4"/>
  <c r="CK248" i="4"/>
  <c r="CL212" i="4"/>
  <c r="CR201" i="4"/>
  <c r="CL188" i="4"/>
  <c r="CL177" i="4"/>
  <c r="CK159" i="4"/>
  <c r="CL97" i="4"/>
  <c r="CQ82" i="4"/>
  <c r="CM13" i="4"/>
  <c r="CQ298" i="4"/>
  <c r="CK252" i="4"/>
  <c r="CK233" i="4"/>
  <c r="CK212" i="4"/>
  <c r="CQ201" i="4"/>
  <c r="CR132" i="4"/>
  <c r="CK97" i="4"/>
  <c r="CQ93" i="4"/>
  <c r="CN39" i="4"/>
  <c r="CR298" i="4"/>
  <c r="CM289" i="4"/>
  <c r="CM263" i="4"/>
  <c r="CL242" i="4"/>
  <c r="CP241" i="4"/>
  <c r="CP229" i="4"/>
  <c r="CL197" i="4"/>
  <c r="CM193" i="4"/>
  <c r="CO180" i="4"/>
  <c r="CO169" i="4"/>
  <c r="CM162" i="4"/>
  <c r="CK152" i="4"/>
  <c r="CM149" i="4"/>
  <c r="CP148" i="4"/>
  <c r="CM133" i="4"/>
  <c r="CP129" i="4"/>
  <c r="CN93" i="4"/>
  <c r="CP92" i="4"/>
  <c r="CK89" i="4"/>
  <c r="CM72" i="4"/>
  <c r="CK57" i="4"/>
  <c r="CM8" i="4"/>
  <c r="CO296" i="4"/>
  <c r="CP296" i="4"/>
  <c r="CM176" i="4"/>
  <c r="CP176" i="4"/>
  <c r="CO156" i="4"/>
  <c r="CP156" i="4"/>
  <c r="CR156" i="4"/>
  <c r="CO76" i="4"/>
  <c r="CP76" i="4"/>
  <c r="CQ76" i="4"/>
  <c r="CR76" i="4"/>
  <c r="CP56" i="4"/>
  <c r="CQ56" i="4"/>
  <c r="CR56" i="4"/>
  <c r="CO16" i="4"/>
  <c r="CP16" i="4"/>
  <c r="CQ16" i="4"/>
  <c r="CR16" i="4"/>
  <c r="CK280" i="4"/>
  <c r="CP279" i="4"/>
  <c r="CK242" i="4"/>
  <c r="CL193" i="4"/>
  <c r="CR177" i="4"/>
  <c r="CL162" i="4"/>
  <c r="CR152" i="4"/>
  <c r="CL149" i="4"/>
  <c r="CL137" i="4"/>
  <c r="CK118" i="4"/>
  <c r="CN108" i="4"/>
  <c r="CM93" i="4"/>
  <c r="CK78" i="4"/>
  <c r="CL72" i="4"/>
  <c r="CP17" i="4"/>
  <c r="CR280" i="4"/>
  <c r="CM272" i="4"/>
  <c r="CK259" i="4"/>
  <c r="CR197" i="4"/>
  <c r="CK162" i="4"/>
  <c r="CQ152" i="4"/>
  <c r="CK137" i="4"/>
  <c r="CK133" i="4"/>
  <c r="CR118" i="4"/>
  <c r="CN97" i="4"/>
  <c r="CL93" i="4"/>
  <c r="CQ57" i="4"/>
  <c r="CM18" i="4"/>
  <c r="CM277" i="4"/>
  <c r="CN273" i="4"/>
  <c r="CL252" i="4"/>
  <c r="CL223" i="4"/>
  <c r="CO200" i="4"/>
  <c r="CO189" i="4"/>
  <c r="CL182" i="4"/>
  <c r="CM163" i="4"/>
  <c r="CK141" i="4"/>
  <c r="CN101" i="4"/>
  <c r="CP93" i="4"/>
  <c r="CN22" i="4"/>
  <c r="CN9" i="4"/>
  <c r="CO250" i="4"/>
  <c r="CN250" i="4"/>
  <c r="CP250" i="4"/>
  <c r="CQ250" i="4"/>
  <c r="CO230" i="4"/>
  <c r="CP230" i="4"/>
  <c r="CQ230" i="4"/>
  <c r="CL210" i="4"/>
  <c r="CM210" i="4"/>
  <c r="CO210" i="4"/>
  <c r="CN190" i="4"/>
  <c r="CL190" i="4"/>
  <c r="CO90" i="4"/>
  <c r="CP90" i="4"/>
  <c r="CR90" i="4"/>
  <c r="CN50" i="4"/>
  <c r="CO50" i="4"/>
  <c r="CR50" i="4"/>
  <c r="CQ30" i="4"/>
  <c r="CP30" i="4"/>
  <c r="CQ10" i="4"/>
  <c r="CR10" i="4"/>
  <c r="CK282" i="4"/>
  <c r="CK269" i="4"/>
  <c r="CP260" i="4"/>
  <c r="CL257" i="4"/>
  <c r="CL253" i="4"/>
  <c r="CL232" i="4"/>
  <c r="CK220" i="4"/>
  <c r="CK209" i="4"/>
  <c r="CP201" i="4"/>
  <c r="CO178" i="4"/>
  <c r="CM172" i="4"/>
  <c r="CK160" i="4"/>
  <c r="CQ112" i="4"/>
  <c r="CP82" i="4"/>
  <c r="CK73" i="4"/>
  <c r="CK62" i="4"/>
  <c r="CN59" i="4"/>
  <c r="CK52" i="4"/>
  <c r="CL13" i="4"/>
  <c r="CN283" i="4"/>
  <c r="CR282" i="4"/>
  <c r="CN278" i="4"/>
  <c r="CM261" i="4"/>
  <c r="CK257" i="4"/>
  <c r="CK253" i="4"/>
  <c r="CM249" i="4"/>
  <c r="CK228" i="4"/>
  <c r="CO223" i="4"/>
  <c r="CL202" i="4"/>
  <c r="CO198" i="4"/>
  <c r="CK142" i="4"/>
  <c r="CM120" i="4"/>
  <c r="CP112" i="4"/>
  <c r="CM88" i="4"/>
  <c r="CM59" i="4"/>
  <c r="CL40" i="4"/>
  <c r="CL37" i="4"/>
  <c r="CM283" i="4"/>
  <c r="CN237" i="4"/>
  <c r="CN233" i="4"/>
  <c r="CQ220" i="4"/>
  <c r="CQ209" i="4"/>
  <c r="CK157" i="4"/>
  <c r="CL139" i="4"/>
  <c r="CL120" i="4"/>
  <c r="CN113" i="4"/>
  <c r="CK98" i="4"/>
  <c r="CL88" i="4"/>
  <c r="CQ73" i="4"/>
  <c r="CL70" i="4"/>
  <c r="CK40" i="4"/>
  <c r="CK37" i="4"/>
  <c r="CP293" i="4"/>
  <c r="CR283" i="4"/>
  <c r="CM278" i="4"/>
  <c r="CK273" i="4"/>
  <c r="CL263" i="4"/>
  <c r="CN258" i="4"/>
  <c r="CM248" i="4"/>
  <c r="CL243" i="4"/>
  <c r="CR233" i="4"/>
  <c r="CK202" i="4"/>
  <c r="CO201" i="4"/>
  <c r="CL189" i="4"/>
  <c r="CR180" i="4"/>
  <c r="CK176" i="4"/>
  <c r="CL172" i="4"/>
  <c r="CN148" i="4"/>
  <c r="CN139" i="4"/>
  <c r="CK138" i="4"/>
  <c r="CN122" i="4"/>
  <c r="CR113" i="4"/>
  <c r="CL110" i="4"/>
  <c r="CN102" i="4"/>
  <c r="CM98" i="4"/>
  <c r="CM78" i="4"/>
  <c r="CL30" i="4"/>
  <c r="CQ22" i="4"/>
  <c r="CN19" i="4"/>
  <c r="CL8" i="4"/>
  <c r="CK288" i="4"/>
  <c r="CR273" i="4"/>
  <c r="CN268" i="4"/>
  <c r="CK263" i="4"/>
  <c r="CM258" i="4"/>
  <c r="CK243" i="4"/>
  <c r="CK238" i="4"/>
  <c r="CP219" i="4"/>
  <c r="CN216" i="4"/>
  <c r="CR202" i="4"/>
  <c r="CQ180" i="4"/>
  <c r="CR176" i="4"/>
  <c r="CK172" i="4"/>
  <c r="CM168" i="4"/>
  <c r="CM148" i="4"/>
  <c r="CQ142" i="4"/>
  <c r="CM139" i="4"/>
  <c r="CQ130" i="4"/>
  <c r="CM122" i="4"/>
  <c r="CP121" i="4"/>
  <c r="CQ113" i="4"/>
  <c r="CK110" i="4"/>
  <c r="CM102" i="4"/>
  <c r="CP101" i="4"/>
  <c r="CL98" i="4"/>
  <c r="CL78" i="4"/>
  <c r="CM42" i="4"/>
  <c r="CP41" i="4"/>
  <c r="CK30" i="4"/>
  <c r="CN23" i="4"/>
  <c r="CM19" i="4"/>
  <c r="CN12" i="4"/>
  <c r="CN296" i="4"/>
  <c r="CM290" i="4"/>
  <c r="CK268" i="4"/>
  <c r="CM259" i="4"/>
  <c r="CK239" i="4"/>
  <c r="CR220" i="4"/>
  <c r="CK216" i="4"/>
  <c r="CL203" i="4"/>
  <c r="CP198" i="4"/>
  <c r="CK190" i="4"/>
  <c r="CK181" i="4"/>
  <c r="CM173" i="4"/>
  <c r="CP163" i="4"/>
  <c r="CN160" i="4"/>
  <c r="CN156" i="4"/>
  <c r="CN140" i="4"/>
  <c r="CP110" i="4"/>
  <c r="CM99" i="4"/>
  <c r="CQ98" i="4"/>
  <c r="CM79" i="4"/>
  <c r="CK72" i="4"/>
  <c r="CL59" i="4"/>
  <c r="CK23" i="4"/>
  <c r="CM16" i="4"/>
  <c r="CK12" i="4"/>
  <c r="CR221" i="4"/>
  <c r="CL213" i="4"/>
  <c r="CR199" i="4"/>
  <c r="CK182" i="4"/>
  <c r="CN153" i="4"/>
  <c r="CK149" i="4"/>
  <c r="CP143" i="4"/>
  <c r="CN132" i="4"/>
  <c r="CL128" i="4"/>
  <c r="CL119" i="4"/>
  <c r="CM108" i="4"/>
  <c r="CK103" i="4"/>
  <c r="CL92" i="4"/>
  <c r="CK88" i="4"/>
  <c r="CK83" i="4"/>
  <c r="CN80" i="4"/>
  <c r="CK76" i="4"/>
  <c r="CN69" i="4"/>
  <c r="CQ68" i="4"/>
  <c r="CQ63" i="4"/>
  <c r="CK56" i="4"/>
  <c r="CR52" i="4"/>
  <c r="CL39" i="4"/>
  <c r="CR28" i="4"/>
  <c r="CL20" i="4"/>
  <c r="CN17" i="4"/>
  <c r="CK9" i="4"/>
  <c r="CK260" i="4"/>
  <c r="CP259" i="4"/>
  <c r="CR250" i="4"/>
  <c r="CR240" i="4"/>
  <c r="CN236" i="4"/>
  <c r="CK230" i="4"/>
  <c r="CM222" i="4"/>
  <c r="CQ221" i="4"/>
  <c r="CK217" i="4"/>
  <c r="CK213" i="4"/>
  <c r="CQ199" i="4"/>
  <c r="CR182" i="4"/>
  <c r="CR169" i="4"/>
  <c r="CN161" i="4"/>
  <c r="CN157" i="4"/>
  <c r="CQ156" i="4"/>
  <c r="CM153" i="4"/>
  <c r="CM132" i="4"/>
  <c r="CK128" i="4"/>
  <c r="CK123" i="4"/>
  <c r="CK119" i="4"/>
  <c r="CN112" i="4"/>
  <c r="CL108" i="4"/>
  <c r="CR103" i="4"/>
  <c r="CK92" i="4"/>
  <c r="CR83" i="4"/>
  <c r="CM80" i="4"/>
  <c r="CM69" i="4"/>
  <c r="CP63" i="4"/>
  <c r="CK60" i="4"/>
  <c r="CQ52" i="4"/>
  <c r="CK39" i="4"/>
  <c r="CM32" i="4"/>
  <c r="CK20" i="4"/>
  <c r="CM17" i="4"/>
  <c r="CL297" i="4"/>
  <c r="CM281" i="4"/>
  <c r="CK270" i="4"/>
  <c r="CP269" i="4"/>
  <c r="CR260" i="4"/>
  <c r="CM241" i="4"/>
  <c r="CM236" i="4"/>
  <c r="CR230" i="4"/>
  <c r="CL222" i="4"/>
  <c r="CP199" i="4"/>
  <c r="CQ182" i="4"/>
  <c r="CM170" i="4"/>
  <c r="CM161" i="4"/>
  <c r="CL153" i="4"/>
  <c r="CQ149" i="4"/>
  <c r="CL132" i="4"/>
  <c r="CN129" i="4"/>
  <c r="CR123" i="4"/>
  <c r="CM112" i="4"/>
  <c r="CK108" i="4"/>
  <c r="CQ103" i="4"/>
  <c r="CN96" i="4"/>
  <c r="CN89" i="4"/>
  <c r="CQ88" i="4"/>
  <c r="CL80" i="4"/>
  <c r="CL69" i="4"/>
  <c r="CN61" i="4"/>
  <c r="CN57" i="4"/>
  <c r="CK43" i="4"/>
  <c r="CN40" i="4"/>
  <c r="CL32" i="4"/>
  <c r="CN21" i="4"/>
  <c r="CL17" i="4"/>
  <c r="CN298" i="4"/>
  <c r="CK297" i="4"/>
  <c r="CM292" i="4"/>
  <c r="CL281" i="4"/>
  <c r="CP280" i="4"/>
  <c r="CN276" i="4"/>
  <c r="CR270" i="4"/>
  <c r="CN256" i="4"/>
  <c r="CL241" i="4"/>
  <c r="CL236" i="4"/>
  <c r="CP208" i="4"/>
  <c r="CO199" i="4"/>
  <c r="CM192" i="4"/>
  <c r="CM183" i="4"/>
  <c r="CL161" i="4"/>
  <c r="CK153" i="4"/>
  <c r="CN150" i="4"/>
  <c r="CP149" i="4"/>
  <c r="CK136" i="4"/>
  <c r="CK132" i="4"/>
  <c r="CM129" i="4"/>
  <c r="CQ123" i="4"/>
  <c r="CN120" i="4"/>
  <c r="CN116" i="4"/>
  <c r="CL112" i="4"/>
  <c r="CM96" i="4"/>
  <c r="CQ92" i="4"/>
  <c r="CM89" i="4"/>
  <c r="CP83" i="4"/>
  <c r="CK69" i="4"/>
  <c r="CM57" i="4"/>
  <c r="CR43" i="4"/>
  <c r="CM40" i="4"/>
  <c r="CK32" i="4"/>
  <c r="CP13" i="4"/>
  <c r="CN10" i="4"/>
  <c r="CN248" i="4"/>
  <c r="CM243" i="4"/>
  <c r="CL237" i="4"/>
  <c r="CK232" i="4"/>
  <c r="CK222" i="4"/>
  <c r="CR216" i="4"/>
  <c r="CP200" i="4"/>
  <c r="CL196" i="4"/>
  <c r="CP190" i="4"/>
  <c r="CP180" i="4"/>
  <c r="CL176" i="4"/>
  <c r="CP170" i="4"/>
  <c r="CK161" i="4"/>
  <c r="CK156" i="4"/>
  <c r="CL152" i="4"/>
  <c r="CK148" i="4"/>
  <c r="CP142" i="4"/>
  <c r="CL138" i="4"/>
  <c r="CP137" i="4"/>
  <c r="CL133" i="4"/>
  <c r="CK120" i="4"/>
  <c r="CQ111" i="4"/>
  <c r="CL107" i="4"/>
  <c r="CK102" i="4"/>
  <c r="CR93" i="4"/>
  <c r="CL89" i="4"/>
  <c r="CQ83" i="4"/>
  <c r="CK79" i="4"/>
  <c r="CN71" i="4"/>
  <c r="CL56" i="4"/>
  <c r="CQ50" i="4"/>
  <c r="CN41" i="4"/>
  <c r="CN36" i="4"/>
  <c r="CN31" i="4"/>
  <c r="CL27" i="4"/>
  <c r="CP21" i="4"/>
  <c r="CK17" i="4"/>
  <c r="CK13" i="4"/>
  <c r="CK8" i="4"/>
  <c r="CL90" i="4"/>
  <c r="CK80" i="4"/>
  <c r="CN76" i="4"/>
  <c r="CN72" i="4"/>
  <c r="CM62" i="4"/>
  <c r="CL57" i="4"/>
  <c r="CR36" i="4"/>
  <c r="CN32" i="4"/>
  <c r="CM28" i="4"/>
  <c r="CP22" i="4"/>
  <c r="CL18" i="4"/>
  <c r="CP103" i="4"/>
  <c r="CN100" i="4"/>
  <c r="CK81" i="4"/>
  <c r="CN77" i="4"/>
  <c r="CM68" i="4"/>
  <c r="CN63" i="4"/>
  <c r="CQ62" i="4"/>
  <c r="CN58" i="4"/>
  <c r="CP57" i="4"/>
  <c r="CL53" i="4"/>
  <c r="CP52" i="4"/>
  <c r="CK42" i="4"/>
  <c r="CN38" i="4"/>
  <c r="CN33" i="4"/>
  <c r="CQ28" i="4"/>
  <c r="CQ23" i="4"/>
  <c r="CL19" i="4"/>
  <c r="CP14" i="4"/>
  <c r="CL10" i="4"/>
  <c r="CM229" i="4"/>
  <c r="CQ218" i="4"/>
  <c r="CK208" i="4"/>
  <c r="CK203" i="4"/>
  <c r="CO197" i="4"/>
  <c r="CK193" i="4"/>
  <c r="CK188" i="4"/>
  <c r="CK183" i="4"/>
  <c r="CO177" i="4"/>
  <c r="CK173" i="4"/>
  <c r="CK163" i="4"/>
  <c r="CK158" i="4"/>
  <c r="CN154" i="4"/>
  <c r="CL150" i="4"/>
  <c r="CN141" i="4"/>
  <c r="CP134" i="4"/>
  <c r="CK122" i="4"/>
  <c r="CK117" i="4"/>
  <c r="CM113" i="4"/>
  <c r="CM100" i="4"/>
  <c r="CP94" i="4"/>
  <c r="CM77" i="4"/>
  <c r="CL68" i="4"/>
  <c r="CP62" i="4"/>
  <c r="CM58" i="4"/>
  <c r="CK53" i="4"/>
  <c r="CM48" i="4"/>
  <c r="CP47" i="4"/>
  <c r="CR47" i="4"/>
  <c r="CN43" i="4"/>
  <c r="CM38" i="4"/>
  <c r="CQ37" i="4"/>
  <c r="CM33" i="4"/>
  <c r="CN29" i="4"/>
  <c r="CP28" i="4"/>
  <c r="CP23" i="4"/>
  <c r="CK19" i="4"/>
  <c r="CK10" i="4"/>
  <c r="CK219" i="4"/>
  <c r="CP218" i="4"/>
  <c r="CR208" i="4"/>
  <c r="CR203" i="4"/>
  <c r="CR198" i="4"/>
  <c r="CR193" i="4"/>
  <c r="CR188" i="4"/>
  <c r="CR183" i="4"/>
  <c r="CR178" i="4"/>
  <c r="CR173" i="4"/>
  <c r="CK168" i="4"/>
  <c r="CM159" i="4"/>
  <c r="CM154" i="4"/>
  <c r="CK150" i="4"/>
  <c r="CM141" i="4"/>
  <c r="CN136" i="4"/>
  <c r="CM118" i="4"/>
  <c r="CL113" i="4"/>
  <c r="CN110" i="4"/>
  <c r="CK109" i="4"/>
  <c r="CL100" i="4"/>
  <c r="CN92" i="4"/>
  <c r="CN82" i="4"/>
  <c r="CL77" i="4"/>
  <c r="CM73" i="4"/>
  <c r="CP72" i="4"/>
  <c r="CK68" i="4"/>
  <c r="CL58" i="4"/>
  <c r="CM54" i="4"/>
  <c r="CR53" i="4"/>
  <c r="CQ42" i="4"/>
  <c r="CL38" i="4"/>
  <c r="CP37" i="4"/>
  <c r="CM29" i="4"/>
  <c r="CN20" i="4"/>
  <c r="CN11" i="4"/>
  <c r="CK261" i="4"/>
  <c r="CM256" i="4"/>
  <c r="CK240" i="4"/>
  <c r="CP239" i="4"/>
  <c r="CK229" i="4"/>
  <c r="CR219" i="4"/>
  <c r="CQ208" i="4"/>
  <c r="CM194" i="4"/>
  <c r="CM174" i="4"/>
  <c r="CM169" i="4"/>
  <c r="CR168" i="4"/>
  <c r="CQ163" i="4"/>
  <c r="CL159" i="4"/>
  <c r="CQ158" i="4"/>
  <c r="CL154" i="4"/>
  <c r="CR150" i="4"/>
  <c r="CL141" i="4"/>
  <c r="CM136" i="4"/>
  <c r="CN128" i="4"/>
  <c r="CN123" i="4"/>
  <c r="CQ122" i="4"/>
  <c r="CL118" i="4"/>
  <c r="CK113" i="4"/>
  <c r="CM110" i="4"/>
  <c r="CK100" i="4"/>
  <c r="CM92" i="4"/>
  <c r="CM87" i="4"/>
  <c r="CM82" i="4"/>
  <c r="CP81" i="4"/>
  <c r="CK77" i="4"/>
  <c r="CL73" i="4"/>
  <c r="CR68" i="4"/>
  <c r="CK63" i="4"/>
  <c r="CK58" i="4"/>
  <c r="CL54" i="4"/>
  <c r="CN49" i="4"/>
  <c r="CK48" i="4"/>
  <c r="CP42" i="4"/>
  <c r="CK38" i="4"/>
  <c r="CN34" i="4"/>
  <c r="CK33" i="4"/>
  <c r="CL29" i="4"/>
  <c r="CM20" i="4"/>
  <c r="CM11" i="4"/>
  <c r="CC3" i="4" l="1"/>
  <c r="BM3" i="4"/>
  <c r="BE3" i="4"/>
  <c r="CK3" i="4" l="1"/>
  <c r="AT94" i="4" l="1"/>
  <c r="AU94" i="4"/>
  <c r="AW94" i="4"/>
  <c r="AX94" i="4"/>
  <c r="AY94" i="4"/>
  <c r="AS94" i="4"/>
  <c r="AY33" i="4"/>
  <c r="AU33" i="4"/>
  <c r="AY4" i="4"/>
  <c r="AU4" i="4"/>
  <c r="AY34" i="4" l="1"/>
  <c r="AX34" i="4"/>
  <c r="AW34" i="4"/>
  <c r="AT34" i="4"/>
  <c r="AS34" i="4"/>
  <c r="AU34" i="4"/>
  <c r="AU5" i="4"/>
  <c r="AT5" i="4"/>
  <c r="AS5" i="4"/>
  <c r="AW5" i="4"/>
  <c r="AY5" i="4"/>
  <c r="AX5" i="4"/>
  <c r="AX33" i="4" l="1"/>
  <c r="AW33" i="4"/>
  <c r="AT33" i="4"/>
  <c r="AS33" i="4"/>
  <c r="AX4" i="4"/>
  <c r="AW4" i="4"/>
  <c r="AT4" i="4"/>
  <c r="AS4" i="4"/>
  <c r="L9" i="2" l="1"/>
  <c r="L8" i="2"/>
  <c r="L7" i="2"/>
  <c r="L10" i="2"/>
  <c r="L6" i="2" l="1"/>
  <c r="AT603" i="3" l="1"/>
  <c r="AR603" i="3"/>
  <c r="AP603" i="3"/>
  <c r="AN603" i="3"/>
  <c r="AK603" i="3"/>
  <c r="AI603" i="3"/>
  <c r="AF603" i="3"/>
  <c r="AD603" i="3"/>
  <c r="AA603" i="3"/>
  <c r="Y603" i="3"/>
  <c r="W603" i="3"/>
  <c r="U603" i="3"/>
  <c r="Q603" i="3"/>
  <c r="R603" i="3" s="1"/>
  <c r="N603" i="3"/>
  <c r="O603" i="3" s="1"/>
  <c r="K603" i="3"/>
  <c r="L603" i="3" s="1"/>
  <c r="H603" i="3"/>
  <c r="I603" i="3" s="1"/>
  <c r="D603" i="3"/>
  <c r="AT602" i="3"/>
  <c r="AR602" i="3"/>
  <c r="AP602" i="3"/>
  <c r="AN602" i="3"/>
  <c r="AK602" i="3"/>
  <c r="AI602" i="3"/>
  <c r="AF602" i="3"/>
  <c r="AD602" i="3"/>
  <c r="AA602" i="3"/>
  <c r="Y602" i="3"/>
  <c r="W602" i="3"/>
  <c r="U602" i="3"/>
  <c r="Q602" i="3"/>
  <c r="R602" i="3" s="1"/>
  <c r="N602" i="3"/>
  <c r="O602" i="3" s="1"/>
  <c r="K602" i="3"/>
  <c r="L602" i="3" s="1"/>
  <c r="H602" i="3"/>
  <c r="I602" i="3" s="1"/>
  <c r="D602" i="3"/>
  <c r="AT601" i="3"/>
  <c r="AR601" i="3"/>
  <c r="AP601" i="3"/>
  <c r="AN601" i="3"/>
  <c r="AK601" i="3"/>
  <c r="AI601" i="3"/>
  <c r="AF601" i="3"/>
  <c r="AD601" i="3"/>
  <c r="AA601" i="3"/>
  <c r="Y601" i="3"/>
  <c r="W601" i="3"/>
  <c r="U601" i="3"/>
  <c r="Q601" i="3"/>
  <c r="R601" i="3" s="1"/>
  <c r="N601" i="3"/>
  <c r="O601" i="3" s="1"/>
  <c r="K601" i="3"/>
  <c r="L601" i="3" s="1"/>
  <c r="H601" i="3"/>
  <c r="I601" i="3" s="1"/>
  <c r="D601" i="3"/>
  <c r="AT600" i="3"/>
  <c r="AR600" i="3"/>
  <c r="AP600" i="3"/>
  <c r="AN600" i="3"/>
  <c r="AK600" i="3"/>
  <c r="AI600" i="3"/>
  <c r="AF600" i="3"/>
  <c r="AD600" i="3"/>
  <c r="AA600" i="3"/>
  <c r="Y600" i="3"/>
  <c r="W600" i="3"/>
  <c r="U600" i="3"/>
  <c r="R600" i="3"/>
  <c r="Q600" i="3"/>
  <c r="O600" i="3"/>
  <c r="N600" i="3"/>
  <c r="L600" i="3"/>
  <c r="K600" i="3"/>
  <c r="H600" i="3"/>
  <c r="I600" i="3" s="1"/>
  <c r="D600" i="3"/>
  <c r="AT599" i="3"/>
  <c r="AR599" i="3"/>
  <c r="AP599" i="3"/>
  <c r="AN599" i="3"/>
  <c r="AK599" i="3"/>
  <c r="AI599" i="3"/>
  <c r="AF599" i="3"/>
  <c r="AD599" i="3"/>
  <c r="AA599" i="3"/>
  <c r="Y599" i="3"/>
  <c r="W599" i="3"/>
  <c r="U599" i="3"/>
  <c r="Q599" i="3"/>
  <c r="R599" i="3" s="1"/>
  <c r="N599" i="3"/>
  <c r="O599" i="3" s="1"/>
  <c r="K599" i="3"/>
  <c r="L599" i="3" s="1"/>
  <c r="H599" i="3"/>
  <c r="I599" i="3" s="1"/>
  <c r="D599" i="3"/>
  <c r="AT598" i="3"/>
  <c r="AR598" i="3"/>
  <c r="AP598" i="3"/>
  <c r="AN598" i="3"/>
  <c r="AK598" i="3"/>
  <c r="AI598" i="3"/>
  <c r="AF598" i="3"/>
  <c r="AD598" i="3"/>
  <c r="AA598" i="3"/>
  <c r="Y598" i="3"/>
  <c r="W598" i="3"/>
  <c r="U598" i="3"/>
  <c r="Q598" i="3"/>
  <c r="R598" i="3" s="1"/>
  <c r="O598" i="3"/>
  <c r="N598" i="3"/>
  <c r="L598" i="3"/>
  <c r="K598" i="3"/>
  <c r="I598" i="3"/>
  <c r="H598" i="3"/>
  <c r="D598" i="3"/>
  <c r="AT597" i="3"/>
  <c r="AR597" i="3"/>
  <c r="AP597" i="3"/>
  <c r="AN597" i="3"/>
  <c r="AK597" i="3"/>
  <c r="AI597" i="3"/>
  <c r="AF597" i="3"/>
  <c r="AD597" i="3"/>
  <c r="AA597" i="3"/>
  <c r="Y597" i="3"/>
  <c r="W597" i="3"/>
  <c r="U597" i="3"/>
  <c r="Q597" i="3"/>
  <c r="R597" i="3" s="1"/>
  <c r="N597" i="3"/>
  <c r="O597" i="3" s="1"/>
  <c r="K597" i="3"/>
  <c r="L597" i="3" s="1"/>
  <c r="H597" i="3"/>
  <c r="I597" i="3" s="1"/>
  <c r="D597" i="3"/>
  <c r="AT596" i="3"/>
  <c r="AR596" i="3"/>
  <c r="AP596" i="3"/>
  <c r="AN596" i="3"/>
  <c r="AK596" i="3"/>
  <c r="AI596" i="3"/>
  <c r="AF596" i="3"/>
  <c r="AD596" i="3"/>
  <c r="AA596" i="3"/>
  <c r="Y596" i="3"/>
  <c r="W596" i="3"/>
  <c r="U596" i="3"/>
  <c r="R596" i="3"/>
  <c r="Q596" i="3"/>
  <c r="O596" i="3"/>
  <c r="N596" i="3"/>
  <c r="L596" i="3"/>
  <c r="K596" i="3"/>
  <c r="I596" i="3"/>
  <c r="H596" i="3"/>
  <c r="D596" i="3"/>
  <c r="AT595" i="3"/>
  <c r="AR595" i="3"/>
  <c r="AP595" i="3"/>
  <c r="AN595" i="3"/>
  <c r="AK595" i="3"/>
  <c r="AI595" i="3"/>
  <c r="AF595" i="3"/>
  <c r="AD595" i="3"/>
  <c r="AA595" i="3"/>
  <c r="Y595" i="3"/>
  <c r="W595" i="3"/>
  <c r="U595" i="3"/>
  <c r="Q595" i="3"/>
  <c r="R595" i="3" s="1"/>
  <c r="N595" i="3"/>
  <c r="O595" i="3" s="1"/>
  <c r="K595" i="3"/>
  <c r="L595" i="3" s="1"/>
  <c r="H595" i="3"/>
  <c r="I595" i="3" s="1"/>
  <c r="D595" i="3"/>
  <c r="AT594" i="3"/>
  <c r="AR594" i="3"/>
  <c r="AP594" i="3"/>
  <c r="AN594" i="3"/>
  <c r="AK594" i="3"/>
  <c r="AI594" i="3"/>
  <c r="AF594" i="3"/>
  <c r="AD594" i="3"/>
  <c r="AA594" i="3"/>
  <c r="Y594" i="3"/>
  <c r="W594" i="3"/>
  <c r="U594" i="3"/>
  <c r="R594" i="3"/>
  <c r="Q594" i="3"/>
  <c r="O594" i="3"/>
  <c r="N594" i="3"/>
  <c r="L594" i="3"/>
  <c r="K594" i="3"/>
  <c r="I594" i="3"/>
  <c r="H594" i="3"/>
  <c r="D594" i="3"/>
  <c r="AT593" i="3"/>
  <c r="AR593" i="3"/>
  <c r="AP593" i="3"/>
  <c r="AN593" i="3"/>
  <c r="AK593" i="3"/>
  <c r="AI593" i="3"/>
  <c r="AF593" i="3"/>
  <c r="AD593" i="3"/>
  <c r="AA593" i="3"/>
  <c r="Y593" i="3"/>
  <c r="W593" i="3"/>
  <c r="U593" i="3"/>
  <c r="Q593" i="3"/>
  <c r="R593" i="3" s="1"/>
  <c r="N593" i="3"/>
  <c r="O593" i="3" s="1"/>
  <c r="K593" i="3"/>
  <c r="L593" i="3" s="1"/>
  <c r="I593" i="3"/>
  <c r="H593" i="3"/>
  <c r="D593" i="3"/>
  <c r="AT592" i="3"/>
  <c r="AR592" i="3"/>
  <c r="AP592" i="3"/>
  <c r="AN592" i="3"/>
  <c r="AK592" i="3"/>
  <c r="AI592" i="3"/>
  <c r="AF592" i="3"/>
  <c r="AD592" i="3"/>
  <c r="AA592" i="3"/>
  <c r="Y592" i="3"/>
  <c r="W592" i="3"/>
  <c r="U592" i="3"/>
  <c r="Q592" i="3"/>
  <c r="R592" i="3" s="1"/>
  <c r="O592" i="3"/>
  <c r="N592" i="3"/>
  <c r="K592" i="3"/>
  <c r="L592" i="3" s="1"/>
  <c r="I592" i="3"/>
  <c r="H592" i="3"/>
  <c r="D592" i="3"/>
  <c r="AT591" i="3"/>
  <c r="AR591" i="3"/>
  <c r="AP591" i="3"/>
  <c r="AN591" i="3"/>
  <c r="AK591" i="3"/>
  <c r="AI591" i="3"/>
  <c r="AF591" i="3"/>
  <c r="AD591" i="3"/>
  <c r="AA591" i="3"/>
  <c r="Y591" i="3"/>
  <c r="W591" i="3"/>
  <c r="U591" i="3"/>
  <c r="R591" i="3"/>
  <c r="Q591" i="3"/>
  <c r="N591" i="3"/>
  <c r="O591" i="3" s="1"/>
  <c r="K591" i="3"/>
  <c r="L591" i="3" s="1"/>
  <c r="H591" i="3"/>
  <c r="I591" i="3" s="1"/>
  <c r="D591" i="3"/>
  <c r="AT590" i="3"/>
  <c r="AR590" i="3"/>
  <c r="AP590" i="3"/>
  <c r="AN590" i="3"/>
  <c r="AK590" i="3"/>
  <c r="AI590" i="3"/>
  <c r="AF590" i="3"/>
  <c r="AD590" i="3"/>
  <c r="AA590" i="3"/>
  <c r="Y590" i="3"/>
  <c r="W590" i="3"/>
  <c r="U590" i="3"/>
  <c r="R590" i="3"/>
  <c r="Q590" i="3"/>
  <c r="O590" i="3"/>
  <c r="N590" i="3"/>
  <c r="K590" i="3"/>
  <c r="L590" i="3" s="1"/>
  <c r="H590" i="3"/>
  <c r="I590" i="3" s="1"/>
  <c r="D590" i="3"/>
  <c r="AT589" i="3"/>
  <c r="AR589" i="3"/>
  <c r="AP589" i="3"/>
  <c r="AN589" i="3"/>
  <c r="AK589" i="3"/>
  <c r="AI589" i="3"/>
  <c r="AF589" i="3"/>
  <c r="AD589" i="3"/>
  <c r="AA589" i="3"/>
  <c r="Y589" i="3"/>
  <c r="W589" i="3"/>
  <c r="U589" i="3"/>
  <c r="Q589" i="3"/>
  <c r="R589" i="3" s="1"/>
  <c r="O589" i="3"/>
  <c r="N589" i="3"/>
  <c r="K589" i="3"/>
  <c r="L589" i="3" s="1"/>
  <c r="H589" i="3"/>
  <c r="I589" i="3" s="1"/>
  <c r="D589" i="3"/>
  <c r="AT588" i="3"/>
  <c r="AR588" i="3"/>
  <c r="AP588" i="3"/>
  <c r="AN588" i="3"/>
  <c r="AK588" i="3"/>
  <c r="AI588" i="3"/>
  <c r="AF588" i="3"/>
  <c r="AD588" i="3"/>
  <c r="AA588" i="3"/>
  <c r="Y588" i="3"/>
  <c r="W588" i="3"/>
  <c r="U588" i="3"/>
  <c r="R588" i="3"/>
  <c r="Q588" i="3"/>
  <c r="O588" i="3"/>
  <c r="N588" i="3"/>
  <c r="L588" i="3"/>
  <c r="K588" i="3"/>
  <c r="I588" i="3"/>
  <c r="H588" i="3"/>
  <c r="D588" i="3"/>
  <c r="AT587" i="3"/>
  <c r="AR587" i="3"/>
  <c r="AP587" i="3"/>
  <c r="AN587" i="3"/>
  <c r="AK587" i="3"/>
  <c r="AI587" i="3"/>
  <c r="AF587" i="3"/>
  <c r="AD587" i="3"/>
  <c r="AA587" i="3"/>
  <c r="Y587" i="3"/>
  <c r="W587" i="3"/>
  <c r="U587" i="3"/>
  <c r="Q587" i="3"/>
  <c r="R587" i="3" s="1"/>
  <c r="N587" i="3"/>
  <c r="O587" i="3" s="1"/>
  <c r="K587" i="3"/>
  <c r="L587" i="3" s="1"/>
  <c r="H587" i="3"/>
  <c r="I587" i="3" s="1"/>
  <c r="D587" i="3"/>
  <c r="AT586" i="3"/>
  <c r="AR586" i="3"/>
  <c r="AP586" i="3"/>
  <c r="AN586" i="3"/>
  <c r="AK586" i="3"/>
  <c r="AI586" i="3"/>
  <c r="AF586" i="3"/>
  <c r="AD586" i="3"/>
  <c r="AA586" i="3"/>
  <c r="Y586" i="3"/>
  <c r="W586" i="3"/>
  <c r="U586" i="3"/>
  <c r="Q586" i="3"/>
  <c r="R586" i="3" s="1"/>
  <c r="N586" i="3"/>
  <c r="O586" i="3" s="1"/>
  <c r="K586" i="3"/>
  <c r="L586" i="3" s="1"/>
  <c r="H586" i="3"/>
  <c r="I586" i="3" s="1"/>
  <c r="D586" i="3"/>
  <c r="AT585" i="3"/>
  <c r="AR585" i="3"/>
  <c r="AP585" i="3"/>
  <c r="AN585" i="3"/>
  <c r="AK585" i="3"/>
  <c r="AI585" i="3"/>
  <c r="AF585" i="3"/>
  <c r="AD585" i="3"/>
  <c r="AA585" i="3"/>
  <c r="Y585" i="3"/>
  <c r="W585" i="3"/>
  <c r="U585" i="3"/>
  <c r="Q585" i="3"/>
  <c r="R585" i="3" s="1"/>
  <c r="N585" i="3"/>
  <c r="O585" i="3" s="1"/>
  <c r="K585" i="3"/>
  <c r="L585" i="3" s="1"/>
  <c r="H585" i="3"/>
  <c r="I585" i="3" s="1"/>
  <c r="D585" i="3"/>
  <c r="AT584" i="3"/>
  <c r="AR584" i="3"/>
  <c r="AP584" i="3"/>
  <c r="AN584" i="3"/>
  <c r="AK584" i="3"/>
  <c r="AI584" i="3"/>
  <c r="AF584" i="3"/>
  <c r="AD584" i="3"/>
  <c r="AA584" i="3"/>
  <c r="Y584" i="3"/>
  <c r="W584" i="3"/>
  <c r="U584" i="3"/>
  <c r="R584" i="3"/>
  <c r="Q584" i="3"/>
  <c r="O584" i="3"/>
  <c r="N584" i="3"/>
  <c r="L584" i="3"/>
  <c r="K584" i="3"/>
  <c r="H584" i="3"/>
  <c r="I584" i="3" s="1"/>
  <c r="D584" i="3"/>
  <c r="AT583" i="3"/>
  <c r="AR583" i="3"/>
  <c r="AP583" i="3"/>
  <c r="AN583" i="3"/>
  <c r="AK583" i="3"/>
  <c r="AI583" i="3"/>
  <c r="AF583" i="3"/>
  <c r="AD583" i="3"/>
  <c r="AA583" i="3"/>
  <c r="Y583" i="3"/>
  <c r="W583" i="3"/>
  <c r="U583" i="3"/>
  <c r="Q583" i="3"/>
  <c r="R583" i="3" s="1"/>
  <c r="N583" i="3"/>
  <c r="O583" i="3" s="1"/>
  <c r="K583" i="3"/>
  <c r="L583" i="3" s="1"/>
  <c r="H583" i="3"/>
  <c r="I583" i="3" s="1"/>
  <c r="D583" i="3"/>
  <c r="AT582" i="3"/>
  <c r="AR582" i="3"/>
  <c r="AP582" i="3"/>
  <c r="AN582" i="3"/>
  <c r="AK582" i="3"/>
  <c r="AI582" i="3"/>
  <c r="AF582" i="3"/>
  <c r="AD582" i="3"/>
  <c r="AA582" i="3"/>
  <c r="Y582" i="3"/>
  <c r="W582" i="3"/>
  <c r="U582" i="3"/>
  <c r="R582" i="3"/>
  <c r="Q582" i="3"/>
  <c r="N582" i="3"/>
  <c r="O582" i="3" s="1"/>
  <c r="L582" i="3"/>
  <c r="K582" i="3"/>
  <c r="I582" i="3"/>
  <c r="H582" i="3"/>
  <c r="D582" i="3"/>
  <c r="AT581" i="3"/>
  <c r="AR581" i="3"/>
  <c r="AP581" i="3"/>
  <c r="AN581" i="3"/>
  <c r="AK581" i="3"/>
  <c r="AI581" i="3"/>
  <c r="AF581" i="3"/>
  <c r="AD581" i="3"/>
  <c r="AA581" i="3"/>
  <c r="Y581" i="3"/>
  <c r="W581" i="3"/>
  <c r="U581" i="3"/>
  <c r="Q581" i="3"/>
  <c r="R581" i="3" s="1"/>
  <c r="N581" i="3"/>
  <c r="O581" i="3" s="1"/>
  <c r="K581" i="3"/>
  <c r="L581" i="3" s="1"/>
  <c r="H581" i="3"/>
  <c r="I581" i="3" s="1"/>
  <c r="D581" i="3"/>
  <c r="AT580" i="3"/>
  <c r="AR580" i="3"/>
  <c r="AP580" i="3"/>
  <c r="AN580" i="3"/>
  <c r="AK580" i="3"/>
  <c r="AI580" i="3"/>
  <c r="AF580" i="3"/>
  <c r="AD580" i="3"/>
  <c r="AA580" i="3"/>
  <c r="Y580" i="3"/>
  <c r="W580" i="3"/>
  <c r="U580" i="3"/>
  <c r="R580" i="3"/>
  <c r="Q580" i="3"/>
  <c r="O580" i="3"/>
  <c r="N580" i="3"/>
  <c r="L580" i="3"/>
  <c r="K580" i="3"/>
  <c r="I580" i="3"/>
  <c r="H580" i="3"/>
  <c r="D580" i="3"/>
  <c r="AT579" i="3"/>
  <c r="AR579" i="3"/>
  <c r="AP579" i="3"/>
  <c r="AN579" i="3"/>
  <c r="AK579" i="3"/>
  <c r="AI579" i="3"/>
  <c r="AF579" i="3"/>
  <c r="AD579" i="3"/>
  <c r="AA579" i="3"/>
  <c r="Y579" i="3"/>
  <c r="W579" i="3"/>
  <c r="U579" i="3"/>
  <c r="Q579" i="3"/>
  <c r="R579" i="3" s="1"/>
  <c r="N579" i="3"/>
  <c r="O579" i="3" s="1"/>
  <c r="K579" i="3"/>
  <c r="L579" i="3" s="1"/>
  <c r="H579" i="3"/>
  <c r="I579" i="3" s="1"/>
  <c r="D579" i="3"/>
  <c r="AT578" i="3"/>
  <c r="AR578" i="3"/>
  <c r="AP578" i="3"/>
  <c r="AN578" i="3"/>
  <c r="AK578" i="3"/>
  <c r="AI578" i="3"/>
  <c r="AF578" i="3"/>
  <c r="AD578" i="3"/>
  <c r="AA578" i="3"/>
  <c r="Y578" i="3"/>
  <c r="W578" i="3"/>
  <c r="U578" i="3"/>
  <c r="R578" i="3"/>
  <c r="Q578" i="3"/>
  <c r="O578" i="3"/>
  <c r="N578" i="3"/>
  <c r="L578" i="3"/>
  <c r="K578" i="3"/>
  <c r="I578" i="3"/>
  <c r="H578" i="3"/>
  <c r="D578" i="3"/>
  <c r="AT577" i="3"/>
  <c r="AR577" i="3"/>
  <c r="AP577" i="3"/>
  <c r="AN577" i="3"/>
  <c r="AK577" i="3"/>
  <c r="AI577" i="3"/>
  <c r="AF577" i="3"/>
  <c r="AD577" i="3"/>
  <c r="AA577" i="3"/>
  <c r="Y577" i="3"/>
  <c r="W577" i="3"/>
  <c r="U577" i="3"/>
  <c r="Q577" i="3"/>
  <c r="R577" i="3" s="1"/>
  <c r="N577" i="3"/>
  <c r="O577" i="3" s="1"/>
  <c r="L577" i="3"/>
  <c r="K577" i="3"/>
  <c r="I577" i="3"/>
  <c r="H577" i="3"/>
  <c r="D577" i="3"/>
  <c r="AT576" i="3"/>
  <c r="AR576" i="3"/>
  <c r="AP576" i="3"/>
  <c r="AN576" i="3"/>
  <c r="AK576" i="3"/>
  <c r="AI576" i="3"/>
  <c r="AF576" i="3"/>
  <c r="AD576" i="3"/>
  <c r="AA576" i="3"/>
  <c r="Y576" i="3"/>
  <c r="W576" i="3"/>
  <c r="U576" i="3"/>
  <c r="Q576" i="3"/>
  <c r="R576" i="3" s="1"/>
  <c r="O576" i="3"/>
  <c r="N576" i="3"/>
  <c r="K576" i="3"/>
  <c r="L576" i="3" s="1"/>
  <c r="I576" i="3"/>
  <c r="H576" i="3"/>
  <c r="D576" i="3"/>
  <c r="AT575" i="3"/>
  <c r="AR575" i="3"/>
  <c r="AP575" i="3"/>
  <c r="AN575" i="3"/>
  <c r="AK575" i="3"/>
  <c r="AI575" i="3"/>
  <c r="AF575" i="3"/>
  <c r="AD575" i="3"/>
  <c r="AA575" i="3"/>
  <c r="Y575" i="3"/>
  <c r="W575" i="3"/>
  <c r="U575" i="3"/>
  <c r="R575" i="3"/>
  <c r="Q575" i="3"/>
  <c r="N575" i="3"/>
  <c r="O575" i="3" s="1"/>
  <c r="K575" i="3"/>
  <c r="L575" i="3" s="1"/>
  <c r="H575" i="3"/>
  <c r="I575" i="3" s="1"/>
  <c r="D575" i="3"/>
  <c r="AT574" i="3"/>
  <c r="AR574" i="3"/>
  <c r="AP574" i="3"/>
  <c r="AN574" i="3"/>
  <c r="AK574" i="3"/>
  <c r="AI574" i="3"/>
  <c r="AF574" i="3"/>
  <c r="AD574" i="3"/>
  <c r="AA574" i="3"/>
  <c r="Y574" i="3"/>
  <c r="W574" i="3"/>
  <c r="U574" i="3"/>
  <c r="R574" i="3"/>
  <c r="Q574" i="3"/>
  <c r="O574" i="3"/>
  <c r="N574" i="3"/>
  <c r="K574" i="3"/>
  <c r="L574" i="3" s="1"/>
  <c r="H574" i="3"/>
  <c r="I574" i="3" s="1"/>
  <c r="D574" i="3"/>
  <c r="AT573" i="3"/>
  <c r="AR573" i="3"/>
  <c r="AP573" i="3"/>
  <c r="AN573" i="3"/>
  <c r="AK573" i="3"/>
  <c r="AI573" i="3"/>
  <c r="AF573" i="3"/>
  <c r="AD573" i="3"/>
  <c r="AA573" i="3"/>
  <c r="Y573" i="3"/>
  <c r="W573" i="3"/>
  <c r="U573" i="3"/>
  <c r="R573" i="3"/>
  <c r="Q573" i="3"/>
  <c r="N573" i="3"/>
  <c r="O573" i="3" s="1"/>
  <c r="L573" i="3"/>
  <c r="K573" i="3"/>
  <c r="I573" i="3"/>
  <c r="H573" i="3"/>
  <c r="D573" i="3"/>
  <c r="AT572" i="3"/>
  <c r="AR572" i="3"/>
  <c r="AP572" i="3"/>
  <c r="AN572" i="3"/>
  <c r="AK572" i="3"/>
  <c r="AI572" i="3"/>
  <c r="AF572" i="3"/>
  <c r="AD572" i="3"/>
  <c r="AA572" i="3"/>
  <c r="Y572" i="3"/>
  <c r="W572" i="3"/>
  <c r="U572" i="3"/>
  <c r="R572" i="3"/>
  <c r="Q572" i="3"/>
  <c r="O572" i="3"/>
  <c r="N572" i="3"/>
  <c r="L572" i="3"/>
  <c r="K572" i="3"/>
  <c r="I572" i="3"/>
  <c r="H572" i="3"/>
  <c r="D572" i="3"/>
  <c r="AT571" i="3"/>
  <c r="AR571" i="3"/>
  <c r="AP571" i="3"/>
  <c r="AN571" i="3"/>
  <c r="AK571" i="3"/>
  <c r="AI571" i="3"/>
  <c r="AF571" i="3"/>
  <c r="AD571" i="3"/>
  <c r="AA571" i="3"/>
  <c r="Y571" i="3"/>
  <c r="W571" i="3"/>
  <c r="U571" i="3"/>
  <c r="Q571" i="3"/>
  <c r="R571" i="3" s="1"/>
  <c r="N571" i="3"/>
  <c r="O571" i="3" s="1"/>
  <c r="K571" i="3"/>
  <c r="L571" i="3" s="1"/>
  <c r="H571" i="3"/>
  <c r="I571" i="3" s="1"/>
  <c r="D571" i="3"/>
  <c r="AT570" i="3"/>
  <c r="AR570" i="3"/>
  <c r="AP570" i="3"/>
  <c r="AN570" i="3"/>
  <c r="AK570" i="3"/>
  <c r="AI570" i="3"/>
  <c r="AF570" i="3"/>
  <c r="AD570" i="3"/>
  <c r="AA570" i="3"/>
  <c r="Y570" i="3"/>
  <c r="W570" i="3"/>
  <c r="U570" i="3"/>
  <c r="Q570" i="3"/>
  <c r="R570" i="3" s="1"/>
  <c r="N570" i="3"/>
  <c r="O570" i="3" s="1"/>
  <c r="L570" i="3"/>
  <c r="K570" i="3"/>
  <c r="H570" i="3"/>
  <c r="I570" i="3" s="1"/>
  <c r="D570" i="3"/>
  <c r="AT569" i="3"/>
  <c r="AR569" i="3"/>
  <c r="AP569" i="3"/>
  <c r="AN569" i="3"/>
  <c r="AK569" i="3"/>
  <c r="AI569" i="3"/>
  <c r="AF569" i="3"/>
  <c r="AD569" i="3"/>
  <c r="AA569" i="3"/>
  <c r="Y569" i="3"/>
  <c r="W569" i="3"/>
  <c r="U569" i="3"/>
  <c r="Q569" i="3"/>
  <c r="R569" i="3" s="1"/>
  <c r="N569" i="3"/>
  <c r="O569" i="3" s="1"/>
  <c r="K569" i="3"/>
  <c r="L569" i="3" s="1"/>
  <c r="H569" i="3"/>
  <c r="I569" i="3" s="1"/>
  <c r="D569" i="3"/>
  <c r="AT568" i="3"/>
  <c r="AR568" i="3"/>
  <c r="AP568" i="3"/>
  <c r="AN568" i="3"/>
  <c r="AK568" i="3"/>
  <c r="AI568" i="3"/>
  <c r="AF568" i="3"/>
  <c r="AD568" i="3"/>
  <c r="AA568" i="3"/>
  <c r="Y568" i="3"/>
  <c r="W568" i="3"/>
  <c r="U568" i="3"/>
  <c r="R568" i="3"/>
  <c r="Q568" i="3"/>
  <c r="O568" i="3"/>
  <c r="N568" i="3"/>
  <c r="L568" i="3"/>
  <c r="K568" i="3"/>
  <c r="H568" i="3"/>
  <c r="I568" i="3" s="1"/>
  <c r="D568" i="3"/>
  <c r="AT567" i="3"/>
  <c r="AR567" i="3"/>
  <c r="AP567" i="3"/>
  <c r="AN567" i="3"/>
  <c r="AK567" i="3"/>
  <c r="AI567" i="3"/>
  <c r="AF567" i="3"/>
  <c r="AD567" i="3"/>
  <c r="AA567" i="3"/>
  <c r="Y567" i="3"/>
  <c r="W567" i="3"/>
  <c r="U567" i="3"/>
  <c r="Q567" i="3"/>
  <c r="R567" i="3" s="1"/>
  <c r="N567" i="3"/>
  <c r="O567" i="3" s="1"/>
  <c r="L567" i="3"/>
  <c r="K567" i="3"/>
  <c r="H567" i="3"/>
  <c r="I567" i="3" s="1"/>
  <c r="D567" i="3"/>
  <c r="AT566" i="3"/>
  <c r="AR566" i="3"/>
  <c r="AP566" i="3"/>
  <c r="AN566" i="3"/>
  <c r="AK566" i="3"/>
  <c r="AI566" i="3"/>
  <c r="AF566" i="3"/>
  <c r="AD566" i="3"/>
  <c r="AA566" i="3"/>
  <c r="Y566" i="3"/>
  <c r="W566" i="3"/>
  <c r="U566" i="3"/>
  <c r="Q566" i="3"/>
  <c r="R566" i="3" s="1"/>
  <c r="N566" i="3"/>
  <c r="O566" i="3" s="1"/>
  <c r="L566" i="3"/>
  <c r="K566" i="3"/>
  <c r="I566" i="3"/>
  <c r="H566" i="3"/>
  <c r="D566" i="3"/>
  <c r="AT565" i="3"/>
  <c r="AR565" i="3"/>
  <c r="AP565" i="3"/>
  <c r="AN565" i="3"/>
  <c r="AK565" i="3"/>
  <c r="AI565" i="3"/>
  <c r="AF565" i="3"/>
  <c r="AD565" i="3"/>
  <c r="AA565" i="3"/>
  <c r="Y565" i="3"/>
  <c r="W565" i="3"/>
  <c r="U565" i="3"/>
  <c r="Q565" i="3"/>
  <c r="R565" i="3" s="1"/>
  <c r="N565" i="3"/>
  <c r="O565" i="3" s="1"/>
  <c r="K565" i="3"/>
  <c r="L565" i="3" s="1"/>
  <c r="H565" i="3"/>
  <c r="I565" i="3" s="1"/>
  <c r="D565" i="3"/>
  <c r="AT564" i="3"/>
  <c r="AR564" i="3"/>
  <c r="AP564" i="3"/>
  <c r="AN564" i="3"/>
  <c r="AK564" i="3"/>
  <c r="AI564" i="3"/>
  <c r="AF564" i="3"/>
  <c r="AD564" i="3"/>
  <c r="AA564" i="3"/>
  <c r="Y564" i="3"/>
  <c r="W564" i="3"/>
  <c r="U564" i="3"/>
  <c r="R564" i="3"/>
  <c r="Q564" i="3"/>
  <c r="O564" i="3"/>
  <c r="N564" i="3"/>
  <c r="L564" i="3"/>
  <c r="K564" i="3"/>
  <c r="I564" i="3"/>
  <c r="H564" i="3"/>
  <c r="D564" i="3"/>
  <c r="AT563" i="3"/>
  <c r="AR563" i="3"/>
  <c r="AP563" i="3"/>
  <c r="AN563" i="3"/>
  <c r="AK563" i="3"/>
  <c r="AI563" i="3"/>
  <c r="AF563" i="3"/>
  <c r="AD563" i="3"/>
  <c r="AA563" i="3"/>
  <c r="Y563" i="3"/>
  <c r="W563" i="3"/>
  <c r="U563" i="3"/>
  <c r="Q563" i="3"/>
  <c r="R563" i="3" s="1"/>
  <c r="N563" i="3"/>
  <c r="O563" i="3" s="1"/>
  <c r="K563" i="3"/>
  <c r="L563" i="3" s="1"/>
  <c r="H563" i="3"/>
  <c r="I563" i="3" s="1"/>
  <c r="D563" i="3"/>
  <c r="AT562" i="3"/>
  <c r="AR562" i="3"/>
  <c r="AP562" i="3"/>
  <c r="AN562" i="3"/>
  <c r="AK562" i="3"/>
  <c r="AI562" i="3"/>
  <c r="AF562" i="3"/>
  <c r="AD562" i="3"/>
  <c r="AA562" i="3"/>
  <c r="Y562" i="3"/>
  <c r="W562" i="3"/>
  <c r="U562" i="3"/>
  <c r="R562" i="3"/>
  <c r="Q562" i="3"/>
  <c r="O562" i="3"/>
  <c r="N562" i="3"/>
  <c r="L562" i="3"/>
  <c r="K562" i="3"/>
  <c r="I562" i="3"/>
  <c r="H562" i="3"/>
  <c r="D562" i="3"/>
  <c r="AT561" i="3"/>
  <c r="AR561" i="3"/>
  <c r="AP561" i="3"/>
  <c r="AN561" i="3"/>
  <c r="AK561" i="3"/>
  <c r="AI561" i="3"/>
  <c r="AF561" i="3"/>
  <c r="AD561" i="3"/>
  <c r="AA561" i="3"/>
  <c r="Y561" i="3"/>
  <c r="W561" i="3"/>
  <c r="U561" i="3"/>
  <c r="Q561" i="3"/>
  <c r="R561" i="3" s="1"/>
  <c r="N561" i="3"/>
  <c r="O561" i="3" s="1"/>
  <c r="K561" i="3"/>
  <c r="L561" i="3" s="1"/>
  <c r="I561" i="3"/>
  <c r="H561" i="3"/>
  <c r="D561" i="3"/>
  <c r="AT560" i="3"/>
  <c r="AR560" i="3"/>
  <c r="AP560" i="3"/>
  <c r="AN560" i="3"/>
  <c r="AK560" i="3"/>
  <c r="AI560" i="3"/>
  <c r="AF560" i="3"/>
  <c r="AD560" i="3"/>
  <c r="AA560" i="3"/>
  <c r="Y560" i="3"/>
  <c r="W560" i="3"/>
  <c r="U560" i="3"/>
  <c r="R560" i="3"/>
  <c r="Q560" i="3"/>
  <c r="O560" i="3"/>
  <c r="N560" i="3"/>
  <c r="K560" i="3"/>
  <c r="L560" i="3" s="1"/>
  <c r="I560" i="3"/>
  <c r="H560" i="3"/>
  <c r="D560" i="3"/>
  <c r="AT559" i="3"/>
  <c r="AR559" i="3"/>
  <c r="AP559" i="3"/>
  <c r="AN559" i="3"/>
  <c r="AK559" i="3"/>
  <c r="AI559" i="3"/>
  <c r="AF559" i="3"/>
  <c r="AD559" i="3"/>
  <c r="AA559" i="3"/>
  <c r="Y559" i="3"/>
  <c r="W559" i="3"/>
  <c r="U559" i="3"/>
  <c r="R559" i="3"/>
  <c r="Q559" i="3"/>
  <c r="N559" i="3"/>
  <c r="O559" i="3" s="1"/>
  <c r="K559" i="3"/>
  <c r="L559" i="3" s="1"/>
  <c r="H559" i="3"/>
  <c r="I559" i="3" s="1"/>
  <c r="D559" i="3"/>
  <c r="AT558" i="3"/>
  <c r="AR558" i="3"/>
  <c r="AP558" i="3"/>
  <c r="AN558" i="3"/>
  <c r="AK558" i="3"/>
  <c r="AI558" i="3"/>
  <c r="AF558" i="3"/>
  <c r="AD558" i="3"/>
  <c r="AA558" i="3"/>
  <c r="Y558" i="3"/>
  <c r="W558" i="3"/>
  <c r="U558" i="3"/>
  <c r="R558" i="3"/>
  <c r="Q558" i="3"/>
  <c r="O558" i="3"/>
  <c r="N558" i="3"/>
  <c r="L558" i="3"/>
  <c r="K558" i="3"/>
  <c r="H558" i="3"/>
  <c r="I558" i="3" s="1"/>
  <c r="D558" i="3"/>
  <c r="AT557" i="3"/>
  <c r="AR557" i="3"/>
  <c r="AP557" i="3"/>
  <c r="AN557" i="3"/>
  <c r="AK557" i="3"/>
  <c r="AI557" i="3"/>
  <c r="AF557" i="3"/>
  <c r="AD557" i="3"/>
  <c r="AA557" i="3"/>
  <c r="Y557" i="3"/>
  <c r="W557" i="3"/>
  <c r="U557" i="3"/>
  <c r="Q557" i="3"/>
  <c r="R557" i="3" s="1"/>
  <c r="N557" i="3"/>
  <c r="O557" i="3" s="1"/>
  <c r="K557" i="3"/>
  <c r="L557" i="3" s="1"/>
  <c r="I557" i="3"/>
  <c r="H557" i="3"/>
  <c r="D557" i="3"/>
  <c r="AT556" i="3"/>
  <c r="AR556" i="3"/>
  <c r="AP556" i="3"/>
  <c r="AN556" i="3"/>
  <c r="AK556" i="3"/>
  <c r="AI556" i="3"/>
  <c r="AF556" i="3"/>
  <c r="AD556" i="3"/>
  <c r="AA556" i="3"/>
  <c r="Y556" i="3"/>
  <c r="W556" i="3"/>
  <c r="U556" i="3"/>
  <c r="R556" i="3"/>
  <c r="Q556" i="3"/>
  <c r="O556" i="3"/>
  <c r="N556" i="3"/>
  <c r="L556" i="3"/>
  <c r="K556" i="3"/>
  <c r="I556" i="3"/>
  <c r="H556" i="3"/>
  <c r="D556" i="3"/>
  <c r="AT555" i="3"/>
  <c r="AR555" i="3"/>
  <c r="AP555" i="3"/>
  <c r="AN555" i="3"/>
  <c r="AK555" i="3"/>
  <c r="AI555" i="3"/>
  <c r="AF555" i="3"/>
  <c r="AD555" i="3"/>
  <c r="AA555" i="3"/>
  <c r="Y555" i="3"/>
  <c r="W555" i="3"/>
  <c r="U555" i="3"/>
  <c r="Q555" i="3"/>
  <c r="R555" i="3" s="1"/>
  <c r="N555" i="3"/>
  <c r="O555" i="3" s="1"/>
  <c r="K555" i="3"/>
  <c r="L555" i="3" s="1"/>
  <c r="H555" i="3"/>
  <c r="I555" i="3" s="1"/>
  <c r="D555" i="3"/>
  <c r="AT554" i="3"/>
  <c r="AR554" i="3"/>
  <c r="AP554" i="3"/>
  <c r="AN554" i="3"/>
  <c r="AK554" i="3"/>
  <c r="AI554" i="3"/>
  <c r="AF554" i="3"/>
  <c r="AD554" i="3"/>
  <c r="AA554" i="3"/>
  <c r="Y554" i="3"/>
  <c r="W554" i="3"/>
  <c r="U554" i="3"/>
  <c r="Q554" i="3"/>
  <c r="R554" i="3" s="1"/>
  <c r="N554" i="3"/>
  <c r="O554" i="3" s="1"/>
  <c r="L554" i="3"/>
  <c r="K554" i="3"/>
  <c r="H554" i="3"/>
  <c r="I554" i="3" s="1"/>
  <c r="D554" i="3"/>
  <c r="AT553" i="3"/>
  <c r="AR553" i="3"/>
  <c r="AP553" i="3"/>
  <c r="AN553" i="3"/>
  <c r="AK553" i="3"/>
  <c r="AI553" i="3"/>
  <c r="AF553" i="3"/>
  <c r="AD553" i="3"/>
  <c r="AA553" i="3"/>
  <c r="Y553" i="3"/>
  <c r="W553" i="3"/>
  <c r="U553" i="3"/>
  <c r="Q553" i="3"/>
  <c r="R553" i="3" s="1"/>
  <c r="N553" i="3"/>
  <c r="O553" i="3" s="1"/>
  <c r="K553" i="3"/>
  <c r="L553" i="3" s="1"/>
  <c r="H553" i="3"/>
  <c r="I553" i="3" s="1"/>
  <c r="D553" i="3"/>
  <c r="AT552" i="3"/>
  <c r="AR552" i="3"/>
  <c r="AP552" i="3"/>
  <c r="AN552" i="3"/>
  <c r="AK552" i="3"/>
  <c r="AI552" i="3"/>
  <c r="AF552" i="3"/>
  <c r="AD552" i="3"/>
  <c r="AA552" i="3"/>
  <c r="Y552" i="3"/>
  <c r="W552" i="3"/>
  <c r="U552" i="3"/>
  <c r="R552" i="3"/>
  <c r="Q552" i="3"/>
  <c r="O552" i="3"/>
  <c r="N552" i="3"/>
  <c r="L552" i="3"/>
  <c r="K552" i="3"/>
  <c r="H552" i="3"/>
  <c r="I552" i="3" s="1"/>
  <c r="D552" i="3"/>
  <c r="AT551" i="3"/>
  <c r="AR551" i="3"/>
  <c r="AP551" i="3"/>
  <c r="AN551" i="3"/>
  <c r="AK551" i="3"/>
  <c r="AI551" i="3"/>
  <c r="AF551" i="3"/>
  <c r="AD551" i="3"/>
  <c r="AA551" i="3"/>
  <c r="Y551" i="3"/>
  <c r="W551" i="3"/>
  <c r="U551" i="3"/>
  <c r="Q551" i="3"/>
  <c r="R551" i="3" s="1"/>
  <c r="N551" i="3"/>
  <c r="O551" i="3" s="1"/>
  <c r="K551" i="3"/>
  <c r="L551" i="3" s="1"/>
  <c r="H551" i="3"/>
  <c r="I551" i="3" s="1"/>
  <c r="D551" i="3"/>
  <c r="AT550" i="3"/>
  <c r="AR550" i="3"/>
  <c r="AP550" i="3"/>
  <c r="AN550" i="3"/>
  <c r="AK550" i="3"/>
  <c r="AI550" i="3"/>
  <c r="AF550" i="3"/>
  <c r="AD550" i="3"/>
  <c r="AA550" i="3"/>
  <c r="Y550" i="3"/>
  <c r="W550" i="3"/>
  <c r="U550" i="3"/>
  <c r="Q550" i="3"/>
  <c r="R550" i="3" s="1"/>
  <c r="N550" i="3"/>
  <c r="O550" i="3" s="1"/>
  <c r="L550" i="3"/>
  <c r="K550" i="3"/>
  <c r="I550" i="3"/>
  <c r="H550" i="3"/>
  <c r="D550" i="3"/>
  <c r="AT549" i="3"/>
  <c r="AR549" i="3"/>
  <c r="AP549" i="3"/>
  <c r="AN549" i="3"/>
  <c r="AK549" i="3"/>
  <c r="AI549" i="3"/>
  <c r="AF549" i="3"/>
  <c r="AD549" i="3"/>
  <c r="AA549" i="3"/>
  <c r="Y549" i="3"/>
  <c r="W549" i="3"/>
  <c r="U549" i="3"/>
  <c r="Q549" i="3"/>
  <c r="R549" i="3" s="1"/>
  <c r="N549" i="3"/>
  <c r="O549" i="3" s="1"/>
  <c r="K549" i="3"/>
  <c r="L549" i="3" s="1"/>
  <c r="H549" i="3"/>
  <c r="I549" i="3" s="1"/>
  <c r="D549" i="3"/>
  <c r="AT548" i="3"/>
  <c r="AR548" i="3"/>
  <c r="AP548" i="3"/>
  <c r="AN548" i="3"/>
  <c r="AK548" i="3"/>
  <c r="AI548" i="3"/>
  <c r="AF548" i="3"/>
  <c r="AD548" i="3"/>
  <c r="AA548" i="3"/>
  <c r="Y548" i="3"/>
  <c r="W548" i="3"/>
  <c r="U548" i="3"/>
  <c r="R548" i="3"/>
  <c r="Q548" i="3"/>
  <c r="O548" i="3"/>
  <c r="N548" i="3"/>
  <c r="L548" i="3"/>
  <c r="K548" i="3"/>
  <c r="I548" i="3"/>
  <c r="H548" i="3"/>
  <c r="D548" i="3"/>
  <c r="AT547" i="3"/>
  <c r="AR547" i="3"/>
  <c r="AP547" i="3"/>
  <c r="AN547" i="3"/>
  <c r="AK547" i="3"/>
  <c r="AI547" i="3"/>
  <c r="AF547" i="3"/>
  <c r="AD547" i="3"/>
  <c r="AA547" i="3"/>
  <c r="Y547" i="3"/>
  <c r="W547" i="3"/>
  <c r="U547" i="3"/>
  <c r="Q547" i="3"/>
  <c r="R547" i="3" s="1"/>
  <c r="N547" i="3"/>
  <c r="O547" i="3" s="1"/>
  <c r="K547" i="3"/>
  <c r="L547" i="3" s="1"/>
  <c r="H547" i="3"/>
  <c r="I547" i="3" s="1"/>
  <c r="D547" i="3"/>
  <c r="AT546" i="3"/>
  <c r="AR546" i="3"/>
  <c r="AP546" i="3"/>
  <c r="AN546" i="3"/>
  <c r="AK546" i="3"/>
  <c r="AI546" i="3"/>
  <c r="AF546" i="3"/>
  <c r="AD546" i="3"/>
  <c r="AA546" i="3"/>
  <c r="Y546" i="3"/>
  <c r="W546" i="3"/>
  <c r="U546" i="3"/>
  <c r="R546" i="3"/>
  <c r="Q546" i="3"/>
  <c r="O546" i="3"/>
  <c r="N546" i="3"/>
  <c r="L546" i="3"/>
  <c r="K546" i="3"/>
  <c r="I546" i="3"/>
  <c r="H546" i="3"/>
  <c r="D546" i="3"/>
  <c r="AT545" i="3"/>
  <c r="AR545" i="3"/>
  <c r="AP545" i="3"/>
  <c r="AN545" i="3"/>
  <c r="AK545" i="3"/>
  <c r="AI545" i="3"/>
  <c r="AF545" i="3"/>
  <c r="AD545" i="3"/>
  <c r="AA545" i="3"/>
  <c r="Y545" i="3"/>
  <c r="W545" i="3"/>
  <c r="U545" i="3"/>
  <c r="Q545" i="3"/>
  <c r="R545" i="3" s="1"/>
  <c r="N545" i="3"/>
  <c r="O545" i="3" s="1"/>
  <c r="K545" i="3"/>
  <c r="L545" i="3" s="1"/>
  <c r="I545" i="3"/>
  <c r="H545" i="3"/>
  <c r="D545" i="3"/>
  <c r="AT544" i="3"/>
  <c r="AR544" i="3"/>
  <c r="AP544" i="3"/>
  <c r="AN544" i="3"/>
  <c r="AK544" i="3"/>
  <c r="AI544" i="3"/>
  <c r="AF544" i="3"/>
  <c r="AD544" i="3"/>
  <c r="AA544" i="3"/>
  <c r="Y544" i="3"/>
  <c r="W544" i="3"/>
  <c r="U544" i="3"/>
  <c r="R544" i="3"/>
  <c r="Q544" i="3"/>
  <c r="O544" i="3"/>
  <c r="N544" i="3"/>
  <c r="K544" i="3"/>
  <c r="L544" i="3" s="1"/>
  <c r="I544" i="3"/>
  <c r="H544" i="3"/>
  <c r="D544" i="3"/>
  <c r="AT543" i="3"/>
  <c r="AR543" i="3"/>
  <c r="AP543" i="3"/>
  <c r="AN543" i="3"/>
  <c r="AK543" i="3"/>
  <c r="AI543" i="3"/>
  <c r="AF543" i="3"/>
  <c r="AD543" i="3"/>
  <c r="AA543" i="3"/>
  <c r="Y543" i="3"/>
  <c r="W543" i="3"/>
  <c r="U543" i="3"/>
  <c r="R543" i="3"/>
  <c r="Q543" i="3"/>
  <c r="N543" i="3"/>
  <c r="O543" i="3" s="1"/>
  <c r="K543" i="3"/>
  <c r="L543" i="3" s="1"/>
  <c r="H543" i="3"/>
  <c r="I543" i="3" s="1"/>
  <c r="D543" i="3"/>
  <c r="AT542" i="3"/>
  <c r="AR542" i="3"/>
  <c r="AP542" i="3"/>
  <c r="AN542" i="3"/>
  <c r="AK542" i="3"/>
  <c r="AI542" i="3"/>
  <c r="AF542" i="3"/>
  <c r="AD542" i="3"/>
  <c r="AA542" i="3"/>
  <c r="Y542" i="3"/>
  <c r="W542" i="3"/>
  <c r="U542" i="3"/>
  <c r="R542" i="3"/>
  <c r="Q542" i="3"/>
  <c r="O542" i="3"/>
  <c r="N542" i="3"/>
  <c r="K542" i="3"/>
  <c r="L542" i="3" s="1"/>
  <c r="H542" i="3"/>
  <c r="I542" i="3" s="1"/>
  <c r="D542" i="3"/>
  <c r="AT541" i="3"/>
  <c r="AR541" i="3"/>
  <c r="AP541" i="3"/>
  <c r="AN541" i="3"/>
  <c r="AK541" i="3"/>
  <c r="AI541" i="3"/>
  <c r="AF541" i="3"/>
  <c r="AD541" i="3"/>
  <c r="AA541" i="3"/>
  <c r="Y541" i="3"/>
  <c r="W541" i="3"/>
  <c r="U541" i="3"/>
  <c r="Q541" i="3"/>
  <c r="R541" i="3" s="1"/>
  <c r="N541" i="3"/>
  <c r="O541" i="3" s="1"/>
  <c r="K541" i="3"/>
  <c r="L541" i="3" s="1"/>
  <c r="I541" i="3"/>
  <c r="H541" i="3"/>
  <c r="D541" i="3"/>
  <c r="AT540" i="3"/>
  <c r="AR540" i="3"/>
  <c r="AP540" i="3"/>
  <c r="AN540" i="3"/>
  <c r="AK540" i="3"/>
  <c r="AI540" i="3"/>
  <c r="AF540" i="3"/>
  <c r="AD540" i="3"/>
  <c r="AA540" i="3"/>
  <c r="Y540" i="3"/>
  <c r="W540" i="3"/>
  <c r="U540" i="3"/>
  <c r="R540" i="3"/>
  <c r="Q540" i="3"/>
  <c r="O540" i="3"/>
  <c r="N540" i="3"/>
  <c r="L540" i="3"/>
  <c r="K540" i="3"/>
  <c r="I540" i="3"/>
  <c r="H540" i="3"/>
  <c r="D540" i="3"/>
  <c r="AT539" i="3"/>
  <c r="AR539" i="3"/>
  <c r="AP539" i="3"/>
  <c r="AN539" i="3"/>
  <c r="AK539" i="3"/>
  <c r="AI539" i="3"/>
  <c r="AF539" i="3"/>
  <c r="AD539" i="3"/>
  <c r="AA539" i="3"/>
  <c r="Y539" i="3"/>
  <c r="W539" i="3"/>
  <c r="U539" i="3"/>
  <c r="Q539" i="3"/>
  <c r="R539" i="3" s="1"/>
  <c r="N539" i="3"/>
  <c r="O539" i="3" s="1"/>
  <c r="K539" i="3"/>
  <c r="L539" i="3" s="1"/>
  <c r="H539" i="3"/>
  <c r="I539" i="3" s="1"/>
  <c r="D539" i="3"/>
  <c r="AT538" i="3"/>
  <c r="AR538" i="3"/>
  <c r="AP538" i="3"/>
  <c r="AN538" i="3"/>
  <c r="AK538" i="3"/>
  <c r="AI538" i="3"/>
  <c r="AF538" i="3"/>
  <c r="AD538" i="3"/>
  <c r="AA538" i="3"/>
  <c r="Y538" i="3"/>
  <c r="W538" i="3"/>
  <c r="U538" i="3"/>
  <c r="Q538" i="3"/>
  <c r="R538" i="3" s="1"/>
  <c r="O538" i="3"/>
  <c r="N538" i="3"/>
  <c r="K538" i="3"/>
  <c r="L538" i="3" s="1"/>
  <c r="H538" i="3"/>
  <c r="I538" i="3" s="1"/>
  <c r="D538" i="3"/>
  <c r="AT537" i="3"/>
  <c r="AR537" i="3"/>
  <c r="AP537" i="3"/>
  <c r="AN537" i="3"/>
  <c r="AK537" i="3"/>
  <c r="AI537" i="3"/>
  <c r="AF537" i="3"/>
  <c r="AD537" i="3"/>
  <c r="AA537" i="3"/>
  <c r="Y537" i="3"/>
  <c r="W537" i="3"/>
  <c r="U537" i="3"/>
  <c r="Q537" i="3"/>
  <c r="R537" i="3" s="1"/>
  <c r="N537" i="3"/>
  <c r="O537" i="3" s="1"/>
  <c r="K537" i="3"/>
  <c r="L537" i="3" s="1"/>
  <c r="H537" i="3"/>
  <c r="I537" i="3" s="1"/>
  <c r="D537" i="3"/>
  <c r="AT536" i="3"/>
  <c r="AR536" i="3"/>
  <c r="AP536" i="3"/>
  <c r="AN536" i="3"/>
  <c r="AK536" i="3"/>
  <c r="AI536" i="3"/>
  <c r="AF536" i="3"/>
  <c r="AD536" i="3"/>
  <c r="AA536" i="3"/>
  <c r="Y536" i="3"/>
  <c r="W536" i="3"/>
  <c r="U536" i="3"/>
  <c r="R536" i="3"/>
  <c r="Q536" i="3"/>
  <c r="O536" i="3"/>
  <c r="N536" i="3"/>
  <c r="L536" i="3"/>
  <c r="K536" i="3"/>
  <c r="H536" i="3"/>
  <c r="I536" i="3" s="1"/>
  <c r="D536" i="3"/>
  <c r="AT535" i="3"/>
  <c r="AR535" i="3"/>
  <c r="AP535" i="3"/>
  <c r="AN535" i="3"/>
  <c r="AK535" i="3"/>
  <c r="AI535" i="3"/>
  <c r="AF535" i="3"/>
  <c r="AD535" i="3"/>
  <c r="AA535" i="3"/>
  <c r="Y535" i="3"/>
  <c r="W535" i="3"/>
  <c r="U535" i="3"/>
  <c r="Q535" i="3"/>
  <c r="R535" i="3" s="1"/>
  <c r="N535" i="3"/>
  <c r="O535" i="3" s="1"/>
  <c r="L535" i="3"/>
  <c r="K535" i="3"/>
  <c r="H535" i="3"/>
  <c r="I535" i="3" s="1"/>
  <c r="D535" i="3"/>
  <c r="AT534" i="3"/>
  <c r="AR534" i="3"/>
  <c r="AP534" i="3"/>
  <c r="AN534" i="3"/>
  <c r="AK534" i="3"/>
  <c r="AI534" i="3"/>
  <c r="AF534" i="3"/>
  <c r="AD534" i="3"/>
  <c r="AA534" i="3"/>
  <c r="Y534" i="3"/>
  <c r="W534" i="3"/>
  <c r="U534" i="3"/>
  <c r="Q534" i="3"/>
  <c r="R534" i="3" s="1"/>
  <c r="N534" i="3"/>
  <c r="O534" i="3" s="1"/>
  <c r="L534" i="3"/>
  <c r="K534" i="3"/>
  <c r="I534" i="3"/>
  <c r="H534" i="3"/>
  <c r="D534" i="3"/>
  <c r="AT533" i="3"/>
  <c r="AR533" i="3"/>
  <c r="AP533" i="3"/>
  <c r="AN533" i="3"/>
  <c r="AK533" i="3"/>
  <c r="AI533" i="3"/>
  <c r="AF533" i="3"/>
  <c r="AD533" i="3"/>
  <c r="AA533" i="3"/>
  <c r="Y533" i="3"/>
  <c r="W533" i="3"/>
  <c r="U533" i="3"/>
  <c r="Q533" i="3"/>
  <c r="R533" i="3" s="1"/>
  <c r="N533" i="3"/>
  <c r="O533" i="3" s="1"/>
  <c r="K533" i="3"/>
  <c r="L533" i="3" s="1"/>
  <c r="H533" i="3"/>
  <c r="I533" i="3" s="1"/>
  <c r="D533" i="3"/>
  <c r="AT532" i="3"/>
  <c r="AR532" i="3"/>
  <c r="AP532" i="3"/>
  <c r="AN532" i="3"/>
  <c r="AK532" i="3"/>
  <c r="AI532" i="3"/>
  <c r="AF532" i="3"/>
  <c r="AD532" i="3"/>
  <c r="AA532" i="3"/>
  <c r="Y532" i="3"/>
  <c r="W532" i="3"/>
  <c r="U532" i="3"/>
  <c r="R532" i="3"/>
  <c r="Q532" i="3"/>
  <c r="O532" i="3"/>
  <c r="N532" i="3"/>
  <c r="L532" i="3"/>
  <c r="K532" i="3"/>
  <c r="I532" i="3"/>
  <c r="H532" i="3"/>
  <c r="D532" i="3"/>
  <c r="AT531" i="3"/>
  <c r="AR531" i="3"/>
  <c r="AP531" i="3"/>
  <c r="AN531" i="3"/>
  <c r="AK531" i="3"/>
  <c r="AI531" i="3"/>
  <c r="AF531" i="3"/>
  <c r="AD531" i="3"/>
  <c r="AA531" i="3"/>
  <c r="Y531" i="3"/>
  <c r="W531" i="3"/>
  <c r="U531" i="3"/>
  <c r="Q531" i="3"/>
  <c r="R531" i="3" s="1"/>
  <c r="N531" i="3"/>
  <c r="O531" i="3" s="1"/>
  <c r="K531" i="3"/>
  <c r="L531" i="3" s="1"/>
  <c r="H531" i="3"/>
  <c r="I531" i="3" s="1"/>
  <c r="D531" i="3"/>
  <c r="AT530" i="3"/>
  <c r="AR530" i="3"/>
  <c r="AP530" i="3"/>
  <c r="AN530" i="3"/>
  <c r="AK530" i="3"/>
  <c r="AI530" i="3"/>
  <c r="AF530" i="3"/>
  <c r="AD530" i="3"/>
  <c r="AA530" i="3"/>
  <c r="Y530" i="3"/>
  <c r="W530" i="3"/>
  <c r="U530" i="3"/>
  <c r="R530" i="3"/>
  <c r="Q530" i="3"/>
  <c r="O530" i="3"/>
  <c r="N530" i="3"/>
  <c r="L530" i="3"/>
  <c r="K530" i="3"/>
  <c r="I530" i="3"/>
  <c r="H530" i="3"/>
  <c r="D530" i="3"/>
  <c r="AT529" i="3"/>
  <c r="AR529" i="3"/>
  <c r="AP529" i="3"/>
  <c r="AN529" i="3"/>
  <c r="AK529" i="3"/>
  <c r="AI529" i="3"/>
  <c r="AF529" i="3"/>
  <c r="AD529" i="3"/>
  <c r="AA529" i="3"/>
  <c r="Y529" i="3"/>
  <c r="W529" i="3"/>
  <c r="U529" i="3"/>
  <c r="Q529" i="3"/>
  <c r="R529" i="3" s="1"/>
  <c r="N529" i="3"/>
  <c r="O529" i="3" s="1"/>
  <c r="K529" i="3"/>
  <c r="L529" i="3" s="1"/>
  <c r="I529" i="3"/>
  <c r="H529" i="3"/>
  <c r="D529" i="3"/>
  <c r="AT528" i="3"/>
  <c r="AR528" i="3"/>
  <c r="AP528" i="3"/>
  <c r="AN528" i="3"/>
  <c r="AK528" i="3"/>
  <c r="AI528" i="3"/>
  <c r="AF528" i="3"/>
  <c r="AD528" i="3"/>
  <c r="AA528" i="3"/>
  <c r="Y528" i="3"/>
  <c r="W528" i="3"/>
  <c r="U528" i="3"/>
  <c r="Q528" i="3"/>
  <c r="R528" i="3" s="1"/>
  <c r="O528" i="3"/>
  <c r="N528" i="3"/>
  <c r="K528" i="3"/>
  <c r="L528" i="3" s="1"/>
  <c r="I528" i="3"/>
  <c r="H528" i="3"/>
  <c r="D528" i="3"/>
  <c r="AT527" i="3"/>
  <c r="AR527" i="3"/>
  <c r="AP527" i="3"/>
  <c r="AN527" i="3"/>
  <c r="AK527" i="3"/>
  <c r="AI527" i="3"/>
  <c r="AF527" i="3"/>
  <c r="AD527" i="3"/>
  <c r="AA527" i="3"/>
  <c r="Y527" i="3"/>
  <c r="W527" i="3"/>
  <c r="U527" i="3"/>
  <c r="R527" i="3"/>
  <c r="Q527" i="3"/>
  <c r="N527" i="3"/>
  <c r="O527" i="3" s="1"/>
  <c r="K527" i="3"/>
  <c r="L527" i="3" s="1"/>
  <c r="H527" i="3"/>
  <c r="I527" i="3" s="1"/>
  <c r="D527" i="3"/>
  <c r="AT526" i="3"/>
  <c r="AR526" i="3"/>
  <c r="AP526" i="3"/>
  <c r="AN526" i="3"/>
  <c r="AK526" i="3"/>
  <c r="AI526" i="3"/>
  <c r="AF526" i="3"/>
  <c r="AD526" i="3"/>
  <c r="AA526" i="3"/>
  <c r="Y526" i="3"/>
  <c r="W526" i="3"/>
  <c r="U526" i="3"/>
  <c r="R526" i="3"/>
  <c r="Q526" i="3"/>
  <c r="O526" i="3"/>
  <c r="N526" i="3"/>
  <c r="L526" i="3"/>
  <c r="K526" i="3"/>
  <c r="H526" i="3"/>
  <c r="I526" i="3" s="1"/>
  <c r="D526" i="3"/>
  <c r="AT525" i="3"/>
  <c r="AR525" i="3"/>
  <c r="AP525" i="3"/>
  <c r="AN525" i="3"/>
  <c r="AK525" i="3"/>
  <c r="AI525" i="3"/>
  <c r="AF525" i="3"/>
  <c r="AD525" i="3"/>
  <c r="AA525" i="3"/>
  <c r="Y525" i="3"/>
  <c r="W525" i="3"/>
  <c r="U525" i="3"/>
  <c r="Q525" i="3"/>
  <c r="R525" i="3" s="1"/>
  <c r="N525" i="3"/>
  <c r="O525" i="3" s="1"/>
  <c r="K525" i="3"/>
  <c r="L525" i="3" s="1"/>
  <c r="I525" i="3"/>
  <c r="H525" i="3"/>
  <c r="D525" i="3"/>
  <c r="AT524" i="3"/>
  <c r="AR524" i="3"/>
  <c r="AP524" i="3"/>
  <c r="AN524" i="3"/>
  <c r="AK524" i="3"/>
  <c r="AI524" i="3"/>
  <c r="AF524" i="3"/>
  <c r="AD524" i="3"/>
  <c r="AA524" i="3"/>
  <c r="Y524" i="3"/>
  <c r="W524" i="3"/>
  <c r="U524" i="3"/>
  <c r="R524" i="3"/>
  <c r="Q524" i="3"/>
  <c r="O524" i="3"/>
  <c r="N524" i="3"/>
  <c r="L524" i="3"/>
  <c r="K524" i="3"/>
  <c r="I524" i="3"/>
  <c r="H524" i="3"/>
  <c r="D524" i="3"/>
  <c r="AT523" i="3"/>
  <c r="AR523" i="3"/>
  <c r="AP523" i="3"/>
  <c r="AN523" i="3"/>
  <c r="AK523" i="3"/>
  <c r="AI523" i="3"/>
  <c r="AF523" i="3"/>
  <c r="AD523" i="3"/>
  <c r="AA523" i="3"/>
  <c r="Y523" i="3"/>
  <c r="W523" i="3"/>
  <c r="U523" i="3"/>
  <c r="Q523" i="3"/>
  <c r="R523" i="3" s="1"/>
  <c r="N523" i="3"/>
  <c r="O523" i="3" s="1"/>
  <c r="K523" i="3"/>
  <c r="L523" i="3" s="1"/>
  <c r="H523" i="3"/>
  <c r="I523" i="3" s="1"/>
  <c r="D523" i="3"/>
  <c r="AT522" i="3"/>
  <c r="AR522" i="3"/>
  <c r="AP522" i="3"/>
  <c r="AN522" i="3"/>
  <c r="AK522" i="3"/>
  <c r="AI522" i="3"/>
  <c r="AF522" i="3"/>
  <c r="AD522" i="3"/>
  <c r="AA522" i="3"/>
  <c r="Y522" i="3"/>
  <c r="W522" i="3"/>
  <c r="U522" i="3"/>
  <c r="Q522" i="3"/>
  <c r="R522" i="3" s="1"/>
  <c r="O522" i="3"/>
  <c r="N522" i="3"/>
  <c r="K522" i="3"/>
  <c r="L522" i="3" s="1"/>
  <c r="H522" i="3"/>
  <c r="I522" i="3" s="1"/>
  <c r="D522" i="3"/>
  <c r="AT521" i="3"/>
  <c r="AR521" i="3"/>
  <c r="AP521" i="3"/>
  <c r="AN521" i="3"/>
  <c r="AK521" i="3"/>
  <c r="AI521" i="3"/>
  <c r="AF521" i="3"/>
  <c r="AD521" i="3"/>
  <c r="AA521" i="3"/>
  <c r="Y521" i="3"/>
  <c r="W521" i="3"/>
  <c r="U521" i="3"/>
  <c r="Q521" i="3"/>
  <c r="R521" i="3" s="1"/>
  <c r="O521" i="3"/>
  <c r="N521" i="3"/>
  <c r="K521" i="3"/>
  <c r="L521" i="3" s="1"/>
  <c r="H521" i="3"/>
  <c r="I521" i="3" s="1"/>
  <c r="D521" i="3"/>
  <c r="AT520" i="3"/>
  <c r="AR520" i="3"/>
  <c r="AP520" i="3"/>
  <c r="AN520" i="3"/>
  <c r="AK520" i="3"/>
  <c r="AI520" i="3"/>
  <c r="AF520" i="3"/>
  <c r="AD520" i="3"/>
  <c r="AA520" i="3"/>
  <c r="Y520" i="3"/>
  <c r="W520" i="3"/>
  <c r="U520" i="3"/>
  <c r="R520" i="3"/>
  <c r="Q520" i="3"/>
  <c r="O520" i="3"/>
  <c r="N520" i="3"/>
  <c r="L520" i="3"/>
  <c r="K520" i="3"/>
  <c r="H520" i="3"/>
  <c r="I520" i="3" s="1"/>
  <c r="D520" i="3"/>
  <c r="AT519" i="3"/>
  <c r="AR519" i="3"/>
  <c r="AP519" i="3"/>
  <c r="AN519" i="3"/>
  <c r="AK519" i="3"/>
  <c r="AI519" i="3"/>
  <c r="AF519" i="3"/>
  <c r="AD519" i="3"/>
  <c r="AA519" i="3"/>
  <c r="Y519" i="3"/>
  <c r="W519" i="3"/>
  <c r="U519" i="3"/>
  <c r="Q519" i="3"/>
  <c r="R519" i="3" s="1"/>
  <c r="N519" i="3"/>
  <c r="O519" i="3" s="1"/>
  <c r="K519" i="3"/>
  <c r="L519" i="3" s="1"/>
  <c r="H519" i="3"/>
  <c r="I519" i="3" s="1"/>
  <c r="D519" i="3"/>
  <c r="AT518" i="3"/>
  <c r="AR518" i="3"/>
  <c r="AP518" i="3"/>
  <c r="AN518" i="3"/>
  <c r="AK518" i="3"/>
  <c r="AI518" i="3"/>
  <c r="AF518" i="3"/>
  <c r="AD518" i="3"/>
  <c r="AA518" i="3"/>
  <c r="Y518" i="3"/>
  <c r="W518" i="3"/>
  <c r="U518" i="3"/>
  <c r="Q518" i="3"/>
  <c r="R518" i="3" s="1"/>
  <c r="O518" i="3"/>
  <c r="N518" i="3"/>
  <c r="L518" i="3"/>
  <c r="K518" i="3"/>
  <c r="I518" i="3"/>
  <c r="H518" i="3"/>
  <c r="D518" i="3"/>
  <c r="AT517" i="3"/>
  <c r="AR517" i="3"/>
  <c r="AP517" i="3"/>
  <c r="AN517" i="3"/>
  <c r="AK517" i="3"/>
  <c r="AI517" i="3"/>
  <c r="AF517" i="3"/>
  <c r="AD517" i="3"/>
  <c r="AA517" i="3"/>
  <c r="Y517" i="3"/>
  <c r="W517" i="3"/>
  <c r="U517" i="3"/>
  <c r="Q517" i="3"/>
  <c r="R517" i="3" s="1"/>
  <c r="N517" i="3"/>
  <c r="O517" i="3" s="1"/>
  <c r="K517" i="3"/>
  <c r="L517" i="3" s="1"/>
  <c r="H517" i="3"/>
  <c r="I517" i="3" s="1"/>
  <c r="D517" i="3"/>
  <c r="AT516" i="3"/>
  <c r="AR516" i="3"/>
  <c r="AP516" i="3"/>
  <c r="AN516" i="3"/>
  <c r="AK516" i="3"/>
  <c r="AI516" i="3"/>
  <c r="AF516" i="3"/>
  <c r="AD516" i="3"/>
  <c r="AA516" i="3"/>
  <c r="Y516" i="3"/>
  <c r="W516" i="3"/>
  <c r="U516" i="3"/>
  <c r="R516" i="3"/>
  <c r="Q516" i="3"/>
  <c r="O516" i="3"/>
  <c r="N516" i="3"/>
  <c r="L516" i="3"/>
  <c r="K516" i="3"/>
  <c r="I516" i="3"/>
  <c r="H516" i="3"/>
  <c r="D516" i="3"/>
  <c r="AT515" i="3"/>
  <c r="AR515" i="3"/>
  <c r="AP515" i="3"/>
  <c r="AN515" i="3"/>
  <c r="AK515" i="3"/>
  <c r="AI515" i="3"/>
  <c r="AF515" i="3"/>
  <c r="AD515" i="3"/>
  <c r="AA515" i="3"/>
  <c r="Y515" i="3"/>
  <c r="W515" i="3"/>
  <c r="U515" i="3"/>
  <c r="Q515" i="3"/>
  <c r="R515" i="3" s="1"/>
  <c r="N515" i="3"/>
  <c r="O515" i="3" s="1"/>
  <c r="K515" i="3"/>
  <c r="L515" i="3" s="1"/>
  <c r="H515" i="3"/>
  <c r="I515" i="3" s="1"/>
  <c r="D515" i="3"/>
  <c r="AT514" i="3"/>
  <c r="AR514" i="3"/>
  <c r="AP514" i="3"/>
  <c r="AN514" i="3"/>
  <c r="AK514" i="3"/>
  <c r="AI514" i="3"/>
  <c r="AF514" i="3"/>
  <c r="AD514" i="3"/>
  <c r="AA514" i="3"/>
  <c r="Y514" i="3"/>
  <c r="W514" i="3"/>
  <c r="U514" i="3"/>
  <c r="R514" i="3"/>
  <c r="Q514" i="3"/>
  <c r="O514" i="3"/>
  <c r="N514" i="3"/>
  <c r="L514" i="3"/>
  <c r="K514" i="3"/>
  <c r="I514" i="3"/>
  <c r="H514" i="3"/>
  <c r="D514" i="3"/>
  <c r="AT513" i="3"/>
  <c r="AR513" i="3"/>
  <c r="AP513" i="3"/>
  <c r="AN513" i="3"/>
  <c r="AK513" i="3"/>
  <c r="AI513" i="3"/>
  <c r="AF513" i="3"/>
  <c r="AD513" i="3"/>
  <c r="AA513" i="3"/>
  <c r="Y513" i="3"/>
  <c r="W513" i="3"/>
  <c r="U513" i="3"/>
  <c r="Q513" i="3"/>
  <c r="R513" i="3" s="1"/>
  <c r="N513" i="3"/>
  <c r="O513" i="3" s="1"/>
  <c r="L513" i="3"/>
  <c r="K513" i="3"/>
  <c r="I513" i="3"/>
  <c r="H513" i="3"/>
  <c r="D513" i="3"/>
  <c r="AT512" i="3"/>
  <c r="AR512" i="3"/>
  <c r="AP512" i="3"/>
  <c r="AN512" i="3"/>
  <c r="AK512" i="3"/>
  <c r="AI512" i="3"/>
  <c r="AF512" i="3"/>
  <c r="AD512" i="3"/>
  <c r="AA512" i="3"/>
  <c r="Y512" i="3"/>
  <c r="W512" i="3"/>
  <c r="U512" i="3"/>
  <c r="Q512" i="3"/>
  <c r="R512" i="3" s="1"/>
  <c r="O512" i="3"/>
  <c r="N512" i="3"/>
  <c r="K512" i="3"/>
  <c r="L512" i="3" s="1"/>
  <c r="I512" i="3"/>
  <c r="H512" i="3"/>
  <c r="D512" i="3"/>
  <c r="AT511" i="3"/>
  <c r="AR511" i="3"/>
  <c r="AP511" i="3"/>
  <c r="AN511" i="3"/>
  <c r="AK511" i="3"/>
  <c r="AI511" i="3"/>
  <c r="AF511" i="3"/>
  <c r="AD511" i="3"/>
  <c r="AA511" i="3"/>
  <c r="Y511" i="3"/>
  <c r="W511" i="3"/>
  <c r="U511" i="3"/>
  <c r="R511" i="3"/>
  <c r="Q511" i="3"/>
  <c r="N511" i="3"/>
  <c r="O511" i="3" s="1"/>
  <c r="K511" i="3"/>
  <c r="L511" i="3" s="1"/>
  <c r="H511" i="3"/>
  <c r="I511" i="3" s="1"/>
  <c r="D511" i="3"/>
  <c r="AT510" i="3"/>
  <c r="AR510" i="3"/>
  <c r="AP510" i="3"/>
  <c r="AN510" i="3"/>
  <c r="AK510" i="3"/>
  <c r="AI510" i="3"/>
  <c r="AF510" i="3"/>
  <c r="AD510" i="3"/>
  <c r="AA510" i="3"/>
  <c r="Y510" i="3"/>
  <c r="W510" i="3"/>
  <c r="U510" i="3"/>
  <c r="R510" i="3"/>
  <c r="Q510" i="3"/>
  <c r="O510" i="3"/>
  <c r="N510" i="3"/>
  <c r="K510" i="3"/>
  <c r="L510" i="3" s="1"/>
  <c r="H510" i="3"/>
  <c r="I510" i="3" s="1"/>
  <c r="D510" i="3"/>
  <c r="AT509" i="3"/>
  <c r="AR509" i="3"/>
  <c r="AP509" i="3"/>
  <c r="AN509" i="3"/>
  <c r="AK509" i="3"/>
  <c r="AI509" i="3"/>
  <c r="AF509" i="3"/>
  <c r="AD509" i="3"/>
  <c r="AA509" i="3"/>
  <c r="Y509" i="3"/>
  <c r="W509" i="3"/>
  <c r="U509" i="3"/>
  <c r="Q509" i="3"/>
  <c r="R509" i="3" s="1"/>
  <c r="N509" i="3"/>
  <c r="O509" i="3" s="1"/>
  <c r="L509" i="3"/>
  <c r="K509" i="3"/>
  <c r="I509" i="3"/>
  <c r="H509" i="3"/>
  <c r="D509" i="3"/>
  <c r="AT508" i="3"/>
  <c r="AR508" i="3"/>
  <c r="AP508" i="3"/>
  <c r="AN508" i="3"/>
  <c r="AK508" i="3"/>
  <c r="AI508" i="3"/>
  <c r="AF508" i="3"/>
  <c r="AD508" i="3"/>
  <c r="AA508" i="3"/>
  <c r="Y508" i="3"/>
  <c r="W508" i="3"/>
  <c r="U508" i="3"/>
  <c r="R508" i="3"/>
  <c r="Q508" i="3"/>
  <c r="O508" i="3"/>
  <c r="N508" i="3"/>
  <c r="L508" i="3"/>
  <c r="K508" i="3"/>
  <c r="I508" i="3"/>
  <c r="H508" i="3"/>
  <c r="D508" i="3"/>
  <c r="AT507" i="3"/>
  <c r="AR507" i="3"/>
  <c r="AP507" i="3"/>
  <c r="AN507" i="3"/>
  <c r="AK507" i="3"/>
  <c r="AI507" i="3"/>
  <c r="AF507" i="3"/>
  <c r="AD507" i="3"/>
  <c r="AA507" i="3"/>
  <c r="Y507" i="3"/>
  <c r="W507" i="3"/>
  <c r="U507" i="3"/>
  <c r="Q507" i="3"/>
  <c r="R507" i="3" s="1"/>
  <c r="N507" i="3"/>
  <c r="O507" i="3" s="1"/>
  <c r="K507" i="3"/>
  <c r="L507" i="3" s="1"/>
  <c r="H507" i="3"/>
  <c r="I507" i="3" s="1"/>
  <c r="D507" i="3"/>
  <c r="AT506" i="3"/>
  <c r="AR506" i="3"/>
  <c r="AP506" i="3"/>
  <c r="AN506" i="3"/>
  <c r="AK506" i="3"/>
  <c r="AI506" i="3"/>
  <c r="AF506" i="3"/>
  <c r="AD506" i="3"/>
  <c r="AA506" i="3"/>
  <c r="Y506" i="3"/>
  <c r="W506" i="3"/>
  <c r="U506" i="3"/>
  <c r="Q506" i="3"/>
  <c r="R506" i="3" s="1"/>
  <c r="N506" i="3"/>
  <c r="O506" i="3" s="1"/>
  <c r="K506" i="3"/>
  <c r="L506" i="3" s="1"/>
  <c r="H506" i="3"/>
  <c r="I506" i="3" s="1"/>
  <c r="D506" i="3"/>
  <c r="AT505" i="3"/>
  <c r="AR505" i="3"/>
  <c r="AP505" i="3"/>
  <c r="AN505" i="3"/>
  <c r="AK505" i="3"/>
  <c r="AI505" i="3"/>
  <c r="AF505" i="3"/>
  <c r="AD505" i="3"/>
  <c r="AA505" i="3"/>
  <c r="Y505" i="3"/>
  <c r="W505" i="3"/>
  <c r="U505" i="3"/>
  <c r="Q505" i="3"/>
  <c r="R505" i="3" s="1"/>
  <c r="O505" i="3"/>
  <c r="N505" i="3"/>
  <c r="K505" i="3"/>
  <c r="L505" i="3" s="1"/>
  <c r="H505" i="3"/>
  <c r="I505" i="3" s="1"/>
  <c r="D505" i="3"/>
  <c r="AT504" i="3"/>
  <c r="AR504" i="3"/>
  <c r="AP504" i="3"/>
  <c r="AN504" i="3"/>
  <c r="AK504" i="3"/>
  <c r="AI504" i="3"/>
  <c r="AF504" i="3"/>
  <c r="AD504" i="3"/>
  <c r="AA504" i="3"/>
  <c r="Y504" i="3"/>
  <c r="W504" i="3"/>
  <c r="U504" i="3"/>
  <c r="R504" i="3"/>
  <c r="Q504" i="3"/>
  <c r="O504" i="3"/>
  <c r="N504" i="3"/>
  <c r="L504" i="3"/>
  <c r="K504" i="3"/>
  <c r="H504" i="3"/>
  <c r="I504" i="3" s="1"/>
  <c r="D504" i="3"/>
  <c r="AT503" i="3"/>
  <c r="AR503" i="3"/>
  <c r="AP503" i="3"/>
  <c r="AN503" i="3"/>
  <c r="AK503" i="3"/>
  <c r="AI503" i="3"/>
  <c r="AF503" i="3"/>
  <c r="AD503" i="3"/>
  <c r="AA503" i="3"/>
  <c r="Y503" i="3"/>
  <c r="W503" i="3"/>
  <c r="U503" i="3"/>
  <c r="Q503" i="3"/>
  <c r="R503" i="3" s="1"/>
  <c r="N503" i="3"/>
  <c r="O503" i="3" s="1"/>
  <c r="K503" i="3"/>
  <c r="L503" i="3" s="1"/>
  <c r="H503" i="3"/>
  <c r="I503" i="3" s="1"/>
  <c r="D503" i="3"/>
  <c r="AT502" i="3"/>
  <c r="AR502" i="3"/>
  <c r="AP502" i="3"/>
  <c r="AN502" i="3"/>
  <c r="AK502" i="3"/>
  <c r="AI502" i="3"/>
  <c r="AF502" i="3"/>
  <c r="AD502" i="3"/>
  <c r="AA502" i="3"/>
  <c r="Y502" i="3"/>
  <c r="W502" i="3"/>
  <c r="U502" i="3"/>
  <c r="Q502" i="3"/>
  <c r="R502" i="3" s="1"/>
  <c r="N502" i="3"/>
  <c r="O502" i="3" s="1"/>
  <c r="L502" i="3"/>
  <c r="K502" i="3"/>
  <c r="I502" i="3"/>
  <c r="H502" i="3"/>
  <c r="D502" i="3"/>
  <c r="AT501" i="3"/>
  <c r="AR501" i="3"/>
  <c r="AP501" i="3"/>
  <c r="AN501" i="3"/>
  <c r="AK501" i="3"/>
  <c r="AI501" i="3"/>
  <c r="AF501" i="3"/>
  <c r="AD501" i="3"/>
  <c r="AA501" i="3"/>
  <c r="Y501" i="3"/>
  <c r="W501" i="3"/>
  <c r="U501" i="3"/>
  <c r="Q501" i="3"/>
  <c r="R501" i="3" s="1"/>
  <c r="N501" i="3"/>
  <c r="O501" i="3" s="1"/>
  <c r="K501" i="3"/>
  <c r="L501" i="3" s="1"/>
  <c r="H501" i="3"/>
  <c r="I501" i="3" s="1"/>
  <c r="D501" i="3"/>
  <c r="AT500" i="3"/>
  <c r="AR500" i="3"/>
  <c r="AP500" i="3"/>
  <c r="AN500" i="3"/>
  <c r="AK500" i="3"/>
  <c r="AI500" i="3"/>
  <c r="AF500" i="3"/>
  <c r="AD500" i="3"/>
  <c r="AA500" i="3"/>
  <c r="Y500" i="3"/>
  <c r="W500" i="3"/>
  <c r="U500" i="3"/>
  <c r="R500" i="3"/>
  <c r="Q500" i="3"/>
  <c r="O500" i="3"/>
  <c r="N500" i="3"/>
  <c r="L500" i="3"/>
  <c r="K500" i="3"/>
  <c r="I500" i="3"/>
  <c r="H500" i="3"/>
  <c r="D500" i="3"/>
  <c r="AT499" i="3"/>
  <c r="AR499" i="3"/>
  <c r="AP499" i="3"/>
  <c r="AN499" i="3"/>
  <c r="AK499" i="3"/>
  <c r="AI499" i="3"/>
  <c r="AF499" i="3"/>
  <c r="AD499" i="3"/>
  <c r="AA499" i="3"/>
  <c r="Y499" i="3"/>
  <c r="W499" i="3"/>
  <c r="U499" i="3"/>
  <c r="Q499" i="3"/>
  <c r="R499" i="3" s="1"/>
  <c r="N499" i="3"/>
  <c r="O499" i="3" s="1"/>
  <c r="L499" i="3"/>
  <c r="K499" i="3"/>
  <c r="H499" i="3"/>
  <c r="I499" i="3" s="1"/>
  <c r="D499" i="3"/>
  <c r="AT498" i="3"/>
  <c r="AR498" i="3"/>
  <c r="AP498" i="3"/>
  <c r="AN498" i="3"/>
  <c r="AK498" i="3"/>
  <c r="AI498" i="3"/>
  <c r="AF498" i="3"/>
  <c r="AD498" i="3"/>
  <c r="AA498" i="3"/>
  <c r="Y498" i="3"/>
  <c r="W498" i="3"/>
  <c r="U498" i="3"/>
  <c r="R498" i="3"/>
  <c r="Q498" i="3"/>
  <c r="O498" i="3"/>
  <c r="N498" i="3"/>
  <c r="L498" i="3"/>
  <c r="K498" i="3"/>
  <c r="I498" i="3"/>
  <c r="H498" i="3"/>
  <c r="D498" i="3"/>
  <c r="AT497" i="3"/>
  <c r="AR497" i="3"/>
  <c r="AP497" i="3"/>
  <c r="AN497" i="3"/>
  <c r="AK497" i="3"/>
  <c r="AI497" i="3"/>
  <c r="AF497" i="3"/>
  <c r="AD497" i="3"/>
  <c r="AA497" i="3"/>
  <c r="Y497" i="3"/>
  <c r="W497" i="3"/>
  <c r="U497" i="3"/>
  <c r="Q497" i="3"/>
  <c r="R497" i="3" s="1"/>
  <c r="N497" i="3"/>
  <c r="O497" i="3" s="1"/>
  <c r="K497" i="3"/>
  <c r="L497" i="3" s="1"/>
  <c r="I497" i="3"/>
  <c r="H497" i="3"/>
  <c r="D497" i="3"/>
  <c r="AT496" i="3"/>
  <c r="AR496" i="3"/>
  <c r="AP496" i="3"/>
  <c r="AN496" i="3"/>
  <c r="AK496" i="3"/>
  <c r="AI496" i="3"/>
  <c r="AF496" i="3"/>
  <c r="AD496" i="3"/>
  <c r="AA496" i="3"/>
  <c r="Y496" i="3"/>
  <c r="W496" i="3"/>
  <c r="U496" i="3"/>
  <c r="Q496" i="3"/>
  <c r="R496" i="3" s="1"/>
  <c r="O496" i="3"/>
  <c r="N496" i="3"/>
  <c r="K496" i="3"/>
  <c r="L496" i="3" s="1"/>
  <c r="I496" i="3"/>
  <c r="H496" i="3"/>
  <c r="D496" i="3"/>
  <c r="AT495" i="3"/>
  <c r="AR495" i="3"/>
  <c r="AP495" i="3"/>
  <c r="AN495" i="3"/>
  <c r="AK495" i="3"/>
  <c r="AI495" i="3"/>
  <c r="AF495" i="3"/>
  <c r="AD495" i="3"/>
  <c r="AA495" i="3"/>
  <c r="Y495" i="3"/>
  <c r="W495" i="3"/>
  <c r="U495" i="3"/>
  <c r="R495" i="3"/>
  <c r="Q495" i="3"/>
  <c r="N495" i="3"/>
  <c r="O495" i="3" s="1"/>
  <c r="K495" i="3"/>
  <c r="L495" i="3" s="1"/>
  <c r="H495" i="3"/>
  <c r="I495" i="3" s="1"/>
  <c r="D495" i="3"/>
  <c r="AT494" i="3"/>
  <c r="AR494" i="3"/>
  <c r="AP494" i="3"/>
  <c r="AN494" i="3"/>
  <c r="AK494" i="3"/>
  <c r="AI494" i="3"/>
  <c r="AF494" i="3"/>
  <c r="AD494" i="3"/>
  <c r="AA494" i="3"/>
  <c r="Y494" i="3"/>
  <c r="W494" i="3"/>
  <c r="U494" i="3"/>
  <c r="R494" i="3"/>
  <c r="Q494" i="3"/>
  <c r="O494" i="3"/>
  <c r="N494" i="3"/>
  <c r="K494" i="3"/>
  <c r="L494" i="3" s="1"/>
  <c r="H494" i="3"/>
  <c r="I494" i="3" s="1"/>
  <c r="D494" i="3"/>
  <c r="AT493" i="3"/>
  <c r="AR493" i="3"/>
  <c r="AP493" i="3"/>
  <c r="AN493" i="3"/>
  <c r="AK493" i="3"/>
  <c r="AI493" i="3"/>
  <c r="AF493" i="3"/>
  <c r="AD493" i="3"/>
  <c r="AA493" i="3"/>
  <c r="Y493" i="3"/>
  <c r="W493" i="3"/>
  <c r="U493" i="3"/>
  <c r="Q493" i="3"/>
  <c r="R493" i="3" s="1"/>
  <c r="N493" i="3"/>
  <c r="O493" i="3" s="1"/>
  <c r="K493" i="3"/>
  <c r="L493" i="3" s="1"/>
  <c r="I493" i="3"/>
  <c r="H493" i="3"/>
  <c r="D493" i="3"/>
  <c r="AT492" i="3"/>
  <c r="AR492" i="3"/>
  <c r="AP492" i="3"/>
  <c r="AN492" i="3"/>
  <c r="AK492" i="3"/>
  <c r="AI492" i="3"/>
  <c r="AF492" i="3"/>
  <c r="AD492" i="3"/>
  <c r="AA492" i="3"/>
  <c r="Y492" i="3"/>
  <c r="W492" i="3"/>
  <c r="U492" i="3"/>
  <c r="R492" i="3"/>
  <c r="Q492" i="3"/>
  <c r="O492" i="3"/>
  <c r="N492" i="3"/>
  <c r="L492" i="3"/>
  <c r="K492" i="3"/>
  <c r="I492" i="3"/>
  <c r="H492" i="3"/>
  <c r="D492" i="3"/>
  <c r="AT491" i="3"/>
  <c r="AR491" i="3"/>
  <c r="AP491" i="3"/>
  <c r="AN491" i="3"/>
  <c r="AK491" i="3"/>
  <c r="AI491" i="3"/>
  <c r="AF491" i="3"/>
  <c r="AD491" i="3"/>
  <c r="AA491" i="3"/>
  <c r="Y491" i="3"/>
  <c r="W491" i="3"/>
  <c r="U491" i="3"/>
  <c r="Q491" i="3"/>
  <c r="R491" i="3" s="1"/>
  <c r="N491" i="3"/>
  <c r="O491" i="3" s="1"/>
  <c r="K491" i="3"/>
  <c r="L491" i="3" s="1"/>
  <c r="I491" i="3"/>
  <c r="H491" i="3"/>
  <c r="D491" i="3"/>
  <c r="AT490" i="3"/>
  <c r="AR490" i="3"/>
  <c r="AP490" i="3"/>
  <c r="AN490" i="3"/>
  <c r="AK490" i="3"/>
  <c r="AI490" i="3"/>
  <c r="AF490" i="3"/>
  <c r="AD490" i="3"/>
  <c r="AA490" i="3"/>
  <c r="Y490" i="3"/>
  <c r="W490" i="3"/>
  <c r="U490" i="3"/>
  <c r="Q490" i="3"/>
  <c r="R490" i="3" s="1"/>
  <c r="N490" i="3"/>
  <c r="O490" i="3" s="1"/>
  <c r="K490" i="3"/>
  <c r="L490" i="3" s="1"/>
  <c r="H490" i="3"/>
  <c r="I490" i="3" s="1"/>
  <c r="D490" i="3"/>
  <c r="AT489" i="3"/>
  <c r="AR489" i="3"/>
  <c r="AP489" i="3"/>
  <c r="AN489" i="3"/>
  <c r="AK489" i="3"/>
  <c r="AI489" i="3"/>
  <c r="AF489" i="3"/>
  <c r="AD489" i="3"/>
  <c r="AA489" i="3"/>
  <c r="Y489" i="3"/>
  <c r="W489" i="3"/>
  <c r="U489" i="3"/>
  <c r="R489" i="3"/>
  <c r="Q489" i="3"/>
  <c r="O489" i="3"/>
  <c r="N489" i="3"/>
  <c r="K489" i="3"/>
  <c r="L489" i="3" s="1"/>
  <c r="H489" i="3"/>
  <c r="I489" i="3" s="1"/>
  <c r="D489" i="3"/>
  <c r="AT488" i="3"/>
  <c r="AR488" i="3"/>
  <c r="AP488" i="3"/>
  <c r="AN488" i="3"/>
  <c r="AK488" i="3"/>
  <c r="AI488" i="3"/>
  <c r="AF488" i="3"/>
  <c r="AD488" i="3"/>
  <c r="AA488" i="3"/>
  <c r="Y488" i="3"/>
  <c r="W488" i="3"/>
  <c r="U488" i="3"/>
  <c r="R488" i="3"/>
  <c r="Q488" i="3"/>
  <c r="O488" i="3"/>
  <c r="N488" i="3"/>
  <c r="L488" i="3"/>
  <c r="K488" i="3"/>
  <c r="H488" i="3"/>
  <c r="I488" i="3" s="1"/>
  <c r="D488" i="3"/>
  <c r="AT487" i="3"/>
  <c r="AR487" i="3"/>
  <c r="AP487" i="3"/>
  <c r="AN487" i="3"/>
  <c r="AK487" i="3"/>
  <c r="AI487" i="3"/>
  <c r="AF487" i="3"/>
  <c r="AD487" i="3"/>
  <c r="AA487" i="3"/>
  <c r="Y487" i="3"/>
  <c r="W487" i="3"/>
  <c r="U487" i="3"/>
  <c r="Q487" i="3"/>
  <c r="R487" i="3" s="1"/>
  <c r="N487" i="3"/>
  <c r="O487" i="3" s="1"/>
  <c r="K487" i="3"/>
  <c r="L487" i="3" s="1"/>
  <c r="H487" i="3"/>
  <c r="I487" i="3" s="1"/>
  <c r="D487" i="3"/>
  <c r="AT486" i="3"/>
  <c r="AR486" i="3"/>
  <c r="AP486" i="3"/>
  <c r="AN486" i="3"/>
  <c r="AK486" i="3"/>
  <c r="AI486" i="3"/>
  <c r="AF486" i="3"/>
  <c r="AD486" i="3"/>
  <c r="AA486" i="3"/>
  <c r="Y486" i="3"/>
  <c r="W486" i="3"/>
  <c r="U486" i="3"/>
  <c r="Q486" i="3"/>
  <c r="R486" i="3" s="1"/>
  <c r="O486" i="3"/>
  <c r="N486" i="3"/>
  <c r="L486" i="3"/>
  <c r="K486" i="3"/>
  <c r="I486" i="3"/>
  <c r="H486" i="3"/>
  <c r="D486" i="3"/>
  <c r="AT485" i="3"/>
  <c r="AR485" i="3"/>
  <c r="AP485" i="3"/>
  <c r="AN485" i="3"/>
  <c r="AK485" i="3"/>
  <c r="AI485" i="3"/>
  <c r="AF485" i="3"/>
  <c r="AD485" i="3"/>
  <c r="AA485" i="3"/>
  <c r="Y485" i="3"/>
  <c r="W485" i="3"/>
  <c r="U485" i="3"/>
  <c r="Q485" i="3"/>
  <c r="R485" i="3" s="1"/>
  <c r="N485" i="3"/>
  <c r="O485" i="3" s="1"/>
  <c r="K485" i="3"/>
  <c r="L485" i="3" s="1"/>
  <c r="H485" i="3"/>
  <c r="I485" i="3" s="1"/>
  <c r="D485" i="3"/>
  <c r="AT484" i="3"/>
  <c r="AR484" i="3"/>
  <c r="AP484" i="3"/>
  <c r="AN484" i="3"/>
  <c r="AK484" i="3"/>
  <c r="AI484" i="3"/>
  <c r="AF484" i="3"/>
  <c r="AD484" i="3"/>
  <c r="AA484" i="3"/>
  <c r="Y484" i="3"/>
  <c r="W484" i="3"/>
  <c r="U484" i="3"/>
  <c r="R484" i="3"/>
  <c r="Q484" i="3"/>
  <c r="O484" i="3"/>
  <c r="N484" i="3"/>
  <c r="L484" i="3"/>
  <c r="K484" i="3"/>
  <c r="I484" i="3"/>
  <c r="H484" i="3"/>
  <c r="D484" i="3"/>
  <c r="AT483" i="3"/>
  <c r="AR483" i="3"/>
  <c r="AP483" i="3"/>
  <c r="AN483" i="3"/>
  <c r="AK483" i="3"/>
  <c r="AI483" i="3"/>
  <c r="AF483" i="3"/>
  <c r="AD483" i="3"/>
  <c r="AA483" i="3"/>
  <c r="Y483" i="3"/>
  <c r="W483" i="3"/>
  <c r="U483" i="3"/>
  <c r="Q483" i="3"/>
  <c r="R483" i="3" s="1"/>
  <c r="N483" i="3"/>
  <c r="O483" i="3" s="1"/>
  <c r="K483" i="3"/>
  <c r="L483" i="3" s="1"/>
  <c r="H483" i="3"/>
  <c r="I483" i="3" s="1"/>
  <c r="D483" i="3"/>
  <c r="AT482" i="3"/>
  <c r="AR482" i="3"/>
  <c r="AP482" i="3"/>
  <c r="AN482" i="3"/>
  <c r="AK482" i="3"/>
  <c r="AI482" i="3"/>
  <c r="AF482" i="3"/>
  <c r="AD482" i="3"/>
  <c r="AA482" i="3"/>
  <c r="Y482" i="3"/>
  <c r="W482" i="3"/>
  <c r="U482" i="3"/>
  <c r="R482" i="3"/>
  <c r="Q482" i="3"/>
  <c r="O482" i="3"/>
  <c r="N482" i="3"/>
  <c r="L482" i="3"/>
  <c r="K482" i="3"/>
  <c r="I482" i="3"/>
  <c r="H482" i="3"/>
  <c r="D482" i="3"/>
  <c r="AT481" i="3"/>
  <c r="AR481" i="3"/>
  <c r="AP481" i="3"/>
  <c r="AN481" i="3"/>
  <c r="AK481" i="3"/>
  <c r="AI481" i="3"/>
  <c r="AF481" i="3"/>
  <c r="AD481" i="3"/>
  <c r="AA481" i="3"/>
  <c r="Y481" i="3"/>
  <c r="W481" i="3"/>
  <c r="U481" i="3"/>
  <c r="Q481" i="3"/>
  <c r="R481" i="3" s="1"/>
  <c r="N481" i="3"/>
  <c r="O481" i="3" s="1"/>
  <c r="K481" i="3"/>
  <c r="L481" i="3" s="1"/>
  <c r="I481" i="3"/>
  <c r="H481" i="3"/>
  <c r="D481" i="3"/>
  <c r="AT480" i="3"/>
  <c r="AR480" i="3"/>
  <c r="AP480" i="3"/>
  <c r="AN480" i="3"/>
  <c r="AK480" i="3"/>
  <c r="AI480" i="3"/>
  <c r="AF480" i="3"/>
  <c r="AD480" i="3"/>
  <c r="AA480" i="3"/>
  <c r="Y480" i="3"/>
  <c r="W480" i="3"/>
  <c r="U480" i="3"/>
  <c r="Q480" i="3"/>
  <c r="R480" i="3" s="1"/>
  <c r="O480" i="3"/>
  <c r="N480" i="3"/>
  <c r="K480" i="3"/>
  <c r="L480" i="3" s="1"/>
  <c r="I480" i="3"/>
  <c r="H480" i="3"/>
  <c r="D480" i="3"/>
  <c r="AT479" i="3"/>
  <c r="AR479" i="3"/>
  <c r="AP479" i="3"/>
  <c r="AN479" i="3"/>
  <c r="AK479" i="3"/>
  <c r="AI479" i="3"/>
  <c r="AF479" i="3"/>
  <c r="AD479" i="3"/>
  <c r="AA479" i="3"/>
  <c r="Y479" i="3"/>
  <c r="W479" i="3"/>
  <c r="U479" i="3"/>
  <c r="R479" i="3"/>
  <c r="Q479" i="3"/>
  <c r="N479" i="3"/>
  <c r="O479" i="3" s="1"/>
  <c r="K479" i="3"/>
  <c r="L479" i="3" s="1"/>
  <c r="H479" i="3"/>
  <c r="I479" i="3" s="1"/>
  <c r="D479" i="3"/>
  <c r="AT478" i="3"/>
  <c r="AR478" i="3"/>
  <c r="AP478" i="3"/>
  <c r="AN478" i="3"/>
  <c r="AK478" i="3"/>
  <c r="AI478" i="3"/>
  <c r="AF478" i="3"/>
  <c r="AD478" i="3"/>
  <c r="AA478" i="3"/>
  <c r="Y478" i="3"/>
  <c r="W478" i="3"/>
  <c r="U478" i="3"/>
  <c r="R478" i="3"/>
  <c r="Q478" i="3"/>
  <c r="O478" i="3"/>
  <c r="N478" i="3"/>
  <c r="K478" i="3"/>
  <c r="L478" i="3" s="1"/>
  <c r="H478" i="3"/>
  <c r="I478" i="3" s="1"/>
  <c r="D478" i="3"/>
  <c r="AT477" i="3"/>
  <c r="AR477" i="3"/>
  <c r="AP477" i="3"/>
  <c r="AN477" i="3"/>
  <c r="AK477" i="3"/>
  <c r="AI477" i="3"/>
  <c r="AF477" i="3"/>
  <c r="AD477" i="3"/>
  <c r="AA477" i="3"/>
  <c r="Y477" i="3"/>
  <c r="W477" i="3"/>
  <c r="U477" i="3"/>
  <c r="Q477" i="3"/>
  <c r="R477" i="3" s="1"/>
  <c r="O477" i="3"/>
  <c r="N477" i="3"/>
  <c r="K477" i="3"/>
  <c r="L477" i="3" s="1"/>
  <c r="I477" i="3"/>
  <c r="H477" i="3"/>
  <c r="D477" i="3"/>
  <c r="AT476" i="3"/>
  <c r="AR476" i="3"/>
  <c r="AP476" i="3"/>
  <c r="AN476" i="3"/>
  <c r="AK476" i="3"/>
  <c r="AI476" i="3"/>
  <c r="AF476" i="3"/>
  <c r="AD476" i="3"/>
  <c r="AA476" i="3"/>
  <c r="Y476" i="3"/>
  <c r="W476" i="3"/>
  <c r="U476" i="3"/>
  <c r="R476" i="3"/>
  <c r="Q476" i="3"/>
  <c r="O476" i="3"/>
  <c r="N476" i="3"/>
  <c r="L476" i="3"/>
  <c r="K476" i="3"/>
  <c r="I476" i="3"/>
  <c r="H476" i="3"/>
  <c r="D476" i="3"/>
  <c r="AT475" i="3"/>
  <c r="AR475" i="3"/>
  <c r="AP475" i="3"/>
  <c r="AN475" i="3"/>
  <c r="AK475" i="3"/>
  <c r="AI475" i="3"/>
  <c r="AF475" i="3"/>
  <c r="AD475" i="3"/>
  <c r="AA475" i="3"/>
  <c r="Y475" i="3"/>
  <c r="W475" i="3"/>
  <c r="U475" i="3"/>
  <c r="Q475" i="3"/>
  <c r="R475" i="3" s="1"/>
  <c r="N475" i="3"/>
  <c r="O475" i="3" s="1"/>
  <c r="K475" i="3"/>
  <c r="L475" i="3" s="1"/>
  <c r="I475" i="3"/>
  <c r="H475" i="3"/>
  <c r="D475" i="3"/>
  <c r="AT474" i="3"/>
  <c r="AR474" i="3"/>
  <c r="AP474" i="3"/>
  <c r="AN474" i="3"/>
  <c r="AK474" i="3"/>
  <c r="AI474" i="3"/>
  <c r="AF474" i="3"/>
  <c r="AD474" i="3"/>
  <c r="AA474" i="3"/>
  <c r="Y474" i="3"/>
  <c r="W474" i="3"/>
  <c r="U474" i="3"/>
  <c r="Q474" i="3"/>
  <c r="R474" i="3" s="1"/>
  <c r="O474" i="3"/>
  <c r="N474" i="3"/>
  <c r="K474" i="3"/>
  <c r="L474" i="3" s="1"/>
  <c r="I474" i="3"/>
  <c r="H474" i="3"/>
  <c r="D474" i="3"/>
  <c r="AT473" i="3"/>
  <c r="AR473" i="3"/>
  <c r="AP473" i="3"/>
  <c r="AN473" i="3"/>
  <c r="AK473" i="3"/>
  <c r="AI473" i="3"/>
  <c r="AF473" i="3"/>
  <c r="AD473" i="3"/>
  <c r="AA473" i="3"/>
  <c r="Y473" i="3"/>
  <c r="W473" i="3"/>
  <c r="U473" i="3"/>
  <c r="Q473" i="3"/>
  <c r="R473" i="3" s="1"/>
  <c r="N473" i="3"/>
  <c r="O473" i="3" s="1"/>
  <c r="K473" i="3"/>
  <c r="L473" i="3" s="1"/>
  <c r="H473" i="3"/>
  <c r="I473" i="3" s="1"/>
  <c r="D473" i="3"/>
  <c r="AT472" i="3"/>
  <c r="AR472" i="3"/>
  <c r="AP472" i="3"/>
  <c r="AN472" i="3"/>
  <c r="AK472" i="3"/>
  <c r="AI472" i="3"/>
  <c r="AF472" i="3"/>
  <c r="AD472" i="3"/>
  <c r="AA472" i="3"/>
  <c r="Y472" i="3"/>
  <c r="W472" i="3"/>
  <c r="U472" i="3"/>
  <c r="R472" i="3"/>
  <c r="Q472" i="3"/>
  <c r="O472" i="3"/>
  <c r="N472" i="3"/>
  <c r="L472" i="3"/>
  <c r="K472" i="3"/>
  <c r="H472" i="3"/>
  <c r="I472" i="3" s="1"/>
  <c r="D472" i="3"/>
  <c r="AT471" i="3"/>
  <c r="AR471" i="3"/>
  <c r="AP471" i="3"/>
  <c r="AN471" i="3"/>
  <c r="AK471" i="3"/>
  <c r="AI471" i="3"/>
  <c r="AF471" i="3"/>
  <c r="AD471" i="3"/>
  <c r="AA471" i="3"/>
  <c r="Y471" i="3"/>
  <c r="W471" i="3"/>
  <c r="U471" i="3"/>
  <c r="Q471" i="3"/>
  <c r="R471" i="3" s="1"/>
  <c r="N471" i="3"/>
  <c r="O471" i="3" s="1"/>
  <c r="K471" i="3"/>
  <c r="L471" i="3" s="1"/>
  <c r="H471" i="3"/>
  <c r="I471" i="3" s="1"/>
  <c r="D471" i="3"/>
  <c r="AT470" i="3"/>
  <c r="AR470" i="3"/>
  <c r="AP470" i="3"/>
  <c r="AN470" i="3"/>
  <c r="AK470" i="3"/>
  <c r="AI470" i="3"/>
  <c r="AF470" i="3"/>
  <c r="AD470" i="3"/>
  <c r="AA470" i="3"/>
  <c r="Y470" i="3"/>
  <c r="W470" i="3"/>
  <c r="U470" i="3"/>
  <c r="Q470" i="3"/>
  <c r="R470" i="3" s="1"/>
  <c r="N470" i="3"/>
  <c r="O470" i="3" s="1"/>
  <c r="L470" i="3"/>
  <c r="K470" i="3"/>
  <c r="I470" i="3"/>
  <c r="H470" i="3"/>
  <c r="D470" i="3"/>
  <c r="AT469" i="3"/>
  <c r="AR469" i="3"/>
  <c r="AP469" i="3"/>
  <c r="AN469" i="3"/>
  <c r="AK469" i="3"/>
  <c r="AI469" i="3"/>
  <c r="AF469" i="3"/>
  <c r="AD469" i="3"/>
  <c r="AA469" i="3"/>
  <c r="Y469" i="3"/>
  <c r="W469" i="3"/>
  <c r="U469" i="3"/>
  <c r="Q469" i="3"/>
  <c r="R469" i="3" s="1"/>
  <c r="N469" i="3"/>
  <c r="O469" i="3" s="1"/>
  <c r="K469" i="3"/>
  <c r="L469" i="3" s="1"/>
  <c r="H469" i="3"/>
  <c r="I469" i="3" s="1"/>
  <c r="D469" i="3"/>
  <c r="AT468" i="3"/>
  <c r="AR468" i="3"/>
  <c r="AP468" i="3"/>
  <c r="AN468" i="3"/>
  <c r="AK468" i="3"/>
  <c r="AI468" i="3"/>
  <c r="AF468" i="3"/>
  <c r="AD468" i="3"/>
  <c r="AA468" i="3"/>
  <c r="Y468" i="3"/>
  <c r="W468" i="3"/>
  <c r="U468" i="3"/>
  <c r="R468" i="3"/>
  <c r="Q468" i="3"/>
  <c r="O468" i="3"/>
  <c r="N468" i="3"/>
  <c r="L468" i="3"/>
  <c r="K468" i="3"/>
  <c r="I468" i="3"/>
  <c r="H468" i="3"/>
  <c r="D468" i="3"/>
  <c r="AT467" i="3"/>
  <c r="AR467" i="3"/>
  <c r="AP467" i="3"/>
  <c r="AN467" i="3"/>
  <c r="AK467" i="3"/>
  <c r="AI467" i="3"/>
  <c r="AF467" i="3"/>
  <c r="AD467" i="3"/>
  <c r="AA467" i="3"/>
  <c r="Y467" i="3"/>
  <c r="W467" i="3"/>
  <c r="U467" i="3"/>
  <c r="Q467" i="3"/>
  <c r="R467" i="3" s="1"/>
  <c r="N467" i="3"/>
  <c r="O467" i="3" s="1"/>
  <c r="K467" i="3"/>
  <c r="L467" i="3" s="1"/>
  <c r="H467" i="3"/>
  <c r="I467" i="3" s="1"/>
  <c r="D467" i="3"/>
  <c r="AT466" i="3"/>
  <c r="AR466" i="3"/>
  <c r="AP466" i="3"/>
  <c r="AN466" i="3"/>
  <c r="AK466" i="3"/>
  <c r="AI466" i="3"/>
  <c r="AF466" i="3"/>
  <c r="AD466" i="3"/>
  <c r="AA466" i="3"/>
  <c r="Y466" i="3"/>
  <c r="W466" i="3"/>
  <c r="U466" i="3"/>
  <c r="R466" i="3"/>
  <c r="Q466" i="3"/>
  <c r="O466" i="3"/>
  <c r="N466" i="3"/>
  <c r="L466" i="3"/>
  <c r="K466" i="3"/>
  <c r="I466" i="3"/>
  <c r="H466" i="3"/>
  <c r="D466" i="3"/>
  <c r="AT465" i="3"/>
  <c r="AR465" i="3"/>
  <c r="AP465" i="3"/>
  <c r="AN465" i="3"/>
  <c r="AK465" i="3"/>
  <c r="AI465" i="3"/>
  <c r="AF465" i="3"/>
  <c r="AD465" i="3"/>
  <c r="AA465" i="3"/>
  <c r="Y465" i="3"/>
  <c r="W465" i="3"/>
  <c r="U465" i="3"/>
  <c r="Q465" i="3"/>
  <c r="R465" i="3" s="1"/>
  <c r="N465" i="3"/>
  <c r="O465" i="3" s="1"/>
  <c r="K465" i="3"/>
  <c r="L465" i="3" s="1"/>
  <c r="I465" i="3"/>
  <c r="H465" i="3"/>
  <c r="D465" i="3"/>
  <c r="AT464" i="3"/>
  <c r="AR464" i="3"/>
  <c r="AP464" i="3"/>
  <c r="AN464" i="3"/>
  <c r="AK464" i="3"/>
  <c r="AI464" i="3"/>
  <c r="AF464" i="3"/>
  <c r="AD464" i="3"/>
  <c r="AA464" i="3"/>
  <c r="Y464" i="3"/>
  <c r="W464" i="3"/>
  <c r="U464" i="3"/>
  <c r="Q464" i="3"/>
  <c r="R464" i="3" s="1"/>
  <c r="O464" i="3"/>
  <c r="N464" i="3"/>
  <c r="K464" i="3"/>
  <c r="L464" i="3" s="1"/>
  <c r="I464" i="3"/>
  <c r="H464" i="3"/>
  <c r="D464" i="3"/>
  <c r="AT463" i="3"/>
  <c r="AR463" i="3"/>
  <c r="AP463" i="3"/>
  <c r="AN463" i="3"/>
  <c r="AK463" i="3"/>
  <c r="AI463" i="3"/>
  <c r="AF463" i="3"/>
  <c r="AD463" i="3"/>
  <c r="AA463" i="3"/>
  <c r="Y463" i="3"/>
  <c r="W463" i="3"/>
  <c r="U463" i="3"/>
  <c r="R463" i="3"/>
  <c r="Q463" i="3"/>
  <c r="N463" i="3"/>
  <c r="O463" i="3" s="1"/>
  <c r="K463" i="3"/>
  <c r="L463" i="3" s="1"/>
  <c r="H463" i="3"/>
  <c r="I463" i="3" s="1"/>
  <c r="D463" i="3"/>
  <c r="AT462" i="3"/>
  <c r="AR462" i="3"/>
  <c r="AP462" i="3"/>
  <c r="AN462" i="3"/>
  <c r="AK462" i="3"/>
  <c r="AI462" i="3"/>
  <c r="AF462" i="3"/>
  <c r="AD462" i="3"/>
  <c r="AA462" i="3"/>
  <c r="Y462" i="3"/>
  <c r="W462" i="3"/>
  <c r="U462" i="3"/>
  <c r="R462" i="3"/>
  <c r="Q462" i="3"/>
  <c r="O462" i="3"/>
  <c r="N462" i="3"/>
  <c r="K462" i="3"/>
  <c r="L462" i="3" s="1"/>
  <c r="H462" i="3"/>
  <c r="I462" i="3" s="1"/>
  <c r="D462" i="3"/>
  <c r="AT461" i="3"/>
  <c r="AR461" i="3"/>
  <c r="AP461" i="3"/>
  <c r="AN461" i="3"/>
  <c r="AK461" i="3"/>
  <c r="AI461" i="3"/>
  <c r="AF461" i="3"/>
  <c r="AD461" i="3"/>
  <c r="AA461" i="3"/>
  <c r="Y461" i="3"/>
  <c r="W461" i="3"/>
  <c r="U461" i="3"/>
  <c r="Q461" i="3"/>
  <c r="R461" i="3" s="1"/>
  <c r="N461" i="3"/>
  <c r="O461" i="3" s="1"/>
  <c r="K461" i="3"/>
  <c r="L461" i="3" s="1"/>
  <c r="I461" i="3"/>
  <c r="H461" i="3"/>
  <c r="D461" i="3"/>
  <c r="AT460" i="3"/>
  <c r="AR460" i="3"/>
  <c r="AP460" i="3"/>
  <c r="AN460" i="3"/>
  <c r="AK460" i="3"/>
  <c r="AI460" i="3"/>
  <c r="AF460" i="3"/>
  <c r="AD460" i="3"/>
  <c r="AA460" i="3"/>
  <c r="Y460" i="3"/>
  <c r="W460" i="3"/>
  <c r="U460" i="3"/>
  <c r="R460" i="3"/>
  <c r="Q460" i="3"/>
  <c r="O460" i="3"/>
  <c r="N460" i="3"/>
  <c r="L460" i="3"/>
  <c r="K460" i="3"/>
  <c r="I460" i="3"/>
  <c r="H460" i="3"/>
  <c r="D460" i="3"/>
  <c r="AT459" i="3"/>
  <c r="AR459" i="3"/>
  <c r="AP459" i="3"/>
  <c r="AN459" i="3"/>
  <c r="AK459" i="3"/>
  <c r="AI459" i="3"/>
  <c r="AF459" i="3"/>
  <c r="AD459" i="3"/>
  <c r="AA459" i="3"/>
  <c r="Y459" i="3"/>
  <c r="W459" i="3"/>
  <c r="U459" i="3"/>
  <c r="Q459" i="3"/>
  <c r="R459" i="3" s="1"/>
  <c r="N459" i="3"/>
  <c r="O459" i="3" s="1"/>
  <c r="K459" i="3"/>
  <c r="L459" i="3" s="1"/>
  <c r="H459" i="3"/>
  <c r="I459" i="3" s="1"/>
  <c r="D459" i="3"/>
  <c r="AT458" i="3"/>
  <c r="AR458" i="3"/>
  <c r="AP458" i="3"/>
  <c r="AN458" i="3"/>
  <c r="AK458" i="3"/>
  <c r="AI458" i="3"/>
  <c r="AF458" i="3"/>
  <c r="AD458" i="3"/>
  <c r="AA458" i="3"/>
  <c r="Y458" i="3"/>
  <c r="W458" i="3"/>
  <c r="U458" i="3"/>
  <c r="R458" i="3"/>
  <c r="Q458" i="3"/>
  <c r="N458" i="3"/>
  <c r="O458" i="3" s="1"/>
  <c r="K458" i="3"/>
  <c r="L458" i="3" s="1"/>
  <c r="H458" i="3"/>
  <c r="I458" i="3" s="1"/>
  <c r="D458" i="3"/>
  <c r="AT457" i="3"/>
  <c r="AR457" i="3"/>
  <c r="AP457" i="3"/>
  <c r="AN457" i="3"/>
  <c r="AK457" i="3"/>
  <c r="AI457" i="3"/>
  <c r="AF457" i="3"/>
  <c r="AD457" i="3"/>
  <c r="AA457" i="3"/>
  <c r="Y457" i="3"/>
  <c r="W457" i="3"/>
  <c r="U457" i="3"/>
  <c r="Q457" i="3"/>
  <c r="R457" i="3" s="1"/>
  <c r="O457" i="3"/>
  <c r="N457" i="3"/>
  <c r="K457" i="3"/>
  <c r="L457" i="3" s="1"/>
  <c r="H457" i="3"/>
  <c r="I457" i="3" s="1"/>
  <c r="D457" i="3"/>
  <c r="AT456" i="3"/>
  <c r="AR456" i="3"/>
  <c r="AP456" i="3"/>
  <c r="AN456" i="3"/>
  <c r="AK456" i="3"/>
  <c r="AI456" i="3"/>
  <c r="AF456" i="3"/>
  <c r="AD456" i="3"/>
  <c r="AA456" i="3"/>
  <c r="Y456" i="3"/>
  <c r="W456" i="3"/>
  <c r="U456" i="3"/>
  <c r="R456" i="3"/>
  <c r="Q456" i="3"/>
  <c r="O456" i="3"/>
  <c r="N456" i="3"/>
  <c r="L456" i="3"/>
  <c r="K456" i="3"/>
  <c r="H456" i="3"/>
  <c r="I456" i="3" s="1"/>
  <c r="D456" i="3"/>
  <c r="AT455" i="3"/>
  <c r="AR455" i="3"/>
  <c r="AP455" i="3"/>
  <c r="AN455" i="3"/>
  <c r="AK455" i="3"/>
  <c r="AI455" i="3"/>
  <c r="AF455" i="3"/>
  <c r="AD455" i="3"/>
  <c r="AA455" i="3"/>
  <c r="Y455" i="3"/>
  <c r="W455" i="3"/>
  <c r="U455" i="3"/>
  <c r="Q455" i="3"/>
  <c r="R455" i="3" s="1"/>
  <c r="N455" i="3"/>
  <c r="O455" i="3" s="1"/>
  <c r="K455" i="3"/>
  <c r="L455" i="3" s="1"/>
  <c r="H455" i="3"/>
  <c r="I455" i="3" s="1"/>
  <c r="D455" i="3"/>
  <c r="AT454" i="3"/>
  <c r="AR454" i="3"/>
  <c r="AP454" i="3"/>
  <c r="AN454" i="3"/>
  <c r="AK454" i="3"/>
  <c r="AI454" i="3"/>
  <c r="AF454" i="3"/>
  <c r="AD454" i="3"/>
  <c r="AA454" i="3"/>
  <c r="Y454" i="3"/>
  <c r="W454" i="3"/>
  <c r="U454" i="3"/>
  <c r="R454" i="3"/>
  <c r="Q454" i="3"/>
  <c r="O454" i="3"/>
  <c r="N454" i="3"/>
  <c r="L454" i="3"/>
  <c r="K454" i="3"/>
  <c r="I454" i="3"/>
  <c r="H454" i="3"/>
  <c r="D454" i="3"/>
  <c r="AT453" i="3"/>
  <c r="AR453" i="3"/>
  <c r="AP453" i="3"/>
  <c r="AN453" i="3"/>
  <c r="AK453" i="3"/>
  <c r="AI453" i="3"/>
  <c r="AF453" i="3"/>
  <c r="AD453" i="3"/>
  <c r="AA453" i="3"/>
  <c r="Y453" i="3"/>
  <c r="W453" i="3"/>
  <c r="U453" i="3"/>
  <c r="Q453" i="3"/>
  <c r="R453" i="3" s="1"/>
  <c r="N453" i="3"/>
  <c r="O453" i="3" s="1"/>
  <c r="K453" i="3"/>
  <c r="L453" i="3" s="1"/>
  <c r="H453" i="3"/>
  <c r="I453" i="3" s="1"/>
  <c r="D453" i="3"/>
  <c r="AT452" i="3"/>
  <c r="AR452" i="3"/>
  <c r="AP452" i="3"/>
  <c r="AN452" i="3"/>
  <c r="AK452" i="3"/>
  <c r="AI452" i="3"/>
  <c r="AF452" i="3"/>
  <c r="AD452" i="3"/>
  <c r="AA452" i="3"/>
  <c r="Y452" i="3"/>
  <c r="W452" i="3"/>
  <c r="U452" i="3"/>
  <c r="R452" i="3"/>
  <c r="Q452" i="3"/>
  <c r="O452" i="3"/>
  <c r="N452" i="3"/>
  <c r="L452" i="3"/>
  <c r="K452" i="3"/>
  <c r="I452" i="3"/>
  <c r="H452" i="3"/>
  <c r="D452" i="3"/>
  <c r="AT451" i="3"/>
  <c r="AR451" i="3"/>
  <c r="AP451" i="3"/>
  <c r="AN451" i="3"/>
  <c r="AK451" i="3"/>
  <c r="AI451" i="3"/>
  <c r="AF451" i="3"/>
  <c r="AD451" i="3"/>
  <c r="AA451" i="3"/>
  <c r="Y451" i="3"/>
  <c r="W451" i="3"/>
  <c r="U451" i="3"/>
  <c r="Q451" i="3"/>
  <c r="R451" i="3" s="1"/>
  <c r="N451" i="3"/>
  <c r="O451" i="3" s="1"/>
  <c r="K451" i="3"/>
  <c r="L451" i="3" s="1"/>
  <c r="H451" i="3"/>
  <c r="I451" i="3" s="1"/>
  <c r="D451" i="3"/>
  <c r="AT450" i="3"/>
  <c r="AR450" i="3"/>
  <c r="AP450" i="3"/>
  <c r="AN450" i="3"/>
  <c r="AK450" i="3"/>
  <c r="AI450" i="3"/>
  <c r="AF450" i="3"/>
  <c r="AD450" i="3"/>
  <c r="AA450" i="3"/>
  <c r="Y450" i="3"/>
  <c r="W450" i="3"/>
  <c r="U450" i="3"/>
  <c r="R450" i="3"/>
  <c r="Q450" i="3"/>
  <c r="O450" i="3"/>
  <c r="N450" i="3"/>
  <c r="L450" i="3"/>
  <c r="K450" i="3"/>
  <c r="I450" i="3"/>
  <c r="H450" i="3"/>
  <c r="D450" i="3"/>
  <c r="AT449" i="3"/>
  <c r="AR449" i="3"/>
  <c r="AP449" i="3"/>
  <c r="AN449" i="3"/>
  <c r="AK449" i="3"/>
  <c r="AI449" i="3"/>
  <c r="AF449" i="3"/>
  <c r="AD449" i="3"/>
  <c r="AA449" i="3"/>
  <c r="Y449" i="3"/>
  <c r="W449" i="3"/>
  <c r="U449" i="3"/>
  <c r="Q449" i="3"/>
  <c r="R449" i="3" s="1"/>
  <c r="N449" i="3"/>
  <c r="O449" i="3" s="1"/>
  <c r="K449" i="3"/>
  <c r="L449" i="3" s="1"/>
  <c r="I449" i="3"/>
  <c r="H449" i="3"/>
  <c r="D449" i="3"/>
  <c r="AT448" i="3"/>
  <c r="AR448" i="3"/>
  <c r="AP448" i="3"/>
  <c r="AN448" i="3"/>
  <c r="AK448" i="3"/>
  <c r="AI448" i="3"/>
  <c r="AF448" i="3"/>
  <c r="AD448" i="3"/>
  <c r="AA448" i="3"/>
  <c r="Y448" i="3"/>
  <c r="W448" i="3"/>
  <c r="U448" i="3"/>
  <c r="Q448" i="3"/>
  <c r="R448" i="3" s="1"/>
  <c r="O448" i="3"/>
  <c r="N448" i="3"/>
  <c r="K448" i="3"/>
  <c r="L448" i="3" s="1"/>
  <c r="I448" i="3"/>
  <c r="H448" i="3"/>
  <c r="D448" i="3"/>
  <c r="AT447" i="3"/>
  <c r="AR447" i="3"/>
  <c r="AP447" i="3"/>
  <c r="AN447" i="3"/>
  <c r="AK447" i="3"/>
  <c r="AI447" i="3"/>
  <c r="AF447" i="3"/>
  <c r="AD447" i="3"/>
  <c r="AA447" i="3"/>
  <c r="Y447" i="3"/>
  <c r="W447" i="3"/>
  <c r="U447" i="3"/>
  <c r="R447" i="3"/>
  <c r="Q447" i="3"/>
  <c r="N447" i="3"/>
  <c r="O447" i="3" s="1"/>
  <c r="K447" i="3"/>
  <c r="L447" i="3" s="1"/>
  <c r="H447" i="3"/>
  <c r="I447" i="3" s="1"/>
  <c r="D447" i="3"/>
  <c r="AT446" i="3"/>
  <c r="AR446" i="3"/>
  <c r="AP446" i="3"/>
  <c r="AN446" i="3"/>
  <c r="AK446" i="3"/>
  <c r="AI446" i="3"/>
  <c r="AF446" i="3"/>
  <c r="AD446" i="3"/>
  <c r="AA446" i="3"/>
  <c r="Y446" i="3"/>
  <c r="W446" i="3"/>
  <c r="U446" i="3"/>
  <c r="R446" i="3"/>
  <c r="Q446" i="3"/>
  <c r="O446" i="3"/>
  <c r="N446" i="3"/>
  <c r="K446" i="3"/>
  <c r="L446" i="3" s="1"/>
  <c r="H446" i="3"/>
  <c r="I446" i="3" s="1"/>
  <c r="D446" i="3"/>
  <c r="AT445" i="3"/>
  <c r="AR445" i="3"/>
  <c r="AP445" i="3"/>
  <c r="AN445" i="3"/>
  <c r="AK445" i="3"/>
  <c r="AI445" i="3"/>
  <c r="AF445" i="3"/>
  <c r="AD445" i="3"/>
  <c r="AA445" i="3"/>
  <c r="Y445" i="3"/>
  <c r="W445" i="3"/>
  <c r="U445" i="3"/>
  <c r="R445" i="3"/>
  <c r="Q445" i="3"/>
  <c r="O445" i="3"/>
  <c r="N445" i="3"/>
  <c r="L445" i="3"/>
  <c r="K445" i="3"/>
  <c r="I445" i="3"/>
  <c r="H445" i="3"/>
  <c r="D445" i="3"/>
  <c r="AT444" i="3"/>
  <c r="AR444" i="3"/>
  <c r="AP444" i="3"/>
  <c r="AN444" i="3"/>
  <c r="AK444" i="3"/>
  <c r="AI444" i="3"/>
  <c r="AF444" i="3"/>
  <c r="AD444" i="3"/>
  <c r="AA444" i="3"/>
  <c r="Y444" i="3"/>
  <c r="W444" i="3"/>
  <c r="U444" i="3"/>
  <c r="R444" i="3"/>
  <c r="Q444" i="3"/>
  <c r="O444" i="3"/>
  <c r="N444" i="3"/>
  <c r="L444" i="3"/>
  <c r="K444" i="3"/>
  <c r="I444" i="3"/>
  <c r="H444" i="3"/>
  <c r="D444" i="3"/>
  <c r="AT443" i="3"/>
  <c r="AR443" i="3"/>
  <c r="AP443" i="3"/>
  <c r="AN443" i="3"/>
  <c r="AK443" i="3"/>
  <c r="AI443" i="3"/>
  <c r="AF443" i="3"/>
  <c r="AD443" i="3"/>
  <c r="AA443" i="3"/>
  <c r="Y443" i="3"/>
  <c r="W443" i="3"/>
  <c r="U443" i="3"/>
  <c r="Q443" i="3"/>
  <c r="R443" i="3" s="1"/>
  <c r="N443" i="3"/>
  <c r="O443" i="3" s="1"/>
  <c r="K443" i="3"/>
  <c r="L443" i="3" s="1"/>
  <c r="H443" i="3"/>
  <c r="I443" i="3" s="1"/>
  <c r="D443" i="3"/>
  <c r="AT442" i="3"/>
  <c r="AR442" i="3"/>
  <c r="AP442" i="3"/>
  <c r="AN442" i="3"/>
  <c r="AK442" i="3"/>
  <c r="AI442" i="3"/>
  <c r="AF442" i="3"/>
  <c r="AD442" i="3"/>
  <c r="AA442" i="3"/>
  <c r="Y442" i="3"/>
  <c r="W442" i="3"/>
  <c r="U442" i="3"/>
  <c r="R442" i="3"/>
  <c r="Q442" i="3"/>
  <c r="N442" i="3"/>
  <c r="O442" i="3" s="1"/>
  <c r="K442" i="3"/>
  <c r="L442" i="3" s="1"/>
  <c r="I442" i="3"/>
  <c r="H442" i="3"/>
  <c r="D442" i="3"/>
  <c r="AT441" i="3"/>
  <c r="AR441" i="3"/>
  <c r="AP441" i="3"/>
  <c r="AN441" i="3"/>
  <c r="AK441" i="3"/>
  <c r="AI441" i="3"/>
  <c r="AF441" i="3"/>
  <c r="AD441" i="3"/>
  <c r="AA441" i="3"/>
  <c r="Y441" i="3"/>
  <c r="W441" i="3"/>
  <c r="U441" i="3"/>
  <c r="Q441" i="3"/>
  <c r="R441" i="3" s="1"/>
  <c r="N441" i="3"/>
  <c r="O441" i="3" s="1"/>
  <c r="K441" i="3"/>
  <c r="L441" i="3" s="1"/>
  <c r="H441" i="3"/>
  <c r="I441" i="3" s="1"/>
  <c r="D441" i="3"/>
  <c r="AT440" i="3"/>
  <c r="AR440" i="3"/>
  <c r="AP440" i="3"/>
  <c r="AN440" i="3"/>
  <c r="AK440" i="3"/>
  <c r="AI440" i="3"/>
  <c r="AF440" i="3"/>
  <c r="AD440" i="3"/>
  <c r="AA440" i="3"/>
  <c r="Y440" i="3"/>
  <c r="W440" i="3"/>
  <c r="U440" i="3"/>
  <c r="R440" i="3"/>
  <c r="Q440" i="3"/>
  <c r="O440" i="3"/>
  <c r="N440" i="3"/>
  <c r="L440" i="3"/>
  <c r="K440" i="3"/>
  <c r="H440" i="3"/>
  <c r="I440" i="3" s="1"/>
  <c r="D440" i="3"/>
  <c r="AT439" i="3"/>
  <c r="AR439" i="3"/>
  <c r="AP439" i="3"/>
  <c r="AN439" i="3"/>
  <c r="AK439" i="3"/>
  <c r="AI439" i="3"/>
  <c r="AF439" i="3"/>
  <c r="AD439" i="3"/>
  <c r="AA439" i="3"/>
  <c r="Y439" i="3"/>
  <c r="W439" i="3"/>
  <c r="U439" i="3"/>
  <c r="Q439" i="3"/>
  <c r="R439" i="3" s="1"/>
  <c r="N439" i="3"/>
  <c r="O439" i="3" s="1"/>
  <c r="K439" i="3"/>
  <c r="L439" i="3" s="1"/>
  <c r="I439" i="3"/>
  <c r="H439" i="3"/>
  <c r="D439" i="3"/>
  <c r="AT438" i="3"/>
  <c r="AR438" i="3"/>
  <c r="AP438" i="3"/>
  <c r="AN438" i="3"/>
  <c r="AK438" i="3"/>
  <c r="AI438" i="3"/>
  <c r="AF438" i="3"/>
  <c r="AD438" i="3"/>
  <c r="AA438" i="3"/>
  <c r="Y438" i="3"/>
  <c r="W438" i="3"/>
  <c r="U438" i="3"/>
  <c r="Q438" i="3"/>
  <c r="R438" i="3" s="1"/>
  <c r="N438" i="3"/>
  <c r="O438" i="3" s="1"/>
  <c r="L438" i="3"/>
  <c r="K438" i="3"/>
  <c r="I438" i="3"/>
  <c r="H438" i="3"/>
  <c r="D438" i="3"/>
  <c r="AT437" i="3"/>
  <c r="AR437" i="3"/>
  <c r="AP437" i="3"/>
  <c r="AN437" i="3"/>
  <c r="AK437" i="3"/>
  <c r="AI437" i="3"/>
  <c r="AF437" i="3"/>
  <c r="AD437" i="3"/>
  <c r="AA437" i="3"/>
  <c r="Y437" i="3"/>
  <c r="W437" i="3"/>
  <c r="U437" i="3"/>
  <c r="Q437" i="3"/>
  <c r="R437" i="3" s="1"/>
  <c r="N437" i="3"/>
  <c r="O437" i="3" s="1"/>
  <c r="K437" i="3"/>
  <c r="L437" i="3" s="1"/>
  <c r="H437" i="3"/>
  <c r="I437" i="3" s="1"/>
  <c r="D437" i="3"/>
  <c r="AT436" i="3"/>
  <c r="AR436" i="3"/>
  <c r="AP436" i="3"/>
  <c r="AN436" i="3"/>
  <c r="AK436" i="3"/>
  <c r="AI436" i="3"/>
  <c r="AF436" i="3"/>
  <c r="AD436" i="3"/>
  <c r="AA436" i="3"/>
  <c r="Y436" i="3"/>
  <c r="W436" i="3"/>
  <c r="U436" i="3"/>
  <c r="R436" i="3"/>
  <c r="Q436" i="3"/>
  <c r="O436" i="3"/>
  <c r="N436" i="3"/>
  <c r="L436" i="3"/>
  <c r="K436" i="3"/>
  <c r="I436" i="3"/>
  <c r="H436" i="3"/>
  <c r="D436" i="3"/>
  <c r="AT435" i="3"/>
  <c r="AR435" i="3"/>
  <c r="AP435" i="3"/>
  <c r="AN435" i="3"/>
  <c r="AK435" i="3"/>
  <c r="AI435" i="3"/>
  <c r="AF435" i="3"/>
  <c r="AD435" i="3"/>
  <c r="AA435" i="3"/>
  <c r="Y435" i="3"/>
  <c r="W435" i="3"/>
  <c r="U435" i="3"/>
  <c r="Q435" i="3"/>
  <c r="R435" i="3" s="1"/>
  <c r="N435" i="3"/>
  <c r="O435" i="3" s="1"/>
  <c r="L435" i="3"/>
  <c r="K435" i="3"/>
  <c r="H435" i="3"/>
  <c r="I435" i="3" s="1"/>
  <c r="D435" i="3"/>
  <c r="AT434" i="3"/>
  <c r="AR434" i="3"/>
  <c r="AP434" i="3"/>
  <c r="AN434" i="3"/>
  <c r="AK434" i="3"/>
  <c r="AI434" i="3"/>
  <c r="AF434" i="3"/>
  <c r="AD434" i="3"/>
  <c r="AA434" i="3"/>
  <c r="Y434" i="3"/>
  <c r="W434" i="3"/>
  <c r="U434" i="3"/>
  <c r="R434" i="3"/>
  <c r="Q434" i="3"/>
  <c r="O434" i="3"/>
  <c r="N434" i="3"/>
  <c r="L434" i="3"/>
  <c r="K434" i="3"/>
  <c r="I434" i="3"/>
  <c r="H434" i="3"/>
  <c r="D434" i="3"/>
  <c r="AT433" i="3"/>
  <c r="AR433" i="3"/>
  <c r="AP433" i="3"/>
  <c r="AN433" i="3"/>
  <c r="AK433" i="3"/>
  <c r="AI433" i="3"/>
  <c r="AF433" i="3"/>
  <c r="AD433" i="3"/>
  <c r="AA433" i="3"/>
  <c r="Y433" i="3"/>
  <c r="W433" i="3"/>
  <c r="U433" i="3"/>
  <c r="Q433" i="3"/>
  <c r="R433" i="3" s="1"/>
  <c r="N433" i="3"/>
  <c r="O433" i="3" s="1"/>
  <c r="K433" i="3"/>
  <c r="L433" i="3" s="1"/>
  <c r="I433" i="3"/>
  <c r="H433" i="3"/>
  <c r="D433" i="3"/>
  <c r="AT432" i="3"/>
  <c r="AR432" i="3"/>
  <c r="AP432" i="3"/>
  <c r="AN432" i="3"/>
  <c r="AK432" i="3"/>
  <c r="AI432" i="3"/>
  <c r="AF432" i="3"/>
  <c r="AD432" i="3"/>
  <c r="AA432" i="3"/>
  <c r="Y432" i="3"/>
  <c r="W432" i="3"/>
  <c r="U432" i="3"/>
  <c r="Q432" i="3"/>
  <c r="R432" i="3" s="1"/>
  <c r="O432" i="3"/>
  <c r="N432" i="3"/>
  <c r="K432" i="3"/>
  <c r="L432" i="3" s="1"/>
  <c r="I432" i="3"/>
  <c r="H432" i="3"/>
  <c r="D432" i="3"/>
  <c r="AT431" i="3"/>
  <c r="AR431" i="3"/>
  <c r="AP431" i="3"/>
  <c r="AN431" i="3"/>
  <c r="AK431" i="3"/>
  <c r="AI431" i="3"/>
  <c r="AF431" i="3"/>
  <c r="AD431" i="3"/>
  <c r="AA431" i="3"/>
  <c r="Y431" i="3"/>
  <c r="W431" i="3"/>
  <c r="U431" i="3"/>
  <c r="R431" i="3"/>
  <c r="Q431" i="3"/>
  <c r="N431" i="3"/>
  <c r="O431" i="3" s="1"/>
  <c r="K431" i="3"/>
  <c r="L431" i="3" s="1"/>
  <c r="H431" i="3"/>
  <c r="I431" i="3" s="1"/>
  <c r="D431" i="3"/>
  <c r="AT430" i="3"/>
  <c r="AR430" i="3"/>
  <c r="AP430" i="3"/>
  <c r="AN430" i="3"/>
  <c r="AK430" i="3"/>
  <c r="AI430" i="3"/>
  <c r="AF430" i="3"/>
  <c r="AD430" i="3"/>
  <c r="AA430" i="3"/>
  <c r="Y430" i="3"/>
  <c r="W430" i="3"/>
  <c r="U430" i="3"/>
  <c r="R430" i="3"/>
  <c r="Q430" i="3"/>
  <c r="O430" i="3"/>
  <c r="N430" i="3"/>
  <c r="K430" i="3"/>
  <c r="L430" i="3" s="1"/>
  <c r="I430" i="3"/>
  <c r="H430" i="3"/>
  <c r="D430" i="3"/>
  <c r="AT429" i="3"/>
  <c r="AR429" i="3"/>
  <c r="AP429" i="3"/>
  <c r="AN429" i="3"/>
  <c r="AK429" i="3"/>
  <c r="AI429" i="3"/>
  <c r="AF429" i="3"/>
  <c r="AD429" i="3"/>
  <c r="AA429" i="3"/>
  <c r="Y429" i="3"/>
  <c r="W429" i="3"/>
  <c r="U429" i="3"/>
  <c r="Q429" i="3"/>
  <c r="R429" i="3" s="1"/>
  <c r="N429" i="3"/>
  <c r="O429" i="3" s="1"/>
  <c r="K429" i="3"/>
  <c r="L429" i="3" s="1"/>
  <c r="I429" i="3"/>
  <c r="H429" i="3"/>
  <c r="D429" i="3"/>
  <c r="AT428" i="3"/>
  <c r="AR428" i="3"/>
  <c r="AP428" i="3"/>
  <c r="AN428" i="3"/>
  <c r="AK428" i="3"/>
  <c r="AI428" i="3"/>
  <c r="AF428" i="3"/>
  <c r="AD428" i="3"/>
  <c r="AA428" i="3"/>
  <c r="Y428" i="3"/>
  <c r="W428" i="3"/>
  <c r="U428" i="3"/>
  <c r="R428" i="3"/>
  <c r="Q428" i="3"/>
  <c r="O428" i="3"/>
  <c r="N428" i="3"/>
  <c r="L428" i="3"/>
  <c r="K428" i="3"/>
  <c r="I428" i="3"/>
  <c r="H428" i="3"/>
  <c r="D428" i="3"/>
  <c r="AT427" i="3"/>
  <c r="AR427" i="3"/>
  <c r="AP427" i="3"/>
  <c r="AN427" i="3"/>
  <c r="AK427" i="3"/>
  <c r="AI427" i="3"/>
  <c r="AF427" i="3"/>
  <c r="AD427" i="3"/>
  <c r="AA427" i="3"/>
  <c r="Y427" i="3"/>
  <c r="W427" i="3"/>
  <c r="U427" i="3"/>
  <c r="Q427" i="3"/>
  <c r="R427" i="3" s="1"/>
  <c r="N427" i="3"/>
  <c r="O427" i="3" s="1"/>
  <c r="K427" i="3"/>
  <c r="L427" i="3" s="1"/>
  <c r="I427" i="3"/>
  <c r="H427" i="3"/>
  <c r="D427" i="3"/>
  <c r="AT426" i="3"/>
  <c r="AR426" i="3"/>
  <c r="AP426" i="3"/>
  <c r="AN426" i="3"/>
  <c r="AK426" i="3"/>
  <c r="AI426" i="3"/>
  <c r="AF426" i="3"/>
  <c r="AD426" i="3"/>
  <c r="AA426" i="3"/>
  <c r="Y426" i="3"/>
  <c r="W426" i="3"/>
  <c r="U426" i="3"/>
  <c r="Q426" i="3"/>
  <c r="R426" i="3" s="1"/>
  <c r="N426" i="3"/>
  <c r="O426" i="3" s="1"/>
  <c r="K426" i="3"/>
  <c r="L426" i="3" s="1"/>
  <c r="H426" i="3"/>
  <c r="I426" i="3" s="1"/>
  <c r="D426" i="3"/>
  <c r="AT425" i="3"/>
  <c r="AR425" i="3"/>
  <c r="AP425" i="3"/>
  <c r="AN425" i="3"/>
  <c r="AK425" i="3"/>
  <c r="AI425" i="3"/>
  <c r="AF425" i="3"/>
  <c r="AD425" i="3"/>
  <c r="AA425" i="3"/>
  <c r="Y425" i="3"/>
  <c r="W425" i="3"/>
  <c r="U425" i="3"/>
  <c r="R425" i="3"/>
  <c r="Q425" i="3"/>
  <c r="N425" i="3"/>
  <c r="O425" i="3" s="1"/>
  <c r="K425" i="3"/>
  <c r="L425" i="3" s="1"/>
  <c r="H425" i="3"/>
  <c r="I425" i="3" s="1"/>
  <c r="D425" i="3"/>
  <c r="AT424" i="3"/>
  <c r="AR424" i="3"/>
  <c r="AP424" i="3"/>
  <c r="AN424" i="3"/>
  <c r="AK424" i="3"/>
  <c r="AI424" i="3"/>
  <c r="AF424" i="3"/>
  <c r="AD424" i="3"/>
  <c r="AA424" i="3"/>
  <c r="Y424" i="3"/>
  <c r="W424" i="3"/>
  <c r="U424" i="3"/>
  <c r="R424" i="3"/>
  <c r="Q424" i="3"/>
  <c r="O424" i="3"/>
  <c r="N424" i="3"/>
  <c r="L424" i="3"/>
  <c r="K424" i="3"/>
  <c r="H424" i="3"/>
  <c r="I424" i="3" s="1"/>
  <c r="D424" i="3"/>
  <c r="AT423" i="3"/>
  <c r="AR423" i="3"/>
  <c r="AP423" i="3"/>
  <c r="AN423" i="3"/>
  <c r="AK423" i="3"/>
  <c r="AI423" i="3"/>
  <c r="AF423" i="3"/>
  <c r="AD423" i="3"/>
  <c r="AA423" i="3"/>
  <c r="Y423" i="3"/>
  <c r="W423" i="3"/>
  <c r="U423" i="3"/>
  <c r="Q423" i="3"/>
  <c r="R423" i="3" s="1"/>
  <c r="N423" i="3"/>
  <c r="O423" i="3" s="1"/>
  <c r="K423" i="3"/>
  <c r="L423" i="3" s="1"/>
  <c r="H423" i="3"/>
  <c r="I423" i="3" s="1"/>
  <c r="D423" i="3"/>
  <c r="AT422" i="3"/>
  <c r="AR422" i="3"/>
  <c r="AP422" i="3"/>
  <c r="AN422" i="3"/>
  <c r="AK422" i="3"/>
  <c r="AI422" i="3"/>
  <c r="AF422" i="3"/>
  <c r="AD422" i="3"/>
  <c r="AA422" i="3"/>
  <c r="Y422" i="3"/>
  <c r="W422" i="3"/>
  <c r="U422" i="3"/>
  <c r="Q422" i="3"/>
  <c r="R422" i="3" s="1"/>
  <c r="O422" i="3"/>
  <c r="N422" i="3"/>
  <c r="L422" i="3"/>
  <c r="K422" i="3"/>
  <c r="I422" i="3"/>
  <c r="H422" i="3"/>
  <c r="D422" i="3"/>
  <c r="AT421" i="3"/>
  <c r="AR421" i="3"/>
  <c r="AP421" i="3"/>
  <c r="AN421" i="3"/>
  <c r="AK421" i="3"/>
  <c r="AI421" i="3"/>
  <c r="AF421" i="3"/>
  <c r="AD421" i="3"/>
  <c r="AA421" i="3"/>
  <c r="Y421" i="3"/>
  <c r="W421" i="3"/>
  <c r="U421" i="3"/>
  <c r="Q421" i="3"/>
  <c r="R421" i="3" s="1"/>
  <c r="N421" i="3"/>
  <c r="O421" i="3" s="1"/>
  <c r="K421" i="3"/>
  <c r="L421" i="3" s="1"/>
  <c r="H421" i="3"/>
  <c r="I421" i="3" s="1"/>
  <c r="D421" i="3"/>
  <c r="AT420" i="3"/>
  <c r="AR420" i="3"/>
  <c r="AP420" i="3"/>
  <c r="AN420" i="3"/>
  <c r="AK420" i="3"/>
  <c r="AI420" i="3"/>
  <c r="AF420" i="3"/>
  <c r="AD420" i="3"/>
  <c r="AA420" i="3"/>
  <c r="Y420" i="3"/>
  <c r="W420" i="3"/>
  <c r="U420" i="3"/>
  <c r="R420" i="3"/>
  <c r="Q420" i="3"/>
  <c r="O420" i="3"/>
  <c r="N420" i="3"/>
  <c r="L420" i="3"/>
  <c r="K420" i="3"/>
  <c r="I420" i="3"/>
  <c r="H420" i="3"/>
  <c r="D420" i="3"/>
  <c r="AT419" i="3"/>
  <c r="AR419" i="3"/>
  <c r="AP419" i="3"/>
  <c r="AN419" i="3"/>
  <c r="AK419" i="3"/>
  <c r="AI419" i="3"/>
  <c r="AF419" i="3"/>
  <c r="AD419" i="3"/>
  <c r="AA419" i="3"/>
  <c r="Y419" i="3"/>
  <c r="W419" i="3"/>
  <c r="U419" i="3"/>
  <c r="Q419" i="3"/>
  <c r="R419" i="3" s="1"/>
  <c r="N419" i="3"/>
  <c r="O419" i="3" s="1"/>
  <c r="K419" i="3"/>
  <c r="L419" i="3" s="1"/>
  <c r="H419" i="3"/>
  <c r="I419" i="3" s="1"/>
  <c r="D419" i="3"/>
  <c r="AT418" i="3"/>
  <c r="AR418" i="3"/>
  <c r="AP418" i="3"/>
  <c r="AN418" i="3"/>
  <c r="AK418" i="3"/>
  <c r="AI418" i="3"/>
  <c r="AF418" i="3"/>
  <c r="AD418" i="3"/>
  <c r="AA418" i="3"/>
  <c r="Y418" i="3"/>
  <c r="W418" i="3"/>
  <c r="U418" i="3"/>
  <c r="R418" i="3"/>
  <c r="Q418" i="3"/>
  <c r="O418" i="3"/>
  <c r="N418" i="3"/>
  <c r="L418" i="3"/>
  <c r="K418" i="3"/>
  <c r="I418" i="3"/>
  <c r="H418" i="3"/>
  <c r="D418" i="3"/>
  <c r="AT417" i="3"/>
  <c r="AR417" i="3"/>
  <c r="AP417" i="3"/>
  <c r="AN417" i="3"/>
  <c r="AK417" i="3"/>
  <c r="AI417" i="3"/>
  <c r="AF417" i="3"/>
  <c r="AD417" i="3"/>
  <c r="AA417" i="3"/>
  <c r="Y417" i="3"/>
  <c r="W417" i="3"/>
  <c r="U417" i="3"/>
  <c r="Q417" i="3"/>
  <c r="R417" i="3" s="1"/>
  <c r="N417" i="3"/>
  <c r="O417" i="3" s="1"/>
  <c r="K417" i="3"/>
  <c r="L417" i="3" s="1"/>
  <c r="I417" i="3"/>
  <c r="H417" i="3"/>
  <c r="D417" i="3"/>
  <c r="AT416" i="3"/>
  <c r="AR416" i="3"/>
  <c r="AP416" i="3"/>
  <c r="AN416" i="3"/>
  <c r="AK416" i="3"/>
  <c r="AI416" i="3"/>
  <c r="AF416" i="3"/>
  <c r="AD416" i="3"/>
  <c r="AA416" i="3"/>
  <c r="Y416" i="3"/>
  <c r="W416" i="3"/>
  <c r="U416" i="3"/>
  <c r="Q416" i="3"/>
  <c r="R416" i="3" s="1"/>
  <c r="O416" i="3"/>
  <c r="N416" i="3"/>
  <c r="K416" i="3"/>
  <c r="L416" i="3" s="1"/>
  <c r="I416" i="3"/>
  <c r="H416" i="3"/>
  <c r="D416" i="3"/>
  <c r="AT415" i="3"/>
  <c r="AR415" i="3"/>
  <c r="AP415" i="3"/>
  <c r="AN415" i="3"/>
  <c r="AK415" i="3"/>
  <c r="AI415" i="3"/>
  <c r="AF415" i="3"/>
  <c r="AD415" i="3"/>
  <c r="AA415" i="3"/>
  <c r="Y415" i="3"/>
  <c r="W415" i="3"/>
  <c r="U415" i="3"/>
  <c r="R415" i="3"/>
  <c r="Q415" i="3"/>
  <c r="N415" i="3"/>
  <c r="O415" i="3" s="1"/>
  <c r="K415" i="3"/>
  <c r="L415" i="3" s="1"/>
  <c r="H415" i="3"/>
  <c r="I415" i="3" s="1"/>
  <c r="D415" i="3"/>
  <c r="AT414" i="3"/>
  <c r="AR414" i="3"/>
  <c r="AP414" i="3"/>
  <c r="AN414" i="3"/>
  <c r="AK414" i="3"/>
  <c r="AI414" i="3"/>
  <c r="AF414" i="3"/>
  <c r="AD414" i="3"/>
  <c r="AA414" i="3"/>
  <c r="Y414" i="3"/>
  <c r="W414" i="3"/>
  <c r="U414" i="3"/>
  <c r="R414" i="3"/>
  <c r="Q414" i="3"/>
  <c r="O414" i="3"/>
  <c r="N414" i="3"/>
  <c r="K414" i="3"/>
  <c r="L414" i="3" s="1"/>
  <c r="H414" i="3"/>
  <c r="I414" i="3" s="1"/>
  <c r="D414" i="3"/>
  <c r="AT413" i="3"/>
  <c r="AR413" i="3"/>
  <c r="AP413" i="3"/>
  <c r="AN413" i="3"/>
  <c r="AK413" i="3"/>
  <c r="AI413" i="3"/>
  <c r="AF413" i="3"/>
  <c r="AD413" i="3"/>
  <c r="AA413" i="3"/>
  <c r="Y413" i="3"/>
  <c r="W413" i="3"/>
  <c r="U413" i="3"/>
  <c r="Q413" i="3"/>
  <c r="R413" i="3" s="1"/>
  <c r="O413" i="3"/>
  <c r="N413" i="3"/>
  <c r="K413" i="3"/>
  <c r="L413" i="3" s="1"/>
  <c r="I413" i="3"/>
  <c r="H413" i="3"/>
  <c r="D413" i="3"/>
  <c r="AT412" i="3"/>
  <c r="AR412" i="3"/>
  <c r="AP412" i="3"/>
  <c r="AN412" i="3"/>
  <c r="AK412" i="3"/>
  <c r="AI412" i="3"/>
  <c r="AF412" i="3"/>
  <c r="AD412" i="3"/>
  <c r="AA412" i="3"/>
  <c r="Y412" i="3"/>
  <c r="W412" i="3"/>
  <c r="U412" i="3"/>
  <c r="R412" i="3"/>
  <c r="Q412" i="3"/>
  <c r="O412" i="3"/>
  <c r="N412" i="3"/>
  <c r="L412" i="3"/>
  <c r="K412" i="3"/>
  <c r="I412" i="3"/>
  <c r="H412" i="3"/>
  <c r="D412" i="3"/>
  <c r="AT411" i="3"/>
  <c r="AR411" i="3"/>
  <c r="AP411" i="3"/>
  <c r="AN411" i="3"/>
  <c r="AK411" i="3"/>
  <c r="AI411" i="3"/>
  <c r="AF411" i="3"/>
  <c r="AD411" i="3"/>
  <c r="AA411" i="3"/>
  <c r="Y411" i="3"/>
  <c r="W411" i="3"/>
  <c r="U411" i="3"/>
  <c r="Q411" i="3"/>
  <c r="R411" i="3" s="1"/>
  <c r="N411" i="3"/>
  <c r="O411" i="3" s="1"/>
  <c r="K411" i="3"/>
  <c r="L411" i="3" s="1"/>
  <c r="I411" i="3"/>
  <c r="H411" i="3"/>
  <c r="D411" i="3"/>
  <c r="AT410" i="3"/>
  <c r="AR410" i="3"/>
  <c r="AP410" i="3"/>
  <c r="AN410" i="3"/>
  <c r="AK410" i="3"/>
  <c r="AI410" i="3"/>
  <c r="AF410" i="3"/>
  <c r="AD410" i="3"/>
  <c r="AA410" i="3"/>
  <c r="Y410" i="3"/>
  <c r="W410" i="3"/>
  <c r="U410" i="3"/>
  <c r="Q410" i="3"/>
  <c r="R410" i="3" s="1"/>
  <c r="N410" i="3"/>
  <c r="O410" i="3" s="1"/>
  <c r="K410" i="3"/>
  <c r="L410" i="3" s="1"/>
  <c r="I410" i="3"/>
  <c r="H410" i="3"/>
  <c r="D410" i="3"/>
  <c r="AT409" i="3"/>
  <c r="AR409" i="3"/>
  <c r="AP409" i="3"/>
  <c r="AN409" i="3"/>
  <c r="AK409" i="3"/>
  <c r="AI409" i="3"/>
  <c r="AF409" i="3"/>
  <c r="AD409" i="3"/>
  <c r="AA409" i="3"/>
  <c r="Y409" i="3"/>
  <c r="W409" i="3"/>
  <c r="U409" i="3"/>
  <c r="Q409" i="3"/>
  <c r="R409" i="3" s="1"/>
  <c r="N409" i="3"/>
  <c r="O409" i="3" s="1"/>
  <c r="K409" i="3"/>
  <c r="L409" i="3" s="1"/>
  <c r="H409" i="3"/>
  <c r="I409" i="3" s="1"/>
  <c r="D409" i="3"/>
  <c r="AT408" i="3"/>
  <c r="AR408" i="3"/>
  <c r="AP408" i="3"/>
  <c r="AN408" i="3"/>
  <c r="AK408" i="3"/>
  <c r="AI408" i="3"/>
  <c r="AF408" i="3"/>
  <c r="AD408" i="3"/>
  <c r="AA408" i="3"/>
  <c r="Y408" i="3"/>
  <c r="W408" i="3"/>
  <c r="U408" i="3"/>
  <c r="R408" i="3"/>
  <c r="Q408" i="3"/>
  <c r="O408" i="3"/>
  <c r="N408" i="3"/>
  <c r="L408" i="3"/>
  <c r="K408" i="3"/>
  <c r="H408" i="3"/>
  <c r="I408" i="3" s="1"/>
  <c r="D408" i="3"/>
  <c r="AT407" i="3"/>
  <c r="AR407" i="3"/>
  <c r="AP407" i="3"/>
  <c r="AN407" i="3"/>
  <c r="AK407" i="3"/>
  <c r="AI407" i="3"/>
  <c r="AF407" i="3"/>
  <c r="AD407" i="3"/>
  <c r="AA407" i="3"/>
  <c r="Y407" i="3"/>
  <c r="W407" i="3"/>
  <c r="U407" i="3"/>
  <c r="Q407" i="3"/>
  <c r="R407" i="3" s="1"/>
  <c r="N407" i="3"/>
  <c r="O407" i="3" s="1"/>
  <c r="K407" i="3"/>
  <c r="L407" i="3" s="1"/>
  <c r="I407" i="3"/>
  <c r="H407" i="3"/>
  <c r="D407" i="3"/>
  <c r="AT406" i="3"/>
  <c r="AR406" i="3"/>
  <c r="AP406" i="3"/>
  <c r="AN406" i="3"/>
  <c r="AK406" i="3"/>
  <c r="AI406" i="3"/>
  <c r="AF406" i="3"/>
  <c r="AD406" i="3"/>
  <c r="AA406" i="3"/>
  <c r="Y406" i="3"/>
  <c r="W406" i="3"/>
  <c r="U406" i="3"/>
  <c r="Q406" i="3"/>
  <c r="R406" i="3" s="1"/>
  <c r="N406" i="3"/>
  <c r="O406" i="3" s="1"/>
  <c r="L406" i="3"/>
  <c r="K406" i="3"/>
  <c r="I406" i="3"/>
  <c r="H406" i="3"/>
  <c r="D406" i="3"/>
  <c r="AT405" i="3"/>
  <c r="AR405" i="3"/>
  <c r="AP405" i="3"/>
  <c r="AN405" i="3"/>
  <c r="AK405" i="3"/>
  <c r="AI405" i="3"/>
  <c r="AF405" i="3"/>
  <c r="AD405" i="3"/>
  <c r="AA405" i="3"/>
  <c r="Y405" i="3"/>
  <c r="W405" i="3"/>
  <c r="U405" i="3"/>
  <c r="Q405" i="3"/>
  <c r="R405" i="3" s="1"/>
  <c r="N405" i="3"/>
  <c r="O405" i="3" s="1"/>
  <c r="K405" i="3"/>
  <c r="L405" i="3" s="1"/>
  <c r="H405" i="3"/>
  <c r="I405" i="3" s="1"/>
  <c r="D405" i="3"/>
  <c r="AT404" i="3"/>
  <c r="AR404" i="3"/>
  <c r="AP404" i="3"/>
  <c r="AN404" i="3"/>
  <c r="AK404" i="3"/>
  <c r="AI404" i="3"/>
  <c r="AF404" i="3"/>
  <c r="AD404" i="3"/>
  <c r="AA404" i="3"/>
  <c r="Y404" i="3"/>
  <c r="W404" i="3"/>
  <c r="U404" i="3"/>
  <c r="R404" i="3"/>
  <c r="Q404" i="3"/>
  <c r="O404" i="3"/>
  <c r="N404" i="3"/>
  <c r="L404" i="3"/>
  <c r="K404" i="3"/>
  <c r="I404" i="3"/>
  <c r="H404" i="3"/>
  <c r="D404" i="3"/>
  <c r="AT403" i="3"/>
  <c r="AR403" i="3"/>
  <c r="AP403" i="3"/>
  <c r="AN403" i="3"/>
  <c r="AK403" i="3"/>
  <c r="AI403" i="3"/>
  <c r="AF403" i="3"/>
  <c r="AD403" i="3"/>
  <c r="AA403" i="3"/>
  <c r="Y403" i="3"/>
  <c r="W403" i="3"/>
  <c r="U403" i="3"/>
  <c r="Q403" i="3"/>
  <c r="R403" i="3" s="1"/>
  <c r="N403" i="3"/>
  <c r="O403" i="3" s="1"/>
  <c r="K403" i="3"/>
  <c r="L403" i="3" s="1"/>
  <c r="H403" i="3"/>
  <c r="I403" i="3" s="1"/>
  <c r="D403" i="3"/>
  <c r="AT402" i="3"/>
  <c r="AR402" i="3"/>
  <c r="AP402" i="3"/>
  <c r="AN402" i="3"/>
  <c r="AK402" i="3"/>
  <c r="AI402" i="3"/>
  <c r="AF402" i="3"/>
  <c r="AD402" i="3"/>
  <c r="AA402" i="3"/>
  <c r="Y402" i="3"/>
  <c r="W402" i="3"/>
  <c r="U402" i="3"/>
  <c r="R402" i="3"/>
  <c r="Q402" i="3"/>
  <c r="O402" i="3"/>
  <c r="N402" i="3"/>
  <c r="L402" i="3"/>
  <c r="K402" i="3"/>
  <c r="I402" i="3"/>
  <c r="H402" i="3"/>
  <c r="D402" i="3"/>
  <c r="AT401" i="3"/>
  <c r="AR401" i="3"/>
  <c r="AP401" i="3"/>
  <c r="AN401" i="3"/>
  <c r="AK401" i="3"/>
  <c r="AI401" i="3"/>
  <c r="AF401" i="3"/>
  <c r="AD401" i="3"/>
  <c r="AA401" i="3"/>
  <c r="Y401" i="3"/>
  <c r="W401" i="3"/>
  <c r="U401" i="3"/>
  <c r="Q401" i="3"/>
  <c r="R401" i="3" s="1"/>
  <c r="N401" i="3"/>
  <c r="O401" i="3" s="1"/>
  <c r="L401" i="3"/>
  <c r="K401" i="3"/>
  <c r="I401" i="3"/>
  <c r="H401" i="3"/>
  <c r="D401" i="3"/>
  <c r="AT400" i="3"/>
  <c r="AR400" i="3"/>
  <c r="AP400" i="3"/>
  <c r="AN400" i="3"/>
  <c r="AK400" i="3"/>
  <c r="AI400" i="3"/>
  <c r="AF400" i="3"/>
  <c r="AD400" i="3"/>
  <c r="AA400" i="3"/>
  <c r="Y400" i="3"/>
  <c r="W400" i="3"/>
  <c r="U400" i="3"/>
  <c r="Q400" i="3"/>
  <c r="R400" i="3" s="1"/>
  <c r="O400" i="3"/>
  <c r="N400" i="3"/>
  <c r="K400" i="3"/>
  <c r="L400" i="3" s="1"/>
  <c r="I400" i="3"/>
  <c r="H400" i="3"/>
  <c r="D400" i="3"/>
  <c r="AT399" i="3"/>
  <c r="AR399" i="3"/>
  <c r="AP399" i="3"/>
  <c r="AN399" i="3"/>
  <c r="AK399" i="3"/>
  <c r="AI399" i="3"/>
  <c r="AF399" i="3"/>
  <c r="AD399" i="3"/>
  <c r="AA399" i="3"/>
  <c r="Y399" i="3"/>
  <c r="W399" i="3"/>
  <c r="U399" i="3"/>
  <c r="R399" i="3"/>
  <c r="Q399" i="3"/>
  <c r="N399" i="3"/>
  <c r="O399" i="3" s="1"/>
  <c r="K399" i="3"/>
  <c r="L399" i="3" s="1"/>
  <c r="H399" i="3"/>
  <c r="I399" i="3" s="1"/>
  <c r="D399" i="3"/>
  <c r="AT398" i="3"/>
  <c r="AR398" i="3"/>
  <c r="AP398" i="3"/>
  <c r="AN398" i="3"/>
  <c r="AK398" i="3"/>
  <c r="AI398" i="3"/>
  <c r="AF398" i="3"/>
  <c r="AD398" i="3"/>
  <c r="AA398" i="3"/>
  <c r="Y398" i="3"/>
  <c r="W398" i="3"/>
  <c r="U398" i="3"/>
  <c r="R398" i="3"/>
  <c r="Q398" i="3"/>
  <c r="O398" i="3"/>
  <c r="N398" i="3"/>
  <c r="K398" i="3"/>
  <c r="L398" i="3" s="1"/>
  <c r="H398" i="3"/>
  <c r="I398" i="3" s="1"/>
  <c r="D398" i="3"/>
  <c r="AT397" i="3"/>
  <c r="AR397" i="3"/>
  <c r="AP397" i="3"/>
  <c r="AN397" i="3"/>
  <c r="AK397" i="3"/>
  <c r="AI397" i="3"/>
  <c r="AF397" i="3"/>
  <c r="AD397" i="3"/>
  <c r="AA397" i="3"/>
  <c r="Y397" i="3"/>
  <c r="W397" i="3"/>
  <c r="U397" i="3"/>
  <c r="Q397" i="3"/>
  <c r="R397" i="3" s="1"/>
  <c r="O397" i="3"/>
  <c r="N397" i="3"/>
  <c r="L397" i="3"/>
  <c r="K397" i="3"/>
  <c r="I397" i="3"/>
  <c r="H397" i="3"/>
  <c r="D397" i="3"/>
  <c r="AT396" i="3"/>
  <c r="AR396" i="3"/>
  <c r="AP396" i="3"/>
  <c r="AN396" i="3"/>
  <c r="AK396" i="3"/>
  <c r="AI396" i="3"/>
  <c r="AF396" i="3"/>
  <c r="AD396" i="3"/>
  <c r="AA396" i="3"/>
  <c r="Y396" i="3"/>
  <c r="W396" i="3"/>
  <c r="U396" i="3"/>
  <c r="R396" i="3"/>
  <c r="Q396" i="3"/>
  <c r="O396" i="3"/>
  <c r="N396" i="3"/>
  <c r="L396" i="3"/>
  <c r="K396" i="3"/>
  <c r="I396" i="3"/>
  <c r="H396" i="3"/>
  <c r="D396" i="3"/>
  <c r="AT395" i="3"/>
  <c r="AR395" i="3"/>
  <c r="AP395" i="3"/>
  <c r="AN395" i="3"/>
  <c r="AK395" i="3"/>
  <c r="AI395" i="3"/>
  <c r="AF395" i="3"/>
  <c r="AD395" i="3"/>
  <c r="AA395" i="3"/>
  <c r="Y395" i="3"/>
  <c r="W395" i="3"/>
  <c r="U395" i="3"/>
  <c r="Q395" i="3"/>
  <c r="R395" i="3" s="1"/>
  <c r="N395" i="3"/>
  <c r="O395" i="3" s="1"/>
  <c r="K395" i="3"/>
  <c r="L395" i="3" s="1"/>
  <c r="H395" i="3"/>
  <c r="I395" i="3" s="1"/>
  <c r="D395" i="3"/>
  <c r="AT394" i="3"/>
  <c r="AR394" i="3"/>
  <c r="AP394" i="3"/>
  <c r="AN394" i="3"/>
  <c r="AK394" i="3"/>
  <c r="AI394" i="3"/>
  <c r="AF394" i="3"/>
  <c r="AD394" i="3"/>
  <c r="AA394" i="3"/>
  <c r="Y394" i="3"/>
  <c r="W394" i="3"/>
  <c r="U394" i="3"/>
  <c r="Q394" i="3"/>
  <c r="R394" i="3" s="1"/>
  <c r="N394" i="3"/>
  <c r="O394" i="3" s="1"/>
  <c r="K394" i="3"/>
  <c r="L394" i="3" s="1"/>
  <c r="H394" i="3"/>
  <c r="I394" i="3" s="1"/>
  <c r="D394" i="3"/>
  <c r="AT393" i="3"/>
  <c r="AR393" i="3"/>
  <c r="AP393" i="3"/>
  <c r="AN393" i="3"/>
  <c r="AK393" i="3"/>
  <c r="AI393" i="3"/>
  <c r="AF393" i="3"/>
  <c r="AD393" i="3"/>
  <c r="AA393" i="3"/>
  <c r="Y393" i="3"/>
  <c r="W393" i="3"/>
  <c r="U393" i="3"/>
  <c r="Q393" i="3"/>
  <c r="R393" i="3" s="1"/>
  <c r="N393" i="3"/>
  <c r="O393" i="3" s="1"/>
  <c r="K393" i="3"/>
  <c r="L393" i="3" s="1"/>
  <c r="H393" i="3"/>
  <c r="I393" i="3" s="1"/>
  <c r="D393" i="3"/>
  <c r="AT392" i="3"/>
  <c r="AR392" i="3"/>
  <c r="AP392" i="3"/>
  <c r="AN392" i="3"/>
  <c r="AK392" i="3"/>
  <c r="AI392" i="3"/>
  <c r="AF392" i="3"/>
  <c r="AD392" i="3"/>
  <c r="AA392" i="3"/>
  <c r="Y392" i="3"/>
  <c r="W392" i="3"/>
  <c r="U392" i="3"/>
  <c r="R392" i="3"/>
  <c r="Q392" i="3"/>
  <c r="O392" i="3"/>
  <c r="N392" i="3"/>
  <c r="L392" i="3"/>
  <c r="K392" i="3"/>
  <c r="H392" i="3"/>
  <c r="I392" i="3" s="1"/>
  <c r="D392" i="3"/>
  <c r="AT391" i="3"/>
  <c r="AR391" i="3"/>
  <c r="AP391" i="3"/>
  <c r="AN391" i="3"/>
  <c r="AK391" i="3"/>
  <c r="AI391" i="3"/>
  <c r="AF391" i="3"/>
  <c r="AD391" i="3"/>
  <c r="AA391" i="3"/>
  <c r="Y391" i="3"/>
  <c r="W391" i="3"/>
  <c r="U391" i="3"/>
  <c r="Q391" i="3"/>
  <c r="R391" i="3" s="1"/>
  <c r="N391" i="3"/>
  <c r="O391" i="3" s="1"/>
  <c r="K391" i="3"/>
  <c r="L391" i="3" s="1"/>
  <c r="H391" i="3"/>
  <c r="I391" i="3" s="1"/>
  <c r="D391" i="3"/>
  <c r="AT390" i="3"/>
  <c r="AR390" i="3"/>
  <c r="AP390" i="3"/>
  <c r="AN390" i="3"/>
  <c r="AK390" i="3"/>
  <c r="AI390" i="3"/>
  <c r="AF390" i="3"/>
  <c r="AD390" i="3"/>
  <c r="AA390" i="3"/>
  <c r="Y390" i="3"/>
  <c r="W390" i="3"/>
  <c r="U390" i="3"/>
  <c r="R390" i="3"/>
  <c r="Q390" i="3"/>
  <c r="N390" i="3"/>
  <c r="O390" i="3" s="1"/>
  <c r="L390" i="3"/>
  <c r="K390" i="3"/>
  <c r="I390" i="3"/>
  <c r="H390" i="3"/>
  <c r="D390" i="3"/>
  <c r="AT389" i="3"/>
  <c r="AR389" i="3"/>
  <c r="AP389" i="3"/>
  <c r="AN389" i="3"/>
  <c r="AK389" i="3"/>
  <c r="AI389" i="3"/>
  <c r="AF389" i="3"/>
  <c r="AD389" i="3"/>
  <c r="AA389" i="3"/>
  <c r="Y389" i="3"/>
  <c r="W389" i="3"/>
  <c r="U389" i="3"/>
  <c r="Q389" i="3"/>
  <c r="R389" i="3" s="1"/>
  <c r="N389" i="3"/>
  <c r="O389" i="3" s="1"/>
  <c r="K389" i="3"/>
  <c r="L389" i="3" s="1"/>
  <c r="H389" i="3"/>
  <c r="I389" i="3" s="1"/>
  <c r="D389" i="3"/>
  <c r="AT388" i="3"/>
  <c r="AR388" i="3"/>
  <c r="AP388" i="3"/>
  <c r="AN388" i="3"/>
  <c r="AK388" i="3"/>
  <c r="AI388" i="3"/>
  <c r="AF388" i="3"/>
  <c r="AD388" i="3"/>
  <c r="AA388" i="3"/>
  <c r="Y388" i="3"/>
  <c r="W388" i="3"/>
  <c r="U388" i="3"/>
  <c r="R388" i="3"/>
  <c r="Q388" i="3"/>
  <c r="O388" i="3"/>
  <c r="N388" i="3"/>
  <c r="L388" i="3"/>
  <c r="K388" i="3"/>
  <c r="I388" i="3"/>
  <c r="H388" i="3"/>
  <c r="D388" i="3"/>
  <c r="AT387" i="3"/>
  <c r="AR387" i="3"/>
  <c r="AP387" i="3"/>
  <c r="AN387" i="3"/>
  <c r="AK387" i="3"/>
  <c r="AI387" i="3"/>
  <c r="AF387" i="3"/>
  <c r="AD387" i="3"/>
  <c r="AA387" i="3"/>
  <c r="Y387" i="3"/>
  <c r="W387" i="3"/>
  <c r="U387" i="3"/>
  <c r="Q387" i="3"/>
  <c r="R387" i="3" s="1"/>
  <c r="N387" i="3"/>
  <c r="O387" i="3" s="1"/>
  <c r="K387" i="3"/>
  <c r="L387" i="3" s="1"/>
  <c r="H387" i="3"/>
  <c r="I387" i="3" s="1"/>
  <c r="D387" i="3"/>
  <c r="AT386" i="3"/>
  <c r="AR386" i="3"/>
  <c r="AP386" i="3"/>
  <c r="AN386" i="3"/>
  <c r="AK386" i="3"/>
  <c r="AI386" i="3"/>
  <c r="AF386" i="3"/>
  <c r="AD386" i="3"/>
  <c r="AA386" i="3"/>
  <c r="Y386" i="3"/>
  <c r="W386" i="3"/>
  <c r="U386" i="3"/>
  <c r="R386" i="3"/>
  <c r="Q386" i="3"/>
  <c r="O386" i="3"/>
  <c r="N386" i="3"/>
  <c r="L386" i="3"/>
  <c r="K386" i="3"/>
  <c r="I386" i="3"/>
  <c r="H386" i="3"/>
  <c r="D386" i="3"/>
  <c r="AT385" i="3"/>
  <c r="AR385" i="3"/>
  <c r="AP385" i="3"/>
  <c r="AN385" i="3"/>
  <c r="AK385" i="3"/>
  <c r="AI385" i="3"/>
  <c r="AF385" i="3"/>
  <c r="AD385" i="3"/>
  <c r="AA385" i="3"/>
  <c r="Y385" i="3"/>
  <c r="W385" i="3"/>
  <c r="U385" i="3"/>
  <c r="Q385" i="3"/>
  <c r="R385" i="3" s="1"/>
  <c r="N385" i="3"/>
  <c r="O385" i="3" s="1"/>
  <c r="K385" i="3"/>
  <c r="L385" i="3" s="1"/>
  <c r="I385" i="3"/>
  <c r="H385" i="3"/>
  <c r="D385" i="3"/>
  <c r="AT384" i="3"/>
  <c r="AR384" i="3"/>
  <c r="AP384" i="3"/>
  <c r="AN384" i="3"/>
  <c r="AK384" i="3"/>
  <c r="AI384" i="3"/>
  <c r="AF384" i="3"/>
  <c r="AD384" i="3"/>
  <c r="AA384" i="3"/>
  <c r="Y384" i="3"/>
  <c r="W384" i="3"/>
  <c r="U384" i="3"/>
  <c r="Q384" i="3"/>
  <c r="R384" i="3" s="1"/>
  <c r="O384" i="3"/>
  <c r="N384" i="3"/>
  <c r="K384" i="3"/>
  <c r="L384" i="3" s="1"/>
  <c r="I384" i="3"/>
  <c r="H384" i="3"/>
  <c r="D384" i="3"/>
  <c r="AT383" i="3"/>
  <c r="AR383" i="3"/>
  <c r="AP383" i="3"/>
  <c r="AN383" i="3"/>
  <c r="AK383" i="3"/>
  <c r="AI383" i="3"/>
  <c r="AF383" i="3"/>
  <c r="AD383" i="3"/>
  <c r="AA383" i="3"/>
  <c r="Y383" i="3"/>
  <c r="W383" i="3"/>
  <c r="U383" i="3"/>
  <c r="R383" i="3"/>
  <c r="Q383" i="3"/>
  <c r="N383" i="3"/>
  <c r="O383" i="3" s="1"/>
  <c r="K383" i="3"/>
  <c r="L383" i="3" s="1"/>
  <c r="H383" i="3"/>
  <c r="I383" i="3" s="1"/>
  <c r="D383" i="3"/>
  <c r="AT382" i="3"/>
  <c r="AR382" i="3"/>
  <c r="AP382" i="3"/>
  <c r="AN382" i="3"/>
  <c r="AK382" i="3"/>
  <c r="AI382" i="3"/>
  <c r="AF382" i="3"/>
  <c r="AD382" i="3"/>
  <c r="AA382" i="3"/>
  <c r="Y382" i="3"/>
  <c r="W382" i="3"/>
  <c r="U382" i="3"/>
  <c r="R382" i="3"/>
  <c r="Q382" i="3"/>
  <c r="O382" i="3"/>
  <c r="N382" i="3"/>
  <c r="K382" i="3"/>
  <c r="L382" i="3" s="1"/>
  <c r="H382" i="3"/>
  <c r="I382" i="3" s="1"/>
  <c r="D382" i="3"/>
  <c r="AT381" i="3"/>
  <c r="AR381" i="3"/>
  <c r="AP381" i="3"/>
  <c r="AN381" i="3"/>
  <c r="AK381" i="3"/>
  <c r="AI381" i="3"/>
  <c r="AF381" i="3"/>
  <c r="AD381" i="3"/>
  <c r="AA381" i="3"/>
  <c r="Y381" i="3"/>
  <c r="W381" i="3"/>
  <c r="U381" i="3"/>
  <c r="R381" i="3"/>
  <c r="Q381" i="3"/>
  <c r="N381" i="3"/>
  <c r="O381" i="3" s="1"/>
  <c r="K381" i="3"/>
  <c r="L381" i="3" s="1"/>
  <c r="I381" i="3"/>
  <c r="H381" i="3"/>
  <c r="D381" i="3"/>
  <c r="AT380" i="3"/>
  <c r="AR380" i="3"/>
  <c r="AP380" i="3"/>
  <c r="AN380" i="3"/>
  <c r="AK380" i="3"/>
  <c r="AI380" i="3"/>
  <c r="AF380" i="3"/>
  <c r="AD380" i="3"/>
  <c r="AA380" i="3"/>
  <c r="Y380" i="3"/>
  <c r="W380" i="3"/>
  <c r="U380" i="3"/>
  <c r="R380" i="3"/>
  <c r="Q380" i="3"/>
  <c r="O380" i="3"/>
  <c r="N380" i="3"/>
  <c r="L380" i="3"/>
  <c r="K380" i="3"/>
  <c r="I380" i="3"/>
  <c r="H380" i="3"/>
  <c r="D380" i="3"/>
  <c r="AT379" i="3"/>
  <c r="AR379" i="3"/>
  <c r="AP379" i="3"/>
  <c r="AN379" i="3"/>
  <c r="AK379" i="3"/>
  <c r="AI379" i="3"/>
  <c r="AF379" i="3"/>
  <c r="AD379" i="3"/>
  <c r="AA379" i="3"/>
  <c r="Y379" i="3"/>
  <c r="W379" i="3"/>
  <c r="U379" i="3"/>
  <c r="Q379" i="3"/>
  <c r="R379" i="3" s="1"/>
  <c r="N379" i="3"/>
  <c r="O379" i="3" s="1"/>
  <c r="K379" i="3"/>
  <c r="L379" i="3" s="1"/>
  <c r="H379" i="3"/>
  <c r="I379" i="3" s="1"/>
  <c r="D379" i="3"/>
  <c r="AT378" i="3"/>
  <c r="AR378" i="3"/>
  <c r="AP378" i="3"/>
  <c r="AN378" i="3"/>
  <c r="AK378" i="3"/>
  <c r="AI378" i="3"/>
  <c r="AF378" i="3"/>
  <c r="AD378" i="3"/>
  <c r="AA378" i="3"/>
  <c r="Y378" i="3"/>
  <c r="W378" i="3"/>
  <c r="U378" i="3"/>
  <c r="R378" i="3"/>
  <c r="Q378" i="3"/>
  <c r="N378" i="3"/>
  <c r="O378" i="3" s="1"/>
  <c r="L378" i="3"/>
  <c r="K378" i="3"/>
  <c r="H378" i="3"/>
  <c r="I378" i="3" s="1"/>
  <c r="D378" i="3"/>
  <c r="AT377" i="3"/>
  <c r="AR377" i="3"/>
  <c r="AP377" i="3"/>
  <c r="AN377" i="3"/>
  <c r="AK377" i="3"/>
  <c r="AI377" i="3"/>
  <c r="AF377" i="3"/>
  <c r="AD377" i="3"/>
  <c r="AA377" i="3"/>
  <c r="Y377" i="3"/>
  <c r="W377" i="3"/>
  <c r="U377" i="3"/>
  <c r="Q377" i="3"/>
  <c r="R377" i="3" s="1"/>
  <c r="N377" i="3"/>
  <c r="O377" i="3" s="1"/>
  <c r="K377" i="3"/>
  <c r="L377" i="3" s="1"/>
  <c r="H377" i="3"/>
  <c r="I377" i="3" s="1"/>
  <c r="D377" i="3"/>
  <c r="AT376" i="3"/>
  <c r="AR376" i="3"/>
  <c r="AP376" i="3"/>
  <c r="AN376" i="3"/>
  <c r="AK376" i="3"/>
  <c r="AI376" i="3"/>
  <c r="AF376" i="3"/>
  <c r="AD376" i="3"/>
  <c r="AA376" i="3"/>
  <c r="Y376" i="3"/>
  <c r="W376" i="3"/>
  <c r="U376" i="3"/>
  <c r="R376" i="3"/>
  <c r="Q376" i="3"/>
  <c r="O376" i="3"/>
  <c r="N376" i="3"/>
  <c r="L376" i="3"/>
  <c r="K376" i="3"/>
  <c r="H376" i="3"/>
  <c r="I376" i="3" s="1"/>
  <c r="D376" i="3"/>
  <c r="AT375" i="3"/>
  <c r="AR375" i="3"/>
  <c r="AP375" i="3"/>
  <c r="AN375" i="3"/>
  <c r="AK375" i="3"/>
  <c r="AI375" i="3"/>
  <c r="AF375" i="3"/>
  <c r="AD375" i="3"/>
  <c r="AA375" i="3"/>
  <c r="Y375" i="3"/>
  <c r="W375" i="3"/>
  <c r="U375" i="3"/>
  <c r="Q375" i="3"/>
  <c r="R375" i="3" s="1"/>
  <c r="N375" i="3"/>
  <c r="O375" i="3" s="1"/>
  <c r="L375" i="3"/>
  <c r="K375" i="3"/>
  <c r="I375" i="3"/>
  <c r="H375" i="3"/>
  <c r="D375" i="3"/>
  <c r="AT374" i="3"/>
  <c r="AR374" i="3"/>
  <c r="AP374" i="3"/>
  <c r="AN374" i="3"/>
  <c r="AK374" i="3"/>
  <c r="AI374" i="3"/>
  <c r="AF374" i="3"/>
  <c r="AD374" i="3"/>
  <c r="AA374" i="3"/>
  <c r="Y374" i="3"/>
  <c r="W374" i="3"/>
  <c r="U374" i="3"/>
  <c r="Q374" i="3"/>
  <c r="R374" i="3" s="1"/>
  <c r="N374" i="3"/>
  <c r="O374" i="3" s="1"/>
  <c r="L374" i="3"/>
  <c r="K374" i="3"/>
  <c r="I374" i="3"/>
  <c r="H374" i="3"/>
  <c r="D374" i="3"/>
  <c r="AT373" i="3"/>
  <c r="AR373" i="3"/>
  <c r="AP373" i="3"/>
  <c r="AN373" i="3"/>
  <c r="AK373" i="3"/>
  <c r="AI373" i="3"/>
  <c r="AF373" i="3"/>
  <c r="AD373" i="3"/>
  <c r="AA373" i="3"/>
  <c r="Y373" i="3"/>
  <c r="W373" i="3"/>
  <c r="U373" i="3"/>
  <c r="Q373" i="3"/>
  <c r="R373" i="3" s="1"/>
  <c r="N373" i="3"/>
  <c r="O373" i="3" s="1"/>
  <c r="K373" i="3"/>
  <c r="L373" i="3" s="1"/>
  <c r="H373" i="3"/>
  <c r="I373" i="3" s="1"/>
  <c r="D373" i="3"/>
  <c r="AT372" i="3"/>
  <c r="AR372" i="3"/>
  <c r="AP372" i="3"/>
  <c r="AN372" i="3"/>
  <c r="AK372" i="3"/>
  <c r="AI372" i="3"/>
  <c r="AF372" i="3"/>
  <c r="AD372" i="3"/>
  <c r="AA372" i="3"/>
  <c r="Y372" i="3"/>
  <c r="W372" i="3"/>
  <c r="U372" i="3"/>
  <c r="R372" i="3"/>
  <c r="Q372" i="3"/>
  <c r="O372" i="3"/>
  <c r="N372" i="3"/>
  <c r="L372" i="3"/>
  <c r="K372" i="3"/>
  <c r="I372" i="3"/>
  <c r="H372" i="3"/>
  <c r="D372" i="3"/>
  <c r="AT371" i="3"/>
  <c r="AR371" i="3"/>
  <c r="AP371" i="3"/>
  <c r="AN371" i="3"/>
  <c r="AK371" i="3"/>
  <c r="AI371" i="3"/>
  <c r="AF371" i="3"/>
  <c r="AD371" i="3"/>
  <c r="AA371" i="3"/>
  <c r="Y371" i="3"/>
  <c r="W371" i="3"/>
  <c r="U371" i="3"/>
  <c r="Q371" i="3"/>
  <c r="R371" i="3" s="1"/>
  <c r="N371" i="3"/>
  <c r="O371" i="3" s="1"/>
  <c r="K371" i="3"/>
  <c r="L371" i="3" s="1"/>
  <c r="H371" i="3"/>
  <c r="I371" i="3" s="1"/>
  <c r="D371" i="3"/>
  <c r="AT370" i="3"/>
  <c r="AR370" i="3"/>
  <c r="AP370" i="3"/>
  <c r="AN370" i="3"/>
  <c r="AK370" i="3"/>
  <c r="AI370" i="3"/>
  <c r="AF370" i="3"/>
  <c r="AD370" i="3"/>
  <c r="AA370" i="3"/>
  <c r="Y370" i="3"/>
  <c r="W370" i="3"/>
  <c r="U370" i="3"/>
  <c r="R370" i="3"/>
  <c r="Q370" i="3"/>
  <c r="O370" i="3"/>
  <c r="N370" i="3"/>
  <c r="L370" i="3"/>
  <c r="K370" i="3"/>
  <c r="I370" i="3"/>
  <c r="H370" i="3"/>
  <c r="D370" i="3"/>
  <c r="AT369" i="3"/>
  <c r="AR369" i="3"/>
  <c r="AP369" i="3"/>
  <c r="AN369" i="3"/>
  <c r="AK369" i="3"/>
  <c r="AI369" i="3"/>
  <c r="AF369" i="3"/>
  <c r="AD369" i="3"/>
  <c r="AA369" i="3"/>
  <c r="Y369" i="3"/>
  <c r="W369" i="3"/>
  <c r="U369" i="3"/>
  <c r="Q369" i="3"/>
  <c r="R369" i="3" s="1"/>
  <c r="N369" i="3"/>
  <c r="O369" i="3" s="1"/>
  <c r="K369" i="3"/>
  <c r="L369" i="3" s="1"/>
  <c r="I369" i="3"/>
  <c r="H369" i="3"/>
  <c r="D369" i="3"/>
  <c r="AT368" i="3"/>
  <c r="AR368" i="3"/>
  <c r="AP368" i="3"/>
  <c r="AN368" i="3"/>
  <c r="AK368" i="3"/>
  <c r="AI368" i="3"/>
  <c r="AF368" i="3"/>
  <c r="AD368" i="3"/>
  <c r="AA368" i="3"/>
  <c r="Y368" i="3"/>
  <c r="W368" i="3"/>
  <c r="U368" i="3"/>
  <c r="R368" i="3"/>
  <c r="Q368" i="3"/>
  <c r="O368" i="3"/>
  <c r="N368" i="3"/>
  <c r="K368" i="3"/>
  <c r="L368" i="3" s="1"/>
  <c r="I368" i="3"/>
  <c r="H368" i="3"/>
  <c r="D368" i="3"/>
  <c r="AT367" i="3"/>
  <c r="AR367" i="3"/>
  <c r="AP367" i="3"/>
  <c r="AN367" i="3"/>
  <c r="AK367" i="3"/>
  <c r="AI367" i="3"/>
  <c r="AF367" i="3"/>
  <c r="AD367" i="3"/>
  <c r="AA367" i="3"/>
  <c r="Y367" i="3"/>
  <c r="W367" i="3"/>
  <c r="U367" i="3"/>
  <c r="R367" i="3"/>
  <c r="Q367" i="3"/>
  <c r="N367" i="3"/>
  <c r="O367" i="3" s="1"/>
  <c r="K367" i="3"/>
  <c r="L367" i="3" s="1"/>
  <c r="H367" i="3"/>
  <c r="I367" i="3" s="1"/>
  <c r="D367" i="3"/>
  <c r="AT366" i="3"/>
  <c r="AR366" i="3"/>
  <c r="AP366" i="3"/>
  <c r="AN366" i="3"/>
  <c r="AK366" i="3"/>
  <c r="AI366" i="3"/>
  <c r="AF366" i="3"/>
  <c r="AD366" i="3"/>
  <c r="AA366" i="3"/>
  <c r="Y366" i="3"/>
  <c r="W366" i="3"/>
  <c r="U366" i="3"/>
  <c r="R366" i="3"/>
  <c r="Q366" i="3"/>
  <c r="O366" i="3"/>
  <c r="N366" i="3"/>
  <c r="L366" i="3"/>
  <c r="K366" i="3"/>
  <c r="I366" i="3"/>
  <c r="H366" i="3"/>
  <c r="D366" i="3"/>
  <c r="AT365" i="3"/>
  <c r="AR365" i="3"/>
  <c r="AP365" i="3"/>
  <c r="AN365" i="3"/>
  <c r="AK365" i="3"/>
  <c r="AI365" i="3"/>
  <c r="AF365" i="3"/>
  <c r="AD365" i="3"/>
  <c r="AA365" i="3"/>
  <c r="Y365" i="3"/>
  <c r="W365" i="3"/>
  <c r="U365" i="3"/>
  <c r="Q365" i="3"/>
  <c r="R365" i="3" s="1"/>
  <c r="N365" i="3"/>
  <c r="O365" i="3" s="1"/>
  <c r="K365" i="3"/>
  <c r="L365" i="3" s="1"/>
  <c r="I365" i="3"/>
  <c r="H365" i="3"/>
  <c r="D365" i="3"/>
  <c r="AT364" i="3"/>
  <c r="AR364" i="3"/>
  <c r="AP364" i="3"/>
  <c r="AN364" i="3"/>
  <c r="AK364" i="3"/>
  <c r="AI364" i="3"/>
  <c r="AF364" i="3"/>
  <c r="AD364" i="3"/>
  <c r="AA364" i="3"/>
  <c r="Y364" i="3"/>
  <c r="W364" i="3"/>
  <c r="U364" i="3"/>
  <c r="R364" i="3"/>
  <c r="Q364" i="3"/>
  <c r="O364" i="3"/>
  <c r="N364" i="3"/>
  <c r="L364" i="3"/>
  <c r="K364" i="3"/>
  <c r="I364" i="3"/>
  <c r="H364" i="3"/>
  <c r="D364" i="3"/>
  <c r="AT363" i="3"/>
  <c r="AR363" i="3"/>
  <c r="AP363" i="3"/>
  <c r="AN363" i="3"/>
  <c r="AK363" i="3"/>
  <c r="AI363" i="3"/>
  <c r="AF363" i="3"/>
  <c r="AD363" i="3"/>
  <c r="AA363" i="3"/>
  <c r="Y363" i="3"/>
  <c r="W363" i="3"/>
  <c r="U363" i="3"/>
  <c r="Q363" i="3"/>
  <c r="R363" i="3" s="1"/>
  <c r="N363" i="3"/>
  <c r="O363" i="3" s="1"/>
  <c r="K363" i="3"/>
  <c r="L363" i="3" s="1"/>
  <c r="H363" i="3"/>
  <c r="I363" i="3" s="1"/>
  <c r="D363" i="3"/>
  <c r="AT362" i="3"/>
  <c r="AR362" i="3"/>
  <c r="AP362" i="3"/>
  <c r="AN362" i="3"/>
  <c r="AK362" i="3"/>
  <c r="AI362" i="3"/>
  <c r="AF362" i="3"/>
  <c r="AD362" i="3"/>
  <c r="AA362" i="3"/>
  <c r="Y362" i="3"/>
  <c r="W362" i="3"/>
  <c r="U362" i="3"/>
  <c r="Q362" i="3"/>
  <c r="R362" i="3" s="1"/>
  <c r="N362" i="3"/>
  <c r="O362" i="3" s="1"/>
  <c r="K362" i="3"/>
  <c r="L362" i="3" s="1"/>
  <c r="H362" i="3"/>
  <c r="I362" i="3" s="1"/>
  <c r="D362" i="3"/>
  <c r="AT361" i="3"/>
  <c r="AR361" i="3"/>
  <c r="AP361" i="3"/>
  <c r="AN361" i="3"/>
  <c r="AK361" i="3"/>
  <c r="AI361" i="3"/>
  <c r="AF361" i="3"/>
  <c r="AD361" i="3"/>
  <c r="AA361" i="3"/>
  <c r="Y361" i="3"/>
  <c r="W361" i="3"/>
  <c r="U361" i="3"/>
  <c r="R361" i="3"/>
  <c r="Q361" i="3"/>
  <c r="N361" i="3"/>
  <c r="O361" i="3" s="1"/>
  <c r="K361" i="3"/>
  <c r="L361" i="3" s="1"/>
  <c r="H361" i="3"/>
  <c r="I361" i="3" s="1"/>
  <c r="D361" i="3"/>
  <c r="AT360" i="3"/>
  <c r="AR360" i="3"/>
  <c r="AP360" i="3"/>
  <c r="AN360" i="3"/>
  <c r="AK360" i="3"/>
  <c r="AI360" i="3"/>
  <c r="AF360" i="3"/>
  <c r="AD360" i="3"/>
  <c r="AA360" i="3"/>
  <c r="Y360" i="3"/>
  <c r="W360" i="3"/>
  <c r="U360" i="3"/>
  <c r="R360" i="3"/>
  <c r="Q360" i="3"/>
  <c r="O360" i="3"/>
  <c r="N360" i="3"/>
  <c r="L360" i="3"/>
  <c r="K360" i="3"/>
  <c r="H360" i="3"/>
  <c r="I360" i="3" s="1"/>
  <c r="D360" i="3"/>
  <c r="AT359" i="3"/>
  <c r="AR359" i="3"/>
  <c r="AP359" i="3"/>
  <c r="AN359" i="3"/>
  <c r="AK359" i="3"/>
  <c r="AI359" i="3"/>
  <c r="AF359" i="3"/>
  <c r="AD359" i="3"/>
  <c r="AA359" i="3"/>
  <c r="Y359" i="3"/>
  <c r="W359" i="3"/>
  <c r="U359" i="3"/>
  <c r="Q359" i="3"/>
  <c r="R359" i="3" s="1"/>
  <c r="N359" i="3"/>
  <c r="O359" i="3" s="1"/>
  <c r="K359" i="3"/>
  <c r="L359" i="3" s="1"/>
  <c r="H359" i="3"/>
  <c r="I359" i="3" s="1"/>
  <c r="D359" i="3"/>
  <c r="AT358" i="3"/>
  <c r="AR358" i="3"/>
  <c r="AP358" i="3"/>
  <c r="AN358" i="3"/>
  <c r="AK358" i="3"/>
  <c r="AI358" i="3"/>
  <c r="AF358" i="3"/>
  <c r="AD358" i="3"/>
  <c r="AA358" i="3"/>
  <c r="Y358" i="3"/>
  <c r="W358" i="3"/>
  <c r="U358" i="3"/>
  <c r="Q358" i="3"/>
  <c r="R358" i="3" s="1"/>
  <c r="N358" i="3"/>
  <c r="O358" i="3" s="1"/>
  <c r="L358" i="3"/>
  <c r="K358" i="3"/>
  <c r="I358" i="3"/>
  <c r="H358" i="3"/>
  <c r="D358" i="3"/>
  <c r="AT357" i="3"/>
  <c r="AR357" i="3"/>
  <c r="AP357" i="3"/>
  <c r="AN357" i="3"/>
  <c r="AK357" i="3"/>
  <c r="AI357" i="3"/>
  <c r="AF357" i="3"/>
  <c r="AD357" i="3"/>
  <c r="AA357" i="3"/>
  <c r="Y357" i="3"/>
  <c r="W357" i="3"/>
  <c r="U357" i="3"/>
  <c r="Q357" i="3"/>
  <c r="R357" i="3" s="1"/>
  <c r="N357" i="3"/>
  <c r="O357" i="3" s="1"/>
  <c r="K357" i="3"/>
  <c r="L357" i="3" s="1"/>
  <c r="H357" i="3"/>
  <c r="I357" i="3" s="1"/>
  <c r="D357" i="3"/>
  <c r="AT356" i="3"/>
  <c r="AR356" i="3"/>
  <c r="AP356" i="3"/>
  <c r="AN356" i="3"/>
  <c r="AK356" i="3"/>
  <c r="AI356" i="3"/>
  <c r="AF356" i="3"/>
  <c r="AD356" i="3"/>
  <c r="AA356" i="3"/>
  <c r="Y356" i="3"/>
  <c r="W356" i="3"/>
  <c r="U356" i="3"/>
  <c r="R356" i="3"/>
  <c r="Q356" i="3"/>
  <c r="O356" i="3"/>
  <c r="N356" i="3"/>
  <c r="L356" i="3"/>
  <c r="K356" i="3"/>
  <c r="I356" i="3"/>
  <c r="H356" i="3"/>
  <c r="D356" i="3"/>
  <c r="AT355" i="3"/>
  <c r="AR355" i="3"/>
  <c r="AP355" i="3"/>
  <c r="AN355" i="3"/>
  <c r="AK355" i="3"/>
  <c r="AI355" i="3"/>
  <c r="AF355" i="3"/>
  <c r="AD355" i="3"/>
  <c r="AA355" i="3"/>
  <c r="Y355" i="3"/>
  <c r="W355" i="3"/>
  <c r="U355" i="3"/>
  <c r="Q355" i="3"/>
  <c r="R355" i="3" s="1"/>
  <c r="N355" i="3"/>
  <c r="O355" i="3" s="1"/>
  <c r="K355" i="3"/>
  <c r="L355" i="3" s="1"/>
  <c r="H355" i="3"/>
  <c r="I355" i="3" s="1"/>
  <c r="D355" i="3"/>
  <c r="AT354" i="3"/>
  <c r="AR354" i="3"/>
  <c r="AP354" i="3"/>
  <c r="AN354" i="3"/>
  <c r="AK354" i="3"/>
  <c r="AI354" i="3"/>
  <c r="AF354" i="3"/>
  <c r="AD354" i="3"/>
  <c r="AA354" i="3"/>
  <c r="Y354" i="3"/>
  <c r="W354" i="3"/>
  <c r="U354" i="3"/>
  <c r="R354" i="3"/>
  <c r="Q354" i="3"/>
  <c r="O354" i="3"/>
  <c r="N354" i="3"/>
  <c r="L354" i="3"/>
  <c r="K354" i="3"/>
  <c r="I354" i="3"/>
  <c r="H354" i="3"/>
  <c r="D354" i="3"/>
  <c r="AT353" i="3"/>
  <c r="AR353" i="3"/>
  <c r="AP353" i="3"/>
  <c r="AN353" i="3"/>
  <c r="AK353" i="3"/>
  <c r="AI353" i="3"/>
  <c r="AF353" i="3"/>
  <c r="AD353" i="3"/>
  <c r="AA353" i="3"/>
  <c r="Y353" i="3"/>
  <c r="W353" i="3"/>
  <c r="U353" i="3"/>
  <c r="Q353" i="3"/>
  <c r="R353" i="3" s="1"/>
  <c r="N353" i="3"/>
  <c r="O353" i="3" s="1"/>
  <c r="K353" i="3"/>
  <c r="L353" i="3" s="1"/>
  <c r="I353" i="3"/>
  <c r="H353" i="3"/>
  <c r="D353" i="3"/>
  <c r="AT352" i="3"/>
  <c r="AR352" i="3"/>
  <c r="AP352" i="3"/>
  <c r="AN352" i="3"/>
  <c r="AK352" i="3"/>
  <c r="AI352" i="3"/>
  <c r="AF352" i="3"/>
  <c r="AD352" i="3"/>
  <c r="AA352" i="3"/>
  <c r="Y352" i="3"/>
  <c r="W352" i="3"/>
  <c r="U352" i="3"/>
  <c r="Q352" i="3"/>
  <c r="R352" i="3" s="1"/>
  <c r="O352" i="3"/>
  <c r="N352" i="3"/>
  <c r="K352" i="3"/>
  <c r="L352" i="3" s="1"/>
  <c r="I352" i="3"/>
  <c r="H352" i="3"/>
  <c r="D352" i="3"/>
  <c r="AT351" i="3"/>
  <c r="AR351" i="3"/>
  <c r="AP351" i="3"/>
  <c r="AN351" i="3"/>
  <c r="AK351" i="3"/>
  <c r="AI351" i="3"/>
  <c r="AF351" i="3"/>
  <c r="AD351" i="3"/>
  <c r="AA351" i="3"/>
  <c r="Y351" i="3"/>
  <c r="W351" i="3"/>
  <c r="U351" i="3"/>
  <c r="R351" i="3"/>
  <c r="Q351" i="3"/>
  <c r="N351" i="3"/>
  <c r="O351" i="3" s="1"/>
  <c r="K351" i="3"/>
  <c r="L351" i="3" s="1"/>
  <c r="H351" i="3"/>
  <c r="I351" i="3" s="1"/>
  <c r="D351" i="3"/>
  <c r="AT350" i="3"/>
  <c r="AR350" i="3"/>
  <c r="AP350" i="3"/>
  <c r="AN350" i="3"/>
  <c r="AK350" i="3"/>
  <c r="AI350" i="3"/>
  <c r="AF350" i="3"/>
  <c r="AD350" i="3"/>
  <c r="AA350" i="3"/>
  <c r="Y350" i="3"/>
  <c r="W350" i="3"/>
  <c r="U350" i="3"/>
  <c r="R350" i="3"/>
  <c r="Q350" i="3"/>
  <c r="O350" i="3"/>
  <c r="N350" i="3"/>
  <c r="K350" i="3"/>
  <c r="L350" i="3" s="1"/>
  <c r="H350" i="3"/>
  <c r="I350" i="3" s="1"/>
  <c r="D350" i="3"/>
  <c r="AT349" i="3"/>
  <c r="AR349" i="3"/>
  <c r="AP349" i="3"/>
  <c r="AN349" i="3"/>
  <c r="AK349" i="3"/>
  <c r="AI349" i="3"/>
  <c r="AF349" i="3"/>
  <c r="AD349" i="3"/>
  <c r="AA349" i="3"/>
  <c r="Y349" i="3"/>
  <c r="W349" i="3"/>
  <c r="U349" i="3"/>
  <c r="Q349" i="3"/>
  <c r="R349" i="3" s="1"/>
  <c r="N349" i="3"/>
  <c r="O349" i="3" s="1"/>
  <c r="K349" i="3"/>
  <c r="L349" i="3" s="1"/>
  <c r="I349" i="3"/>
  <c r="H349" i="3"/>
  <c r="D349" i="3"/>
  <c r="AT348" i="3"/>
  <c r="AR348" i="3"/>
  <c r="AP348" i="3"/>
  <c r="AN348" i="3"/>
  <c r="AK348" i="3"/>
  <c r="AI348" i="3"/>
  <c r="AF348" i="3"/>
  <c r="AD348" i="3"/>
  <c r="AA348" i="3"/>
  <c r="Y348" i="3"/>
  <c r="W348" i="3"/>
  <c r="U348" i="3"/>
  <c r="R348" i="3"/>
  <c r="Q348" i="3"/>
  <c r="O348" i="3"/>
  <c r="N348" i="3"/>
  <c r="L348" i="3"/>
  <c r="K348" i="3"/>
  <c r="I348" i="3"/>
  <c r="H348" i="3"/>
  <c r="D348" i="3"/>
  <c r="AT347" i="3"/>
  <c r="AR347" i="3"/>
  <c r="AP347" i="3"/>
  <c r="AN347" i="3"/>
  <c r="AK347" i="3"/>
  <c r="AI347" i="3"/>
  <c r="AF347" i="3"/>
  <c r="AD347" i="3"/>
  <c r="AA347" i="3"/>
  <c r="Y347" i="3"/>
  <c r="W347" i="3"/>
  <c r="U347" i="3"/>
  <c r="Q347" i="3"/>
  <c r="R347" i="3" s="1"/>
  <c r="N347" i="3"/>
  <c r="O347" i="3" s="1"/>
  <c r="K347" i="3"/>
  <c r="L347" i="3" s="1"/>
  <c r="H347" i="3"/>
  <c r="I347" i="3" s="1"/>
  <c r="D347" i="3"/>
  <c r="AT346" i="3"/>
  <c r="AR346" i="3"/>
  <c r="AP346" i="3"/>
  <c r="AN346" i="3"/>
  <c r="AK346" i="3"/>
  <c r="AI346" i="3"/>
  <c r="AF346" i="3"/>
  <c r="AD346" i="3"/>
  <c r="AA346" i="3"/>
  <c r="Y346" i="3"/>
  <c r="W346" i="3"/>
  <c r="U346" i="3"/>
  <c r="Q346" i="3"/>
  <c r="R346" i="3" s="1"/>
  <c r="N346" i="3"/>
  <c r="O346" i="3" s="1"/>
  <c r="K346" i="3"/>
  <c r="L346" i="3" s="1"/>
  <c r="H346" i="3"/>
  <c r="I346" i="3" s="1"/>
  <c r="D346" i="3"/>
  <c r="AT345" i="3"/>
  <c r="AR345" i="3"/>
  <c r="AP345" i="3"/>
  <c r="AN345" i="3"/>
  <c r="AK345" i="3"/>
  <c r="AI345" i="3"/>
  <c r="AF345" i="3"/>
  <c r="AD345" i="3"/>
  <c r="AA345" i="3"/>
  <c r="Y345" i="3"/>
  <c r="W345" i="3"/>
  <c r="U345" i="3"/>
  <c r="Q345" i="3"/>
  <c r="R345" i="3" s="1"/>
  <c r="N345" i="3"/>
  <c r="O345" i="3" s="1"/>
  <c r="K345" i="3"/>
  <c r="L345" i="3" s="1"/>
  <c r="H345" i="3"/>
  <c r="I345" i="3" s="1"/>
  <c r="D345" i="3"/>
  <c r="AT344" i="3"/>
  <c r="AR344" i="3"/>
  <c r="AP344" i="3"/>
  <c r="AN344" i="3"/>
  <c r="AK344" i="3"/>
  <c r="AI344" i="3"/>
  <c r="AF344" i="3"/>
  <c r="AD344" i="3"/>
  <c r="AA344" i="3"/>
  <c r="Y344" i="3"/>
  <c r="W344" i="3"/>
  <c r="U344" i="3"/>
  <c r="R344" i="3"/>
  <c r="Q344" i="3"/>
  <c r="O344" i="3"/>
  <c r="N344" i="3"/>
  <c r="L344" i="3"/>
  <c r="K344" i="3"/>
  <c r="H344" i="3"/>
  <c r="I344" i="3" s="1"/>
  <c r="D344" i="3"/>
  <c r="AT343" i="3"/>
  <c r="AR343" i="3"/>
  <c r="AP343" i="3"/>
  <c r="AN343" i="3"/>
  <c r="AK343" i="3"/>
  <c r="AI343" i="3"/>
  <c r="AF343" i="3"/>
  <c r="AD343" i="3"/>
  <c r="AA343" i="3"/>
  <c r="Y343" i="3"/>
  <c r="W343" i="3"/>
  <c r="U343" i="3"/>
  <c r="Q343" i="3"/>
  <c r="R343" i="3" s="1"/>
  <c r="N343" i="3"/>
  <c r="O343" i="3" s="1"/>
  <c r="L343" i="3"/>
  <c r="K343" i="3"/>
  <c r="H343" i="3"/>
  <c r="I343" i="3" s="1"/>
  <c r="D343" i="3"/>
  <c r="AT342" i="3"/>
  <c r="AR342" i="3"/>
  <c r="AP342" i="3"/>
  <c r="AN342" i="3"/>
  <c r="AK342" i="3"/>
  <c r="AI342" i="3"/>
  <c r="AF342" i="3"/>
  <c r="AD342" i="3"/>
  <c r="AA342" i="3"/>
  <c r="Y342" i="3"/>
  <c r="W342" i="3"/>
  <c r="U342" i="3"/>
  <c r="Q342" i="3"/>
  <c r="R342" i="3" s="1"/>
  <c r="O342" i="3"/>
  <c r="N342" i="3"/>
  <c r="L342" i="3"/>
  <c r="K342" i="3"/>
  <c r="I342" i="3"/>
  <c r="H342" i="3"/>
  <c r="D342" i="3"/>
  <c r="AT341" i="3"/>
  <c r="AR341" i="3"/>
  <c r="AP341" i="3"/>
  <c r="AN341" i="3"/>
  <c r="AK341" i="3"/>
  <c r="AI341" i="3"/>
  <c r="AF341" i="3"/>
  <c r="AD341" i="3"/>
  <c r="AA341" i="3"/>
  <c r="Y341" i="3"/>
  <c r="W341" i="3"/>
  <c r="U341" i="3"/>
  <c r="Q341" i="3"/>
  <c r="R341" i="3" s="1"/>
  <c r="N341" i="3"/>
  <c r="O341" i="3" s="1"/>
  <c r="K341" i="3"/>
  <c r="L341" i="3" s="1"/>
  <c r="H341" i="3"/>
  <c r="I341" i="3" s="1"/>
  <c r="D341" i="3"/>
  <c r="AT340" i="3"/>
  <c r="AR340" i="3"/>
  <c r="AP340" i="3"/>
  <c r="AN340" i="3"/>
  <c r="AK340" i="3"/>
  <c r="AI340" i="3"/>
  <c r="AF340" i="3"/>
  <c r="AD340" i="3"/>
  <c r="AA340" i="3"/>
  <c r="Y340" i="3"/>
  <c r="W340" i="3"/>
  <c r="U340" i="3"/>
  <c r="R340" i="3"/>
  <c r="Q340" i="3"/>
  <c r="O340" i="3"/>
  <c r="N340" i="3"/>
  <c r="L340" i="3"/>
  <c r="K340" i="3"/>
  <c r="I340" i="3"/>
  <c r="H340" i="3"/>
  <c r="D340" i="3"/>
  <c r="AT339" i="3"/>
  <c r="AR339" i="3"/>
  <c r="AP339" i="3"/>
  <c r="AN339" i="3"/>
  <c r="AK339" i="3"/>
  <c r="AI339" i="3"/>
  <c r="AF339" i="3"/>
  <c r="AD339" i="3"/>
  <c r="AA339" i="3"/>
  <c r="Y339" i="3"/>
  <c r="W339" i="3"/>
  <c r="U339" i="3"/>
  <c r="Q339" i="3"/>
  <c r="R339" i="3" s="1"/>
  <c r="N339" i="3"/>
  <c r="O339" i="3" s="1"/>
  <c r="K339" i="3"/>
  <c r="L339" i="3" s="1"/>
  <c r="H339" i="3"/>
  <c r="I339" i="3" s="1"/>
  <c r="D339" i="3"/>
  <c r="AT338" i="3"/>
  <c r="AR338" i="3"/>
  <c r="AP338" i="3"/>
  <c r="AN338" i="3"/>
  <c r="AK338" i="3"/>
  <c r="AI338" i="3"/>
  <c r="AF338" i="3"/>
  <c r="AD338" i="3"/>
  <c r="AA338" i="3"/>
  <c r="Y338" i="3"/>
  <c r="W338" i="3"/>
  <c r="U338" i="3"/>
  <c r="R338" i="3"/>
  <c r="Q338" i="3"/>
  <c r="O338" i="3"/>
  <c r="N338" i="3"/>
  <c r="L338" i="3"/>
  <c r="K338" i="3"/>
  <c r="I338" i="3"/>
  <c r="H338" i="3"/>
  <c r="D338" i="3"/>
  <c r="AT337" i="3"/>
  <c r="AR337" i="3"/>
  <c r="AP337" i="3"/>
  <c r="AN337" i="3"/>
  <c r="AK337" i="3"/>
  <c r="AI337" i="3"/>
  <c r="AF337" i="3"/>
  <c r="AD337" i="3"/>
  <c r="AA337" i="3"/>
  <c r="Y337" i="3"/>
  <c r="W337" i="3"/>
  <c r="U337" i="3"/>
  <c r="Q337" i="3"/>
  <c r="R337" i="3" s="1"/>
  <c r="N337" i="3"/>
  <c r="O337" i="3" s="1"/>
  <c r="K337" i="3"/>
  <c r="L337" i="3" s="1"/>
  <c r="I337" i="3"/>
  <c r="H337" i="3"/>
  <c r="D337" i="3"/>
  <c r="AT336" i="3"/>
  <c r="AR336" i="3"/>
  <c r="AP336" i="3"/>
  <c r="AN336" i="3"/>
  <c r="AK336" i="3"/>
  <c r="AI336" i="3"/>
  <c r="AF336" i="3"/>
  <c r="AD336" i="3"/>
  <c r="AA336" i="3"/>
  <c r="Y336" i="3"/>
  <c r="W336" i="3"/>
  <c r="U336" i="3"/>
  <c r="Q336" i="3"/>
  <c r="R336" i="3" s="1"/>
  <c r="O336" i="3"/>
  <c r="N336" i="3"/>
  <c r="K336" i="3"/>
  <c r="L336" i="3" s="1"/>
  <c r="I336" i="3"/>
  <c r="H336" i="3"/>
  <c r="D336" i="3"/>
  <c r="AT335" i="3"/>
  <c r="AR335" i="3"/>
  <c r="AP335" i="3"/>
  <c r="AN335" i="3"/>
  <c r="AK335" i="3"/>
  <c r="AI335" i="3"/>
  <c r="AF335" i="3"/>
  <c r="AD335" i="3"/>
  <c r="AA335" i="3"/>
  <c r="Y335" i="3"/>
  <c r="W335" i="3"/>
  <c r="U335" i="3"/>
  <c r="R335" i="3"/>
  <c r="Q335" i="3"/>
  <c r="N335" i="3"/>
  <c r="O335" i="3" s="1"/>
  <c r="K335" i="3"/>
  <c r="L335" i="3" s="1"/>
  <c r="H335" i="3"/>
  <c r="I335" i="3" s="1"/>
  <c r="D335" i="3"/>
  <c r="AT334" i="3"/>
  <c r="AR334" i="3"/>
  <c r="AP334" i="3"/>
  <c r="AN334" i="3"/>
  <c r="AK334" i="3"/>
  <c r="AI334" i="3"/>
  <c r="AF334" i="3"/>
  <c r="AD334" i="3"/>
  <c r="AA334" i="3"/>
  <c r="Y334" i="3"/>
  <c r="W334" i="3"/>
  <c r="U334" i="3"/>
  <c r="R334" i="3"/>
  <c r="Q334" i="3"/>
  <c r="O334" i="3"/>
  <c r="N334" i="3"/>
  <c r="L334" i="3"/>
  <c r="K334" i="3"/>
  <c r="H334" i="3"/>
  <c r="I334" i="3" s="1"/>
  <c r="D334" i="3"/>
  <c r="AT333" i="3"/>
  <c r="AR333" i="3"/>
  <c r="AP333" i="3"/>
  <c r="AN333" i="3"/>
  <c r="AK333" i="3"/>
  <c r="AI333" i="3"/>
  <c r="AF333" i="3"/>
  <c r="AD333" i="3"/>
  <c r="AA333" i="3"/>
  <c r="Y333" i="3"/>
  <c r="W333" i="3"/>
  <c r="U333" i="3"/>
  <c r="Q333" i="3"/>
  <c r="R333" i="3" s="1"/>
  <c r="N333" i="3"/>
  <c r="O333" i="3" s="1"/>
  <c r="K333" i="3"/>
  <c r="L333" i="3" s="1"/>
  <c r="I333" i="3"/>
  <c r="H333" i="3"/>
  <c r="D333" i="3"/>
  <c r="AT332" i="3"/>
  <c r="AR332" i="3"/>
  <c r="AP332" i="3"/>
  <c r="AN332" i="3"/>
  <c r="AK332" i="3"/>
  <c r="AI332" i="3"/>
  <c r="AF332" i="3"/>
  <c r="AD332" i="3"/>
  <c r="AA332" i="3"/>
  <c r="Y332" i="3"/>
  <c r="W332" i="3"/>
  <c r="U332" i="3"/>
  <c r="R332" i="3"/>
  <c r="Q332" i="3"/>
  <c r="O332" i="3"/>
  <c r="N332" i="3"/>
  <c r="L332" i="3"/>
  <c r="K332" i="3"/>
  <c r="I332" i="3"/>
  <c r="H332" i="3"/>
  <c r="D332" i="3"/>
  <c r="AT331" i="3"/>
  <c r="AR331" i="3"/>
  <c r="AP331" i="3"/>
  <c r="AN331" i="3"/>
  <c r="AK331" i="3"/>
  <c r="AI331" i="3"/>
  <c r="AF331" i="3"/>
  <c r="AD331" i="3"/>
  <c r="AA331" i="3"/>
  <c r="Y331" i="3"/>
  <c r="W331" i="3"/>
  <c r="U331" i="3"/>
  <c r="Q331" i="3"/>
  <c r="R331" i="3" s="1"/>
  <c r="N331" i="3"/>
  <c r="O331" i="3" s="1"/>
  <c r="K331" i="3"/>
  <c r="L331" i="3" s="1"/>
  <c r="H331" i="3"/>
  <c r="I331" i="3" s="1"/>
  <c r="D331" i="3"/>
  <c r="AT330" i="3"/>
  <c r="AR330" i="3"/>
  <c r="AP330" i="3"/>
  <c r="AN330" i="3"/>
  <c r="AK330" i="3"/>
  <c r="AI330" i="3"/>
  <c r="AF330" i="3"/>
  <c r="AD330" i="3"/>
  <c r="AA330" i="3"/>
  <c r="Y330" i="3"/>
  <c r="W330" i="3"/>
  <c r="U330" i="3"/>
  <c r="Q330" i="3"/>
  <c r="R330" i="3" s="1"/>
  <c r="N330" i="3"/>
  <c r="O330" i="3" s="1"/>
  <c r="K330" i="3"/>
  <c r="L330" i="3" s="1"/>
  <c r="H330" i="3"/>
  <c r="I330" i="3" s="1"/>
  <c r="D330" i="3"/>
  <c r="AT329" i="3"/>
  <c r="AR329" i="3"/>
  <c r="AP329" i="3"/>
  <c r="AN329" i="3"/>
  <c r="AK329" i="3"/>
  <c r="AI329" i="3"/>
  <c r="AF329" i="3"/>
  <c r="AD329" i="3"/>
  <c r="AA329" i="3"/>
  <c r="Y329" i="3"/>
  <c r="W329" i="3"/>
  <c r="U329" i="3"/>
  <c r="Q329" i="3"/>
  <c r="R329" i="3" s="1"/>
  <c r="N329" i="3"/>
  <c r="O329" i="3" s="1"/>
  <c r="K329" i="3"/>
  <c r="L329" i="3" s="1"/>
  <c r="H329" i="3"/>
  <c r="I329" i="3" s="1"/>
  <c r="D329" i="3"/>
  <c r="AT328" i="3"/>
  <c r="AR328" i="3"/>
  <c r="AP328" i="3"/>
  <c r="AN328" i="3"/>
  <c r="AK328" i="3"/>
  <c r="AI328" i="3"/>
  <c r="AF328" i="3"/>
  <c r="AD328" i="3"/>
  <c r="AA328" i="3"/>
  <c r="Y328" i="3"/>
  <c r="W328" i="3"/>
  <c r="U328" i="3"/>
  <c r="R328" i="3"/>
  <c r="Q328" i="3"/>
  <c r="O328" i="3"/>
  <c r="N328" i="3"/>
  <c r="L328" i="3"/>
  <c r="K328" i="3"/>
  <c r="H328" i="3"/>
  <c r="I328" i="3" s="1"/>
  <c r="D328" i="3"/>
  <c r="AT327" i="3"/>
  <c r="AR327" i="3"/>
  <c r="AP327" i="3"/>
  <c r="AN327" i="3"/>
  <c r="AK327" i="3"/>
  <c r="AI327" i="3"/>
  <c r="AF327" i="3"/>
  <c r="AD327" i="3"/>
  <c r="AA327" i="3"/>
  <c r="Y327" i="3"/>
  <c r="W327" i="3"/>
  <c r="U327" i="3"/>
  <c r="Q327" i="3"/>
  <c r="R327" i="3" s="1"/>
  <c r="N327" i="3"/>
  <c r="O327" i="3" s="1"/>
  <c r="L327" i="3"/>
  <c r="K327" i="3"/>
  <c r="H327" i="3"/>
  <c r="I327" i="3" s="1"/>
  <c r="D327" i="3"/>
  <c r="AT326" i="3"/>
  <c r="AR326" i="3"/>
  <c r="AP326" i="3"/>
  <c r="AN326" i="3"/>
  <c r="AK326" i="3"/>
  <c r="AI326" i="3"/>
  <c r="AF326" i="3"/>
  <c r="AD326" i="3"/>
  <c r="AA326" i="3"/>
  <c r="Y326" i="3"/>
  <c r="W326" i="3"/>
  <c r="U326" i="3"/>
  <c r="R326" i="3"/>
  <c r="Q326" i="3"/>
  <c r="N326" i="3"/>
  <c r="O326" i="3" s="1"/>
  <c r="L326" i="3"/>
  <c r="K326" i="3"/>
  <c r="I326" i="3"/>
  <c r="H326" i="3"/>
  <c r="D326" i="3"/>
  <c r="AT325" i="3"/>
  <c r="AR325" i="3"/>
  <c r="AP325" i="3"/>
  <c r="AN325" i="3"/>
  <c r="AK325" i="3"/>
  <c r="AI325" i="3"/>
  <c r="AF325" i="3"/>
  <c r="AD325" i="3"/>
  <c r="AA325" i="3"/>
  <c r="Y325" i="3"/>
  <c r="W325" i="3"/>
  <c r="U325" i="3"/>
  <c r="Q325" i="3"/>
  <c r="R325" i="3" s="1"/>
  <c r="N325" i="3"/>
  <c r="O325" i="3" s="1"/>
  <c r="K325" i="3"/>
  <c r="L325" i="3" s="1"/>
  <c r="H325" i="3"/>
  <c r="I325" i="3" s="1"/>
  <c r="D325" i="3"/>
  <c r="AT324" i="3"/>
  <c r="AR324" i="3"/>
  <c r="AP324" i="3"/>
  <c r="AN324" i="3"/>
  <c r="AK324" i="3"/>
  <c r="AI324" i="3"/>
  <c r="AF324" i="3"/>
  <c r="AD324" i="3"/>
  <c r="AA324" i="3"/>
  <c r="Y324" i="3"/>
  <c r="W324" i="3"/>
  <c r="U324" i="3"/>
  <c r="R324" i="3"/>
  <c r="Q324" i="3"/>
  <c r="O324" i="3"/>
  <c r="N324" i="3"/>
  <c r="L324" i="3"/>
  <c r="K324" i="3"/>
  <c r="I324" i="3"/>
  <c r="H324" i="3"/>
  <c r="D324" i="3"/>
  <c r="AT323" i="3"/>
  <c r="AR323" i="3"/>
  <c r="AP323" i="3"/>
  <c r="AN323" i="3"/>
  <c r="AK323" i="3"/>
  <c r="AI323" i="3"/>
  <c r="AF323" i="3"/>
  <c r="AD323" i="3"/>
  <c r="AA323" i="3"/>
  <c r="Y323" i="3"/>
  <c r="W323" i="3"/>
  <c r="U323" i="3"/>
  <c r="Q323" i="3"/>
  <c r="R323" i="3" s="1"/>
  <c r="N323" i="3"/>
  <c r="O323" i="3" s="1"/>
  <c r="L323" i="3"/>
  <c r="K323" i="3"/>
  <c r="H323" i="3"/>
  <c r="I323" i="3" s="1"/>
  <c r="D323" i="3"/>
  <c r="AT322" i="3"/>
  <c r="AR322" i="3"/>
  <c r="AP322" i="3"/>
  <c r="AN322" i="3"/>
  <c r="AK322" i="3"/>
  <c r="AI322" i="3"/>
  <c r="AF322" i="3"/>
  <c r="AD322" i="3"/>
  <c r="AA322" i="3"/>
  <c r="Y322" i="3"/>
  <c r="W322" i="3"/>
  <c r="U322" i="3"/>
  <c r="R322" i="3"/>
  <c r="Q322" i="3"/>
  <c r="O322" i="3"/>
  <c r="N322" i="3"/>
  <c r="L322" i="3"/>
  <c r="K322" i="3"/>
  <c r="I322" i="3"/>
  <c r="H322" i="3"/>
  <c r="D322" i="3"/>
  <c r="AT321" i="3"/>
  <c r="AR321" i="3"/>
  <c r="AP321" i="3"/>
  <c r="AN321" i="3"/>
  <c r="AK321" i="3"/>
  <c r="AI321" i="3"/>
  <c r="AF321" i="3"/>
  <c r="AD321" i="3"/>
  <c r="AA321" i="3"/>
  <c r="Y321" i="3"/>
  <c r="W321" i="3"/>
  <c r="U321" i="3"/>
  <c r="Q321" i="3"/>
  <c r="R321" i="3" s="1"/>
  <c r="N321" i="3"/>
  <c r="O321" i="3" s="1"/>
  <c r="L321" i="3"/>
  <c r="K321" i="3"/>
  <c r="I321" i="3"/>
  <c r="H321" i="3"/>
  <c r="D321" i="3"/>
  <c r="AT320" i="3"/>
  <c r="AR320" i="3"/>
  <c r="AP320" i="3"/>
  <c r="AN320" i="3"/>
  <c r="AK320" i="3"/>
  <c r="AI320" i="3"/>
  <c r="AF320" i="3"/>
  <c r="AD320" i="3"/>
  <c r="AA320" i="3"/>
  <c r="Y320" i="3"/>
  <c r="W320" i="3"/>
  <c r="U320" i="3"/>
  <c r="Q320" i="3"/>
  <c r="R320" i="3" s="1"/>
  <c r="O320" i="3"/>
  <c r="N320" i="3"/>
  <c r="K320" i="3"/>
  <c r="L320" i="3" s="1"/>
  <c r="I320" i="3"/>
  <c r="H320" i="3"/>
  <c r="D320" i="3"/>
  <c r="AT319" i="3"/>
  <c r="AR319" i="3"/>
  <c r="AP319" i="3"/>
  <c r="AN319" i="3"/>
  <c r="AK319" i="3"/>
  <c r="AI319" i="3"/>
  <c r="AF319" i="3"/>
  <c r="AD319" i="3"/>
  <c r="AA319" i="3"/>
  <c r="Y319" i="3"/>
  <c r="W319" i="3"/>
  <c r="U319" i="3"/>
  <c r="R319" i="3"/>
  <c r="Q319" i="3"/>
  <c r="N319" i="3"/>
  <c r="O319" i="3" s="1"/>
  <c r="K319" i="3"/>
  <c r="L319" i="3" s="1"/>
  <c r="H319" i="3"/>
  <c r="I319" i="3" s="1"/>
  <c r="D319" i="3"/>
  <c r="AT318" i="3"/>
  <c r="AR318" i="3"/>
  <c r="AP318" i="3"/>
  <c r="AN318" i="3"/>
  <c r="AK318" i="3"/>
  <c r="AI318" i="3"/>
  <c r="AF318" i="3"/>
  <c r="AD318" i="3"/>
  <c r="AA318" i="3"/>
  <c r="Y318" i="3"/>
  <c r="W318" i="3"/>
  <c r="U318" i="3"/>
  <c r="R318" i="3"/>
  <c r="Q318" i="3"/>
  <c r="O318" i="3"/>
  <c r="N318" i="3"/>
  <c r="K318" i="3"/>
  <c r="L318" i="3" s="1"/>
  <c r="H318" i="3"/>
  <c r="I318" i="3" s="1"/>
  <c r="D318" i="3"/>
  <c r="AT317" i="3"/>
  <c r="AR317" i="3"/>
  <c r="AP317" i="3"/>
  <c r="AN317" i="3"/>
  <c r="AK317" i="3"/>
  <c r="AI317" i="3"/>
  <c r="AF317" i="3"/>
  <c r="AD317" i="3"/>
  <c r="AA317" i="3"/>
  <c r="Y317" i="3"/>
  <c r="W317" i="3"/>
  <c r="U317" i="3"/>
  <c r="R317" i="3"/>
  <c r="Q317" i="3"/>
  <c r="N317" i="3"/>
  <c r="O317" i="3" s="1"/>
  <c r="L317" i="3"/>
  <c r="K317" i="3"/>
  <c r="I317" i="3"/>
  <c r="H317" i="3"/>
  <c r="D317" i="3"/>
  <c r="AT316" i="3"/>
  <c r="AR316" i="3"/>
  <c r="AP316" i="3"/>
  <c r="AN316" i="3"/>
  <c r="AK316" i="3"/>
  <c r="AI316" i="3"/>
  <c r="AF316" i="3"/>
  <c r="AD316" i="3"/>
  <c r="AA316" i="3"/>
  <c r="Y316" i="3"/>
  <c r="W316" i="3"/>
  <c r="U316" i="3"/>
  <c r="R316" i="3"/>
  <c r="Q316" i="3"/>
  <c r="O316" i="3"/>
  <c r="N316" i="3"/>
  <c r="L316" i="3"/>
  <c r="K316" i="3"/>
  <c r="I316" i="3"/>
  <c r="H316" i="3"/>
  <c r="D316" i="3"/>
  <c r="AT315" i="3"/>
  <c r="AR315" i="3"/>
  <c r="AP315" i="3"/>
  <c r="AN315" i="3"/>
  <c r="AK315" i="3"/>
  <c r="AI315" i="3"/>
  <c r="AF315" i="3"/>
  <c r="AD315" i="3"/>
  <c r="AA315" i="3"/>
  <c r="Y315" i="3"/>
  <c r="W315" i="3"/>
  <c r="U315" i="3"/>
  <c r="Q315" i="3"/>
  <c r="R315" i="3" s="1"/>
  <c r="N315" i="3"/>
  <c r="O315" i="3" s="1"/>
  <c r="K315" i="3"/>
  <c r="L315" i="3" s="1"/>
  <c r="H315" i="3"/>
  <c r="I315" i="3" s="1"/>
  <c r="D315" i="3"/>
  <c r="AT314" i="3"/>
  <c r="AR314" i="3"/>
  <c r="AP314" i="3"/>
  <c r="AN314" i="3"/>
  <c r="AK314" i="3"/>
  <c r="AI314" i="3"/>
  <c r="AF314" i="3"/>
  <c r="AD314" i="3"/>
  <c r="AA314" i="3"/>
  <c r="Y314" i="3"/>
  <c r="W314" i="3"/>
  <c r="U314" i="3"/>
  <c r="Q314" i="3"/>
  <c r="R314" i="3" s="1"/>
  <c r="N314" i="3"/>
  <c r="O314" i="3" s="1"/>
  <c r="L314" i="3"/>
  <c r="K314" i="3"/>
  <c r="H314" i="3"/>
  <c r="I314" i="3" s="1"/>
  <c r="D314" i="3"/>
  <c r="AT313" i="3"/>
  <c r="AR313" i="3"/>
  <c r="AP313" i="3"/>
  <c r="AN313" i="3"/>
  <c r="AK313" i="3"/>
  <c r="AI313" i="3"/>
  <c r="AF313" i="3"/>
  <c r="AD313" i="3"/>
  <c r="AA313" i="3"/>
  <c r="Y313" i="3"/>
  <c r="W313" i="3"/>
  <c r="U313" i="3"/>
  <c r="Q313" i="3"/>
  <c r="R313" i="3" s="1"/>
  <c r="N313" i="3"/>
  <c r="O313" i="3" s="1"/>
  <c r="K313" i="3"/>
  <c r="L313" i="3" s="1"/>
  <c r="H313" i="3"/>
  <c r="I313" i="3" s="1"/>
  <c r="D313" i="3"/>
  <c r="AT312" i="3"/>
  <c r="AR312" i="3"/>
  <c r="AP312" i="3"/>
  <c r="AN312" i="3"/>
  <c r="AK312" i="3"/>
  <c r="AI312" i="3"/>
  <c r="AF312" i="3"/>
  <c r="AD312" i="3"/>
  <c r="AA312" i="3"/>
  <c r="Y312" i="3"/>
  <c r="W312" i="3"/>
  <c r="U312" i="3"/>
  <c r="R312" i="3"/>
  <c r="Q312" i="3"/>
  <c r="O312" i="3"/>
  <c r="N312" i="3"/>
  <c r="L312" i="3"/>
  <c r="K312" i="3"/>
  <c r="H312" i="3"/>
  <c r="I312" i="3" s="1"/>
  <c r="D312" i="3"/>
  <c r="AT311" i="3"/>
  <c r="AR311" i="3"/>
  <c r="AP311" i="3"/>
  <c r="AN311" i="3"/>
  <c r="AK311" i="3"/>
  <c r="AI311" i="3"/>
  <c r="AF311" i="3"/>
  <c r="AD311" i="3"/>
  <c r="AA311" i="3"/>
  <c r="Y311" i="3"/>
  <c r="W311" i="3"/>
  <c r="U311" i="3"/>
  <c r="Q311" i="3"/>
  <c r="R311" i="3" s="1"/>
  <c r="N311" i="3"/>
  <c r="O311" i="3" s="1"/>
  <c r="K311" i="3"/>
  <c r="L311" i="3" s="1"/>
  <c r="H311" i="3"/>
  <c r="I311" i="3" s="1"/>
  <c r="D311" i="3"/>
  <c r="AT310" i="3"/>
  <c r="AR310" i="3"/>
  <c r="AP310" i="3"/>
  <c r="AN310" i="3"/>
  <c r="AK310" i="3"/>
  <c r="AI310" i="3"/>
  <c r="AF310" i="3"/>
  <c r="AD310" i="3"/>
  <c r="AA310" i="3"/>
  <c r="Y310" i="3"/>
  <c r="W310" i="3"/>
  <c r="U310" i="3"/>
  <c r="Q310" i="3"/>
  <c r="R310" i="3" s="1"/>
  <c r="N310" i="3"/>
  <c r="O310" i="3" s="1"/>
  <c r="L310" i="3"/>
  <c r="K310" i="3"/>
  <c r="I310" i="3"/>
  <c r="H310" i="3"/>
  <c r="D310" i="3"/>
  <c r="AT309" i="3"/>
  <c r="AR309" i="3"/>
  <c r="AP309" i="3"/>
  <c r="AN309" i="3"/>
  <c r="AK309" i="3"/>
  <c r="AI309" i="3"/>
  <c r="AF309" i="3"/>
  <c r="AD309" i="3"/>
  <c r="AA309" i="3"/>
  <c r="Y309" i="3"/>
  <c r="W309" i="3"/>
  <c r="U309" i="3"/>
  <c r="Q309" i="3"/>
  <c r="R309" i="3" s="1"/>
  <c r="N309" i="3"/>
  <c r="O309" i="3" s="1"/>
  <c r="K309" i="3"/>
  <c r="L309" i="3" s="1"/>
  <c r="H309" i="3"/>
  <c r="I309" i="3" s="1"/>
  <c r="D309" i="3"/>
  <c r="AT308" i="3"/>
  <c r="AR308" i="3"/>
  <c r="AP308" i="3"/>
  <c r="AN308" i="3"/>
  <c r="AK308" i="3"/>
  <c r="AI308" i="3"/>
  <c r="AF308" i="3"/>
  <c r="AD308" i="3"/>
  <c r="AA308" i="3"/>
  <c r="Y308" i="3"/>
  <c r="W308" i="3"/>
  <c r="U308" i="3"/>
  <c r="R308" i="3"/>
  <c r="Q308" i="3"/>
  <c r="O308" i="3"/>
  <c r="N308" i="3"/>
  <c r="L308" i="3"/>
  <c r="K308" i="3"/>
  <c r="I308" i="3"/>
  <c r="H308" i="3"/>
  <c r="D308" i="3"/>
  <c r="AT307" i="3"/>
  <c r="AR307" i="3"/>
  <c r="AP307" i="3"/>
  <c r="AN307" i="3"/>
  <c r="AK307" i="3"/>
  <c r="AI307" i="3"/>
  <c r="AF307" i="3"/>
  <c r="AD307" i="3"/>
  <c r="AA307" i="3"/>
  <c r="Y307" i="3"/>
  <c r="W307" i="3"/>
  <c r="U307" i="3"/>
  <c r="Q307" i="3"/>
  <c r="R307" i="3" s="1"/>
  <c r="N307" i="3"/>
  <c r="O307" i="3" s="1"/>
  <c r="K307" i="3"/>
  <c r="L307" i="3" s="1"/>
  <c r="H307" i="3"/>
  <c r="I307" i="3" s="1"/>
  <c r="D307" i="3"/>
  <c r="AT306" i="3"/>
  <c r="AR306" i="3"/>
  <c r="AP306" i="3"/>
  <c r="AN306" i="3"/>
  <c r="AK306" i="3"/>
  <c r="AI306" i="3"/>
  <c r="AF306" i="3"/>
  <c r="AD306" i="3"/>
  <c r="AA306" i="3"/>
  <c r="Y306" i="3"/>
  <c r="W306" i="3"/>
  <c r="U306" i="3"/>
  <c r="R306" i="3"/>
  <c r="Q306" i="3"/>
  <c r="O306" i="3"/>
  <c r="N306" i="3"/>
  <c r="L306" i="3"/>
  <c r="K306" i="3"/>
  <c r="I306" i="3"/>
  <c r="H306" i="3"/>
  <c r="D306" i="3"/>
  <c r="AT305" i="3"/>
  <c r="AR305" i="3"/>
  <c r="AP305" i="3"/>
  <c r="AN305" i="3"/>
  <c r="AK305" i="3"/>
  <c r="AI305" i="3"/>
  <c r="AF305" i="3"/>
  <c r="AD305" i="3"/>
  <c r="AA305" i="3"/>
  <c r="Y305" i="3"/>
  <c r="W305" i="3"/>
  <c r="U305" i="3"/>
  <c r="Q305" i="3"/>
  <c r="R305" i="3" s="1"/>
  <c r="N305" i="3"/>
  <c r="O305" i="3" s="1"/>
  <c r="K305" i="3"/>
  <c r="L305" i="3" s="1"/>
  <c r="I305" i="3"/>
  <c r="H305" i="3"/>
  <c r="D305" i="3"/>
  <c r="AT304" i="3"/>
  <c r="AR304" i="3"/>
  <c r="AP304" i="3"/>
  <c r="AN304" i="3"/>
  <c r="AK304" i="3"/>
  <c r="AI304" i="3"/>
  <c r="AF304" i="3"/>
  <c r="AD304" i="3"/>
  <c r="AA304" i="3"/>
  <c r="Y304" i="3"/>
  <c r="W304" i="3"/>
  <c r="U304" i="3"/>
  <c r="R304" i="3"/>
  <c r="Q304" i="3"/>
  <c r="O304" i="3"/>
  <c r="N304" i="3"/>
  <c r="K304" i="3"/>
  <c r="L304" i="3" s="1"/>
  <c r="I304" i="3"/>
  <c r="H304" i="3"/>
  <c r="D304" i="3"/>
  <c r="AT303" i="3"/>
  <c r="AR303" i="3"/>
  <c r="AP303" i="3"/>
  <c r="AN303" i="3"/>
  <c r="AK303" i="3"/>
  <c r="AI303" i="3"/>
  <c r="AF303" i="3"/>
  <c r="AD303" i="3"/>
  <c r="AA303" i="3"/>
  <c r="Y303" i="3"/>
  <c r="W303" i="3"/>
  <c r="U303" i="3"/>
  <c r="R303" i="3"/>
  <c r="Q303" i="3"/>
  <c r="N303" i="3"/>
  <c r="O303" i="3" s="1"/>
  <c r="K303" i="3"/>
  <c r="L303" i="3" s="1"/>
  <c r="H303" i="3"/>
  <c r="I303" i="3" s="1"/>
  <c r="D303" i="3"/>
  <c r="AT302" i="3"/>
  <c r="AR302" i="3"/>
  <c r="AP302" i="3"/>
  <c r="AN302" i="3"/>
  <c r="AK302" i="3"/>
  <c r="AI302" i="3"/>
  <c r="AF302" i="3"/>
  <c r="AD302" i="3"/>
  <c r="AA302" i="3"/>
  <c r="Y302" i="3"/>
  <c r="W302" i="3"/>
  <c r="U302" i="3"/>
  <c r="R302" i="3"/>
  <c r="Q302" i="3"/>
  <c r="O302" i="3"/>
  <c r="N302" i="3"/>
  <c r="K302" i="3"/>
  <c r="L302" i="3" s="1"/>
  <c r="H302" i="3"/>
  <c r="I302" i="3" s="1"/>
  <c r="D302" i="3"/>
  <c r="AT301" i="3"/>
  <c r="AR301" i="3"/>
  <c r="AP301" i="3"/>
  <c r="AN301" i="3"/>
  <c r="AK301" i="3"/>
  <c r="AI301" i="3"/>
  <c r="AF301" i="3"/>
  <c r="AD301" i="3"/>
  <c r="AA301" i="3"/>
  <c r="Y301" i="3"/>
  <c r="W301" i="3"/>
  <c r="U301" i="3"/>
  <c r="Q301" i="3"/>
  <c r="R301" i="3" s="1"/>
  <c r="N301" i="3"/>
  <c r="O301" i="3" s="1"/>
  <c r="K301" i="3"/>
  <c r="L301" i="3" s="1"/>
  <c r="I301" i="3"/>
  <c r="H301" i="3"/>
  <c r="D301" i="3"/>
  <c r="AT300" i="3"/>
  <c r="AR300" i="3"/>
  <c r="AP300" i="3"/>
  <c r="AN300" i="3"/>
  <c r="AK300" i="3"/>
  <c r="AI300" i="3"/>
  <c r="AF300" i="3"/>
  <c r="AD300" i="3"/>
  <c r="AA300" i="3"/>
  <c r="Y300" i="3"/>
  <c r="W300" i="3"/>
  <c r="U300" i="3"/>
  <c r="R300" i="3"/>
  <c r="Q300" i="3"/>
  <c r="O300" i="3"/>
  <c r="N300" i="3"/>
  <c r="L300" i="3"/>
  <c r="K300" i="3"/>
  <c r="I300" i="3"/>
  <c r="H300" i="3"/>
  <c r="D300" i="3"/>
  <c r="AT299" i="3"/>
  <c r="AR299" i="3"/>
  <c r="AP299" i="3"/>
  <c r="AN299" i="3"/>
  <c r="AK299" i="3"/>
  <c r="AI299" i="3"/>
  <c r="AF299" i="3"/>
  <c r="AD299" i="3"/>
  <c r="AA299" i="3"/>
  <c r="Y299" i="3"/>
  <c r="W299" i="3"/>
  <c r="U299" i="3"/>
  <c r="Q299" i="3"/>
  <c r="R299" i="3" s="1"/>
  <c r="N299" i="3"/>
  <c r="O299" i="3" s="1"/>
  <c r="K299" i="3"/>
  <c r="L299" i="3" s="1"/>
  <c r="H299" i="3"/>
  <c r="I299" i="3" s="1"/>
  <c r="D299" i="3"/>
  <c r="AT298" i="3"/>
  <c r="AR298" i="3"/>
  <c r="AP298" i="3"/>
  <c r="AN298" i="3"/>
  <c r="AK298" i="3"/>
  <c r="AI298" i="3"/>
  <c r="AF298" i="3"/>
  <c r="AD298" i="3"/>
  <c r="AA298" i="3"/>
  <c r="Y298" i="3"/>
  <c r="W298" i="3"/>
  <c r="U298" i="3"/>
  <c r="R298" i="3"/>
  <c r="Q298" i="3"/>
  <c r="N298" i="3"/>
  <c r="O298" i="3" s="1"/>
  <c r="K298" i="3"/>
  <c r="L298" i="3" s="1"/>
  <c r="H298" i="3"/>
  <c r="I298" i="3" s="1"/>
  <c r="D298" i="3"/>
  <c r="AT297" i="3"/>
  <c r="AR297" i="3"/>
  <c r="AP297" i="3"/>
  <c r="AN297" i="3"/>
  <c r="AK297" i="3"/>
  <c r="AI297" i="3"/>
  <c r="AF297" i="3"/>
  <c r="AD297" i="3"/>
  <c r="AA297" i="3"/>
  <c r="Y297" i="3"/>
  <c r="W297" i="3"/>
  <c r="U297" i="3"/>
  <c r="Q297" i="3"/>
  <c r="R297" i="3" s="1"/>
  <c r="N297" i="3"/>
  <c r="O297" i="3" s="1"/>
  <c r="K297" i="3"/>
  <c r="L297" i="3" s="1"/>
  <c r="H297" i="3"/>
  <c r="I297" i="3" s="1"/>
  <c r="D297" i="3"/>
  <c r="AT296" i="3"/>
  <c r="AR296" i="3"/>
  <c r="AP296" i="3"/>
  <c r="AN296" i="3"/>
  <c r="AK296" i="3"/>
  <c r="AI296" i="3"/>
  <c r="AF296" i="3"/>
  <c r="AD296" i="3"/>
  <c r="AA296" i="3"/>
  <c r="Y296" i="3"/>
  <c r="W296" i="3"/>
  <c r="U296" i="3"/>
  <c r="R296" i="3"/>
  <c r="Q296" i="3"/>
  <c r="O296" i="3"/>
  <c r="N296" i="3"/>
  <c r="L296" i="3"/>
  <c r="K296" i="3"/>
  <c r="H296" i="3"/>
  <c r="I296" i="3" s="1"/>
  <c r="D296" i="3"/>
  <c r="AT295" i="3"/>
  <c r="AR295" i="3"/>
  <c r="AP295" i="3"/>
  <c r="AN295" i="3"/>
  <c r="AK295" i="3"/>
  <c r="AI295" i="3"/>
  <c r="AF295" i="3"/>
  <c r="AD295" i="3"/>
  <c r="AA295" i="3"/>
  <c r="Y295" i="3"/>
  <c r="W295" i="3"/>
  <c r="U295" i="3"/>
  <c r="Q295" i="3"/>
  <c r="R295" i="3" s="1"/>
  <c r="N295" i="3"/>
  <c r="O295" i="3" s="1"/>
  <c r="K295" i="3"/>
  <c r="L295" i="3" s="1"/>
  <c r="H295" i="3"/>
  <c r="I295" i="3" s="1"/>
  <c r="D295" i="3"/>
  <c r="AT294" i="3"/>
  <c r="AR294" i="3"/>
  <c r="AP294" i="3"/>
  <c r="AN294" i="3"/>
  <c r="AK294" i="3"/>
  <c r="AI294" i="3"/>
  <c r="AF294" i="3"/>
  <c r="AD294" i="3"/>
  <c r="AA294" i="3"/>
  <c r="Y294" i="3"/>
  <c r="W294" i="3"/>
  <c r="U294" i="3"/>
  <c r="Q294" i="3"/>
  <c r="R294" i="3" s="1"/>
  <c r="N294" i="3"/>
  <c r="O294" i="3" s="1"/>
  <c r="L294" i="3"/>
  <c r="K294" i="3"/>
  <c r="I294" i="3"/>
  <c r="H294" i="3"/>
  <c r="D294" i="3"/>
  <c r="AT293" i="3"/>
  <c r="AR293" i="3"/>
  <c r="AP293" i="3"/>
  <c r="AN293" i="3"/>
  <c r="AK293" i="3"/>
  <c r="AI293" i="3"/>
  <c r="AF293" i="3"/>
  <c r="AD293" i="3"/>
  <c r="AA293" i="3"/>
  <c r="Y293" i="3"/>
  <c r="W293" i="3"/>
  <c r="U293" i="3"/>
  <c r="Q293" i="3"/>
  <c r="R293" i="3" s="1"/>
  <c r="N293" i="3"/>
  <c r="O293" i="3" s="1"/>
  <c r="K293" i="3"/>
  <c r="L293" i="3" s="1"/>
  <c r="H293" i="3"/>
  <c r="I293" i="3" s="1"/>
  <c r="D293" i="3"/>
  <c r="AT292" i="3"/>
  <c r="AR292" i="3"/>
  <c r="AP292" i="3"/>
  <c r="AN292" i="3"/>
  <c r="AK292" i="3"/>
  <c r="AI292" i="3"/>
  <c r="AF292" i="3"/>
  <c r="AD292" i="3"/>
  <c r="AA292" i="3"/>
  <c r="Y292" i="3"/>
  <c r="W292" i="3"/>
  <c r="U292" i="3"/>
  <c r="R292" i="3"/>
  <c r="Q292" i="3"/>
  <c r="O292" i="3"/>
  <c r="N292" i="3"/>
  <c r="L292" i="3"/>
  <c r="K292" i="3"/>
  <c r="I292" i="3"/>
  <c r="H292" i="3"/>
  <c r="D292" i="3"/>
  <c r="AT291" i="3"/>
  <c r="AR291" i="3"/>
  <c r="AP291" i="3"/>
  <c r="AN291" i="3"/>
  <c r="AK291" i="3"/>
  <c r="AI291" i="3"/>
  <c r="AF291" i="3"/>
  <c r="AD291" i="3"/>
  <c r="AA291" i="3"/>
  <c r="Y291" i="3"/>
  <c r="W291" i="3"/>
  <c r="U291" i="3"/>
  <c r="Q291" i="3"/>
  <c r="R291" i="3" s="1"/>
  <c r="N291" i="3"/>
  <c r="O291" i="3" s="1"/>
  <c r="K291" i="3"/>
  <c r="L291" i="3" s="1"/>
  <c r="H291" i="3"/>
  <c r="I291" i="3" s="1"/>
  <c r="D291" i="3"/>
  <c r="AT290" i="3"/>
  <c r="AR290" i="3"/>
  <c r="AP290" i="3"/>
  <c r="AN290" i="3"/>
  <c r="AK290" i="3"/>
  <c r="AI290" i="3"/>
  <c r="AF290" i="3"/>
  <c r="AD290" i="3"/>
  <c r="AA290" i="3"/>
  <c r="Y290" i="3"/>
  <c r="W290" i="3"/>
  <c r="U290" i="3"/>
  <c r="R290" i="3"/>
  <c r="Q290" i="3"/>
  <c r="O290" i="3"/>
  <c r="N290" i="3"/>
  <c r="L290" i="3"/>
  <c r="K290" i="3"/>
  <c r="I290" i="3"/>
  <c r="H290" i="3"/>
  <c r="D290" i="3"/>
  <c r="AT289" i="3"/>
  <c r="AR289" i="3"/>
  <c r="AP289" i="3"/>
  <c r="AN289" i="3"/>
  <c r="AK289" i="3"/>
  <c r="AI289" i="3"/>
  <c r="AF289" i="3"/>
  <c r="AD289" i="3"/>
  <c r="AA289" i="3"/>
  <c r="Y289" i="3"/>
  <c r="W289" i="3"/>
  <c r="U289" i="3"/>
  <c r="Q289" i="3"/>
  <c r="R289" i="3" s="1"/>
  <c r="N289" i="3"/>
  <c r="O289" i="3" s="1"/>
  <c r="L289" i="3"/>
  <c r="K289" i="3"/>
  <c r="I289" i="3"/>
  <c r="H289" i="3"/>
  <c r="D289" i="3"/>
  <c r="AT288" i="3"/>
  <c r="AR288" i="3"/>
  <c r="AP288" i="3"/>
  <c r="AN288" i="3"/>
  <c r="AK288" i="3"/>
  <c r="AI288" i="3"/>
  <c r="AF288" i="3"/>
  <c r="AD288" i="3"/>
  <c r="AA288" i="3"/>
  <c r="Y288" i="3"/>
  <c r="W288" i="3"/>
  <c r="U288" i="3"/>
  <c r="Q288" i="3"/>
  <c r="R288" i="3" s="1"/>
  <c r="O288" i="3"/>
  <c r="N288" i="3"/>
  <c r="K288" i="3"/>
  <c r="L288" i="3" s="1"/>
  <c r="I288" i="3"/>
  <c r="H288" i="3"/>
  <c r="D288" i="3"/>
  <c r="AT287" i="3"/>
  <c r="AR287" i="3"/>
  <c r="AP287" i="3"/>
  <c r="AN287" i="3"/>
  <c r="AK287" i="3"/>
  <c r="AI287" i="3"/>
  <c r="AF287" i="3"/>
  <c r="AD287" i="3"/>
  <c r="AA287" i="3"/>
  <c r="Y287" i="3"/>
  <c r="W287" i="3"/>
  <c r="U287" i="3"/>
  <c r="R287" i="3"/>
  <c r="Q287" i="3"/>
  <c r="N287" i="3"/>
  <c r="O287" i="3" s="1"/>
  <c r="K287" i="3"/>
  <c r="L287" i="3" s="1"/>
  <c r="H287" i="3"/>
  <c r="I287" i="3" s="1"/>
  <c r="D287" i="3"/>
  <c r="AT286" i="3"/>
  <c r="AR286" i="3"/>
  <c r="AP286" i="3"/>
  <c r="AN286" i="3"/>
  <c r="AK286" i="3"/>
  <c r="AI286" i="3"/>
  <c r="AF286" i="3"/>
  <c r="AD286" i="3"/>
  <c r="AA286" i="3"/>
  <c r="Y286" i="3"/>
  <c r="W286" i="3"/>
  <c r="U286" i="3"/>
  <c r="R286" i="3"/>
  <c r="Q286" i="3"/>
  <c r="O286" i="3"/>
  <c r="N286" i="3"/>
  <c r="K286" i="3"/>
  <c r="L286" i="3" s="1"/>
  <c r="I286" i="3"/>
  <c r="H286" i="3"/>
  <c r="D286" i="3"/>
  <c r="AT285" i="3"/>
  <c r="AR285" i="3"/>
  <c r="AP285" i="3"/>
  <c r="AN285" i="3"/>
  <c r="AK285" i="3"/>
  <c r="AI285" i="3"/>
  <c r="AF285" i="3"/>
  <c r="AD285" i="3"/>
  <c r="AA285" i="3"/>
  <c r="Y285" i="3"/>
  <c r="W285" i="3"/>
  <c r="U285" i="3"/>
  <c r="Q285" i="3"/>
  <c r="R285" i="3" s="1"/>
  <c r="O285" i="3"/>
  <c r="N285" i="3"/>
  <c r="L285" i="3"/>
  <c r="K285" i="3"/>
  <c r="I285" i="3"/>
  <c r="H285" i="3"/>
  <c r="D285" i="3"/>
  <c r="AT284" i="3"/>
  <c r="AR284" i="3"/>
  <c r="AP284" i="3"/>
  <c r="AN284" i="3"/>
  <c r="AK284" i="3"/>
  <c r="AI284" i="3"/>
  <c r="AF284" i="3"/>
  <c r="AD284" i="3"/>
  <c r="AA284" i="3"/>
  <c r="Y284" i="3"/>
  <c r="W284" i="3"/>
  <c r="U284" i="3"/>
  <c r="R284" i="3"/>
  <c r="Q284" i="3"/>
  <c r="O284" i="3"/>
  <c r="N284" i="3"/>
  <c r="L284" i="3"/>
  <c r="K284" i="3"/>
  <c r="I284" i="3"/>
  <c r="H284" i="3"/>
  <c r="D284" i="3"/>
  <c r="AT283" i="3"/>
  <c r="AR283" i="3"/>
  <c r="AP283" i="3"/>
  <c r="AN283" i="3"/>
  <c r="AK283" i="3"/>
  <c r="AI283" i="3"/>
  <c r="AF283" i="3"/>
  <c r="AD283" i="3"/>
  <c r="AA283" i="3"/>
  <c r="Y283" i="3"/>
  <c r="W283" i="3"/>
  <c r="U283" i="3"/>
  <c r="Q283" i="3"/>
  <c r="R283" i="3" s="1"/>
  <c r="N283" i="3"/>
  <c r="O283" i="3" s="1"/>
  <c r="K283" i="3"/>
  <c r="L283" i="3" s="1"/>
  <c r="H283" i="3"/>
  <c r="I283" i="3" s="1"/>
  <c r="D283" i="3"/>
  <c r="AT282" i="3"/>
  <c r="AR282" i="3"/>
  <c r="AP282" i="3"/>
  <c r="AN282" i="3"/>
  <c r="AK282" i="3"/>
  <c r="AI282" i="3"/>
  <c r="AF282" i="3"/>
  <c r="AD282" i="3"/>
  <c r="AA282" i="3"/>
  <c r="Y282" i="3"/>
  <c r="W282" i="3"/>
  <c r="U282" i="3"/>
  <c r="Q282" i="3"/>
  <c r="R282" i="3" s="1"/>
  <c r="O282" i="3"/>
  <c r="N282" i="3"/>
  <c r="K282" i="3"/>
  <c r="L282" i="3" s="1"/>
  <c r="H282" i="3"/>
  <c r="I282" i="3" s="1"/>
  <c r="D282" i="3"/>
  <c r="AT281" i="3"/>
  <c r="AR281" i="3"/>
  <c r="AP281" i="3"/>
  <c r="AN281" i="3"/>
  <c r="AK281" i="3"/>
  <c r="AI281" i="3"/>
  <c r="AF281" i="3"/>
  <c r="AD281" i="3"/>
  <c r="AA281" i="3"/>
  <c r="Y281" i="3"/>
  <c r="W281" i="3"/>
  <c r="U281" i="3"/>
  <c r="Q281" i="3"/>
  <c r="R281" i="3" s="1"/>
  <c r="N281" i="3"/>
  <c r="O281" i="3" s="1"/>
  <c r="K281" i="3"/>
  <c r="L281" i="3" s="1"/>
  <c r="H281" i="3"/>
  <c r="I281" i="3" s="1"/>
  <c r="D281" i="3"/>
  <c r="AT280" i="3"/>
  <c r="AR280" i="3"/>
  <c r="AP280" i="3"/>
  <c r="AN280" i="3"/>
  <c r="AK280" i="3"/>
  <c r="AI280" i="3"/>
  <c r="AF280" i="3"/>
  <c r="AD280" i="3"/>
  <c r="AA280" i="3"/>
  <c r="Y280" i="3"/>
  <c r="W280" i="3"/>
  <c r="U280" i="3"/>
  <c r="R280" i="3"/>
  <c r="Q280" i="3"/>
  <c r="O280" i="3"/>
  <c r="N280" i="3"/>
  <c r="L280" i="3"/>
  <c r="K280" i="3"/>
  <c r="H280" i="3"/>
  <c r="I280" i="3" s="1"/>
  <c r="D280" i="3"/>
  <c r="AT279" i="3"/>
  <c r="AR279" i="3"/>
  <c r="AP279" i="3"/>
  <c r="AN279" i="3"/>
  <c r="AK279" i="3"/>
  <c r="AI279" i="3"/>
  <c r="AF279" i="3"/>
  <c r="AD279" i="3"/>
  <c r="AA279" i="3"/>
  <c r="Y279" i="3"/>
  <c r="W279" i="3"/>
  <c r="U279" i="3"/>
  <c r="Q279" i="3"/>
  <c r="R279" i="3" s="1"/>
  <c r="N279" i="3"/>
  <c r="O279" i="3" s="1"/>
  <c r="L279" i="3"/>
  <c r="K279" i="3"/>
  <c r="H279" i="3"/>
  <c r="I279" i="3" s="1"/>
  <c r="D279" i="3"/>
  <c r="AT278" i="3"/>
  <c r="AR278" i="3"/>
  <c r="AP278" i="3"/>
  <c r="AN278" i="3"/>
  <c r="AK278" i="3"/>
  <c r="AI278" i="3"/>
  <c r="AF278" i="3"/>
  <c r="AD278" i="3"/>
  <c r="AA278" i="3"/>
  <c r="Y278" i="3"/>
  <c r="W278" i="3"/>
  <c r="U278" i="3"/>
  <c r="Q278" i="3"/>
  <c r="R278" i="3" s="1"/>
  <c r="N278" i="3"/>
  <c r="O278" i="3" s="1"/>
  <c r="L278" i="3"/>
  <c r="K278" i="3"/>
  <c r="I278" i="3"/>
  <c r="H278" i="3"/>
  <c r="D278" i="3"/>
  <c r="AT277" i="3"/>
  <c r="AR277" i="3"/>
  <c r="AP277" i="3"/>
  <c r="AN277" i="3"/>
  <c r="AK277" i="3"/>
  <c r="AI277" i="3"/>
  <c r="AF277" i="3"/>
  <c r="AD277" i="3"/>
  <c r="AA277" i="3"/>
  <c r="Y277" i="3"/>
  <c r="W277" i="3"/>
  <c r="U277" i="3"/>
  <c r="Q277" i="3"/>
  <c r="R277" i="3" s="1"/>
  <c r="N277" i="3"/>
  <c r="O277" i="3" s="1"/>
  <c r="K277" i="3"/>
  <c r="L277" i="3" s="1"/>
  <c r="H277" i="3"/>
  <c r="I277" i="3" s="1"/>
  <c r="D277" i="3"/>
  <c r="AT276" i="3"/>
  <c r="AR276" i="3"/>
  <c r="AP276" i="3"/>
  <c r="AN276" i="3"/>
  <c r="AK276" i="3"/>
  <c r="AI276" i="3"/>
  <c r="AF276" i="3"/>
  <c r="AD276" i="3"/>
  <c r="AA276" i="3"/>
  <c r="Y276" i="3"/>
  <c r="W276" i="3"/>
  <c r="U276" i="3"/>
  <c r="R276" i="3"/>
  <c r="Q276" i="3"/>
  <c r="O276" i="3"/>
  <c r="N276" i="3"/>
  <c r="L276" i="3"/>
  <c r="K276" i="3"/>
  <c r="I276" i="3"/>
  <c r="H276" i="3"/>
  <c r="D276" i="3"/>
  <c r="AT275" i="3"/>
  <c r="AR275" i="3"/>
  <c r="AP275" i="3"/>
  <c r="AN275" i="3"/>
  <c r="AK275" i="3"/>
  <c r="AI275" i="3"/>
  <c r="AF275" i="3"/>
  <c r="AD275" i="3"/>
  <c r="AA275" i="3"/>
  <c r="Y275" i="3"/>
  <c r="W275" i="3"/>
  <c r="U275" i="3"/>
  <c r="Q275" i="3"/>
  <c r="R275" i="3" s="1"/>
  <c r="N275" i="3"/>
  <c r="O275" i="3" s="1"/>
  <c r="L275" i="3"/>
  <c r="K275" i="3"/>
  <c r="H275" i="3"/>
  <c r="I275" i="3" s="1"/>
  <c r="D275" i="3"/>
  <c r="AT274" i="3"/>
  <c r="AR274" i="3"/>
  <c r="AP274" i="3"/>
  <c r="AN274" i="3"/>
  <c r="AK274" i="3"/>
  <c r="AI274" i="3"/>
  <c r="AF274" i="3"/>
  <c r="AD274" i="3"/>
  <c r="AA274" i="3"/>
  <c r="Y274" i="3"/>
  <c r="W274" i="3"/>
  <c r="U274" i="3"/>
  <c r="R274" i="3"/>
  <c r="Q274" i="3"/>
  <c r="O274" i="3"/>
  <c r="N274" i="3"/>
  <c r="L274" i="3"/>
  <c r="K274" i="3"/>
  <c r="I274" i="3"/>
  <c r="H274" i="3"/>
  <c r="D274" i="3"/>
  <c r="AT273" i="3"/>
  <c r="AR273" i="3"/>
  <c r="AP273" i="3"/>
  <c r="AN273" i="3"/>
  <c r="AK273" i="3"/>
  <c r="AI273" i="3"/>
  <c r="AF273" i="3"/>
  <c r="AD273" i="3"/>
  <c r="AA273" i="3"/>
  <c r="Y273" i="3"/>
  <c r="W273" i="3"/>
  <c r="U273" i="3"/>
  <c r="Q273" i="3"/>
  <c r="R273" i="3" s="1"/>
  <c r="N273" i="3"/>
  <c r="O273" i="3" s="1"/>
  <c r="K273" i="3"/>
  <c r="L273" i="3" s="1"/>
  <c r="I273" i="3"/>
  <c r="H273" i="3"/>
  <c r="D273" i="3"/>
  <c r="AT272" i="3"/>
  <c r="AR272" i="3"/>
  <c r="AP272" i="3"/>
  <c r="AN272" i="3"/>
  <c r="AK272" i="3"/>
  <c r="AI272" i="3"/>
  <c r="AF272" i="3"/>
  <c r="AD272" i="3"/>
  <c r="AA272" i="3"/>
  <c r="Y272" i="3"/>
  <c r="W272" i="3"/>
  <c r="U272" i="3"/>
  <c r="Q272" i="3"/>
  <c r="R272" i="3" s="1"/>
  <c r="O272" i="3"/>
  <c r="N272" i="3"/>
  <c r="K272" i="3"/>
  <c r="L272" i="3" s="1"/>
  <c r="I272" i="3"/>
  <c r="H272" i="3"/>
  <c r="D272" i="3"/>
  <c r="AT271" i="3"/>
  <c r="AR271" i="3"/>
  <c r="AP271" i="3"/>
  <c r="AN271" i="3"/>
  <c r="AK271" i="3"/>
  <c r="AI271" i="3"/>
  <c r="AF271" i="3"/>
  <c r="AD271" i="3"/>
  <c r="AA271" i="3"/>
  <c r="Y271" i="3"/>
  <c r="W271" i="3"/>
  <c r="U271" i="3"/>
  <c r="R271" i="3"/>
  <c r="Q271" i="3"/>
  <c r="N271" i="3"/>
  <c r="O271" i="3" s="1"/>
  <c r="K271" i="3"/>
  <c r="L271" i="3" s="1"/>
  <c r="H271" i="3"/>
  <c r="I271" i="3" s="1"/>
  <c r="D271" i="3"/>
  <c r="AT270" i="3"/>
  <c r="AR270" i="3"/>
  <c r="AP270" i="3"/>
  <c r="AN270" i="3"/>
  <c r="AK270" i="3"/>
  <c r="AI270" i="3"/>
  <c r="AF270" i="3"/>
  <c r="AD270" i="3"/>
  <c r="AA270" i="3"/>
  <c r="Y270" i="3"/>
  <c r="W270" i="3"/>
  <c r="U270" i="3"/>
  <c r="R270" i="3"/>
  <c r="Q270" i="3"/>
  <c r="O270" i="3"/>
  <c r="N270" i="3"/>
  <c r="L270" i="3"/>
  <c r="K270" i="3"/>
  <c r="H270" i="3"/>
  <c r="I270" i="3" s="1"/>
  <c r="D270" i="3"/>
  <c r="AT269" i="3"/>
  <c r="AR269" i="3"/>
  <c r="AP269" i="3"/>
  <c r="AN269" i="3"/>
  <c r="AK269" i="3"/>
  <c r="AI269" i="3"/>
  <c r="AF269" i="3"/>
  <c r="AD269" i="3"/>
  <c r="AA269" i="3"/>
  <c r="Y269" i="3"/>
  <c r="W269" i="3"/>
  <c r="U269" i="3"/>
  <c r="Q269" i="3"/>
  <c r="R269" i="3" s="1"/>
  <c r="N269" i="3"/>
  <c r="O269" i="3" s="1"/>
  <c r="K269" i="3"/>
  <c r="L269" i="3" s="1"/>
  <c r="I269" i="3"/>
  <c r="H269" i="3"/>
  <c r="D269" i="3"/>
  <c r="AT268" i="3"/>
  <c r="AR268" i="3"/>
  <c r="AP268" i="3"/>
  <c r="AN268" i="3"/>
  <c r="AK268" i="3"/>
  <c r="AI268" i="3"/>
  <c r="AF268" i="3"/>
  <c r="AD268" i="3"/>
  <c r="AA268" i="3"/>
  <c r="Y268" i="3"/>
  <c r="W268" i="3"/>
  <c r="U268" i="3"/>
  <c r="R268" i="3"/>
  <c r="Q268" i="3"/>
  <c r="O268" i="3"/>
  <c r="N268" i="3"/>
  <c r="L268" i="3"/>
  <c r="K268" i="3"/>
  <c r="I268" i="3"/>
  <c r="H268" i="3"/>
  <c r="D268" i="3"/>
  <c r="AT267" i="3"/>
  <c r="AR267" i="3"/>
  <c r="AP267" i="3"/>
  <c r="AN267" i="3"/>
  <c r="AK267" i="3"/>
  <c r="AI267" i="3"/>
  <c r="AF267" i="3"/>
  <c r="AD267" i="3"/>
  <c r="AA267" i="3"/>
  <c r="Y267" i="3"/>
  <c r="W267" i="3"/>
  <c r="U267" i="3"/>
  <c r="Q267" i="3"/>
  <c r="R267" i="3" s="1"/>
  <c r="N267" i="3"/>
  <c r="O267" i="3" s="1"/>
  <c r="K267" i="3"/>
  <c r="L267" i="3" s="1"/>
  <c r="H267" i="3"/>
  <c r="I267" i="3" s="1"/>
  <c r="D267" i="3"/>
  <c r="AT266" i="3"/>
  <c r="AR266" i="3"/>
  <c r="AP266" i="3"/>
  <c r="AN266" i="3"/>
  <c r="AK266" i="3"/>
  <c r="AI266" i="3"/>
  <c r="AF266" i="3"/>
  <c r="AD266" i="3"/>
  <c r="AA266" i="3"/>
  <c r="Y266" i="3"/>
  <c r="W266" i="3"/>
  <c r="U266" i="3"/>
  <c r="Q266" i="3"/>
  <c r="R266" i="3" s="1"/>
  <c r="N266" i="3"/>
  <c r="O266" i="3" s="1"/>
  <c r="K266" i="3"/>
  <c r="L266" i="3" s="1"/>
  <c r="H266" i="3"/>
  <c r="I266" i="3" s="1"/>
  <c r="D266" i="3"/>
  <c r="AT265" i="3"/>
  <c r="AR265" i="3"/>
  <c r="AP265" i="3"/>
  <c r="AN265" i="3"/>
  <c r="AK265" i="3"/>
  <c r="AI265" i="3"/>
  <c r="AF265" i="3"/>
  <c r="AD265" i="3"/>
  <c r="AA265" i="3"/>
  <c r="Y265" i="3"/>
  <c r="W265" i="3"/>
  <c r="U265" i="3"/>
  <c r="Q265" i="3"/>
  <c r="R265" i="3" s="1"/>
  <c r="O265" i="3"/>
  <c r="N265" i="3"/>
  <c r="L265" i="3"/>
  <c r="K265" i="3"/>
  <c r="I265" i="3"/>
  <c r="H265" i="3"/>
  <c r="D265" i="3"/>
  <c r="AT264" i="3"/>
  <c r="AR264" i="3"/>
  <c r="AP264" i="3"/>
  <c r="AN264" i="3"/>
  <c r="AK264" i="3"/>
  <c r="AI264" i="3"/>
  <c r="AF264" i="3"/>
  <c r="AD264" i="3"/>
  <c r="AA264" i="3"/>
  <c r="Y264" i="3"/>
  <c r="W264" i="3"/>
  <c r="U264" i="3"/>
  <c r="R264" i="3"/>
  <c r="Q264" i="3"/>
  <c r="N264" i="3"/>
  <c r="O264" i="3" s="1"/>
  <c r="K264" i="3"/>
  <c r="L264" i="3" s="1"/>
  <c r="I264" i="3"/>
  <c r="H264" i="3"/>
  <c r="D264" i="3"/>
  <c r="AT263" i="3"/>
  <c r="AR263" i="3"/>
  <c r="AP263" i="3"/>
  <c r="AN263" i="3"/>
  <c r="AK263" i="3"/>
  <c r="AI263" i="3"/>
  <c r="AF263" i="3"/>
  <c r="AD263" i="3"/>
  <c r="AA263" i="3"/>
  <c r="Y263" i="3"/>
  <c r="W263" i="3"/>
  <c r="U263" i="3"/>
  <c r="Q263" i="3"/>
  <c r="R263" i="3" s="1"/>
  <c r="N263" i="3"/>
  <c r="O263" i="3" s="1"/>
  <c r="K263" i="3"/>
  <c r="L263" i="3" s="1"/>
  <c r="I263" i="3"/>
  <c r="H263" i="3"/>
  <c r="D263" i="3"/>
  <c r="AT262" i="3"/>
  <c r="AR262" i="3"/>
  <c r="AP262" i="3"/>
  <c r="AN262" i="3"/>
  <c r="AK262" i="3"/>
  <c r="AI262" i="3"/>
  <c r="AF262" i="3"/>
  <c r="AD262" i="3"/>
  <c r="AA262" i="3"/>
  <c r="Y262" i="3"/>
  <c r="W262" i="3"/>
  <c r="U262" i="3"/>
  <c r="Q262" i="3"/>
  <c r="R262" i="3" s="1"/>
  <c r="N262" i="3"/>
  <c r="O262" i="3" s="1"/>
  <c r="K262" i="3"/>
  <c r="L262" i="3" s="1"/>
  <c r="I262" i="3"/>
  <c r="H262" i="3"/>
  <c r="D262" i="3"/>
  <c r="AT261" i="3"/>
  <c r="AR261" i="3"/>
  <c r="AP261" i="3"/>
  <c r="AN261" i="3"/>
  <c r="AK261" i="3"/>
  <c r="AI261" i="3"/>
  <c r="AF261" i="3"/>
  <c r="AD261" i="3"/>
  <c r="AA261" i="3"/>
  <c r="Y261" i="3"/>
  <c r="W261" i="3"/>
  <c r="U261" i="3"/>
  <c r="R261" i="3"/>
  <c r="Q261" i="3"/>
  <c r="O261" i="3"/>
  <c r="N261" i="3"/>
  <c r="L261" i="3"/>
  <c r="K261" i="3"/>
  <c r="H261" i="3"/>
  <c r="I261" i="3" s="1"/>
  <c r="D261" i="3"/>
  <c r="AT260" i="3"/>
  <c r="AR260" i="3"/>
  <c r="AP260" i="3"/>
  <c r="AN260" i="3"/>
  <c r="AK260" i="3"/>
  <c r="AI260" i="3"/>
  <c r="AF260" i="3"/>
  <c r="AD260" i="3"/>
  <c r="AA260" i="3"/>
  <c r="Y260" i="3"/>
  <c r="W260" i="3"/>
  <c r="U260" i="3"/>
  <c r="Q260" i="3"/>
  <c r="R260" i="3" s="1"/>
  <c r="N260" i="3"/>
  <c r="O260" i="3" s="1"/>
  <c r="K260" i="3"/>
  <c r="L260" i="3" s="1"/>
  <c r="H260" i="3"/>
  <c r="I260" i="3" s="1"/>
  <c r="D260" i="3"/>
  <c r="AT259" i="3"/>
  <c r="AR259" i="3"/>
  <c r="AP259" i="3"/>
  <c r="AN259" i="3"/>
  <c r="AK259" i="3"/>
  <c r="AI259" i="3"/>
  <c r="AF259" i="3"/>
  <c r="AD259" i="3"/>
  <c r="AA259" i="3"/>
  <c r="Y259" i="3"/>
  <c r="W259" i="3"/>
  <c r="U259" i="3"/>
  <c r="R259" i="3"/>
  <c r="Q259" i="3"/>
  <c r="N259" i="3"/>
  <c r="O259" i="3" s="1"/>
  <c r="K259" i="3"/>
  <c r="L259" i="3" s="1"/>
  <c r="I259" i="3"/>
  <c r="H259" i="3"/>
  <c r="D259" i="3"/>
  <c r="AT258" i="3"/>
  <c r="AR258" i="3"/>
  <c r="AP258" i="3"/>
  <c r="AN258" i="3"/>
  <c r="AK258" i="3"/>
  <c r="AI258" i="3"/>
  <c r="AF258" i="3"/>
  <c r="AD258" i="3"/>
  <c r="AA258" i="3"/>
  <c r="Y258" i="3"/>
  <c r="W258" i="3"/>
  <c r="U258" i="3"/>
  <c r="Q258" i="3"/>
  <c r="R258" i="3" s="1"/>
  <c r="O258" i="3"/>
  <c r="N258" i="3"/>
  <c r="K258" i="3"/>
  <c r="L258" i="3" s="1"/>
  <c r="H258" i="3"/>
  <c r="I258" i="3" s="1"/>
  <c r="D258" i="3"/>
  <c r="AT257" i="3"/>
  <c r="AR257" i="3"/>
  <c r="AP257" i="3"/>
  <c r="AN257" i="3"/>
  <c r="AK257" i="3"/>
  <c r="AI257" i="3"/>
  <c r="AF257" i="3"/>
  <c r="AD257" i="3"/>
  <c r="AA257" i="3"/>
  <c r="Y257" i="3"/>
  <c r="W257" i="3"/>
  <c r="U257" i="3"/>
  <c r="R257" i="3"/>
  <c r="Q257" i="3"/>
  <c r="N257" i="3"/>
  <c r="O257" i="3" s="1"/>
  <c r="K257" i="3"/>
  <c r="L257" i="3" s="1"/>
  <c r="I257" i="3"/>
  <c r="H257" i="3"/>
  <c r="D257" i="3"/>
  <c r="AT256" i="3"/>
  <c r="AR256" i="3"/>
  <c r="AP256" i="3"/>
  <c r="AN256" i="3"/>
  <c r="AK256" i="3"/>
  <c r="AI256" i="3"/>
  <c r="AF256" i="3"/>
  <c r="AD256" i="3"/>
  <c r="AA256" i="3"/>
  <c r="Y256" i="3"/>
  <c r="W256" i="3"/>
  <c r="U256" i="3"/>
  <c r="Q256" i="3"/>
  <c r="R256" i="3" s="1"/>
  <c r="N256" i="3"/>
  <c r="O256" i="3" s="1"/>
  <c r="K256" i="3"/>
  <c r="L256" i="3" s="1"/>
  <c r="I256" i="3"/>
  <c r="H256" i="3"/>
  <c r="D256" i="3"/>
  <c r="AT255" i="3"/>
  <c r="AR255" i="3"/>
  <c r="AP255" i="3"/>
  <c r="AN255" i="3"/>
  <c r="AK255" i="3"/>
  <c r="AI255" i="3"/>
  <c r="AF255" i="3"/>
  <c r="AD255" i="3"/>
  <c r="AA255" i="3"/>
  <c r="Y255" i="3"/>
  <c r="W255" i="3"/>
  <c r="U255" i="3"/>
  <c r="R255" i="3"/>
  <c r="Q255" i="3"/>
  <c r="O255" i="3"/>
  <c r="N255" i="3"/>
  <c r="L255" i="3"/>
  <c r="K255" i="3"/>
  <c r="I255" i="3"/>
  <c r="H255" i="3"/>
  <c r="D255" i="3"/>
  <c r="AT254" i="3"/>
  <c r="AR254" i="3"/>
  <c r="AP254" i="3"/>
  <c r="AN254" i="3"/>
  <c r="AK254" i="3"/>
  <c r="AI254" i="3"/>
  <c r="AF254" i="3"/>
  <c r="AD254" i="3"/>
  <c r="AA254" i="3"/>
  <c r="Y254" i="3"/>
  <c r="W254" i="3"/>
  <c r="U254" i="3"/>
  <c r="Q254" i="3"/>
  <c r="R254" i="3" s="1"/>
  <c r="N254" i="3"/>
  <c r="O254" i="3" s="1"/>
  <c r="K254" i="3"/>
  <c r="L254" i="3" s="1"/>
  <c r="H254" i="3"/>
  <c r="I254" i="3" s="1"/>
  <c r="D254" i="3"/>
  <c r="AT253" i="3"/>
  <c r="AR253" i="3"/>
  <c r="AP253" i="3"/>
  <c r="AN253" i="3"/>
  <c r="AK253" i="3"/>
  <c r="AI253" i="3"/>
  <c r="AF253" i="3"/>
  <c r="AD253" i="3"/>
  <c r="AA253" i="3"/>
  <c r="Y253" i="3"/>
  <c r="W253" i="3"/>
  <c r="U253" i="3"/>
  <c r="Q253" i="3"/>
  <c r="R253" i="3" s="1"/>
  <c r="N253" i="3"/>
  <c r="O253" i="3" s="1"/>
  <c r="K253" i="3"/>
  <c r="L253" i="3" s="1"/>
  <c r="H253" i="3"/>
  <c r="I253" i="3" s="1"/>
  <c r="D253" i="3"/>
  <c r="AT252" i="3"/>
  <c r="AR252" i="3"/>
  <c r="AP252" i="3"/>
  <c r="AN252" i="3"/>
  <c r="AK252" i="3"/>
  <c r="AI252" i="3"/>
  <c r="AF252" i="3"/>
  <c r="AD252" i="3"/>
  <c r="AA252" i="3"/>
  <c r="Y252" i="3"/>
  <c r="W252" i="3"/>
  <c r="U252" i="3"/>
  <c r="R252" i="3"/>
  <c r="Q252" i="3"/>
  <c r="O252" i="3"/>
  <c r="N252" i="3"/>
  <c r="L252" i="3"/>
  <c r="K252" i="3"/>
  <c r="H252" i="3"/>
  <c r="I252" i="3" s="1"/>
  <c r="D252" i="3"/>
  <c r="AT251" i="3"/>
  <c r="AR251" i="3"/>
  <c r="AP251" i="3"/>
  <c r="AN251" i="3"/>
  <c r="AK251" i="3"/>
  <c r="AI251" i="3"/>
  <c r="AF251" i="3"/>
  <c r="AD251" i="3"/>
  <c r="AA251" i="3"/>
  <c r="Y251" i="3"/>
  <c r="W251" i="3"/>
  <c r="U251" i="3"/>
  <c r="R251" i="3"/>
  <c r="Q251" i="3"/>
  <c r="O251" i="3"/>
  <c r="N251" i="3"/>
  <c r="L251" i="3"/>
  <c r="K251" i="3"/>
  <c r="H251" i="3"/>
  <c r="I251" i="3" s="1"/>
  <c r="D251" i="3"/>
  <c r="AT250" i="3"/>
  <c r="AR250" i="3"/>
  <c r="AP250" i="3"/>
  <c r="AN250" i="3"/>
  <c r="AK250" i="3"/>
  <c r="AI250" i="3"/>
  <c r="AF250" i="3"/>
  <c r="AD250" i="3"/>
  <c r="AA250" i="3"/>
  <c r="Y250" i="3"/>
  <c r="W250" i="3"/>
  <c r="U250" i="3"/>
  <c r="Q250" i="3"/>
  <c r="R250" i="3" s="1"/>
  <c r="N250" i="3"/>
  <c r="O250" i="3" s="1"/>
  <c r="K250" i="3"/>
  <c r="L250" i="3" s="1"/>
  <c r="H250" i="3"/>
  <c r="I250" i="3" s="1"/>
  <c r="D250" i="3"/>
  <c r="AT249" i="3"/>
  <c r="AR249" i="3"/>
  <c r="AP249" i="3"/>
  <c r="AN249" i="3"/>
  <c r="AK249" i="3"/>
  <c r="AI249" i="3"/>
  <c r="AF249" i="3"/>
  <c r="AD249" i="3"/>
  <c r="AA249" i="3"/>
  <c r="Y249" i="3"/>
  <c r="W249" i="3"/>
  <c r="U249" i="3"/>
  <c r="Q249" i="3"/>
  <c r="R249" i="3" s="1"/>
  <c r="N249" i="3"/>
  <c r="O249" i="3" s="1"/>
  <c r="L249" i="3"/>
  <c r="K249" i="3"/>
  <c r="I249" i="3"/>
  <c r="H249" i="3"/>
  <c r="D249" i="3"/>
  <c r="AT248" i="3"/>
  <c r="AR248" i="3"/>
  <c r="AP248" i="3"/>
  <c r="AN248" i="3"/>
  <c r="AK248" i="3"/>
  <c r="AI248" i="3"/>
  <c r="AF248" i="3"/>
  <c r="AD248" i="3"/>
  <c r="AA248" i="3"/>
  <c r="Y248" i="3"/>
  <c r="W248" i="3"/>
  <c r="U248" i="3"/>
  <c r="R248" i="3"/>
  <c r="Q248" i="3"/>
  <c r="N248" i="3"/>
  <c r="O248" i="3" s="1"/>
  <c r="K248" i="3"/>
  <c r="L248" i="3" s="1"/>
  <c r="H248" i="3"/>
  <c r="I248" i="3" s="1"/>
  <c r="D248" i="3"/>
  <c r="AT247" i="3"/>
  <c r="AR247" i="3"/>
  <c r="AP247" i="3"/>
  <c r="AN247" i="3"/>
  <c r="AK247" i="3"/>
  <c r="AI247" i="3"/>
  <c r="AF247" i="3"/>
  <c r="AD247" i="3"/>
  <c r="AA247" i="3"/>
  <c r="Y247" i="3"/>
  <c r="W247" i="3"/>
  <c r="U247" i="3"/>
  <c r="Q247" i="3"/>
  <c r="R247" i="3" s="1"/>
  <c r="O247" i="3"/>
  <c r="N247" i="3"/>
  <c r="K247" i="3"/>
  <c r="L247" i="3" s="1"/>
  <c r="H247" i="3"/>
  <c r="I247" i="3" s="1"/>
  <c r="D247" i="3"/>
  <c r="AT246" i="3"/>
  <c r="AR246" i="3"/>
  <c r="AP246" i="3"/>
  <c r="AN246" i="3"/>
  <c r="AK246" i="3"/>
  <c r="AI246" i="3"/>
  <c r="AF246" i="3"/>
  <c r="AD246" i="3"/>
  <c r="AA246" i="3"/>
  <c r="Y246" i="3"/>
  <c r="W246" i="3"/>
  <c r="U246" i="3"/>
  <c r="Q246" i="3"/>
  <c r="R246" i="3" s="1"/>
  <c r="N246" i="3"/>
  <c r="O246" i="3" s="1"/>
  <c r="K246" i="3"/>
  <c r="L246" i="3" s="1"/>
  <c r="I246" i="3"/>
  <c r="H246" i="3"/>
  <c r="D246" i="3"/>
  <c r="AT245" i="3"/>
  <c r="AR245" i="3"/>
  <c r="AP245" i="3"/>
  <c r="AN245" i="3"/>
  <c r="AK245" i="3"/>
  <c r="AI245" i="3"/>
  <c r="AF245" i="3"/>
  <c r="AD245" i="3"/>
  <c r="AA245" i="3"/>
  <c r="Y245" i="3"/>
  <c r="W245" i="3"/>
  <c r="U245" i="3"/>
  <c r="R245" i="3"/>
  <c r="Q245" i="3"/>
  <c r="O245" i="3"/>
  <c r="N245" i="3"/>
  <c r="L245" i="3"/>
  <c r="K245" i="3"/>
  <c r="H245" i="3"/>
  <c r="I245" i="3" s="1"/>
  <c r="D245" i="3"/>
  <c r="AT244" i="3"/>
  <c r="AR244" i="3"/>
  <c r="AP244" i="3"/>
  <c r="AN244" i="3"/>
  <c r="AK244" i="3"/>
  <c r="AI244" i="3"/>
  <c r="AF244" i="3"/>
  <c r="AD244" i="3"/>
  <c r="AA244" i="3"/>
  <c r="Y244" i="3"/>
  <c r="W244" i="3"/>
  <c r="U244" i="3"/>
  <c r="Q244" i="3"/>
  <c r="R244" i="3" s="1"/>
  <c r="N244" i="3"/>
  <c r="O244" i="3" s="1"/>
  <c r="L244" i="3"/>
  <c r="K244" i="3"/>
  <c r="H244" i="3"/>
  <c r="I244" i="3" s="1"/>
  <c r="D244" i="3"/>
  <c r="AT243" i="3"/>
  <c r="AR243" i="3"/>
  <c r="AP243" i="3"/>
  <c r="AN243" i="3"/>
  <c r="AK243" i="3"/>
  <c r="AI243" i="3"/>
  <c r="AF243" i="3"/>
  <c r="AD243" i="3"/>
  <c r="AA243" i="3"/>
  <c r="Y243" i="3"/>
  <c r="W243" i="3"/>
  <c r="U243" i="3"/>
  <c r="Q243" i="3"/>
  <c r="R243" i="3" s="1"/>
  <c r="O243" i="3"/>
  <c r="N243" i="3"/>
  <c r="L243" i="3"/>
  <c r="K243" i="3"/>
  <c r="I243" i="3"/>
  <c r="H243" i="3"/>
  <c r="D243" i="3"/>
  <c r="AT242" i="3"/>
  <c r="AR242" i="3"/>
  <c r="AP242" i="3"/>
  <c r="AN242" i="3"/>
  <c r="AK242" i="3"/>
  <c r="AI242" i="3"/>
  <c r="AF242" i="3"/>
  <c r="AD242" i="3"/>
  <c r="AA242" i="3"/>
  <c r="Y242" i="3"/>
  <c r="W242" i="3"/>
  <c r="U242" i="3"/>
  <c r="Q242" i="3"/>
  <c r="R242" i="3" s="1"/>
  <c r="O242" i="3"/>
  <c r="N242" i="3"/>
  <c r="K242" i="3"/>
  <c r="L242" i="3" s="1"/>
  <c r="H242" i="3"/>
  <c r="I242" i="3" s="1"/>
  <c r="D242" i="3"/>
  <c r="AT241" i="3"/>
  <c r="AR241" i="3"/>
  <c r="AP241" i="3"/>
  <c r="AN241" i="3"/>
  <c r="AK241" i="3"/>
  <c r="AI241" i="3"/>
  <c r="AF241" i="3"/>
  <c r="AD241" i="3"/>
  <c r="AA241" i="3"/>
  <c r="Y241" i="3"/>
  <c r="W241" i="3"/>
  <c r="U241" i="3"/>
  <c r="R241" i="3"/>
  <c r="Q241" i="3"/>
  <c r="N241" i="3"/>
  <c r="O241" i="3" s="1"/>
  <c r="K241" i="3"/>
  <c r="L241" i="3" s="1"/>
  <c r="H241" i="3"/>
  <c r="I241" i="3" s="1"/>
  <c r="D241" i="3"/>
  <c r="AT240" i="3"/>
  <c r="AR240" i="3"/>
  <c r="AP240" i="3"/>
  <c r="AN240" i="3"/>
  <c r="AK240" i="3"/>
  <c r="AI240" i="3"/>
  <c r="AF240" i="3"/>
  <c r="AD240" i="3"/>
  <c r="AA240" i="3"/>
  <c r="Y240" i="3"/>
  <c r="W240" i="3"/>
  <c r="U240" i="3"/>
  <c r="Q240" i="3"/>
  <c r="R240" i="3" s="1"/>
  <c r="O240" i="3"/>
  <c r="N240" i="3"/>
  <c r="K240" i="3"/>
  <c r="L240" i="3" s="1"/>
  <c r="H240" i="3"/>
  <c r="I240" i="3" s="1"/>
  <c r="D240" i="3"/>
  <c r="AT239" i="3"/>
  <c r="AR239" i="3"/>
  <c r="AP239" i="3"/>
  <c r="AN239" i="3"/>
  <c r="AK239" i="3"/>
  <c r="AI239" i="3"/>
  <c r="AF239" i="3"/>
  <c r="AD239" i="3"/>
  <c r="AA239" i="3"/>
  <c r="Y239" i="3"/>
  <c r="W239" i="3"/>
  <c r="U239" i="3"/>
  <c r="Q239" i="3"/>
  <c r="R239" i="3" s="1"/>
  <c r="O239" i="3"/>
  <c r="N239" i="3"/>
  <c r="L239" i="3"/>
  <c r="K239" i="3"/>
  <c r="I239" i="3"/>
  <c r="H239" i="3"/>
  <c r="D239" i="3"/>
  <c r="AT238" i="3"/>
  <c r="AR238" i="3"/>
  <c r="AP238" i="3"/>
  <c r="AN238" i="3"/>
  <c r="AK238" i="3"/>
  <c r="AI238" i="3"/>
  <c r="AF238" i="3"/>
  <c r="AD238" i="3"/>
  <c r="AA238" i="3"/>
  <c r="Y238" i="3"/>
  <c r="W238" i="3"/>
  <c r="U238" i="3"/>
  <c r="Q238" i="3"/>
  <c r="R238" i="3" s="1"/>
  <c r="N238" i="3"/>
  <c r="O238" i="3" s="1"/>
  <c r="K238" i="3"/>
  <c r="L238" i="3" s="1"/>
  <c r="I238" i="3"/>
  <c r="H238" i="3"/>
  <c r="D238" i="3"/>
  <c r="AT237" i="3"/>
  <c r="AR237" i="3"/>
  <c r="AP237" i="3"/>
  <c r="AN237" i="3"/>
  <c r="AK237" i="3"/>
  <c r="AI237" i="3"/>
  <c r="AF237" i="3"/>
  <c r="AD237" i="3"/>
  <c r="AA237" i="3"/>
  <c r="Y237" i="3"/>
  <c r="W237" i="3"/>
  <c r="U237" i="3"/>
  <c r="Q237" i="3"/>
  <c r="R237" i="3" s="1"/>
  <c r="N237" i="3"/>
  <c r="O237" i="3" s="1"/>
  <c r="K237" i="3"/>
  <c r="L237" i="3" s="1"/>
  <c r="H237" i="3"/>
  <c r="I237" i="3" s="1"/>
  <c r="D237" i="3"/>
  <c r="AT236" i="3"/>
  <c r="AR236" i="3"/>
  <c r="AP236" i="3"/>
  <c r="AN236" i="3"/>
  <c r="AK236" i="3"/>
  <c r="AI236" i="3"/>
  <c r="AF236" i="3"/>
  <c r="AD236" i="3"/>
  <c r="AA236" i="3"/>
  <c r="Y236" i="3"/>
  <c r="W236" i="3"/>
  <c r="U236" i="3"/>
  <c r="R236" i="3"/>
  <c r="Q236" i="3"/>
  <c r="N236" i="3"/>
  <c r="O236" i="3" s="1"/>
  <c r="L236" i="3"/>
  <c r="K236" i="3"/>
  <c r="H236" i="3"/>
  <c r="I236" i="3" s="1"/>
  <c r="D236" i="3"/>
  <c r="AT235" i="3"/>
  <c r="AR235" i="3"/>
  <c r="AP235" i="3"/>
  <c r="AN235" i="3"/>
  <c r="AK235" i="3"/>
  <c r="AI235" i="3"/>
  <c r="AF235" i="3"/>
  <c r="AD235" i="3"/>
  <c r="AA235" i="3"/>
  <c r="Y235" i="3"/>
  <c r="W235" i="3"/>
  <c r="U235" i="3"/>
  <c r="R235" i="3"/>
  <c r="Q235" i="3"/>
  <c r="O235" i="3"/>
  <c r="N235" i="3"/>
  <c r="K235" i="3"/>
  <c r="L235" i="3" s="1"/>
  <c r="H235" i="3"/>
  <c r="I235" i="3" s="1"/>
  <c r="D235" i="3"/>
  <c r="AT234" i="3"/>
  <c r="AR234" i="3"/>
  <c r="AP234" i="3"/>
  <c r="AN234" i="3"/>
  <c r="AK234" i="3"/>
  <c r="AI234" i="3"/>
  <c r="AF234" i="3"/>
  <c r="AD234" i="3"/>
  <c r="AA234" i="3"/>
  <c r="Y234" i="3"/>
  <c r="W234" i="3"/>
  <c r="U234" i="3"/>
  <c r="R234" i="3"/>
  <c r="Q234" i="3"/>
  <c r="O234" i="3"/>
  <c r="N234" i="3"/>
  <c r="K234" i="3"/>
  <c r="L234" i="3" s="1"/>
  <c r="H234" i="3"/>
  <c r="I234" i="3" s="1"/>
  <c r="D234" i="3"/>
  <c r="AT233" i="3"/>
  <c r="AR233" i="3"/>
  <c r="AP233" i="3"/>
  <c r="AN233" i="3"/>
  <c r="AK233" i="3"/>
  <c r="AI233" i="3"/>
  <c r="AF233" i="3"/>
  <c r="AD233" i="3"/>
  <c r="AA233" i="3"/>
  <c r="Y233" i="3"/>
  <c r="W233" i="3"/>
  <c r="U233" i="3"/>
  <c r="Q233" i="3"/>
  <c r="R233" i="3" s="1"/>
  <c r="O233" i="3"/>
  <c r="N233" i="3"/>
  <c r="L233" i="3"/>
  <c r="K233" i="3"/>
  <c r="I233" i="3"/>
  <c r="H233" i="3"/>
  <c r="D233" i="3"/>
  <c r="AT232" i="3"/>
  <c r="AR232" i="3"/>
  <c r="AP232" i="3"/>
  <c r="AN232" i="3"/>
  <c r="AK232" i="3"/>
  <c r="AI232" i="3"/>
  <c r="AF232" i="3"/>
  <c r="AD232" i="3"/>
  <c r="AA232" i="3"/>
  <c r="Y232" i="3"/>
  <c r="W232" i="3"/>
  <c r="U232" i="3"/>
  <c r="R232" i="3"/>
  <c r="Q232" i="3"/>
  <c r="N232" i="3"/>
  <c r="O232" i="3" s="1"/>
  <c r="K232" i="3"/>
  <c r="L232" i="3" s="1"/>
  <c r="H232" i="3"/>
  <c r="I232" i="3" s="1"/>
  <c r="D232" i="3"/>
  <c r="AT231" i="3"/>
  <c r="AR231" i="3"/>
  <c r="AP231" i="3"/>
  <c r="AN231" i="3"/>
  <c r="AK231" i="3"/>
  <c r="AI231" i="3"/>
  <c r="AF231" i="3"/>
  <c r="AD231" i="3"/>
  <c r="AA231" i="3"/>
  <c r="Y231" i="3"/>
  <c r="W231" i="3"/>
  <c r="U231" i="3"/>
  <c r="Q231" i="3"/>
  <c r="R231" i="3" s="1"/>
  <c r="N231" i="3"/>
  <c r="O231" i="3" s="1"/>
  <c r="K231" i="3"/>
  <c r="L231" i="3" s="1"/>
  <c r="I231" i="3"/>
  <c r="H231" i="3"/>
  <c r="D231" i="3"/>
  <c r="AT230" i="3"/>
  <c r="AR230" i="3"/>
  <c r="AP230" i="3"/>
  <c r="AN230" i="3"/>
  <c r="AK230" i="3"/>
  <c r="AI230" i="3"/>
  <c r="AF230" i="3"/>
  <c r="AD230" i="3"/>
  <c r="AA230" i="3"/>
  <c r="Y230" i="3"/>
  <c r="W230" i="3"/>
  <c r="U230" i="3"/>
  <c r="Q230" i="3"/>
  <c r="R230" i="3" s="1"/>
  <c r="N230" i="3"/>
  <c r="O230" i="3" s="1"/>
  <c r="K230" i="3"/>
  <c r="L230" i="3" s="1"/>
  <c r="I230" i="3"/>
  <c r="H230" i="3"/>
  <c r="D230" i="3"/>
  <c r="AT229" i="3"/>
  <c r="AR229" i="3"/>
  <c r="AP229" i="3"/>
  <c r="AN229" i="3"/>
  <c r="AK229" i="3"/>
  <c r="AI229" i="3"/>
  <c r="AF229" i="3"/>
  <c r="AD229" i="3"/>
  <c r="AA229" i="3"/>
  <c r="Y229" i="3"/>
  <c r="W229" i="3"/>
  <c r="U229" i="3"/>
  <c r="R229" i="3"/>
  <c r="Q229" i="3"/>
  <c r="O229" i="3"/>
  <c r="N229" i="3"/>
  <c r="L229" i="3"/>
  <c r="K229" i="3"/>
  <c r="H229" i="3"/>
  <c r="I229" i="3" s="1"/>
  <c r="D229" i="3"/>
  <c r="AT228" i="3"/>
  <c r="AR228" i="3"/>
  <c r="AP228" i="3"/>
  <c r="AN228" i="3"/>
  <c r="AK228" i="3"/>
  <c r="AI228" i="3"/>
  <c r="AF228" i="3"/>
  <c r="AD228" i="3"/>
  <c r="AA228" i="3"/>
  <c r="Y228" i="3"/>
  <c r="W228" i="3"/>
  <c r="U228" i="3"/>
  <c r="Q228" i="3"/>
  <c r="R228" i="3" s="1"/>
  <c r="N228" i="3"/>
  <c r="O228" i="3" s="1"/>
  <c r="K228" i="3"/>
  <c r="L228" i="3" s="1"/>
  <c r="H228" i="3"/>
  <c r="I228" i="3" s="1"/>
  <c r="D228" i="3"/>
  <c r="AT227" i="3"/>
  <c r="AR227" i="3"/>
  <c r="AP227" i="3"/>
  <c r="AN227" i="3"/>
  <c r="AK227" i="3"/>
  <c r="AI227" i="3"/>
  <c r="AF227" i="3"/>
  <c r="AD227" i="3"/>
  <c r="AA227" i="3"/>
  <c r="Y227" i="3"/>
  <c r="W227" i="3"/>
  <c r="U227" i="3"/>
  <c r="Q227" i="3"/>
  <c r="R227" i="3" s="1"/>
  <c r="N227" i="3"/>
  <c r="O227" i="3" s="1"/>
  <c r="K227" i="3"/>
  <c r="L227" i="3" s="1"/>
  <c r="I227" i="3"/>
  <c r="H227" i="3"/>
  <c r="D227" i="3"/>
  <c r="AT226" i="3"/>
  <c r="AR226" i="3"/>
  <c r="AP226" i="3"/>
  <c r="AN226" i="3"/>
  <c r="AK226" i="3"/>
  <c r="AI226" i="3"/>
  <c r="AF226" i="3"/>
  <c r="AD226" i="3"/>
  <c r="AA226" i="3"/>
  <c r="Y226" i="3"/>
  <c r="W226" i="3"/>
  <c r="U226" i="3"/>
  <c r="Q226" i="3"/>
  <c r="R226" i="3" s="1"/>
  <c r="O226" i="3"/>
  <c r="N226" i="3"/>
  <c r="K226" i="3"/>
  <c r="L226" i="3" s="1"/>
  <c r="H226" i="3"/>
  <c r="I226" i="3" s="1"/>
  <c r="D226" i="3"/>
  <c r="AT225" i="3"/>
  <c r="AR225" i="3"/>
  <c r="AP225" i="3"/>
  <c r="AN225" i="3"/>
  <c r="AK225" i="3"/>
  <c r="AI225" i="3"/>
  <c r="AF225" i="3"/>
  <c r="AD225" i="3"/>
  <c r="AA225" i="3"/>
  <c r="Y225" i="3"/>
  <c r="W225" i="3"/>
  <c r="U225" i="3"/>
  <c r="R225" i="3"/>
  <c r="Q225" i="3"/>
  <c r="N225" i="3"/>
  <c r="O225" i="3" s="1"/>
  <c r="K225" i="3"/>
  <c r="L225" i="3" s="1"/>
  <c r="H225" i="3"/>
  <c r="I225" i="3" s="1"/>
  <c r="D225" i="3"/>
  <c r="AT224" i="3"/>
  <c r="AR224" i="3"/>
  <c r="AP224" i="3"/>
  <c r="AN224" i="3"/>
  <c r="AK224" i="3"/>
  <c r="AI224" i="3"/>
  <c r="AF224" i="3"/>
  <c r="AD224" i="3"/>
  <c r="AA224" i="3"/>
  <c r="Y224" i="3"/>
  <c r="W224" i="3"/>
  <c r="U224" i="3"/>
  <c r="Q224" i="3"/>
  <c r="R224" i="3" s="1"/>
  <c r="N224" i="3"/>
  <c r="O224" i="3" s="1"/>
  <c r="K224" i="3"/>
  <c r="L224" i="3" s="1"/>
  <c r="I224" i="3"/>
  <c r="H224" i="3"/>
  <c r="D224" i="3"/>
  <c r="AT223" i="3"/>
  <c r="AR223" i="3"/>
  <c r="AP223" i="3"/>
  <c r="AN223" i="3"/>
  <c r="AK223" i="3"/>
  <c r="AI223" i="3"/>
  <c r="AF223" i="3"/>
  <c r="AD223" i="3"/>
  <c r="AA223" i="3"/>
  <c r="Y223" i="3"/>
  <c r="W223" i="3"/>
  <c r="U223" i="3"/>
  <c r="Q223" i="3"/>
  <c r="R223" i="3" s="1"/>
  <c r="O223" i="3"/>
  <c r="N223" i="3"/>
  <c r="L223" i="3"/>
  <c r="K223" i="3"/>
  <c r="I223" i="3"/>
  <c r="H223" i="3"/>
  <c r="D223" i="3"/>
  <c r="AT222" i="3"/>
  <c r="AR222" i="3"/>
  <c r="AP222" i="3"/>
  <c r="AN222" i="3"/>
  <c r="AK222" i="3"/>
  <c r="AI222" i="3"/>
  <c r="AF222" i="3"/>
  <c r="AD222" i="3"/>
  <c r="AA222" i="3"/>
  <c r="Y222" i="3"/>
  <c r="W222" i="3"/>
  <c r="U222" i="3"/>
  <c r="Q222" i="3"/>
  <c r="R222" i="3" s="1"/>
  <c r="N222" i="3"/>
  <c r="O222" i="3" s="1"/>
  <c r="K222" i="3"/>
  <c r="L222" i="3" s="1"/>
  <c r="H222" i="3"/>
  <c r="I222" i="3" s="1"/>
  <c r="D222" i="3"/>
  <c r="AT221" i="3"/>
  <c r="AR221" i="3"/>
  <c r="AP221" i="3"/>
  <c r="AN221" i="3"/>
  <c r="AK221" i="3"/>
  <c r="AI221" i="3"/>
  <c r="AF221" i="3"/>
  <c r="AD221" i="3"/>
  <c r="AA221" i="3"/>
  <c r="Y221" i="3"/>
  <c r="W221" i="3"/>
  <c r="U221" i="3"/>
  <c r="R221" i="3"/>
  <c r="Q221" i="3"/>
  <c r="O221" i="3"/>
  <c r="N221" i="3"/>
  <c r="K221" i="3"/>
  <c r="L221" i="3" s="1"/>
  <c r="H221" i="3"/>
  <c r="I221" i="3" s="1"/>
  <c r="D221" i="3"/>
  <c r="AT220" i="3"/>
  <c r="AR220" i="3"/>
  <c r="AP220" i="3"/>
  <c r="AN220" i="3"/>
  <c r="AK220" i="3"/>
  <c r="AI220" i="3"/>
  <c r="AF220" i="3"/>
  <c r="AD220" i="3"/>
  <c r="AA220" i="3"/>
  <c r="Y220" i="3"/>
  <c r="W220" i="3"/>
  <c r="U220" i="3"/>
  <c r="Q220" i="3"/>
  <c r="R220" i="3" s="1"/>
  <c r="N220" i="3"/>
  <c r="O220" i="3" s="1"/>
  <c r="L220" i="3"/>
  <c r="K220" i="3"/>
  <c r="H220" i="3"/>
  <c r="I220" i="3" s="1"/>
  <c r="D220" i="3"/>
  <c r="AT219" i="3"/>
  <c r="AR219" i="3"/>
  <c r="AP219" i="3"/>
  <c r="AN219" i="3"/>
  <c r="AK219" i="3"/>
  <c r="AI219" i="3"/>
  <c r="AF219" i="3"/>
  <c r="AD219" i="3"/>
  <c r="AA219" i="3"/>
  <c r="Y219" i="3"/>
  <c r="W219" i="3"/>
  <c r="U219" i="3"/>
  <c r="R219" i="3"/>
  <c r="Q219" i="3"/>
  <c r="O219" i="3"/>
  <c r="N219" i="3"/>
  <c r="L219" i="3"/>
  <c r="K219" i="3"/>
  <c r="H219" i="3"/>
  <c r="I219" i="3" s="1"/>
  <c r="D219" i="3"/>
  <c r="AT218" i="3"/>
  <c r="AR218" i="3"/>
  <c r="AP218" i="3"/>
  <c r="AN218" i="3"/>
  <c r="AK218" i="3"/>
  <c r="AI218" i="3"/>
  <c r="AF218" i="3"/>
  <c r="AD218" i="3"/>
  <c r="AA218" i="3"/>
  <c r="Y218" i="3"/>
  <c r="W218" i="3"/>
  <c r="U218" i="3"/>
  <c r="Q218" i="3"/>
  <c r="R218" i="3" s="1"/>
  <c r="O218" i="3"/>
  <c r="N218" i="3"/>
  <c r="L218" i="3"/>
  <c r="K218" i="3"/>
  <c r="I218" i="3"/>
  <c r="H218" i="3"/>
  <c r="D218" i="3"/>
  <c r="AT217" i="3"/>
  <c r="AR217" i="3"/>
  <c r="AP217" i="3"/>
  <c r="AN217" i="3"/>
  <c r="AK217" i="3"/>
  <c r="AI217" i="3"/>
  <c r="AF217" i="3"/>
  <c r="AD217" i="3"/>
  <c r="AA217" i="3"/>
  <c r="Y217" i="3"/>
  <c r="W217" i="3"/>
  <c r="U217" i="3"/>
  <c r="Q217" i="3"/>
  <c r="R217" i="3" s="1"/>
  <c r="N217" i="3"/>
  <c r="O217" i="3" s="1"/>
  <c r="L217" i="3"/>
  <c r="K217" i="3"/>
  <c r="I217" i="3"/>
  <c r="H217" i="3"/>
  <c r="D217" i="3"/>
  <c r="AT216" i="3"/>
  <c r="AR216" i="3"/>
  <c r="AP216" i="3"/>
  <c r="AN216" i="3"/>
  <c r="AK216" i="3"/>
  <c r="AI216" i="3"/>
  <c r="AF216" i="3"/>
  <c r="AD216" i="3"/>
  <c r="AA216" i="3"/>
  <c r="Y216" i="3"/>
  <c r="W216" i="3"/>
  <c r="U216" i="3"/>
  <c r="R216" i="3"/>
  <c r="Q216" i="3"/>
  <c r="N216" i="3"/>
  <c r="O216" i="3" s="1"/>
  <c r="K216" i="3"/>
  <c r="L216" i="3" s="1"/>
  <c r="H216" i="3"/>
  <c r="I216" i="3" s="1"/>
  <c r="D216" i="3"/>
  <c r="AT215" i="3"/>
  <c r="AR215" i="3"/>
  <c r="AP215" i="3"/>
  <c r="AN215" i="3"/>
  <c r="AK215" i="3"/>
  <c r="AI215" i="3"/>
  <c r="AF215" i="3"/>
  <c r="AD215" i="3"/>
  <c r="AA215" i="3"/>
  <c r="Y215" i="3"/>
  <c r="W215" i="3"/>
  <c r="U215" i="3"/>
  <c r="Q215" i="3"/>
  <c r="R215" i="3" s="1"/>
  <c r="O215" i="3"/>
  <c r="N215" i="3"/>
  <c r="K215" i="3"/>
  <c r="L215" i="3" s="1"/>
  <c r="H215" i="3"/>
  <c r="I215" i="3" s="1"/>
  <c r="D215" i="3"/>
  <c r="AT214" i="3"/>
  <c r="AR214" i="3"/>
  <c r="AP214" i="3"/>
  <c r="AN214" i="3"/>
  <c r="AK214" i="3"/>
  <c r="AI214" i="3"/>
  <c r="AF214" i="3"/>
  <c r="AD214" i="3"/>
  <c r="AA214" i="3"/>
  <c r="Y214" i="3"/>
  <c r="W214" i="3"/>
  <c r="U214" i="3"/>
  <c r="Q214" i="3"/>
  <c r="R214" i="3" s="1"/>
  <c r="N214" i="3"/>
  <c r="O214" i="3" s="1"/>
  <c r="K214" i="3"/>
  <c r="L214" i="3" s="1"/>
  <c r="I214" i="3"/>
  <c r="H214" i="3"/>
  <c r="D214" i="3"/>
  <c r="AT213" i="3"/>
  <c r="AR213" i="3"/>
  <c r="AP213" i="3"/>
  <c r="AN213" i="3"/>
  <c r="AK213" i="3"/>
  <c r="AI213" i="3"/>
  <c r="AF213" i="3"/>
  <c r="AD213" i="3"/>
  <c r="AA213" i="3"/>
  <c r="Y213" i="3"/>
  <c r="W213" i="3"/>
  <c r="U213" i="3"/>
  <c r="R213" i="3"/>
  <c r="Q213" i="3"/>
  <c r="O213" i="3"/>
  <c r="N213" i="3"/>
  <c r="L213" i="3"/>
  <c r="K213" i="3"/>
  <c r="H213" i="3"/>
  <c r="I213" i="3" s="1"/>
  <c r="D213" i="3"/>
  <c r="AT212" i="3"/>
  <c r="AR212" i="3"/>
  <c r="AP212" i="3"/>
  <c r="AN212" i="3"/>
  <c r="AK212" i="3"/>
  <c r="AI212" i="3"/>
  <c r="AF212" i="3"/>
  <c r="AD212" i="3"/>
  <c r="AA212" i="3"/>
  <c r="Y212" i="3"/>
  <c r="W212" i="3"/>
  <c r="U212" i="3"/>
  <c r="Q212" i="3"/>
  <c r="R212" i="3" s="1"/>
  <c r="N212" i="3"/>
  <c r="O212" i="3" s="1"/>
  <c r="L212" i="3"/>
  <c r="K212" i="3"/>
  <c r="H212" i="3"/>
  <c r="I212" i="3" s="1"/>
  <c r="D212" i="3"/>
  <c r="AT211" i="3"/>
  <c r="AR211" i="3"/>
  <c r="AP211" i="3"/>
  <c r="AN211" i="3"/>
  <c r="AK211" i="3"/>
  <c r="AI211" i="3"/>
  <c r="AF211" i="3"/>
  <c r="AD211" i="3"/>
  <c r="AA211" i="3"/>
  <c r="Y211" i="3"/>
  <c r="W211" i="3"/>
  <c r="U211" i="3"/>
  <c r="Q211" i="3"/>
  <c r="R211" i="3" s="1"/>
  <c r="N211" i="3"/>
  <c r="O211" i="3" s="1"/>
  <c r="K211" i="3"/>
  <c r="L211" i="3" s="1"/>
  <c r="I211" i="3"/>
  <c r="H211" i="3"/>
  <c r="D211" i="3"/>
  <c r="AT210" i="3"/>
  <c r="AR210" i="3"/>
  <c r="AP210" i="3"/>
  <c r="AN210" i="3"/>
  <c r="AK210" i="3"/>
  <c r="AI210" i="3"/>
  <c r="AF210" i="3"/>
  <c r="AD210" i="3"/>
  <c r="AA210" i="3"/>
  <c r="Y210" i="3"/>
  <c r="W210" i="3"/>
  <c r="U210" i="3"/>
  <c r="Q210" i="3"/>
  <c r="R210" i="3" s="1"/>
  <c r="O210" i="3"/>
  <c r="N210" i="3"/>
  <c r="K210" i="3"/>
  <c r="L210" i="3" s="1"/>
  <c r="H210" i="3"/>
  <c r="I210" i="3" s="1"/>
  <c r="D210" i="3"/>
  <c r="AT209" i="3"/>
  <c r="AR209" i="3"/>
  <c r="AP209" i="3"/>
  <c r="AN209" i="3"/>
  <c r="AK209" i="3"/>
  <c r="AI209" i="3"/>
  <c r="AF209" i="3"/>
  <c r="AD209" i="3"/>
  <c r="AA209" i="3"/>
  <c r="Y209" i="3"/>
  <c r="W209" i="3"/>
  <c r="U209" i="3"/>
  <c r="R209" i="3"/>
  <c r="Q209" i="3"/>
  <c r="N209" i="3"/>
  <c r="O209" i="3" s="1"/>
  <c r="K209" i="3"/>
  <c r="L209" i="3" s="1"/>
  <c r="H209" i="3"/>
  <c r="I209" i="3" s="1"/>
  <c r="D209" i="3"/>
  <c r="AT208" i="3"/>
  <c r="AR208" i="3"/>
  <c r="AP208" i="3"/>
  <c r="AN208" i="3"/>
  <c r="AK208" i="3"/>
  <c r="AI208" i="3"/>
  <c r="AF208" i="3"/>
  <c r="AD208" i="3"/>
  <c r="AA208" i="3"/>
  <c r="Y208" i="3"/>
  <c r="W208" i="3"/>
  <c r="U208" i="3"/>
  <c r="Q208" i="3"/>
  <c r="R208" i="3" s="1"/>
  <c r="O208" i="3"/>
  <c r="N208" i="3"/>
  <c r="K208" i="3"/>
  <c r="L208" i="3" s="1"/>
  <c r="H208" i="3"/>
  <c r="I208" i="3" s="1"/>
  <c r="D208" i="3"/>
  <c r="AT207" i="3"/>
  <c r="AR207" i="3"/>
  <c r="AP207" i="3"/>
  <c r="AN207" i="3"/>
  <c r="AK207" i="3"/>
  <c r="AI207" i="3"/>
  <c r="AF207" i="3"/>
  <c r="AD207" i="3"/>
  <c r="AA207" i="3"/>
  <c r="Y207" i="3"/>
  <c r="W207" i="3"/>
  <c r="U207" i="3"/>
  <c r="Q207" i="3"/>
  <c r="R207" i="3" s="1"/>
  <c r="O207" i="3"/>
  <c r="N207" i="3"/>
  <c r="L207" i="3"/>
  <c r="K207" i="3"/>
  <c r="I207" i="3"/>
  <c r="H207" i="3"/>
  <c r="D207" i="3"/>
  <c r="AT206" i="3"/>
  <c r="AR206" i="3"/>
  <c r="AP206" i="3"/>
  <c r="AN206" i="3"/>
  <c r="AK206" i="3"/>
  <c r="AI206" i="3"/>
  <c r="AF206" i="3"/>
  <c r="AD206" i="3"/>
  <c r="AA206" i="3"/>
  <c r="Y206" i="3"/>
  <c r="W206" i="3"/>
  <c r="U206" i="3"/>
  <c r="Q206" i="3"/>
  <c r="R206" i="3" s="1"/>
  <c r="N206" i="3"/>
  <c r="O206" i="3" s="1"/>
  <c r="K206" i="3"/>
  <c r="L206" i="3" s="1"/>
  <c r="I206" i="3"/>
  <c r="H206" i="3"/>
  <c r="D206" i="3"/>
  <c r="AT205" i="3"/>
  <c r="AR205" i="3"/>
  <c r="AP205" i="3"/>
  <c r="AN205" i="3"/>
  <c r="AK205" i="3"/>
  <c r="AI205" i="3"/>
  <c r="AF205" i="3"/>
  <c r="AD205" i="3"/>
  <c r="AA205" i="3"/>
  <c r="Y205" i="3"/>
  <c r="W205" i="3"/>
  <c r="U205" i="3"/>
  <c r="Q205" i="3"/>
  <c r="R205" i="3" s="1"/>
  <c r="N205" i="3"/>
  <c r="O205" i="3" s="1"/>
  <c r="K205" i="3"/>
  <c r="L205" i="3" s="1"/>
  <c r="H205" i="3"/>
  <c r="I205" i="3" s="1"/>
  <c r="D205" i="3"/>
  <c r="AT204" i="3"/>
  <c r="AR204" i="3"/>
  <c r="AP204" i="3"/>
  <c r="AN204" i="3"/>
  <c r="AK204" i="3"/>
  <c r="AI204" i="3"/>
  <c r="AF204" i="3"/>
  <c r="AD204" i="3"/>
  <c r="AA204" i="3"/>
  <c r="Y204" i="3"/>
  <c r="W204" i="3"/>
  <c r="U204" i="3"/>
  <c r="R204" i="3"/>
  <c r="Q204" i="3"/>
  <c r="N204" i="3"/>
  <c r="O204" i="3" s="1"/>
  <c r="L204" i="3"/>
  <c r="K204" i="3"/>
  <c r="H204" i="3"/>
  <c r="I204" i="3" s="1"/>
  <c r="D204" i="3"/>
  <c r="AT203" i="3"/>
  <c r="AR203" i="3"/>
  <c r="AP203" i="3"/>
  <c r="AN203" i="3"/>
  <c r="AK203" i="3"/>
  <c r="AI203" i="3"/>
  <c r="AF203" i="3"/>
  <c r="AD203" i="3"/>
  <c r="AA203" i="3"/>
  <c r="Y203" i="3"/>
  <c r="W203" i="3"/>
  <c r="U203" i="3"/>
  <c r="R203" i="3"/>
  <c r="Q203" i="3"/>
  <c r="O203" i="3"/>
  <c r="N203" i="3"/>
  <c r="K203" i="3"/>
  <c r="L203" i="3" s="1"/>
  <c r="H203" i="3"/>
  <c r="I203" i="3" s="1"/>
  <c r="D203" i="3"/>
  <c r="AT202" i="3"/>
  <c r="AR202" i="3"/>
  <c r="AP202" i="3"/>
  <c r="AN202" i="3"/>
  <c r="AK202" i="3"/>
  <c r="AI202" i="3"/>
  <c r="AF202" i="3"/>
  <c r="AD202" i="3"/>
  <c r="AA202" i="3"/>
  <c r="Y202" i="3"/>
  <c r="W202" i="3"/>
  <c r="U202" i="3"/>
  <c r="Q202" i="3"/>
  <c r="R202" i="3" s="1"/>
  <c r="N202" i="3"/>
  <c r="O202" i="3" s="1"/>
  <c r="K202" i="3"/>
  <c r="L202" i="3" s="1"/>
  <c r="H202" i="3"/>
  <c r="I202" i="3" s="1"/>
  <c r="D202" i="3"/>
  <c r="AT201" i="3"/>
  <c r="AR201" i="3"/>
  <c r="AP201" i="3"/>
  <c r="AN201" i="3"/>
  <c r="AK201" i="3"/>
  <c r="AI201" i="3"/>
  <c r="AF201" i="3"/>
  <c r="AD201" i="3"/>
  <c r="AA201" i="3"/>
  <c r="Y201" i="3"/>
  <c r="W201" i="3"/>
  <c r="U201" i="3"/>
  <c r="Q201" i="3"/>
  <c r="R201" i="3" s="1"/>
  <c r="O201" i="3"/>
  <c r="N201" i="3"/>
  <c r="L201" i="3"/>
  <c r="K201" i="3"/>
  <c r="I201" i="3"/>
  <c r="H201" i="3"/>
  <c r="D201" i="3"/>
  <c r="AT200" i="3"/>
  <c r="AR200" i="3"/>
  <c r="AP200" i="3"/>
  <c r="AN200" i="3"/>
  <c r="AK200" i="3"/>
  <c r="AI200" i="3"/>
  <c r="AF200" i="3"/>
  <c r="AD200" i="3"/>
  <c r="AA200" i="3"/>
  <c r="Y200" i="3"/>
  <c r="W200" i="3"/>
  <c r="U200" i="3"/>
  <c r="R200" i="3"/>
  <c r="Q200" i="3"/>
  <c r="N200" i="3"/>
  <c r="O200" i="3" s="1"/>
  <c r="K200" i="3"/>
  <c r="L200" i="3" s="1"/>
  <c r="I200" i="3"/>
  <c r="H200" i="3"/>
  <c r="D200" i="3"/>
  <c r="AT199" i="3"/>
  <c r="AR199" i="3"/>
  <c r="AP199" i="3"/>
  <c r="AN199" i="3"/>
  <c r="AK199" i="3"/>
  <c r="AI199" i="3"/>
  <c r="AF199" i="3"/>
  <c r="AD199" i="3"/>
  <c r="AA199" i="3"/>
  <c r="Y199" i="3"/>
  <c r="W199" i="3"/>
  <c r="U199" i="3"/>
  <c r="Q199" i="3"/>
  <c r="R199" i="3" s="1"/>
  <c r="N199" i="3"/>
  <c r="O199" i="3" s="1"/>
  <c r="K199" i="3"/>
  <c r="L199" i="3" s="1"/>
  <c r="I199" i="3"/>
  <c r="H199" i="3"/>
  <c r="D199" i="3"/>
  <c r="AT198" i="3"/>
  <c r="AR198" i="3"/>
  <c r="AP198" i="3"/>
  <c r="AN198" i="3"/>
  <c r="AK198" i="3"/>
  <c r="AI198" i="3"/>
  <c r="AF198" i="3"/>
  <c r="AD198" i="3"/>
  <c r="AA198" i="3"/>
  <c r="Y198" i="3"/>
  <c r="W198" i="3"/>
  <c r="U198" i="3"/>
  <c r="Q198" i="3"/>
  <c r="R198" i="3" s="1"/>
  <c r="N198" i="3"/>
  <c r="O198" i="3" s="1"/>
  <c r="K198" i="3"/>
  <c r="L198" i="3" s="1"/>
  <c r="I198" i="3"/>
  <c r="H198" i="3"/>
  <c r="D198" i="3"/>
  <c r="AT197" i="3"/>
  <c r="AR197" i="3"/>
  <c r="AP197" i="3"/>
  <c r="AN197" i="3"/>
  <c r="AK197" i="3"/>
  <c r="AI197" i="3"/>
  <c r="AF197" i="3"/>
  <c r="AD197" i="3"/>
  <c r="AA197" i="3"/>
  <c r="Y197" i="3"/>
  <c r="W197" i="3"/>
  <c r="U197" i="3"/>
  <c r="R197" i="3"/>
  <c r="Q197" i="3"/>
  <c r="O197" i="3"/>
  <c r="N197" i="3"/>
  <c r="L197" i="3"/>
  <c r="K197" i="3"/>
  <c r="H197" i="3"/>
  <c r="I197" i="3" s="1"/>
  <c r="D197" i="3"/>
  <c r="AT196" i="3"/>
  <c r="AR196" i="3"/>
  <c r="AP196" i="3"/>
  <c r="AN196" i="3"/>
  <c r="AK196" i="3"/>
  <c r="AI196" i="3"/>
  <c r="AF196" i="3"/>
  <c r="AD196" i="3"/>
  <c r="AA196" i="3"/>
  <c r="Y196" i="3"/>
  <c r="W196" i="3"/>
  <c r="U196" i="3"/>
  <c r="Q196" i="3"/>
  <c r="R196" i="3" s="1"/>
  <c r="N196" i="3"/>
  <c r="O196" i="3" s="1"/>
  <c r="K196" i="3"/>
  <c r="L196" i="3" s="1"/>
  <c r="H196" i="3"/>
  <c r="I196" i="3" s="1"/>
  <c r="D196" i="3"/>
  <c r="AT195" i="3"/>
  <c r="AR195" i="3"/>
  <c r="AP195" i="3"/>
  <c r="AN195" i="3"/>
  <c r="AK195" i="3"/>
  <c r="AI195" i="3"/>
  <c r="AF195" i="3"/>
  <c r="AD195" i="3"/>
  <c r="AA195" i="3"/>
  <c r="Y195" i="3"/>
  <c r="W195" i="3"/>
  <c r="U195" i="3"/>
  <c r="R195" i="3"/>
  <c r="Q195" i="3"/>
  <c r="O195" i="3"/>
  <c r="N195" i="3"/>
  <c r="K195" i="3"/>
  <c r="L195" i="3" s="1"/>
  <c r="I195" i="3"/>
  <c r="H195" i="3"/>
  <c r="D195" i="3"/>
  <c r="AT194" i="3"/>
  <c r="AR194" i="3"/>
  <c r="AP194" i="3"/>
  <c r="AN194" i="3"/>
  <c r="AK194" i="3"/>
  <c r="AI194" i="3"/>
  <c r="AF194" i="3"/>
  <c r="AD194" i="3"/>
  <c r="AA194" i="3"/>
  <c r="Y194" i="3"/>
  <c r="W194" i="3"/>
  <c r="U194" i="3"/>
  <c r="Q194" i="3"/>
  <c r="R194" i="3" s="1"/>
  <c r="O194" i="3"/>
  <c r="N194" i="3"/>
  <c r="K194" i="3"/>
  <c r="L194" i="3" s="1"/>
  <c r="H194" i="3"/>
  <c r="I194" i="3" s="1"/>
  <c r="D194" i="3"/>
  <c r="AT193" i="3"/>
  <c r="AR193" i="3"/>
  <c r="AP193" i="3"/>
  <c r="AN193" i="3"/>
  <c r="AK193" i="3"/>
  <c r="AI193" i="3"/>
  <c r="AF193" i="3"/>
  <c r="AD193" i="3"/>
  <c r="AA193" i="3"/>
  <c r="Y193" i="3"/>
  <c r="W193" i="3"/>
  <c r="U193" i="3"/>
  <c r="R193" i="3"/>
  <c r="Q193" i="3"/>
  <c r="N193" i="3"/>
  <c r="O193" i="3" s="1"/>
  <c r="K193" i="3"/>
  <c r="L193" i="3" s="1"/>
  <c r="H193" i="3"/>
  <c r="I193" i="3" s="1"/>
  <c r="D193" i="3"/>
  <c r="AT192" i="3"/>
  <c r="AR192" i="3"/>
  <c r="AP192" i="3"/>
  <c r="AN192" i="3"/>
  <c r="AK192" i="3"/>
  <c r="AI192" i="3"/>
  <c r="AF192" i="3"/>
  <c r="AD192" i="3"/>
  <c r="AA192" i="3"/>
  <c r="Y192" i="3"/>
  <c r="W192" i="3"/>
  <c r="U192" i="3"/>
  <c r="Q192" i="3"/>
  <c r="R192" i="3" s="1"/>
  <c r="N192" i="3"/>
  <c r="O192" i="3" s="1"/>
  <c r="K192" i="3"/>
  <c r="L192" i="3" s="1"/>
  <c r="I192" i="3"/>
  <c r="H192" i="3"/>
  <c r="D192" i="3"/>
  <c r="AT191" i="3"/>
  <c r="AR191" i="3"/>
  <c r="AP191" i="3"/>
  <c r="AN191" i="3"/>
  <c r="AK191" i="3"/>
  <c r="AI191" i="3"/>
  <c r="AF191" i="3"/>
  <c r="AD191" i="3"/>
  <c r="AA191" i="3"/>
  <c r="Y191" i="3"/>
  <c r="W191" i="3"/>
  <c r="U191" i="3"/>
  <c r="R191" i="3"/>
  <c r="Q191" i="3"/>
  <c r="O191" i="3"/>
  <c r="N191" i="3"/>
  <c r="L191" i="3"/>
  <c r="K191" i="3"/>
  <c r="I191" i="3"/>
  <c r="H191" i="3"/>
  <c r="D191" i="3"/>
  <c r="AT190" i="3"/>
  <c r="AR190" i="3"/>
  <c r="AP190" i="3"/>
  <c r="AN190" i="3"/>
  <c r="AK190" i="3"/>
  <c r="AI190" i="3"/>
  <c r="AF190" i="3"/>
  <c r="AD190" i="3"/>
  <c r="AA190" i="3"/>
  <c r="Y190" i="3"/>
  <c r="W190" i="3"/>
  <c r="U190" i="3"/>
  <c r="Q190" i="3"/>
  <c r="R190" i="3" s="1"/>
  <c r="N190" i="3"/>
  <c r="O190" i="3" s="1"/>
  <c r="K190" i="3"/>
  <c r="L190" i="3" s="1"/>
  <c r="H190" i="3"/>
  <c r="I190" i="3" s="1"/>
  <c r="D190" i="3"/>
  <c r="AT189" i="3"/>
  <c r="AR189" i="3"/>
  <c r="AP189" i="3"/>
  <c r="AN189" i="3"/>
  <c r="AK189" i="3"/>
  <c r="AI189" i="3"/>
  <c r="AF189" i="3"/>
  <c r="AD189" i="3"/>
  <c r="AA189" i="3"/>
  <c r="Y189" i="3"/>
  <c r="W189" i="3"/>
  <c r="U189" i="3"/>
  <c r="Q189" i="3"/>
  <c r="R189" i="3" s="1"/>
  <c r="N189" i="3"/>
  <c r="O189" i="3" s="1"/>
  <c r="K189" i="3"/>
  <c r="L189" i="3" s="1"/>
  <c r="H189" i="3"/>
  <c r="I189" i="3" s="1"/>
  <c r="D189" i="3"/>
  <c r="AT188" i="3"/>
  <c r="AR188" i="3"/>
  <c r="AP188" i="3"/>
  <c r="AN188" i="3"/>
  <c r="AK188" i="3"/>
  <c r="AI188" i="3"/>
  <c r="AF188" i="3"/>
  <c r="AD188" i="3"/>
  <c r="AA188" i="3"/>
  <c r="Y188" i="3"/>
  <c r="W188" i="3"/>
  <c r="U188" i="3"/>
  <c r="Q188" i="3"/>
  <c r="R188" i="3" s="1"/>
  <c r="O188" i="3"/>
  <c r="N188" i="3"/>
  <c r="L188" i="3"/>
  <c r="K188" i="3"/>
  <c r="H188" i="3"/>
  <c r="I188" i="3" s="1"/>
  <c r="D188" i="3"/>
  <c r="AT187" i="3"/>
  <c r="AR187" i="3"/>
  <c r="AP187" i="3"/>
  <c r="AN187" i="3"/>
  <c r="AK187" i="3"/>
  <c r="AI187" i="3"/>
  <c r="AF187" i="3"/>
  <c r="AD187" i="3"/>
  <c r="AA187" i="3"/>
  <c r="Y187" i="3"/>
  <c r="W187" i="3"/>
  <c r="U187" i="3"/>
  <c r="R187" i="3"/>
  <c r="Q187" i="3"/>
  <c r="O187" i="3"/>
  <c r="N187" i="3"/>
  <c r="L187" i="3"/>
  <c r="K187" i="3"/>
  <c r="H187" i="3"/>
  <c r="I187" i="3" s="1"/>
  <c r="D187" i="3"/>
  <c r="AT186" i="3"/>
  <c r="AR186" i="3"/>
  <c r="AP186" i="3"/>
  <c r="AN186" i="3"/>
  <c r="AK186" i="3"/>
  <c r="AI186" i="3"/>
  <c r="AF186" i="3"/>
  <c r="AD186" i="3"/>
  <c r="AA186" i="3"/>
  <c r="Y186" i="3"/>
  <c r="W186" i="3"/>
  <c r="U186" i="3"/>
  <c r="Q186" i="3"/>
  <c r="R186" i="3" s="1"/>
  <c r="N186" i="3"/>
  <c r="O186" i="3" s="1"/>
  <c r="K186" i="3"/>
  <c r="L186" i="3" s="1"/>
  <c r="H186" i="3"/>
  <c r="I186" i="3" s="1"/>
  <c r="D186" i="3"/>
  <c r="AT185" i="3"/>
  <c r="AR185" i="3"/>
  <c r="AP185" i="3"/>
  <c r="AN185" i="3"/>
  <c r="AK185" i="3"/>
  <c r="AI185" i="3"/>
  <c r="AF185" i="3"/>
  <c r="AD185" i="3"/>
  <c r="AA185" i="3"/>
  <c r="Y185" i="3"/>
  <c r="W185" i="3"/>
  <c r="U185" i="3"/>
  <c r="Q185" i="3"/>
  <c r="R185" i="3" s="1"/>
  <c r="N185" i="3"/>
  <c r="O185" i="3" s="1"/>
  <c r="L185" i="3"/>
  <c r="K185" i="3"/>
  <c r="H185" i="3"/>
  <c r="I185" i="3" s="1"/>
  <c r="D185" i="3"/>
  <c r="AT184" i="3"/>
  <c r="AR184" i="3"/>
  <c r="AP184" i="3"/>
  <c r="AN184" i="3"/>
  <c r="AK184" i="3"/>
  <c r="AI184" i="3"/>
  <c r="AF184" i="3"/>
  <c r="AD184" i="3"/>
  <c r="AA184" i="3"/>
  <c r="Y184" i="3"/>
  <c r="W184" i="3"/>
  <c r="U184" i="3"/>
  <c r="R184" i="3"/>
  <c r="Q184" i="3"/>
  <c r="N184" i="3"/>
  <c r="O184" i="3" s="1"/>
  <c r="K184" i="3"/>
  <c r="L184" i="3" s="1"/>
  <c r="H184" i="3"/>
  <c r="I184" i="3" s="1"/>
  <c r="D184" i="3"/>
  <c r="AT183" i="3"/>
  <c r="AR183" i="3"/>
  <c r="AP183" i="3"/>
  <c r="AN183" i="3"/>
  <c r="AK183" i="3"/>
  <c r="AI183" i="3"/>
  <c r="AF183" i="3"/>
  <c r="AD183" i="3"/>
  <c r="AA183" i="3"/>
  <c r="Y183" i="3"/>
  <c r="W183" i="3"/>
  <c r="U183" i="3"/>
  <c r="Q183" i="3"/>
  <c r="R183" i="3" s="1"/>
  <c r="N183" i="3"/>
  <c r="O183" i="3" s="1"/>
  <c r="K183" i="3"/>
  <c r="L183" i="3" s="1"/>
  <c r="H183" i="3"/>
  <c r="I183" i="3" s="1"/>
  <c r="D183" i="3"/>
  <c r="AT182" i="3"/>
  <c r="AR182" i="3"/>
  <c r="AP182" i="3"/>
  <c r="AN182" i="3"/>
  <c r="AK182" i="3"/>
  <c r="AI182" i="3"/>
  <c r="AF182" i="3"/>
  <c r="AD182" i="3"/>
  <c r="AA182" i="3"/>
  <c r="Y182" i="3"/>
  <c r="W182" i="3"/>
  <c r="U182" i="3"/>
  <c r="Q182" i="3"/>
  <c r="R182" i="3" s="1"/>
  <c r="N182" i="3"/>
  <c r="O182" i="3" s="1"/>
  <c r="K182" i="3"/>
  <c r="L182" i="3" s="1"/>
  <c r="I182" i="3"/>
  <c r="H182" i="3"/>
  <c r="D182" i="3"/>
  <c r="AT181" i="3"/>
  <c r="AR181" i="3"/>
  <c r="AP181" i="3"/>
  <c r="AN181" i="3"/>
  <c r="AK181" i="3"/>
  <c r="AI181" i="3"/>
  <c r="AF181" i="3"/>
  <c r="AD181" i="3"/>
  <c r="AA181" i="3"/>
  <c r="Y181" i="3"/>
  <c r="W181" i="3"/>
  <c r="U181" i="3"/>
  <c r="R181" i="3"/>
  <c r="Q181" i="3"/>
  <c r="O181" i="3"/>
  <c r="N181" i="3"/>
  <c r="L181" i="3"/>
  <c r="K181" i="3"/>
  <c r="H181" i="3"/>
  <c r="I181" i="3" s="1"/>
  <c r="D181" i="3"/>
  <c r="AT180" i="3"/>
  <c r="AR180" i="3"/>
  <c r="AP180" i="3"/>
  <c r="AN180" i="3"/>
  <c r="AK180" i="3"/>
  <c r="AI180" i="3"/>
  <c r="AF180" i="3"/>
  <c r="AD180" i="3"/>
  <c r="AA180" i="3"/>
  <c r="Y180" i="3"/>
  <c r="W180" i="3"/>
  <c r="U180" i="3"/>
  <c r="Q180" i="3"/>
  <c r="R180" i="3" s="1"/>
  <c r="N180" i="3"/>
  <c r="O180" i="3" s="1"/>
  <c r="K180" i="3"/>
  <c r="L180" i="3" s="1"/>
  <c r="H180" i="3"/>
  <c r="I180" i="3" s="1"/>
  <c r="D180" i="3"/>
  <c r="AT179" i="3"/>
  <c r="AR179" i="3"/>
  <c r="AP179" i="3"/>
  <c r="AN179" i="3"/>
  <c r="AK179" i="3"/>
  <c r="AI179" i="3"/>
  <c r="AF179" i="3"/>
  <c r="AD179" i="3"/>
  <c r="AA179" i="3"/>
  <c r="Y179" i="3"/>
  <c r="W179" i="3"/>
  <c r="U179" i="3"/>
  <c r="R179" i="3"/>
  <c r="Q179" i="3"/>
  <c r="N179" i="3"/>
  <c r="O179" i="3" s="1"/>
  <c r="K179" i="3"/>
  <c r="L179" i="3" s="1"/>
  <c r="I179" i="3"/>
  <c r="H179" i="3"/>
  <c r="D179" i="3"/>
  <c r="AT178" i="3"/>
  <c r="AR178" i="3"/>
  <c r="AP178" i="3"/>
  <c r="AN178" i="3"/>
  <c r="AK178" i="3"/>
  <c r="AI178" i="3"/>
  <c r="AF178" i="3"/>
  <c r="AD178" i="3"/>
  <c r="AA178" i="3"/>
  <c r="Y178" i="3"/>
  <c r="W178" i="3"/>
  <c r="U178" i="3"/>
  <c r="Q178" i="3"/>
  <c r="R178" i="3" s="1"/>
  <c r="O178" i="3"/>
  <c r="N178" i="3"/>
  <c r="K178" i="3"/>
  <c r="L178" i="3" s="1"/>
  <c r="H178" i="3"/>
  <c r="I178" i="3" s="1"/>
  <c r="D178" i="3"/>
  <c r="AT177" i="3"/>
  <c r="AR177" i="3"/>
  <c r="AP177" i="3"/>
  <c r="AN177" i="3"/>
  <c r="AK177" i="3"/>
  <c r="AI177" i="3"/>
  <c r="AF177" i="3"/>
  <c r="AD177" i="3"/>
  <c r="AA177" i="3"/>
  <c r="Y177" i="3"/>
  <c r="W177" i="3"/>
  <c r="U177" i="3"/>
  <c r="R177" i="3"/>
  <c r="Q177" i="3"/>
  <c r="O177" i="3"/>
  <c r="N177" i="3"/>
  <c r="L177" i="3"/>
  <c r="K177" i="3"/>
  <c r="H177" i="3"/>
  <c r="I177" i="3" s="1"/>
  <c r="D177" i="3"/>
  <c r="AT176" i="3"/>
  <c r="AR176" i="3"/>
  <c r="AP176" i="3"/>
  <c r="AN176" i="3"/>
  <c r="AK176" i="3"/>
  <c r="AI176" i="3"/>
  <c r="AF176" i="3"/>
  <c r="AD176" i="3"/>
  <c r="AA176" i="3"/>
  <c r="Y176" i="3"/>
  <c r="W176" i="3"/>
  <c r="U176" i="3"/>
  <c r="Q176" i="3"/>
  <c r="R176" i="3" s="1"/>
  <c r="N176" i="3"/>
  <c r="O176" i="3" s="1"/>
  <c r="K176" i="3"/>
  <c r="L176" i="3" s="1"/>
  <c r="H176" i="3"/>
  <c r="I176" i="3" s="1"/>
  <c r="D176" i="3"/>
  <c r="AT175" i="3"/>
  <c r="AR175" i="3"/>
  <c r="AP175" i="3"/>
  <c r="AN175" i="3"/>
  <c r="AK175" i="3"/>
  <c r="AI175" i="3"/>
  <c r="AF175" i="3"/>
  <c r="AD175" i="3"/>
  <c r="AA175" i="3"/>
  <c r="Y175" i="3"/>
  <c r="W175" i="3"/>
  <c r="U175" i="3"/>
  <c r="Q175" i="3"/>
  <c r="R175" i="3" s="1"/>
  <c r="O175" i="3"/>
  <c r="N175" i="3"/>
  <c r="K175" i="3"/>
  <c r="L175" i="3" s="1"/>
  <c r="I175" i="3"/>
  <c r="H175" i="3"/>
  <c r="D175" i="3"/>
  <c r="AT174" i="3"/>
  <c r="AR174" i="3"/>
  <c r="AP174" i="3"/>
  <c r="AN174" i="3"/>
  <c r="AK174" i="3"/>
  <c r="AI174" i="3"/>
  <c r="AF174" i="3"/>
  <c r="AD174" i="3"/>
  <c r="AA174" i="3"/>
  <c r="Y174" i="3"/>
  <c r="W174" i="3"/>
  <c r="U174" i="3"/>
  <c r="Q174" i="3"/>
  <c r="R174" i="3" s="1"/>
  <c r="N174" i="3"/>
  <c r="O174" i="3" s="1"/>
  <c r="K174" i="3"/>
  <c r="L174" i="3" s="1"/>
  <c r="H174" i="3"/>
  <c r="I174" i="3" s="1"/>
  <c r="D174" i="3"/>
  <c r="AT173" i="3"/>
  <c r="AR173" i="3"/>
  <c r="AP173" i="3"/>
  <c r="AN173" i="3"/>
  <c r="AK173" i="3"/>
  <c r="AI173" i="3"/>
  <c r="AF173" i="3"/>
  <c r="AD173" i="3"/>
  <c r="AA173" i="3"/>
  <c r="Y173" i="3"/>
  <c r="W173" i="3"/>
  <c r="U173" i="3"/>
  <c r="Q173" i="3"/>
  <c r="R173" i="3" s="1"/>
  <c r="O173" i="3"/>
  <c r="N173" i="3"/>
  <c r="K173" i="3"/>
  <c r="L173" i="3" s="1"/>
  <c r="H173" i="3"/>
  <c r="I173" i="3" s="1"/>
  <c r="D173" i="3"/>
  <c r="AT172" i="3"/>
  <c r="AR172" i="3"/>
  <c r="AP172" i="3"/>
  <c r="AN172" i="3"/>
  <c r="AK172" i="3"/>
  <c r="AI172" i="3"/>
  <c r="AF172" i="3"/>
  <c r="AD172" i="3"/>
  <c r="AA172" i="3"/>
  <c r="Y172" i="3"/>
  <c r="W172" i="3"/>
  <c r="U172" i="3"/>
  <c r="Q172" i="3"/>
  <c r="R172" i="3" s="1"/>
  <c r="O172" i="3"/>
  <c r="N172" i="3"/>
  <c r="L172" i="3"/>
  <c r="K172" i="3"/>
  <c r="H172" i="3"/>
  <c r="I172" i="3" s="1"/>
  <c r="D172" i="3"/>
  <c r="AT171" i="3"/>
  <c r="AR171" i="3"/>
  <c r="AP171" i="3"/>
  <c r="AN171" i="3"/>
  <c r="AK171" i="3"/>
  <c r="AI171" i="3"/>
  <c r="AF171" i="3"/>
  <c r="AD171" i="3"/>
  <c r="AA171" i="3"/>
  <c r="Y171" i="3"/>
  <c r="W171" i="3"/>
  <c r="U171" i="3"/>
  <c r="Q171" i="3"/>
  <c r="R171" i="3" s="1"/>
  <c r="O171" i="3"/>
  <c r="N171" i="3"/>
  <c r="K171" i="3"/>
  <c r="L171" i="3" s="1"/>
  <c r="H171" i="3"/>
  <c r="I171" i="3" s="1"/>
  <c r="D171" i="3"/>
  <c r="AT170" i="3"/>
  <c r="AR170" i="3"/>
  <c r="AP170" i="3"/>
  <c r="AN170" i="3"/>
  <c r="AK170" i="3"/>
  <c r="AI170" i="3"/>
  <c r="AF170" i="3"/>
  <c r="AD170" i="3"/>
  <c r="AA170" i="3"/>
  <c r="Y170" i="3"/>
  <c r="W170" i="3"/>
  <c r="U170" i="3"/>
  <c r="Q170" i="3"/>
  <c r="R170" i="3" s="1"/>
  <c r="N170" i="3"/>
  <c r="O170" i="3" s="1"/>
  <c r="K170" i="3"/>
  <c r="L170" i="3" s="1"/>
  <c r="I170" i="3"/>
  <c r="H170" i="3"/>
  <c r="D170" i="3"/>
  <c r="AT169" i="3"/>
  <c r="AR169" i="3"/>
  <c r="AP169" i="3"/>
  <c r="AN169" i="3"/>
  <c r="AK169" i="3"/>
  <c r="AI169" i="3"/>
  <c r="AF169" i="3"/>
  <c r="AD169" i="3"/>
  <c r="AA169" i="3"/>
  <c r="Y169" i="3"/>
  <c r="W169" i="3"/>
  <c r="U169" i="3"/>
  <c r="Q169" i="3"/>
  <c r="R169" i="3" s="1"/>
  <c r="N169" i="3"/>
  <c r="O169" i="3" s="1"/>
  <c r="L169" i="3"/>
  <c r="K169" i="3"/>
  <c r="H169" i="3"/>
  <c r="I169" i="3" s="1"/>
  <c r="D169" i="3"/>
  <c r="AT168" i="3"/>
  <c r="AR168" i="3"/>
  <c r="AP168" i="3"/>
  <c r="AN168" i="3"/>
  <c r="AK168" i="3"/>
  <c r="AI168" i="3"/>
  <c r="AF168" i="3"/>
  <c r="AD168" i="3"/>
  <c r="AA168" i="3"/>
  <c r="Y168" i="3"/>
  <c r="W168" i="3"/>
  <c r="U168" i="3"/>
  <c r="R168" i="3"/>
  <c r="Q168" i="3"/>
  <c r="N168" i="3"/>
  <c r="O168" i="3" s="1"/>
  <c r="K168" i="3"/>
  <c r="L168" i="3" s="1"/>
  <c r="I168" i="3"/>
  <c r="H168" i="3"/>
  <c r="D168" i="3"/>
  <c r="AT167" i="3"/>
  <c r="AR167" i="3"/>
  <c r="AP167" i="3"/>
  <c r="AN167" i="3"/>
  <c r="AK167" i="3"/>
  <c r="AI167" i="3"/>
  <c r="AF167" i="3"/>
  <c r="AD167" i="3"/>
  <c r="AA167" i="3"/>
  <c r="Y167" i="3"/>
  <c r="W167" i="3"/>
  <c r="U167" i="3"/>
  <c r="Q167" i="3"/>
  <c r="R167" i="3" s="1"/>
  <c r="O167" i="3"/>
  <c r="N167" i="3"/>
  <c r="K167" i="3"/>
  <c r="L167" i="3" s="1"/>
  <c r="H167" i="3"/>
  <c r="I167" i="3" s="1"/>
  <c r="D167" i="3"/>
  <c r="AT166" i="3"/>
  <c r="AR166" i="3"/>
  <c r="AP166" i="3"/>
  <c r="AN166" i="3"/>
  <c r="AK166" i="3"/>
  <c r="AI166" i="3"/>
  <c r="AF166" i="3"/>
  <c r="AD166" i="3"/>
  <c r="AA166" i="3"/>
  <c r="Y166" i="3"/>
  <c r="W166" i="3"/>
  <c r="U166" i="3"/>
  <c r="Q166" i="3"/>
  <c r="R166" i="3" s="1"/>
  <c r="N166" i="3"/>
  <c r="O166" i="3" s="1"/>
  <c r="K166" i="3"/>
  <c r="L166" i="3" s="1"/>
  <c r="I166" i="3"/>
  <c r="H166" i="3"/>
  <c r="D166" i="3"/>
  <c r="AT165" i="3"/>
  <c r="AR165" i="3"/>
  <c r="AP165" i="3"/>
  <c r="AN165" i="3"/>
  <c r="AK165" i="3"/>
  <c r="AI165" i="3"/>
  <c r="AF165" i="3"/>
  <c r="AD165" i="3"/>
  <c r="AA165" i="3"/>
  <c r="Y165" i="3"/>
  <c r="W165" i="3"/>
  <c r="U165" i="3"/>
  <c r="R165" i="3"/>
  <c r="Q165" i="3"/>
  <c r="N165" i="3"/>
  <c r="O165" i="3" s="1"/>
  <c r="L165" i="3"/>
  <c r="K165" i="3"/>
  <c r="H165" i="3"/>
  <c r="I165" i="3" s="1"/>
  <c r="D165" i="3"/>
  <c r="AT164" i="3"/>
  <c r="AR164" i="3"/>
  <c r="AP164" i="3"/>
  <c r="AN164" i="3"/>
  <c r="AK164" i="3"/>
  <c r="AI164" i="3"/>
  <c r="AF164" i="3"/>
  <c r="AD164" i="3"/>
  <c r="AA164" i="3"/>
  <c r="Y164" i="3"/>
  <c r="W164" i="3"/>
  <c r="U164" i="3"/>
  <c r="Q164" i="3"/>
  <c r="R164" i="3" s="1"/>
  <c r="N164" i="3"/>
  <c r="O164" i="3" s="1"/>
  <c r="K164" i="3"/>
  <c r="L164" i="3" s="1"/>
  <c r="H164" i="3"/>
  <c r="I164" i="3" s="1"/>
  <c r="D164" i="3"/>
  <c r="AT163" i="3"/>
  <c r="AR163" i="3"/>
  <c r="AP163" i="3"/>
  <c r="AN163" i="3"/>
  <c r="AK163" i="3"/>
  <c r="AI163" i="3"/>
  <c r="AF163" i="3"/>
  <c r="AD163" i="3"/>
  <c r="AA163" i="3"/>
  <c r="Y163" i="3"/>
  <c r="W163" i="3"/>
  <c r="U163" i="3"/>
  <c r="R163" i="3"/>
  <c r="Q163" i="3"/>
  <c r="O163" i="3"/>
  <c r="N163" i="3"/>
  <c r="K163" i="3"/>
  <c r="L163" i="3" s="1"/>
  <c r="I163" i="3"/>
  <c r="H163" i="3"/>
  <c r="D163" i="3"/>
  <c r="AT162" i="3"/>
  <c r="AR162" i="3"/>
  <c r="AP162" i="3"/>
  <c r="AN162" i="3"/>
  <c r="AK162" i="3"/>
  <c r="AI162" i="3"/>
  <c r="AF162" i="3"/>
  <c r="AD162" i="3"/>
  <c r="AA162" i="3"/>
  <c r="Y162" i="3"/>
  <c r="W162" i="3"/>
  <c r="U162" i="3"/>
  <c r="Q162" i="3"/>
  <c r="R162" i="3" s="1"/>
  <c r="O162" i="3"/>
  <c r="N162" i="3"/>
  <c r="K162" i="3"/>
  <c r="L162" i="3" s="1"/>
  <c r="H162" i="3"/>
  <c r="I162" i="3" s="1"/>
  <c r="D162" i="3"/>
  <c r="AT161" i="3"/>
  <c r="AR161" i="3"/>
  <c r="AP161" i="3"/>
  <c r="AN161" i="3"/>
  <c r="AK161" i="3"/>
  <c r="AI161" i="3"/>
  <c r="AF161" i="3"/>
  <c r="AD161" i="3"/>
  <c r="AA161" i="3"/>
  <c r="Y161" i="3"/>
  <c r="W161" i="3"/>
  <c r="U161" i="3"/>
  <c r="R161" i="3"/>
  <c r="Q161" i="3"/>
  <c r="N161" i="3"/>
  <c r="O161" i="3" s="1"/>
  <c r="L161" i="3"/>
  <c r="K161" i="3"/>
  <c r="H161" i="3"/>
  <c r="I161" i="3" s="1"/>
  <c r="D161" i="3"/>
  <c r="AT160" i="3"/>
  <c r="AR160" i="3"/>
  <c r="AP160" i="3"/>
  <c r="AN160" i="3"/>
  <c r="AK160" i="3"/>
  <c r="AI160" i="3"/>
  <c r="AF160" i="3"/>
  <c r="AD160" i="3"/>
  <c r="AA160" i="3"/>
  <c r="Y160" i="3"/>
  <c r="W160" i="3"/>
  <c r="U160" i="3"/>
  <c r="Q160" i="3"/>
  <c r="R160" i="3" s="1"/>
  <c r="N160" i="3"/>
  <c r="O160" i="3" s="1"/>
  <c r="L160" i="3"/>
  <c r="K160" i="3"/>
  <c r="I160" i="3"/>
  <c r="H160" i="3"/>
  <c r="D160" i="3"/>
  <c r="AT159" i="3"/>
  <c r="AR159" i="3"/>
  <c r="AP159" i="3"/>
  <c r="AN159" i="3"/>
  <c r="AK159" i="3"/>
  <c r="AI159" i="3"/>
  <c r="AF159" i="3"/>
  <c r="AD159" i="3"/>
  <c r="AA159" i="3"/>
  <c r="Y159" i="3"/>
  <c r="W159" i="3"/>
  <c r="U159" i="3"/>
  <c r="Q159" i="3"/>
  <c r="R159" i="3" s="1"/>
  <c r="O159" i="3"/>
  <c r="N159" i="3"/>
  <c r="K159" i="3"/>
  <c r="L159" i="3" s="1"/>
  <c r="I159" i="3"/>
  <c r="H159" i="3"/>
  <c r="D159" i="3"/>
  <c r="AT158" i="3"/>
  <c r="AR158" i="3"/>
  <c r="AP158" i="3"/>
  <c r="AN158" i="3"/>
  <c r="AK158" i="3"/>
  <c r="AI158" i="3"/>
  <c r="AF158" i="3"/>
  <c r="AD158" i="3"/>
  <c r="AA158" i="3"/>
  <c r="Y158" i="3"/>
  <c r="W158" i="3"/>
  <c r="U158" i="3"/>
  <c r="Q158" i="3"/>
  <c r="R158" i="3" s="1"/>
  <c r="N158" i="3"/>
  <c r="O158" i="3" s="1"/>
  <c r="L158" i="3"/>
  <c r="K158" i="3"/>
  <c r="H158" i="3"/>
  <c r="I158" i="3" s="1"/>
  <c r="D158" i="3"/>
  <c r="AT157" i="3"/>
  <c r="AR157" i="3"/>
  <c r="AP157" i="3"/>
  <c r="AN157" i="3"/>
  <c r="AK157" i="3"/>
  <c r="AI157" i="3"/>
  <c r="AF157" i="3"/>
  <c r="AD157" i="3"/>
  <c r="AA157" i="3"/>
  <c r="Y157" i="3"/>
  <c r="W157" i="3"/>
  <c r="U157" i="3"/>
  <c r="Q157" i="3"/>
  <c r="R157" i="3" s="1"/>
  <c r="N157" i="3"/>
  <c r="O157" i="3" s="1"/>
  <c r="K157" i="3"/>
  <c r="L157" i="3" s="1"/>
  <c r="H157" i="3"/>
  <c r="I157" i="3" s="1"/>
  <c r="D157" i="3"/>
  <c r="AT156" i="3"/>
  <c r="AR156" i="3"/>
  <c r="AP156" i="3"/>
  <c r="AN156" i="3"/>
  <c r="AK156" i="3"/>
  <c r="AI156" i="3"/>
  <c r="AF156" i="3"/>
  <c r="AD156" i="3"/>
  <c r="AA156" i="3"/>
  <c r="Y156" i="3"/>
  <c r="W156" i="3"/>
  <c r="U156" i="3"/>
  <c r="Q156" i="3"/>
  <c r="R156" i="3" s="1"/>
  <c r="N156" i="3"/>
  <c r="O156" i="3" s="1"/>
  <c r="L156" i="3"/>
  <c r="K156" i="3"/>
  <c r="H156" i="3"/>
  <c r="I156" i="3" s="1"/>
  <c r="D156" i="3"/>
  <c r="AT155" i="3"/>
  <c r="AR155" i="3"/>
  <c r="AP155" i="3"/>
  <c r="AN155" i="3"/>
  <c r="AK155" i="3"/>
  <c r="AI155" i="3"/>
  <c r="AF155" i="3"/>
  <c r="AD155" i="3"/>
  <c r="AA155" i="3"/>
  <c r="Y155" i="3"/>
  <c r="W155" i="3"/>
  <c r="U155" i="3"/>
  <c r="R155" i="3"/>
  <c r="Q155" i="3"/>
  <c r="O155" i="3"/>
  <c r="N155" i="3"/>
  <c r="L155" i="3"/>
  <c r="K155" i="3"/>
  <c r="I155" i="3"/>
  <c r="H155" i="3"/>
  <c r="D155" i="3"/>
  <c r="AT154" i="3"/>
  <c r="AR154" i="3"/>
  <c r="AP154" i="3"/>
  <c r="AN154" i="3"/>
  <c r="AK154" i="3"/>
  <c r="AI154" i="3"/>
  <c r="AF154" i="3"/>
  <c r="AD154" i="3"/>
  <c r="AA154" i="3"/>
  <c r="Y154" i="3"/>
  <c r="W154" i="3"/>
  <c r="U154" i="3"/>
  <c r="Q154" i="3"/>
  <c r="R154" i="3" s="1"/>
  <c r="N154" i="3"/>
  <c r="O154" i="3" s="1"/>
  <c r="K154" i="3"/>
  <c r="L154" i="3" s="1"/>
  <c r="H154" i="3"/>
  <c r="I154" i="3" s="1"/>
  <c r="D154" i="3"/>
  <c r="AT153" i="3"/>
  <c r="AR153" i="3"/>
  <c r="AP153" i="3"/>
  <c r="AN153" i="3"/>
  <c r="AK153" i="3"/>
  <c r="AI153" i="3"/>
  <c r="AF153" i="3"/>
  <c r="AD153" i="3"/>
  <c r="AA153" i="3"/>
  <c r="Y153" i="3"/>
  <c r="W153" i="3"/>
  <c r="U153" i="3"/>
  <c r="R153" i="3"/>
  <c r="Q153" i="3"/>
  <c r="N153" i="3"/>
  <c r="O153" i="3" s="1"/>
  <c r="L153" i="3"/>
  <c r="K153" i="3"/>
  <c r="I153" i="3"/>
  <c r="H153" i="3"/>
  <c r="D153" i="3"/>
  <c r="AT152" i="3"/>
  <c r="AR152" i="3"/>
  <c r="AP152" i="3"/>
  <c r="AN152" i="3"/>
  <c r="AK152" i="3"/>
  <c r="AI152" i="3"/>
  <c r="AF152" i="3"/>
  <c r="AD152" i="3"/>
  <c r="AA152" i="3"/>
  <c r="Y152" i="3"/>
  <c r="W152" i="3"/>
  <c r="U152" i="3"/>
  <c r="R152" i="3"/>
  <c r="Q152" i="3"/>
  <c r="N152" i="3"/>
  <c r="O152" i="3" s="1"/>
  <c r="K152" i="3"/>
  <c r="L152" i="3" s="1"/>
  <c r="H152" i="3"/>
  <c r="I152" i="3" s="1"/>
  <c r="D152" i="3"/>
  <c r="AT151" i="3"/>
  <c r="AR151" i="3"/>
  <c r="AP151" i="3"/>
  <c r="AN151" i="3"/>
  <c r="AK151" i="3"/>
  <c r="AI151" i="3"/>
  <c r="AF151" i="3"/>
  <c r="AD151" i="3"/>
  <c r="AA151" i="3"/>
  <c r="Y151" i="3"/>
  <c r="W151" i="3"/>
  <c r="U151" i="3"/>
  <c r="Q151" i="3"/>
  <c r="R151" i="3" s="1"/>
  <c r="N151" i="3"/>
  <c r="O151" i="3" s="1"/>
  <c r="L151" i="3"/>
  <c r="K151" i="3"/>
  <c r="H151" i="3"/>
  <c r="I151" i="3" s="1"/>
  <c r="D151" i="3"/>
  <c r="AT150" i="3"/>
  <c r="AR150" i="3"/>
  <c r="AP150" i="3"/>
  <c r="AN150" i="3"/>
  <c r="AK150" i="3"/>
  <c r="AI150" i="3"/>
  <c r="AF150" i="3"/>
  <c r="AD150" i="3"/>
  <c r="AA150" i="3"/>
  <c r="Y150" i="3"/>
  <c r="W150" i="3"/>
  <c r="U150" i="3"/>
  <c r="Q150" i="3"/>
  <c r="R150" i="3" s="1"/>
  <c r="N150" i="3"/>
  <c r="O150" i="3" s="1"/>
  <c r="K150" i="3"/>
  <c r="L150" i="3" s="1"/>
  <c r="I150" i="3"/>
  <c r="H150" i="3"/>
  <c r="D150" i="3"/>
  <c r="AT149" i="3"/>
  <c r="AR149" i="3"/>
  <c r="AP149" i="3"/>
  <c r="AN149" i="3"/>
  <c r="AK149" i="3"/>
  <c r="AI149" i="3"/>
  <c r="AF149" i="3"/>
  <c r="AD149" i="3"/>
  <c r="AA149" i="3"/>
  <c r="Y149" i="3"/>
  <c r="W149" i="3"/>
  <c r="U149" i="3"/>
  <c r="R149" i="3"/>
  <c r="Q149" i="3"/>
  <c r="O149" i="3"/>
  <c r="N149" i="3"/>
  <c r="L149" i="3"/>
  <c r="K149" i="3"/>
  <c r="H149" i="3"/>
  <c r="I149" i="3" s="1"/>
  <c r="D149" i="3"/>
  <c r="AT148" i="3"/>
  <c r="AR148" i="3"/>
  <c r="AP148" i="3"/>
  <c r="AN148" i="3"/>
  <c r="AK148" i="3"/>
  <c r="AI148" i="3"/>
  <c r="AF148" i="3"/>
  <c r="AD148" i="3"/>
  <c r="AA148" i="3"/>
  <c r="Y148" i="3"/>
  <c r="W148" i="3"/>
  <c r="U148" i="3"/>
  <c r="Q148" i="3"/>
  <c r="R148" i="3" s="1"/>
  <c r="N148" i="3"/>
  <c r="O148" i="3" s="1"/>
  <c r="K148" i="3"/>
  <c r="L148" i="3" s="1"/>
  <c r="I148" i="3"/>
  <c r="H148" i="3"/>
  <c r="D148" i="3"/>
  <c r="AT147" i="3"/>
  <c r="AR147" i="3"/>
  <c r="AP147" i="3"/>
  <c r="AN147" i="3"/>
  <c r="AK147" i="3"/>
  <c r="AI147" i="3"/>
  <c r="AF147" i="3"/>
  <c r="AD147" i="3"/>
  <c r="AA147" i="3"/>
  <c r="Y147" i="3"/>
  <c r="W147" i="3"/>
  <c r="U147" i="3"/>
  <c r="Q147" i="3"/>
  <c r="R147" i="3" s="1"/>
  <c r="N147" i="3"/>
  <c r="O147" i="3" s="1"/>
  <c r="K147" i="3"/>
  <c r="L147" i="3" s="1"/>
  <c r="I147" i="3"/>
  <c r="H147" i="3"/>
  <c r="D147" i="3"/>
  <c r="AT146" i="3"/>
  <c r="AR146" i="3"/>
  <c r="AP146" i="3"/>
  <c r="AN146" i="3"/>
  <c r="AK146" i="3"/>
  <c r="AI146" i="3"/>
  <c r="AF146" i="3"/>
  <c r="AD146" i="3"/>
  <c r="AA146" i="3"/>
  <c r="Y146" i="3"/>
  <c r="W146" i="3"/>
  <c r="U146" i="3"/>
  <c r="R146" i="3"/>
  <c r="Q146" i="3"/>
  <c r="O146" i="3"/>
  <c r="N146" i="3"/>
  <c r="K146" i="3"/>
  <c r="L146" i="3" s="1"/>
  <c r="H146" i="3"/>
  <c r="I146" i="3" s="1"/>
  <c r="D146" i="3"/>
  <c r="AT145" i="3"/>
  <c r="AR145" i="3"/>
  <c r="AP145" i="3"/>
  <c r="AN145" i="3"/>
  <c r="AK145" i="3"/>
  <c r="AI145" i="3"/>
  <c r="AF145" i="3"/>
  <c r="AD145" i="3"/>
  <c r="AA145" i="3"/>
  <c r="Y145" i="3"/>
  <c r="W145" i="3"/>
  <c r="U145" i="3"/>
  <c r="R145" i="3"/>
  <c r="Q145" i="3"/>
  <c r="N145" i="3"/>
  <c r="O145" i="3" s="1"/>
  <c r="K145" i="3"/>
  <c r="L145" i="3" s="1"/>
  <c r="H145" i="3"/>
  <c r="I145" i="3" s="1"/>
  <c r="D145" i="3"/>
  <c r="AT144" i="3"/>
  <c r="AR144" i="3"/>
  <c r="AP144" i="3"/>
  <c r="AN144" i="3"/>
  <c r="AK144" i="3"/>
  <c r="AI144" i="3"/>
  <c r="AF144" i="3"/>
  <c r="AD144" i="3"/>
  <c r="AA144" i="3"/>
  <c r="Y144" i="3"/>
  <c r="W144" i="3"/>
  <c r="U144" i="3"/>
  <c r="R144" i="3"/>
  <c r="Q144" i="3"/>
  <c r="N144" i="3"/>
  <c r="O144" i="3" s="1"/>
  <c r="L144" i="3"/>
  <c r="K144" i="3"/>
  <c r="H144" i="3"/>
  <c r="I144" i="3" s="1"/>
  <c r="D144" i="3"/>
  <c r="AT143" i="3"/>
  <c r="AR143" i="3"/>
  <c r="AP143" i="3"/>
  <c r="AN143" i="3"/>
  <c r="AK143" i="3"/>
  <c r="AI143" i="3"/>
  <c r="AF143" i="3"/>
  <c r="AD143" i="3"/>
  <c r="AA143" i="3"/>
  <c r="Y143" i="3"/>
  <c r="W143" i="3"/>
  <c r="U143" i="3"/>
  <c r="Q143" i="3"/>
  <c r="R143" i="3" s="1"/>
  <c r="O143" i="3"/>
  <c r="N143" i="3"/>
  <c r="K143" i="3"/>
  <c r="L143" i="3" s="1"/>
  <c r="I143" i="3"/>
  <c r="H143" i="3"/>
  <c r="D143" i="3"/>
  <c r="AT142" i="3"/>
  <c r="AR142" i="3"/>
  <c r="AP142" i="3"/>
  <c r="AN142" i="3"/>
  <c r="AK142" i="3"/>
  <c r="AI142" i="3"/>
  <c r="AF142" i="3"/>
  <c r="AD142" i="3"/>
  <c r="AA142" i="3"/>
  <c r="Y142" i="3"/>
  <c r="W142" i="3"/>
  <c r="U142" i="3"/>
  <c r="Q142" i="3"/>
  <c r="R142" i="3" s="1"/>
  <c r="N142" i="3"/>
  <c r="O142" i="3" s="1"/>
  <c r="K142" i="3"/>
  <c r="L142" i="3" s="1"/>
  <c r="H142" i="3"/>
  <c r="I142" i="3" s="1"/>
  <c r="D142" i="3"/>
  <c r="AT141" i="3"/>
  <c r="AR141" i="3"/>
  <c r="AP141" i="3"/>
  <c r="AN141" i="3"/>
  <c r="AK141" i="3"/>
  <c r="AI141" i="3"/>
  <c r="AF141" i="3"/>
  <c r="AD141" i="3"/>
  <c r="AA141" i="3"/>
  <c r="Y141" i="3"/>
  <c r="W141" i="3"/>
  <c r="U141" i="3"/>
  <c r="Q141" i="3"/>
  <c r="R141" i="3" s="1"/>
  <c r="O141" i="3"/>
  <c r="N141" i="3"/>
  <c r="L141" i="3"/>
  <c r="K141" i="3"/>
  <c r="I141" i="3"/>
  <c r="H141" i="3"/>
  <c r="D141" i="3"/>
  <c r="AT140" i="3"/>
  <c r="AR140" i="3"/>
  <c r="AP140" i="3"/>
  <c r="AN140" i="3"/>
  <c r="AK140" i="3"/>
  <c r="AI140" i="3"/>
  <c r="AF140" i="3"/>
  <c r="AD140" i="3"/>
  <c r="AA140" i="3"/>
  <c r="Y140" i="3"/>
  <c r="W140" i="3"/>
  <c r="U140" i="3"/>
  <c r="Q140" i="3"/>
  <c r="R140" i="3" s="1"/>
  <c r="N140" i="3"/>
  <c r="O140" i="3" s="1"/>
  <c r="L140" i="3"/>
  <c r="K140" i="3"/>
  <c r="H140" i="3"/>
  <c r="I140" i="3" s="1"/>
  <c r="D140" i="3"/>
  <c r="AT139" i="3"/>
  <c r="AR139" i="3"/>
  <c r="AP139" i="3"/>
  <c r="AN139" i="3"/>
  <c r="AK139" i="3"/>
  <c r="AI139" i="3"/>
  <c r="AF139" i="3"/>
  <c r="AD139" i="3"/>
  <c r="AA139" i="3"/>
  <c r="Y139" i="3"/>
  <c r="W139" i="3"/>
  <c r="U139" i="3"/>
  <c r="R139" i="3"/>
  <c r="Q139" i="3"/>
  <c r="O139" i="3"/>
  <c r="N139" i="3"/>
  <c r="K139" i="3"/>
  <c r="L139" i="3" s="1"/>
  <c r="H139" i="3"/>
  <c r="I139" i="3" s="1"/>
  <c r="D139" i="3"/>
  <c r="AT138" i="3"/>
  <c r="AR138" i="3"/>
  <c r="AP138" i="3"/>
  <c r="AN138" i="3"/>
  <c r="AK138" i="3"/>
  <c r="AI138" i="3"/>
  <c r="AF138" i="3"/>
  <c r="AD138" i="3"/>
  <c r="AA138" i="3"/>
  <c r="Y138" i="3"/>
  <c r="W138" i="3"/>
  <c r="U138" i="3"/>
  <c r="Q138" i="3"/>
  <c r="R138" i="3" s="1"/>
  <c r="N138" i="3"/>
  <c r="O138" i="3" s="1"/>
  <c r="K138" i="3"/>
  <c r="L138" i="3" s="1"/>
  <c r="I138" i="3"/>
  <c r="H138" i="3"/>
  <c r="D138" i="3"/>
  <c r="AT137" i="3"/>
  <c r="AR137" i="3"/>
  <c r="AP137" i="3"/>
  <c r="AN137" i="3"/>
  <c r="AK137" i="3"/>
  <c r="AI137" i="3"/>
  <c r="AF137" i="3"/>
  <c r="AD137" i="3"/>
  <c r="AA137" i="3"/>
  <c r="Y137" i="3"/>
  <c r="W137" i="3"/>
  <c r="U137" i="3"/>
  <c r="Q137" i="3"/>
  <c r="R137" i="3" s="1"/>
  <c r="N137" i="3"/>
  <c r="O137" i="3" s="1"/>
  <c r="L137" i="3"/>
  <c r="K137" i="3"/>
  <c r="I137" i="3"/>
  <c r="H137" i="3"/>
  <c r="D137" i="3"/>
  <c r="AT136" i="3"/>
  <c r="AR136" i="3"/>
  <c r="AP136" i="3"/>
  <c r="AN136" i="3"/>
  <c r="AK136" i="3"/>
  <c r="AI136" i="3"/>
  <c r="AF136" i="3"/>
  <c r="AD136" i="3"/>
  <c r="AA136" i="3"/>
  <c r="Y136" i="3"/>
  <c r="W136" i="3"/>
  <c r="U136" i="3"/>
  <c r="R136" i="3"/>
  <c r="Q136" i="3"/>
  <c r="N136" i="3"/>
  <c r="O136" i="3" s="1"/>
  <c r="K136" i="3"/>
  <c r="L136" i="3" s="1"/>
  <c r="I136" i="3"/>
  <c r="H136" i="3"/>
  <c r="D136" i="3"/>
  <c r="AT135" i="3"/>
  <c r="AR135" i="3"/>
  <c r="AP135" i="3"/>
  <c r="AN135" i="3"/>
  <c r="AK135" i="3"/>
  <c r="AI135" i="3"/>
  <c r="AF135" i="3"/>
  <c r="AD135" i="3"/>
  <c r="AA135" i="3"/>
  <c r="Y135" i="3"/>
  <c r="W135" i="3"/>
  <c r="U135" i="3"/>
  <c r="Q135" i="3"/>
  <c r="R135" i="3" s="1"/>
  <c r="N135" i="3"/>
  <c r="O135" i="3" s="1"/>
  <c r="K135" i="3"/>
  <c r="L135" i="3" s="1"/>
  <c r="H135" i="3"/>
  <c r="I135" i="3" s="1"/>
  <c r="D135" i="3"/>
  <c r="AT134" i="3"/>
  <c r="AR134" i="3"/>
  <c r="AP134" i="3"/>
  <c r="AN134" i="3"/>
  <c r="AK134" i="3"/>
  <c r="AI134" i="3"/>
  <c r="AF134" i="3"/>
  <c r="AD134" i="3"/>
  <c r="AA134" i="3"/>
  <c r="Y134" i="3"/>
  <c r="W134" i="3"/>
  <c r="U134" i="3"/>
  <c r="Q134" i="3"/>
  <c r="R134" i="3" s="1"/>
  <c r="N134" i="3"/>
  <c r="O134" i="3" s="1"/>
  <c r="K134" i="3"/>
  <c r="L134" i="3" s="1"/>
  <c r="I134" i="3"/>
  <c r="H134" i="3"/>
  <c r="D134" i="3"/>
  <c r="AT133" i="3"/>
  <c r="AR133" i="3"/>
  <c r="AP133" i="3"/>
  <c r="AN133" i="3"/>
  <c r="AK133" i="3"/>
  <c r="AI133" i="3"/>
  <c r="AF133" i="3"/>
  <c r="AD133" i="3"/>
  <c r="AA133" i="3"/>
  <c r="Y133" i="3"/>
  <c r="W133" i="3"/>
  <c r="U133" i="3"/>
  <c r="R133" i="3"/>
  <c r="Q133" i="3"/>
  <c r="O133" i="3"/>
  <c r="N133" i="3"/>
  <c r="L133" i="3"/>
  <c r="K133" i="3"/>
  <c r="H133" i="3"/>
  <c r="I133" i="3" s="1"/>
  <c r="D133" i="3"/>
  <c r="AT132" i="3"/>
  <c r="AR132" i="3"/>
  <c r="AP132" i="3"/>
  <c r="AN132" i="3"/>
  <c r="AK132" i="3"/>
  <c r="AI132" i="3"/>
  <c r="AF132" i="3"/>
  <c r="AD132" i="3"/>
  <c r="AA132" i="3"/>
  <c r="Y132" i="3"/>
  <c r="W132" i="3"/>
  <c r="U132" i="3"/>
  <c r="Q132" i="3"/>
  <c r="R132" i="3" s="1"/>
  <c r="N132" i="3"/>
  <c r="O132" i="3" s="1"/>
  <c r="K132" i="3"/>
  <c r="L132" i="3" s="1"/>
  <c r="H132" i="3"/>
  <c r="I132" i="3" s="1"/>
  <c r="D132" i="3"/>
  <c r="AT131" i="3"/>
  <c r="AR131" i="3"/>
  <c r="AP131" i="3"/>
  <c r="AN131" i="3"/>
  <c r="AK131" i="3"/>
  <c r="AI131" i="3"/>
  <c r="AF131" i="3"/>
  <c r="AD131" i="3"/>
  <c r="AA131" i="3"/>
  <c r="Y131" i="3"/>
  <c r="W131" i="3"/>
  <c r="U131" i="3"/>
  <c r="Q131" i="3"/>
  <c r="R131" i="3" s="1"/>
  <c r="N131" i="3"/>
  <c r="O131" i="3" s="1"/>
  <c r="K131" i="3"/>
  <c r="L131" i="3" s="1"/>
  <c r="I131" i="3"/>
  <c r="H131" i="3"/>
  <c r="D131" i="3"/>
  <c r="AT130" i="3"/>
  <c r="AR130" i="3"/>
  <c r="AP130" i="3"/>
  <c r="AN130" i="3"/>
  <c r="AK130" i="3"/>
  <c r="AI130" i="3"/>
  <c r="AF130" i="3"/>
  <c r="AD130" i="3"/>
  <c r="AA130" i="3"/>
  <c r="Y130" i="3"/>
  <c r="W130" i="3"/>
  <c r="U130" i="3"/>
  <c r="Q130" i="3"/>
  <c r="R130" i="3" s="1"/>
  <c r="O130" i="3"/>
  <c r="N130" i="3"/>
  <c r="K130" i="3"/>
  <c r="L130" i="3" s="1"/>
  <c r="H130" i="3"/>
  <c r="I130" i="3" s="1"/>
  <c r="D130" i="3"/>
  <c r="AT129" i="3"/>
  <c r="AR129" i="3"/>
  <c r="AP129" i="3"/>
  <c r="AN129" i="3"/>
  <c r="AK129" i="3"/>
  <c r="AI129" i="3"/>
  <c r="AF129" i="3"/>
  <c r="AD129" i="3"/>
  <c r="AA129" i="3"/>
  <c r="Y129" i="3"/>
  <c r="W129" i="3"/>
  <c r="U129" i="3"/>
  <c r="R129" i="3"/>
  <c r="Q129" i="3"/>
  <c r="O129" i="3"/>
  <c r="N129" i="3"/>
  <c r="K129" i="3"/>
  <c r="L129" i="3" s="1"/>
  <c r="I129" i="3"/>
  <c r="H129" i="3"/>
  <c r="D129" i="3"/>
  <c r="AT128" i="3"/>
  <c r="AR128" i="3"/>
  <c r="AP128" i="3"/>
  <c r="AN128" i="3"/>
  <c r="AK128" i="3"/>
  <c r="AI128" i="3"/>
  <c r="AF128" i="3"/>
  <c r="AD128" i="3"/>
  <c r="AA128" i="3"/>
  <c r="Y128" i="3"/>
  <c r="W128" i="3"/>
  <c r="U128" i="3"/>
  <c r="Q128" i="3"/>
  <c r="R128" i="3" s="1"/>
  <c r="N128" i="3"/>
  <c r="O128" i="3" s="1"/>
  <c r="L128" i="3"/>
  <c r="K128" i="3"/>
  <c r="I128" i="3"/>
  <c r="H128" i="3"/>
  <c r="D128" i="3"/>
  <c r="AT127" i="3"/>
  <c r="AR127" i="3"/>
  <c r="AP127" i="3"/>
  <c r="AN127" i="3"/>
  <c r="AK127" i="3"/>
  <c r="AI127" i="3"/>
  <c r="AF127" i="3"/>
  <c r="AD127" i="3"/>
  <c r="AA127" i="3"/>
  <c r="Y127" i="3"/>
  <c r="W127" i="3"/>
  <c r="U127" i="3"/>
  <c r="Q127" i="3"/>
  <c r="R127" i="3" s="1"/>
  <c r="O127" i="3"/>
  <c r="N127" i="3"/>
  <c r="L127" i="3"/>
  <c r="K127" i="3"/>
  <c r="I127" i="3"/>
  <c r="H127" i="3"/>
  <c r="D127" i="3"/>
  <c r="AT126" i="3"/>
  <c r="AR126" i="3"/>
  <c r="AP126" i="3"/>
  <c r="AN126" i="3"/>
  <c r="AK126" i="3"/>
  <c r="AI126" i="3"/>
  <c r="AF126" i="3"/>
  <c r="AD126" i="3"/>
  <c r="AA126" i="3"/>
  <c r="Y126" i="3"/>
  <c r="W126" i="3"/>
  <c r="U126" i="3"/>
  <c r="Q126" i="3"/>
  <c r="R126" i="3" s="1"/>
  <c r="N126" i="3"/>
  <c r="O126" i="3" s="1"/>
  <c r="K126" i="3"/>
  <c r="L126" i="3" s="1"/>
  <c r="H126" i="3"/>
  <c r="I126" i="3" s="1"/>
  <c r="D126" i="3"/>
  <c r="AT125" i="3"/>
  <c r="AR125" i="3"/>
  <c r="AP125" i="3"/>
  <c r="AN125" i="3"/>
  <c r="AK125" i="3"/>
  <c r="AI125" i="3"/>
  <c r="AF125" i="3"/>
  <c r="AD125" i="3"/>
  <c r="AA125" i="3"/>
  <c r="Y125" i="3"/>
  <c r="W125" i="3"/>
  <c r="U125" i="3"/>
  <c r="R125" i="3"/>
  <c r="Q125" i="3"/>
  <c r="N125" i="3"/>
  <c r="O125" i="3" s="1"/>
  <c r="L125" i="3"/>
  <c r="K125" i="3"/>
  <c r="H125" i="3"/>
  <c r="I125" i="3" s="1"/>
  <c r="D125" i="3"/>
  <c r="AT124" i="3"/>
  <c r="AR124" i="3"/>
  <c r="AP124" i="3"/>
  <c r="AN124" i="3"/>
  <c r="AK124" i="3"/>
  <c r="AI124" i="3"/>
  <c r="AF124" i="3"/>
  <c r="AD124" i="3"/>
  <c r="AA124" i="3"/>
  <c r="Y124" i="3"/>
  <c r="W124" i="3"/>
  <c r="U124" i="3"/>
  <c r="Q124" i="3"/>
  <c r="R124" i="3" s="1"/>
  <c r="N124" i="3"/>
  <c r="O124" i="3" s="1"/>
  <c r="L124" i="3"/>
  <c r="K124" i="3"/>
  <c r="H124" i="3"/>
  <c r="I124" i="3" s="1"/>
  <c r="D124" i="3"/>
  <c r="AT123" i="3"/>
  <c r="AR123" i="3"/>
  <c r="AP123" i="3"/>
  <c r="AN123" i="3"/>
  <c r="AK123" i="3"/>
  <c r="AI123" i="3"/>
  <c r="AF123" i="3"/>
  <c r="AD123" i="3"/>
  <c r="AA123" i="3"/>
  <c r="Y123" i="3"/>
  <c r="W123" i="3"/>
  <c r="U123" i="3"/>
  <c r="R123" i="3"/>
  <c r="Q123" i="3"/>
  <c r="O123" i="3"/>
  <c r="N123" i="3"/>
  <c r="L123" i="3"/>
  <c r="K123" i="3"/>
  <c r="H123" i="3"/>
  <c r="I123" i="3" s="1"/>
  <c r="D123" i="3"/>
  <c r="AT122" i="3"/>
  <c r="AR122" i="3"/>
  <c r="AP122" i="3"/>
  <c r="AN122" i="3"/>
  <c r="AK122" i="3"/>
  <c r="AI122" i="3"/>
  <c r="AF122" i="3"/>
  <c r="AD122" i="3"/>
  <c r="AA122" i="3"/>
  <c r="Y122" i="3"/>
  <c r="W122" i="3"/>
  <c r="U122" i="3"/>
  <c r="Q122" i="3"/>
  <c r="R122" i="3" s="1"/>
  <c r="O122" i="3"/>
  <c r="N122" i="3"/>
  <c r="K122" i="3"/>
  <c r="L122" i="3" s="1"/>
  <c r="I122" i="3"/>
  <c r="H122" i="3"/>
  <c r="D122" i="3"/>
  <c r="AT121" i="3"/>
  <c r="AR121" i="3"/>
  <c r="AP121" i="3"/>
  <c r="AN121" i="3"/>
  <c r="AK121" i="3"/>
  <c r="AI121" i="3"/>
  <c r="AF121" i="3"/>
  <c r="AD121" i="3"/>
  <c r="AA121" i="3"/>
  <c r="Y121" i="3"/>
  <c r="W121" i="3"/>
  <c r="U121" i="3"/>
  <c r="Q121" i="3"/>
  <c r="R121" i="3" s="1"/>
  <c r="N121" i="3"/>
  <c r="O121" i="3" s="1"/>
  <c r="L121" i="3"/>
  <c r="K121" i="3"/>
  <c r="I121" i="3"/>
  <c r="H121" i="3"/>
  <c r="D121" i="3"/>
  <c r="AT120" i="3"/>
  <c r="AR120" i="3"/>
  <c r="AP120" i="3"/>
  <c r="AN120" i="3"/>
  <c r="AK120" i="3"/>
  <c r="AI120" i="3"/>
  <c r="AF120" i="3"/>
  <c r="AD120" i="3"/>
  <c r="AA120" i="3"/>
  <c r="Y120" i="3"/>
  <c r="W120" i="3"/>
  <c r="U120" i="3"/>
  <c r="R120" i="3"/>
  <c r="Q120" i="3"/>
  <c r="N120" i="3"/>
  <c r="O120" i="3" s="1"/>
  <c r="K120" i="3"/>
  <c r="L120" i="3" s="1"/>
  <c r="I120" i="3"/>
  <c r="H120" i="3"/>
  <c r="D120" i="3"/>
  <c r="AT119" i="3"/>
  <c r="AR119" i="3"/>
  <c r="AP119" i="3"/>
  <c r="AN119" i="3"/>
  <c r="AK119" i="3"/>
  <c r="AI119" i="3"/>
  <c r="AF119" i="3"/>
  <c r="AD119" i="3"/>
  <c r="AA119" i="3"/>
  <c r="Y119" i="3"/>
  <c r="W119" i="3"/>
  <c r="U119" i="3"/>
  <c r="Q119" i="3"/>
  <c r="R119" i="3" s="1"/>
  <c r="N119" i="3"/>
  <c r="O119" i="3" s="1"/>
  <c r="K119" i="3"/>
  <c r="L119" i="3" s="1"/>
  <c r="H119" i="3"/>
  <c r="I119" i="3" s="1"/>
  <c r="D119" i="3"/>
  <c r="AT118" i="3"/>
  <c r="AR118" i="3"/>
  <c r="AP118" i="3"/>
  <c r="AN118" i="3"/>
  <c r="AK118" i="3"/>
  <c r="AI118" i="3"/>
  <c r="AF118" i="3"/>
  <c r="AD118" i="3"/>
  <c r="AA118" i="3"/>
  <c r="Y118" i="3"/>
  <c r="W118" i="3"/>
  <c r="U118" i="3"/>
  <c r="R118" i="3"/>
  <c r="Q118" i="3"/>
  <c r="N118" i="3"/>
  <c r="O118" i="3" s="1"/>
  <c r="L118" i="3"/>
  <c r="K118" i="3"/>
  <c r="I118" i="3"/>
  <c r="H118" i="3"/>
  <c r="D118" i="3"/>
  <c r="AT117" i="3"/>
  <c r="AR117" i="3"/>
  <c r="AP117" i="3"/>
  <c r="AN117" i="3"/>
  <c r="AK117" i="3"/>
  <c r="AI117" i="3"/>
  <c r="AF117" i="3"/>
  <c r="AD117" i="3"/>
  <c r="AA117" i="3"/>
  <c r="Y117" i="3"/>
  <c r="W117" i="3"/>
  <c r="U117" i="3"/>
  <c r="R117" i="3"/>
  <c r="Q117" i="3"/>
  <c r="O117" i="3"/>
  <c r="N117" i="3"/>
  <c r="L117" i="3"/>
  <c r="K117" i="3"/>
  <c r="H117" i="3"/>
  <c r="I117" i="3" s="1"/>
  <c r="D117" i="3"/>
  <c r="AT116" i="3"/>
  <c r="AR116" i="3"/>
  <c r="AP116" i="3"/>
  <c r="AN116" i="3"/>
  <c r="AK116" i="3"/>
  <c r="AI116" i="3"/>
  <c r="AF116" i="3"/>
  <c r="AD116" i="3"/>
  <c r="AA116" i="3"/>
  <c r="Y116" i="3"/>
  <c r="W116" i="3"/>
  <c r="U116" i="3"/>
  <c r="Q116" i="3"/>
  <c r="R116" i="3" s="1"/>
  <c r="N116" i="3"/>
  <c r="O116" i="3" s="1"/>
  <c r="K116" i="3"/>
  <c r="L116" i="3" s="1"/>
  <c r="H116" i="3"/>
  <c r="I116" i="3" s="1"/>
  <c r="D116" i="3"/>
  <c r="AT115" i="3"/>
  <c r="AR115" i="3"/>
  <c r="AP115" i="3"/>
  <c r="AN115" i="3"/>
  <c r="AK115" i="3"/>
  <c r="AI115" i="3"/>
  <c r="AF115" i="3"/>
  <c r="AD115" i="3"/>
  <c r="AA115" i="3"/>
  <c r="Y115" i="3"/>
  <c r="W115" i="3"/>
  <c r="U115" i="3"/>
  <c r="R115" i="3"/>
  <c r="Q115" i="3"/>
  <c r="O115" i="3"/>
  <c r="N115" i="3"/>
  <c r="K115" i="3"/>
  <c r="L115" i="3" s="1"/>
  <c r="I115" i="3"/>
  <c r="H115" i="3"/>
  <c r="D115" i="3"/>
  <c r="AT114" i="3"/>
  <c r="AR114" i="3"/>
  <c r="AP114" i="3"/>
  <c r="AN114" i="3"/>
  <c r="AK114" i="3"/>
  <c r="AI114" i="3"/>
  <c r="AF114" i="3"/>
  <c r="AD114" i="3"/>
  <c r="AA114" i="3"/>
  <c r="Y114" i="3"/>
  <c r="W114" i="3"/>
  <c r="U114" i="3"/>
  <c r="Q114" i="3"/>
  <c r="R114" i="3" s="1"/>
  <c r="O114" i="3"/>
  <c r="N114" i="3"/>
  <c r="K114" i="3"/>
  <c r="L114" i="3" s="1"/>
  <c r="H114" i="3"/>
  <c r="I114" i="3" s="1"/>
  <c r="D114" i="3"/>
  <c r="AT113" i="3"/>
  <c r="AR113" i="3"/>
  <c r="AP113" i="3"/>
  <c r="AN113" i="3"/>
  <c r="AK113" i="3"/>
  <c r="AI113" i="3"/>
  <c r="AF113" i="3"/>
  <c r="AD113" i="3"/>
  <c r="AA113" i="3"/>
  <c r="Y113" i="3"/>
  <c r="W113" i="3"/>
  <c r="U113" i="3"/>
  <c r="R113" i="3"/>
  <c r="Q113" i="3"/>
  <c r="N113" i="3"/>
  <c r="O113" i="3" s="1"/>
  <c r="K113" i="3"/>
  <c r="L113" i="3" s="1"/>
  <c r="H113" i="3"/>
  <c r="I113" i="3" s="1"/>
  <c r="D113" i="3"/>
  <c r="AT112" i="3"/>
  <c r="AR112" i="3"/>
  <c r="AP112" i="3"/>
  <c r="AN112" i="3"/>
  <c r="AK112" i="3"/>
  <c r="AI112" i="3"/>
  <c r="AF112" i="3"/>
  <c r="AD112" i="3"/>
  <c r="AA112" i="3"/>
  <c r="Y112" i="3"/>
  <c r="W112" i="3"/>
  <c r="U112" i="3"/>
  <c r="Q112" i="3"/>
  <c r="R112" i="3" s="1"/>
  <c r="N112" i="3"/>
  <c r="O112" i="3" s="1"/>
  <c r="K112" i="3"/>
  <c r="L112" i="3" s="1"/>
  <c r="H112" i="3"/>
  <c r="I112" i="3" s="1"/>
  <c r="D112" i="3"/>
  <c r="AT111" i="3"/>
  <c r="AR111" i="3"/>
  <c r="AP111" i="3"/>
  <c r="AN111" i="3"/>
  <c r="AK111" i="3"/>
  <c r="AI111" i="3"/>
  <c r="AF111" i="3"/>
  <c r="AD111" i="3"/>
  <c r="AA111" i="3"/>
  <c r="Y111" i="3"/>
  <c r="W111" i="3"/>
  <c r="U111" i="3"/>
  <c r="R111" i="3"/>
  <c r="Q111" i="3"/>
  <c r="O111" i="3"/>
  <c r="N111" i="3"/>
  <c r="L111" i="3"/>
  <c r="K111" i="3"/>
  <c r="I111" i="3"/>
  <c r="H111" i="3"/>
  <c r="D111" i="3"/>
  <c r="AT110" i="3"/>
  <c r="AR110" i="3"/>
  <c r="AP110" i="3"/>
  <c r="AN110" i="3"/>
  <c r="AK110" i="3"/>
  <c r="AI110" i="3"/>
  <c r="AF110" i="3"/>
  <c r="AD110" i="3"/>
  <c r="AA110" i="3"/>
  <c r="Y110" i="3"/>
  <c r="W110" i="3"/>
  <c r="U110" i="3"/>
  <c r="Q110" i="3"/>
  <c r="R110" i="3" s="1"/>
  <c r="N110" i="3"/>
  <c r="O110" i="3" s="1"/>
  <c r="K110" i="3"/>
  <c r="L110" i="3" s="1"/>
  <c r="H110" i="3"/>
  <c r="I110" i="3" s="1"/>
  <c r="D110" i="3"/>
  <c r="AT109" i="3"/>
  <c r="AR109" i="3"/>
  <c r="AP109" i="3"/>
  <c r="AN109" i="3"/>
  <c r="AK109" i="3"/>
  <c r="AI109" i="3"/>
  <c r="AF109" i="3"/>
  <c r="AD109" i="3"/>
  <c r="AA109" i="3"/>
  <c r="Y109" i="3"/>
  <c r="W109" i="3"/>
  <c r="U109" i="3"/>
  <c r="Q109" i="3"/>
  <c r="R109" i="3" s="1"/>
  <c r="N109" i="3"/>
  <c r="O109" i="3" s="1"/>
  <c r="K109" i="3"/>
  <c r="L109" i="3" s="1"/>
  <c r="H109" i="3"/>
  <c r="I109" i="3" s="1"/>
  <c r="D109" i="3"/>
  <c r="AT108" i="3"/>
  <c r="AR108" i="3"/>
  <c r="AP108" i="3"/>
  <c r="AN108" i="3"/>
  <c r="AK108" i="3"/>
  <c r="AI108" i="3"/>
  <c r="AF108" i="3"/>
  <c r="AD108" i="3"/>
  <c r="AA108" i="3"/>
  <c r="Y108" i="3"/>
  <c r="W108" i="3"/>
  <c r="U108" i="3"/>
  <c r="Q108" i="3"/>
  <c r="R108" i="3" s="1"/>
  <c r="N108" i="3"/>
  <c r="O108" i="3" s="1"/>
  <c r="L108" i="3"/>
  <c r="K108" i="3"/>
  <c r="H108" i="3"/>
  <c r="I108" i="3" s="1"/>
  <c r="D108" i="3"/>
  <c r="AT107" i="3"/>
  <c r="AR107" i="3"/>
  <c r="AP107" i="3"/>
  <c r="AN107" i="3"/>
  <c r="AK107" i="3"/>
  <c r="AI107" i="3"/>
  <c r="AF107" i="3"/>
  <c r="AD107" i="3"/>
  <c r="AA107" i="3"/>
  <c r="Y107" i="3"/>
  <c r="W107" i="3"/>
  <c r="U107" i="3"/>
  <c r="R107" i="3"/>
  <c r="Q107" i="3"/>
  <c r="O107" i="3"/>
  <c r="N107" i="3"/>
  <c r="K107" i="3"/>
  <c r="L107" i="3" s="1"/>
  <c r="H107" i="3"/>
  <c r="I107" i="3" s="1"/>
  <c r="D107" i="3"/>
  <c r="AT106" i="3"/>
  <c r="AR106" i="3"/>
  <c r="AP106" i="3"/>
  <c r="AN106" i="3"/>
  <c r="AK106" i="3"/>
  <c r="AI106" i="3"/>
  <c r="AF106" i="3"/>
  <c r="AD106" i="3"/>
  <c r="AA106" i="3"/>
  <c r="Y106" i="3"/>
  <c r="W106" i="3"/>
  <c r="U106" i="3"/>
  <c r="Q106" i="3"/>
  <c r="R106" i="3" s="1"/>
  <c r="N106" i="3"/>
  <c r="O106" i="3" s="1"/>
  <c r="K106" i="3"/>
  <c r="L106" i="3" s="1"/>
  <c r="H106" i="3"/>
  <c r="I106" i="3" s="1"/>
  <c r="D106" i="3"/>
  <c r="AT105" i="3"/>
  <c r="AR105" i="3"/>
  <c r="AP105" i="3"/>
  <c r="AN105" i="3"/>
  <c r="AK105" i="3"/>
  <c r="AI105" i="3"/>
  <c r="AF105" i="3"/>
  <c r="AD105" i="3"/>
  <c r="AA105" i="3"/>
  <c r="Y105" i="3"/>
  <c r="W105" i="3"/>
  <c r="U105" i="3"/>
  <c r="Q105" i="3"/>
  <c r="R105" i="3" s="1"/>
  <c r="N105" i="3"/>
  <c r="O105" i="3" s="1"/>
  <c r="K105" i="3"/>
  <c r="L105" i="3" s="1"/>
  <c r="I105" i="3"/>
  <c r="H105" i="3"/>
  <c r="D105" i="3"/>
  <c r="AT104" i="3"/>
  <c r="AR104" i="3"/>
  <c r="AP104" i="3"/>
  <c r="AN104" i="3"/>
  <c r="AK104" i="3"/>
  <c r="AI104" i="3"/>
  <c r="AF104" i="3"/>
  <c r="AD104" i="3"/>
  <c r="AA104" i="3"/>
  <c r="Y104" i="3"/>
  <c r="W104" i="3"/>
  <c r="U104" i="3"/>
  <c r="R104" i="3"/>
  <c r="Q104" i="3"/>
  <c r="N104" i="3"/>
  <c r="O104" i="3" s="1"/>
  <c r="K104" i="3"/>
  <c r="L104" i="3" s="1"/>
  <c r="I104" i="3"/>
  <c r="H104" i="3"/>
  <c r="D104" i="3"/>
  <c r="AT103" i="3"/>
  <c r="AR103" i="3"/>
  <c r="AP103" i="3"/>
  <c r="AN103" i="3"/>
  <c r="AK103" i="3"/>
  <c r="AI103" i="3"/>
  <c r="AF103" i="3"/>
  <c r="AD103" i="3"/>
  <c r="AA103" i="3"/>
  <c r="Y103" i="3"/>
  <c r="W103" i="3"/>
  <c r="U103" i="3"/>
  <c r="Q103" i="3"/>
  <c r="R103" i="3" s="1"/>
  <c r="N103" i="3"/>
  <c r="O103" i="3" s="1"/>
  <c r="L103" i="3"/>
  <c r="K103" i="3"/>
  <c r="I103" i="3"/>
  <c r="H103" i="3"/>
  <c r="D103" i="3"/>
  <c r="AT102" i="3"/>
  <c r="AR102" i="3"/>
  <c r="AP102" i="3"/>
  <c r="AN102" i="3"/>
  <c r="AK102" i="3"/>
  <c r="AI102" i="3"/>
  <c r="AF102" i="3"/>
  <c r="AD102" i="3"/>
  <c r="AA102" i="3"/>
  <c r="Y102" i="3"/>
  <c r="W102" i="3"/>
  <c r="U102" i="3"/>
  <c r="Q102" i="3"/>
  <c r="R102" i="3" s="1"/>
  <c r="N102" i="3"/>
  <c r="O102" i="3" s="1"/>
  <c r="K102" i="3"/>
  <c r="L102" i="3" s="1"/>
  <c r="I102" i="3"/>
  <c r="H102" i="3"/>
  <c r="D102" i="3"/>
  <c r="AT101" i="3"/>
  <c r="AR101" i="3"/>
  <c r="AP101" i="3"/>
  <c r="AN101" i="3"/>
  <c r="AK101" i="3"/>
  <c r="AI101" i="3"/>
  <c r="AF101" i="3"/>
  <c r="AD101" i="3"/>
  <c r="AA101" i="3"/>
  <c r="Y101" i="3"/>
  <c r="W101" i="3"/>
  <c r="U101" i="3"/>
  <c r="Q101" i="3"/>
  <c r="R101" i="3" s="1"/>
  <c r="O101" i="3"/>
  <c r="N101" i="3"/>
  <c r="L101" i="3"/>
  <c r="K101" i="3"/>
  <c r="H101" i="3"/>
  <c r="I101" i="3" s="1"/>
  <c r="D101" i="3"/>
  <c r="AT100" i="3"/>
  <c r="AR100" i="3"/>
  <c r="AP100" i="3"/>
  <c r="AN100" i="3"/>
  <c r="AK100" i="3"/>
  <c r="AI100" i="3"/>
  <c r="AF100" i="3"/>
  <c r="AD100" i="3"/>
  <c r="AA100" i="3"/>
  <c r="Y100" i="3"/>
  <c r="W100" i="3"/>
  <c r="U100" i="3"/>
  <c r="Q100" i="3"/>
  <c r="R100" i="3" s="1"/>
  <c r="O100" i="3"/>
  <c r="N100" i="3"/>
  <c r="K100" i="3"/>
  <c r="L100" i="3" s="1"/>
  <c r="I100" i="3"/>
  <c r="H100" i="3"/>
  <c r="D100" i="3"/>
  <c r="AT99" i="3"/>
  <c r="AR99" i="3"/>
  <c r="AP99" i="3"/>
  <c r="AN99" i="3"/>
  <c r="AK99" i="3"/>
  <c r="AI99" i="3"/>
  <c r="AF99" i="3"/>
  <c r="AD99" i="3"/>
  <c r="AA99" i="3"/>
  <c r="Y99" i="3"/>
  <c r="W99" i="3"/>
  <c r="U99" i="3"/>
  <c r="Q99" i="3"/>
  <c r="R99" i="3" s="1"/>
  <c r="N99" i="3"/>
  <c r="O99" i="3" s="1"/>
  <c r="K99" i="3"/>
  <c r="L99" i="3" s="1"/>
  <c r="H99" i="3"/>
  <c r="I99" i="3" s="1"/>
  <c r="D99" i="3"/>
  <c r="AT98" i="3"/>
  <c r="AR98" i="3"/>
  <c r="AP98" i="3"/>
  <c r="AN98" i="3"/>
  <c r="AK98" i="3"/>
  <c r="AI98" i="3"/>
  <c r="AF98" i="3"/>
  <c r="AD98" i="3"/>
  <c r="AA98" i="3"/>
  <c r="Y98" i="3"/>
  <c r="W98" i="3"/>
  <c r="U98" i="3"/>
  <c r="R98" i="3"/>
  <c r="Q98" i="3"/>
  <c r="O98" i="3"/>
  <c r="N98" i="3"/>
  <c r="K98" i="3"/>
  <c r="L98" i="3" s="1"/>
  <c r="H98" i="3"/>
  <c r="I98" i="3" s="1"/>
  <c r="D98" i="3"/>
  <c r="AT97" i="3"/>
  <c r="AR97" i="3"/>
  <c r="AP97" i="3"/>
  <c r="AN97" i="3"/>
  <c r="AK97" i="3"/>
  <c r="AI97" i="3"/>
  <c r="AF97" i="3"/>
  <c r="AD97" i="3"/>
  <c r="AA97" i="3"/>
  <c r="Y97" i="3"/>
  <c r="W97" i="3"/>
  <c r="U97" i="3"/>
  <c r="R97" i="3"/>
  <c r="Q97" i="3"/>
  <c r="N97" i="3"/>
  <c r="O97" i="3" s="1"/>
  <c r="L97" i="3"/>
  <c r="K97" i="3"/>
  <c r="H97" i="3"/>
  <c r="I97" i="3" s="1"/>
  <c r="D97" i="3"/>
  <c r="AT96" i="3"/>
  <c r="AR96" i="3"/>
  <c r="AP96" i="3"/>
  <c r="AN96" i="3"/>
  <c r="AK96" i="3"/>
  <c r="AI96" i="3"/>
  <c r="AF96" i="3"/>
  <c r="AD96" i="3"/>
  <c r="AA96" i="3"/>
  <c r="Y96" i="3"/>
  <c r="W96" i="3"/>
  <c r="U96" i="3"/>
  <c r="Q96" i="3"/>
  <c r="R96" i="3" s="1"/>
  <c r="N96" i="3"/>
  <c r="O96" i="3" s="1"/>
  <c r="K96" i="3"/>
  <c r="L96" i="3" s="1"/>
  <c r="H96" i="3"/>
  <c r="I96" i="3" s="1"/>
  <c r="D96" i="3"/>
  <c r="AT95" i="3"/>
  <c r="AR95" i="3"/>
  <c r="AP95" i="3"/>
  <c r="AN95" i="3"/>
  <c r="AK95" i="3"/>
  <c r="AI95" i="3"/>
  <c r="AF95" i="3"/>
  <c r="AD95" i="3"/>
  <c r="AA95" i="3"/>
  <c r="Y95" i="3"/>
  <c r="W95" i="3"/>
  <c r="U95" i="3"/>
  <c r="Q95" i="3"/>
  <c r="R95" i="3" s="1"/>
  <c r="O95" i="3"/>
  <c r="N95" i="3"/>
  <c r="L95" i="3"/>
  <c r="K95" i="3"/>
  <c r="I95" i="3"/>
  <c r="H95" i="3"/>
  <c r="D95" i="3"/>
  <c r="AT94" i="3"/>
  <c r="AR94" i="3"/>
  <c r="AP94" i="3"/>
  <c r="AN94" i="3"/>
  <c r="AK94" i="3"/>
  <c r="AI94" i="3"/>
  <c r="AF94" i="3"/>
  <c r="AD94" i="3"/>
  <c r="AA94" i="3"/>
  <c r="Y94" i="3"/>
  <c r="W94" i="3"/>
  <c r="U94" i="3"/>
  <c r="Q94" i="3"/>
  <c r="R94" i="3" s="1"/>
  <c r="O94" i="3"/>
  <c r="N94" i="3"/>
  <c r="K94" i="3"/>
  <c r="L94" i="3" s="1"/>
  <c r="I94" i="3"/>
  <c r="H94" i="3"/>
  <c r="D94" i="3"/>
  <c r="AT93" i="3"/>
  <c r="AR93" i="3"/>
  <c r="AP93" i="3"/>
  <c r="AN93" i="3"/>
  <c r="AK93" i="3"/>
  <c r="AI93" i="3"/>
  <c r="AF93" i="3"/>
  <c r="AD93" i="3"/>
  <c r="AA93" i="3"/>
  <c r="Y93" i="3"/>
  <c r="W93" i="3"/>
  <c r="U93" i="3"/>
  <c r="Q93" i="3"/>
  <c r="R93" i="3" s="1"/>
  <c r="N93" i="3"/>
  <c r="O93" i="3" s="1"/>
  <c r="K93" i="3"/>
  <c r="L93" i="3" s="1"/>
  <c r="H93" i="3"/>
  <c r="I93" i="3" s="1"/>
  <c r="D93" i="3"/>
  <c r="AT92" i="3"/>
  <c r="AR92" i="3"/>
  <c r="AP92" i="3"/>
  <c r="AN92" i="3"/>
  <c r="AK92" i="3"/>
  <c r="AI92" i="3"/>
  <c r="AF92" i="3"/>
  <c r="AD92" i="3"/>
  <c r="AA92" i="3"/>
  <c r="Y92" i="3"/>
  <c r="W92" i="3"/>
  <c r="U92" i="3"/>
  <c r="Q92" i="3"/>
  <c r="R92" i="3" s="1"/>
  <c r="N92" i="3"/>
  <c r="O92" i="3" s="1"/>
  <c r="K92" i="3"/>
  <c r="L92" i="3" s="1"/>
  <c r="H92" i="3"/>
  <c r="I92" i="3" s="1"/>
  <c r="D92" i="3"/>
  <c r="AT91" i="3"/>
  <c r="AR91" i="3"/>
  <c r="AP91" i="3"/>
  <c r="AN91" i="3"/>
  <c r="AK91" i="3"/>
  <c r="AI91" i="3"/>
  <c r="AF91" i="3"/>
  <c r="AD91" i="3"/>
  <c r="AA91" i="3"/>
  <c r="Y91" i="3"/>
  <c r="W91" i="3"/>
  <c r="U91" i="3"/>
  <c r="Q91" i="3"/>
  <c r="R91" i="3" s="1"/>
  <c r="O91" i="3"/>
  <c r="N91" i="3"/>
  <c r="K91" i="3"/>
  <c r="L91" i="3" s="1"/>
  <c r="H91" i="3"/>
  <c r="I91" i="3" s="1"/>
  <c r="D91" i="3"/>
  <c r="AT90" i="3"/>
  <c r="AR90" i="3"/>
  <c r="AP90" i="3"/>
  <c r="AN90" i="3"/>
  <c r="AK90" i="3"/>
  <c r="AI90" i="3"/>
  <c r="AF90" i="3"/>
  <c r="AD90" i="3"/>
  <c r="AA90" i="3"/>
  <c r="Y90" i="3"/>
  <c r="W90" i="3"/>
  <c r="U90" i="3"/>
  <c r="Q90" i="3"/>
  <c r="R90" i="3" s="1"/>
  <c r="O90" i="3"/>
  <c r="N90" i="3"/>
  <c r="K90" i="3"/>
  <c r="L90" i="3" s="1"/>
  <c r="H90" i="3"/>
  <c r="I90" i="3" s="1"/>
  <c r="D90" i="3"/>
  <c r="AT89" i="3"/>
  <c r="AR89" i="3"/>
  <c r="AP89" i="3"/>
  <c r="AN89" i="3"/>
  <c r="AK89" i="3"/>
  <c r="AI89" i="3"/>
  <c r="AF89" i="3"/>
  <c r="AD89" i="3"/>
  <c r="AA89" i="3"/>
  <c r="Y89" i="3"/>
  <c r="W89" i="3"/>
  <c r="U89" i="3"/>
  <c r="R89" i="3"/>
  <c r="Q89" i="3"/>
  <c r="N89" i="3"/>
  <c r="O89" i="3" s="1"/>
  <c r="K89" i="3"/>
  <c r="L89" i="3" s="1"/>
  <c r="H89" i="3"/>
  <c r="I89" i="3" s="1"/>
  <c r="D89" i="3"/>
  <c r="AT88" i="3"/>
  <c r="AR88" i="3"/>
  <c r="AP88" i="3"/>
  <c r="AN88" i="3"/>
  <c r="AK88" i="3"/>
  <c r="AI88" i="3"/>
  <c r="AF88" i="3"/>
  <c r="AD88" i="3"/>
  <c r="AA88" i="3"/>
  <c r="Y88" i="3"/>
  <c r="W88" i="3"/>
  <c r="U88" i="3"/>
  <c r="Q88" i="3"/>
  <c r="R88" i="3" s="1"/>
  <c r="N88" i="3"/>
  <c r="O88" i="3" s="1"/>
  <c r="L88" i="3"/>
  <c r="K88" i="3"/>
  <c r="H88" i="3"/>
  <c r="I88" i="3" s="1"/>
  <c r="D88" i="3"/>
  <c r="AT87" i="3"/>
  <c r="AR87" i="3"/>
  <c r="AP87" i="3"/>
  <c r="AN87" i="3"/>
  <c r="AK87" i="3"/>
  <c r="AI87" i="3"/>
  <c r="AF87" i="3"/>
  <c r="AD87" i="3"/>
  <c r="AA87" i="3"/>
  <c r="Y87" i="3"/>
  <c r="W87" i="3"/>
  <c r="U87" i="3"/>
  <c r="Q87" i="3"/>
  <c r="R87" i="3" s="1"/>
  <c r="N87" i="3"/>
  <c r="O87" i="3" s="1"/>
  <c r="K87" i="3"/>
  <c r="L87" i="3" s="1"/>
  <c r="I87" i="3"/>
  <c r="H87" i="3"/>
  <c r="D87" i="3"/>
  <c r="AT86" i="3"/>
  <c r="AR86" i="3"/>
  <c r="AP86" i="3"/>
  <c r="AN86" i="3"/>
  <c r="AK86" i="3"/>
  <c r="AI86" i="3"/>
  <c r="AF86" i="3"/>
  <c r="AD86" i="3"/>
  <c r="AA86" i="3"/>
  <c r="Y86" i="3"/>
  <c r="W86" i="3"/>
  <c r="U86" i="3"/>
  <c r="Q86" i="3"/>
  <c r="R86" i="3" s="1"/>
  <c r="O86" i="3"/>
  <c r="N86" i="3"/>
  <c r="L86" i="3"/>
  <c r="K86" i="3"/>
  <c r="I86" i="3"/>
  <c r="H86" i="3"/>
  <c r="D86" i="3"/>
  <c r="AT85" i="3"/>
  <c r="AR85" i="3"/>
  <c r="AP85" i="3"/>
  <c r="AN85" i="3"/>
  <c r="AK85" i="3"/>
  <c r="AI85" i="3"/>
  <c r="AF85" i="3"/>
  <c r="AD85" i="3"/>
  <c r="AA85" i="3"/>
  <c r="Y85" i="3"/>
  <c r="W85" i="3"/>
  <c r="U85" i="3"/>
  <c r="Q85" i="3"/>
  <c r="R85" i="3" s="1"/>
  <c r="N85" i="3"/>
  <c r="O85" i="3" s="1"/>
  <c r="K85" i="3"/>
  <c r="L85" i="3" s="1"/>
  <c r="H85" i="3"/>
  <c r="I85" i="3" s="1"/>
  <c r="D85" i="3"/>
  <c r="AT84" i="3"/>
  <c r="AR84" i="3"/>
  <c r="AP84" i="3"/>
  <c r="AN84" i="3"/>
  <c r="AK84" i="3"/>
  <c r="AI84" i="3"/>
  <c r="AF84" i="3"/>
  <c r="AD84" i="3"/>
  <c r="AA84" i="3"/>
  <c r="Y84" i="3"/>
  <c r="W84" i="3"/>
  <c r="U84" i="3"/>
  <c r="R84" i="3"/>
  <c r="Q84" i="3"/>
  <c r="N84" i="3"/>
  <c r="O84" i="3" s="1"/>
  <c r="L84" i="3"/>
  <c r="K84" i="3"/>
  <c r="H84" i="3"/>
  <c r="I84" i="3" s="1"/>
  <c r="D84" i="3"/>
  <c r="AT83" i="3"/>
  <c r="AR83" i="3"/>
  <c r="AP83" i="3"/>
  <c r="AN83" i="3"/>
  <c r="AK83" i="3"/>
  <c r="AI83" i="3"/>
  <c r="AF83" i="3"/>
  <c r="AD83" i="3"/>
  <c r="AA83" i="3"/>
  <c r="Y83" i="3"/>
  <c r="W83" i="3"/>
  <c r="U83" i="3"/>
  <c r="Q83" i="3"/>
  <c r="R83" i="3" s="1"/>
  <c r="N83" i="3"/>
  <c r="O83" i="3" s="1"/>
  <c r="K83" i="3"/>
  <c r="L83" i="3" s="1"/>
  <c r="H83" i="3"/>
  <c r="I83" i="3" s="1"/>
  <c r="D83" i="3"/>
  <c r="AT82" i="3"/>
  <c r="AR82" i="3"/>
  <c r="AP82" i="3"/>
  <c r="AN82" i="3"/>
  <c r="AK82" i="3"/>
  <c r="AI82" i="3"/>
  <c r="AF82" i="3"/>
  <c r="AD82" i="3"/>
  <c r="AA82" i="3"/>
  <c r="Y82" i="3"/>
  <c r="W82" i="3"/>
  <c r="U82" i="3"/>
  <c r="Q82" i="3"/>
  <c r="R82" i="3" s="1"/>
  <c r="O82" i="3"/>
  <c r="N82" i="3"/>
  <c r="L82" i="3"/>
  <c r="K82" i="3"/>
  <c r="I82" i="3"/>
  <c r="H82" i="3"/>
  <c r="D82" i="3"/>
  <c r="AT81" i="3"/>
  <c r="AR81" i="3"/>
  <c r="AP81" i="3"/>
  <c r="AN81" i="3"/>
  <c r="AK81" i="3"/>
  <c r="AI81" i="3"/>
  <c r="AF81" i="3"/>
  <c r="AD81" i="3"/>
  <c r="AA81" i="3"/>
  <c r="Y81" i="3"/>
  <c r="W81" i="3"/>
  <c r="U81" i="3"/>
  <c r="Q81" i="3"/>
  <c r="R81" i="3" s="1"/>
  <c r="N81" i="3"/>
  <c r="O81" i="3" s="1"/>
  <c r="K81" i="3"/>
  <c r="L81" i="3" s="1"/>
  <c r="H81" i="3"/>
  <c r="I81" i="3" s="1"/>
  <c r="D81" i="3"/>
  <c r="AT80" i="3"/>
  <c r="AR80" i="3"/>
  <c r="AP80" i="3"/>
  <c r="AN80" i="3"/>
  <c r="AK80" i="3"/>
  <c r="AI80" i="3"/>
  <c r="AF80" i="3"/>
  <c r="AD80" i="3"/>
  <c r="AA80" i="3"/>
  <c r="Y80" i="3"/>
  <c r="W80" i="3"/>
  <c r="U80" i="3"/>
  <c r="R80" i="3"/>
  <c r="Q80" i="3"/>
  <c r="N80" i="3"/>
  <c r="O80" i="3" s="1"/>
  <c r="K80" i="3"/>
  <c r="L80" i="3" s="1"/>
  <c r="H80" i="3"/>
  <c r="I80" i="3" s="1"/>
  <c r="D80" i="3"/>
  <c r="AT79" i="3"/>
  <c r="AR79" i="3"/>
  <c r="AP79" i="3"/>
  <c r="AN79" i="3"/>
  <c r="AK79" i="3"/>
  <c r="AI79" i="3"/>
  <c r="AF79" i="3"/>
  <c r="AD79" i="3"/>
  <c r="AA79" i="3"/>
  <c r="Y79" i="3"/>
  <c r="W79" i="3"/>
  <c r="U79" i="3"/>
  <c r="Q79" i="3"/>
  <c r="R79" i="3" s="1"/>
  <c r="N79" i="3"/>
  <c r="O79" i="3" s="1"/>
  <c r="K79" i="3"/>
  <c r="L79" i="3" s="1"/>
  <c r="H79" i="3"/>
  <c r="I79" i="3" s="1"/>
  <c r="D79" i="3"/>
  <c r="AT78" i="3"/>
  <c r="AR78" i="3"/>
  <c r="AP78" i="3"/>
  <c r="AN78" i="3"/>
  <c r="AK78" i="3"/>
  <c r="AI78" i="3"/>
  <c r="AF78" i="3"/>
  <c r="AD78" i="3"/>
  <c r="AA78" i="3"/>
  <c r="Y78" i="3"/>
  <c r="W78" i="3"/>
  <c r="U78" i="3"/>
  <c r="Q78" i="3"/>
  <c r="R78" i="3" s="1"/>
  <c r="O78" i="3"/>
  <c r="N78" i="3"/>
  <c r="K78" i="3"/>
  <c r="L78" i="3" s="1"/>
  <c r="I78" i="3"/>
  <c r="H78" i="3"/>
  <c r="D78" i="3"/>
  <c r="AT77" i="3"/>
  <c r="AR77" i="3"/>
  <c r="AP77" i="3"/>
  <c r="AN77" i="3"/>
  <c r="AK77" i="3"/>
  <c r="AI77" i="3"/>
  <c r="AF77" i="3"/>
  <c r="AD77" i="3"/>
  <c r="AA77" i="3"/>
  <c r="Y77" i="3"/>
  <c r="W77" i="3"/>
  <c r="U77" i="3"/>
  <c r="Q77" i="3"/>
  <c r="R77" i="3" s="1"/>
  <c r="N77" i="3"/>
  <c r="O77" i="3" s="1"/>
  <c r="L77" i="3"/>
  <c r="K77" i="3"/>
  <c r="H77" i="3"/>
  <c r="I77" i="3" s="1"/>
  <c r="D77" i="3"/>
  <c r="AT76" i="3"/>
  <c r="AR76" i="3"/>
  <c r="AP76" i="3"/>
  <c r="AN76" i="3"/>
  <c r="AK76" i="3"/>
  <c r="AI76" i="3"/>
  <c r="AF76" i="3"/>
  <c r="AD76" i="3"/>
  <c r="AA76" i="3"/>
  <c r="Y76" i="3"/>
  <c r="W76" i="3"/>
  <c r="U76" i="3"/>
  <c r="Q76" i="3"/>
  <c r="R76" i="3" s="1"/>
  <c r="N76" i="3"/>
  <c r="O76" i="3" s="1"/>
  <c r="K76" i="3"/>
  <c r="L76" i="3" s="1"/>
  <c r="H76" i="3"/>
  <c r="I76" i="3" s="1"/>
  <c r="D76" i="3"/>
  <c r="AT75" i="3"/>
  <c r="AR75" i="3"/>
  <c r="AP75" i="3"/>
  <c r="AN75" i="3"/>
  <c r="AK75" i="3"/>
  <c r="AI75" i="3"/>
  <c r="AF75" i="3"/>
  <c r="AD75" i="3"/>
  <c r="AA75" i="3"/>
  <c r="Y75" i="3"/>
  <c r="W75" i="3"/>
  <c r="U75" i="3"/>
  <c r="Q75" i="3"/>
  <c r="R75" i="3" s="1"/>
  <c r="N75" i="3"/>
  <c r="O75" i="3" s="1"/>
  <c r="K75" i="3"/>
  <c r="L75" i="3" s="1"/>
  <c r="H75" i="3"/>
  <c r="I75" i="3" s="1"/>
  <c r="D75" i="3"/>
  <c r="AT74" i="3"/>
  <c r="AR74" i="3"/>
  <c r="AP74" i="3"/>
  <c r="AN74" i="3"/>
  <c r="AK74" i="3"/>
  <c r="AI74" i="3"/>
  <c r="AF74" i="3"/>
  <c r="AD74" i="3"/>
  <c r="AA74" i="3"/>
  <c r="Y74" i="3"/>
  <c r="W74" i="3"/>
  <c r="U74" i="3"/>
  <c r="Q74" i="3"/>
  <c r="R74" i="3" s="1"/>
  <c r="O74" i="3"/>
  <c r="N74" i="3"/>
  <c r="K74" i="3"/>
  <c r="L74" i="3" s="1"/>
  <c r="H74" i="3"/>
  <c r="I74" i="3" s="1"/>
  <c r="D74" i="3"/>
  <c r="AT73" i="3"/>
  <c r="AR73" i="3"/>
  <c r="AP73" i="3"/>
  <c r="AN73" i="3"/>
  <c r="AK73" i="3"/>
  <c r="AI73" i="3"/>
  <c r="AF73" i="3"/>
  <c r="AD73" i="3"/>
  <c r="AA73" i="3"/>
  <c r="Y73" i="3"/>
  <c r="W73" i="3"/>
  <c r="U73" i="3"/>
  <c r="R73" i="3"/>
  <c r="Q73" i="3"/>
  <c r="O73" i="3"/>
  <c r="N73" i="3"/>
  <c r="L73" i="3"/>
  <c r="K73" i="3"/>
  <c r="H73" i="3"/>
  <c r="I73" i="3" s="1"/>
  <c r="D73" i="3"/>
  <c r="AT72" i="3"/>
  <c r="AR72" i="3"/>
  <c r="AP72" i="3"/>
  <c r="AN72" i="3"/>
  <c r="AK72" i="3"/>
  <c r="AI72" i="3"/>
  <c r="AF72" i="3"/>
  <c r="AD72" i="3"/>
  <c r="AA72" i="3"/>
  <c r="Y72" i="3"/>
  <c r="W72" i="3"/>
  <c r="U72" i="3"/>
  <c r="Q72" i="3"/>
  <c r="R72" i="3" s="1"/>
  <c r="N72" i="3"/>
  <c r="O72" i="3" s="1"/>
  <c r="L72" i="3"/>
  <c r="K72" i="3"/>
  <c r="H72" i="3"/>
  <c r="I72" i="3" s="1"/>
  <c r="D72" i="3"/>
  <c r="AT71" i="3"/>
  <c r="AR71" i="3"/>
  <c r="AP71" i="3"/>
  <c r="AN71" i="3"/>
  <c r="AK71" i="3"/>
  <c r="AI71" i="3"/>
  <c r="AF71" i="3"/>
  <c r="AD71" i="3"/>
  <c r="AA71" i="3"/>
  <c r="Y71" i="3"/>
  <c r="W71" i="3"/>
  <c r="U71" i="3"/>
  <c r="Q71" i="3"/>
  <c r="R71" i="3" s="1"/>
  <c r="N71" i="3"/>
  <c r="O71" i="3" s="1"/>
  <c r="K71" i="3"/>
  <c r="L71" i="3" s="1"/>
  <c r="H71" i="3"/>
  <c r="I71" i="3" s="1"/>
  <c r="D71" i="3"/>
  <c r="AT70" i="3"/>
  <c r="AR70" i="3"/>
  <c r="AP70" i="3"/>
  <c r="AN70" i="3"/>
  <c r="AK70" i="3"/>
  <c r="AI70" i="3"/>
  <c r="AF70" i="3"/>
  <c r="AD70" i="3"/>
  <c r="AA70" i="3"/>
  <c r="Y70" i="3"/>
  <c r="W70" i="3"/>
  <c r="U70" i="3"/>
  <c r="Q70" i="3"/>
  <c r="R70" i="3" s="1"/>
  <c r="N70" i="3"/>
  <c r="O70" i="3" s="1"/>
  <c r="K70" i="3"/>
  <c r="L70" i="3" s="1"/>
  <c r="I70" i="3"/>
  <c r="H70" i="3"/>
  <c r="D70" i="3"/>
  <c r="AT69" i="3"/>
  <c r="AR69" i="3"/>
  <c r="AP69" i="3"/>
  <c r="AN69" i="3"/>
  <c r="AK69" i="3"/>
  <c r="AI69" i="3"/>
  <c r="AF69" i="3"/>
  <c r="AD69" i="3"/>
  <c r="AA69" i="3"/>
  <c r="Y69" i="3"/>
  <c r="W69" i="3"/>
  <c r="U69" i="3"/>
  <c r="Q69" i="3"/>
  <c r="R69" i="3" s="1"/>
  <c r="N69" i="3"/>
  <c r="O69" i="3" s="1"/>
  <c r="K69" i="3"/>
  <c r="L69" i="3" s="1"/>
  <c r="H69" i="3"/>
  <c r="I69" i="3" s="1"/>
  <c r="D69" i="3"/>
  <c r="AT68" i="3"/>
  <c r="AR68" i="3"/>
  <c r="AP68" i="3"/>
  <c r="AN68" i="3"/>
  <c r="AK68" i="3"/>
  <c r="AI68" i="3"/>
  <c r="AF68" i="3"/>
  <c r="AD68" i="3"/>
  <c r="AA68" i="3"/>
  <c r="Y68" i="3"/>
  <c r="W68" i="3"/>
  <c r="U68" i="3"/>
  <c r="R68" i="3"/>
  <c r="Q68" i="3"/>
  <c r="N68" i="3"/>
  <c r="O68" i="3" s="1"/>
  <c r="L68" i="3"/>
  <c r="K68" i="3"/>
  <c r="H68" i="3"/>
  <c r="I68" i="3" s="1"/>
  <c r="D68" i="3"/>
  <c r="AT67" i="3"/>
  <c r="AR67" i="3"/>
  <c r="AP67" i="3"/>
  <c r="AN67" i="3"/>
  <c r="AK67" i="3"/>
  <c r="AI67" i="3"/>
  <c r="AF67" i="3"/>
  <c r="AD67" i="3"/>
  <c r="AA67" i="3"/>
  <c r="Y67" i="3"/>
  <c r="W67" i="3"/>
  <c r="U67" i="3"/>
  <c r="Q67" i="3"/>
  <c r="R67" i="3" s="1"/>
  <c r="N67" i="3"/>
  <c r="O67" i="3" s="1"/>
  <c r="K67" i="3"/>
  <c r="L67" i="3" s="1"/>
  <c r="H67" i="3"/>
  <c r="I67" i="3" s="1"/>
  <c r="D67" i="3"/>
  <c r="AT66" i="3"/>
  <c r="AR66" i="3"/>
  <c r="AP66" i="3"/>
  <c r="AN66" i="3"/>
  <c r="AK66" i="3"/>
  <c r="AI66" i="3"/>
  <c r="AF66" i="3"/>
  <c r="AD66" i="3"/>
  <c r="AA66" i="3"/>
  <c r="Y66" i="3"/>
  <c r="W66" i="3"/>
  <c r="U66" i="3"/>
  <c r="Q66" i="3"/>
  <c r="R66" i="3" s="1"/>
  <c r="N66" i="3"/>
  <c r="O66" i="3" s="1"/>
  <c r="K66" i="3"/>
  <c r="L66" i="3" s="1"/>
  <c r="I66" i="3"/>
  <c r="H66" i="3"/>
  <c r="D66" i="3"/>
  <c r="AT65" i="3"/>
  <c r="AR65" i="3"/>
  <c r="AP65" i="3"/>
  <c r="AN65" i="3"/>
  <c r="AK65" i="3"/>
  <c r="AI65" i="3"/>
  <c r="AF65" i="3"/>
  <c r="AD65" i="3"/>
  <c r="AA65" i="3"/>
  <c r="Y65" i="3"/>
  <c r="W65" i="3"/>
  <c r="U65" i="3"/>
  <c r="Q65" i="3"/>
  <c r="R65" i="3" s="1"/>
  <c r="N65" i="3"/>
  <c r="O65" i="3" s="1"/>
  <c r="K65" i="3"/>
  <c r="L65" i="3" s="1"/>
  <c r="H65" i="3"/>
  <c r="I65" i="3" s="1"/>
  <c r="D65" i="3"/>
  <c r="AT64" i="3"/>
  <c r="AR64" i="3"/>
  <c r="AP64" i="3"/>
  <c r="AN64" i="3"/>
  <c r="AK64" i="3"/>
  <c r="AI64" i="3"/>
  <c r="AF64" i="3"/>
  <c r="AD64" i="3"/>
  <c r="AA64" i="3"/>
  <c r="Y64" i="3"/>
  <c r="W64" i="3"/>
  <c r="U64" i="3"/>
  <c r="R64" i="3"/>
  <c r="Q64" i="3"/>
  <c r="N64" i="3"/>
  <c r="O64" i="3" s="1"/>
  <c r="L64" i="3"/>
  <c r="K64" i="3"/>
  <c r="H64" i="3"/>
  <c r="I64" i="3" s="1"/>
  <c r="D64" i="3"/>
  <c r="AT63" i="3"/>
  <c r="AR63" i="3"/>
  <c r="AP63" i="3"/>
  <c r="AN63" i="3"/>
  <c r="AK63" i="3"/>
  <c r="AI63" i="3"/>
  <c r="AF63" i="3"/>
  <c r="AD63" i="3"/>
  <c r="AA63" i="3"/>
  <c r="Y63" i="3"/>
  <c r="W63" i="3"/>
  <c r="U63" i="3"/>
  <c r="Q63" i="3"/>
  <c r="R63" i="3" s="1"/>
  <c r="N63" i="3"/>
  <c r="O63" i="3" s="1"/>
  <c r="K63" i="3"/>
  <c r="L63" i="3" s="1"/>
  <c r="H63" i="3"/>
  <c r="I63" i="3" s="1"/>
  <c r="D63" i="3"/>
  <c r="AT62" i="3"/>
  <c r="AR62" i="3"/>
  <c r="AP62" i="3"/>
  <c r="AN62" i="3"/>
  <c r="AK62" i="3"/>
  <c r="AI62" i="3"/>
  <c r="AF62" i="3"/>
  <c r="AD62" i="3"/>
  <c r="AA62" i="3"/>
  <c r="Y62" i="3"/>
  <c r="W62" i="3"/>
  <c r="U62" i="3"/>
  <c r="Q62" i="3"/>
  <c r="R62" i="3" s="1"/>
  <c r="O62" i="3"/>
  <c r="N62" i="3"/>
  <c r="K62" i="3"/>
  <c r="L62" i="3" s="1"/>
  <c r="I62" i="3"/>
  <c r="H62" i="3"/>
  <c r="D62" i="3"/>
  <c r="AT61" i="3"/>
  <c r="AR61" i="3"/>
  <c r="AP61" i="3"/>
  <c r="AN61" i="3"/>
  <c r="AK61" i="3"/>
  <c r="AI61" i="3"/>
  <c r="AF61" i="3"/>
  <c r="AD61" i="3"/>
  <c r="AA61" i="3"/>
  <c r="Y61" i="3"/>
  <c r="W61" i="3"/>
  <c r="U61" i="3"/>
  <c r="Q61" i="3"/>
  <c r="R61" i="3" s="1"/>
  <c r="N61" i="3"/>
  <c r="O61" i="3" s="1"/>
  <c r="L61" i="3"/>
  <c r="K61" i="3"/>
  <c r="I61" i="3"/>
  <c r="H61" i="3"/>
  <c r="D61" i="3"/>
  <c r="AT60" i="3"/>
  <c r="AR60" i="3"/>
  <c r="AP60" i="3"/>
  <c r="AN60" i="3"/>
  <c r="AK60" i="3"/>
  <c r="AI60" i="3"/>
  <c r="AF60" i="3"/>
  <c r="AD60" i="3"/>
  <c r="AA60" i="3"/>
  <c r="Y60" i="3"/>
  <c r="W60" i="3"/>
  <c r="U60" i="3"/>
  <c r="Q60" i="3"/>
  <c r="R60" i="3" s="1"/>
  <c r="N60" i="3"/>
  <c r="O60" i="3" s="1"/>
  <c r="K60" i="3"/>
  <c r="L60" i="3" s="1"/>
  <c r="H60" i="3"/>
  <c r="I60" i="3" s="1"/>
  <c r="D60" i="3"/>
  <c r="AT59" i="3"/>
  <c r="AR59" i="3"/>
  <c r="AP59" i="3"/>
  <c r="AN59" i="3"/>
  <c r="AK59" i="3"/>
  <c r="AI59" i="3"/>
  <c r="AF59" i="3"/>
  <c r="AD59" i="3"/>
  <c r="AA59" i="3"/>
  <c r="Y59" i="3"/>
  <c r="W59" i="3"/>
  <c r="U59" i="3"/>
  <c r="Q59" i="3"/>
  <c r="R59" i="3" s="1"/>
  <c r="N59" i="3"/>
  <c r="O59" i="3" s="1"/>
  <c r="K59" i="3"/>
  <c r="L59" i="3" s="1"/>
  <c r="H59" i="3"/>
  <c r="I59" i="3" s="1"/>
  <c r="D59" i="3"/>
  <c r="AT58" i="3"/>
  <c r="AR58" i="3"/>
  <c r="AP58" i="3"/>
  <c r="AN58" i="3"/>
  <c r="AK58" i="3"/>
  <c r="AI58" i="3"/>
  <c r="AF58" i="3"/>
  <c r="AD58" i="3"/>
  <c r="AA58" i="3"/>
  <c r="Y58" i="3"/>
  <c r="W58" i="3"/>
  <c r="U58" i="3"/>
  <c r="Q58" i="3"/>
  <c r="R58" i="3" s="1"/>
  <c r="O58" i="3"/>
  <c r="N58" i="3"/>
  <c r="K58" i="3"/>
  <c r="L58" i="3" s="1"/>
  <c r="H58" i="3"/>
  <c r="I58" i="3" s="1"/>
  <c r="D58" i="3"/>
  <c r="AT57" i="3"/>
  <c r="AR57" i="3"/>
  <c r="AP57" i="3"/>
  <c r="AN57" i="3"/>
  <c r="AK57" i="3"/>
  <c r="AI57" i="3"/>
  <c r="AF57" i="3"/>
  <c r="AD57" i="3"/>
  <c r="AA57" i="3"/>
  <c r="Y57" i="3"/>
  <c r="W57" i="3"/>
  <c r="U57" i="3"/>
  <c r="Q57" i="3"/>
  <c r="R57" i="3" s="1"/>
  <c r="N57" i="3"/>
  <c r="O57" i="3" s="1"/>
  <c r="L57" i="3"/>
  <c r="K57" i="3"/>
  <c r="I57" i="3"/>
  <c r="H57" i="3"/>
  <c r="D57" i="3"/>
  <c r="AT56" i="3"/>
  <c r="AR56" i="3"/>
  <c r="AP56" i="3"/>
  <c r="AN56" i="3"/>
  <c r="AK56" i="3"/>
  <c r="AI56" i="3"/>
  <c r="AF56" i="3"/>
  <c r="AD56" i="3"/>
  <c r="AA56" i="3"/>
  <c r="Y56" i="3"/>
  <c r="W56" i="3"/>
  <c r="U56" i="3"/>
  <c r="Q56" i="3"/>
  <c r="R56" i="3" s="1"/>
  <c r="N56" i="3"/>
  <c r="O56" i="3" s="1"/>
  <c r="L56" i="3"/>
  <c r="K56" i="3"/>
  <c r="H56" i="3"/>
  <c r="I56" i="3" s="1"/>
  <c r="D56" i="3"/>
  <c r="AT55" i="3"/>
  <c r="AR55" i="3"/>
  <c r="AP55" i="3"/>
  <c r="AN55" i="3"/>
  <c r="AK55" i="3"/>
  <c r="AI55" i="3"/>
  <c r="AF55" i="3"/>
  <c r="AD55" i="3"/>
  <c r="AA55" i="3"/>
  <c r="Y55" i="3"/>
  <c r="W55" i="3"/>
  <c r="U55" i="3"/>
  <c r="Q55" i="3"/>
  <c r="R55" i="3" s="1"/>
  <c r="N55" i="3"/>
  <c r="O55" i="3" s="1"/>
  <c r="K55" i="3"/>
  <c r="L55" i="3" s="1"/>
  <c r="H55" i="3"/>
  <c r="I55" i="3" s="1"/>
  <c r="D55" i="3"/>
  <c r="AT54" i="3"/>
  <c r="AR54" i="3"/>
  <c r="AP54" i="3"/>
  <c r="AN54" i="3"/>
  <c r="AK54" i="3"/>
  <c r="AI54" i="3"/>
  <c r="AF54" i="3"/>
  <c r="AD54" i="3"/>
  <c r="AA54" i="3"/>
  <c r="Y54" i="3"/>
  <c r="W54" i="3"/>
  <c r="U54" i="3"/>
  <c r="Q54" i="3"/>
  <c r="R54" i="3" s="1"/>
  <c r="N54" i="3"/>
  <c r="O54" i="3" s="1"/>
  <c r="K54" i="3"/>
  <c r="L54" i="3" s="1"/>
  <c r="H54" i="3"/>
  <c r="I54" i="3" s="1"/>
  <c r="D54" i="3"/>
  <c r="AT53" i="3"/>
  <c r="AR53" i="3"/>
  <c r="AP53" i="3"/>
  <c r="AN53" i="3"/>
  <c r="AK53" i="3"/>
  <c r="AI53" i="3"/>
  <c r="AF53" i="3"/>
  <c r="AD53" i="3"/>
  <c r="AA53" i="3"/>
  <c r="Y53" i="3"/>
  <c r="W53" i="3"/>
  <c r="U53" i="3"/>
  <c r="Q53" i="3"/>
  <c r="R53" i="3" s="1"/>
  <c r="N53" i="3"/>
  <c r="O53" i="3" s="1"/>
  <c r="K53" i="3"/>
  <c r="L53" i="3" s="1"/>
  <c r="H53" i="3"/>
  <c r="I53" i="3" s="1"/>
  <c r="D53" i="3"/>
  <c r="AT52" i="3"/>
  <c r="AR52" i="3"/>
  <c r="AP52" i="3"/>
  <c r="AN52" i="3"/>
  <c r="AK52" i="3"/>
  <c r="AI52" i="3"/>
  <c r="AF52" i="3"/>
  <c r="AD52" i="3"/>
  <c r="AA52" i="3"/>
  <c r="Y52" i="3"/>
  <c r="W52" i="3"/>
  <c r="U52" i="3"/>
  <c r="R52" i="3"/>
  <c r="Q52" i="3"/>
  <c r="N52" i="3"/>
  <c r="O52" i="3" s="1"/>
  <c r="L52" i="3"/>
  <c r="K52" i="3"/>
  <c r="H52" i="3"/>
  <c r="I52" i="3" s="1"/>
  <c r="D52" i="3"/>
  <c r="AT51" i="3"/>
  <c r="AR51" i="3"/>
  <c r="AP51" i="3"/>
  <c r="AN51" i="3"/>
  <c r="AK51" i="3"/>
  <c r="AI51" i="3"/>
  <c r="AF51" i="3"/>
  <c r="AD51" i="3"/>
  <c r="AA51" i="3"/>
  <c r="Y51" i="3"/>
  <c r="W51" i="3"/>
  <c r="U51" i="3"/>
  <c r="Q51" i="3"/>
  <c r="R51" i="3" s="1"/>
  <c r="N51" i="3"/>
  <c r="O51" i="3" s="1"/>
  <c r="K51" i="3"/>
  <c r="L51" i="3" s="1"/>
  <c r="H51" i="3"/>
  <c r="I51" i="3" s="1"/>
  <c r="D51" i="3"/>
  <c r="AT50" i="3"/>
  <c r="AR50" i="3"/>
  <c r="AP50" i="3"/>
  <c r="AN50" i="3"/>
  <c r="AK50" i="3"/>
  <c r="AI50" i="3"/>
  <c r="AF50" i="3"/>
  <c r="AD50" i="3"/>
  <c r="AA50" i="3"/>
  <c r="Y50" i="3"/>
  <c r="W50" i="3"/>
  <c r="U50" i="3"/>
  <c r="Q50" i="3"/>
  <c r="R50" i="3" s="1"/>
  <c r="N50" i="3"/>
  <c r="O50" i="3" s="1"/>
  <c r="K50" i="3"/>
  <c r="L50" i="3" s="1"/>
  <c r="I50" i="3"/>
  <c r="H50" i="3"/>
  <c r="D50" i="3"/>
  <c r="AT49" i="3"/>
  <c r="AR49" i="3"/>
  <c r="AP49" i="3"/>
  <c r="AN49" i="3"/>
  <c r="AK49" i="3"/>
  <c r="AI49" i="3"/>
  <c r="AF49" i="3"/>
  <c r="AD49" i="3"/>
  <c r="AA49" i="3"/>
  <c r="Y49" i="3"/>
  <c r="W49" i="3"/>
  <c r="U49" i="3"/>
  <c r="Q49" i="3"/>
  <c r="R49" i="3" s="1"/>
  <c r="N49" i="3"/>
  <c r="O49" i="3" s="1"/>
  <c r="K49" i="3"/>
  <c r="L49" i="3" s="1"/>
  <c r="H49" i="3"/>
  <c r="I49" i="3" s="1"/>
  <c r="D49" i="3"/>
  <c r="AT48" i="3"/>
  <c r="AR48" i="3"/>
  <c r="AP48" i="3"/>
  <c r="AN48" i="3"/>
  <c r="AK48" i="3"/>
  <c r="AI48" i="3"/>
  <c r="AF48" i="3"/>
  <c r="AD48" i="3"/>
  <c r="AA48" i="3"/>
  <c r="Y48" i="3"/>
  <c r="W48" i="3"/>
  <c r="U48" i="3"/>
  <c r="R48" i="3"/>
  <c r="Q48" i="3"/>
  <c r="N48" i="3"/>
  <c r="O48" i="3" s="1"/>
  <c r="L48" i="3"/>
  <c r="K48" i="3"/>
  <c r="I48" i="3"/>
  <c r="H48" i="3"/>
  <c r="D48" i="3"/>
  <c r="AT47" i="3"/>
  <c r="AR47" i="3"/>
  <c r="AP47" i="3"/>
  <c r="AN47" i="3"/>
  <c r="AK47" i="3"/>
  <c r="AI47" i="3"/>
  <c r="AF47" i="3"/>
  <c r="AD47" i="3"/>
  <c r="AA47" i="3"/>
  <c r="Y47" i="3"/>
  <c r="W47" i="3"/>
  <c r="U47" i="3"/>
  <c r="Q47" i="3"/>
  <c r="R47" i="3" s="1"/>
  <c r="N47" i="3"/>
  <c r="O47" i="3" s="1"/>
  <c r="K47" i="3"/>
  <c r="L47" i="3" s="1"/>
  <c r="H47" i="3"/>
  <c r="I47" i="3" s="1"/>
  <c r="D47" i="3"/>
  <c r="AT46" i="3"/>
  <c r="AR46" i="3"/>
  <c r="AP46" i="3"/>
  <c r="AN46" i="3"/>
  <c r="AK46" i="3"/>
  <c r="AI46" i="3"/>
  <c r="AF46" i="3"/>
  <c r="AD46" i="3"/>
  <c r="AA46" i="3"/>
  <c r="Y46" i="3"/>
  <c r="W46" i="3"/>
  <c r="U46" i="3"/>
  <c r="Q46" i="3"/>
  <c r="R46" i="3" s="1"/>
  <c r="O46" i="3"/>
  <c r="N46" i="3"/>
  <c r="K46" i="3"/>
  <c r="L46" i="3" s="1"/>
  <c r="I46" i="3"/>
  <c r="H46" i="3"/>
  <c r="D46" i="3"/>
  <c r="AT45" i="3"/>
  <c r="AR45" i="3"/>
  <c r="AP45" i="3"/>
  <c r="AN45" i="3"/>
  <c r="AK45" i="3"/>
  <c r="AI45" i="3"/>
  <c r="AF45" i="3"/>
  <c r="AD45" i="3"/>
  <c r="AA45" i="3"/>
  <c r="Y45" i="3"/>
  <c r="W45" i="3"/>
  <c r="U45" i="3"/>
  <c r="Q45" i="3"/>
  <c r="R45" i="3" s="1"/>
  <c r="N45" i="3"/>
  <c r="O45" i="3" s="1"/>
  <c r="K45" i="3"/>
  <c r="L45" i="3" s="1"/>
  <c r="H45" i="3"/>
  <c r="I45" i="3" s="1"/>
  <c r="D45" i="3"/>
  <c r="AT44" i="3"/>
  <c r="AR44" i="3"/>
  <c r="AP44" i="3"/>
  <c r="AN44" i="3"/>
  <c r="AK44" i="3"/>
  <c r="AI44" i="3"/>
  <c r="AF44" i="3"/>
  <c r="AD44" i="3"/>
  <c r="AA44" i="3"/>
  <c r="Y44" i="3"/>
  <c r="W44" i="3"/>
  <c r="U44" i="3"/>
  <c r="Q44" i="3"/>
  <c r="R44" i="3" s="1"/>
  <c r="N44" i="3"/>
  <c r="O44" i="3" s="1"/>
  <c r="K44" i="3"/>
  <c r="L44" i="3" s="1"/>
  <c r="H44" i="3"/>
  <c r="I44" i="3" s="1"/>
  <c r="D44" i="3"/>
  <c r="AT43" i="3"/>
  <c r="AR43" i="3"/>
  <c r="AP43" i="3"/>
  <c r="AN43" i="3"/>
  <c r="AK43" i="3"/>
  <c r="AI43" i="3"/>
  <c r="AF43" i="3"/>
  <c r="AD43" i="3"/>
  <c r="AA43" i="3"/>
  <c r="Y43" i="3"/>
  <c r="W43" i="3"/>
  <c r="U43" i="3"/>
  <c r="R43" i="3"/>
  <c r="Q43" i="3"/>
  <c r="O43" i="3"/>
  <c r="N43" i="3"/>
  <c r="K43" i="3"/>
  <c r="L43" i="3" s="1"/>
  <c r="H43" i="3"/>
  <c r="I43" i="3" s="1"/>
  <c r="D43" i="3"/>
  <c r="AT42" i="3"/>
  <c r="AR42" i="3"/>
  <c r="AP42" i="3"/>
  <c r="AN42" i="3"/>
  <c r="AK42" i="3"/>
  <c r="AI42" i="3"/>
  <c r="AF42" i="3"/>
  <c r="AD42" i="3"/>
  <c r="AA42" i="3"/>
  <c r="Y42" i="3"/>
  <c r="W42" i="3"/>
  <c r="U42" i="3"/>
  <c r="Q42" i="3"/>
  <c r="R42" i="3" s="1"/>
  <c r="O42" i="3"/>
  <c r="N42" i="3"/>
  <c r="K42" i="3"/>
  <c r="L42" i="3" s="1"/>
  <c r="H42" i="3"/>
  <c r="I42" i="3" s="1"/>
  <c r="D42" i="3"/>
  <c r="AT41" i="3"/>
  <c r="AR41" i="3"/>
  <c r="AP41" i="3"/>
  <c r="AN41" i="3"/>
  <c r="AK41" i="3"/>
  <c r="AI41" i="3"/>
  <c r="AF41" i="3"/>
  <c r="AD41" i="3"/>
  <c r="AA41" i="3"/>
  <c r="Y41" i="3"/>
  <c r="W41" i="3"/>
  <c r="U41" i="3"/>
  <c r="Q41" i="3"/>
  <c r="R41" i="3" s="1"/>
  <c r="N41" i="3"/>
  <c r="O41" i="3" s="1"/>
  <c r="K41" i="3"/>
  <c r="L41" i="3" s="1"/>
  <c r="H41" i="3"/>
  <c r="I41" i="3" s="1"/>
  <c r="D41" i="3"/>
  <c r="AT40" i="3"/>
  <c r="AR40" i="3"/>
  <c r="AP40" i="3"/>
  <c r="AN40" i="3"/>
  <c r="AK40" i="3"/>
  <c r="AI40" i="3"/>
  <c r="AF40" i="3"/>
  <c r="AD40" i="3"/>
  <c r="AA40" i="3"/>
  <c r="Y40" i="3"/>
  <c r="W40" i="3"/>
  <c r="U40" i="3"/>
  <c r="Q40" i="3"/>
  <c r="R40" i="3" s="1"/>
  <c r="N40" i="3"/>
  <c r="O40" i="3" s="1"/>
  <c r="L40" i="3"/>
  <c r="K40" i="3"/>
  <c r="H40" i="3"/>
  <c r="I40" i="3" s="1"/>
  <c r="D40" i="3"/>
  <c r="AT39" i="3"/>
  <c r="AR39" i="3"/>
  <c r="AP39" i="3"/>
  <c r="AN39" i="3"/>
  <c r="AK39" i="3"/>
  <c r="AI39" i="3"/>
  <c r="AF39" i="3"/>
  <c r="AD39" i="3"/>
  <c r="AA39" i="3"/>
  <c r="Y39" i="3"/>
  <c r="W39" i="3"/>
  <c r="U39" i="3"/>
  <c r="Q39" i="3"/>
  <c r="R39" i="3" s="1"/>
  <c r="N39" i="3"/>
  <c r="O39" i="3" s="1"/>
  <c r="K39" i="3"/>
  <c r="L39" i="3" s="1"/>
  <c r="I39" i="3"/>
  <c r="H39" i="3"/>
  <c r="D39" i="3"/>
  <c r="AT38" i="3"/>
  <c r="AR38" i="3"/>
  <c r="AP38" i="3"/>
  <c r="AN38" i="3"/>
  <c r="AK38" i="3"/>
  <c r="AI38" i="3"/>
  <c r="AF38" i="3"/>
  <c r="AD38" i="3"/>
  <c r="AA38" i="3"/>
  <c r="Y38" i="3"/>
  <c r="W38" i="3"/>
  <c r="U38" i="3"/>
  <c r="Q38" i="3"/>
  <c r="R38" i="3" s="1"/>
  <c r="O38" i="3"/>
  <c r="N38" i="3"/>
  <c r="K38" i="3"/>
  <c r="L38" i="3" s="1"/>
  <c r="H38" i="3"/>
  <c r="I38" i="3" s="1"/>
  <c r="D38" i="3"/>
  <c r="AT37" i="3"/>
  <c r="AR37" i="3"/>
  <c r="AP37" i="3"/>
  <c r="AN37" i="3"/>
  <c r="AK37" i="3"/>
  <c r="AI37" i="3"/>
  <c r="AF37" i="3"/>
  <c r="AD37" i="3"/>
  <c r="AA37" i="3"/>
  <c r="Y37" i="3"/>
  <c r="W37" i="3"/>
  <c r="U37" i="3"/>
  <c r="Q37" i="3"/>
  <c r="R37" i="3" s="1"/>
  <c r="N37" i="3"/>
  <c r="O37" i="3" s="1"/>
  <c r="K37" i="3"/>
  <c r="L37" i="3" s="1"/>
  <c r="H37" i="3"/>
  <c r="I37" i="3" s="1"/>
  <c r="D37" i="3"/>
  <c r="AT36" i="3"/>
  <c r="AR36" i="3"/>
  <c r="AP36" i="3"/>
  <c r="AN36" i="3"/>
  <c r="AK36" i="3"/>
  <c r="AI36" i="3"/>
  <c r="AF36" i="3"/>
  <c r="AD36" i="3"/>
  <c r="AA36" i="3"/>
  <c r="Y36" i="3"/>
  <c r="W36" i="3"/>
  <c r="U36" i="3"/>
  <c r="R36" i="3"/>
  <c r="Q36" i="3"/>
  <c r="N36" i="3"/>
  <c r="O36" i="3" s="1"/>
  <c r="L36" i="3"/>
  <c r="K36" i="3"/>
  <c r="H36" i="3"/>
  <c r="I36" i="3" s="1"/>
  <c r="D36" i="3"/>
  <c r="AT35" i="3"/>
  <c r="AR35" i="3"/>
  <c r="AP35" i="3"/>
  <c r="AN35" i="3"/>
  <c r="AK35" i="3"/>
  <c r="AI35" i="3"/>
  <c r="AF35" i="3"/>
  <c r="AD35" i="3"/>
  <c r="AA35" i="3"/>
  <c r="Y35" i="3"/>
  <c r="W35" i="3"/>
  <c r="U35" i="3"/>
  <c r="Q35" i="3"/>
  <c r="R35" i="3" s="1"/>
  <c r="N35" i="3"/>
  <c r="O35" i="3" s="1"/>
  <c r="K35" i="3"/>
  <c r="L35" i="3" s="1"/>
  <c r="H35" i="3"/>
  <c r="I35" i="3" s="1"/>
  <c r="D35" i="3"/>
  <c r="AT34" i="3"/>
  <c r="AR34" i="3"/>
  <c r="AP34" i="3"/>
  <c r="AN34" i="3"/>
  <c r="AK34" i="3"/>
  <c r="AI34" i="3"/>
  <c r="AF34" i="3"/>
  <c r="AD34" i="3"/>
  <c r="AA34" i="3"/>
  <c r="Y34" i="3"/>
  <c r="W34" i="3"/>
  <c r="U34" i="3"/>
  <c r="R34" i="3"/>
  <c r="Q34" i="3"/>
  <c r="O34" i="3"/>
  <c r="N34" i="3"/>
  <c r="K34" i="3"/>
  <c r="L34" i="3" s="1"/>
  <c r="I34" i="3"/>
  <c r="H34" i="3"/>
  <c r="D34" i="3"/>
  <c r="AT33" i="3"/>
  <c r="AR33" i="3"/>
  <c r="AP33" i="3"/>
  <c r="AN33" i="3"/>
  <c r="AK33" i="3"/>
  <c r="AI33" i="3"/>
  <c r="AF33" i="3"/>
  <c r="AD33" i="3"/>
  <c r="AA33" i="3"/>
  <c r="Y33" i="3"/>
  <c r="W33" i="3"/>
  <c r="U33" i="3"/>
  <c r="Q33" i="3"/>
  <c r="R33" i="3" s="1"/>
  <c r="N33" i="3"/>
  <c r="O33" i="3" s="1"/>
  <c r="K33" i="3"/>
  <c r="L33" i="3" s="1"/>
  <c r="H33" i="3"/>
  <c r="I33" i="3" s="1"/>
  <c r="D33" i="3"/>
  <c r="AT32" i="3"/>
  <c r="AR32" i="3"/>
  <c r="AP32" i="3"/>
  <c r="AN32" i="3"/>
  <c r="AK32" i="3"/>
  <c r="AI32" i="3"/>
  <c r="AF32" i="3"/>
  <c r="AD32" i="3"/>
  <c r="AA32" i="3"/>
  <c r="Y32" i="3"/>
  <c r="W32" i="3"/>
  <c r="U32" i="3"/>
  <c r="R32" i="3"/>
  <c r="Q32" i="3"/>
  <c r="N32" i="3"/>
  <c r="O32" i="3" s="1"/>
  <c r="K32" i="3"/>
  <c r="L32" i="3" s="1"/>
  <c r="H32" i="3"/>
  <c r="I32" i="3" s="1"/>
  <c r="D32" i="3"/>
  <c r="AT31" i="3"/>
  <c r="AR31" i="3"/>
  <c r="AP31" i="3"/>
  <c r="AN31" i="3"/>
  <c r="AK31" i="3"/>
  <c r="AI31" i="3"/>
  <c r="AF31" i="3"/>
  <c r="AD31" i="3"/>
  <c r="AA31" i="3"/>
  <c r="Y31" i="3"/>
  <c r="W31" i="3"/>
  <c r="U31" i="3"/>
  <c r="Q31" i="3"/>
  <c r="R31" i="3" s="1"/>
  <c r="N31" i="3"/>
  <c r="O31" i="3" s="1"/>
  <c r="K31" i="3"/>
  <c r="L31" i="3" s="1"/>
  <c r="H31" i="3"/>
  <c r="I31" i="3" s="1"/>
  <c r="D31" i="3"/>
  <c r="AT30" i="3"/>
  <c r="AR30" i="3"/>
  <c r="AP30" i="3"/>
  <c r="AN30" i="3"/>
  <c r="AK30" i="3"/>
  <c r="AI30" i="3"/>
  <c r="AF30" i="3"/>
  <c r="AD30" i="3"/>
  <c r="AA30" i="3"/>
  <c r="Y30" i="3"/>
  <c r="W30" i="3"/>
  <c r="U30" i="3"/>
  <c r="R30" i="3"/>
  <c r="Q30" i="3"/>
  <c r="O30" i="3"/>
  <c r="N30" i="3"/>
  <c r="K30" i="3"/>
  <c r="L30" i="3" s="1"/>
  <c r="I30" i="3"/>
  <c r="H30" i="3"/>
  <c r="D30" i="3"/>
  <c r="AT29" i="3"/>
  <c r="AR29" i="3"/>
  <c r="AP29" i="3"/>
  <c r="AN29" i="3"/>
  <c r="AK29" i="3"/>
  <c r="AI29" i="3"/>
  <c r="AF29" i="3"/>
  <c r="AD29" i="3"/>
  <c r="AA29" i="3"/>
  <c r="Y29" i="3"/>
  <c r="W29" i="3"/>
  <c r="U29" i="3"/>
  <c r="Q29" i="3"/>
  <c r="R29" i="3" s="1"/>
  <c r="N29" i="3"/>
  <c r="O29" i="3" s="1"/>
  <c r="K29" i="3"/>
  <c r="L29" i="3" s="1"/>
  <c r="H29" i="3"/>
  <c r="I29" i="3" s="1"/>
  <c r="D29" i="3"/>
  <c r="AT28" i="3"/>
  <c r="AR28" i="3"/>
  <c r="AP28" i="3"/>
  <c r="AN28" i="3"/>
  <c r="AK28" i="3"/>
  <c r="AI28" i="3"/>
  <c r="AF28" i="3"/>
  <c r="AD28" i="3"/>
  <c r="AA28" i="3"/>
  <c r="Y28" i="3"/>
  <c r="W28" i="3"/>
  <c r="U28" i="3"/>
  <c r="Q28" i="3"/>
  <c r="R28" i="3" s="1"/>
  <c r="N28" i="3"/>
  <c r="O28" i="3" s="1"/>
  <c r="K28" i="3"/>
  <c r="L28" i="3" s="1"/>
  <c r="H28" i="3"/>
  <c r="I28" i="3" s="1"/>
  <c r="D28" i="3"/>
  <c r="AT27" i="3"/>
  <c r="AR27" i="3"/>
  <c r="AP27" i="3"/>
  <c r="AN27" i="3"/>
  <c r="AK27" i="3"/>
  <c r="AI27" i="3"/>
  <c r="AF27" i="3"/>
  <c r="AD27" i="3"/>
  <c r="AA27" i="3"/>
  <c r="Y27" i="3"/>
  <c r="W27" i="3"/>
  <c r="U27" i="3"/>
  <c r="Q27" i="3"/>
  <c r="R27" i="3" s="1"/>
  <c r="O27" i="3"/>
  <c r="N27" i="3"/>
  <c r="K27" i="3"/>
  <c r="L27" i="3" s="1"/>
  <c r="H27" i="3"/>
  <c r="I27" i="3" s="1"/>
  <c r="D27" i="3"/>
  <c r="AT26" i="3"/>
  <c r="AR26" i="3"/>
  <c r="AP26" i="3"/>
  <c r="AN26" i="3"/>
  <c r="AK26" i="3"/>
  <c r="AI26" i="3"/>
  <c r="AF26" i="3"/>
  <c r="AD26" i="3"/>
  <c r="AA26" i="3"/>
  <c r="Y26" i="3"/>
  <c r="W26" i="3"/>
  <c r="U26" i="3"/>
  <c r="Q26" i="3"/>
  <c r="R26" i="3" s="1"/>
  <c r="O26" i="3"/>
  <c r="N26" i="3"/>
  <c r="K26" i="3"/>
  <c r="L26" i="3" s="1"/>
  <c r="H26" i="3"/>
  <c r="I26" i="3" s="1"/>
  <c r="D26" i="3"/>
  <c r="AT25" i="3"/>
  <c r="AR25" i="3"/>
  <c r="AP25" i="3"/>
  <c r="AN25" i="3"/>
  <c r="AK25" i="3"/>
  <c r="AI25" i="3"/>
  <c r="AF25" i="3"/>
  <c r="AD25" i="3"/>
  <c r="AA25" i="3"/>
  <c r="Y25" i="3"/>
  <c r="W25" i="3"/>
  <c r="U25" i="3"/>
  <c r="R25" i="3"/>
  <c r="Q25" i="3"/>
  <c r="N25" i="3"/>
  <c r="O25" i="3" s="1"/>
  <c r="K25" i="3"/>
  <c r="L25" i="3" s="1"/>
  <c r="H25" i="3"/>
  <c r="I25" i="3" s="1"/>
  <c r="D25" i="3"/>
  <c r="AT24" i="3"/>
  <c r="AR24" i="3"/>
  <c r="AP24" i="3"/>
  <c r="AN24" i="3"/>
  <c r="AK24" i="3"/>
  <c r="AI24" i="3"/>
  <c r="AF24" i="3"/>
  <c r="AD24" i="3"/>
  <c r="AA24" i="3"/>
  <c r="Y24" i="3"/>
  <c r="W24" i="3"/>
  <c r="U24" i="3"/>
  <c r="Q24" i="3"/>
  <c r="R24" i="3" s="1"/>
  <c r="N24" i="3"/>
  <c r="O24" i="3" s="1"/>
  <c r="L24" i="3"/>
  <c r="K24" i="3"/>
  <c r="H24" i="3"/>
  <c r="I24" i="3" s="1"/>
  <c r="D24" i="3"/>
  <c r="AT23" i="3"/>
  <c r="AR23" i="3"/>
  <c r="AP23" i="3"/>
  <c r="AN23" i="3"/>
  <c r="AK23" i="3"/>
  <c r="AI23" i="3"/>
  <c r="AF23" i="3"/>
  <c r="AD23" i="3"/>
  <c r="AA23" i="3"/>
  <c r="Y23" i="3"/>
  <c r="W23" i="3"/>
  <c r="U23" i="3"/>
  <c r="Q23" i="3"/>
  <c r="R23" i="3" s="1"/>
  <c r="N23" i="3"/>
  <c r="O23" i="3" s="1"/>
  <c r="K23" i="3"/>
  <c r="L23" i="3" s="1"/>
  <c r="I23" i="3"/>
  <c r="H23" i="3"/>
  <c r="D23" i="3"/>
  <c r="AT22" i="3"/>
  <c r="AR22" i="3"/>
  <c r="AP22" i="3"/>
  <c r="AN22" i="3"/>
  <c r="AK22" i="3"/>
  <c r="AI22" i="3"/>
  <c r="AF22" i="3"/>
  <c r="AD22" i="3"/>
  <c r="AA22" i="3"/>
  <c r="Y22" i="3"/>
  <c r="W22" i="3"/>
  <c r="U22" i="3"/>
  <c r="Q22" i="3"/>
  <c r="R22" i="3" s="1"/>
  <c r="O22" i="3"/>
  <c r="N22" i="3"/>
  <c r="L22" i="3"/>
  <c r="K22" i="3"/>
  <c r="I22" i="3"/>
  <c r="H22" i="3"/>
  <c r="D22" i="3"/>
  <c r="AT21" i="3"/>
  <c r="AR21" i="3"/>
  <c r="AP21" i="3"/>
  <c r="AN21" i="3"/>
  <c r="AK21" i="3"/>
  <c r="AI21" i="3"/>
  <c r="AF21" i="3"/>
  <c r="AD21" i="3"/>
  <c r="AA21" i="3"/>
  <c r="Y21" i="3"/>
  <c r="W21" i="3"/>
  <c r="U21" i="3"/>
  <c r="Q21" i="3"/>
  <c r="R21" i="3" s="1"/>
  <c r="N21" i="3"/>
  <c r="O21" i="3" s="1"/>
  <c r="K21" i="3"/>
  <c r="L21" i="3" s="1"/>
  <c r="H21" i="3"/>
  <c r="I21" i="3" s="1"/>
  <c r="D21" i="3"/>
  <c r="AT20" i="3"/>
  <c r="AR20" i="3"/>
  <c r="AP20" i="3"/>
  <c r="AN20" i="3"/>
  <c r="AK20" i="3"/>
  <c r="AI20" i="3"/>
  <c r="AF20" i="3"/>
  <c r="AD20" i="3"/>
  <c r="AA20" i="3"/>
  <c r="Y20" i="3"/>
  <c r="W20" i="3"/>
  <c r="U20" i="3"/>
  <c r="R20" i="3"/>
  <c r="Q20" i="3"/>
  <c r="N20" i="3"/>
  <c r="O20" i="3" s="1"/>
  <c r="L20" i="3"/>
  <c r="K20" i="3"/>
  <c r="H20" i="3"/>
  <c r="I20" i="3" s="1"/>
  <c r="D20" i="3"/>
  <c r="AT19" i="3"/>
  <c r="AR19" i="3"/>
  <c r="AP19" i="3"/>
  <c r="AN19" i="3"/>
  <c r="AK19" i="3"/>
  <c r="AI19" i="3"/>
  <c r="AF19" i="3"/>
  <c r="AD19" i="3"/>
  <c r="AA19" i="3"/>
  <c r="Y19" i="3"/>
  <c r="W19" i="3"/>
  <c r="U19" i="3"/>
  <c r="Q19" i="3"/>
  <c r="R19" i="3" s="1"/>
  <c r="N19" i="3"/>
  <c r="O19" i="3" s="1"/>
  <c r="K19" i="3"/>
  <c r="L19" i="3" s="1"/>
  <c r="H19" i="3"/>
  <c r="I19" i="3" s="1"/>
  <c r="D19" i="3"/>
  <c r="AT18" i="3"/>
  <c r="AR18" i="3"/>
  <c r="AP18" i="3"/>
  <c r="AN18" i="3"/>
  <c r="AK18" i="3"/>
  <c r="AI18" i="3"/>
  <c r="AF18" i="3"/>
  <c r="AD18" i="3"/>
  <c r="AA18" i="3"/>
  <c r="Y18" i="3"/>
  <c r="W18" i="3"/>
  <c r="U18" i="3"/>
  <c r="Q18" i="3"/>
  <c r="R18" i="3" s="1"/>
  <c r="O18" i="3"/>
  <c r="N18" i="3"/>
  <c r="L18" i="3"/>
  <c r="K18" i="3"/>
  <c r="I18" i="3"/>
  <c r="H18" i="3"/>
  <c r="D18" i="3"/>
  <c r="AT17" i="3"/>
  <c r="AR17" i="3"/>
  <c r="AP17" i="3"/>
  <c r="AN17" i="3"/>
  <c r="AK17" i="3"/>
  <c r="AI17" i="3"/>
  <c r="AF17" i="3"/>
  <c r="AD17" i="3"/>
  <c r="AA17" i="3"/>
  <c r="Y17" i="3"/>
  <c r="W17" i="3"/>
  <c r="U17" i="3"/>
  <c r="Q17" i="3"/>
  <c r="R17" i="3" s="1"/>
  <c r="N17" i="3"/>
  <c r="O17" i="3" s="1"/>
  <c r="K17" i="3"/>
  <c r="L17" i="3" s="1"/>
  <c r="H17" i="3"/>
  <c r="I17" i="3" s="1"/>
  <c r="D17" i="3"/>
  <c r="AT16" i="3"/>
  <c r="AR16" i="3"/>
  <c r="AP16" i="3"/>
  <c r="AN16" i="3"/>
  <c r="AK16" i="3"/>
  <c r="AI16" i="3"/>
  <c r="AF16" i="3"/>
  <c r="AD16" i="3"/>
  <c r="AA16" i="3"/>
  <c r="Y16" i="3"/>
  <c r="W16" i="3"/>
  <c r="U16" i="3"/>
  <c r="R16" i="3"/>
  <c r="Q16" i="3"/>
  <c r="N16" i="3"/>
  <c r="O16" i="3" s="1"/>
  <c r="K16" i="3"/>
  <c r="L16" i="3" s="1"/>
  <c r="H16" i="3"/>
  <c r="I16" i="3" s="1"/>
  <c r="D16" i="3"/>
  <c r="AT15" i="3"/>
  <c r="AR15" i="3"/>
  <c r="AP15" i="3"/>
  <c r="AN15" i="3"/>
  <c r="AK15" i="3"/>
  <c r="AI15" i="3"/>
  <c r="AF15" i="3"/>
  <c r="AD15" i="3"/>
  <c r="AA15" i="3"/>
  <c r="Y15" i="3"/>
  <c r="W15" i="3"/>
  <c r="U15" i="3"/>
  <c r="Q15" i="3"/>
  <c r="R15" i="3" s="1"/>
  <c r="N15" i="3"/>
  <c r="O15" i="3" s="1"/>
  <c r="K15" i="3"/>
  <c r="L15" i="3" s="1"/>
  <c r="H15" i="3"/>
  <c r="I15" i="3" s="1"/>
  <c r="D15" i="3"/>
  <c r="AT14" i="3"/>
  <c r="AR14" i="3"/>
  <c r="AP14" i="3"/>
  <c r="AN14" i="3"/>
  <c r="AK14" i="3"/>
  <c r="AI14" i="3"/>
  <c r="AF14" i="3"/>
  <c r="AD14" i="3"/>
  <c r="AA14" i="3"/>
  <c r="Y14" i="3"/>
  <c r="W14" i="3"/>
  <c r="U14" i="3"/>
  <c r="Q14" i="3"/>
  <c r="R14" i="3" s="1"/>
  <c r="O14" i="3"/>
  <c r="N14" i="3"/>
  <c r="K14" i="3"/>
  <c r="L14" i="3" s="1"/>
  <c r="I14" i="3"/>
  <c r="H14" i="3"/>
  <c r="D14" i="3"/>
  <c r="AT13" i="3"/>
  <c r="AR13" i="3"/>
  <c r="AP13" i="3"/>
  <c r="AN13" i="3"/>
  <c r="AK13" i="3"/>
  <c r="AI13" i="3"/>
  <c r="AF13" i="3"/>
  <c r="AD13" i="3"/>
  <c r="AA13" i="3"/>
  <c r="Y13" i="3"/>
  <c r="W13" i="3"/>
  <c r="U13" i="3"/>
  <c r="Q13" i="3"/>
  <c r="R13" i="3" s="1"/>
  <c r="N13" i="3"/>
  <c r="O13" i="3" s="1"/>
  <c r="L13" i="3"/>
  <c r="K13" i="3"/>
  <c r="H13" i="3"/>
  <c r="I13" i="3" s="1"/>
  <c r="D13" i="3"/>
  <c r="AT12" i="3"/>
  <c r="AR12" i="3"/>
  <c r="AP12" i="3"/>
  <c r="AN12" i="3"/>
  <c r="AK12" i="3"/>
  <c r="AI12" i="3"/>
  <c r="AF12" i="3"/>
  <c r="AD12" i="3"/>
  <c r="AA12" i="3"/>
  <c r="Y12" i="3"/>
  <c r="W12" i="3"/>
  <c r="U12" i="3"/>
  <c r="Q12" i="3"/>
  <c r="R12" i="3" s="1"/>
  <c r="N12" i="3"/>
  <c r="O12" i="3" s="1"/>
  <c r="K12" i="3"/>
  <c r="L12" i="3" s="1"/>
  <c r="H12" i="3"/>
  <c r="I12" i="3" s="1"/>
  <c r="D12" i="3"/>
  <c r="AT11" i="3"/>
  <c r="AR11" i="3"/>
  <c r="AP11" i="3"/>
  <c r="AN11" i="3"/>
  <c r="AK11" i="3"/>
  <c r="AI11" i="3"/>
  <c r="AF11" i="3"/>
  <c r="AD11" i="3"/>
  <c r="AA11" i="3"/>
  <c r="Y11" i="3"/>
  <c r="W11" i="3"/>
  <c r="U11" i="3"/>
  <c r="Q11" i="3"/>
  <c r="R11" i="3" s="1"/>
  <c r="N11" i="3"/>
  <c r="O11" i="3" s="1"/>
  <c r="K11" i="3"/>
  <c r="L11" i="3" s="1"/>
  <c r="H11" i="3"/>
  <c r="I11" i="3" s="1"/>
  <c r="D11" i="3"/>
  <c r="AT10" i="3"/>
  <c r="AR10" i="3"/>
  <c r="AP10" i="3"/>
  <c r="AN10" i="3"/>
  <c r="AK10" i="3"/>
  <c r="AI10" i="3"/>
  <c r="AF10" i="3"/>
  <c r="AD10" i="3"/>
  <c r="AA10" i="3"/>
  <c r="Y10" i="3"/>
  <c r="W10" i="3"/>
  <c r="U10" i="3"/>
  <c r="Q10" i="3"/>
  <c r="R10" i="3" s="1"/>
  <c r="O10" i="3"/>
  <c r="N10" i="3"/>
  <c r="K10" i="3"/>
  <c r="L10" i="3" s="1"/>
  <c r="H10" i="3"/>
  <c r="I10" i="3" s="1"/>
  <c r="D10" i="3"/>
  <c r="AT9" i="3"/>
  <c r="AR9" i="3"/>
  <c r="AP9" i="3"/>
  <c r="AN9" i="3"/>
  <c r="AK9" i="3"/>
  <c r="AI9" i="3"/>
  <c r="AF9" i="3"/>
  <c r="AD9" i="3"/>
  <c r="AA9" i="3"/>
  <c r="Y9" i="3"/>
  <c r="W9" i="3"/>
  <c r="U9" i="3"/>
  <c r="R9" i="3"/>
  <c r="Q9" i="3"/>
  <c r="O9" i="3"/>
  <c r="N9" i="3"/>
  <c r="L9" i="3"/>
  <c r="K9" i="3"/>
  <c r="H9" i="3"/>
  <c r="I9" i="3" s="1"/>
  <c r="D9" i="3"/>
  <c r="AT8" i="3"/>
  <c r="AR8" i="3"/>
  <c r="AP8" i="3"/>
  <c r="AN8" i="3"/>
  <c r="AK8" i="3"/>
  <c r="AI8" i="3"/>
  <c r="AF8" i="3"/>
  <c r="AD8" i="3"/>
  <c r="AA8" i="3"/>
  <c r="Y8" i="3"/>
  <c r="W8" i="3"/>
  <c r="U8" i="3"/>
  <c r="Q8" i="3"/>
  <c r="R8" i="3" s="1"/>
  <c r="N8" i="3"/>
  <c r="O8" i="3" s="1"/>
  <c r="L8" i="3"/>
  <c r="K8" i="3"/>
  <c r="H8" i="3"/>
  <c r="I8" i="3" s="1"/>
  <c r="D8" i="3"/>
  <c r="AT7" i="3"/>
  <c r="AR7" i="3"/>
  <c r="AP7" i="3"/>
  <c r="AN7" i="3"/>
  <c r="AK7" i="3"/>
  <c r="AI7" i="3"/>
  <c r="AF7" i="3"/>
  <c r="AD7" i="3"/>
  <c r="AA7" i="3"/>
  <c r="Y7" i="3"/>
  <c r="W7" i="3"/>
  <c r="U7" i="3"/>
  <c r="Q7" i="3"/>
  <c r="R7" i="3" s="1"/>
  <c r="N7" i="3"/>
  <c r="O7" i="3" s="1"/>
  <c r="K7" i="3"/>
  <c r="L7" i="3" s="1"/>
  <c r="H7" i="3"/>
  <c r="I7" i="3" s="1"/>
  <c r="D7" i="3"/>
  <c r="AT6" i="3"/>
  <c r="AR6" i="3"/>
  <c r="AP6" i="3"/>
  <c r="AN6" i="3"/>
  <c r="AK6" i="3"/>
  <c r="AI6" i="3"/>
  <c r="AF6" i="3"/>
  <c r="AD6" i="3"/>
  <c r="AA6" i="3"/>
  <c r="Y6" i="3"/>
  <c r="W6" i="3"/>
  <c r="U6" i="3"/>
  <c r="Q6" i="3"/>
  <c r="R6" i="3" s="1"/>
  <c r="N6" i="3"/>
  <c r="O6" i="3" s="1"/>
  <c r="K6" i="3"/>
  <c r="L6" i="3" s="1"/>
  <c r="I6" i="3"/>
  <c r="H6" i="3"/>
  <c r="D6" i="3"/>
  <c r="AT5" i="3"/>
  <c r="AR5" i="3"/>
  <c r="AP5" i="3"/>
  <c r="AN5" i="3"/>
  <c r="AK5" i="3"/>
  <c r="AI5" i="3"/>
  <c r="AF5" i="3"/>
  <c r="AD5" i="3"/>
  <c r="AA5" i="3"/>
  <c r="Y5" i="3"/>
  <c r="W5" i="3"/>
  <c r="U5" i="3"/>
  <c r="Q5" i="3"/>
  <c r="R5" i="3" s="1"/>
  <c r="N5" i="3"/>
  <c r="O5" i="3" s="1"/>
  <c r="K5" i="3"/>
  <c r="L5" i="3" s="1"/>
  <c r="H5" i="3"/>
  <c r="I5" i="3" s="1"/>
  <c r="D5" i="3"/>
  <c r="AT4" i="3"/>
  <c r="AR4" i="3"/>
  <c r="AP4" i="3"/>
  <c r="AN4" i="3"/>
  <c r="AK4" i="3"/>
  <c r="AI4" i="3"/>
  <c r="AF4" i="3"/>
  <c r="AD4" i="3"/>
  <c r="AA4" i="3"/>
  <c r="Y4" i="3"/>
  <c r="W4" i="3"/>
  <c r="U4" i="3"/>
  <c r="R4" i="3"/>
  <c r="Q4" i="3"/>
  <c r="N4" i="3"/>
  <c r="O4" i="3" s="1"/>
  <c r="L4" i="3"/>
  <c r="K4" i="3"/>
  <c r="H4" i="3"/>
  <c r="I4" i="3" s="1"/>
  <c r="D4" i="3"/>
  <c r="BE3" i="9" l="1"/>
  <c r="BF3" i="9"/>
  <c r="BG3" i="9"/>
  <c r="BH3" i="9"/>
  <c r="BI3" i="9"/>
  <c r="BJ3" i="9"/>
  <c r="BK3" i="9"/>
  <c r="BL3" i="9"/>
  <c r="CC3" i="9"/>
  <c r="CD3" i="9"/>
  <c r="CE3" i="9"/>
  <c r="CF3" i="9"/>
  <c r="CN3" i="9" s="1"/>
  <c r="CG3" i="9"/>
  <c r="CO3" i="9" s="1"/>
  <c r="CH3" i="9"/>
  <c r="CI3" i="9"/>
  <c r="CJ3" i="9"/>
  <c r="CC4" i="9"/>
  <c r="CC5" i="9" s="1"/>
  <c r="CD4" i="9"/>
  <c r="CE4" i="9"/>
  <c r="CE5" i="9" s="1"/>
  <c r="CF4" i="9"/>
  <c r="CF5" i="9" s="1"/>
  <c r="CG4" i="9"/>
  <c r="CG5" i="9" s="1"/>
  <c r="CH4" i="9"/>
  <c r="CH5" i="9" s="1"/>
  <c r="CI4" i="9"/>
  <c r="CJ4" i="9"/>
  <c r="CI5" i="9"/>
  <c r="CJ5" i="9"/>
  <c r="CC6" i="9"/>
  <c r="CD6" i="9"/>
  <c r="CE6" i="9"/>
  <c r="CF6" i="9"/>
  <c r="CG6" i="9"/>
  <c r="CH6" i="9"/>
  <c r="CH7" i="9" s="1"/>
  <c r="CI6" i="9"/>
  <c r="CJ6" i="9"/>
  <c r="CJ7" i="9" s="1"/>
  <c r="CC7" i="9"/>
  <c r="CD7" i="9"/>
  <c r="CE7" i="9"/>
  <c r="CF7" i="9"/>
  <c r="CG7" i="9"/>
  <c r="CI7" i="9"/>
  <c r="CC8" i="9"/>
  <c r="CD8" i="9"/>
  <c r="CE8" i="9"/>
  <c r="CF8" i="9"/>
  <c r="CF9" i="9" s="1"/>
  <c r="CG8" i="9"/>
  <c r="CG9" i="9" s="1"/>
  <c r="CH8" i="9"/>
  <c r="CH9" i="9" s="1"/>
  <c r="CI8" i="9"/>
  <c r="CI9" i="9" s="1"/>
  <c r="CJ8" i="9"/>
  <c r="CJ9" i="9" s="1"/>
  <c r="CE9" i="9"/>
  <c r="CC10" i="9"/>
  <c r="CD10" i="9"/>
  <c r="CD11" i="9" s="1"/>
  <c r="CE10" i="9"/>
  <c r="CE11" i="9" s="1"/>
  <c r="CF10" i="9"/>
  <c r="CF11" i="9" s="1"/>
  <c r="CG10" i="9"/>
  <c r="CG11" i="9" s="1"/>
  <c r="CH10" i="9"/>
  <c r="CP10" i="9" s="1"/>
  <c r="CI10" i="9"/>
  <c r="CQ10" i="9" s="1"/>
  <c r="CJ10" i="9"/>
  <c r="CC11" i="9"/>
  <c r="CH11" i="9"/>
  <c r="CI11" i="9"/>
  <c r="CC12" i="9"/>
  <c r="CC13" i="9" s="1"/>
  <c r="CD12" i="9"/>
  <c r="CE12" i="9"/>
  <c r="CE13" i="9" s="1"/>
  <c r="CF12" i="9"/>
  <c r="CF13" i="9" s="1"/>
  <c r="CG12" i="9"/>
  <c r="CG13" i="9" s="1"/>
  <c r="CH12" i="9"/>
  <c r="CH13" i="9" s="1"/>
  <c r="CI12" i="9"/>
  <c r="CI13" i="9" s="1"/>
  <c r="CJ12" i="9"/>
  <c r="CJ13" i="9" s="1"/>
  <c r="CD13" i="9"/>
  <c r="CC14" i="9"/>
  <c r="CC15" i="9" s="1"/>
  <c r="CD14" i="9"/>
  <c r="CD15" i="9" s="1"/>
  <c r="CE14" i="9"/>
  <c r="CE15" i="9" s="1"/>
  <c r="CF14" i="9"/>
  <c r="CF15" i="9" s="1"/>
  <c r="CG14" i="9"/>
  <c r="CH14" i="9"/>
  <c r="CI14" i="9"/>
  <c r="CJ14" i="9"/>
  <c r="CR14" i="9" s="1"/>
  <c r="CG15" i="9"/>
  <c r="CH15" i="9"/>
  <c r="CI15" i="9"/>
  <c r="CJ15" i="9"/>
  <c r="CC16" i="9"/>
  <c r="CC17" i="9" s="1"/>
  <c r="CD16" i="9"/>
  <c r="CD17" i="9" s="1"/>
  <c r="CE16" i="9"/>
  <c r="CF16" i="9"/>
  <c r="CG16" i="9"/>
  <c r="CG17" i="9" s="1"/>
  <c r="CH16" i="9"/>
  <c r="CH17" i="9" s="1"/>
  <c r="CI16" i="9"/>
  <c r="CJ16" i="9"/>
  <c r="CJ17" i="9" s="1"/>
  <c r="CE17" i="9"/>
  <c r="CF17" i="9"/>
  <c r="CI17" i="9"/>
  <c r="CC18" i="9"/>
  <c r="CD18" i="9"/>
  <c r="CE18" i="9"/>
  <c r="CE19" i="9" s="1"/>
  <c r="CF18" i="9"/>
  <c r="CF19" i="9" s="1"/>
  <c r="CG18" i="9"/>
  <c r="CH18" i="9"/>
  <c r="CH19" i="9" s="1"/>
  <c r="CI18" i="9"/>
  <c r="CI19" i="9" s="1"/>
  <c r="CJ18" i="9"/>
  <c r="CJ19" i="9" s="1"/>
  <c r="CC19" i="9"/>
  <c r="CG19" i="9"/>
  <c r="CO19" i="9" s="1"/>
  <c r="CC20" i="9"/>
  <c r="CC21" i="9" s="1"/>
  <c r="CD20" i="9"/>
  <c r="CD21" i="9" s="1"/>
  <c r="CE20" i="9"/>
  <c r="CE21" i="9" s="1"/>
  <c r="CF20" i="9"/>
  <c r="CF21" i="9" s="1"/>
  <c r="CG20" i="9"/>
  <c r="CG21" i="9" s="1"/>
  <c r="CH20" i="9"/>
  <c r="CI20" i="9"/>
  <c r="CJ20" i="9"/>
  <c r="CJ21" i="9" s="1"/>
  <c r="CH21" i="9"/>
  <c r="CC22" i="9"/>
  <c r="CD22" i="9"/>
  <c r="CD23" i="9" s="1"/>
  <c r="CE22" i="9"/>
  <c r="CE23" i="9" s="1"/>
  <c r="CF22" i="9"/>
  <c r="CF23" i="9" s="1"/>
  <c r="CG22" i="9"/>
  <c r="CG23" i="9" s="1"/>
  <c r="CH22" i="9"/>
  <c r="CH23" i="9" s="1"/>
  <c r="CI22" i="9"/>
  <c r="CI23" i="9" s="1"/>
  <c r="CJ22" i="9"/>
  <c r="CJ23" i="9" s="1"/>
  <c r="CC23" i="9"/>
  <c r="CC24" i="9"/>
  <c r="CC25" i="9" s="1"/>
  <c r="CD24" i="9"/>
  <c r="CE24" i="9"/>
  <c r="CE25" i="9" s="1"/>
  <c r="CF24" i="9"/>
  <c r="CF25" i="9" s="1"/>
  <c r="CG24" i="9"/>
  <c r="CH24" i="9"/>
  <c r="CH25" i="9" s="1"/>
  <c r="CI24" i="9"/>
  <c r="CJ24" i="9"/>
  <c r="CG25" i="9"/>
  <c r="CI25" i="9"/>
  <c r="CJ25" i="9"/>
  <c r="CC26" i="9"/>
  <c r="CD26" i="9"/>
  <c r="CD27" i="9" s="1"/>
  <c r="CE26" i="9"/>
  <c r="CE27" i="9" s="1"/>
  <c r="CF26" i="9"/>
  <c r="CF27" i="9" s="1"/>
  <c r="CG26" i="9"/>
  <c r="CH26" i="9"/>
  <c r="CI26" i="9"/>
  <c r="CJ26" i="9"/>
  <c r="CR26" i="9" s="1"/>
  <c r="CC27" i="9"/>
  <c r="CG27" i="9"/>
  <c r="CH27" i="9"/>
  <c r="CI27" i="9"/>
  <c r="CJ27" i="9"/>
  <c r="CC28" i="9"/>
  <c r="CD28" i="9"/>
  <c r="CE28" i="9"/>
  <c r="CE29" i="9" s="1"/>
  <c r="CF28" i="9"/>
  <c r="CF29" i="9" s="1"/>
  <c r="CG28" i="9"/>
  <c r="CG29" i="9" s="1"/>
  <c r="CH28" i="9"/>
  <c r="CH29" i="9" s="1"/>
  <c r="CI28" i="9"/>
  <c r="CI29" i="9" s="1"/>
  <c r="CJ28" i="9"/>
  <c r="CC29" i="9"/>
  <c r="CD29" i="9"/>
  <c r="CJ29" i="9"/>
  <c r="CC30" i="9"/>
  <c r="CC31" i="9" s="1"/>
  <c r="CD30" i="9"/>
  <c r="CD31" i="9" s="1"/>
  <c r="CE30" i="9"/>
  <c r="CE31" i="9" s="1"/>
  <c r="CF30" i="9"/>
  <c r="CF31" i="9" s="1"/>
  <c r="CG30" i="9"/>
  <c r="CG31" i="9" s="1"/>
  <c r="CH30" i="9"/>
  <c r="CI30" i="9"/>
  <c r="CJ30" i="9"/>
  <c r="CH31" i="9"/>
  <c r="CI31" i="9"/>
  <c r="CJ31" i="9"/>
  <c r="CC32" i="9"/>
  <c r="CD32" i="9"/>
  <c r="CE32" i="9"/>
  <c r="CF32" i="9"/>
  <c r="CF33" i="9" s="1"/>
  <c r="CG32" i="9"/>
  <c r="CG33" i="9" s="1"/>
  <c r="CH32" i="9"/>
  <c r="CH33" i="9" s="1"/>
  <c r="CI32" i="9"/>
  <c r="CI33" i="9" s="1"/>
  <c r="CJ32" i="9"/>
  <c r="CJ33" i="9" s="1"/>
  <c r="CE33" i="9"/>
  <c r="CC34" i="9"/>
  <c r="CC35" i="9" s="1"/>
  <c r="CD34" i="9"/>
  <c r="CD35" i="9" s="1"/>
  <c r="CE34" i="9"/>
  <c r="CE35" i="9" s="1"/>
  <c r="CF34" i="9"/>
  <c r="CF35" i="9" s="1"/>
  <c r="CG34" i="9"/>
  <c r="CG35" i="9" s="1"/>
  <c r="CH34" i="9"/>
  <c r="CI34" i="9"/>
  <c r="CJ34" i="9"/>
  <c r="CH35" i="9"/>
  <c r="CI35" i="9"/>
  <c r="CJ35" i="9"/>
  <c r="CC36" i="9"/>
  <c r="CC37" i="9" s="1"/>
  <c r="CD36" i="9"/>
  <c r="CE36" i="9"/>
  <c r="CE37" i="9" s="1"/>
  <c r="CF36" i="9"/>
  <c r="CF37" i="9" s="1"/>
  <c r="CG36" i="9"/>
  <c r="CG37" i="9" s="1"/>
  <c r="CH36" i="9"/>
  <c r="CH37" i="9" s="1"/>
  <c r="CI36" i="9"/>
  <c r="CJ36" i="9"/>
  <c r="CJ37" i="9" s="1"/>
  <c r="CD37" i="9"/>
  <c r="CI37" i="9"/>
  <c r="CC38" i="9"/>
  <c r="CD38" i="9"/>
  <c r="CD39" i="9" s="1"/>
  <c r="CE38" i="9"/>
  <c r="CF38" i="9"/>
  <c r="CF39" i="9" s="1"/>
  <c r="CG38" i="9"/>
  <c r="CO38" i="9" s="1"/>
  <c r="CH38" i="9"/>
  <c r="CH39" i="9" s="1"/>
  <c r="CI38" i="9"/>
  <c r="CI39" i="9" s="1"/>
  <c r="CJ38" i="9"/>
  <c r="CJ39" i="9" s="1"/>
  <c r="CC39" i="9"/>
  <c r="CE39" i="9"/>
  <c r="CG39" i="9"/>
  <c r="CC40" i="9"/>
  <c r="CC41" i="9" s="1"/>
  <c r="CD40" i="9"/>
  <c r="CD41" i="9" s="1"/>
  <c r="CE40" i="9"/>
  <c r="CE41" i="9" s="1"/>
  <c r="CF40" i="9"/>
  <c r="CF41" i="9" s="1"/>
  <c r="CG40" i="9"/>
  <c r="CH40" i="9"/>
  <c r="CI40" i="9"/>
  <c r="CJ40" i="9"/>
  <c r="CJ41" i="9" s="1"/>
  <c r="CG41" i="9"/>
  <c r="CH41" i="9"/>
  <c r="CI41" i="9"/>
  <c r="CC42" i="9"/>
  <c r="CD42" i="9"/>
  <c r="CE42" i="9"/>
  <c r="CF42" i="9"/>
  <c r="CG42" i="9"/>
  <c r="CG43" i="9" s="1"/>
  <c r="CH42" i="9"/>
  <c r="CH43" i="9" s="1"/>
  <c r="CI42" i="9"/>
  <c r="CI43" i="9" s="1"/>
  <c r="CJ42" i="9"/>
  <c r="CJ43" i="9" s="1"/>
  <c r="CC43" i="9"/>
  <c r="CD43" i="9"/>
  <c r="CE43" i="9"/>
  <c r="CF43" i="9"/>
  <c r="CC44" i="9"/>
  <c r="CC45" i="9" s="1"/>
  <c r="CD44" i="9"/>
  <c r="CE44" i="9"/>
  <c r="CE45" i="9" s="1"/>
  <c r="CF44" i="9"/>
  <c r="CF45" i="9" s="1"/>
  <c r="CG44" i="9"/>
  <c r="CH44" i="9"/>
  <c r="CI44" i="9"/>
  <c r="CJ44" i="9"/>
  <c r="CJ45" i="9" s="1"/>
  <c r="CG45" i="9"/>
  <c r="CH45" i="9"/>
  <c r="CI45" i="9"/>
  <c r="CC46" i="9"/>
  <c r="CD46" i="9"/>
  <c r="CD47" i="9" s="1"/>
  <c r="CE46" i="9"/>
  <c r="CF46" i="9"/>
  <c r="CG46" i="9"/>
  <c r="CG47" i="9" s="1"/>
  <c r="CH46" i="9"/>
  <c r="CH47" i="9" s="1"/>
  <c r="CI46" i="9"/>
  <c r="CI47" i="9" s="1"/>
  <c r="CJ46" i="9"/>
  <c r="CJ47" i="9" s="1"/>
  <c r="CC47" i="9"/>
  <c r="CE47" i="9"/>
  <c r="CF47" i="9"/>
  <c r="CC48" i="9"/>
  <c r="CD48" i="9"/>
  <c r="CD49" i="9" s="1"/>
  <c r="CE48" i="9"/>
  <c r="CE49" i="9" s="1"/>
  <c r="CF48" i="9"/>
  <c r="CG48" i="9"/>
  <c r="CO48" i="9" s="1"/>
  <c r="CH48" i="9"/>
  <c r="CH49" i="9" s="1"/>
  <c r="CI48" i="9"/>
  <c r="CI49" i="9" s="1"/>
  <c r="CJ48" i="9"/>
  <c r="CJ49" i="9" s="1"/>
  <c r="CC49" i="9"/>
  <c r="CG49" i="9"/>
  <c r="CC50" i="9"/>
  <c r="CC51" i="9" s="1"/>
  <c r="CD50" i="9"/>
  <c r="CD51" i="9" s="1"/>
  <c r="CE50" i="9"/>
  <c r="CE51" i="9" s="1"/>
  <c r="CF50" i="9"/>
  <c r="CF51" i="9" s="1"/>
  <c r="CG50" i="9"/>
  <c r="CG51" i="9" s="1"/>
  <c r="CH50" i="9"/>
  <c r="CI50" i="9"/>
  <c r="CI51" i="9" s="1"/>
  <c r="CJ50" i="9"/>
  <c r="CJ51" i="9" s="1"/>
  <c r="CH51" i="9"/>
  <c r="CC52" i="9"/>
  <c r="CC53" i="9" s="1"/>
  <c r="CD52" i="9"/>
  <c r="CE52" i="9"/>
  <c r="CE53" i="9" s="1"/>
  <c r="CF52" i="9"/>
  <c r="CF53" i="9" s="1"/>
  <c r="CG52" i="9"/>
  <c r="CG53" i="9" s="1"/>
  <c r="CH52" i="9"/>
  <c r="CH53" i="9" s="1"/>
  <c r="CI52" i="9"/>
  <c r="CI53" i="9" s="1"/>
  <c r="CJ52" i="9"/>
  <c r="CJ53" i="9" s="1"/>
  <c r="CD53" i="9"/>
  <c r="CC54" i="9"/>
  <c r="CC55" i="9" s="1"/>
  <c r="CD54" i="9"/>
  <c r="CD55" i="9" s="1"/>
  <c r="CE54" i="9"/>
  <c r="CE55" i="9" s="1"/>
  <c r="CF54" i="9"/>
  <c r="CF55" i="9" s="1"/>
  <c r="CG54" i="9"/>
  <c r="CG55" i="9" s="1"/>
  <c r="CH54" i="9"/>
  <c r="CP54" i="9" s="1"/>
  <c r="CI54" i="9"/>
  <c r="CJ54" i="9"/>
  <c r="CR54" i="9" s="1"/>
  <c r="CH55" i="9"/>
  <c r="CI55" i="9"/>
  <c r="CJ55" i="9"/>
  <c r="CC56" i="9"/>
  <c r="CC57" i="9" s="1"/>
  <c r="CD56" i="9"/>
  <c r="CE56" i="9"/>
  <c r="CF56" i="9"/>
  <c r="CF57" i="9" s="1"/>
  <c r="CG56" i="9"/>
  <c r="CG57" i="9" s="1"/>
  <c r="CH56" i="9"/>
  <c r="CH57" i="9" s="1"/>
  <c r="CI56" i="9"/>
  <c r="CJ56" i="9"/>
  <c r="CJ57" i="9" s="1"/>
  <c r="CD57" i="9"/>
  <c r="CE57" i="9"/>
  <c r="CI57" i="9"/>
  <c r="CC58" i="9"/>
  <c r="CD58" i="9"/>
  <c r="CD59" i="9" s="1"/>
  <c r="CE58" i="9"/>
  <c r="CE59" i="9" s="1"/>
  <c r="CF58" i="9"/>
  <c r="CF59" i="9" s="1"/>
  <c r="CG58" i="9"/>
  <c r="CG59" i="9" s="1"/>
  <c r="CH58" i="9"/>
  <c r="CH59" i="9" s="1"/>
  <c r="CI58" i="9"/>
  <c r="CJ58" i="9"/>
  <c r="CJ59" i="9" s="1"/>
  <c r="CC59" i="9"/>
  <c r="CI59" i="9"/>
  <c r="CC60" i="9"/>
  <c r="CC61" i="9" s="1"/>
  <c r="CD60" i="9"/>
  <c r="CD61" i="9" s="1"/>
  <c r="CE60" i="9"/>
  <c r="CE61" i="9" s="1"/>
  <c r="CF60" i="9"/>
  <c r="CG60" i="9"/>
  <c r="CG61" i="9" s="1"/>
  <c r="CH60" i="9"/>
  <c r="CI60" i="9"/>
  <c r="CJ60" i="9"/>
  <c r="CJ61" i="9" s="1"/>
  <c r="CF61" i="9"/>
  <c r="CH61" i="9"/>
  <c r="CI61" i="9"/>
  <c r="CC62" i="9"/>
  <c r="CC63" i="9" s="1"/>
  <c r="CD62" i="9"/>
  <c r="CD63" i="9" s="1"/>
  <c r="CE62" i="9"/>
  <c r="CE63" i="9" s="1"/>
  <c r="CM63" i="9" s="1"/>
  <c r="CF62" i="9"/>
  <c r="CF63" i="9" s="1"/>
  <c r="CG62" i="9"/>
  <c r="CG63" i="9" s="1"/>
  <c r="CH62" i="9"/>
  <c r="CH63" i="9" s="1"/>
  <c r="CI62" i="9"/>
  <c r="CI63" i="9" s="1"/>
  <c r="CJ62" i="9"/>
  <c r="CJ63" i="9" s="1"/>
  <c r="CC64" i="9"/>
  <c r="CC65" i="9" s="1"/>
  <c r="CD64" i="9"/>
  <c r="CE64" i="9"/>
  <c r="CE65" i="9" s="1"/>
  <c r="CF64" i="9"/>
  <c r="CG64" i="9"/>
  <c r="CH64" i="9"/>
  <c r="CI64" i="9"/>
  <c r="CJ64" i="9"/>
  <c r="CJ65" i="9" s="1"/>
  <c r="CG65" i="9"/>
  <c r="CH65" i="9"/>
  <c r="CI65" i="9"/>
  <c r="CC66" i="9"/>
  <c r="CC67" i="9" s="1"/>
  <c r="CD66" i="9"/>
  <c r="CE66" i="9"/>
  <c r="CF66" i="9"/>
  <c r="CF67" i="9" s="1"/>
  <c r="CG66" i="9"/>
  <c r="CH66" i="9"/>
  <c r="CI66" i="9"/>
  <c r="CI67" i="9" s="1"/>
  <c r="CJ66" i="9"/>
  <c r="CJ67" i="9" s="1"/>
  <c r="CD67" i="9"/>
  <c r="CE67" i="9"/>
  <c r="CG67" i="9"/>
  <c r="CH67" i="9"/>
  <c r="CC68" i="9"/>
  <c r="CC69" i="9" s="1"/>
  <c r="CD68" i="9"/>
  <c r="CD69" i="9" s="1"/>
  <c r="CE68" i="9"/>
  <c r="CE69" i="9" s="1"/>
  <c r="CF68" i="9"/>
  <c r="CF69" i="9" s="1"/>
  <c r="CG68" i="9"/>
  <c r="CG69" i="9" s="1"/>
  <c r="CH68" i="9"/>
  <c r="CH69" i="9" s="1"/>
  <c r="CI68" i="9"/>
  <c r="CI69" i="9" s="1"/>
  <c r="CJ68" i="9"/>
  <c r="CJ69" i="9" s="1"/>
  <c r="CC70" i="9"/>
  <c r="CD70" i="9"/>
  <c r="CE70" i="9"/>
  <c r="CE71" i="9" s="1"/>
  <c r="CF70" i="9"/>
  <c r="CG70" i="9"/>
  <c r="CG71" i="9" s="1"/>
  <c r="CH70" i="9"/>
  <c r="CI70" i="9"/>
  <c r="CJ70" i="9"/>
  <c r="CJ71" i="9" s="1"/>
  <c r="CC71" i="9"/>
  <c r="CD71" i="9"/>
  <c r="CF71" i="9"/>
  <c r="CH71" i="9"/>
  <c r="CI71" i="9"/>
  <c r="CC72" i="9"/>
  <c r="CC73" i="9" s="1"/>
  <c r="CD72" i="9"/>
  <c r="CE72" i="9"/>
  <c r="CF72" i="9"/>
  <c r="CF73" i="9" s="1"/>
  <c r="CG72" i="9"/>
  <c r="CG73" i="9" s="1"/>
  <c r="CH72" i="9"/>
  <c r="CH73" i="9" s="1"/>
  <c r="CI72" i="9"/>
  <c r="CI73" i="9" s="1"/>
  <c r="CJ72" i="9"/>
  <c r="CD73" i="9"/>
  <c r="CE73" i="9"/>
  <c r="CJ73" i="9"/>
  <c r="CC74" i="9"/>
  <c r="CC75" i="9" s="1"/>
  <c r="CD74" i="9"/>
  <c r="CD75" i="9" s="1"/>
  <c r="CE74" i="9"/>
  <c r="CE75" i="9" s="1"/>
  <c r="CF74" i="9"/>
  <c r="CF75" i="9" s="1"/>
  <c r="CG74" i="9"/>
  <c r="CG75" i="9" s="1"/>
  <c r="CH74" i="9"/>
  <c r="CI74" i="9"/>
  <c r="CJ74" i="9"/>
  <c r="CH75" i="9"/>
  <c r="CI75" i="9"/>
  <c r="CC76" i="9"/>
  <c r="CD76" i="9"/>
  <c r="CD77" i="9" s="1"/>
  <c r="CE76" i="9"/>
  <c r="CE77" i="9" s="1"/>
  <c r="CF76" i="9"/>
  <c r="CG76" i="9"/>
  <c r="CH76" i="9"/>
  <c r="CI76" i="9"/>
  <c r="CI77" i="9" s="1"/>
  <c r="CJ76" i="9"/>
  <c r="CR76" i="9" s="1"/>
  <c r="CC77" i="9"/>
  <c r="CF77" i="9"/>
  <c r="CG77" i="9"/>
  <c r="CH77" i="9"/>
  <c r="CJ77" i="9"/>
  <c r="CC78" i="9"/>
  <c r="CC79" i="9" s="1"/>
  <c r="CD78" i="9"/>
  <c r="CD79" i="9" s="1"/>
  <c r="CE78" i="9"/>
  <c r="CE79" i="9" s="1"/>
  <c r="CF78" i="9"/>
  <c r="CF79" i="9" s="1"/>
  <c r="CG78" i="9"/>
  <c r="CG79" i="9" s="1"/>
  <c r="CH78" i="9"/>
  <c r="CH79" i="9" s="1"/>
  <c r="CI78" i="9"/>
  <c r="CI79" i="9" s="1"/>
  <c r="CJ78" i="9"/>
  <c r="CJ79" i="9" s="1"/>
  <c r="CC80" i="9"/>
  <c r="CD80" i="9"/>
  <c r="CD81" i="9" s="1"/>
  <c r="CE80" i="9"/>
  <c r="CF80" i="9"/>
  <c r="CF81" i="9" s="1"/>
  <c r="CG80" i="9"/>
  <c r="CG81" i="9" s="1"/>
  <c r="CH80" i="9"/>
  <c r="CH81" i="9" s="1"/>
  <c r="CI80" i="9"/>
  <c r="CI81" i="9" s="1"/>
  <c r="CJ80" i="9"/>
  <c r="CJ81" i="9" s="1"/>
  <c r="CC81" i="9"/>
  <c r="CE81" i="9"/>
  <c r="CC82" i="9"/>
  <c r="CD82" i="9"/>
  <c r="CD83" i="9" s="1"/>
  <c r="CE82" i="9"/>
  <c r="CE83" i="9" s="1"/>
  <c r="CF82" i="9"/>
  <c r="CF83" i="9" s="1"/>
  <c r="CG82" i="9"/>
  <c r="CG83" i="9" s="1"/>
  <c r="CH82" i="9"/>
  <c r="CH83" i="9" s="1"/>
  <c r="CI82" i="9"/>
  <c r="CI83" i="9" s="1"/>
  <c r="CJ82" i="9"/>
  <c r="CJ83" i="9" s="1"/>
  <c r="CC83" i="9"/>
  <c r="CC84" i="9"/>
  <c r="CC85" i="9" s="1"/>
  <c r="CD84" i="9"/>
  <c r="CD85" i="9" s="1"/>
  <c r="CE84" i="9"/>
  <c r="CF84" i="9"/>
  <c r="CF85" i="9" s="1"/>
  <c r="CG84" i="9"/>
  <c r="CH84" i="9"/>
  <c r="CI84" i="9"/>
  <c r="CJ84" i="9"/>
  <c r="CJ85" i="9" s="1"/>
  <c r="CE85" i="9"/>
  <c r="CG85" i="9"/>
  <c r="CH85" i="9"/>
  <c r="CI85" i="9"/>
  <c r="CC86" i="9"/>
  <c r="CD86" i="9"/>
  <c r="CD87" i="9" s="1"/>
  <c r="CE86" i="9"/>
  <c r="CF86" i="9"/>
  <c r="CF87" i="9" s="1"/>
  <c r="CG86" i="9"/>
  <c r="CG87" i="9" s="1"/>
  <c r="CH86" i="9"/>
  <c r="CI86" i="9"/>
  <c r="CJ86" i="9"/>
  <c r="CC87" i="9"/>
  <c r="CE87" i="9"/>
  <c r="CH87" i="9"/>
  <c r="CI87" i="9"/>
  <c r="CJ87" i="9"/>
  <c r="CC88" i="9"/>
  <c r="CC89" i="9" s="1"/>
  <c r="CD88" i="9"/>
  <c r="CD89" i="9" s="1"/>
  <c r="CE88" i="9"/>
  <c r="CF88" i="9"/>
  <c r="CF89" i="9" s="1"/>
  <c r="CG88" i="9"/>
  <c r="CG89" i="9" s="1"/>
  <c r="CH88" i="9"/>
  <c r="CI88" i="9"/>
  <c r="CJ88" i="9"/>
  <c r="CJ89" i="9" s="1"/>
  <c r="CE89" i="9"/>
  <c r="CI89" i="9"/>
  <c r="CC90" i="9"/>
  <c r="CC91" i="9" s="1"/>
  <c r="CD90" i="9"/>
  <c r="CE90" i="9"/>
  <c r="CE91" i="9" s="1"/>
  <c r="CF90" i="9"/>
  <c r="CF91" i="9" s="1"/>
  <c r="CG90" i="9"/>
  <c r="CG91" i="9" s="1"/>
  <c r="CH90" i="9"/>
  <c r="CH91" i="9" s="1"/>
  <c r="CI90" i="9"/>
  <c r="CJ90" i="9"/>
  <c r="CD91" i="9"/>
  <c r="CI91" i="9"/>
  <c r="CJ91" i="9"/>
  <c r="CC92" i="9"/>
  <c r="CC93" i="9" s="1"/>
  <c r="CD92" i="9"/>
  <c r="CD93" i="9" s="1"/>
  <c r="CE92" i="9"/>
  <c r="CE93" i="9" s="1"/>
  <c r="CF92" i="9"/>
  <c r="CF93" i="9" s="1"/>
  <c r="CG92" i="9"/>
  <c r="CG93" i="9" s="1"/>
  <c r="CH92" i="9"/>
  <c r="CI92" i="9"/>
  <c r="CI93" i="9" s="1"/>
  <c r="CJ92" i="9"/>
  <c r="CJ93" i="9" s="1"/>
  <c r="CH93" i="9"/>
  <c r="CC94" i="9"/>
  <c r="CD94" i="9"/>
  <c r="CE94" i="9"/>
  <c r="CF94" i="9"/>
  <c r="CF95" i="9" s="1"/>
  <c r="CG94" i="9"/>
  <c r="CH94" i="9"/>
  <c r="CH95" i="9" s="1"/>
  <c r="CI94" i="9"/>
  <c r="CI95" i="9" s="1"/>
  <c r="CJ94" i="9"/>
  <c r="CC95" i="9"/>
  <c r="CE95" i="9"/>
  <c r="CJ95" i="9"/>
  <c r="CC96" i="9"/>
  <c r="CC97" i="9" s="1"/>
  <c r="CD96" i="9"/>
  <c r="CD97" i="9" s="1"/>
  <c r="CE96" i="9"/>
  <c r="CE97" i="9" s="1"/>
  <c r="CF96" i="9"/>
  <c r="CF97" i="9" s="1"/>
  <c r="CG96" i="9"/>
  <c r="CG97" i="9" s="1"/>
  <c r="CH96" i="9"/>
  <c r="CH97" i="9" s="1"/>
  <c r="CI96" i="9"/>
  <c r="CJ96" i="9"/>
  <c r="CI97" i="9"/>
  <c r="CC98" i="9"/>
  <c r="CC99" i="9" s="1"/>
  <c r="CD98" i="9"/>
  <c r="CD99" i="9" s="1"/>
  <c r="CE98" i="9"/>
  <c r="CE99" i="9" s="1"/>
  <c r="CF98" i="9"/>
  <c r="CG98" i="9"/>
  <c r="CG99" i="9" s="1"/>
  <c r="CH98" i="9"/>
  <c r="CI98" i="9"/>
  <c r="CI99" i="9" s="1"/>
  <c r="CJ98" i="9"/>
  <c r="CJ99" i="9" s="1"/>
  <c r="CF99" i="9"/>
  <c r="CH99" i="9"/>
  <c r="CC100" i="9"/>
  <c r="CC101" i="9" s="1"/>
  <c r="CD100" i="9"/>
  <c r="CD101" i="9" s="1"/>
  <c r="CE100" i="9"/>
  <c r="CE101" i="9" s="1"/>
  <c r="CF100" i="9"/>
  <c r="CF101" i="9" s="1"/>
  <c r="CG100" i="9"/>
  <c r="CG101" i="9" s="1"/>
  <c r="CH100" i="9"/>
  <c r="CH101" i="9" s="1"/>
  <c r="CI100" i="9"/>
  <c r="CJ100" i="9"/>
  <c r="CJ101" i="9" s="1"/>
  <c r="CI101" i="9"/>
  <c r="CC102" i="9"/>
  <c r="CD102" i="9"/>
  <c r="CD103" i="9" s="1"/>
  <c r="CE102" i="9"/>
  <c r="CE103" i="9" s="1"/>
  <c r="CF102" i="9"/>
  <c r="CF103" i="9" s="1"/>
  <c r="CG102" i="9"/>
  <c r="CG103" i="9" s="1"/>
  <c r="CH102" i="9"/>
  <c r="CH103" i="9" s="1"/>
  <c r="CI102" i="9"/>
  <c r="CI103" i="9" s="1"/>
  <c r="CJ102" i="9"/>
  <c r="CJ103" i="9" s="1"/>
  <c r="CC103" i="9"/>
  <c r="CC104" i="9"/>
  <c r="CC105" i="9" s="1"/>
  <c r="CD104" i="9"/>
  <c r="CL104" i="9" s="1"/>
  <c r="CE104" i="9"/>
  <c r="CE105" i="9" s="1"/>
  <c r="CF104" i="9"/>
  <c r="CG104" i="9"/>
  <c r="CG105" i="9" s="1"/>
  <c r="CH104" i="9"/>
  <c r="CH105" i="9" s="1"/>
  <c r="CI104" i="9"/>
  <c r="CI105" i="9" s="1"/>
  <c r="CJ104" i="9"/>
  <c r="CJ105" i="9"/>
  <c r="CC106" i="9"/>
  <c r="CC107" i="9" s="1"/>
  <c r="CD106" i="9"/>
  <c r="CD107" i="9" s="1"/>
  <c r="CE106" i="9"/>
  <c r="CE107" i="9" s="1"/>
  <c r="CF106" i="9"/>
  <c r="CF107" i="9" s="1"/>
  <c r="CG106" i="9"/>
  <c r="CH106" i="9"/>
  <c r="CI106" i="9"/>
  <c r="CJ106" i="9"/>
  <c r="CG107" i="9"/>
  <c r="CH107" i="9"/>
  <c r="CI107" i="9"/>
  <c r="CJ107" i="9"/>
  <c r="CC108" i="9"/>
  <c r="CC109" i="9" s="1"/>
  <c r="CD108" i="9"/>
  <c r="CD109" i="9" s="1"/>
  <c r="CE108" i="9"/>
  <c r="CE109" i="9" s="1"/>
  <c r="CF108" i="9"/>
  <c r="CG108" i="9"/>
  <c r="CG109" i="9" s="1"/>
  <c r="CH108" i="9"/>
  <c r="CH109" i="9" s="1"/>
  <c r="CI108" i="9"/>
  <c r="CI109" i="9" s="1"/>
  <c r="CJ108" i="9"/>
  <c r="CJ109" i="9" s="1"/>
  <c r="CF109" i="9"/>
  <c r="CC110" i="9"/>
  <c r="CC111" i="9" s="1"/>
  <c r="CD110" i="9"/>
  <c r="CD111" i="9" s="1"/>
  <c r="CE110" i="9"/>
  <c r="CE111" i="9" s="1"/>
  <c r="CF110" i="9"/>
  <c r="CG110" i="9"/>
  <c r="CH110" i="9"/>
  <c r="CH111" i="9" s="1"/>
  <c r="CI110" i="9"/>
  <c r="CI111" i="9" s="1"/>
  <c r="CJ110" i="9"/>
  <c r="CJ111" i="9" s="1"/>
  <c r="CF111" i="9"/>
  <c r="CG111" i="9"/>
  <c r="CO111" i="9" s="1"/>
  <c r="CC112" i="9"/>
  <c r="CK112" i="9" s="1"/>
  <c r="CD112" i="9"/>
  <c r="CD113" i="9" s="1"/>
  <c r="CE112" i="9"/>
  <c r="CF112" i="9"/>
  <c r="CF113" i="9" s="1"/>
  <c r="CG112" i="9"/>
  <c r="CG113" i="9" s="1"/>
  <c r="CH112" i="9"/>
  <c r="CI112" i="9"/>
  <c r="CJ112" i="9"/>
  <c r="CJ113" i="9" s="1"/>
  <c r="CE113" i="9"/>
  <c r="CH113" i="9"/>
  <c r="CI113" i="9"/>
  <c r="CC114" i="9"/>
  <c r="CC115" i="9" s="1"/>
  <c r="CD114" i="9"/>
  <c r="CE114" i="9"/>
  <c r="CM114" i="9" s="1"/>
  <c r="CF114" i="9"/>
  <c r="CF115" i="9" s="1"/>
  <c r="CG114" i="9"/>
  <c r="CG115" i="9" s="1"/>
  <c r="CH114" i="9"/>
  <c r="CH115" i="9" s="1"/>
  <c r="CI114" i="9"/>
  <c r="CI115" i="9" s="1"/>
  <c r="CJ114" i="9"/>
  <c r="CJ115" i="9" s="1"/>
  <c r="CD115" i="9"/>
  <c r="CE115" i="9"/>
  <c r="CC116" i="9"/>
  <c r="CC117" i="9" s="1"/>
  <c r="CD116" i="9"/>
  <c r="CE116" i="9"/>
  <c r="CF116" i="9"/>
  <c r="CG116" i="9"/>
  <c r="CG117" i="9" s="1"/>
  <c r="CH116" i="9"/>
  <c r="CH117" i="9" s="1"/>
  <c r="CI116" i="9"/>
  <c r="CJ116" i="9"/>
  <c r="CJ117" i="9" s="1"/>
  <c r="CD117" i="9"/>
  <c r="CE117" i="9"/>
  <c r="CF117" i="9"/>
  <c r="CC118" i="9"/>
  <c r="CD118" i="9"/>
  <c r="CE118" i="9"/>
  <c r="CE119" i="9" s="1"/>
  <c r="CF118" i="9"/>
  <c r="CF119" i="9" s="1"/>
  <c r="CG118" i="9"/>
  <c r="CG119" i="9" s="1"/>
  <c r="CH118" i="9"/>
  <c r="CH119" i="9" s="1"/>
  <c r="CI118" i="9"/>
  <c r="CJ118" i="9"/>
  <c r="CJ119" i="9" s="1"/>
  <c r="CC119" i="9"/>
  <c r="CD119" i="9"/>
  <c r="CC120" i="9"/>
  <c r="CC121" i="9" s="1"/>
  <c r="CD120" i="9"/>
  <c r="CD121" i="9" s="1"/>
  <c r="CE120" i="9"/>
  <c r="CE121" i="9" s="1"/>
  <c r="CF120" i="9"/>
  <c r="CG120" i="9"/>
  <c r="CG121" i="9" s="1"/>
  <c r="CH120" i="9"/>
  <c r="CH121" i="9" s="1"/>
  <c r="CI120" i="9"/>
  <c r="CJ120" i="9"/>
  <c r="CJ121" i="9" s="1"/>
  <c r="CF121" i="9"/>
  <c r="CI121" i="9"/>
  <c r="CC122" i="9"/>
  <c r="CD122" i="9"/>
  <c r="CE122" i="9"/>
  <c r="CF122" i="9"/>
  <c r="CF123" i="9" s="1"/>
  <c r="CG122" i="9"/>
  <c r="CG123" i="9" s="1"/>
  <c r="CH122" i="9"/>
  <c r="CH123" i="9" s="1"/>
  <c r="CI122" i="9"/>
  <c r="CI123" i="9" s="1"/>
  <c r="CJ122" i="9"/>
  <c r="CJ123" i="9" s="1"/>
  <c r="CC123" i="9"/>
  <c r="CD123" i="9"/>
  <c r="CE123" i="9"/>
  <c r="CC124" i="9"/>
  <c r="CC125" i="9" s="1"/>
  <c r="CD124" i="9"/>
  <c r="CE124" i="9"/>
  <c r="CF124" i="9"/>
  <c r="CF125" i="9" s="1"/>
  <c r="CG124" i="9"/>
  <c r="CG125" i="9" s="1"/>
  <c r="CH124" i="9"/>
  <c r="CH125" i="9" s="1"/>
  <c r="CI124" i="9"/>
  <c r="CJ124" i="9"/>
  <c r="CJ125" i="9" s="1"/>
  <c r="CD125" i="9"/>
  <c r="CI125" i="9"/>
  <c r="CC126" i="9"/>
  <c r="CC127" i="9" s="1"/>
  <c r="CD126" i="9"/>
  <c r="CE126" i="9"/>
  <c r="CE127" i="9" s="1"/>
  <c r="CF126" i="9"/>
  <c r="CF127" i="9" s="1"/>
  <c r="CG126" i="9"/>
  <c r="CG127" i="9" s="1"/>
  <c r="CH126" i="9"/>
  <c r="CH127" i="9" s="1"/>
  <c r="CI126" i="9"/>
  <c r="CI127" i="9" s="1"/>
  <c r="CJ126" i="9"/>
  <c r="CJ127" i="9" s="1"/>
  <c r="CD127" i="9"/>
  <c r="CC128" i="9"/>
  <c r="CC129" i="9" s="1"/>
  <c r="CD128" i="9"/>
  <c r="CD129" i="9" s="1"/>
  <c r="CE128" i="9"/>
  <c r="CE129" i="9" s="1"/>
  <c r="CF128" i="9"/>
  <c r="CF129" i="9" s="1"/>
  <c r="CG128" i="9"/>
  <c r="CG129" i="9" s="1"/>
  <c r="CH128" i="9"/>
  <c r="CH129" i="9" s="1"/>
  <c r="CI128" i="9"/>
  <c r="CI129" i="9" s="1"/>
  <c r="CJ128" i="9"/>
  <c r="CJ129" i="9" s="1"/>
  <c r="CC130" i="9"/>
  <c r="CC131" i="9" s="1"/>
  <c r="CD130" i="9"/>
  <c r="CD131" i="9" s="1"/>
  <c r="CE130" i="9"/>
  <c r="CF130" i="9"/>
  <c r="CF131" i="9" s="1"/>
  <c r="CG130" i="9"/>
  <c r="CG131" i="9" s="1"/>
  <c r="CH130" i="9"/>
  <c r="CI130" i="9"/>
  <c r="CJ130" i="9"/>
  <c r="CJ131" i="9" s="1"/>
  <c r="CE131" i="9"/>
  <c r="CH131" i="9"/>
  <c r="CI131" i="9"/>
  <c r="CC132" i="9"/>
  <c r="CD132" i="9"/>
  <c r="CD133" i="9" s="1"/>
  <c r="CE132" i="9"/>
  <c r="CE133" i="9" s="1"/>
  <c r="CF132" i="9"/>
  <c r="CF133" i="9" s="1"/>
  <c r="CG132" i="9"/>
  <c r="CG133" i="9" s="1"/>
  <c r="CH132" i="9"/>
  <c r="CH133" i="9" s="1"/>
  <c r="CI132" i="9"/>
  <c r="CI133" i="9" s="1"/>
  <c r="CJ132" i="9"/>
  <c r="CJ133" i="9" s="1"/>
  <c r="CC133" i="9"/>
  <c r="CC134" i="9"/>
  <c r="CC135" i="9" s="1"/>
  <c r="CD134" i="9"/>
  <c r="CD135" i="9" s="1"/>
  <c r="CE134" i="9"/>
  <c r="CE135" i="9" s="1"/>
  <c r="CF134" i="9"/>
  <c r="CG134" i="9"/>
  <c r="CG135" i="9" s="1"/>
  <c r="CH134" i="9"/>
  <c r="CH135" i="9" s="1"/>
  <c r="CI134" i="9"/>
  <c r="CJ134" i="9"/>
  <c r="CF135" i="9"/>
  <c r="CI135" i="9"/>
  <c r="CJ135" i="9"/>
  <c r="CC136" i="9"/>
  <c r="CC137" i="9" s="1"/>
  <c r="CD136" i="9"/>
  <c r="CD137" i="9" s="1"/>
  <c r="CE136" i="9"/>
  <c r="CE137" i="9" s="1"/>
  <c r="CF136" i="9"/>
  <c r="CF137" i="9" s="1"/>
  <c r="CG136" i="9"/>
  <c r="CG137" i="9" s="1"/>
  <c r="CH136" i="9"/>
  <c r="CH137" i="9" s="1"/>
  <c r="CI136" i="9"/>
  <c r="CI137" i="9" s="1"/>
  <c r="CJ136" i="9"/>
  <c r="CJ137" i="9" s="1"/>
  <c r="CC138" i="9"/>
  <c r="CC139" i="9" s="1"/>
  <c r="CD138" i="9"/>
  <c r="CD139" i="9" s="1"/>
  <c r="CE138" i="9"/>
  <c r="CE139" i="9" s="1"/>
  <c r="CF138" i="9"/>
  <c r="CF139" i="9" s="1"/>
  <c r="CG138" i="9"/>
  <c r="CG139" i="9" s="1"/>
  <c r="CH138" i="9"/>
  <c r="CH139" i="9" s="1"/>
  <c r="CI138" i="9"/>
  <c r="CJ138" i="9"/>
  <c r="CI139" i="9"/>
  <c r="CJ139" i="9"/>
  <c r="CC140" i="9"/>
  <c r="CC141" i="9" s="1"/>
  <c r="CD140" i="9"/>
  <c r="CD141" i="9" s="1"/>
  <c r="CE140" i="9"/>
  <c r="CE141" i="9" s="1"/>
  <c r="CF140" i="9"/>
  <c r="CG140" i="9"/>
  <c r="CG141" i="9" s="1"/>
  <c r="CH140" i="9"/>
  <c r="CH141" i="9" s="1"/>
  <c r="CI140" i="9"/>
  <c r="CJ140" i="9"/>
  <c r="CR140" i="9" s="1"/>
  <c r="CI141" i="9"/>
  <c r="CJ141" i="9"/>
  <c r="CR141" i="9" s="1"/>
  <c r="CC142" i="9"/>
  <c r="CD142" i="9"/>
  <c r="CD143" i="9" s="1"/>
  <c r="CE142" i="9"/>
  <c r="CE143" i="9" s="1"/>
  <c r="CM143" i="9" s="1"/>
  <c r="CF142" i="9"/>
  <c r="CF143" i="9" s="1"/>
  <c r="CG142" i="9"/>
  <c r="CG143" i="9" s="1"/>
  <c r="CH142" i="9"/>
  <c r="CH143" i="9" s="1"/>
  <c r="CI142" i="9"/>
  <c r="CI143" i="9" s="1"/>
  <c r="CJ142" i="9"/>
  <c r="CJ143" i="9" s="1"/>
  <c r="CC143" i="9"/>
  <c r="CC144" i="9"/>
  <c r="CC145" i="9" s="1"/>
  <c r="CD144" i="9"/>
  <c r="CD145" i="9" s="1"/>
  <c r="CE144" i="9"/>
  <c r="CE145" i="9" s="1"/>
  <c r="CF144" i="9"/>
  <c r="CF145" i="9" s="1"/>
  <c r="CG144" i="9"/>
  <c r="CH144" i="9"/>
  <c r="CI144" i="9"/>
  <c r="CJ144" i="9"/>
  <c r="CI145" i="9"/>
  <c r="CJ145" i="9"/>
  <c r="CC146" i="9"/>
  <c r="CD146" i="9"/>
  <c r="CD147" i="9" s="1"/>
  <c r="CE146" i="9"/>
  <c r="CE147" i="9" s="1"/>
  <c r="CF146" i="9"/>
  <c r="CG146" i="9"/>
  <c r="CG147" i="9" s="1"/>
  <c r="CH146" i="9"/>
  <c r="CH147" i="9" s="1"/>
  <c r="CI146" i="9"/>
  <c r="CI147" i="9" s="1"/>
  <c r="CJ146" i="9"/>
  <c r="CJ147" i="9" s="1"/>
  <c r="CC147" i="9"/>
  <c r="CF147" i="9"/>
  <c r="CC148" i="9"/>
  <c r="CC149" i="9" s="1"/>
  <c r="CD148" i="9"/>
  <c r="CL148" i="9" s="1"/>
  <c r="CE148" i="9"/>
  <c r="CE149" i="9" s="1"/>
  <c r="CF148" i="9"/>
  <c r="CF149" i="9" s="1"/>
  <c r="CG148" i="9"/>
  <c r="CG149" i="9" s="1"/>
  <c r="CH148" i="9"/>
  <c r="CH149" i="9" s="1"/>
  <c r="CI148" i="9"/>
  <c r="CJ148" i="9"/>
  <c r="CI149" i="9"/>
  <c r="CJ149" i="9"/>
  <c r="CC150" i="9"/>
  <c r="CC151" i="9" s="1"/>
  <c r="CD150" i="9"/>
  <c r="CD151" i="9" s="1"/>
  <c r="CE150" i="9"/>
  <c r="CF150" i="9"/>
  <c r="CF151" i="9" s="1"/>
  <c r="CN151" i="9" s="1"/>
  <c r="CG150" i="9"/>
  <c r="CG151" i="9" s="1"/>
  <c r="CO151" i="9" s="1"/>
  <c r="CH150" i="9"/>
  <c r="CH151" i="9" s="1"/>
  <c r="CI150" i="9"/>
  <c r="CI151" i="9" s="1"/>
  <c r="CJ150" i="9"/>
  <c r="CE151" i="9"/>
  <c r="CC152" i="9"/>
  <c r="CC153" i="9" s="1"/>
  <c r="CD152" i="9"/>
  <c r="CE152" i="9"/>
  <c r="CF152" i="9"/>
  <c r="CG152" i="9"/>
  <c r="CG153" i="9" s="1"/>
  <c r="CH152" i="9"/>
  <c r="CH153" i="9" s="1"/>
  <c r="CI152" i="9"/>
  <c r="CI153" i="9" s="1"/>
  <c r="CJ152" i="9"/>
  <c r="CJ153" i="9" s="1"/>
  <c r="CD153" i="9"/>
  <c r="CF153" i="9"/>
  <c r="CC154" i="9"/>
  <c r="CC155" i="9" s="1"/>
  <c r="CD154" i="9"/>
  <c r="CD155" i="9" s="1"/>
  <c r="CE154" i="9"/>
  <c r="CE155" i="9" s="1"/>
  <c r="CF154" i="9"/>
  <c r="CF155" i="9" s="1"/>
  <c r="CG154" i="9"/>
  <c r="CG155" i="9" s="1"/>
  <c r="CH154" i="9"/>
  <c r="CH155" i="9" s="1"/>
  <c r="CI154" i="9"/>
  <c r="CI155" i="9" s="1"/>
  <c r="CJ154" i="9"/>
  <c r="CJ155" i="9" s="1"/>
  <c r="CC156" i="9"/>
  <c r="CC157" i="9" s="1"/>
  <c r="CD156" i="9"/>
  <c r="CD157" i="9" s="1"/>
  <c r="CE156" i="9"/>
  <c r="CF156" i="9"/>
  <c r="CG156" i="9"/>
  <c r="CG157" i="9" s="1"/>
  <c r="CH156" i="9"/>
  <c r="CH157" i="9" s="1"/>
  <c r="CI156" i="9"/>
  <c r="CI157" i="9" s="1"/>
  <c r="CJ156" i="9"/>
  <c r="CJ157" i="9" s="1"/>
  <c r="CE157" i="9"/>
  <c r="CF157" i="9"/>
  <c r="CC158" i="9"/>
  <c r="CD158" i="9"/>
  <c r="CD159" i="9" s="1"/>
  <c r="CE158" i="9"/>
  <c r="CE159" i="9" s="1"/>
  <c r="CM159" i="9" s="1"/>
  <c r="CF158" i="9"/>
  <c r="CF159" i="9" s="1"/>
  <c r="CG158" i="9"/>
  <c r="CG159" i="9" s="1"/>
  <c r="CH158" i="9"/>
  <c r="CH159" i="9" s="1"/>
  <c r="CI158" i="9"/>
  <c r="CI159" i="9" s="1"/>
  <c r="CJ158" i="9"/>
  <c r="CJ159" i="9" s="1"/>
  <c r="CC159" i="9"/>
  <c r="CC160" i="9"/>
  <c r="CC161" i="9" s="1"/>
  <c r="CD160" i="9"/>
  <c r="CD161" i="9" s="1"/>
  <c r="CE160" i="9"/>
  <c r="CE161" i="9" s="1"/>
  <c r="CF160" i="9"/>
  <c r="CG160" i="9"/>
  <c r="CH160" i="9"/>
  <c r="CH161" i="9" s="1"/>
  <c r="CI160" i="9"/>
  <c r="CI161" i="9" s="1"/>
  <c r="CJ160" i="9"/>
  <c r="CJ161" i="9" s="1"/>
  <c r="CF161" i="9"/>
  <c r="CG161" i="9"/>
  <c r="CC162" i="9"/>
  <c r="CD162" i="9"/>
  <c r="CE162" i="9"/>
  <c r="CM162" i="9" s="1"/>
  <c r="CF162" i="9"/>
  <c r="CF163" i="9" s="1"/>
  <c r="CG162" i="9"/>
  <c r="CG163" i="9" s="1"/>
  <c r="CH162" i="9"/>
  <c r="CH163" i="9" s="1"/>
  <c r="CI162" i="9"/>
  <c r="CI163" i="9" s="1"/>
  <c r="CJ162" i="9"/>
  <c r="CC163" i="9"/>
  <c r="CD163" i="9"/>
  <c r="CE163" i="9"/>
  <c r="CC164" i="9"/>
  <c r="CC165" i="9" s="1"/>
  <c r="CD164" i="9"/>
  <c r="CD165" i="9" s="1"/>
  <c r="CE164" i="9"/>
  <c r="CE165" i="9" s="1"/>
  <c r="CF164" i="9"/>
  <c r="CG164" i="9"/>
  <c r="CH164" i="9"/>
  <c r="CH165" i="9" s="1"/>
  <c r="CI164" i="9"/>
  <c r="CI165" i="9" s="1"/>
  <c r="CJ164" i="9"/>
  <c r="CJ165" i="9"/>
  <c r="CC166" i="9"/>
  <c r="CD166" i="9"/>
  <c r="CD167" i="9" s="1"/>
  <c r="CE166" i="9"/>
  <c r="CF166" i="9"/>
  <c r="CF167" i="9" s="1"/>
  <c r="CG166" i="9"/>
  <c r="CG167" i="9" s="1"/>
  <c r="CH166" i="9"/>
  <c r="CH167" i="9" s="1"/>
  <c r="CI166" i="9"/>
  <c r="CI167" i="9" s="1"/>
  <c r="CJ166" i="9"/>
  <c r="CJ167" i="9" s="1"/>
  <c r="CC167" i="9"/>
  <c r="CE167" i="9"/>
  <c r="CC168" i="9"/>
  <c r="CC169" i="9" s="1"/>
  <c r="CD168" i="9"/>
  <c r="CD169" i="9" s="1"/>
  <c r="CE168" i="9"/>
  <c r="CE169" i="9" s="1"/>
  <c r="CF168" i="9"/>
  <c r="CF169" i="9" s="1"/>
  <c r="CG168" i="9"/>
  <c r="CG169" i="9" s="1"/>
  <c r="CH168" i="9"/>
  <c r="CH169" i="9" s="1"/>
  <c r="CI168" i="9"/>
  <c r="CJ168" i="9"/>
  <c r="CI169" i="9"/>
  <c r="CJ169" i="9"/>
  <c r="CC170" i="9"/>
  <c r="CC171" i="9" s="1"/>
  <c r="CD170" i="9"/>
  <c r="CE170" i="9"/>
  <c r="CM170" i="9" s="1"/>
  <c r="CF170" i="9"/>
  <c r="CG170" i="9"/>
  <c r="CG171" i="9" s="1"/>
  <c r="CH170" i="9"/>
  <c r="CH171" i="9" s="1"/>
  <c r="CI170" i="9"/>
  <c r="CQ170" i="9" s="1"/>
  <c r="CJ170" i="9"/>
  <c r="CJ171" i="9" s="1"/>
  <c r="CD171" i="9"/>
  <c r="CF171" i="9"/>
  <c r="CI171" i="9"/>
  <c r="CC172" i="9"/>
  <c r="CC173" i="9" s="1"/>
  <c r="CD172" i="9"/>
  <c r="CE172" i="9"/>
  <c r="CE173" i="9" s="1"/>
  <c r="CF172" i="9"/>
  <c r="CG172" i="9"/>
  <c r="CH172" i="9"/>
  <c r="CI172" i="9"/>
  <c r="CI173" i="9" s="1"/>
  <c r="CJ172" i="9"/>
  <c r="CJ173" i="9" s="1"/>
  <c r="CD173" i="9"/>
  <c r="CF173" i="9"/>
  <c r="CG173" i="9"/>
  <c r="CH173" i="9"/>
  <c r="CC174" i="9"/>
  <c r="CK174" i="9" s="1"/>
  <c r="CD174" i="9"/>
  <c r="CL174" i="9" s="1"/>
  <c r="CE174" i="9"/>
  <c r="CE175" i="9" s="1"/>
  <c r="CF174" i="9"/>
  <c r="CF175" i="9" s="1"/>
  <c r="CG174" i="9"/>
  <c r="CH174" i="9"/>
  <c r="CI174" i="9"/>
  <c r="CI175" i="9" s="1"/>
  <c r="CJ174" i="9"/>
  <c r="CJ175" i="9" s="1"/>
  <c r="CC175" i="9"/>
  <c r="CD175" i="9"/>
  <c r="CG175" i="9"/>
  <c r="CH175" i="9"/>
  <c r="CC176" i="9"/>
  <c r="CC177" i="9" s="1"/>
  <c r="CD176" i="9"/>
  <c r="CD177" i="9" s="1"/>
  <c r="CE176" i="9"/>
  <c r="CF176" i="9"/>
  <c r="CF177" i="9" s="1"/>
  <c r="CG176" i="9"/>
  <c r="CG177" i="9" s="1"/>
  <c r="CH176" i="9"/>
  <c r="CH177" i="9" s="1"/>
  <c r="CI176" i="9"/>
  <c r="CI177" i="9" s="1"/>
  <c r="CJ176" i="9"/>
  <c r="CJ177" i="9" s="1"/>
  <c r="CE177" i="9"/>
  <c r="CC178" i="9"/>
  <c r="CC179" i="9" s="1"/>
  <c r="CD178" i="9"/>
  <c r="CD179" i="9" s="1"/>
  <c r="CE178" i="9"/>
  <c r="CE179" i="9" s="1"/>
  <c r="CF178" i="9"/>
  <c r="CF179" i="9" s="1"/>
  <c r="CG178" i="9"/>
  <c r="CG179" i="9" s="1"/>
  <c r="CH178" i="9"/>
  <c r="CP178" i="9" s="1"/>
  <c r="CI178" i="9"/>
  <c r="CI179" i="9" s="1"/>
  <c r="CJ178" i="9"/>
  <c r="CJ179" i="9" s="1"/>
  <c r="CC180" i="9"/>
  <c r="CC181" i="9" s="1"/>
  <c r="CD180" i="9"/>
  <c r="CE180" i="9"/>
  <c r="CF180" i="9"/>
  <c r="CG180" i="9"/>
  <c r="CG181" i="9" s="1"/>
  <c r="CH180" i="9"/>
  <c r="CI180" i="9"/>
  <c r="CI181" i="9" s="1"/>
  <c r="CJ180" i="9"/>
  <c r="CJ181" i="9" s="1"/>
  <c r="CD181" i="9"/>
  <c r="CE181" i="9"/>
  <c r="CF181" i="9"/>
  <c r="CH181" i="9"/>
  <c r="CC182" i="9"/>
  <c r="CC183" i="9" s="1"/>
  <c r="CD182" i="9"/>
  <c r="CE182" i="9"/>
  <c r="CE183" i="9" s="1"/>
  <c r="CF182" i="9"/>
  <c r="CF183" i="9" s="1"/>
  <c r="CG182" i="9"/>
  <c r="CG183" i="9" s="1"/>
  <c r="CH182" i="9"/>
  <c r="CI182" i="9"/>
  <c r="CI183" i="9" s="1"/>
  <c r="CJ182" i="9"/>
  <c r="CD183" i="9"/>
  <c r="CH183" i="9"/>
  <c r="CC184" i="9"/>
  <c r="CD184" i="9"/>
  <c r="CE184" i="9"/>
  <c r="CE185" i="9" s="1"/>
  <c r="CF184" i="9"/>
  <c r="CF185" i="9" s="1"/>
  <c r="CG184" i="9"/>
  <c r="CG185" i="9" s="1"/>
  <c r="CH184" i="9"/>
  <c r="CH185" i="9" s="1"/>
  <c r="CI184" i="9"/>
  <c r="CJ184" i="9"/>
  <c r="CD185" i="9"/>
  <c r="CI185" i="9"/>
  <c r="CQ185" i="9" s="1"/>
  <c r="CJ185" i="9"/>
  <c r="CC186" i="9"/>
  <c r="CC187" i="9" s="1"/>
  <c r="CD186" i="9"/>
  <c r="CE186" i="9"/>
  <c r="CF186" i="9"/>
  <c r="CF187" i="9" s="1"/>
  <c r="CG186" i="9"/>
  <c r="CG187" i="9" s="1"/>
  <c r="CH186" i="9"/>
  <c r="CH187" i="9" s="1"/>
  <c r="CI186" i="9"/>
  <c r="CI187" i="9" s="1"/>
  <c r="CJ186" i="9"/>
  <c r="CJ187" i="9" s="1"/>
  <c r="CD187" i="9"/>
  <c r="CE187" i="9"/>
  <c r="CC188" i="9"/>
  <c r="CC189" i="9" s="1"/>
  <c r="CD188" i="9"/>
  <c r="CD189" i="9" s="1"/>
  <c r="CE188" i="9"/>
  <c r="CE189" i="9" s="1"/>
  <c r="CF188" i="9"/>
  <c r="CF189" i="9" s="1"/>
  <c r="CG188" i="9"/>
  <c r="CG189" i="9" s="1"/>
  <c r="CH188" i="9"/>
  <c r="CI188" i="9"/>
  <c r="CJ188" i="9"/>
  <c r="CH189" i="9"/>
  <c r="CI189" i="9"/>
  <c r="CJ189" i="9"/>
  <c r="CC190" i="9"/>
  <c r="CC191" i="9" s="1"/>
  <c r="CD190" i="9"/>
  <c r="CE190" i="9"/>
  <c r="CF190" i="9"/>
  <c r="CF191" i="9" s="1"/>
  <c r="CG190" i="9"/>
  <c r="CG191" i="9" s="1"/>
  <c r="CH190" i="9"/>
  <c r="CH191" i="9" s="1"/>
  <c r="CI190" i="9"/>
  <c r="CJ190" i="9"/>
  <c r="CJ191" i="9" s="1"/>
  <c r="CD191" i="9"/>
  <c r="CE191" i="9"/>
  <c r="CI191" i="9"/>
  <c r="CC192" i="9"/>
  <c r="CC193" i="9" s="1"/>
  <c r="CD192" i="9"/>
  <c r="CE192" i="9"/>
  <c r="CE193" i="9" s="1"/>
  <c r="CF192" i="9"/>
  <c r="CF193" i="9" s="1"/>
  <c r="CG192" i="9"/>
  <c r="CG193" i="9" s="1"/>
  <c r="CH192" i="9"/>
  <c r="CH193" i="9" s="1"/>
  <c r="CI192" i="9"/>
  <c r="CI193" i="9" s="1"/>
  <c r="CJ192" i="9"/>
  <c r="CD193" i="9"/>
  <c r="CJ193" i="9"/>
  <c r="CC194" i="9"/>
  <c r="CD194" i="9"/>
  <c r="CE194" i="9"/>
  <c r="CE195" i="9" s="1"/>
  <c r="CF194" i="9"/>
  <c r="CF195" i="9" s="1"/>
  <c r="CN195" i="9" s="1"/>
  <c r="CG194" i="9"/>
  <c r="CH194" i="9"/>
  <c r="CH195" i="9" s="1"/>
  <c r="CI194" i="9"/>
  <c r="CI195" i="9" s="1"/>
  <c r="CJ194" i="9"/>
  <c r="CJ195" i="9" s="1"/>
  <c r="CC196" i="9"/>
  <c r="CC197" i="9" s="1"/>
  <c r="CD196" i="9"/>
  <c r="CD197" i="9" s="1"/>
  <c r="CE196" i="9"/>
  <c r="CE197" i="9" s="1"/>
  <c r="CF196" i="9"/>
  <c r="CG196" i="9"/>
  <c r="CG197" i="9" s="1"/>
  <c r="CH196" i="9"/>
  <c r="CH197" i="9" s="1"/>
  <c r="CI196" i="9"/>
  <c r="CI197" i="9" s="1"/>
  <c r="CJ196" i="9"/>
  <c r="CJ197" i="9" s="1"/>
  <c r="CF197" i="9"/>
  <c r="CC198" i="9"/>
  <c r="CC199" i="9" s="1"/>
  <c r="CD198" i="9"/>
  <c r="CD199" i="9" s="1"/>
  <c r="CE198" i="9"/>
  <c r="CE199" i="9" s="1"/>
  <c r="CF198" i="9"/>
  <c r="CG198" i="9"/>
  <c r="CH198" i="9"/>
  <c r="CI198" i="9"/>
  <c r="CI199" i="9" s="1"/>
  <c r="CJ198" i="9"/>
  <c r="CJ199" i="9" s="1"/>
  <c r="CH199" i="9"/>
  <c r="CC200" i="9"/>
  <c r="CC201" i="9" s="1"/>
  <c r="CD200" i="9"/>
  <c r="CE200" i="9"/>
  <c r="CF200" i="9"/>
  <c r="CG200" i="9"/>
  <c r="CH200" i="9"/>
  <c r="CI200" i="9"/>
  <c r="CJ200" i="9"/>
  <c r="CJ201" i="9" s="1"/>
  <c r="CD201" i="9"/>
  <c r="CE201" i="9"/>
  <c r="CF201" i="9"/>
  <c r="CG201" i="9"/>
  <c r="CH201" i="9"/>
  <c r="CC202" i="9"/>
  <c r="CC203" i="9" s="1"/>
  <c r="CD202" i="9"/>
  <c r="CD203" i="9" s="1"/>
  <c r="CE202" i="9"/>
  <c r="CE203" i="9" s="1"/>
  <c r="CF202" i="9"/>
  <c r="CG202" i="9"/>
  <c r="CG203" i="9" s="1"/>
  <c r="CH202" i="9"/>
  <c r="CH203" i="9" s="1"/>
  <c r="CI202" i="9"/>
  <c r="CI203" i="9" s="1"/>
  <c r="CJ202" i="9"/>
  <c r="CJ203" i="9" s="1"/>
  <c r="CF203" i="9"/>
  <c r="CC204" i="9"/>
  <c r="CC205" i="9" s="1"/>
  <c r="CD204" i="9"/>
  <c r="CD205" i="9" s="1"/>
  <c r="CE204" i="9"/>
  <c r="CE205" i="9" s="1"/>
  <c r="CF204" i="9"/>
  <c r="CG204" i="9"/>
  <c r="CG205" i="9" s="1"/>
  <c r="CH204" i="9"/>
  <c r="CH205" i="9" s="1"/>
  <c r="CI204" i="9"/>
  <c r="CJ204" i="9"/>
  <c r="CJ205" i="9" s="1"/>
  <c r="CF205" i="9"/>
  <c r="CI205" i="9"/>
  <c r="CC206" i="9"/>
  <c r="CC207" i="9" s="1"/>
  <c r="CD206" i="9"/>
  <c r="CD207" i="9" s="1"/>
  <c r="CE206" i="9"/>
  <c r="CF206" i="9"/>
  <c r="CF207" i="9" s="1"/>
  <c r="CG206" i="9"/>
  <c r="CG207" i="9" s="1"/>
  <c r="CH206" i="9"/>
  <c r="CH207" i="9" s="1"/>
  <c r="CI206" i="9"/>
  <c r="CI207" i="9" s="1"/>
  <c r="CJ206" i="9"/>
  <c r="CJ207" i="9" s="1"/>
  <c r="CE207" i="9"/>
  <c r="CC208" i="9"/>
  <c r="CC209" i="9" s="1"/>
  <c r="CD208" i="9"/>
  <c r="CD209" i="9" s="1"/>
  <c r="CE208" i="9"/>
  <c r="CE209" i="9" s="1"/>
  <c r="CF208" i="9"/>
  <c r="CN208" i="9" s="1"/>
  <c r="CG208" i="9"/>
  <c r="CH208" i="9"/>
  <c r="CI208" i="9"/>
  <c r="CI209" i="9" s="1"/>
  <c r="CJ208" i="9"/>
  <c r="CG209" i="9"/>
  <c r="CH209" i="9"/>
  <c r="CJ209" i="9"/>
  <c r="CC210" i="9"/>
  <c r="CC211" i="9" s="1"/>
  <c r="CD210" i="9"/>
  <c r="CE210" i="9"/>
  <c r="CF210" i="9"/>
  <c r="CF211" i="9" s="1"/>
  <c r="CG210" i="9"/>
  <c r="CG211" i="9" s="1"/>
  <c r="CH210" i="9"/>
  <c r="CH211" i="9" s="1"/>
  <c r="CI210" i="9"/>
  <c r="CI211" i="9" s="1"/>
  <c r="CJ210" i="9"/>
  <c r="CD211" i="9"/>
  <c r="CE211" i="9"/>
  <c r="CJ211" i="9"/>
  <c r="CC212" i="9"/>
  <c r="CC213" i="9" s="1"/>
  <c r="CD212" i="9"/>
  <c r="CE212" i="9"/>
  <c r="CE213" i="9" s="1"/>
  <c r="CF212" i="9"/>
  <c r="CG212" i="9"/>
  <c r="CG213" i="9" s="1"/>
  <c r="CH212" i="9"/>
  <c r="CI212" i="9"/>
  <c r="CJ212" i="9"/>
  <c r="CJ213" i="9" s="1"/>
  <c r="CF213" i="9"/>
  <c r="CH213" i="9"/>
  <c r="CI213" i="9"/>
  <c r="CC214" i="9"/>
  <c r="CD214" i="9"/>
  <c r="CD215" i="9" s="1"/>
  <c r="CE214" i="9"/>
  <c r="CE215" i="9" s="1"/>
  <c r="CF214" i="9"/>
  <c r="CF215" i="9" s="1"/>
  <c r="CG214" i="9"/>
  <c r="CH214" i="9"/>
  <c r="CI214" i="9"/>
  <c r="CJ214" i="9"/>
  <c r="CR214" i="9" s="1"/>
  <c r="CC215" i="9"/>
  <c r="CG215" i="9"/>
  <c r="CH215" i="9"/>
  <c r="CJ215" i="9"/>
  <c r="CC216" i="9"/>
  <c r="CD216" i="9"/>
  <c r="CD217" i="9" s="1"/>
  <c r="CE216" i="9"/>
  <c r="CE217" i="9" s="1"/>
  <c r="CF216" i="9"/>
  <c r="CF217" i="9" s="1"/>
  <c r="CG216" i="9"/>
  <c r="CG217" i="9" s="1"/>
  <c r="CH216" i="9"/>
  <c r="CH217" i="9" s="1"/>
  <c r="CI216" i="9"/>
  <c r="CI217" i="9" s="1"/>
  <c r="CJ216" i="9"/>
  <c r="CC217" i="9"/>
  <c r="CJ217" i="9"/>
  <c r="CC218" i="9"/>
  <c r="CC219" i="9" s="1"/>
  <c r="CD218" i="9"/>
  <c r="CD219" i="9" s="1"/>
  <c r="CE218" i="9"/>
  <c r="CE219" i="9" s="1"/>
  <c r="CF218" i="9"/>
  <c r="CF219" i="9" s="1"/>
  <c r="CG218" i="9"/>
  <c r="CG219" i="9" s="1"/>
  <c r="CH218" i="9"/>
  <c r="CH219" i="9" s="1"/>
  <c r="CI218" i="9"/>
  <c r="CQ218" i="9" s="1"/>
  <c r="CJ218" i="9"/>
  <c r="CJ219" i="9" s="1"/>
  <c r="CI219" i="9"/>
  <c r="CC220" i="9"/>
  <c r="CC221" i="9" s="1"/>
  <c r="CD220" i="9"/>
  <c r="CD221" i="9" s="1"/>
  <c r="CE220" i="9"/>
  <c r="CE221" i="9" s="1"/>
  <c r="CF220" i="9"/>
  <c r="CF221" i="9" s="1"/>
  <c r="CG220" i="9"/>
  <c r="CH220" i="9"/>
  <c r="CI220" i="9"/>
  <c r="CI221" i="9" s="1"/>
  <c r="CJ220" i="9"/>
  <c r="CJ221" i="9"/>
  <c r="CC222" i="9"/>
  <c r="CC223" i="9" s="1"/>
  <c r="CD222" i="9"/>
  <c r="CD223" i="9" s="1"/>
  <c r="CE222" i="9"/>
  <c r="CE223" i="9" s="1"/>
  <c r="CF222" i="9"/>
  <c r="CG222" i="9"/>
  <c r="CH222" i="9"/>
  <c r="CP222" i="9" s="1"/>
  <c r="CI222" i="9"/>
  <c r="CJ222" i="9"/>
  <c r="CF223" i="9"/>
  <c r="CG223" i="9"/>
  <c r="CH223" i="9"/>
  <c r="CP223" i="9" s="1"/>
  <c r="CI223" i="9"/>
  <c r="CJ223" i="9"/>
  <c r="CC224" i="9"/>
  <c r="CC225" i="9" s="1"/>
  <c r="CD224" i="9"/>
  <c r="CD225" i="9" s="1"/>
  <c r="CE224" i="9"/>
  <c r="CE225" i="9" s="1"/>
  <c r="CF224" i="9"/>
  <c r="CF225" i="9" s="1"/>
  <c r="CG224" i="9"/>
  <c r="CH224" i="9"/>
  <c r="CI224" i="9"/>
  <c r="CI225" i="9" s="1"/>
  <c r="CJ224" i="9"/>
  <c r="CJ225" i="9" s="1"/>
  <c r="CG225" i="9"/>
  <c r="CH225" i="9"/>
  <c r="CC226" i="9"/>
  <c r="CD226" i="9"/>
  <c r="CE226" i="9"/>
  <c r="CF226" i="9"/>
  <c r="CF227" i="9" s="1"/>
  <c r="CG226" i="9"/>
  <c r="CG227" i="9" s="1"/>
  <c r="CH226" i="9"/>
  <c r="CH227" i="9" s="1"/>
  <c r="CI226" i="9"/>
  <c r="CJ226" i="9"/>
  <c r="CJ227" i="9" s="1"/>
  <c r="CC227" i="9"/>
  <c r="CD227" i="9"/>
  <c r="CE227" i="9"/>
  <c r="CC228" i="9"/>
  <c r="CC229" i="9" s="1"/>
  <c r="CD228" i="9"/>
  <c r="CD229" i="9" s="1"/>
  <c r="CE228" i="9"/>
  <c r="CE229" i="9" s="1"/>
  <c r="CF228" i="9"/>
  <c r="CF229" i="9" s="1"/>
  <c r="CG228" i="9"/>
  <c r="CG229" i="9" s="1"/>
  <c r="CH228" i="9"/>
  <c r="CI228" i="9"/>
  <c r="CJ228" i="9"/>
  <c r="CJ229" i="9" s="1"/>
  <c r="CH229" i="9"/>
  <c r="CI229" i="9"/>
  <c r="CC230" i="9"/>
  <c r="CC231" i="9" s="1"/>
  <c r="CD230" i="9"/>
  <c r="CE230" i="9"/>
  <c r="CF230" i="9"/>
  <c r="CF231" i="9" s="1"/>
  <c r="CG230" i="9"/>
  <c r="CG231" i="9" s="1"/>
  <c r="CH230" i="9"/>
  <c r="CH231" i="9" s="1"/>
  <c r="CI230" i="9"/>
  <c r="CI231" i="9" s="1"/>
  <c r="CJ230" i="9"/>
  <c r="CE231" i="9"/>
  <c r="CJ231" i="9"/>
  <c r="CC232" i="9"/>
  <c r="CC233" i="9" s="1"/>
  <c r="CD232" i="9"/>
  <c r="CD233" i="9" s="1"/>
  <c r="CE232" i="9"/>
  <c r="CE233" i="9" s="1"/>
  <c r="CF232" i="9"/>
  <c r="CF233" i="9" s="1"/>
  <c r="CG232" i="9"/>
  <c r="CH232" i="9"/>
  <c r="CI232" i="9"/>
  <c r="CI233" i="9" s="1"/>
  <c r="CJ232" i="9"/>
  <c r="CJ233" i="9"/>
  <c r="CC234" i="9"/>
  <c r="CD234" i="9"/>
  <c r="CE234" i="9"/>
  <c r="CE235" i="9" s="1"/>
  <c r="CF234" i="9"/>
  <c r="CF235" i="9" s="1"/>
  <c r="CG234" i="9"/>
  <c r="CH234" i="9"/>
  <c r="CH235" i="9" s="1"/>
  <c r="CI234" i="9"/>
  <c r="CJ234" i="9"/>
  <c r="CC235" i="9"/>
  <c r="CK235" i="9" s="1"/>
  <c r="CD235" i="9"/>
  <c r="CG235" i="9"/>
  <c r="CI235" i="9"/>
  <c r="CJ235" i="9"/>
  <c r="CC236" i="9"/>
  <c r="CC237" i="9" s="1"/>
  <c r="CD236" i="9"/>
  <c r="CD237" i="9" s="1"/>
  <c r="CE236" i="9"/>
  <c r="CF236" i="9"/>
  <c r="CG236" i="9"/>
  <c r="CG237" i="9" s="1"/>
  <c r="CH236" i="9"/>
  <c r="CI236" i="9"/>
  <c r="CI237" i="9" s="1"/>
  <c r="CJ236" i="9"/>
  <c r="CJ237" i="9" s="1"/>
  <c r="CR237" i="9" s="1"/>
  <c r="CE237" i="9"/>
  <c r="CF237" i="9"/>
  <c r="CH237" i="9"/>
  <c r="CC238" i="9"/>
  <c r="CD238" i="9"/>
  <c r="CD239" i="9" s="1"/>
  <c r="CE238" i="9"/>
  <c r="CE239" i="9" s="1"/>
  <c r="CF238" i="9"/>
  <c r="CG238" i="9"/>
  <c r="CH238" i="9"/>
  <c r="CI238" i="9"/>
  <c r="CI239" i="9" s="1"/>
  <c r="CJ238" i="9"/>
  <c r="CJ239" i="9" s="1"/>
  <c r="CC239" i="9"/>
  <c r="CF239" i="9"/>
  <c r="CG239" i="9"/>
  <c r="CH239" i="9"/>
  <c r="CC240" i="9"/>
  <c r="CC241" i="9" s="1"/>
  <c r="CD240" i="9"/>
  <c r="CD241" i="9" s="1"/>
  <c r="CE240" i="9"/>
  <c r="CE241" i="9" s="1"/>
  <c r="CF240" i="9"/>
  <c r="CF241" i="9" s="1"/>
  <c r="CG240" i="9"/>
  <c r="CG241" i="9" s="1"/>
  <c r="CH240" i="9"/>
  <c r="CH241" i="9" s="1"/>
  <c r="CI240" i="9"/>
  <c r="CI241" i="9" s="1"/>
  <c r="CJ240" i="9"/>
  <c r="CJ241" i="9"/>
  <c r="CC242" i="9"/>
  <c r="CC243" i="9" s="1"/>
  <c r="CD242" i="9"/>
  <c r="CD243" i="9" s="1"/>
  <c r="CE242" i="9"/>
  <c r="CE243" i="9" s="1"/>
  <c r="CF242" i="9"/>
  <c r="CG242" i="9"/>
  <c r="CH242" i="9"/>
  <c r="CI242" i="9"/>
  <c r="CJ242" i="9"/>
  <c r="CF243" i="9"/>
  <c r="CG243" i="9"/>
  <c r="CH243" i="9"/>
  <c r="CI243" i="9"/>
  <c r="CC244" i="9"/>
  <c r="CD244" i="9"/>
  <c r="CD245" i="9" s="1"/>
  <c r="CE244" i="9"/>
  <c r="CF244" i="9"/>
  <c r="CF245" i="9" s="1"/>
  <c r="CG244" i="9"/>
  <c r="CG245" i="9" s="1"/>
  <c r="CH244" i="9"/>
  <c r="CH245" i="9" s="1"/>
  <c r="CI244" i="9"/>
  <c r="CI245" i="9" s="1"/>
  <c r="CJ244" i="9"/>
  <c r="CJ245" i="9" s="1"/>
  <c r="CC245" i="9"/>
  <c r="CC246" i="9"/>
  <c r="CC247" i="9" s="1"/>
  <c r="CD246" i="9"/>
  <c r="CE246" i="9"/>
  <c r="CF246" i="9"/>
  <c r="CG246" i="9"/>
  <c r="CG247" i="9" s="1"/>
  <c r="CH246" i="9"/>
  <c r="CI246" i="9"/>
  <c r="CJ246" i="9"/>
  <c r="CJ247" i="9" s="1"/>
  <c r="CR247" i="9" s="1"/>
  <c r="CD247" i="9"/>
  <c r="CE247" i="9"/>
  <c r="CF247" i="9"/>
  <c r="CH247" i="9"/>
  <c r="CI247" i="9"/>
  <c r="CC248" i="9"/>
  <c r="CD248" i="9"/>
  <c r="CD249" i="9" s="1"/>
  <c r="CE248" i="9"/>
  <c r="CE249" i="9" s="1"/>
  <c r="CF248" i="9"/>
  <c r="CF249" i="9" s="1"/>
  <c r="CG248" i="9"/>
  <c r="CG249" i="9" s="1"/>
  <c r="CH248" i="9"/>
  <c r="CH249" i="9" s="1"/>
  <c r="CI248" i="9"/>
  <c r="CI249" i="9" s="1"/>
  <c r="CJ248" i="9"/>
  <c r="CJ249" i="9" s="1"/>
  <c r="CC250" i="9"/>
  <c r="CC251" i="9" s="1"/>
  <c r="CD250" i="9"/>
  <c r="CD251" i="9" s="1"/>
  <c r="CE250" i="9"/>
  <c r="CE251" i="9" s="1"/>
  <c r="CF250" i="9"/>
  <c r="CF251" i="9" s="1"/>
  <c r="CG250" i="9"/>
  <c r="CG251" i="9" s="1"/>
  <c r="CH250" i="9"/>
  <c r="CI250" i="9"/>
  <c r="CJ250" i="9"/>
  <c r="CH251" i="9"/>
  <c r="CI251" i="9"/>
  <c r="CJ251" i="9"/>
  <c r="CC252" i="9"/>
  <c r="CC253" i="9" s="1"/>
  <c r="CD252" i="9"/>
  <c r="CD253" i="9" s="1"/>
  <c r="CE252" i="9"/>
  <c r="CE253" i="9" s="1"/>
  <c r="CF252" i="9"/>
  <c r="CF253" i="9" s="1"/>
  <c r="CG252" i="9"/>
  <c r="CG253" i="9" s="1"/>
  <c r="CH252" i="9"/>
  <c r="CI252" i="9"/>
  <c r="CI253" i="9" s="1"/>
  <c r="CJ252" i="9"/>
  <c r="CJ253" i="9" s="1"/>
  <c r="CH253" i="9"/>
  <c r="CC254" i="9"/>
  <c r="CD254" i="9"/>
  <c r="CE254" i="9"/>
  <c r="CF254" i="9"/>
  <c r="CF255" i="9" s="1"/>
  <c r="CG254" i="9"/>
  <c r="CH254" i="9"/>
  <c r="CI254" i="9"/>
  <c r="CI255" i="9" s="1"/>
  <c r="CJ254" i="9"/>
  <c r="CJ255" i="9" s="1"/>
  <c r="CC255" i="9"/>
  <c r="CK255" i="9" s="1"/>
  <c r="CD255" i="9"/>
  <c r="CE255" i="9"/>
  <c r="CG255" i="9"/>
  <c r="CH255" i="9"/>
  <c r="CC256" i="9"/>
  <c r="CC257" i="9" s="1"/>
  <c r="CD256" i="9"/>
  <c r="CD257" i="9" s="1"/>
  <c r="CE256" i="9"/>
  <c r="CE257" i="9" s="1"/>
  <c r="CF256" i="9"/>
  <c r="CF257" i="9" s="1"/>
  <c r="CG256" i="9"/>
  <c r="CG257" i="9" s="1"/>
  <c r="CH256" i="9"/>
  <c r="CH257" i="9" s="1"/>
  <c r="CI256" i="9"/>
  <c r="CJ256" i="9"/>
  <c r="CR256" i="9" s="1"/>
  <c r="CI257" i="9"/>
  <c r="CJ257" i="9"/>
  <c r="CC258" i="9"/>
  <c r="CC259" i="9" s="1"/>
  <c r="CD258" i="9"/>
  <c r="CE258" i="9"/>
  <c r="CF258" i="9"/>
  <c r="CF259" i="9" s="1"/>
  <c r="CG258" i="9"/>
  <c r="CG259" i="9" s="1"/>
  <c r="CH258" i="9"/>
  <c r="CH259" i="9" s="1"/>
  <c r="CI258" i="9"/>
  <c r="CI259" i="9" s="1"/>
  <c r="CJ258" i="9"/>
  <c r="CJ259" i="9" s="1"/>
  <c r="CD259" i="9"/>
  <c r="CE259" i="9"/>
  <c r="CC260" i="9"/>
  <c r="CD260" i="9"/>
  <c r="CD261" i="9" s="1"/>
  <c r="CE260" i="9"/>
  <c r="CE261" i="9" s="1"/>
  <c r="CF260" i="9"/>
  <c r="CF261" i="9" s="1"/>
  <c r="CG260" i="9"/>
  <c r="CG261" i="9" s="1"/>
  <c r="CH260" i="9"/>
  <c r="CH261" i="9" s="1"/>
  <c r="CI260" i="9"/>
  <c r="CI261" i="9" s="1"/>
  <c r="CJ260" i="9"/>
  <c r="CC261" i="9"/>
  <c r="CJ261" i="9"/>
  <c r="CC262" i="9"/>
  <c r="CC263" i="9" s="1"/>
  <c r="CD262" i="9"/>
  <c r="CE262" i="9"/>
  <c r="CM262" i="9" s="1"/>
  <c r="CF262" i="9"/>
  <c r="CF263" i="9" s="1"/>
  <c r="CG262" i="9"/>
  <c r="CH262" i="9"/>
  <c r="CI262" i="9"/>
  <c r="CJ262" i="9"/>
  <c r="CD263" i="9"/>
  <c r="CE263" i="9"/>
  <c r="CH263" i="9"/>
  <c r="CI263" i="9"/>
  <c r="CJ263" i="9"/>
  <c r="CC264" i="9"/>
  <c r="CD264" i="9"/>
  <c r="CD265" i="9" s="1"/>
  <c r="CE264" i="9"/>
  <c r="CE265" i="9" s="1"/>
  <c r="CF264" i="9"/>
  <c r="CF265" i="9" s="1"/>
  <c r="CG264" i="9"/>
  <c r="CG265" i="9" s="1"/>
  <c r="CH264" i="9"/>
  <c r="CI264" i="9"/>
  <c r="CI265" i="9" s="1"/>
  <c r="CJ264" i="9"/>
  <c r="CJ265" i="9" s="1"/>
  <c r="CC265" i="9"/>
  <c r="CC266" i="9"/>
  <c r="CD266" i="9"/>
  <c r="CE266" i="9"/>
  <c r="CE267" i="9" s="1"/>
  <c r="CF266" i="9"/>
  <c r="CF267" i="9" s="1"/>
  <c r="CG266" i="9"/>
  <c r="CH266" i="9"/>
  <c r="CH267" i="9" s="1"/>
  <c r="CI266" i="9"/>
  <c r="CJ266" i="9"/>
  <c r="CC267" i="9"/>
  <c r="CD267" i="9"/>
  <c r="CG267" i="9"/>
  <c r="CI267" i="9"/>
  <c r="CJ267" i="9"/>
  <c r="CC268" i="9"/>
  <c r="CD268" i="9"/>
  <c r="CE268" i="9"/>
  <c r="CE269" i="9" s="1"/>
  <c r="CF268" i="9"/>
  <c r="CF269" i="9" s="1"/>
  <c r="CG268" i="9"/>
  <c r="CG269" i="9" s="1"/>
  <c r="CH268" i="9"/>
  <c r="CH269" i="9" s="1"/>
  <c r="CI268" i="9"/>
  <c r="CI269" i="9" s="1"/>
  <c r="CJ268" i="9"/>
  <c r="CJ269" i="9" s="1"/>
  <c r="CC269" i="9"/>
  <c r="CD269" i="9"/>
  <c r="CC270" i="9"/>
  <c r="CD270" i="9"/>
  <c r="CD271" i="9" s="1"/>
  <c r="CE270" i="9"/>
  <c r="CE271" i="9" s="1"/>
  <c r="CF270" i="9"/>
  <c r="CF271" i="9" s="1"/>
  <c r="CG270" i="9"/>
  <c r="CG271" i="9" s="1"/>
  <c r="CH270" i="9"/>
  <c r="CI270" i="9"/>
  <c r="CI271" i="9" s="1"/>
  <c r="CJ270" i="9"/>
  <c r="CJ271" i="9" s="1"/>
  <c r="CC271" i="9"/>
  <c r="CK271" i="9" s="1"/>
  <c r="CH271" i="9"/>
  <c r="CC272" i="9"/>
  <c r="CC273" i="9" s="1"/>
  <c r="CD272" i="9"/>
  <c r="CE272" i="9"/>
  <c r="CE273" i="9" s="1"/>
  <c r="CF272" i="9"/>
  <c r="CG272" i="9"/>
  <c r="CG273" i="9" s="1"/>
  <c r="CH272" i="9"/>
  <c r="CI272" i="9"/>
  <c r="CI273" i="9" s="1"/>
  <c r="CJ272" i="9"/>
  <c r="CJ273" i="9" s="1"/>
  <c r="CD273" i="9"/>
  <c r="CH273" i="9"/>
  <c r="CC274" i="9"/>
  <c r="CC275" i="9" s="1"/>
  <c r="CD274" i="9"/>
  <c r="CE274" i="9"/>
  <c r="CF274" i="9"/>
  <c r="CF275" i="9" s="1"/>
  <c r="CG274" i="9"/>
  <c r="CG275" i="9" s="1"/>
  <c r="CH274" i="9"/>
  <c r="CI274" i="9"/>
  <c r="CI275" i="9" s="1"/>
  <c r="CJ274" i="9"/>
  <c r="CD275" i="9"/>
  <c r="CE275" i="9"/>
  <c r="CH275" i="9"/>
  <c r="CJ275" i="9"/>
  <c r="CC276" i="9"/>
  <c r="CC277" i="9" s="1"/>
  <c r="CD276" i="9"/>
  <c r="CD277" i="9" s="1"/>
  <c r="CE276" i="9"/>
  <c r="CE277" i="9" s="1"/>
  <c r="CF276" i="9"/>
  <c r="CG276" i="9"/>
  <c r="CG277" i="9" s="1"/>
  <c r="CH276" i="9"/>
  <c r="CH277" i="9" s="1"/>
  <c r="CI276" i="9"/>
  <c r="CI277" i="9" s="1"/>
  <c r="CJ276" i="9"/>
  <c r="CJ277" i="9" s="1"/>
  <c r="CF277" i="9"/>
  <c r="CC278" i="9"/>
  <c r="CC279" i="9" s="1"/>
  <c r="CD278" i="9"/>
  <c r="CD279" i="9" s="1"/>
  <c r="CE278" i="9"/>
  <c r="CE279" i="9" s="1"/>
  <c r="CF278" i="9"/>
  <c r="CF279" i="9" s="1"/>
  <c r="CG278" i="9"/>
  <c r="CG279" i="9" s="1"/>
  <c r="CH278" i="9"/>
  <c r="CI278" i="9"/>
  <c r="CI279" i="9" s="1"/>
  <c r="CJ278" i="9"/>
  <c r="CJ279" i="9" s="1"/>
  <c r="CC280" i="9"/>
  <c r="CC281" i="9" s="1"/>
  <c r="CD280" i="9"/>
  <c r="CD281" i="9" s="1"/>
  <c r="CE280" i="9"/>
  <c r="CE281" i="9" s="1"/>
  <c r="CF280" i="9"/>
  <c r="CF281" i="9" s="1"/>
  <c r="CG280" i="9"/>
  <c r="CG281" i="9" s="1"/>
  <c r="CH280" i="9"/>
  <c r="CH281" i="9" s="1"/>
  <c r="CI280" i="9"/>
  <c r="CI281" i="9" s="1"/>
  <c r="CJ280" i="9"/>
  <c r="CJ281" i="9"/>
  <c r="CC282" i="9"/>
  <c r="CC283" i="9" s="1"/>
  <c r="CD282" i="9"/>
  <c r="CE282" i="9"/>
  <c r="CF282" i="9"/>
  <c r="CF283" i="9" s="1"/>
  <c r="CG282" i="9"/>
  <c r="CG283" i="9" s="1"/>
  <c r="CH282" i="9"/>
  <c r="CH283" i="9" s="1"/>
  <c r="CI282" i="9"/>
  <c r="CI283" i="9" s="1"/>
  <c r="CJ282" i="9"/>
  <c r="CJ283" i="9" s="1"/>
  <c r="CD283" i="9"/>
  <c r="CE283" i="9"/>
  <c r="CC284" i="9"/>
  <c r="CC285" i="9" s="1"/>
  <c r="CD284" i="9"/>
  <c r="CD285" i="9" s="1"/>
  <c r="CE284" i="9"/>
  <c r="CE285" i="9" s="1"/>
  <c r="CF284" i="9"/>
  <c r="CF285" i="9" s="1"/>
  <c r="CG284" i="9"/>
  <c r="CH284" i="9"/>
  <c r="CH285" i="9" s="1"/>
  <c r="CI284" i="9"/>
  <c r="CI285" i="9" s="1"/>
  <c r="CJ284" i="9"/>
  <c r="CJ285" i="9" s="1"/>
  <c r="CC286" i="9"/>
  <c r="CD286" i="9"/>
  <c r="CE286" i="9"/>
  <c r="CF286" i="9"/>
  <c r="CF287" i="9" s="1"/>
  <c r="CG286" i="9"/>
  <c r="CG287" i="9" s="1"/>
  <c r="CH286" i="9"/>
  <c r="CH287" i="9" s="1"/>
  <c r="CI286" i="9"/>
  <c r="CI287" i="9" s="1"/>
  <c r="CJ286" i="9"/>
  <c r="CJ287" i="9" s="1"/>
  <c r="CC287" i="9"/>
  <c r="CD287" i="9"/>
  <c r="CE287" i="9"/>
  <c r="CC288" i="9"/>
  <c r="CD288" i="9"/>
  <c r="CD289" i="9" s="1"/>
  <c r="CE288" i="9"/>
  <c r="CE289" i="9" s="1"/>
  <c r="CF288" i="9"/>
  <c r="CF289" i="9" s="1"/>
  <c r="CG288" i="9"/>
  <c r="CG289" i="9" s="1"/>
  <c r="CH288" i="9"/>
  <c r="CI288" i="9"/>
  <c r="CI289" i="9" s="1"/>
  <c r="CJ288" i="9"/>
  <c r="CJ289" i="9"/>
  <c r="CC290" i="9"/>
  <c r="CC291" i="9" s="1"/>
  <c r="CD290" i="9"/>
  <c r="CD291" i="9" s="1"/>
  <c r="CE290" i="9"/>
  <c r="CF290" i="9"/>
  <c r="CG290" i="9"/>
  <c r="CH290" i="9"/>
  <c r="CH291" i="9" s="1"/>
  <c r="CI290" i="9"/>
  <c r="CJ290" i="9"/>
  <c r="CJ291" i="9" s="1"/>
  <c r="CE291" i="9"/>
  <c r="CF291" i="9"/>
  <c r="CG291" i="9"/>
  <c r="CI291" i="9"/>
  <c r="CC292" i="9"/>
  <c r="CD292" i="9"/>
  <c r="CD293" i="9" s="1"/>
  <c r="CE292" i="9"/>
  <c r="CE293" i="9" s="1"/>
  <c r="CF292" i="9"/>
  <c r="CF293" i="9" s="1"/>
  <c r="CG292" i="9"/>
  <c r="CH292" i="9"/>
  <c r="CI292" i="9"/>
  <c r="CJ292" i="9"/>
  <c r="CJ293" i="9" s="1"/>
  <c r="CC293" i="9"/>
  <c r="CG293" i="9"/>
  <c r="CH293" i="9"/>
  <c r="CI293" i="9"/>
  <c r="CC294" i="9"/>
  <c r="CC295" i="9" s="1"/>
  <c r="CD294" i="9"/>
  <c r="CD295" i="9" s="1"/>
  <c r="CE294" i="9"/>
  <c r="CF294" i="9"/>
  <c r="CF295" i="9" s="1"/>
  <c r="CG294" i="9"/>
  <c r="CG295" i="9" s="1"/>
  <c r="CH294" i="9"/>
  <c r="CH295" i="9" s="1"/>
  <c r="CI294" i="9"/>
  <c r="CI295" i="9" s="1"/>
  <c r="CJ294" i="9"/>
  <c r="CJ295" i="9" s="1"/>
  <c r="CE295" i="9"/>
  <c r="CC296" i="9"/>
  <c r="CC297" i="9" s="1"/>
  <c r="CD296" i="9"/>
  <c r="CD297" i="9" s="1"/>
  <c r="CE296" i="9"/>
  <c r="CE297" i="9" s="1"/>
  <c r="CF296" i="9"/>
  <c r="CG296" i="9"/>
  <c r="CG297" i="9" s="1"/>
  <c r="CH296" i="9"/>
  <c r="CI296" i="9"/>
  <c r="CI297" i="9" s="1"/>
  <c r="CJ296" i="9"/>
  <c r="CJ297" i="9" s="1"/>
  <c r="CF297" i="9"/>
  <c r="CN297" i="9" s="1"/>
  <c r="CH297" i="9"/>
  <c r="CC298" i="9"/>
  <c r="CC299" i="9" s="1"/>
  <c r="CD298" i="9"/>
  <c r="CD299" i="9" s="1"/>
  <c r="CE298" i="9"/>
  <c r="CE299" i="9" s="1"/>
  <c r="CF298" i="9"/>
  <c r="CF299" i="9" s="1"/>
  <c r="CG298" i="9"/>
  <c r="CG299" i="9" s="1"/>
  <c r="CH298" i="9"/>
  <c r="CH299" i="9" s="1"/>
  <c r="CI298" i="9"/>
  <c r="CI299" i="9" s="1"/>
  <c r="CJ298" i="9"/>
  <c r="CJ299" i="9" s="1"/>
  <c r="CC300" i="9"/>
  <c r="CC301" i="9" s="1"/>
  <c r="CD300" i="9"/>
  <c r="CD301" i="9" s="1"/>
  <c r="CE300" i="9"/>
  <c r="CE301" i="9" s="1"/>
  <c r="CF300" i="9"/>
  <c r="CF301" i="9" s="1"/>
  <c r="CG300" i="9"/>
  <c r="CH300" i="9"/>
  <c r="CI300" i="9"/>
  <c r="CJ300" i="9"/>
  <c r="CG301" i="9"/>
  <c r="CH301" i="9"/>
  <c r="CI301" i="9"/>
  <c r="CJ301" i="9"/>
  <c r="CC302" i="9"/>
  <c r="CC303" i="9" s="1"/>
  <c r="CD302" i="9"/>
  <c r="CD303" i="9" s="1"/>
  <c r="CE302" i="9"/>
  <c r="CF302" i="9"/>
  <c r="CG302" i="9"/>
  <c r="CG303" i="9" s="1"/>
  <c r="CH302" i="9"/>
  <c r="CH303" i="9" s="1"/>
  <c r="CI302" i="9"/>
  <c r="CI303" i="9" s="1"/>
  <c r="CJ302" i="9"/>
  <c r="CJ303" i="9" s="1"/>
  <c r="CE303" i="9"/>
  <c r="CF303" i="9"/>
  <c r="CC304" i="9"/>
  <c r="CD304" i="9"/>
  <c r="CE304" i="9"/>
  <c r="CF304" i="9"/>
  <c r="CF305" i="9" s="1"/>
  <c r="CG304" i="9"/>
  <c r="CG305" i="9" s="1"/>
  <c r="CH304" i="9"/>
  <c r="CH305" i="9" s="1"/>
  <c r="CI304" i="9"/>
  <c r="CI305" i="9" s="1"/>
  <c r="CJ304" i="9"/>
  <c r="CC305" i="9"/>
  <c r="CD305" i="9"/>
  <c r="CE305" i="9"/>
  <c r="CJ305" i="9"/>
  <c r="CC306" i="9"/>
  <c r="CD306" i="9"/>
  <c r="CE306" i="9"/>
  <c r="CF306" i="9"/>
  <c r="CF307" i="9" s="1"/>
  <c r="CG306" i="9"/>
  <c r="CH306" i="9"/>
  <c r="CH307" i="9" s="1"/>
  <c r="CI306" i="9"/>
  <c r="CI307" i="9" s="1"/>
  <c r="CJ306" i="9"/>
  <c r="CJ307" i="9" s="1"/>
  <c r="CC307" i="9"/>
  <c r="CD307" i="9"/>
  <c r="CG307" i="9"/>
  <c r="CC308" i="9"/>
  <c r="CC309" i="9" s="1"/>
  <c r="CD308" i="9"/>
  <c r="CD309" i="9" s="1"/>
  <c r="CE308" i="9"/>
  <c r="CE309" i="9" s="1"/>
  <c r="CF308" i="9"/>
  <c r="CF309" i="9" s="1"/>
  <c r="CG308" i="9"/>
  <c r="CG309" i="9" s="1"/>
  <c r="CH308" i="9"/>
  <c r="CH309" i="9" s="1"/>
  <c r="CI308" i="9"/>
  <c r="CI309" i="9" s="1"/>
  <c r="CQ309" i="9" s="1"/>
  <c r="CJ308" i="9"/>
  <c r="CJ309" i="9"/>
  <c r="CC310" i="9"/>
  <c r="CC311" i="9" s="1"/>
  <c r="CD310" i="9"/>
  <c r="CD311" i="9" s="1"/>
  <c r="CE310" i="9"/>
  <c r="CE311" i="9" s="1"/>
  <c r="CF310" i="9"/>
  <c r="CG310" i="9"/>
  <c r="CG311" i="9" s="1"/>
  <c r="CH310" i="9"/>
  <c r="CH311" i="9" s="1"/>
  <c r="CI310" i="9"/>
  <c r="CI311" i="9" s="1"/>
  <c r="CJ310" i="9"/>
  <c r="CF311" i="9"/>
  <c r="CJ311" i="9"/>
  <c r="CC312" i="9"/>
  <c r="CC313" i="9" s="1"/>
  <c r="CD312" i="9"/>
  <c r="CE312" i="9"/>
  <c r="CF312" i="9"/>
  <c r="CF313" i="9" s="1"/>
  <c r="CG312" i="9"/>
  <c r="CG313" i="9" s="1"/>
  <c r="CH312" i="9"/>
  <c r="CI312" i="9"/>
  <c r="CJ312" i="9"/>
  <c r="CJ313" i="9" s="1"/>
  <c r="CE313" i="9"/>
  <c r="CH313" i="9"/>
  <c r="CI313" i="9"/>
  <c r="CC314" i="9"/>
  <c r="CC315" i="9" s="1"/>
  <c r="CD314" i="9"/>
  <c r="CD315" i="9" s="1"/>
  <c r="CE314" i="9"/>
  <c r="CF314" i="9"/>
  <c r="CF315" i="9" s="1"/>
  <c r="CG314" i="9"/>
  <c r="CH314" i="9"/>
  <c r="CI314" i="9"/>
  <c r="CJ314" i="9"/>
  <c r="CE315" i="9"/>
  <c r="CG315" i="9"/>
  <c r="CH315" i="9"/>
  <c r="CI315" i="9"/>
  <c r="CJ315" i="9"/>
  <c r="CC316" i="9"/>
  <c r="CC317" i="9" s="1"/>
  <c r="CD316" i="9"/>
  <c r="CD317" i="9" s="1"/>
  <c r="CL317" i="9" s="1"/>
  <c r="CE316" i="9"/>
  <c r="CE317" i="9" s="1"/>
  <c r="CF316" i="9"/>
  <c r="CG316" i="9"/>
  <c r="CG317" i="9" s="1"/>
  <c r="CH316" i="9"/>
  <c r="CH317" i="9" s="1"/>
  <c r="CI316" i="9"/>
  <c r="CI317" i="9" s="1"/>
  <c r="CJ316" i="9"/>
  <c r="CF317" i="9"/>
  <c r="CC318" i="9"/>
  <c r="CC319" i="9" s="1"/>
  <c r="CD318" i="9"/>
  <c r="CD319" i="9" s="1"/>
  <c r="CE318" i="9"/>
  <c r="CE319" i="9" s="1"/>
  <c r="CF318" i="9"/>
  <c r="CF319" i="9" s="1"/>
  <c r="CG318" i="9"/>
  <c r="CG319" i="9" s="1"/>
  <c r="CH318" i="9"/>
  <c r="CH319" i="9" s="1"/>
  <c r="CI318" i="9"/>
  <c r="CI319" i="9" s="1"/>
  <c r="CJ318" i="9"/>
  <c r="CJ319" i="9"/>
  <c r="CC320" i="9"/>
  <c r="CC321" i="9" s="1"/>
  <c r="CD320" i="9"/>
  <c r="CD321" i="9" s="1"/>
  <c r="CE320" i="9"/>
  <c r="CE321" i="9" s="1"/>
  <c r="CF320" i="9"/>
  <c r="CG320" i="9"/>
  <c r="CH320" i="9"/>
  <c r="CI320" i="9"/>
  <c r="CI321" i="9" s="1"/>
  <c r="CJ320" i="9"/>
  <c r="CJ321" i="9" s="1"/>
  <c r="CF321" i="9"/>
  <c r="CG321" i="9"/>
  <c r="CH321" i="9"/>
  <c r="CC322" i="9"/>
  <c r="CC323" i="9" s="1"/>
  <c r="CD322" i="9"/>
  <c r="CD323" i="9" s="1"/>
  <c r="CE322" i="9"/>
  <c r="CE323" i="9" s="1"/>
  <c r="CM323" i="9" s="1"/>
  <c r="CF322" i="9"/>
  <c r="CN322" i="9" s="1"/>
  <c r="CG322" i="9"/>
  <c r="CH322" i="9"/>
  <c r="CH323" i="9" s="1"/>
  <c r="CI322" i="9"/>
  <c r="CI323" i="9" s="1"/>
  <c r="CJ322" i="9"/>
  <c r="CJ323" i="9" s="1"/>
  <c r="CF323" i="9"/>
  <c r="CG323" i="9"/>
  <c r="CC324" i="9"/>
  <c r="CD324" i="9"/>
  <c r="CE324" i="9"/>
  <c r="CE325" i="9" s="1"/>
  <c r="CF324" i="9"/>
  <c r="CF325" i="9" s="1"/>
  <c r="CG324" i="9"/>
  <c r="CG325" i="9" s="1"/>
  <c r="CH324" i="9"/>
  <c r="CH325" i="9" s="1"/>
  <c r="CI324" i="9"/>
  <c r="CI325" i="9" s="1"/>
  <c r="CJ324" i="9"/>
  <c r="CJ325" i="9" s="1"/>
  <c r="CC325" i="9"/>
  <c r="CD325" i="9"/>
  <c r="CC326" i="9"/>
  <c r="CC327" i="9" s="1"/>
  <c r="CD326" i="9"/>
  <c r="CD327" i="9" s="1"/>
  <c r="CE326" i="9"/>
  <c r="CF326" i="9"/>
  <c r="CG326" i="9"/>
  <c r="CH326" i="9"/>
  <c r="CH327" i="9" s="1"/>
  <c r="CI326" i="9"/>
  <c r="CJ326" i="9"/>
  <c r="CJ327" i="9" s="1"/>
  <c r="CE327" i="9"/>
  <c r="CF327" i="9"/>
  <c r="CG327" i="9"/>
  <c r="CC328" i="9"/>
  <c r="CD328" i="9"/>
  <c r="CD329" i="9" s="1"/>
  <c r="CE328" i="9"/>
  <c r="CE329" i="9" s="1"/>
  <c r="CF328" i="9"/>
  <c r="CF329" i="9" s="1"/>
  <c r="CG328" i="9"/>
  <c r="CG329" i="9" s="1"/>
  <c r="CH328" i="9"/>
  <c r="CH329" i="9" s="1"/>
  <c r="CI328" i="9"/>
  <c r="CJ328" i="9"/>
  <c r="CJ329" i="9" s="1"/>
  <c r="CC329" i="9"/>
  <c r="CI329" i="9"/>
  <c r="CC330" i="9"/>
  <c r="CC331" i="9" s="1"/>
  <c r="CD330" i="9"/>
  <c r="CD331" i="9" s="1"/>
  <c r="CE330" i="9"/>
  <c r="CF330" i="9"/>
  <c r="CN330" i="9" s="1"/>
  <c r="CG330" i="9"/>
  <c r="CH330" i="9"/>
  <c r="CI330" i="9"/>
  <c r="CI331" i="9" s="1"/>
  <c r="CJ330" i="9"/>
  <c r="CJ331" i="9" s="1"/>
  <c r="CF331" i="9"/>
  <c r="CN331" i="9" s="1"/>
  <c r="CG331" i="9"/>
  <c r="CH331" i="9"/>
  <c r="CC332" i="9"/>
  <c r="CD332" i="9"/>
  <c r="CE332" i="9"/>
  <c r="CE333" i="9" s="1"/>
  <c r="CF332" i="9"/>
  <c r="CF333" i="9" s="1"/>
  <c r="CG332" i="9"/>
  <c r="CG333" i="9" s="1"/>
  <c r="CH332" i="9"/>
  <c r="CH333" i="9" s="1"/>
  <c r="CI332" i="9"/>
  <c r="CI333" i="9" s="1"/>
  <c r="CJ332" i="9"/>
  <c r="CJ333" i="9" s="1"/>
  <c r="CC333" i="9"/>
  <c r="CD333" i="9"/>
  <c r="CC334" i="9"/>
  <c r="CD334" i="9"/>
  <c r="CE334" i="9"/>
  <c r="CE335" i="9" s="1"/>
  <c r="CF334" i="9"/>
  <c r="CF335" i="9" s="1"/>
  <c r="CG334" i="9"/>
  <c r="CG335" i="9" s="1"/>
  <c r="CH334" i="9"/>
  <c r="CI334" i="9"/>
  <c r="CJ334" i="9"/>
  <c r="CJ335" i="9" s="1"/>
  <c r="CC335" i="9"/>
  <c r="CD335" i="9"/>
  <c r="CH335" i="9"/>
  <c r="CI335" i="9"/>
  <c r="CC336" i="9"/>
  <c r="CC337" i="9" s="1"/>
  <c r="CD336" i="9"/>
  <c r="CD337" i="9" s="1"/>
  <c r="CE336" i="9"/>
  <c r="CE337" i="9" s="1"/>
  <c r="CF336" i="9"/>
  <c r="CN336" i="9" s="1"/>
  <c r="CG336" i="9"/>
  <c r="CH336" i="9"/>
  <c r="CI336" i="9"/>
  <c r="CI337" i="9" s="1"/>
  <c r="CJ336" i="9"/>
  <c r="CJ337" i="9" s="1"/>
  <c r="CG337" i="9"/>
  <c r="CH337" i="9"/>
  <c r="CC338" i="9"/>
  <c r="CC339" i="9" s="1"/>
  <c r="CD338" i="9"/>
  <c r="CE338" i="9"/>
  <c r="CE339" i="9" s="1"/>
  <c r="CF338" i="9"/>
  <c r="CF339" i="9" s="1"/>
  <c r="CG338" i="9"/>
  <c r="CG339" i="9" s="1"/>
  <c r="CH338" i="9"/>
  <c r="CH339" i="9" s="1"/>
  <c r="CI338" i="9"/>
  <c r="CI339" i="9" s="1"/>
  <c r="CJ338" i="9"/>
  <c r="CD339" i="9"/>
  <c r="CJ339" i="9"/>
  <c r="CC340" i="9"/>
  <c r="CC341" i="9" s="1"/>
  <c r="CD340" i="9"/>
  <c r="CD341" i="9" s="1"/>
  <c r="CE340" i="9"/>
  <c r="CF340" i="9"/>
  <c r="CN340" i="9" s="1"/>
  <c r="CG340" i="9"/>
  <c r="CH340" i="9"/>
  <c r="CH341" i="9" s="1"/>
  <c r="CI340" i="9"/>
  <c r="CI341" i="9" s="1"/>
  <c r="CJ340" i="9"/>
  <c r="CE341" i="9"/>
  <c r="CF341" i="9"/>
  <c r="CG341" i="9"/>
  <c r="CJ341" i="9"/>
  <c r="CC342" i="9"/>
  <c r="CC343" i="9" s="1"/>
  <c r="CD342" i="9"/>
  <c r="CE342" i="9"/>
  <c r="CE343" i="9" s="1"/>
  <c r="CF342" i="9"/>
  <c r="CF343" i="9" s="1"/>
  <c r="CG342" i="9"/>
  <c r="CG343" i="9" s="1"/>
  <c r="CH342" i="9"/>
  <c r="CH343" i="9" s="1"/>
  <c r="CI342" i="9"/>
  <c r="CI343" i="9" s="1"/>
  <c r="CJ342" i="9"/>
  <c r="CJ343" i="9" s="1"/>
  <c r="CD343" i="9"/>
  <c r="CC344" i="9"/>
  <c r="CC345" i="9" s="1"/>
  <c r="CD344" i="9"/>
  <c r="CE344" i="9"/>
  <c r="CE345" i="9" s="1"/>
  <c r="CF344" i="9"/>
  <c r="CF345" i="9" s="1"/>
  <c r="CG344" i="9"/>
  <c r="CG345" i="9" s="1"/>
  <c r="CH344" i="9"/>
  <c r="CH345" i="9" s="1"/>
  <c r="CI344" i="9"/>
  <c r="CI345" i="9" s="1"/>
  <c r="CJ344" i="9"/>
  <c r="CD345" i="9"/>
  <c r="CJ345" i="9"/>
  <c r="CC346" i="9"/>
  <c r="CD346" i="9"/>
  <c r="CD347" i="9" s="1"/>
  <c r="CE346" i="9"/>
  <c r="CE347" i="9" s="1"/>
  <c r="CF346" i="9"/>
  <c r="CF347" i="9" s="1"/>
  <c r="CG346" i="9"/>
  <c r="CG347" i="9" s="1"/>
  <c r="CH346" i="9"/>
  <c r="CH347" i="9" s="1"/>
  <c r="CI346" i="9"/>
  <c r="CI347" i="9" s="1"/>
  <c r="CJ346" i="9"/>
  <c r="CJ347" i="9" s="1"/>
  <c r="CC348" i="9"/>
  <c r="CC349" i="9" s="1"/>
  <c r="CD348" i="9"/>
  <c r="CD349" i="9" s="1"/>
  <c r="CE348" i="9"/>
  <c r="CE349" i="9" s="1"/>
  <c r="CF348" i="9"/>
  <c r="CF349" i="9" s="1"/>
  <c r="CG348" i="9"/>
  <c r="CG349" i="9" s="1"/>
  <c r="CH348" i="9"/>
  <c r="CH349" i="9" s="1"/>
  <c r="CI348" i="9"/>
  <c r="CI349" i="9" s="1"/>
  <c r="CJ348" i="9"/>
  <c r="CJ349" i="9"/>
  <c r="CC350" i="9"/>
  <c r="CD350" i="9"/>
  <c r="CD351" i="9" s="1"/>
  <c r="CE350" i="9"/>
  <c r="CE351" i="9" s="1"/>
  <c r="CF350" i="9"/>
  <c r="CF351" i="9" s="1"/>
  <c r="CG350" i="9"/>
  <c r="CG351" i="9" s="1"/>
  <c r="CH350" i="9"/>
  <c r="CH351" i="9" s="1"/>
  <c r="CI350" i="9"/>
  <c r="CI351" i="9" s="1"/>
  <c r="CJ350" i="9"/>
  <c r="CJ351" i="9" s="1"/>
  <c r="CC352" i="9"/>
  <c r="CD352" i="9"/>
  <c r="CE352" i="9"/>
  <c r="CF352" i="9"/>
  <c r="CF353" i="9" s="1"/>
  <c r="CG352" i="9"/>
  <c r="CG353" i="9" s="1"/>
  <c r="CH352" i="9"/>
  <c r="CH353" i="9" s="1"/>
  <c r="CI352" i="9"/>
  <c r="CJ352" i="9"/>
  <c r="CJ353" i="9" s="1"/>
  <c r="CC353" i="9"/>
  <c r="CD353" i="9"/>
  <c r="CE353" i="9"/>
  <c r="CI353" i="9"/>
  <c r="CC354" i="9"/>
  <c r="CC355" i="9" s="1"/>
  <c r="CD354" i="9"/>
  <c r="CD355" i="9" s="1"/>
  <c r="CE354" i="9"/>
  <c r="CE355" i="9" s="1"/>
  <c r="CF354" i="9"/>
  <c r="CF355" i="9" s="1"/>
  <c r="CG354" i="9"/>
  <c r="CG355" i="9" s="1"/>
  <c r="CH354" i="9"/>
  <c r="CH355" i="9" s="1"/>
  <c r="CI354" i="9"/>
  <c r="CI355" i="9" s="1"/>
  <c r="CJ354" i="9"/>
  <c r="CJ355" i="9" s="1"/>
  <c r="CC356" i="9"/>
  <c r="CC357" i="9" s="1"/>
  <c r="CD356" i="9"/>
  <c r="CD357" i="9" s="1"/>
  <c r="CE356" i="9"/>
  <c r="CF356" i="9"/>
  <c r="CG356" i="9"/>
  <c r="CH356" i="9"/>
  <c r="CI356" i="9"/>
  <c r="CQ356" i="9" s="1"/>
  <c r="CJ356" i="9"/>
  <c r="CE357" i="9"/>
  <c r="CF357" i="9"/>
  <c r="CG357" i="9"/>
  <c r="CH357" i="9"/>
  <c r="CI357" i="9"/>
  <c r="CQ357" i="9" s="1"/>
  <c r="CJ357" i="9"/>
  <c r="CC358" i="9"/>
  <c r="CC359" i="9" s="1"/>
  <c r="CD358" i="9"/>
  <c r="CD359" i="9" s="1"/>
  <c r="CE358" i="9"/>
  <c r="CE359" i="9" s="1"/>
  <c r="CF358" i="9"/>
  <c r="CG358" i="9"/>
  <c r="CH358" i="9"/>
  <c r="CH359" i="9" s="1"/>
  <c r="CI358" i="9"/>
  <c r="CI359" i="9" s="1"/>
  <c r="CJ358" i="9"/>
  <c r="CJ359" i="9" s="1"/>
  <c r="CF359" i="9"/>
  <c r="CG359" i="9"/>
  <c r="CC360" i="9"/>
  <c r="CK360" i="9" s="1"/>
  <c r="CD360" i="9"/>
  <c r="CE360" i="9"/>
  <c r="CE361" i="9" s="1"/>
  <c r="CF360" i="9"/>
  <c r="CF361" i="9" s="1"/>
  <c r="CG360" i="9"/>
  <c r="CG361" i="9" s="1"/>
  <c r="CH360" i="9"/>
  <c r="CH361" i="9" s="1"/>
  <c r="CI360" i="9"/>
  <c r="CI361" i="9" s="1"/>
  <c r="CJ360" i="9"/>
  <c r="CC361" i="9"/>
  <c r="CD361" i="9"/>
  <c r="CJ361" i="9"/>
  <c r="CC362" i="9"/>
  <c r="CC363" i="9" s="1"/>
  <c r="CD362" i="9"/>
  <c r="CD363" i="9" s="1"/>
  <c r="CE362" i="9"/>
  <c r="CE363" i="9" s="1"/>
  <c r="CF362" i="9"/>
  <c r="CF363" i="9" s="1"/>
  <c r="CG362" i="9"/>
  <c r="CG363" i="9" s="1"/>
  <c r="CH362" i="9"/>
  <c r="CH363" i="9" s="1"/>
  <c r="CI362" i="9"/>
  <c r="CI363" i="9" s="1"/>
  <c r="CJ362" i="9"/>
  <c r="CJ363" i="9" s="1"/>
  <c r="CC364" i="9"/>
  <c r="CC365" i="9" s="1"/>
  <c r="CD364" i="9"/>
  <c r="CD365" i="9" s="1"/>
  <c r="CE364" i="9"/>
  <c r="CE365" i="9" s="1"/>
  <c r="CF364" i="9"/>
  <c r="CF365" i="9" s="1"/>
  <c r="CG364" i="9"/>
  <c r="CG365" i="9" s="1"/>
  <c r="CH364" i="9"/>
  <c r="CI364" i="9"/>
  <c r="CJ364" i="9"/>
  <c r="CH365" i="9"/>
  <c r="CI365" i="9"/>
  <c r="CJ365" i="9"/>
  <c r="CC366" i="9"/>
  <c r="CC367" i="9" s="1"/>
  <c r="CD366" i="9"/>
  <c r="CD367" i="9" s="1"/>
  <c r="CE366" i="9"/>
  <c r="CE367" i="9" s="1"/>
  <c r="CF366" i="9"/>
  <c r="CG366" i="9"/>
  <c r="CH366" i="9"/>
  <c r="CH367" i="9" s="1"/>
  <c r="CI366" i="9"/>
  <c r="CI367" i="9" s="1"/>
  <c r="CJ366" i="9"/>
  <c r="CF367" i="9"/>
  <c r="CG367" i="9"/>
  <c r="CJ367" i="9"/>
  <c r="CC368" i="9"/>
  <c r="CD368" i="9"/>
  <c r="CD369" i="9" s="1"/>
  <c r="CE368" i="9"/>
  <c r="CE369" i="9" s="1"/>
  <c r="CF368" i="9"/>
  <c r="CF369" i="9" s="1"/>
  <c r="CG368" i="9"/>
  <c r="CG369" i="9" s="1"/>
  <c r="CH368" i="9"/>
  <c r="CH369" i="9" s="1"/>
  <c r="CI368" i="9"/>
  <c r="CI369" i="9" s="1"/>
  <c r="CJ368" i="9"/>
  <c r="CJ369" i="9" s="1"/>
  <c r="CC369" i="9"/>
  <c r="CC370" i="9"/>
  <c r="CC371" i="9" s="1"/>
  <c r="CD370" i="9"/>
  <c r="CD371" i="9" s="1"/>
  <c r="CE370" i="9"/>
  <c r="CE371" i="9" s="1"/>
  <c r="CF370" i="9"/>
  <c r="CN370" i="9" s="1"/>
  <c r="CG370" i="9"/>
  <c r="CG371" i="9" s="1"/>
  <c r="CH370" i="9"/>
  <c r="CH371" i="9" s="1"/>
  <c r="CI370" i="9"/>
  <c r="CI371" i="9" s="1"/>
  <c r="CJ370" i="9"/>
  <c r="CJ371" i="9" s="1"/>
  <c r="CF371" i="9"/>
  <c r="CC372" i="9"/>
  <c r="CC373" i="9" s="1"/>
  <c r="CD372" i="9"/>
  <c r="CE372" i="9"/>
  <c r="CF372" i="9"/>
  <c r="CF373" i="9" s="1"/>
  <c r="CG372" i="9"/>
  <c r="CG373" i="9" s="1"/>
  <c r="CH372" i="9"/>
  <c r="CH373" i="9" s="1"/>
  <c r="CI372" i="9"/>
  <c r="CI373" i="9" s="1"/>
  <c r="CJ372" i="9"/>
  <c r="CC374" i="9"/>
  <c r="CD374" i="9"/>
  <c r="CD375" i="9" s="1"/>
  <c r="CE374" i="9"/>
  <c r="CE375" i="9" s="1"/>
  <c r="CF374" i="9"/>
  <c r="CF375" i="9" s="1"/>
  <c r="CG374" i="9"/>
  <c r="CH374" i="9"/>
  <c r="CI374" i="9"/>
  <c r="CJ374" i="9"/>
  <c r="CJ375" i="9" s="1"/>
  <c r="CG375" i="9"/>
  <c r="CH375" i="9"/>
  <c r="CI375" i="9"/>
  <c r="CC376" i="9"/>
  <c r="CC377" i="9" s="1"/>
  <c r="CD376" i="9"/>
  <c r="CD377" i="9" s="1"/>
  <c r="CE376" i="9"/>
  <c r="CF376" i="9"/>
  <c r="CG376" i="9"/>
  <c r="CH376" i="9"/>
  <c r="CI376" i="9"/>
  <c r="CJ376" i="9"/>
  <c r="CJ377" i="9" s="1"/>
  <c r="CE377" i="9"/>
  <c r="CF377" i="9"/>
  <c r="CG377" i="9"/>
  <c r="CH377" i="9"/>
  <c r="CI377" i="9"/>
  <c r="CC378" i="9"/>
  <c r="CD378" i="9"/>
  <c r="CD379" i="9" s="1"/>
  <c r="CE378" i="9"/>
  <c r="CE379" i="9" s="1"/>
  <c r="CF378" i="9"/>
  <c r="CF379" i="9" s="1"/>
  <c r="CG378" i="9"/>
  <c r="CH378" i="9"/>
  <c r="CH379" i="9" s="1"/>
  <c r="CI378" i="9"/>
  <c r="CI379" i="9" s="1"/>
  <c r="CJ378" i="9"/>
  <c r="CJ379" i="9" s="1"/>
  <c r="CC379" i="9"/>
  <c r="CC380" i="9"/>
  <c r="CC381" i="9" s="1"/>
  <c r="CD380" i="9"/>
  <c r="CE380" i="9"/>
  <c r="CF380" i="9"/>
  <c r="CG380" i="9"/>
  <c r="CG381" i="9" s="1"/>
  <c r="CH380" i="9"/>
  <c r="CH381" i="9" s="1"/>
  <c r="CI380" i="9"/>
  <c r="CJ380" i="9"/>
  <c r="CJ381" i="9" s="1"/>
  <c r="CD381" i="9"/>
  <c r="CE381" i="9"/>
  <c r="CF381" i="9"/>
  <c r="CI381" i="9"/>
  <c r="CC382" i="9"/>
  <c r="CC383" i="9" s="1"/>
  <c r="CD382" i="9"/>
  <c r="CD383" i="9" s="1"/>
  <c r="CE382" i="9"/>
  <c r="CE383" i="9" s="1"/>
  <c r="CF382" i="9"/>
  <c r="CF383" i="9" s="1"/>
  <c r="CG382" i="9"/>
  <c r="CH382" i="9"/>
  <c r="CI382" i="9"/>
  <c r="CI383" i="9" s="1"/>
  <c r="CJ382" i="9"/>
  <c r="CJ383" i="9" s="1"/>
  <c r="CC384" i="9"/>
  <c r="CC385" i="9" s="1"/>
  <c r="CD384" i="9"/>
  <c r="CD385" i="9" s="1"/>
  <c r="CE384" i="9"/>
  <c r="CE385" i="9" s="1"/>
  <c r="CF384" i="9"/>
  <c r="CF385" i="9" s="1"/>
  <c r="CG384" i="9"/>
  <c r="CH384" i="9"/>
  <c r="CI384" i="9"/>
  <c r="CJ384" i="9"/>
  <c r="CI385" i="9"/>
  <c r="CJ385" i="9"/>
  <c r="CC386" i="9"/>
  <c r="CC387" i="9" s="1"/>
  <c r="CD386" i="9"/>
  <c r="CE386" i="9"/>
  <c r="CE387" i="9" s="1"/>
  <c r="CF386" i="9"/>
  <c r="CF387" i="9" s="1"/>
  <c r="CG386" i="9"/>
  <c r="CG387" i="9" s="1"/>
  <c r="CH386" i="9"/>
  <c r="CH387" i="9" s="1"/>
  <c r="CI386" i="9"/>
  <c r="CI387" i="9" s="1"/>
  <c r="CJ386" i="9"/>
  <c r="CJ387" i="9" s="1"/>
  <c r="CD387" i="9"/>
  <c r="CC388" i="9"/>
  <c r="CD388" i="9"/>
  <c r="CE388" i="9"/>
  <c r="CF388" i="9"/>
  <c r="CG388" i="9"/>
  <c r="CG389" i="9" s="1"/>
  <c r="CH388" i="9"/>
  <c r="CH389" i="9" s="1"/>
  <c r="CI388" i="9"/>
  <c r="CI389" i="9" s="1"/>
  <c r="CJ388" i="9"/>
  <c r="CC389" i="9"/>
  <c r="CE389" i="9"/>
  <c r="CF389" i="9"/>
  <c r="CC390" i="9"/>
  <c r="CC391" i="9" s="1"/>
  <c r="CD390" i="9"/>
  <c r="CD391" i="9" s="1"/>
  <c r="CE390" i="9"/>
  <c r="CE391" i="9" s="1"/>
  <c r="CF390" i="9"/>
  <c r="CF391" i="9" s="1"/>
  <c r="CG390" i="9"/>
  <c r="CG391" i="9" s="1"/>
  <c r="CH390" i="9"/>
  <c r="CH391" i="9" s="1"/>
  <c r="CI390" i="9"/>
  <c r="CI391" i="9" s="1"/>
  <c r="CJ390" i="9"/>
  <c r="CJ391" i="9" s="1"/>
  <c r="CC392" i="9"/>
  <c r="CC393" i="9" s="1"/>
  <c r="CD392" i="9"/>
  <c r="CD393" i="9" s="1"/>
  <c r="CL393" i="9" s="1"/>
  <c r="CE392" i="9"/>
  <c r="CE393" i="9" s="1"/>
  <c r="CF392" i="9"/>
  <c r="CF393" i="9" s="1"/>
  <c r="CG392" i="9"/>
  <c r="CG393" i="9" s="1"/>
  <c r="CH392" i="9"/>
  <c r="CI392" i="9"/>
  <c r="CJ392" i="9"/>
  <c r="CH393" i="9"/>
  <c r="CI393" i="9"/>
  <c r="CJ393" i="9"/>
  <c r="CC394" i="9"/>
  <c r="CC395" i="9" s="1"/>
  <c r="CD394" i="9"/>
  <c r="CE394" i="9"/>
  <c r="CE395" i="9" s="1"/>
  <c r="CF394" i="9"/>
  <c r="CF395" i="9" s="1"/>
  <c r="CG394" i="9"/>
  <c r="CG395" i="9" s="1"/>
  <c r="CH394" i="9"/>
  <c r="CI394" i="9"/>
  <c r="CJ394" i="9"/>
  <c r="CD395" i="9"/>
  <c r="CH395" i="9"/>
  <c r="CI395" i="9"/>
  <c r="CJ395" i="9"/>
  <c r="CC396" i="9"/>
  <c r="CD396" i="9"/>
  <c r="CE396" i="9"/>
  <c r="CE397" i="9" s="1"/>
  <c r="CF396" i="9"/>
  <c r="CF397" i="9" s="1"/>
  <c r="CG396" i="9"/>
  <c r="CG397" i="9" s="1"/>
  <c r="CH396" i="9"/>
  <c r="CI396" i="9"/>
  <c r="CI397" i="9" s="1"/>
  <c r="CJ396" i="9"/>
  <c r="CJ397" i="9" s="1"/>
  <c r="CC397" i="9"/>
  <c r="CD397" i="9"/>
  <c r="CC398" i="9"/>
  <c r="CD398" i="9"/>
  <c r="CD399" i="9" s="1"/>
  <c r="CE398" i="9"/>
  <c r="CE399" i="9" s="1"/>
  <c r="CF398" i="9"/>
  <c r="CF399" i="9" s="1"/>
  <c r="CG398" i="9"/>
  <c r="CG399" i="9" s="1"/>
  <c r="CH398" i="9"/>
  <c r="CH399" i="9" s="1"/>
  <c r="CI398" i="9"/>
  <c r="CJ398" i="9"/>
  <c r="CJ399" i="9" s="1"/>
  <c r="CC399" i="9"/>
  <c r="CI399" i="9"/>
  <c r="CC400" i="9"/>
  <c r="CC401" i="9" s="1"/>
  <c r="CD400" i="9"/>
  <c r="CD401" i="9" s="1"/>
  <c r="CE400" i="9"/>
  <c r="CF400" i="9"/>
  <c r="CF401" i="9" s="1"/>
  <c r="CN401" i="9" s="1"/>
  <c r="CG400" i="9"/>
  <c r="CG401" i="9" s="1"/>
  <c r="CH400" i="9"/>
  <c r="CH401" i="9" s="1"/>
  <c r="CI400" i="9"/>
  <c r="CI401" i="9" s="1"/>
  <c r="CJ400" i="9"/>
  <c r="CJ401" i="9" s="1"/>
  <c r="CE401" i="9"/>
  <c r="CC402" i="9"/>
  <c r="CD402" i="9"/>
  <c r="CD403" i="9" s="1"/>
  <c r="CE402" i="9"/>
  <c r="CE403" i="9" s="1"/>
  <c r="CF402" i="9"/>
  <c r="CF403" i="9" s="1"/>
  <c r="CG402" i="9"/>
  <c r="CH402" i="9"/>
  <c r="CI402" i="9"/>
  <c r="CJ402" i="9"/>
  <c r="CC403" i="9"/>
  <c r="CH403" i="9"/>
  <c r="CJ403" i="9"/>
  <c r="CC404" i="9"/>
  <c r="CC405" i="9" s="1"/>
  <c r="CD404" i="9"/>
  <c r="CE404" i="9"/>
  <c r="CF404" i="9"/>
  <c r="CF405" i="9" s="1"/>
  <c r="CG404" i="9"/>
  <c r="CG405" i="9" s="1"/>
  <c r="CH404" i="9"/>
  <c r="CI404" i="9"/>
  <c r="CI405" i="9" s="1"/>
  <c r="CJ404" i="9"/>
  <c r="CJ405" i="9" s="1"/>
  <c r="CD405" i="9"/>
  <c r="CE405" i="9"/>
  <c r="CH405" i="9"/>
  <c r="CC406" i="9"/>
  <c r="CD406" i="9"/>
  <c r="CD407" i="9" s="1"/>
  <c r="CE406" i="9"/>
  <c r="CF406" i="9"/>
  <c r="CG406" i="9"/>
  <c r="CH406" i="9"/>
  <c r="CI406" i="9"/>
  <c r="CI407" i="9" s="1"/>
  <c r="CJ406" i="9"/>
  <c r="CJ407" i="9" s="1"/>
  <c r="CC407" i="9"/>
  <c r="CE407" i="9"/>
  <c r="CF407" i="9"/>
  <c r="CG407" i="9"/>
  <c r="CH407" i="9"/>
  <c r="CC408" i="9"/>
  <c r="CC409" i="9" s="1"/>
  <c r="CD408" i="9"/>
  <c r="CD409" i="9" s="1"/>
  <c r="CE408" i="9"/>
  <c r="CE409" i="9" s="1"/>
  <c r="CF408" i="9"/>
  <c r="CG408" i="9"/>
  <c r="CH408" i="9"/>
  <c r="CH409" i="9" s="1"/>
  <c r="CI408" i="9"/>
  <c r="CJ408" i="9"/>
  <c r="CJ409" i="9" s="1"/>
  <c r="CF409" i="9"/>
  <c r="CG409" i="9"/>
  <c r="CI409" i="9"/>
  <c r="CC410" i="9"/>
  <c r="CD410" i="9"/>
  <c r="CD411" i="9" s="1"/>
  <c r="CE410" i="9"/>
  <c r="CF410" i="9"/>
  <c r="CF411" i="9" s="1"/>
  <c r="CG410" i="9"/>
  <c r="CH410" i="9"/>
  <c r="CH411" i="9" s="1"/>
  <c r="CI410" i="9"/>
  <c r="CI411" i="9" s="1"/>
  <c r="CJ410" i="9"/>
  <c r="CJ411" i="9" s="1"/>
  <c r="CC411" i="9"/>
  <c r="CE411" i="9"/>
  <c r="CG411" i="9"/>
  <c r="CC412" i="9"/>
  <c r="CC413" i="9" s="1"/>
  <c r="CD412" i="9"/>
  <c r="CD413" i="9" s="1"/>
  <c r="CE412" i="9"/>
  <c r="CE413" i="9" s="1"/>
  <c r="CF412" i="9"/>
  <c r="CF413" i="9" s="1"/>
  <c r="CG412" i="9"/>
  <c r="CG413" i="9" s="1"/>
  <c r="CH412" i="9"/>
  <c r="CH413" i="9" s="1"/>
  <c r="CI412" i="9"/>
  <c r="CI413" i="9" s="1"/>
  <c r="CJ412" i="9"/>
  <c r="CJ413" i="9" s="1"/>
  <c r="CC414" i="9"/>
  <c r="CC415" i="9" s="1"/>
  <c r="CD414" i="9"/>
  <c r="CD415" i="9" s="1"/>
  <c r="CE414" i="9"/>
  <c r="CE415" i="9" s="1"/>
  <c r="CF414" i="9"/>
  <c r="CG414" i="9"/>
  <c r="CH414" i="9"/>
  <c r="CH415" i="9" s="1"/>
  <c r="CI414" i="9"/>
  <c r="CI415" i="9" s="1"/>
  <c r="CJ414" i="9"/>
  <c r="CF415" i="9"/>
  <c r="CG415" i="9"/>
  <c r="CJ415" i="9"/>
  <c r="CR415" i="9" s="1"/>
  <c r="CC416" i="9"/>
  <c r="CC417" i="9" s="1"/>
  <c r="CD416" i="9"/>
  <c r="CE416" i="9"/>
  <c r="CE417" i="9" s="1"/>
  <c r="CF416" i="9"/>
  <c r="CF417" i="9" s="1"/>
  <c r="CG416" i="9"/>
  <c r="CH416" i="9"/>
  <c r="CI416" i="9"/>
  <c r="CI417" i="9" s="1"/>
  <c r="CJ416" i="9"/>
  <c r="CJ417" i="9" s="1"/>
  <c r="CD417" i="9"/>
  <c r="CG417" i="9"/>
  <c r="CH417" i="9"/>
  <c r="CC418" i="9"/>
  <c r="CD418" i="9"/>
  <c r="CE418" i="9"/>
  <c r="CF418" i="9"/>
  <c r="CF419" i="9" s="1"/>
  <c r="CG418" i="9"/>
  <c r="CG419" i="9" s="1"/>
  <c r="CH418" i="9"/>
  <c r="CH419" i="9" s="1"/>
  <c r="CI418" i="9"/>
  <c r="CJ418" i="9"/>
  <c r="CJ419" i="9" s="1"/>
  <c r="CC419" i="9"/>
  <c r="CD419" i="9"/>
  <c r="CI419" i="9"/>
  <c r="CC420" i="9"/>
  <c r="CC421" i="9" s="1"/>
  <c r="CD420" i="9"/>
  <c r="CD421" i="9" s="1"/>
  <c r="CE420" i="9"/>
  <c r="CE421" i="9" s="1"/>
  <c r="CF420" i="9"/>
  <c r="CG420" i="9"/>
  <c r="CG421" i="9" s="1"/>
  <c r="CH420" i="9"/>
  <c r="CI420" i="9"/>
  <c r="CJ420" i="9"/>
  <c r="CJ421" i="9" s="1"/>
  <c r="CC422" i="9"/>
  <c r="CD422" i="9"/>
  <c r="CD423" i="9" s="1"/>
  <c r="CE422" i="9"/>
  <c r="CE423" i="9" s="1"/>
  <c r="CF422" i="9"/>
  <c r="CF423" i="9" s="1"/>
  <c r="CG422" i="9"/>
  <c r="CG423" i="9" s="1"/>
  <c r="CH422" i="9"/>
  <c r="CI422" i="9"/>
  <c r="CJ422" i="9"/>
  <c r="CC423" i="9"/>
  <c r="CH423" i="9"/>
  <c r="CI423" i="9"/>
  <c r="CJ423" i="9"/>
  <c r="CC424" i="9"/>
  <c r="CC425" i="9" s="1"/>
  <c r="CD424" i="9"/>
  <c r="CE424" i="9"/>
  <c r="CF424" i="9"/>
  <c r="CF425" i="9" s="1"/>
  <c r="CG424" i="9"/>
  <c r="CG425" i="9" s="1"/>
  <c r="CH424" i="9"/>
  <c r="CI424" i="9"/>
  <c r="CJ424" i="9"/>
  <c r="CD425" i="9"/>
  <c r="CE425" i="9"/>
  <c r="CH425" i="9"/>
  <c r="CC426" i="9"/>
  <c r="CC427" i="9" s="1"/>
  <c r="CD426" i="9"/>
  <c r="CE426" i="9"/>
  <c r="CF426" i="9"/>
  <c r="CG426" i="9"/>
  <c r="CH426" i="9"/>
  <c r="CH427" i="9" s="1"/>
  <c r="CI426" i="9"/>
  <c r="CI427" i="9" s="1"/>
  <c r="CJ426" i="9"/>
  <c r="CD427" i="9"/>
  <c r="CE427" i="9"/>
  <c r="CF427" i="9"/>
  <c r="CG427" i="9"/>
  <c r="CC428" i="9"/>
  <c r="CC429" i="9" s="1"/>
  <c r="CD428" i="9"/>
  <c r="CD429" i="9" s="1"/>
  <c r="CE428" i="9"/>
  <c r="CE429" i="9" s="1"/>
  <c r="CF428" i="9"/>
  <c r="CF429" i="9" s="1"/>
  <c r="CG428" i="9"/>
  <c r="CG429" i="9" s="1"/>
  <c r="CH428" i="9"/>
  <c r="CI428" i="9"/>
  <c r="CJ428" i="9"/>
  <c r="CJ429" i="9" s="1"/>
  <c r="CI429" i="9"/>
  <c r="CC430" i="9"/>
  <c r="CD430" i="9"/>
  <c r="CD431" i="9" s="1"/>
  <c r="CE430" i="9"/>
  <c r="CF430" i="9"/>
  <c r="CF431" i="9" s="1"/>
  <c r="CG430" i="9"/>
  <c r="CH430" i="9"/>
  <c r="CH431" i="9" s="1"/>
  <c r="CI430" i="9"/>
  <c r="CI431" i="9" s="1"/>
  <c r="CJ430" i="9"/>
  <c r="CJ431" i="9" s="1"/>
  <c r="CC431" i="9"/>
  <c r="CE431" i="9"/>
  <c r="CG431" i="9"/>
  <c r="CC432" i="9"/>
  <c r="CC433" i="9" s="1"/>
  <c r="CD432" i="9"/>
  <c r="CD433" i="9" s="1"/>
  <c r="CE432" i="9"/>
  <c r="CE433" i="9" s="1"/>
  <c r="CF432" i="9"/>
  <c r="CF433" i="9" s="1"/>
  <c r="CG432" i="9"/>
  <c r="CG433" i="9" s="1"/>
  <c r="CH432" i="9"/>
  <c r="CH433" i="9" s="1"/>
  <c r="CI432" i="9"/>
  <c r="CJ432" i="9"/>
  <c r="CI433" i="9"/>
  <c r="CJ433" i="9"/>
  <c r="CC434" i="9"/>
  <c r="CC435" i="9" s="1"/>
  <c r="CD434" i="9"/>
  <c r="CE434" i="9"/>
  <c r="CE435" i="9" s="1"/>
  <c r="CF434" i="9"/>
  <c r="CG434" i="9"/>
  <c r="CH434" i="9"/>
  <c r="CI434" i="9"/>
  <c r="CJ434" i="9"/>
  <c r="CD435" i="9"/>
  <c r="CF435" i="9"/>
  <c r="CG435" i="9"/>
  <c r="CH435" i="9"/>
  <c r="CI435" i="9"/>
  <c r="CJ435" i="9"/>
  <c r="CR435" i="9" s="1"/>
  <c r="CC436" i="9"/>
  <c r="CC437" i="9" s="1"/>
  <c r="CD436" i="9"/>
  <c r="CD437" i="9" s="1"/>
  <c r="CE436" i="9"/>
  <c r="CE437" i="9" s="1"/>
  <c r="CF436" i="9"/>
  <c r="CG436" i="9"/>
  <c r="CH436" i="9"/>
  <c r="CI436" i="9"/>
  <c r="CI437" i="9" s="1"/>
  <c r="CJ436" i="9"/>
  <c r="CF437" i="9"/>
  <c r="CG437" i="9"/>
  <c r="CH437" i="9"/>
  <c r="CJ437" i="9"/>
  <c r="CC438" i="9"/>
  <c r="CD438" i="9"/>
  <c r="CE438" i="9"/>
  <c r="CE439" i="9" s="1"/>
  <c r="CF438" i="9"/>
  <c r="CF439" i="9" s="1"/>
  <c r="CG438" i="9"/>
  <c r="CG439" i="9" s="1"/>
  <c r="CH438" i="9"/>
  <c r="CH439" i="9" s="1"/>
  <c r="CI438" i="9"/>
  <c r="CI439" i="9" s="1"/>
  <c r="CJ438" i="9"/>
  <c r="CJ439" i="9" s="1"/>
  <c r="CC439" i="9"/>
  <c r="CD439" i="9"/>
  <c r="CC440" i="9"/>
  <c r="CC441" i="9" s="1"/>
  <c r="CD440" i="9"/>
  <c r="CD441" i="9" s="1"/>
  <c r="CE440" i="9"/>
  <c r="CF440" i="9"/>
  <c r="CF441" i="9" s="1"/>
  <c r="CG440" i="9"/>
  <c r="CG441" i="9" s="1"/>
  <c r="CH440" i="9"/>
  <c r="CH441" i="9" s="1"/>
  <c r="CI440" i="9"/>
  <c r="CI441" i="9" s="1"/>
  <c r="CJ440" i="9"/>
  <c r="CJ441" i="9" s="1"/>
  <c r="CE441" i="9"/>
  <c r="CC442" i="9"/>
  <c r="CC443" i="9" s="1"/>
  <c r="CK443" i="9" s="1"/>
  <c r="CD442" i="9"/>
  <c r="CD443" i="9" s="1"/>
  <c r="CE442" i="9"/>
  <c r="CE443" i="9" s="1"/>
  <c r="CF442" i="9"/>
  <c r="CF443" i="9" s="1"/>
  <c r="CG442" i="9"/>
  <c r="CG443" i="9" s="1"/>
  <c r="CH442" i="9"/>
  <c r="CH443" i="9" s="1"/>
  <c r="CI442" i="9"/>
  <c r="CJ442" i="9"/>
  <c r="CI443" i="9"/>
  <c r="CJ443" i="9"/>
  <c r="CC444" i="9"/>
  <c r="CC445" i="9" s="1"/>
  <c r="CD444" i="9"/>
  <c r="CE444" i="9"/>
  <c r="CF444" i="9"/>
  <c r="CG444" i="9"/>
  <c r="CH444" i="9"/>
  <c r="CI444" i="9"/>
  <c r="CI445" i="9" s="1"/>
  <c r="CJ444" i="9"/>
  <c r="CD445" i="9"/>
  <c r="CE445" i="9"/>
  <c r="CF445" i="9"/>
  <c r="CG445" i="9"/>
  <c r="CH445" i="9"/>
  <c r="CJ445" i="9"/>
  <c r="CC446" i="9"/>
  <c r="CC447" i="9" s="1"/>
  <c r="CD446" i="9"/>
  <c r="CD447" i="9" s="1"/>
  <c r="CE446" i="9"/>
  <c r="CF446" i="9"/>
  <c r="CG446" i="9"/>
  <c r="CG447" i="9" s="1"/>
  <c r="CH446" i="9"/>
  <c r="CH447" i="9" s="1"/>
  <c r="CI446" i="9"/>
  <c r="CJ446" i="9"/>
  <c r="CJ447" i="9" s="1"/>
  <c r="CE447" i="9"/>
  <c r="CF447" i="9"/>
  <c r="CC448" i="9"/>
  <c r="CC449" i="9" s="1"/>
  <c r="CD448" i="9"/>
  <c r="CE448" i="9"/>
  <c r="CE449" i="9" s="1"/>
  <c r="CF448" i="9"/>
  <c r="CF449" i="9" s="1"/>
  <c r="CG448" i="9"/>
  <c r="CG449" i="9" s="1"/>
  <c r="CH448" i="9"/>
  <c r="CH449" i="9" s="1"/>
  <c r="CI448" i="9"/>
  <c r="CI449" i="9" s="1"/>
  <c r="CJ448" i="9"/>
  <c r="CD449" i="9"/>
  <c r="CJ449" i="9"/>
  <c r="CC450" i="9"/>
  <c r="CC451" i="9" s="1"/>
  <c r="CD450" i="9"/>
  <c r="CD451" i="9" s="1"/>
  <c r="CE450" i="9"/>
  <c r="CM450" i="9" s="1"/>
  <c r="CF450" i="9"/>
  <c r="CF451" i="9" s="1"/>
  <c r="CG450" i="9"/>
  <c r="CG451" i="9" s="1"/>
  <c r="CH450" i="9"/>
  <c r="CH451" i="9" s="1"/>
  <c r="CI450" i="9"/>
  <c r="CI451" i="9" s="1"/>
  <c r="CJ450" i="9"/>
  <c r="CJ451" i="9" s="1"/>
  <c r="CC452" i="9"/>
  <c r="CD452" i="9"/>
  <c r="CD453" i="9" s="1"/>
  <c r="CE452" i="9"/>
  <c r="CE453" i="9" s="1"/>
  <c r="CF452" i="9"/>
  <c r="CF453" i="9" s="1"/>
  <c r="CG452" i="9"/>
  <c r="CG453" i="9" s="1"/>
  <c r="CH452" i="9"/>
  <c r="CH453" i="9" s="1"/>
  <c r="CI452" i="9"/>
  <c r="CJ452" i="9"/>
  <c r="CJ453" i="9" s="1"/>
  <c r="CC453" i="9"/>
  <c r="CI453" i="9"/>
  <c r="CC454" i="9"/>
  <c r="CC455" i="9" s="1"/>
  <c r="CD454" i="9"/>
  <c r="CE454" i="9"/>
  <c r="CF454" i="9"/>
  <c r="CN454" i="9" s="1"/>
  <c r="CG454" i="9"/>
  <c r="CG455" i="9" s="1"/>
  <c r="CH454" i="9"/>
  <c r="CI454" i="9"/>
  <c r="CI455" i="9" s="1"/>
  <c r="CJ454" i="9"/>
  <c r="CD455" i="9"/>
  <c r="CE455" i="9"/>
  <c r="CH455" i="9"/>
  <c r="CC456" i="9"/>
  <c r="CD456" i="9"/>
  <c r="CE456" i="9"/>
  <c r="CE457" i="9" s="1"/>
  <c r="CF456" i="9"/>
  <c r="CF457" i="9" s="1"/>
  <c r="CG456" i="9"/>
  <c r="CG457" i="9" s="1"/>
  <c r="CH456" i="9"/>
  <c r="CH457" i="9" s="1"/>
  <c r="CI456" i="9"/>
  <c r="CI457" i="9" s="1"/>
  <c r="CJ456" i="9"/>
  <c r="CJ457" i="9" s="1"/>
  <c r="CC457" i="9"/>
  <c r="CD457" i="9"/>
  <c r="CC458" i="9"/>
  <c r="CC459" i="9" s="1"/>
  <c r="CD458" i="9"/>
  <c r="CE458" i="9"/>
  <c r="CE459" i="9" s="1"/>
  <c r="CF458" i="9"/>
  <c r="CG458" i="9"/>
  <c r="CH458" i="9"/>
  <c r="CI458" i="9"/>
  <c r="CI459" i="9" s="1"/>
  <c r="CJ458" i="9"/>
  <c r="CJ459" i="9" s="1"/>
  <c r="CD459" i="9"/>
  <c r="CC460" i="9"/>
  <c r="CC461" i="9" s="1"/>
  <c r="CD460" i="9"/>
  <c r="CE460" i="9"/>
  <c r="CE461" i="9" s="1"/>
  <c r="CF460" i="9"/>
  <c r="CF461" i="9" s="1"/>
  <c r="CG460" i="9"/>
  <c r="CG461" i="9" s="1"/>
  <c r="CH460" i="9"/>
  <c r="CH461" i="9" s="1"/>
  <c r="CI460" i="9"/>
  <c r="CI461" i="9" s="1"/>
  <c r="CJ460" i="9"/>
  <c r="CJ461" i="9" s="1"/>
  <c r="CD461" i="9"/>
  <c r="CC462" i="9"/>
  <c r="CD462" i="9"/>
  <c r="CD463" i="9" s="1"/>
  <c r="CE462" i="9"/>
  <c r="CE463" i="9" s="1"/>
  <c r="CF462" i="9"/>
  <c r="CF463" i="9" s="1"/>
  <c r="CG462" i="9"/>
  <c r="CG463" i="9" s="1"/>
  <c r="CH462" i="9"/>
  <c r="CH463" i="9" s="1"/>
  <c r="CI462" i="9"/>
  <c r="CJ462" i="9"/>
  <c r="CC463" i="9"/>
  <c r="CI463" i="9"/>
  <c r="CJ463" i="9"/>
  <c r="CC464" i="9"/>
  <c r="CC465" i="9" s="1"/>
  <c r="CD464" i="9"/>
  <c r="CD465" i="9" s="1"/>
  <c r="CE464" i="9"/>
  <c r="CE465" i="9" s="1"/>
  <c r="CF464" i="9"/>
  <c r="CF465" i="9" s="1"/>
  <c r="CG464" i="9"/>
  <c r="CG465" i="9" s="1"/>
  <c r="CH464" i="9"/>
  <c r="CH465" i="9" s="1"/>
  <c r="CI464" i="9"/>
  <c r="CJ464" i="9"/>
  <c r="CI465" i="9"/>
  <c r="CJ465" i="9"/>
  <c r="CC466" i="9"/>
  <c r="CD466" i="9"/>
  <c r="CE466" i="9"/>
  <c r="CE467" i="9" s="1"/>
  <c r="CF466" i="9"/>
  <c r="CG466" i="9"/>
  <c r="CH466" i="9"/>
  <c r="CH467" i="9" s="1"/>
  <c r="CI466" i="9"/>
  <c r="CI467" i="9" s="1"/>
  <c r="CJ466" i="9"/>
  <c r="CC467" i="9"/>
  <c r="CD467" i="9"/>
  <c r="CF467" i="9"/>
  <c r="CG467" i="9"/>
  <c r="CC468" i="9"/>
  <c r="CD468" i="9"/>
  <c r="CD469" i="9" s="1"/>
  <c r="CE468" i="9"/>
  <c r="CF468" i="9"/>
  <c r="CG468" i="9"/>
  <c r="CG469" i="9" s="1"/>
  <c r="CH468" i="9"/>
  <c r="CI468" i="9"/>
  <c r="CI469" i="9" s="1"/>
  <c r="CJ468" i="9"/>
  <c r="CC469" i="9"/>
  <c r="CE469" i="9"/>
  <c r="CF469" i="9"/>
  <c r="CH469" i="9"/>
  <c r="CJ469" i="9"/>
  <c r="CC470" i="9"/>
  <c r="CC471" i="9" s="1"/>
  <c r="CD470" i="9"/>
  <c r="CD471" i="9" s="1"/>
  <c r="CE470" i="9"/>
  <c r="CE471" i="9" s="1"/>
  <c r="CF470" i="9"/>
  <c r="CF471" i="9" s="1"/>
  <c r="CG470" i="9"/>
  <c r="CG471" i="9" s="1"/>
  <c r="CH470" i="9"/>
  <c r="CH471" i="9" s="1"/>
  <c r="CI470" i="9"/>
  <c r="CI471" i="9" s="1"/>
  <c r="CJ470" i="9"/>
  <c r="CJ471" i="9" s="1"/>
  <c r="CC472" i="9"/>
  <c r="CD472" i="9"/>
  <c r="CE472" i="9"/>
  <c r="CE473" i="9" s="1"/>
  <c r="CF472" i="9"/>
  <c r="CF473" i="9" s="1"/>
  <c r="CG472" i="9"/>
  <c r="CG473" i="9" s="1"/>
  <c r="CH472" i="9"/>
  <c r="CH473" i="9" s="1"/>
  <c r="CI472" i="9"/>
  <c r="CI473" i="9" s="1"/>
  <c r="CJ472" i="9"/>
  <c r="CJ473" i="9" s="1"/>
  <c r="CC473" i="9"/>
  <c r="CD473" i="9"/>
  <c r="CC474" i="9"/>
  <c r="CC475" i="9" s="1"/>
  <c r="CD474" i="9"/>
  <c r="CD475" i="9" s="1"/>
  <c r="CE474" i="9"/>
  <c r="CE475" i="9" s="1"/>
  <c r="CF474" i="9"/>
  <c r="CF475" i="9" s="1"/>
  <c r="CG474" i="9"/>
  <c r="CG475" i="9" s="1"/>
  <c r="CH474" i="9"/>
  <c r="CH475" i="9" s="1"/>
  <c r="CI474" i="9"/>
  <c r="CI475" i="9" s="1"/>
  <c r="CJ474" i="9"/>
  <c r="CJ475" i="9" s="1"/>
  <c r="CC476" i="9"/>
  <c r="CC477" i="9" s="1"/>
  <c r="CD476" i="9"/>
  <c r="CE476" i="9"/>
  <c r="CF476" i="9"/>
  <c r="CG476" i="9"/>
  <c r="CH476" i="9"/>
  <c r="CI476" i="9"/>
  <c r="CJ476" i="9"/>
  <c r="CD477" i="9"/>
  <c r="CE477" i="9"/>
  <c r="CF477" i="9"/>
  <c r="CG477" i="9"/>
  <c r="CH477" i="9"/>
  <c r="CI477" i="9"/>
  <c r="CJ477" i="9"/>
  <c r="CC478" i="9"/>
  <c r="CD478" i="9"/>
  <c r="CD479" i="9" s="1"/>
  <c r="CE478" i="9"/>
  <c r="CE479" i="9" s="1"/>
  <c r="CF478" i="9"/>
  <c r="CG478" i="9"/>
  <c r="CG479" i="9" s="1"/>
  <c r="CH478" i="9"/>
  <c r="CH479" i="9" s="1"/>
  <c r="CI478" i="9"/>
  <c r="CI479" i="9" s="1"/>
  <c r="CJ478" i="9"/>
  <c r="CJ479" i="9" s="1"/>
  <c r="CF479" i="9"/>
  <c r="CC480" i="9"/>
  <c r="CC481" i="9" s="1"/>
  <c r="CD480" i="9"/>
  <c r="CD481" i="9" s="1"/>
  <c r="CE480" i="9"/>
  <c r="CE481" i="9" s="1"/>
  <c r="CF480" i="9"/>
  <c r="CF481" i="9" s="1"/>
  <c r="CG480" i="9"/>
  <c r="CG481" i="9" s="1"/>
  <c r="CH480" i="9"/>
  <c r="CH481" i="9" s="1"/>
  <c r="CI480" i="9"/>
  <c r="CJ480" i="9"/>
  <c r="CJ481" i="9" s="1"/>
  <c r="CC482" i="9"/>
  <c r="CD482" i="9"/>
  <c r="CD483" i="9" s="1"/>
  <c r="CE482" i="9"/>
  <c r="CE483" i="9" s="1"/>
  <c r="CF482" i="9"/>
  <c r="CF483" i="9" s="1"/>
  <c r="CG482" i="9"/>
  <c r="CG483" i="9" s="1"/>
  <c r="CH482" i="9"/>
  <c r="CH483" i="9" s="1"/>
  <c r="CI482" i="9"/>
  <c r="CI483" i="9" s="1"/>
  <c r="CJ482" i="9"/>
  <c r="CC483" i="9"/>
  <c r="CJ483" i="9"/>
  <c r="CC484" i="9"/>
  <c r="CC485" i="9" s="1"/>
  <c r="CD484" i="9"/>
  <c r="CD485" i="9" s="1"/>
  <c r="CE484" i="9"/>
  <c r="CE485" i="9" s="1"/>
  <c r="CF484" i="9"/>
  <c r="CG484" i="9"/>
  <c r="CH484" i="9"/>
  <c r="CI484" i="9"/>
  <c r="CJ484" i="9"/>
  <c r="CJ485" i="9" s="1"/>
  <c r="CF485" i="9"/>
  <c r="CG485" i="9"/>
  <c r="CH485" i="9"/>
  <c r="CP485" i="9" s="1"/>
  <c r="CI485" i="9"/>
  <c r="CC486" i="9"/>
  <c r="CC487" i="9" s="1"/>
  <c r="CD486" i="9"/>
  <c r="CE486" i="9"/>
  <c r="CE487" i="9" s="1"/>
  <c r="CF486" i="9"/>
  <c r="CG486" i="9"/>
  <c r="CG487" i="9" s="1"/>
  <c r="CH486" i="9"/>
  <c r="CH487" i="9" s="1"/>
  <c r="CI486" i="9"/>
  <c r="CJ486" i="9"/>
  <c r="CJ487" i="9" s="1"/>
  <c r="CD487" i="9"/>
  <c r="CF487" i="9"/>
  <c r="CI487" i="9"/>
  <c r="CC488" i="9"/>
  <c r="CD488" i="9"/>
  <c r="CD489" i="9" s="1"/>
  <c r="CE488" i="9"/>
  <c r="CE489" i="9" s="1"/>
  <c r="CF488" i="9"/>
  <c r="CF489" i="9" s="1"/>
  <c r="CG488" i="9"/>
  <c r="CG489" i="9" s="1"/>
  <c r="CH488" i="9"/>
  <c r="CH489" i="9" s="1"/>
  <c r="CI488" i="9"/>
  <c r="CI489" i="9" s="1"/>
  <c r="CJ488" i="9"/>
  <c r="CJ489" i="9" s="1"/>
  <c r="CC489" i="9"/>
  <c r="CC490" i="9"/>
  <c r="CC491" i="9" s="1"/>
  <c r="CD490" i="9"/>
  <c r="CD491" i="9" s="1"/>
  <c r="CE490" i="9"/>
  <c r="CM490" i="9" s="1"/>
  <c r="CF490" i="9"/>
  <c r="CG490" i="9"/>
  <c r="CG491" i="9" s="1"/>
  <c r="CH490" i="9"/>
  <c r="CH491" i="9" s="1"/>
  <c r="CI490" i="9"/>
  <c r="CI491" i="9" s="1"/>
  <c r="CJ490" i="9"/>
  <c r="CJ491" i="9" s="1"/>
  <c r="CE491" i="9"/>
  <c r="CF491" i="9"/>
  <c r="CC492" i="9"/>
  <c r="CD492" i="9"/>
  <c r="CD493" i="9" s="1"/>
  <c r="CE492" i="9"/>
  <c r="CF492" i="9"/>
  <c r="CF493" i="9" s="1"/>
  <c r="CG492" i="9"/>
  <c r="CG493" i="9" s="1"/>
  <c r="CH492" i="9"/>
  <c r="CH493" i="9" s="1"/>
  <c r="CI492" i="9"/>
  <c r="CI493" i="9" s="1"/>
  <c r="CJ492" i="9"/>
  <c r="CC493" i="9"/>
  <c r="CE493" i="9"/>
  <c r="CJ493" i="9"/>
  <c r="CC494" i="9"/>
  <c r="CC495" i="9" s="1"/>
  <c r="CD494" i="9"/>
  <c r="CE494" i="9"/>
  <c r="CE495" i="9" s="1"/>
  <c r="CF494" i="9"/>
  <c r="CG494" i="9"/>
  <c r="CH494" i="9"/>
  <c r="CH495" i="9" s="1"/>
  <c r="CI494" i="9"/>
  <c r="CI495" i="9" s="1"/>
  <c r="CJ494" i="9"/>
  <c r="CJ495" i="9" s="1"/>
  <c r="CR495" i="9" s="1"/>
  <c r="CF495" i="9"/>
  <c r="CG495" i="9"/>
  <c r="CC496" i="9"/>
  <c r="CC497" i="9" s="1"/>
  <c r="CD496" i="9"/>
  <c r="CE496" i="9"/>
  <c r="CE497" i="9" s="1"/>
  <c r="CF496" i="9"/>
  <c r="CG496" i="9"/>
  <c r="CG497" i="9" s="1"/>
  <c r="CH496" i="9"/>
  <c r="CH497" i="9" s="1"/>
  <c r="CI496" i="9"/>
  <c r="CI497" i="9" s="1"/>
  <c r="CJ496" i="9"/>
  <c r="CJ497" i="9" s="1"/>
  <c r="CD497" i="9"/>
  <c r="CF497" i="9"/>
  <c r="CC498" i="9"/>
  <c r="CC499" i="9" s="1"/>
  <c r="CD498" i="9"/>
  <c r="CD499" i="9" s="1"/>
  <c r="CE498" i="9"/>
  <c r="CE499" i="9" s="1"/>
  <c r="CF498" i="9"/>
  <c r="CG498" i="9"/>
  <c r="CG499" i="9" s="1"/>
  <c r="CH498" i="9"/>
  <c r="CH499" i="9" s="1"/>
  <c r="CI498" i="9"/>
  <c r="CI499" i="9" s="1"/>
  <c r="CJ498" i="9"/>
  <c r="CF499" i="9"/>
  <c r="CJ499" i="9"/>
  <c r="CC500" i="9"/>
  <c r="CC501" i="9" s="1"/>
  <c r="CD500" i="9"/>
  <c r="CD501" i="9" s="1"/>
  <c r="CE500" i="9"/>
  <c r="CE501" i="9" s="1"/>
  <c r="CF500" i="9"/>
  <c r="CF501" i="9" s="1"/>
  <c r="CG500" i="9"/>
  <c r="CH500" i="9"/>
  <c r="CI500" i="9"/>
  <c r="CI501" i="9" s="1"/>
  <c r="CJ500" i="9"/>
  <c r="CJ501" i="9" s="1"/>
  <c r="CG501" i="9"/>
  <c r="CH501" i="9"/>
  <c r="CC502" i="9"/>
  <c r="CD502" i="9"/>
  <c r="CL502" i="9" s="1"/>
  <c r="CE502" i="9"/>
  <c r="CF502" i="9"/>
  <c r="CF503" i="9" s="1"/>
  <c r="CG502" i="9"/>
  <c r="CG503" i="9" s="1"/>
  <c r="CH502" i="9"/>
  <c r="CH503" i="9" s="1"/>
  <c r="CI502" i="9"/>
  <c r="CI503" i="9" s="1"/>
  <c r="CJ502" i="9"/>
  <c r="CC503" i="9"/>
  <c r="CD503" i="9"/>
  <c r="CL503" i="9" s="1"/>
  <c r="CJ503" i="9"/>
  <c r="CC504" i="9"/>
  <c r="CD504" i="9"/>
  <c r="CD505" i="9" s="1"/>
  <c r="CE504" i="9"/>
  <c r="CE505" i="9" s="1"/>
  <c r="CF504" i="9"/>
  <c r="CF505" i="9" s="1"/>
  <c r="CG504" i="9"/>
  <c r="CH504" i="9"/>
  <c r="CH505" i="9" s="1"/>
  <c r="CI504" i="9"/>
  <c r="CI505" i="9" s="1"/>
  <c r="CJ504" i="9"/>
  <c r="CJ505" i="9" s="1"/>
  <c r="CG505" i="9"/>
  <c r="CC506" i="9"/>
  <c r="CC507" i="9" s="1"/>
  <c r="CD506" i="9"/>
  <c r="CE506" i="9"/>
  <c r="CF506" i="9"/>
  <c r="CF507" i="9" s="1"/>
  <c r="CG506" i="9"/>
  <c r="CG507" i="9" s="1"/>
  <c r="CH506" i="9"/>
  <c r="CH507" i="9" s="1"/>
  <c r="CI506" i="9"/>
  <c r="CI507" i="9" s="1"/>
  <c r="CJ506" i="9"/>
  <c r="CJ507" i="9" s="1"/>
  <c r="CD507" i="9"/>
  <c r="CE507" i="9"/>
  <c r="CC508" i="9"/>
  <c r="CC509" i="9" s="1"/>
  <c r="CD508" i="9"/>
  <c r="CD509" i="9" s="1"/>
  <c r="CE508" i="9"/>
  <c r="CE509" i="9" s="1"/>
  <c r="CF508" i="9"/>
  <c r="CF509" i="9" s="1"/>
  <c r="CG508" i="9"/>
  <c r="CG509" i="9" s="1"/>
  <c r="CH508" i="9"/>
  <c r="CH509" i="9" s="1"/>
  <c r="CI508" i="9"/>
  <c r="CJ508" i="9"/>
  <c r="CI509" i="9"/>
  <c r="CJ509" i="9"/>
  <c r="CC510" i="9"/>
  <c r="CC511" i="9" s="1"/>
  <c r="CD510" i="9"/>
  <c r="CD511" i="9" s="1"/>
  <c r="CE510" i="9"/>
  <c r="CE511" i="9" s="1"/>
  <c r="CF510" i="9"/>
  <c r="CG510" i="9"/>
  <c r="CH510" i="9"/>
  <c r="CI510" i="9"/>
  <c r="CI511" i="9" s="1"/>
  <c r="CJ510" i="9"/>
  <c r="CF511" i="9"/>
  <c r="CG511" i="9"/>
  <c r="CJ511" i="9"/>
  <c r="CC512" i="9"/>
  <c r="CD512" i="9"/>
  <c r="CD513" i="9" s="1"/>
  <c r="CE512" i="9"/>
  <c r="CE513" i="9" s="1"/>
  <c r="CF512" i="9"/>
  <c r="CF513" i="9" s="1"/>
  <c r="CG512" i="9"/>
  <c r="CH512" i="9"/>
  <c r="CI512" i="9"/>
  <c r="CJ512" i="9"/>
  <c r="CJ513" i="9" s="1"/>
  <c r="CC513" i="9"/>
  <c r="CG513" i="9"/>
  <c r="CH513" i="9"/>
  <c r="CI513" i="9"/>
  <c r="CC514" i="9"/>
  <c r="CD514" i="9"/>
  <c r="CE514" i="9"/>
  <c r="CF514" i="9"/>
  <c r="CF515" i="9" s="1"/>
  <c r="CG514" i="9"/>
  <c r="CG515" i="9" s="1"/>
  <c r="CO515" i="9" s="1"/>
  <c r="CH514" i="9"/>
  <c r="CH515" i="9" s="1"/>
  <c r="CI514" i="9"/>
  <c r="CI515" i="9" s="1"/>
  <c r="CJ514" i="9"/>
  <c r="CJ515" i="9" s="1"/>
  <c r="CC515" i="9"/>
  <c r="CD515" i="9"/>
  <c r="CE515" i="9"/>
  <c r="CC516" i="9"/>
  <c r="CC517" i="9" s="1"/>
  <c r="CD516" i="9"/>
  <c r="CE516" i="9"/>
  <c r="CF516" i="9"/>
  <c r="CF517" i="9" s="1"/>
  <c r="CG516" i="9"/>
  <c r="CH516" i="9"/>
  <c r="CH517" i="9" s="1"/>
  <c r="CI516" i="9"/>
  <c r="CI517" i="9" s="1"/>
  <c r="CJ516" i="9"/>
  <c r="CJ517" i="9" s="1"/>
  <c r="CD517" i="9"/>
  <c r="CE517" i="9"/>
  <c r="CG517" i="9"/>
  <c r="CC518" i="9"/>
  <c r="CC519" i="9" s="1"/>
  <c r="CD518" i="9"/>
  <c r="CD519" i="9" s="1"/>
  <c r="CE518" i="9"/>
  <c r="CE519" i="9" s="1"/>
  <c r="CF518" i="9"/>
  <c r="CF519" i="9" s="1"/>
  <c r="CG518" i="9"/>
  <c r="CG519" i="9" s="1"/>
  <c r="CH518" i="9"/>
  <c r="CH519" i="9" s="1"/>
  <c r="CI518" i="9"/>
  <c r="CJ518" i="9"/>
  <c r="CJ519" i="9" s="1"/>
  <c r="CI519" i="9"/>
  <c r="CC520" i="9"/>
  <c r="CC521" i="9" s="1"/>
  <c r="CD520" i="9"/>
  <c r="CD521" i="9" s="1"/>
  <c r="CE520" i="9"/>
  <c r="CE521" i="9" s="1"/>
  <c r="CF520" i="9"/>
  <c r="CF521" i="9" s="1"/>
  <c r="CG520" i="9"/>
  <c r="CH520" i="9"/>
  <c r="CI520" i="9"/>
  <c r="CJ520" i="9"/>
  <c r="CG521" i="9"/>
  <c r="CH521" i="9"/>
  <c r="CI521" i="9"/>
  <c r="CJ521" i="9"/>
  <c r="CC522" i="9"/>
  <c r="CC523" i="9" s="1"/>
  <c r="CD522" i="9"/>
  <c r="CE522" i="9"/>
  <c r="CF522" i="9"/>
  <c r="CG522" i="9"/>
  <c r="CH522" i="9"/>
  <c r="CI522" i="9"/>
  <c r="CI523" i="9" s="1"/>
  <c r="CJ522" i="9"/>
  <c r="CJ523" i="9" s="1"/>
  <c r="CD523" i="9"/>
  <c r="CE523" i="9"/>
  <c r="CF523" i="9"/>
  <c r="CG523" i="9"/>
  <c r="CH523" i="9"/>
  <c r="CC524" i="9"/>
  <c r="CD524" i="9"/>
  <c r="CD525" i="9" s="1"/>
  <c r="CE524" i="9"/>
  <c r="CE525" i="9" s="1"/>
  <c r="CF524" i="9"/>
  <c r="CF525" i="9" s="1"/>
  <c r="CG524" i="9"/>
  <c r="CG525" i="9" s="1"/>
  <c r="CH524" i="9"/>
  <c r="CI524" i="9"/>
  <c r="CJ524" i="9"/>
  <c r="CJ525" i="9" s="1"/>
  <c r="CC525" i="9"/>
  <c r="CC526" i="9"/>
  <c r="CC527" i="9" s="1"/>
  <c r="CD526" i="9"/>
  <c r="CD527" i="9" s="1"/>
  <c r="CE526" i="9"/>
  <c r="CE527" i="9" s="1"/>
  <c r="CF526" i="9"/>
  <c r="CF527" i="9" s="1"/>
  <c r="CG526" i="9"/>
  <c r="CG527" i="9" s="1"/>
  <c r="CH526" i="9"/>
  <c r="CH527" i="9" s="1"/>
  <c r="CI526" i="9"/>
  <c r="CI527" i="9" s="1"/>
  <c r="CJ526" i="9"/>
  <c r="CJ527" i="9" s="1"/>
  <c r="CC528" i="9"/>
  <c r="CC529" i="9" s="1"/>
  <c r="CD528" i="9"/>
  <c r="CD529" i="9" s="1"/>
  <c r="CE528" i="9"/>
  <c r="CE529" i="9" s="1"/>
  <c r="CF528" i="9"/>
  <c r="CF529" i="9" s="1"/>
  <c r="CG528" i="9"/>
  <c r="CG529" i="9" s="1"/>
  <c r="CH528" i="9"/>
  <c r="CH529" i="9" s="1"/>
  <c r="CI528" i="9"/>
  <c r="CJ528" i="9"/>
  <c r="CI529" i="9"/>
  <c r="CJ529" i="9"/>
  <c r="CC530" i="9"/>
  <c r="CC531" i="9" s="1"/>
  <c r="CD530" i="9"/>
  <c r="CD531" i="9" s="1"/>
  <c r="CE530" i="9"/>
  <c r="CF530" i="9"/>
  <c r="CF531" i="9" s="1"/>
  <c r="CN531" i="9" s="1"/>
  <c r="CG530" i="9"/>
  <c r="CH530" i="9"/>
  <c r="CI530" i="9"/>
  <c r="CI531" i="9" s="1"/>
  <c r="CJ530" i="9"/>
  <c r="CJ531" i="9" s="1"/>
  <c r="CE531" i="9"/>
  <c r="CG531" i="9"/>
  <c r="CH531" i="9"/>
  <c r="CC532" i="9"/>
  <c r="CD532" i="9"/>
  <c r="CE532" i="9"/>
  <c r="CE533" i="9" s="1"/>
  <c r="CF532" i="9"/>
  <c r="CF533" i="9" s="1"/>
  <c r="CG532" i="9"/>
  <c r="CH532" i="9"/>
  <c r="CI532" i="9"/>
  <c r="CJ532" i="9"/>
  <c r="CJ533" i="9" s="1"/>
  <c r="CC533" i="9"/>
  <c r="CD533" i="9"/>
  <c r="CG533" i="9"/>
  <c r="CI533" i="9"/>
  <c r="CC534" i="9"/>
  <c r="CC535" i="9" s="1"/>
  <c r="CD534" i="9"/>
  <c r="CD535" i="9" s="1"/>
  <c r="CE534" i="9"/>
  <c r="CE535" i="9" s="1"/>
  <c r="CF534" i="9"/>
  <c r="CF535" i="9" s="1"/>
  <c r="CG534" i="9"/>
  <c r="CG535" i="9" s="1"/>
  <c r="CH534" i="9"/>
  <c r="CH535" i="9" s="1"/>
  <c r="CI534" i="9"/>
  <c r="CI535" i="9" s="1"/>
  <c r="CJ534" i="9"/>
  <c r="CJ535" i="9" s="1"/>
  <c r="CC536" i="9"/>
  <c r="CC537" i="9" s="1"/>
  <c r="CD536" i="9"/>
  <c r="CD537" i="9" s="1"/>
  <c r="CE536" i="9"/>
  <c r="CF536" i="9"/>
  <c r="CF537" i="9" s="1"/>
  <c r="CG536" i="9"/>
  <c r="CG537" i="9" s="1"/>
  <c r="CH536" i="9"/>
  <c r="CH537" i="9" s="1"/>
  <c r="CI536" i="9"/>
  <c r="CI537" i="9" s="1"/>
  <c r="CJ536" i="9"/>
  <c r="CE537" i="9"/>
  <c r="CJ537" i="9"/>
  <c r="CC538" i="9"/>
  <c r="CC539" i="9" s="1"/>
  <c r="CD538" i="9"/>
  <c r="CD539" i="9" s="1"/>
  <c r="CE538" i="9"/>
  <c r="CE539" i="9" s="1"/>
  <c r="CF538" i="9"/>
  <c r="CF539" i="9" s="1"/>
  <c r="CG538" i="9"/>
  <c r="CG539" i="9" s="1"/>
  <c r="CH538" i="9"/>
  <c r="CH539" i="9" s="1"/>
  <c r="CI538" i="9"/>
  <c r="CJ538" i="9"/>
  <c r="CI539" i="9"/>
  <c r="CJ539" i="9"/>
  <c r="CC540" i="9"/>
  <c r="CC541" i="9" s="1"/>
  <c r="CD540" i="9"/>
  <c r="CD541" i="9" s="1"/>
  <c r="CE540" i="9"/>
  <c r="CE541" i="9" s="1"/>
  <c r="CF540" i="9"/>
  <c r="CF541" i="9" s="1"/>
  <c r="CG540" i="9"/>
  <c r="CG541" i="9" s="1"/>
  <c r="CH540" i="9"/>
  <c r="CH541" i="9" s="1"/>
  <c r="CI540" i="9"/>
  <c r="CI541" i="9" s="1"/>
  <c r="CJ540" i="9"/>
  <c r="CJ541" i="9" s="1"/>
  <c r="CC542" i="9"/>
  <c r="CC543" i="9" s="1"/>
  <c r="CD542" i="9"/>
  <c r="CD543" i="9" s="1"/>
  <c r="CE542" i="9"/>
  <c r="CE543" i="9" s="1"/>
  <c r="CF542" i="9"/>
  <c r="CG542" i="9"/>
  <c r="CG543" i="9" s="1"/>
  <c r="CH542" i="9"/>
  <c r="CH543" i="9" s="1"/>
  <c r="CI542" i="9"/>
  <c r="CI543" i="9" s="1"/>
  <c r="CJ542" i="9"/>
  <c r="CF543" i="9"/>
  <c r="CC544" i="9"/>
  <c r="CC545" i="9" s="1"/>
  <c r="CD544" i="9"/>
  <c r="CD545" i="9" s="1"/>
  <c r="CE544" i="9"/>
  <c r="CE545" i="9" s="1"/>
  <c r="CF544" i="9"/>
  <c r="CF545" i="9" s="1"/>
  <c r="CG544" i="9"/>
  <c r="CG545" i="9" s="1"/>
  <c r="CH544" i="9"/>
  <c r="CH545" i="9" s="1"/>
  <c r="CI544" i="9"/>
  <c r="CI545" i="9" s="1"/>
  <c r="CJ544" i="9"/>
  <c r="CJ545" i="9" s="1"/>
  <c r="CC546" i="9"/>
  <c r="CD546" i="9"/>
  <c r="CD547" i="9" s="1"/>
  <c r="CE546" i="9"/>
  <c r="CF546" i="9"/>
  <c r="CG546" i="9"/>
  <c r="CH546" i="9"/>
  <c r="CI546" i="9"/>
  <c r="CI547" i="9" s="1"/>
  <c r="CJ546" i="9"/>
  <c r="CJ547" i="9" s="1"/>
  <c r="CC547" i="9"/>
  <c r="CE547" i="9"/>
  <c r="CF547" i="9"/>
  <c r="CG547" i="9"/>
  <c r="CH547" i="9"/>
  <c r="CC548" i="9"/>
  <c r="CC549" i="9" s="1"/>
  <c r="CD548" i="9"/>
  <c r="CD549" i="9" s="1"/>
  <c r="CE548" i="9"/>
  <c r="CE549" i="9" s="1"/>
  <c r="CF548" i="9"/>
  <c r="CF549" i="9" s="1"/>
  <c r="CG548" i="9"/>
  <c r="CG549" i="9" s="1"/>
  <c r="CH548" i="9"/>
  <c r="CH549" i="9" s="1"/>
  <c r="CI548" i="9"/>
  <c r="CJ548" i="9"/>
  <c r="CJ549" i="9" s="1"/>
  <c r="CI549" i="9"/>
  <c r="CC550" i="9"/>
  <c r="CC551" i="9" s="1"/>
  <c r="CD550" i="9"/>
  <c r="CD551" i="9" s="1"/>
  <c r="CE550" i="9"/>
  <c r="CF550" i="9"/>
  <c r="CG550" i="9"/>
  <c r="CG551" i="9" s="1"/>
  <c r="CH550" i="9"/>
  <c r="CH551" i="9" s="1"/>
  <c r="CI550" i="9"/>
  <c r="CI551" i="9" s="1"/>
  <c r="CJ550" i="9"/>
  <c r="CE551" i="9"/>
  <c r="CF551" i="9"/>
  <c r="CJ551" i="9"/>
  <c r="CC552" i="9"/>
  <c r="CC553" i="9" s="1"/>
  <c r="CD552" i="9"/>
  <c r="CD553" i="9" s="1"/>
  <c r="CE552" i="9"/>
  <c r="CE553" i="9" s="1"/>
  <c r="CF552" i="9"/>
  <c r="CG552" i="9"/>
  <c r="CG553" i="9" s="1"/>
  <c r="CH552" i="9"/>
  <c r="CI552" i="9"/>
  <c r="CI553" i="9" s="1"/>
  <c r="CJ552" i="9"/>
  <c r="CJ553" i="9" s="1"/>
  <c r="CF553" i="9"/>
  <c r="CH553" i="9"/>
  <c r="CC554" i="9"/>
  <c r="CC555" i="9" s="1"/>
  <c r="CD554" i="9"/>
  <c r="CD555" i="9" s="1"/>
  <c r="CE554" i="9"/>
  <c r="CE555" i="9" s="1"/>
  <c r="CF554" i="9"/>
  <c r="CG554" i="9"/>
  <c r="CH554" i="9"/>
  <c r="CH555" i="9" s="1"/>
  <c r="CI554" i="9"/>
  <c r="CI555" i="9" s="1"/>
  <c r="CJ554" i="9"/>
  <c r="CJ555" i="9" s="1"/>
  <c r="CR555" i="9" s="1"/>
  <c r="CG555" i="9"/>
  <c r="CC556" i="9"/>
  <c r="CC557" i="9" s="1"/>
  <c r="CD556" i="9"/>
  <c r="CE556" i="9"/>
  <c r="CE557" i="9" s="1"/>
  <c r="CF556" i="9"/>
  <c r="CG556" i="9"/>
  <c r="CH556" i="9"/>
  <c r="CH557" i="9" s="1"/>
  <c r="CI556" i="9"/>
  <c r="CI557" i="9" s="1"/>
  <c r="CJ556" i="9"/>
  <c r="CF557" i="9"/>
  <c r="CG557" i="9"/>
  <c r="CJ557" i="9"/>
  <c r="CC558" i="9"/>
  <c r="CC559" i="9" s="1"/>
  <c r="CD558" i="9"/>
  <c r="CD559" i="9" s="1"/>
  <c r="CE558" i="9"/>
  <c r="CE559" i="9" s="1"/>
  <c r="CF558" i="9"/>
  <c r="CG558" i="9"/>
  <c r="CG559" i="9" s="1"/>
  <c r="CH558" i="9"/>
  <c r="CH559" i="9" s="1"/>
  <c r="CI558" i="9"/>
  <c r="CI559" i="9" s="1"/>
  <c r="CJ558" i="9"/>
  <c r="CF559" i="9"/>
  <c r="CJ559" i="9"/>
  <c r="CC560" i="9"/>
  <c r="CD560" i="9"/>
  <c r="CD561" i="9" s="1"/>
  <c r="CE560" i="9"/>
  <c r="CE561" i="9" s="1"/>
  <c r="CF560" i="9"/>
  <c r="CG560" i="9"/>
  <c r="CH560" i="9"/>
  <c r="CI560" i="9"/>
  <c r="CI561" i="9" s="1"/>
  <c r="CJ560" i="9"/>
  <c r="CC561" i="9"/>
  <c r="CF561" i="9"/>
  <c r="CG561" i="9"/>
  <c r="CH561" i="9"/>
  <c r="CJ561" i="9"/>
  <c r="CC562" i="9"/>
  <c r="CD562" i="9"/>
  <c r="CD563" i="9" s="1"/>
  <c r="CE562" i="9"/>
  <c r="CF562" i="9"/>
  <c r="CG562" i="9"/>
  <c r="CG563" i="9" s="1"/>
  <c r="CH562" i="9"/>
  <c r="CH563" i="9" s="1"/>
  <c r="CI562" i="9"/>
  <c r="CI563" i="9" s="1"/>
  <c r="CJ562" i="9"/>
  <c r="CJ563" i="9" s="1"/>
  <c r="CE563" i="9"/>
  <c r="CF563" i="9"/>
  <c r="CC564" i="9"/>
  <c r="CD564" i="9"/>
  <c r="CD565" i="9" s="1"/>
  <c r="CE564" i="9"/>
  <c r="CF564" i="9"/>
  <c r="CF565" i="9" s="1"/>
  <c r="CG564" i="9"/>
  <c r="CG565" i="9" s="1"/>
  <c r="CH564" i="9"/>
  <c r="CH565" i="9" s="1"/>
  <c r="CI564" i="9"/>
  <c r="CI565" i="9" s="1"/>
  <c r="CJ564" i="9"/>
  <c r="CJ565" i="9" s="1"/>
  <c r="CC565" i="9"/>
  <c r="CE565" i="9"/>
  <c r="CC566" i="9"/>
  <c r="CC567" i="9" s="1"/>
  <c r="CD566" i="9"/>
  <c r="CD567" i="9" s="1"/>
  <c r="CE566" i="9"/>
  <c r="CE567" i="9" s="1"/>
  <c r="CF566" i="9"/>
  <c r="CF567" i="9" s="1"/>
  <c r="CG566" i="9"/>
  <c r="CG567" i="9" s="1"/>
  <c r="CH566" i="9"/>
  <c r="CH567" i="9" s="1"/>
  <c r="CI566" i="9"/>
  <c r="CI567" i="9" s="1"/>
  <c r="CJ566" i="9"/>
  <c r="CJ567" i="9" s="1"/>
  <c r="CC568" i="9"/>
  <c r="CC569" i="9" s="1"/>
  <c r="CD568" i="9"/>
  <c r="CD569" i="9" s="1"/>
  <c r="CE568" i="9"/>
  <c r="CE569" i="9" s="1"/>
  <c r="CF568" i="9"/>
  <c r="CF569" i="9" s="1"/>
  <c r="CG568" i="9"/>
  <c r="CH568" i="9"/>
  <c r="CH569" i="9" s="1"/>
  <c r="CI568" i="9"/>
  <c r="CI569" i="9" s="1"/>
  <c r="CJ568" i="9"/>
  <c r="CJ569" i="9" s="1"/>
  <c r="CG569" i="9"/>
  <c r="CC570" i="9"/>
  <c r="CC571" i="9" s="1"/>
  <c r="CD570" i="9"/>
  <c r="CE570" i="9"/>
  <c r="CF570" i="9"/>
  <c r="CG570" i="9"/>
  <c r="CH570" i="9"/>
  <c r="CI570" i="9"/>
  <c r="CJ570" i="9"/>
  <c r="CJ571" i="9" s="1"/>
  <c r="CG571" i="9"/>
  <c r="CH571" i="9"/>
  <c r="CI571" i="9"/>
  <c r="CC572" i="9"/>
  <c r="CD572" i="9"/>
  <c r="CE572" i="9"/>
  <c r="CE573" i="9" s="1"/>
  <c r="CF572" i="9"/>
  <c r="CG572" i="9"/>
  <c r="CH572" i="9"/>
  <c r="CH573" i="9" s="1"/>
  <c r="CI572" i="9"/>
  <c r="CI573" i="9" s="1"/>
  <c r="CJ572" i="9"/>
  <c r="CJ573" i="9" s="1"/>
  <c r="CC573" i="9"/>
  <c r="CD573" i="9"/>
  <c r="CF573" i="9"/>
  <c r="CG573" i="9"/>
  <c r="CC574" i="9"/>
  <c r="CC575" i="9" s="1"/>
  <c r="CD574" i="9"/>
  <c r="CD575" i="9" s="1"/>
  <c r="CE574" i="9"/>
  <c r="CF574" i="9"/>
  <c r="CF575" i="9" s="1"/>
  <c r="CG574" i="9"/>
  <c r="CG575" i="9" s="1"/>
  <c r="CH574" i="9"/>
  <c r="CH575" i="9" s="1"/>
  <c r="CI574" i="9"/>
  <c r="CJ574" i="9"/>
  <c r="CJ575" i="9" s="1"/>
  <c r="CE575" i="9"/>
  <c r="CI575" i="9"/>
  <c r="CC576" i="9"/>
  <c r="CC577" i="9" s="1"/>
  <c r="CD576" i="9"/>
  <c r="CE576" i="9"/>
  <c r="CE577" i="9" s="1"/>
  <c r="CF576" i="9"/>
  <c r="CG576" i="9"/>
  <c r="CG577" i="9" s="1"/>
  <c r="CH576" i="9"/>
  <c r="CH577" i="9" s="1"/>
  <c r="CI576" i="9"/>
  <c r="CI577" i="9" s="1"/>
  <c r="CJ576" i="9"/>
  <c r="CJ577" i="9" s="1"/>
  <c r="CD577" i="9"/>
  <c r="CF577" i="9"/>
  <c r="CC578" i="9"/>
  <c r="CC579" i="9" s="1"/>
  <c r="CD578" i="9"/>
  <c r="CD579" i="9" s="1"/>
  <c r="CE578" i="9"/>
  <c r="CE579" i="9" s="1"/>
  <c r="CF578" i="9"/>
  <c r="CF579" i="9" s="1"/>
  <c r="CG578" i="9"/>
  <c r="CG579" i="9" s="1"/>
  <c r="CH578" i="9"/>
  <c r="CH579" i="9" s="1"/>
  <c r="CI578" i="9"/>
  <c r="CI579" i="9" s="1"/>
  <c r="CJ578" i="9"/>
  <c r="CJ579" i="9" s="1"/>
  <c r="CC580" i="9"/>
  <c r="CD580" i="9"/>
  <c r="CL580" i="9" s="1"/>
  <c r="CE580" i="9"/>
  <c r="CF580" i="9"/>
  <c r="CG580" i="9"/>
  <c r="CH580" i="9"/>
  <c r="CH581" i="9" s="1"/>
  <c r="CI580" i="9"/>
  <c r="CI581" i="9" s="1"/>
  <c r="CQ581" i="9" s="1"/>
  <c r="CJ580" i="9"/>
  <c r="CJ581" i="9" s="1"/>
  <c r="CC581" i="9"/>
  <c r="CD581" i="9"/>
  <c r="CE581" i="9"/>
  <c r="CM581" i="9" s="1"/>
  <c r="CF581" i="9"/>
  <c r="CG581" i="9"/>
  <c r="CC582" i="9"/>
  <c r="CD582" i="9"/>
  <c r="CD583" i="9" s="1"/>
  <c r="CE582" i="9"/>
  <c r="CF582" i="9"/>
  <c r="CG582" i="9"/>
  <c r="CG583" i="9" s="1"/>
  <c r="CH582" i="9"/>
  <c r="CH583" i="9" s="1"/>
  <c r="CI582" i="9"/>
  <c r="CI583" i="9" s="1"/>
  <c r="CJ582" i="9"/>
  <c r="CJ583" i="9" s="1"/>
  <c r="CC583" i="9"/>
  <c r="CE583" i="9"/>
  <c r="CF583" i="9"/>
  <c r="CC584" i="9"/>
  <c r="CC585" i="9" s="1"/>
  <c r="CD584" i="9"/>
  <c r="CD585" i="9" s="1"/>
  <c r="CE584" i="9"/>
  <c r="CF584" i="9"/>
  <c r="CF585" i="9" s="1"/>
  <c r="CG584" i="9"/>
  <c r="CG585" i="9" s="1"/>
  <c r="CH584" i="9"/>
  <c r="CH585" i="9" s="1"/>
  <c r="CI584" i="9"/>
  <c r="CI585" i="9" s="1"/>
  <c r="CJ584" i="9"/>
  <c r="CJ585" i="9" s="1"/>
  <c r="CR585" i="9" s="1"/>
  <c r="CE585" i="9"/>
  <c r="CC586" i="9"/>
  <c r="CC587" i="9" s="1"/>
  <c r="CD586" i="9"/>
  <c r="CE586" i="9"/>
  <c r="CE587" i="9" s="1"/>
  <c r="CF586" i="9"/>
  <c r="CF587" i="9" s="1"/>
  <c r="CG586" i="9"/>
  <c r="CG587" i="9" s="1"/>
  <c r="CH586" i="9"/>
  <c r="CH587" i="9" s="1"/>
  <c r="CI586" i="9"/>
  <c r="CI587" i="9" s="1"/>
  <c r="CJ586" i="9"/>
  <c r="CJ587" i="9" s="1"/>
  <c r="CD587" i="9"/>
  <c r="CC588" i="9"/>
  <c r="CC589" i="9" s="1"/>
  <c r="CD588" i="9"/>
  <c r="CD589" i="9" s="1"/>
  <c r="CE588" i="9"/>
  <c r="CE589" i="9" s="1"/>
  <c r="CF588" i="9"/>
  <c r="CF589" i="9" s="1"/>
  <c r="CG588" i="9"/>
  <c r="CH588" i="9"/>
  <c r="CP588" i="9" s="1"/>
  <c r="CI588" i="9"/>
  <c r="CI589" i="9" s="1"/>
  <c r="CJ588" i="9"/>
  <c r="CG589" i="9"/>
  <c r="CH589" i="9"/>
  <c r="CP589" i="9" s="1"/>
  <c r="CJ589" i="9"/>
  <c r="CC590" i="9"/>
  <c r="CC591" i="9" s="1"/>
  <c r="CD590" i="9"/>
  <c r="CE590" i="9"/>
  <c r="CF590" i="9"/>
  <c r="CF591" i="9" s="1"/>
  <c r="CG590" i="9"/>
  <c r="CH590" i="9"/>
  <c r="CI590" i="9"/>
  <c r="CI591" i="9" s="1"/>
  <c r="CJ590" i="9"/>
  <c r="CJ591" i="9" s="1"/>
  <c r="CD591" i="9"/>
  <c r="CE591" i="9"/>
  <c r="CG591" i="9"/>
  <c r="CH591" i="9"/>
  <c r="CC592" i="9"/>
  <c r="CD592" i="9"/>
  <c r="CD593" i="9" s="1"/>
  <c r="CE592" i="9"/>
  <c r="CE593" i="9" s="1"/>
  <c r="CF592" i="9"/>
  <c r="CF593" i="9" s="1"/>
  <c r="CG592" i="9"/>
  <c r="CG593" i="9" s="1"/>
  <c r="CH592" i="9"/>
  <c r="CH593" i="9" s="1"/>
  <c r="CI592" i="9"/>
  <c r="CJ592" i="9"/>
  <c r="CC593" i="9"/>
  <c r="CI593" i="9"/>
  <c r="CJ593" i="9"/>
  <c r="CC594" i="9"/>
  <c r="CD594" i="9"/>
  <c r="CD595" i="9" s="1"/>
  <c r="CE594" i="9"/>
  <c r="CE595" i="9" s="1"/>
  <c r="CF594" i="9"/>
  <c r="CF595" i="9" s="1"/>
  <c r="CG594" i="9"/>
  <c r="CH594" i="9"/>
  <c r="CI594" i="9"/>
  <c r="CI595" i="9" s="1"/>
  <c r="CJ594" i="9"/>
  <c r="CJ595" i="9" s="1"/>
  <c r="CC595" i="9"/>
  <c r="CG595" i="9"/>
  <c r="CH595" i="9"/>
  <c r="CC596" i="9"/>
  <c r="CC597" i="9" s="1"/>
  <c r="CD596" i="9"/>
  <c r="CD597" i="9" s="1"/>
  <c r="CE596" i="9"/>
  <c r="CE597" i="9" s="1"/>
  <c r="CF596" i="9"/>
  <c r="CF597" i="9" s="1"/>
  <c r="CG596" i="9"/>
  <c r="CG597" i="9" s="1"/>
  <c r="CH596" i="9"/>
  <c r="CH597" i="9" s="1"/>
  <c r="CI596" i="9"/>
  <c r="CI597" i="9" s="1"/>
  <c r="CJ596" i="9"/>
  <c r="CJ597" i="9" s="1"/>
  <c r="CC598" i="9"/>
  <c r="CD598" i="9"/>
  <c r="CD599" i="9" s="1"/>
  <c r="CL599" i="9" s="1"/>
  <c r="CE598" i="9"/>
  <c r="CE599" i="9" s="1"/>
  <c r="CF598" i="9"/>
  <c r="CF599" i="9" s="1"/>
  <c r="CG598" i="9"/>
  <c r="CG599" i="9" s="1"/>
  <c r="CH598" i="9"/>
  <c r="CI598" i="9"/>
  <c r="CJ598" i="9"/>
  <c r="CH599" i="9"/>
  <c r="CI599" i="9"/>
  <c r="CJ599" i="9"/>
  <c r="CC600" i="9"/>
  <c r="CC601" i="9" s="1"/>
  <c r="CD600" i="9"/>
  <c r="CD601" i="9" s="1"/>
  <c r="CE600" i="9"/>
  <c r="CF600" i="9"/>
  <c r="CF601" i="9" s="1"/>
  <c r="CG600" i="9"/>
  <c r="CH600" i="9"/>
  <c r="CI600" i="9"/>
  <c r="CI601" i="9" s="1"/>
  <c r="CJ600" i="9"/>
  <c r="CR600" i="9" s="1"/>
  <c r="CE601" i="9"/>
  <c r="CG601" i="9"/>
  <c r="CJ601" i="9"/>
  <c r="CR601" i="9" s="1"/>
  <c r="CC602" i="9"/>
  <c r="CC603" i="9" s="1"/>
  <c r="CD602" i="9"/>
  <c r="CE602" i="9"/>
  <c r="CE603" i="9" s="1"/>
  <c r="CF602" i="9"/>
  <c r="CF603" i="9" s="1"/>
  <c r="CG602" i="9"/>
  <c r="CG603" i="9" s="1"/>
  <c r="CH602" i="9"/>
  <c r="CH603" i="9" s="1"/>
  <c r="CI602" i="9"/>
  <c r="CJ602" i="9"/>
  <c r="CD603" i="9"/>
  <c r="CI603" i="9"/>
  <c r="CJ603" i="9"/>
  <c r="CC604" i="9"/>
  <c r="CD604" i="9"/>
  <c r="CD605" i="9" s="1"/>
  <c r="CE604" i="9"/>
  <c r="CF604" i="9"/>
  <c r="CG604" i="9"/>
  <c r="CG605" i="9" s="1"/>
  <c r="CH604" i="9"/>
  <c r="CH605" i="9" s="1"/>
  <c r="CI604" i="9"/>
  <c r="CI605" i="9" s="1"/>
  <c r="CJ604" i="9"/>
  <c r="CJ605" i="9" s="1"/>
  <c r="CC605" i="9"/>
  <c r="CE605" i="9"/>
  <c r="CF605" i="9"/>
  <c r="CC606" i="9"/>
  <c r="CC607" i="9" s="1"/>
  <c r="CD606" i="9"/>
  <c r="CE606" i="9"/>
  <c r="CE607" i="9" s="1"/>
  <c r="CF606" i="9"/>
  <c r="CF607" i="9" s="1"/>
  <c r="CG606" i="9"/>
  <c r="CG607" i="9" s="1"/>
  <c r="CH606" i="9"/>
  <c r="CH607" i="9" s="1"/>
  <c r="CI606" i="9"/>
  <c r="CI607" i="9" s="1"/>
  <c r="CJ606" i="9"/>
  <c r="CJ607" i="9" s="1"/>
  <c r="CC608" i="9"/>
  <c r="CC609" i="9" s="1"/>
  <c r="CD608" i="9"/>
  <c r="CD609" i="9" s="1"/>
  <c r="CE608" i="9"/>
  <c r="CE609" i="9" s="1"/>
  <c r="CF608" i="9"/>
  <c r="CF609" i="9" s="1"/>
  <c r="CG608" i="9"/>
  <c r="CH608" i="9"/>
  <c r="CI608" i="9"/>
  <c r="CJ608" i="9"/>
  <c r="CJ609" i="9" s="1"/>
  <c r="CG609" i="9"/>
  <c r="CH609" i="9"/>
  <c r="CI609" i="9"/>
  <c r="CQ609" i="9" s="1"/>
  <c r="CC610" i="9"/>
  <c r="CD610" i="9"/>
  <c r="CE610" i="9"/>
  <c r="CE611" i="9" s="1"/>
  <c r="CF610" i="9"/>
  <c r="CF611" i="9" s="1"/>
  <c r="CG610" i="9"/>
  <c r="CG611" i="9" s="1"/>
  <c r="CH610" i="9"/>
  <c r="CH611" i="9" s="1"/>
  <c r="CI610" i="9"/>
  <c r="CI611" i="9" s="1"/>
  <c r="CJ610" i="9"/>
  <c r="CJ611" i="9" s="1"/>
  <c r="CC611" i="9"/>
  <c r="CD611" i="9"/>
  <c r="CC612" i="9"/>
  <c r="CD612" i="9"/>
  <c r="CE612" i="9"/>
  <c r="CF612" i="9"/>
  <c r="CG612" i="9"/>
  <c r="CG613" i="9" s="1"/>
  <c r="CH612" i="9"/>
  <c r="CH613" i="9" s="1"/>
  <c r="CI612" i="9"/>
  <c r="CI613" i="9" s="1"/>
  <c r="CJ612" i="9"/>
  <c r="CJ613" i="9" s="1"/>
  <c r="CC613" i="9"/>
  <c r="CD613" i="9"/>
  <c r="CE613" i="9"/>
  <c r="CF613" i="9"/>
  <c r="CC614" i="9"/>
  <c r="CC615" i="9" s="1"/>
  <c r="CD614" i="9"/>
  <c r="CD615" i="9" s="1"/>
  <c r="CE614" i="9"/>
  <c r="CE615" i="9" s="1"/>
  <c r="CF614" i="9"/>
  <c r="CF615" i="9" s="1"/>
  <c r="CG614" i="9"/>
  <c r="CG615" i="9" s="1"/>
  <c r="CH614" i="9"/>
  <c r="CH615" i="9" s="1"/>
  <c r="CI614" i="9"/>
  <c r="CI615" i="9" s="1"/>
  <c r="CJ614" i="9"/>
  <c r="CJ615" i="9" s="1"/>
  <c r="CC616" i="9"/>
  <c r="CC617" i="9" s="1"/>
  <c r="CD616" i="9"/>
  <c r="CE616" i="9"/>
  <c r="CE617" i="9" s="1"/>
  <c r="CF616" i="9"/>
  <c r="CF617" i="9" s="1"/>
  <c r="CG616" i="9"/>
  <c r="CG617" i="9" s="1"/>
  <c r="CH616" i="9"/>
  <c r="CH617" i="9" s="1"/>
  <c r="CI616" i="9"/>
  <c r="CI617" i="9" s="1"/>
  <c r="CJ616" i="9"/>
  <c r="CJ617" i="9" s="1"/>
  <c r="CD617" i="9"/>
  <c r="CC618" i="9"/>
  <c r="CC619" i="9" s="1"/>
  <c r="CD618" i="9"/>
  <c r="CD619" i="9" s="1"/>
  <c r="CE618" i="9"/>
  <c r="CE619" i="9" s="1"/>
  <c r="CF618" i="9"/>
  <c r="CF619" i="9" s="1"/>
  <c r="CG618" i="9"/>
  <c r="CG619" i="9" s="1"/>
  <c r="CH618" i="9"/>
  <c r="CH619" i="9" s="1"/>
  <c r="CI618" i="9"/>
  <c r="CJ618" i="9"/>
  <c r="CJ619" i="9" s="1"/>
  <c r="CI619" i="9"/>
  <c r="CC620" i="9"/>
  <c r="CD620" i="9"/>
  <c r="CE620" i="9"/>
  <c r="CF620" i="9"/>
  <c r="CF621" i="9" s="1"/>
  <c r="CG620" i="9"/>
  <c r="CH620" i="9"/>
  <c r="CI620" i="9"/>
  <c r="CJ620" i="9"/>
  <c r="CC621" i="9"/>
  <c r="CD621" i="9"/>
  <c r="CE621" i="9"/>
  <c r="CG621" i="9"/>
  <c r="CH621" i="9"/>
  <c r="CI621" i="9"/>
  <c r="CJ621" i="9"/>
  <c r="CC622" i="9"/>
  <c r="CC623" i="9" s="1"/>
  <c r="CD622" i="9"/>
  <c r="CD623" i="9" s="1"/>
  <c r="CL623" i="9" s="1"/>
  <c r="CE622" i="9"/>
  <c r="CE623" i="9" s="1"/>
  <c r="CM623" i="9" s="1"/>
  <c r="CF622" i="9"/>
  <c r="CF623" i="9" s="1"/>
  <c r="CG622" i="9"/>
  <c r="CH622" i="9"/>
  <c r="CI622" i="9"/>
  <c r="CJ622" i="9"/>
  <c r="CJ623" i="9" s="1"/>
  <c r="CG623" i="9"/>
  <c r="CH623" i="9"/>
  <c r="CI623" i="9"/>
  <c r="CC624" i="9"/>
  <c r="CD624" i="9"/>
  <c r="CE624" i="9"/>
  <c r="CF624" i="9"/>
  <c r="CF625" i="9" s="1"/>
  <c r="CG624" i="9"/>
  <c r="CG625" i="9" s="1"/>
  <c r="CH624" i="9"/>
  <c r="CH625" i="9" s="1"/>
  <c r="CI624" i="9"/>
  <c r="CI625" i="9" s="1"/>
  <c r="CJ624" i="9"/>
  <c r="CJ625" i="9" s="1"/>
  <c r="CC625" i="9"/>
  <c r="CD625" i="9"/>
  <c r="CE625" i="9"/>
  <c r="CC626" i="9"/>
  <c r="CC627" i="9" s="1"/>
  <c r="CD626" i="9"/>
  <c r="CE626" i="9"/>
  <c r="CE627" i="9" s="1"/>
  <c r="CF626" i="9"/>
  <c r="CF627" i="9" s="1"/>
  <c r="CG626" i="9"/>
  <c r="CG627" i="9" s="1"/>
  <c r="CH626" i="9"/>
  <c r="CI626" i="9"/>
  <c r="CJ626" i="9"/>
  <c r="CJ627" i="9" s="1"/>
  <c r="CD627" i="9"/>
  <c r="CH627" i="9"/>
  <c r="CI627" i="9"/>
  <c r="CC628" i="9"/>
  <c r="CC629" i="9" s="1"/>
  <c r="CD628" i="9"/>
  <c r="CE628" i="9"/>
  <c r="CF628" i="9"/>
  <c r="CF629" i="9" s="1"/>
  <c r="CG628" i="9"/>
  <c r="CG629" i="9" s="1"/>
  <c r="CH628" i="9"/>
  <c r="CH629" i="9" s="1"/>
  <c r="CI628" i="9"/>
  <c r="CI629" i="9" s="1"/>
  <c r="CJ628" i="9"/>
  <c r="CJ629" i="9" s="1"/>
  <c r="CD629" i="9"/>
  <c r="CE629" i="9"/>
  <c r="CC630" i="9"/>
  <c r="CC631" i="9" s="1"/>
  <c r="CD630" i="9"/>
  <c r="CD631" i="9" s="1"/>
  <c r="CE630" i="9"/>
  <c r="CE631" i="9" s="1"/>
  <c r="CF630" i="9"/>
  <c r="CF631" i="9" s="1"/>
  <c r="CG630" i="9"/>
  <c r="CG631" i="9" s="1"/>
  <c r="CH630" i="9"/>
  <c r="CH631" i="9" s="1"/>
  <c r="CI630" i="9"/>
  <c r="CI631" i="9" s="1"/>
  <c r="CJ630" i="9"/>
  <c r="CJ631" i="9" s="1"/>
  <c r="CC632" i="9"/>
  <c r="CC633" i="9" s="1"/>
  <c r="CK633" i="9" s="1"/>
  <c r="CD632" i="9"/>
  <c r="CD633" i="9" s="1"/>
  <c r="CE632" i="9"/>
  <c r="CE633" i="9" s="1"/>
  <c r="CF632" i="9"/>
  <c r="CN632" i="9" s="1"/>
  <c r="CG632" i="9"/>
  <c r="CG633" i="9" s="1"/>
  <c r="CH632" i="9"/>
  <c r="CI632" i="9"/>
  <c r="CJ632" i="9"/>
  <c r="CF633" i="9"/>
  <c r="CH633" i="9"/>
  <c r="CI633" i="9"/>
  <c r="CJ633" i="9"/>
  <c r="CC634" i="9"/>
  <c r="CD634" i="9"/>
  <c r="CE634" i="9"/>
  <c r="CF634" i="9"/>
  <c r="CF635" i="9" s="1"/>
  <c r="CG634" i="9"/>
  <c r="CG635" i="9" s="1"/>
  <c r="CH634" i="9"/>
  <c r="CH635" i="9" s="1"/>
  <c r="CI634" i="9"/>
  <c r="CI635" i="9" s="1"/>
  <c r="CJ634" i="9"/>
  <c r="CC635" i="9"/>
  <c r="CD635" i="9"/>
  <c r="CE635" i="9"/>
  <c r="CC636" i="9"/>
  <c r="CC637" i="9" s="1"/>
  <c r="CD636" i="9"/>
  <c r="CE636" i="9"/>
  <c r="CE637" i="9" s="1"/>
  <c r="CF636" i="9"/>
  <c r="CF637" i="9" s="1"/>
  <c r="CG636" i="9"/>
  <c r="CG637" i="9" s="1"/>
  <c r="CH636" i="9"/>
  <c r="CI636" i="9"/>
  <c r="CJ636" i="9"/>
  <c r="CD637" i="9"/>
  <c r="CH637" i="9"/>
  <c r="CI637" i="9"/>
  <c r="CJ637" i="9"/>
  <c r="CC638" i="9"/>
  <c r="CD638" i="9"/>
  <c r="CD639" i="9" s="1"/>
  <c r="CE638" i="9"/>
  <c r="CE639" i="9" s="1"/>
  <c r="CF638" i="9"/>
  <c r="CF639" i="9" s="1"/>
  <c r="CN639" i="9" s="1"/>
  <c r="CG638" i="9"/>
  <c r="CG639" i="9" s="1"/>
  <c r="CH638" i="9"/>
  <c r="CH639" i="9" s="1"/>
  <c r="CI638" i="9"/>
  <c r="CI639" i="9" s="1"/>
  <c r="CJ638" i="9"/>
  <c r="CJ639" i="9" s="1"/>
  <c r="CC639" i="9"/>
  <c r="CC640" i="9"/>
  <c r="CC641" i="9" s="1"/>
  <c r="CD640" i="9"/>
  <c r="CD641" i="9" s="1"/>
  <c r="CE640" i="9"/>
  <c r="CE641" i="9" s="1"/>
  <c r="CF640" i="9"/>
  <c r="CF641" i="9" s="1"/>
  <c r="CG640" i="9"/>
  <c r="CG641" i="9" s="1"/>
  <c r="CH640" i="9"/>
  <c r="CH641" i="9" s="1"/>
  <c r="CI640" i="9"/>
  <c r="CJ640" i="9"/>
  <c r="CJ641" i="9" s="1"/>
  <c r="CR641" i="9" s="1"/>
  <c r="CI641" i="9"/>
  <c r="CC642" i="9"/>
  <c r="CC643" i="9" s="1"/>
  <c r="CD642" i="9"/>
  <c r="CE642" i="9"/>
  <c r="CE643" i="9" s="1"/>
  <c r="CF642" i="9"/>
  <c r="CN642" i="9" s="1"/>
  <c r="CG642" i="9"/>
  <c r="CO642" i="9" s="1"/>
  <c r="CH642" i="9"/>
  <c r="CI642" i="9"/>
  <c r="CJ642" i="9"/>
  <c r="CF643" i="9"/>
  <c r="CG643" i="9"/>
  <c r="CH643" i="9"/>
  <c r="CI643" i="9"/>
  <c r="CJ643" i="9"/>
  <c r="CC644" i="9"/>
  <c r="CD644" i="9"/>
  <c r="CE644" i="9"/>
  <c r="CF644" i="9"/>
  <c r="CN644" i="9" s="1"/>
  <c r="CG644" i="9"/>
  <c r="CG645" i="9" s="1"/>
  <c r="CH644" i="9"/>
  <c r="CH645" i="9" s="1"/>
  <c r="CI644" i="9"/>
  <c r="CI645" i="9" s="1"/>
  <c r="CJ644" i="9"/>
  <c r="CJ645" i="9" s="1"/>
  <c r="CC645" i="9"/>
  <c r="CD645" i="9"/>
  <c r="CE645" i="9"/>
  <c r="CF645" i="9"/>
  <c r="CC646" i="9"/>
  <c r="CD646" i="9"/>
  <c r="CE646" i="9"/>
  <c r="CE647" i="9" s="1"/>
  <c r="CF646" i="9"/>
  <c r="CF647" i="9" s="1"/>
  <c r="CG646" i="9"/>
  <c r="CG647" i="9" s="1"/>
  <c r="CH646" i="9"/>
  <c r="CI646" i="9"/>
  <c r="CJ646" i="9"/>
  <c r="CC647" i="9"/>
  <c r="CD647" i="9"/>
  <c r="CH647" i="9"/>
  <c r="CI647" i="9"/>
  <c r="CJ647" i="9"/>
  <c r="CC648" i="9"/>
  <c r="CD648" i="9"/>
  <c r="CE648" i="9"/>
  <c r="CF648" i="9"/>
  <c r="CF649" i="9" s="1"/>
  <c r="CG648" i="9"/>
  <c r="CG649" i="9" s="1"/>
  <c r="CH648" i="9"/>
  <c r="CH649" i="9" s="1"/>
  <c r="CI648" i="9"/>
  <c r="CI649" i="9" s="1"/>
  <c r="CJ648" i="9"/>
  <c r="CJ649" i="9" s="1"/>
  <c r="CD649" i="9"/>
  <c r="CE649" i="9"/>
  <c r="CC650" i="9"/>
  <c r="CC651" i="9" s="1"/>
  <c r="CD650" i="9"/>
  <c r="CD651" i="9" s="1"/>
  <c r="CE650" i="9"/>
  <c r="CE651" i="9" s="1"/>
  <c r="CF650" i="9"/>
  <c r="CF651" i="9" s="1"/>
  <c r="CG650" i="9"/>
  <c r="CG651" i="9" s="1"/>
  <c r="CH650" i="9"/>
  <c r="CH651" i="9" s="1"/>
  <c r="CI650" i="9"/>
  <c r="CI651" i="9" s="1"/>
  <c r="CJ650" i="9"/>
  <c r="CJ651" i="9"/>
  <c r="CR651" i="9" s="1"/>
  <c r="CC652" i="9"/>
  <c r="CC653" i="9" s="1"/>
  <c r="CD652" i="9"/>
  <c r="CE652" i="9"/>
  <c r="CF652" i="9"/>
  <c r="CF653" i="9" s="1"/>
  <c r="CG652" i="9"/>
  <c r="CG653" i="9" s="1"/>
  <c r="CH652" i="9"/>
  <c r="CI652" i="9"/>
  <c r="CJ652" i="9"/>
  <c r="CD653" i="9"/>
  <c r="CE653" i="9"/>
  <c r="CH653" i="9"/>
  <c r="CI653" i="9"/>
  <c r="CJ653" i="9"/>
  <c r="CC654" i="9"/>
  <c r="CC655" i="9" s="1"/>
  <c r="CD654" i="9"/>
  <c r="CD655" i="9" s="1"/>
  <c r="CE654" i="9"/>
  <c r="CE655" i="9" s="1"/>
  <c r="CF654" i="9"/>
  <c r="CG654" i="9"/>
  <c r="CG655" i="9" s="1"/>
  <c r="CH654" i="9"/>
  <c r="CH655" i="9" s="1"/>
  <c r="CI654" i="9"/>
  <c r="CJ654" i="9"/>
  <c r="CF655" i="9"/>
  <c r="CJ655" i="9"/>
  <c r="CC656" i="9"/>
  <c r="CD656" i="9"/>
  <c r="CE656" i="9"/>
  <c r="CE657" i="9" s="1"/>
  <c r="CF656" i="9"/>
  <c r="CF657" i="9" s="1"/>
  <c r="CG656" i="9"/>
  <c r="CH656" i="9"/>
  <c r="CI656" i="9"/>
  <c r="CJ656" i="9"/>
  <c r="CJ657" i="9" s="1"/>
  <c r="CG657" i="9"/>
  <c r="CH657" i="9"/>
  <c r="CI657" i="9"/>
  <c r="CC658" i="9"/>
  <c r="CD658" i="9"/>
  <c r="CE658" i="9"/>
  <c r="CF658" i="9"/>
  <c r="CG658" i="9"/>
  <c r="CH658" i="9"/>
  <c r="CH659" i="9" s="1"/>
  <c r="CI658" i="9"/>
  <c r="CI659" i="9" s="1"/>
  <c r="CJ658" i="9"/>
  <c r="CJ659" i="9" s="1"/>
  <c r="CC659" i="9"/>
  <c r="CD659" i="9"/>
  <c r="CE659" i="9"/>
  <c r="CF659" i="9"/>
  <c r="CG659" i="9"/>
  <c r="CC660" i="9"/>
  <c r="CD660" i="9"/>
  <c r="CD661" i="9" s="1"/>
  <c r="CE660" i="9"/>
  <c r="CE661" i="9" s="1"/>
  <c r="CF660" i="9"/>
  <c r="CF661" i="9" s="1"/>
  <c r="CG660" i="9"/>
  <c r="CG661" i="9" s="1"/>
  <c r="CH660" i="9"/>
  <c r="CH661" i="9" s="1"/>
  <c r="CI660" i="9"/>
  <c r="CJ660" i="9"/>
  <c r="CJ661" i="9" s="1"/>
  <c r="CR661" i="9" s="1"/>
  <c r="CC661" i="9"/>
  <c r="CI661" i="9"/>
  <c r="CC662" i="9"/>
  <c r="CC663" i="9" s="1"/>
  <c r="CD662" i="9"/>
  <c r="CE662" i="9"/>
  <c r="CF662" i="9"/>
  <c r="CG662" i="9"/>
  <c r="CH662" i="9"/>
  <c r="CI662" i="9"/>
  <c r="CI663" i="9" s="1"/>
  <c r="CJ662" i="9"/>
  <c r="CJ663" i="9" s="1"/>
  <c r="CD663" i="9"/>
  <c r="CE663" i="9"/>
  <c r="CF663" i="9"/>
  <c r="CG663" i="9"/>
  <c r="CH663" i="9"/>
  <c r="CC664" i="9"/>
  <c r="CD664" i="9"/>
  <c r="CE664" i="9"/>
  <c r="CF664" i="9"/>
  <c r="CG664" i="9"/>
  <c r="CH664" i="9"/>
  <c r="CP664" i="9" s="1"/>
  <c r="CI664" i="9"/>
  <c r="CJ664" i="9"/>
  <c r="BM3" i="9"/>
  <c r="BN3" i="9"/>
  <c r="BO3" i="9"/>
  <c r="BP3" i="9"/>
  <c r="BQ3" i="9"/>
  <c r="BR3" i="9"/>
  <c r="CP3" i="9" s="1"/>
  <c r="BS3" i="9"/>
  <c r="CQ3" i="9" s="1"/>
  <c r="BT3" i="9"/>
  <c r="CK3" i="9"/>
  <c r="BM4" i="9"/>
  <c r="BN4" i="9"/>
  <c r="BN5" i="9" s="1"/>
  <c r="BO4" i="9"/>
  <c r="BP4" i="9"/>
  <c r="BQ4" i="9"/>
  <c r="BR4" i="9"/>
  <c r="BS4" i="9"/>
  <c r="BS5" i="9" s="1"/>
  <c r="BT4" i="9"/>
  <c r="CQ4" i="9"/>
  <c r="BM6" i="9"/>
  <c r="BN6" i="9"/>
  <c r="BO6" i="9"/>
  <c r="BP6" i="9"/>
  <c r="BQ6" i="9"/>
  <c r="BQ7" i="9" s="1"/>
  <c r="CO7" i="9" s="1"/>
  <c r="BR6" i="9"/>
  <c r="CP6" i="9" s="1"/>
  <c r="BS6" i="9"/>
  <c r="BT6" i="9"/>
  <c r="BT7" i="9" s="1"/>
  <c r="CR7" i="9" s="1"/>
  <c r="BM8" i="9"/>
  <c r="BM9" i="9" s="1"/>
  <c r="BN8" i="9"/>
  <c r="BN9" i="9" s="1"/>
  <c r="BO8" i="9"/>
  <c r="BO9" i="9" s="1"/>
  <c r="CM9" i="9" s="1"/>
  <c r="BP8" i="9"/>
  <c r="BP9" i="9" s="1"/>
  <c r="CN9" i="9" s="1"/>
  <c r="BQ8" i="9"/>
  <c r="BR8" i="9"/>
  <c r="BR9" i="9" s="1"/>
  <c r="CP9" i="9" s="1"/>
  <c r="BS8" i="9"/>
  <c r="BT8" i="9"/>
  <c r="CM8" i="9"/>
  <c r="CN8" i="9"/>
  <c r="CO8" i="9"/>
  <c r="CP8" i="9"/>
  <c r="BQ9" i="9"/>
  <c r="CO9" i="9" s="1"/>
  <c r="BM10" i="9"/>
  <c r="BN10" i="9"/>
  <c r="CL10" i="9" s="1"/>
  <c r="BO10" i="9"/>
  <c r="BP10" i="9"/>
  <c r="BQ10" i="9"/>
  <c r="BR10" i="9"/>
  <c r="BS10" i="9"/>
  <c r="BT10" i="9"/>
  <c r="CK10" i="9"/>
  <c r="BM11" i="9"/>
  <c r="BO11" i="9"/>
  <c r="BR11" i="9"/>
  <c r="BS11" i="9"/>
  <c r="BT11" i="9"/>
  <c r="BM12" i="9"/>
  <c r="BM13" i="9" s="1"/>
  <c r="BN12" i="9"/>
  <c r="BO12" i="9"/>
  <c r="BP12" i="9"/>
  <c r="BQ12" i="9"/>
  <c r="BR12" i="9"/>
  <c r="BS12" i="9"/>
  <c r="BT12" i="9"/>
  <c r="CK12" i="9"/>
  <c r="BM14" i="9"/>
  <c r="BN14" i="9"/>
  <c r="BO14" i="9"/>
  <c r="BP14" i="9"/>
  <c r="BQ14" i="9"/>
  <c r="BQ15" i="9" s="1"/>
  <c r="BR14" i="9"/>
  <c r="BR15" i="9" s="1"/>
  <c r="BS14" i="9"/>
  <c r="BS15" i="9" s="1"/>
  <c r="BT14" i="9"/>
  <c r="BT15" i="9" s="1"/>
  <c r="CK14" i="9"/>
  <c r="CL14" i="9"/>
  <c r="CP14" i="9"/>
  <c r="CQ14" i="9"/>
  <c r="BM15" i="9"/>
  <c r="CK15" i="9" s="1"/>
  <c r="BN15" i="9"/>
  <c r="CL15" i="9" s="1"/>
  <c r="BM16" i="9"/>
  <c r="BN16" i="9"/>
  <c r="BO16" i="9"/>
  <c r="BP16" i="9"/>
  <c r="BQ16" i="9"/>
  <c r="BR16" i="9"/>
  <c r="BS16" i="9"/>
  <c r="CQ16" i="9" s="1"/>
  <c r="BT16" i="9"/>
  <c r="CR16" i="9"/>
  <c r="BS17" i="9"/>
  <c r="CQ17" i="9" s="1"/>
  <c r="BT17" i="9"/>
  <c r="CR17" i="9" s="1"/>
  <c r="BM18" i="9"/>
  <c r="BM19" i="9" s="1"/>
  <c r="BN18" i="9"/>
  <c r="BN19" i="9" s="1"/>
  <c r="BO18" i="9"/>
  <c r="BO19" i="9" s="1"/>
  <c r="BP18" i="9"/>
  <c r="BQ18" i="9"/>
  <c r="BQ19" i="9" s="1"/>
  <c r="BR18" i="9"/>
  <c r="BS18" i="9"/>
  <c r="BT18" i="9"/>
  <c r="CM18" i="9"/>
  <c r="CO18" i="9"/>
  <c r="CM19" i="9"/>
  <c r="BM20" i="9"/>
  <c r="BN20" i="9"/>
  <c r="BO20" i="9"/>
  <c r="BP20" i="9"/>
  <c r="BQ20" i="9"/>
  <c r="BR20" i="9"/>
  <c r="BS20" i="9"/>
  <c r="BT20" i="9"/>
  <c r="CR20" i="9"/>
  <c r="BS21" i="9"/>
  <c r="BT21" i="9"/>
  <c r="CR21" i="9" s="1"/>
  <c r="BM22" i="9"/>
  <c r="BN22" i="9"/>
  <c r="BO22" i="9"/>
  <c r="BP22" i="9"/>
  <c r="BQ22" i="9"/>
  <c r="BR22" i="9"/>
  <c r="BS22" i="9"/>
  <c r="BS23" i="9" s="1"/>
  <c r="CQ23" i="9" s="1"/>
  <c r="BT22" i="9"/>
  <c r="CK22" i="9"/>
  <c r="BM23" i="9"/>
  <c r="BR23" i="9"/>
  <c r="BM24" i="9"/>
  <c r="BN24" i="9"/>
  <c r="BO24" i="9"/>
  <c r="BP24" i="9"/>
  <c r="BP25" i="9" s="1"/>
  <c r="CN25" i="9" s="1"/>
  <c r="BQ24" i="9"/>
  <c r="BR24" i="9"/>
  <c r="BS24" i="9"/>
  <c r="BS25" i="9" s="1"/>
  <c r="BT24" i="9"/>
  <c r="BT25" i="9" s="1"/>
  <c r="CR25" i="9" s="1"/>
  <c r="CQ24" i="9"/>
  <c r="CR24" i="9"/>
  <c r="BN25" i="9"/>
  <c r="BO25" i="9"/>
  <c r="BM26" i="9"/>
  <c r="BN26" i="9"/>
  <c r="BO26" i="9"/>
  <c r="BP26" i="9"/>
  <c r="BQ26" i="9"/>
  <c r="BR26" i="9"/>
  <c r="BS26" i="9"/>
  <c r="BT26" i="9"/>
  <c r="BT27" i="9"/>
  <c r="CR27" i="9" s="1"/>
  <c r="BM28" i="9"/>
  <c r="BM29" i="9" s="1"/>
  <c r="CK29" i="9" s="1"/>
  <c r="BN28" i="9"/>
  <c r="BN29" i="9" s="1"/>
  <c r="BO28" i="9"/>
  <c r="BO29" i="9" s="1"/>
  <c r="BP28" i="9"/>
  <c r="BP29" i="9" s="1"/>
  <c r="BQ28" i="9"/>
  <c r="BR28" i="9"/>
  <c r="BS28" i="9"/>
  <c r="BT28" i="9"/>
  <c r="CL28" i="9"/>
  <c r="CN28" i="9"/>
  <c r="BQ29" i="9"/>
  <c r="CL29" i="9"/>
  <c r="BM30" i="9"/>
  <c r="BN30" i="9"/>
  <c r="CL30" i="9" s="1"/>
  <c r="BO30" i="9"/>
  <c r="CM30" i="9" s="1"/>
  <c r="BP30" i="9"/>
  <c r="BQ30" i="9"/>
  <c r="CO30" i="9" s="1"/>
  <c r="BR30" i="9"/>
  <c r="CP30" i="9" s="1"/>
  <c r="BS30" i="9"/>
  <c r="CQ30" i="9" s="1"/>
  <c r="BT30" i="9"/>
  <c r="CR30" i="9" s="1"/>
  <c r="BO31" i="9"/>
  <c r="CM31" i="9" s="1"/>
  <c r="BP31" i="9"/>
  <c r="CN31" i="9" s="1"/>
  <c r="BQ31" i="9"/>
  <c r="CO31" i="9" s="1"/>
  <c r="BR31" i="9"/>
  <c r="CP31" i="9" s="1"/>
  <c r="BS31" i="9"/>
  <c r="CQ31" i="9" s="1"/>
  <c r="BM32" i="9"/>
  <c r="BN32" i="9"/>
  <c r="BN33" i="9" s="1"/>
  <c r="BO32" i="9"/>
  <c r="BP32" i="9"/>
  <c r="BQ32" i="9"/>
  <c r="BR32" i="9"/>
  <c r="BS32" i="9"/>
  <c r="BT32" i="9"/>
  <c r="BM33" i="9"/>
  <c r="BM34" i="9"/>
  <c r="BM35" i="9" s="1"/>
  <c r="CK35" i="9" s="1"/>
  <c r="BN34" i="9"/>
  <c r="BN35" i="9" s="1"/>
  <c r="CL35" i="9" s="1"/>
  <c r="BO34" i="9"/>
  <c r="BO35" i="9" s="1"/>
  <c r="BP34" i="9"/>
  <c r="BQ34" i="9"/>
  <c r="BQ35" i="9" s="1"/>
  <c r="CO35" i="9" s="1"/>
  <c r="BR34" i="9"/>
  <c r="BR35" i="9" s="1"/>
  <c r="CP35" i="9" s="1"/>
  <c r="BS34" i="9"/>
  <c r="BT34" i="9"/>
  <c r="CK34" i="9"/>
  <c r="CL34" i="9"/>
  <c r="BM36" i="9"/>
  <c r="BN36" i="9"/>
  <c r="BO36" i="9"/>
  <c r="BP36" i="9"/>
  <c r="BQ36" i="9"/>
  <c r="BR36" i="9"/>
  <c r="BS36" i="9"/>
  <c r="BT36" i="9"/>
  <c r="BT37" i="9" s="1"/>
  <c r="CR37" i="9" s="1"/>
  <c r="CR36" i="9"/>
  <c r="BS37" i="9"/>
  <c r="CQ37" i="9" s="1"/>
  <c r="BM38" i="9"/>
  <c r="BM39" i="9" s="1"/>
  <c r="BN38" i="9"/>
  <c r="BN39" i="9" s="1"/>
  <c r="BO38" i="9"/>
  <c r="BP38" i="9"/>
  <c r="BQ38" i="9"/>
  <c r="BR38" i="9"/>
  <c r="BS38" i="9"/>
  <c r="BT38" i="9"/>
  <c r="CL38" i="9"/>
  <c r="BQ39" i="9"/>
  <c r="CO39" i="9"/>
  <c r="BM40" i="9"/>
  <c r="CK40" i="9" s="1"/>
  <c r="BN40" i="9"/>
  <c r="BO40" i="9"/>
  <c r="BP40" i="9"/>
  <c r="BQ40" i="9"/>
  <c r="BR40" i="9"/>
  <c r="BS40" i="9"/>
  <c r="BT40" i="9"/>
  <c r="CO40" i="9"/>
  <c r="CP40" i="9"/>
  <c r="CQ40" i="9"/>
  <c r="BQ41" i="9"/>
  <c r="CO41" i="9" s="1"/>
  <c r="BR41" i="9"/>
  <c r="CP41" i="9" s="1"/>
  <c r="BS41" i="9"/>
  <c r="CQ41" i="9" s="1"/>
  <c r="BM42" i="9"/>
  <c r="BN42" i="9"/>
  <c r="BN43" i="9" s="1"/>
  <c r="CL43" i="9" s="1"/>
  <c r="BO42" i="9"/>
  <c r="BP42" i="9"/>
  <c r="BQ42" i="9"/>
  <c r="BR42" i="9"/>
  <c r="CP42" i="9" s="1"/>
  <c r="BS42" i="9"/>
  <c r="CQ42" i="9" s="1"/>
  <c r="BT42" i="9"/>
  <c r="BS43" i="9"/>
  <c r="CQ43" i="9" s="1"/>
  <c r="BM44" i="9"/>
  <c r="BN44" i="9"/>
  <c r="BN45" i="9" s="1"/>
  <c r="BO44" i="9"/>
  <c r="BO45" i="9" s="1"/>
  <c r="CM45" i="9" s="1"/>
  <c r="BP44" i="9"/>
  <c r="BQ44" i="9"/>
  <c r="BQ45" i="9" s="1"/>
  <c r="BR44" i="9"/>
  <c r="BR45" i="9" s="1"/>
  <c r="BS44" i="9"/>
  <c r="BT44" i="9"/>
  <c r="BT45" i="9" s="1"/>
  <c r="CK44" i="9"/>
  <c r="CM44" i="9"/>
  <c r="CO44" i="9"/>
  <c r="CP44" i="9"/>
  <c r="CR44" i="9"/>
  <c r="BM45" i="9"/>
  <c r="CK45" i="9" s="1"/>
  <c r="BM46" i="9"/>
  <c r="BN46" i="9"/>
  <c r="BO46" i="9"/>
  <c r="BP46" i="9"/>
  <c r="BQ46" i="9"/>
  <c r="BR46" i="9"/>
  <c r="BS46" i="9"/>
  <c r="BT46" i="9"/>
  <c r="CO46" i="9"/>
  <c r="BP47" i="9"/>
  <c r="CN47" i="9" s="1"/>
  <c r="BQ47" i="9"/>
  <c r="BS47" i="9"/>
  <c r="BT47" i="9"/>
  <c r="BM48" i="9"/>
  <c r="BM49" i="9" s="1"/>
  <c r="CK49" i="9" s="1"/>
  <c r="BN48" i="9"/>
  <c r="BN49" i="9" s="1"/>
  <c r="BO48" i="9"/>
  <c r="BP48" i="9"/>
  <c r="BP49" i="9" s="1"/>
  <c r="BQ48" i="9"/>
  <c r="BR48" i="9"/>
  <c r="BR49" i="9" s="1"/>
  <c r="BS48" i="9"/>
  <c r="BT48" i="9"/>
  <c r="CK48" i="9"/>
  <c r="CL48" i="9"/>
  <c r="CP48" i="9"/>
  <c r="BQ49" i="9"/>
  <c r="CO49" i="9" s="1"/>
  <c r="CL49" i="9"/>
  <c r="BM50" i="9"/>
  <c r="BN50" i="9"/>
  <c r="BO50" i="9"/>
  <c r="CM50" i="9" s="1"/>
  <c r="BP50" i="9"/>
  <c r="BQ50" i="9"/>
  <c r="BQ51" i="9" s="1"/>
  <c r="BR50" i="9"/>
  <c r="BS50" i="9"/>
  <c r="BS51" i="9" s="1"/>
  <c r="BT50" i="9"/>
  <c r="CO50" i="9"/>
  <c r="BM51" i="9"/>
  <c r="BO51" i="9"/>
  <c r="CM51" i="9" s="1"/>
  <c r="CO51" i="9"/>
  <c r="BM52" i="9"/>
  <c r="BN52" i="9"/>
  <c r="BO52" i="9"/>
  <c r="BP52" i="9"/>
  <c r="BQ52" i="9"/>
  <c r="BR52" i="9"/>
  <c r="BS52" i="9"/>
  <c r="BT52" i="9"/>
  <c r="BM54" i="9"/>
  <c r="BN54" i="9"/>
  <c r="BO54" i="9"/>
  <c r="BO55" i="9" s="1"/>
  <c r="BP54" i="9"/>
  <c r="BQ54" i="9"/>
  <c r="BQ55" i="9" s="1"/>
  <c r="BR54" i="9"/>
  <c r="BR55" i="9" s="1"/>
  <c r="BS54" i="9"/>
  <c r="BT54" i="9"/>
  <c r="BT55" i="9" s="1"/>
  <c r="BN55" i="9"/>
  <c r="CL55" i="9" s="1"/>
  <c r="BP55" i="9"/>
  <c r="BM56" i="9"/>
  <c r="BN56" i="9"/>
  <c r="BO56" i="9"/>
  <c r="BP56" i="9"/>
  <c r="BQ56" i="9"/>
  <c r="BR56" i="9"/>
  <c r="BS56" i="9"/>
  <c r="BT56" i="9"/>
  <c r="BT57" i="9" s="1"/>
  <c r="CR57" i="9" s="1"/>
  <c r="CR56" i="9"/>
  <c r="BS57" i="9"/>
  <c r="CQ57" i="9" s="1"/>
  <c r="BM58" i="9"/>
  <c r="BN58" i="9"/>
  <c r="BN59" i="9" s="1"/>
  <c r="BO58" i="9"/>
  <c r="BP58" i="9"/>
  <c r="BQ58" i="9"/>
  <c r="BR58" i="9"/>
  <c r="BS58" i="9"/>
  <c r="BS59" i="9" s="1"/>
  <c r="BT58" i="9"/>
  <c r="CQ58" i="9"/>
  <c r="BQ59" i="9"/>
  <c r="BM60" i="9"/>
  <c r="BN60" i="9"/>
  <c r="BO60" i="9"/>
  <c r="BP60" i="9"/>
  <c r="BP61" i="9" s="1"/>
  <c r="CN61" i="9" s="1"/>
  <c r="BQ60" i="9"/>
  <c r="BR60" i="9"/>
  <c r="BS60" i="9"/>
  <c r="BT60" i="9"/>
  <c r="CN60" i="9"/>
  <c r="BM62" i="9"/>
  <c r="BN62" i="9"/>
  <c r="BN63" i="9" s="1"/>
  <c r="BO62" i="9"/>
  <c r="BO63" i="9" s="1"/>
  <c r="BP62" i="9"/>
  <c r="BQ62" i="9"/>
  <c r="BR62" i="9"/>
  <c r="CP62" i="9" s="1"/>
  <c r="BS62" i="9"/>
  <c r="CQ62" i="9" s="1"/>
  <c r="BT62" i="9"/>
  <c r="CR62" i="9" s="1"/>
  <c r="CK62" i="9"/>
  <c r="CL62" i="9"/>
  <c r="BM63" i="9"/>
  <c r="BR63" i="9"/>
  <c r="CP63" i="9" s="1"/>
  <c r="BS63" i="9"/>
  <c r="CQ63" i="9" s="1"/>
  <c r="BT63" i="9"/>
  <c r="CR63" i="9" s="1"/>
  <c r="CK63" i="9"/>
  <c r="CL63" i="9"/>
  <c r="BM64" i="9"/>
  <c r="BN64" i="9"/>
  <c r="BO64" i="9"/>
  <c r="BP64" i="9"/>
  <c r="BQ64" i="9"/>
  <c r="BQ65" i="9" s="1"/>
  <c r="BR64" i="9"/>
  <c r="BR65" i="9" s="1"/>
  <c r="BS64" i="9"/>
  <c r="BS65" i="9" s="1"/>
  <c r="BT64" i="9"/>
  <c r="BT65" i="9" s="1"/>
  <c r="CK64" i="9"/>
  <c r="CM64" i="9"/>
  <c r="CO64" i="9"/>
  <c r="CP64" i="9"/>
  <c r="CQ64" i="9"/>
  <c r="BM65" i="9"/>
  <c r="CK65" i="9" s="1"/>
  <c r="BN65" i="9"/>
  <c r="BO65" i="9"/>
  <c r="CM65" i="9" s="1"/>
  <c r="BP65" i="9"/>
  <c r="BM66" i="9"/>
  <c r="BN66" i="9"/>
  <c r="CL66" i="9" s="1"/>
  <c r="BO66" i="9"/>
  <c r="CM66" i="9" s="1"/>
  <c r="BP66" i="9"/>
  <c r="BQ66" i="9"/>
  <c r="BR66" i="9"/>
  <c r="BS66" i="9"/>
  <c r="BT66" i="9"/>
  <c r="CR66" i="9"/>
  <c r="BN67" i="9"/>
  <c r="CL67" i="9" s="1"/>
  <c r="BO67" i="9"/>
  <c r="BT67" i="9"/>
  <c r="CR67" i="9" s="1"/>
  <c r="BM68" i="9"/>
  <c r="BM69" i="9" s="1"/>
  <c r="CK69" i="9" s="1"/>
  <c r="BN68" i="9"/>
  <c r="BO68" i="9"/>
  <c r="BP68" i="9"/>
  <c r="BP69" i="9" s="1"/>
  <c r="CN69" i="9" s="1"/>
  <c r="BQ68" i="9"/>
  <c r="BQ69" i="9" s="1"/>
  <c r="BR68" i="9"/>
  <c r="BR69" i="9" s="1"/>
  <c r="BS68" i="9"/>
  <c r="BT68" i="9"/>
  <c r="CK68" i="9"/>
  <c r="CO68" i="9"/>
  <c r="CO69" i="9"/>
  <c r="BM70" i="9"/>
  <c r="BM71" i="9" s="1"/>
  <c r="BN70" i="9"/>
  <c r="BO70" i="9"/>
  <c r="BP70" i="9"/>
  <c r="CN70" i="9" s="1"/>
  <c r="BQ70" i="9"/>
  <c r="CO70" i="9" s="1"/>
  <c r="BR70" i="9"/>
  <c r="BR71" i="9" s="1"/>
  <c r="CP71" i="9" s="1"/>
  <c r="BS70" i="9"/>
  <c r="BS71" i="9" s="1"/>
  <c r="BT70" i="9"/>
  <c r="CK70" i="9"/>
  <c r="CP70" i="9"/>
  <c r="CQ70" i="9"/>
  <c r="CR70" i="9"/>
  <c r="BP71" i="9"/>
  <c r="BQ71" i="9"/>
  <c r="CO71" i="9" s="1"/>
  <c r="BT71" i="9"/>
  <c r="CR71" i="9"/>
  <c r="BM72" i="9"/>
  <c r="BN72" i="9"/>
  <c r="BO72" i="9"/>
  <c r="BP72" i="9"/>
  <c r="BQ72" i="9"/>
  <c r="BR72" i="9"/>
  <c r="BS72" i="9"/>
  <c r="CQ72" i="9" s="1"/>
  <c r="BT72" i="9"/>
  <c r="BR73" i="9"/>
  <c r="CP73" i="9" s="1"/>
  <c r="BS73" i="9"/>
  <c r="CQ73" i="9" s="1"/>
  <c r="BM74" i="9"/>
  <c r="CK74" i="9" s="1"/>
  <c r="BN74" i="9"/>
  <c r="BN75" i="9" s="1"/>
  <c r="CL75" i="9" s="1"/>
  <c r="BO74" i="9"/>
  <c r="BP74" i="9"/>
  <c r="BQ74" i="9"/>
  <c r="BQ75" i="9" s="1"/>
  <c r="CO75" i="9" s="1"/>
  <c r="BR74" i="9"/>
  <c r="BR75" i="9" s="1"/>
  <c r="CP75" i="9" s="1"/>
  <c r="BS74" i="9"/>
  <c r="BT74" i="9"/>
  <c r="BT75" i="9" s="1"/>
  <c r="CL74" i="9"/>
  <c r="CM74" i="9"/>
  <c r="CO74" i="9"/>
  <c r="BM75" i="9"/>
  <c r="CK75" i="9" s="1"/>
  <c r="BO75" i="9"/>
  <c r="CM75" i="9" s="1"/>
  <c r="BP75" i="9"/>
  <c r="BM76" i="9"/>
  <c r="BN76" i="9"/>
  <c r="BO76" i="9"/>
  <c r="BP76" i="9"/>
  <c r="CN76" i="9" s="1"/>
  <c r="BQ76" i="9"/>
  <c r="BR76" i="9"/>
  <c r="BS76" i="9"/>
  <c r="BT76" i="9"/>
  <c r="BT77" i="9" s="1"/>
  <c r="BM77" i="9"/>
  <c r="CK77" i="9" s="1"/>
  <c r="BN77" i="9"/>
  <c r="CL77" i="9" s="1"/>
  <c r="BO77" i="9"/>
  <c r="CM77" i="9" s="1"/>
  <c r="BP77" i="9"/>
  <c r="CN77" i="9" s="1"/>
  <c r="BM78" i="9"/>
  <c r="BM79" i="9" s="1"/>
  <c r="BN78" i="9"/>
  <c r="BO78" i="9"/>
  <c r="BP78" i="9"/>
  <c r="BQ78" i="9"/>
  <c r="BR78" i="9"/>
  <c r="BS78" i="9"/>
  <c r="BT78" i="9"/>
  <c r="CR78" i="9" s="1"/>
  <c r="CK78" i="9"/>
  <c r="BM80" i="9"/>
  <c r="BN80" i="9"/>
  <c r="BO80" i="9"/>
  <c r="BP80" i="9"/>
  <c r="CN80" i="9" s="1"/>
  <c r="BQ80" i="9"/>
  <c r="CO80" i="9" s="1"/>
  <c r="BR80" i="9"/>
  <c r="BR81" i="9" s="1"/>
  <c r="CP81" i="9" s="1"/>
  <c r="BS80" i="9"/>
  <c r="BS81" i="9" s="1"/>
  <c r="CQ81" i="9" s="1"/>
  <c r="BT80" i="9"/>
  <c r="CP80" i="9"/>
  <c r="CQ80" i="9"/>
  <c r="CR80" i="9"/>
  <c r="BP81" i="9"/>
  <c r="CN81" i="9" s="1"/>
  <c r="BQ81" i="9"/>
  <c r="CO81" i="9" s="1"/>
  <c r="BT81" i="9"/>
  <c r="CR81" i="9" s="1"/>
  <c r="BM82" i="9"/>
  <c r="BN82" i="9"/>
  <c r="BO82" i="9"/>
  <c r="BP82" i="9"/>
  <c r="BQ82" i="9"/>
  <c r="BR82" i="9"/>
  <c r="BS82" i="9"/>
  <c r="CQ82" i="9" s="1"/>
  <c r="BT82" i="9"/>
  <c r="BS83" i="9"/>
  <c r="CQ83" i="9" s="1"/>
  <c r="BM84" i="9"/>
  <c r="BN84" i="9"/>
  <c r="BO84" i="9"/>
  <c r="CM84" i="9" s="1"/>
  <c r="BP84" i="9"/>
  <c r="BQ84" i="9"/>
  <c r="BQ85" i="9" s="1"/>
  <c r="BR84" i="9"/>
  <c r="BS84" i="9"/>
  <c r="BT84" i="9"/>
  <c r="CK84" i="9"/>
  <c r="CN84" i="9"/>
  <c r="CO84" i="9"/>
  <c r="BM85" i="9"/>
  <c r="CK85" i="9" s="1"/>
  <c r="BO85" i="9"/>
  <c r="BP85" i="9"/>
  <c r="CN85" i="9" s="1"/>
  <c r="BM86" i="9"/>
  <c r="BN86" i="9"/>
  <c r="BO86" i="9"/>
  <c r="CM86" i="9" s="1"/>
  <c r="BP86" i="9"/>
  <c r="BQ86" i="9"/>
  <c r="BR86" i="9"/>
  <c r="BS86" i="9"/>
  <c r="BT86" i="9"/>
  <c r="BT87" i="9" s="1"/>
  <c r="CR87" i="9" s="1"/>
  <c r="CR86" i="9"/>
  <c r="BM87" i="9"/>
  <c r="BN87" i="9"/>
  <c r="BO87" i="9"/>
  <c r="CM87" i="9" s="1"/>
  <c r="BM88" i="9"/>
  <c r="BM89" i="9" s="1"/>
  <c r="BN88" i="9"/>
  <c r="BN89" i="9" s="1"/>
  <c r="CL89" i="9" s="1"/>
  <c r="BO88" i="9"/>
  <c r="BO89" i="9" s="1"/>
  <c r="BP88" i="9"/>
  <c r="BQ88" i="9"/>
  <c r="BR88" i="9"/>
  <c r="BR89" i="9" s="1"/>
  <c r="BS88" i="9"/>
  <c r="BT88" i="9"/>
  <c r="CR88" i="9" s="1"/>
  <c r="CK88" i="9"/>
  <c r="CM88" i="9"/>
  <c r="BM90" i="9"/>
  <c r="BN90" i="9"/>
  <c r="BO90" i="9"/>
  <c r="BP90" i="9"/>
  <c r="BQ90" i="9"/>
  <c r="BQ91" i="9" s="1"/>
  <c r="BR90" i="9"/>
  <c r="BS90" i="9"/>
  <c r="BT90" i="9"/>
  <c r="CR90" i="9"/>
  <c r="BP91" i="9"/>
  <c r="CN91" i="9" s="1"/>
  <c r="BT91" i="9"/>
  <c r="CO91" i="9"/>
  <c r="CR91" i="9"/>
  <c r="BM92" i="9"/>
  <c r="BN92" i="9"/>
  <c r="BO92" i="9"/>
  <c r="BP92" i="9"/>
  <c r="BQ92" i="9"/>
  <c r="BR92" i="9"/>
  <c r="BS92" i="9"/>
  <c r="BT92" i="9"/>
  <c r="BR93" i="9"/>
  <c r="BM94" i="9"/>
  <c r="CK94" i="9" s="1"/>
  <c r="BN94" i="9"/>
  <c r="BO94" i="9"/>
  <c r="BO95" i="9" s="1"/>
  <c r="BP94" i="9"/>
  <c r="BQ94" i="9"/>
  <c r="BQ95" i="9" s="1"/>
  <c r="BR94" i="9"/>
  <c r="BR95" i="9" s="1"/>
  <c r="BS94" i="9"/>
  <c r="BS95" i="9" s="1"/>
  <c r="CQ95" i="9" s="1"/>
  <c r="BT94" i="9"/>
  <c r="BT95" i="9" s="1"/>
  <c r="CR95" i="9" s="1"/>
  <c r="CM94" i="9"/>
  <c r="CN94" i="9"/>
  <c r="CP94" i="9"/>
  <c r="CQ94" i="9"/>
  <c r="CR94" i="9"/>
  <c r="BM95" i="9"/>
  <c r="CK95" i="9" s="1"/>
  <c r="BN95" i="9"/>
  <c r="BP95" i="9"/>
  <c r="CN95" i="9"/>
  <c r="CP95" i="9"/>
  <c r="BM96" i="9"/>
  <c r="BN96" i="9"/>
  <c r="BO96" i="9"/>
  <c r="BP96" i="9"/>
  <c r="BQ96" i="9"/>
  <c r="BR96" i="9"/>
  <c r="BS96" i="9"/>
  <c r="BT96" i="9"/>
  <c r="BM97" i="9"/>
  <c r="CK97" i="9" s="1"/>
  <c r="BN97" i="9"/>
  <c r="BO97" i="9"/>
  <c r="BP97" i="9"/>
  <c r="BT97" i="9"/>
  <c r="BM98" i="9"/>
  <c r="BM99" i="9" s="1"/>
  <c r="CK99" i="9" s="1"/>
  <c r="BN98" i="9"/>
  <c r="BO98" i="9"/>
  <c r="BP98" i="9"/>
  <c r="BQ98" i="9"/>
  <c r="BR98" i="9"/>
  <c r="BS98" i="9"/>
  <c r="BT98" i="9"/>
  <c r="CK98" i="9"/>
  <c r="BM100" i="9"/>
  <c r="BM101" i="9" s="1"/>
  <c r="BN100" i="9"/>
  <c r="BO100" i="9"/>
  <c r="BP100" i="9"/>
  <c r="BP101" i="9" s="1"/>
  <c r="BQ100" i="9"/>
  <c r="BR100" i="9"/>
  <c r="BS100" i="9"/>
  <c r="BT100" i="9"/>
  <c r="CP100" i="9"/>
  <c r="CQ100" i="9"/>
  <c r="BR101" i="9"/>
  <c r="CP101" i="9" s="1"/>
  <c r="BS101" i="9"/>
  <c r="CQ101" i="9" s="1"/>
  <c r="BT101" i="9"/>
  <c r="CR101" i="9" s="1"/>
  <c r="BM102" i="9"/>
  <c r="BN102" i="9"/>
  <c r="BO102" i="9"/>
  <c r="BP102" i="9"/>
  <c r="BQ102" i="9"/>
  <c r="BQ103" i="9" s="1"/>
  <c r="CO103" i="9" s="1"/>
  <c r="BR102" i="9"/>
  <c r="BS102" i="9"/>
  <c r="BT102" i="9"/>
  <c r="CR102" i="9" s="1"/>
  <c r="BT103" i="9"/>
  <c r="CR103" i="9" s="1"/>
  <c r="BM104" i="9"/>
  <c r="BM105" i="9" s="1"/>
  <c r="BN104" i="9"/>
  <c r="BO104" i="9"/>
  <c r="BP104" i="9"/>
  <c r="BQ104" i="9"/>
  <c r="BQ105" i="9" s="1"/>
  <c r="BR104" i="9"/>
  <c r="BS104" i="9"/>
  <c r="BT104" i="9"/>
  <c r="BT105" i="9" s="1"/>
  <c r="CR105" i="9" s="1"/>
  <c r="CR104" i="9"/>
  <c r="BN105" i="9"/>
  <c r="BO105" i="9"/>
  <c r="BP105" i="9"/>
  <c r="BM106" i="9"/>
  <c r="BN106" i="9"/>
  <c r="CL106" i="9" s="1"/>
  <c r="BO106" i="9"/>
  <c r="BP106" i="9"/>
  <c r="BQ106" i="9"/>
  <c r="BQ107" i="9" s="1"/>
  <c r="CO107" i="9" s="1"/>
  <c r="BR106" i="9"/>
  <c r="BS106" i="9"/>
  <c r="BT106" i="9"/>
  <c r="CO106" i="9"/>
  <c r="BN107" i="9"/>
  <c r="CL107" i="9" s="1"/>
  <c r="BO107" i="9"/>
  <c r="CM107" i="9" s="1"/>
  <c r="BM108" i="9"/>
  <c r="BM109" i="9" s="1"/>
  <c r="BN108" i="9"/>
  <c r="BN109" i="9" s="1"/>
  <c r="BO108" i="9"/>
  <c r="BP108" i="9"/>
  <c r="BQ108" i="9"/>
  <c r="BR108" i="9"/>
  <c r="BR109" i="9" s="1"/>
  <c r="CP109" i="9" s="1"/>
  <c r="BS108" i="9"/>
  <c r="BT108" i="9"/>
  <c r="CP108" i="9"/>
  <c r="BM110" i="9"/>
  <c r="BN110" i="9"/>
  <c r="BO110" i="9"/>
  <c r="BP110" i="9"/>
  <c r="BQ110" i="9"/>
  <c r="BQ111" i="9" s="1"/>
  <c r="BR110" i="9"/>
  <c r="BS110" i="9"/>
  <c r="BS111" i="9" s="1"/>
  <c r="CQ111" i="9" s="1"/>
  <c r="BT110" i="9"/>
  <c r="CN110" i="9"/>
  <c r="BO111" i="9"/>
  <c r="CM111" i="9" s="1"/>
  <c r="BP111" i="9"/>
  <c r="BM112" i="9"/>
  <c r="BN112" i="9"/>
  <c r="BO112" i="9"/>
  <c r="CM112" i="9" s="1"/>
  <c r="BP112" i="9"/>
  <c r="BQ112" i="9"/>
  <c r="BR112" i="9"/>
  <c r="BS112" i="9"/>
  <c r="BT112" i="9"/>
  <c r="BM113" i="9"/>
  <c r="BO113" i="9"/>
  <c r="CM113" i="9" s="1"/>
  <c r="BM114" i="9"/>
  <c r="BN114" i="9"/>
  <c r="BO114" i="9"/>
  <c r="BP114" i="9"/>
  <c r="BQ114" i="9"/>
  <c r="BR114" i="9"/>
  <c r="BS114" i="9"/>
  <c r="BT114" i="9"/>
  <c r="CK114" i="9"/>
  <c r="CL114" i="9"/>
  <c r="CN114" i="9"/>
  <c r="BM115" i="9"/>
  <c r="CK115" i="9" s="1"/>
  <c r="BN115" i="9"/>
  <c r="BO115" i="9"/>
  <c r="BP115" i="9"/>
  <c r="BM116" i="9"/>
  <c r="BN116" i="9"/>
  <c r="BO116" i="9"/>
  <c r="BP116" i="9"/>
  <c r="BQ116" i="9"/>
  <c r="BR116" i="9"/>
  <c r="BS116" i="9"/>
  <c r="BS117" i="9" s="1"/>
  <c r="BT116" i="9"/>
  <c r="CR116" i="9" s="1"/>
  <c r="BR117" i="9"/>
  <c r="BT117" i="9"/>
  <c r="CR117" i="9" s="1"/>
  <c r="BM118" i="9"/>
  <c r="BN118" i="9"/>
  <c r="BO118" i="9"/>
  <c r="BP118" i="9"/>
  <c r="BP119" i="9" s="1"/>
  <c r="BQ118" i="9"/>
  <c r="BR118" i="9"/>
  <c r="BS118" i="9"/>
  <c r="BT118" i="9"/>
  <c r="CN118" i="9"/>
  <c r="BS119" i="9"/>
  <c r="BT119" i="9"/>
  <c r="CN119" i="9"/>
  <c r="BM120" i="9"/>
  <c r="BM121" i="9" s="1"/>
  <c r="CK121" i="9" s="1"/>
  <c r="BN120" i="9"/>
  <c r="BO120" i="9"/>
  <c r="BP120" i="9"/>
  <c r="BQ120" i="9"/>
  <c r="BR120" i="9"/>
  <c r="BR121" i="9" s="1"/>
  <c r="BS120" i="9"/>
  <c r="CQ120" i="9" s="1"/>
  <c r="BT120" i="9"/>
  <c r="CK120" i="9"/>
  <c r="BT121" i="9"/>
  <c r="BM122" i="9"/>
  <c r="BN122" i="9"/>
  <c r="BO122" i="9"/>
  <c r="BP122" i="9"/>
  <c r="BQ122" i="9"/>
  <c r="BR122" i="9"/>
  <c r="BS122" i="9"/>
  <c r="BS123" i="9" s="1"/>
  <c r="BT122" i="9"/>
  <c r="CR122" i="9" s="1"/>
  <c r="BT123" i="9"/>
  <c r="CR123" i="9" s="1"/>
  <c r="BM124" i="9"/>
  <c r="BN124" i="9"/>
  <c r="BN125" i="9" s="1"/>
  <c r="CL125" i="9" s="1"/>
  <c r="BO124" i="9"/>
  <c r="BP124" i="9"/>
  <c r="CN124" i="9" s="1"/>
  <c r="BQ124" i="9"/>
  <c r="BR124" i="9"/>
  <c r="BS124" i="9"/>
  <c r="BT124" i="9"/>
  <c r="BM125" i="9"/>
  <c r="BO125" i="9"/>
  <c r="BP125" i="9"/>
  <c r="CN125" i="9" s="1"/>
  <c r="BM126" i="9"/>
  <c r="BN126" i="9"/>
  <c r="BO126" i="9"/>
  <c r="BP126" i="9"/>
  <c r="BQ126" i="9"/>
  <c r="BQ127" i="9" s="1"/>
  <c r="BR126" i="9"/>
  <c r="BR127" i="9" s="1"/>
  <c r="CP127" i="9" s="1"/>
  <c r="BS126" i="9"/>
  <c r="BS127" i="9" s="1"/>
  <c r="CQ127" i="9" s="1"/>
  <c r="BT126" i="9"/>
  <c r="CR126" i="9" s="1"/>
  <c r="CP126" i="9"/>
  <c r="CQ126" i="9"/>
  <c r="BT127" i="9"/>
  <c r="CR127" i="9" s="1"/>
  <c r="BM128" i="9"/>
  <c r="BN128" i="9"/>
  <c r="BO128" i="9"/>
  <c r="BP128" i="9"/>
  <c r="BQ128" i="9"/>
  <c r="BR128" i="9"/>
  <c r="BS128" i="9"/>
  <c r="BT128" i="9"/>
  <c r="BT129" i="9"/>
  <c r="BM130" i="9"/>
  <c r="BN130" i="9"/>
  <c r="BO130" i="9"/>
  <c r="CM130" i="9" s="1"/>
  <c r="BP130" i="9"/>
  <c r="BP131" i="9" s="1"/>
  <c r="CN131" i="9" s="1"/>
  <c r="BQ130" i="9"/>
  <c r="BQ131" i="9" s="1"/>
  <c r="CO131" i="9" s="1"/>
  <c r="BR130" i="9"/>
  <c r="BS130" i="9"/>
  <c r="BT130" i="9"/>
  <c r="CR130" i="9" s="1"/>
  <c r="CL130" i="9"/>
  <c r="CN130" i="9"/>
  <c r="CO130" i="9"/>
  <c r="CP130" i="9"/>
  <c r="CQ130" i="9"/>
  <c r="BN131" i="9"/>
  <c r="CL131" i="9" s="1"/>
  <c r="BO131" i="9"/>
  <c r="CM131" i="9" s="1"/>
  <c r="BR131" i="9"/>
  <c r="BS131" i="9"/>
  <c r="BT131" i="9"/>
  <c r="CR131" i="9"/>
  <c r="BM132" i="9"/>
  <c r="BN132" i="9"/>
  <c r="BN133" i="9" s="1"/>
  <c r="BO132" i="9"/>
  <c r="BO133" i="9" s="1"/>
  <c r="BP132" i="9"/>
  <c r="BQ132" i="9"/>
  <c r="BR132" i="9"/>
  <c r="BS132" i="9"/>
  <c r="BT132" i="9"/>
  <c r="CK132" i="9"/>
  <c r="CL132" i="9"/>
  <c r="CM132" i="9"/>
  <c r="BM133" i="9"/>
  <c r="CK133" i="9" s="1"/>
  <c r="BM134" i="9"/>
  <c r="BN134" i="9"/>
  <c r="BN135" i="9" s="1"/>
  <c r="CL135" i="9" s="1"/>
  <c r="BO134" i="9"/>
  <c r="BP134" i="9"/>
  <c r="BQ134" i="9"/>
  <c r="BR134" i="9"/>
  <c r="BS134" i="9"/>
  <c r="BT134" i="9"/>
  <c r="BM136" i="9"/>
  <c r="BN136" i="9"/>
  <c r="BO136" i="9"/>
  <c r="BP136" i="9"/>
  <c r="BQ136" i="9"/>
  <c r="BQ137" i="9" s="1"/>
  <c r="CO137" i="9" s="1"/>
  <c r="BR136" i="9"/>
  <c r="BR137" i="9" s="1"/>
  <c r="CP137" i="9" s="1"/>
  <c r="BS136" i="9"/>
  <c r="BS137" i="9" s="1"/>
  <c r="CQ137" i="9" s="1"/>
  <c r="BT136" i="9"/>
  <c r="BT137" i="9" s="1"/>
  <c r="CR137" i="9" s="1"/>
  <c r="CO136" i="9"/>
  <c r="CP136" i="9"/>
  <c r="CQ136" i="9"/>
  <c r="CR136" i="9"/>
  <c r="BN137" i="9"/>
  <c r="CL137" i="9" s="1"/>
  <c r="BO137" i="9"/>
  <c r="CM137" i="9" s="1"/>
  <c r="BM138" i="9"/>
  <c r="BM139" i="9" s="1"/>
  <c r="BN138" i="9"/>
  <c r="BN139" i="9" s="1"/>
  <c r="BO138" i="9"/>
  <c r="BO139" i="9" s="1"/>
  <c r="BP138" i="9"/>
  <c r="BP139" i="9" s="1"/>
  <c r="BQ138" i="9"/>
  <c r="BR138" i="9"/>
  <c r="BS138" i="9"/>
  <c r="BT138" i="9"/>
  <c r="CK138" i="9"/>
  <c r="CL138" i="9"/>
  <c r="CM138" i="9"/>
  <c r="CN138" i="9"/>
  <c r="CP138" i="9"/>
  <c r="BR139" i="9"/>
  <c r="CK139" i="9"/>
  <c r="CM139" i="9"/>
  <c r="CP139" i="9"/>
  <c r="BM140" i="9"/>
  <c r="BN140" i="9"/>
  <c r="BO140" i="9"/>
  <c r="BP140" i="9"/>
  <c r="BQ140" i="9"/>
  <c r="CO140" i="9" s="1"/>
  <c r="BR140" i="9"/>
  <c r="BS140" i="9"/>
  <c r="BT140" i="9"/>
  <c r="BP141" i="9"/>
  <c r="BQ141" i="9"/>
  <c r="CO141" i="9" s="1"/>
  <c r="BR141" i="9"/>
  <c r="BS141" i="9"/>
  <c r="BT141" i="9"/>
  <c r="CQ141" i="9"/>
  <c r="BM142" i="9"/>
  <c r="BN142" i="9"/>
  <c r="BN143" i="9" s="1"/>
  <c r="CL143" i="9" s="1"/>
  <c r="BO142" i="9"/>
  <c r="BP142" i="9"/>
  <c r="CN142" i="9" s="1"/>
  <c r="BQ142" i="9"/>
  <c r="BR142" i="9"/>
  <c r="BS142" i="9"/>
  <c r="BT142" i="9"/>
  <c r="CL142" i="9"/>
  <c r="BO143" i="9"/>
  <c r="BP143" i="9"/>
  <c r="BR143" i="9"/>
  <c r="BS143" i="9"/>
  <c r="CQ143" i="9" s="1"/>
  <c r="BT143" i="9"/>
  <c r="CR143" i="9" s="1"/>
  <c r="CN143" i="9"/>
  <c r="BM144" i="9"/>
  <c r="BM145" i="9" s="1"/>
  <c r="BN144" i="9"/>
  <c r="BN145" i="9" s="1"/>
  <c r="BO144" i="9"/>
  <c r="BP144" i="9"/>
  <c r="BQ144" i="9"/>
  <c r="BQ145" i="9" s="1"/>
  <c r="BR144" i="9"/>
  <c r="BR145" i="9" s="1"/>
  <c r="BS144" i="9"/>
  <c r="BS145" i="9" s="1"/>
  <c r="BT144" i="9"/>
  <c r="CL144" i="9"/>
  <c r="CQ144" i="9"/>
  <c r="CL145" i="9"/>
  <c r="CQ145" i="9"/>
  <c r="BM146" i="9"/>
  <c r="CK146" i="9" s="1"/>
  <c r="BN146" i="9"/>
  <c r="BO146" i="9"/>
  <c r="BP146" i="9"/>
  <c r="CN146" i="9" s="1"/>
  <c r="BQ146" i="9"/>
  <c r="BR146" i="9"/>
  <c r="BS146" i="9"/>
  <c r="BT146" i="9"/>
  <c r="BM147" i="9"/>
  <c r="CK147" i="9" s="1"/>
  <c r="BM148" i="9"/>
  <c r="BM149" i="9" s="1"/>
  <c r="CK149" i="9" s="1"/>
  <c r="BN148" i="9"/>
  <c r="BN149" i="9" s="1"/>
  <c r="BO148" i="9"/>
  <c r="BO149" i="9" s="1"/>
  <c r="BP148" i="9"/>
  <c r="BQ148" i="9"/>
  <c r="BR148" i="9"/>
  <c r="BS148" i="9"/>
  <c r="BT148" i="9"/>
  <c r="CK148" i="9"/>
  <c r="CM148" i="9"/>
  <c r="BM150" i="9"/>
  <c r="BN150" i="9"/>
  <c r="BO150" i="9"/>
  <c r="CM150" i="9" s="1"/>
  <c r="BP150" i="9"/>
  <c r="BQ150" i="9"/>
  <c r="BQ151" i="9" s="1"/>
  <c r="BR150" i="9"/>
  <c r="CP150" i="9" s="1"/>
  <c r="BS150" i="9"/>
  <c r="BT150" i="9"/>
  <c r="BT151" i="9" s="1"/>
  <c r="BP151" i="9"/>
  <c r="BM152" i="9"/>
  <c r="BN152" i="9"/>
  <c r="CL152" i="9" s="1"/>
  <c r="BO152" i="9"/>
  <c r="BP152" i="9"/>
  <c r="CN152" i="9" s="1"/>
  <c r="BQ152" i="9"/>
  <c r="CO152" i="9" s="1"/>
  <c r="BR152" i="9"/>
  <c r="BS152" i="9"/>
  <c r="CQ152" i="9" s="1"/>
  <c r="BT152" i="9"/>
  <c r="CK152" i="9"/>
  <c r="BM153" i="9"/>
  <c r="CK153" i="9" s="1"/>
  <c r="BN153" i="9"/>
  <c r="BO153" i="9"/>
  <c r="BP153" i="9"/>
  <c r="CN153" i="9" s="1"/>
  <c r="BQ153" i="9"/>
  <c r="CO153" i="9" s="1"/>
  <c r="BM154" i="9"/>
  <c r="BN154" i="9"/>
  <c r="BO154" i="9"/>
  <c r="BP154" i="9"/>
  <c r="BQ154" i="9"/>
  <c r="BR154" i="9"/>
  <c r="BS154" i="9"/>
  <c r="BT154" i="9"/>
  <c r="BM155" i="9"/>
  <c r="CK155" i="9" s="1"/>
  <c r="BN155" i="9"/>
  <c r="CL155" i="9" s="1"/>
  <c r="BO155" i="9"/>
  <c r="CM155" i="9" s="1"/>
  <c r="BM156" i="9"/>
  <c r="BN156" i="9"/>
  <c r="CL156" i="9" s="1"/>
  <c r="BO156" i="9"/>
  <c r="BP156" i="9"/>
  <c r="BQ156" i="9"/>
  <c r="BR156" i="9"/>
  <c r="BR157" i="9" s="1"/>
  <c r="CP157" i="9" s="1"/>
  <c r="BS156" i="9"/>
  <c r="BS157" i="9" s="1"/>
  <c r="BT156" i="9"/>
  <c r="CR156" i="9" s="1"/>
  <c r="CP156" i="9"/>
  <c r="BM158" i="9"/>
  <c r="BN158" i="9"/>
  <c r="BN159" i="9" s="1"/>
  <c r="BO158" i="9"/>
  <c r="BO159" i="9" s="1"/>
  <c r="BP158" i="9"/>
  <c r="BP159" i="9" s="1"/>
  <c r="BQ158" i="9"/>
  <c r="BR158" i="9"/>
  <c r="BS158" i="9"/>
  <c r="BT158" i="9"/>
  <c r="CL158" i="9"/>
  <c r="CN158" i="9"/>
  <c r="CO158" i="9"/>
  <c r="BQ159" i="9"/>
  <c r="CL159" i="9"/>
  <c r="BM160" i="9"/>
  <c r="BN160" i="9"/>
  <c r="BO160" i="9"/>
  <c r="BP160" i="9"/>
  <c r="BQ160" i="9"/>
  <c r="BR160" i="9"/>
  <c r="BS160" i="9"/>
  <c r="BT160" i="9"/>
  <c r="CO160" i="9"/>
  <c r="CP160" i="9"/>
  <c r="CQ160" i="9"/>
  <c r="BQ161" i="9"/>
  <c r="BR161" i="9"/>
  <c r="CP161" i="9" s="1"/>
  <c r="BS161" i="9"/>
  <c r="CQ161" i="9" s="1"/>
  <c r="CO161" i="9"/>
  <c r="BM162" i="9"/>
  <c r="BN162" i="9"/>
  <c r="BN163" i="9" s="1"/>
  <c r="CL163" i="9" s="1"/>
  <c r="BO162" i="9"/>
  <c r="BP162" i="9"/>
  <c r="BQ162" i="9"/>
  <c r="BR162" i="9"/>
  <c r="BS162" i="9"/>
  <c r="BT162" i="9"/>
  <c r="CL162" i="9"/>
  <c r="BO163" i="9"/>
  <c r="BP163" i="9"/>
  <c r="BR163" i="9"/>
  <c r="CP163" i="9" s="1"/>
  <c r="BS163" i="9"/>
  <c r="CQ163" i="9" s="1"/>
  <c r="BT163" i="9"/>
  <c r="BM164" i="9"/>
  <c r="BN164" i="9"/>
  <c r="BO164" i="9"/>
  <c r="BP164" i="9"/>
  <c r="BP165" i="9" s="1"/>
  <c r="BQ164" i="9"/>
  <c r="BQ165" i="9" s="1"/>
  <c r="BR164" i="9"/>
  <c r="BS164" i="9"/>
  <c r="BT164" i="9"/>
  <c r="CK164" i="9"/>
  <c r="BM165" i="9"/>
  <c r="CK165" i="9"/>
  <c r="BM166" i="9"/>
  <c r="BN166" i="9"/>
  <c r="BO166" i="9"/>
  <c r="BP166" i="9"/>
  <c r="BQ166" i="9"/>
  <c r="BR166" i="9"/>
  <c r="CP166" i="9" s="1"/>
  <c r="BS166" i="9"/>
  <c r="BT166" i="9"/>
  <c r="CR166" i="9" s="1"/>
  <c r="BP167" i="9"/>
  <c r="CN167" i="9" s="1"/>
  <c r="BQ167" i="9"/>
  <c r="CO167" i="9" s="1"/>
  <c r="BR167" i="9"/>
  <c r="CP167" i="9" s="1"/>
  <c r="BT167" i="9"/>
  <c r="CR167" i="9" s="1"/>
  <c r="BM168" i="9"/>
  <c r="BN168" i="9"/>
  <c r="BO168" i="9"/>
  <c r="BP168" i="9"/>
  <c r="BP169" i="9" s="1"/>
  <c r="CN169" i="9" s="1"/>
  <c r="BQ168" i="9"/>
  <c r="BQ169" i="9" s="1"/>
  <c r="BR168" i="9"/>
  <c r="BS168" i="9"/>
  <c r="BT168" i="9"/>
  <c r="BT169" i="9"/>
  <c r="BM170" i="9"/>
  <c r="BN170" i="9"/>
  <c r="BO170" i="9"/>
  <c r="BO171" i="9" s="1"/>
  <c r="BP170" i="9"/>
  <c r="BQ170" i="9"/>
  <c r="BR170" i="9"/>
  <c r="BS170" i="9"/>
  <c r="BS171" i="9" s="1"/>
  <c r="BT170" i="9"/>
  <c r="BM172" i="9"/>
  <c r="BN172" i="9"/>
  <c r="CL172" i="9" s="1"/>
  <c r="BO172" i="9"/>
  <c r="BP172" i="9"/>
  <c r="CN172" i="9" s="1"/>
  <c r="BQ172" i="9"/>
  <c r="BR172" i="9"/>
  <c r="BS172" i="9"/>
  <c r="BT172" i="9"/>
  <c r="CR172" i="9"/>
  <c r="BP173" i="9"/>
  <c r="CN173" i="9" s="1"/>
  <c r="BS173" i="9"/>
  <c r="CQ173" i="9" s="1"/>
  <c r="BT173" i="9"/>
  <c r="CR173" i="9" s="1"/>
  <c r="BM174" i="9"/>
  <c r="BN174" i="9"/>
  <c r="BN175" i="9" s="1"/>
  <c r="CL175" i="9" s="1"/>
  <c r="BO174" i="9"/>
  <c r="BP174" i="9"/>
  <c r="BQ174" i="9"/>
  <c r="BQ175" i="9" s="1"/>
  <c r="BR174" i="9"/>
  <c r="BR175" i="9" s="1"/>
  <c r="CP175" i="9" s="1"/>
  <c r="BS174" i="9"/>
  <c r="BT174" i="9"/>
  <c r="BT175" i="9" s="1"/>
  <c r="CO174" i="9"/>
  <c r="CP174" i="9"/>
  <c r="BM175" i="9"/>
  <c r="CO175" i="9"/>
  <c r="BM176" i="9"/>
  <c r="BN176" i="9"/>
  <c r="BO176" i="9"/>
  <c r="BP176" i="9"/>
  <c r="BQ176" i="9"/>
  <c r="BR176" i="9"/>
  <c r="BS176" i="9"/>
  <c r="BT176" i="9"/>
  <c r="BM178" i="9"/>
  <c r="BN178" i="9"/>
  <c r="CL178" i="9" s="1"/>
  <c r="BO178" i="9"/>
  <c r="BP178" i="9"/>
  <c r="BQ178" i="9"/>
  <c r="BR178" i="9"/>
  <c r="BS178" i="9"/>
  <c r="BT178" i="9"/>
  <c r="CQ178" i="9"/>
  <c r="BR179" i="9"/>
  <c r="BS179" i="9"/>
  <c r="BM180" i="9"/>
  <c r="BM181" i="9" s="1"/>
  <c r="BN180" i="9"/>
  <c r="BO180" i="9"/>
  <c r="BO181" i="9" s="1"/>
  <c r="CM181" i="9" s="1"/>
  <c r="BP180" i="9"/>
  <c r="BQ180" i="9"/>
  <c r="CO180" i="9" s="1"/>
  <c r="BR180" i="9"/>
  <c r="BR181" i="9" s="1"/>
  <c r="BS180" i="9"/>
  <c r="BT180" i="9"/>
  <c r="CP180" i="9"/>
  <c r="BM182" i="9"/>
  <c r="BN182" i="9"/>
  <c r="BO182" i="9"/>
  <c r="BP182" i="9"/>
  <c r="BQ182" i="9"/>
  <c r="BR182" i="9"/>
  <c r="BS182" i="9"/>
  <c r="CQ182" i="9" s="1"/>
  <c r="BT182" i="9"/>
  <c r="BS183" i="9"/>
  <c r="CQ183" i="9" s="1"/>
  <c r="BT183" i="9"/>
  <c r="BM184" i="9"/>
  <c r="BN184" i="9"/>
  <c r="BO184" i="9"/>
  <c r="BP184" i="9"/>
  <c r="BQ184" i="9"/>
  <c r="BR184" i="9"/>
  <c r="BS184" i="9"/>
  <c r="BS185" i="9" s="1"/>
  <c r="BT184" i="9"/>
  <c r="BT185" i="9" s="1"/>
  <c r="CL184" i="9"/>
  <c r="CM184" i="9"/>
  <c r="CQ184" i="9"/>
  <c r="CR184" i="9"/>
  <c r="BM185" i="9"/>
  <c r="BN185" i="9"/>
  <c r="CL185" i="9" s="1"/>
  <c r="BO185" i="9"/>
  <c r="CM185" i="9" s="1"/>
  <c r="BM186" i="9"/>
  <c r="BN186" i="9"/>
  <c r="BO186" i="9"/>
  <c r="BP186" i="9"/>
  <c r="BQ186" i="9"/>
  <c r="BR186" i="9"/>
  <c r="BS186" i="9"/>
  <c r="BT186" i="9"/>
  <c r="BS187" i="9"/>
  <c r="CQ187" i="9" s="1"/>
  <c r="BM188" i="9"/>
  <c r="BN188" i="9"/>
  <c r="BO188" i="9"/>
  <c r="BP188" i="9"/>
  <c r="BQ188" i="9"/>
  <c r="BR188" i="9"/>
  <c r="BS188" i="9"/>
  <c r="CQ188" i="9" s="1"/>
  <c r="BT188" i="9"/>
  <c r="CR188" i="9" s="1"/>
  <c r="CN188" i="9"/>
  <c r="BP189" i="9"/>
  <c r="CN189" i="9" s="1"/>
  <c r="BQ189" i="9"/>
  <c r="BM190" i="9"/>
  <c r="BM191" i="9" s="1"/>
  <c r="BN190" i="9"/>
  <c r="BN191" i="9" s="1"/>
  <c r="BO190" i="9"/>
  <c r="BP190" i="9"/>
  <c r="BQ190" i="9"/>
  <c r="BR190" i="9"/>
  <c r="BS190" i="9"/>
  <c r="BT190" i="9"/>
  <c r="CK190" i="9"/>
  <c r="CL190" i="9"/>
  <c r="CN190" i="9"/>
  <c r="BP191" i="9"/>
  <c r="CN191" i="9"/>
  <c r="BM192" i="9"/>
  <c r="BN192" i="9"/>
  <c r="BO192" i="9"/>
  <c r="CM192" i="9" s="1"/>
  <c r="BP192" i="9"/>
  <c r="BQ192" i="9"/>
  <c r="BR192" i="9"/>
  <c r="BS192" i="9"/>
  <c r="BT192" i="9"/>
  <c r="BT193" i="9" s="1"/>
  <c r="CP192" i="9"/>
  <c r="CR192" i="9"/>
  <c r="BM193" i="9"/>
  <c r="CK193" i="9" s="1"/>
  <c r="BO193" i="9"/>
  <c r="CM193" i="9" s="1"/>
  <c r="BQ193" i="9"/>
  <c r="CO193" i="9" s="1"/>
  <c r="BR193" i="9"/>
  <c r="CP193" i="9" s="1"/>
  <c r="BS193" i="9"/>
  <c r="CQ193" i="9" s="1"/>
  <c r="BM194" i="9"/>
  <c r="BM195" i="9" s="1"/>
  <c r="BN194" i="9"/>
  <c r="BN195" i="9" s="1"/>
  <c r="BO194" i="9"/>
  <c r="BO195" i="9" s="1"/>
  <c r="CM195" i="9" s="1"/>
  <c r="BP194" i="9"/>
  <c r="BP195" i="9" s="1"/>
  <c r="BQ194" i="9"/>
  <c r="BQ195" i="9" s="1"/>
  <c r="BR194" i="9"/>
  <c r="BS194" i="9"/>
  <c r="BS195" i="9" s="1"/>
  <c r="BT194" i="9"/>
  <c r="BT195" i="9" s="1"/>
  <c r="CR195" i="9" s="1"/>
  <c r="CM194" i="9"/>
  <c r="CN194" i="9"/>
  <c r="CQ194" i="9"/>
  <c r="CR194" i="9"/>
  <c r="CQ195" i="9"/>
  <c r="BM196" i="9"/>
  <c r="BN196" i="9"/>
  <c r="BO196" i="9"/>
  <c r="BP196" i="9"/>
  <c r="BQ196" i="9"/>
  <c r="BR196" i="9"/>
  <c r="CP196" i="9" s="1"/>
  <c r="BS196" i="9"/>
  <c r="BT196" i="9"/>
  <c r="BT197" i="9" s="1"/>
  <c r="CR197" i="9" s="1"/>
  <c r="CR196" i="9"/>
  <c r="BQ197" i="9"/>
  <c r="CO197" i="9" s="1"/>
  <c r="BR197" i="9"/>
  <c r="CP197" i="9" s="1"/>
  <c r="BS197" i="9"/>
  <c r="CQ197" i="9" s="1"/>
  <c r="BM198" i="9"/>
  <c r="BN198" i="9"/>
  <c r="BO198" i="9"/>
  <c r="BO199" i="9" s="1"/>
  <c r="CM199" i="9" s="1"/>
  <c r="BP198" i="9"/>
  <c r="BQ198" i="9"/>
  <c r="BR198" i="9"/>
  <c r="BS198" i="9"/>
  <c r="BS199" i="9" s="1"/>
  <c r="CQ199" i="9" s="1"/>
  <c r="BT198" i="9"/>
  <c r="CL198" i="9"/>
  <c r="CM198" i="9"/>
  <c r="CP198" i="9"/>
  <c r="CQ198" i="9"/>
  <c r="BN199" i="9"/>
  <c r="CL199" i="9" s="1"/>
  <c r="BP199" i="9"/>
  <c r="BQ199" i="9"/>
  <c r="BR199" i="9"/>
  <c r="CP199" i="9" s="1"/>
  <c r="BT199" i="9"/>
  <c r="CR199" i="9" s="1"/>
  <c r="BM200" i="9"/>
  <c r="BN200" i="9"/>
  <c r="CL200" i="9" s="1"/>
  <c r="BO200" i="9"/>
  <c r="BO201" i="9" s="1"/>
  <c r="BP200" i="9"/>
  <c r="CN200" i="9" s="1"/>
  <c r="BQ200" i="9"/>
  <c r="CO200" i="9" s="1"/>
  <c r="BR200" i="9"/>
  <c r="BS200" i="9"/>
  <c r="BT200" i="9"/>
  <c r="CM200" i="9"/>
  <c r="BP201" i="9"/>
  <c r="CN201" i="9" s="1"/>
  <c r="BQ201" i="9"/>
  <c r="CO201" i="9" s="1"/>
  <c r="BS201" i="9"/>
  <c r="BM202" i="9"/>
  <c r="CK202" i="9" s="1"/>
  <c r="BN202" i="9"/>
  <c r="BO202" i="9"/>
  <c r="BP202" i="9"/>
  <c r="BQ202" i="9"/>
  <c r="BR202" i="9"/>
  <c r="BR203" i="9" s="1"/>
  <c r="BS202" i="9"/>
  <c r="CQ202" i="9" s="1"/>
  <c r="BT202" i="9"/>
  <c r="CP202" i="9"/>
  <c r="BM203" i="9"/>
  <c r="CK203" i="9" s="1"/>
  <c r="BT203" i="9"/>
  <c r="CR203" i="9" s="1"/>
  <c r="BM204" i="9"/>
  <c r="BN204" i="9"/>
  <c r="BN205" i="9" s="1"/>
  <c r="BO204" i="9"/>
  <c r="BO205" i="9" s="1"/>
  <c r="CM205" i="9" s="1"/>
  <c r="BP204" i="9"/>
  <c r="BQ204" i="9"/>
  <c r="BR204" i="9"/>
  <c r="BR205" i="9" s="1"/>
  <c r="BS204" i="9"/>
  <c r="BS205" i="9" s="1"/>
  <c r="BT204" i="9"/>
  <c r="CK204" i="9"/>
  <c r="CM204" i="9"/>
  <c r="CP204" i="9"/>
  <c r="CQ204" i="9"/>
  <c r="BM205" i="9"/>
  <c r="CK205" i="9"/>
  <c r="CP205" i="9"/>
  <c r="BM206" i="9"/>
  <c r="BN206" i="9"/>
  <c r="BO206" i="9"/>
  <c r="BP206" i="9"/>
  <c r="BQ206" i="9"/>
  <c r="BQ207" i="9" s="1"/>
  <c r="BR206" i="9"/>
  <c r="BR207" i="9" s="1"/>
  <c r="BS206" i="9"/>
  <c r="CQ206" i="9" s="1"/>
  <c r="BT206" i="9"/>
  <c r="CR206" i="9" s="1"/>
  <c r="CO206" i="9"/>
  <c r="CP206" i="9"/>
  <c r="BM208" i="9"/>
  <c r="BN208" i="9"/>
  <c r="BN209" i="9" s="1"/>
  <c r="CL209" i="9" s="1"/>
  <c r="BO208" i="9"/>
  <c r="BP208" i="9"/>
  <c r="BP209" i="9" s="1"/>
  <c r="BQ208" i="9"/>
  <c r="BQ209" i="9" s="1"/>
  <c r="BR208" i="9"/>
  <c r="BS208" i="9"/>
  <c r="BS209" i="9" s="1"/>
  <c r="BT208" i="9"/>
  <c r="BT209" i="9" s="1"/>
  <c r="CL208" i="9"/>
  <c r="CO208" i="9"/>
  <c r="CQ208" i="9"/>
  <c r="BM210" i="9"/>
  <c r="BN210" i="9"/>
  <c r="BO210" i="9"/>
  <c r="BP210" i="9"/>
  <c r="BP211" i="9" s="1"/>
  <c r="CN211" i="9" s="1"/>
  <c r="BQ210" i="9"/>
  <c r="BQ211" i="9" s="1"/>
  <c r="CO211" i="9" s="1"/>
  <c r="BR210" i="9"/>
  <c r="BS210" i="9"/>
  <c r="BT210" i="9"/>
  <c r="CP210" i="9"/>
  <c r="CQ210" i="9"/>
  <c r="CR210" i="9"/>
  <c r="BR211" i="9"/>
  <c r="BS211" i="9"/>
  <c r="CQ211" i="9" s="1"/>
  <c r="BT211" i="9"/>
  <c r="CR211" i="9" s="1"/>
  <c r="BM212" i="9"/>
  <c r="CK212" i="9" s="1"/>
  <c r="BN212" i="9"/>
  <c r="BO212" i="9"/>
  <c r="BP212" i="9"/>
  <c r="BP213" i="9" s="1"/>
  <c r="BQ212" i="9"/>
  <c r="BR212" i="9"/>
  <c r="BR213" i="9" s="1"/>
  <c r="BS212" i="9"/>
  <c r="CQ212" i="9" s="1"/>
  <c r="BT212" i="9"/>
  <c r="CM212" i="9"/>
  <c r="CN212" i="9"/>
  <c r="CP212" i="9"/>
  <c r="BM213" i="9"/>
  <c r="CK213" i="9" s="1"/>
  <c r="BN213" i="9"/>
  <c r="BO213" i="9"/>
  <c r="CM213" i="9" s="1"/>
  <c r="BM214" i="9"/>
  <c r="BN214" i="9"/>
  <c r="CL214" i="9" s="1"/>
  <c r="BO214" i="9"/>
  <c r="BP214" i="9"/>
  <c r="BQ214" i="9"/>
  <c r="BQ215" i="9" s="1"/>
  <c r="CO215" i="9" s="1"/>
  <c r="BR214" i="9"/>
  <c r="BR215" i="9" s="1"/>
  <c r="CP215" i="9" s="1"/>
  <c r="BS214" i="9"/>
  <c r="BS215" i="9" s="1"/>
  <c r="BT214" i="9"/>
  <c r="CO214" i="9"/>
  <c r="CP214" i="9"/>
  <c r="BT215" i="9"/>
  <c r="BM216" i="9"/>
  <c r="BN216" i="9"/>
  <c r="BN217" i="9" s="1"/>
  <c r="BO216" i="9"/>
  <c r="BP216" i="9"/>
  <c r="BQ216" i="9"/>
  <c r="BR216" i="9"/>
  <c r="BR217" i="9" s="1"/>
  <c r="CP217" i="9" s="1"/>
  <c r="BS216" i="9"/>
  <c r="BT216" i="9"/>
  <c r="CR216" i="9" s="1"/>
  <c r="CL216" i="9"/>
  <c r="CP216" i="9"/>
  <c r="BM218" i="9"/>
  <c r="BN218" i="9"/>
  <c r="BO218" i="9"/>
  <c r="BP218" i="9"/>
  <c r="BQ218" i="9"/>
  <c r="BR218" i="9"/>
  <c r="BS218" i="9"/>
  <c r="BT218" i="9"/>
  <c r="CP218" i="9"/>
  <c r="CR218" i="9"/>
  <c r="BR219" i="9"/>
  <c r="CP219" i="9" s="1"/>
  <c r="BS219" i="9"/>
  <c r="BT219" i="9"/>
  <c r="CR219" i="9"/>
  <c r="BM220" i="9"/>
  <c r="BN220" i="9"/>
  <c r="BO220" i="9"/>
  <c r="BP220" i="9"/>
  <c r="BQ220" i="9"/>
  <c r="BR220" i="9"/>
  <c r="BS220" i="9"/>
  <c r="BT220" i="9"/>
  <c r="CR220" i="9" s="1"/>
  <c r="CQ220" i="9"/>
  <c r="BQ221" i="9"/>
  <c r="BR221" i="9"/>
  <c r="BS221" i="9"/>
  <c r="CQ221" i="9" s="1"/>
  <c r="BT221" i="9"/>
  <c r="CR221" i="9" s="1"/>
  <c r="BM222" i="9"/>
  <c r="BM223" i="9" s="1"/>
  <c r="CK223" i="9" s="1"/>
  <c r="BN222" i="9"/>
  <c r="BO222" i="9"/>
  <c r="CM222" i="9" s="1"/>
  <c r="BP222" i="9"/>
  <c r="BP223" i="9" s="1"/>
  <c r="CN223" i="9" s="1"/>
  <c r="BQ222" i="9"/>
  <c r="CO222" i="9" s="1"/>
  <c r="BR222" i="9"/>
  <c r="BS222" i="9"/>
  <c r="BT222" i="9"/>
  <c r="BT223" i="9" s="1"/>
  <c r="CK222" i="9"/>
  <c r="CN222" i="9"/>
  <c r="CR222" i="9"/>
  <c r="BO223" i="9"/>
  <c r="CM223" i="9" s="1"/>
  <c r="BQ223" i="9"/>
  <c r="BR223" i="9"/>
  <c r="BM224" i="9"/>
  <c r="BN224" i="9"/>
  <c r="BO224" i="9"/>
  <c r="CM224" i="9" s="1"/>
  <c r="BP224" i="9"/>
  <c r="BQ224" i="9"/>
  <c r="CO224" i="9" s="1"/>
  <c r="BR224" i="9"/>
  <c r="BS224" i="9"/>
  <c r="BT224" i="9"/>
  <c r="BM226" i="9"/>
  <c r="BM227" i="9" s="1"/>
  <c r="BN226" i="9"/>
  <c r="CL226" i="9" s="1"/>
  <c r="BO226" i="9"/>
  <c r="BP226" i="9"/>
  <c r="BQ226" i="9"/>
  <c r="BR226" i="9"/>
  <c r="BS226" i="9"/>
  <c r="BS227" i="9" s="1"/>
  <c r="BT226" i="9"/>
  <c r="CK226" i="9"/>
  <c r="CP226" i="9"/>
  <c r="BN227" i="9"/>
  <c r="CL227" i="9" s="1"/>
  <c r="BQ227" i="9"/>
  <c r="CO227" i="9" s="1"/>
  <c r="BR227" i="9"/>
  <c r="CP227" i="9" s="1"/>
  <c r="BM228" i="9"/>
  <c r="BN228" i="9"/>
  <c r="BN229" i="9" s="1"/>
  <c r="CL229" i="9" s="1"/>
  <c r="BO228" i="9"/>
  <c r="CM228" i="9" s="1"/>
  <c r="BP228" i="9"/>
  <c r="BQ228" i="9"/>
  <c r="BR228" i="9"/>
  <c r="BS228" i="9"/>
  <c r="BS229" i="9" s="1"/>
  <c r="BT228" i="9"/>
  <c r="CL228" i="9"/>
  <c r="CQ228" i="9"/>
  <c r="BT229" i="9"/>
  <c r="CR229" i="9" s="1"/>
  <c r="BM230" i="9"/>
  <c r="BN230" i="9"/>
  <c r="BO230" i="9"/>
  <c r="BP230" i="9"/>
  <c r="BQ230" i="9"/>
  <c r="BR230" i="9"/>
  <c r="BS230" i="9"/>
  <c r="CQ230" i="9" s="1"/>
  <c r="BT230" i="9"/>
  <c r="BN231" i="9"/>
  <c r="BS231" i="9"/>
  <c r="CQ231" i="9" s="1"/>
  <c r="BM232" i="9"/>
  <c r="BN232" i="9"/>
  <c r="CL232" i="9" s="1"/>
  <c r="BO232" i="9"/>
  <c r="BP232" i="9"/>
  <c r="BQ232" i="9"/>
  <c r="BQ233" i="9" s="1"/>
  <c r="BR232" i="9"/>
  <c r="BR233" i="9" s="1"/>
  <c r="BS232" i="9"/>
  <c r="BT232" i="9"/>
  <c r="BT233" i="9" s="1"/>
  <c r="CR233" i="9" s="1"/>
  <c r="CM232" i="9"/>
  <c r="CQ232" i="9"/>
  <c r="CR232" i="9"/>
  <c r="BN233" i="9"/>
  <c r="CL233" i="9" s="1"/>
  <c r="BO233" i="9"/>
  <c r="CM233" i="9" s="1"/>
  <c r="BS233" i="9"/>
  <c r="BM234" i="9"/>
  <c r="BM235" i="9" s="1"/>
  <c r="BN234" i="9"/>
  <c r="BN235" i="9" s="1"/>
  <c r="BO234" i="9"/>
  <c r="BP234" i="9"/>
  <c r="BQ234" i="9"/>
  <c r="BR234" i="9"/>
  <c r="BS234" i="9"/>
  <c r="BT234" i="9"/>
  <c r="CR234" i="9" s="1"/>
  <c r="CK234" i="9"/>
  <c r="CL234" i="9"/>
  <c r="BT235" i="9"/>
  <c r="BM236" i="9"/>
  <c r="BN236" i="9"/>
  <c r="CL236" i="9" s="1"/>
  <c r="BO236" i="9"/>
  <c r="BP236" i="9"/>
  <c r="BQ236" i="9"/>
  <c r="BR236" i="9"/>
  <c r="CP236" i="9" s="1"/>
  <c r="BS236" i="9"/>
  <c r="BT236" i="9"/>
  <c r="BT237" i="9" s="1"/>
  <c r="CR236" i="9"/>
  <c r="BQ237" i="9"/>
  <c r="BR237" i="9"/>
  <c r="CP237" i="9" s="1"/>
  <c r="BM238" i="9"/>
  <c r="BN238" i="9"/>
  <c r="BO238" i="9"/>
  <c r="BP238" i="9"/>
  <c r="BQ238" i="9"/>
  <c r="CO238" i="9" s="1"/>
  <c r="BR238" i="9"/>
  <c r="BS238" i="9"/>
  <c r="BT238" i="9"/>
  <c r="BM240" i="9"/>
  <c r="BM241" i="9" s="1"/>
  <c r="BN240" i="9"/>
  <c r="BO240" i="9"/>
  <c r="BP240" i="9"/>
  <c r="BQ240" i="9"/>
  <c r="BR240" i="9"/>
  <c r="BS240" i="9"/>
  <c r="BT240" i="9"/>
  <c r="CR240" i="9" s="1"/>
  <c r="CK240" i="9"/>
  <c r="BN241" i="9"/>
  <c r="BT241" i="9"/>
  <c r="CR241" i="9" s="1"/>
  <c r="CK241" i="9"/>
  <c r="BM242" i="9"/>
  <c r="CK242" i="9" s="1"/>
  <c r="BN242" i="9"/>
  <c r="CL242" i="9" s="1"/>
  <c r="BO242" i="9"/>
  <c r="BP242" i="9"/>
  <c r="CN242" i="9" s="1"/>
  <c r="BQ242" i="9"/>
  <c r="BR242" i="9"/>
  <c r="CP242" i="9" s="1"/>
  <c r="BS242" i="9"/>
  <c r="CQ242" i="9" s="1"/>
  <c r="BT242" i="9"/>
  <c r="CM242" i="9"/>
  <c r="BN243" i="9"/>
  <c r="CL243" i="9" s="1"/>
  <c r="BO243" i="9"/>
  <c r="CM243" i="9" s="1"/>
  <c r="BP243" i="9"/>
  <c r="BR243" i="9"/>
  <c r="BS243" i="9"/>
  <c r="BT243" i="9"/>
  <c r="BM244" i="9"/>
  <c r="BN244" i="9"/>
  <c r="BO244" i="9"/>
  <c r="BP244" i="9"/>
  <c r="BQ244" i="9"/>
  <c r="BQ245" i="9" s="1"/>
  <c r="CO245" i="9" s="1"/>
  <c r="BR244" i="9"/>
  <c r="BS244" i="9"/>
  <c r="CQ244" i="9" s="1"/>
  <c r="BT244" i="9"/>
  <c r="CO244" i="9"/>
  <c r="BO245" i="9"/>
  <c r="BM246" i="9"/>
  <c r="BN246" i="9"/>
  <c r="CL246" i="9" s="1"/>
  <c r="BO246" i="9"/>
  <c r="BO247" i="9" s="1"/>
  <c r="CM247" i="9" s="1"/>
  <c r="BP246" i="9"/>
  <c r="BQ246" i="9"/>
  <c r="CO246" i="9" s="1"/>
  <c r="BR246" i="9"/>
  <c r="BS246" i="9"/>
  <c r="BT246" i="9"/>
  <c r="BT247" i="9" s="1"/>
  <c r="BQ247" i="9"/>
  <c r="CO247" i="9" s="1"/>
  <c r="BM248" i="9"/>
  <c r="BN248" i="9"/>
  <c r="BO248" i="9"/>
  <c r="BP248" i="9"/>
  <c r="CN248" i="9" s="1"/>
  <c r="BQ248" i="9"/>
  <c r="BR248" i="9"/>
  <c r="BS248" i="9"/>
  <c r="BT248" i="9"/>
  <c r="BT249" i="9" s="1"/>
  <c r="CR249" i="9" s="1"/>
  <c r="CR248" i="9"/>
  <c r="BM249" i="9"/>
  <c r="BN249" i="9"/>
  <c r="CL249" i="9" s="1"/>
  <c r="BO249" i="9"/>
  <c r="BM250" i="9"/>
  <c r="BM251" i="9" s="1"/>
  <c r="BN250" i="9"/>
  <c r="BO250" i="9"/>
  <c r="BO251" i="9" s="1"/>
  <c r="BP250" i="9"/>
  <c r="BQ250" i="9"/>
  <c r="BQ251" i="9" s="1"/>
  <c r="BR250" i="9"/>
  <c r="BS250" i="9"/>
  <c r="BT250" i="9"/>
  <c r="CK250" i="9"/>
  <c r="CM250" i="9"/>
  <c r="CO250" i="9"/>
  <c r="CM251" i="9"/>
  <c r="CO251" i="9"/>
  <c r="BM252" i="9"/>
  <c r="BN252" i="9"/>
  <c r="BO252" i="9"/>
  <c r="BP252" i="9"/>
  <c r="BQ252" i="9"/>
  <c r="CO252" i="9" s="1"/>
  <c r="BR252" i="9"/>
  <c r="BS252" i="9"/>
  <c r="BS253" i="9" s="1"/>
  <c r="BT252" i="9"/>
  <c r="BM254" i="9"/>
  <c r="BM255" i="9" s="1"/>
  <c r="BN254" i="9"/>
  <c r="CL254" i="9" s="1"/>
  <c r="BO254" i="9"/>
  <c r="BP254" i="9"/>
  <c r="BP255" i="9" s="1"/>
  <c r="BQ254" i="9"/>
  <c r="BR254" i="9"/>
  <c r="BR255" i="9" s="1"/>
  <c r="BS254" i="9"/>
  <c r="BT254" i="9"/>
  <c r="CR254" i="9" s="1"/>
  <c r="CK254" i="9"/>
  <c r="CM254" i="9"/>
  <c r="CN254" i="9"/>
  <c r="CP254" i="9"/>
  <c r="BN255" i="9"/>
  <c r="BO255" i="9"/>
  <c r="BM256" i="9"/>
  <c r="BN256" i="9"/>
  <c r="BO256" i="9"/>
  <c r="CM256" i="9" s="1"/>
  <c r="BP256" i="9"/>
  <c r="BQ256" i="9"/>
  <c r="BQ257" i="9" s="1"/>
  <c r="BR256" i="9"/>
  <c r="BS256" i="9"/>
  <c r="BT256" i="9"/>
  <c r="BT257" i="9" s="1"/>
  <c r="CN256" i="9"/>
  <c r="BP257" i="9"/>
  <c r="CN257" i="9"/>
  <c r="CR257" i="9"/>
  <c r="BM258" i="9"/>
  <c r="BM259" i="9" s="1"/>
  <c r="CK259" i="9" s="1"/>
  <c r="BN258" i="9"/>
  <c r="BO258" i="9"/>
  <c r="BP258" i="9"/>
  <c r="BQ258" i="9"/>
  <c r="CO258" i="9" s="1"/>
  <c r="BR258" i="9"/>
  <c r="BS258" i="9"/>
  <c r="BS259" i="9" s="1"/>
  <c r="BT258" i="9"/>
  <c r="BT259" i="9" s="1"/>
  <c r="CK258" i="9"/>
  <c r="BM260" i="9"/>
  <c r="BN260" i="9"/>
  <c r="BO260" i="9"/>
  <c r="BO261" i="9" s="1"/>
  <c r="CM261" i="9" s="1"/>
  <c r="BP260" i="9"/>
  <c r="BQ260" i="9"/>
  <c r="BR260" i="9"/>
  <c r="BS260" i="9"/>
  <c r="BS261" i="9" s="1"/>
  <c r="CQ261" i="9" s="1"/>
  <c r="BT260" i="9"/>
  <c r="CK260" i="9"/>
  <c r="BM261" i="9"/>
  <c r="CK261" i="9" s="1"/>
  <c r="BM262" i="9"/>
  <c r="CK262" i="9" s="1"/>
  <c r="BN262" i="9"/>
  <c r="BO262" i="9"/>
  <c r="BP262" i="9"/>
  <c r="CN262" i="9" s="1"/>
  <c r="BQ262" i="9"/>
  <c r="BR262" i="9"/>
  <c r="BS262" i="9"/>
  <c r="BT262" i="9"/>
  <c r="BT263" i="9" s="1"/>
  <c r="CP262" i="9"/>
  <c r="CQ262" i="9"/>
  <c r="CR262" i="9"/>
  <c r="BO263" i="9"/>
  <c r="CM263" i="9" s="1"/>
  <c r="BP263" i="9"/>
  <c r="CN263" i="9" s="1"/>
  <c r="BQ263" i="9"/>
  <c r="BR263" i="9"/>
  <c r="BS263" i="9"/>
  <c r="BM264" i="9"/>
  <c r="BN264" i="9"/>
  <c r="BO264" i="9"/>
  <c r="BO265" i="9" s="1"/>
  <c r="CM265" i="9" s="1"/>
  <c r="BP264" i="9"/>
  <c r="BQ264" i="9"/>
  <c r="BR264" i="9"/>
  <c r="BR265" i="9" s="1"/>
  <c r="BS264" i="9"/>
  <c r="BT264" i="9"/>
  <c r="CM264" i="9"/>
  <c r="BM266" i="9"/>
  <c r="BN266" i="9"/>
  <c r="BO266" i="9"/>
  <c r="BO267" i="9" s="1"/>
  <c r="CM267" i="9" s="1"/>
  <c r="BP266" i="9"/>
  <c r="BQ266" i="9"/>
  <c r="CO266" i="9" s="1"/>
  <c r="BR266" i="9"/>
  <c r="BR267" i="9" s="1"/>
  <c r="CP267" i="9" s="1"/>
  <c r="BS266" i="9"/>
  <c r="BS267" i="9" s="1"/>
  <c r="CQ267" i="9" s="1"/>
  <c r="BT266" i="9"/>
  <c r="BT267" i="9" s="1"/>
  <c r="CR267" i="9" s="1"/>
  <c r="CM266" i="9"/>
  <c r="CN266" i="9"/>
  <c r="BP267" i="9"/>
  <c r="BQ267" i="9"/>
  <c r="BM268" i="9"/>
  <c r="BN268" i="9"/>
  <c r="BO268" i="9"/>
  <c r="CM268" i="9" s="1"/>
  <c r="BP268" i="9"/>
  <c r="CN268" i="9" s="1"/>
  <c r="BQ268" i="9"/>
  <c r="BR268" i="9"/>
  <c r="BR269" i="9" s="1"/>
  <c r="BS268" i="9"/>
  <c r="BS269" i="9" s="1"/>
  <c r="BT268" i="9"/>
  <c r="CK268" i="9"/>
  <c r="CL268" i="9"/>
  <c r="CP268" i="9"/>
  <c r="BM269" i="9"/>
  <c r="CK269" i="9" s="1"/>
  <c r="BN269" i="9"/>
  <c r="CL269" i="9" s="1"/>
  <c r="BO269" i="9"/>
  <c r="CM269" i="9" s="1"/>
  <c r="CP269" i="9"/>
  <c r="BM270" i="9"/>
  <c r="BN270" i="9"/>
  <c r="BO270" i="9"/>
  <c r="BP270" i="9"/>
  <c r="BQ270" i="9"/>
  <c r="BR270" i="9"/>
  <c r="BS270" i="9"/>
  <c r="BT270" i="9"/>
  <c r="CK270" i="9"/>
  <c r="BM271" i="9"/>
  <c r="BM272" i="9"/>
  <c r="CK272" i="9" s="1"/>
  <c r="BN272" i="9"/>
  <c r="BN273" i="9" s="1"/>
  <c r="BO272" i="9"/>
  <c r="BO273" i="9" s="1"/>
  <c r="BP272" i="9"/>
  <c r="BP273" i="9" s="1"/>
  <c r="BQ272" i="9"/>
  <c r="BQ273" i="9" s="1"/>
  <c r="BR272" i="9"/>
  <c r="BS272" i="9"/>
  <c r="BT272" i="9"/>
  <c r="CL272" i="9"/>
  <c r="CM272" i="9"/>
  <c r="CO272" i="9"/>
  <c r="BM273" i="9"/>
  <c r="CK273" i="9" s="1"/>
  <c r="BM274" i="9"/>
  <c r="BM275" i="9" s="1"/>
  <c r="CK275" i="9" s="1"/>
  <c r="BN274" i="9"/>
  <c r="BN275" i="9" s="1"/>
  <c r="BO274" i="9"/>
  <c r="BP274" i="9"/>
  <c r="BP275" i="9" s="1"/>
  <c r="CN275" i="9" s="1"/>
  <c r="BQ274" i="9"/>
  <c r="BR274" i="9"/>
  <c r="BS274" i="9"/>
  <c r="BT274" i="9"/>
  <c r="CR274" i="9" s="1"/>
  <c r="CK274" i="9"/>
  <c r="CL274" i="9"/>
  <c r="CN274" i="9"/>
  <c r="BT275" i="9"/>
  <c r="CL275" i="9"/>
  <c r="BM276" i="9"/>
  <c r="BN276" i="9"/>
  <c r="BO276" i="9"/>
  <c r="CM276" i="9" s="1"/>
  <c r="BP276" i="9"/>
  <c r="BQ276" i="9"/>
  <c r="BR276" i="9"/>
  <c r="BS276" i="9"/>
  <c r="BS277" i="9" s="1"/>
  <c r="BT276" i="9"/>
  <c r="CN276" i="9"/>
  <c r="CP276" i="9"/>
  <c r="CQ276" i="9"/>
  <c r="CR276" i="9"/>
  <c r="BN277" i="9"/>
  <c r="BO277" i="9"/>
  <c r="CM277" i="9" s="1"/>
  <c r="BP277" i="9"/>
  <c r="BR277" i="9"/>
  <c r="BT277" i="9"/>
  <c r="CR277" i="9" s="1"/>
  <c r="CQ277" i="9"/>
  <c r="BM278" i="9"/>
  <c r="BN278" i="9"/>
  <c r="BN279" i="9" s="1"/>
  <c r="BO278" i="9"/>
  <c r="BP278" i="9"/>
  <c r="BP279" i="9" s="1"/>
  <c r="BQ278" i="9"/>
  <c r="BQ279" i="9" s="1"/>
  <c r="BR278" i="9"/>
  <c r="BR279" i="9" s="1"/>
  <c r="BS278" i="9"/>
  <c r="CQ278" i="9" s="1"/>
  <c r="BT278" i="9"/>
  <c r="CL278" i="9"/>
  <c r="BO279" i="9"/>
  <c r="CM279" i="9" s="1"/>
  <c r="BS279" i="9"/>
  <c r="CQ279" i="9" s="1"/>
  <c r="BM280" i="9"/>
  <c r="BN280" i="9"/>
  <c r="BO280" i="9"/>
  <c r="BP280" i="9"/>
  <c r="BQ280" i="9"/>
  <c r="BR280" i="9"/>
  <c r="BR281" i="9" s="1"/>
  <c r="BS280" i="9"/>
  <c r="BT280" i="9"/>
  <c r="CQ280" i="9"/>
  <c r="CR280" i="9"/>
  <c r="BQ281" i="9"/>
  <c r="BS281" i="9"/>
  <c r="CQ281" i="9" s="1"/>
  <c r="BT281" i="9"/>
  <c r="BM282" i="9"/>
  <c r="BM283" i="9" s="1"/>
  <c r="CK283" i="9" s="1"/>
  <c r="BN282" i="9"/>
  <c r="CL282" i="9" s="1"/>
  <c r="BO282" i="9"/>
  <c r="BO283" i="9" s="1"/>
  <c r="BP282" i="9"/>
  <c r="BP283" i="9" s="1"/>
  <c r="BQ282" i="9"/>
  <c r="CO282" i="9" s="1"/>
  <c r="BR282" i="9"/>
  <c r="BS282" i="9"/>
  <c r="BT282" i="9"/>
  <c r="BM284" i="9"/>
  <c r="BN284" i="9"/>
  <c r="BO284" i="9"/>
  <c r="BO285" i="9" s="1"/>
  <c r="BP284" i="9"/>
  <c r="BQ284" i="9"/>
  <c r="BR284" i="9"/>
  <c r="BR285" i="9" s="1"/>
  <c r="CP285" i="9" s="1"/>
  <c r="BS284" i="9"/>
  <c r="CQ284" i="9" s="1"/>
  <c r="BT284" i="9"/>
  <c r="BT285" i="9" s="1"/>
  <c r="CP284" i="9"/>
  <c r="CR284" i="9"/>
  <c r="BN285" i="9"/>
  <c r="BQ285" i="9"/>
  <c r="BM286" i="9"/>
  <c r="BM287" i="9" s="1"/>
  <c r="BN286" i="9"/>
  <c r="BO286" i="9"/>
  <c r="CM286" i="9" s="1"/>
  <c r="BP286" i="9"/>
  <c r="BQ286" i="9"/>
  <c r="BR286" i="9"/>
  <c r="BS286" i="9"/>
  <c r="BT286" i="9"/>
  <c r="BO287" i="9"/>
  <c r="CM287" i="9"/>
  <c r="BM288" i="9"/>
  <c r="BN288" i="9"/>
  <c r="BO288" i="9"/>
  <c r="BP288" i="9"/>
  <c r="BP289" i="9" s="1"/>
  <c r="CN289" i="9" s="1"/>
  <c r="BQ288" i="9"/>
  <c r="BQ289" i="9" s="1"/>
  <c r="BR288" i="9"/>
  <c r="BR289" i="9" s="1"/>
  <c r="BS288" i="9"/>
  <c r="BT288" i="9"/>
  <c r="CN288" i="9"/>
  <c r="CO288" i="9"/>
  <c r="BM289" i="9"/>
  <c r="BO289" i="9"/>
  <c r="BM290" i="9"/>
  <c r="BM291" i="9" s="1"/>
  <c r="BN290" i="9"/>
  <c r="BO290" i="9"/>
  <c r="BP290" i="9"/>
  <c r="BQ290" i="9"/>
  <c r="BR290" i="9"/>
  <c r="BS290" i="9"/>
  <c r="BT290" i="9"/>
  <c r="CK290" i="9"/>
  <c r="BM292" i="9"/>
  <c r="BN292" i="9"/>
  <c r="BO292" i="9"/>
  <c r="BP292" i="9"/>
  <c r="BQ292" i="9"/>
  <c r="BR292" i="9"/>
  <c r="BS292" i="9"/>
  <c r="BT292" i="9"/>
  <c r="BT293" i="9" s="1"/>
  <c r="CR293" i="9" s="1"/>
  <c r="CK292" i="9"/>
  <c r="CR292" i="9"/>
  <c r="BM293" i="9"/>
  <c r="BN293" i="9"/>
  <c r="CL293" i="9" s="1"/>
  <c r="BM294" i="9"/>
  <c r="BN294" i="9"/>
  <c r="BO294" i="9"/>
  <c r="BP294" i="9"/>
  <c r="BQ294" i="9"/>
  <c r="BR294" i="9"/>
  <c r="BS294" i="9"/>
  <c r="BT294" i="9"/>
  <c r="CR294" i="9" s="1"/>
  <c r="BT295" i="9"/>
  <c r="CR295" i="9" s="1"/>
  <c r="BM296" i="9"/>
  <c r="BN296" i="9"/>
  <c r="BN297" i="9" s="1"/>
  <c r="BO296" i="9"/>
  <c r="BP296" i="9"/>
  <c r="BP297" i="9" s="1"/>
  <c r="BQ296" i="9"/>
  <c r="BR296" i="9"/>
  <c r="BS296" i="9"/>
  <c r="BT296" i="9"/>
  <c r="CL296" i="9"/>
  <c r="CM296" i="9"/>
  <c r="CN296" i="9"/>
  <c r="BO297" i="9"/>
  <c r="CM297" i="9" s="1"/>
  <c r="BR297" i="9"/>
  <c r="BM298" i="9"/>
  <c r="BN298" i="9"/>
  <c r="BO298" i="9"/>
  <c r="BP298" i="9"/>
  <c r="BQ298" i="9"/>
  <c r="BR298" i="9"/>
  <c r="BR299" i="9" s="1"/>
  <c r="CP299" i="9" s="1"/>
  <c r="BS298" i="9"/>
  <c r="BS299" i="9" s="1"/>
  <c r="CQ299" i="9" s="1"/>
  <c r="BT298" i="9"/>
  <c r="CP298" i="9"/>
  <c r="CQ298" i="9"/>
  <c r="BO299" i="9"/>
  <c r="CM299" i="9" s="1"/>
  <c r="BP299" i="9"/>
  <c r="CN299" i="9" s="1"/>
  <c r="BQ299" i="9"/>
  <c r="CO299" i="9" s="1"/>
  <c r="BT299" i="9"/>
  <c r="BM300" i="9"/>
  <c r="BN300" i="9"/>
  <c r="BO300" i="9"/>
  <c r="BP300" i="9"/>
  <c r="BQ300" i="9"/>
  <c r="BQ301" i="9" s="1"/>
  <c r="BR300" i="9"/>
  <c r="CP300" i="9" s="1"/>
  <c r="BS300" i="9"/>
  <c r="BT300" i="9"/>
  <c r="CR300" i="9" s="1"/>
  <c r="CO300" i="9"/>
  <c r="BO301" i="9"/>
  <c r="BR301" i="9"/>
  <c r="CP301" i="9" s="1"/>
  <c r="BT301" i="9"/>
  <c r="CM301" i="9"/>
  <c r="CR301" i="9"/>
  <c r="BM302" i="9"/>
  <c r="CK302" i="9" s="1"/>
  <c r="BN302" i="9"/>
  <c r="BN303" i="9" s="1"/>
  <c r="CL303" i="9" s="1"/>
  <c r="BO302" i="9"/>
  <c r="BO303" i="9" s="1"/>
  <c r="BP302" i="9"/>
  <c r="BQ302" i="9"/>
  <c r="BQ303" i="9" s="1"/>
  <c r="BR302" i="9"/>
  <c r="BR303" i="9" s="1"/>
  <c r="BS302" i="9"/>
  <c r="BS303" i="9" s="1"/>
  <c r="BT302" i="9"/>
  <c r="BP303" i="9"/>
  <c r="BM304" i="9"/>
  <c r="BM305" i="9" s="1"/>
  <c r="BN304" i="9"/>
  <c r="CL304" i="9" s="1"/>
  <c r="BO304" i="9"/>
  <c r="BP304" i="9"/>
  <c r="BQ304" i="9"/>
  <c r="BR304" i="9"/>
  <c r="BS304" i="9"/>
  <c r="BT304" i="9"/>
  <c r="CK304" i="9"/>
  <c r="BN305" i="9"/>
  <c r="CL305" i="9" s="1"/>
  <c r="BP305" i="9"/>
  <c r="CN305" i="9" s="1"/>
  <c r="BT305" i="9"/>
  <c r="CK305" i="9"/>
  <c r="BM306" i="9"/>
  <c r="BN306" i="9"/>
  <c r="BO306" i="9"/>
  <c r="BO307" i="9" s="1"/>
  <c r="BP306" i="9"/>
  <c r="BP307" i="9" s="1"/>
  <c r="BQ306" i="9"/>
  <c r="BR306" i="9"/>
  <c r="BS306" i="9"/>
  <c r="BT306" i="9"/>
  <c r="BT307" i="9" s="1"/>
  <c r="CR307" i="9" s="1"/>
  <c r="CN306" i="9"/>
  <c r="CR306" i="9"/>
  <c r="BM307" i="9"/>
  <c r="BS307" i="9"/>
  <c r="CQ307" i="9" s="1"/>
  <c r="CN307" i="9"/>
  <c r="BM308" i="9"/>
  <c r="BN308" i="9"/>
  <c r="BO308" i="9"/>
  <c r="BP308" i="9"/>
  <c r="BQ308" i="9"/>
  <c r="BR308" i="9"/>
  <c r="BS308" i="9"/>
  <c r="BT308" i="9"/>
  <c r="CR308" i="9" s="1"/>
  <c r="CM308" i="9"/>
  <c r="CP308" i="9"/>
  <c r="CQ308" i="9"/>
  <c r="BO309" i="9"/>
  <c r="CM309" i="9" s="1"/>
  <c r="BR309" i="9"/>
  <c r="BS309" i="9"/>
  <c r="BT309" i="9"/>
  <c r="BM310" i="9"/>
  <c r="BM311" i="9" s="1"/>
  <c r="BN310" i="9"/>
  <c r="BO310" i="9"/>
  <c r="BO311" i="9" s="1"/>
  <c r="BP310" i="9"/>
  <c r="BP311" i="9" s="1"/>
  <c r="CN311" i="9" s="1"/>
  <c r="BQ310" i="9"/>
  <c r="BR310" i="9"/>
  <c r="BS310" i="9"/>
  <c r="BT310" i="9"/>
  <c r="CK310" i="9"/>
  <c r="CM310" i="9"/>
  <c r="BM312" i="9"/>
  <c r="BN312" i="9"/>
  <c r="BO312" i="9"/>
  <c r="BO313" i="9" s="1"/>
  <c r="BP312" i="9"/>
  <c r="BP313" i="9" s="1"/>
  <c r="BQ312" i="9"/>
  <c r="BR312" i="9"/>
  <c r="BR313" i="9" s="1"/>
  <c r="CP313" i="9" s="1"/>
  <c r="BS312" i="9"/>
  <c r="BT312" i="9"/>
  <c r="BT313" i="9" s="1"/>
  <c r="CM312" i="9"/>
  <c r="CN312" i="9"/>
  <c r="CO312" i="9"/>
  <c r="CR312" i="9"/>
  <c r="BN313" i="9"/>
  <c r="BQ313" i="9"/>
  <c r="CO313" i="9" s="1"/>
  <c r="CM313" i="9"/>
  <c r="BM314" i="9"/>
  <c r="CK314" i="9" s="1"/>
  <c r="BN314" i="9"/>
  <c r="BO314" i="9"/>
  <c r="BP314" i="9"/>
  <c r="CN314" i="9" s="1"/>
  <c r="BQ314" i="9"/>
  <c r="BR314" i="9"/>
  <c r="BS314" i="9"/>
  <c r="BT314" i="9"/>
  <c r="CR314" i="9" s="1"/>
  <c r="CQ314" i="9"/>
  <c r="BP315" i="9"/>
  <c r="CN315" i="9" s="1"/>
  <c r="BS315" i="9"/>
  <c r="BT315" i="9"/>
  <c r="CR315" i="9" s="1"/>
  <c r="BM316" i="9"/>
  <c r="BN316" i="9"/>
  <c r="BN317" i="9" s="1"/>
  <c r="BO316" i="9"/>
  <c r="BO317" i="9" s="1"/>
  <c r="BP316" i="9"/>
  <c r="BP317" i="9" s="1"/>
  <c r="CN317" i="9" s="1"/>
  <c r="BQ316" i="9"/>
  <c r="BR316" i="9"/>
  <c r="BS316" i="9"/>
  <c r="BT316" i="9"/>
  <c r="BT317" i="9" s="1"/>
  <c r="CK316" i="9"/>
  <c r="CL316" i="9"/>
  <c r="CM316" i="9"/>
  <c r="CN316" i="9"/>
  <c r="BM317" i="9"/>
  <c r="CK317" i="9" s="1"/>
  <c r="BS317" i="9"/>
  <c r="BM318" i="9"/>
  <c r="CK318" i="9" s="1"/>
  <c r="BN318" i="9"/>
  <c r="BO318" i="9"/>
  <c r="BP318" i="9"/>
  <c r="BP319" i="9" s="1"/>
  <c r="BQ318" i="9"/>
  <c r="BR318" i="9"/>
  <c r="BS318" i="9"/>
  <c r="CQ318" i="9" s="1"/>
  <c r="BT318" i="9"/>
  <c r="CR318" i="9" s="1"/>
  <c r="CN318" i="9"/>
  <c r="BR319" i="9"/>
  <c r="CP319" i="9" s="1"/>
  <c r="BS319" i="9"/>
  <c r="CQ319" i="9" s="1"/>
  <c r="BM320" i="9"/>
  <c r="BN320" i="9"/>
  <c r="BO320" i="9"/>
  <c r="BP320" i="9"/>
  <c r="BQ320" i="9"/>
  <c r="BR320" i="9"/>
  <c r="CP320" i="9" s="1"/>
  <c r="BS320" i="9"/>
  <c r="BT320" i="9"/>
  <c r="CR320" i="9" s="1"/>
  <c r="BR321" i="9"/>
  <c r="CP321" i="9" s="1"/>
  <c r="BT321" i="9"/>
  <c r="CR321" i="9" s="1"/>
  <c r="BM322" i="9"/>
  <c r="BN322" i="9"/>
  <c r="BN323" i="9" s="1"/>
  <c r="BO322" i="9"/>
  <c r="BP322" i="9"/>
  <c r="BP323" i="9" s="1"/>
  <c r="CN323" i="9" s="1"/>
  <c r="BQ322" i="9"/>
  <c r="BR322" i="9"/>
  <c r="BR323" i="9" s="1"/>
  <c r="BS322" i="9"/>
  <c r="BT322" i="9"/>
  <c r="CK322" i="9"/>
  <c r="CP322" i="9"/>
  <c r="BM323" i="9"/>
  <c r="CK323" i="9" s="1"/>
  <c r="BO323" i="9"/>
  <c r="BM324" i="9"/>
  <c r="BN324" i="9"/>
  <c r="BO324" i="9"/>
  <c r="BP324" i="9"/>
  <c r="BQ324" i="9"/>
  <c r="BR324" i="9"/>
  <c r="BR325" i="9" s="1"/>
  <c r="CP325" i="9" s="1"/>
  <c r="BS324" i="9"/>
  <c r="BS325" i="9" s="1"/>
  <c r="CQ325" i="9" s="1"/>
  <c r="BT324" i="9"/>
  <c r="CP324" i="9"/>
  <c r="BM326" i="9"/>
  <c r="CK326" i="9" s="1"/>
  <c r="BN326" i="9"/>
  <c r="BO326" i="9"/>
  <c r="BP326" i="9"/>
  <c r="BQ326" i="9"/>
  <c r="BR326" i="9"/>
  <c r="BS326" i="9"/>
  <c r="BS327" i="9" s="1"/>
  <c r="BT326" i="9"/>
  <c r="BT327" i="9" s="1"/>
  <c r="CR327" i="9" s="1"/>
  <c r="CR326" i="9"/>
  <c r="BM328" i="9"/>
  <c r="BN328" i="9"/>
  <c r="CL328" i="9" s="1"/>
  <c r="BO328" i="9"/>
  <c r="BO329" i="9" s="1"/>
  <c r="CM329" i="9" s="1"/>
  <c r="BP328" i="9"/>
  <c r="CN328" i="9" s="1"/>
  <c r="BQ328" i="9"/>
  <c r="BR328" i="9"/>
  <c r="BR329" i="9" s="1"/>
  <c r="BS328" i="9"/>
  <c r="BT328" i="9"/>
  <c r="CM328" i="9"/>
  <c r="CP328" i="9"/>
  <c r="CQ328" i="9"/>
  <c r="BN329" i="9"/>
  <c r="CL329" i="9" s="1"/>
  <c r="BP329" i="9"/>
  <c r="CN329" i="9" s="1"/>
  <c r="BS329" i="9"/>
  <c r="CQ329" i="9" s="1"/>
  <c r="BT329" i="9"/>
  <c r="CP329" i="9"/>
  <c r="BM330" i="9"/>
  <c r="BM331" i="9" s="1"/>
  <c r="CK331" i="9" s="1"/>
  <c r="BN330" i="9"/>
  <c r="BO330" i="9"/>
  <c r="BO331" i="9" s="1"/>
  <c r="BP330" i="9"/>
  <c r="BP331" i="9" s="1"/>
  <c r="BQ330" i="9"/>
  <c r="BR330" i="9"/>
  <c r="BS330" i="9"/>
  <c r="BT330" i="9"/>
  <c r="CK330" i="9"/>
  <c r="BM332" i="9"/>
  <c r="BN332" i="9"/>
  <c r="CL332" i="9" s="1"/>
  <c r="BO332" i="9"/>
  <c r="BO333" i="9" s="1"/>
  <c r="CM333" i="9" s="1"/>
  <c r="BP332" i="9"/>
  <c r="BP333" i="9" s="1"/>
  <c r="BQ332" i="9"/>
  <c r="BR332" i="9"/>
  <c r="BS332" i="9"/>
  <c r="BT332" i="9"/>
  <c r="CM332" i="9"/>
  <c r="CN332" i="9"/>
  <c r="BN333" i="9"/>
  <c r="BQ333" i="9"/>
  <c r="CO333" i="9" s="1"/>
  <c r="BM334" i="9"/>
  <c r="BN334" i="9"/>
  <c r="CL334" i="9" s="1"/>
  <c r="BO334" i="9"/>
  <c r="BP334" i="9"/>
  <c r="CN334" i="9" s="1"/>
  <c r="BQ334" i="9"/>
  <c r="BR334" i="9"/>
  <c r="BR335" i="9" s="1"/>
  <c r="CP335" i="9" s="1"/>
  <c r="BS334" i="9"/>
  <c r="CQ334" i="9" s="1"/>
  <c r="BT334" i="9"/>
  <c r="BT335" i="9" s="1"/>
  <c r="CP334" i="9"/>
  <c r="CR334" i="9"/>
  <c r="BN335" i="9"/>
  <c r="BP335" i="9"/>
  <c r="CN335" i="9" s="1"/>
  <c r="BS335" i="9"/>
  <c r="CQ335" i="9" s="1"/>
  <c r="BM336" i="9"/>
  <c r="BN336" i="9"/>
  <c r="BN337" i="9" s="1"/>
  <c r="CL337" i="9" s="1"/>
  <c r="BO336" i="9"/>
  <c r="BO337" i="9" s="1"/>
  <c r="CM337" i="9" s="1"/>
  <c r="BP336" i="9"/>
  <c r="BP337" i="9" s="1"/>
  <c r="BQ336" i="9"/>
  <c r="BR336" i="9"/>
  <c r="BS336" i="9"/>
  <c r="BS337" i="9" s="1"/>
  <c r="CQ337" i="9" s="1"/>
  <c r="BT336" i="9"/>
  <c r="BM338" i="9"/>
  <c r="BN338" i="9"/>
  <c r="BO338" i="9"/>
  <c r="BP338" i="9"/>
  <c r="CN338" i="9" s="1"/>
  <c r="BQ338" i="9"/>
  <c r="BR338" i="9"/>
  <c r="BR339" i="9" s="1"/>
  <c r="BS338" i="9"/>
  <c r="BT338" i="9"/>
  <c r="BT339" i="9" s="1"/>
  <c r="CR339" i="9" s="1"/>
  <c r="CR338" i="9"/>
  <c r="BO339" i="9"/>
  <c r="CM339" i="9" s="1"/>
  <c r="BP339" i="9"/>
  <c r="CN339" i="9" s="1"/>
  <c r="BS339" i="9"/>
  <c r="BM340" i="9"/>
  <c r="BN340" i="9"/>
  <c r="CL340" i="9" s="1"/>
  <c r="BO340" i="9"/>
  <c r="BO341" i="9" s="1"/>
  <c r="CM341" i="9" s="1"/>
  <c r="BP340" i="9"/>
  <c r="BQ340" i="9"/>
  <c r="BR340" i="9"/>
  <c r="CP340" i="9" s="1"/>
  <c r="BS340" i="9"/>
  <c r="BT340" i="9"/>
  <c r="CR340" i="9" s="1"/>
  <c r="CO340" i="9"/>
  <c r="BN341" i="9"/>
  <c r="CL341" i="9" s="1"/>
  <c r="BP341" i="9"/>
  <c r="CN341" i="9" s="1"/>
  <c r="BQ341" i="9"/>
  <c r="BR341" i="9"/>
  <c r="CP341" i="9" s="1"/>
  <c r="BT341" i="9"/>
  <c r="BM342" i="9"/>
  <c r="BN342" i="9"/>
  <c r="BO342" i="9"/>
  <c r="BO343" i="9" s="1"/>
  <c r="CM343" i="9" s="1"/>
  <c r="BP342" i="9"/>
  <c r="BQ342" i="9"/>
  <c r="BR342" i="9"/>
  <c r="BS342" i="9"/>
  <c r="BT342" i="9"/>
  <c r="CM342" i="9"/>
  <c r="CO342" i="9"/>
  <c r="BQ343" i="9"/>
  <c r="CO343" i="9" s="1"/>
  <c r="BM344" i="9"/>
  <c r="BN344" i="9"/>
  <c r="BO344" i="9"/>
  <c r="BP344" i="9"/>
  <c r="BQ344" i="9"/>
  <c r="BR344" i="9"/>
  <c r="CP344" i="9" s="1"/>
  <c r="BS344" i="9"/>
  <c r="CQ344" i="9" s="1"/>
  <c r="BT344" i="9"/>
  <c r="CR344" i="9"/>
  <c r="BR345" i="9"/>
  <c r="CP345" i="9" s="1"/>
  <c r="BS345" i="9"/>
  <c r="CQ345" i="9" s="1"/>
  <c r="BT345" i="9"/>
  <c r="CR345" i="9" s="1"/>
  <c r="BM346" i="9"/>
  <c r="BN346" i="9"/>
  <c r="BO346" i="9"/>
  <c r="BP346" i="9"/>
  <c r="BP347" i="9" s="1"/>
  <c r="CN347" i="9" s="1"/>
  <c r="BQ346" i="9"/>
  <c r="BQ347" i="9" s="1"/>
  <c r="BR346" i="9"/>
  <c r="BS346" i="9"/>
  <c r="BS347" i="9" s="1"/>
  <c r="CQ347" i="9" s="1"/>
  <c r="BT346" i="9"/>
  <c r="BT347" i="9" s="1"/>
  <c r="CR347" i="9" s="1"/>
  <c r="CO346" i="9"/>
  <c r="CP346" i="9"/>
  <c r="CQ346" i="9"/>
  <c r="CR346" i="9"/>
  <c r="BM347" i="9"/>
  <c r="BR347" i="9"/>
  <c r="CP347" i="9" s="1"/>
  <c r="BM348" i="9"/>
  <c r="BN348" i="9"/>
  <c r="BO348" i="9"/>
  <c r="BP348" i="9"/>
  <c r="BQ348" i="9"/>
  <c r="BQ349" i="9" s="1"/>
  <c r="CO349" i="9" s="1"/>
  <c r="BR348" i="9"/>
  <c r="BS348" i="9"/>
  <c r="BT348" i="9"/>
  <c r="CR348" i="9" s="1"/>
  <c r="CO348" i="9"/>
  <c r="CP348" i="9"/>
  <c r="BR349" i="9"/>
  <c r="BS349" i="9"/>
  <c r="BT349" i="9"/>
  <c r="CQ349" i="9"/>
  <c r="BM350" i="9"/>
  <c r="BM351" i="9" s="1"/>
  <c r="BN350" i="9"/>
  <c r="BO350" i="9"/>
  <c r="CM350" i="9" s="1"/>
  <c r="BP350" i="9"/>
  <c r="BQ350" i="9"/>
  <c r="BR350" i="9"/>
  <c r="BS350" i="9"/>
  <c r="BT350" i="9"/>
  <c r="BT351" i="9"/>
  <c r="BM352" i="9"/>
  <c r="CK352" i="9" s="1"/>
  <c r="BN352" i="9"/>
  <c r="BO352" i="9"/>
  <c r="CM352" i="9" s="1"/>
  <c r="BP352" i="9"/>
  <c r="BQ352" i="9"/>
  <c r="BQ353" i="9" s="1"/>
  <c r="CO353" i="9" s="1"/>
  <c r="BR352" i="9"/>
  <c r="BR353" i="9" s="1"/>
  <c r="BS352" i="9"/>
  <c r="BS353" i="9" s="1"/>
  <c r="BT352" i="9"/>
  <c r="BT353" i="9" s="1"/>
  <c r="CO352" i="9"/>
  <c r="CP352" i="9"/>
  <c r="CQ352" i="9"/>
  <c r="BM353" i="9"/>
  <c r="CK353" i="9" s="1"/>
  <c r="BN353" i="9"/>
  <c r="CL353" i="9" s="1"/>
  <c r="BO353" i="9"/>
  <c r="CM353" i="9" s="1"/>
  <c r="CP353" i="9"/>
  <c r="BM354" i="9"/>
  <c r="BN354" i="9"/>
  <c r="BO354" i="9"/>
  <c r="BP354" i="9"/>
  <c r="BQ354" i="9"/>
  <c r="BR354" i="9"/>
  <c r="BR355" i="9" s="1"/>
  <c r="BS354" i="9"/>
  <c r="BS355" i="9" s="1"/>
  <c r="BT354" i="9"/>
  <c r="BT355" i="9" s="1"/>
  <c r="CQ354" i="9"/>
  <c r="CR354" i="9"/>
  <c r="BN355" i="9"/>
  <c r="BM356" i="9"/>
  <c r="BN356" i="9"/>
  <c r="BN357" i="9" s="1"/>
  <c r="CL357" i="9" s="1"/>
  <c r="BO356" i="9"/>
  <c r="BP356" i="9"/>
  <c r="BQ356" i="9"/>
  <c r="BR356" i="9"/>
  <c r="BS356" i="9"/>
  <c r="BT356" i="9"/>
  <c r="CK356" i="9"/>
  <c r="CL356" i="9"/>
  <c r="BM357" i="9"/>
  <c r="CK357" i="9" s="1"/>
  <c r="BS357" i="9"/>
  <c r="BM358" i="9"/>
  <c r="BN358" i="9"/>
  <c r="BO358" i="9"/>
  <c r="BP358" i="9"/>
  <c r="BQ358" i="9"/>
  <c r="BR358" i="9"/>
  <c r="BS358" i="9"/>
  <c r="BT358" i="9"/>
  <c r="BT359" i="9" s="1"/>
  <c r="CR359" i="9" s="1"/>
  <c r="CO358" i="9"/>
  <c r="CR358" i="9"/>
  <c r="BN359" i="9"/>
  <c r="BQ359" i="9"/>
  <c r="CO359" i="9" s="1"/>
  <c r="BR359" i="9"/>
  <c r="CP359" i="9" s="1"/>
  <c r="BM360" i="9"/>
  <c r="BN360" i="9"/>
  <c r="BO360" i="9"/>
  <c r="BP360" i="9"/>
  <c r="BP361" i="9" s="1"/>
  <c r="CN361" i="9" s="1"/>
  <c r="BQ360" i="9"/>
  <c r="BQ361" i="9" s="1"/>
  <c r="CO361" i="9" s="1"/>
  <c r="BR360" i="9"/>
  <c r="BS360" i="9"/>
  <c r="BT360" i="9"/>
  <c r="BM361" i="9"/>
  <c r="BM362" i="9"/>
  <c r="BN362" i="9"/>
  <c r="BN363" i="9" s="1"/>
  <c r="BO362" i="9"/>
  <c r="CM362" i="9" s="1"/>
  <c r="BP362" i="9"/>
  <c r="BQ362" i="9"/>
  <c r="BR362" i="9"/>
  <c r="BS362" i="9"/>
  <c r="BS363" i="9" s="1"/>
  <c r="CQ363" i="9" s="1"/>
  <c r="BT362" i="9"/>
  <c r="BT363" i="9" s="1"/>
  <c r="CR363" i="9" s="1"/>
  <c r="CL362" i="9"/>
  <c r="CQ362" i="9"/>
  <c r="CR362" i="9"/>
  <c r="BM363" i="9"/>
  <c r="BO363" i="9"/>
  <c r="CM363" i="9" s="1"/>
  <c r="BP363" i="9"/>
  <c r="BQ363" i="9"/>
  <c r="CO363" i="9" s="1"/>
  <c r="CL363" i="9"/>
  <c r="BM364" i="9"/>
  <c r="BN364" i="9"/>
  <c r="CL364" i="9" s="1"/>
  <c r="BO364" i="9"/>
  <c r="CM364" i="9" s="1"/>
  <c r="BP364" i="9"/>
  <c r="BQ364" i="9"/>
  <c r="BQ365" i="9" s="1"/>
  <c r="BR364" i="9"/>
  <c r="BS364" i="9"/>
  <c r="BS365" i="9" s="1"/>
  <c r="BT364" i="9"/>
  <c r="BT365" i="9" s="1"/>
  <c r="CK364" i="9"/>
  <c r="CO364" i="9"/>
  <c r="CQ364" i="9"/>
  <c r="CR364" i="9"/>
  <c r="BM365" i="9"/>
  <c r="CK365" i="9" s="1"/>
  <c r="BN365" i="9"/>
  <c r="CL365" i="9" s="1"/>
  <c r="BO365" i="9"/>
  <c r="CM365" i="9" s="1"/>
  <c r="BP365" i="9"/>
  <c r="BM366" i="9"/>
  <c r="BN366" i="9"/>
  <c r="BO366" i="9"/>
  <c r="BP366" i="9"/>
  <c r="BQ366" i="9"/>
  <c r="BR366" i="9"/>
  <c r="BS366" i="9"/>
  <c r="BT366" i="9"/>
  <c r="BM368" i="9"/>
  <c r="BN368" i="9"/>
  <c r="BO368" i="9"/>
  <c r="BO369" i="9" s="1"/>
  <c r="CM369" i="9" s="1"/>
  <c r="BP368" i="9"/>
  <c r="BP369" i="9" s="1"/>
  <c r="CN369" i="9" s="1"/>
  <c r="BQ368" i="9"/>
  <c r="BR368" i="9"/>
  <c r="BS368" i="9"/>
  <c r="CQ368" i="9" s="1"/>
  <c r="BT368" i="9"/>
  <c r="CM368" i="9"/>
  <c r="CN368" i="9"/>
  <c r="CO368" i="9"/>
  <c r="BN369" i="9"/>
  <c r="CL369" i="9" s="1"/>
  <c r="BQ369" i="9"/>
  <c r="CO369" i="9" s="1"/>
  <c r="BR369" i="9"/>
  <c r="CP369" i="9" s="1"/>
  <c r="BS369" i="9"/>
  <c r="CQ369" i="9" s="1"/>
  <c r="BM370" i="9"/>
  <c r="BM371" i="9" s="1"/>
  <c r="BN370" i="9"/>
  <c r="BN371" i="9" s="1"/>
  <c r="BO370" i="9"/>
  <c r="BO371" i="9" s="1"/>
  <c r="BP370" i="9"/>
  <c r="BP371" i="9" s="1"/>
  <c r="BQ370" i="9"/>
  <c r="BQ371" i="9" s="1"/>
  <c r="CO371" i="9" s="1"/>
  <c r="BR370" i="9"/>
  <c r="BS370" i="9"/>
  <c r="BT370" i="9"/>
  <c r="CO370" i="9"/>
  <c r="BM372" i="9"/>
  <c r="CK372" i="9" s="1"/>
  <c r="BN372" i="9"/>
  <c r="BO372" i="9"/>
  <c r="BP372" i="9"/>
  <c r="BQ372" i="9"/>
  <c r="CO372" i="9" s="1"/>
  <c r="BR372" i="9"/>
  <c r="BS372" i="9"/>
  <c r="BT372" i="9"/>
  <c r="BT373" i="9" s="1"/>
  <c r="CN372" i="9"/>
  <c r="BN373" i="9"/>
  <c r="BO373" i="9"/>
  <c r="BP373" i="9"/>
  <c r="CN373" i="9" s="1"/>
  <c r="BQ373" i="9"/>
  <c r="CO373" i="9" s="1"/>
  <c r="BM374" i="9"/>
  <c r="BN374" i="9"/>
  <c r="BO374" i="9"/>
  <c r="BP374" i="9"/>
  <c r="CN374" i="9" s="1"/>
  <c r="BQ374" i="9"/>
  <c r="BQ375" i="9" s="1"/>
  <c r="BR374" i="9"/>
  <c r="BS374" i="9"/>
  <c r="BS375" i="9" s="1"/>
  <c r="BT374" i="9"/>
  <c r="CQ374" i="9"/>
  <c r="BM375" i="9"/>
  <c r="BM376" i="9"/>
  <c r="BM377" i="9" s="1"/>
  <c r="BN376" i="9"/>
  <c r="BO376" i="9"/>
  <c r="BP376" i="9"/>
  <c r="BQ376" i="9"/>
  <c r="BR376" i="9"/>
  <c r="BS376" i="9"/>
  <c r="BT376" i="9"/>
  <c r="CK376" i="9"/>
  <c r="CK377" i="9"/>
  <c r="BM378" i="9"/>
  <c r="CK378" i="9" s="1"/>
  <c r="BN378" i="9"/>
  <c r="BO378" i="9"/>
  <c r="BP378" i="9"/>
  <c r="BQ378" i="9"/>
  <c r="BQ379" i="9" s="1"/>
  <c r="BR378" i="9"/>
  <c r="BS378" i="9"/>
  <c r="BS379" i="9" s="1"/>
  <c r="BT378" i="9"/>
  <c r="BM379" i="9"/>
  <c r="CK379" i="9" s="1"/>
  <c r="BO379" i="9"/>
  <c r="BT379" i="9"/>
  <c r="CQ379" i="9"/>
  <c r="CR379" i="9"/>
  <c r="BM380" i="9"/>
  <c r="BN380" i="9"/>
  <c r="BN381" i="9" s="1"/>
  <c r="CL381" i="9" s="1"/>
  <c r="BO380" i="9"/>
  <c r="BP380" i="9"/>
  <c r="BQ380" i="9"/>
  <c r="BR380" i="9"/>
  <c r="BS380" i="9"/>
  <c r="BT380" i="9"/>
  <c r="BM382" i="9"/>
  <c r="CK382" i="9" s="1"/>
  <c r="BN382" i="9"/>
  <c r="BO382" i="9"/>
  <c r="BP382" i="9"/>
  <c r="BP383" i="9" s="1"/>
  <c r="BQ382" i="9"/>
  <c r="BR382" i="9"/>
  <c r="BR383" i="9" s="1"/>
  <c r="BS382" i="9"/>
  <c r="BS383" i="9" s="1"/>
  <c r="BT382" i="9"/>
  <c r="BT383" i="9" s="1"/>
  <c r="CR383" i="9" s="1"/>
  <c r="CL382" i="9"/>
  <c r="CM382" i="9"/>
  <c r="CN382" i="9"/>
  <c r="CQ382" i="9"/>
  <c r="CR382" i="9"/>
  <c r="BM383" i="9"/>
  <c r="CK383" i="9" s="1"/>
  <c r="BN383" i="9"/>
  <c r="CL383" i="9" s="1"/>
  <c r="BO383" i="9"/>
  <c r="CM383" i="9" s="1"/>
  <c r="BQ383" i="9"/>
  <c r="CQ383" i="9"/>
  <c r="BM384" i="9"/>
  <c r="BM385" i="9" s="1"/>
  <c r="CK385" i="9" s="1"/>
  <c r="BN384" i="9"/>
  <c r="CL384" i="9" s="1"/>
  <c r="BO384" i="9"/>
  <c r="BP384" i="9"/>
  <c r="BQ384" i="9"/>
  <c r="BR384" i="9"/>
  <c r="BR385" i="9" s="1"/>
  <c r="BS384" i="9"/>
  <c r="BT384" i="9"/>
  <c r="CK384" i="9"/>
  <c r="BQ385" i="9"/>
  <c r="BM386" i="9"/>
  <c r="BN386" i="9"/>
  <c r="BO386" i="9"/>
  <c r="BP386" i="9"/>
  <c r="BQ386" i="9"/>
  <c r="BR386" i="9"/>
  <c r="BR387" i="9" s="1"/>
  <c r="BS386" i="9"/>
  <c r="CQ386" i="9" s="1"/>
  <c r="BT386" i="9"/>
  <c r="CR386" i="9" s="1"/>
  <c r="CP386" i="9"/>
  <c r="BS387" i="9"/>
  <c r="CQ387" i="9" s="1"/>
  <c r="BT387" i="9"/>
  <c r="CR387" i="9" s="1"/>
  <c r="BM388" i="9"/>
  <c r="BM389" i="9" s="1"/>
  <c r="BN388" i="9"/>
  <c r="BN389" i="9" s="1"/>
  <c r="BO388" i="9"/>
  <c r="BO389" i="9" s="1"/>
  <c r="CM389" i="9" s="1"/>
  <c r="BP388" i="9"/>
  <c r="BQ388" i="9"/>
  <c r="BR388" i="9"/>
  <c r="BS388" i="9"/>
  <c r="BT388" i="9"/>
  <c r="BT389" i="9" s="1"/>
  <c r="CK388" i="9"/>
  <c r="CM388" i="9"/>
  <c r="CN388" i="9"/>
  <c r="BP389" i="9"/>
  <c r="BR389" i="9"/>
  <c r="BS389" i="9"/>
  <c r="BM390" i="9"/>
  <c r="BN390" i="9"/>
  <c r="CL390" i="9" s="1"/>
  <c r="BO390" i="9"/>
  <c r="BP390" i="9"/>
  <c r="BQ390" i="9"/>
  <c r="CO390" i="9" s="1"/>
  <c r="BR390" i="9"/>
  <c r="CP390" i="9" s="1"/>
  <c r="BS390" i="9"/>
  <c r="BT390" i="9"/>
  <c r="CR390" i="9" s="1"/>
  <c r="CQ390" i="9"/>
  <c r="BP391" i="9"/>
  <c r="BR391" i="9"/>
  <c r="CP391" i="9" s="1"/>
  <c r="BS391" i="9"/>
  <c r="CQ391" i="9" s="1"/>
  <c r="BT391" i="9"/>
  <c r="CR391" i="9" s="1"/>
  <c r="BM392" i="9"/>
  <c r="BM393" i="9" s="1"/>
  <c r="BN392" i="9"/>
  <c r="BO392" i="9"/>
  <c r="BO393" i="9" s="1"/>
  <c r="CM393" i="9" s="1"/>
  <c r="BP392" i="9"/>
  <c r="BQ392" i="9"/>
  <c r="BQ393" i="9" s="1"/>
  <c r="CO393" i="9" s="1"/>
  <c r="BR392" i="9"/>
  <c r="BS392" i="9"/>
  <c r="BT392" i="9"/>
  <c r="CK392" i="9"/>
  <c r="CL392" i="9"/>
  <c r="CM392" i="9"/>
  <c r="CN392" i="9"/>
  <c r="CO392" i="9"/>
  <c r="BN393" i="9"/>
  <c r="BP393" i="9"/>
  <c r="CN393" i="9" s="1"/>
  <c r="BM394" i="9"/>
  <c r="CK394" i="9" s="1"/>
  <c r="BN394" i="9"/>
  <c r="BO394" i="9"/>
  <c r="BP394" i="9"/>
  <c r="CN394" i="9" s="1"/>
  <c r="BQ394" i="9"/>
  <c r="BR394" i="9"/>
  <c r="BS394" i="9"/>
  <c r="BT394" i="9"/>
  <c r="BT395" i="9" s="1"/>
  <c r="CR395" i="9" s="1"/>
  <c r="CQ394" i="9"/>
  <c r="CR394" i="9"/>
  <c r="BM395" i="9"/>
  <c r="CK395" i="9" s="1"/>
  <c r="BO395" i="9"/>
  <c r="CM395" i="9" s="1"/>
  <c r="BP395" i="9"/>
  <c r="CN395" i="9" s="1"/>
  <c r="BS395" i="9"/>
  <c r="CQ395" i="9" s="1"/>
  <c r="BM396" i="9"/>
  <c r="BN396" i="9"/>
  <c r="BN397" i="9" s="1"/>
  <c r="CL397" i="9" s="1"/>
  <c r="BO396" i="9"/>
  <c r="BO397" i="9" s="1"/>
  <c r="CM397" i="9" s="1"/>
  <c r="BP396" i="9"/>
  <c r="BQ396" i="9"/>
  <c r="BR396" i="9"/>
  <c r="BR397" i="9" s="1"/>
  <c r="BS396" i="9"/>
  <c r="BS397" i="9" s="1"/>
  <c r="BT396" i="9"/>
  <c r="BM398" i="9"/>
  <c r="CK398" i="9" s="1"/>
  <c r="BN398" i="9"/>
  <c r="CL398" i="9" s="1"/>
  <c r="BO398" i="9"/>
  <c r="BP398" i="9"/>
  <c r="BQ398" i="9"/>
  <c r="BR398" i="9"/>
  <c r="BS398" i="9"/>
  <c r="CQ398" i="9" s="1"/>
  <c r="BT398" i="9"/>
  <c r="BT399" i="9" s="1"/>
  <c r="CR399" i="9" s="1"/>
  <c r="CR398" i="9"/>
  <c r="BM399" i="9"/>
  <c r="CK399" i="9" s="1"/>
  <c r="BN399" i="9"/>
  <c r="CL399" i="9" s="1"/>
  <c r="BM400" i="9"/>
  <c r="BN400" i="9"/>
  <c r="BN401" i="9" s="1"/>
  <c r="BO400" i="9"/>
  <c r="BO401" i="9" s="1"/>
  <c r="BP400" i="9"/>
  <c r="BP401" i="9" s="1"/>
  <c r="BQ400" i="9"/>
  <c r="BQ401" i="9" s="1"/>
  <c r="BR400" i="9"/>
  <c r="BS400" i="9"/>
  <c r="BT400" i="9"/>
  <c r="BM402" i="9"/>
  <c r="CK402" i="9" s="1"/>
  <c r="BN402" i="9"/>
  <c r="BO402" i="9"/>
  <c r="BO403" i="9" s="1"/>
  <c r="CM403" i="9" s="1"/>
  <c r="BP402" i="9"/>
  <c r="CN402" i="9" s="1"/>
  <c r="BQ402" i="9"/>
  <c r="BR402" i="9"/>
  <c r="BS402" i="9"/>
  <c r="BS403" i="9" s="1"/>
  <c r="BT402" i="9"/>
  <c r="BT403" i="9" s="1"/>
  <c r="CR403" i="9" s="1"/>
  <c r="CL402" i="9"/>
  <c r="CM402" i="9"/>
  <c r="CR402" i="9"/>
  <c r="BN403" i="9"/>
  <c r="CL403" i="9" s="1"/>
  <c r="BP403" i="9"/>
  <c r="CN403" i="9" s="1"/>
  <c r="BQ403" i="9"/>
  <c r="BM404" i="9"/>
  <c r="BN404" i="9"/>
  <c r="BO404" i="9"/>
  <c r="BP404" i="9"/>
  <c r="BP405" i="9" s="1"/>
  <c r="BQ404" i="9"/>
  <c r="BR404" i="9"/>
  <c r="BS404" i="9"/>
  <c r="BT404" i="9"/>
  <c r="BR405" i="9"/>
  <c r="BS405" i="9"/>
  <c r="CQ405" i="9" s="1"/>
  <c r="BM406" i="9"/>
  <c r="BN406" i="9"/>
  <c r="BN407" i="9" s="1"/>
  <c r="CL407" i="9" s="1"/>
  <c r="BO406" i="9"/>
  <c r="BP406" i="9"/>
  <c r="BQ406" i="9"/>
  <c r="BR406" i="9"/>
  <c r="BS406" i="9"/>
  <c r="BS407" i="9" s="1"/>
  <c r="BT406" i="9"/>
  <c r="BT407" i="9" s="1"/>
  <c r="CM406" i="9"/>
  <c r="CN406" i="9"/>
  <c r="CO406" i="9"/>
  <c r="CP406" i="9"/>
  <c r="CR406" i="9"/>
  <c r="BO407" i="9"/>
  <c r="CM407" i="9" s="1"/>
  <c r="BP407" i="9"/>
  <c r="CN407" i="9" s="1"/>
  <c r="BQ407" i="9"/>
  <c r="CO407" i="9" s="1"/>
  <c r="BR407" i="9"/>
  <c r="BM408" i="9"/>
  <c r="BN408" i="9"/>
  <c r="BO408" i="9"/>
  <c r="BP408" i="9"/>
  <c r="CN408" i="9" s="1"/>
  <c r="BQ408" i="9"/>
  <c r="CO408" i="9" s="1"/>
  <c r="BR408" i="9"/>
  <c r="BS408" i="9"/>
  <c r="BT408" i="9"/>
  <c r="BN409" i="9"/>
  <c r="BM410" i="9"/>
  <c r="BN410" i="9"/>
  <c r="BO410" i="9"/>
  <c r="CM410" i="9" s="1"/>
  <c r="BP410" i="9"/>
  <c r="BQ410" i="9"/>
  <c r="BR410" i="9"/>
  <c r="CP410" i="9" s="1"/>
  <c r="BS410" i="9"/>
  <c r="BT410" i="9"/>
  <c r="CK410" i="9"/>
  <c r="BM411" i="9"/>
  <c r="BO411" i="9"/>
  <c r="CM411" i="9" s="1"/>
  <c r="BM412" i="9"/>
  <c r="BN412" i="9"/>
  <c r="BO412" i="9"/>
  <c r="BP412" i="9"/>
  <c r="BQ412" i="9"/>
  <c r="BR412" i="9"/>
  <c r="BS412" i="9"/>
  <c r="BT412" i="9"/>
  <c r="CR412" i="9" s="1"/>
  <c r="CL412" i="9"/>
  <c r="BN413" i="9"/>
  <c r="CL413" i="9" s="1"/>
  <c r="BT413" i="9"/>
  <c r="CR413" i="9" s="1"/>
  <c r="BM414" i="9"/>
  <c r="BN414" i="9"/>
  <c r="BO414" i="9"/>
  <c r="BP414" i="9"/>
  <c r="BP415" i="9" s="1"/>
  <c r="CN415" i="9" s="1"/>
  <c r="BQ414" i="9"/>
  <c r="BQ415" i="9" s="1"/>
  <c r="CO415" i="9" s="1"/>
  <c r="BR414" i="9"/>
  <c r="BR415" i="9" s="1"/>
  <c r="CP415" i="9" s="1"/>
  <c r="BS414" i="9"/>
  <c r="BT414" i="9"/>
  <c r="BT415" i="9" s="1"/>
  <c r="CN414" i="9"/>
  <c r="CO414" i="9"/>
  <c r="CP414" i="9"/>
  <c r="BN415" i="9"/>
  <c r="BM416" i="9"/>
  <c r="BN416" i="9"/>
  <c r="CL416" i="9" s="1"/>
  <c r="BO416" i="9"/>
  <c r="BP416" i="9"/>
  <c r="BQ416" i="9"/>
  <c r="BR416" i="9"/>
  <c r="BS416" i="9"/>
  <c r="BT416" i="9"/>
  <c r="CR416" i="9" s="1"/>
  <c r="BT417" i="9"/>
  <c r="CR417" i="9" s="1"/>
  <c r="BM418" i="9"/>
  <c r="BM419" i="9" s="1"/>
  <c r="BN418" i="9"/>
  <c r="BN419" i="9" s="1"/>
  <c r="BO418" i="9"/>
  <c r="BO419" i="9" s="1"/>
  <c r="BP418" i="9"/>
  <c r="BQ418" i="9"/>
  <c r="BR418" i="9"/>
  <c r="BS418" i="9"/>
  <c r="CQ418" i="9" s="1"/>
  <c r="BT418" i="9"/>
  <c r="CK418" i="9"/>
  <c r="CL418" i="9"/>
  <c r="CN418" i="9"/>
  <c r="BP419" i="9"/>
  <c r="BS419" i="9"/>
  <c r="CN419" i="9"/>
  <c r="CQ419" i="9"/>
  <c r="BM420" i="9"/>
  <c r="BN420" i="9"/>
  <c r="BO420" i="9"/>
  <c r="BP420" i="9"/>
  <c r="BQ420" i="9"/>
  <c r="CO420" i="9" s="1"/>
  <c r="BR420" i="9"/>
  <c r="BS420" i="9"/>
  <c r="BT420" i="9"/>
  <c r="BP421" i="9"/>
  <c r="BR421" i="9"/>
  <c r="BS421" i="9"/>
  <c r="BM422" i="9"/>
  <c r="BN422" i="9"/>
  <c r="BO422" i="9"/>
  <c r="BO423" i="9" s="1"/>
  <c r="CM423" i="9" s="1"/>
  <c r="BP422" i="9"/>
  <c r="BQ422" i="9"/>
  <c r="BR422" i="9"/>
  <c r="BS422" i="9"/>
  <c r="BT422" i="9"/>
  <c r="CM422" i="9"/>
  <c r="BM424" i="9"/>
  <c r="BN424" i="9"/>
  <c r="CL424" i="9" s="1"/>
  <c r="BO424" i="9"/>
  <c r="BP424" i="9"/>
  <c r="BP425" i="9" s="1"/>
  <c r="BQ424" i="9"/>
  <c r="BQ425" i="9" s="1"/>
  <c r="BR424" i="9"/>
  <c r="BR425" i="9" s="1"/>
  <c r="BS424" i="9"/>
  <c r="BS425" i="9" s="1"/>
  <c r="BT424" i="9"/>
  <c r="CM424" i="9"/>
  <c r="CN424" i="9"/>
  <c r="CO424" i="9"/>
  <c r="CP424" i="9"/>
  <c r="BO425" i="9"/>
  <c r="CM425" i="9" s="1"/>
  <c r="BT425" i="9"/>
  <c r="CP425" i="9"/>
  <c r="BM426" i="9"/>
  <c r="BN426" i="9"/>
  <c r="BO426" i="9"/>
  <c r="BP426" i="9"/>
  <c r="BQ426" i="9"/>
  <c r="BR426" i="9"/>
  <c r="CP426" i="9" s="1"/>
  <c r="BS426" i="9"/>
  <c r="CQ426" i="9" s="1"/>
  <c r="BT426" i="9"/>
  <c r="BP427" i="9"/>
  <c r="BQ427" i="9"/>
  <c r="CO427" i="9" s="1"/>
  <c r="BR427" i="9"/>
  <c r="CP427" i="9" s="1"/>
  <c r="BT427" i="9"/>
  <c r="BM428" i="9"/>
  <c r="BM429" i="9" s="1"/>
  <c r="BN428" i="9"/>
  <c r="BN429" i="9" s="1"/>
  <c r="BO428" i="9"/>
  <c r="BP428" i="9"/>
  <c r="BQ428" i="9"/>
  <c r="BR428" i="9"/>
  <c r="BR429" i="9" s="1"/>
  <c r="BS428" i="9"/>
  <c r="BT428" i="9"/>
  <c r="CK428" i="9"/>
  <c r="CL428" i="9"/>
  <c r="CQ428" i="9"/>
  <c r="BP429" i="9"/>
  <c r="BS429" i="9"/>
  <c r="CQ429" i="9" s="1"/>
  <c r="CN429" i="9"/>
  <c r="BM430" i="9"/>
  <c r="BN430" i="9"/>
  <c r="BO430" i="9"/>
  <c r="BP430" i="9"/>
  <c r="BQ430" i="9"/>
  <c r="CO430" i="9" s="1"/>
  <c r="BR430" i="9"/>
  <c r="BS430" i="9"/>
  <c r="BT430" i="9"/>
  <c r="BT431" i="9" s="1"/>
  <c r="CQ430" i="9"/>
  <c r="CR430" i="9"/>
  <c r="BR431" i="9"/>
  <c r="CP431" i="9" s="1"/>
  <c r="BS431" i="9"/>
  <c r="CQ431" i="9" s="1"/>
  <c r="BM432" i="9"/>
  <c r="BN432" i="9"/>
  <c r="BO432" i="9"/>
  <c r="CM432" i="9" s="1"/>
  <c r="BP432" i="9"/>
  <c r="BQ432" i="9"/>
  <c r="CO432" i="9" s="1"/>
  <c r="BR432" i="9"/>
  <c r="CP432" i="9" s="1"/>
  <c r="BS432" i="9"/>
  <c r="BT432" i="9"/>
  <c r="CR432" i="9" s="1"/>
  <c r="BO433" i="9"/>
  <c r="CM433" i="9" s="1"/>
  <c r="BQ433" i="9"/>
  <c r="CO433" i="9" s="1"/>
  <c r="BR433" i="9"/>
  <c r="CP433" i="9" s="1"/>
  <c r="BM434" i="9"/>
  <c r="BM435" i="9" s="1"/>
  <c r="CK435" i="9" s="1"/>
  <c r="BN434" i="9"/>
  <c r="BN435" i="9" s="1"/>
  <c r="CL435" i="9" s="1"/>
  <c r="BO434" i="9"/>
  <c r="BP434" i="9"/>
  <c r="BP435" i="9" s="1"/>
  <c r="BQ434" i="9"/>
  <c r="BQ435" i="9" s="1"/>
  <c r="CO435" i="9" s="1"/>
  <c r="BR434" i="9"/>
  <c r="BS434" i="9"/>
  <c r="BS435" i="9" s="1"/>
  <c r="CQ435" i="9" s="1"/>
  <c r="BT434" i="9"/>
  <c r="BT435" i="9" s="1"/>
  <c r="CK434" i="9"/>
  <c r="CL434" i="9"/>
  <c r="CN434" i="9"/>
  <c r="CR434" i="9"/>
  <c r="BO435" i="9"/>
  <c r="BM436" i="9"/>
  <c r="BN436" i="9"/>
  <c r="BO436" i="9"/>
  <c r="BP436" i="9"/>
  <c r="CN436" i="9" s="1"/>
  <c r="BQ436" i="9"/>
  <c r="CO436" i="9" s="1"/>
  <c r="BR436" i="9"/>
  <c r="BS436" i="9"/>
  <c r="BT436" i="9"/>
  <c r="BT437" i="9" s="1"/>
  <c r="CR437" i="9" s="1"/>
  <c r="CR436" i="9"/>
  <c r="BM437" i="9"/>
  <c r="CK437" i="9" s="1"/>
  <c r="BN437" i="9"/>
  <c r="CL437" i="9" s="1"/>
  <c r="BQ437" i="9"/>
  <c r="CO437" i="9" s="1"/>
  <c r="BM438" i="9"/>
  <c r="BM439" i="9" s="1"/>
  <c r="BN438" i="9"/>
  <c r="BO438" i="9"/>
  <c r="BP438" i="9"/>
  <c r="BP439" i="9" s="1"/>
  <c r="CN439" i="9" s="1"/>
  <c r="BQ438" i="9"/>
  <c r="BQ439" i="9" s="1"/>
  <c r="CO439" i="9" s="1"/>
  <c r="BR438" i="9"/>
  <c r="BS438" i="9"/>
  <c r="BS439" i="9" s="1"/>
  <c r="CQ439" i="9" s="1"/>
  <c r="BT438" i="9"/>
  <c r="CK438" i="9"/>
  <c r="CN438" i="9"/>
  <c r="CO438" i="9"/>
  <c r="BM440" i="9"/>
  <c r="BN440" i="9"/>
  <c r="CL440" i="9" s="1"/>
  <c r="BO440" i="9"/>
  <c r="BP440" i="9"/>
  <c r="BQ440" i="9"/>
  <c r="BQ441" i="9" s="1"/>
  <c r="CO441" i="9" s="1"/>
  <c r="BR440" i="9"/>
  <c r="BS440" i="9"/>
  <c r="BS441" i="9" s="1"/>
  <c r="CQ441" i="9" s="1"/>
  <c r="BT440" i="9"/>
  <c r="BT441" i="9" s="1"/>
  <c r="CR441" i="9" s="1"/>
  <c r="CN440" i="9"/>
  <c r="CO440" i="9"/>
  <c r="BP441" i="9"/>
  <c r="BM442" i="9"/>
  <c r="BM443" i="9" s="1"/>
  <c r="BN442" i="9"/>
  <c r="BN443" i="9" s="1"/>
  <c r="BO442" i="9"/>
  <c r="BP442" i="9"/>
  <c r="BQ442" i="9"/>
  <c r="BR442" i="9"/>
  <c r="BS442" i="9"/>
  <c r="BT442" i="9"/>
  <c r="CL442" i="9"/>
  <c r="CM442" i="9"/>
  <c r="BO443" i="9"/>
  <c r="CM443" i="9"/>
  <c r="BM444" i="9"/>
  <c r="BN444" i="9"/>
  <c r="BO444" i="9"/>
  <c r="BP444" i="9"/>
  <c r="BP445" i="9" s="1"/>
  <c r="CN445" i="9" s="1"/>
  <c r="BQ444" i="9"/>
  <c r="BQ445" i="9" s="1"/>
  <c r="CO445" i="9" s="1"/>
  <c r="BR444" i="9"/>
  <c r="BR445" i="9" s="1"/>
  <c r="BS444" i="9"/>
  <c r="BT444" i="9"/>
  <c r="CK444" i="9"/>
  <c r="CP444" i="9"/>
  <c r="CR444" i="9"/>
  <c r="BM445" i="9"/>
  <c r="CK445" i="9" s="1"/>
  <c r="BT445" i="9"/>
  <c r="CP445" i="9"/>
  <c r="CR445" i="9"/>
  <c r="BM446" i="9"/>
  <c r="BN446" i="9"/>
  <c r="BO446" i="9"/>
  <c r="BP446" i="9"/>
  <c r="BQ446" i="9"/>
  <c r="BR446" i="9"/>
  <c r="BS446" i="9"/>
  <c r="BT446" i="9"/>
  <c r="CR446" i="9"/>
  <c r="BR447" i="9"/>
  <c r="BS447" i="9"/>
  <c r="BT447" i="9"/>
  <c r="CR447" i="9" s="1"/>
  <c r="BM448" i="9"/>
  <c r="BN448" i="9"/>
  <c r="BN449" i="9" s="1"/>
  <c r="BO448" i="9"/>
  <c r="BP448" i="9"/>
  <c r="BP449" i="9" s="1"/>
  <c r="BQ448" i="9"/>
  <c r="BQ449" i="9" s="1"/>
  <c r="BR448" i="9"/>
  <c r="BR449" i="9" s="1"/>
  <c r="CP449" i="9" s="1"/>
  <c r="BS448" i="9"/>
  <c r="BS449" i="9" s="1"/>
  <c r="BT448" i="9"/>
  <c r="CL448" i="9"/>
  <c r="CN448" i="9"/>
  <c r="CO448" i="9"/>
  <c r="CP448" i="9"/>
  <c r="CQ448" i="9"/>
  <c r="CN449" i="9"/>
  <c r="CO449" i="9"/>
  <c r="BM450" i="9"/>
  <c r="BN450" i="9"/>
  <c r="BO450" i="9"/>
  <c r="BP450" i="9"/>
  <c r="BQ450" i="9"/>
  <c r="BQ451" i="9" s="1"/>
  <c r="BR450" i="9"/>
  <c r="BS450" i="9"/>
  <c r="CQ450" i="9" s="1"/>
  <c r="BT450" i="9"/>
  <c r="BT451" i="9" s="1"/>
  <c r="CK450" i="9"/>
  <c r="CR450" i="9"/>
  <c r="BM451" i="9"/>
  <c r="CK451" i="9" s="1"/>
  <c r="BN451" i="9"/>
  <c r="BO451" i="9"/>
  <c r="BP451" i="9"/>
  <c r="BS451" i="9"/>
  <c r="CQ451" i="9" s="1"/>
  <c r="CO451" i="9"/>
  <c r="BM452" i="9"/>
  <c r="CK452" i="9" s="1"/>
  <c r="BN452" i="9"/>
  <c r="BN453" i="9" s="1"/>
  <c r="BO452" i="9"/>
  <c r="BO453" i="9" s="1"/>
  <c r="CM453" i="9" s="1"/>
  <c r="BP452" i="9"/>
  <c r="BQ452" i="9"/>
  <c r="CO452" i="9" s="1"/>
  <c r="BR452" i="9"/>
  <c r="CP452" i="9" s="1"/>
  <c r="BS452" i="9"/>
  <c r="CQ452" i="9" s="1"/>
  <c r="BT452" i="9"/>
  <c r="CL452" i="9"/>
  <c r="BM453" i="9"/>
  <c r="BQ453" i="9"/>
  <c r="CO453" i="9" s="1"/>
  <c r="BM454" i="9"/>
  <c r="BN454" i="9"/>
  <c r="BO454" i="9"/>
  <c r="BO455" i="9" s="1"/>
  <c r="BP454" i="9"/>
  <c r="BP455" i="9" s="1"/>
  <c r="BQ454" i="9"/>
  <c r="BR454" i="9"/>
  <c r="BR455" i="9" s="1"/>
  <c r="CP455" i="9" s="1"/>
  <c r="BS454" i="9"/>
  <c r="BT454" i="9"/>
  <c r="CM454" i="9"/>
  <c r="CP454" i="9"/>
  <c r="BT455" i="9"/>
  <c r="CM455" i="9"/>
  <c r="BM456" i="9"/>
  <c r="BN456" i="9"/>
  <c r="BO456" i="9"/>
  <c r="BP456" i="9"/>
  <c r="BQ456" i="9"/>
  <c r="BR456" i="9"/>
  <c r="CP456" i="9" s="1"/>
  <c r="BS456" i="9"/>
  <c r="CQ456" i="9" s="1"/>
  <c r="BT456" i="9"/>
  <c r="BT457" i="9" s="1"/>
  <c r="CO456" i="9"/>
  <c r="BQ457" i="9"/>
  <c r="CO457" i="9" s="1"/>
  <c r="BS457" i="9"/>
  <c r="CQ457" i="9" s="1"/>
  <c r="BM458" i="9"/>
  <c r="BN458" i="9"/>
  <c r="BN459" i="9" s="1"/>
  <c r="CL459" i="9" s="1"/>
  <c r="BO458" i="9"/>
  <c r="BO459" i="9" s="1"/>
  <c r="BP458" i="9"/>
  <c r="BP459" i="9" s="1"/>
  <c r="BQ458" i="9"/>
  <c r="BQ459" i="9" s="1"/>
  <c r="BR458" i="9"/>
  <c r="BR459" i="9" s="1"/>
  <c r="BS458" i="9"/>
  <c r="BT458" i="9"/>
  <c r="CL458" i="9"/>
  <c r="CM458" i="9"/>
  <c r="CM459" i="9"/>
  <c r="BM460" i="9"/>
  <c r="BM461" i="9" s="1"/>
  <c r="CK461" i="9" s="1"/>
  <c r="BN460" i="9"/>
  <c r="BN461" i="9" s="1"/>
  <c r="BO460" i="9"/>
  <c r="BO461" i="9" s="1"/>
  <c r="BP460" i="9"/>
  <c r="BQ460" i="9"/>
  <c r="BR460" i="9"/>
  <c r="BR461" i="9" s="1"/>
  <c r="CP461" i="9" s="1"/>
  <c r="BS460" i="9"/>
  <c r="BS461" i="9" s="1"/>
  <c r="CQ461" i="9" s="1"/>
  <c r="BT460" i="9"/>
  <c r="BT461" i="9" s="1"/>
  <c r="CK460" i="9"/>
  <c r="CL460" i="9"/>
  <c r="CM460" i="9"/>
  <c r="CP460" i="9"/>
  <c r="CQ460" i="9"/>
  <c r="CR460" i="9"/>
  <c r="BM462" i="9"/>
  <c r="BM463" i="9" s="1"/>
  <c r="BN462" i="9"/>
  <c r="BO462" i="9"/>
  <c r="BP462" i="9"/>
  <c r="BQ462" i="9"/>
  <c r="BR462" i="9"/>
  <c r="BS462" i="9"/>
  <c r="BT462" i="9"/>
  <c r="CR462" i="9" s="1"/>
  <c r="CK462" i="9"/>
  <c r="BO463" i="9"/>
  <c r="CM463" i="9" s="1"/>
  <c r="CK463" i="9"/>
  <c r="BM464" i="9"/>
  <c r="BN464" i="9"/>
  <c r="BO464" i="9"/>
  <c r="BP464" i="9"/>
  <c r="BQ464" i="9"/>
  <c r="BQ465" i="9" s="1"/>
  <c r="BR464" i="9"/>
  <c r="BR465" i="9" s="1"/>
  <c r="BS464" i="9"/>
  <c r="BS465" i="9" s="1"/>
  <c r="BT464" i="9"/>
  <c r="CL464" i="9"/>
  <c r="CM464" i="9"/>
  <c r="CO464" i="9"/>
  <c r="CP464" i="9"/>
  <c r="CQ464" i="9"/>
  <c r="CR464" i="9"/>
  <c r="BM465" i="9"/>
  <c r="CK465" i="9" s="1"/>
  <c r="BN465" i="9"/>
  <c r="BO465" i="9"/>
  <c r="CM465" i="9" s="1"/>
  <c r="BT465" i="9"/>
  <c r="CR465" i="9" s="1"/>
  <c r="CL465" i="9"/>
  <c r="CP465" i="9"/>
  <c r="BM466" i="9"/>
  <c r="BN466" i="9"/>
  <c r="BO466" i="9"/>
  <c r="BP466" i="9"/>
  <c r="BP467" i="9" s="1"/>
  <c r="BQ466" i="9"/>
  <c r="BQ467" i="9" s="1"/>
  <c r="BR466" i="9"/>
  <c r="BS466" i="9"/>
  <c r="BT466" i="9"/>
  <c r="CN466" i="9"/>
  <c r="BO467" i="9"/>
  <c r="CM467" i="9" s="1"/>
  <c r="BT467" i="9"/>
  <c r="BM468" i="9"/>
  <c r="BN468" i="9"/>
  <c r="BN469" i="9" s="1"/>
  <c r="CL469" i="9" s="1"/>
  <c r="BO468" i="9"/>
  <c r="BP468" i="9"/>
  <c r="BQ468" i="9"/>
  <c r="BR468" i="9"/>
  <c r="BS468" i="9"/>
  <c r="BT468" i="9"/>
  <c r="BM470" i="9"/>
  <c r="BN470" i="9"/>
  <c r="BO470" i="9"/>
  <c r="BP470" i="9"/>
  <c r="BQ470" i="9"/>
  <c r="BR470" i="9"/>
  <c r="BS470" i="9"/>
  <c r="BT470" i="9"/>
  <c r="CN470" i="9"/>
  <c r="CO470" i="9"/>
  <c r="CP470" i="9"/>
  <c r="CQ470" i="9"/>
  <c r="BN471" i="9"/>
  <c r="BP471" i="9"/>
  <c r="CN471" i="9" s="1"/>
  <c r="BQ471" i="9"/>
  <c r="CO471" i="9" s="1"/>
  <c r="BR471" i="9"/>
  <c r="CP471" i="9" s="1"/>
  <c r="BS471" i="9"/>
  <c r="CQ471" i="9" s="1"/>
  <c r="BM472" i="9"/>
  <c r="BN472" i="9"/>
  <c r="BO472" i="9"/>
  <c r="BO473" i="9" s="1"/>
  <c r="CM473" i="9" s="1"/>
  <c r="BP472" i="9"/>
  <c r="BQ472" i="9"/>
  <c r="CO472" i="9" s="1"/>
  <c r="BR472" i="9"/>
  <c r="BS472" i="9"/>
  <c r="BT472" i="9"/>
  <c r="BT473" i="9" s="1"/>
  <c r="CK472" i="9"/>
  <c r="CL472" i="9"/>
  <c r="CM472" i="9"/>
  <c r="BM473" i="9"/>
  <c r="BN473" i="9"/>
  <c r="CL473" i="9" s="1"/>
  <c r="BQ473" i="9"/>
  <c r="CO473" i="9" s="1"/>
  <c r="BM474" i="9"/>
  <c r="BN474" i="9"/>
  <c r="CL474" i="9" s="1"/>
  <c r="BO474" i="9"/>
  <c r="BP474" i="9"/>
  <c r="BP475" i="9" s="1"/>
  <c r="BQ474" i="9"/>
  <c r="BR474" i="9"/>
  <c r="BS474" i="9"/>
  <c r="BT474" i="9"/>
  <c r="BN475" i="9"/>
  <c r="CL475" i="9"/>
  <c r="BM476" i="9"/>
  <c r="BN476" i="9"/>
  <c r="CL476" i="9" s="1"/>
  <c r="BO476" i="9"/>
  <c r="BP476" i="9"/>
  <c r="BQ476" i="9"/>
  <c r="BR476" i="9"/>
  <c r="BS476" i="9"/>
  <c r="BT476" i="9"/>
  <c r="CO476" i="9"/>
  <c r="CR476" i="9"/>
  <c r="BM477" i="9"/>
  <c r="CK477" i="9" s="1"/>
  <c r="BN477" i="9"/>
  <c r="CL477" i="9" s="1"/>
  <c r="BQ477" i="9"/>
  <c r="CO477" i="9" s="1"/>
  <c r="BT477" i="9"/>
  <c r="BM478" i="9"/>
  <c r="BM479" i="9" s="1"/>
  <c r="BN478" i="9"/>
  <c r="BN479" i="9" s="1"/>
  <c r="BO478" i="9"/>
  <c r="BO479" i="9" s="1"/>
  <c r="CM479" i="9" s="1"/>
  <c r="BP478" i="9"/>
  <c r="BQ478" i="9"/>
  <c r="BQ479" i="9" s="1"/>
  <c r="CO479" i="9" s="1"/>
  <c r="BR478" i="9"/>
  <c r="BR479" i="9" s="1"/>
  <c r="CP479" i="9" s="1"/>
  <c r="BS478" i="9"/>
  <c r="CQ478" i="9" s="1"/>
  <c r="BT478" i="9"/>
  <c r="CL478" i="9"/>
  <c r="CM478" i="9"/>
  <c r="CN478" i="9"/>
  <c r="BP479" i="9"/>
  <c r="CN479" i="9" s="1"/>
  <c r="BS479" i="9"/>
  <c r="CQ479" i="9" s="1"/>
  <c r="CL479" i="9"/>
  <c r="BM480" i="9"/>
  <c r="BN480" i="9"/>
  <c r="BO480" i="9"/>
  <c r="BO481" i="9" s="1"/>
  <c r="CM481" i="9" s="1"/>
  <c r="BP480" i="9"/>
  <c r="BQ480" i="9"/>
  <c r="BR480" i="9"/>
  <c r="BS480" i="9"/>
  <c r="BS481" i="9" s="1"/>
  <c r="BT480" i="9"/>
  <c r="CM480" i="9"/>
  <c r="CN480" i="9"/>
  <c r="CO480" i="9"/>
  <c r="BP481" i="9"/>
  <c r="CN481" i="9" s="1"/>
  <c r="BQ481" i="9"/>
  <c r="CO481" i="9" s="1"/>
  <c r="BR481" i="9"/>
  <c r="CP481" i="9"/>
  <c r="BM482" i="9"/>
  <c r="BN482" i="9"/>
  <c r="BO482" i="9"/>
  <c r="CM482" i="9" s="1"/>
  <c r="BP482" i="9"/>
  <c r="BQ482" i="9"/>
  <c r="CO482" i="9" s="1"/>
  <c r="BR482" i="9"/>
  <c r="BS482" i="9"/>
  <c r="BT482" i="9"/>
  <c r="CR482" i="9"/>
  <c r="BS483" i="9"/>
  <c r="BT483" i="9"/>
  <c r="CR483" i="9" s="1"/>
  <c r="BM484" i="9"/>
  <c r="BN484" i="9"/>
  <c r="BO484" i="9"/>
  <c r="BO485" i="9" s="1"/>
  <c r="CM485" i="9" s="1"/>
  <c r="BP484" i="9"/>
  <c r="BP485" i="9" s="1"/>
  <c r="BQ484" i="9"/>
  <c r="BQ485" i="9" s="1"/>
  <c r="CO485" i="9" s="1"/>
  <c r="BR484" i="9"/>
  <c r="BR485" i="9" s="1"/>
  <c r="BS484" i="9"/>
  <c r="BT484" i="9"/>
  <c r="BT485" i="9" s="1"/>
  <c r="CL484" i="9"/>
  <c r="CM484" i="9"/>
  <c r="CN484" i="9"/>
  <c r="CP484" i="9"/>
  <c r="BM485" i="9"/>
  <c r="BN485" i="9"/>
  <c r="CL485" i="9" s="1"/>
  <c r="BM486" i="9"/>
  <c r="CK486" i="9" s="1"/>
  <c r="BN486" i="9"/>
  <c r="BO486" i="9"/>
  <c r="BP486" i="9"/>
  <c r="BP487" i="9" s="1"/>
  <c r="CN487" i="9" s="1"/>
  <c r="BQ486" i="9"/>
  <c r="BQ487" i="9" s="1"/>
  <c r="CO487" i="9" s="1"/>
  <c r="BR486" i="9"/>
  <c r="BR487" i="9" s="1"/>
  <c r="BS486" i="9"/>
  <c r="BS487" i="9" s="1"/>
  <c r="BT486" i="9"/>
  <c r="BT487" i="9" s="1"/>
  <c r="CR487" i="9" s="1"/>
  <c r="CN486" i="9"/>
  <c r="CO486" i="9"/>
  <c r="CP486" i="9"/>
  <c r="CQ486" i="9"/>
  <c r="BM488" i="9"/>
  <c r="BN488" i="9"/>
  <c r="BO488" i="9"/>
  <c r="BP488" i="9"/>
  <c r="CN488" i="9" s="1"/>
  <c r="BQ488" i="9"/>
  <c r="CO488" i="9" s="1"/>
  <c r="BR488" i="9"/>
  <c r="BS488" i="9"/>
  <c r="BT488" i="9"/>
  <c r="BP489" i="9"/>
  <c r="CN489" i="9"/>
  <c r="BM490" i="9"/>
  <c r="BM491" i="9" s="1"/>
  <c r="CK491" i="9" s="1"/>
  <c r="BN490" i="9"/>
  <c r="BO490" i="9"/>
  <c r="BP490" i="9"/>
  <c r="BP491" i="9" s="1"/>
  <c r="CN491" i="9" s="1"/>
  <c r="BQ490" i="9"/>
  <c r="CO490" i="9" s="1"/>
  <c r="BR490" i="9"/>
  <c r="CP490" i="9" s="1"/>
  <c r="BS490" i="9"/>
  <c r="BT490" i="9"/>
  <c r="CK490" i="9"/>
  <c r="CN490" i="9"/>
  <c r="BN491" i="9"/>
  <c r="CL491" i="9" s="1"/>
  <c r="BO491" i="9"/>
  <c r="BQ491" i="9"/>
  <c r="BM492" i="9"/>
  <c r="CK492" i="9" s="1"/>
  <c r="BN492" i="9"/>
  <c r="BO492" i="9"/>
  <c r="BO493" i="9" s="1"/>
  <c r="CM493" i="9" s="1"/>
  <c r="BP492" i="9"/>
  <c r="BQ492" i="9"/>
  <c r="CO492" i="9" s="1"/>
  <c r="BR492" i="9"/>
  <c r="CP492" i="9" s="1"/>
  <c r="BS492" i="9"/>
  <c r="BT492" i="9"/>
  <c r="CM492" i="9"/>
  <c r="CR492" i="9"/>
  <c r="BM493" i="9"/>
  <c r="BT493" i="9"/>
  <c r="BM494" i="9"/>
  <c r="CK494" i="9" s="1"/>
  <c r="BN494" i="9"/>
  <c r="BO494" i="9"/>
  <c r="BP494" i="9"/>
  <c r="BQ494" i="9"/>
  <c r="BQ495" i="9" s="1"/>
  <c r="BR494" i="9"/>
  <c r="BS494" i="9"/>
  <c r="BT494" i="9"/>
  <c r="BN495" i="9"/>
  <c r="BT495" i="9"/>
  <c r="BM496" i="9"/>
  <c r="BN496" i="9"/>
  <c r="CL496" i="9" s="1"/>
  <c r="BO496" i="9"/>
  <c r="BP496" i="9"/>
  <c r="BQ496" i="9"/>
  <c r="BQ497" i="9" s="1"/>
  <c r="CO497" i="9" s="1"/>
  <c r="BR496" i="9"/>
  <c r="BR497" i="9" s="1"/>
  <c r="CP497" i="9" s="1"/>
  <c r="BS496" i="9"/>
  <c r="CQ496" i="9" s="1"/>
  <c r="BT496" i="9"/>
  <c r="CN496" i="9"/>
  <c r="CO496" i="9"/>
  <c r="CP496" i="9"/>
  <c r="BN497" i="9"/>
  <c r="CL497" i="9" s="1"/>
  <c r="BO497" i="9"/>
  <c r="BP497" i="9"/>
  <c r="CN497" i="9" s="1"/>
  <c r="BM498" i="9"/>
  <c r="BM499" i="9" s="1"/>
  <c r="CK499" i="9" s="1"/>
  <c r="BN498" i="9"/>
  <c r="BN499" i="9" s="1"/>
  <c r="CL499" i="9" s="1"/>
  <c r="BO498" i="9"/>
  <c r="BO499" i="9" s="1"/>
  <c r="BP498" i="9"/>
  <c r="BQ498" i="9"/>
  <c r="BR498" i="9"/>
  <c r="BR499" i="9" s="1"/>
  <c r="CP499" i="9" s="1"/>
  <c r="BS498" i="9"/>
  <c r="BS499" i="9" s="1"/>
  <c r="BT498" i="9"/>
  <c r="CK498" i="9"/>
  <c r="CL498" i="9"/>
  <c r="CM498" i="9"/>
  <c r="CN498" i="9"/>
  <c r="CP498" i="9"/>
  <c r="CQ498" i="9"/>
  <c r="BP499" i="9"/>
  <c r="BM500" i="9"/>
  <c r="CK500" i="9" s="1"/>
  <c r="BN500" i="9"/>
  <c r="CL500" i="9" s="1"/>
  <c r="BO500" i="9"/>
  <c r="CM500" i="9" s="1"/>
  <c r="BP500" i="9"/>
  <c r="CN500" i="9" s="1"/>
  <c r="BQ500" i="9"/>
  <c r="BR500" i="9"/>
  <c r="BS500" i="9"/>
  <c r="BT500" i="9"/>
  <c r="CO500" i="9"/>
  <c r="CP500" i="9"/>
  <c r="CQ500" i="9"/>
  <c r="BQ501" i="9"/>
  <c r="BR501" i="9"/>
  <c r="BS501" i="9"/>
  <c r="CQ501" i="9" s="1"/>
  <c r="CO501" i="9"/>
  <c r="BM502" i="9"/>
  <c r="BN502" i="9"/>
  <c r="BN503" i="9" s="1"/>
  <c r="BO502" i="9"/>
  <c r="BP502" i="9"/>
  <c r="BQ502" i="9"/>
  <c r="CO502" i="9" s="1"/>
  <c r="BR502" i="9"/>
  <c r="CP502" i="9" s="1"/>
  <c r="BS502" i="9"/>
  <c r="CQ502" i="9" s="1"/>
  <c r="BT502" i="9"/>
  <c r="CR502" i="9"/>
  <c r="BO503" i="9"/>
  <c r="BS503" i="9"/>
  <c r="CQ503" i="9" s="1"/>
  <c r="BT503" i="9"/>
  <c r="CR503" i="9" s="1"/>
  <c r="BM504" i="9"/>
  <c r="BN504" i="9"/>
  <c r="BN505" i="9" s="1"/>
  <c r="BO504" i="9"/>
  <c r="BP504" i="9"/>
  <c r="BQ504" i="9"/>
  <c r="BQ505" i="9" s="1"/>
  <c r="BR504" i="9"/>
  <c r="BR505" i="9" s="1"/>
  <c r="CP505" i="9" s="1"/>
  <c r="BS504" i="9"/>
  <c r="BS505" i="9" s="1"/>
  <c r="CQ505" i="9" s="1"/>
  <c r="BT504" i="9"/>
  <c r="CL504" i="9"/>
  <c r="CO504" i="9"/>
  <c r="CP504" i="9"/>
  <c r="BM505" i="9"/>
  <c r="BT505" i="9"/>
  <c r="CR505" i="9" s="1"/>
  <c r="CL505" i="9"/>
  <c r="BM506" i="9"/>
  <c r="BN506" i="9"/>
  <c r="BO506" i="9"/>
  <c r="BP506" i="9"/>
  <c r="BQ506" i="9"/>
  <c r="BR506" i="9"/>
  <c r="BS506" i="9"/>
  <c r="BT506" i="9"/>
  <c r="BT507" i="9" s="1"/>
  <c r="CR507" i="9"/>
  <c r="BM508" i="9"/>
  <c r="BN508" i="9"/>
  <c r="BO508" i="9"/>
  <c r="BP508" i="9"/>
  <c r="BQ508" i="9"/>
  <c r="BR508" i="9"/>
  <c r="BS508" i="9"/>
  <c r="BT508" i="9"/>
  <c r="CN508" i="9"/>
  <c r="CP508" i="9"/>
  <c r="CQ508" i="9"/>
  <c r="BP509" i="9"/>
  <c r="CN509" i="9" s="1"/>
  <c r="BQ509" i="9"/>
  <c r="BR509" i="9"/>
  <c r="CP509" i="9" s="1"/>
  <c r="BS509" i="9"/>
  <c r="BM510" i="9"/>
  <c r="BN510" i="9"/>
  <c r="BO510" i="9"/>
  <c r="BO511" i="9" s="1"/>
  <c r="CM511" i="9" s="1"/>
  <c r="BP510" i="9"/>
  <c r="BQ510" i="9"/>
  <c r="BR510" i="9"/>
  <c r="BS510" i="9"/>
  <c r="BT510" i="9"/>
  <c r="CM510" i="9"/>
  <c r="CN510" i="9"/>
  <c r="CO510" i="9"/>
  <c r="BP511" i="9"/>
  <c r="BQ511" i="9"/>
  <c r="CO511" i="9" s="1"/>
  <c r="BR511" i="9"/>
  <c r="BS511" i="9"/>
  <c r="CN511" i="9"/>
  <c r="CQ511" i="9"/>
  <c r="BM512" i="9"/>
  <c r="BN512" i="9"/>
  <c r="BO512" i="9"/>
  <c r="BP512" i="9"/>
  <c r="BQ512" i="9"/>
  <c r="BR512" i="9"/>
  <c r="CP512" i="9" s="1"/>
  <c r="BS512" i="9"/>
  <c r="CQ512" i="9" s="1"/>
  <c r="BT512" i="9"/>
  <c r="BS513" i="9"/>
  <c r="CQ513" i="9" s="1"/>
  <c r="BM514" i="9"/>
  <c r="BN514" i="9"/>
  <c r="BN515" i="9" s="1"/>
  <c r="CL515" i="9" s="1"/>
  <c r="BO514" i="9"/>
  <c r="BO515" i="9" s="1"/>
  <c r="BP514" i="9"/>
  <c r="BP515" i="9" s="1"/>
  <c r="BQ514" i="9"/>
  <c r="BQ515" i="9" s="1"/>
  <c r="BR514" i="9"/>
  <c r="BR515" i="9" s="1"/>
  <c r="CP515" i="9" s="1"/>
  <c r="BS514" i="9"/>
  <c r="BS515" i="9" s="1"/>
  <c r="BT514" i="9"/>
  <c r="CR514" i="9" s="1"/>
  <c r="CK514" i="9"/>
  <c r="CL514" i="9"/>
  <c r="CN514" i="9"/>
  <c r="CO514" i="9"/>
  <c r="CP514" i="9"/>
  <c r="BM515" i="9"/>
  <c r="CK515" i="9" s="1"/>
  <c r="BM516" i="9"/>
  <c r="BN516" i="9"/>
  <c r="BO516" i="9"/>
  <c r="BP516" i="9"/>
  <c r="BQ516" i="9"/>
  <c r="CO516" i="9" s="1"/>
  <c r="BR516" i="9"/>
  <c r="CP516" i="9" s="1"/>
  <c r="BS516" i="9"/>
  <c r="BS517" i="9" s="1"/>
  <c r="CQ517" i="9" s="1"/>
  <c r="BT516" i="9"/>
  <c r="CQ516" i="9"/>
  <c r="BM518" i="9"/>
  <c r="BM519" i="9" s="1"/>
  <c r="CK519" i="9" s="1"/>
  <c r="BN518" i="9"/>
  <c r="BO518" i="9"/>
  <c r="BP518" i="9"/>
  <c r="BP519" i="9" s="1"/>
  <c r="CN519" i="9" s="1"/>
  <c r="BQ518" i="9"/>
  <c r="BQ519" i="9" s="1"/>
  <c r="CO519" i="9" s="1"/>
  <c r="BR518" i="9"/>
  <c r="CP518" i="9" s="1"/>
  <c r="BS518" i="9"/>
  <c r="BS519" i="9" s="1"/>
  <c r="CQ519" i="9" s="1"/>
  <c r="BT518" i="9"/>
  <c r="CR518" i="9" s="1"/>
  <c r="CN518" i="9"/>
  <c r="CQ518" i="9"/>
  <c r="BM520" i="9"/>
  <c r="BN520" i="9"/>
  <c r="BO520" i="9"/>
  <c r="BP520" i="9"/>
  <c r="BQ520" i="9"/>
  <c r="BR520" i="9"/>
  <c r="CP520" i="9" s="1"/>
  <c r="BS520" i="9"/>
  <c r="BT520" i="9"/>
  <c r="CO520" i="9"/>
  <c r="CQ520" i="9"/>
  <c r="BP521" i="9"/>
  <c r="BQ521" i="9"/>
  <c r="BR521" i="9"/>
  <c r="BS521" i="9"/>
  <c r="BM522" i="9"/>
  <c r="BN522" i="9"/>
  <c r="BO522" i="9"/>
  <c r="BO523" i="9" s="1"/>
  <c r="BP522" i="9"/>
  <c r="BQ522" i="9"/>
  <c r="BR522" i="9"/>
  <c r="BS522" i="9"/>
  <c r="BT522" i="9"/>
  <c r="CR522" i="9" s="1"/>
  <c r="BT523" i="9"/>
  <c r="CR523" i="9" s="1"/>
  <c r="BM524" i="9"/>
  <c r="CK524" i="9" s="1"/>
  <c r="BN524" i="9"/>
  <c r="CL524" i="9" s="1"/>
  <c r="BO524" i="9"/>
  <c r="BP524" i="9"/>
  <c r="BQ524" i="9"/>
  <c r="BR524" i="9"/>
  <c r="BR525" i="9" s="1"/>
  <c r="BS524" i="9"/>
  <c r="BS525" i="9" s="1"/>
  <c r="BT524" i="9"/>
  <c r="CO524" i="9"/>
  <c r="BO525" i="9"/>
  <c r="BQ525" i="9"/>
  <c r="CO525" i="9" s="1"/>
  <c r="BT525" i="9"/>
  <c r="BM526" i="9"/>
  <c r="BN526" i="9"/>
  <c r="BO526" i="9"/>
  <c r="BO527" i="9" s="1"/>
  <c r="BP526" i="9"/>
  <c r="CN526" i="9" s="1"/>
  <c r="BQ526" i="9"/>
  <c r="BR526" i="9"/>
  <c r="BS526" i="9"/>
  <c r="BT526" i="9"/>
  <c r="CL526" i="9"/>
  <c r="CM526" i="9"/>
  <c r="BN527" i="9"/>
  <c r="CL527" i="9" s="1"/>
  <c r="BP527" i="9"/>
  <c r="CN527" i="9" s="1"/>
  <c r="CM527" i="9"/>
  <c r="BM528" i="9"/>
  <c r="CK528" i="9" s="1"/>
  <c r="BN528" i="9"/>
  <c r="CL528" i="9" s="1"/>
  <c r="BO528" i="9"/>
  <c r="CM528" i="9" s="1"/>
  <c r="BP528" i="9"/>
  <c r="BQ528" i="9"/>
  <c r="BR528" i="9"/>
  <c r="CP528" i="9" s="1"/>
  <c r="BS528" i="9"/>
  <c r="BS529" i="9" s="1"/>
  <c r="BT528" i="9"/>
  <c r="CR528" i="9" s="1"/>
  <c r="BN529" i="9"/>
  <c r="CL529" i="9" s="1"/>
  <c r="BO529" i="9"/>
  <c r="CM529" i="9" s="1"/>
  <c r="BR529" i="9"/>
  <c r="CP529" i="9" s="1"/>
  <c r="BM530" i="9"/>
  <c r="BM531" i="9" s="1"/>
  <c r="BN530" i="9"/>
  <c r="BO530" i="9"/>
  <c r="BP530" i="9"/>
  <c r="BQ530" i="9"/>
  <c r="CO530" i="9" s="1"/>
  <c r="BR530" i="9"/>
  <c r="BS530" i="9"/>
  <c r="CQ530" i="9" s="1"/>
  <c r="BT530" i="9"/>
  <c r="BT531" i="9" s="1"/>
  <c r="CR531" i="9" s="1"/>
  <c r="CK530" i="9"/>
  <c r="CN530" i="9"/>
  <c r="BN531" i="9"/>
  <c r="BP531" i="9"/>
  <c r="CK531" i="9"/>
  <c r="BM532" i="9"/>
  <c r="CK532" i="9" s="1"/>
  <c r="BN532" i="9"/>
  <c r="BO532" i="9"/>
  <c r="CM532" i="9" s="1"/>
  <c r="BP532" i="9"/>
  <c r="CN532" i="9" s="1"/>
  <c r="BQ532" i="9"/>
  <c r="BQ533" i="9" s="1"/>
  <c r="BR532" i="9"/>
  <c r="BR533" i="9" s="1"/>
  <c r="BS532" i="9"/>
  <c r="BT532" i="9"/>
  <c r="BT533" i="9" s="1"/>
  <c r="CR533" i="9" s="1"/>
  <c r="CR532" i="9"/>
  <c r="BM533" i="9"/>
  <c r="BN533" i="9"/>
  <c r="CL533" i="9" s="1"/>
  <c r="BO533" i="9"/>
  <c r="CM533" i="9" s="1"/>
  <c r="BP533" i="9"/>
  <c r="CN533" i="9" s="1"/>
  <c r="BM534" i="9"/>
  <c r="BN534" i="9"/>
  <c r="BO534" i="9"/>
  <c r="CM534" i="9" s="1"/>
  <c r="BP534" i="9"/>
  <c r="BQ534" i="9"/>
  <c r="CO534" i="9" s="1"/>
  <c r="BR534" i="9"/>
  <c r="BS534" i="9"/>
  <c r="BT534" i="9"/>
  <c r="CR534" i="9" s="1"/>
  <c r="BT535" i="9"/>
  <c r="CR535" i="9" s="1"/>
  <c r="BM536" i="9"/>
  <c r="BN536" i="9"/>
  <c r="BO536" i="9"/>
  <c r="BP536" i="9"/>
  <c r="BP537" i="9" s="1"/>
  <c r="BQ536" i="9"/>
  <c r="BQ537" i="9" s="1"/>
  <c r="BR536" i="9"/>
  <c r="BR537" i="9" s="1"/>
  <c r="CP537" i="9" s="1"/>
  <c r="BS536" i="9"/>
  <c r="BS537" i="9" s="1"/>
  <c r="CQ537" i="9" s="1"/>
  <c r="BT536" i="9"/>
  <c r="CR536" i="9" s="1"/>
  <c r="CK536" i="9"/>
  <c r="CL536" i="9"/>
  <c r="CO536" i="9"/>
  <c r="CP536" i="9"/>
  <c r="CQ536" i="9"/>
  <c r="BM537" i="9"/>
  <c r="CK537" i="9" s="1"/>
  <c r="BN537" i="9"/>
  <c r="CL537" i="9" s="1"/>
  <c r="CO537" i="9"/>
  <c r="BM538" i="9"/>
  <c r="BN538" i="9"/>
  <c r="BO538" i="9"/>
  <c r="CM538" i="9" s="1"/>
  <c r="BP538" i="9"/>
  <c r="BQ538" i="9"/>
  <c r="CO538" i="9" s="1"/>
  <c r="BR538" i="9"/>
  <c r="CP538" i="9" s="1"/>
  <c r="BS538" i="9"/>
  <c r="CQ538" i="9" s="1"/>
  <c r="BT538" i="9"/>
  <c r="CR538" i="9" s="1"/>
  <c r="BO539" i="9"/>
  <c r="CM539" i="9" s="1"/>
  <c r="BQ539" i="9"/>
  <c r="CO539" i="9" s="1"/>
  <c r="BR539" i="9"/>
  <c r="CP539" i="9" s="1"/>
  <c r="BS539" i="9"/>
  <c r="CQ539" i="9" s="1"/>
  <c r="BT539" i="9"/>
  <c r="BM540" i="9"/>
  <c r="BN540" i="9"/>
  <c r="BN541" i="9" s="1"/>
  <c r="CL541" i="9" s="1"/>
  <c r="BO540" i="9"/>
  <c r="BP540" i="9"/>
  <c r="CN540" i="9" s="1"/>
  <c r="BQ540" i="9"/>
  <c r="BR540" i="9"/>
  <c r="BS540" i="9"/>
  <c r="BS541" i="9" s="1"/>
  <c r="CQ541" i="9" s="1"/>
  <c r="BT540" i="9"/>
  <c r="CO540" i="9"/>
  <c r="CP540" i="9"/>
  <c r="CQ540" i="9"/>
  <c r="BP541" i="9"/>
  <c r="CN541" i="9" s="1"/>
  <c r="BQ541" i="9"/>
  <c r="CO541" i="9" s="1"/>
  <c r="BR541" i="9"/>
  <c r="CP541" i="9" s="1"/>
  <c r="BM542" i="9"/>
  <c r="BN542" i="9"/>
  <c r="BO542" i="9"/>
  <c r="BP542" i="9"/>
  <c r="BQ542" i="9"/>
  <c r="CO542" i="9" s="1"/>
  <c r="BR542" i="9"/>
  <c r="BR543" i="9" s="1"/>
  <c r="CP543" i="9" s="1"/>
  <c r="BS542" i="9"/>
  <c r="BS543" i="9" s="1"/>
  <c r="CQ543" i="9" s="1"/>
  <c r="BT542" i="9"/>
  <c r="BT543" i="9"/>
  <c r="BM544" i="9"/>
  <c r="BM545" i="9" s="1"/>
  <c r="CK545" i="9" s="1"/>
  <c r="BN544" i="9"/>
  <c r="BN545" i="9" s="1"/>
  <c r="CL545" i="9" s="1"/>
  <c r="BO544" i="9"/>
  <c r="BO545" i="9" s="1"/>
  <c r="BP544" i="9"/>
  <c r="BP545" i="9" s="1"/>
  <c r="CN545" i="9" s="1"/>
  <c r="BQ544" i="9"/>
  <c r="BR544" i="9"/>
  <c r="CP544" i="9" s="1"/>
  <c r="BS544" i="9"/>
  <c r="BS545" i="9" s="1"/>
  <c r="CQ545" i="9" s="1"/>
  <c r="BT544" i="9"/>
  <c r="CK544" i="9"/>
  <c r="CL544" i="9"/>
  <c r="CM544" i="9"/>
  <c r="CN544" i="9"/>
  <c r="CQ544" i="9"/>
  <c r="BR545" i="9"/>
  <c r="CP545" i="9" s="1"/>
  <c r="BM546" i="9"/>
  <c r="CK546" i="9" s="1"/>
  <c r="BN546" i="9"/>
  <c r="BO546" i="9"/>
  <c r="BP546" i="9"/>
  <c r="CN546" i="9" s="1"/>
  <c r="BQ546" i="9"/>
  <c r="BQ547" i="9" s="1"/>
  <c r="CO547" i="9" s="1"/>
  <c r="BR546" i="9"/>
  <c r="BS546" i="9"/>
  <c r="BT546" i="9"/>
  <c r="CO546" i="9"/>
  <c r="CP546" i="9"/>
  <c r="BR547" i="9"/>
  <c r="CP547" i="9" s="1"/>
  <c r="BS547" i="9"/>
  <c r="BT547" i="9"/>
  <c r="BM548" i="9"/>
  <c r="BM549" i="9" s="1"/>
  <c r="BN548" i="9"/>
  <c r="BN549" i="9" s="1"/>
  <c r="BO548" i="9"/>
  <c r="BO549" i="9" s="1"/>
  <c r="BP548" i="9"/>
  <c r="CN548" i="9" s="1"/>
  <c r="BQ548" i="9"/>
  <c r="CO548" i="9" s="1"/>
  <c r="BR548" i="9"/>
  <c r="BS548" i="9"/>
  <c r="BT548" i="9"/>
  <c r="CR548" i="9" s="1"/>
  <c r="CK548" i="9"/>
  <c r="CL548" i="9"/>
  <c r="BQ549" i="9"/>
  <c r="CO549" i="9"/>
  <c r="BM550" i="9"/>
  <c r="CK550" i="9" s="1"/>
  <c r="BN550" i="9"/>
  <c r="CL550" i="9" s="1"/>
  <c r="BO550" i="9"/>
  <c r="BP550" i="9"/>
  <c r="BQ550" i="9"/>
  <c r="BR550" i="9"/>
  <c r="BS550" i="9"/>
  <c r="BT550" i="9"/>
  <c r="BT551" i="9" s="1"/>
  <c r="CN550" i="9"/>
  <c r="CR550" i="9"/>
  <c r="BP551" i="9"/>
  <c r="BM552" i="9"/>
  <c r="BM553" i="9" s="1"/>
  <c r="CK553" i="9" s="1"/>
  <c r="BN552" i="9"/>
  <c r="BO552" i="9"/>
  <c r="BP552" i="9"/>
  <c r="BQ552" i="9"/>
  <c r="BR552" i="9"/>
  <c r="CP552" i="9" s="1"/>
  <c r="BS552" i="9"/>
  <c r="BT552" i="9"/>
  <c r="BM554" i="9"/>
  <c r="CK554" i="9" s="1"/>
  <c r="BN554" i="9"/>
  <c r="BO554" i="9"/>
  <c r="BP554" i="9"/>
  <c r="BP555" i="9" s="1"/>
  <c r="BQ554" i="9"/>
  <c r="BR554" i="9"/>
  <c r="BS554" i="9"/>
  <c r="BS555" i="9" s="1"/>
  <c r="BT554" i="9"/>
  <c r="BT555" i="9" s="1"/>
  <c r="CM554" i="9"/>
  <c r="CO554" i="9"/>
  <c r="CP554" i="9"/>
  <c r="CQ554" i="9"/>
  <c r="CR554" i="9"/>
  <c r="BN555" i="9"/>
  <c r="CL555" i="9" s="1"/>
  <c r="BO555" i="9"/>
  <c r="CM555" i="9" s="1"/>
  <c r="BQ555" i="9"/>
  <c r="CO555" i="9" s="1"/>
  <c r="BR555" i="9"/>
  <c r="CP555" i="9" s="1"/>
  <c r="BM556" i="9"/>
  <c r="BM557" i="9" s="1"/>
  <c r="CK557" i="9" s="1"/>
  <c r="BN556" i="9"/>
  <c r="BN557" i="9" s="1"/>
  <c r="BO556" i="9"/>
  <c r="BP556" i="9"/>
  <c r="BQ556" i="9"/>
  <c r="BR556" i="9"/>
  <c r="BS556" i="9"/>
  <c r="CQ556" i="9" s="1"/>
  <c r="BT556" i="9"/>
  <c r="CR556" i="9"/>
  <c r="BQ557" i="9"/>
  <c r="BS557" i="9"/>
  <c r="CQ557" i="9" s="1"/>
  <c r="BT557" i="9"/>
  <c r="CR557" i="9" s="1"/>
  <c r="CO557" i="9"/>
  <c r="BM558" i="9"/>
  <c r="CK558" i="9" s="1"/>
  <c r="BN558" i="9"/>
  <c r="BO558" i="9"/>
  <c r="BO559" i="9" s="1"/>
  <c r="CM559" i="9" s="1"/>
  <c r="BP558" i="9"/>
  <c r="BP559" i="9" s="1"/>
  <c r="CN559" i="9" s="1"/>
  <c r="BQ558" i="9"/>
  <c r="BR558" i="9"/>
  <c r="BS558" i="9"/>
  <c r="BT558" i="9"/>
  <c r="CR558" i="9" s="1"/>
  <c r="CM558" i="9"/>
  <c r="CN558" i="9"/>
  <c r="BM559" i="9"/>
  <c r="CK559" i="9" s="1"/>
  <c r="BM560" i="9"/>
  <c r="BN560" i="9"/>
  <c r="BO560" i="9"/>
  <c r="CM560" i="9" s="1"/>
  <c r="BP560" i="9"/>
  <c r="BP561" i="9" s="1"/>
  <c r="CN561" i="9" s="1"/>
  <c r="BQ560" i="9"/>
  <c r="CO560" i="9" s="1"/>
  <c r="BR560" i="9"/>
  <c r="BS560" i="9"/>
  <c r="BT560" i="9"/>
  <c r="CN560" i="9"/>
  <c r="CP560" i="9"/>
  <c r="BN561" i="9"/>
  <c r="BO561" i="9"/>
  <c r="CM561" i="9" s="1"/>
  <c r="BQ561" i="9"/>
  <c r="CO561" i="9" s="1"/>
  <c r="BR561" i="9"/>
  <c r="CP561" i="9" s="1"/>
  <c r="BM562" i="9"/>
  <c r="BN562" i="9"/>
  <c r="BO562" i="9"/>
  <c r="BO563" i="9" s="1"/>
  <c r="BP562" i="9"/>
  <c r="CN562" i="9" s="1"/>
  <c r="BQ562" i="9"/>
  <c r="BQ563" i="9" s="1"/>
  <c r="CO563" i="9" s="1"/>
  <c r="BR562" i="9"/>
  <c r="BR563" i="9" s="1"/>
  <c r="BS562" i="9"/>
  <c r="BS563" i="9" s="1"/>
  <c r="BT562" i="9"/>
  <c r="BT563" i="9" s="1"/>
  <c r="CL562" i="9"/>
  <c r="CM562" i="9"/>
  <c r="CP562" i="9"/>
  <c r="CQ562" i="9"/>
  <c r="CR562" i="9"/>
  <c r="BM563" i="9"/>
  <c r="BN563" i="9"/>
  <c r="BM564" i="9"/>
  <c r="BN564" i="9"/>
  <c r="BO564" i="9"/>
  <c r="BP564" i="9"/>
  <c r="BQ564" i="9"/>
  <c r="BR564" i="9"/>
  <c r="BS564" i="9"/>
  <c r="BT564" i="9"/>
  <c r="CR564" i="9"/>
  <c r="BM565" i="9"/>
  <c r="BQ565" i="9"/>
  <c r="BR565" i="9"/>
  <c r="BS565" i="9"/>
  <c r="BT565" i="9"/>
  <c r="CR565" i="9" s="1"/>
  <c r="BM566" i="9"/>
  <c r="BM567" i="9" s="1"/>
  <c r="CK567" i="9" s="1"/>
  <c r="BN566" i="9"/>
  <c r="BN567" i="9" s="1"/>
  <c r="BO566" i="9"/>
  <c r="BP566" i="9"/>
  <c r="BQ566" i="9"/>
  <c r="CO566" i="9" s="1"/>
  <c r="BR566" i="9"/>
  <c r="BS566" i="9"/>
  <c r="BS567" i="9" s="1"/>
  <c r="BT566" i="9"/>
  <c r="CQ566" i="9"/>
  <c r="BQ567" i="9"/>
  <c r="CO567" i="9" s="1"/>
  <c r="BM568" i="9"/>
  <c r="BN568" i="9"/>
  <c r="BO568" i="9"/>
  <c r="BP568" i="9"/>
  <c r="CN568" i="9" s="1"/>
  <c r="BQ568" i="9"/>
  <c r="CO568" i="9" s="1"/>
  <c r="BR568" i="9"/>
  <c r="BR569" i="9" s="1"/>
  <c r="CP569" i="9" s="1"/>
  <c r="BS568" i="9"/>
  <c r="BS569" i="9" s="1"/>
  <c r="CQ569" i="9" s="1"/>
  <c r="BT568" i="9"/>
  <c r="CP568" i="9"/>
  <c r="CQ568" i="9"/>
  <c r="BM570" i="9"/>
  <c r="BM571" i="9" s="1"/>
  <c r="CK571" i="9" s="1"/>
  <c r="BN570" i="9"/>
  <c r="BN571" i="9" s="1"/>
  <c r="BO570" i="9"/>
  <c r="BP570" i="9"/>
  <c r="BP571" i="9" s="1"/>
  <c r="BQ570" i="9"/>
  <c r="BQ571" i="9" s="1"/>
  <c r="BR570" i="9"/>
  <c r="BS570" i="9"/>
  <c r="BT570" i="9"/>
  <c r="CK570" i="9"/>
  <c r="CP570" i="9"/>
  <c r="BO571" i="9"/>
  <c r="BR571" i="9"/>
  <c r="CO571" i="9"/>
  <c r="CP571" i="9"/>
  <c r="BM572" i="9"/>
  <c r="CK572" i="9" s="1"/>
  <c r="BN572" i="9"/>
  <c r="BO572" i="9"/>
  <c r="CM572" i="9" s="1"/>
  <c r="BP572" i="9"/>
  <c r="BQ572" i="9"/>
  <c r="BR572" i="9"/>
  <c r="BS572" i="9"/>
  <c r="BT572" i="9"/>
  <c r="BT573" i="9" s="1"/>
  <c r="CO572" i="9"/>
  <c r="CP572" i="9"/>
  <c r="BQ573" i="9"/>
  <c r="BR573" i="9"/>
  <c r="BS573" i="9"/>
  <c r="CP573" i="9"/>
  <c r="BM574" i="9"/>
  <c r="BM575" i="9" s="1"/>
  <c r="CK575" i="9" s="1"/>
  <c r="BN574" i="9"/>
  <c r="BO574" i="9"/>
  <c r="CM574" i="9" s="1"/>
  <c r="BP574" i="9"/>
  <c r="BP575" i="9" s="1"/>
  <c r="CN575" i="9" s="1"/>
  <c r="BQ574" i="9"/>
  <c r="CO574" i="9" s="1"/>
  <c r="BR574" i="9"/>
  <c r="BS574" i="9"/>
  <c r="BT574" i="9"/>
  <c r="BM576" i="9"/>
  <c r="CK576" i="9" s="1"/>
  <c r="BN576" i="9"/>
  <c r="CL576" i="9" s="1"/>
  <c r="BO576" i="9"/>
  <c r="BP576" i="9"/>
  <c r="BQ576" i="9"/>
  <c r="BR576" i="9"/>
  <c r="BS576" i="9"/>
  <c r="BS577" i="9" s="1"/>
  <c r="BT576" i="9"/>
  <c r="CN576" i="9"/>
  <c r="BM577" i="9"/>
  <c r="CK577" i="9" s="1"/>
  <c r="BN577" i="9"/>
  <c r="BP577" i="9"/>
  <c r="BR577" i="9"/>
  <c r="BT577" i="9"/>
  <c r="BM578" i="9"/>
  <c r="BM579" i="9" s="1"/>
  <c r="BN578" i="9"/>
  <c r="BO578" i="9"/>
  <c r="BP578" i="9"/>
  <c r="BQ578" i="9"/>
  <c r="BR578" i="9"/>
  <c r="CP578" i="9" s="1"/>
  <c r="BS578" i="9"/>
  <c r="CQ578" i="9" s="1"/>
  <c r="BT578" i="9"/>
  <c r="CK578" i="9"/>
  <c r="BO579" i="9"/>
  <c r="BR579" i="9"/>
  <c r="CP579" i="9" s="1"/>
  <c r="BS579" i="9"/>
  <c r="CQ579" i="9" s="1"/>
  <c r="CK579" i="9"/>
  <c r="CM579" i="9"/>
  <c r="BM580" i="9"/>
  <c r="BN580" i="9"/>
  <c r="BO580" i="9"/>
  <c r="BP580" i="9"/>
  <c r="BQ580" i="9"/>
  <c r="BR580" i="9"/>
  <c r="BR581" i="9" s="1"/>
  <c r="BS580" i="9"/>
  <c r="BS581" i="9" s="1"/>
  <c r="BT580" i="9"/>
  <c r="BT581" i="9" s="1"/>
  <c r="CR581" i="9" s="1"/>
  <c r="CM580" i="9"/>
  <c r="CQ580" i="9"/>
  <c r="CR580" i="9"/>
  <c r="BN581" i="9"/>
  <c r="BO581" i="9"/>
  <c r="BM582" i="9"/>
  <c r="BM583" i="9" s="1"/>
  <c r="BN582" i="9"/>
  <c r="CL582" i="9" s="1"/>
  <c r="BO582" i="9"/>
  <c r="BP582" i="9"/>
  <c r="CN582" i="9" s="1"/>
  <c r="BQ582" i="9"/>
  <c r="CO582" i="9" s="1"/>
  <c r="BR582" i="9"/>
  <c r="CP582" i="9" s="1"/>
  <c r="BS582" i="9"/>
  <c r="CQ582" i="9" s="1"/>
  <c r="BT582" i="9"/>
  <c r="CK582" i="9"/>
  <c r="BM584" i="9"/>
  <c r="BM585" i="9" s="1"/>
  <c r="BN584" i="9"/>
  <c r="BN585" i="9" s="1"/>
  <c r="CL585" i="9" s="1"/>
  <c r="BO584" i="9"/>
  <c r="CM584" i="9" s="1"/>
  <c r="BP584" i="9"/>
  <c r="BP585" i="9" s="1"/>
  <c r="BQ584" i="9"/>
  <c r="BQ585" i="9" s="1"/>
  <c r="CO585" i="9" s="1"/>
  <c r="BR584" i="9"/>
  <c r="BR585" i="9" s="1"/>
  <c r="BS584" i="9"/>
  <c r="BT584" i="9"/>
  <c r="BT585" i="9" s="1"/>
  <c r="CK584" i="9"/>
  <c r="CL584" i="9"/>
  <c r="CK585" i="9"/>
  <c r="BM586" i="9"/>
  <c r="BN586" i="9"/>
  <c r="BO586" i="9"/>
  <c r="BP586" i="9"/>
  <c r="CN586" i="9" s="1"/>
  <c r="BQ586" i="9"/>
  <c r="BQ587" i="9" s="1"/>
  <c r="CO587" i="9" s="1"/>
  <c r="BR586" i="9"/>
  <c r="BR587" i="9" s="1"/>
  <c r="CP587" i="9" s="1"/>
  <c r="BS586" i="9"/>
  <c r="BS587" i="9" s="1"/>
  <c r="CQ587" i="9" s="1"/>
  <c r="BT586" i="9"/>
  <c r="CR586" i="9" s="1"/>
  <c r="CO586" i="9"/>
  <c r="CP586" i="9"/>
  <c r="BO587" i="9"/>
  <c r="CM587" i="9" s="1"/>
  <c r="BP587" i="9"/>
  <c r="CN587" i="9" s="1"/>
  <c r="BT587" i="9"/>
  <c r="CR587" i="9" s="1"/>
  <c r="BM588" i="9"/>
  <c r="CK588" i="9" s="1"/>
  <c r="BN588" i="9"/>
  <c r="BN589" i="9" s="1"/>
  <c r="BO588" i="9"/>
  <c r="BO589" i="9" s="1"/>
  <c r="CM589" i="9" s="1"/>
  <c r="BP588" i="9"/>
  <c r="BQ588" i="9"/>
  <c r="BR588" i="9"/>
  <c r="BR589" i="9" s="1"/>
  <c r="BS588" i="9"/>
  <c r="BS589" i="9" s="1"/>
  <c r="BT588" i="9"/>
  <c r="CL588" i="9"/>
  <c r="CM588" i="9"/>
  <c r="BM590" i="9"/>
  <c r="BN590" i="9"/>
  <c r="CL590" i="9" s="1"/>
  <c r="BO590" i="9"/>
  <c r="BP590" i="9"/>
  <c r="BQ590" i="9"/>
  <c r="BR590" i="9"/>
  <c r="CP590" i="9" s="1"/>
  <c r="BS590" i="9"/>
  <c r="CQ590" i="9" s="1"/>
  <c r="BT590" i="9"/>
  <c r="BT591" i="9" s="1"/>
  <c r="CN590" i="9"/>
  <c r="CR590" i="9"/>
  <c r="BP591" i="9"/>
  <c r="CR591" i="9"/>
  <c r="BM592" i="9"/>
  <c r="BM593" i="9" s="1"/>
  <c r="BN592" i="9"/>
  <c r="BN593" i="9" s="1"/>
  <c r="CL593" i="9" s="1"/>
  <c r="BO592" i="9"/>
  <c r="BO593" i="9" s="1"/>
  <c r="CM593" i="9" s="1"/>
  <c r="BP592" i="9"/>
  <c r="BQ592" i="9"/>
  <c r="BR592" i="9"/>
  <c r="BR593" i="9" s="1"/>
  <c r="BS592" i="9"/>
  <c r="BS593" i="9" s="1"/>
  <c r="BT592" i="9"/>
  <c r="CN592" i="9"/>
  <c r="BP593" i="9"/>
  <c r="BM594" i="9"/>
  <c r="BN594" i="9"/>
  <c r="BN595" i="9" s="1"/>
  <c r="CL595" i="9" s="1"/>
  <c r="BO594" i="9"/>
  <c r="BO595" i="9" s="1"/>
  <c r="CM595" i="9" s="1"/>
  <c r="BP594" i="9"/>
  <c r="CN594" i="9" s="1"/>
  <c r="BQ594" i="9"/>
  <c r="BR594" i="9"/>
  <c r="BS594" i="9"/>
  <c r="BT594" i="9"/>
  <c r="CK594" i="9"/>
  <c r="BM595" i="9"/>
  <c r="CK595" i="9" s="1"/>
  <c r="BM596" i="9"/>
  <c r="BM597" i="9" s="1"/>
  <c r="CK597" i="9" s="1"/>
  <c r="BN596" i="9"/>
  <c r="BN597" i="9" s="1"/>
  <c r="CL597" i="9" s="1"/>
  <c r="BO596" i="9"/>
  <c r="BO597" i="9" s="1"/>
  <c r="CM597" i="9" s="1"/>
  <c r="BP596" i="9"/>
  <c r="BQ596" i="9"/>
  <c r="BR596" i="9"/>
  <c r="BS596" i="9"/>
  <c r="BT596" i="9"/>
  <c r="CR596" i="9" s="1"/>
  <c r="CK596" i="9"/>
  <c r="CL596" i="9"/>
  <c r="BM598" i="9"/>
  <c r="BN598" i="9"/>
  <c r="BO598" i="9"/>
  <c r="BP598" i="9"/>
  <c r="BP599" i="9" s="1"/>
  <c r="CN599" i="9" s="1"/>
  <c r="BQ598" i="9"/>
  <c r="BQ599" i="9" s="1"/>
  <c r="BR598" i="9"/>
  <c r="BS598" i="9"/>
  <c r="BS599" i="9" s="1"/>
  <c r="BT598" i="9"/>
  <c r="CQ598" i="9"/>
  <c r="CR598" i="9"/>
  <c r="BM599" i="9"/>
  <c r="BN599" i="9"/>
  <c r="BT599" i="9"/>
  <c r="CR599" i="9" s="1"/>
  <c r="CO599" i="9"/>
  <c r="CQ599" i="9"/>
  <c r="BM600" i="9"/>
  <c r="BN600" i="9"/>
  <c r="CL600" i="9" s="1"/>
  <c r="BO600" i="9"/>
  <c r="CM600" i="9" s="1"/>
  <c r="BP600" i="9"/>
  <c r="BQ600" i="9"/>
  <c r="BR600" i="9"/>
  <c r="BR601" i="9" s="1"/>
  <c r="BS600" i="9"/>
  <c r="BS601" i="9" s="1"/>
  <c r="BT600" i="9"/>
  <c r="BM601" i="9"/>
  <c r="CK601" i="9" s="1"/>
  <c r="BT601" i="9"/>
  <c r="BM602" i="9"/>
  <c r="BN602" i="9"/>
  <c r="BN603" i="9" s="1"/>
  <c r="BO602" i="9"/>
  <c r="BP602" i="9"/>
  <c r="BQ602" i="9"/>
  <c r="BQ603" i="9" s="1"/>
  <c r="CO603" i="9" s="1"/>
  <c r="BR602" i="9"/>
  <c r="CP602" i="9" s="1"/>
  <c r="BS602" i="9"/>
  <c r="CQ602" i="9" s="1"/>
  <c r="BT602" i="9"/>
  <c r="CL602" i="9"/>
  <c r="CN602" i="9"/>
  <c r="BP603" i="9"/>
  <c r="CN603" i="9" s="1"/>
  <c r="BM604" i="9"/>
  <c r="BN604" i="9"/>
  <c r="CL604" i="9" s="1"/>
  <c r="BO604" i="9"/>
  <c r="CM604" i="9" s="1"/>
  <c r="BP604" i="9"/>
  <c r="CN604" i="9" s="1"/>
  <c r="BQ604" i="9"/>
  <c r="CO604" i="9" s="1"/>
  <c r="BR604" i="9"/>
  <c r="BS604" i="9"/>
  <c r="BT604" i="9"/>
  <c r="BP605" i="9"/>
  <c r="CN605" i="9" s="1"/>
  <c r="BS605" i="9"/>
  <c r="BM606" i="9"/>
  <c r="BN606" i="9"/>
  <c r="BO606" i="9"/>
  <c r="BO607" i="9" s="1"/>
  <c r="BP606" i="9"/>
  <c r="BQ606" i="9"/>
  <c r="CO606" i="9" s="1"/>
  <c r="BR606" i="9"/>
  <c r="CP606" i="9" s="1"/>
  <c r="BS606" i="9"/>
  <c r="BT606" i="9"/>
  <c r="CK606" i="9"/>
  <c r="BM607" i="9"/>
  <c r="CK607" i="9" s="1"/>
  <c r="BN607" i="9"/>
  <c r="BQ607" i="9"/>
  <c r="CO607" i="9" s="1"/>
  <c r="BR607" i="9"/>
  <c r="CP607" i="9" s="1"/>
  <c r="BM608" i="9"/>
  <c r="BN608" i="9"/>
  <c r="BN609" i="9" s="1"/>
  <c r="CL609" i="9" s="1"/>
  <c r="BO608" i="9"/>
  <c r="BP608" i="9"/>
  <c r="BQ608" i="9"/>
  <c r="BQ609" i="9" s="1"/>
  <c r="CO609" i="9" s="1"/>
  <c r="BR608" i="9"/>
  <c r="BR609" i="9" s="1"/>
  <c r="BS608" i="9"/>
  <c r="BS609" i="9" s="1"/>
  <c r="BT608" i="9"/>
  <c r="CK608" i="9"/>
  <c r="CL608" i="9"/>
  <c r="CR608" i="9"/>
  <c r="BM609" i="9"/>
  <c r="CK609" i="9" s="1"/>
  <c r="BT609" i="9"/>
  <c r="BM610" i="9"/>
  <c r="CK610" i="9" s="1"/>
  <c r="BN610" i="9"/>
  <c r="CL610" i="9" s="1"/>
  <c r="BO610" i="9"/>
  <c r="BP610" i="9"/>
  <c r="BQ610" i="9"/>
  <c r="BR610" i="9"/>
  <c r="BS610" i="9"/>
  <c r="CQ610" i="9" s="1"/>
  <c r="BT610" i="9"/>
  <c r="BM612" i="9"/>
  <c r="BM613" i="9" s="1"/>
  <c r="BN612" i="9"/>
  <c r="BO612" i="9"/>
  <c r="BP612" i="9"/>
  <c r="BP613" i="9" s="1"/>
  <c r="BQ612" i="9"/>
  <c r="BQ613" i="9" s="1"/>
  <c r="CO613" i="9" s="1"/>
  <c r="BR612" i="9"/>
  <c r="BR613" i="9" s="1"/>
  <c r="CP613" i="9" s="1"/>
  <c r="BS612" i="9"/>
  <c r="BS613" i="9" s="1"/>
  <c r="BT612" i="9"/>
  <c r="CN612" i="9"/>
  <c r="CO612" i="9"/>
  <c r="CP612" i="9"/>
  <c r="CK613" i="9"/>
  <c r="BM614" i="9"/>
  <c r="BN614" i="9"/>
  <c r="BN615" i="9" s="1"/>
  <c r="BO614" i="9"/>
  <c r="BO615" i="9" s="1"/>
  <c r="BP614" i="9"/>
  <c r="CN614" i="9" s="1"/>
  <c r="BQ614" i="9"/>
  <c r="CO614" i="9" s="1"/>
  <c r="BR614" i="9"/>
  <c r="CP614" i="9" s="1"/>
  <c r="BS614" i="9"/>
  <c r="BT614" i="9"/>
  <c r="BT615" i="9" s="1"/>
  <c r="CR615" i="9" s="1"/>
  <c r="BM616" i="9"/>
  <c r="BN616" i="9"/>
  <c r="BO616" i="9"/>
  <c r="CM616" i="9" s="1"/>
  <c r="BP616" i="9"/>
  <c r="BQ616" i="9"/>
  <c r="CO616" i="9" s="1"/>
  <c r="BR616" i="9"/>
  <c r="CP616" i="9" s="1"/>
  <c r="BS616" i="9"/>
  <c r="CQ616" i="9" s="1"/>
  <c r="BT616" i="9"/>
  <c r="CR616" i="9" s="1"/>
  <c r="BT617" i="9"/>
  <c r="CR617" i="9" s="1"/>
  <c r="BM618" i="9"/>
  <c r="BM619" i="9" s="1"/>
  <c r="CK619" i="9" s="1"/>
  <c r="BN618" i="9"/>
  <c r="BO618" i="9"/>
  <c r="BP618" i="9"/>
  <c r="BP619" i="9" s="1"/>
  <c r="CN619" i="9" s="1"/>
  <c r="BQ618" i="9"/>
  <c r="BQ619" i="9" s="1"/>
  <c r="BR618" i="9"/>
  <c r="BS618" i="9"/>
  <c r="BT618" i="9"/>
  <c r="CR618" i="9" s="1"/>
  <c r="BT619" i="9"/>
  <c r="CR619" i="9" s="1"/>
  <c r="BM620" i="9"/>
  <c r="BN620" i="9"/>
  <c r="CL620" i="9" s="1"/>
  <c r="BO620" i="9"/>
  <c r="CM620" i="9" s="1"/>
  <c r="BP620" i="9"/>
  <c r="BP621" i="9" s="1"/>
  <c r="CN621" i="9" s="1"/>
  <c r="BQ620" i="9"/>
  <c r="BQ621" i="9" s="1"/>
  <c r="CO621" i="9" s="1"/>
  <c r="BR620" i="9"/>
  <c r="BR621" i="9" s="1"/>
  <c r="CP621" i="9" s="1"/>
  <c r="BS620" i="9"/>
  <c r="BT620" i="9"/>
  <c r="CN620" i="9"/>
  <c r="CO620" i="9"/>
  <c r="CP620" i="9"/>
  <c r="BM622" i="9"/>
  <c r="BM623" i="9" s="1"/>
  <c r="BN622" i="9"/>
  <c r="BN623" i="9" s="1"/>
  <c r="BO622" i="9"/>
  <c r="BO623" i="9" s="1"/>
  <c r="BP622" i="9"/>
  <c r="CN622" i="9" s="1"/>
  <c r="BQ622" i="9"/>
  <c r="CO622" i="9" s="1"/>
  <c r="BR622" i="9"/>
  <c r="BR623" i="9" s="1"/>
  <c r="CP623" i="9" s="1"/>
  <c r="BS622" i="9"/>
  <c r="CQ622" i="9" s="1"/>
  <c r="BT622" i="9"/>
  <c r="BM624" i="9"/>
  <c r="BN624" i="9"/>
  <c r="BN625" i="9" s="1"/>
  <c r="BO624" i="9"/>
  <c r="BP624" i="9"/>
  <c r="BQ624" i="9"/>
  <c r="BR624" i="9"/>
  <c r="BS624" i="9"/>
  <c r="CQ624" i="9" s="1"/>
  <c r="BT624" i="9"/>
  <c r="CL624" i="9"/>
  <c r="CP624" i="9"/>
  <c r="BR625" i="9"/>
  <c r="BS625" i="9"/>
  <c r="CQ625" i="9" s="1"/>
  <c r="CP625" i="9"/>
  <c r="BM626" i="9"/>
  <c r="BN626" i="9"/>
  <c r="BO626" i="9"/>
  <c r="BO627" i="9" s="1"/>
  <c r="CM627" i="9" s="1"/>
  <c r="BP626" i="9"/>
  <c r="CN626" i="9" s="1"/>
  <c r="BQ626" i="9"/>
  <c r="CO626" i="9" s="1"/>
  <c r="BR626" i="9"/>
  <c r="CP626" i="9" s="1"/>
  <c r="BS626" i="9"/>
  <c r="CQ626" i="9" s="1"/>
  <c r="BT626" i="9"/>
  <c r="BT627" i="9" s="1"/>
  <c r="BM628" i="9"/>
  <c r="BN628" i="9"/>
  <c r="BO628" i="9"/>
  <c r="CM628" i="9" s="1"/>
  <c r="BP628" i="9"/>
  <c r="BP629" i="9" s="1"/>
  <c r="CN629" i="9" s="1"/>
  <c r="BQ628" i="9"/>
  <c r="BQ629" i="9" s="1"/>
  <c r="BR628" i="9"/>
  <c r="BR629" i="9" s="1"/>
  <c r="BS628" i="9"/>
  <c r="BS629" i="9" s="1"/>
  <c r="CQ629" i="9" s="1"/>
  <c r="BT628" i="9"/>
  <c r="CK628" i="9"/>
  <c r="CL628" i="9"/>
  <c r="BM629" i="9"/>
  <c r="BN629" i="9"/>
  <c r="CL629" i="9" s="1"/>
  <c r="BO629" i="9"/>
  <c r="CM629" i="9" s="1"/>
  <c r="CK629" i="9"/>
  <c r="CO629" i="9"/>
  <c r="CP629" i="9"/>
  <c r="BM630" i="9"/>
  <c r="BN630" i="9"/>
  <c r="BO630" i="9"/>
  <c r="BP630" i="9"/>
  <c r="BQ630" i="9"/>
  <c r="BR630" i="9"/>
  <c r="BR631" i="9" s="1"/>
  <c r="BS630" i="9"/>
  <c r="BS631" i="9" s="1"/>
  <c r="BT630" i="9"/>
  <c r="BM631" i="9"/>
  <c r="CK631" i="9" s="1"/>
  <c r="BT631" i="9"/>
  <c r="BM632" i="9"/>
  <c r="BM633" i="9" s="1"/>
  <c r="BN632" i="9"/>
  <c r="BN633" i="9" s="1"/>
  <c r="CL633" i="9" s="1"/>
  <c r="BO632" i="9"/>
  <c r="BO633" i="9" s="1"/>
  <c r="CM633" i="9" s="1"/>
  <c r="BP632" i="9"/>
  <c r="BP633" i="9" s="1"/>
  <c r="BQ632" i="9"/>
  <c r="BQ633" i="9" s="1"/>
  <c r="BR632" i="9"/>
  <c r="CP632" i="9" s="1"/>
  <c r="BS632" i="9"/>
  <c r="CQ632" i="9" s="1"/>
  <c r="BT632" i="9"/>
  <c r="CR632" i="9" s="1"/>
  <c r="CK632" i="9"/>
  <c r="CL632" i="9"/>
  <c r="CM632" i="9"/>
  <c r="BM634" i="9"/>
  <c r="CK634" i="9" s="1"/>
  <c r="BN634" i="9"/>
  <c r="CL634" i="9" s="1"/>
  <c r="BO634" i="9"/>
  <c r="CM634" i="9" s="1"/>
  <c r="BP634" i="9"/>
  <c r="BQ634" i="9"/>
  <c r="BR634" i="9"/>
  <c r="BS634" i="9"/>
  <c r="CQ634" i="9" s="1"/>
  <c r="BT634" i="9"/>
  <c r="BT635" i="9" s="1"/>
  <c r="CO634" i="9"/>
  <c r="BQ635" i="9"/>
  <c r="CO635" i="9" s="1"/>
  <c r="BR635" i="9"/>
  <c r="BS635" i="9"/>
  <c r="CQ635" i="9" s="1"/>
  <c r="BM636" i="9"/>
  <c r="CK636" i="9" s="1"/>
  <c r="BN636" i="9"/>
  <c r="BO636" i="9"/>
  <c r="BP636" i="9"/>
  <c r="CN636" i="9" s="1"/>
  <c r="BQ636" i="9"/>
  <c r="CO636" i="9" s="1"/>
  <c r="BR636" i="9"/>
  <c r="CP636" i="9" s="1"/>
  <c r="BS636" i="9"/>
  <c r="BS637" i="9" s="1"/>
  <c r="CQ637" i="9" s="1"/>
  <c r="BT636" i="9"/>
  <c r="BT637" i="9" s="1"/>
  <c r="CR637" i="9" s="1"/>
  <c r="CQ636" i="9"/>
  <c r="CR636" i="9"/>
  <c r="BM638" i="9"/>
  <c r="BN638" i="9"/>
  <c r="BO638" i="9"/>
  <c r="BP638" i="9"/>
  <c r="BP639" i="9" s="1"/>
  <c r="BQ638" i="9"/>
  <c r="BQ639" i="9" s="1"/>
  <c r="CO639" i="9" s="1"/>
  <c r="BR638" i="9"/>
  <c r="BR639" i="9" s="1"/>
  <c r="CP639" i="9" s="1"/>
  <c r="BS638" i="9"/>
  <c r="BS639" i="9" s="1"/>
  <c r="CQ639" i="9" s="1"/>
  <c r="BT638" i="9"/>
  <c r="CR638" i="9" s="1"/>
  <c r="CK638" i="9"/>
  <c r="BM639" i="9"/>
  <c r="CK639" i="9" s="1"/>
  <c r="BN639" i="9"/>
  <c r="BO639" i="9"/>
  <c r="BT639" i="9"/>
  <c r="CR639" i="9" s="1"/>
  <c r="BM640" i="9"/>
  <c r="CK640" i="9" s="1"/>
  <c r="BN640" i="9"/>
  <c r="CL640" i="9" s="1"/>
  <c r="BO640" i="9"/>
  <c r="CM640" i="9" s="1"/>
  <c r="BP640" i="9"/>
  <c r="BQ640" i="9"/>
  <c r="BR640" i="9"/>
  <c r="BR641" i="9" s="1"/>
  <c r="BS640" i="9"/>
  <c r="BT640" i="9"/>
  <c r="CN640" i="9"/>
  <c r="CO640" i="9"/>
  <c r="CP640" i="9"/>
  <c r="CQ640" i="9"/>
  <c r="CR640" i="9"/>
  <c r="BM641" i="9"/>
  <c r="CK641" i="9" s="1"/>
  <c r="BO641" i="9"/>
  <c r="CM641" i="9" s="1"/>
  <c r="BP641" i="9"/>
  <c r="CN641" i="9" s="1"/>
  <c r="BQ641" i="9"/>
  <c r="CO641" i="9" s="1"/>
  <c r="BS641" i="9"/>
  <c r="CQ641" i="9" s="1"/>
  <c r="BT641" i="9"/>
  <c r="BM642" i="9"/>
  <c r="BN642" i="9"/>
  <c r="BN643" i="9" s="1"/>
  <c r="BO642" i="9"/>
  <c r="BO643" i="9" s="1"/>
  <c r="CM643" i="9" s="1"/>
  <c r="BP642" i="9"/>
  <c r="BP643" i="9" s="1"/>
  <c r="BQ642" i="9"/>
  <c r="BQ643" i="9" s="1"/>
  <c r="BR642" i="9"/>
  <c r="BR643" i="9" s="1"/>
  <c r="CP643" i="9" s="1"/>
  <c r="BS642" i="9"/>
  <c r="BS643" i="9" s="1"/>
  <c r="CQ643" i="9" s="1"/>
  <c r="BT642" i="9"/>
  <c r="CP642" i="9"/>
  <c r="BM644" i="9"/>
  <c r="BM645" i="9" s="1"/>
  <c r="BN644" i="9"/>
  <c r="CL644" i="9" s="1"/>
  <c r="BO644" i="9"/>
  <c r="CM644" i="9" s="1"/>
  <c r="BP644" i="9"/>
  <c r="BQ644" i="9"/>
  <c r="BR644" i="9"/>
  <c r="BS644" i="9"/>
  <c r="BT644" i="9"/>
  <c r="BP645" i="9"/>
  <c r="BQ645" i="9"/>
  <c r="CO645" i="9" s="1"/>
  <c r="CN645" i="9"/>
  <c r="BM646" i="9"/>
  <c r="BN646" i="9"/>
  <c r="BN647" i="9" s="1"/>
  <c r="BO646" i="9"/>
  <c r="BP646" i="9"/>
  <c r="BQ646" i="9"/>
  <c r="CO646" i="9" s="1"/>
  <c r="BR646" i="9"/>
  <c r="CP646" i="9" s="1"/>
  <c r="BS646" i="9"/>
  <c r="BS647" i="9" s="1"/>
  <c r="CQ647" i="9" s="1"/>
  <c r="BT646" i="9"/>
  <c r="BT647" i="9" s="1"/>
  <c r="CK646" i="9"/>
  <c r="CL646" i="9"/>
  <c r="CM646" i="9"/>
  <c r="CQ646" i="9"/>
  <c r="CR646" i="9"/>
  <c r="BM647" i="9"/>
  <c r="CK647" i="9" s="1"/>
  <c r="BO647" i="9"/>
  <c r="CM647" i="9" s="1"/>
  <c r="BM648" i="9"/>
  <c r="BN648" i="9"/>
  <c r="BO648" i="9"/>
  <c r="CM648" i="9" s="1"/>
  <c r="BP648" i="9"/>
  <c r="BP649" i="9" s="1"/>
  <c r="BQ648" i="9"/>
  <c r="BQ649" i="9" s="1"/>
  <c r="BR648" i="9"/>
  <c r="BR649" i="9" s="1"/>
  <c r="BS648" i="9"/>
  <c r="CQ648" i="9" s="1"/>
  <c r="BT648" i="9"/>
  <c r="CR648" i="9" s="1"/>
  <c r="CL648" i="9"/>
  <c r="BM649" i="9"/>
  <c r="BN649" i="9"/>
  <c r="CL649" i="9" s="1"/>
  <c r="CO649" i="9"/>
  <c r="CP649" i="9"/>
  <c r="BM650" i="9"/>
  <c r="BN650" i="9"/>
  <c r="CL650" i="9" s="1"/>
  <c r="BO650" i="9"/>
  <c r="CM650" i="9" s="1"/>
  <c r="BP650" i="9"/>
  <c r="CN650" i="9" s="1"/>
  <c r="BQ650" i="9"/>
  <c r="BR650" i="9"/>
  <c r="BS650" i="9"/>
  <c r="BT650" i="9"/>
  <c r="CO650" i="9"/>
  <c r="CR650" i="9"/>
  <c r="BN651" i="9"/>
  <c r="CL651" i="9" s="1"/>
  <c r="BO651" i="9"/>
  <c r="CM651" i="9" s="1"/>
  <c r="BP651" i="9"/>
  <c r="CN651" i="9" s="1"/>
  <c r="BQ651" i="9"/>
  <c r="BT651" i="9"/>
  <c r="BM652" i="9"/>
  <c r="BN652" i="9"/>
  <c r="BO652" i="9"/>
  <c r="BO653" i="9" s="1"/>
  <c r="CM653" i="9" s="1"/>
  <c r="BP652" i="9"/>
  <c r="BP653" i="9" s="1"/>
  <c r="CN653" i="9" s="1"/>
  <c r="BQ652" i="9"/>
  <c r="BQ653" i="9" s="1"/>
  <c r="BR652" i="9"/>
  <c r="CP652" i="9" s="1"/>
  <c r="BS652" i="9"/>
  <c r="CQ652" i="9" s="1"/>
  <c r="BT652" i="9"/>
  <c r="BM654" i="9"/>
  <c r="CK654" i="9" s="1"/>
  <c r="BN654" i="9"/>
  <c r="CL654" i="9" s="1"/>
  <c r="BO654" i="9"/>
  <c r="BP654" i="9"/>
  <c r="BP655" i="9" s="1"/>
  <c r="BQ654" i="9"/>
  <c r="CO654" i="9" s="1"/>
  <c r="BR654" i="9"/>
  <c r="CP654" i="9" s="1"/>
  <c r="BS654" i="9"/>
  <c r="BT654" i="9"/>
  <c r="CN654" i="9"/>
  <c r="BQ655" i="9"/>
  <c r="CO655" i="9" s="1"/>
  <c r="BR655" i="9"/>
  <c r="CP655" i="9" s="1"/>
  <c r="BS655" i="9"/>
  <c r="BM656" i="9"/>
  <c r="BN656" i="9"/>
  <c r="BO656" i="9"/>
  <c r="BP656" i="9"/>
  <c r="CN656" i="9" s="1"/>
  <c r="BQ656" i="9"/>
  <c r="CO656" i="9" s="1"/>
  <c r="BR656" i="9"/>
  <c r="CP656" i="9" s="1"/>
  <c r="BS656" i="9"/>
  <c r="BT656" i="9"/>
  <c r="BT657" i="9" s="1"/>
  <c r="CR656" i="9"/>
  <c r="BM657" i="9"/>
  <c r="BN657" i="9"/>
  <c r="BM658" i="9"/>
  <c r="CK658" i="9" s="1"/>
  <c r="BN658" i="9"/>
  <c r="BO658" i="9"/>
  <c r="BP658" i="9"/>
  <c r="BP659" i="9" s="1"/>
  <c r="BQ658" i="9"/>
  <c r="BQ659" i="9" s="1"/>
  <c r="BR658" i="9"/>
  <c r="BR659" i="9" s="1"/>
  <c r="CP659" i="9" s="1"/>
  <c r="BS658" i="9"/>
  <c r="BT658" i="9"/>
  <c r="CR658" i="9"/>
  <c r="BM659" i="9"/>
  <c r="BT659" i="9"/>
  <c r="CR659" i="9" s="1"/>
  <c r="CK659" i="9"/>
  <c r="CO659" i="9"/>
  <c r="BM660" i="9"/>
  <c r="CK660" i="9" s="1"/>
  <c r="BN660" i="9"/>
  <c r="CL660" i="9" s="1"/>
  <c r="BO660" i="9"/>
  <c r="BO661" i="9" s="1"/>
  <c r="CM661" i="9" s="1"/>
  <c r="BP660" i="9"/>
  <c r="BP661" i="9" s="1"/>
  <c r="CN661" i="9" s="1"/>
  <c r="BQ660" i="9"/>
  <c r="BQ661" i="9" s="1"/>
  <c r="CO661" i="9" s="1"/>
  <c r="BR660" i="9"/>
  <c r="BR661" i="9" s="1"/>
  <c r="BS660" i="9"/>
  <c r="BT660" i="9"/>
  <c r="CP660" i="9"/>
  <c r="BN661" i="9"/>
  <c r="CL661" i="9" s="1"/>
  <c r="BT661" i="9"/>
  <c r="BM662" i="9"/>
  <c r="BM663" i="9" s="1"/>
  <c r="BN662" i="9"/>
  <c r="BO662" i="9"/>
  <c r="BO663" i="9" s="1"/>
  <c r="CM663" i="9" s="1"/>
  <c r="BP662" i="9"/>
  <c r="CN662" i="9" s="1"/>
  <c r="BQ662" i="9"/>
  <c r="CO662" i="9" s="1"/>
  <c r="BR662" i="9"/>
  <c r="BR663" i="9" s="1"/>
  <c r="CP663" i="9" s="1"/>
  <c r="BS662" i="9"/>
  <c r="BT662" i="9"/>
  <c r="CK662" i="9"/>
  <c r="CK663" i="9"/>
  <c r="BM664" i="9"/>
  <c r="CK664" i="9" s="1"/>
  <c r="BN664" i="9"/>
  <c r="CL664" i="9" s="1"/>
  <c r="BO664" i="9"/>
  <c r="BP664" i="9"/>
  <c r="BQ664" i="9"/>
  <c r="CO664" i="9" s="1"/>
  <c r="BR664" i="9"/>
  <c r="BS664" i="9"/>
  <c r="BT664" i="9"/>
  <c r="CM664" i="9"/>
  <c r="CN664" i="9"/>
  <c r="CQ664" i="9"/>
  <c r="CR664" i="9"/>
  <c r="CR329" i="9" l="1"/>
  <c r="BS615" i="9"/>
  <c r="CQ615" i="9" s="1"/>
  <c r="CQ614" i="9"/>
  <c r="BR605" i="9"/>
  <c r="CP605" i="9" s="1"/>
  <c r="CP604" i="9"/>
  <c r="BT595" i="9"/>
  <c r="CR595" i="9" s="1"/>
  <c r="CR594" i="9"/>
  <c r="BN547" i="9"/>
  <c r="CL547" i="9" s="1"/>
  <c r="CL546" i="9"/>
  <c r="BP397" i="9"/>
  <c r="CN397" i="9" s="1"/>
  <c r="CN396" i="9"/>
  <c r="CL288" i="9"/>
  <c r="BN289" i="9"/>
  <c r="CL289" i="9" s="1"/>
  <c r="CO263" i="9"/>
  <c r="CQ102" i="9"/>
  <c r="BS103" i="9"/>
  <c r="CQ103" i="9" s="1"/>
  <c r="CK54" i="9"/>
  <c r="BM55" i="9"/>
  <c r="CK55" i="9" s="1"/>
  <c r="CM46" i="9"/>
  <c r="BO47" i="9"/>
  <c r="CM47" i="9" s="1"/>
  <c r="CJ467" i="9"/>
  <c r="CR467" i="9" s="1"/>
  <c r="CR466" i="9"/>
  <c r="CG385" i="9"/>
  <c r="CO385" i="9" s="1"/>
  <c r="CO384" i="9"/>
  <c r="CC351" i="9"/>
  <c r="CK351" i="9" s="1"/>
  <c r="CK350" i="9"/>
  <c r="CD213" i="9"/>
  <c r="CL212" i="9"/>
  <c r="CI117" i="9"/>
  <c r="CQ116" i="9"/>
  <c r="CM598" i="9"/>
  <c r="BO599" i="9"/>
  <c r="CM599" i="9" s="1"/>
  <c r="CL578" i="9"/>
  <c r="BN579" i="9"/>
  <c r="CL579" i="9" s="1"/>
  <c r="BR435" i="9"/>
  <c r="CP435" i="9" s="1"/>
  <c r="CP434" i="9"/>
  <c r="CO322" i="9"/>
  <c r="BQ323" i="9"/>
  <c r="CO323" i="9" s="1"/>
  <c r="CP252" i="9"/>
  <c r="BR253" i="9"/>
  <c r="CP253" i="9" s="1"/>
  <c r="BS151" i="9"/>
  <c r="CQ151" i="9" s="1"/>
  <c r="CQ150" i="9"/>
  <c r="BO135" i="9"/>
  <c r="CM135" i="9" s="1"/>
  <c r="CM134" i="9"/>
  <c r="CP102" i="9"/>
  <c r="BR103" i="9"/>
  <c r="CP103" i="9" s="1"/>
  <c r="CN10" i="9"/>
  <c r="BP11" i="9"/>
  <c r="CN11" i="9" s="1"/>
  <c r="CP610" i="9"/>
  <c r="CP594" i="9"/>
  <c r="BR595" i="9"/>
  <c r="CP595" i="9" s="1"/>
  <c r="CQ552" i="9"/>
  <c r="BS553" i="9"/>
  <c r="CQ553" i="9" s="1"/>
  <c r="CN542" i="9"/>
  <c r="BP543" i="9"/>
  <c r="CN543" i="9" s="1"/>
  <c r="BS533" i="9"/>
  <c r="CQ533" i="9" s="1"/>
  <c r="CQ532" i="9"/>
  <c r="CM444" i="9"/>
  <c r="BO445" i="9"/>
  <c r="CM445" i="9" s="1"/>
  <c r="CR427" i="9"/>
  <c r="CQ416" i="9"/>
  <c r="BS417" i="9"/>
  <c r="CQ417" i="9" s="1"/>
  <c r="CL238" i="9"/>
  <c r="BN239" i="9"/>
  <c r="CL239" i="9" s="1"/>
  <c r="BT231" i="9"/>
  <c r="CR231" i="9" s="1"/>
  <c r="CR230" i="9"/>
  <c r="CN220" i="9"/>
  <c r="BP221" i="9"/>
  <c r="CN221" i="9" s="1"/>
  <c r="CM164" i="9"/>
  <c r="BO165" i="9"/>
  <c r="CM165" i="9" s="1"/>
  <c r="CK106" i="9"/>
  <c r="BM107" i="9"/>
  <c r="CK107" i="9" s="1"/>
  <c r="BT35" i="9"/>
  <c r="CR35" i="9" s="1"/>
  <c r="CR34" i="9"/>
  <c r="CC599" i="9"/>
  <c r="CK599" i="9" s="1"/>
  <c r="CK598" i="9"/>
  <c r="CI525" i="9"/>
  <c r="CQ524" i="9"/>
  <c r="CF459" i="9"/>
  <c r="CN459" i="9" s="1"/>
  <c r="CN458" i="9"/>
  <c r="CF105" i="9"/>
  <c r="CN105" i="9" s="1"/>
  <c r="CN104" i="9"/>
  <c r="CD9" i="9"/>
  <c r="CL9" i="9" s="1"/>
  <c r="CL8" i="9"/>
  <c r="BO657" i="9"/>
  <c r="CM657" i="9" s="1"/>
  <c r="CM656" i="9"/>
  <c r="CL607" i="9"/>
  <c r="CN600" i="9"/>
  <c r="BP601" i="9"/>
  <c r="CN601" i="9" s="1"/>
  <c r="BQ595" i="9"/>
  <c r="CO595" i="9" s="1"/>
  <c r="CO594" i="9"/>
  <c r="CR577" i="9"/>
  <c r="CM542" i="9"/>
  <c r="BO543" i="9"/>
  <c r="CM543" i="9" s="1"/>
  <c r="CO522" i="9"/>
  <c r="BQ523" i="9"/>
  <c r="CO523" i="9" s="1"/>
  <c r="CQ490" i="9"/>
  <c r="BS491" i="9"/>
  <c r="CQ491" i="9" s="1"/>
  <c r="CO468" i="9"/>
  <c r="BQ469" i="9"/>
  <c r="CO469" i="9" s="1"/>
  <c r="CL444" i="9"/>
  <c r="BN445" i="9"/>
  <c r="CL445" i="9" s="1"/>
  <c r="BO361" i="9"/>
  <c r="CM361" i="9" s="1"/>
  <c r="CM360" i="9"/>
  <c r="BQ337" i="9"/>
  <c r="CO337" i="9" s="1"/>
  <c r="CO336" i="9"/>
  <c r="BT333" i="9"/>
  <c r="CR333" i="9" s="1"/>
  <c r="CR332" i="9"/>
  <c r="CM303" i="9"/>
  <c r="BM297" i="9"/>
  <c r="CK297" i="9" s="1"/>
  <c r="CK296" i="9"/>
  <c r="BS283" i="9"/>
  <c r="CQ283" i="9" s="1"/>
  <c r="CQ282" i="9"/>
  <c r="BO221" i="9"/>
  <c r="CM221" i="9" s="1"/>
  <c r="CM220" i="9"/>
  <c r="CR186" i="9"/>
  <c r="BT187" i="9"/>
  <c r="CR187" i="9" s="1"/>
  <c r="CL164" i="9"/>
  <c r="BN165" i="9"/>
  <c r="CL165" i="9" s="1"/>
  <c r="BM135" i="9"/>
  <c r="CK135" i="9" s="1"/>
  <c r="CK134" i="9"/>
  <c r="CJ543" i="9"/>
  <c r="CR542" i="9"/>
  <c r="CC249" i="9"/>
  <c r="CK248" i="9"/>
  <c r="CE153" i="9"/>
  <c r="CM153" i="9" s="1"/>
  <c r="CM152" i="9"/>
  <c r="CC9" i="9"/>
  <c r="CK9" i="9" s="1"/>
  <c r="CK8" i="9"/>
  <c r="CM618" i="9"/>
  <c r="BO619" i="9"/>
  <c r="CM619" i="9" s="1"/>
  <c r="CP577" i="9"/>
  <c r="BM527" i="9"/>
  <c r="CK527" i="9" s="1"/>
  <c r="CK526" i="9"/>
  <c r="BP469" i="9"/>
  <c r="CN469" i="9" s="1"/>
  <c r="CN468" i="9"/>
  <c r="CO446" i="9"/>
  <c r="BQ447" i="9"/>
  <c r="CO447" i="9" s="1"/>
  <c r="CP440" i="9"/>
  <c r="BR441" i="9"/>
  <c r="CP441" i="9" s="1"/>
  <c r="CQ248" i="9"/>
  <c r="BS249" i="9"/>
  <c r="CQ249" i="9" s="1"/>
  <c r="BT227" i="9"/>
  <c r="CR227" i="9" s="1"/>
  <c r="CR226" i="9"/>
  <c r="CR183" i="9"/>
  <c r="CP112" i="9"/>
  <c r="BR113" i="9"/>
  <c r="CP113" i="9" s="1"/>
  <c r="BT85" i="9"/>
  <c r="CR85" i="9" s="1"/>
  <c r="CR84" i="9"/>
  <c r="CO20" i="9"/>
  <c r="BQ21" i="9"/>
  <c r="CO21" i="9" s="1"/>
  <c r="CL618" i="9"/>
  <c r="BN619" i="9"/>
  <c r="CL619" i="9" s="1"/>
  <c r="CM606" i="9"/>
  <c r="CP408" i="9"/>
  <c r="BR409" i="9"/>
  <c r="CP409" i="9" s="1"/>
  <c r="CQ268" i="9"/>
  <c r="BM221" i="9"/>
  <c r="CK221" i="9" s="1"/>
  <c r="CK220" i="9"/>
  <c r="CQ156" i="9"/>
  <c r="BQ581" i="9"/>
  <c r="CO581" i="9" s="1"/>
  <c r="CO580" i="9"/>
  <c r="CM552" i="9"/>
  <c r="BO553" i="9"/>
  <c r="CM553" i="9" s="1"/>
  <c r="CR525" i="9"/>
  <c r="BN523" i="9"/>
  <c r="CL523" i="9" s="1"/>
  <c r="CL522" i="9"/>
  <c r="CQ458" i="9"/>
  <c r="BS459" i="9"/>
  <c r="CQ459" i="9" s="1"/>
  <c r="CM430" i="9"/>
  <c r="BO431" i="9"/>
  <c r="CM431" i="9" s="1"/>
  <c r="CO386" i="9"/>
  <c r="BQ387" i="9"/>
  <c r="CO387" i="9" s="1"/>
  <c r="BS373" i="9"/>
  <c r="CQ373" i="9" s="1"/>
  <c r="CQ372" i="9"/>
  <c r="CR223" i="9"/>
  <c r="CO186" i="9"/>
  <c r="BQ187" i="9"/>
  <c r="CO187" i="9" s="1"/>
  <c r="BO99" i="9"/>
  <c r="CM99" i="9" s="1"/>
  <c r="CM98" i="9"/>
  <c r="CC505" i="9"/>
  <c r="CK505" i="9" s="1"/>
  <c r="CK504" i="9"/>
  <c r="CQ596" i="9"/>
  <c r="CM474" i="9"/>
  <c r="BO475" i="9"/>
  <c r="CM475" i="9" s="1"/>
  <c r="BM469" i="9"/>
  <c r="CK469" i="9" s="1"/>
  <c r="CK468" i="9"/>
  <c r="CM440" i="9"/>
  <c r="BO441" i="9"/>
  <c r="CM441" i="9" s="1"/>
  <c r="BR393" i="9"/>
  <c r="CP393" i="9" s="1"/>
  <c r="CP392" i="9"/>
  <c r="CN362" i="9"/>
  <c r="BR273" i="9"/>
  <c r="CP273" i="9" s="1"/>
  <c r="CP272" i="9"/>
  <c r="CQ222" i="9"/>
  <c r="BS223" i="9"/>
  <c r="CQ223" i="9" s="1"/>
  <c r="BQ191" i="9"/>
  <c r="CO191" i="9" s="1"/>
  <c r="CO190" i="9"/>
  <c r="CP170" i="9"/>
  <c r="BR171" i="9"/>
  <c r="CP171" i="9" s="1"/>
  <c r="BN99" i="9"/>
  <c r="CL99" i="9" s="1"/>
  <c r="CL98" i="9"/>
  <c r="CL636" i="9"/>
  <c r="BN637" i="9"/>
  <c r="CL637" i="9" s="1"/>
  <c r="CP596" i="9"/>
  <c r="BQ559" i="9"/>
  <c r="CO559" i="9" s="1"/>
  <c r="CO558" i="9"/>
  <c r="CM525" i="9"/>
  <c r="CI421" i="9"/>
  <c r="CQ420" i="9"/>
  <c r="CO596" i="9"/>
  <c r="CQ576" i="9"/>
  <c r="BP529" i="9"/>
  <c r="CN529" i="9" s="1"/>
  <c r="CN528" i="9"/>
  <c r="CK474" i="9"/>
  <c r="BM475" i="9"/>
  <c r="CK475" i="9" s="1"/>
  <c r="CQ388" i="9"/>
  <c r="CN273" i="9"/>
  <c r="BM231" i="9"/>
  <c r="CK231" i="9" s="1"/>
  <c r="CK230" i="9"/>
  <c r="BT5" i="9"/>
  <c r="CR5" i="9" s="1"/>
  <c r="CR4" i="9"/>
  <c r="CJ425" i="9"/>
  <c r="CR424" i="9"/>
  <c r="CQ658" i="9"/>
  <c r="BS659" i="9"/>
  <c r="CQ659" i="9" s="1"/>
  <c r="CM638" i="9"/>
  <c r="BT629" i="9"/>
  <c r="CR629" i="9" s="1"/>
  <c r="CR628" i="9"/>
  <c r="BS621" i="9"/>
  <c r="CQ621" i="9" s="1"/>
  <c r="CQ620" i="9"/>
  <c r="BM589" i="9"/>
  <c r="CK589" i="9" s="1"/>
  <c r="CK442" i="9"/>
  <c r="CP338" i="9"/>
  <c r="CM202" i="9"/>
  <c r="BO203" i="9"/>
  <c r="CM203" i="9" s="1"/>
  <c r="BP175" i="9"/>
  <c r="CN175" i="9" s="1"/>
  <c r="CN174" i="9"/>
  <c r="CD25" i="9"/>
  <c r="CL25" i="9" s="1"/>
  <c r="CL24" i="9"/>
  <c r="CP644" i="9"/>
  <c r="BR645" i="9"/>
  <c r="CP645" i="9" s="1"/>
  <c r="BT511" i="9"/>
  <c r="CR511" i="9" s="1"/>
  <c r="CR510" i="9"/>
  <c r="CL480" i="9"/>
  <c r="BN481" i="9"/>
  <c r="CL481" i="9" s="1"/>
  <c r="CQ378" i="9"/>
  <c r="BT369" i="9"/>
  <c r="CR369" i="9" s="1"/>
  <c r="CR368" i="9"/>
  <c r="BP353" i="9"/>
  <c r="CN353" i="9" s="1"/>
  <c r="CN352" i="9"/>
  <c r="BM343" i="9"/>
  <c r="CK343" i="9" s="1"/>
  <c r="CK342" i="9"/>
  <c r="CK308" i="9"/>
  <c r="BM309" i="9"/>
  <c r="CK309" i="9" s="1"/>
  <c r="CR275" i="9"/>
  <c r="CL273" i="9"/>
  <c r="CL258" i="9"/>
  <c r="BN259" i="9"/>
  <c r="CL259" i="9" s="1"/>
  <c r="CK227" i="9"/>
  <c r="CL202" i="9"/>
  <c r="BN203" i="9"/>
  <c r="CL203" i="9" s="1"/>
  <c r="BO175" i="9"/>
  <c r="CM175" i="9" s="1"/>
  <c r="CM174" i="9"/>
  <c r="BN171" i="9"/>
  <c r="CL171" i="9" s="1"/>
  <c r="CL170" i="9"/>
  <c r="BP157" i="9"/>
  <c r="CN157" i="9" s="1"/>
  <c r="CN156" i="9"/>
  <c r="BT145" i="9"/>
  <c r="CR145" i="9" s="1"/>
  <c r="CR144" i="9"/>
  <c r="CK104" i="9"/>
  <c r="BS91" i="9"/>
  <c r="CQ91" i="9" s="1"/>
  <c r="CQ90" i="9"/>
  <c r="CK13" i="9"/>
  <c r="CF421" i="9"/>
  <c r="CN420" i="9"/>
  <c r="CO644" i="9"/>
  <c r="CM607" i="9"/>
  <c r="CQ593" i="9"/>
  <c r="CL586" i="9"/>
  <c r="BN587" i="9"/>
  <c r="CL587" i="9" s="1"/>
  <c r="CR572" i="9"/>
  <c r="CL531" i="9"/>
  <c r="CR516" i="9"/>
  <c r="BT517" i="9"/>
  <c r="CR517" i="9" s="1"/>
  <c r="CM504" i="9"/>
  <c r="BO505" i="9"/>
  <c r="CM505" i="9" s="1"/>
  <c r="CP482" i="9"/>
  <c r="BR483" i="9"/>
  <c r="CP483" i="9" s="1"/>
  <c r="CK480" i="9"/>
  <c r="BM481" i="9"/>
  <c r="CK481" i="9" s="1"/>
  <c r="CK473" i="9"/>
  <c r="CL470" i="9"/>
  <c r="CQ465" i="9"/>
  <c r="CM451" i="9"/>
  <c r="CQ449" i="9"/>
  <c r="CL426" i="9"/>
  <c r="BN427" i="9"/>
  <c r="CL427" i="9" s="1"/>
  <c r="CO400" i="9"/>
  <c r="BS359" i="9"/>
  <c r="CQ359" i="9" s="1"/>
  <c r="CQ358" i="9"/>
  <c r="CR341" i="9"/>
  <c r="BM171" i="9"/>
  <c r="CK171" i="9" s="1"/>
  <c r="CK170" i="9"/>
  <c r="CM156" i="9"/>
  <c r="BO157" i="9"/>
  <c r="CM157" i="9" s="1"/>
  <c r="CN136" i="9"/>
  <c r="BP137" i="9"/>
  <c r="CN137" i="9" s="1"/>
  <c r="CL109" i="9"/>
  <c r="CK30" i="9"/>
  <c r="BM31" i="9"/>
  <c r="CK31" i="9" s="1"/>
  <c r="CM26" i="9"/>
  <c r="BO27" i="9"/>
  <c r="CM27" i="9" s="1"/>
  <c r="CI481" i="9"/>
  <c r="CQ481" i="9" s="1"/>
  <c r="CQ480" i="9"/>
  <c r="CG285" i="9"/>
  <c r="CO284" i="9"/>
  <c r="CH89" i="9"/>
  <c r="CP89" i="9" s="1"/>
  <c r="CP88" i="9"/>
  <c r="BN641" i="9"/>
  <c r="CL641" i="9" s="1"/>
  <c r="CP634" i="9"/>
  <c r="CQ572" i="9"/>
  <c r="CL566" i="9"/>
  <c r="CL561" i="9"/>
  <c r="CQ546" i="9"/>
  <c r="BT537" i="9"/>
  <c r="CR537" i="9" s="1"/>
  <c r="BP501" i="9"/>
  <c r="CN501" i="9" s="1"/>
  <c r="CQ499" i="9"/>
  <c r="CK496" i="9"/>
  <c r="BM497" i="9"/>
  <c r="CK497" i="9" s="1"/>
  <c r="CK485" i="9"/>
  <c r="CR472" i="9"/>
  <c r="BT471" i="9"/>
  <c r="CR471" i="9" s="1"/>
  <c r="CR470" i="9"/>
  <c r="BS467" i="9"/>
  <c r="CQ467" i="9" s="1"/>
  <c r="CQ466" i="9"/>
  <c r="CL451" i="9"/>
  <c r="CN405" i="9"/>
  <c r="CN400" i="9"/>
  <c r="CO394" i="9"/>
  <c r="BQ395" i="9"/>
  <c r="CO395" i="9" s="1"/>
  <c r="CO375" i="9"/>
  <c r="CP368" i="9"/>
  <c r="CP358" i="9"/>
  <c r="CP354" i="9"/>
  <c r="CP339" i="9"/>
  <c r="CR335" i="9"/>
  <c r="BM279" i="9"/>
  <c r="CK279" i="9" s="1"/>
  <c r="CK278" i="9"/>
  <c r="BO225" i="9"/>
  <c r="CM225" i="9" s="1"/>
  <c r="CO192" i="9"/>
  <c r="CK185" i="9"/>
  <c r="CK142" i="9"/>
  <c r="BM143" i="9"/>
  <c r="CK143" i="9" s="1"/>
  <c r="BR119" i="9"/>
  <c r="CP119" i="9" s="1"/>
  <c r="CP118" i="9"/>
  <c r="CK100" i="9"/>
  <c r="CN75" i="9"/>
  <c r="CN68" i="9"/>
  <c r="CN55" i="9"/>
  <c r="CL26" i="9"/>
  <c r="BN27" i="9"/>
  <c r="CL27" i="9" s="1"/>
  <c r="CQ11" i="9"/>
  <c r="CF555" i="9"/>
  <c r="CN555" i="9" s="1"/>
  <c r="CN554" i="9"/>
  <c r="CC375" i="9"/>
  <c r="CK375" i="9" s="1"/>
  <c r="CK374" i="9"/>
  <c r="CE331" i="9"/>
  <c r="CM331" i="9" s="1"/>
  <c r="CM330" i="9"/>
  <c r="CH289" i="9"/>
  <c r="CP288" i="9"/>
  <c r="CR630" i="9"/>
  <c r="CO624" i="9"/>
  <c r="BQ625" i="9"/>
  <c r="CO625" i="9" s="1"/>
  <c r="BO603" i="9"/>
  <c r="CM603" i="9" s="1"/>
  <c r="CM602" i="9"/>
  <c r="CK566" i="9"/>
  <c r="CL564" i="9"/>
  <c r="BN565" i="9"/>
  <c r="CL565" i="9" s="1"/>
  <c r="CL530" i="9"/>
  <c r="CN520" i="9"/>
  <c r="BO501" i="9"/>
  <c r="CM501" i="9" s="1"/>
  <c r="BN493" i="9"/>
  <c r="CL493" i="9" s="1"/>
  <c r="CL492" i="9"/>
  <c r="CR484" i="9"/>
  <c r="CQ476" i="9"/>
  <c r="BS477" i="9"/>
  <c r="CQ477" i="9" s="1"/>
  <c r="BR457" i="9"/>
  <c r="CP457" i="9" s="1"/>
  <c r="BT411" i="9"/>
  <c r="CR411" i="9" s="1"/>
  <c r="CR410" i="9"/>
  <c r="BO405" i="9"/>
  <c r="CM405" i="9" s="1"/>
  <c r="CM404" i="9"/>
  <c r="CL400" i="9"/>
  <c r="BS385" i="9"/>
  <c r="CQ385" i="9" s="1"/>
  <c r="CQ384" i="9"/>
  <c r="CN383" i="9"/>
  <c r="BR379" i="9"/>
  <c r="CP379" i="9" s="1"/>
  <c r="CP378" i="9"/>
  <c r="BP349" i="9"/>
  <c r="CN349" i="9" s="1"/>
  <c r="CN348" i="9"/>
  <c r="CO341" i="9"/>
  <c r="CK293" i="9"/>
  <c r="CR246" i="9"/>
  <c r="CL204" i="9"/>
  <c r="CQ201" i="9"/>
  <c r="CO188" i="9"/>
  <c r="CR129" i="9"/>
  <c r="BQ119" i="9"/>
  <c r="CO119" i="9" s="1"/>
  <c r="CO118" i="9"/>
  <c r="CQ110" i="9"/>
  <c r="CR100" i="9"/>
  <c r="CJ373" i="9"/>
  <c r="CR373" i="9" s="1"/>
  <c r="CR372" i="9"/>
  <c r="CJ317" i="9"/>
  <c r="CR317" i="9" s="1"/>
  <c r="CR316" i="9"/>
  <c r="CK184" i="9"/>
  <c r="CC185" i="9"/>
  <c r="CF65" i="9"/>
  <c r="CN65" i="9" s="1"/>
  <c r="CN64" i="9"/>
  <c r="CL630" i="9"/>
  <c r="BN631" i="9"/>
  <c r="CL631" i="9" s="1"/>
  <c r="CR610" i="9"/>
  <c r="BT611" i="9"/>
  <c r="CR611" i="9" s="1"/>
  <c r="CR574" i="9"/>
  <c r="BT575" i="9"/>
  <c r="CR575" i="9" s="1"/>
  <c r="BO293" i="9"/>
  <c r="CM293" i="9" s="1"/>
  <c r="CM292" i="9"/>
  <c r="CO242" i="9"/>
  <c r="BQ243" i="9"/>
  <c r="CO243" i="9" s="1"/>
  <c r="CL213" i="9"/>
  <c r="CN134" i="9"/>
  <c r="BP135" i="9"/>
  <c r="CN135" i="9" s="1"/>
  <c r="BM129" i="9"/>
  <c r="CK129" i="9" s="1"/>
  <c r="CK128" i="9"/>
  <c r="BS75" i="9"/>
  <c r="CQ75" i="9" s="1"/>
  <c r="CQ74" i="9"/>
  <c r="BR29" i="9"/>
  <c r="CP29" i="9" s="1"/>
  <c r="CP28" i="9"/>
  <c r="CO10" i="9"/>
  <c r="BQ11" i="9"/>
  <c r="CO11" i="9" s="1"/>
  <c r="CI655" i="9"/>
  <c r="CQ655" i="9" s="1"/>
  <c r="CQ654" i="9"/>
  <c r="CH459" i="9"/>
  <c r="CP458" i="9"/>
  <c r="CR388" i="9"/>
  <c r="CJ389" i="9"/>
  <c r="CR389" i="9" s="1"/>
  <c r="CQ594" i="9"/>
  <c r="BS595" i="9"/>
  <c r="CQ595" i="9" s="1"/>
  <c r="CN556" i="9"/>
  <c r="BP557" i="9"/>
  <c r="CN557" i="9" s="1"/>
  <c r="CM494" i="9"/>
  <c r="BO495" i="9"/>
  <c r="CM495" i="9" s="1"/>
  <c r="BO381" i="9"/>
  <c r="CM381" i="9" s="1"/>
  <c r="CM380" i="9"/>
  <c r="CM245" i="9"/>
  <c r="CM238" i="9"/>
  <c r="BO239" i="9"/>
  <c r="CM239" i="9" s="1"/>
  <c r="BP181" i="9"/>
  <c r="CN181" i="9" s="1"/>
  <c r="CN180" i="9"/>
  <c r="CK113" i="9"/>
  <c r="CL46" i="9"/>
  <c r="BN47" i="9"/>
  <c r="CL47" i="9" s="1"/>
  <c r="CQ6" i="9"/>
  <c r="BS7" i="9"/>
  <c r="CQ7" i="9" s="1"/>
  <c r="CD607" i="9"/>
  <c r="CL606" i="9"/>
  <c r="CG459" i="9"/>
  <c r="CO458" i="9"/>
  <c r="CE419" i="9"/>
  <c r="CM418" i="9"/>
  <c r="CD313" i="9"/>
  <c r="CL312" i="9"/>
  <c r="CM244" i="9"/>
  <c r="CE245" i="9"/>
  <c r="CO600" i="9"/>
  <c r="BQ601" i="9"/>
  <c r="CO601" i="9" s="1"/>
  <c r="CR568" i="9"/>
  <c r="BR523" i="9"/>
  <c r="CP523" i="9" s="1"/>
  <c r="CP522" i="9"/>
  <c r="BT491" i="9"/>
  <c r="CR491" i="9" s="1"/>
  <c r="CR490" i="9"/>
  <c r="CL95" i="9"/>
  <c r="BS35" i="9"/>
  <c r="CQ35" i="9" s="1"/>
  <c r="CQ34" i="9"/>
  <c r="CH525" i="9"/>
  <c r="CP525" i="9" s="1"/>
  <c r="CP524" i="9"/>
  <c r="CM615" i="9"/>
  <c r="CL360" i="9"/>
  <c r="BN361" i="9"/>
  <c r="CL361" i="9" s="1"/>
  <c r="CR349" i="9"/>
  <c r="BS333" i="9"/>
  <c r="CQ333" i="9" s="1"/>
  <c r="CQ332" i="9"/>
  <c r="BO235" i="9"/>
  <c r="CM235" i="9" s="1"/>
  <c r="CM234" i="9"/>
  <c r="BR231" i="9"/>
  <c r="CP231" i="9" s="1"/>
  <c r="CP230" i="9"/>
  <c r="BN221" i="9"/>
  <c r="CL221" i="9" s="1"/>
  <c r="CL220" i="9"/>
  <c r="CM210" i="9"/>
  <c r="BO211" i="9"/>
  <c r="CM211" i="9" s="1"/>
  <c r="BM201" i="9"/>
  <c r="CK201" i="9" s="1"/>
  <c r="CK200" i="9"/>
  <c r="CL108" i="9"/>
  <c r="CN6" i="9"/>
  <c r="BP7" i="9"/>
  <c r="CN7" i="9" s="1"/>
  <c r="CH397" i="9"/>
  <c r="CP397" i="9" s="1"/>
  <c r="CP396" i="9"/>
  <c r="CD195" i="9"/>
  <c r="CL194" i="9"/>
  <c r="CD5" i="9"/>
  <c r="CL4" i="9"/>
  <c r="BN653" i="9"/>
  <c r="CL653" i="9" s="1"/>
  <c r="CL652" i="9"/>
  <c r="CK542" i="9"/>
  <c r="BM543" i="9"/>
  <c r="CK543" i="9" s="1"/>
  <c r="BO469" i="9"/>
  <c r="CM469" i="9" s="1"/>
  <c r="CM468" i="9"/>
  <c r="CK390" i="9"/>
  <c r="BM391" i="9"/>
  <c r="CK391" i="9" s="1"/>
  <c r="CK108" i="9"/>
  <c r="BS85" i="9"/>
  <c r="CQ85" i="9" s="1"/>
  <c r="CQ84" i="9"/>
  <c r="CN20" i="9"/>
  <c r="BP21" i="9"/>
  <c r="CN21" i="9" s="1"/>
  <c r="CC479" i="9"/>
  <c r="CK478" i="9"/>
  <c r="CC195" i="9"/>
  <c r="CK195" i="9" s="1"/>
  <c r="CK194" i="9"/>
  <c r="CL577" i="9"/>
  <c r="CL574" i="9"/>
  <c r="BN575" i="9"/>
  <c r="CL575" i="9" s="1"/>
  <c r="CR496" i="9"/>
  <c r="BT497" i="9"/>
  <c r="CR497" i="9" s="1"/>
  <c r="CN475" i="9"/>
  <c r="CQ389" i="9"/>
  <c r="CQ272" i="9"/>
  <c r="BS273" i="9"/>
  <c r="CQ273" i="9" s="1"/>
  <c r="BR191" i="9"/>
  <c r="CP191" i="9" s="1"/>
  <c r="CP190" i="9"/>
  <c r="CR60" i="9"/>
  <c r="BT61" i="9"/>
  <c r="CR61" i="9" s="1"/>
  <c r="CD389" i="9"/>
  <c r="CL388" i="9"/>
  <c r="CI227" i="9"/>
  <c r="CQ227" i="9" s="1"/>
  <c r="CQ226" i="9"/>
  <c r="CG199" i="9"/>
  <c r="CO199" i="9" s="1"/>
  <c r="CO198" i="9"/>
  <c r="CM124" i="9"/>
  <c r="CE125" i="9"/>
  <c r="CM125" i="9" s="1"/>
  <c r="CM639" i="9"/>
  <c r="CM549" i="9"/>
  <c r="BM523" i="9"/>
  <c r="CK523" i="9" s="1"/>
  <c r="CK522" i="9"/>
  <c r="CL471" i="9"/>
  <c r="BQ399" i="9"/>
  <c r="CO399" i="9" s="1"/>
  <c r="CO398" i="9"/>
  <c r="CP389" i="9"/>
  <c r="BO357" i="9"/>
  <c r="CM357" i="9" s="1"/>
  <c r="CM356" i="9"/>
  <c r="CQ348" i="9"/>
  <c r="CK336" i="9"/>
  <c r="BM337" i="9"/>
  <c r="CK337" i="9" s="1"/>
  <c r="CL105" i="9"/>
  <c r="BS61" i="9"/>
  <c r="CQ61" i="9" s="1"/>
  <c r="CQ60" i="9"/>
  <c r="BN53" i="9"/>
  <c r="CL53" i="9" s="1"/>
  <c r="CL52" i="9"/>
  <c r="CG379" i="9"/>
  <c r="CO379" i="9" s="1"/>
  <c r="CO378" i="9"/>
  <c r="CR576" i="9"/>
  <c r="CQ521" i="9"/>
  <c r="CQ483" i="9"/>
  <c r="CN398" i="9"/>
  <c r="BP399" i="9"/>
  <c r="CN399" i="9" s="1"/>
  <c r="CL359" i="9"/>
  <c r="CN342" i="9"/>
  <c r="BP343" i="9"/>
  <c r="CN343" i="9" s="1"/>
  <c r="CQ219" i="9"/>
  <c r="CP182" i="9"/>
  <c r="BR183" i="9"/>
  <c r="CP183" i="9" s="1"/>
  <c r="CR178" i="9"/>
  <c r="BT179" i="9"/>
  <c r="CR179" i="9" s="1"/>
  <c r="BQ171" i="9"/>
  <c r="CO171" i="9" s="1"/>
  <c r="CO170" i="9"/>
  <c r="CQ166" i="9"/>
  <c r="BS167" i="9"/>
  <c r="CQ167" i="9" s="1"/>
  <c r="CM115" i="9"/>
  <c r="CK52" i="9"/>
  <c r="BM53" i="9"/>
  <c r="CK53" i="9" s="1"/>
  <c r="CK20" i="9"/>
  <c r="BM21" i="9"/>
  <c r="CK21" i="9" s="1"/>
  <c r="CG383" i="9"/>
  <c r="CO383" i="9" s="1"/>
  <c r="CO382" i="9"/>
  <c r="BT621" i="9"/>
  <c r="CR621" i="9" s="1"/>
  <c r="CR620" i="9"/>
  <c r="CP592" i="9"/>
  <c r="CR524" i="9"/>
  <c r="CR422" i="9"/>
  <c r="BT423" i="9"/>
  <c r="CR423" i="9" s="1"/>
  <c r="CQ338" i="9"/>
  <c r="BT269" i="9"/>
  <c r="CR269" i="9" s="1"/>
  <c r="CR268" i="9"/>
  <c r="CL248" i="9"/>
  <c r="CM196" i="9"/>
  <c r="BO197" i="9"/>
  <c r="CM197" i="9" s="1"/>
  <c r="BP171" i="9"/>
  <c r="CN171" i="9" s="1"/>
  <c r="CN170" i="9"/>
  <c r="CO104" i="9"/>
  <c r="BQ61" i="9"/>
  <c r="CO61" i="9" s="1"/>
  <c r="CO60" i="9"/>
  <c r="CJ11" i="9"/>
  <c r="CR11" i="9" s="1"/>
  <c r="CR10" i="9"/>
  <c r="BN663" i="9"/>
  <c r="CL663" i="9" s="1"/>
  <c r="CL662" i="9"/>
  <c r="CP576" i="9"/>
  <c r="CO521" i="9"/>
  <c r="CP388" i="9"/>
  <c r="CL335" i="9"/>
  <c r="BS237" i="9"/>
  <c r="CQ237" i="9" s="1"/>
  <c r="CQ236" i="9"/>
  <c r="CK144" i="9"/>
  <c r="CR22" i="9"/>
  <c r="BT23" i="9"/>
  <c r="CR23" i="9" s="1"/>
  <c r="CI425" i="9"/>
  <c r="CQ425" i="9" s="1"/>
  <c r="CQ424" i="9"/>
  <c r="CD45" i="9"/>
  <c r="CL45" i="9" s="1"/>
  <c r="CL44" i="9"/>
  <c r="CL638" i="9"/>
  <c r="BT625" i="9"/>
  <c r="CR625" i="9" s="1"/>
  <c r="CR624" i="9"/>
  <c r="CL558" i="9"/>
  <c r="BN559" i="9"/>
  <c r="CL559" i="9" s="1"/>
  <c r="BP505" i="9"/>
  <c r="CN505" i="9" s="1"/>
  <c r="CN504" i="9"/>
  <c r="BS651" i="9"/>
  <c r="CQ651" i="9" s="1"/>
  <c r="CQ650" i="9"/>
  <c r="CR588" i="9"/>
  <c r="CO576" i="9"/>
  <c r="BQ577" i="9"/>
  <c r="CO577" i="9" s="1"/>
  <c r="CQ555" i="9"/>
  <c r="BT521" i="9"/>
  <c r="CR521" i="9" s="1"/>
  <c r="CR520" i="9"/>
  <c r="CP506" i="9"/>
  <c r="BR507" i="9"/>
  <c r="CP507" i="9" s="1"/>
  <c r="CR461" i="9"/>
  <c r="CR425" i="9"/>
  <c r="BS411" i="9"/>
  <c r="CQ411" i="9" s="1"/>
  <c r="CQ410" i="9"/>
  <c r="CR400" i="9"/>
  <c r="BT401" i="9"/>
  <c r="CR401" i="9" s="1"/>
  <c r="CM311" i="9"/>
  <c r="BP145" i="9"/>
  <c r="CN145" i="9" s="1"/>
  <c r="CN144" i="9"/>
  <c r="CR121" i="9"/>
  <c r="BR51" i="9"/>
  <c r="CP51" i="9" s="1"/>
  <c r="CP50" i="9"/>
  <c r="CO28" i="9"/>
  <c r="CE503" i="9"/>
  <c r="CM503" i="9" s="1"/>
  <c r="CM502" i="9"/>
  <c r="BR651" i="9"/>
  <c r="CP651" i="9" s="1"/>
  <c r="CP650" i="9"/>
  <c r="CK645" i="9"/>
  <c r="BO625" i="9"/>
  <c r="CM625" i="9" s="1"/>
  <c r="CM624" i="9"/>
  <c r="CK620" i="9"/>
  <c r="BM621" i="9"/>
  <c r="CK621" i="9" s="1"/>
  <c r="BR615" i="9"/>
  <c r="CP615" i="9" s="1"/>
  <c r="CN613" i="9"/>
  <c r="BM603" i="9"/>
  <c r="CK603" i="9" s="1"/>
  <c r="CK602" i="9"/>
  <c r="BP595" i="9"/>
  <c r="CN595" i="9" s="1"/>
  <c r="CQ589" i="9"/>
  <c r="CL563" i="9"/>
  <c r="CR546" i="9"/>
  <c r="CK534" i="9"/>
  <c r="BM535" i="9"/>
  <c r="CK535" i="9" s="1"/>
  <c r="CO506" i="9"/>
  <c r="BQ507" i="9"/>
  <c r="CO507" i="9" s="1"/>
  <c r="BM495" i="9"/>
  <c r="CK495" i="9" s="1"/>
  <c r="BR491" i="9"/>
  <c r="CP491" i="9" s="1"/>
  <c r="CR456" i="9"/>
  <c r="CO444" i="9"/>
  <c r="CO434" i="9"/>
  <c r="BN433" i="9"/>
  <c r="CL433" i="9" s="1"/>
  <c r="CL432" i="9"/>
  <c r="BM405" i="9"/>
  <c r="CK405" i="9" s="1"/>
  <c r="CK404" i="9"/>
  <c r="CM396" i="9"/>
  <c r="BQ391" i="9"/>
  <c r="CO391" i="9" s="1"/>
  <c r="BP379" i="9"/>
  <c r="CN379" i="9" s="1"/>
  <c r="CN378" i="9"/>
  <c r="CL374" i="9"/>
  <c r="BN375" i="9"/>
  <c r="CL375" i="9" s="1"/>
  <c r="CL370" i="9"/>
  <c r="BO351" i="9"/>
  <c r="CM351" i="9" s="1"/>
  <c r="BN349" i="9"/>
  <c r="CL349" i="9" s="1"/>
  <c r="CL348" i="9"/>
  <c r="BM327" i="9"/>
  <c r="CK327" i="9" s="1"/>
  <c r="BN311" i="9"/>
  <c r="CL311" i="9" s="1"/>
  <c r="CL310" i="9"/>
  <c r="CP277" i="9"/>
  <c r="CM260" i="9"/>
  <c r="CK236" i="9"/>
  <c r="BT177" i="9"/>
  <c r="CR177" i="9" s="1"/>
  <c r="CR176" i="9"/>
  <c r="CK124" i="9"/>
  <c r="BS121" i="9"/>
  <c r="CQ121" i="9" s="1"/>
  <c r="CP74" i="9"/>
  <c r="CM62" i="9"/>
  <c r="BS55" i="9"/>
  <c r="CQ55" i="9" s="1"/>
  <c r="CQ54" i="9"/>
  <c r="CN40" i="9"/>
  <c r="BP41" i="9"/>
  <c r="CN41" i="9" s="1"/>
  <c r="CM25" i="9"/>
  <c r="BN23" i="9"/>
  <c r="CL23" i="9" s="1"/>
  <c r="CL22" i="9"/>
  <c r="CK4" i="9"/>
  <c r="BM5" i="9"/>
  <c r="CK5" i="9" s="1"/>
  <c r="CC649" i="9"/>
  <c r="CK648" i="9"/>
  <c r="CC563" i="9"/>
  <c r="CK563" i="9" s="1"/>
  <c r="CK562" i="9"/>
  <c r="CH511" i="9"/>
  <c r="CP511" i="9" s="1"/>
  <c r="CP510" i="9"/>
  <c r="CE451" i="9"/>
  <c r="CG263" i="9"/>
  <c r="CO262" i="9"/>
  <c r="CH179" i="9"/>
  <c r="CJ163" i="9"/>
  <c r="CR162" i="9"/>
  <c r="CD65" i="9"/>
  <c r="CL65" i="9" s="1"/>
  <c r="CL64" i="9"/>
  <c r="CR660" i="9"/>
  <c r="CL625" i="9"/>
  <c r="BQ615" i="9"/>
  <c r="CO615" i="9" s="1"/>
  <c r="BO613" i="9"/>
  <c r="CM613" i="9" s="1"/>
  <c r="CM612" i="9"/>
  <c r="CP609" i="9"/>
  <c r="CQ605" i="9"/>
  <c r="CL598" i="9"/>
  <c r="BO585" i="9"/>
  <c r="CM585" i="9" s="1"/>
  <c r="CK583" i="9"/>
  <c r="BO577" i="9"/>
  <c r="CM577" i="9" s="1"/>
  <c r="CM576" i="9"/>
  <c r="BR567" i="9"/>
  <c r="CP567" i="9" s="1"/>
  <c r="CP566" i="9"/>
  <c r="CQ560" i="9"/>
  <c r="BS561" i="9"/>
  <c r="CQ561" i="9" s="1"/>
  <c r="BO551" i="9"/>
  <c r="CM551" i="9" s="1"/>
  <c r="CM550" i="9"/>
  <c r="BQ543" i="9"/>
  <c r="CO543" i="9" s="1"/>
  <c r="BO541" i="9"/>
  <c r="CM541" i="9" s="1"/>
  <c r="CM540" i="9"/>
  <c r="BN511" i="9"/>
  <c r="CL511" i="9" s="1"/>
  <c r="CL510" i="9"/>
  <c r="CR494" i="9"/>
  <c r="CO491" i="9"/>
  <c r="CP478" i="9"/>
  <c r="BN455" i="9"/>
  <c r="CL455" i="9" s="1"/>
  <c r="CL454" i="9"/>
  <c r="CN444" i="9"/>
  <c r="BM433" i="9"/>
  <c r="CK433" i="9" s="1"/>
  <c r="CK432" i="9"/>
  <c r="BN425" i="9"/>
  <c r="CL425" i="9" s="1"/>
  <c r="CQ421" i="9"/>
  <c r="BQ411" i="9"/>
  <c r="CO411" i="9" s="1"/>
  <c r="CO410" i="9"/>
  <c r="CL396" i="9"/>
  <c r="CN391" i="9"/>
  <c r="CK370" i="9"/>
  <c r="CK361" i="9"/>
  <c r="CK348" i="9"/>
  <c r="BM349" i="9"/>
  <c r="CK349" i="9" s="1"/>
  <c r="CM322" i="9"/>
  <c r="CP316" i="9"/>
  <c r="BR317" i="9"/>
  <c r="CP317" i="9" s="1"/>
  <c r="CK311" i="9"/>
  <c r="BS289" i="9"/>
  <c r="CQ289" i="9" s="1"/>
  <c r="CQ288" i="9"/>
  <c r="BR247" i="9"/>
  <c r="CP247" i="9" s="1"/>
  <c r="CP246" i="9"/>
  <c r="BP233" i="9"/>
  <c r="CN233" i="9" s="1"/>
  <c r="CN232" i="9"/>
  <c r="BM209" i="9"/>
  <c r="CK209" i="9" s="1"/>
  <c r="CK208" i="9"/>
  <c r="BN201" i="9"/>
  <c r="CL201" i="9" s="1"/>
  <c r="CM180" i="9"/>
  <c r="CQ168" i="9"/>
  <c r="BS169" i="9"/>
  <c r="CQ169" i="9" s="1"/>
  <c r="CM158" i="9"/>
  <c r="CL134" i="9"/>
  <c r="BT125" i="9"/>
  <c r="CR125" i="9" s="1"/>
  <c r="CR124" i="9"/>
  <c r="CR120" i="9"/>
  <c r="CR106" i="9"/>
  <c r="BT107" i="9"/>
  <c r="CR107" i="9" s="1"/>
  <c r="BR79" i="9"/>
  <c r="CP79" i="9" s="1"/>
  <c r="CP78" i="9"/>
  <c r="CP69" i="9"/>
  <c r="CM40" i="9"/>
  <c r="BO41" i="9"/>
  <c r="CM41" i="9" s="1"/>
  <c r="CM28" i="9"/>
  <c r="CD657" i="9"/>
  <c r="CL657" i="9" s="1"/>
  <c r="CL656" i="9"/>
  <c r="CF571" i="9"/>
  <c r="CN571" i="9" s="1"/>
  <c r="CN570" i="9"/>
  <c r="CF455" i="9"/>
  <c r="CN455" i="9" s="1"/>
  <c r="CI447" i="9"/>
  <c r="CQ447" i="9" s="1"/>
  <c r="CQ446" i="9"/>
  <c r="CC347" i="9"/>
  <c r="CK346" i="9"/>
  <c r="CF337" i="9"/>
  <c r="CN337" i="9" s="1"/>
  <c r="CH279" i="9"/>
  <c r="CP279" i="9" s="1"/>
  <c r="CP278" i="9"/>
  <c r="CF209" i="9"/>
  <c r="CN209" i="9" s="1"/>
  <c r="CI201" i="9"/>
  <c r="CQ200" i="9"/>
  <c r="CE171" i="9"/>
  <c r="CD149" i="9"/>
  <c r="CL149" i="9" s="1"/>
  <c r="CF141" i="9"/>
  <c r="CN141" i="9" s="1"/>
  <c r="CN140" i="9"/>
  <c r="BS661" i="9"/>
  <c r="CQ661" i="9" s="1"/>
  <c r="CQ660" i="9"/>
  <c r="CK657" i="9"/>
  <c r="CP631" i="9"/>
  <c r="CR626" i="9"/>
  <c r="CK624" i="9"/>
  <c r="BM625" i="9"/>
  <c r="CK625" i="9" s="1"/>
  <c r="CO618" i="9"/>
  <c r="BP615" i="9"/>
  <c r="CN615" i="9" s="1"/>
  <c r="BN613" i="9"/>
  <c r="CL613" i="9" s="1"/>
  <c r="CL612" i="9"/>
  <c r="BQ605" i="9"/>
  <c r="CO605" i="9" s="1"/>
  <c r="BO601" i="9"/>
  <c r="CM601" i="9" s="1"/>
  <c r="CK593" i="9"/>
  <c r="BQ589" i="9"/>
  <c r="CO589" i="9" s="1"/>
  <c r="CO588" i="9"/>
  <c r="CR584" i="9"/>
  <c r="BT569" i="9"/>
  <c r="CR569" i="9" s="1"/>
  <c r="CQ542" i="9"/>
  <c r="BQ513" i="9"/>
  <c r="CO513" i="9" s="1"/>
  <c r="CO512" i="9"/>
  <c r="BM511" i="9"/>
  <c r="CK511" i="9" s="1"/>
  <c r="CK510" i="9"/>
  <c r="BR503" i="9"/>
  <c r="CP503" i="9" s="1"/>
  <c r="CM491" i="9"/>
  <c r="CM470" i="9"/>
  <c r="BQ461" i="9"/>
  <c r="CO461" i="9" s="1"/>
  <c r="CO460" i="9"/>
  <c r="CK454" i="9"/>
  <c r="BM455" i="9"/>
  <c r="CK455" i="9" s="1"/>
  <c r="CR451" i="9"/>
  <c r="BM449" i="9"/>
  <c r="CK449" i="9" s="1"/>
  <c r="CK448" i="9"/>
  <c r="BO439" i="9"/>
  <c r="CM439" i="9" s="1"/>
  <c r="CM438" i="9"/>
  <c r="CM434" i="9"/>
  <c r="CP421" i="9"/>
  <c r="BP411" i="9"/>
  <c r="CN411" i="9" s="1"/>
  <c r="CN410" i="9"/>
  <c r="CO401" i="9"/>
  <c r="BN391" i="9"/>
  <c r="CL391" i="9" s="1"/>
  <c r="CR380" i="9"/>
  <c r="BT381" i="9"/>
  <c r="CR381" i="9" s="1"/>
  <c r="CL378" i="9"/>
  <c r="BN379" i="9"/>
  <c r="CL379" i="9" s="1"/>
  <c r="CO360" i="9"/>
  <c r="CN354" i="9"/>
  <c r="BP355" i="9"/>
  <c r="CN355" i="9" s="1"/>
  <c r="CM340" i="9"/>
  <c r="CL322" i="9"/>
  <c r="BT319" i="9"/>
  <c r="CR319" i="9" s="1"/>
  <c r="BQ317" i="9"/>
  <c r="CO317" i="9" s="1"/>
  <c r="CO316" i="9"/>
  <c r="CP312" i="9"/>
  <c r="CM302" i="9"/>
  <c r="BT297" i="9"/>
  <c r="CR297" i="9" s="1"/>
  <c r="CR296" i="9"/>
  <c r="CQ292" i="9"/>
  <c r="BS293" i="9"/>
  <c r="CQ293" i="9" s="1"/>
  <c r="CP281" i="9"/>
  <c r="BN265" i="9"/>
  <c r="CL265" i="9" s="1"/>
  <c r="CL264" i="9"/>
  <c r="BO257" i="9"/>
  <c r="CM257" i="9" s="1"/>
  <c r="CM214" i="9"/>
  <c r="BO215" i="9"/>
  <c r="CM215" i="9" s="1"/>
  <c r="BT207" i="9"/>
  <c r="CR207" i="9" s="1"/>
  <c r="CK180" i="9"/>
  <c r="CP168" i="9"/>
  <c r="BR169" i="9"/>
  <c r="CP169" i="9" s="1"/>
  <c r="CP141" i="9"/>
  <c r="BR111" i="9"/>
  <c r="CP111" i="9" s="1"/>
  <c r="CP110" i="9"/>
  <c r="CN74" i="9"/>
  <c r="CR64" i="9"/>
  <c r="BR43" i="9"/>
  <c r="CP43" i="9" s="1"/>
  <c r="CK656" i="9"/>
  <c r="CC657" i="9"/>
  <c r="CE571" i="9"/>
  <c r="CM571" i="9" s="1"/>
  <c r="CM570" i="9"/>
  <c r="CI403" i="9"/>
  <c r="CQ403" i="9" s="1"/>
  <c r="CQ402" i="9"/>
  <c r="CJ183" i="9"/>
  <c r="CR182" i="9"/>
  <c r="CP144" i="9"/>
  <c r="CH145" i="9"/>
  <c r="CD105" i="9"/>
  <c r="CQ662" i="9"/>
  <c r="BP431" i="9"/>
  <c r="CN431" i="9" s="1"/>
  <c r="CN430" i="9"/>
  <c r="BR403" i="9"/>
  <c r="CP403" i="9" s="1"/>
  <c r="CP402" i="9"/>
  <c r="BQ277" i="9"/>
  <c r="CO277" i="9" s="1"/>
  <c r="CO276" i="9"/>
  <c r="CR272" i="9"/>
  <c r="BT273" i="9"/>
  <c r="CR273" i="9" s="1"/>
  <c r="CP248" i="9"/>
  <c r="BR249" i="9"/>
  <c r="CP249" i="9" s="1"/>
  <c r="CO112" i="9"/>
  <c r="BQ113" i="9"/>
  <c r="CO113" i="9" s="1"/>
  <c r="BM43" i="9"/>
  <c r="CK43" i="9" s="1"/>
  <c r="CK42" i="9"/>
  <c r="CM6" i="9"/>
  <c r="BO7" i="9"/>
  <c r="CM7" i="9" s="1"/>
  <c r="CQ529" i="9"/>
  <c r="BS393" i="9"/>
  <c r="CQ393" i="9" s="1"/>
  <c r="CQ392" i="9"/>
  <c r="CQ294" i="9"/>
  <c r="BS295" i="9"/>
  <c r="CQ295" i="9" s="1"/>
  <c r="CM20" i="9"/>
  <c r="CL6" i="9"/>
  <c r="BN7" i="9"/>
  <c r="CL7" i="9" s="1"/>
  <c r="CD557" i="9"/>
  <c r="CL557" i="9" s="1"/>
  <c r="CL556" i="9"/>
  <c r="BO637" i="9"/>
  <c r="CM637" i="9" s="1"/>
  <c r="CM636" i="9"/>
  <c r="CN580" i="9"/>
  <c r="BP581" i="9"/>
  <c r="CN581" i="9" s="1"/>
  <c r="CO564" i="9"/>
  <c r="CR477" i="9"/>
  <c r="CK424" i="9"/>
  <c r="BM425" i="9"/>
  <c r="CK425" i="9" s="1"/>
  <c r="CN333" i="9"/>
  <c r="CH383" i="9"/>
  <c r="CP383" i="9" s="1"/>
  <c r="CP382" i="9"/>
  <c r="CL639" i="9"/>
  <c r="CO528" i="9"/>
  <c r="BQ529" i="9"/>
  <c r="CO529" i="9" s="1"/>
  <c r="BO519" i="9"/>
  <c r="CM519" i="9" s="1"/>
  <c r="CM518" i="9"/>
  <c r="CN308" i="9"/>
  <c r="BP309" i="9"/>
  <c r="CN309" i="9" s="1"/>
  <c r="CO273" i="9"/>
  <c r="CL240" i="9"/>
  <c r="CQ157" i="9"/>
  <c r="CO122" i="9"/>
  <c r="BQ123" i="9"/>
  <c r="CO123" i="9" s="1"/>
  <c r="BN113" i="9"/>
  <c r="CL113" i="9" s="1"/>
  <c r="CL112" i="9"/>
  <c r="BR61" i="9"/>
  <c r="CP61" i="9" s="1"/>
  <c r="CP60" i="9"/>
  <c r="CE307" i="9"/>
  <c r="CM307" i="9" s="1"/>
  <c r="CM306" i="9"/>
  <c r="CJ243" i="9"/>
  <c r="CR243" i="9" s="1"/>
  <c r="CR242" i="9"/>
  <c r="CD95" i="9"/>
  <c r="CL94" i="9"/>
  <c r="CD33" i="9"/>
  <c r="CL32" i="9"/>
  <c r="CK590" i="9"/>
  <c r="CK568" i="9"/>
  <c r="CN551" i="9"/>
  <c r="CP521" i="9"/>
  <c r="CK276" i="9"/>
  <c r="BM277" i="9"/>
  <c r="CK277" i="9" s="1"/>
  <c r="BO227" i="9"/>
  <c r="CM227" i="9" s="1"/>
  <c r="CM226" i="9"/>
  <c r="CO142" i="9"/>
  <c r="BQ143" i="9"/>
  <c r="CO143" i="9" s="1"/>
  <c r="CL115" i="9"/>
  <c r="CD643" i="9"/>
  <c r="CL643" i="9" s="1"/>
  <c r="CL642" i="9"/>
  <c r="CH533" i="9"/>
  <c r="CP532" i="9"/>
  <c r="CH421" i="9"/>
  <c r="CP420" i="9"/>
  <c r="CR547" i="9"/>
  <c r="CR378" i="9"/>
  <c r="BN343" i="9"/>
  <c r="CL343" i="9" s="1"/>
  <c r="CL342" i="9"/>
  <c r="CL308" i="9"/>
  <c r="BN309" i="9"/>
  <c r="CL309" i="9" s="1"/>
  <c r="CM273" i="9"/>
  <c r="CL84" i="9"/>
  <c r="BN85" i="9"/>
  <c r="CL85" i="9" s="1"/>
  <c r="BT655" i="9"/>
  <c r="CR655" i="9" s="1"/>
  <c r="CR654" i="9"/>
  <c r="CP635" i="9"/>
  <c r="CQ588" i="9"/>
  <c r="BM509" i="9"/>
  <c r="CK509" i="9" s="1"/>
  <c r="CK508" i="9"/>
  <c r="BM661" i="9"/>
  <c r="CK661" i="9" s="1"/>
  <c r="CP630" i="9"/>
  <c r="CN624" i="9"/>
  <c r="BP625" i="9"/>
  <c r="CN625" i="9" s="1"/>
  <c r="BT567" i="9"/>
  <c r="CR567" i="9" s="1"/>
  <c r="CR566" i="9"/>
  <c r="CO550" i="9"/>
  <c r="BQ551" i="9"/>
  <c r="CO551" i="9" s="1"/>
  <c r="BN501" i="9"/>
  <c r="CL501" i="9" s="1"/>
  <c r="CP476" i="9"/>
  <c r="BR477" i="9"/>
  <c r="CP477" i="9" s="1"/>
  <c r="CQ434" i="9"/>
  <c r="CQ396" i="9"/>
  <c r="CM370" i="9"/>
  <c r="BR365" i="9"/>
  <c r="CP365" i="9" s="1"/>
  <c r="CP364" i="9"/>
  <c r="BO349" i="9"/>
  <c r="CM349" i="9" s="1"/>
  <c r="CM348" i="9"/>
  <c r="CK307" i="9"/>
  <c r="CP280" i="9"/>
  <c r="CP255" i="9"/>
  <c r="CN243" i="9"/>
  <c r="BQ181" i="9"/>
  <c r="CO181" i="9" s="1"/>
  <c r="CL124" i="9"/>
  <c r="CO59" i="9"/>
  <c r="CN652" i="9"/>
  <c r="CN634" i="9"/>
  <c r="BP635" i="9"/>
  <c r="CN635" i="9" s="1"/>
  <c r="CO630" i="9"/>
  <c r="BQ631" i="9"/>
  <c r="CO631" i="9" s="1"/>
  <c r="CM626" i="9"/>
  <c r="CN618" i="9"/>
  <c r="CM614" i="9"/>
  <c r="BP609" i="9"/>
  <c r="CN609" i="9" s="1"/>
  <c r="CN608" i="9"/>
  <c r="BN601" i="9"/>
  <c r="CL601" i="9" s="1"/>
  <c r="CM594" i="9"/>
  <c r="BP589" i="9"/>
  <c r="CN589" i="9" s="1"/>
  <c r="CN588" i="9"/>
  <c r="CP584" i="9"/>
  <c r="BP567" i="9"/>
  <c r="CN567" i="9" s="1"/>
  <c r="CN566" i="9"/>
  <c r="CP542" i="9"/>
  <c r="BM541" i="9"/>
  <c r="CK541" i="9" s="1"/>
  <c r="CK540" i="9"/>
  <c r="BT527" i="9"/>
  <c r="CR527" i="9" s="1"/>
  <c r="CR526" i="9"/>
  <c r="CK516" i="9"/>
  <c r="CQ509" i="9"/>
  <c r="BQ503" i="9"/>
  <c r="CO503" i="9" s="1"/>
  <c r="CK484" i="9"/>
  <c r="CP472" i="9"/>
  <c r="BR473" i="9"/>
  <c r="CP473" i="9" s="1"/>
  <c r="CK466" i="9"/>
  <c r="BM467" i="9"/>
  <c r="CK467" i="9" s="1"/>
  <c r="CN460" i="9"/>
  <c r="BP461" i="9"/>
  <c r="CN461" i="9" s="1"/>
  <c r="BN439" i="9"/>
  <c r="CL439" i="9" s="1"/>
  <c r="CL438" i="9"/>
  <c r="BQ429" i="9"/>
  <c r="CO429" i="9" s="1"/>
  <c r="CO428" i="9"/>
  <c r="BQ421" i="9"/>
  <c r="CO421" i="9" s="1"/>
  <c r="CN360" i="9"/>
  <c r="BN331" i="9"/>
  <c r="CL331" i="9" s="1"/>
  <c r="CL330" i="9"/>
  <c r="CQ327" i="9"/>
  <c r="CL302" i="9"/>
  <c r="BM301" i="9"/>
  <c r="CK301" i="9" s="1"/>
  <c r="CK300" i="9"/>
  <c r="CR266" i="9"/>
  <c r="BM265" i="9"/>
  <c r="CK265" i="9" s="1"/>
  <c r="CK264" i="9"/>
  <c r="CQ260" i="9"/>
  <c r="CO256" i="9"/>
  <c r="CN246" i="9"/>
  <c r="BP247" i="9"/>
  <c r="CN247" i="9" s="1"/>
  <c r="BS239" i="9"/>
  <c r="CQ239" i="9" s="1"/>
  <c r="CQ238" i="9"/>
  <c r="CO210" i="9"/>
  <c r="BS207" i="9"/>
  <c r="CQ207" i="9" s="1"/>
  <c r="BQ205" i="9"/>
  <c r="CO205" i="9" s="1"/>
  <c r="CO204" i="9"/>
  <c r="BR195" i="9"/>
  <c r="CP195" i="9" s="1"/>
  <c r="CP194" i="9"/>
  <c r="BR125" i="9"/>
  <c r="CP125" i="9" s="1"/>
  <c r="CP124" i="9"/>
  <c r="CP120" i="9"/>
  <c r="CR92" i="9"/>
  <c r="BT93" i="9"/>
  <c r="CR93" i="9" s="1"/>
  <c r="CL88" i="9"/>
  <c r="BP79" i="9"/>
  <c r="CN79" i="9" s="1"/>
  <c r="CN78" i="9"/>
  <c r="CN54" i="9"/>
  <c r="CL42" i="9"/>
  <c r="CK28" i="9"/>
  <c r="BR7" i="9"/>
  <c r="CP7" i="9" s="1"/>
  <c r="CD571" i="9"/>
  <c r="CL570" i="9"/>
  <c r="CH221" i="9"/>
  <c r="CP220" i="9"/>
  <c r="CM652" i="9"/>
  <c r="BP631" i="9"/>
  <c r="CN631" i="9" s="1"/>
  <c r="CN630" i="9"/>
  <c r="CK618" i="9"/>
  <c r="CL614" i="9"/>
  <c r="BS611" i="9"/>
  <c r="CQ611" i="9" s="1"/>
  <c r="CM608" i="9"/>
  <c r="BO609" i="9"/>
  <c r="CM609" i="9" s="1"/>
  <c r="CL594" i="9"/>
  <c r="BS591" i="9"/>
  <c r="CQ591" i="9" s="1"/>
  <c r="BQ575" i="9"/>
  <c r="CO575" i="9" s="1"/>
  <c r="CN572" i="9"/>
  <c r="BP573" i="9"/>
  <c r="CN573" i="9" s="1"/>
  <c r="BO567" i="9"/>
  <c r="CM567" i="9" s="1"/>
  <c r="CM566" i="9"/>
  <c r="CL554" i="9"/>
  <c r="CQ526" i="9"/>
  <c r="BS527" i="9"/>
  <c r="CQ527" i="9" s="1"/>
  <c r="CM520" i="9"/>
  <c r="CM512" i="9"/>
  <c r="CK506" i="9"/>
  <c r="BM507" i="9"/>
  <c r="CK507" i="9" s="1"/>
  <c r="BS497" i="9"/>
  <c r="CQ497" i="9" s="1"/>
  <c r="CR485" i="9"/>
  <c r="BT463" i="9"/>
  <c r="CR463" i="9" s="1"/>
  <c r="BR451" i="9"/>
  <c r="CP451" i="9" s="1"/>
  <c r="CP450" i="9"/>
  <c r="CR440" i="9"/>
  <c r="BQ431" i="9"/>
  <c r="CO431" i="9" s="1"/>
  <c r="BM415" i="9"/>
  <c r="CK415" i="9" s="1"/>
  <c r="CK414" i="9"/>
  <c r="BN411" i="9"/>
  <c r="CL411" i="9" s="1"/>
  <c r="CL410" i="9"/>
  <c r="CL406" i="9"/>
  <c r="CM401" i="9"/>
  <c r="CK347" i="9"/>
  <c r="CM336" i="9"/>
  <c r="BM335" i="9"/>
  <c r="CK335" i="9" s="1"/>
  <c r="CK334" i="9"/>
  <c r="BT323" i="9"/>
  <c r="CR323" i="9" s="1"/>
  <c r="CR322" i="9"/>
  <c r="BT303" i="9"/>
  <c r="CR302" i="9"/>
  <c r="CR299" i="9"/>
  <c r="BP285" i="9"/>
  <c r="CN285" i="9" s="1"/>
  <c r="CN284" i="9"/>
  <c r="CN280" i="9"/>
  <c r="BP281" i="9"/>
  <c r="CN281" i="9" s="1"/>
  <c r="BO275" i="9"/>
  <c r="CM275" i="9" s="1"/>
  <c r="CM274" i="9"/>
  <c r="CQ266" i="9"/>
  <c r="CQ263" i="9"/>
  <c r="BP249" i="9"/>
  <c r="CN249" i="9" s="1"/>
  <c r="CK232" i="9"/>
  <c r="BM233" i="9"/>
  <c r="CK233" i="9" s="1"/>
  <c r="BT217" i="9"/>
  <c r="CR217" i="9" s="1"/>
  <c r="CN210" i="9"/>
  <c r="BP205" i="9"/>
  <c r="CN205" i="9" s="1"/>
  <c r="CN204" i="9"/>
  <c r="BR185" i="9"/>
  <c r="CP185" i="9" s="1"/>
  <c r="CP184" i="9"/>
  <c r="CQ180" i="9"/>
  <c r="BS181" i="9"/>
  <c r="CQ181" i="9" s="1"/>
  <c r="CP172" i="9"/>
  <c r="BR173" i="9"/>
  <c r="CP173" i="9" s="1"/>
  <c r="BS159" i="9"/>
  <c r="CQ159" i="9" s="1"/>
  <c r="CQ158" i="9"/>
  <c r="BR151" i="9"/>
  <c r="CP151" i="9" s="1"/>
  <c r="CR146" i="9"/>
  <c r="BT147" i="9"/>
  <c r="CR147" i="9" s="1"/>
  <c r="BQ125" i="9"/>
  <c r="CO125" i="9" s="1"/>
  <c r="CO124" i="9"/>
  <c r="BO79" i="9"/>
  <c r="CM79" i="9" s="1"/>
  <c r="CM78" i="9"/>
  <c r="CN71" i="9"/>
  <c r="BO69" i="9"/>
  <c r="CM69" i="9" s="1"/>
  <c r="CM68" i="9"/>
  <c r="CO58" i="9"/>
  <c r="CN24" i="9"/>
  <c r="CR6" i="9"/>
  <c r="CJ455" i="9"/>
  <c r="CR455" i="9" s="1"/>
  <c r="CR454" i="9"/>
  <c r="CJ427" i="9"/>
  <c r="CR426" i="9"/>
  <c r="CH233" i="9"/>
  <c r="CP232" i="9"/>
  <c r="CG221" i="9"/>
  <c r="CO220" i="9"/>
  <c r="CC113" i="9"/>
  <c r="BS657" i="9"/>
  <c r="CQ657" i="9" s="1"/>
  <c r="CQ656" i="9"/>
  <c r="CR652" i="9"/>
  <c r="CK650" i="9"/>
  <c r="BM651" i="9"/>
  <c r="CK651" i="9" s="1"/>
  <c r="CM642" i="9"/>
  <c r="BM637" i="9"/>
  <c r="CK637" i="9" s="1"/>
  <c r="CM630" i="9"/>
  <c r="BO631" i="9"/>
  <c r="CM631" i="9" s="1"/>
  <c r="BR611" i="9"/>
  <c r="CP611" i="9" s="1"/>
  <c r="CQ604" i="9"/>
  <c r="CN591" i="9"/>
  <c r="CL581" i="9"/>
  <c r="CK574" i="9"/>
  <c r="BM569" i="9"/>
  <c r="CK569" i="9" s="1"/>
  <c r="CL567" i="9"/>
  <c r="CO562" i="9"/>
  <c r="CM546" i="9"/>
  <c r="CR539" i="9"/>
  <c r="CK533" i="9"/>
  <c r="CP526" i="9"/>
  <c r="BR527" i="9"/>
  <c r="CP527" i="9" s="1"/>
  <c r="CL520" i="9"/>
  <c r="CL512" i="9"/>
  <c r="CO509" i="9"/>
  <c r="CO495" i="9"/>
  <c r="CR486" i="9"/>
  <c r="BS485" i="9"/>
  <c r="CQ485" i="9" s="1"/>
  <c r="CQ484" i="9"/>
  <c r="CL468" i="9"/>
  <c r="CM452" i="9"/>
  <c r="CQ440" i="9"/>
  <c r="BM403" i="9"/>
  <c r="CK403" i="9" s="1"/>
  <c r="CK354" i="9"/>
  <c r="BM355" i="9"/>
  <c r="CK355" i="9" s="1"/>
  <c r="CL336" i="9"/>
  <c r="BS323" i="9"/>
  <c r="CQ323" i="9" s="1"/>
  <c r="CQ322" i="9"/>
  <c r="BQ307" i="9"/>
  <c r="CO307" i="9" s="1"/>
  <c r="CO306" i="9"/>
  <c r="BP293" i="9"/>
  <c r="CN293" i="9" s="1"/>
  <c r="CN292" i="9"/>
  <c r="CP266" i="9"/>
  <c r="CP263" i="9"/>
  <c r="CR252" i="9"/>
  <c r="BT253" i="9"/>
  <c r="CR253" i="9" s="1"/>
  <c r="CM249" i="9"/>
  <c r="BQ185" i="9"/>
  <c r="CO185" i="9" s="1"/>
  <c r="CO184" i="9"/>
  <c r="CP181" i="9"/>
  <c r="BR165" i="9"/>
  <c r="CP165" i="9" s="1"/>
  <c r="CP164" i="9"/>
  <c r="BS147" i="9"/>
  <c r="CQ147" i="9" s="1"/>
  <c r="CQ146" i="9"/>
  <c r="BN129" i="9"/>
  <c r="CL129" i="9" s="1"/>
  <c r="CL128" i="9"/>
  <c r="CM85" i="9"/>
  <c r="BN79" i="9"/>
  <c r="CL79" i="9" s="1"/>
  <c r="CL78" i="9"/>
  <c r="BN69" i="9"/>
  <c r="CL69" i="9" s="1"/>
  <c r="CL68" i="9"/>
  <c r="CP34" i="9"/>
  <c r="BT31" i="9"/>
  <c r="CR31" i="9" s="1"/>
  <c r="BO21" i="9"/>
  <c r="CM21" i="9" s="1"/>
  <c r="CO6" i="9"/>
  <c r="CR3" i="9"/>
  <c r="CH385" i="9"/>
  <c r="CP385" i="9" s="1"/>
  <c r="CP384" i="9"/>
  <c r="CG233" i="9"/>
  <c r="CO232" i="9"/>
  <c r="CN659" i="9"/>
  <c r="BM653" i="9"/>
  <c r="CK653" i="9" s="1"/>
  <c r="CK652" i="9"/>
  <c r="CK649" i="9"/>
  <c r="CN646" i="9"/>
  <c r="BP647" i="9"/>
  <c r="CN647" i="9" s="1"/>
  <c r="CR631" i="9"/>
  <c r="BN627" i="9"/>
  <c r="CL627" i="9" s="1"/>
  <c r="CL626" i="9"/>
  <c r="CO610" i="9"/>
  <c r="CQ573" i="9"/>
  <c r="CQ565" i="9"/>
  <c r="CQ547" i="9"/>
  <c r="BP525" i="9"/>
  <c r="CN525" i="9" s="1"/>
  <c r="CN524" i="9"/>
  <c r="CN521" i="9"/>
  <c r="BN519" i="9"/>
  <c r="CL519" i="9" s="1"/>
  <c r="CL518" i="9"/>
  <c r="CN485" i="9"/>
  <c r="CN456" i="9"/>
  <c r="BP457" i="9"/>
  <c r="CN457" i="9" s="1"/>
  <c r="CN428" i="9"/>
  <c r="CK416" i="9"/>
  <c r="CP376" i="9"/>
  <c r="BR377" i="9"/>
  <c r="CP377" i="9" s="1"/>
  <c r="CR328" i="9"/>
  <c r="CR309" i="9"/>
  <c r="CP297" i="9"/>
  <c r="CN277" i="9"/>
  <c r="CO237" i="9"/>
  <c r="CL235" i="9"/>
  <c r="BM229" i="9"/>
  <c r="CK229" i="9" s="1"/>
  <c r="CK228" i="9"/>
  <c r="CL217" i="9"/>
  <c r="CP213" i="9"/>
  <c r="CN192" i="9"/>
  <c r="BP193" i="9"/>
  <c r="CN193" i="9" s="1"/>
  <c r="BT189" i="9"/>
  <c r="CR189" i="9" s="1"/>
  <c r="BN181" i="9"/>
  <c r="CL181" i="9" s="1"/>
  <c r="CL180" i="9"/>
  <c r="CL166" i="9"/>
  <c r="BN167" i="9"/>
  <c r="CL167" i="9" s="1"/>
  <c r="BM159" i="9"/>
  <c r="CK159" i="9" s="1"/>
  <c r="CK158" i="9"/>
  <c r="BO145" i="9"/>
  <c r="CM145" i="9" s="1"/>
  <c r="CM144" i="9"/>
  <c r="CK109" i="9"/>
  <c r="CK89" i="9"/>
  <c r="BR85" i="9"/>
  <c r="CP85" i="9" s="1"/>
  <c r="CP84" i="9"/>
  <c r="CK51" i="9"/>
  <c r="BP39" i="9"/>
  <c r="CN39" i="9" s="1"/>
  <c r="CN38" i="9"/>
  <c r="CP11" i="9"/>
  <c r="CH601" i="9"/>
  <c r="CP600" i="9"/>
  <c r="CR74" i="9"/>
  <c r="CJ75" i="9"/>
  <c r="CR75" i="9" s="1"/>
  <c r="CO660" i="9"/>
  <c r="CK626" i="9"/>
  <c r="BM627" i="9"/>
  <c r="CK627" i="9" s="1"/>
  <c r="CR622" i="9"/>
  <c r="CN610" i="9"/>
  <c r="CP565" i="9"/>
  <c r="CR563" i="9"/>
  <c r="CL560" i="9"/>
  <c r="CR551" i="9"/>
  <c r="CM524" i="9"/>
  <c r="CP487" i="9"/>
  <c r="CM456" i="9"/>
  <c r="BO457" i="9"/>
  <c r="CM457" i="9" s="1"/>
  <c r="CO450" i="9"/>
  <c r="CR431" i="9"/>
  <c r="BO429" i="9"/>
  <c r="CM429" i="9" s="1"/>
  <c r="CM428" i="9"/>
  <c r="CL409" i="9"/>
  <c r="CP349" i="9"/>
  <c r="CN346" i="9"/>
  <c r="CN303" i="9"/>
  <c r="CO301" i="9"/>
  <c r="CL280" i="9"/>
  <c r="CM246" i="9"/>
  <c r="CQ243" i="9"/>
  <c r="CR224" i="9"/>
  <c r="BT225" i="9"/>
  <c r="CR225" i="9" s="1"/>
  <c r="BS189" i="9"/>
  <c r="CQ189" i="9" s="1"/>
  <c r="CO168" i="9"/>
  <c r="CM163" i="9"/>
  <c r="BT157" i="9"/>
  <c r="CR157" i="9" s="1"/>
  <c r="CM154" i="9"/>
  <c r="CN132" i="9"/>
  <c r="CN120" i="9"/>
  <c r="BP121" i="9"/>
  <c r="CN121" i="9" s="1"/>
  <c r="CO110" i="9"/>
  <c r="BS105" i="9"/>
  <c r="CQ105" i="9" s="1"/>
  <c r="CQ104" i="9"/>
  <c r="CO85" i="9"/>
  <c r="CL58" i="9"/>
  <c r="BO39" i="9"/>
  <c r="CM39" i="9" s="1"/>
  <c r="CM38" i="9"/>
  <c r="CQ21" i="9"/>
  <c r="CO194" i="9"/>
  <c r="CG195" i="9"/>
  <c r="CO195" i="9" s="1"/>
  <c r="CN660" i="9"/>
  <c r="CL658" i="9"/>
  <c r="BN659" i="9"/>
  <c r="CL659" i="9" s="1"/>
  <c r="CL647" i="9"/>
  <c r="CP641" i="9"/>
  <c r="CQ628" i="9"/>
  <c r="CM610" i="9"/>
  <c r="BO591" i="9"/>
  <c r="CM591" i="9" s="1"/>
  <c r="CM590" i="9"/>
  <c r="BS585" i="9"/>
  <c r="CQ585" i="9" s="1"/>
  <c r="CQ584" i="9"/>
  <c r="CQ577" i="9"/>
  <c r="CO573" i="9"/>
  <c r="BO569" i="9"/>
  <c r="CM569" i="9" s="1"/>
  <c r="CM568" i="9"/>
  <c r="CO565" i="9"/>
  <c r="BS551" i="9"/>
  <c r="CQ551" i="9" s="1"/>
  <c r="CQ550" i="9"/>
  <c r="CO508" i="9"/>
  <c r="CK476" i="9"/>
  <c r="CO466" i="9"/>
  <c r="CL429" i="9"/>
  <c r="CM379" i="9"/>
  <c r="CL371" i="9"/>
  <c r="CR366" i="9"/>
  <c r="BT367" i="9"/>
  <c r="CR367" i="9" s="1"/>
  <c r="CL355" i="9"/>
  <c r="CQ306" i="9"/>
  <c r="CK280" i="9"/>
  <c r="CL277" i="9"/>
  <c r="CR263" i="9"/>
  <c r="BQ259" i="9"/>
  <c r="CO259" i="9" s="1"/>
  <c r="BQ253" i="9"/>
  <c r="CO253" i="9" s="1"/>
  <c r="CP243" i="9"/>
  <c r="CQ233" i="9"/>
  <c r="CN213" i="9"/>
  <c r="CO189" i="9"/>
  <c r="CQ179" i="9"/>
  <c r="CN168" i="9"/>
  <c r="CL154" i="9"/>
  <c r="CO150" i="9"/>
  <c r="CK145" i="9"/>
  <c r="BO121" i="9"/>
  <c r="CM121" i="9" s="1"/>
  <c r="CM120" i="9"/>
  <c r="BR105" i="9"/>
  <c r="CP105" i="9" s="1"/>
  <c r="CP104" i="9"/>
  <c r="CM97" i="9"/>
  <c r="CL87" i="9"/>
  <c r="CR77" i="9"/>
  <c r="CM67" i="9"/>
  <c r="CR50" i="9"/>
  <c r="BT51" i="9"/>
  <c r="CR51" i="9" s="1"/>
  <c r="CR47" i="9"/>
  <c r="CL39" i="9"/>
  <c r="CM35" i="9"/>
  <c r="CQ25" i="9"/>
  <c r="BP19" i="9"/>
  <c r="CN19" i="9" s="1"/>
  <c r="CN18" i="9"/>
  <c r="CR15" i="9"/>
  <c r="CM660" i="9"/>
  <c r="CO651" i="9"/>
  <c r="CQ612" i="9"/>
  <c r="BT605" i="9"/>
  <c r="CR605" i="9" s="1"/>
  <c r="CR604" i="9"/>
  <c r="CN593" i="9"/>
  <c r="CQ586" i="9"/>
  <c r="CP585" i="9"/>
  <c r="CP550" i="9"/>
  <c r="BR551" i="9"/>
  <c r="CP551" i="9" s="1"/>
  <c r="BQ545" i="9"/>
  <c r="CO545" i="9" s="1"/>
  <c r="CO544" i="9"/>
  <c r="CN537" i="9"/>
  <c r="CN515" i="9"/>
  <c r="CQ504" i="9"/>
  <c r="CL490" i="9"/>
  <c r="CP480" i="9"/>
  <c r="CK453" i="9"/>
  <c r="CP430" i="9"/>
  <c r="CK429" i="9"/>
  <c r="CL415" i="9"/>
  <c r="BS399" i="9"/>
  <c r="CQ399" i="9" s="1"/>
  <c r="BQ397" i="9"/>
  <c r="CO397" i="9" s="1"/>
  <c r="CO396" i="9"/>
  <c r="CK371" i="9"/>
  <c r="CQ353" i="9"/>
  <c r="CQ336" i="9"/>
  <c r="CO328" i="9"/>
  <c r="BQ329" i="9"/>
  <c r="CO329" i="9" s="1"/>
  <c r="CQ315" i="9"/>
  <c r="BR307" i="9"/>
  <c r="CP307" i="9" s="1"/>
  <c r="CP306" i="9"/>
  <c r="CO302" i="9"/>
  <c r="CQ258" i="9"/>
  <c r="CR208" i="9"/>
  <c r="BS203" i="9"/>
  <c r="CQ203" i="9" s="1"/>
  <c r="CM201" i="9"/>
  <c r="CP179" i="9"/>
  <c r="CR174" i="9"/>
  <c r="CN160" i="9"/>
  <c r="BP161" i="9"/>
  <c r="CN161" i="9" s="1"/>
  <c r="CQ123" i="9"/>
  <c r="CR110" i="9"/>
  <c r="BT111" i="9"/>
  <c r="CR111" i="9" s="1"/>
  <c r="CN100" i="9"/>
  <c r="CL97" i="9"/>
  <c r="CO90" i="9"/>
  <c r="CK87" i="9"/>
  <c r="CM54" i="9"/>
  <c r="BS45" i="9"/>
  <c r="CQ45" i="9" s="1"/>
  <c r="CQ44" i="9"/>
  <c r="CK39" i="9"/>
  <c r="BR25" i="9"/>
  <c r="CP25" i="9" s="1"/>
  <c r="CP24" i="9"/>
  <c r="CQ15" i="9"/>
  <c r="CM11" i="9"/>
  <c r="CD495" i="9"/>
  <c r="CL495" i="9" s="1"/>
  <c r="CL494" i="9"/>
  <c r="CC289" i="9"/>
  <c r="CK289" i="9" s="1"/>
  <c r="CK288" i="9"/>
  <c r="CI215" i="9"/>
  <c r="CQ215" i="9" s="1"/>
  <c r="CQ214" i="9"/>
  <c r="CD19" i="9"/>
  <c r="CL19" i="9" s="1"/>
  <c r="CL18" i="9"/>
  <c r="CO169" i="9"/>
  <c r="CP65" i="9"/>
  <c r="BP45" i="9"/>
  <c r="CN45" i="9" s="1"/>
  <c r="CN44" i="9"/>
  <c r="BR5" i="9"/>
  <c r="CP5" i="9" s="1"/>
  <c r="CP4" i="9"/>
  <c r="CQ592" i="9"/>
  <c r="CQ510" i="9"/>
  <c r="CO467" i="9"/>
  <c r="CP447" i="9"/>
  <c r="CL430" i="9"/>
  <c r="BN431" i="9"/>
  <c r="CL431" i="9" s="1"/>
  <c r="CN421" i="9"/>
  <c r="BO367" i="9"/>
  <c r="CM367" i="9" s="1"/>
  <c r="CM366" i="9"/>
  <c r="CN358" i="9"/>
  <c r="BP359" i="9"/>
  <c r="CN359" i="9" s="1"/>
  <c r="CK249" i="9"/>
  <c r="CN150" i="9"/>
  <c r="CR119" i="9"/>
  <c r="CK105" i="9"/>
  <c r="CR72" i="9"/>
  <c r="BT73" i="9"/>
  <c r="CR73" i="9" s="1"/>
  <c r="CK623" i="9"/>
  <c r="CP593" i="9"/>
  <c r="CR573" i="9"/>
  <c r="CP564" i="9"/>
  <c r="CR543" i="9"/>
  <c r="CR504" i="9"/>
  <c r="CM435" i="9"/>
  <c r="CK125" i="9"/>
  <c r="BR91" i="9"/>
  <c r="CP91" i="9" s="1"/>
  <c r="CP90" i="9"/>
  <c r="CN50" i="9"/>
  <c r="BP51" i="9"/>
  <c r="CN51" i="9" s="1"/>
  <c r="CM24" i="9"/>
  <c r="CN14" i="9"/>
  <c r="BP15" i="9"/>
  <c r="CN15" i="9" s="1"/>
  <c r="CF199" i="9"/>
  <c r="CN198" i="9"/>
  <c r="CM497" i="9"/>
  <c r="BP465" i="9"/>
  <c r="CN465" i="9" s="1"/>
  <c r="CN464" i="9"/>
  <c r="CP459" i="9"/>
  <c r="CN427" i="9"/>
  <c r="CP405" i="9"/>
  <c r="BM397" i="9"/>
  <c r="CK397" i="9" s="1"/>
  <c r="CK396" i="9"/>
  <c r="BR373" i="9"/>
  <c r="CP373" i="9" s="1"/>
  <c r="CP372" i="9"/>
  <c r="CN363" i="9"/>
  <c r="CK328" i="9"/>
  <c r="BM329" i="9"/>
  <c r="CK329" i="9" s="1"/>
  <c r="BN307" i="9"/>
  <c r="CL307" i="9" s="1"/>
  <c r="CL306" i="9"/>
  <c r="CN283" i="9"/>
  <c r="BR259" i="9"/>
  <c r="CP259" i="9" s="1"/>
  <c r="CP258" i="9"/>
  <c r="CR175" i="9"/>
  <c r="CP162" i="9"/>
  <c r="CL153" i="9"/>
  <c r="CM122" i="9"/>
  <c r="BO123" i="9"/>
  <c r="CM123" i="9" s="1"/>
  <c r="CM95" i="9"/>
  <c r="CM76" i="9"/>
  <c r="CR40" i="9"/>
  <c r="BT41" i="9"/>
  <c r="CR41" i="9" s="1"/>
  <c r="CM14" i="9"/>
  <c r="BO15" i="9"/>
  <c r="CM15" i="9" s="1"/>
  <c r="CG403" i="9"/>
  <c r="CO403" i="9" s="1"/>
  <c r="CO402" i="9"/>
  <c r="BM643" i="9"/>
  <c r="CK643" i="9" s="1"/>
  <c r="CK642" i="9"/>
  <c r="BS619" i="9"/>
  <c r="CQ619" i="9" s="1"/>
  <c r="CQ618" i="9"/>
  <c r="CO459" i="9"/>
  <c r="CN450" i="9"/>
  <c r="CQ438" i="9"/>
  <c r="CK430" i="9"/>
  <c r="BM431" i="9"/>
  <c r="CK431" i="9" s="1"/>
  <c r="CL408" i="9"/>
  <c r="CM378" i="9"/>
  <c r="BN367" i="9"/>
  <c r="CL367" i="9" s="1"/>
  <c r="CL366" i="9"/>
  <c r="CM358" i="9"/>
  <c r="BO359" i="9"/>
  <c r="CM359" i="9" s="1"/>
  <c r="CQ355" i="9"/>
  <c r="CL352" i="9"/>
  <c r="BQ331" i="9"/>
  <c r="CO331" i="9" s="1"/>
  <c r="CO330" i="9"/>
  <c r="CP314" i="9"/>
  <c r="BR315" i="9"/>
  <c r="CP315" i="9" s="1"/>
  <c r="CK306" i="9"/>
  <c r="CP296" i="9"/>
  <c r="BN287" i="9"/>
  <c r="CL287" i="9" s="1"/>
  <c r="CL286" i="9"/>
  <c r="CM283" i="9"/>
  <c r="CO278" i="9"/>
  <c r="BP237" i="9"/>
  <c r="CN237" i="9" s="1"/>
  <c r="CN236" i="9"/>
  <c r="CO221" i="9"/>
  <c r="CR209" i="9"/>
  <c r="CP203" i="9"/>
  <c r="CL195" i="9"/>
  <c r="BO169" i="9"/>
  <c r="CM169" i="9" s="1"/>
  <c r="CM168" i="9"/>
  <c r="CO162" i="9"/>
  <c r="BQ163" i="9"/>
  <c r="CO163" i="9" s="1"/>
  <c r="BQ101" i="9"/>
  <c r="CO101" i="9" s="1"/>
  <c r="CO100" i="9"/>
  <c r="BM81" i="9"/>
  <c r="CK81" i="9" s="1"/>
  <c r="CK80" i="9"/>
  <c r="CL59" i="9"/>
  <c r="CL50" i="9"/>
  <c r="CN4" i="9"/>
  <c r="BP5" i="9"/>
  <c r="CN5" i="9" s="1"/>
  <c r="CI327" i="9"/>
  <c r="CQ326" i="9"/>
  <c r="CM3" i="9"/>
  <c r="CN655" i="9"/>
  <c r="BT645" i="9"/>
  <c r="CR645" i="9" s="1"/>
  <c r="CR644" i="9"/>
  <c r="BR619" i="9"/>
  <c r="CP619" i="9" s="1"/>
  <c r="CP618" i="9"/>
  <c r="CR609" i="9"/>
  <c r="CR606" i="9"/>
  <c r="BT607" i="9"/>
  <c r="CR607" i="9" s="1"/>
  <c r="CO592" i="9"/>
  <c r="BQ593" i="9"/>
  <c r="CO593" i="9" s="1"/>
  <c r="BS559" i="9"/>
  <c r="CQ559" i="9" s="1"/>
  <c r="CQ558" i="9"/>
  <c r="BT541" i="9"/>
  <c r="CR541" i="9" s="1"/>
  <c r="CR540" i="9"/>
  <c r="CL532" i="9"/>
  <c r="BT513" i="9"/>
  <c r="CR513" i="9" s="1"/>
  <c r="CR512" i="9"/>
  <c r="CR506" i="9"/>
  <c r="CP488" i="9"/>
  <c r="CM466" i="9"/>
  <c r="BR439" i="9"/>
  <c r="CP439" i="9" s="1"/>
  <c r="CP438" i="9"/>
  <c r="BM409" i="9"/>
  <c r="CK409" i="9" s="1"/>
  <c r="CK408" i="9"/>
  <c r="CQ404" i="9"/>
  <c r="CL389" i="9"/>
  <c r="BM367" i="9"/>
  <c r="CK367" i="9" s="1"/>
  <c r="CK366" i="9"/>
  <c r="CL358" i="9"/>
  <c r="CP355" i="9"/>
  <c r="BR343" i="9"/>
  <c r="CP343" i="9" s="1"/>
  <c r="CP342" i="9"/>
  <c r="CQ339" i="9"/>
  <c r="CL333" i="9"/>
  <c r="CO314" i="9"/>
  <c r="BQ315" i="9"/>
  <c r="CO315" i="9" s="1"/>
  <c r="BM313" i="9"/>
  <c r="CK313" i="9" s="1"/>
  <c r="CK312" i="9"/>
  <c r="CL292" i="9"/>
  <c r="CK287" i="9"/>
  <c r="CN278" i="9"/>
  <c r="BQ265" i="9"/>
  <c r="CO265" i="9" s="1"/>
  <c r="CO264" i="9"/>
  <c r="CN258" i="9"/>
  <c r="BP259" i="9"/>
  <c r="CN259" i="9" s="1"/>
  <c r="CM255" i="9"/>
  <c r="CM236" i="9"/>
  <c r="BO237" i="9"/>
  <c r="CM237" i="9" s="1"/>
  <c r="CQ209" i="9"/>
  <c r="CO202" i="9"/>
  <c r="BQ203" i="9"/>
  <c r="CO203" i="9" s="1"/>
  <c r="CO159" i="9"/>
  <c r="CL110" i="9"/>
  <c r="BN111" i="9"/>
  <c r="CL111" i="9" s="1"/>
  <c r="CN101" i="9"/>
  <c r="CN86" i="9"/>
  <c r="BP87" i="9"/>
  <c r="CN87" i="9" s="1"/>
  <c r="CP82" i="9"/>
  <c r="BR83" i="9"/>
  <c r="CP83" i="9" s="1"/>
  <c r="CM55" i="9"/>
  <c r="CR46" i="9"/>
  <c r="CQ26" i="9"/>
  <c r="BS27" i="9"/>
  <c r="CQ27" i="9" s="1"/>
  <c r="CM4" i="9"/>
  <c r="BO5" i="9"/>
  <c r="CM5" i="9" s="1"/>
  <c r="CJ635" i="9"/>
  <c r="CR635" i="9" s="1"/>
  <c r="CR634" i="9"/>
  <c r="CR96" i="9"/>
  <c r="CJ97" i="9"/>
  <c r="CR97" i="9" s="1"/>
  <c r="CL3" i="9"/>
  <c r="CR657" i="9"/>
  <c r="CM654" i="9"/>
  <c r="CQ644" i="9"/>
  <c r="BS645" i="9"/>
  <c r="CQ645" i="9" s="1"/>
  <c r="CQ631" i="9"/>
  <c r="CO619" i="9"/>
  <c r="CQ613" i="9"/>
  <c r="CQ606" i="9"/>
  <c r="BS607" i="9"/>
  <c r="CQ607" i="9" s="1"/>
  <c r="CK604" i="9"/>
  <c r="BR599" i="9"/>
  <c r="CP599" i="9" s="1"/>
  <c r="CP598" i="9"/>
  <c r="CM578" i="9"/>
  <c r="BR559" i="9"/>
  <c r="CP559" i="9" s="1"/>
  <c r="CP558" i="9"/>
  <c r="CQ534" i="9"/>
  <c r="BS535" i="9"/>
  <c r="CQ535" i="9" s="1"/>
  <c r="CN499" i="9"/>
  <c r="CQ482" i="9"/>
  <c r="CK479" i="9"/>
  <c r="CR474" i="9"/>
  <c r="BT475" i="9"/>
  <c r="CR475" i="9" s="1"/>
  <c r="CL466" i="9"/>
  <c r="CK464" i="9"/>
  <c r="CL450" i="9"/>
  <c r="CP404" i="9"/>
  <c r="CP398" i="9"/>
  <c r="BR399" i="9"/>
  <c r="CP399" i="9" s="1"/>
  <c r="CK389" i="9"/>
  <c r="CN365" i="9"/>
  <c r="CK363" i="9"/>
  <c r="CK358" i="9"/>
  <c r="BM359" i="9"/>
  <c r="CK359" i="9" s="1"/>
  <c r="CR351" i="9"/>
  <c r="BR337" i="9"/>
  <c r="CP337" i="9" s="1"/>
  <c r="CP336" i="9"/>
  <c r="CN302" i="9"/>
  <c r="BP265" i="9"/>
  <c r="CN265" i="9" s="1"/>
  <c r="CN264" i="9"/>
  <c r="CM258" i="9"/>
  <c r="BO259" i="9"/>
  <c r="CM259" i="9" s="1"/>
  <c r="CL255" i="9"/>
  <c r="BP215" i="9"/>
  <c r="CN215" i="9" s="1"/>
  <c r="CN214" i="9"/>
  <c r="CN202" i="9"/>
  <c r="BP203" i="9"/>
  <c r="CN203" i="9" s="1"/>
  <c r="CO156" i="9"/>
  <c r="BQ157" i="9"/>
  <c r="CO157" i="9" s="1"/>
  <c r="CL146" i="9"/>
  <c r="BN147" i="9"/>
  <c r="CL147" i="9" s="1"/>
  <c r="CN115" i="9"/>
  <c r="CQ112" i="9"/>
  <c r="BS113" i="9"/>
  <c r="CQ113" i="9" s="1"/>
  <c r="CK110" i="9"/>
  <c r="BM111" i="9"/>
  <c r="CK111" i="9" s="1"/>
  <c r="CP93" i="9"/>
  <c r="CK71" i="9"/>
  <c r="CL54" i="9"/>
  <c r="CP23" i="9"/>
  <c r="BR21" i="9"/>
  <c r="CP21" i="9" s="1"/>
  <c r="CP20" i="9"/>
  <c r="CL5" i="9"/>
  <c r="CH429" i="9"/>
  <c r="CP429" i="9" s="1"/>
  <c r="CP428" i="9"/>
  <c r="CE373" i="9"/>
  <c r="CM373" i="9" s="1"/>
  <c r="CM372" i="9"/>
  <c r="CJ151" i="9"/>
  <c r="CR151" i="9" s="1"/>
  <c r="CR150" i="9"/>
  <c r="CI21" i="9"/>
  <c r="CQ20" i="9"/>
  <c r="CO633" i="9"/>
  <c r="BM615" i="9"/>
  <c r="CK615" i="9" s="1"/>
  <c r="CK614" i="9"/>
  <c r="CQ563" i="9"/>
  <c r="CN522" i="9"/>
  <c r="BQ499" i="9"/>
  <c r="CO499" i="9" s="1"/>
  <c r="CO498" i="9"/>
  <c r="CR493" i="9"/>
  <c r="CM462" i="9"/>
  <c r="CL461" i="9"/>
  <c r="CP436" i="9"/>
  <c r="CN435" i="9"/>
  <c r="CN426" i="9"/>
  <c r="CN425" i="9"/>
  <c r="BT421" i="9"/>
  <c r="CR421" i="9" s="1"/>
  <c r="CR420" i="9"/>
  <c r="CM419" i="9"/>
  <c r="CK406" i="9"/>
  <c r="CL401" i="9"/>
  <c r="CN371" i="9"/>
  <c r="CR365" i="9"/>
  <c r="CO362" i="9"/>
  <c r="BR293" i="9"/>
  <c r="CP293" i="9" s="1"/>
  <c r="CP292" i="9"/>
  <c r="CO285" i="9"/>
  <c r="CP256" i="9"/>
  <c r="BR257" i="9"/>
  <c r="CP257" i="9" s="1"/>
  <c r="CR235" i="9"/>
  <c r="CP143" i="9"/>
  <c r="CN139" i="9"/>
  <c r="CP117" i="9"/>
  <c r="CL96" i="9"/>
  <c r="CN90" i="9"/>
  <c r="CP15" i="9"/>
  <c r="CK11" i="9"/>
  <c r="CG165" i="9"/>
  <c r="CO165" i="9" s="1"/>
  <c r="CO164" i="9"/>
  <c r="CQ118" i="9"/>
  <c r="CI119" i="9"/>
  <c r="CQ119" i="9" s="1"/>
  <c r="CN649" i="9"/>
  <c r="CR642" i="9"/>
  <c r="CK616" i="9"/>
  <c r="CL589" i="9"/>
  <c r="CP581" i="9"/>
  <c r="CK565" i="9"/>
  <c r="CP563" i="9"/>
  <c r="CL538" i="9"/>
  <c r="BN539" i="9"/>
  <c r="CL539" i="9" s="1"/>
  <c r="CK493" i="9"/>
  <c r="CR473" i="9"/>
  <c r="CL443" i="9"/>
  <c r="CL419" i="9"/>
  <c r="BM401" i="9"/>
  <c r="CK401" i="9" s="1"/>
  <c r="CK400" i="9"/>
  <c r="CP394" i="9"/>
  <c r="BR395" i="9"/>
  <c r="CP395" i="9" s="1"/>
  <c r="CM371" i="9"/>
  <c r="CK368" i="9"/>
  <c r="BM369" i="9"/>
  <c r="CK369" i="9" s="1"/>
  <c r="CQ365" i="9"/>
  <c r="CL354" i="9"/>
  <c r="CO347" i="9"/>
  <c r="CQ317" i="9"/>
  <c r="CR313" i="9"/>
  <c r="CN304" i="9"/>
  <c r="CM298" i="9"/>
  <c r="BQ293" i="9"/>
  <c r="CO293" i="9" s="1"/>
  <c r="CO292" i="9"/>
  <c r="CR281" i="9"/>
  <c r="CR258" i="9"/>
  <c r="CO257" i="9"/>
  <c r="CP221" i="9"/>
  <c r="CO207" i="9"/>
  <c r="BS191" i="9"/>
  <c r="CQ191" i="9" s="1"/>
  <c r="CQ190" i="9"/>
  <c r="CR163" i="9"/>
  <c r="CK126" i="9"/>
  <c r="BM127" i="9"/>
  <c r="CK127" i="9" s="1"/>
  <c r="BQ121" i="9"/>
  <c r="CO121" i="9" s="1"/>
  <c r="CO120" i="9"/>
  <c r="CM105" i="9"/>
  <c r="CK96" i="9"/>
  <c r="CO86" i="9"/>
  <c r="BQ87" i="9"/>
  <c r="CO87" i="9" s="1"/>
  <c r="CR82" i="9"/>
  <c r="BT83" i="9"/>
  <c r="CR83" i="9" s="1"/>
  <c r="CP49" i="9"/>
  <c r="CR42" i="9"/>
  <c r="BT43" i="9"/>
  <c r="CR43" i="9" s="1"/>
  <c r="CK24" i="9"/>
  <c r="BM25" i="9"/>
  <c r="CK25" i="9" s="1"/>
  <c r="CO15" i="9"/>
  <c r="CO643" i="9"/>
  <c r="CQ601" i="9"/>
  <c r="CO590" i="9"/>
  <c r="CL549" i="9"/>
  <c r="CQ525" i="9"/>
  <c r="CR457" i="9"/>
  <c r="CL436" i="9"/>
  <c r="BO415" i="9"/>
  <c r="CM415" i="9" s="1"/>
  <c r="CM414" i="9"/>
  <c r="CN389" i="9"/>
  <c r="CK362" i="9"/>
  <c r="CP289" i="9"/>
  <c r="CO279" i="9"/>
  <c r="CR259" i="9"/>
  <c r="BN251" i="9"/>
  <c r="CL251" i="9" s="1"/>
  <c r="CL250" i="9"/>
  <c r="BN245" i="9"/>
  <c r="CL245" i="9" s="1"/>
  <c r="CL244" i="9"/>
  <c r="CL241" i="9"/>
  <c r="CK238" i="9"/>
  <c r="BM239" i="9"/>
  <c r="CK239" i="9" s="1"/>
  <c r="CR193" i="9"/>
  <c r="CQ186" i="9"/>
  <c r="BP185" i="9"/>
  <c r="CN185" i="9" s="1"/>
  <c r="CN184" i="9"/>
  <c r="CQ122" i="9"/>
  <c r="CQ117" i="9"/>
  <c r="CQ92" i="9"/>
  <c r="BS93" i="9"/>
  <c r="CQ93" i="9" s="1"/>
  <c r="CL86" i="9"/>
  <c r="BQ67" i="9"/>
  <c r="CO67" i="9" s="1"/>
  <c r="CO66" i="9"/>
  <c r="BP59" i="9"/>
  <c r="CN59" i="9" s="1"/>
  <c r="CN58" i="9"/>
  <c r="BO49" i="9"/>
  <c r="CM49" i="9" s="1"/>
  <c r="CM48" i="9"/>
  <c r="CO29" i="9"/>
  <c r="BQ27" i="9"/>
  <c r="CO27" i="9" s="1"/>
  <c r="CO26" i="9"/>
  <c r="CK23" i="9"/>
  <c r="CN577" i="9"/>
  <c r="CL571" i="9"/>
  <c r="CQ564" i="9"/>
  <c r="CK549" i="9"/>
  <c r="CO533" i="9"/>
  <c r="CN451" i="9"/>
  <c r="CP446" i="9"/>
  <c r="CN441" i="9"/>
  <c r="CK436" i="9"/>
  <c r="CM420" i="9"/>
  <c r="CL414" i="9"/>
  <c r="CP407" i="9"/>
  <c r="CP387" i="9"/>
  <c r="CR350" i="9"/>
  <c r="CO334" i="9"/>
  <c r="BQ335" i="9"/>
  <c r="CO335" i="9" s="1"/>
  <c r="CM320" i="9"/>
  <c r="BO321" i="9"/>
  <c r="CM321" i="9" s="1"/>
  <c r="CN313" i="9"/>
  <c r="CR285" i="9"/>
  <c r="CN279" i="9"/>
  <c r="CL270" i="9"/>
  <c r="BN271" i="9"/>
  <c r="CL271" i="9" s="1"/>
  <c r="CN267" i="9"/>
  <c r="CQ259" i="9"/>
  <c r="CK251" i="9"/>
  <c r="BM245" i="9"/>
  <c r="CK245" i="9" s="1"/>
  <c r="CK244" i="9"/>
  <c r="CQ229" i="9"/>
  <c r="CP211" i="9"/>
  <c r="CQ192" i="9"/>
  <c r="CN163" i="9"/>
  <c r="CN159" i="9"/>
  <c r="CQ142" i="9"/>
  <c r="CP131" i="9"/>
  <c r="CR128" i="9"/>
  <c r="CP122" i="9"/>
  <c r="BR123" i="9"/>
  <c r="CP123" i="9" s="1"/>
  <c r="BO109" i="9"/>
  <c r="CM109" i="9" s="1"/>
  <c r="CM108" i="9"/>
  <c r="CP92" i="9"/>
  <c r="CK86" i="9"/>
  <c r="CK76" i="9"/>
  <c r="CP72" i="9"/>
  <c r="CR55" i="9"/>
  <c r="CN26" i="9"/>
  <c r="BP27" i="9"/>
  <c r="CN27" i="9" s="1"/>
  <c r="CH265" i="9"/>
  <c r="CP265" i="9" s="1"/>
  <c r="CP264" i="9"/>
  <c r="CD231" i="9"/>
  <c r="CL230" i="9"/>
  <c r="CG95" i="9"/>
  <c r="CO94" i="9"/>
  <c r="CM338" i="9"/>
  <c r="CP323" i="9"/>
  <c r="CQ316" i="9"/>
  <c r="CM300" i="9"/>
  <c r="CO289" i="9"/>
  <c r="CQ270" i="9"/>
  <c r="BS271" i="9"/>
  <c r="CQ271" i="9" s="1"/>
  <c r="CO248" i="9"/>
  <c r="BQ249" i="9"/>
  <c r="CO249" i="9" s="1"/>
  <c r="CN226" i="9"/>
  <c r="BP227" i="9"/>
  <c r="CN227" i="9" s="1"/>
  <c r="CO223" i="9"/>
  <c r="CP207" i="9"/>
  <c r="CL205" i="9"/>
  <c r="CR198" i="9"/>
  <c r="CP188" i="9"/>
  <c r="BR189" i="9"/>
  <c r="CP189" i="9" s="1"/>
  <c r="CQ171" i="9"/>
  <c r="BN169" i="9"/>
  <c r="CL169" i="9" s="1"/>
  <c r="CL168" i="9"/>
  <c r="CQ140" i="9"/>
  <c r="CL139" i="9"/>
  <c r="CL133" i="9"/>
  <c r="CK130" i="9"/>
  <c r="BM131" i="9"/>
  <c r="CK131" i="9" s="1"/>
  <c r="BO119" i="9"/>
  <c r="CM119" i="9" s="1"/>
  <c r="CM118" i="9"/>
  <c r="CN112" i="9"/>
  <c r="BP113" i="9"/>
  <c r="CN113" i="9" s="1"/>
  <c r="CM104" i="9"/>
  <c r="CN97" i="9"/>
  <c r="CQ59" i="9"/>
  <c r="CN46" i="9"/>
  <c r="CN34" i="9"/>
  <c r="CL20" i="9"/>
  <c r="BN21" i="9"/>
  <c r="CL21" i="9" s="1"/>
  <c r="CF273" i="9"/>
  <c r="CN272" i="9"/>
  <c r="CF49" i="9"/>
  <c r="CN49" i="9" s="1"/>
  <c r="CN48" i="9"/>
  <c r="CK600" i="9"/>
  <c r="CK580" i="9"/>
  <c r="BM581" i="9"/>
  <c r="CK581" i="9" s="1"/>
  <c r="BO537" i="9"/>
  <c r="CM537" i="9" s="1"/>
  <c r="CM536" i="9"/>
  <c r="CM515" i="9"/>
  <c r="CP501" i="9"/>
  <c r="CQ487" i="9"/>
  <c r="BR467" i="9"/>
  <c r="CP467" i="9" s="1"/>
  <c r="CP466" i="9"/>
  <c r="CO425" i="9"/>
  <c r="CM398" i="9"/>
  <c r="CM374" i="9"/>
  <c r="CO332" i="9"/>
  <c r="CL323" i="9"/>
  <c r="CP318" i="9"/>
  <c r="CM317" i="9"/>
  <c r="CL313" i="9"/>
  <c r="CP310" i="9"/>
  <c r="CO267" i="9"/>
  <c r="CO236" i="9"/>
  <c r="CM171" i="9"/>
  <c r="CM149" i="9"/>
  <c r="CP142" i="9"/>
  <c r="CQ131" i="9"/>
  <c r="CP121" i="9"/>
  <c r="CM89" i="9"/>
  <c r="BO59" i="9"/>
  <c r="CM59" i="9" s="1"/>
  <c r="CM58" i="9"/>
  <c r="CQ36" i="9"/>
  <c r="CM29" i="9"/>
  <c r="BQ5" i="9"/>
  <c r="CO5" i="9" s="1"/>
  <c r="CO4" i="9"/>
  <c r="CF165" i="9"/>
  <c r="CN165" i="9" s="1"/>
  <c r="CN164" i="9"/>
  <c r="CG145" i="9"/>
  <c r="CO145" i="9" s="1"/>
  <c r="CO144" i="9"/>
  <c r="CP309" i="9"/>
  <c r="CR298" i="9"/>
  <c r="CM289" i="9"/>
  <c r="CM248" i="9"/>
  <c r="CL231" i="9"/>
  <c r="CO226" i="9"/>
  <c r="CQ205" i="9"/>
  <c r="CN199" i="9"/>
  <c r="CQ196" i="9"/>
  <c r="CK192" i="9"/>
  <c r="CR169" i="9"/>
  <c r="CN162" i="9"/>
  <c r="CO126" i="9"/>
  <c r="BS125" i="9"/>
  <c r="CQ125" i="9" s="1"/>
  <c r="CQ124" i="9"/>
  <c r="CN111" i="9"/>
  <c r="CL76" i="9"/>
  <c r="CQ71" i="9"/>
  <c r="CO47" i="9"/>
  <c r="CN30" i="9"/>
  <c r="CD373" i="9"/>
  <c r="CL373" i="9" s="1"/>
  <c r="CL372" i="9"/>
  <c r="CO166" i="9"/>
  <c r="CK154" i="9"/>
  <c r="CR142" i="9"/>
  <c r="CP140" i="9"/>
  <c r="CM133" i="9"/>
  <c r="CO127" i="9"/>
  <c r="BP109" i="9"/>
  <c r="CN109" i="9" s="1"/>
  <c r="CN108" i="9"/>
  <c r="CO102" i="9"/>
  <c r="CP66" i="9"/>
  <c r="CO65" i="9"/>
  <c r="CK50" i="9"/>
  <c r="CR45" i="9"/>
  <c r="BQ25" i="9"/>
  <c r="CO25" i="9" s="1"/>
  <c r="CO24" i="9"/>
  <c r="CM10" i="9"/>
  <c r="CQ5" i="9"/>
  <c r="CC33" i="9"/>
  <c r="CK33" i="9" s="1"/>
  <c r="CK32" i="9"/>
  <c r="CP233" i="9"/>
  <c r="CR215" i="9"/>
  <c r="CO209" i="9"/>
  <c r="CO196" i="9"/>
  <c r="CL191" i="9"/>
  <c r="CK181" i="9"/>
  <c r="CM136" i="9"/>
  <c r="CP116" i="9"/>
  <c r="CK101" i="9"/>
  <c r="CN96" i="9"/>
  <c r="CO95" i="9"/>
  <c r="CK79" i="9"/>
  <c r="CM70" i="9"/>
  <c r="CR65" i="9"/>
  <c r="CQ56" i="9"/>
  <c r="CP55" i="9"/>
  <c r="CP45" i="9"/>
  <c r="CR662" i="9"/>
  <c r="CP661" i="9"/>
  <c r="CM658" i="9"/>
  <c r="CO653" i="9"/>
  <c r="CN643" i="9"/>
  <c r="CN633" i="9"/>
  <c r="CK630" i="9"/>
  <c r="CP601" i="9"/>
  <c r="CM586" i="9"/>
  <c r="CN585" i="9"/>
  <c r="CL572" i="9"/>
  <c r="CM563" i="9"/>
  <c r="CL552" i="9"/>
  <c r="CM545" i="9"/>
  <c r="CP533" i="9"/>
  <c r="CQ515" i="9"/>
  <c r="CM499" i="9"/>
  <c r="CM496" i="9"/>
  <c r="CL462" i="9"/>
  <c r="CM461" i="9"/>
  <c r="CO426" i="9"/>
  <c r="CQ406" i="9"/>
  <c r="CN390" i="9"/>
  <c r="CQ375" i="9"/>
  <c r="CL368" i="9"/>
  <c r="CQ360" i="9"/>
  <c r="CR352" i="9"/>
  <c r="CL314" i="9"/>
  <c r="CM288" i="9"/>
  <c r="CM284" i="9"/>
  <c r="CO233" i="9"/>
  <c r="BQ225" i="9"/>
  <c r="CO225" i="9" s="1"/>
  <c r="CK191" i="9"/>
  <c r="CR185" i="9"/>
  <c r="CQ162" i="9"/>
  <c r="CL136" i="9"/>
  <c r="CM110" i="9"/>
  <c r="CM96" i="9"/>
  <c r="CQ65" i="9"/>
  <c r="CO55" i="9"/>
  <c r="CO45" i="9"/>
  <c r="CN29" i="9"/>
  <c r="CR407" i="9"/>
  <c r="CQ397" i="9"/>
  <c r="CM394" i="9"/>
  <c r="CO365" i="9"/>
  <c r="CN319" i="9"/>
  <c r="CO298" i="9"/>
  <c r="CK291" i="9"/>
  <c r="CM285" i="9"/>
  <c r="CM278" i="9"/>
  <c r="CQ269" i="9"/>
  <c r="CN255" i="9"/>
  <c r="CN166" i="9"/>
  <c r="CK162" i="9"/>
  <c r="CP145" i="9"/>
  <c r="CR118" i="9"/>
  <c r="CO105" i="9"/>
  <c r="CM80" i="9"/>
  <c r="CL33" i="9"/>
  <c r="CQ22" i="9"/>
  <c r="CR647" i="9"/>
  <c r="CR627" i="9"/>
  <c r="CL616" i="9"/>
  <c r="CL615" i="9"/>
  <c r="CL603" i="9"/>
  <c r="CR582" i="9"/>
  <c r="CQ567" i="9"/>
  <c r="CK564" i="9"/>
  <c r="CO556" i="9"/>
  <c r="CM523" i="9"/>
  <c r="CN516" i="9"/>
  <c r="CO505" i="9"/>
  <c r="CN467" i="9"/>
  <c r="CO465" i="9"/>
  <c r="CL453" i="9"/>
  <c r="CL449" i="9"/>
  <c r="CK439" i="9"/>
  <c r="CK419" i="9"/>
  <c r="CK411" i="9"/>
  <c r="CQ407" i="9"/>
  <c r="CK393" i="9"/>
  <c r="CN364" i="9"/>
  <c r="CR355" i="9"/>
  <c r="CR353" i="9"/>
  <c r="CO308" i="9"/>
  <c r="CN298" i="9"/>
  <c r="CL297" i="9"/>
  <c r="CL279" i="9"/>
  <c r="CL276" i="9"/>
  <c r="CR228" i="9"/>
  <c r="CR202" i="9"/>
  <c r="CK175" i="9"/>
  <c r="CQ172" i="9"/>
  <c r="CR168" i="9"/>
  <c r="CK150" i="9"/>
  <c r="CM142" i="9"/>
  <c r="CM106" i="9"/>
  <c r="CP22" i="9"/>
  <c r="CK19" i="9"/>
  <c r="CQ253" i="9"/>
  <c r="CQ252" i="9"/>
  <c r="CQ47" i="9"/>
  <c r="CQ51" i="9"/>
  <c r="CQ46" i="9"/>
  <c r="CQ50" i="9"/>
  <c r="CM34" i="9"/>
  <c r="BP35" i="9"/>
  <c r="CN35" i="9" s="1"/>
  <c r="CO303" i="9"/>
  <c r="CR305" i="9"/>
  <c r="CR303" i="9"/>
  <c r="CQ303" i="9"/>
  <c r="CP303" i="9"/>
  <c r="CR304" i="9"/>
  <c r="CQ304" i="9"/>
  <c r="CP304" i="9"/>
  <c r="CQ302" i="9"/>
  <c r="BS305" i="9"/>
  <c r="CQ305" i="9" s="1"/>
  <c r="CP302" i="9"/>
  <c r="BR305" i="9"/>
  <c r="CP305" i="9" s="1"/>
  <c r="CL285" i="9"/>
  <c r="CL284" i="9"/>
  <c r="CO281" i="9"/>
  <c r="CK284" i="9"/>
  <c r="CO280" i="9"/>
  <c r="BN283" i="9"/>
  <c r="CL283" i="9" s="1"/>
  <c r="BM281" i="9"/>
  <c r="CK281" i="9" s="1"/>
  <c r="BN281" i="9"/>
  <c r="CL281" i="9" s="1"/>
  <c r="CM282" i="9"/>
  <c r="CN282" i="9"/>
  <c r="CK282" i="9"/>
  <c r="CQ548" i="9"/>
  <c r="BS549" i="9"/>
  <c r="CQ549" i="9" s="1"/>
  <c r="CM662" i="9"/>
  <c r="CO652" i="9"/>
  <c r="CQ642" i="9"/>
  <c r="CO632" i="9"/>
  <c r="CK622" i="9"/>
  <c r="CO608" i="9"/>
  <c r="CO602" i="9"/>
  <c r="CM596" i="9"/>
  <c r="CK538" i="9"/>
  <c r="BM539" i="9"/>
  <c r="CK539" i="9" s="1"/>
  <c r="CP534" i="9"/>
  <c r="BR535" i="9"/>
  <c r="CP535" i="9" s="1"/>
  <c r="CK518" i="9"/>
  <c r="CM514" i="9"/>
  <c r="CQ488" i="9"/>
  <c r="BS489" i="9"/>
  <c r="CQ489" i="9" s="1"/>
  <c r="CO478" i="9"/>
  <c r="BO449" i="9"/>
  <c r="CM449" i="9" s="1"/>
  <c r="CM448" i="9"/>
  <c r="CO404" i="9"/>
  <c r="BQ405" i="9"/>
  <c r="CO405" i="9" s="1"/>
  <c r="CK386" i="9"/>
  <c r="BM387" i="9"/>
  <c r="CK387" i="9" s="1"/>
  <c r="BO327" i="9"/>
  <c r="CM327" i="9" s="1"/>
  <c r="CM326" i="9"/>
  <c r="CR286" i="9"/>
  <c r="BT287" i="9"/>
  <c r="CR287" i="9" s="1"/>
  <c r="CQ408" i="9"/>
  <c r="BS409" i="9"/>
  <c r="CQ409" i="9" s="1"/>
  <c r="CP350" i="9"/>
  <c r="BR351" i="9"/>
  <c r="CP351" i="9" s="1"/>
  <c r="CQ570" i="9"/>
  <c r="BS571" i="9"/>
  <c r="CQ571" i="9" s="1"/>
  <c r="CP548" i="9"/>
  <c r="BR549" i="9"/>
  <c r="CP549" i="9" s="1"/>
  <c r="CL534" i="9"/>
  <c r="BN535" i="9"/>
  <c r="CL535" i="9" s="1"/>
  <c r="BO489" i="9"/>
  <c r="CM489" i="9" s="1"/>
  <c r="CM488" i="9"/>
  <c r="CN482" i="9"/>
  <c r="BP483" i="9"/>
  <c r="CN483" i="9" s="1"/>
  <c r="BT481" i="9"/>
  <c r="CR481" i="9" s="1"/>
  <c r="CR480" i="9"/>
  <c r="CQ436" i="9"/>
  <c r="BS437" i="9"/>
  <c r="CQ437" i="9" s="1"/>
  <c r="BR419" i="9"/>
  <c r="CP419" i="9" s="1"/>
  <c r="CP418" i="9"/>
  <c r="CO350" i="9"/>
  <c r="BQ351" i="9"/>
  <c r="CO351" i="9" s="1"/>
  <c r="BQ319" i="9"/>
  <c r="CO319" i="9" s="1"/>
  <c r="CO318" i="9"/>
  <c r="CM314" i="9"/>
  <c r="BO315" i="9"/>
  <c r="CM315" i="9" s="1"/>
  <c r="CN286" i="9"/>
  <c r="BP287" i="9"/>
  <c r="CN287" i="9" s="1"/>
  <c r="CK218" i="9"/>
  <c r="BM219" i="9"/>
  <c r="CK219" i="9" s="1"/>
  <c r="CN552" i="9"/>
  <c r="BP553" i="9"/>
  <c r="CN553" i="9" s="1"/>
  <c r="BP535" i="9"/>
  <c r="CN535" i="9" s="1"/>
  <c r="CN534" i="9"/>
  <c r="CM486" i="9"/>
  <c r="BO487" i="9"/>
  <c r="CM487" i="9" s="1"/>
  <c r="BO655" i="9"/>
  <c r="CM655" i="9" s="1"/>
  <c r="CR602" i="9"/>
  <c r="BT603" i="9"/>
  <c r="CR603" i="9" s="1"/>
  <c r="BN489" i="9"/>
  <c r="CL489" i="9" s="1"/>
  <c r="CL488" i="9"/>
  <c r="BQ419" i="9"/>
  <c r="CO419" i="9" s="1"/>
  <c r="CO418" i="9"/>
  <c r="CQ376" i="9"/>
  <c r="BS377" i="9"/>
  <c r="CQ377" i="9" s="1"/>
  <c r="BN223" i="9"/>
  <c r="CL223" i="9" s="1"/>
  <c r="CL222" i="9"/>
  <c r="CR212" i="9"/>
  <c r="BT213" i="9"/>
  <c r="CR213" i="9" s="1"/>
  <c r="BN655" i="9"/>
  <c r="CL655" i="9" s="1"/>
  <c r="BO635" i="9"/>
  <c r="CM635" i="9" s="1"/>
  <c r="CQ630" i="9"/>
  <c r="CQ600" i="9"/>
  <c r="BN525" i="9"/>
  <c r="CL525" i="9" s="1"/>
  <c r="CK520" i="9"/>
  <c r="BM521" i="9"/>
  <c r="CK521" i="9" s="1"/>
  <c r="CL516" i="9"/>
  <c r="BN517" i="9"/>
  <c r="CL517" i="9" s="1"/>
  <c r="CQ506" i="9"/>
  <c r="BS507" i="9"/>
  <c r="CQ507" i="9" s="1"/>
  <c r="BM489" i="9"/>
  <c r="CK489" i="9" s="1"/>
  <c r="CK488" i="9"/>
  <c r="CL482" i="9"/>
  <c r="BN483" i="9"/>
  <c r="CL483" i="9" s="1"/>
  <c r="CQ462" i="9"/>
  <c r="BS463" i="9"/>
  <c r="CQ463" i="9" s="1"/>
  <c r="CR414" i="9"/>
  <c r="BO319" i="9"/>
  <c r="CM319" i="9" s="1"/>
  <c r="CM318" i="9"/>
  <c r="BS155" i="9"/>
  <c r="CQ155" i="9" s="1"/>
  <c r="CQ154" i="9"/>
  <c r="BT135" i="9"/>
  <c r="CR135" i="9" s="1"/>
  <c r="CR134" i="9"/>
  <c r="BO605" i="9"/>
  <c r="CM605" i="9" s="1"/>
  <c r="CN596" i="9"/>
  <c r="BP597" i="9"/>
  <c r="CN597" i="9" s="1"/>
  <c r="BM525" i="9"/>
  <c r="CK525" i="9" s="1"/>
  <c r="CN512" i="9"/>
  <c r="BP513" i="9"/>
  <c r="CN513" i="9" s="1"/>
  <c r="CK482" i="9"/>
  <c r="BM483" i="9"/>
  <c r="CK483" i="9" s="1"/>
  <c r="CQ472" i="9"/>
  <c r="BS473" i="9"/>
  <c r="CQ473" i="9" s="1"/>
  <c r="CR468" i="9"/>
  <c r="BT469" i="9"/>
  <c r="CR469" i="9" s="1"/>
  <c r="CP462" i="9"/>
  <c r="BR463" i="9"/>
  <c r="CP463" i="9" s="1"/>
  <c r="CR428" i="9"/>
  <c r="BT429" i="9"/>
  <c r="CR429" i="9" s="1"/>
  <c r="CP422" i="9"/>
  <c r="BR423" i="9"/>
  <c r="CP423" i="9" s="1"/>
  <c r="CQ412" i="9"/>
  <c r="BS413" i="9"/>
  <c r="CQ413" i="9" s="1"/>
  <c r="CM408" i="9"/>
  <c r="BO409" i="9"/>
  <c r="CM409" i="9" s="1"/>
  <c r="CO376" i="9"/>
  <c r="BQ377" i="9"/>
  <c r="CO377" i="9" s="1"/>
  <c r="CO354" i="9"/>
  <c r="BQ355" i="9"/>
  <c r="CO355" i="9" s="1"/>
  <c r="BN319" i="9"/>
  <c r="CL319" i="9" s="1"/>
  <c r="CL318" i="9"/>
  <c r="BS297" i="9"/>
  <c r="CQ297" i="9" s="1"/>
  <c r="CQ296" i="9"/>
  <c r="CK246" i="9"/>
  <c r="BM247" i="9"/>
  <c r="CK247" i="9" s="1"/>
  <c r="BR155" i="9"/>
  <c r="CP155" i="9" s="1"/>
  <c r="CP154" i="9"/>
  <c r="CL150" i="9"/>
  <c r="BN151" i="9"/>
  <c r="CL151" i="9" s="1"/>
  <c r="BS135" i="9"/>
  <c r="CQ135" i="9" s="1"/>
  <c r="CQ134" i="9"/>
  <c r="CR52" i="9"/>
  <c r="BT53" i="9"/>
  <c r="CR53" i="9" s="1"/>
  <c r="CR48" i="9"/>
  <c r="BT49" i="9"/>
  <c r="CR49" i="9" s="1"/>
  <c r="CN616" i="9"/>
  <c r="BP617" i="9"/>
  <c r="CN617" i="9" s="1"/>
  <c r="CQ468" i="9"/>
  <c r="BS469" i="9"/>
  <c r="CQ469" i="9" s="1"/>
  <c r="CR452" i="9"/>
  <c r="BT453" i="9"/>
  <c r="CR453" i="9" s="1"/>
  <c r="CR438" i="9"/>
  <c r="BT439" i="9"/>
  <c r="CR439" i="9" s="1"/>
  <c r="CN432" i="9"/>
  <c r="BP433" i="9"/>
  <c r="CN433" i="9" s="1"/>
  <c r="CO380" i="9"/>
  <c r="BQ381" i="9"/>
  <c r="CO381" i="9" s="1"/>
  <c r="CO320" i="9"/>
  <c r="BQ321" i="9"/>
  <c r="CO321" i="9" s="1"/>
  <c r="CP238" i="9"/>
  <c r="BR239" i="9"/>
  <c r="CP239" i="9" s="1"/>
  <c r="BT571" i="9"/>
  <c r="CR571" i="9" s="1"/>
  <c r="CR570" i="9"/>
  <c r="BN635" i="9"/>
  <c r="CL635" i="9" s="1"/>
  <c r="BQ611" i="9"/>
  <c r="CO611" i="9" s="1"/>
  <c r="CO462" i="9"/>
  <c r="BQ463" i="9"/>
  <c r="CO463" i="9" s="1"/>
  <c r="CM436" i="9"/>
  <c r="BO437" i="9"/>
  <c r="CM437" i="9" s="1"/>
  <c r="BO575" i="9"/>
  <c r="CM575" i="9" s="1"/>
  <c r="CN506" i="9"/>
  <c r="BP507" i="9"/>
  <c r="CN507" i="9" s="1"/>
  <c r="BS475" i="9"/>
  <c r="CQ475" i="9" s="1"/>
  <c r="CQ474" i="9"/>
  <c r="CP468" i="9"/>
  <c r="BR469" i="9"/>
  <c r="CP469" i="9" s="1"/>
  <c r="CN462" i="9"/>
  <c r="BP463" i="9"/>
  <c r="CN463" i="9" s="1"/>
  <c r="CR458" i="9"/>
  <c r="BT459" i="9"/>
  <c r="CR459" i="9" s="1"/>
  <c r="CN422" i="9"/>
  <c r="BP423" i="9"/>
  <c r="CN423" i="9" s="1"/>
  <c r="CL420" i="9"/>
  <c r="BN421" i="9"/>
  <c r="CL421" i="9" s="1"/>
  <c r="CO412" i="9"/>
  <c r="BQ413" i="9"/>
  <c r="CO413" i="9" s="1"/>
  <c r="BO399" i="9"/>
  <c r="CM399" i="9" s="1"/>
  <c r="CN380" i="9"/>
  <c r="BP381" i="9"/>
  <c r="CN381" i="9" s="1"/>
  <c r="CN320" i="9"/>
  <c r="BP321" i="9"/>
  <c r="CN321" i="9" s="1"/>
  <c r="BQ297" i="9"/>
  <c r="CO297" i="9" s="1"/>
  <c r="CO296" i="9"/>
  <c r="BR147" i="9"/>
  <c r="CP147" i="9" s="1"/>
  <c r="CP146" i="9"/>
  <c r="CQ138" i="9"/>
  <c r="BS139" i="9"/>
  <c r="CQ139" i="9" s="1"/>
  <c r="CM582" i="9"/>
  <c r="BO583" i="9"/>
  <c r="CM583" i="9" s="1"/>
  <c r="BT649" i="9"/>
  <c r="CR649" i="9" s="1"/>
  <c r="BS649" i="9"/>
  <c r="CQ649" i="9" s="1"/>
  <c r="BP611" i="9"/>
  <c r="CN611" i="9" s="1"/>
  <c r="BT663" i="9"/>
  <c r="CR663" i="9" s="1"/>
  <c r="BO649" i="9"/>
  <c r="CM649" i="9" s="1"/>
  <c r="BS623" i="9"/>
  <c r="CQ623" i="9" s="1"/>
  <c r="BR617" i="9"/>
  <c r="CP617" i="9" s="1"/>
  <c r="BO611" i="9"/>
  <c r="CM611" i="9" s="1"/>
  <c r="BR591" i="9"/>
  <c r="CP591" i="9" s="1"/>
  <c r="BO573" i="9"/>
  <c r="CM573" i="9" s="1"/>
  <c r="CL568" i="9"/>
  <c r="BN569" i="9"/>
  <c r="CL569" i="9" s="1"/>
  <c r="BT561" i="9"/>
  <c r="CR561" i="9" s="1"/>
  <c r="CR560" i="9"/>
  <c r="BP523" i="9"/>
  <c r="CN523" i="9" s="1"/>
  <c r="CK512" i="9"/>
  <c r="BM513" i="9"/>
  <c r="CK513" i="9" s="1"/>
  <c r="CM506" i="9"/>
  <c r="BO507" i="9"/>
  <c r="CM507" i="9" s="1"/>
  <c r="CN476" i="9"/>
  <c r="BP477" i="9"/>
  <c r="CN477" i="9" s="1"/>
  <c r="BR475" i="9"/>
  <c r="CP475" i="9" s="1"/>
  <c r="CP474" i="9"/>
  <c r="CR442" i="9"/>
  <c r="BT443" i="9"/>
  <c r="CR443" i="9" s="1"/>
  <c r="CK420" i="9"/>
  <c r="BM421" i="9"/>
  <c r="CK421" i="9" s="1"/>
  <c r="CN412" i="9"/>
  <c r="BP413" i="9"/>
  <c r="CN413" i="9" s="1"/>
  <c r="BN377" i="9"/>
  <c r="CL377" i="9" s="1"/>
  <c r="CL376" i="9"/>
  <c r="BQ283" i="9"/>
  <c r="CO283" i="9" s="1"/>
  <c r="CK294" i="9"/>
  <c r="BM295" i="9"/>
  <c r="CK295" i="9" s="1"/>
  <c r="BS617" i="9"/>
  <c r="CQ617" i="9" s="1"/>
  <c r="BN611" i="9"/>
  <c r="CL611" i="9" s="1"/>
  <c r="CO578" i="9"/>
  <c r="BQ579" i="9"/>
  <c r="CO579" i="9" s="1"/>
  <c r="BN573" i="9"/>
  <c r="CL573" i="9" s="1"/>
  <c r="BN551" i="9"/>
  <c r="CL551" i="9" s="1"/>
  <c r="BO521" i="9"/>
  <c r="CM521" i="9" s="1"/>
  <c r="CL506" i="9"/>
  <c r="BN507" i="9"/>
  <c r="CL507" i="9" s="1"/>
  <c r="BT501" i="9"/>
  <c r="CR501" i="9" s="1"/>
  <c r="CR500" i="9"/>
  <c r="CM476" i="9"/>
  <c r="BO477" i="9"/>
  <c r="CM477" i="9" s="1"/>
  <c r="BQ475" i="9"/>
  <c r="CO475" i="9" s="1"/>
  <c r="CO474" i="9"/>
  <c r="CQ442" i="9"/>
  <c r="BS443" i="9"/>
  <c r="CQ443" i="9" s="1"/>
  <c r="BN423" i="9"/>
  <c r="CL423" i="9" s="1"/>
  <c r="CL422" i="9"/>
  <c r="CM412" i="9"/>
  <c r="BO413" i="9"/>
  <c r="CM413" i="9" s="1"/>
  <c r="CL320" i="9"/>
  <c r="BN321" i="9"/>
  <c r="CL321" i="9" s="1"/>
  <c r="BP261" i="9"/>
  <c r="CN261" i="9" s="1"/>
  <c r="CN260" i="9"/>
  <c r="CO552" i="9"/>
  <c r="BQ553" i="9"/>
  <c r="CO553" i="9" s="1"/>
  <c r="CL486" i="9"/>
  <c r="BN487" i="9"/>
  <c r="CL487" i="9" s="1"/>
  <c r="CP530" i="9"/>
  <c r="BR531" i="9"/>
  <c r="CP531" i="9" s="1"/>
  <c r="BM655" i="9"/>
  <c r="CK655" i="9" s="1"/>
  <c r="BO659" i="9"/>
  <c r="CM659" i="9" s="1"/>
  <c r="CR578" i="9"/>
  <c r="BT579" i="9"/>
  <c r="CR579" i="9" s="1"/>
  <c r="CR544" i="9"/>
  <c r="BT545" i="9"/>
  <c r="CR545" i="9" s="1"/>
  <c r="CM530" i="9"/>
  <c r="BO531" i="9"/>
  <c r="CM531" i="9" s="1"/>
  <c r="BR413" i="9"/>
  <c r="CP413" i="9" s="1"/>
  <c r="CP412" i="9"/>
  <c r="BQ623" i="9"/>
  <c r="CO623" i="9" s="1"/>
  <c r="BO617" i="9"/>
  <c r="CM617" i="9" s="1"/>
  <c r="CK612" i="9"/>
  <c r="BM611" i="9"/>
  <c r="CK611" i="9" s="1"/>
  <c r="CO598" i="9"/>
  <c r="BT597" i="9"/>
  <c r="CR597" i="9" s="1"/>
  <c r="CO584" i="9"/>
  <c r="BS583" i="9"/>
  <c r="CQ583" i="9" s="1"/>
  <c r="CN578" i="9"/>
  <c r="BP579" i="9"/>
  <c r="CN579" i="9" s="1"/>
  <c r="CN574" i="9"/>
  <c r="BM573" i="9"/>
  <c r="CK573" i="9" s="1"/>
  <c r="BP565" i="9"/>
  <c r="CN565" i="9" s="1"/>
  <c r="CN564" i="9"/>
  <c r="BR553" i="9"/>
  <c r="CP553" i="9" s="1"/>
  <c r="BM551" i="9"/>
  <c r="CK551" i="9" s="1"/>
  <c r="CL540" i="9"/>
  <c r="BN521" i="9"/>
  <c r="CL521" i="9" s="1"/>
  <c r="BT515" i="9"/>
  <c r="CR515" i="9" s="1"/>
  <c r="CN452" i="9"/>
  <c r="BP453" i="9"/>
  <c r="CN453" i="9" s="1"/>
  <c r="CP442" i="9"/>
  <c r="BR443" i="9"/>
  <c r="CP443" i="9" s="1"/>
  <c r="CK426" i="9"/>
  <c r="BM427" i="9"/>
  <c r="CK427" i="9" s="1"/>
  <c r="BM423" i="9"/>
  <c r="CK423" i="9" s="1"/>
  <c r="CK422" i="9"/>
  <c r="BM381" i="9"/>
  <c r="CK381" i="9" s="1"/>
  <c r="CK380" i="9"/>
  <c r="CL324" i="9"/>
  <c r="BN325" i="9"/>
  <c r="CL325" i="9" s="1"/>
  <c r="BM321" i="9"/>
  <c r="CK321" i="9" s="1"/>
  <c r="CK320" i="9"/>
  <c r="CL298" i="9"/>
  <c r="BN299" i="9"/>
  <c r="CL299" i="9" s="1"/>
  <c r="CM60" i="9"/>
  <c r="BO61" i="9"/>
  <c r="CM61" i="9" s="1"/>
  <c r="BO645" i="9"/>
  <c r="CM645" i="9" s="1"/>
  <c r="BN645" i="9"/>
  <c r="CL645" i="9" s="1"/>
  <c r="BM635" i="9"/>
  <c r="CK635" i="9" s="1"/>
  <c r="BN605" i="9"/>
  <c r="CL605" i="9" s="1"/>
  <c r="BT623" i="9"/>
  <c r="CR623" i="9" s="1"/>
  <c r="BM605" i="9"/>
  <c r="CK605" i="9" s="1"/>
  <c r="BQ591" i="9"/>
  <c r="CO591" i="9" s="1"/>
  <c r="BT653" i="9"/>
  <c r="CR653" i="9" s="1"/>
  <c r="CP628" i="9"/>
  <c r="BQ663" i="9"/>
  <c r="CO663" i="9" s="1"/>
  <c r="CP658" i="9"/>
  <c r="BS653" i="9"/>
  <c r="CQ653" i="9" s="1"/>
  <c r="CQ638" i="9"/>
  <c r="BT633" i="9"/>
  <c r="CR633" i="9" s="1"/>
  <c r="CO628" i="9"/>
  <c r="BP623" i="9"/>
  <c r="CN623" i="9" s="1"/>
  <c r="BN617" i="9"/>
  <c r="CL617" i="9" s="1"/>
  <c r="CR612" i="9"/>
  <c r="BT613" i="9"/>
  <c r="CR613" i="9" s="1"/>
  <c r="CN598" i="9"/>
  <c r="BS597" i="9"/>
  <c r="CQ597" i="9" s="1"/>
  <c r="CN584" i="9"/>
  <c r="BR583" i="9"/>
  <c r="CP583" i="9" s="1"/>
  <c r="CM564" i="9"/>
  <c r="BO565" i="9"/>
  <c r="CM565" i="9" s="1"/>
  <c r="CK556" i="9"/>
  <c r="CN536" i="9"/>
  <c r="BQ535" i="9"/>
  <c r="CO535" i="9" s="1"/>
  <c r="CM522" i="9"/>
  <c r="BR519" i="9"/>
  <c r="CP519" i="9" s="1"/>
  <c r="BR517" i="9"/>
  <c r="CP517" i="9" s="1"/>
  <c r="BO509" i="9"/>
  <c r="CM509" i="9" s="1"/>
  <c r="CM508" i="9"/>
  <c r="CO494" i="9"/>
  <c r="BS455" i="9"/>
  <c r="CQ455" i="9" s="1"/>
  <c r="CQ454" i="9"/>
  <c r="CO442" i="9"/>
  <c r="BQ443" i="9"/>
  <c r="CO443" i="9" s="1"/>
  <c r="BS415" i="9"/>
  <c r="CQ415" i="9" s="1"/>
  <c r="CQ414" i="9"/>
  <c r="CM400" i="9"/>
  <c r="CR370" i="9"/>
  <c r="BT371" i="9"/>
  <c r="CR371" i="9" s="1"/>
  <c r="BM325" i="9"/>
  <c r="CK325" i="9" s="1"/>
  <c r="CK324" i="9"/>
  <c r="BP301" i="9"/>
  <c r="CN301" i="9" s="1"/>
  <c r="CN300" i="9"/>
  <c r="CK298" i="9"/>
  <c r="BM299" i="9"/>
  <c r="CK299" i="9" s="1"/>
  <c r="CO290" i="9"/>
  <c r="BQ291" i="9"/>
  <c r="CO291" i="9" s="1"/>
  <c r="CK256" i="9"/>
  <c r="BM257" i="9"/>
  <c r="CK257" i="9" s="1"/>
  <c r="BP89" i="9"/>
  <c r="CN89" i="9" s="1"/>
  <c r="CN88" i="9"/>
  <c r="BS663" i="9"/>
  <c r="CQ663" i="9" s="1"/>
  <c r="BR653" i="9"/>
  <c r="CP653" i="9" s="1"/>
  <c r="BS633" i="9"/>
  <c r="CQ633" i="9" s="1"/>
  <c r="CN628" i="9"/>
  <c r="BS627" i="9"/>
  <c r="CQ627" i="9" s="1"/>
  <c r="BM617" i="9"/>
  <c r="CK617" i="9" s="1"/>
  <c r="BS603" i="9"/>
  <c r="CQ603" i="9" s="1"/>
  <c r="BR597" i="9"/>
  <c r="CP597" i="9" s="1"/>
  <c r="CM592" i="9"/>
  <c r="BN591" i="9"/>
  <c r="CL591" i="9" s="1"/>
  <c r="BQ583" i="9"/>
  <c r="CO583" i="9" s="1"/>
  <c r="BN553" i="9"/>
  <c r="CL553" i="9" s="1"/>
  <c r="BT549" i="9"/>
  <c r="CR549" i="9" s="1"/>
  <c r="BO535" i="9"/>
  <c r="CM535" i="9" s="1"/>
  <c r="CO526" i="9"/>
  <c r="BQ527" i="9"/>
  <c r="CO527" i="9" s="1"/>
  <c r="BQ517" i="9"/>
  <c r="CO517" i="9" s="1"/>
  <c r="BN509" i="9"/>
  <c r="CL509" i="9" s="1"/>
  <c r="CL508" i="9"/>
  <c r="CQ492" i="9"/>
  <c r="BS493" i="9"/>
  <c r="CQ493" i="9" s="1"/>
  <c r="BR489" i="9"/>
  <c r="CP489" i="9" s="1"/>
  <c r="CO484" i="9"/>
  <c r="CK470" i="9"/>
  <c r="BM471" i="9"/>
  <c r="CK471" i="9" s="1"/>
  <c r="CN442" i="9"/>
  <c r="BP443" i="9"/>
  <c r="CN443" i="9" s="1"/>
  <c r="CN404" i="9"/>
  <c r="CR396" i="9"/>
  <c r="BT397" i="9"/>
  <c r="CR397" i="9" s="1"/>
  <c r="BO385" i="9"/>
  <c r="CM385" i="9" s="1"/>
  <c r="CM384" i="9"/>
  <c r="CQ370" i="9"/>
  <c r="BS371" i="9"/>
  <c r="CQ371" i="9" s="1"/>
  <c r="CQ366" i="9"/>
  <c r="BS367" i="9"/>
  <c r="CQ367" i="9" s="1"/>
  <c r="CQ310" i="9"/>
  <c r="BS311" i="9"/>
  <c r="CQ311" i="9" s="1"/>
  <c r="CN290" i="9"/>
  <c r="BP291" i="9"/>
  <c r="CN291" i="9" s="1"/>
  <c r="CM176" i="9"/>
  <c r="BO177" i="9"/>
  <c r="CM177" i="9" s="1"/>
  <c r="CK156" i="9"/>
  <c r="BM157" i="9"/>
  <c r="CK157" i="9" s="1"/>
  <c r="CQ148" i="9"/>
  <c r="BS149" i="9"/>
  <c r="CQ149" i="9" s="1"/>
  <c r="BM555" i="9"/>
  <c r="CK555" i="9" s="1"/>
  <c r="BP663" i="9"/>
  <c r="CN663" i="9" s="1"/>
  <c r="BT643" i="9"/>
  <c r="CR643" i="9" s="1"/>
  <c r="BR633" i="9"/>
  <c r="CP633" i="9" s="1"/>
  <c r="BR627" i="9"/>
  <c r="CP627" i="9" s="1"/>
  <c r="BQ597" i="9"/>
  <c r="CO597" i="9" s="1"/>
  <c r="CL592" i="9"/>
  <c r="BP583" i="9"/>
  <c r="CN583" i="9" s="1"/>
  <c r="BP547" i="9"/>
  <c r="CN547" i="9" s="1"/>
  <c r="CL542" i="9"/>
  <c r="BN543" i="9"/>
  <c r="CL543" i="9" s="1"/>
  <c r="BS531" i="9"/>
  <c r="CQ531" i="9" s="1"/>
  <c r="BP517" i="9"/>
  <c r="CN517" i="9" s="1"/>
  <c r="BQ489" i="9"/>
  <c r="CO489" i="9" s="1"/>
  <c r="CL456" i="9"/>
  <c r="BN457" i="9"/>
  <c r="CL457" i="9" s="1"/>
  <c r="BQ455" i="9"/>
  <c r="CO455" i="9" s="1"/>
  <c r="CO454" i="9"/>
  <c r="BS445" i="9"/>
  <c r="CQ445" i="9" s="1"/>
  <c r="CQ444" i="9"/>
  <c r="CK440" i="9"/>
  <c r="BM441" i="9"/>
  <c r="CK441" i="9" s="1"/>
  <c r="CP366" i="9"/>
  <c r="BR367" i="9"/>
  <c r="CP367" i="9" s="1"/>
  <c r="CP148" i="9"/>
  <c r="BR149" i="9"/>
  <c r="CP149" i="9" s="1"/>
  <c r="BP495" i="9"/>
  <c r="CN495" i="9" s="1"/>
  <c r="CN494" i="9"/>
  <c r="CR418" i="9"/>
  <c r="BT419" i="9"/>
  <c r="CR419" i="9" s="1"/>
  <c r="CM516" i="9"/>
  <c r="BO517" i="9"/>
  <c r="CM517" i="9" s="1"/>
  <c r="CO422" i="9"/>
  <c r="BQ423" i="9"/>
  <c r="CO423" i="9" s="1"/>
  <c r="BT583" i="9"/>
  <c r="CR583" i="9" s="1"/>
  <c r="CP638" i="9"/>
  <c r="CN658" i="9"/>
  <c r="CP648" i="9"/>
  <c r="CO638" i="9"/>
  <c r="CP622" i="9"/>
  <c r="CN606" i="9"/>
  <c r="BP607" i="9"/>
  <c r="CN607" i="9" s="1"/>
  <c r="BR603" i="9"/>
  <c r="CP603" i="9" s="1"/>
  <c r="BM591" i="9"/>
  <c r="CK591" i="9" s="1"/>
  <c r="BR657" i="9"/>
  <c r="CP657" i="9" s="1"/>
  <c r="CO648" i="9"/>
  <c r="CN638" i="9"/>
  <c r="BQ627" i="9"/>
  <c r="CO627" i="9" s="1"/>
  <c r="CK592" i="9"/>
  <c r="BN583" i="9"/>
  <c r="CL583" i="9" s="1"/>
  <c r="CP556" i="9"/>
  <c r="BR557" i="9"/>
  <c r="CP557" i="9" s="1"/>
  <c r="BP549" i="9"/>
  <c r="CN549" i="9" s="1"/>
  <c r="BO547" i="9"/>
  <c r="CM547" i="9" s="1"/>
  <c r="CO532" i="9"/>
  <c r="BQ531" i="9"/>
  <c r="CO531" i="9" s="1"/>
  <c r="CO518" i="9"/>
  <c r="BM517" i="9"/>
  <c r="CK517" i="9" s="1"/>
  <c r="CQ514" i="9"/>
  <c r="CK502" i="9"/>
  <c r="BM503" i="9"/>
  <c r="CK503" i="9" s="1"/>
  <c r="BQ483" i="9"/>
  <c r="CO483" i="9" s="1"/>
  <c r="BM459" i="9"/>
  <c r="CK459" i="9" s="1"/>
  <c r="CK458" i="9"/>
  <c r="CK456" i="9"/>
  <c r="BM457" i="9"/>
  <c r="CK457" i="9" s="1"/>
  <c r="CN446" i="9"/>
  <c r="BP447" i="9"/>
  <c r="CN447" i="9" s="1"/>
  <c r="CP416" i="9"/>
  <c r="BR417" i="9"/>
  <c r="CP417" i="9" s="1"/>
  <c r="BT375" i="9"/>
  <c r="CR375" i="9" s="1"/>
  <c r="CR374" i="9"/>
  <c r="BQ311" i="9"/>
  <c r="CO311" i="9" s="1"/>
  <c r="CO310" i="9"/>
  <c r="CL262" i="9"/>
  <c r="BN263" i="9"/>
  <c r="CL263" i="9" s="1"/>
  <c r="CR244" i="9"/>
  <c r="BT245" i="9"/>
  <c r="CR245" i="9" s="1"/>
  <c r="BP241" i="9"/>
  <c r="CN241" i="9" s="1"/>
  <c r="CN240" i="9"/>
  <c r="BM161" i="9"/>
  <c r="CK161" i="9" s="1"/>
  <c r="CK160" i="9"/>
  <c r="BS287" i="9"/>
  <c r="CQ287" i="9" s="1"/>
  <c r="CQ286" i="9"/>
  <c r="BS313" i="9"/>
  <c r="CQ313" i="9" s="1"/>
  <c r="CQ312" i="9"/>
  <c r="CP286" i="9"/>
  <c r="BR287" i="9"/>
  <c r="CP287" i="9" s="1"/>
  <c r="BS29" i="9"/>
  <c r="CQ29" i="9" s="1"/>
  <c r="CQ28" i="9"/>
  <c r="CP662" i="9"/>
  <c r="BQ657" i="9"/>
  <c r="CO657" i="9" s="1"/>
  <c r="CN648" i="9"/>
  <c r="CK644" i="9"/>
  <c r="BR637" i="9"/>
  <c r="CP637" i="9" s="1"/>
  <c r="BP627" i="9"/>
  <c r="CN627" i="9" s="1"/>
  <c r="CR592" i="9"/>
  <c r="BT593" i="9"/>
  <c r="CR593" i="9" s="1"/>
  <c r="BT589" i="9"/>
  <c r="CR589" i="9" s="1"/>
  <c r="CQ574" i="9"/>
  <c r="BS575" i="9"/>
  <c r="CQ575" i="9" s="1"/>
  <c r="BQ569" i="9"/>
  <c r="CO569" i="9" s="1"/>
  <c r="CK560" i="9"/>
  <c r="BM561" i="9"/>
  <c r="CK561" i="9" s="1"/>
  <c r="CK552" i="9"/>
  <c r="CN538" i="9"/>
  <c r="BP539" i="9"/>
  <c r="CN539" i="9" s="1"/>
  <c r="CQ522" i="9"/>
  <c r="BS523" i="9"/>
  <c r="CQ523" i="9" s="1"/>
  <c r="BR513" i="9"/>
  <c r="CP513" i="9" s="1"/>
  <c r="CN492" i="9"/>
  <c r="BP493" i="9"/>
  <c r="CN493" i="9" s="1"/>
  <c r="BO483" i="9"/>
  <c r="CM483" i="9" s="1"/>
  <c r="CM446" i="9"/>
  <c r="BO447" i="9"/>
  <c r="CM447" i="9" s="1"/>
  <c r="BT433" i="9"/>
  <c r="CR433" i="9" s="1"/>
  <c r="BO421" i="9"/>
  <c r="CM421" i="9" s="1"/>
  <c r="CO416" i="9"/>
  <c r="BQ417" i="9"/>
  <c r="CO417" i="9" s="1"/>
  <c r="CR404" i="9"/>
  <c r="BT405" i="9"/>
  <c r="CR405" i="9" s="1"/>
  <c r="CQ400" i="9"/>
  <c r="BS401" i="9"/>
  <c r="CQ401" i="9" s="1"/>
  <c r="BP387" i="9"/>
  <c r="CN387" i="9" s="1"/>
  <c r="CN386" i="9"/>
  <c r="BT343" i="9"/>
  <c r="CR343" i="9" s="1"/>
  <c r="CR342" i="9"/>
  <c r="CP326" i="9"/>
  <c r="BR327" i="9"/>
  <c r="CP327" i="9" s="1"/>
  <c r="CN228" i="9"/>
  <c r="BP229" i="9"/>
  <c r="CN229" i="9" s="1"/>
  <c r="CR408" i="9"/>
  <c r="BT409" i="9"/>
  <c r="CR409" i="9" s="1"/>
  <c r="BM189" i="9"/>
  <c r="CK189" i="9" s="1"/>
  <c r="CK188" i="9"/>
  <c r="CQ32" i="9"/>
  <c r="BS33" i="9"/>
  <c r="CQ33" i="9" s="1"/>
  <c r="BQ617" i="9"/>
  <c r="CO617" i="9" s="1"/>
  <c r="CO658" i="9"/>
  <c r="BP657" i="9"/>
  <c r="CN657" i="9" s="1"/>
  <c r="BR647" i="9"/>
  <c r="CP647" i="9" s="1"/>
  <c r="BQ637" i="9"/>
  <c r="CO637" i="9" s="1"/>
  <c r="CM622" i="9"/>
  <c r="BO621" i="9"/>
  <c r="CM621" i="9" s="1"/>
  <c r="CR614" i="9"/>
  <c r="CQ608" i="9"/>
  <c r="CK586" i="9"/>
  <c r="BM587" i="9"/>
  <c r="CK587" i="9" s="1"/>
  <c r="CP574" i="9"/>
  <c r="BR575" i="9"/>
  <c r="CP575" i="9" s="1"/>
  <c r="CO570" i="9"/>
  <c r="BP569" i="9"/>
  <c r="CN569" i="9" s="1"/>
  <c r="CR552" i="9"/>
  <c r="BT553" i="9"/>
  <c r="CR553" i="9" s="1"/>
  <c r="BM547" i="9"/>
  <c r="CK547" i="9" s="1"/>
  <c r="BM529" i="9"/>
  <c r="CK529" i="9" s="1"/>
  <c r="BO513" i="9"/>
  <c r="CM513" i="9" s="1"/>
  <c r="BS495" i="9"/>
  <c r="CQ495" i="9" s="1"/>
  <c r="CQ494" i="9"/>
  <c r="BN467" i="9"/>
  <c r="CL467" i="9" s="1"/>
  <c r="CL446" i="9"/>
  <c r="BN447" i="9"/>
  <c r="CL447" i="9" s="1"/>
  <c r="CN416" i="9"/>
  <c r="BP417" i="9"/>
  <c r="CN417" i="9" s="1"/>
  <c r="CM386" i="9"/>
  <c r="BO387" i="9"/>
  <c r="CM387" i="9" s="1"/>
  <c r="BR375" i="9"/>
  <c r="CP375" i="9" s="1"/>
  <c r="CP374" i="9"/>
  <c r="CO344" i="9"/>
  <c r="BQ345" i="9"/>
  <c r="CO345" i="9" s="1"/>
  <c r="BS343" i="9"/>
  <c r="CQ343" i="9" s="1"/>
  <c r="CQ342" i="9"/>
  <c r="CK332" i="9"/>
  <c r="BM333" i="9"/>
  <c r="CK333" i="9" s="1"/>
  <c r="CL266" i="9"/>
  <c r="BN267" i="9"/>
  <c r="CL267" i="9" s="1"/>
  <c r="BQ647" i="9"/>
  <c r="CO647" i="9" s="1"/>
  <c r="BP637" i="9"/>
  <c r="CN637" i="9" s="1"/>
  <c r="CL622" i="9"/>
  <c r="BN621" i="9"/>
  <c r="CL621" i="9" s="1"/>
  <c r="CP608" i="9"/>
  <c r="CP580" i="9"/>
  <c r="CM556" i="9"/>
  <c r="BO557" i="9"/>
  <c r="CM557" i="9" s="1"/>
  <c r="CM548" i="9"/>
  <c r="CR530" i="9"/>
  <c r="CQ528" i="9"/>
  <c r="BN513" i="9"/>
  <c r="CL513" i="9" s="1"/>
  <c r="BR495" i="9"/>
  <c r="CP495" i="9" s="1"/>
  <c r="CP494" i="9"/>
  <c r="BO471" i="9"/>
  <c r="CM471" i="9" s="1"/>
  <c r="CK446" i="9"/>
  <c r="BM447" i="9"/>
  <c r="CK447" i="9" s="1"/>
  <c r="BP437" i="9"/>
  <c r="CN437" i="9" s="1"/>
  <c r="BS427" i="9"/>
  <c r="CQ427" i="9" s="1"/>
  <c r="CM416" i="9"/>
  <c r="BO417" i="9"/>
  <c r="CM417" i="9" s="1"/>
  <c r="BQ389" i="9"/>
  <c r="CO389" i="9" s="1"/>
  <c r="CO388" i="9"/>
  <c r="BN387" i="9"/>
  <c r="CL387" i="9" s="1"/>
  <c r="CL386" i="9"/>
  <c r="CN344" i="9"/>
  <c r="BP345" i="9"/>
  <c r="CN345" i="9" s="1"/>
  <c r="BP327" i="9"/>
  <c r="CN327" i="9" s="1"/>
  <c r="CN326" i="9"/>
  <c r="CK266" i="9"/>
  <c r="BM267" i="9"/>
  <c r="CK267" i="9" s="1"/>
  <c r="CR376" i="9"/>
  <c r="BT377" i="9"/>
  <c r="CR377" i="9" s="1"/>
  <c r="BQ327" i="9"/>
  <c r="CO327" i="9" s="1"/>
  <c r="CO326" i="9"/>
  <c r="CO286" i="9"/>
  <c r="BQ287" i="9"/>
  <c r="CO287" i="9" s="1"/>
  <c r="BN261" i="9"/>
  <c r="CL261" i="9" s="1"/>
  <c r="CL260" i="9"/>
  <c r="CL256" i="9"/>
  <c r="BN257" i="9"/>
  <c r="CL257" i="9" s="1"/>
  <c r="CN238" i="9"/>
  <c r="BP239" i="9"/>
  <c r="CN239" i="9" s="1"/>
  <c r="CR158" i="9"/>
  <c r="BT159" i="9"/>
  <c r="CR159" i="9" s="1"/>
  <c r="BQ155" i="9"/>
  <c r="CO155" i="9" s="1"/>
  <c r="CO154" i="9"/>
  <c r="CR138" i="9"/>
  <c r="BT139" i="9"/>
  <c r="CR139" i="9" s="1"/>
  <c r="CP46" i="9"/>
  <c r="BR47" i="9"/>
  <c r="CP47" i="9" s="1"/>
  <c r="BN327" i="9"/>
  <c r="CL327" i="9" s="1"/>
  <c r="CL326" i="9"/>
  <c r="BN301" i="9"/>
  <c r="CL301" i="9" s="1"/>
  <c r="CL300" i="9"/>
  <c r="CR290" i="9"/>
  <c r="BT291" i="9"/>
  <c r="CR291" i="9" s="1"/>
  <c r="BT289" i="9"/>
  <c r="CR289" i="9" s="1"/>
  <c r="CR288" i="9"/>
  <c r="CQ240" i="9"/>
  <c r="BS241" i="9"/>
  <c r="CQ241" i="9" s="1"/>
  <c r="CL176" i="9"/>
  <c r="BN177" i="9"/>
  <c r="CL177" i="9" s="1"/>
  <c r="CO138" i="9"/>
  <c r="BQ139" i="9"/>
  <c r="CO139" i="9" s="1"/>
  <c r="CQ52" i="9"/>
  <c r="BS53" i="9"/>
  <c r="CQ53" i="9" s="1"/>
  <c r="BS49" i="9"/>
  <c r="CQ49" i="9" s="1"/>
  <c r="CQ48" i="9"/>
  <c r="CR498" i="9"/>
  <c r="BT499" i="9"/>
  <c r="CR499" i="9" s="1"/>
  <c r="CK412" i="9"/>
  <c r="BM413" i="9"/>
  <c r="CK413" i="9" s="1"/>
  <c r="BP377" i="9"/>
  <c r="CN377" i="9" s="1"/>
  <c r="CN376" i="9"/>
  <c r="CP370" i="9"/>
  <c r="BR371" i="9"/>
  <c r="CP371" i="9" s="1"/>
  <c r="CQ290" i="9"/>
  <c r="BS291" i="9"/>
  <c r="CQ291" i="9" s="1"/>
  <c r="CK176" i="9"/>
  <c r="BM177" i="9"/>
  <c r="CK177" i="9" s="1"/>
  <c r="CO16" i="9"/>
  <c r="BQ17" i="9"/>
  <c r="CO17" i="9" s="1"/>
  <c r="BO377" i="9"/>
  <c r="CM377" i="9" s="1"/>
  <c r="CM376" i="9"/>
  <c r="CQ350" i="9"/>
  <c r="BS351" i="9"/>
  <c r="CQ351" i="9" s="1"/>
  <c r="CP290" i="9"/>
  <c r="BR291" i="9"/>
  <c r="CP291" i="9" s="1"/>
  <c r="BQ241" i="9"/>
  <c r="CO241" i="9" s="1"/>
  <c r="CO240" i="9"/>
  <c r="CP228" i="9"/>
  <c r="BR229" i="9"/>
  <c r="CP229" i="9" s="1"/>
  <c r="BM501" i="9"/>
  <c r="CK501" i="9" s="1"/>
  <c r="CR478" i="9"/>
  <c r="BT479" i="9"/>
  <c r="CR479" i="9" s="1"/>
  <c r="CQ432" i="9"/>
  <c r="BS433" i="9"/>
  <c r="CQ433" i="9" s="1"/>
  <c r="CP400" i="9"/>
  <c r="BR401" i="9"/>
  <c r="CP401" i="9" s="1"/>
  <c r="CO366" i="9"/>
  <c r="BQ367" i="9"/>
  <c r="CO367" i="9" s="1"/>
  <c r="CR360" i="9"/>
  <c r="BT361" i="9"/>
  <c r="CR361" i="9" s="1"/>
  <c r="CR356" i="9"/>
  <c r="BT357" i="9"/>
  <c r="CR357" i="9" s="1"/>
  <c r="CN350" i="9"/>
  <c r="BP351" i="9"/>
  <c r="CN351" i="9" s="1"/>
  <c r="CM344" i="9"/>
  <c r="BO345" i="9"/>
  <c r="CM345" i="9" s="1"/>
  <c r="CR336" i="9"/>
  <c r="BT337" i="9"/>
  <c r="CR337" i="9" s="1"/>
  <c r="CQ324" i="9"/>
  <c r="BM303" i="9"/>
  <c r="CK303" i="9" s="1"/>
  <c r="BO291" i="9"/>
  <c r="CM291" i="9" s="1"/>
  <c r="CM290" i="9"/>
  <c r="BR245" i="9"/>
  <c r="CP245" i="9" s="1"/>
  <c r="CP244" i="9"/>
  <c r="CK60" i="9"/>
  <c r="BM61" i="9"/>
  <c r="CK61" i="9" s="1"/>
  <c r="CK16" i="9"/>
  <c r="BM17" i="9"/>
  <c r="CK17" i="9" s="1"/>
  <c r="BT519" i="9"/>
  <c r="CR519" i="9" s="1"/>
  <c r="CL404" i="9"/>
  <c r="BN405" i="9"/>
  <c r="CL405" i="9" s="1"/>
  <c r="BP367" i="9"/>
  <c r="CN367" i="9" s="1"/>
  <c r="CN366" i="9"/>
  <c r="BR363" i="9"/>
  <c r="CP363" i="9" s="1"/>
  <c r="CP362" i="9"/>
  <c r="CL344" i="9"/>
  <c r="BN345" i="9"/>
  <c r="CL345" i="9" s="1"/>
  <c r="CO338" i="9"/>
  <c r="BQ339" i="9"/>
  <c r="CO339" i="9" s="1"/>
  <c r="CR330" i="9"/>
  <c r="BT331" i="9"/>
  <c r="CR331" i="9" s="1"/>
  <c r="CL290" i="9"/>
  <c r="BN291" i="9"/>
  <c r="CL291" i="9" s="1"/>
  <c r="BM263" i="9"/>
  <c r="CK263" i="9" s="1"/>
  <c r="CQ250" i="9"/>
  <c r="BS251" i="9"/>
  <c r="CQ251" i="9" s="1"/>
  <c r="CN472" i="9"/>
  <c r="BP473" i="9"/>
  <c r="CN473" i="9" s="1"/>
  <c r="BT393" i="9"/>
  <c r="CR393" i="9" s="1"/>
  <c r="CR392" i="9"/>
  <c r="CP360" i="9"/>
  <c r="BR361" i="9"/>
  <c r="CP361" i="9" s="1"/>
  <c r="CP356" i="9"/>
  <c r="BR357" i="9"/>
  <c r="CP357" i="9" s="1"/>
  <c r="CL350" i="9"/>
  <c r="BN351" i="9"/>
  <c r="CL351" i="9" s="1"/>
  <c r="CK344" i="9"/>
  <c r="BM345" i="9"/>
  <c r="CK345" i="9" s="1"/>
  <c r="CQ330" i="9"/>
  <c r="BS331" i="9"/>
  <c r="CQ331" i="9" s="1"/>
  <c r="CP250" i="9"/>
  <c r="BR251" i="9"/>
  <c r="CP251" i="9" s="1"/>
  <c r="BP245" i="9"/>
  <c r="CN245" i="9" s="1"/>
  <c r="CN244" i="9"/>
  <c r="BS69" i="9"/>
  <c r="CQ69" i="9" s="1"/>
  <c r="CQ68" i="9"/>
  <c r="BQ357" i="9"/>
  <c r="CO357" i="9" s="1"/>
  <c r="CO356" i="9"/>
  <c r="BO347" i="9"/>
  <c r="CM347" i="9" s="1"/>
  <c r="CM346" i="9"/>
  <c r="CP330" i="9"/>
  <c r="BR331" i="9"/>
  <c r="CP331" i="9" s="1"/>
  <c r="CR324" i="9"/>
  <c r="BT325" i="9"/>
  <c r="CR325" i="9" s="1"/>
  <c r="CQ274" i="9"/>
  <c r="BS275" i="9"/>
  <c r="CQ275" i="9" s="1"/>
  <c r="BS247" i="9"/>
  <c r="CQ247" i="9" s="1"/>
  <c r="CQ246" i="9"/>
  <c r="CQ234" i="9"/>
  <c r="BS235" i="9"/>
  <c r="CQ235" i="9" s="1"/>
  <c r="CN178" i="9"/>
  <c r="BP179" i="9"/>
  <c r="CN179" i="9" s="1"/>
  <c r="CR508" i="9"/>
  <c r="BT509" i="9"/>
  <c r="CR509" i="9" s="1"/>
  <c r="BN463" i="9"/>
  <c r="CL463" i="9" s="1"/>
  <c r="BN441" i="9"/>
  <c r="CL441" i="9" s="1"/>
  <c r="CR384" i="9"/>
  <c r="BT385" i="9"/>
  <c r="CR385" i="9" s="1"/>
  <c r="CL380" i="9"/>
  <c r="BP357" i="9"/>
  <c r="CN357" i="9" s="1"/>
  <c r="CN356" i="9"/>
  <c r="BN347" i="9"/>
  <c r="CL347" i="9" s="1"/>
  <c r="CL346" i="9"/>
  <c r="CL338" i="9"/>
  <c r="BN339" i="9"/>
  <c r="CL339" i="9" s="1"/>
  <c r="BR333" i="9"/>
  <c r="CP333" i="9" s="1"/>
  <c r="CP332" i="9"/>
  <c r="CN310" i="9"/>
  <c r="CP294" i="9"/>
  <c r="BR295" i="9"/>
  <c r="CP295" i="9" s="1"/>
  <c r="BP251" i="9"/>
  <c r="CN251" i="9" s="1"/>
  <c r="CN250" i="9"/>
  <c r="CP234" i="9"/>
  <c r="BR235" i="9"/>
  <c r="CP235" i="9" s="1"/>
  <c r="BO179" i="9"/>
  <c r="CM179" i="9" s="1"/>
  <c r="CM178" i="9"/>
  <c r="BT559" i="9"/>
  <c r="CR559" i="9" s="1"/>
  <c r="BR493" i="9"/>
  <c r="CP493" i="9" s="1"/>
  <c r="CR448" i="9"/>
  <c r="BT449" i="9"/>
  <c r="CR449" i="9" s="1"/>
  <c r="CL394" i="9"/>
  <c r="BN395" i="9"/>
  <c r="CL395" i="9" s="1"/>
  <c r="BM341" i="9"/>
  <c r="CK341" i="9" s="1"/>
  <c r="CK340" i="9"/>
  <c r="CK338" i="9"/>
  <c r="BM339" i="9"/>
  <c r="CK339" i="9" s="1"/>
  <c r="BN315" i="9"/>
  <c r="CL315" i="9" s="1"/>
  <c r="CO294" i="9"/>
  <c r="BQ295" i="9"/>
  <c r="CO295" i="9" s="1"/>
  <c r="CN252" i="9"/>
  <c r="BP253" i="9"/>
  <c r="CN253" i="9" s="1"/>
  <c r="CO218" i="9"/>
  <c r="BQ219" i="9"/>
  <c r="CO219" i="9" s="1"/>
  <c r="BM217" i="9"/>
  <c r="CK217" i="9" s="1"/>
  <c r="CK216" i="9"/>
  <c r="BN119" i="9"/>
  <c r="CL119" i="9" s="1"/>
  <c r="CL118" i="9"/>
  <c r="CN502" i="9"/>
  <c r="BP503" i="9"/>
  <c r="CN503" i="9" s="1"/>
  <c r="BQ493" i="9"/>
  <c r="CO493" i="9" s="1"/>
  <c r="CM390" i="9"/>
  <c r="BO391" i="9"/>
  <c r="CM391" i="9" s="1"/>
  <c r="CO324" i="9"/>
  <c r="BQ325" i="9"/>
  <c r="CO325" i="9" s="1"/>
  <c r="BM315" i="9"/>
  <c r="CK315" i="9" s="1"/>
  <c r="CN294" i="9"/>
  <c r="BP295" i="9"/>
  <c r="CN295" i="9" s="1"/>
  <c r="CR282" i="9"/>
  <c r="BT283" i="9"/>
  <c r="CR283" i="9" s="1"/>
  <c r="CM252" i="9"/>
  <c r="BO253" i="9"/>
  <c r="CM253" i="9" s="1"/>
  <c r="CN234" i="9"/>
  <c r="BP235" i="9"/>
  <c r="CN235" i="9" s="1"/>
  <c r="CN218" i="9"/>
  <c r="BP219" i="9"/>
  <c r="CN219" i="9" s="1"/>
  <c r="CO182" i="9"/>
  <c r="BQ183" i="9"/>
  <c r="CO183" i="9" s="1"/>
  <c r="BN121" i="9"/>
  <c r="CL121" i="9" s="1"/>
  <c r="CL120" i="9"/>
  <c r="BM119" i="9"/>
  <c r="CK119" i="9" s="1"/>
  <c r="CK118" i="9"/>
  <c r="BP563" i="9"/>
  <c r="CN563" i="9" s="1"/>
  <c r="BT529" i="9"/>
  <c r="CR529" i="9" s="1"/>
  <c r="BM487" i="9"/>
  <c r="CK487" i="9" s="1"/>
  <c r="BS453" i="9"/>
  <c r="CQ453" i="9" s="1"/>
  <c r="CM426" i="9"/>
  <c r="BO427" i="9"/>
  <c r="CM427" i="9" s="1"/>
  <c r="BN417" i="9"/>
  <c r="CL417" i="9" s="1"/>
  <c r="BQ409" i="9"/>
  <c r="CO409" i="9" s="1"/>
  <c r="BM407" i="9"/>
  <c r="CK407" i="9" s="1"/>
  <c r="CQ380" i="9"/>
  <c r="BS381" i="9"/>
  <c r="CQ381" i="9" s="1"/>
  <c r="CO374" i="9"/>
  <c r="BM373" i="9"/>
  <c r="CK373" i="9" s="1"/>
  <c r="CN324" i="9"/>
  <c r="BP325" i="9"/>
  <c r="CN325" i="9" s="1"/>
  <c r="CM294" i="9"/>
  <c r="BO295" i="9"/>
  <c r="CM295" i="9" s="1"/>
  <c r="BQ255" i="9"/>
  <c r="CO255" i="9" s="1"/>
  <c r="CO254" i="9"/>
  <c r="CL252" i="9"/>
  <c r="BN253" i="9"/>
  <c r="CL253" i="9" s="1"/>
  <c r="BO219" i="9"/>
  <c r="CM219" i="9" s="1"/>
  <c r="CM218" i="9"/>
  <c r="CR488" i="9"/>
  <c r="BT489" i="9"/>
  <c r="CR489" i="9" s="1"/>
  <c r="CN474" i="9"/>
  <c r="BR453" i="9"/>
  <c r="CP453" i="9" s="1"/>
  <c r="BR437" i="9"/>
  <c r="CP437" i="9" s="1"/>
  <c r="CQ422" i="9"/>
  <c r="BS423" i="9"/>
  <c r="CQ423" i="9" s="1"/>
  <c r="BM417" i="9"/>
  <c r="CK417" i="9" s="1"/>
  <c r="BP409" i="9"/>
  <c r="CN409" i="9" s="1"/>
  <c r="CN384" i="9"/>
  <c r="BP385" i="9"/>
  <c r="CN385" i="9" s="1"/>
  <c r="CP380" i="9"/>
  <c r="BR381" i="9"/>
  <c r="CP381" i="9" s="1"/>
  <c r="CR310" i="9"/>
  <c r="BT311" i="9"/>
  <c r="CR311" i="9" s="1"/>
  <c r="CL294" i="9"/>
  <c r="BN295" i="9"/>
  <c r="CL295" i="9" s="1"/>
  <c r="CK286" i="9"/>
  <c r="CP282" i="9"/>
  <c r="BR283" i="9"/>
  <c r="CP283" i="9" s="1"/>
  <c r="CK252" i="9"/>
  <c r="BM253" i="9"/>
  <c r="CK253" i="9" s="1"/>
  <c r="BT239" i="9"/>
  <c r="CR239" i="9" s="1"/>
  <c r="CR238" i="9"/>
  <c r="CL218" i="9"/>
  <c r="BN219" i="9"/>
  <c r="CL219" i="9" s="1"/>
  <c r="BO191" i="9"/>
  <c r="CM191" i="9" s="1"/>
  <c r="CM190" i="9"/>
  <c r="CL188" i="9"/>
  <c r="BN189" i="9"/>
  <c r="CL189" i="9" s="1"/>
  <c r="BP177" i="9"/>
  <c r="CN177" i="9" s="1"/>
  <c r="CN176" i="9"/>
  <c r="BS175" i="9"/>
  <c r="CQ175" i="9" s="1"/>
  <c r="CQ174" i="9"/>
  <c r="CR154" i="9"/>
  <c r="BT155" i="9"/>
  <c r="CR155" i="9" s="1"/>
  <c r="CO132" i="9"/>
  <c r="BQ133" i="9"/>
  <c r="CO133" i="9" s="1"/>
  <c r="BN13" i="9"/>
  <c r="CL13" i="9" s="1"/>
  <c r="CL12" i="9"/>
  <c r="BR159" i="9"/>
  <c r="CP159" i="9" s="1"/>
  <c r="CP158" i="9"/>
  <c r="BQ147" i="9"/>
  <c r="CO147" i="9" s="1"/>
  <c r="CO146" i="9"/>
  <c r="BR135" i="9"/>
  <c r="CP135" i="9" s="1"/>
  <c r="CP134" i="9"/>
  <c r="BQ79" i="9"/>
  <c r="CO79" i="9" s="1"/>
  <c r="CO78" i="9"/>
  <c r="CR68" i="9"/>
  <c r="BT69" i="9"/>
  <c r="CR69" i="9" s="1"/>
  <c r="CL60" i="9"/>
  <c r="BN61" i="9"/>
  <c r="CL61" i="9" s="1"/>
  <c r="BM59" i="9"/>
  <c r="CK59" i="9" s="1"/>
  <c r="CK58" i="9"/>
  <c r="CP52" i="9"/>
  <c r="BR53" i="9"/>
  <c r="CP53" i="9" s="1"/>
  <c r="CL40" i="9"/>
  <c r="BN41" i="9"/>
  <c r="CL41" i="9" s="1"/>
  <c r="CP16" i="9"/>
  <c r="BR17" i="9"/>
  <c r="CP17" i="9" s="1"/>
  <c r="CM160" i="9"/>
  <c r="BO161" i="9"/>
  <c r="CM161" i="9" s="1"/>
  <c r="CM146" i="9"/>
  <c r="BO147" i="9"/>
  <c r="CM147" i="9" s="1"/>
  <c r="CN52" i="9"/>
  <c r="BP53" i="9"/>
  <c r="CN53" i="9" s="1"/>
  <c r="CN16" i="9"/>
  <c r="BP17" i="9"/>
  <c r="CN17" i="9" s="1"/>
  <c r="CM324" i="9"/>
  <c r="BO325" i="9"/>
  <c r="CM325" i="9" s="1"/>
  <c r="CR278" i="9"/>
  <c r="BT279" i="9"/>
  <c r="CR279" i="9" s="1"/>
  <c r="BR241" i="9"/>
  <c r="CP241" i="9" s="1"/>
  <c r="CP240" i="9"/>
  <c r="CO234" i="9"/>
  <c r="BQ235" i="9"/>
  <c r="CO235" i="9" s="1"/>
  <c r="CO228" i="9"/>
  <c r="BQ229" i="9"/>
  <c r="CO229" i="9" s="1"/>
  <c r="CO178" i="9"/>
  <c r="BQ179" i="9"/>
  <c r="CO179" i="9" s="1"/>
  <c r="CL160" i="9"/>
  <c r="BN161" i="9"/>
  <c r="CL161" i="9" s="1"/>
  <c r="CR148" i="9"/>
  <c r="BT149" i="9"/>
  <c r="CR149" i="9" s="1"/>
  <c r="BO53" i="9"/>
  <c r="CM53" i="9" s="1"/>
  <c r="CM52" i="9"/>
  <c r="CM16" i="9"/>
  <c r="BO17" i="9"/>
  <c r="CM17" i="9" s="1"/>
  <c r="CP274" i="9"/>
  <c r="BR275" i="9"/>
  <c r="CP275" i="9" s="1"/>
  <c r="BO241" i="9"/>
  <c r="CM241" i="9" s="1"/>
  <c r="CM240" i="9"/>
  <c r="CN182" i="9"/>
  <c r="BP183" i="9"/>
  <c r="CN183" i="9" s="1"/>
  <c r="BT181" i="9"/>
  <c r="CR181" i="9" s="1"/>
  <c r="CR180" i="9"/>
  <c r="CO148" i="9"/>
  <c r="BQ149" i="9"/>
  <c r="CO149" i="9" s="1"/>
  <c r="BO141" i="9"/>
  <c r="CM141" i="9" s="1"/>
  <c r="CM140" i="9"/>
  <c r="CL90" i="9"/>
  <c r="BN91" i="9"/>
  <c r="CL91" i="9" s="1"/>
  <c r="CM354" i="9"/>
  <c r="BO355" i="9"/>
  <c r="CM355" i="9" s="1"/>
  <c r="BO281" i="9"/>
  <c r="CM281" i="9" s="1"/>
  <c r="CM280" i="9"/>
  <c r="CO274" i="9"/>
  <c r="BQ275" i="9"/>
  <c r="CO275" i="9" s="1"/>
  <c r="BQ231" i="9"/>
  <c r="CO231" i="9" s="1"/>
  <c r="CO230" i="9"/>
  <c r="BT201" i="9"/>
  <c r="CR201" i="9" s="1"/>
  <c r="CR200" i="9"/>
  <c r="CM182" i="9"/>
  <c r="BO183" i="9"/>
  <c r="CM183" i="9" s="1"/>
  <c r="BM179" i="9"/>
  <c r="CK179" i="9" s="1"/>
  <c r="CK178" i="9"/>
  <c r="BN173" i="9"/>
  <c r="CL173" i="9" s="1"/>
  <c r="BP149" i="9"/>
  <c r="CN149" i="9" s="1"/>
  <c r="CN148" i="9"/>
  <c r="CR108" i="9"/>
  <c r="BT109" i="9"/>
  <c r="CR109" i="9" s="1"/>
  <c r="CO96" i="9"/>
  <c r="BQ97" i="9"/>
  <c r="CO97" i="9" s="1"/>
  <c r="CK92" i="9"/>
  <c r="BM93" i="9"/>
  <c r="CK93" i="9" s="1"/>
  <c r="BM91" i="9"/>
  <c r="CK91" i="9" s="1"/>
  <c r="CK90" i="9"/>
  <c r="CL36" i="9"/>
  <c r="BN37" i="9"/>
  <c r="CL37" i="9" s="1"/>
  <c r="CR270" i="9"/>
  <c r="BT271" i="9"/>
  <c r="CR271" i="9" s="1"/>
  <c r="CR264" i="9"/>
  <c r="BT265" i="9"/>
  <c r="CR265" i="9" s="1"/>
  <c r="BP231" i="9"/>
  <c r="CN231" i="9" s="1"/>
  <c r="CN230" i="9"/>
  <c r="CP224" i="9"/>
  <c r="BR225" i="9"/>
  <c r="CP225" i="9" s="1"/>
  <c r="CL182" i="9"/>
  <c r="BN183" i="9"/>
  <c r="CL183" i="9" s="1"/>
  <c r="BM141" i="9"/>
  <c r="CK141" i="9" s="1"/>
  <c r="CK140" i="9"/>
  <c r="CN116" i="9"/>
  <c r="BP117" i="9"/>
  <c r="CN117" i="9" s="1"/>
  <c r="BT115" i="9"/>
  <c r="CR115" i="9" s="1"/>
  <c r="CR114" i="9"/>
  <c r="CQ108" i="9"/>
  <c r="BS109" i="9"/>
  <c r="CQ109" i="9" s="1"/>
  <c r="CO72" i="9"/>
  <c r="BQ73" i="9"/>
  <c r="CO73" i="9" s="1"/>
  <c r="CQ340" i="9"/>
  <c r="BS341" i="9"/>
  <c r="CQ341" i="9" s="1"/>
  <c r="CO304" i="9"/>
  <c r="BQ305" i="9"/>
  <c r="CO305" i="9" s="1"/>
  <c r="CO268" i="9"/>
  <c r="BQ269" i="9"/>
  <c r="CO269" i="9" s="1"/>
  <c r="CQ264" i="9"/>
  <c r="BS265" i="9"/>
  <c r="CQ265" i="9" s="1"/>
  <c r="BO231" i="9"/>
  <c r="CM231" i="9" s="1"/>
  <c r="CM230" i="9"/>
  <c r="CR204" i="9"/>
  <c r="BT205" i="9"/>
  <c r="CR205" i="9" s="1"/>
  <c r="BP187" i="9"/>
  <c r="CN187" i="9" s="1"/>
  <c r="CN186" i="9"/>
  <c r="CK182" i="9"/>
  <c r="BM183" i="9"/>
  <c r="CK183" i="9" s="1"/>
  <c r="CM116" i="9"/>
  <c r="BO117" i="9"/>
  <c r="CM117" i="9" s="1"/>
  <c r="BS115" i="9"/>
  <c r="CQ115" i="9" s="1"/>
  <c r="CQ114" i="9"/>
  <c r="BS361" i="9"/>
  <c r="CQ361" i="9" s="1"/>
  <c r="CP270" i="9"/>
  <c r="BR271" i="9"/>
  <c r="CP271" i="9" s="1"/>
  <c r="CN224" i="9"/>
  <c r="BP225" i="9"/>
  <c r="CN225" i="9" s="1"/>
  <c r="CQ216" i="9"/>
  <c r="BS217" i="9"/>
  <c r="CQ217" i="9" s="1"/>
  <c r="CN206" i="9"/>
  <c r="BP207" i="9"/>
  <c r="CN207" i="9" s="1"/>
  <c r="CM186" i="9"/>
  <c r="BO187" i="9"/>
  <c r="CM187" i="9" s="1"/>
  <c r="CL116" i="9"/>
  <c r="BN117" i="9"/>
  <c r="CL117" i="9" s="1"/>
  <c r="BR115" i="9"/>
  <c r="CP115" i="9" s="1"/>
  <c r="CP114" i="9"/>
  <c r="BQ109" i="9"/>
  <c r="CO109" i="9" s="1"/>
  <c r="CO108" i="9"/>
  <c r="CR98" i="9"/>
  <c r="BT99" i="9"/>
  <c r="CR99" i="9" s="1"/>
  <c r="BO73" i="9"/>
  <c r="CM73" i="9" s="1"/>
  <c r="CM72" i="9"/>
  <c r="CM334" i="9"/>
  <c r="BO335" i="9"/>
  <c r="CM335" i="9" s="1"/>
  <c r="BM319" i="9"/>
  <c r="CK319" i="9" s="1"/>
  <c r="CM304" i="9"/>
  <c r="BO305" i="9"/>
  <c r="CM305" i="9" s="1"/>
  <c r="BQ271" i="9"/>
  <c r="CO271" i="9" s="1"/>
  <c r="CO270" i="9"/>
  <c r="CR260" i="9"/>
  <c r="BT261" i="9"/>
  <c r="CR261" i="9" s="1"/>
  <c r="BN247" i="9"/>
  <c r="CL247" i="9" s="1"/>
  <c r="BR209" i="9"/>
  <c r="CP209" i="9" s="1"/>
  <c r="CP208" i="9"/>
  <c r="CM206" i="9"/>
  <c r="BO207" i="9"/>
  <c r="CM207" i="9" s="1"/>
  <c r="BN187" i="9"/>
  <c r="CL187" i="9" s="1"/>
  <c r="CL186" i="9"/>
  <c r="BT153" i="9"/>
  <c r="CR153" i="9" s="1"/>
  <c r="CR152" i="9"/>
  <c r="CK116" i="9"/>
  <c r="BM117" i="9"/>
  <c r="CK117" i="9" s="1"/>
  <c r="BQ115" i="9"/>
  <c r="CO115" i="9" s="1"/>
  <c r="CO114" i="9"/>
  <c r="BS99" i="9"/>
  <c r="CQ99" i="9" s="1"/>
  <c r="CQ98" i="9"/>
  <c r="BN385" i="9"/>
  <c r="CL385" i="9" s="1"/>
  <c r="CQ300" i="9"/>
  <c r="BS301" i="9"/>
  <c r="CQ301" i="9" s="1"/>
  <c r="BM285" i="9"/>
  <c r="CK285" i="9" s="1"/>
  <c r="BP271" i="9"/>
  <c r="CN271" i="9" s="1"/>
  <c r="CN270" i="9"/>
  <c r="CL224" i="9"/>
  <c r="BN225" i="9"/>
  <c r="CL225" i="9" s="1"/>
  <c r="BQ217" i="9"/>
  <c r="CO217" i="9" s="1"/>
  <c r="CO216" i="9"/>
  <c r="CL210" i="9"/>
  <c r="BN211" i="9"/>
  <c r="CL211" i="9" s="1"/>
  <c r="CL206" i="9"/>
  <c r="BN207" i="9"/>
  <c r="CL207" i="9" s="1"/>
  <c r="CK186" i="9"/>
  <c r="BM187" i="9"/>
  <c r="CK187" i="9" s="1"/>
  <c r="CQ176" i="9"/>
  <c r="BS177" i="9"/>
  <c r="CQ177" i="9" s="1"/>
  <c r="CO172" i="9"/>
  <c r="BQ173" i="9"/>
  <c r="CO173" i="9" s="1"/>
  <c r="BM163" i="9"/>
  <c r="CK163" i="9" s="1"/>
  <c r="CP128" i="9"/>
  <c r="BR129" i="9"/>
  <c r="CP129" i="9" s="1"/>
  <c r="BR99" i="9"/>
  <c r="CP99" i="9" s="1"/>
  <c r="CP98" i="9"/>
  <c r="BR411" i="9"/>
  <c r="CP411" i="9" s="1"/>
  <c r="BP375" i="9"/>
  <c r="CN375" i="9" s="1"/>
  <c r="CQ320" i="9"/>
  <c r="BS321" i="9"/>
  <c r="CQ321" i="9" s="1"/>
  <c r="BO271" i="9"/>
  <c r="CM271" i="9" s="1"/>
  <c r="CM270" i="9"/>
  <c r="CP260" i="9"/>
  <c r="BR261" i="9"/>
  <c r="CP261" i="9" s="1"/>
  <c r="BM243" i="9"/>
  <c r="CK243" i="9" s="1"/>
  <c r="BN237" i="9"/>
  <c r="CL237" i="9" s="1"/>
  <c r="BM225" i="9"/>
  <c r="CK225" i="9" s="1"/>
  <c r="CK224" i="9"/>
  <c r="BP217" i="9"/>
  <c r="CN217" i="9" s="1"/>
  <c r="CN216" i="9"/>
  <c r="CK210" i="9"/>
  <c r="BM211" i="9"/>
  <c r="CK211" i="9" s="1"/>
  <c r="CP176" i="9"/>
  <c r="BR177" i="9"/>
  <c r="CP177" i="9" s="1"/>
  <c r="CP152" i="9"/>
  <c r="BR153" i="9"/>
  <c r="CP153" i="9" s="1"/>
  <c r="BQ99" i="9"/>
  <c r="CO99" i="9" s="1"/>
  <c r="CO98" i="9"/>
  <c r="BO375" i="9"/>
  <c r="CM375" i="9" s="1"/>
  <c r="BR311" i="9"/>
  <c r="CP311" i="9" s="1"/>
  <c r="BQ309" i="9"/>
  <c r="CO309" i="9" s="1"/>
  <c r="BQ261" i="9"/>
  <c r="CO261" i="9" s="1"/>
  <c r="CO260" i="9"/>
  <c r="BS257" i="9"/>
  <c r="CQ257" i="9" s="1"/>
  <c r="CQ256" i="9"/>
  <c r="CQ254" i="9"/>
  <c r="BS255" i="9"/>
  <c r="CQ255" i="9" s="1"/>
  <c r="CR250" i="9"/>
  <c r="BT251" i="9"/>
  <c r="CR251" i="9" s="1"/>
  <c r="BM237" i="9"/>
  <c r="CK237" i="9" s="1"/>
  <c r="CM216" i="9"/>
  <c r="BO217" i="9"/>
  <c r="CM217" i="9" s="1"/>
  <c r="BO209" i="9"/>
  <c r="CM209" i="9" s="1"/>
  <c r="CM208" i="9"/>
  <c r="CL192" i="9"/>
  <c r="BN193" i="9"/>
  <c r="CL193" i="9" s="1"/>
  <c r="BO189" i="9"/>
  <c r="CM189" i="9" s="1"/>
  <c r="CM188" i="9"/>
  <c r="BQ177" i="9"/>
  <c r="CO177" i="9" s="1"/>
  <c r="CO176" i="9"/>
  <c r="CP132" i="9"/>
  <c r="BR133" i="9"/>
  <c r="CP133" i="9" s="1"/>
  <c r="BP99" i="9"/>
  <c r="CN99" i="9" s="1"/>
  <c r="CN98" i="9"/>
  <c r="CK206" i="9"/>
  <c r="BM207" i="9"/>
  <c r="CK207" i="9" s="1"/>
  <c r="CM172" i="9"/>
  <c r="BO173" i="9"/>
  <c r="CM173" i="9" s="1"/>
  <c r="BT171" i="9"/>
  <c r="CR171" i="9" s="1"/>
  <c r="CR170" i="9"/>
  <c r="BP155" i="9"/>
  <c r="CN155" i="9" s="1"/>
  <c r="CN154" i="9"/>
  <c r="CL16" i="9"/>
  <c r="BN17" i="9"/>
  <c r="CL17" i="9" s="1"/>
  <c r="CK172" i="9"/>
  <c r="BM173" i="9"/>
  <c r="CK173" i="9" s="1"/>
  <c r="CL140" i="9"/>
  <c r="BN141" i="9"/>
  <c r="CL141" i="9" s="1"/>
  <c r="CK136" i="9"/>
  <c r="BM137" i="9"/>
  <c r="CK137" i="9" s="1"/>
  <c r="BQ89" i="9"/>
  <c r="CO89" i="9" s="1"/>
  <c r="CO88" i="9"/>
  <c r="CN72" i="9"/>
  <c r="BP73" i="9"/>
  <c r="CN73" i="9" s="1"/>
  <c r="BN73" i="9"/>
  <c r="CL73" i="9" s="1"/>
  <c r="CL72" i="9"/>
  <c r="CL70" i="9"/>
  <c r="BN71" i="9"/>
  <c r="CL71" i="9" s="1"/>
  <c r="CK36" i="9"/>
  <c r="BM37" i="9"/>
  <c r="CK37" i="9" s="1"/>
  <c r="CK214" i="9"/>
  <c r="BM215" i="9"/>
  <c r="CK215" i="9" s="1"/>
  <c r="CP200" i="9"/>
  <c r="BR201" i="9"/>
  <c r="CP201" i="9" s="1"/>
  <c r="CQ76" i="9"/>
  <c r="BS77" i="9"/>
  <c r="CQ77" i="9" s="1"/>
  <c r="CO56" i="9"/>
  <c r="BQ57" i="9"/>
  <c r="CO57" i="9" s="1"/>
  <c r="BR19" i="9"/>
  <c r="CP19" i="9" s="1"/>
  <c r="CP18" i="9"/>
  <c r="CO212" i="9"/>
  <c r="BQ213" i="9"/>
  <c r="CO213" i="9" s="1"/>
  <c r="CN196" i="9"/>
  <c r="BP197" i="9"/>
  <c r="CN197" i="9" s="1"/>
  <c r="CP76" i="9"/>
  <c r="BR77" i="9"/>
  <c r="CP77" i="9" s="1"/>
  <c r="BS39" i="9"/>
  <c r="CQ39" i="9" s="1"/>
  <c r="CQ38" i="9"/>
  <c r="BT255" i="9"/>
  <c r="CR255" i="9" s="1"/>
  <c r="CM166" i="9"/>
  <c r="BO167" i="9"/>
  <c r="CM167" i="9" s="1"/>
  <c r="CR164" i="9"/>
  <c r="BT165" i="9"/>
  <c r="CR165" i="9" s="1"/>
  <c r="BN157" i="9"/>
  <c r="CL157" i="9" s="1"/>
  <c r="CQ106" i="9"/>
  <c r="BS107" i="9"/>
  <c r="CQ107" i="9" s="1"/>
  <c r="CO76" i="9"/>
  <c r="BQ77" i="9"/>
  <c r="CO77" i="9" s="1"/>
  <c r="BR39" i="9"/>
  <c r="CP39" i="9" s="1"/>
  <c r="CP38" i="9"/>
  <c r="BS245" i="9"/>
  <c r="CQ245" i="9" s="1"/>
  <c r="BO229" i="9"/>
  <c r="CM229" i="9" s="1"/>
  <c r="CL196" i="9"/>
  <c r="BN197" i="9"/>
  <c r="CL197" i="9" s="1"/>
  <c r="BS165" i="9"/>
  <c r="CQ165" i="9" s="1"/>
  <c r="CQ164" i="9"/>
  <c r="CN126" i="9"/>
  <c r="BP127" i="9"/>
  <c r="CN127" i="9" s="1"/>
  <c r="CP106" i="9"/>
  <c r="BR107" i="9"/>
  <c r="CP107" i="9" s="1"/>
  <c r="BO103" i="9"/>
  <c r="CM103" i="9" s="1"/>
  <c r="CM102" i="9"/>
  <c r="CO92" i="9"/>
  <c r="BQ93" i="9"/>
  <c r="CO93" i="9" s="1"/>
  <c r="CK196" i="9"/>
  <c r="BM197" i="9"/>
  <c r="CK197" i="9" s="1"/>
  <c r="BT191" i="9"/>
  <c r="CR191" i="9" s="1"/>
  <c r="CR190" i="9"/>
  <c r="BM169" i="9"/>
  <c r="CK169" i="9" s="1"/>
  <c r="CK168" i="9"/>
  <c r="CK166" i="9"/>
  <c r="BM167" i="9"/>
  <c r="CK167" i="9" s="1"/>
  <c r="BO151" i="9"/>
  <c r="CM151" i="9" s="1"/>
  <c r="CN92" i="9"/>
  <c r="BP93" i="9"/>
  <c r="CN93" i="9" s="1"/>
  <c r="CP26" i="9"/>
  <c r="BR27" i="9"/>
  <c r="CP27" i="9" s="1"/>
  <c r="BQ239" i="9"/>
  <c r="CO239" i="9" s="1"/>
  <c r="BM199" i="9"/>
  <c r="CK199" i="9" s="1"/>
  <c r="CK198" i="9"/>
  <c r="CP186" i="9"/>
  <c r="BR187" i="9"/>
  <c r="CP187" i="9" s="1"/>
  <c r="BT161" i="9"/>
  <c r="CR161" i="9" s="1"/>
  <c r="CR160" i="9"/>
  <c r="CR132" i="9"/>
  <c r="BT133" i="9"/>
  <c r="CR133" i="9" s="1"/>
  <c r="CL126" i="9"/>
  <c r="BN127" i="9"/>
  <c r="CL127" i="9" s="1"/>
  <c r="CN106" i="9"/>
  <c r="BP107" i="9"/>
  <c r="CN107" i="9" s="1"/>
  <c r="CQ96" i="9"/>
  <c r="BS97" i="9"/>
  <c r="CQ97" i="9" s="1"/>
  <c r="BO93" i="9"/>
  <c r="CM93" i="9" s="1"/>
  <c r="CM92" i="9"/>
  <c r="BS285" i="9"/>
  <c r="CQ285" i="9" s="1"/>
  <c r="BP269" i="9"/>
  <c r="CN269" i="9" s="1"/>
  <c r="BS225" i="9"/>
  <c r="CQ225" i="9" s="1"/>
  <c r="CQ224" i="9"/>
  <c r="BN215" i="9"/>
  <c r="CL215" i="9" s="1"/>
  <c r="BN179" i="9"/>
  <c r="CL179" i="9" s="1"/>
  <c r="BM151" i="9"/>
  <c r="CK151" i="9" s="1"/>
  <c r="CQ132" i="9"/>
  <c r="BS133" i="9"/>
  <c r="CQ133" i="9" s="1"/>
  <c r="CO116" i="9"/>
  <c r="BQ117" i="9"/>
  <c r="CO117" i="9" s="1"/>
  <c r="CR112" i="9"/>
  <c r="BT113" i="9"/>
  <c r="CR113" i="9" s="1"/>
  <c r="CP96" i="9"/>
  <c r="BR97" i="9"/>
  <c r="CP97" i="9" s="1"/>
  <c r="BN93" i="9"/>
  <c r="CL93" i="9" s="1"/>
  <c r="CL92" i="9"/>
  <c r="CM90" i="9"/>
  <c r="BO91" i="9"/>
  <c r="CM91" i="9" s="1"/>
  <c r="BS79" i="9"/>
  <c r="CQ79" i="9" s="1"/>
  <c r="CQ78" i="9"/>
  <c r="CR32" i="9"/>
  <c r="BT33" i="9"/>
  <c r="CR33" i="9" s="1"/>
  <c r="CR28" i="9"/>
  <c r="BT29" i="9"/>
  <c r="CR29" i="9" s="1"/>
  <c r="BS19" i="9"/>
  <c r="CQ19" i="9" s="1"/>
  <c r="CQ18" i="9"/>
  <c r="BQ135" i="9"/>
  <c r="CO135" i="9" s="1"/>
  <c r="CO134" i="9"/>
  <c r="CQ128" i="9"/>
  <c r="BS129" i="9"/>
  <c r="CQ129" i="9" s="1"/>
  <c r="CM126" i="9"/>
  <c r="BO127" i="9"/>
  <c r="CM127" i="9" s="1"/>
  <c r="CN102" i="9"/>
  <c r="BP103" i="9"/>
  <c r="CN103" i="9" s="1"/>
  <c r="CK72" i="9"/>
  <c r="BM73" i="9"/>
  <c r="CK73" i="9" s="1"/>
  <c r="CP56" i="9"/>
  <c r="BR57" i="9"/>
  <c r="CP57" i="9" s="1"/>
  <c r="CP32" i="9"/>
  <c r="BR33" i="9"/>
  <c r="CP33" i="9" s="1"/>
  <c r="CO128" i="9"/>
  <c r="BQ129" i="9"/>
  <c r="CO129" i="9" s="1"/>
  <c r="BN103" i="9"/>
  <c r="CL103" i="9" s="1"/>
  <c r="CL102" i="9"/>
  <c r="CM100" i="9"/>
  <c r="BO101" i="9"/>
  <c r="CM101" i="9" s="1"/>
  <c r="CN56" i="9"/>
  <c r="BP57" i="9"/>
  <c r="CN57" i="9" s="1"/>
  <c r="CN32" i="9"/>
  <c r="BP33" i="9"/>
  <c r="CN33" i="9" s="1"/>
  <c r="BP129" i="9"/>
  <c r="CN129" i="9" s="1"/>
  <c r="CN128" i="9"/>
  <c r="CK102" i="9"/>
  <c r="BM103" i="9"/>
  <c r="CK103" i="9" s="1"/>
  <c r="CL100" i="9"/>
  <c r="BN101" i="9"/>
  <c r="CL101" i="9" s="1"/>
  <c r="CQ86" i="9"/>
  <c r="BS87" i="9"/>
  <c r="CQ87" i="9" s="1"/>
  <c r="CM56" i="9"/>
  <c r="BO57" i="9"/>
  <c r="CM57" i="9" s="1"/>
  <c r="BO33" i="9"/>
  <c r="CM33" i="9" s="1"/>
  <c r="CM32" i="9"/>
  <c r="BO129" i="9"/>
  <c r="CM129" i="9" s="1"/>
  <c r="CM128" i="9"/>
  <c r="CP86" i="9"/>
  <c r="BR87" i="9"/>
  <c r="CP87" i="9" s="1"/>
  <c r="CQ66" i="9"/>
  <c r="BS67" i="9"/>
  <c r="CQ67" i="9" s="1"/>
  <c r="CL56" i="9"/>
  <c r="BN57" i="9"/>
  <c r="CL57" i="9" s="1"/>
  <c r="CR12" i="9"/>
  <c r="BT13" i="9"/>
  <c r="CR13" i="9" s="1"/>
  <c r="CR8" i="9"/>
  <c r="BT9" i="9"/>
  <c r="CR9" i="9" s="1"/>
  <c r="CN122" i="9"/>
  <c r="BP123" i="9"/>
  <c r="CN123" i="9" s="1"/>
  <c r="CO82" i="9"/>
  <c r="BQ83" i="9"/>
  <c r="CO83" i="9" s="1"/>
  <c r="CK56" i="9"/>
  <c r="BM57" i="9"/>
  <c r="CK57" i="9" s="1"/>
  <c r="CQ12" i="9"/>
  <c r="BS13" i="9"/>
  <c r="CQ13" i="9" s="1"/>
  <c r="BS9" i="9"/>
  <c r="CQ9" i="9" s="1"/>
  <c r="CQ8" i="9"/>
  <c r="BS213" i="9"/>
  <c r="CQ213" i="9" s="1"/>
  <c r="CN82" i="9"/>
  <c r="BP83" i="9"/>
  <c r="CN83" i="9" s="1"/>
  <c r="CP36" i="9"/>
  <c r="BR37" i="9"/>
  <c r="CP37" i="9" s="1"/>
  <c r="CP12" i="9"/>
  <c r="BR13" i="9"/>
  <c r="CP13" i="9" s="1"/>
  <c r="CL122" i="9"/>
  <c r="BN123" i="9"/>
  <c r="CL123" i="9" s="1"/>
  <c r="BO83" i="9"/>
  <c r="CM83" i="9" s="1"/>
  <c r="CM82" i="9"/>
  <c r="CN66" i="9"/>
  <c r="BP67" i="9"/>
  <c r="CN67" i="9" s="1"/>
  <c r="BR59" i="9"/>
  <c r="CP59" i="9" s="1"/>
  <c r="CP58" i="9"/>
  <c r="BM41" i="9"/>
  <c r="CK41" i="9" s="1"/>
  <c r="CO36" i="9"/>
  <c r="BQ37" i="9"/>
  <c r="CO37" i="9" s="1"/>
  <c r="BS153" i="9"/>
  <c r="CQ153" i="9" s="1"/>
  <c r="BP147" i="9"/>
  <c r="CN147" i="9" s="1"/>
  <c r="CK122" i="9"/>
  <c r="BM123" i="9"/>
  <c r="CK123" i="9" s="1"/>
  <c r="BS89" i="9"/>
  <c r="CQ89" i="9" s="1"/>
  <c r="CQ88" i="9"/>
  <c r="BN83" i="9"/>
  <c r="CL83" i="9" s="1"/>
  <c r="CL82" i="9"/>
  <c r="CL80" i="9"/>
  <c r="BN81" i="9"/>
  <c r="CL81" i="9" s="1"/>
  <c r="CN36" i="9"/>
  <c r="BP37" i="9"/>
  <c r="CN37" i="9" s="1"/>
  <c r="CN12" i="9"/>
  <c r="BP13" i="9"/>
  <c r="CN13" i="9" s="1"/>
  <c r="BP133" i="9"/>
  <c r="CN133" i="9" s="1"/>
  <c r="CK82" i="9"/>
  <c r="BM83" i="9"/>
  <c r="CK83" i="9" s="1"/>
  <c r="CM36" i="9"/>
  <c r="BO37" i="9"/>
  <c r="CM37" i="9" s="1"/>
  <c r="BO13" i="9"/>
  <c r="CM13" i="9" s="1"/>
  <c r="CM12" i="9"/>
  <c r="CO52" i="9"/>
  <c r="BQ53" i="9"/>
  <c r="CO53" i="9" s="1"/>
  <c r="CO32" i="9"/>
  <c r="BQ33" i="9"/>
  <c r="CO33" i="9" s="1"/>
  <c r="CO12" i="9"/>
  <c r="BQ13" i="9"/>
  <c r="CO13" i="9" s="1"/>
  <c r="CK66" i="9"/>
  <c r="BM67" i="9"/>
  <c r="CK67" i="9" s="1"/>
  <c r="BO81" i="9"/>
  <c r="CM81" i="9" s="1"/>
  <c r="BO71" i="9"/>
  <c r="CM71" i="9" s="1"/>
  <c r="CO62" i="9"/>
  <c r="BQ63" i="9"/>
  <c r="CO63" i="9" s="1"/>
  <c r="CN62" i="9"/>
  <c r="BP63" i="9"/>
  <c r="CN63" i="9" s="1"/>
  <c r="CK46" i="9"/>
  <c r="BM47" i="9"/>
  <c r="CK47" i="9" s="1"/>
  <c r="CK26" i="9"/>
  <c r="BM27" i="9"/>
  <c r="CK27" i="9" s="1"/>
  <c r="CK6" i="9"/>
  <c r="BM7" i="9"/>
  <c r="CK7" i="9" s="1"/>
  <c r="CO42" i="9"/>
  <c r="BQ43" i="9"/>
  <c r="CO43" i="9" s="1"/>
  <c r="CO22" i="9"/>
  <c r="BQ23" i="9"/>
  <c r="CO23" i="9" s="1"/>
  <c r="BT89" i="9"/>
  <c r="CR89" i="9" s="1"/>
  <c r="BT79" i="9"/>
  <c r="CR79" i="9" s="1"/>
  <c r="BR67" i="9"/>
  <c r="CP67" i="9" s="1"/>
  <c r="CN42" i="9"/>
  <c r="BP43" i="9"/>
  <c r="CN43" i="9" s="1"/>
  <c r="CN22" i="9"/>
  <c r="BP23" i="9"/>
  <c r="CN23" i="9" s="1"/>
  <c r="CP68" i="9"/>
  <c r="CR58" i="9"/>
  <c r="BT59" i="9"/>
  <c r="CR59" i="9" s="1"/>
  <c r="CO54" i="9"/>
  <c r="BO43" i="9"/>
  <c r="CM43" i="9" s="1"/>
  <c r="CM42" i="9"/>
  <c r="CK38" i="9"/>
  <c r="CO34" i="9"/>
  <c r="BO23" i="9"/>
  <c r="CM23" i="9" s="1"/>
  <c r="CM22" i="9"/>
  <c r="CK18" i="9"/>
  <c r="CO14" i="9"/>
  <c r="BN51" i="9"/>
  <c r="CL51" i="9" s="1"/>
  <c r="CR38" i="9"/>
  <c r="BT39" i="9"/>
  <c r="CR39" i="9" s="1"/>
  <c r="BN31" i="9"/>
  <c r="CL31" i="9" s="1"/>
  <c r="CR18" i="9"/>
  <c r="BT19" i="9"/>
  <c r="CR19" i="9" s="1"/>
  <c r="BN11" i="9"/>
  <c r="CL11" i="9" s="1"/>
</calcChain>
</file>

<file path=xl/sharedStrings.xml><?xml version="1.0" encoding="utf-8"?>
<sst xmlns="http://schemas.openxmlformats.org/spreadsheetml/2006/main" count="5763" uniqueCount="173">
  <si>
    <t>S. no.</t>
  </si>
  <si>
    <t>Nature of defect or deficiency</t>
  </si>
  <si>
    <t>Carriageway and Paved Shoulder</t>
  </si>
  <si>
    <t>Distress Type</t>
  </si>
  <si>
    <t>Total Lane Length (in km)</t>
  </si>
  <si>
    <t>Rectification Lane Length (in km)</t>
  </si>
  <si>
    <t>Percentage Lane Length Affected (%)</t>
  </si>
  <si>
    <t>Roughness</t>
  </si>
  <si>
    <t>Rutting</t>
  </si>
  <si>
    <t>Cracking</t>
  </si>
  <si>
    <t>Ravelling</t>
  </si>
  <si>
    <t>All 4 Distress</t>
  </si>
  <si>
    <t>NH Number</t>
  </si>
  <si>
    <t xml:space="preserve">Start Chainage </t>
  </si>
  <si>
    <t xml:space="preserve">End Chainage </t>
  </si>
  <si>
    <t>Length</t>
  </si>
  <si>
    <t>Structure Details</t>
  </si>
  <si>
    <t>Rut Depth</t>
  </si>
  <si>
    <t>Limitation of BI as per Concession Agreement (in mm/km)</t>
  </si>
  <si>
    <t>L1</t>
  </si>
  <si>
    <t>L2</t>
  </si>
  <si>
    <t>R1</t>
  </si>
  <si>
    <t>R2</t>
  </si>
  <si>
    <t>Limitation of Rut Depth as per Concession Agreement (in mm)</t>
  </si>
  <si>
    <t>Limitation of Cracking as per Concession Agreement (in % Area)</t>
  </si>
  <si>
    <t>Limitation of Ravelling as per Concession Agreement (in Sq m)</t>
  </si>
  <si>
    <t xml:space="preserve">Lane Roughness IRI (in m/km) </t>
  </si>
  <si>
    <t xml:space="preserve">Lane Roughness BI (in mm/km) </t>
  </si>
  <si>
    <t>Remark</t>
  </si>
  <si>
    <t>Rut Depth (in mm)</t>
  </si>
  <si>
    <t>% Area</t>
  </si>
  <si>
    <t>Area (Sq m)</t>
  </si>
  <si>
    <t>NH-65</t>
  </si>
  <si>
    <t>UC</t>
  </si>
  <si>
    <t xml:space="preserve">L1 Lane Roughness BI (in mm/km) </t>
  </si>
  <si>
    <t xml:space="preserve">L2 Lane Roughness BI (in mm/km) </t>
  </si>
  <si>
    <t xml:space="preserve">R1 Lane Roughness BI (in mm/km) </t>
  </si>
  <si>
    <t xml:space="preserve">R2 Lane Roughness BI (in mm/km) </t>
  </si>
  <si>
    <t>L1 Rut Depth (in mm)</t>
  </si>
  <si>
    <t>L2 Rut Depth (in mm)</t>
  </si>
  <si>
    <t>R1 Rut Depth (in mm)</t>
  </si>
  <si>
    <t>R2 Rut Depth (in mm)</t>
  </si>
  <si>
    <t>Lane Number</t>
  </si>
  <si>
    <t>Average Lane Roughness BI in mm/km</t>
  </si>
  <si>
    <t>Rectification Length in m</t>
  </si>
  <si>
    <t>Average Lane Rut Depth in mm</t>
  </si>
  <si>
    <t>Rectification Length in m for Cracking</t>
  </si>
  <si>
    <t>Rectification Length in m for Raveling</t>
  </si>
  <si>
    <t>Summary @100m interval</t>
  </si>
  <si>
    <t>Ravelling &lt; 1% of area</t>
  </si>
  <si>
    <t xml:space="preserve">L3 Lane Roughness BI (in mm/km) </t>
  </si>
  <si>
    <t xml:space="preserve">R3 Lane Roughness BI (in mm/km) </t>
  </si>
  <si>
    <t>L3 Rut Depth (in mm)</t>
  </si>
  <si>
    <t>R3 Rut Depth (in mm)</t>
  </si>
  <si>
    <t>Limitation of Ravelling as per Concession Agreement (in % area)</t>
  </si>
  <si>
    <t>L1 Area (% area)</t>
  </si>
  <si>
    <t>L2 Area (% area)</t>
  </si>
  <si>
    <t>L3 Area (% area)</t>
  </si>
  <si>
    <t>R1 Area (% area)</t>
  </si>
  <si>
    <t>R2 Area (% area)</t>
  </si>
  <si>
    <t>R3 Area (% area)</t>
  </si>
  <si>
    <t>L3</t>
  </si>
  <si>
    <t>R3</t>
  </si>
  <si>
    <t>VUP</t>
  </si>
  <si>
    <t>Summary @50m interval</t>
  </si>
  <si>
    <t>Major Bridge</t>
  </si>
  <si>
    <t>Culvert</t>
  </si>
  <si>
    <t>Interval for the cracking is mentioned as 50m interval in contract agreement, but for analysis purpose all distress are calculated at 100m interval.</t>
  </si>
  <si>
    <t>Interval for cracking is calculated at 50m interval as mentioned in contract agreement</t>
  </si>
  <si>
    <t>Potholes - Nil</t>
  </si>
  <si>
    <t xml:space="preserve">Rutting &lt; 5 mm </t>
  </si>
  <si>
    <t>Since in agreement permissible limit for roughness is not specified, the permissible limits has been taken form MoRT&amp;H Circular no. RW/NH-33044/88/2021-S&amp;R(P&amp;B)/DNT(215840) Dated 29th March 2023 which specifies the maximum permissible limit is 2400 mm/km for Flexible Pavement.</t>
  </si>
  <si>
    <t>L1 Crack Area (in sq. m.)</t>
  </si>
  <si>
    <t>L2 Crack Area (in sq. m.)</t>
  </si>
  <si>
    <t>L3 Crack Area (in sq. m.)</t>
  </si>
  <si>
    <t>R1 Crack Area (in sq. m.)</t>
  </si>
  <si>
    <t>R2 Crack Area (in sq. m.)</t>
  </si>
  <si>
    <t>R3 Crack Area (in sq. m.)</t>
  </si>
  <si>
    <t>% Distress L1</t>
  </si>
  <si>
    <t>% Distress L2</t>
  </si>
  <si>
    <t>% Distress L3</t>
  </si>
  <si>
    <t>% Distress R1</t>
  </si>
  <si>
    <t>% Distress R2</t>
  </si>
  <si>
    <t>% Distress R3</t>
  </si>
  <si>
    <t>Limitation of BI as per MoRT&amp;H Circular (in mm/km)</t>
  </si>
  <si>
    <t xml:space="preserve">L4 Lane Roughness BI (in mm/km) </t>
  </si>
  <si>
    <t xml:space="preserve">R4 Lane Roughness BI (in mm/km) </t>
  </si>
  <si>
    <t>L4 Rut Depth (in mm)</t>
  </si>
  <si>
    <t>R4 Rut Depth (in mm)</t>
  </si>
  <si>
    <t>L4 Crack Area (in sq. m.)</t>
  </si>
  <si>
    <t>R4 Crack Area (in sq. m.)</t>
  </si>
  <si>
    <t>L4 Area (% area)</t>
  </si>
  <si>
    <t>R4 Area (% area)</t>
  </si>
  <si>
    <t>L4</t>
  </si>
  <si>
    <t>R4</t>
  </si>
  <si>
    <t>% Distress L4</t>
  </si>
  <si>
    <t>% Distress R4</t>
  </si>
  <si>
    <t>Cracking &lt; 5% subjected to limit of 0.5 sqm for any 50 m length</t>
  </si>
  <si>
    <t xml:space="preserve">Roughness value exceeding 2,400 mm/km </t>
  </si>
  <si>
    <t>NH148N</t>
  </si>
  <si>
    <t>SVUP</t>
  </si>
  <si>
    <t>LVUP</t>
  </si>
  <si>
    <t>Limitation of Cracking as per Concession Agreement (in % area)</t>
  </si>
  <si>
    <t>L1 Crack Area (in % area)</t>
  </si>
  <si>
    <t>L2 Crack Area (in % area)</t>
  </si>
  <si>
    <t>L3 Crack Area (in % area)</t>
  </si>
  <si>
    <t>L4 Crack Area (in % area)</t>
  </si>
  <si>
    <t>R1 Crack Area (in % area)</t>
  </si>
  <si>
    <t>R2 Crack Area (in % area)</t>
  </si>
  <si>
    <t>R3 Crack Area (in % area)</t>
  </si>
  <si>
    <t>R4 Crack Area (in % area)</t>
  </si>
  <si>
    <t>MNB</t>
  </si>
  <si>
    <t>Flyover</t>
  </si>
  <si>
    <t>Subway</t>
  </si>
  <si>
    <t>Interchange</t>
  </si>
  <si>
    <t>Permissible Limites as per CA</t>
  </si>
  <si>
    <t>2400 mm/km</t>
  </si>
  <si>
    <t>5 mm</t>
  </si>
  <si>
    <t>Total Length Surveyed (in lane km)</t>
  </si>
  <si>
    <t>Total Lane Length (in Lane km)</t>
  </si>
  <si>
    <t>Expressway Number</t>
  </si>
  <si>
    <t>Structure Detils</t>
  </si>
  <si>
    <t>L1 % Crack Area</t>
  </si>
  <si>
    <t>L2 % Crack Area</t>
  </si>
  <si>
    <t>L3 % Crack Area</t>
  </si>
  <si>
    <t>L4 % Crack Area</t>
  </si>
  <si>
    <t>R1 % Crack Area</t>
  </si>
  <si>
    <t>R2 % Crack Area</t>
  </si>
  <si>
    <t>R3 % Crack Area</t>
  </si>
  <si>
    <t>R4 % Crack Area</t>
  </si>
  <si>
    <t>Limitation of Ravelling as per Concession Agreement (in %)</t>
  </si>
  <si>
    <t>L1 Area (Sq m)</t>
  </si>
  <si>
    <t>L1 Ravelling in %</t>
  </si>
  <si>
    <t>L2 Area (Sq m)</t>
  </si>
  <si>
    <t>L2 Ravelling in %</t>
  </si>
  <si>
    <t>L3 Area (Sq m)</t>
  </si>
  <si>
    <t>L3 Ravelling in %</t>
  </si>
  <si>
    <t>L4 Area (Sq m)</t>
  </si>
  <si>
    <t>L4 Ravelling in %</t>
  </si>
  <si>
    <t>R1 Area (Sq m)</t>
  </si>
  <si>
    <t>R1 Ravelling in %</t>
  </si>
  <si>
    <t>R2 Area (Sq m)</t>
  </si>
  <si>
    <t>R2 Ravelling in %</t>
  </si>
  <si>
    <t>R3 Area (Sq m)</t>
  </si>
  <si>
    <t>R3 Ravelling in %</t>
  </si>
  <si>
    <t>R4 Area (Sq m)</t>
  </si>
  <si>
    <t>R4 Ravelling in %</t>
  </si>
  <si>
    <t>NH-148N</t>
  </si>
  <si>
    <t/>
  </si>
  <si>
    <t>5% and 0.5 sqm</t>
  </si>
  <si>
    <t xml:space="preserve">MNB </t>
  </si>
  <si>
    <t>NH No.</t>
  </si>
  <si>
    <t>Chainage</t>
  </si>
  <si>
    <t>Lane No.</t>
  </si>
  <si>
    <t>Area (in Sq m)</t>
  </si>
  <si>
    <t>Max Depth (in mm)</t>
  </si>
  <si>
    <t>Average Depth (in mm)</t>
  </si>
  <si>
    <t>Severity</t>
  </si>
  <si>
    <t xml:space="preserve">Delamination
</t>
  </si>
  <si>
    <t xml:space="preserve">Low
</t>
  </si>
  <si>
    <t xml:space="preserve">Moderate
</t>
  </si>
  <si>
    <t xml:space="preserve">High
</t>
  </si>
  <si>
    <t>Common Rectification Lane length (Survey Month July-24 and March-25)</t>
  </si>
  <si>
    <t>Moderate</t>
  </si>
  <si>
    <t>Low</t>
  </si>
  <si>
    <t>Delamination</t>
  </si>
  <si>
    <t>High</t>
  </si>
  <si>
    <t>Under Maintenance L3 &amp; L4</t>
  </si>
  <si>
    <t>Under Maintenance R3</t>
  </si>
  <si>
    <t>Under Maintenance L1, L2, L3, L4</t>
  </si>
  <si>
    <t>Under Maintenance L1, L2, L3, L5</t>
  </si>
  <si>
    <t>Under Maintenance L1, L2, L3, L6</t>
  </si>
  <si>
    <t>Under Maintenance R1, R2, R3, 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</si>
</sst>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indexed="8"/>
      <name val="Arial"/>
      <family val="2"/>
    </font>
    <font>
      <b/>
      <sz val="10"/>
      <color indexed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2"/>
        <bgColor indexed="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/>
  </cellStyleXfs>
  <cellXfs count="98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13" fillId="0" borderId="10" xfId="0" applyNumberFormat="1" applyFont="1" applyBorder="1" applyAlignment="1">
      <alignment horizontal="center" vertical="center"/>
    </xf>
    <xf numFmtId="0" fontId="10" fillId="0" borderId="10" xfId="0" applyFont="1" applyBorder="1"/>
    <xf numFmtId="0" fontId="0" fillId="0" borderId="10" xfId="0" applyBorder="1"/>
    <xf numFmtId="0" fontId="13" fillId="0" borderId="10" xfId="0" applyFont="1" applyBorder="1" applyAlignment="1">
      <alignment horizontal="center" vertical="center"/>
    </xf>
    <xf numFmtId="0" fontId="2" fillId="0" borderId="10" xfId="1" applyFont="1" applyBorder="1"/>
    <xf numFmtId="0" fontId="15" fillId="0" borderId="10" xfId="0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9" fillId="2" borderId="1" xfId="0" applyFont="1" applyFill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0" fontId="0" fillId="0" borderId="10" xfId="3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0" fontId="10" fillId="0" borderId="10" xfId="3" applyNumberFormat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21" fillId="15" borderId="10" xfId="4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8" borderId="0" xfId="0" applyFont="1" applyFill="1" applyAlignment="1">
      <alignment horizontal="left" vertical="center"/>
    </xf>
    <xf numFmtId="165" fontId="10" fillId="0" borderId="0" xfId="0" applyNumberFormat="1" applyFont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0" fillId="0" borderId="16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8" fillId="5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8" fillId="6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165" fontId="13" fillId="0" borderId="15" xfId="0" applyNumberFormat="1" applyFont="1" applyBorder="1" applyAlignment="1">
      <alignment horizontal="center" vertical="center"/>
    </xf>
    <xf numFmtId="165" fontId="13" fillId="0" borderId="14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5" fillId="12" borderId="15" xfId="0" applyFont="1" applyFill="1" applyBorder="1" applyAlignment="1">
      <alignment horizontal="center" vertical="center" wrapText="1"/>
    </xf>
    <xf numFmtId="0" fontId="15" fillId="12" borderId="14" xfId="0" applyFont="1" applyFill="1" applyBorder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 wrapText="1"/>
    </xf>
    <xf numFmtId="0" fontId="15" fillId="13" borderId="15" xfId="0" applyFont="1" applyFill="1" applyBorder="1" applyAlignment="1">
      <alignment horizontal="center" vertical="center" wrapText="1"/>
    </xf>
    <xf numFmtId="0" fontId="15" fillId="13" borderId="14" xfId="0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5" fillId="14" borderId="15" xfId="0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 wrapText="1"/>
    </xf>
    <xf numFmtId="0" fontId="10" fillId="14" borderId="14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90AD74D3-B85F-48D1-9DE5-B8D64A29C296}"/>
    <cellStyle name="Normal_Pothole_1" xfId="4" xr:uid="{B7DC0DD0-E0D3-47FF-B09D-D87BA687C133}"/>
    <cellStyle name="Percent" xfId="3" builtinId="5"/>
    <cellStyle name="Percent 2" xfId="2" xr:uid="{35F6CAEE-B9CB-4DF9-93C7-46524ACF215E}"/>
  </cellStyles>
  <dxfs count="2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Total Lane Length V/S Rectification Lane Length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'Mar-25 Summary'!$C$5</c:f>
              <c:strCache>
                <c:ptCount val="1"/>
                <c:pt idx="0">
                  <c:v>Total Lane Length (in km)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'Mar-25 Summary'!$A$6:$A$10</c:f>
              <c:strCache>
                <c:ptCount val="5"/>
                <c:pt idx="0">
                  <c:v>Roughness</c:v>
                </c:pt>
                <c:pt idx="1">
                  <c:v>Rutting</c:v>
                </c:pt>
                <c:pt idx="2">
                  <c:v>Cracking</c:v>
                </c:pt>
                <c:pt idx="3">
                  <c:v>Ravelling</c:v>
                </c:pt>
                <c:pt idx="4">
                  <c:v>All 4 Distress</c:v>
                </c:pt>
              </c:strCache>
            </c:strRef>
          </c:cat>
          <c:val>
            <c:numRef>
              <c:f>'Mar-25 Summary'!$C$6:$C$10</c:f>
              <c:numCache>
                <c:formatCode>0.000</c:formatCode>
                <c:ptCount val="5"/>
                <c:pt idx="0">
                  <c:v>261.10000000000002</c:v>
                </c:pt>
                <c:pt idx="1">
                  <c:v>261.10000000000002</c:v>
                </c:pt>
                <c:pt idx="2">
                  <c:v>261.10000000000002</c:v>
                </c:pt>
                <c:pt idx="3">
                  <c:v>261.10000000000002</c:v>
                </c:pt>
                <c:pt idx="4">
                  <c:v>261.10000000000002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E5-4E71-8483-F13D73DC378C}"/>
            </c:ext>
          </c:extLst>
        </c:ser>
        <c:ser>
          <c:idx val="1"/>
          <c:order val="1"/>
          <c:tx>
            <c:strRef>
              <c:f>'Mar-25 Summary'!$D$5</c:f>
              <c:strCache>
                <c:ptCount val="1"/>
                <c:pt idx="0">
                  <c:v>Rectification Lane Length (in km)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'Mar-25 Summary'!$A$6:$A$10</c:f>
              <c:strCache>
                <c:ptCount val="5"/>
                <c:pt idx="0">
                  <c:v>Roughness</c:v>
                </c:pt>
                <c:pt idx="1">
                  <c:v>Rutting</c:v>
                </c:pt>
                <c:pt idx="2">
                  <c:v>Cracking</c:v>
                </c:pt>
                <c:pt idx="3">
                  <c:v>Ravelling</c:v>
                </c:pt>
                <c:pt idx="4">
                  <c:v>All 4 Distress</c:v>
                </c:pt>
              </c:strCache>
            </c:strRef>
          </c:cat>
          <c:val>
            <c:numRef>
              <c:f>'Mar-25 Summary'!$D$6:$D$10</c:f>
              <c:numCache>
                <c:formatCode>0.000</c:formatCode>
                <c:ptCount val="5"/>
                <c:pt idx="0">
                  <c:v>6.37</c:v>
                </c:pt>
                <c:pt idx="1">
                  <c:v>15.92</c:v>
                </c:pt>
                <c:pt idx="2">
                  <c:v>0.3</c:v>
                </c:pt>
                <c:pt idx="3">
                  <c:v>0.7</c:v>
                </c:pt>
                <c:pt idx="4">
                  <c:v>23.19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DE5-4E71-8483-F13D73DC3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939506"/>
        <c:axId val="885323896"/>
      </c:barChart>
      <c:catAx>
        <c:axId val="1199939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Distresses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5323896"/>
        <c:crosses val="autoZero"/>
        <c:auto val="1"/>
        <c:lblAlgn val="ctr"/>
        <c:lblOffset val="100"/>
        <c:noMultiLvlLbl val="1"/>
      </c:catAx>
      <c:valAx>
        <c:axId val="885323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Lane</a:t>
                </a:r>
                <a:r>
                  <a:rPr lang="en-IN" baseline="0"/>
                  <a:t> Length in Lane km</a:t>
                </a:r>
                <a:endParaRPr lang="en-IN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993950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Total Lane Length V/S Rectification Lane Length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'Mar-25 Summary'!$J$5</c:f>
              <c:strCache>
                <c:ptCount val="1"/>
                <c:pt idx="0">
                  <c:v>Total Lane Length (in km)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'Mar-25 Summary'!$H$6:$H$10</c:f>
              <c:strCache>
                <c:ptCount val="5"/>
                <c:pt idx="0">
                  <c:v>Roughness</c:v>
                </c:pt>
                <c:pt idx="1">
                  <c:v>Rutting</c:v>
                </c:pt>
                <c:pt idx="2">
                  <c:v>Cracking</c:v>
                </c:pt>
                <c:pt idx="3">
                  <c:v>Ravelling</c:v>
                </c:pt>
                <c:pt idx="4">
                  <c:v>All 4 Distress</c:v>
                </c:pt>
              </c:strCache>
            </c:strRef>
          </c:cat>
          <c:val>
            <c:numRef>
              <c:f>'Mar-25 Summary'!$J$6:$J$10</c:f>
              <c:numCache>
                <c:formatCode>0.000</c:formatCode>
                <c:ptCount val="5"/>
                <c:pt idx="0">
                  <c:v>261.10000000000002</c:v>
                </c:pt>
                <c:pt idx="1">
                  <c:v>261.10000000000002</c:v>
                </c:pt>
                <c:pt idx="2">
                  <c:v>261.10000000000002</c:v>
                </c:pt>
                <c:pt idx="3">
                  <c:v>261.10000000000002</c:v>
                </c:pt>
                <c:pt idx="4">
                  <c:v>261.10000000000002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2E-4170-A32A-8B6C26EDE607}"/>
            </c:ext>
          </c:extLst>
        </c:ser>
        <c:ser>
          <c:idx val="1"/>
          <c:order val="1"/>
          <c:tx>
            <c:strRef>
              <c:f>'Mar-25 Summary'!$K$5</c:f>
              <c:strCache>
                <c:ptCount val="1"/>
                <c:pt idx="0">
                  <c:v>Rectification Lane Length (in km)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'Mar-25 Summary'!$H$6:$H$10</c:f>
              <c:strCache>
                <c:ptCount val="5"/>
                <c:pt idx="0">
                  <c:v>Roughness</c:v>
                </c:pt>
                <c:pt idx="1">
                  <c:v>Rutting</c:v>
                </c:pt>
                <c:pt idx="2">
                  <c:v>Cracking</c:v>
                </c:pt>
                <c:pt idx="3">
                  <c:v>Ravelling</c:v>
                </c:pt>
                <c:pt idx="4">
                  <c:v>All 4 Distress</c:v>
                </c:pt>
              </c:strCache>
            </c:strRef>
          </c:cat>
          <c:val>
            <c:numRef>
              <c:f>'Mar-25 Summary'!$K$6:$K$10</c:f>
              <c:numCache>
                <c:formatCode>0.000</c:formatCode>
                <c:ptCount val="5"/>
                <c:pt idx="0">
                  <c:v>6.37</c:v>
                </c:pt>
                <c:pt idx="1">
                  <c:v>15.92</c:v>
                </c:pt>
                <c:pt idx="2">
                  <c:v>0.35</c:v>
                </c:pt>
                <c:pt idx="3">
                  <c:v>0.7</c:v>
                </c:pt>
                <c:pt idx="4">
                  <c:v>23.29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22E-4170-A32A-8B6C26ED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939506"/>
        <c:axId val="885323896"/>
      </c:barChart>
      <c:catAx>
        <c:axId val="1199939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Distresses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5323896"/>
        <c:crosses val="autoZero"/>
        <c:auto val="1"/>
        <c:lblAlgn val="ctr"/>
        <c:lblOffset val="100"/>
        <c:noMultiLvlLbl val="1"/>
      </c:catAx>
      <c:valAx>
        <c:axId val="885323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Lane</a:t>
                </a:r>
                <a:r>
                  <a:rPr lang="en-IN" baseline="0"/>
                  <a:t> Length in Lane km</a:t>
                </a:r>
                <a:endParaRPr lang="en-IN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993950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Lane wise Roughness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D7-4BA3-BA4D-7965A812A059}"/>
            </c:ext>
          </c:extLst>
        </c:ser>
        <c:ser>
          <c:idx val="1"/>
          <c:order val="1"/>
          <c:tx>
            <c:strRef>
              <c:f>'Mar-25 Comparision with CA@100m'!$G$1</c:f>
              <c:strCache>
                <c:ptCount val="1"/>
                <c:pt idx="0">
                  <c:v>Limitation of BI as per MoRT&amp;H Circular (in mm/km)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CA@100m'!$G$2:$G$232</c:f>
              <c:numCache>
                <c:formatCode>General</c:formatCode>
                <c:ptCount val="231"/>
                <c:pt idx="1">
                  <c:v>2400</c:v>
                </c:pt>
                <c:pt idx="2">
                  <c:v>2400</c:v>
                </c:pt>
                <c:pt idx="3">
                  <c:v>2400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  <c:pt idx="7">
                  <c:v>2400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  <c:pt idx="22">
                  <c:v>2400</c:v>
                </c:pt>
                <c:pt idx="23">
                  <c:v>2400</c:v>
                </c:pt>
                <c:pt idx="24">
                  <c:v>2400</c:v>
                </c:pt>
                <c:pt idx="25">
                  <c:v>2400</c:v>
                </c:pt>
                <c:pt idx="26">
                  <c:v>2400</c:v>
                </c:pt>
                <c:pt idx="27">
                  <c:v>2400</c:v>
                </c:pt>
                <c:pt idx="28">
                  <c:v>2400</c:v>
                </c:pt>
                <c:pt idx="29">
                  <c:v>2400</c:v>
                </c:pt>
                <c:pt idx="30">
                  <c:v>2400</c:v>
                </c:pt>
                <c:pt idx="31">
                  <c:v>2400</c:v>
                </c:pt>
                <c:pt idx="32">
                  <c:v>2400</c:v>
                </c:pt>
                <c:pt idx="33">
                  <c:v>2400</c:v>
                </c:pt>
                <c:pt idx="34">
                  <c:v>2400</c:v>
                </c:pt>
                <c:pt idx="35">
                  <c:v>2400</c:v>
                </c:pt>
                <c:pt idx="36">
                  <c:v>2400</c:v>
                </c:pt>
                <c:pt idx="37">
                  <c:v>2400</c:v>
                </c:pt>
                <c:pt idx="38">
                  <c:v>2400</c:v>
                </c:pt>
                <c:pt idx="39">
                  <c:v>2400</c:v>
                </c:pt>
                <c:pt idx="40">
                  <c:v>2400</c:v>
                </c:pt>
                <c:pt idx="41">
                  <c:v>2400</c:v>
                </c:pt>
                <c:pt idx="42">
                  <c:v>2400</c:v>
                </c:pt>
                <c:pt idx="43">
                  <c:v>2400</c:v>
                </c:pt>
                <c:pt idx="44">
                  <c:v>2400</c:v>
                </c:pt>
                <c:pt idx="45">
                  <c:v>2400</c:v>
                </c:pt>
                <c:pt idx="46">
                  <c:v>2400</c:v>
                </c:pt>
                <c:pt idx="47">
                  <c:v>2400</c:v>
                </c:pt>
                <c:pt idx="48">
                  <c:v>2400</c:v>
                </c:pt>
                <c:pt idx="49">
                  <c:v>2400</c:v>
                </c:pt>
                <c:pt idx="50">
                  <c:v>2400</c:v>
                </c:pt>
                <c:pt idx="51">
                  <c:v>2400</c:v>
                </c:pt>
                <c:pt idx="52">
                  <c:v>2400</c:v>
                </c:pt>
                <c:pt idx="53">
                  <c:v>2400</c:v>
                </c:pt>
                <c:pt idx="54">
                  <c:v>2400</c:v>
                </c:pt>
                <c:pt idx="55">
                  <c:v>2400</c:v>
                </c:pt>
                <c:pt idx="56">
                  <c:v>2400</c:v>
                </c:pt>
                <c:pt idx="57">
                  <c:v>2400</c:v>
                </c:pt>
                <c:pt idx="58">
                  <c:v>2400</c:v>
                </c:pt>
                <c:pt idx="59">
                  <c:v>2400</c:v>
                </c:pt>
                <c:pt idx="60">
                  <c:v>2400</c:v>
                </c:pt>
                <c:pt idx="61">
                  <c:v>2400</c:v>
                </c:pt>
                <c:pt idx="62">
                  <c:v>2400</c:v>
                </c:pt>
                <c:pt idx="63">
                  <c:v>2400</c:v>
                </c:pt>
                <c:pt idx="64">
                  <c:v>2400</c:v>
                </c:pt>
                <c:pt idx="65">
                  <c:v>2400</c:v>
                </c:pt>
                <c:pt idx="66">
                  <c:v>2400</c:v>
                </c:pt>
                <c:pt idx="67">
                  <c:v>2400</c:v>
                </c:pt>
                <c:pt idx="68">
                  <c:v>2400</c:v>
                </c:pt>
                <c:pt idx="69">
                  <c:v>2400</c:v>
                </c:pt>
                <c:pt idx="70">
                  <c:v>2400</c:v>
                </c:pt>
                <c:pt idx="71">
                  <c:v>2400</c:v>
                </c:pt>
                <c:pt idx="72">
                  <c:v>2400</c:v>
                </c:pt>
                <c:pt idx="73">
                  <c:v>2400</c:v>
                </c:pt>
                <c:pt idx="74">
                  <c:v>2400</c:v>
                </c:pt>
                <c:pt idx="75">
                  <c:v>2400</c:v>
                </c:pt>
                <c:pt idx="76">
                  <c:v>2400</c:v>
                </c:pt>
                <c:pt idx="77">
                  <c:v>2400</c:v>
                </c:pt>
                <c:pt idx="78">
                  <c:v>2400</c:v>
                </c:pt>
                <c:pt idx="79">
                  <c:v>2400</c:v>
                </c:pt>
                <c:pt idx="80">
                  <c:v>2400</c:v>
                </c:pt>
                <c:pt idx="81">
                  <c:v>2400</c:v>
                </c:pt>
                <c:pt idx="82">
                  <c:v>2400</c:v>
                </c:pt>
                <c:pt idx="83">
                  <c:v>2400</c:v>
                </c:pt>
                <c:pt idx="84">
                  <c:v>2400</c:v>
                </c:pt>
                <c:pt idx="85">
                  <c:v>2400</c:v>
                </c:pt>
                <c:pt idx="86">
                  <c:v>2400</c:v>
                </c:pt>
                <c:pt idx="87">
                  <c:v>2400</c:v>
                </c:pt>
                <c:pt idx="88">
                  <c:v>2400</c:v>
                </c:pt>
                <c:pt idx="89">
                  <c:v>2400</c:v>
                </c:pt>
                <c:pt idx="90">
                  <c:v>2400</c:v>
                </c:pt>
                <c:pt idx="91">
                  <c:v>2400</c:v>
                </c:pt>
                <c:pt idx="92">
                  <c:v>2400</c:v>
                </c:pt>
                <c:pt idx="93">
                  <c:v>2400</c:v>
                </c:pt>
                <c:pt idx="94">
                  <c:v>2400</c:v>
                </c:pt>
                <c:pt idx="95">
                  <c:v>2400</c:v>
                </c:pt>
                <c:pt idx="96">
                  <c:v>2400</c:v>
                </c:pt>
                <c:pt idx="97">
                  <c:v>2400</c:v>
                </c:pt>
                <c:pt idx="98">
                  <c:v>2400</c:v>
                </c:pt>
                <c:pt idx="99">
                  <c:v>2400</c:v>
                </c:pt>
                <c:pt idx="100">
                  <c:v>2400</c:v>
                </c:pt>
                <c:pt idx="101">
                  <c:v>2400</c:v>
                </c:pt>
                <c:pt idx="102">
                  <c:v>2400</c:v>
                </c:pt>
                <c:pt idx="103">
                  <c:v>2400</c:v>
                </c:pt>
                <c:pt idx="104">
                  <c:v>2400</c:v>
                </c:pt>
                <c:pt idx="105">
                  <c:v>2400</c:v>
                </c:pt>
                <c:pt idx="106">
                  <c:v>2400</c:v>
                </c:pt>
                <c:pt idx="107">
                  <c:v>2400</c:v>
                </c:pt>
                <c:pt idx="108">
                  <c:v>2400</c:v>
                </c:pt>
                <c:pt idx="109">
                  <c:v>2400</c:v>
                </c:pt>
                <c:pt idx="110">
                  <c:v>2400</c:v>
                </c:pt>
                <c:pt idx="111">
                  <c:v>2400</c:v>
                </c:pt>
                <c:pt idx="112">
                  <c:v>2400</c:v>
                </c:pt>
                <c:pt idx="113">
                  <c:v>2400</c:v>
                </c:pt>
                <c:pt idx="114">
                  <c:v>2400</c:v>
                </c:pt>
                <c:pt idx="115">
                  <c:v>2400</c:v>
                </c:pt>
                <c:pt idx="116">
                  <c:v>2400</c:v>
                </c:pt>
                <c:pt idx="117">
                  <c:v>2400</c:v>
                </c:pt>
                <c:pt idx="118">
                  <c:v>2400</c:v>
                </c:pt>
                <c:pt idx="119">
                  <c:v>2400</c:v>
                </c:pt>
                <c:pt idx="120">
                  <c:v>2400</c:v>
                </c:pt>
                <c:pt idx="121">
                  <c:v>2400</c:v>
                </c:pt>
                <c:pt idx="122">
                  <c:v>2400</c:v>
                </c:pt>
                <c:pt idx="123">
                  <c:v>2400</c:v>
                </c:pt>
                <c:pt idx="124">
                  <c:v>2400</c:v>
                </c:pt>
                <c:pt idx="125">
                  <c:v>2400</c:v>
                </c:pt>
                <c:pt idx="126">
                  <c:v>2400</c:v>
                </c:pt>
                <c:pt idx="127">
                  <c:v>2400</c:v>
                </c:pt>
                <c:pt idx="128">
                  <c:v>2400</c:v>
                </c:pt>
                <c:pt idx="129">
                  <c:v>2400</c:v>
                </c:pt>
                <c:pt idx="130">
                  <c:v>2400</c:v>
                </c:pt>
                <c:pt idx="131">
                  <c:v>2400</c:v>
                </c:pt>
                <c:pt idx="132">
                  <c:v>2400</c:v>
                </c:pt>
                <c:pt idx="133">
                  <c:v>2400</c:v>
                </c:pt>
                <c:pt idx="134">
                  <c:v>2400</c:v>
                </c:pt>
                <c:pt idx="135">
                  <c:v>2400</c:v>
                </c:pt>
                <c:pt idx="136">
                  <c:v>2400</c:v>
                </c:pt>
                <c:pt idx="137">
                  <c:v>2400</c:v>
                </c:pt>
                <c:pt idx="138">
                  <c:v>2400</c:v>
                </c:pt>
                <c:pt idx="139">
                  <c:v>2400</c:v>
                </c:pt>
                <c:pt idx="140">
                  <c:v>2400</c:v>
                </c:pt>
                <c:pt idx="141">
                  <c:v>2400</c:v>
                </c:pt>
                <c:pt idx="142">
                  <c:v>2400</c:v>
                </c:pt>
                <c:pt idx="143">
                  <c:v>2400</c:v>
                </c:pt>
                <c:pt idx="144">
                  <c:v>2400</c:v>
                </c:pt>
                <c:pt idx="145">
                  <c:v>2400</c:v>
                </c:pt>
                <c:pt idx="146">
                  <c:v>2400</c:v>
                </c:pt>
                <c:pt idx="147">
                  <c:v>2400</c:v>
                </c:pt>
                <c:pt idx="148">
                  <c:v>2400</c:v>
                </c:pt>
                <c:pt idx="149">
                  <c:v>2400</c:v>
                </c:pt>
                <c:pt idx="150">
                  <c:v>2400</c:v>
                </c:pt>
                <c:pt idx="151">
                  <c:v>2400</c:v>
                </c:pt>
                <c:pt idx="152">
                  <c:v>2400</c:v>
                </c:pt>
                <c:pt idx="153">
                  <c:v>2400</c:v>
                </c:pt>
                <c:pt idx="154">
                  <c:v>2400</c:v>
                </c:pt>
                <c:pt idx="155">
                  <c:v>2400</c:v>
                </c:pt>
                <c:pt idx="156">
                  <c:v>2400</c:v>
                </c:pt>
                <c:pt idx="157">
                  <c:v>2400</c:v>
                </c:pt>
                <c:pt idx="158">
                  <c:v>2400</c:v>
                </c:pt>
                <c:pt idx="159">
                  <c:v>2400</c:v>
                </c:pt>
                <c:pt idx="160">
                  <c:v>2400</c:v>
                </c:pt>
                <c:pt idx="161">
                  <c:v>2400</c:v>
                </c:pt>
                <c:pt idx="162">
                  <c:v>2400</c:v>
                </c:pt>
                <c:pt idx="163">
                  <c:v>2400</c:v>
                </c:pt>
                <c:pt idx="164">
                  <c:v>2400</c:v>
                </c:pt>
                <c:pt idx="165">
                  <c:v>2400</c:v>
                </c:pt>
                <c:pt idx="166">
                  <c:v>2400</c:v>
                </c:pt>
                <c:pt idx="167">
                  <c:v>2400</c:v>
                </c:pt>
                <c:pt idx="168">
                  <c:v>2400</c:v>
                </c:pt>
                <c:pt idx="169">
                  <c:v>2400</c:v>
                </c:pt>
                <c:pt idx="170">
                  <c:v>2400</c:v>
                </c:pt>
                <c:pt idx="171">
                  <c:v>2400</c:v>
                </c:pt>
                <c:pt idx="172">
                  <c:v>2400</c:v>
                </c:pt>
                <c:pt idx="173">
                  <c:v>2400</c:v>
                </c:pt>
                <c:pt idx="174">
                  <c:v>2400</c:v>
                </c:pt>
                <c:pt idx="175">
                  <c:v>2400</c:v>
                </c:pt>
                <c:pt idx="176">
                  <c:v>2400</c:v>
                </c:pt>
                <c:pt idx="177">
                  <c:v>2400</c:v>
                </c:pt>
                <c:pt idx="178">
                  <c:v>2400</c:v>
                </c:pt>
                <c:pt idx="179">
                  <c:v>2400</c:v>
                </c:pt>
                <c:pt idx="180">
                  <c:v>2400</c:v>
                </c:pt>
                <c:pt idx="181">
                  <c:v>2400</c:v>
                </c:pt>
                <c:pt idx="182">
                  <c:v>2400</c:v>
                </c:pt>
                <c:pt idx="183">
                  <c:v>2400</c:v>
                </c:pt>
                <c:pt idx="184">
                  <c:v>2400</c:v>
                </c:pt>
                <c:pt idx="185">
                  <c:v>2400</c:v>
                </c:pt>
                <c:pt idx="186">
                  <c:v>2400</c:v>
                </c:pt>
                <c:pt idx="187">
                  <c:v>2400</c:v>
                </c:pt>
                <c:pt idx="188">
                  <c:v>2400</c:v>
                </c:pt>
                <c:pt idx="189">
                  <c:v>2400</c:v>
                </c:pt>
                <c:pt idx="190">
                  <c:v>2400</c:v>
                </c:pt>
                <c:pt idx="191">
                  <c:v>2400</c:v>
                </c:pt>
                <c:pt idx="192">
                  <c:v>2400</c:v>
                </c:pt>
                <c:pt idx="193">
                  <c:v>2400</c:v>
                </c:pt>
                <c:pt idx="194">
                  <c:v>2400</c:v>
                </c:pt>
                <c:pt idx="195">
                  <c:v>2400</c:v>
                </c:pt>
                <c:pt idx="196">
                  <c:v>2400</c:v>
                </c:pt>
                <c:pt idx="197">
                  <c:v>2400</c:v>
                </c:pt>
                <c:pt idx="198">
                  <c:v>2400</c:v>
                </c:pt>
                <c:pt idx="199">
                  <c:v>2400</c:v>
                </c:pt>
                <c:pt idx="200">
                  <c:v>2400</c:v>
                </c:pt>
                <c:pt idx="201">
                  <c:v>2400</c:v>
                </c:pt>
                <c:pt idx="202">
                  <c:v>2400</c:v>
                </c:pt>
                <c:pt idx="203">
                  <c:v>2400</c:v>
                </c:pt>
                <c:pt idx="204">
                  <c:v>2400</c:v>
                </c:pt>
                <c:pt idx="205">
                  <c:v>2400</c:v>
                </c:pt>
                <c:pt idx="206">
                  <c:v>2400</c:v>
                </c:pt>
                <c:pt idx="207">
                  <c:v>2400</c:v>
                </c:pt>
                <c:pt idx="208">
                  <c:v>2400</c:v>
                </c:pt>
                <c:pt idx="209">
                  <c:v>2400</c:v>
                </c:pt>
                <c:pt idx="210">
                  <c:v>2400</c:v>
                </c:pt>
                <c:pt idx="211">
                  <c:v>2400</c:v>
                </c:pt>
                <c:pt idx="212">
                  <c:v>2400</c:v>
                </c:pt>
                <c:pt idx="213">
                  <c:v>2400</c:v>
                </c:pt>
                <c:pt idx="214">
                  <c:v>2400</c:v>
                </c:pt>
                <c:pt idx="215">
                  <c:v>2400</c:v>
                </c:pt>
                <c:pt idx="216">
                  <c:v>2400</c:v>
                </c:pt>
                <c:pt idx="217">
                  <c:v>2400</c:v>
                </c:pt>
                <c:pt idx="218">
                  <c:v>2400</c:v>
                </c:pt>
                <c:pt idx="219">
                  <c:v>2400</c:v>
                </c:pt>
                <c:pt idx="220">
                  <c:v>2400</c:v>
                </c:pt>
                <c:pt idx="221">
                  <c:v>2400</c:v>
                </c:pt>
                <c:pt idx="222">
                  <c:v>2400</c:v>
                </c:pt>
                <c:pt idx="223">
                  <c:v>2400</c:v>
                </c:pt>
                <c:pt idx="224">
                  <c:v>2400</c:v>
                </c:pt>
                <c:pt idx="225">
                  <c:v>2400</c:v>
                </c:pt>
                <c:pt idx="226">
                  <c:v>2400</c:v>
                </c:pt>
                <c:pt idx="227">
                  <c:v>2400</c:v>
                </c:pt>
                <c:pt idx="228">
                  <c:v>2400</c:v>
                </c:pt>
                <c:pt idx="229">
                  <c:v>2400</c:v>
                </c:pt>
                <c:pt idx="230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D7-4BA3-BA4D-7965A812A059}"/>
            </c:ext>
          </c:extLst>
        </c:ser>
        <c:ser>
          <c:idx val="2"/>
          <c:order val="2"/>
          <c:tx>
            <c:strRef>
              <c:f>'Mar-25 Comparision with CA@100m'!$H$1</c:f>
              <c:strCache>
                <c:ptCount val="1"/>
                <c:pt idx="0">
                  <c:v>L1 Lane Roughness BI (in mm/km)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CA@100m'!$H$2:$H$232</c:f>
              <c:numCache>
                <c:formatCode>0</c:formatCode>
                <c:ptCount val="231"/>
                <c:pt idx="1">
                  <c:v>2051.9570858216389</c:v>
                </c:pt>
                <c:pt idx="2">
                  <c:v>1171.5361861453032</c:v>
                </c:pt>
                <c:pt idx="3">
                  <c:v>1156.4647775229939</c:v>
                </c:pt>
                <c:pt idx="4">
                  <c:v>2710.7539942275421</c:v>
                </c:pt>
                <c:pt idx="5">
                  <c:v>2334.2057027152623</c:v>
                </c:pt>
                <c:pt idx="6">
                  <c:v>2124.1601929381172</c:v>
                </c:pt>
                <c:pt idx="7">
                  <c:v>2035.9485210207388</c:v>
                </c:pt>
                <c:pt idx="8">
                  <c:v>1247.201174685119</c:v>
                </c:pt>
                <c:pt idx="9">
                  <c:v>1088.9066909086803</c:v>
                </c:pt>
                <c:pt idx="10">
                  <c:v>1687.3284808252583</c:v>
                </c:pt>
                <c:pt idx="11">
                  <c:v>1399.9945240242332</c:v>
                </c:pt>
                <c:pt idx="12">
                  <c:v>1285.2208727222899</c:v>
                </c:pt>
                <c:pt idx="13">
                  <c:v>2644.8396702777591</c:v>
                </c:pt>
                <c:pt idx="14">
                  <c:v>984.71186322902849</c:v>
                </c:pt>
                <c:pt idx="15">
                  <c:v>1315.7238147547057</c:v>
                </c:pt>
                <c:pt idx="16">
                  <c:v>1648.1699542114034</c:v>
                </c:pt>
                <c:pt idx="17">
                  <c:v>1837.0065261399629</c:v>
                </c:pt>
                <c:pt idx="18">
                  <c:v>999.52746101122636</c:v>
                </c:pt>
                <c:pt idx="19">
                  <c:v>1163.9978682815049</c:v>
                </c:pt>
                <c:pt idx="20">
                  <c:v>1141.4143845528677</c:v>
                </c:pt>
                <c:pt idx="21">
                  <c:v>1308.0909035772854</c:v>
                </c:pt>
                <c:pt idx="22">
                  <c:v>1148.9369406040728</c:v>
                </c:pt>
                <c:pt idx="23">
                  <c:v>1081.4273917669218</c:v>
                </c:pt>
                <c:pt idx="24">
                  <c:v>896.32928227942875</c:v>
                </c:pt>
                <c:pt idx="25">
                  <c:v>969.92011096046667</c:v>
                </c:pt>
                <c:pt idx="26">
                  <c:v>1570.1531011812642</c:v>
                </c:pt>
                <c:pt idx="27">
                  <c:v>1361.6202293750787</c:v>
                </c:pt>
                <c:pt idx="28">
                  <c:v>969.92011096046667</c:v>
                </c:pt>
                <c:pt idx="29">
                  <c:v>1126.3852246651932</c:v>
                </c:pt>
                <c:pt idx="30">
                  <c:v>1750.1844390718809</c:v>
                </c:pt>
                <c:pt idx="31">
                  <c:v>859.77210880991504</c:v>
                </c:pt>
                <c:pt idx="32">
                  <c:v>1331.0038576098827</c:v>
                </c:pt>
                <c:pt idx="33">
                  <c:v>984.71186322902849</c:v>
                </c:pt>
                <c:pt idx="34">
                  <c:v>1171.5361861453032</c:v>
                </c:pt>
                <c:pt idx="35">
                  <c:v>808.87192909576549</c:v>
                </c:pt>
                <c:pt idx="36">
                  <c:v>2019.9534315458611</c:v>
                </c:pt>
                <c:pt idx="37">
                  <c:v>1813.2832406550688</c:v>
                </c:pt>
                <c:pt idx="38">
                  <c:v>962.53326575902634</c:v>
                </c:pt>
                <c:pt idx="39">
                  <c:v>1216.8744012361801</c:v>
                </c:pt>
                <c:pt idx="40">
                  <c:v>1247.201174685119</c:v>
                </c:pt>
                <c:pt idx="41">
                  <c:v>1531.2986370787364</c:v>
                </c:pt>
                <c:pt idx="42">
                  <c:v>925.69081731380709</c:v>
                </c:pt>
                <c:pt idx="43">
                  <c:v>940.40929148387477</c:v>
                </c:pt>
                <c:pt idx="44">
                  <c:v>925.69081731380709</c:v>
                </c:pt>
                <c:pt idx="45">
                  <c:v>896.32928227942875</c:v>
                </c:pt>
                <c:pt idx="46">
                  <c:v>1254.7953056139079</c:v>
                </c:pt>
                <c:pt idx="47">
                  <c:v>1081.4273917669218</c:v>
                </c:pt>
                <c:pt idx="48">
                  <c:v>1066.4854383530628</c:v>
                </c:pt>
                <c:pt idx="49">
                  <c:v>1179.0797046690443</c:v>
                </c:pt>
                <c:pt idx="50">
                  <c:v>1044.1145796771373</c:v>
                </c:pt>
                <c:pt idx="51">
                  <c:v>867.07045346755422</c:v>
                </c:pt>
                <c:pt idx="52">
                  <c:v>736.75336933339804</c:v>
                </c:pt>
                <c:pt idx="53">
                  <c:v>1111.3775201534081</c:v>
                </c:pt>
                <c:pt idx="54">
                  <c:v>1940.1830857184025</c:v>
                </c:pt>
                <c:pt idx="55">
                  <c:v>1781.7039104149794</c:v>
                </c:pt>
                <c:pt idx="56">
                  <c:v>992.11669898009654</c:v>
                </c:pt>
                <c:pt idx="57">
                  <c:v>1066.4854383530628</c:v>
                </c:pt>
                <c:pt idx="58">
                  <c:v>896.32928227942875</c:v>
                </c:pt>
                <c:pt idx="59">
                  <c:v>925.69081731380709</c:v>
                </c:pt>
                <c:pt idx="60">
                  <c:v>1118.8786763994492</c:v>
                </c:pt>
                <c:pt idx="61">
                  <c:v>947.77781896301792</c:v>
                </c:pt>
                <c:pt idx="62">
                  <c:v>1103.8817845012861</c:v>
                </c:pt>
                <c:pt idx="63">
                  <c:v>1126.3852246651932</c:v>
                </c:pt>
                <c:pt idx="64">
                  <c:v>1029.2290872712379</c:v>
                </c:pt>
                <c:pt idx="65">
                  <c:v>1369.2859267828333</c:v>
                </c:pt>
                <c:pt idx="66">
                  <c:v>889.00484292015869</c:v>
                </c:pt>
                <c:pt idx="67">
                  <c:v>992.11669898009654</c:v>
                </c:pt>
                <c:pt idx="68">
                  <c:v>1148.9369406040728</c:v>
                </c:pt>
                <c:pt idx="69">
                  <c:v>925.69081731380709</c:v>
                </c:pt>
                <c:pt idx="70">
                  <c:v>1232.0277899355417</c:v>
                </c:pt>
                <c:pt idx="71">
                  <c:v>1262.394364085967</c:v>
                </c:pt>
                <c:pt idx="72">
                  <c:v>1813.2832406550688</c:v>
                </c:pt>
                <c:pt idx="73">
                  <c:v>1797.4861450333169</c:v>
                </c:pt>
                <c:pt idx="74">
                  <c:v>1044.1145796771373</c:v>
                </c:pt>
                <c:pt idx="75">
                  <c:v>1118.8786763994492</c:v>
                </c:pt>
                <c:pt idx="76">
                  <c:v>1096.3914983427599</c:v>
                </c:pt>
                <c:pt idx="77">
                  <c:v>1103.8817845012861</c:v>
                </c:pt>
                <c:pt idx="78">
                  <c:v>1059.0228449564595</c:v>
                </c:pt>
                <c:pt idx="79">
                  <c:v>1718.7256720808348</c:v>
                </c:pt>
                <c:pt idx="80">
                  <c:v>1562.3738799923231</c:v>
                </c:pt>
                <c:pt idx="81">
                  <c:v>715.26131176762703</c:v>
                </c:pt>
                <c:pt idx="82">
                  <c:v>1300.4627614991207</c:v>
                </c:pt>
                <c:pt idx="83">
                  <c:v>1216.8744012361801</c:v>
                </c:pt>
                <c:pt idx="84">
                  <c:v>896.32928227942875</c:v>
                </c:pt>
                <c:pt idx="85">
                  <c:v>1346.302718559778</c:v>
                </c:pt>
                <c:pt idx="86">
                  <c:v>984.71186322902849</c:v>
                </c:pt>
                <c:pt idx="87">
                  <c:v>1369.2859267828333</c:v>
                </c:pt>
                <c:pt idx="88">
                  <c:v>1477.0798567131808</c:v>
                </c:pt>
                <c:pt idx="89">
                  <c:v>1029.2290872712379</c:v>
                </c:pt>
                <c:pt idx="90">
                  <c:v>859.77210880991504</c:v>
                </c:pt>
                <c:pt idx="91">
                  <c:v>1369.2859267828333</c:v>
                </c:pt>
                <c:pt idx="92">
                  <c:v>1640.3501217757289</c:v>
                </c:pt>
                <c:pt idx="93">
                  <c:v>751.11894250048181</c:v>
                </c:pt>
                <c:pt idx="94">
                  <c:v>992.11669898009654</c:v>
                </c:pt>
                <c:pt idx="95">
                  <c:v>1734.4474136927158</c:v>
                </c:pt>
                <c:pt idx="96">
                  <c:v>1577.9364540396084</c:v>
                </c:pt>
                <c:pt idx="97">
                  <c:v>1438.4818610435104</c:v>
                </c:pt>
                <c:pt idx="98">
                  <c:v>1088.9066909086803</c:v>
                </c:pt>
                <c:pt idx="99">
                  <c:v>1088.9066909086803</c:v>
                </c:pt>
                <c:pt idx="100">
                  <c:v>1156.4647775229939</c:v>
                </c:pt>
                <c:pt idx="101">
                  <c:v>1232.0277899355417</c:v>
                </c:pt>
                <c:pt idx="102">
                  <c:v>1194.1822393313262</c:v>
                </c:pt>
                <c:pt idx="103">
                  <c:v>962.53326575902634</c:v>
                </c:pt>
                <c:pt idx="104">
                  <c:v>1111.3775201534081</c:v>
                </c:pt>
                <c:pt idx="105">
                  <c:v>1469.3515157241418</c:v>
                </c:pt>
                <c:pt idx="106">
                  <c:v>1066.4854383530628</c:v>
                </c:pt>
                <c:pt idx="107">
                  <c:v>1900.4284300794191</c:v>
                </c:pt>
                <c:pt idx="108">
                  <c:v>1860.762682688196</c:v>
                </c:pt>
                <c:pt idx="109">
                  <c:v>1163.9978682815049</c:v>
                </c:pt>
                <c:pt idx="110">
                  <c:v>3051.1998504933381</c:v>
                </c:pt>
                <c:pt idx="111">
                  <c:v>2809.9473180462492</c:v>
                </c:pt>
                <c:pt idx="112">
                  <c:v>1924.2706474090135</c:v>
                </c:pt>
                <c:pt idx="113">
                  <c:v>2521.7262306490238</c:v>
                </c:pt>
                <c:pt idx="114">
                  <c:v>1163.9978682815049</c:v>
                </c:pt>
                <c:pt idx="115">
                  <c:v>903.66014007017816</c:v>
                </c:pt>
                <c:pt idx="116">
                  <c:v>1118.8786763994492</c:v>
                </c:pt>
                <c:pt idx="117">
                  <c:v>751.11894250048181</c:v>
                </c:pt>
                <c:pt idx="118">
                  <c:v>1073.9536308283714</c:v>
                </c:pt>
                <c:pt idx="119">
                  <c:v>1014.3666261352151</c:v>
                </c:pt>
                <c:pt idx="120">
                  <c:v>969.92011096046667</c:v>
                </c:pt>
                <c:pt idx="121">
                  <c:v>1021.7949613996097</c:v>
                </c:pt>
                <c:pt idx="122">
                  <c:v>1285.2208727222899</c:v>
                </c:pt>
                <c:pt idx="123">
                  <c:v>2148.2869009858073</c:v>
                </c:pt>
                <c:pt idx="124">
                  <c:v>1484.8125325814749</c:v>
                </c:pt>
                <c:pt idx="125">
                  <c:v>918.34094770960019</c:v>
                </c:pt>
                <c:pt idx="126">
                  <c:v>1484.8125325814749</c:v>
                </c:pt>
                <c:pt idx="127">
                  <c:v>1726.5846255962872</c:v>
                </c:pt>
                <c:pt idx="128">
                  <c:v>845.1953597356478</c:v>
                </c:pt>
                <c:pt idx="129">
                  <c:v>1964.0779561788866</c:v>
                </c:pt>
                <c:pt idx="130">
                  <c:v>1141.4143845528677</c:v>
                </c:pt>
                <c:pt idx="131">
                  <c:v>1695.1719572508696</c:v>
                </c:pt>
                <c:pt idx="132">
                  <c:v>1209.305266306578</c:v>
                </c:pt>
                <c:pt idx="133">
                  <c:v>1876.6182187358902</c:v>
                </c:pt>
                <c:pt idx="134">
                  <c:v>1262.394364085967</c:v>
                </c:pt>
                <c:pt idx="135">
                  <c:v>736.75336933339804</c:v>
                </c:pt>
                <c:pt idx="136">
                  <c:v>1194.1822393313262</c:v>
                </c:pt>
                <c:pt idx="137">
                  <c:v>1679.4889089034632</c:v>
                </c:pt>
                <c:pt idx="138">
                  <c:v>1323.3614732793083</c:v>
                </c:pt>
                <c:pt idx="139">
                  <c:v>1940.1830857184025</c:v>
                </c:pt>
                <c:pt idx="143">
                  <c:v>2172.4426758661098</c:v>
                </c:pt>
                <c:pt idx="144">
                  <c:v>1066.4854383530628</c:v>
                </c:pt>
                <c:pt idx="145">
                  <c:v>1254.7953056139079</c:v>
                </c:pt>
                <c:pt idx="146">
                  <c:v>2776.8405058325206</c:v>
                </c:pt>
                <c:pt idx="147">
                  <c:v>1407.6830258868333</c:v>
                </c:pt>
                <c:pt idx="148">
                  <c:v>751.11894250048181</c:v>
                </c:pt>
                <c:pt idx="149">
                  <c:v>665.38432314173735</c:v>
                </c:pt>
                <c:pt idx="150">
                  <c:v>881.68686350582311</c:v>
                </c:pt>
                <c:pt idx="151">
                  <c:v>1179.0797046690443</c:v>
                </c:pt>
                <c:pt idx="152">
                  <c:v>1194.1822393313262</c:v>
                </c:pt>
                <c:pt idx="153">
                  <c:v>787.16098374695628</c:v>
                </c:pt>
                <c:pt idx="154">
                  <c:v>1201.7412039816743</c:v>
                </c:pt>
                <c:pt idx="155">
                  <c:v>2521.7262306490238</c:v>
                </c:pt>
                <c:pt idx="156">
                  <c:v>1133.8971366963031</c:v>
                </c:pt>
                <c:pt idx="157">
                  <c:v>1346.302718559778</c:v>
                </c:pt>
                <c:pt idx="158">
                  <c:v>999.52746101122636</c:v>
                </c:pt>
                <c:pt idx="159">
                  <c:v>992.11669898009654</c:v>
                </c:pt>
                <c:pt idx="160">
                  <c:v>1186.6283976915838</c:v>
                </c:pt>
                <c:pt idx="161">
                  <c:v>2059.9663955920446</c:v>
                </c:pt>
                <c:pt idx="162">
                  <c:v>1995.9862471224847</c:v>
                </c:pt>
                <c:pt idx="163">
                  <c:v>1171.5361861453032</c:v>
                </c:pt>
                <c:pt idx="164">
                  <c:v>918.34094770960019</c:v>
                </c:pt>
                <c:pt idx="165">
                  <c:v>1624.7224482073527</c:v>
                </c:pt>
                <c:pt idx="166">
                  <c:v>1338.6509464129631</c:v>
                </c:pt>
                <c:pt idx="167">
                  <c:v>1156.4647775229939</c:v>
                </c:pt>
                <c:pt idx="168">
                  <c:v>1331.0038576098827</c:v>
                </c:pt>
                <c:pt idx="169">
                  <c:v>736.75336933339804</c:v>
                </c:pt>
                <c:pt idx="170">
                  <c:v>889.00484292015869</c:v>
                </c:pt>
                <c:pt idx="171">
                  <c:v>823.38076442876877</c:v>
                </c:pt>
                <c:pt idx="172">
                  <c:v>859.77210880991504</c:v>
                </c:pt>
                <c:pt idx="173">
                  <c:v>874.37538612774995</c:v>
                </c:pt>
                <c:pt idx="174">
                  <c:v>1338.6509464129631</c:v>
                </c:pt>
                <c:pt idx="175">
                  <c:v>962.53326575902634</c:v>
                </c:pt>
                <c:pt idx="176">
                  <c:v>679.59532156711441</c:v>
                </c:pt>
                <c:pt idx="177">
                  <c:v>910.99737534475878</c:v>
                </c:pt>
                <c:pt idx="178">
                  <c:v>1044.1145796771373</c:v>
                </c:pt>
                <c:pt idx="179">
                  <c:v>947.77781896301792</c:v>
                </c:pt>
                <c:pt idx="180">
                  <c:v>1148.9369406040728</c:v>
                </c:pt>
                <c:pt idx="181">
                  <c:v>1338.6509464129631</c:v>
                </c:pt>
                <c:pt idx="182">
                  <c:v>1021.7949613996097</c:v>
                </c:pt>
                <c:pt idx="183">
                  <c:v>1593.5154908111172</c:v>
                </c:pt>
                <c:pt idx="184">
                  <c:v>1201.7412039816743</c:v>
                </c:pt>
                <c:pt idx="185">
                  <c:v>918.34094770960019</c:v>
                </c:pt>
                <c:pt idx="186">
                  <c:v>889.00484292015869</c:v>
                </c:pt>
                <c:pt idx="187">
                  <c:v>955.15248948738645</c:v>
                </c:pt>
                <c:pt idx="188">
                  <c:v>933.04694483806918</c:v>
                </c:pt>
                <c:pt idx="189">
                  <c:v>830.64549775330681</c:v>
                </c:pt>
                <c:pt idx="190">
                  <c:v>1021.7949613996097</c:v>
                </c:pt>
                <c:pt idx="191">
                  <c:v>1773.8183982139458</c:v>
                </c:pt>
                <c:pt idx="192">
                  <c:v>969.92011096046667</c:v>
                </c:pt>
                <c:pt idx="193">
                  <c:v>1163.9978682815049</c:v>
                </c:pt>
                <c:pt idx="194">
                  <c:v>1073.9536308283714</c:v>
                </c:pt>
                <c:pt idx="195">
                  <c:v>1438.4818610435104</c:v>
                </c:pt>
                <c:pt idx="196">
                  <c:v>1254.7953056139079</c:v>
                </c:pt>
                <c:pt idx="197">
                  <c:v>1469.3515157241418</c:v>
                </c:pt>
                <c:pt idx="198">
                  <c:v>1103.8817845012861</c:v>
                </c:pt>
                <c:pt idx="199">
                  <c:v>1014.3666261352151</c:v>
                </c:pt>
                <c:pt idx="200">
                  <c:v>1118.8786763994492</c:v>
                </c:pt>
                <c:pt idx="201">
                  <c:v>2212.7662051950156</c:v>
                </c:pt>
                <c:pt idx="202">
                  <c:v>977.31298874530353</c:v>
                </c:pt>
                <c:pt idx="203">
                  <c:v>984.71186322902849</c:v>
                </c:pt>
                <c:pt idx="204">
                  <c:v>1059.0228449564595</c:v>
                </c:pt>
                <c:pt idx="205">
                  <c:v>1194.1822393313262</c:v>
                </c:pt>
                <c:pt idx="206">
                  <c:v>933.04694483806918</c:v>
                </c:pt>
                <c:pt idx="207">
                  <c:v>955.15248948738645</c:v>
                </c:pt>
                <c:pt idx="208">
                  <c:v>903.66014007017816</c:v>
                </c:pt>
                <c:pt idx="209">
                  <c:v>1036.6689708612066</c:v>
                </c:pt>
                <c:pt idx="210">
                  <c:v>977.31298874530353</c:v>
                </c:pt>
                <c:pt idx="211">
                  <c:v>1346.302718559778</c:v>
                </c:pt>
                <c:pt idx="212">
                  <c:v>801.62792360187291</c:v>
                </c:pt>
                <c:pt idx="213">
                  <c:v>751.11894250048181</c:v>
                </c:pt>
                <c:pt idx="214">
                  <c:v>1029.2290872712379</c:v>
                </c:pt>
                <c:pt idx="215">
                  <c:v>947.77781896301792</c:v>
                </c:pt>
                <c:pt idx="216">
                  <c:v>1254.7953056139079</c:v>
                </c:pt>
                <c:pt idx="217">
                  <c:v>1484.8125325814749</c:v>
                </c:pt>
                <c:pt idx="218">
                  <c:v>1369.2859267828333</c:v>
                </c:pt>
                <c:pt idx="219">
                  <c:v>1338.6509464129631</c:v>
                </c:pt>
                <c:pt idx="220">
                  <c:v>1430.7754662248362</c:v>
                </c:pt>
                <c:pt idx="221">
                  <c:v>1346.302718559778</c:v>
                </c:pt>
                <c:pt idx="222">
                  <c:v>1500.2908181189769</c:v>
                </c:pt>
                <c:pt idx="223">
                  <c:v>1331.0038576098827</c:v>
                </c:pt>
                <c:pt idx="224">
                  <c:v>1029.2290872712379</c:v>
                </c:pt>
                <c:pt idx="225">
                  <c:v>1209.305266306578</c:v>
                </c:pt>
                <c:pt idx="226">
                  <c:v>1066.4854383530628</c:v>
                </c:pt>
                <c:pt idx="227">
                  <c:v>1111.3775201534081</c:v>
                </c:pt>
                <c:pt idx="228">
                  <c:v>794.39092511623846</c:v>
                </c:pt>
                <c:pt idx="229">
                  <c:v>1156.4647775229939</c:v>
                </c:pt>
                <c:pt idx="230">
                  <c:v>992.11669898009654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D7-4BA3-BA4D-7965A812A059}"/>
            </c:ext>
          </c:extLst>
        </c:ser>
        <c:ser>
          <c:idx val="3"/>
          <c:order val="3"/>
          <c:tx>
            <c:strRef>
              <c:f>'Mar-25 Comparision with CA@100m'!$I$1</c:f>
              <c:strCache>
                <c:ptCount val="1"/>
                <c:pt idx="0">
                  <c:v>L2 Lane Roughness BI (in mm/km)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CA@100m'!$I$2:$I$232</c:f>
              <c:numCache>
                <c:formatCode>0</c:formatCode>
                <c:ptCount val="231"/>
                <c:pt idx="1">
                  <c:v>3889.6265614104523</c:v>
                </c:pt>
                <c:pt idx="2">
                  <c:v>992.11669898009654</c:v>
                </c:pt>
                <c:pt idx="3">
                  <c:v>1209.305266306578</c:v>
                </c:pt>
                <c:pt idx="4">
                  <c:v>2456.3261878078451</c:v>
                </c:pt>
                <c:pt idx="5">
                  <c:v>1980.0252149137725</c:v>
                </c:pt>
                <c:pt idx="6">
                  <c:v>1956.1095192530709</c:v>
                </c:pt>
                <c:pt idx="7">
                  <c:v>1438.4818610435104</c:v>
                </c:pt>
                <c:pt idx="8">
                  <c:v>1262.394364085967</c:v>
                </c:pt>
                <c:pt idx="9">
                  <c:v>1021.7949613996097</c:v>
                </c:pt>
                <c:pt idx="10">
                  <c:v>1338.6509464129631</c:v>
                </c:pt>
                <c:pt idx="11">
                  <c:v>1315.7238147547057</c:v>
                </c:pt>
                <c:pt idx="12">
                  <c:v>1554.5988066280006</c:v>
                </c:pt>
                <c:pt idx="13">
                  <c:v>1118.8786763994492</c:v>
                </c:pt>
                <c:pt idx="14">
                  <c:v>874.37538612774995</c:v>
                </c:pt>
                <c:pt idx="15">
                  <c:v>1247.201174685119</c:v>
                </c:pt>
                <c:pt idx="16">
                  <c:v>1821.187329464864</c:v>
                </c:pt>
                <c:pt idx="17">
                  <c:v>1829.0950954587834</c:v>
                </c:pt>
                <c:pt idx="18">
                  <c:v>962.53326575902634</c:v>
                </c:pt>
                <c:pt idx="19">
                  <c:v>940.40929148387477</c:v>
                </c:pt>
                <c:pt idx="20">
                  <c:v>1021.7949613996097</c:v>
                </c:pt>
                <c:pt idx="21">
                  <c:v>1021.7949613996097</c:v>
                </c:pt>
                <c:pt idx="22">
                  <c:v>1126.3852246651932</c:v>
                </c:pt>
                <c:pt idx="23">
                  <c:v>1051.5658816158889</c:v>
                </c:pt>
                <c:pt idx="24">
                  <c:v>962.53326575902634</c:v>
                </c:pt>
                <c:pt idx="25">
                  <c:v>1036.6689708612066</c:v>
                </c:pt>
                <c:pt idx="26">
                  <c:v>1254.7953056139079</c:v>
                </c:pt>
                <c:pt idx="27">
                  <c:v>2926.1481995450367</c:v>
                </c:pt>
                <c:pt idx="28">
                  <c:v>925.69081731380709</c:v>
                </c:pt>
                <c:pt idx="29">
                  <c:v>1029.2290872712379</c:v>
                </c:pt>
                <c:pt idx="30">
                  <c:v>1773.8183982139458</c:v>
                </c:pt>
                <c:pt idx="31">
                  <c:v>859.77210880991504</c:v>
                </c:pt>
                <c:pt idx="32">
                  <c:v>1407.6830258868333</c:v>
                </c:pt>
                <c:pt idx="33">
                  <c:v>933.04694483806918</c:v>
                </c:pt>
                <c:pt idx="34">
                  <c:v>1111.3775201534081</c:v>
                </c:pt>
                <c:pt idx="35">
                  <c:v>729.58178541361997</c:v>
                </c:pt>
                <c:pt idx="36">
                  <c:v>1446.1926818728605</c:v>
                </c:pt>
                <c:pt idx="37">
                  <c:v>1781.7039104149794</c:v>
                </c:pt>
                <c:pt idx="38">
                  <c:v>955.15248948738645</c:v>
                </c:pt>
                <c:pt idx="39">
                  <c:v>1224.4485839625554</c:v>
                </c:pt>
                <c:pt idx="40">
                  <c:v>1179.0797046690443</c:v>
                </c:pt>
                <c:pt idx="41">
                  <c:v>1515.7862321958366</c:v>
                </c:pt>
                <c:pt idx="42">
                  <c:v>999.52746101122636</c:v>
                </c:pt>
                <c:pt idx="43">
                  <c:v>1103.8817845012861</c:v>
                </c:pt>
                <c:pt idx="44">
                  <c:v>984.71186322902849</c:v>
                </c:pt>
                <c:pt idx="45">
                  <c:v>1066.4854383530628</c:v>
                </c:pt>
                <c:pt idx="46">
                  <c:v>1081.4273917669218</c:v>
                </c:pt>
                <c:pt idx="47">
                  <c:v>1051.5658816158889</c:v>
                </c:pt>
                <c:pt idx="48">
                  <c:v>962.53326575902634</c:v>
                </c:pt>
                <c:pt idx="49">
                  <c:v>867.07045346755422</c:v>
                </c:pt>
                <c:pt idx="50">
                  <c:v>933.04694483806918</c:v>
                </c:pt>
                <c:pt idx="51">
                  <c:v>845.1953597356478</c:v>
                </c:pt>
                <c:pt idx="52">
                  <c:v>729.58178541361997</c:v>
                </c:pt>
                <c:pt idx="53">
                  <c:v>1232.0277899355417</c:v>
                </c:pt>
                <c:pt idx="54">
                  <c:v>1640.3501217757289</c:v>
                </c:pt>
                <c:pt idx="55">
                  <c:v>1687.3284808252583</c:v>
                </c:pt>
                <c:pt idx="56">
                  <c:v>1103.8817845012861</c:v>
                </c:pt>
                <c:pt idx="57">
                  <c:v>1029.2290872712379</c:v>
                </c:pt>
                <c:pt idx="58">
                  <c:v>962.53326575902634</c:v>
                </c:pt>
                <c:pt idx="59">
                  <c:v>984.71186322902849</c:v>
                </c:pt>
                <c:pt idx="60">
                  <c:v>1156.4647775229939</c:v>
                </c:pt>
                <c:pt idx="61">
                  <c:v>896.32928227942875</c:v>
                </c:pt>
                <c:pt idx="62">
                  <c:v>1059.0228449564595</c:v>
                </c:pt>
                <c:pt idx="63">
                  <c:v>1239.61199485866</c:v>
                </c:pt>
                <c:pt idx="64">
                  <c:v>999.52746101122636</c:v>
                </c:pt>
                <c:pt idx="65">
                  <c:v>1133.8971366963031</c:v>
                </c:pt>
                <c:pt idx="66">
                  <c:v>903.66014007017816</c:v>
                </c:pt>
                <c:pt idx="67">
                  <c:v>962.53326575902634</c:v>
                </c:pt>
                <c:pt idx="68">
                  <c:v>1141.4143845528677</c:v>
                </c:pt>
                <c:pt idx="69">
                  <c:v>896.32928227942875</c:v>
                </c:pt>
                <c:pt idx="70">
                  <c:v>1194.1822393313262</c:v>
                </c:pt>
                <c:pt idx="71">
                  <c:v>1292.8394104863235</c:v>
                </c:pt>
                <c:pt idx="72">
                  <c:v>1531.2986370787364</c:v>
                </c:pt>
                <c:pt idx="73">
                  <c:v>1369.2859267828333</c:v>
                </c:pt>
                <c:pt idx="74">
                  <c:v>1156.4647775229939</c:v>
                </c:pt>
                <c:pt idx="75">
                  <c:v>999.52746101122636</c:v>
                </c:pt>
                <c:pt idx="76">
                  <c:v>1118.8786763994492</c:v>
                </c:pt>
                <c:pt idx="77">
                  <c:v>933.04694483806918</c:v>
                </c:pt>
                <c:pt idx="78">
                  <c:v>999.52746101122636</c:v>
                </c:pt>
                <c:pt idx="79">
                  <c:v>1585.7239225459728</c:v>
                </c:pt>
                <c:pt idx="80">
                  <c:v>1073.9536308283714</c:v>
                </c:pt>
                <c:pt idx="81">
                  <c:v>736.75336933339804</c:v>
                </c:pt>
                <c:pt idx="82">
                  <c:v>1438.4818610435104</c:v>
                </c:pt>
                <c:pt idx="83">
                  <c:v>1269.9983267804409</c:v>
                </c:pt>
                <c:pt idx="84">
                  <c:v>933.04694483806918</c:v>
                </c:pt>
                <c:pt idx="85">
                  <c:v>1194.1822393313262</c:v>
                </c:pt>
                <c:pt idx="86">
                  <c:v>1163.9978682815049</c:v>
                </c:pt>
                <c:pt idx="87">
                  <c:v>1315.7238147547057</c:v>
                </c:pt>
                <c:pt idx="88">
                  <c:v>1103.8817845012861</c:v>
                </c:pt>
                <c:pt idx="89">
                  <c:v>679.59532156711441</c:v>
                </c:pt>
                <c:pt idx="90">
                  <c:v>743.93244063957434</c:v>
                </c:pt>
                <c:pt idx="91">
                  <c:v>1126.3852246651932</c:v>
                </c:pt>
                <c:pt idx="92">
                  <c:v>1539.061168673592</c:v>
                </c:pt>
                <c:pt idx="93">
                  <c:v>552.91370757550283</c:v>
                </c:pt>
                <c:pt idx="94">
                  <c:v>925.69081731380709</c:v>
                </c:pt>
                <c:pt idx="95">
                  <c:v>1376.9562250071592</c:v>
                </c:pt>
                <c:pt idx="96">
                  <c:v>1361.6202293750787</c:v>
                </c:pt>
                <c:pt idx="97">
                  <c:v>1021.7949613996097</c:v>
                </c:pt>
                <c:pt idx="98">
                  <c:v>903.66014007017816</c:v>
                </c:pt>
                <c:pt idx="99">
                  <c:v>896.32928227942875</c:v>
                </c:pt>
                <c:pt idx="100">
                  <c:v>1044.1145796771373</c:v>
                </c:pt>
                <c:pt idx="101">
                  <c:v>1029.2290872712379</c:v>
                </c:pt>
                <c:pt idx="102">
                  <c:v>1133.8971366963031</c:v>
                </c:pt>
                <c:pt idx="103">
                  <c:v>787.16098374695628</c:v>
                </c:pt>
                <c:pt idx="104">
                  <c:v>1438.4818610435104</c:v>
                </c:pt>
                <c:pt idx="105">
                  <c:v>1477.0798567131808</c:v>
                </c:pt>
                <c:pt idx="106">
                  <c:v>1059.0228449564595</c:v>
                </c:pt>
                <c:pt idx="107">
                  <c:v>1484.8125325814749</c:v>
                </c:pt>
                <c:pt idx="108">
                  <c:v>1844.9216091019207</c:v>
                </c:pt>
                <c:pt idx="109">
                  <c:v>1292.8394104863235</c:v>
                </c:pt>
                <c:pt idx="110">
                  <c:v>2959.4403455652518</c:v>
                </c:pt>
                <c:pt idx="111">
                  <c:v>2867.9847008461243</c:v>
                </c:pt>
                <c:pt idx="112">
                  <c:v>1531.2986370787364</c:v>
                </c:pt>
                <c:pt idx="113">
                  <c:v>1860.762682688196</c:v>
                </c:pt>
                <c:pt idx="114">
                  <c:v>1376.9562250071592</c:v>
                </c:pt>
                <c:pt idx="115">
                  <c:v>859.77210880991504</c:v>
                </c:pt>
                <c:pt idx="116">
                  <c:v>1044.1145796771373</c:v>
                </c:pt>
                <c:pt idx="117">
                  <c:v>823.38076442876877</c:v>
                </c:pt>
                <c:pt idx="118">
                  <c:v>918.34094770960019</c:v>
                </c:pt>
                <c:pt idx="119">
                  <c:v>999.52746101122636</c:v>
                </c:pt>
                <c:pt idx="120">
                  <c:v>955.15248948738645</c:v>
                </c:pt>
                <c:pt idx="121">
                  <c:v>1111.3775201534081</c:v>
                </c:pt>
                <c:pt idx="122">
                  <c:v>1277.6071706110085</c:v>
                </c:pt>
                <c:pt idx="123">
                  <c:v>2164.3875370507349</c:v>
                </c:pt>
                <c:pt idx="124">
                  <c:v>1742.3140227050615</c:v>
                </c:pt>
                <c:pt idx="125">
                  <c:v>962.53326575902634</c:v>
                </c:pt>
                <c:pt idx="126">
                  <c:v>1224.4485839625554</c:v>
                </c:pt>
                <c:pt idx="127">
                  <c:v>1860.762682688196</c:v>
                </c:pt>
                <c:pt idx="128">
                  <c:v>896.32928227942875</c:v>
                </c:pt>
                <c:pt idx="129">
                  <c:v>1726.5846255962872</c:v>
                </c:pt>
                <c:pt idx="130">
                  <c:v>1179.0797046690443</c:v>
                </c:pt>
                <c:pt idx="131">
                  <c:v>1323.3614732793083</c:v>
                </c:pt>
                <c:pt idx="132">
                  <c:v>1029.2290872712379</c:v>
                </c:pt>
                <c:pt idx="133">
                  <c:v>1609.110863711549</c:v>
                </c:pt>
                <c:pt idx="134">
                  <c:v>1430.7754662248362</c:v>
                </c:pt>
                <c:pt idx="135">
                  <c:v>751.11894250048181</c:v>
                </c:pt>
                <c:pt idx="136">
                  <c:v>1156.4647775229939</c:v>
                </c:pt>
                <c:pt idx="137">
                  <c:v>1829.0950954587834</c:v>
                </c:pt>
                <c:pt idx="138">
                  <c:v>1640.3501217757289</c:v>
                </c:pt>
                <c:pt idx="139">
                  <c:v>1703.0193239784985</c:v>
                </c:pt>
                <c:pt idx="143">
                  <c:v>1492.5495255811823</c:v>
                </c:pt>
                <c:pt idx="144">
                  <c:v>918.34094770960019</c:v>
                </c:pt>
                <c:pt idx="145">
                  <c:v>845.1953597356478</c:v>
                </c:pt>
                <c:pt idx="146">
                  <c:v>2156.3356089518838</c:v>
                </c:pt>
                <c:pt idx="147">
                  <c:v>1006.9441147709224</c:v>
                </c:pt>
                <c:pt idx="148">
                  <c:v>918.34094770960019</c:v>
                </c:pt>
                <c:pt idx="149">
                  <c:v>587.81917037301889</c:v>
                </c:pt>
                <c:pt idx="150">
                  <c:v>679.59532156711441</c:v>
                </c:pt>
                <c:pt idx="151">
                  <c:v>896.32928227942875</c:v>
                </c:pt>
                <c:pt idx="152">
                  <c:v>1141.4143845528677</c:v>
                </c:pt>
                <c:pt idx="153">
                  <c:v>801.62792360187291</c:v>
                </c:pt>
                <c:pt idx="154">
                  <c:v>896.32928227942875</c:v>
                </c:pt>
                <c:pt idx="155">
                  <c:v>2164.3875370507349</c:v>
                </c:pt>
                <c:pt idx="156">
                  <c:v>859.77210880991504</c:v>
                </c:pt>
                <c:pt idx="157">
                  <c:v>1171.5361861453032</c:v>
                </c:pt>
                <c:pt idx="158">
                  <c:v>1006.9441147709224</c:v>
                </c:pt>
                <c:pt idx="159">
                  <c:v>1156.4647775229939</c:v>
                </c:pt>
                <c:pt idx="160">
                  <c:v>969.92011096046667</c:v>
                </c:pt>
                <c:pt idx="161">
                  <c:v>1546.8278973790657</c:v>
                </c:pt>
                <c:pt idx="162">
                  <c:v>1671.653255798502</c:v>
                </c:pt>
                <c:pt idx="163">
                  <c:v>874.37538612774995</c:v>
                </c:pt>
                <c:pt idx="164">
                  <c:v>779.93815037392415</c:v>
                </c:pt>
                <c:pt idx="165">
                  <c:v>1323.3614732793083</c:v>
                </c:pt>
                <c:pt idx="166">
                  <c:v>1262.394364085967</c:v>
                </c:pt>
                <c:pt idx="167">
                  <c:v>845.1953597356478</c:v>
                </c:pt>
                <c:pt idx="168">
                  <c:v>1179.0797046690443</c:v>
                </c:pt>
                <c:pt idx="169">
                  <c:v>758.3128189981494</c:v>
                </c:pt>
                <c:pt idx="170">
                  <c:v>772.72247666720637</c:v>
                </c:pt>
                <c:pt idx="171">
                  <c:v>823.38076442876877</c:v>
                </c:pt>
                <c:pt idx="172">
                  <c:v>881.68686350582311</c:v>
                </c:pt>
                <c:pt idx="173">
                  <c:v>940.40929148387477</c:v>
                </c:pt>
                <c:pt idx="174">
                  <c:v>1163.9978682815049</c:v>
                </c:pt>
                <c:pt idx="175">
                  <c:v>992.11669898009654</c:v>
                </c:pt>
                <c:pt idx="176">
                  <c:v>845.1953597356478</c:v>
                </c:pt>
                <c:pt idx="177">
                  <c:v>962.53326575902634</c:v>
                </c:pt>
                <c:pt idx="178">
                  <c:v>889.00484292015869</c:v>
                </c:pt>
                <c:pt idx="179">
                  <c:v>1029.2290872712379</c:v>
                </c:pt>
                <c:pt idx="180">
                  <c:v>1073.9536308283714</c:v>
                </c:pt>
                <c:pt idx="181">
                  <c:v>1315.7238147547057</c:v>
                </c:pt>
                <c:pt idx="182">
                  <c:v>977.31298874530353</c:v>
                </c:pt>
                <c:pt idx="183">
                  <c:v>1292.8394104863235</c:v>
                </c:pt>
                <c:pt idx="184">
                  <c:v>1179.0797046690443</c:v>
                </c:pt>
                <c:pt idx="185">
                  <c:v>794.39092511623846</c:v>
                </c:pt>
                <c:pt idx="186">
                  <c:v>910.99737534475878</c:v>
                </c:pt>
                <c:pt idx="187">
                  <c:v>1118.8786763994492</c:v>
                </c:pt>
                <c:pt idx="188">
                  <c:v>787.16098374695628</c:v>
                </c:pt>
                <c:pt idx="189">
                  <c:v>867.07045346755422</c:v>
                </c:pt>
                <c:pt idx="190">
                  <c:v>1044.1145796771373</c:v>
                </c:pt>
                <c:pt idx="191">
                  <c:v>1609.110863711549</c:v>
                </c:pt>
                <c:pt idx="192">
                  <c:v>852.48039605572819</c:v>
                </c:pt>
                <c:pt idx="193">
                  <c:v>1186.6283976915838</c:v>
                </c:pt>
                <c:pt idx="194">
                  <c:v>1081.4273917669218</c:v>
                </c:pt>
                <c:pt idx="195">
                  <c:v>1163.9978682815049</c:v>
                </c:pt>
                <c:pt idx="196">
                  <c:v>1133.8971366963031</c:v>
                </c:pt>
                <c:pt idx="197">
                  <c:v>1292.8394104863235</c:v>
                </c:pt>
                <c:pt idx="198">
                  <c:v>1021.7949613996097</c:v>
                </c:pt>
                <c:pt idx="199">
                  <c:v>889.00484292015869</c:v>
                </c:pt>
                <c:pt idx="200">
                  <c:v>1029.2290872712379</c:v>
                </c:pt>
                <c:pt idx="201">
                  <c:v>1577.9364540396084</c:v>
                </c:pt>
                <c:pt idx="202">
                  <c:v>1006.9441147709224</c:v>
                </c:pt>
                <c:pt idx="203">
                  <c:v>896.32928227942875</c:v>
                </c:pt>
                <c:pt idx="204">
                  <c:v>918.34094770960019</c:v>
                </c:pt>
                <c:pt idx="205">
                  <c:v>1088.9066909086803</c:v>
                </c:pt>
                <c:pt idx="206">
                  <c:v>794.39092511623846</c:v>
                </c:pt>
                <c:pt idx="207">
                  <c:v>816.12289224383505</c:v>
                </c:pt>
                <c:pt idx="208">
                  <c:v>808.87192909576549</c:v>
                </c:pt>
                <c:pt idx="209">
                  <c:v>1096.3914983427599</c:v>
                </c:pt>
                <c:pt idx="210">
                  <c:v>955.15248948738645</c:v>
                </c:pt>
                <c:pt idx="211">
                  <c:v>947.77781896301792</c:v>
                </c:pt>
                <c:pt idx="212">
                  <c:v>1384.6311038989984</c:v>
                </c:pt>
                <c:pt idx="213">
                  <c:v>830.64549775330681</c:v>
                </c:pt>
                <c:pt idx="214">
                  <c:v>765.51401510598794</c:v>
                </c:pt>
                <c:pt idx="215">
                  <c:v>852.48039605572819</c:v>
                </c:pt>
                <c:pt idx="216">
                  <c:v>940.40929148387477</c:v>
                </c:pt>
                <c:pt idx="217">
                  <c:v>1163.9978682815049</c:v>
                </c:pt>
                <c:pt idx="218">
                  <c:v>1247.201174685119</c:v>
                </c:pt>
                <c:pt idx="219">
                  <c:v>1171.5361861453032</c:v>
                </c:pt>
                <c:pt idx="220">
                  <c:v>1194.1822393313262</c:v>
                </c:pt>
                <c:pt idx="221">
                  <c:v>1247.201174685119</c:v>
                </c:pt>
                <c:pt idx="222">
                  <c:v>1323.3614732793083</c:v>
                </c:pt>
                <c:pt idx="223">
                  <c:v>1300.4627614991207</c:v>
                </c:pt>
                <c:pt idx="224">
                  <c:v>984.71186322902849</c:v>
                </c:pt>
                <c:pt idx="225">
                  <c:v>977.31298874530353</c:v>
                </c:pt>
                <c:pt idx="226">
                  <c:v>933.04694483806918</c:v>
                </c:pt>
                <c:pt idx="227">
                  <c:v>903.66014007017816</c:v>
                </c:pt>
                <c:pt idx="228">
                  <c:v>955.15248948738645</c:v>
                </c:pt>
                <c:pt idx="229">
                  <c:v>1103.8817845012861</c:v>
                </c:pt>
                <c:pt idx="230">
                  <c:v>852.48039605572819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D7-4BA3-BA4D-7965A812A059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D7-4BA3-BA4D-7965A812A059}"/>
            </c:ext>
          </c:extLst>
        </c:ser>
        <c:ser>
          <c:idx val="5"/>
          <c:order val="5"/>
          <c:tx>
            <c:strRef>
              <c:f>'Mar-25 Comparision with CA@100m'!$L$1</c:f>
              <c:strCache>
                <c:ptCount val="1"/>
                <c:pt idx="0">
                  <c:v>R1 Lane Roughness BI (in mm/km)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CA@100m'!$L$2:$L$232</c:f>
              <c:numCache>
                <c:formatCode>0</c:formatCode>
                <c:ptCount val="231"/>
                <c:pt idx="1">
                  <c:v>3302.9409704091281</c:v>
                </c:pt>
                <c:pt idx="2">
                  <c:v>2059.9663955920446</c:v>
                </c:pt>
                <c:pt idx="3">
                  <c:v>1995.9862471224847</c:v>
                </c:pt>
                <c:pt idx="4">
                  <c:v>1477.0798567131808</c:v>
                </c:pt>
                <c:pt idx="5">
                  <c:v>2374.8382347951574</c:v>
                </c:pt>
                <c:pt idx="6">
                  <c:v>1461.6275275188061</c:v>
                </c:pt>
                <c:pt idx="7">
                  <c:v>969.92011096046667</c:v>
                </c:pt>
                <c:pt idx="8">
                  <c:v>1277.6071706110085</c:v>
                </c:pt>
                <c:pt idx="9">
                  <c:v>2570.8960670985257</c:v>
                </c:pt>
                <c:pt idx="10">
                  <c:v>1369.2859267828333</c:v>
                </c:pt>
                <c:pt idx="11">
                  <c:v>1734.4474136927158</c:v>
                </c:pt>
                <c:pt idx="12">
                  <c:v>1844.9216091019207</c:v>
                </c:pt>
                <c:pt idx="13">
                  <c:v>1852.8403320275631</c:v>
                </c:pt>
                <c:pt idx="14">
                  <c:v>1461.6275275188061</c:v>
                </c:pt>
                <c:pt idx="15">
                  <c:v>1209.305266306578</c:v>
                </c:pt>
                <c:pt idx="16">
                  <c:v>2826.5164406760096</c:v>
                </c:pt>
                <c:pt idx="17">
                  <c:v>1044.1145796771373</c:v>
                </c:pt>
                <c:pt idx="18">
                  <c:v>1407.6830258868333</c:v>
                </c:pt>
                <c:pt idx="19">
                  <c:v>2019.9534315458611</c:v>
                </c:pt>
                <c:pt idx="20">
                  <c:v>1585.7239225459728</c:v>
                </c:pt>
                <c:pt idx="21">
                  <c:v>1616.9146372142454</c:v>
                </c:pt>
                <c:pt idx="22">
                  <c:v>992.11669898009654</c:v>
                </c:pt>
                <c:pt idx="23">
                  <c:v>1036.6689708612066</c:v>
                </c:pt>
                <c:pt idx="24">
                  <c:v>1269.9983267804409</c:v>
                </c:pt>
                <c:pt idx="25">
                  <c:v>1671.653255798502</c:v>
                </c:pt>
                <c:pt idx="26">
                  <c:v>867.07045346755422</c:v>
                </c:pt>
                <c:pt idx="27">
                  <c:v>955.15248948738645</c:v>
                </c:pt>
                <c:pt idx="28">
                  <c:v>881.68686350582311</c:v>
                </c:pt>
                <c:pt idx="29">
                  <c:v>1194.1822393313262</c:v>
                </c:pt>
                <c:pt idx="30">
                  <c:v>1338.6509464129631</c:v>
                </c:pt>
                <c:pt idx="31">
                  <c:v>1216.8744012361801</c:v>
                </c:pt>
                <c:pt idx="32">
                  <c:v>1300.4627614991207</c:v>
                </c:pt>
                <c:pt idx="33">
                  <c:v>1148.9369406040728</c:v>
                </c:pt>
                <c:pt idx="34">
                  <c:v>1423.0735161370108</c:v>
                </c:pt>
                <c:pt idx="35">
                  <c:v>1940.1830857184025</c:v>
                </c:pt>
                <c:pt idx="36">
                  <c:v>2702.5052195775202</c:v>
                </c:pt>
                <c:pt idx="37">
                  <c:v>874.37538612774995</c:v>
                </c:pt>
                <c:pt idx="38">
                  <c:v>1103.8817845012861</c:v>
                </c:pt>
                <c:pt idx="39">
                  <c:v>2132.1991834135374</c:v>
                </c:pt>
                <c:pt idx="40">
                  <c:v>1593.5154908111172</c:v>
                </c:pt>
                <c:pt idx="41">
                  <c:v>1186.6283976915838</c:v>
                </c:pt>
                <c:pt idx="42">
                  <c:v>1163.9978682815049</c:v>
                </c:pt>
                <c:pt idx="43">
                  <c:v>1765.9366401340747</c:v>
                </c:pt>
                <c:pt idx="44">
                  <c:v>1531.2986370787364</c:v>
                </c:pt>
                <c:pt idx="45">
                  <c:v>984.71186322902849</c:v>
                </c:pt>
                <c:pt idx="46">
                  <c:v>1171.5361861453032</c:v>
                </c:pt>
                <c:pt idx="47">
                  <c:v>1201.7412039816743</c:v>
                </c:pt>
                <c:pt idx="48">
                  <c:v>1103.8817845012861</c:v>
                </c:pt>
                <c:pt idx="49">
                  <c:v>1695.1719572508696</c:v>
                </c:pt>
                <c:pt idx="50">
                  <c:v>1338.6509464129631</c:v>
                </c:pt>
                <c:pt idx="51">
                  <c:v>933.04694483806918</c:v>
                </c:pt>
                <c:pt idx="52">
                  <c:v>1036.6689708612066</c:v>
                </c:pt>
                <c:pt idx="53">
                  <c:v>1399.9945240242332</c:v>
                </c:pt>
                <c:pt idx="54">
                  <c:v>1415.3760296701792</c:v>
                </c:pt>
                <c:pt idx="55">
                  <c:v>1141.4143845528677</c:v>
                </c:pt>
                <c:pt idx="56">
                  <c:v>962.53326575902634</c:v>
                </c:pt>
                <c:pt idx="57">
                  <c:v>1247.201174685119</c:v>
                </c:pt>
                <c:pt idx="58">
                  <c:v>1201.7412039816743</c:v>
                </c:pt>
                <c:pt idx="59">
                  <c:v>1081.4273917669218</c:v>
                </c:pt>
                <c:pt idx="60">
                  <c:v>1323.3614732793083</c:v>
                </c:pt>
                <c:pt idx="61">
                  <c:v>1081.4273917669218</c:v>
                </c:pt>
                <c:pt idx="62">
                  <c:v>1163.9978682815049</c:v>
                </c:pt>
                <c:pt idx="63">
                  <c:v>977.31298874530353</c:v>
                </c:pt>
                <c:pt idx="64">
                  <c:v>1277.6071706110085</c:v>
                </c:pt>
                <c:pt idx="65">
                  <c:v>1179.0797046690443</c:v>
                </c:pt>
                <c:pt idx="66">
                  <c:v>1415.3760296701792</c:v>
                </c:pt>
                <c:pt idx="67">
                  <c:v>1477.0798567131808</c:v>
                </c:pt>
                <c:pt idx="68">
                  <c:v>1051.5658816158889</c:v>
                </c:pt>
                <c:pt idx="69">
                  <c:v>816.12289224383505</c:v>
                </c:pt>
                <c:pt idx="70">
                  <c:v>1679.4889089034632</c:v>
                </c:pt>
                <c:pt idx="71">
                  <c:v>1695.1719572508696</c:v>
                </c:pt>
                <c:pt idx="72">
                  <c:v>3260.8366719552682</c:v>
                </c:pt>
                <c:pt idx="73">
                  <c:v>1469.3515157241418</c:v>
                </c:pt>
                <c:pt idx="74">
                  <c:v>1399.9945240242332</c:v>
                </c:pt>
                <c:pt idx="75">
                  <c:v>1186.6283976915838</c:v>
                </c:pt>
                <c:pt idx="76">
                  <c:v>1392.3105434968738</c:v>
                </c:pt>
                <c:pt idx="77">
                  <c:v>1126.3852246651932</c:v>
                </c:pt>
                <c:pt idx="78">
                  <c:v>1308.0909035772854</c:v>
                </c:pt>
                <c:pt idx="79">
                  <c:v>1964.0779561788866</c:v>
                </c:pt>
                <c:pt idx="80">
                  <c:v>1133.8971366963031</c:v>
                </c:pt>
                <c:pt idx="81">
                  <c:v>1331.0038576098827</c:v>
                </c:pt>
                <c:pt idx="82">
                  <c:v>1232.0277899355417</c:v>
                </c:pt>
                <c:pt idx="83">
                  <c:v>1247.201174685119</c:v>
                </c:pt>
                <c:pt idx="84">
                  <c:v>999.52746101122636</c:v>
                </c:pt>
                <c:pt idx="85">
                  <c:v>984.71186322902849</c:v>
                </c:pt>
                <c:pt idx="86">
                  <c:v>845.1953597356478</c:v>
                </c:pt>
                <c:pt idx="87">
                  <c:v>1837.0065261399629</c:v>
                </c:pt>
                <c:pt idx="88">
                  <c:v>1523.5403193025534</c:v>
                </c:pt>
                <c:pt idx="89">
                  <c:v>940.40929148387477</c:v>
                </c:pt>
                <c:pt idx="90">
                  <c:v>1066.4854383530628</c:v>
                </c:pt>
                <c:pt idx="91">
                  <c:v>1066.4854383530628</c:v>
                </c:pt>
                <c:pt idx="92">
                  <c:v>910.99737534475878</c:v>
                </c:pt>
                <c:pt idx="93">
                  <c:v>1239.61199485866</c:v>
                </c:pt>
                <c:pt idx="94">
                  <c:v>925.69081731380709</c:v>
                </c:pt>
                <c:pt idx="95">
                  <c:v>2603.7321454085227</c:v>
                </c:pt>
                <c:pt idx="96">
                  <c:v>1096.3914983427599</c:v>
                </c:pt>
                <c:pt idx="97">
                  <c:v>1703.0193239784985</c:v>
                </c:pt>
                <c:pt idx="98">
                  <c:v>1126.3852246651932</c:v>
                </c:pt>
                <c:pt idx="99">
                  <c:v>1036.6689708612066</c:v>
                </c:pt>
                <c:pt idx="100">
                  <c:v>874.37538612774995</c:v>
                </c:pt>
                <c:pt idx="101">
                  <c:v>1006.9441147709224</c:v>
                </c:pt>
                <c:pt idx="102">
                  <c:v>1044.1145796771373</c:v>
                </c:pt>
                <c:pt idx="103">
                  <c:v>1081.4273917669218</c:v>
                </c:pt>
                <c:pt idx="104">
                  <c:v>1323.3614732793083</c:v>
                </c:pt>
                <c:pt idx="105">
                  <c:v>2277.4474756013892</c:v>
                </c:pt>
                <c:pt idx="106">
                  <c:v>2719.0054591371022</c:v>
                </c:pt>
                <c:pt idx="107">
                  <c:v>2374.8382347951574</c:v>
                </c:pt>
                <c:pt idx="108">
                  <c:v>1601.3111430762808</c:v>
                </c:pt>
                <c:pt idx="109">
                  <c:v>2124.1601929381172</c:v>
                </c:pt>
                <c:pt idx="110">
                  <c:v>1269.9983267804409</c:v>
                </c:pt>
                <c:pt idx="111">
                  <c:v>1021.7949613996097</c:v>
                </c:pt>
                <c:pt idx="112">
                  <c:v>962.53326575902634</c:v>
                </c:pt>
                <c:pt idx="113">
                  <c:v>1103.8817845012861</c:v>
                </c:pt>
                <c:pt idx="114">
                  <c:v>2132.1991834135374</c:v>
                </c:pt>
                <c:pt idx="115">
                  <c:v>1277.6071706110085</c:v>
                </c:pt>
                <c:pt idx="116">
                  <c:v>1126.3852246651932</c:v>
                </c:pt>
                <c:pt idx="117">
                  <c:v>1239.61199485866</c:v>
                </c:pt>
                <c:pt idx="118">
                  <c:v>1585.7239225459728</c:v>
                </c:pt>
                <c:pt idx="119">
                  <c:v>1118.8786763994492</c:v>
                </c:pt>
                <c:pt idx="120">
                  <c:v>1710.8705669162505</c:v>
                </c:pt>
                <c:pt idx="121">
                  <c:v>1932.2251115116767</c:v>
                </c:pt>
                <c:pt idx="122">
                  <c:v>2285.5466075898717</c:v>
                </c:pt>
                <c:pt idx="123">
                  <c:v>1868.688648942564</c:v>
                </c:pt>
                <c:pt idx="124">
                  <c:v>1254.7953056139079</c:v>
                </c:pt>
                <c:pt idx="125">
                  <c:v>1171.5361861453032</c:v>
                </c:pt>
                <c:pt idx="126">
                  <c:v>1758.0586493341486</c:v>
                </c:pt>
                <c:pt idx="127">
                  <c:v>1742.3140227050615</c:v>
                </c:pt>
                <c:pt idx="128">
                  <c:v>1399.9945240242332</c:v>
                </c:pt>
                <c:pt idx="129">
                  <c:v>1477.0798567131808</c:v>
                </c:pt>
                <c:pt idx="130">
                  <c:v>1254.7953056139079</c:v>
                </c:pt>
                <c:pt idx="131">
                  <c:v>852.48039605572819</c:v>
                </c:pt>
                <c:pt idx="132">
                  <c:v>1194.1822393313262</c:v>
                </c:pt>
                <c:pt idx="133">
                  <c:v>3017.7980630519132</c:v>
                </c:pt>
                <c:pt idx="134">
                  <c:v>977.31298874530353</c:v>
                </c:pt>
                <c:pt idx="135">
                  <c:v>700.97149352564429</c:v>
                </c:pt>
                <c:pt idx="136">
                  <c:v>1315.7238147547057</c:v>
                </c:pt>
                <c:pt idx="137">
                  <c:v>1916.319704806064</c:v>
                </c:pt>
                <c:pt idx="138">
                  <c:v>1718.7256720808348</c:v>
                </c:pt>
                <c:pt idx="139">
                  <c:v>1232.0277899355417</c:v>
                </c:pt>
                <c:pt idx="140">
                  <c:v>1021.7949613996097</c:v>
                </c:pt>
                <c:pt idx="141">
                  <c:v>910.99737534475878</c:v>
                </c:pt>
                <c:pt idx="142">
                  <c:v>1118.8786763994492</c:v>
                </c:pt>
                <c:pt idx="143">
                  <c:v>1254.7953056139079</c:v>
                </c:pt>
                <c:pt idx="144">
                  <c:v>1021.7949613996097</c:v>
                </c:pt>
                <c:pt idx="145">
                  <c:v>1523.5403193025534</c:v>
                </c:pt>
                <c:pt idx="146">
                  <c:v>1484.8125325814749</c:v>
                </c:pt>
                <c:pt idx="147">
                  <c:v>1484.8125325814749</c:v>
                </c:pt>
                <c:pt idx="148">
                  <c:v>977.31298874530353</c:v>
                </c:pt>
                <c:pt idx="149">
                  <c:v>1059.0228449564595</c:v>
                </c:pt>
                <c:pt idx="150">
                  <c:v>947.77781896301792</c:v>
                </c:pt>
                <c:pt idx="153">
                  <c:v>779.93815037392415</c:v>
                </c:pt>
                <c:pt idx="154">
                  <c:v>1430.7754662248362</c:v>
                </c:pt>
                <c:pt idx="155">
                  <c:v>1531.2986370787364</c:v>
                </c:pt>
                <c:pt idx="156">
                  <c:v>1964.0779561788866</c:v>
                </c:pt>
                <c:pt idx="157">
                  <c:v>1141.4143845528677</c:v>
                </c:pt>
                <c:pt idx="158">
                  <c:v>1300.4627614991207</c:v>
                </c:pt>
                <c:pt idx="159">
                  <c:v>1438.4818610435104</c:v>
                </c:pt>
                <c:pt idx="160">
                  <c:v>1014.3666261352151</c:v>
                </c:pt>
                <c:pt idx="161">
                  <c:v>2892.896588442657</c:v>
                </c:pt>
                <c:pt idx="162">
                  <c:v>1453.9079101603531</c:v>
                </c:pt>
                <c:pt idx="163">
                  <c:v>1438.4818610435104</c:v>
                </c:pt>
                <c:pt idx="164">
                  <c:v>1601.3111430762808</c:v>
                </c:pt>
                <c:pt idx="165">
                  <c:v>1353.9591531232527</c:v>
                </c:pt>
                <c:pt idx="166">
                  <c:v>1585.7239225459728</c:v>
                </c:pt>
                <c:pt idx="167">
                  <c:v>1044.1145796771373</c:v>
                </c:pt>
                <c:pt idx="168">
                  <c:v>1148.9369406040728</c:v>
                </c:pt>
                <c:pt idx="169">
                  <c:v>918.34094770960019</c:v>
                </c:pt>
                <c:pt idx="170">
                  <c:v>1292.8394104863235</c:v>
                </c:pt>
                <c:pt idx="171">
                  <c:v>933.04694483806918</c:v>
                </c:pt>
                <c:pt idx="172">
                  <c:v>1103.8817845012861</c:v>
                </c:pt>
                <c:pt idx="173">
                  <c:v>1308.0909035772854</c:v>
                </c:pt>
                <c:pt idx="174">
                  <c:v>1446.1926818728605</c:v>
                </c:pt>
                <c:pt idx="175">
                  <c:v>1262.394364085967</c:v>
                </c:pt>
                <c:pt idx="176">
                  <c:v>910.99737534475878</c:v>
                </c:pt>
                <c:pt idx="177">
                  <c:v>903.66014007017816</c:v>
                </c:pt>
                <c:pt idx="178">
                  <c:v>874.37538612774995</c:v>
                </c:pt>
                <c:pt idx="179">
                  <c:v>940.40929148387477</c:v>
                </c:pt>
                <c:pt idx="180">
                  <c:v>984.71186322902849</c:v>
                </c:pt>
                <c:pt idx="181">
                  <c:v>1186.6283976915838</c:v>
                </c:pt>
                <c:pt idx="182">
                  <c:v>1126.3852246651932</c:v>
                </c:pt>
                <c:pt idx="183">
                  <c:v>1407.6830258868333</c:v>
                </c:pt>
                <c:pt idx="184">
                  <c:v>1331.0038576098827</c:v>
                </c:pt>
                <c:pt idx="185">
                  <c:v>1186.6283976915838</c:v>
                </c:pt>
                <c:pt idx="186">
                  <c:v>1036.6689708612066</c:v>
                </c:pt>
                <c:pt idx="187">
                  <c:v>1392.3105434968738</c:v>
                </c:pt>
                <c:pt idx="188">
                  <c:v>1655.9937638553179</c:v>
                </c:pt>
                <c:pt idx="189">
                  <c:v>1111.3775201534081</c:v>
                </c:pt>
                <c:pt idx="190">
                  <c:v>2579.1008972697596</c:v>
                </c:pt>
                <c:pt idx="191">
                  <c:v>1500.2908181189769</c:v>
                </c:pt>
                <c:pt idx="192">
                  <c:v>881.68686350582311</c:v>
                </c:pt>
                <c:pt idx="193">
                  <c:v>1655.9937638553179</c:v>
                </c:pt>
                <c:pt idx="194">
                  <c:v>1323.3614732793083</c:v>
                </c:pt>
                <c:pt idx="195">
                  <c:v>1508.0363927539986</c:v>
                </c:pt>
                <c:pt idx="196">
                  <c:v>1423.0735161370108</c:v>
                </c:pt>
                <c:pt idx="197">
                  <c:v>1593.5154908111172</c:v>
                </c:pt>
                <c:pt idx="198">
                  <c:v>1415.3760296701792</c:v>
                </c:pt>
                <c:pt idx="199">
                  <c:v>1300.4627614991207</c:v>
                </c:pt>
                <c:pt idx="200">
                  <c:v>1687.3284808252583</c:v>
                </c:pt>
                <c:pt idx="201">
                  <c:v>1860.762682688196</c:v>
                </c:pt>
                <c:pt idx="202">
                  <c:v>1331.0038576098827</c:v>
                </c:pt>
                <c:pt idx="203">
                  <c:v>1292.8394104863235</c:v>
                </c:pt>
                <c:pt idx="204">
                  <c:v>1477.0798567131808</c:v>
                </c:pt>
                <c:pt idx="205">
                  <c:v>1285.2208727222899</c:v>
                </c:pt>
                <c:pt idx="206">
                  <c:v>1156.4647775229939</c:v>
                </c:pt>
                <c:pt idx="207">
                  <c:v>1209.305266306578</c:v>
                </c:pt>
                <c:pt idx="208">
                  <c:v>1438.4818610435104</c:v>
                </c:pt>
                <c:pt idx="209">
                  <c:v>1554.5988066280006</c:v>
                </c:pt>
                <c:pt idx="210">
                  <c:v>1216.8744012361801</c:v>
                </c:pt>
                <c:pt idx="211">
                  <c:v>1171.5361861453032</c:v>
                </c:pt>
                <c:pt idx="212">
                  <c:v>1051.5658816158889</c:v>
                </c:pt>
                <c:pt idx="213">
                  <c:v>1539.061168673592</c:v>
                </c:pt>
                <c:pt idx="214">
                  <c:v>1399.9945240242332</c:v>
                </c:pt>
                <c:pt idx="215">
                  <c:v>1718.7256720808348</c:v>
                </c:pt>
                <c:pt idx="216">
                  <c:v>1148.9369406040728</c:v>
                </c:pt>
                <c:pt idx="217">
                  <c:v>1860.762682688196</c:v>
                </c:pt>
                <c:pt idx="218">
                  <c:v>925.69081731380709</c:v>
                </c:pt>
                <c:pt idx="219">
                  <c:v>955.15248948738645</c:v>
                </c:pt>
                <c:pt idx="220">
                  <c:v>1171.5361861453032</c:v>
                </c:pt>
                <c:pt idx="221">
                  <c:v>1209.305266306578</c:v>
                </c:pt>
                <c:pt idx="222">
                  <c:v>984.71186322902849</c:v>
                </c:pt>
                <c:pt idx="223">
                  <c:v>1118.8786763994492</c:v>
                </c:pt>
                <c:pt idx="224">
                  <c:v>1118.8786763994492</c:v>
                </c:pt>
                <c:pt idx="225">
                  <c:v>1111.3775201534081</c:v>
                </c:pt>
                <c:pt idx="226">
                  <c:v>1194.1822393313262</c:v>
                </c:pt>
                <c:pt idx="227">
                  <c:v>910.99737534475878</c:v>
                </c:pt>
                <c:pt idx="228">
                  <c:v>1096.3914983427599</c:v>
                </c:pt>
                <c:pt idx="229">
                  <c:v>940.40929148387477</c:v>
                </c:pt>
                <c:pt idx="230">
                  <c:v>751.11894250048181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D7-4BA3-BA4D-7965A812A059}"/>
            </c:ext>
          </c:extLst>
        </c:ser>
        <c:ser>
          <c:idx val="6"/>
          <c:order val="6"/>
          <c:tx>
            <c:strRef>
              <c:f>'Mar-25 Comparision with CA@100m'!$M$1</c:f>
              <c:strCache>
                <c:ptCount val="1"/>
                <c:pt idx="0">
                  <c:v>R2 Lane Roughness BI (in mm/km)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CA@100m'!$M$2:$M$232</c:f>
              <c:numCache>
                <c:formatCode>0</c:formatCode>
                <c:ptCount val="231"/>
                <c:pt idx="1">
                  <c:v>1916.319704806064</c:v>
                </c:pt>
                <c:pt idx="2">
                  <c:v>1515.7862321958366</c:v>
                </c:pt>
                <c:pt idx="3">
                  <c:v>2245.0818823529366</c:v>
                </c:pt>
                <c:pt idx="4">
                  <c:v>1781.7039104149794</c:v>
                </c:pt>
                <c:pt idx="5">
                  <c:v>2669.5371530656535</c:v>
                </c:pt>
                <c:pt idx="6">
                  <c:v>2140.2414226279534</c:v>
                </c:pt>
                <c:pt idx="7">
                  <c:v>1232.0277899355417</c:v>
                </c:pt>
                <c:pt idx="8">
                  <c:v>1477.0798567131808</c:v>
                </c:pt>
                <c:pt idx="9">
                  <c:v>2116.124460858186</c:v>
                </c:pt>
                <c:pt idx="10">
                  <c:v>1546.8278973790657</c:v>
                </c:pt>
                <c:pt idx="11">
                  <c:v>1805.3828416176582</c:v>
                </c:pt>
                <c:pt idx="12">
                  <c:v>2051.9570858216389</c:v>
                </c:pt>
                <c:pt idx="13">
                  <c:v>1163.9978682815049</c:v>
                </c:pt>
                <c:pt idx="14">
                  <c:v>1376.9562250071592</c:v>
                </c:pt>
                <c:pt idx="15">
                  <c:v>1663.8215359359535</c:v>
                </c:pt>
                <c:pt idx="16">
                  <c:v>2579.1008972697596</c:v>
                </c:pt>
                <c:pt idx="17">
                  <c:v>984.71186322902849</c:v>
                </c:pt>
                <c:pt idx="18">
                  <c:v>1884.5513800989386</c:v>
                </c:pt>
                <c:pt idx="19">
                  <c:v>1813.2832406550688</c:v>
                </c:pt>
                <c:pt idx="20">
                  <c:v>1407.6830258868333</c:v>
                </c:pt>
                <c:pt idx="21">
                  <c:v>1277.6071706110085</c:v>
                </c:pt>
                <c:pt idx="22">
                  <c:v>933.04694483806918</c:v>
                </c:pt>
                <c:pt idx="23">
                  <c:v>816.12289224383505</c:v>
                </c:pt>
                <c:pt idx="24">
                  <c:v>1059.0228449564595</c:v>
                </c:pt>
                <c:pt idx="25">
                  <c:v>1648.1699542114034</c:v>
                </c:pt>
                <c:pt idx="26">
                  <c:v>874.37538612774995</c:v>
                </c:pt>
                <c:pt idx="27">
                  <c:v>881.68686350582311</c:v>
                </c:pt>
                <c:pt idx="28">
                  <c:v>816.12289224383505</c:v>
                </c:pt>
                <c:pt idx="29">
                  <c:v>1021.7949613996097</c:v>
                </c:pt>
                <c:pt idx="30">
                  <c:v>962.53326575902634</c:v>
                </c:pt>
                <c:pt idx="31">
                  <c:v>1269.9983267804409</c:v>
                </c:pt>
                <c:pt idx="32">
                  <c:v>1323.3614732793083</c:v>
                </c:pt>
                <c:pt idx="33">
                  <c:v>1285.2208727222899</c:v>
                </c:pt>
                <c:pt idx="34">
                  <c:v>1492.5495255811823</c:v>
                </c:pt>
                <c:pt idx="35">
                  <c:v>1844.9216091019207</c:v>
                </c:pt>
                <c:pt idx="36">
                  <c:v>2448.1641845558238</c:v>
                </c:pt>
                <c:pt idx="37">
                  <c:v>977.31298874530353</c:v>
                </c:pt>
                <c:pt idx="38">
                  <c:v>1269.9983267804409</c:v>
                </c:pt>
                <c:pt idx="39">
                  <c:v>1948.1445587120309</c:v>
                </c:pt>
                <c:pt idx="40">
                  <c:v>1601.3111430762808</c:v>
                </c:pt>
                <c:pt idx="41">
                  <c:v>1126.3852246651932</c:v>
                </c:pt>
                <c:pt idx="42">
                  <c:v>1323.3614732793083</c:v>
                </c:pt>
                <c:pt idx="43">
                  <c:v>1624.7224482073527</c:v>
                </c:pt>
                <c:pt idx="44">
                  <c:v>1531.2986370787364</c:v>
                </c:pt>
                <c:pt idx="45">
                  <c:v>1141.4143845528677</c:v>
                </c:pt>
                <c:pt idx="46">
                  <c:v>1209.305266306578</c:v>
                </c:pt>
                <c:pt idx="47">
                  <c:v>1216.8744012361801</c:v>
                </c:pt>
                <c:pt idx="48">
                  <c:v>1133.8971366963031</c:v>
                </c:pt>
                <c:pt idx="49">
                  <c:v>1813.2832406550688</c:v>
                </c:pt>
                <c:pt idx="50">
                  <c:v>1346.302718559778</c:v>
                </c:pt>
                <c:pt idx="51">
                  <c:v>1239.61199485866</c:v>
                </c:pt>
                <c:pt idx="52">
                  <c:v>1051.5658816158889</c:v>
                </c:pt>
                <c:pt idx="53">
                  <c:v>1262.394364085967</c:v>
                </c:pt>
                <c:pt idx="54">
                  <c:v>1201.7412039816743</c:v>
                </c:pt>
                <c:pt idx="55">
                  <c:v>1308.0909035772854</c:v>
                </c:pt>
                <c:pt idx="56">
                  <c:v>925.69081731380709</c:v>
                </c:pt>
                <c:pt idx="57">
                  <c:v>1096.3914983427599</c:v>
                </c:pt>
                <c:pt idx="58">
                  <c:v>1300.4627614991207</c:v>
                </c:pt>
                <c:pt idx="59">
                  <c:v>925.69081731380709</c:v>
                </c:pt>
                <c:pt idx="60">
                  <c:v>1438.4818610435104</c:v>
                </c:pt>
                <c:pt idx="61">
                  <c:v>1059.0228449564595</c:v>
                </c:pt>
                <c:pt idx="62">
                  <c:v>1014.3666261352151</c:v>
                </c:pt>
                <c:pt idx="63">
                  <c:v>903.66014007017816</c:v>
                </c:pt>
                <c:pt idx="64">
                  <c:v>1051.5658816158889</c:v>
                </c:pt>
                <c:pt idx="65">
                  <c:v>1051.5658816158889</c:v>
                </c:pt>
                <c:pt idx="66">
                  <c:v>1924.2706474090135</c:v>
                </c:pt>
                <c:pt idx="67">
                  <c:v>1640.3501217757289</c:v>
                </c:pt>
                <c:pt idx="68">
                  <c:v>1014.3666261352151</c:v>
                </c:pt>
                <c:pt idx="69">
                  <c:v>1262.394364085967</c:v>
                </c:pt>
                <c:pt idx="70">
                  <c:v>1523.5403193025534</c:v>
                </c:pt>
                <c:pt idx="71">
                  <c:v>1916.319704806064</c:v>
                </c:pt>
                <c:pt idx="72">
                  <c:v>1892.4881211470883</c:v>
                </c:pt>
                <c:pt idx="73">
                  <c:v>1111.3775201534081</c:v>
                </c:pt>
                <c:pt idx="74">
                  <c:v>1640.3501217757289</c:v>
                </c:pt>
                <c:pt idx="75">
                  <c:v>1500.2908181189769</c:v>
                </c:pt>
                <c:pt idx="76">
                  <c:v>1484.8125325814749</c:v>
                </c:pt>
                <c:pt idx="77">
                  <c:v>1900.4284300794191</c:v>
                </c:pt>
                <c:pt idx="78">
                  <c:v>1300.4627614991207</c:v>
                </c:pt>
                <c:pt idx="79">
                  <c:v>2236.9982613270581</c:v>
                </c:pt>
                <c:pt idx="80">
                  <c:v>1111.3775201534081</c:v>
                </c:pt>
                <c:pt idx="81">
                  <c:v>1632.534281437959</c:v>
                </c:pt>
                <c:pt idx="82">
                  <c:v>1186.6283976915838</c:v>
                </c:pt>
                <c:pt idx="83">
                  <c:v>1163.9978682815049</c:v>
                </c:pt>
                <c:pt idx="84">
                  <c:v>910.99737534475878</c:v>
                </c:pt>
                <c:pt idx="85">
                  <c:v>992.11669898009654</c:v>
                </c:pt>
                <c:pt idx="86">
                  <c:v>1216.8744012361801</c:v>
                </c:pt>
                <c:pt idx="87">
                  <c:v>1577.9364540396084</c:v>
                </c:pt>
                <c:pt idx="88">
                  <c:v>1508.0363927539986</c:v>
                </c:pt>
                <c:pt idx="89">
                  <c:v>925.69081731380709</c:v>
                </c:pt>
                <c:pt idx="90">
                  <c:v>1073.9536308283714</c:v>
                </c:pt>
                <c:pt idx="91">
                  <c:v>1126.3852246651932</c:v>
                </c:pt>
                <c:pt idx="92">
                  <c:v>1118.8786763994492</c:v>
                </c:pt>
                <c:pt idx="93">
                  <c:v>1232.0277899355417</c:v>
                </c:pt>
                <c:pt idx="94">
                  <c:v>1088.9066909086803</c:v>
                </c:pt>
                <c:pt idx="95">
                  <c:v>2892.896588442657</c:v>
                </c:pt>
                <c:pt idx="96">
                  <c:v>1103.8817845012861</c:v>
                </c:pt>
                <c:pt idx="97">
                  <c:v>1346.302718559778</c:v>
                </c:pt>
                <c:pt idx="98">
                  <c:v>837.91704502403161</c:v>
                </c:pt>
                <c:pt idx="99">
                  <c:v>830.64549775330681</c:v>
                </c:pt>
                <c:pt idx="100">
                  <c:v>765.51401510598794</c:v>
                </c:pt>
                <c:pt idx="101">
                  <c:v>925.69081731380709</c:v>
                </c:pt>
                <c:pt idx="102">
                  <c:v>852.48039605572819</c:v>
                </c:pt>
                <c:pt idx="103">
                  <c:v>1126.3852246651932</c:v>
                </c:pt>
                <c:pt idx="104">
                  <c:v>1469.3515157241418</c:v>
                </c:pt>
                <c:pt idx="105">
                  <c:v>2245.0818823529366</c:v>
                </c:pt>
                <c:pt idx="106">
                  <c:v>2529.9141267350524</c:v>
                </c:pt>
                <c:pt idx="107">
                  <c:v>1932.2251115116767</c:v>
                </c:pt>
                <c:pt idx="108">
                  <c:v>1577.9364540396084</c:v>
                </c:pt>
                <c:pt idx="109">
                  <c:v>1860.762682688196</c:v>
                </c:pt>
                <c:pt idx="110">
                  <c:v>1216.8744012361801</c:v>
                </c:pt>
                <c:pt idx="111">
                  <c:v>1209.305266306578</c:v>
                </c:pt>
                <c:pt idx="112">
                  <c:v>889.00484292015869</c:v>
                </c:pt>
                <c:pt idx="113">
                  <c:v>1269.9983267804409</c:v>
                </c:pt>
                <c:pt idx="114">
                  <c:v>2603.7321454085227</c:v>
                </c:pt>
                <c:pt idx="115">
                  <c:v>1141.4143845528677</c:v>
                </c:pt>
                <c:pt idx="116">
                  <c:v>1742.3140227050615</c:v>
                </c:pt>
                <c:pt idx="117">
                  <c:v>2003.9719011670181</c:v>
                </c:pt>
                <c:pt idx="118">
                  <c:v>1096.3914983427599</c:v>
                </c:pt>
                <c:pt idx="119">
                  <c:v>1163.9978682815049</c:v>
                </c:pt>
                <c:pt idx="120">
                  <c:v>1508.0363927539986</c:v>
                </c:pt>
                <c:pt idx="121">
                  <c:v>1655.9937638553179</c:v>
                </c:pt>
                <c:pt idx="122">
                  <c:v>2261.2584746707039</c:v>
                </c:pt>
                <c:pt idx="123">
                  <c:v>1562.3738799923231</c:v>
                </c:pt>
                <c:pt idx="124">
                  <c:v>1285.2208727222899</c:v>
                </c:pt>
                <c:pt idx="125">
                  <c:v>1044.1145796771373</c:v>
                </c:pt>
                <c:pt idx="126">
                  <c:v>1852.8403320275631</c:v>
                </c:pt>
                <c:pt idx="127">
                  <c:v>1331.0038576098827</c:v>
                </c:pt>
                <c:pt idx="128">
                  <c:v>1186.6283976915838</c:v>
                </c:pt>
                <c:pt idx="129">
                  <c:v>1640.3501217757289</c:v>
                </c:pt>
                <c:pt idx="130">
                  <c:v>1376.9562250071592</c:v>
                </c:pt>
                <c:pt idx="131">
                  <c:v>889.00484292015869</c:v>
                </c:pt>
                <c:pt idx="132">
                  <c:v>1201.7412039816743</c:v>
                </c:pt>
                <c:pt idx="133">
                  <c:v>2809.9473180462492</c:v>
                </c:pt>
                <c:pt idx="134">
                  <c:v>955.15248948738645</c:v>
                </c:pt>
                <c:pt idx="135">
                  <c:v>794.39092511623846</c:v>
                </c:pt>
                <c:pt idx="136">
                  <c:v>1029.2290872712379</c:v>
                </c:pt>
                <c:pt idx="137">
                  <c:v>1577.9364540396084</c:v>
                </c:pt>
                <c:pt idx="138">
                  <c:v>1376.9562250071592</c:v>
                </c:pt>
                <c:pt idx="139">
                  <c:v>1353.9591531232527</c:v>
                </c:pt>
                <c:pt idx="140">
                  <c:v>896.32928227942875</c:v>
                </c:pt>
                <c:pt idx="141">
                  <c:v>736.75336933339804</c:v>
                </c:pt>
                <c:pt idx="142">
                  <c:v>1029.2290872712379</c:v>
                </c:pt>
                <c:pt idx="143">
                  <c:v>1029.2290872712379</c:v>
                </c:pt>
                <c:pt idx="144">
                  <c:v>955.15248948738645</c:v>
                </c:pt>
                <c:pt idx="145">
                  <c:v>1186.6283976915838</c:v>
                </c:pt>
                <c:pt idx="146">
                  <c:v>1353.9591531232527</c:v>
                </c:pt>
                <c:pt idx="147">
                  <c:v>940.40929148387477</c:v>
                </c:pt>
                <c:pt idx="148">
                  <c:v>1852.8403320275631</c:v>
                </c:pt>
                <c:pt idx="149">
                  <c:v>881.68686350582311</c:v>
                </c:pt>
                <c:pt idx="150">
                  <c:v>1232.0277899355417</c:v>
                </c:pt>
                <c:pt idx="153">
                  <c:v>772.72247666720637</c:v>
                </c:pt>
                <c:pt idx="154">
                  <c:v>1044.1145796771373</c:v>
                </c:pt>
                <c:pt idx="155">
                  <c:v>1285.2208727222899</c:v>
                </c:pt>
                <c:pt idx="156">
                  <c:v>896.32928227942875</c:v>
                </c:pt>
                <c:pt idx="157">
                  <c:v>845.1953597356478</c:v>
                </c:pt>
                <c:pt idx="158">
                  <c:v>918.34094770960019</c:v>
                </c:pt>
                <c:pt idx="159">
                  <c:v>845.1953597356478</c:v>
                </c:pt>
                <c:pt idx="160">
                  <c:v>1036.6689708612066</c:v>
                </c:pt>
                <c:pt idx="161">
                  <c:v>2859.6858778994315</c:v>
                </c:pt>
                <c:pt idx="162">
                  <c:v>1353.9591531232527</c:v>
                </c:pt>
                <c:pt idx="163">
                  <c:v>1492.5495255811823</c:v>
                </c:pt>
                <c:pt idx="164">
                  <c:v>1399.9945240242332</c:v>
                </c:pt>
                <c:pt idx="165">
                  <c:v>1051.5658816158889</c:v>
                </c:pt>
                <c:pt idx="166">
                  <c:v>1315.7238147547057</c:v>
                </c:pt>
                <c:pt idx="167">
                  <c:v>743.93244063957434</c:v>
                </c:pt>
                <c:pt idx="168">
                  <c:v>955.15248948738645</c:v>
                </c:pt>
                <c:pt idx="169">
                  <c:v>1118.8786763994492</c:v>
                </c:pt>
                <c:pt idx="170">
                  <c:v>808.87192909576549</c:v>
                </c:pt>
                <c:pt idx="171">
                  <c:v>940.40929148387477</c:v>
                </c:pt>
                <c:pt idx="172">
                  <c:v>962.53326575902634</c:v>
                </c:pt>
                <c:pt idx="173">
                  <c:v>984.71186322902849</c:v>
                </c:pt>
                <c:pt idx="174">
                  <c:v>1338.6509464129631</c:v>
                </c:pt>
                <c:pt idx="175">
                  <c:v>940.40929148387477</c:v>
                </c:pt>
                <c:pt idx="176">
                  <c:v>729.58178541361997</c:v>
                </c:pt>
                <c:pt idx="177">
                  <c:v>801.62792360187291</c:v>
                </c:pt>
                <c:pt idx="178">
                  <c:v>852.48039605572819</c:v>
                </c:pt>
                <c:pt idx="179">
                  <c:v>658.29095741857122</c:v>
                </c:pt>
                <c:pt idx="180">
                  <c:v>1096.3914983427599</c:v>
                </c:pt>
                <c:pt idx="181">
                  <c:v>984.71186322902849</c:v>
                </c:pt>
                <c:pt idx="182">
                  <c:v>859.77210880991504</c:v>
                </c:pt>
                <c:pt idx="183">
                  <c:v>1292.8394104863235</c:v>
                </c:pt>
                <c:pt idx="184">
                  <c:v>837.91704502403161</c:v>
                </c:pt>
                <c:pt idx="185">
                  <c:v>947.77781896301792</c:v>
                </c:pt>
                <c:pt idx="186">
                  <c:v>925.69081731380709</c:v>
                </c:pt>
                <c:pt idx="187">
                  <c:v>933.04694483806918</c:v>
                </c:pt>
                <c:pt idx="188">
                  <c:v>992.11669898009654</c:v>
                </c:pt>
                <c:pt idx="189">
                  <c:v>947.77781896301792</c:v>
                </c:pt>
                <c:pt idx="190">
                  <c:v>1726.5846255962872</c:v>
                </c:pt>
                <c:pt idx="191">
                  <c:v>1103.8817845012861</c:v>
                </c:pt>
                <c:pt idx="192">
                  <c:v>859.77210880991504</c:v>
                </c:pt>
                <c:pt idx="193">
                  <c:v>1262.394364085967</c:v>
                </c:pt>
                <c:pt idx="194">
                  <c:v>940.40929148387477</c:v>
                </c:pt>
                <c:pt idx="195">
                  <c:v>772.72247666720637</c:v>
                </c:pt>
                <c:pt idx="196">
                  <c:v>852.48039605572819</c:v>
                </c:pt>
                <c:pt idx="197">
                  <c:v>1103.8817845012861</c:v>
                </c:pt>
                <c:pt idx="198">
                  <c:v>889.00484292015869</c:v>
                </c:pt>
                <c:pt idx="199">
                  <c:v>977.31298874530353</c:v>
                </c:pt>
                <c:pt idx="200">
                  <c:v>1096.3914983427599</c:v>
                </c:pt>
                <c:pt idx="201">
                  <c:v>1262.394364085967</c:v>
                </c:pt>
                <c:pt idx="202">
                  <c:v>984.71186322902849</c:v>
                </c:pt>
                <c:pt idx="203">
                  <c:v>947.77781896301792</c:v>
                </c:pt>
                <c:pt idx="204">
                  <c:v>1179.0797046690443</c:v>
                </c:pt>
                <c:pt idx="205">
                  <c:v>874.37538612774995</c:v>
                </c:pt>
                <c:pt idx="206">
                  <c:v>772.72247666720637</c:v>
                </c:pt>
                <c:pt idx="207">
                  <c:v>955.15248948738645</c:v>
                </c:pt>
                <c:pt idx="208">
                  <c:v>1066.4854383530628</c:v>
                </c:pt>
                <c:pt idx="209">
                  <c:v>1163.9978682815049</c:v>
                </c:pt>
                <c:pt idx="210">
                  <c:v>969.92011096046667</c:v>
                </c:pt>
                <c:pt idx="211">
                  <c:v>874.37538612774995</c:v>
                </c:pt>
                <c:pt idx="212">
                  <c:v>852.48039605572819</c:v>
                </c:pt>
                <c:pt idx="213">
                  <c:v>1186.6283976915838</c:v>
                </c:pt>
                <c:pt idx="214">
                  <c:v>852.48039605572819</c:v>
                </c:pt>
                <c:pt idx="215">
                  <c:v>925.69081731380709</c:v>
                </c:pt>
                <c:pt idx="216">
                  <c:v>693.8382326525566</c:v>
                </c:pt>
                <c:pt idx="217">
                  <c:v>1940.1830857184025</c:v>
                </c:pt>
                <c:pt idx="218">
                  <c:v>665.38432314173735</c:v>
                </c:pt>
                <c:pt idx="219">
                  <c:v>896.32928227942875</c:v>
                </c:pt>
                <c:pt idx="220">
                  <c:v>918.34094770960019</c:v>
                </c:pt>
                <c:pt idx="221">
                  <c:v>644.1288359747748</c:v>
                </c:pt>
                <c:pt idx="222">
                  <c:v>736.75336933339804</c:v>
                </c:pt>
                <c:pt idx="223">
                  <c:v>845.1953597356478</c:v>
                </c:pt>
                <c:pt idx="224">
                  <c:v>955.15248948738645</c:v>
                </c:pt>
                <c:pt idx="225">
                  <c:v>992.11669898009654</c:v>
                </c:pt>
                <c:pt idx="226">
                  <c:v>1029.2290872712379</c:v>
                </c:pt>
                <c:pt idx="227">
                  <c:v>765.51401510598794</c:v>
                </c:pt>
                <c:pt idx="228">
                  <c:v>1163.9978682815049</c:v>
                </c:pt>
                <c:pt idx="229">
                  <c:v>751.11894250048181</c:v>
                </c:pt>
                <c:pt idx="230">
                  <c:v>765.51401510598794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D7-4BA3-BA4D-7965A812A059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AD7-4BA3-BA4D-7965A812A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Roughness BI in mm/km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Lane wise Rut Depth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03-458E-A5C9-03915EB4B454}"/>
            </c:ext>
          </c:extLst>
        </c:ser>
        <c:ser>
          <c:idx val="1"/>
          <c:order val="1"/>
          <c:tx>
            <c:strRef>
              <c:f>'Mar-25 Comparision with CA@100m'!$P$1</c:f>
              <c:strCache>
                <c:ptCount val="1"/>
                <c:pt idx="0">
                  <c:v>Limitation of Rut Depth as per Concession Agreement (in 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CA@100m'!$P$2:$P$232</c:f>
              <c:numCache>
                <c:formatCode>General</c:formatCode>
                <c:ptCount val="231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03-458E-A5C9-03915EB4B454}"/>
            </c:ext>
          </c:extLst>
        </c:ser>
        <c:ser>
          <c:idx val="2"/>
          <c:order val="2"/>
          <c:tx>
            <c:strRef>
              <c:f>'Mar-25 Comparision with CA@100m'!$Q$1</c:f>
              <c:strCache>
                <c:ptCount val="1"/>
                <c:pt idx="0">
                  <c:v>L1 Rut Depth (in mm)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CA@100m'!$Q$2:$Q$232</c:f>
              <c:numCache>
                <c:formatCode>0.00</c:formatCode>
                <c:ptCount val="231"/>
                <c:pt idx="1">
                  <c:v>2.5</c:v>
                </c:pt>
                <c:pt idx="2">
                  <c:v>3</c:v>
                </c:pt>
                <c:pt idx="3">
                  <c:v>4.4000000000000004</c:v>
                </c:pt>
                <c:pt idx="4">
                  <c:v>3.1</c:v>
                </c:pt>
                <c:pt idx="5">
                  <c:v>3.2</c:v>
                </c:pt>
                <c:pt idx="6">
                  <c:v>3.1</c:v>
                </c:pt>
                <c:pt idx="7">
                  <c:v>2.9</c:v>
                </c:pt>
                <c:pt idx="8">
                  <c:v>3.5</c:v>
                </c:pt>
                <c:pt idx="9">
                  <c:v>3.2</c:v>
                </c:pt>
                <c:pt idx="10">
                  <c:v>3.4</c:v>
                </c:pt>
                <c:pt idx="11">
                  <c:v>3.1</c:v>
                </c:pt>
                <c:pt idx="12">
                  <c:v>3.4</c:v>
                </c:pt>
                <c:pt idx="13">
                  <c:v>3</c:v>
                </c:pt>
                <c:pt idx="14">
                  <c:v>3.5</c:v>
                </c:pt>
                <c:pt idx="15">
                  <c:v>3.3</c:v>
                </c:pt>
                <c:pt idx="16">
                  <c:v>3.2</c:v>
                </c:pt>
                <c:pt idx="17">
                  <c:v>3</c:v>
                </c:pt>
                <c:pt idx="18">
                  <c:v>2.9</c:v>
                </c:pt>
                <c:pt idx="19">
                  <c:v>3.2</c:v>
                </c:pt>
                <c:pt idx="20">
                  <c:v>3.6</c:v>
                </c:pt>
                <c:pt idx="21">
                  <c:v>3.4</c:v>
                </c:pt>
                <c:pt idx="22">
                  <c:v>3.1</c:v>
                </c:pt>
                <c:pt idx="23">
                  <c:v>3.1</c:v>
                </c:pt>
                <c:pt idx="24">
                  <c:v>3.2</c:v>
                </c:pt>
                <c:pt idx="25">
                  <c:v>3.1</c:v>
                </c:pt>
                <c:pt idx="26">
                  <c:v>2.9</c:v>
                </c:pt>
                <c:pt idx="27">
                  <c:v>2.7</c:v>
                </c:pt>
                <c:pt idx="28">
                  <c:v>2.2999999999999998</c:v>
                </c:pt>
                <c:pt idx="29">
                  <c:v>2.9</c:v>
                </c:pt>
                <c:pt idx="30">
                  <c:v>4.5</c:v>
                </c:pt>
                <c:pt idx="31">
                  <c:v>2.7</c:v>
                </c:pt>
                <c:pt idx="32">
                  <c:v>3.5</c:v>
                </c:pt>
                <c:pt idx="33">
                  <c:v>2.7</c:v>
                </c:pt>
                <c:pt idx="34">
                  <c:v>3</c:v>
                </c:pt>
                <c:pt idx="35">
                  <c:v>3.3</c:v>
                </c:pt>
                <c:pt idx="36">
                  <c:v>3.7</c:v>
                </c:pt>
                <c:pt idx="37">
                  <c:v>3.7</c:v>
                </c:pt>
                <c:pt idx="38">
                  <c:v>3.8</c:v>
                </c:pt>
                <c:pt idx="39">
                  <c:v>4.2</c:v>
                </c:pt>
                <c:pt idx="40">
                  <c:v>4.4000000000000004</c:v>
                </c:pt>
                <c:pt idx="41">
                  <c:v>2.7</c:v>
                </c:pt>
                <c:pt idx="42">
                  <c:v>2.4</c:v>
                </c:pt>
                <c:pt idx="43">
                  <c:v>2.8</c:v>
                </c:pt>
                <c:pt idx="44">
                  <c:v>2.8</c:v>
                </c:pt>
                <c:pt idx="45">
                  <c:v>2.6</c:v>
                </c:pt>
                <c:pt idx="46">
                  <c:v>2.5</c:v>
                </c:pt>
                <c:pt idx="47">
                  <c:v>2.6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2.2999999999999998</c:v>
                </c:pt>
                <c:pt idx="51">
                  <c:v>2.4</c:v>
                </c:pt>
                <c:pt idx="52">
                  <c:v>2.4</c:v>
                </c:pt>
                <c:pt idx="53">
                  <c:v>2.5</c:v>
                </c:pt>
                <c:pt idx="54">
                  <c:v>2.8</c:v>
                </c:pt>
                <c:pt idx="55">
                  <c:v>3.1</c:v>
                </c:pt>
                <c:pt idx="56">
                  <c:v>2.6</c:v>
                </c:pt>
                <c:pt idx="57">
                  <c:v>2.6</c:v>
                </c:pt>
                <c:pt idx="58">
                  <c:v>2.7</c:v>
                </c:pt>
                <c:pt idx="59">
                  <c:v>2.4</c:v>
                </c:pt>
                <c:pt idx="60">
                  <c:v>2.9</c:v>
                </c:pt>
                <c:pt idx="61">
                  <c:v>2.9</c:v>
                </c:pt>
                <c:pt idx="62">
                  <c:v>2.4</c:v>
                </c:pt>
                <c:pt idx="63">
                  <c:v>2.2000000000000002</c:v>
                </c:pt>
                <c:pt idx="64">
                  <c:v>2.2999999999999998</c:v>
                </c:pt>
                <c:pt idx="65">
                  <c:v>2.5</c:v>
                </c:pt>
                <c:pt idx="66">
                  <c:v>2.5</c:v>
                </c:pt>
                <c:pt idx="67">
                  <c:v>2.6</c:v>
                </c:pt>
                <c:pt idx="68">
                  <c:v>3.1</c:v>
                </c:pt>
                <c:pt idx="69">
                  <c:v>2.9</c:v>
                </c:pt>
                <c:pt idx="70">
                  <c:v>3</c:v>
                </c:pt>
                <c:pt idx="71">
                  <c:v>2.6</c:v>
                </c:pt>
                <c:pt idx="72">
                  <c:v>2.9</c:v>
                </c:pt>
                <c:pt idx="73">
                  <c:v>3</c:v>
                </c:pt>
                <c:pt idx="74">
                  <c:v>2.5</c:v>
                </c:pt>
                <c:pt idx="75">
                  <c:v>3.1</c:v>
                </c:pt>
                <c:pt idx="76">
                  <c:v>3.4</c:v>
                </c:pt>
                <c:pt idx="77">
                  <c:v>2.5</c:v>
                </c:pt>
                <c:pt idx="78">
                  <c:v>2.5</c:v>
                </c:pt>
                <c:pt idx="79">
                  <c:v>2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2.6</c:v>
                </c:pt>
                <c:pt idx="84">
                  <c:v>2.7</c:v>
                </c:pt>
                <c:pt idx="85">
                  <c:v>2.2999999999999998</c:v>
                </c:pt>
                <c:pt idx="86">
                  <c:v>2.7</c:v>
                </c:pt>
                <c:pt idx="87">
                  <c:v>4</c:v>
                </c:pt>
                <c:pt idx="88">
                  <c:v>2.5</c:v>
                </c:pt>
                <c:pt idx="89">
                  <c:v>2.6</c:v>
                </c:pt>
                <c:pt idx="90">
                  <c:v>2.4</c:v>
                </c:pt>
                <c:pt idx="91">
                  <c:v>2.8</c:v>
                </c:pt>
                <c:pt idx="92">
                  <c:v>3.3</c:v>
                </c:pt>
                <c:pt idx="93">
                  <c:v>3</c:v>
                </c:pt>
                <c:pt idx="94">
                  <c:v>2.2000000000000002</c:v>
                </c:pt>
                <c:pt idx="95">
                  <c:v>3.1</c:v>
                </c:pt>
                <c:pt idx="96">
                  <c:v>3.4</c:v>
                </c:pt>
                <c:pt idx="97">
                  <c:v>3.2</c:v>
                </c:pt>
                <c:pt idx="98">
                  <c:v>2.7</c:v>
                </c:pt>
                <c:pt idx="99">
                  <c:v>3.1</c:v>
                </c:pt>
                <c:pt idx="100">
                  <c:v>2.5</c:v>
                </c:pt>
                <c:pt idx="101">
                  <c:v>2.7</c:v>
                </c:pt>
                <c:pt idx="102">
                  <c:v>2.5</c:v>
                </c:pt>
                <c:pt idx="103">
                  <c:v>2.2999999999999998</c:v>
                </c:pt>
                <c:pt idx="104">
                  <c:v>3</c:v>
                </c:pt>
                <c:pt idx="105">
                  <c:v>2.5</c:v>
                </c:pt>
                <c:pt idx="106">
                  <c:v>2.4</c:v>
                </c:pt>
                <c:pt idx="107">
                  <c:v>2.4</c:v>
                </c:pt>
                <c:pt idx="108">
                  <c:v>2.8</c:v>
                </c:pt>
                <c:pt idx="109">
                  <c:v>2.8</c:v>
                </c:pt>
                <c:pt idx="110">
                  <c:v>3.1</c:v>
                </c:pt>
                <c:pt idx="111">
                  <c:v>2.4</c:v>
                </c:pt>
                <c:pt idx="112">
                  <c:v>3.9</c:v>
                </c:pt>
                <c:pt idx="113">
                  <c:v>3.3</c:v>
                </c:pt>
                <c:pt idx="114">
                  <c:v>2.8</c:v>
                </c:pt>
                <c:pt idx="115">
                  <c:v>2.4</c:v>
                </c:pt>
                <c:pt idx="116">
                  <c:v>3.1</c:v>
                </c:pt>
                <c:pt idx="117">
                  <c:v>2.2000000000000002</c:v>
                </c:pt>
                <c:pt idx="118">
                  <c:v>2.1</c:v>
                </c:pt>
                <c:pt idx="119">
                  <c:v>2.2000000000000002</c:v>
                </c:pt>
                <c:pt idx="120">
                  <c:v>2.4</c:v>
                </c:pt>
                <c:pt idx="121">
                  <c:v>2.4</c:v>
                </c:pt>
                <c:pt idx="122">
                  <c:v>2.2999999999999998</c:v>
                </c:pt>
                <c:pt idx="123">
                  <c:v>3.1</c:v>
                </c:pt>
                <c:pt idx="124">
                  <c:v>2.9</c:v>
                </c:pt>
                <c:pt idx="125">
                  <c:v>2.4</c:v>
                </c:pt>
                <c:pt idx="126">
                  <c:v>2.8</c:v>
                </c:pt>
                <c:pt idx="127">
                  <c:v>3.1</c:v>
                </c:pt>
                <c:pt idx="128">
                  <c:v>2.5</c:v>
                </c:pt>
                <c:pt idx="129">
                  <c:v>2.4</c:v>
                </c:pt>
                <c:pt idx="130">
                  <c:v>2.9</c:v>
                </c:pt>
                <c:pt idx="131">
                  <c:v>2.8</c:v>
                </c:pt>
                <c:pt idx="132">
                  <c:v>2.6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1.9</c:v>
                </c:pt>
                <c:pt idx="136">
                  <c:v>1.8</c:v>
                </c:pt>
                <c:pt idx="137">
                  <c:v>1.9</c:v>
                </c:pt>
                <c:pt idx="138">
                  <c:v>2</c:v>
                </c:pt>
                <c:pt idx="139">
                  <c:v>2</c:v>
                </c:pt>
                <c:pt idx="143">
                  <c:v>2.2000000000000002</c:v>
                </c:pt>
                <c:pt idx="144">
                  <c:v>1.7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2.2000000000000002</c:v>
                </c:pt>
                <c:pt idx="148">
                  <c:v>2</c:v>
                </c:pt>
                <c:pt idx="149">
                  <c:v>2.2000000000000002</c:v>
                </c:pt>
                <c:pt idx="150">
                  <c:v>2.1</c:v>
                </c:pt>
                <c:pt idx="151">
                  <c:v>2.4</c:v>
                </c:pt>
                <c:pt idx="152">
                  <c:v>2.1</c:v>
                </c:pt>
                <c:pt idx="153">
                  <c:v>1.9</c:v>
                </c:pt>
                <c:pt idx="154">
                  <c:v>2.2000000000000002</c:v>
                </c:pt>
                <c:pt idx="155">
                  <c:v>1.9</c:v>
                </c:pt>
                <c:pt idx="156">
                  <c:v>1.9</c:v>
                </c:pt>
                <c:pt idx="157">
                  <c:v>1.8</c:v>
                </c:pt>
                <c:pt idx="158">
                  <c:v>1.6</c:v>
                </c:pt>
                <c:pt idx="159">
                  <c:v>1.9</c:v>
                </c:pt>
                <c:pt idx="160">
                  <c:v>1.6</c:v>
                </c:pt>
                <c:pt idx="161">
                  <c:v>2.1</c:v>
                </c:pt>
                <c:pt idx="162">
                  <c:v>1.9</c:v>
                </c:pt>
                <c:pt idx="163">
                  <c:v>1.8</c:v>
                </c:pt>
                <c:pt idx="164">
                  <c:v>2.4</c:v>
                </c:pt>
                <c:pt idx="165">
                  <c:v>2.6</c:v>
                </c:pt>
                <c:pt idx="166">
                  <c:v>2.1</c:v>
                </c:pt>
                <c:pt idx="167">
                  <c:v>2.1</c:v>
                </c:pt>
                <c:pt idx="168">
                  <c:v>1.6</c:v>
                </c:pt>
                <c:pt idx="169">
                  <c:v>1.9</c:v>
                </c:pt>
                <c:pt idx="170">
                  <c:v>1.9</c:v>
                </c:pt>
                <c:pt idx="171">
                  <c:v>1.9</c:v>
                </c:pt>
                <c:pt idx="172">
                  <c:v>1.9</c:v>
                </c:pt>
                <c:pt idx="173">
                  <c:v>2.1</c:v>
                </c:pt>
                <c:pt idx="174">
                  <c:v>2</c:v>
                </c:pt>
                <c:pt idx="175">
                  <c:v>2.2000000000000002</c:v>
                </c:pt>
                <c:pt idx="176">
                  <c:v>2</c:v>
                </c:pt>
                <c:pt idx="177">
                  <c:v>2.2000000000000002</c:v>
                </c:pt>
                <c:pt idx="178">
                  <c:v>1.8</c:v>
                </c:pt>
                <c:pt idx="179">
                  <c:v>1.8</c:v>
                </c:pt>
                <c:pt idx="180">
                  <c:v>2.1</c:v>
                </c:pt>
                <c:pt idx="181">
                  <c:v>2.1</c:v>
                </c:pt>
                <c:pt idx="182">
                  <c:v>1.9</c:v>
                </c:pt>
                <c:pt idx="183">
                  <c:v>2</c:v>
                </c:pt>
                <c:pt idx="184">
                  <c:v>2.1</c:v>
                </c:pt>
                <c:pt idx="185">
                  <c:v>1.9</c:v>
                </c:pt>
                <c:pt idx="186">
                  <c:v>2.1</c:v>
                </c:pt>
                <c:pt idx="187">
                  <c:v>2.2999999999999998</c:v>
                </c:pt>
                <c:pt idx="188">
                  <c:v>1.7</c:v>
                </c:pt>
                <c:pt idx="189">
                  <c:v>1.9</c:v>
                </c:pt>
                <c:pt idx="190">
                  <c:v>2.1</c:v>
                </c:pt>
                <c:pt idx="191">
                  <c:v>2.4</c:v>
                </c:pt>
                <c:pt idx="192">
                  <c:v>2.5</c:v>
                </c:pt>
                <c:pt idx="193">
                  <c:v>1.9</c:v>
                </c:pt>
                <c:pt idx="194">
                  <c:v>2</c:v>
                </c:pt>
                <c:pt idx="195">
                  <c:v>2.2000000000000002</c:v>
                </c:pt>
                <c:pt idx="196">
                  <c:v>2.1</c:v>
                </c:pt>
                <c:pt idx="197">
                  <c:v>2.6</c:v>
                </c:pt>
                <c:pt idx="198">
                  <c:v>2.5</c:v>
                </c:pt>
                <c:pt idx="199">
                  <c:v>3</c:v>
                </c:pt>
                <c:pt idx="200">
                  <c:v>3.1</c:v>
                </c:pt>
                <c:pt idx="201">
                  <c:v>2.8</c:v>
                </c:pt>
                <c:pt idx="202">
                  <c:v>2.1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1.8</c:v>
                </c:pt>
                <c:pt idx="206">
                  <c:v>2.2000000000000002</c:v>
                </c:pt>
                <c:pt idx="207">
                  <c:v>2.2999999999999998</c:v>
                </c:pt>
                <c:pt idx="208">
                  <c:v>2.2000000000000002</c:v>
                </c:pt>
                <c:pt idx="209">
                  <c:v>2.4</c:v>
                </c:pt>
                <c:pt idx="210">
                  <c:v>2.6</c:v>
                </c:pt>
                <c:pt idx="211">
                  <c:v>2.7</c:v>
                </c:pt>
                <c:pt idx="212">
                  <c:v>2.6</c:v>
                </c:pt>
                <c:pt idx="213">
                  <c:v>2.8</c:v>
                </c:pt>
                <c:pt idx="214">
                  <c:v>2.2999999999999998</c:v>
                </c:pt>
                <c:pt idx="215">
                  <c:v>2</c:v>
                </c:pt>
                <c:pt idx="216">
                  <c:v>1.8</c:v>
                </c:pt>
                <c:pt idx="217">
                  <c:v>2.2999999999999998</c:v>
                </c:pt>
                <c:pt idx="218">
                  <c:v>2</c:v>
                </c:pt>
                <c:pt idx="219">
                  <c:v>2.1</c:v>
                </c:pt>
                <c:pt idx="220">
                  <c:v>2.2000000000000002</c:v>
                </c:pt>
                <c:pt idx="221">
                  <c:v>2</c:v>
                </c:pt>
                <c:pt idx="222">
                  <c:v>2.2999999999999998</c:v>
                </c:pt>
                <c:pt idx="223">
                  <c:v>2.2000000000000002</c:v>
                </c:pt>
                <c:pt idx="224">
                  <c:v>1.8</c:v>
                </c:pt>
                <c:pt idx="225">
                  <c:v>1.9</c:v>
                </c:pt>
                <c:pt idx="226">
                  <c:v>2</c:v>
                </c:pt>
                <c:pt idx="227">
                  <c:v>2</c:v>
                </c:pt>
                <c:pt idx="228">
                  <c:v>2.2000000000000002</c:v>
                </c:pt>
                <c:pt idx="229">
                  <c:v>2.1</c:v>
                </c:pt>
                <c:pt idx="230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03-458E-A5C9-03915EB4B454}"/>
            </c:ext>
          </c:extLst>
        </c:ser>
        <c:ser>
          <c:idx val="3"/>
          <c:order val="3"/>
          <c:tx>
            <c:strRef>
              <c:f>'Mar-25 Comparision with CA@100m'!$R$1</c:f>
              <c:strCache>
                <c:ptCount val="1"/>
                <c:pt idx="0">
                  <c:v>L2 Rut Depth (in mm)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CA@100m'!$R$2:$R$232</c:f>
              <c:numCache>
                <c:formatCode>0.00</c:formatCode>
                <c:ptCount val="231"/>
                <c:pt idx="1">
                  <c:v>3.5</c:v>
                </c:pt>
                <c:pt idx="2">
                  <c:v>4.3</c:v>
                </c:pt>
                <c:pt idx="3">
                  <c:v>4.5999999999999996</c:v>
                </c:pt>
                <c:pt idx="4">
                  <c:v>4</c:v>
                </c:pt>
                <c:pt idx="5">
                  <c:v>4.0999999999999996</c:v>
                </c:pt>
                <c:pt idx="6">
                  <c:v>4.4000000000000004</c:v>
                </c:pt>
                <c:pt idx="7">
                  <c:v>3.8</c:v>
                </c:pt>
                <c:pt idx="8">
                  <c:v>4.5</c:v>
                </c:pt>
                <c:pt idx="9">
                  <c:v>4.5999999999999996</c:v>
                </c:pt>
                <c:pt idx="10">
                  <c:v>4.7</c:v>
                </c:pt>
                <c:pt idx="11">
                  <c:v>4.5999999999999996</c:v>
                </c:pt>
                <c:pt idx="12">
                  <c:v>4.5</c:v>
                </c:pt>
                <c:pt idx="13">
                  <c:v>3.8</c:v>
                </c:pt>
                <c:pt idx="14">
                  <c:v>4.4000000000000004</c:v>
                </c:pt>
                <c:pt idx="15">
                  <c:v>4</c:v>
                </c:pt>
                <c:pt idx="16">
                  <c:v>4.5</c:v>
                </c:pt>
                <c:pt idx="17">
                  <c:v>3.8</c:v>
                </c:pt>
                <c:pt idx="18">
                  <c:v>4.5999999999999996</c:v>
                </c:pt>
                <c:pt idx="19">
                  <c:v>4.4000000000000004</c:v>
                </c:pt>
                <c:pt idx="20">
                  <c:v>4.8</c:v>
                </c:pt>
                <c:pt idx="21">
                  <c:v>4.5</c:v>
                </c:pt>
                <c:pt idx="22">
                  <c:v>4.3</c:v>
                </c:pt>
                <c:pt idx="23">
                  <c:v>4.7</c:v>
                </c:pt>
                <c:pt idx="24">
                  <c:v>4.8</c:v>
                </c:pt>
                <c:pt idx="25">
                  <c:v>4.8</c:v>
                </c:pt>
                <c:pt idx="26">
                  <c:v>4.3</c:v>
                </c:pt>
                <c:pt idx="27">
                  <c:v>3.1</c:v>
                </c:pt>
                <c:pt idx="28">
                  <c:v>4.4000000000000004</c:v>
                </c:pt>
                <c:pt idx="29">
                  <c:v>4</c:v>
                </c:pt>
                <c:pt idx="30">
                  <c:v>3.3</c:v>
                </c:pt>
                <c:pt idx="31">
                  <c:v>4.8</c:v>
                </c:pt>
                <c:pt idx="32">
                  <c:v>4.5</c:v>
                </c:pt>
                <c:pt idx="33">
                  <c:v>4.7</c:v>
                </c:pt>
                <c:pt idx="34">
                  <c:v>4.8</c:v>
                </c:pt>
                <c:pt idx="35">
                  <c:v>4.9000000000000004</c:v>
                </c:pt>
                <c:pt idx="36">
                  <c:v>4.7</c:v>
                </c:pt>
                <c:pt idx="37">
                  <c:v>4.4000000000000004</c:v>
                </c:pt>
                <c:pt idx="38">
                  <c:v>3.6</c:v>
                </c:pt>
                <c:pt idx="39">
                  <c:v>4.3</c:v>
                </c:pt>
                <c:pt idx="40">
                  <c:v>4.2</c:v>
                </c:pt>
                <c:pt idx="41">
                  <c:v>4.4000000000000004</c:v>
                </c:pt>
                <c:pt idx="42">
                  <c:v>4</c:v>
                </c:pt>
                <c:pt idx="43">
                  <c:v>4.9000000000000004</c:v>
                </c:pt>
                <c:pt idx="44">
                  <c:v>4.5999999999999996</c:v>
                </c:pt>
                <c:pt idx="45">
                  <c:v>4.3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4</c:v>
                </c:pt>
                <c:pt idx="50">
                  <c:v>4.0999999999999996</c:v>
                </c:pt>
                <c:pt idx="51">
                  <c:v>3.9</c:v>
                </c:pt>
                <c:pt idx="52">
                  <c:v>4</c:v>
                </c:pt>
                <c:pt idx="53">
                  <c:v>4.8</c:v>
                </c:pt>
                <c:pt idx="54">
                  <c:v>4.4000000000000004</c:v>
                </c:pt>
                <c:pt idx="55">
                  <c:v>4.5</c:v>
                </c:pt>
                <c:pt idx="56">
                  <c:v>4</c:v>
                </c:pt>
                <c:pt idx="57">
                  <c:v>4.5999999999999996</c:v>
                </c:pt>
                <c:pt idx="58">
                  <c:v>4.8</c:v>
                </c:pt>
                <c:pt idx="59">
                  <c:v>4.2</c:v>
                </c:pt>
                <c:pt idx="60">
                  <c:v>3.9</c:v>
                </c:pt>
                <c:pt idx="61">
                  <c:v>4.3</c:v>
                </c:pt>
                <c:pt idx="62">
                  <c:v>3.9</c:v>
                </c:pt>
                <c:pt idx="63">
                  <c:v>3.6</c:v>
                </c:pt>
                <c:pt idx="64">
                  <c:v>3.7</c:v>
                </c:pt>
                <c:pt idx="65">
                  <c:v>4</c:v>
                </c:pt>
                <c:pt idx="66">
                  <c:v>4.0999999999999996</c:v>
                </c:pt>
                <c:pt idx="67">
                  <c:v>4</c:v>
                </c:pt>
                <c:pt idx="68">
                  <c:v>4.2</c:v>
                </c:pt>
                <c:pt idx="69">
                  <c:v>3.7</c:v>
                </c:pt>
                <c:pt idx="70">
                  <c:v>4.5999999999999996</c:v>
                </c:pt>
                <c:pt idx="71">
                  <c:v>4.4000000000000004</c:v>
                </c:pt>
                <c:pt idx="72">
                  <c:v>4</c:v>
                </c:pt>
                <c:pt idx="73">
                  <c:v>4</c:v>
                </c:pt>
                <c:pt idx="74">
                  <c:v>4.4000000000000004</c:v>
                </c:pt>
                <c:pt idx="75">
                  <c:v>4.3</c:v>
                </c:pt>
                <c:pt idx="76">
                  <c:v>4.5999999999999996</c:v>
                </c:pt>
                <c:pt idx="77">
                  <c:v>4.8</c:v>
                </c:pt>
                <c:pt idx="78">
                  <c:v>4.9000000000000004</c:v>
                </c:pt>
                <c:pt idx="79">
                  <c:v>4.5</c:v>
                </c:pt>
                <c:pt idx="80">
                  <c:v>4.4000000000000004</c:v>
                </c:pt>
                <c:pt idx="81">
                  <c:v>4.0999999999999996</c:v>
                </c:pt>
                <c:pt idx="82">
                  <c:v>4.2</c:v>
                </c:pt>
                <c:pt idx="83">
                  <c:v>3.7</c:v>
                </c:pt>
                <c:pt idx="84">
                  <c:v>3.7</c:v>
                </c:pt>
                <c:pt idx="85">
                  <c:v>4.2</c:v>
                </c:pt>
                <c:pt idx="86">
                  <c:v>4.7</c:v>
                </c:pt>
                <c:pt idx="87">
                  <c:v>4.5999999999999996</c:v>
                </c:pt>
                <c:pt idx="88">
                  <c:v>4.4000000000000004</c:v>
                </c:pt>
                <c:pt idx="89">
                  <c:v>4.7</c:v>
                </c:pt>
                <c:pt idx="90">
                  <c:v>4.5999999999999996</c:v>
                </c:pt>
                <c:pt idx="91">
                  <c:v>5</c:v>
                </c:pt>
                <c:pt idx="92">
                  <c:v>4.5999999999999996</c:v>
                </c:pt>
                <c:pt idx="93">
                  <c:v>4.5999999999999996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4.0999999999999996</c:v>
                </c:pt>
                <c:pt idx="99">
                  <c:v>4.2</c:v>
                </c:pt>
                <c:pt idx="100">
                  <c:v>4.4000000000000004</c:v>
                </c:pt>
                <c:pt idx="101">
                  <c:v>4.4000000000000004</c:v>
                </c:pt>
                <c:pt idx="102">
                  <c:v>4.0999999999999996</c:v>
                </c:pt>
                <c:pt idx="103">
                  <c:v>3.3</c:v>
                </c:pt>
                <c:pt idx="104">
                  <c:v>4.2</c:v>
                </c:pt>
                <c:pt idx="105">
                  <c:v>3.9</c:v>
                </c:pt>
                <c:pt idx="106">
                  <c:v>4.5</c:v>
                </c:pt>
                <c:pt idx="107">
                  <c:v>4.0999999999999996</c:v>
                </c:pt>
                <c:pt idx="108">
                  <c:v>4.5</c:v>
                </c:pt>
                <c:pt idx="109">
                  <c:v>4.5</c:v>
                </c:pt>
                <c:pt idx="110">
                  <c:v>4</c:v>
                </c:pt>
                <c:pt idx="111">
                  <c:v>3.4</c:v>
                </c:pt>
                <c:pt idx="112">
                  <c:v>4.7</c:v>
                </c:pt>
                <c:pt idx="113">
                  <c:v>4.5999999999999996</c:v>
                </c:pt>
                <c:pt idx="114">
                  <c:v>4.5999999999999996</c:v>
                </c:pt>
                <c:pt idx="115">
                  <c:v>5.0999999999999996</c:v>
                </c:pt>
                <c:pt idx="116">
                  <c:v>4.8</c:v>
                </c:pt>
                <c:pt idx="117">
                  <c:v>4.5</c:v>
                </c:pt>
                <c:pt idx="118">
                  <c:v>4</c:v>
                </c:pt>
                <c:pt idx="119">
                  <c:v>3.5</c:v>
                </c:pt>
                <c:pt idx="120">
                  <c:v>3.6</c:v>
                </c:pt>
                <c:pt idx="121">
                  <c:v>4.5</c:v>
                </c:pt>
                <c:pt idx="122">
                  <c:v>4.9000000000000004</c:v>
                </c:pt>
                <c:pt idx="123">
                  <c:v>4.7</c:v>
                </c:pt>
                <c:pt idx="124">
                  <c:v>4.3</c:v>
                </c:pt>
                <c:pt idx="125">
                  <c:v>4.7</c:v>
                </c:pt>
                <c:pt idx="126">
                  <c:v>4.8</c:v>
                </c:pt>
                <c:pt idx="127">
                  <c:v>4.5999999999999996</c:v>
                </c:pt>
                <c:pt idx="128">
                  <c:v>4.9000000000000004</c:v>
                </c:pt>
                <c:pt idx="129">
                  <c:v>4.3</c:v>
                </c:pt>
                <c:pt idx="130">
                  <c:v>4.8</c:v>
                </c:pt>
                <c:pt idx="131">
                  <c:v>4.8</c:v>
                </c:pt>
                <c:pt idx="132">
                  <c:v>4.7</c:v>
                </c:pt>
                <c:pt idx="133">
                  <c:v>4</c:v>
                </c:pt>
                <c:pt idx="134">
                  <c:v>4</c:v>
                </c:pt>
                <c:pt idx="135">
                  <c:v>3.7</c:v>
                </c:pt>
                <c:pt idx="136">
                  <c:v>3.5</c:v>
                </c:pt>
                <c:pt idx="137">
                  <c:v>3.7</c:v>
                </c:pt>
                <c:pt idx="138">
                  <c:v>2.9</c:v>
                </c:pt>
                <c:pt idx="139">
                  <c:v>2.4</c:v>
                </c:pt>
                <c:pt idx="143">
                  <c:v>2</c:v>
                </c:pt>
                <c:pt idx="144">
                  <c:v>1.5</c:v>
                </c:pt>
                <c:pt idx="145">
                  <c:v>1.6</c:v>
                </c:pt>
                <c:pt idx="146">
                  <c:v>1.8</c:v>
                </c:pt>
                <c:pt idx="147">
                  <c:v>1.7</c:v>
                </c:pt>
                <c:pt idx="148">
                  <c:v>1.6</c:v>
                </c:pt>
                <c:pt idx="149">
                  <c:v>1.7</c:v>
                </c:pt>
                <c:pt idx="150">
                  <c:v>1.7</c:v>
                </c:pt>
                <c:pt idx="151">
                  <c:v>1.6</c:v>
                </c:pt>
                <c:pt idx="152">
                  <c:v>1.6</c:v>
                </c:pt>
                <c:pt idx="153">
                  <c:v>2.2999999999999998</c:v>
                </c:pt>
                <c:pt idx="154">
                  <c:v>2.6</c:v>
                </c:pt>
                <c:pt idx="155">
                  <c:v>3.4</c:v>
                </c:pt>
                <c:pt idx="156">
                  <c:v>4</c:v>
                </c:pt>
                <c:pt idx="157">
                  <c:v>3.8</c:v>
                </c:pt>
                <c:pt idx="158">
                  <c:v>3.8</c:v>
                </c:pt>
                <c:pt idx="159">
                  <c:v>3.7</c:v>
                </c:pt>
                <c:pt idx="160">
                  <c:v>3.5</c:v>
                </c:pt>
                <c:pt idx="161">
                  <c:v>3.3</c:v>
                </c:pt>
                <c:pt idx="162">
                  <c:v>3.3</c:v>
                </c:pt>
                <c:pt idx="163">
                  <c:v>2.5</c:v>
                </c:pt>
                <c:pt idx="164">
                  <c:v>2.2999999999999998</c:v>
                </c:pt>
                <c:pt idx="165">
                  <c:v>2.8</c:v>
                </c:pt>
                <c:pt idx="166">
                  <c:v>2.2000000000000002</c:v>
                </c:pt>
                <c:pt idx="167">
                  <c:v>2.5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2.2000000000000002</c:v>
                </c:pt>
                <c:pt idx="171">
                  <c:v>2.1</c:v>
                </c:pt>
                <c:pt idx="172">
                  <c:v>2.2999999999999998</c:v>
                </c:pt>
                <c:pt idx="173">
                  <c:v>2.5</c:v>
                </c:pt>
                <c:pt idx="174">
                  <c:v>2.8</c:v>
                </c:pt>
                <c:pt idx="175">
                  <c:v>2.9</c:v>
                </c:pt>
                <c:pt idx="176">
                  <c:v>2.8</c:v>
                </c:pt>
                <c:pt idx="177">
                  <c:v>3.4</c:v>
                </c:pt>
                <c:pt idx="178">
                  <c:v>3.1</c:v>
                </c:pt>
                <c:pt idx="179">
                  <c:v>2.6</c:v>
                </c:pt>
                <c:pt idx="180">
                  <c:v>2.7</c:v>
                </c:pt>
                <c:pt idx="181">
                  <c:v>3</c:v>
                </c:pt>
                <c:pt idx="182">
                  <c:v>3</c:v>
                </c:pt>
                <c:pt idx="183">
                  <c:v>2.5</c:v>
                </c:pt>
                <c:pt idx="184">
                  <c:v>2.6</c:v>
                </c:pt>
                <c:pt idx="185">
                  <c:v>2.8</c:v>
                </c:pt>
                <c:pt idx="186">
                  <c:v>2.2999999999999998</c:v>
                </c:pt>
                <c:pt idx="187">
                  <c:v>2.2000000000000002</c:v>
                </c:pt>
                <c:pt idx="188">
                  <c:v>2.4</c:v>
                </c:pt>
                <c:pt idx="189">
                  <c:v>2.5</c:v>
                </c:pt>
                <c:pt idx="190">
                  <c:v>3</c:v>
                </c:pt>
                <c:pt idx="191">
                  <c:v>3.3</c:v>
                </c:pt>
                <c:pt idx="192">
                  <c:v>2.8</c:v>
                </c:pt>
                <c:pt idx="193">
                  <c:v>2.7</c:v>
                </c:pt>
                <c:pt idx="194">
                  <c:v>3</c:v>
                </c:pt>
                <c:pt idx="195">
                  <c:v>3</c:v>
                </c:pt>
                <c:pt idx="196">
                  <c:v>2.6</c:v>
                </c:pt>
                <c:pt idx="197">
                  <c:v>3</c:v>
                </c:pt>
                <c:pt idx="198">
                  <c:v>2.8</c:v>
                </c:pt>
                <c:pt idx="199">
                  <c:v>3.3</c:v>
                </c:pt>
                <c:pt idx="200">
                  <c:v>3.6</c:v>
                </c:pt>
                <c:pt idx="201">
                  <c:v>3.4</c:v>
                </c:pt>
                <c:pt idx="202">
                  <c:v>2.9</c:v>
                </c:pt>
                <c:pt idx="203">
                  <c:v>2.8</c:v>
                </c:pt>
                <c:pt idx="204">
                  <c:v>2.4</c:v>
                </c:pt>
                <c:pt idx="205">
                  <c:v>2.9</c:v>
                </c:pt>
                <c:pt idx="206">
                  <c:v>3.8</c:v>
                </c:pt>
                <c:pt idx="207">
                  <c:v>3.9</c:v>
                </c:pt>
                <c:pt idx="208">
                  <c:v>3.5</c:v>
                </c:pt>
                <c:pt idx="209">
                  <c:v>4.2</c:v>
                </c:pt>
                <c:pt idx="210">
                  <c:v>3.9</c:v>
                </c:pt>
                <c:pt idx="211">
                  <c:v>3.8</c:v>
                </c:pt>
                <c:pt idx="212">
                  <c:v>3.5</c:v>
                </c:pt>
                <c:pt idx="213">
                  <c:v>3.7</c:v>
                </c:pt>
                <c:pt idx="214">
                  <c:v>3</c:v>
                </c:pt>
                <c:pt idx="215">
                  <c:v>2.2999999999999998</c:v>
                </c:pt>
                <c:pt idx="216">
                  <c:v>2.7</c:v>
                </c:pt>
                <c:pt idx="217">
                  <c:v>3.2</c:v>
                </c:pt>
                <c:pt idx="218">
                  <c:v>3.3</c:v>
                </c:pt>
                <c:pt idx="219">
                  <c:v>3</c:v>
                </c:pt>
                <c:pt idx="220">
                  <c:v>3</c:v>
                </c:pt>
                <c:pt idx="221">
                  <c:v>2.9</c:v>
                </c:pt>
                <c:pt idx="222">
                  <c:v>3.1</c:v>
                </c:pt>
                <c:pt idx="223">
                  <c:v>3.3</c:v>
                </c:pt>
                <c:pt idx="224">
                  <c:v>2.8</c:v>
                </c:pt>
                <c:pt idx="225">
                  <c:v>2.8</c:v>
                </c:pt>
                <c:pt idx="226">
                  <c:v>3</c:v>
                </c:pt>
                <c:pt idx="227">
                  <c:v>2.9</c:v>
                </c:pt>
                <c:pt idx="228">
                  <c:v>3</c:v>
                </c:pt>
                <c:pt idx="229">
                  <c:v>3.1</c:v>
                </c:pt>
                <c:pt idx="230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03-458E-A5C9-03915EB4B454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03-458E-A5C9-03915EB4B454}"/>
            </c:ext>
          </c:extLst>
        </c:ser>
        <c:ser>
          <c:idx val="5"/>
          <c:order val="5"/>
          <c:tx>
            <c:strRef>
              <c:f>'Mar-25 Comparision with CA@100m'!$U$1</c:f>
              <c:strCache>
                <c:ptCount val="1"/>
                <c:pt idx="0">
                  <c:v>R1 Rut Depth (in 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CA@100m'!$U$2:$U$232</c:f>
              <c:numCache>
                <c:formatCode>0.00</c:formatCode>
                <c:ptCount val="231"/>
                <c:pt idx="1">
                  <c:v>3.5</c:v>
                </c:pt>
                <c:pt idx="2">
                  <c:v>3.3</c:v>
                </c:pt>
                <c:pt idx="3">
                  <c:v>3.5</c:v>
                </c:pt>
                <c:pt idx="4">
                  <c:v>4.3</c:v>
                </c:pt>
                <c:pt idx="5">
                  <c:v>4</c:v>
                </c:pt>
                <c:pt idx="6">
                  <c:v>3.6</c:v>
                </c:pt>
                <c:pt idx="7">
                  <c:v>3.8</c:v>
                </c:pt>
                <c:pt idx="8">
                  <c:v>3.8</c:v>
                </c:pt>
                <c:pt idx="9">
                  <c:v>2.4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  <c:pt idx="13">
                  <c:v>4.5</c:v>
                </c:pt>
                <c:pt idx="14">
                  <c:v>5.4</c:v>
                </c:pt>
                <c:pt idx="15">
                  <c:v>4.8</c:v>
                </c:pt>
                <c:pt idx="16">
                  <c:v>3.5</c:v>
                </c:pt>
                <c:pt idx="17">
                  <c:v>4.7</c:v>
                </c:pt>
                <c:pt idx="18">
                  <c:v>3.5</c:v>
                </c:pt>
                <c:pt idx="19">
                  <c:v>4.9000000000000004</c:v>
                </c:pt>
                <c:pt idx="20">
                  <c:v>5.2</c:v>
                </c:pt>
                <c:pt idx="21">
                  <c:v>4.4000000000000004</c:v>
                </c:pt>
                <c:pt idx="22">
                  <c:v>4.9000000000000004</c:v>
                </c:pt>
                <c:pt idx="23">
                  <c:v>4.7</c:v>
                </c:pt>
                <c:pt idx="24">
                  <c:v>5.2</c:v>
                </c:pt>
                <c:pt idx="25">
                  <c:v>4.8</c:v>
                </c:pt>
                <c:pt idx="26">
                  <c:v>3.7</c:v>
                </c:pt>
                <c:pt idx="27">
                  <c:v>4.4000000000000004</c:v>
                </c:pt>
                <c:pt idx="28">
                  <c:v>3.6</c:v>
                </c:pt>
                <c:pt idx="29">
                  <c:v>4.8</c:v>
                </c:pt>
                <c:pt idx="30">
                  <c:v>3.8</c:v>
                </c:pt>
                <c:pt idx="31">
                  <c:v>4.7</c:v>
                </c:pt>
                <c:pt idx="32">
                  <c:v>5.0999999999999996</c:v>
                </c:pt>
                <c:pt idx="33">
                  <c:v>5.0999999999999996</c:v>
                </c:pt>
                <c:pt idx="34">
                  <c:v>5.3</c:v>
                </c:pt>
                <c:pt idx="35">
                  <c:v>3.7</c:v>
                </c:pt>
                <c:pt idx="36">
                  <c:v>2.5</c:v>
                </c:pt>
                <c:pt idx="37">
                  <c:v>2.9</c:v>
                </c:pt>
                <c:pt idx="38">
                  <c:v>2.9</c:v>
                </c:pt>
                <c:pt idx="39">
                  <c:v>2.7</c:v>
                </c:pt>
                <c:pt idx="40">
                  <c:v>3.6</c:v>
                </c:pt>
                <c:pt idx="41">
                  <c:v>4.4000000000000004</c:v>
                </c:pt>
                <c:pt idx="42">
                  <c:v>4.9000000000000004</c:v>
                </c:pt>
                <c:pt idx="43">
                  <c:v>4.5999999999999996</c:v>
                </c:pt>
                <c:pt idx="44">
                  <c:v>5.0999999999999996</c:v>
                </c:pt>
                <c:pt idx="45">
                  <c:v>4.2</c:v>
                </c:pt>
                <c:pt idx="46">
                  <c:v>4.3</c:v>
                </c:pt>
                <c:pt idx="47">
                  <c:v>4.8</c:v>
                </c:pt>
                <c:pt idx="48">
                  <c:v>4.8</c:v>
                </c:pt>
                <c:pt idx="49">
                  <c:v>5</c:v>
                </c:pt>
                <c:pt idx="50">
                  <c:v>3.8</c:v>
                </c:pt>
                <c:pt idx="51">
                  <c:v>4.0999999999999996</c:v>
                </c:pt>
                <c:pt idx="52">
                  <c:v>3.9</c:v>
                </c:pt>
                <c:pt idx="53">
                  <c:v>4.4000000000000004</c:v>
                </c:pt>
                <c:pt idx="54">
                  <c:v>4.3</c:v>
                </c:pt>
                <c:pt idx="55">
                  <c:v>5.4</c:v>
                </c:pt>
                <c:pt idx="56">
                  <c:v>5.2</c:v>
                </c:pt>
                <c:pt idx="57">
                  <c:v>3.7</c:v>
                </c:pt>
                <c:pt idx="58">
                  <c:v>3.2</c:v>
                </c:pt>
                <c:pt idx="59">
                  <c:v>4.4000000000000004</c:v>
                </c:pt>
                <c:pt idx="60">
                  <c:v>4.7</c:v>
                </c:pt>
                <c:pt idx="61">
                  <c:v>4.2</c:v>
                </c:pt>
                <c:pt idx="62">
                  <c:v>5</c:v>
                </c:pt>
                <c:pt idx="63">
                  <c:v>4.8</c:v>
                </c:pt>
                <c:pt idx="64">
                  <c:v>3.7</c:v>
                </c:pt>
                <c:pt idx="65">
                  <c:v>4.3</c:v>
                </c:pt>
                <c:pt idx="66">
                  <c:v>4</c:v>
                </c:pt>
                <c:pt idx="67">
                  <c:v>4.2</c:v>
                </c:pt>
                <c:pt idx="68">
                  <c:v>4.9000000000000004</c:v>
                </c:pt>
                <c:pt idx="69">
                  <c:v>4</c:v>
                </c:pt>
                <c:pt idx="70">
                  <c:v>3</c:v>
                </c:pt>
                <c:pt idx="71">
                  <c:v>3.1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4.5999999999999996</c:v>
                </c:pt>
                <c:pt idx="76">
                  <c:v>3.8</c:v>
                </c:pt>
                <c:pt idx="77">
                  <c:v>3.3</c:v>
                </c:pt>
                <c:pt idx="78">
                  <c:v>3.4</c:v>
                </c:pt>
                <c:pt idx="79">
                  <c:v>4.4000000000000004</c:v>
                </c:pt>
                <c:pt idx="80">
                  <c:v>4.5</c:v>
                </c:pt>
                <c:pt idx="81">
                  <c:v>4.5999999999999996</c:v>
                </c:pt>
                <c:pt idx="82">
                  <c:v>4.7</c:v>
                </c:pt>
                <c:pt idx="83">
                  <c:v>4.8</c:v>
                </c:pt>
                <c:pt idx="84">
                  <c:v>4.9000000000000004</c:v>
                </c:pt>
                <c:pt idx="85">
                  <c:v>4.3</c:v>
                </c:pt>
                <c:pt idx="86">
                  <c:v>4.2</c:v>
                </c:pt>
                <c:pt idx="87">
                  <c:v>3</c:v>
                </c:pt>
                <c:pt idx="88">
                  <c:v>3.9</c:v>
                </c:pt>
                <c:pt idx="89">
                  <c:v>3.6</c:v>
                </c:pt>
                <c:pt idx="90">
                  <c:v>4</c:v>
                </c:pt>
                <c:pt idx="91">
                  <c:v>5</c:v>
                </c:pt>
                <c:pt idx="92">
                  <c:v>3.2</c:v>
                </c:pt>
                <c:pt idx="93">
                  <c:v>3.9</c:v>
                </c:pt>
                <c:pt idx="94">
                  <c:v>4</c:v>
                </c:pt>
                <c:pt idx="95">
                  <c:v>3.3</c:v>
                </c:pt>
                <c:pt idx="96">
                  <c:v>3.6</c:v>
                </c:pt>
                <c:pt idx="97">
                  <c:v>4.0999999999999996</c:v>
                </c:pt>
                <c:pt idx="98">
                  <c:v>3.6</c:v>
                </c:pt>
                <c:pt idx="99">
                  <c:v>4.8</c:v>
                </c:pt>
                <c:pt idx="100">
                  <c:v>4.8</c:v>
                </c:pt>
                <c:pt idx="101">
                  <c:v>4</c:v>
                </c:pt>
                <c:pt idx="102">
                  <c:v>3.2</c:v>
                </c:pt>
                <c:pt idx="103">
                  <c:v>3</c:v>
                </c:pt>
                <c:pt idx="104">
                  <c:v>3.9</c:v>
                </c:pt>
                <c:pt idx="105">
                  <c:v>3.4</c:v>
                </c:pt>
                <c:pt idx="106">
                  <c:v>3.2</c:v>
                </c:pt>
                <c:pt idx="107">
                  <c:v>3.2</c:v>
                </c:pt>
                <c:pt idx="108">
                  <c:v>3.4</c:v>
                </c:pt>
                <c:pt idx="109">
                  <c:v>3.7</c:v>
                </c:pt>
                <c:pt idx="110">
                  <c:v>3.5</c:v>
                </c:pt>
                <c:pt idx="111">
                  <c:v>3.5</c:v>
                </c:pt>
                <c:pt idx="112">
                  <c:v>3.8</c:v>
                </c:pt>
                <c:pt idx="113">
                  <c:v>3.7</c:v>
                </c:pt>
                <c:pt idx="114">
                  <c:v>3.1</c:v>
                </c:pt>
                <c:pt idx="115">
                  <c:v>3.3</c:v>
                </c:pt>
                <c:pt idx="116">
                  <c:v>3.9</c:v>
                </c:pt>
                <c:pt idx="117">
                  <c:v>3.4</c:v>
                </c:pt>
                <c:pt idx="118">
                  <c:v>3.9</c:v>
                </c:pt>
                <c:pt idx="119">
                  <c:v>4.8</c:v>
                </c:pt>
                <c:pt idx="120">
                  <c:v>4.7</c:v>
                </c:pt>
                <c:pt idx="121">
                  <c:v>4.8</c:v>
                </c:pt>
                <c:pt idx="122">
                  <c:v>3.2</c:v>
                </c:pt>
                <c:pt idx="123">
                  <c:v>4.2</c:v>
                </c:pt>
                <c:pt idx="124">
                  <c:v>3.8</c:v>
                </c:pt>
                <c:pt idx="125">
                  <c:v>3.2</c:v>
                </c:pt>
                <c:pt idx="126">
                  <c:v>3.2</c:v>
                </c:pt>
                <c:pt idx="127">
                  <c:v>3.1</c:v>
                </c:pt>
                <c:pt idx="128">
                  <c:v>3.8</c:v>
                </c:pt>
                <c:pt idx="129">
                  <c:v>3.3</c:v>
                </c:pt>
                <c:pt idx="130">
                  <c:v>3</c:v>
                </c:pt>
                <c:pt idx="131">
                  <c:v>3.2</c:v>
                </c:pt>
                <c:pt idx="132">
                  <c:v>4</c:v>
                </c:pt>
                <c:pt idx="133">
                  <c:v>4.0999999999999996</c:v>
                </c:pt>
                <c:pt idx="134">
                  <c:v>4.5</c:v>
                </c:pt>
                <c:pt idx="135">
                  <c:v>5</c:v>
                </c:pt>
                <c:pt idx="136">
                  <c:v>5</c:v>
                </c:pt>
                <c:pt idx="137">
                  <c:v>5.6</c:v>
                </c:pt>
                <c:pt idx="138">
                  <c:v>4.5999999999999996</c:v>
                </c:pt>
                <c:pt idx="139">
                  <c:v>5</c:v>
                </c:pt>
                <c:pt idx="140">
                  <c:v>2.8</c:v>
                </c:pt>
                <c:pt idx="141">
                  <c:v>2.5</c:v>
                </c:pt>
                <c:pt idx="142">
                  <c:v>2</c:v>
                </c:pt>
                <c:pt idx="143">
                  <c:v>1.9</c:v>
                </c:pt>
                <c:pt idx="144">
                  <c:v>1.9</c:v>
                </c:pt>
                <c:pt idx="145">
                  <c:v>1.9</c:v>
                </c:pt>
                <c:pt idx="146">
                  <c:v>2.1</c:v>
                </c:pt>
                <c:pt idx="147">
                  <c:v>1.9</c:v>
                </c:pt>
                <c:pt idx="148">
                  <c:v>1.9</c:v>
                </c:pt>
                <c:pt idx="149">
                  <c:v>2</c:v>
                </c:pt>
                <c:pt idx="150">
                  <c:v>1.7</c:v>
                </c:pt>
                <c:pt idx="153">
                  <c:v>1.7</c:v>
                </c:pt>
                <c:pt idx="154">
                  <c:v>2.1</c:v>
                </c:pt>
                <c:pt idx="155">
                  <c:v>1.9</c:v>
                </c:pt>
                <c:pt idx="156">
                  <c:v>2.5</c:v>
                </c:pt>
                <c:pt idx="157">
                  <c:v>3</c:v>
                </c:pt>
                <c:pt idx="158">
                  <c:v>3.1</c:v>
                </c:pt>
                <c:pt idx="159">
                  <c:v>3.2</c:v>
                </c:pt>
                <c:pt idx="160">
                  <c:v>3.9</c:v>
                </c:pt>
                <c:pt idx="161">
                  <c:v>3.6</c:v>
                </c:pt>
                <c:pt idx="162">
                  <c:v>4</c:v>
                </c:pt>
                <c:pt idx="163">
                  <c:v>3.9</c:v>
                </c:pt>
                <c:pt idx="164">
                  <c:v>4.2</c:v>
                </c:pt>
                <c:pt idx="165">
                  <c:v>4.0999999999999996</c:v>
                </c:pt>
                <c:pt idx="166">
                  <c:v>4.0999999999999996</c:v>
                </c:pt>
                <c:pt idx="167">
                  <c:v>3.5</c:v>
                </c:pt>
                <c:pt idx="168">
                  <c:v>2.4</c:v>
                </c:pt>
                <c:pt idx="169">
                  <c:v>3.2</c:v>
                </c:pt>
                <c:pt idx="170">
                  <c:v>2.9</c:v>
                </c:pt>
                <c:pt idx="171">
                  <c:v>3.5</c:v>
                </c:pt>
                <c:pt idx="172">
                  <c:v>3.2</c:v>
                </c:pt>
                <c:pt idx="173">
                  <c:v>3.5</c:v>
                </c:pt>
                <c:pt idx="174">
                  <c:v>3.3</c:v>
                </c:pt>
                <c:pt idx="175">
                  <c:v>3.9</c:v>
                </c:pt>
                <c:pt idx="176">
                  <c:v>2.9</c:v>
                </c:pt>
                <c:pt idx="177">
                  <c:v>2.4</c:v>
                </c:pt>
                <c:pt idx="178">
                  <c:v>3.5</c:v>
                </c:pt>
                <c:pt idx="179">
                  <c:v>3.2</c:v>
                </c:pt>
                <c:pt idx="180">
                  <c:v>2.9</c:v>
                </c:pt>
                <c:pt idx="181">
                  <c:v>3.3</c:v>
                </c:pt>
                <c:pt idx="182">
                  <c:v>4.4000000000000004</c:v>
                </c:pt>
                <c:pt idx="183">
                  <c:v>4.5999999999999996</c:v>
                </c:pt>
                <c:pt idx="184">
                  <c:v>4.3</c:v>
                </c:pt>
                <c:pt idx="185">
                  <c:v>4.0999999999999996</c:v>
                </c:pt>
                <c:pt idx="186">
                  <c:v>4.2</c:v>
                </c:pt>
                <c:pt idx="187">
                  <c:v>3.6</c:v>
                </c:pt>
                <c:pt idx="188">
                  <c:v>4.5</c:v>
                </c:pt>
                <c:pt idx="189">
                  <c:v>3.7</c:v>
                </c:pt>
                <c:pt idx="190">
                  <c:v>4.3</c:v>
                </c:pt>
                <c:pt idx="191">
                  <c:v>3.7</c:v>
                </c:pt>
                <c:pt idx="192">
                  <c:v>3.6</c:v>
                </c:pt>
                <c:pt idx="193">
                  <c:v>4.3</c:v>
                </c:pt>
                <c:pt idx="194">
                  <c:v>4.0999999999999996</c:v>
                </c:pt>
                <c:pt idx="195">
                  <c:v>3.7</c:v>
                </c:pt>
                <c:pt idx="196">
                  <c:v>3.9</c:v>
                </c:pt>
                <c:pt idx="197">
                  <c:v>4.4000000000000004</c:v>
                </c:pt>
                <c:pt idx="198">
                  <c:v>4.2</c:v>
                </c:pt>
                <c:pt idx="199">
                  <c:v>5</c:v>
                </c:pt>
                <c:pt idx="200">
                  <c:v>4.3</c:v>
                </c:pt>
                <c:pt idx="201">
                  <c:v>4.4000000000000004</c:v>
                </c:pt>
                <c:pt idx="202">
                  <c:v>4.5999999999999996</c:v>
                </c:pt>
                <c:pt idx="203">
                  <c:v>4.9000000000000004</c:v>
                </c:pt>
                <c:pt idx="204">
                  <c:v>4.7</c:v>
                </c:pt>
                <c:pt idx="205">
                  <c:v>3.8</c:v>
                </c:pt>
                <c:pt idx="206">
                  <c:v>3.8</c:v>
                </c:pt>
                <c:pt idx="207">
                  <c:v>5</c:v>
                </c:pt>
                <c:pt idx="208">
                  <c:v>4.8</c:v>
                </c:pt>
                <c:pt idx="209">
                  <c:v>3.6</c:v>
                </c:pt>
                <c:pt idx="210">
                  <c:v>4.3</c:v>
                </c:pt>
                <c:pt idx="211">
                  <c:v>4.0999999999999996</c:v>
                </c:pt>
                <c:pt idx="212">
                  <c:v>3.5</c:v>
                </c:pt>
                <c:pt idx="213">
                  <c:v>3.4</c:v>
                </c:pt>
                <c:pt idx="214">
                  <c:v>3.4</c:v>
                </c:pt>
                <c:pt idx="215">
                  <c:v>3.3</c:v>
                </c:pt>
                <c:pt idx="216">
                  <c:v>3.7</c:v>
                </c:pt>
                <c:pt idx="217">
                  <c:v>4.9000000000000004</c:v>
                </c:pt>
                <c:pt idx="218">
                  <c:v>3.9</c:v>
                </c:pt>
                <c:pt idx="219">
                  <c:v>3.2</c:v>
                </c:pt>
                <c:pt idx="220">
                  <c:v>3.8</c:v>
                </c:pt>
                <c:pt idx="221">
                  <c:v>3.3</c:v>
                </c:pt>
                <c:pt idx="222">
                  <c:v>3.2</c:v>
                </c:pt>
                <c:pt idx="223">
                  <c:v>3.1</c:v>
                </c:pt>
                <c:pt idx="224">
                  <c:v>3.7</c:v>
                </c:pt>
                <c:pt idx="225">
                  <c:v>3</c:v>
                </c:pt>
                <c:pt idx="226">
                  <c:v>3.3</c:v>
                </c:pt>
                <c:pt idx="227">
                  <c:v>4</c:v>
                </c:pt>
                <c:pt idx="228">
                  <c:v>4.0999999999999996</c:v>
                </c:pt>
                <c:pt idx="229">
                  <c:v>3</c:v>
                </c:pt>
                <c:pt idx="230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03-458E-A5C9-03915EB4B454}"/>
            </c:ext>
          </c:extLst>
        </c:ser>
        <c:ser>
          <c:idx val="6"/>
          <c:order val="6"/>
          <c:tx>
            <c:strRef>
              <c:f>'Mar-25 Comparision with CA@100m'!$V$1</c:f>
              <c:strCache>
                <c:ptCount val="1"/>
                <c:pt idx="0">
                  <c:v>R2 Rut Depth (in mm)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CA@100m'!$V$2:$V$232</c:f>
              <c:numCache>
                <c:formatCode>0.00</c:formatCode>
                <c:ptCount val="231"/>
                <c:pt idx="1">
                  <c:v>2.8</c:v>
                </c:pt>
                <c:pt idx="2">
                  <c:v>2.6</c:v>
                </c:pt>
                <c:pt idx="3">
                  <c:v>2.5</c:v>
                </c:pt>
                <c:pt idx="4">
                  <c:v>3.7</c:v>
                </c:pt>
                <c:pt idx="5">
                  <c:v>3.7</c:v>
                </c:pt>
                <c:pt idx="6">
                  <c:v>3.2</c:v>
                </c:pt>
                <c:pt idx="7">
                  <c:v>3</c:v>
                </c:pt>
                <c:pt idx="8">
                  <c:v>2.7</c:v>
                </c:pt>
                <c:pt idx="9">
                  <c:v>2.6</c:v>
                </c:pt>
                <c:pt idx="10">
                  <c:v>2.8</c:v>
                </c:pt>
                <c:pt idx="11">
                  <c:v>3.1</c:v>
                </c:pt>
                <c:pt idx="12">
                  <c:v>2.7</c:v>
                </c:pt>
                <c:pt idx="13">
                  <c:v>3.2</c:v>
                </c:pt>
                <c:pt idx="14">
                  <c:v>3</c:v>
                </c:pt>
                <c:pt idx="15">
                  <c:v>4.0999999999999996</c:v>
                </c:pt>
                <c:pt idx="16">
                  <c:v>3</c:v>
                </c:pt>
                <c:pt idx="17">
                  <c:v>3.4</c:v>
                </c:pt>
                <c:pt idx="18">
                  <c:v>2.9</c:v>
                </c:pt>
                <c:pt idx="19">
                  <c:v>4.0999999999999996</c:v>
                </c:pt>
                <c:pt idx="20">
                  <c:v>4</c:v>
                </c:pt>
                <c:pt idx="21">
                  <c:v>3.3</c:v>
                </c:pt>
                <c:pt idx="22">
                  <c:v>2.7</c:v>
                </c:pt>
                <c:pt idx="23">
                  <c:v>2.9</c:v>
                </c:pt>
                <c:pt idx="24">
                  <c:v>3.6</c:v>
                </c:pt>
                <c:pt idx="25">
                  <c:v>4.2</c:v>
                </c:pt>
                <c:pt idx="26">
                  <c:v>2.9</c:v>
                </c:pt>
                <c:pt idx="27">
                  <c:v>3.1</c:v>
                </c:pt>
                <c:pt idx="28">
                  <c:v>2.7</c:v>
                </c:pt>
                <c:pt idx="29">
                  <c:v>3.9</c:v>
                </c:pt>
                <c:pt idx="30">
                  <c:v>5</c:v>
                </c:pt>
                <c:pt idx="31">
                  <c:v>4.8</c:v>
                </c:pt>
                <c:pt idx="32">
                  <c:v>2.9</c:v>
                </c:pt>
                <c:pt idx="33">
                  <c:v>4.3</c:v>
                </c:pt>
                <c:pt idx="34">
                  <c:v>3.4</c:v>
                </c:pt>
                <c:pt idx="35">
                  <c:v>2.6</c:v>
                </c:pt>
                <c:pt idx="36">
                  <c:v>2.5</c:v>
                </c:pt>
                <c:pt idx="37">
                  <c:v>3.1</c:v>
                </c:pt>
                <c:pt idx="38">
                  <c:v>3.3</c:v>
                </c:pt>
                <c:pt idx="39">
                  <c:v>2.8</c:v>
                </c:pt>
                <c:pt idx="40">
                  <c:v>2.9</c:v>
                </c:pt>
                <c:pt idx="41">
                  <c:v>3.2</c:v>
                </c:pt>
                <c:pt idx="42">
                  <c:v>4.5</c:v>
                </c:pt>
                <c:pt idx="43">
                  <c:v>3.5</c:v>
                </c:pt>
                <c:pt idx="44">
                  <c:v>3.9</c:v>
                </c:pt>
                <c:pt idx="45">
                  <c:v>2.7</c:v>
                </c:pt>
                <c:pt idx="46">
                  <c:v>2.8</c:v>
                </c:pt>
                <c:pt idx="47">
                  <c:v>3</c:v>
                </c:pt>
                <c:pt idx="48">
                  <c:v>3.3</c:v>
                </c:pt>
                <c:pt idx="49">
                  <c:v>4</c:v>
                </c:pt>
                <c:pt idx="50">
                  <c:v>3.6</c:v>
                </c:pt>
                <c:pt idx="51">
                  <c:v>2.9</c:v>
                </c:pt>
                <c:pt idx="52">
                  <c:v>3.6</c:v>
                </c:pt>
                <c:pt idx="53">
                  <c:v>4.3</c:v>
                </c:pt>
                <c:pt idx="54">
                  <c:v>2.7</c:v>
                </c:pt>
                <c:pt idx="55">
                  <c:v>2.6</c:v>
                </c:pt>
                <c:pt idx="56">
                  <c:v>3.1</c:v>
                </c:pt>
                <c:pt idx="57">
                  <c:v>2.7</c:v>
                </c:pt>
                <c:pt idx="58">
                  <c:v>3.3</c:v>
                </c:pt>
                <c:pt idx="59">
                  <c:v>2.8</c:v>
                </c:pt>
                <c:pt idx="60">
                  <c:v>3.6</c:v>
                </c:pt>
                <c:pt idx="61">
                  <c:v>3.1</c:v>
                </c:pt>
                <c:pt idx="62">
                  <c:v>4.7</c:v>
                </c:pt>
                <c:pt idx="63">
                  <c:v>3.2</c:v>
                </c:pt>
                <c:pt idx="64">
                  <c:v>2.6</c:v>
                </c:pt>
                <c:pt idx="65">
                  <c:v>3</c:v>
                </c:pt>
                <c:pt idx="66">
                  <c:v>3.2</c:v>
                </c:pt>
                <c:pt idx="67">
                  <c:v>3.5</c:v>
                </c:pt>
                <c:pt idx="68">
                  <c:v>3.3</c:v>
                </c:pt>
                <c:pt idx="69">
                  <c:v>3.5</c:v>
                </c:pt>
                <c:pt idx="70">
                  <c:v>3.6</c:v>
                </c:pt>
                <c:pt idx="71">
                  <c:v>3.2</c:v>
                </c:pt>
                <c:pt idx="72">
                  <c:v>3.5</c:v>
                </c:pt>
                <c:pt idx="73">
                  <c:v>3</c:v>
                </c:pt>
                <c:pt idx="74">
                  <c:v>3.7</c:v>
                </c:pt>
                <c:pt idx="75">
                  <c:v>2.8</c:v>
                </c:pt>
                <c:pt idx="76">
                  <c:v>2.7</c:v>
                </c:pt>
                <c:pt idx="77">
                  <c:v>3.2</c:v>
                </c:pt>
                <c:pt idx="78">
                  <c:v>2.7</c:v>
                </c:pt>
                <c:pt idx="79">
                  <c:v>3.1</c:v>
                </c:pt>
                <c:pt idx="80">
                  <c:v>4.0999999999999996</c:v>
                </c:pt>
                <c:pt idx="81">
                  <c:v>4.2</c:v>
                </c:pt>
                <c:pt idx="82">
                  <c:v>3.4</c:v>
                </c:pt>
                <c:pt idx="83">
                  <c:v>4.0999999999999996</c:v>
                </c:pt>
                <c:pt idx="84">
                  <c:v>4</c:v>
                </c:pt>
                <c:pt idx="85">
                  <c:v>2.9</c:v>
                </c:pt>
                <c:pt idx="86">
                  <c:v>2.5</c:v>
                </c:pt>
                <c:pt idx="87">
                  <c:v>2.8</c:v>
                </c:pt>
                <c:pt idx="88">
                  <c:v>3.1</c:v>
                </c:pt>
                <c:pt idx="89">
                  <c:v>3.2</c:v>
                </c:pt>
                <c:pt idx="90">
                  <c:v>3.1</c:v>
                </c:pt>
                <c:pt idx="91">
                  <c:v>2.8</c:v>
                </c:pt>
                <c:pt idx="92">
                  <c:v>2.7</c:v>
                </c:pt>
                <c:pt idx="93">
                  <c:v>3.1</c:v>
                </c:pt>
                <c:pt idx="94">
                  <c:v>3.1</c:v>
                </c:pt>
                <c:pt idx="95">
                  <c:v>2.7</c:v>
                </c:pt>
                <c:pt idx="96">
                  <c:v>3.1</c:v>
                </c:pt>
                <c:pt idx="97">
                  <c:v>3.2</c:v>
                </c:pt>
                <c:pt idx="98">
                  <c:v>3.6</c:v>
                </c:pt>
                <c:pt idx="99">
                  <c:v>4.4000000000000004</c:v>
                </c:pt>
                <c:pt idx="100">
                  <c:v>3.5</c:v>
                </c:pt>
                <c:pt idx="101">
                  <c:v>2.7</c:v>
                </c:pt>
                <c:pt idx="102">
                  <c:v>2.8</c:v>
                </c:pt>
                <c:pt idx="103">
                  <c:v>2.8</c:v>
                </c:pt>
                <c:pt idx="104">
                  <c:v>3.1</c:v>
                </c:pt>
                <c:pt idx="105">
                  <c:v>4.0999999999999996</c:v>
                </c:pt>
                <c:pt idx="106">
                  <c:v>3.3</c:v>
                </c:pt>
                <c:pt idx="107">
                  <c:v>3</c:v>
                </c:pt>
                <c:pt idx="108">
                  <c:v>3.1</c:v>
                </c:pt>
                <c:pt idx="109">
                  <c:v>3.3</c:v>
                </c:pt>
                <c:pt idx="110">
                  <c:v>2.8</c:v>
                </c:pt>
                <c:pt idx="111">
                  <c:v>2.6</c:v>
                </c:pt>
                <c:pt idx="112">
                  <c:v>3</c:v>
                </c:pt>
                <c:pt idx="113">
                  <c:v>2.6</c:v>
                </c:pt>
                <c:pt idx="114">
                  <c:v>3.1</c:v>
                </c:pt>
                <c:pt idx="115">
                  <c:v>2.9</c:v>
                </c:pt>
                <c:pt idx="116">
                  <c:v>2.8</c:v>
                </c:pt>
                <c:pt idx="117">
                  <c:v>2.8</c:v>
                </c:pt>
                <c:pt idx="118">
                  <c:v>3</c:v>
                </c:pt>
                <c:pt idx="119">
                  <c:v>3.2</c:v>
                </c:pt>
                <c:pt idx="120">
                  <c:v>4.5</c:v>
                </c:pt>
                <c:pt idx="121">
                  <c:v>4.2</c:v>
                </c:pt>
                <c:pt idx="122">
                  <c:v>2.7</c:v>
                </c:pt>
                <c:pt idx="123">
                  <c:v>3.4</c:v>
                </c:pt>
                <c:pt idx="124">
                  <c:v>2.9</c:v>
                </c:pt>
                <c:pt idx="125">
                  <c:v>2.8</c:v>
                </c:pt>
                <c:pt idx="126">
                  <c:v>3.1</c:v>
                </c:pt>
                <c:pt idx="127">
                  <c:v>3.2</c:v>
                </c:pt>
                <c:pt idx="128">
                  <c:v>2.9</c:v>
                </c:pt>
                <c:pt idx="129">
                  <c:v>3</c:v>
                </c:pt>
                <c:pt idx="130">
                  <c:v>2.8</c:v>
                </c:pt>
                <c:pt idx="131">
                  <c:v>2.9</c:v>
                </c:pt>
                <c:pt idx="132">
                  <c:v>2.9</c:v>
                </c:pt>
                <c:pt idx="133">
                  <c:v>3</c:v>
                </c:pt>
                <c:pt idx="134">
                  <c:v>3</c:v>
                </c:pt>
                <c:pt idx="135">
                  <c:v>3.4</c:v>
                </c:pt>
                <c:pt idx="136">
                  <c:v>3.5</c:v>
                </c:pt>
                <c:pt idx="137">
                  <c:v>3.9</c:v>
                </c:pt>
                <c:pt idx="138">
                  <c:v>4.3</c:v>
                </c:pt>
                <c:pt idx="139">
                  <c:v>4.3</c:v>
                </c:pt>
                <c:pt idx="140">
                  <c:v>3</c:v>
                </c:pt>
                <c:pt idx="141">
                  <c:v>1.9</c:v>
                </c:pt>
                <c:pt idx="142">
                  <c:v>1.9</c:v>
                </c:pt>
                <c:pt idx="143">
                  <c:v>1.9</c:v>
                </c:pt>
                <c:pt idx="144">
                  <c:v>1.7</c:v>
                </c:pt>
                <c:pt idx="145">
                  <c:v>1.9</c:v>
                </c:pt>
                <c:pt idx="146">
                  <c:v>2.2000000000000002</c:v>
                </c:pt>
                <c:pt idx="147">
                  <c:v>2.1</c:v>
                </c:pt>
                <c:pt idx="148">
                  <c:v>2.2000000000000002</c:v>
                </c:pt>
                <c:pt idx="149">
                  <c:v>2.2000000000000002</c:v>
                </c:pt>
                <c:pt idx="150">
                  <c:v>1.8</c:v>
                </c:pt>
                <c:pt idx="153">
                  <c:v>1.8</c:v>
                </c:pt>
                <c:pt idx="154">
                  <c:v>3</c:v>
                </c:pt>
                <c:pt idx="155">
                  <c:v>3.2</c:v>
                </c:pt>
                <c:pt idx="156">
                  <c:v>3.7</c:v>
                </c:pt>
                <c:pt idx="157">
                  <c:v>4.3</c:v>
                </c:pt>
                <c:pt idx="158">
                  <c:v>4.5999999999999996</c:v>
                </c:pt>
                <c:pt idx="159">
                  <c:v>4.4000000000000004</c:v>
                </c:pt>
                <c:pt idx="160">
                  <c:v>4.8</c:v>
                </c:pt>
                <c:pt idx="161">
                  <c:v>3.7</c:v>
                </c:pt>
                <c:pt idx="162">
                  <c:v>4.2</c:v>
                </c:pt>
                <c:pt idx="163">
                  <c:v>3.8</c:v>
                </c:pt>
                <c:pt idx="164">
                  <c:v>4.2</c:v>
                </c:pt>
                <c:pt idx="165">
                  <c:v>4.8</c:v>
                </c:pt>
                <c:pt idx="166">
                  <c:v>5.3</c:v>
                </c:pt>
                <c:pt idx="167">
                  <c:v>4.9000000000000004</c:v>
                </c:pt>
                <c:pt idx="168">
                  <c:v>4.0999999999999996</c:v>
                </c:pt>
                <c:pt idx="169">
                  <c:v>4.2</c:v>
                </c:pt>
                <c:pt idx="170">
                  <c:v>4.5</c:v>
                </c:pt>
                <c:pt idx="171">
                  <c:v>4.7</c:v>
                </c:pt>
                <c:pt idx="172">
                  <c:v>4.9000000000000004</c:v>
                </c:pt>
                <c:pt idx="173">
                  <c:v>4.7</c:v>
                </c:pt>
                <c:pt idx="174">
                  <c:v>4.8</c:v>
                </c:pt>
                <c:pt idx="175">
                  <c:v>4.8</c:v>
                </c:pt>
                <c:pt idx="176">
                  <c:v>4.2</c:v>
                </c:pt>
                <c:pt idx="177">
                  <c:v>4.2</c:v>
                </c:pt>
                <c:pt idx="178">
                  <c:v>4.5</c:v>
                </c:pt>
                <c:pt idx="179">
                  <c:v>4.4000000000000004</c:v>
                </c:pt>
                <c:pt idx="180">
                  <c:v>4.3</c:v>
                </c:pt>
                <c:pt idx="181">
                  <c:v>4.8</c:v>
                </c:pt>
                <c:pt idx="182">
                  <c:v>5.2</c:v>
                </c:pt>
                <c:pt idx="183">
                  <c:v>4.5</c:v>
                </c:pt>
                <c:pt idx="184">
                  <c:v>5</c:v>
                </c:pt>
                <c:pt idx="185">
                  <c:v>4.8</c:v>
                </c:pt>
                <c:pt idx="186">
                  <c:v>4.5999999999999996</c:v>
                </c:pt>
                <c:pt idx="187">
                  <c:v>4.8</c:v>
                </c:pt>
                <c:pt idx="188">
                  <c:v>4.5999999999999996</c:v>
                </c:pt>
                <c:pt idx="189">
                  <c:v>3.4</c:v>
                </c:pt>
                <c:pt idx="190">
                  <c:v>3.7</c:v>
                </c:pt>
                <c:pt idx="191">
                  <c:v>4.4000000000000004</c:v>
                </c:pt>
                <c:pt idx="192">
                  <c:v>5.3</c:v>
                </c:pt>
                <c:pt idx="193">
                  <c:v>4.8</c:v>
                </c:pt>
                <c:pt idx="194">
                  <c:v>4.8</c:v>
                </c:pt>
                <c:pt idx="195">
                  <c:v>4.5</c:v>
                </c:pt>
                <c:pt idx="196">
                  <c:v>5</c:v>
                </c:pt>
                <c:pt idx="197">
                  <c:v>4.5999999999999996</c:v>
                </c:pt>
                <c:pt idx="198">
                  <c:v>4.8</c:v>
                </c:pt>
                <c:pt idx="199">
                  <c:v>5</c:v>
                </c:pt>
                <c:pt idx="200">
                  <c:v>4.7</c:v>
                </c:pt>
                <c:pt idx="201">
                  <c:v>4.5999999999999996</c:v>
                </c:pt>
                <c:pt idx="202">
                  <c:v>5</c:v>
                </c:pt>
                <c:pt idx="203">
                  <c:v>5</c:v>
                </c:pt>
                <c:pt idx="204">
                  <c:v>4.7</c:v>
                </c:pt>
                <c:pt idx="205">
                  <c:v>5</c:v>
                </c:pt>
                <c:pt idx="206">
                  <c:v>5.2</c:v>
                </c:pt>
                <c:pt idx="207">
                  <c:v>4.9000000000000004</c:v>
                </c:pt>
                <c:pt idx="208">
                  <c:v>5.3</c:v>
                </c:pt>
                <c:pt idx="209">
                  <c:v>4.4000000000000004</c:v>
                </c:pt>
                <c:pt idx="210">
                  <c:v>4.3</c:v>
                </c:pt>
                <c:pt idx="211">
                  <c:v>4.4000000000000004</c:v>
                </c:pt>
                <c:pt idx="212">
                  <c:v>4.3</c:v>
                </c:pt>
                <c:pt idx="213">
                  <c:v>4.4000000000000004</c:v>
                </c:pt>
                <c:pt idx="214">
                  <c:v>4.8</c:v>
                </c:pt>
                <c:pt idx="215">
                  <c:v>4.8</c:v>
                </c:pt>
                <c:pt idx="216">
                  <c:v>4.9000000000000004</c:v>
                </c:pt>
                <c:pt idx="217">
                  <c:v>4.5</c:v>
                </c:pt>
                <c:pt idx="218">
                  <c:v>5.2</c:v>
                </c:pt>
                <c:pt idx="219">
                  <c:v>5.0999999999999996</c:v>
                </c:pt>
                <c:pt idx="220">
                  <c:v>4.0999999999999996</c:v>
                </c:pt>
                <c:pt idx="221">
                  <c:v>4.4000000000000004</c:v>
                </c:pt>
                <c:pt idx="222">
                  <c:v>4.3</c:v>
                </c:pt>
                <c:pt idx="223">
                  <c:v>4.8</c:v>
                </c:pt>
                <c:pt idx="224">
                  <c:v>4.7</c:v>
                </c:pt>
                <c:pt idx="225">
                  <c:v>4.8</c:v>
                </c:pt>
                <c:pt idx="226">
                  <c:v>4.5999999999999996</c:v>
                </c:pt>
                <c:pt idx="227">
                  <c:v>4.5999999999999996</c:v>
                </c:pt>
                <c:pt idx="228">
                  <c:v>4.9000000000000004</c:v>
                </c:pt>
                <c:pt idx="229">
                  <c:v>4.4000000000000004</c:v>
                </c:pt>
                <c:pt idx="23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03-458E-A5C9-03915EB4B454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903-458E-A5C9-03915EB4B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Rut Depth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baseline="0">
                <a:solidFill>
                  <a:srgbClr val="757575"/>
                </a:solidFill>
              </a:rPr>
              <a:t>Lane wise Crack %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7-456A-9789-99AF18B6DA3D}"/>
            </c:ext>
          </c:extLst>
        </c:ser>
        <c:ser>
          <c:idx val="1"/>
          <c:order val="1"/>
          <c:tx>
            <c:strRef>
              <c:f>'Mar-25 Comparision with CA@100m'!$Y$1</c:f>
              <c:strCache>
                <c:ptCount val="1"/>
                <c:pt idx="0">
                  <c:v>Limitation of Cracking as per Concession Agreement (in % area)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CA@100m'!$Y$2:$Y$232</c:f>
              <c:numCache>
                <c:formatCode>General</c:formatCode>
                <c:ptCount val="231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7-456A-9789-99AF18B6DA3D}"/>
            </c:ext>
          </c:extLst>
        </c:ser>
        <c:ser>
          <c:idx val="2"/>
          <c:order val="2"/>
          <c:tx>
            <c:strRef>
              <c:f>'Mar-25 Comparision with CA@100m'!$Z$1</c:f>
              <c:strCache>
                <c:ptCount val="1"/>
                <c:pt idx="0">
                  <c:v>L1 Crack Area (in % area)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CA@100m'!$Z$2:$Z$232</c:f>
              <c:numCache>
                <c:formatCode>0.000</c:formatCode>
                <c:ptCount val="231"/>
                <c:pt idx="1">
                  <c:v>2.5326221432089806</c:v>
                </c:pt>
                <c:pt idx="2">
                  <c:v>3.3562000209263372E-2</c:v>
                </c:pt>
                <c:pt idx="3">
                  <c:v>0.91297142843110213</c:v>
                </c:pt>
                <c:pt idx="4">
                  <c:v>0.77379971471377762</c:v>
                </c:pt>
                <c:pt idx="5">
                  <c:v>1.55694114287717</c:v>
                </c:pt>
                <c:pt idx="6">
                  <c:v>6.5266857202393655E-2</c:v>
                </c:pt>
                <c:pt idx="7">
                  <c:v>1.1262285698481965E-2</c:v>
                </c:pt>
                <c:pt idx="8">
                  <c:v>2.1276199998664853</c:v>
                </c:pt>
                <c:pt idx="9">
                  <c:v>2.1653999992098123E-2</c:v>
                </c:pt>
                <c:pt idx="10">
                  <c:v>2.7704571416718622E-2</c:v>
                </c:pt>
                <c:pt idx="11">
                  <c:v>4.0482285419872838E-2</c:v>
                </c:pt>
                <c:pt idx="12">
                  <c:v>0.50392142852033872</c:v>
                </c:pt>
                <c:pt idx="13">
                  <c:v>1.0678571519851684E-2</c:v>
                </c:pt>
                <c:pt idx="14">
                  <c:v>2.3049999805859152E-2</c:v>
                </c:pt>
                <c:pt idx="15">
                  <c:v>2.5207142759050637E-2</c:v>
                </c:pt>
                <c:pt idx="16">
                  <c:v>0.51737885712555487</c:v>
                </c:pt>
                <c:pt idx="17">
                  <c:v>1.6577428509167259E-2</c:v>
                </c:pt>
                <c:pt idx="18">
                  <c:v>1.4052571394102912E-2</c:v>
                </c:pt>
                <c:pt idx="19">
                  <c:v>2.0103691428470611</c:v>
                </c:pt>
                <c:pt idx="20">
                  <c:v>1.4673948570755551</c:v>
                </c:pt>
                <c:pt idx="21">
                  <c:v>9.7337143087387074E-3</c:v>
                </c:pt>
                <c:pt idx="22">
                  <c:v>1.8576285516193936E-2</c:v>
                </c:pt>
                <c:pt idx="23">
                  <c:v>1.7878571436745785E-2</c:v>
                </c:pt>
                <c:pt idx="24">
                  <c:v>5.5582857418060303E-3</c:v>
                </c:pt>
                <c:pt idx="25">
                  <c:v>1.2829428619657246E-2</c:v>
                </c:pt>
                <c:pt idx="26">
                  <c:v>1.5277588570281433</c:v>
                </c:pt>
                <c:pt idx="27">
                  <c:v>1.041838000108174</c:v>
                </c:pt>
                <c:pt idx="28">
                  <c:v>2.8099428627150407E-2</c:v>
                </c:pt>
                <c:pt idx="29">
                  <c:v>5.6400422857046131</c:v>
                </c:pt>
                <c:pt idx="30">
                  <c:v>6.7000514286368231</c:v>
                </c:pt>
                <c:pt idx="31">
                  <c:v>3.9027994286877767</c:v>
                </c:pt>
                <c:pt idx="32">
                  <c:v>2.0441314286572592</c:v>
                </c:pt>
                <c:pt idx="33">
                  <c:v>2.218531999944279</c:v>
                </c:pt>
                <c:pt idx="34">
                  <c:v>3.6061714267049516E-2</c:v>
                </c:pt>
                <c:pt idx="35">
                  <c:v>0.88866971421309904</c:v>
                </c:pt>
                <c:pt idx="36">
                  <c:v>0.60892314274583559</c:v>
                </c:pt>
                <c:pt idx="37">
                  <c:v>5.6485429135050086E-2</c:v>
                </c:pt>
                <c:pt idx="38">
                  <c:v>3.0613554285165234</c:v>
                </c:pt>
                <c:pt idx="39">
                  <c:v>2.0411142826761517E-2</c:v>
                </c:pt>
                <c:pt idx="40">
                  <c:v>2.853771427631379E-2</c:v>
                </c:pt>
                <c:pt idx="41">
                  <c:v>1.0106574286508558</c:v>
                </c:pt>
                <c:pt idx="42">
                  <c:v>2.3539428711618703E-2</c:v>
                </c:pt>
                <c:pt idx="43">
                  <c:v>2.7662571460860114E-2</c:v>
                </c:pt>
                <c:pt idx="44">
                  <c:v>1.2471142870358059E-2</c:v>
                </c:pt>
                <c:pt idx="45">
                  <c:v>2.104882857189859</c:v>
                </c:pt>
                <c:pt idx="46">
                  <c:v>3.3219999923024858E-2</c:v>
                </c:pt>
                <c:pt idx="47">
                  <c:v>1.7963714214733674E-2</c:v>
                </c:pt>
                <c:pt idx="48">
                  <c:v>1.8311999928610666E-2</c:v>
                </c:pt>
                <c:pt idx="49">
                  <c:v>1.6679714256014139E-2</c:v>
                </c:pt>
                <c:pt idx="50">
                  <c:v>1.0251694285045354</c:v>
                </c:pt>
                <c:pt idx="51">
                  <c:v>1.2587999996457785E-2</c:v>
                </c:pt>
                <c:pt idx="52">
                  <c:v>1.2479002856656485</c:v>
                </c:pt>
                <c:pt idx="53">
                  <c:v>0.95454057140895321</c:v>
                </c:pt>
                <c:pt idx="54">
                  <c:v>8.2224571537290278E-2</c:v>
                </c:pt>
                <c:pt idx="55">
                  <c:v>0.59532971417699565</c:v>
                </c:pt>
                <c:pt idx="56">
                  <c:v>3.624657141617367E-2</c:v>
                </c:pt>
                <c:pt idx="57">
                  <c:v>8.1111429071426388E-3</c:v>
                </c:pt>
                <c:pt idx="58">
                  <c:v>1.1919428654398238E-2</c:v>
                </c:pt>
                <c:pt idx="59">
                  <c:v>1.7024857160704475E-2</c:v>
                </c:pt>
                <c:pt idx="60">
                  <c:v>1.4863377141877583</c:v>
                </c:pt>
                <c:pt idx="61">
                  <c:v>1.6276285705566405E-2</c:v>
                </c:pt>
                <c:pt idx="62">
                  <c:v>3.2567714155742097E-2</c:v>
                </c:pt>
                <c:pt idx="63">
                  <c:v>2.1558354285090311</c:v>
                </c:pt>
                <c:pt idx="64">
                  <c:v>0.64382714265687113</c:v>
                </c:pt>
                <c:pt idx="65">
                  <c:v>3.4983785713536393</c:v>
                </c:pt>
                <c:pt idx="66">
                  <c:v>1.0149551429217203</c:v>
                </c:pt>
                <c:pt idx="67">
                  <c:v>2.3806285695348466E-2</c:v>
                </c:pt>
                <c:pt idx="68">
                  <c:v>8.1274286093030654E-3</c:v>
                </c:pt>
                <c:pt idx="69">
                  <c:v>1.7987685712991439</c:v>
                </c:pt>
                <c:pt idx="70">
                  <c:v>1.2543142873900275E-2</c:v>
                </c:pt>
                <c:pt idx="71">
                  <c:v>9.4777142313548501E-3</c:v>
                </c:pt>
                <c:pt idx="72">
                  <c:v>1.8839142846379966E-2</c:v>
                </c:pt>
                <c:pt idx="73">
                  <c:v>0.88039114291123011</c:v>
                </c:pt>
                <c:pt idx="74">
                  <c:v>1.0490000000238417</c:v>
                </c:pt>
                <c:pt idx="75">
                  <c:v>2.0385999965667728E-2</c:v>
                </c:pt>
                <c:pt idx="76">
                  <c:v>2.0173428566115245E-2</c:v>
                </c:pt>
                <c:pt idx="77">
                  <c:v>2.6243999998910091E-2</c:v>
                </c:pt>
                <c:pt idx="78">
                  <c:v>2.0984285874366758E-2</c:v>
                </c:pt>
                <c:pt idx="79">
                  <c:v>6.3608571168354564E-3</c:v>
                </c:pt>
                <c:pt idx="80">
                  <c:v>2.4461999767848429E-2</c:v>
                </c:pt>
                <c:pt idx="81">
                  <c:v>1.1305142914227078E-2</c:v>
                </c:pt>
                <c:pt idx="82">
                  <c:v>1.3796285739626208E-2</c:v>
                </c:pt>
                <c:pt idx="83">
                  <c:v>0.31343714282717022</c:v>
                </c:pt>
                <c:pt idx="84">
                  <c:v>2.160742860725948E-2</c:v>
                </c:pt>
                <c:pt idx="85">
                  <c:v>2.018447999922889</c:v>
                </c:pt>
                <c:pt idx="86">
                  <c:v>1.9514857146399358E-2</c:v>
                </c:pt>
                <c:pt idx="87">
                  <c:v>2.6427428396769939E-2</c:v>
                </c:pt>
                <c:pt idx="88">
                  <c:v>9.878571470805576E-3</c:v>
                </c:pt>
                <c:pt idx="89">
                  <c:v>1.3020000059264044E-2</c:v>
                </c:pt>
                <c:pt idx="90">
                  <c:v>0.59205199997220737</c:v>
                </c:pt>
                <c:pt idx="91">
                  <c:v>1.0247554285805567</c:v>
                </c:pt>
                <c:pt idx="92">
                  <c:v>1.3531142794745311E-2</c:v>
                </c:pt>
                <c:pt idx="93">
                  <c:v>9.142571340288435E-3</c:v>
                </c:pt>
                <c:pt idx="94">
                  <c:v>2.1732828572688785</c:v>
                </c:pt>
                <c:pt idx="95">
                  <c:v>1.4884000028201512E-2</c:v>
                </c:pt>
                <c:pt idx="96">
                  <c:v>8.8682856580189293E-3</c:v>
                </c:pt>
                <c:pt idx="97">
                  <c:v>1.0372788569927218</c:v>
                </c:pt>
                <c:pt idx="98">
                  <c:v>1.4261714173725671E-2</c:v>
                </c:pt>
                <c:pt idx="99">
                  <c:v>1.4062000103678023E-2</c:v>
                </c:pt>
                <c:pt idx="100">
                  <c:v>4.4243142955643799E-2</c:v>
                </c:pt>
                <c:pt idx="101">
                  <c:v>1.0249837144007001</c:v>
                </c:pt>
                <c:pt idx="102">
                  <c:v>1.038085720539093E-2</c:v>
                </c:pt>
                <c:pt idx="103">
                  <c:v>1.441800003528595E-2</c:v>
                </c:pt>
                <c:pt idx="104">
                  <c:v>1.4505714171954563E-2</c:v>
                </c:pt>
                <c:pt idx="105">
                  <c:v>2.0083999911035811E-2</c:v>
                </c:pt>
                <c:pt idx="106">
                  <c:v>1.0800571428707665E-2</c:v>
                </c:pt>
                <c:pt idx="107">
                  <c:v>2.4851391424124598</c:v>
                </c:pt>
                <c:pt idx="108">
                  <c:v>1.0273485712514603</c:v>
                </c:pt>
                <c:pt idx="109">
                  <c:v>1.2868857102394106E-2</c:v>
                </c:pt>
                <c:pt idx="110">
                  <c:v>7.0364379998765676</c:v>
                </c:pt>
                <c:pt idx="111">
                  <c:v>2.8462285936219349E-2</c:v>
                </c:pt>
                <c:pt idx="112">
                  <c:v>1.0301048570462636</c:v>
                </c:pt>
                <c:pt idx="113">
                  <c:v>1.2679411429405218</c:v>
                </c:pt>
                <c:pt idx="114">
                  <c:v>1.0344402856268202</c:v>
                </c:pt>
                <c:pt idx="115">
                  <c:v>1.4899142779622758E-2</c:v>
                </c:pt>
                <c:pt idx="116">
                  <c:v>3.793085685253144E-2</c:v>
                </c:pt>
                <c:pt idx="117">
                  <c:v>1.2672000016484939E-2</c:v>
                </c:pt>
                <c:pt idx="118">
                  <c:v>1.0075542856700082</c:v>
                </c:pt>
                <c:pt idx="119">
                  <c:v>2.2665142951011658E-2</c:v>
                </c:pt>
                <c:pt idx="120">
                  <c:v>1.2717999967847549E-2</c:v>
                </c:pt>
                <c:pt idx="121">
                  <c:v>2.0304000069754458E-2</c:v>
                </c:pt>
                <c:pt idx="122">
                  <c:v>2.0269714350019188E-2</c:v>
                </c:pt>
                <c:pt idx="123">
                  <c:v>3.5003142640250069E-2</c:v>
                </c:pt>
                <c:pt idx="124">
                  <c:v>3.3584571326800761E-2</c:v>
                </c:pt>
                <c:pt idx="125">
                  <c:v>3.013114266463688E-2</c:v>
                </c:pt>
                <c:pt idx="126">
                  <c:v>2.358771448067257E-2</c:v>
                </c:pt>
                <c:pt idx="127">
                  <c:v>4.2879714263507299E-2</c:v>
                </c:pt>
                <c:pt idx="128">
                  <c:v>1.5243142807143076E-2</c:v>
                </c:pt>
                <c:pt idx="129">
                  <c:v>3.1041562857491622</c:v>
                </c:pt>
                <c:pt idx="130">
                  <c:v>2.069028572695596E-2</c:v>
                </c:pt>
                <c:pt idx="131">
                  <c:v>2.3763999962806703E-2</c:v>
                </c:pt>
                <c:pt idx="132">
                  <c:v>1.7972317142684122</c:v>
                </c:pt>
                <c:pt idx="133">
                  <c:v>3.1789428584916235E-2</c:v>
                </c:pt>
                <c:pt idx="134">
                  <c:v>2.8327428662436344E-2</c:v>
                </c:pt>
                <c:pt idx="135">
                  <c:v>1.3679714209011625E-2</c:v>
                </c:pt>
                <c:pt idx="136">
                  <c:v>1.502571432658604E-2</c:v>
                </c:pt>
                <c:pt idx="137">
                  <c:v>1.9007999999182568E-2</c:v>
                </c:pt>
                <c:pt idx="138">
                  <c:v>6.0023714124815788E-2</c:v>
                </c:pt>
                <c:pt idx="139">
                  <c:v>7.8579428422110423E-2</c:v>
                </c:pt>
                <c:pt idx="143">
                  <c:v>2.6677142857142863E-3</c:v>
                </c:pt>
                <c:pt idx="144">
                  <c:v>2.6028571428571429E-3</c:v>
                </c:pt>
                <c:pt idx="145">
                  <c:v>2.1565714285714287E-3</c:v>
                </c:pt>
                <c:pt idx="146">
                  <c:v>3.5798000000000003E-2</c:v>
                </c:pt>
                <c:pt idx="147">
                  <c:v>3.1465714285714287E-3</c:v>
                </c:pt>
                <c:pt idx="148">
                  <c:v>3.5297142857142862E-3</c:v>
                </c:pt>
                <c:pt idx="149">
                  <c:v>4.6268571428571435E-3</c:v>
                </c:pt>
                <c:pt idx="150">
                  <c:v>3.4042857142857143E-3</c:v>
                </c:pt>
                <c:pt idx="151">
                  <c:v>1.262857142857143E-3</c:v>
                </c:pt>
                <c:pt idx="152">
                  <c:v>1.3571428571428572E-4</c:v>
                </c:pt>
                <c:pt idx="153">
                  <c:v>1.4442857142857141E-3</c:v>
                </c:pt>
                <c:pt idx="154">
                  <c:v>2.1854857142857145E-2</c:v>
                </c:pt>
                <c:pt idx="155">
                  <c:v>3.4123999999999995E-2</c:v>
                </c:pt>
                <c:pt idx="156">
                  <c:v>2.2307142857142859E-2</c:v>
                </c:pt>
                <c:pt idx="157">
                  <c:v>8.8557142857142845E-3</c:v>
                </c:pt>
                <c:pt idx="158">
                  <c:v>9.0265714285714272E-3</c:v>
                </c:pt>
                <c:pt idx="159">
                  <c:v>1.4405714285714289E-3</c:v>
                </c:pt>
                <c:pt idx="160">
                  <c:v>4.3702857142857146E-3</c:v>
                </c:pt>
                <c:pt idx="161">
                  <c:v>5.7814285714285702E-3</c:v>
                </c:pt>
                <c:pt idx="162">
                  <c:v>5.1162857142857138E-3</c:v>
                </c:pt>
                <c:pt idx="163">
                  <c:v>2.4559999999999998E-3</c:v>
                </c:pt>
                <c:pt idx="164">
                  <c:v>2.1953999999999998E-2</c:v>
                </c:pt>
                <c:pt idx="165">
                  <c:v>2.0343714285714284E-2</c:v>
                </c:pt>
                <c:pt idx="166">
                  <c:v>1.3342000000000003E-2</c:v>
                </c:pt>
                <c:pt idx="167">
                  <c:v>8.8180000000000012E-3</c:v>
                </c:pt>
                <c:pt idx="168">
                  <c:v>4.9225714285714289E-3</c:v>
                </c:pt>
                <c:pt idx="169">
                  <c:v>9.2631428571428569E-3</c:v>
                </c:pt>
                <c:pt idx="170">
                  <c:v>1.4668857142857145E-2</c:v>
                </c:pt>
                <c:pt idx="171">
                  <c:v>6.9077142857142853E-3</c:v>
                </c:pt>
                <c:pt idx="172">
                  <c:v>6.6499999999999988E-3</c:v>
                </c:pt>
                <c:pt idx="173">
                  <c:v>1.0101714285714283E-2</c:v>
                </c:pt>
                <c:pt idx="174">
                  <c:v>8.2559999999999995E-3</c:v>
                </c:pt>
                <c:pt idx="175">
                  <c:v>1.1563999999999998E-2</c:v>
                </c:pt>
                <c:pt idx="176">
                  <c:v>9.9940000000000011E-3</c:v>
                </c:pt>
                <c:pt idx="177">
                  <c:v>2.5574571428571426E-2</c:v>
                </c:pt>
                <c:pt idx="178">
                  <c:v>2.6024857142857148E-2</c:v>
                </c:pt>
                <c:pt idx="179">
                  <c:v>2.2777999999999996E-2</c:v>
                </c:pt>
                <c:pt idx="180">
                  <c:v>1.7784571428571424E-2</c:v>
                </c:pt>
                <c:pt idx="181">
                  <c:v>4.6676285714285705E-2</c:v>
                </c:pt>
                <c:pt idx="182">
                  <c:v>3.3867714285714286E-2</c:v>
                </c:pt>
                <c:pt idx="183">
                  <c:v>1.6453142857142857E-2</c:v>
                </c:pt>
                <c:pt idx="184">
                  <c:v>2.0033428571428567E-2</c:v>
                </c:pt>
                <c:pt idx="185">
                  <c:v>2.4764000000000008E-2</c:v>
                </c:pt>
                <c:pt idx="186">
                  <c:v>2.1337142857142853E-2</c:v>
                </c:pt>
                <c:pt idx="187">
                  <c:v>2.3179999999999996E-2</c:v>
                </c:pt>
                <c:pt idx="188">
                  <c:v>1.9560857142857137E-2</c:v>
                </c:pt>
                <c:pt idx="189">
                  <c:v>2.8690285714285713E-2</c:v>
                </c:pt>
                <c:pt idx="190">
                  <c:v>2.0408857142857145E-2</c:v>
                </c:pt>
                <c:pt idx="191">
                  <c:v>1.828657142857143E-2</c:v>
                </c:pt>
                <c:pt idx="192">
                  <c:v>3.365914285714286E-2</c:v>
                </c:pt>
                <c:pt idx="193">
                  <c:v>1.9078571428571434E-2</c:v>
                </c:pt>
                <c:pt idx="194">
                  <c:v>1.9761999999999998E-2</c:v>
                </c:pt>
                <c:pt idx="195">
                  <c:v>2.7892285714285703E-2</c:v>
                </c:pt>
                <c:pt idx="196">
                  <c:v>1.745514285714286E-2</c:v>
                </c:pt>
                <c:pt idx="197">
                  <c:v>0.34865514285714266</c:v>
                </c:pt>
                <c:pt idx="198">
                  <c:v>0.81497657142857149</c:v>
                </c:pt>
                <c:pt idx="199">
                  <c:v>1.4246571428571428E-2</c:v>
                </c:pt>
                <c:pt idx="200">
                  <c:v>1.0677142857142857E-2</c:v>
                </c:pt>
                <c:pt idx="201">
                  <c:v>1.0279431428571431</c:v>
                </c:pt>
                <c:pt idx="202">
                  <c:v>7.8479999999999991E-3</c:v>
                </c:pt>
                <c:pt idx="203">
                  <c:v>1.521657142857143E-2</c:v>
                </c:pt>
                <c:pt idx="204">
                  <c:v>8.5874285714285705E-3</c:v>
                </c:pt>
                <c:pt idx="205">
                  <c:v>9.3094285714285692E-3</c:v>
                </c:pt>
                <c:pt idx="206">
                  <c:v>1.1866285714285716E-2</c:v>
                </c:pt>
                <c:pt idx="207">
                  <c:v>7.2054285714285727E-3</c:v>
                </c:pt>
                <c:pt idx="208">
                  <c:v>1.5422857142857141E-3</c:v>
                </c:pt>
                <c:pt idx="209">
                  <c:v>8.035142857142857E-3</c:v>
                </c:pt>
                <c:pt idx="210">
                  <c:v>1.0912857142857143E-2</c:v>
                </c:pt>
                <c:pt idx="211">
                  <c:v>1.3815428571428571E-2</c:v>
                </c:pt>
                <c:pt idx="212">
                  <c:v>2.2819999999999997E-3</c:v>
                </c:pt>
                <c:pt idx="213">
                  <c:v>8.5951428571428568E-3</c:v>
                </c:pt>
                <c:pt idx="214">
                  <c:v>1.5959999999999998E-2</c:v>
                </c:pt>
                <c:pt idx="215">
                  <c:v>1.3516285714285719E-2</c:v>
                </c:pt>
                <c:pt idx="216">
                  <c:v>5.9365714285714291E-3</c:v>
                </c:pt>
                <c:pt idx="217">
                  <c:v>1.0837714285714284E-2</c:v>
                </c:pt>
                <c:pt idx="218">
                  <c:v>9.2255428571428558E-2</c:v>
                </c:pt>
                <c:pt idx="219">
                  <c:v>1.3186571428571429E-2</c:v>
                </c:pt>
                <c:pt idx="220">
                  <c:v>1.0846285714285713E-2</c:v>
                </c:pt>
                <c:pt idx="221">
                  <c:v>1.9148285714285715E-2</c:v>
                </c:pt>
                <c:pt idx="222">
                  <c:v>1.3059142857142859E-2</c:v>
                </c:pt>
                <c:pt idx="223">
                  <c:v>1.0578000000000001E-2</c:v>
                </c:pt>
                <c:pt idx="224">
                  <c:v>8.8254285714285743E-3</c:v>
                </c:pt>
                <c:pt idx="225">
                  <c:v>0.44724199999999997</c:v>
                </c:pt>
                <c:pt idx="226">
                  <c:v>1.3525428571428572E-2</c:v>
                </c:pt>
                <c:pt idx="227">
                  <c:v>1.114342857142857E-2</c:v>
                </c:pt>
                <c:pt idx="228">
                  <c:v>7.6505714285714302E-3</c:v>
                </c:pt>
                <c:pt idx="229">
                  <c:v>1.3641714285714285E-2</c:v>
                </c:pt>
                <c:pt idx="230">
                  <c:v>1.4181428571428574E-2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67-456A-9789-99AF18B6DA3D}"/>
            </c:ext>
          </c:extLst>
        </c:ser>
        <c:ser>
          <c:idx val="3"/>
          <c:order val="3"/>
          <c:tx>
            <c:strRef>
              <c:f>'Mar-25 Comparision with CA@100m'!$AA$1</c:f>
              <c:strCache>
                <c:ptCount val="1"/>
                <c:pt idx="0">
                  <c:v>L2 Crack Area (in % area)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CA@100m'!$AA$2:$AA$232</c:f>
              <c:numCache>
                <c:formatCode>0.000</c:formatCode>
                <c:ptCount val="231"/>
                <c:pt idx="1">
                  <c:v>1.1228571428571429E-3</c:v>
                </c:pt>
                <c:pt idx="2">
                  <c:v>1.1467142857142858E-2</c:v>
                </c:pt>
                <c:pt idx="3">
                  <c:v>3.9428571428571429E-3</c:v>
                </c:pt>
                <c:pt idx="4">
                  <c:v>3.5077142857142859E-3</c:v>
                </c:pt>
                <c:pt idx="5">
                  <c:v>0.95032657142857158</c:v>
                </c:pt>
                <c:pt idx="6">
                  <c:v>3.500285714285714E-3</c:v>
                </c:pt>
                <c:pt idx="7">
                  <c:v>4.6240000000000005E-3</c:v>
                </c:pt>
                <c:pt idx="8">
                  <c:v>1.2469142857142861E-2</c:v>
                </c:pt>
                <c:pt idx="9">
                  <c:v>4.2488571428571436E-3</c:v>
                </c:pt>
                <c:pt idx="10">
                  <c:v>6.4817142857142851E-3</c:v>
                </c:pt>
                <c:pt idx="11">
                  <c:v>9.5611428571428583E-3</c:v>
                </c:pt>
                <c:pt idx="12">
                  <c:v>1.8789142857142855E-2</c:v>
                </c:pt>
                <c:pt idx="13">
                  <c:v>1.4534285714285714E-3</c:v>
                </c:pt>
                <c:pt idx="14">
                  <c:v>1.3293428571428572E-2</c:v>
                </c:pt>
                <c:pt idx="15">
                  <c:v>1.1498857142857142E-2</c:v>
                </c:pt>
                <c:pt idx="16">
                  <c:v>6.7454285714285706E-3</c:v>
                </c:pt>
                <c:pt idx="17">
                  <c:v>0</c:v>
                </c:pt>
                <c:pt idx="18">
                  <c:v>8.7000000000000001E-4</c:v>
                </c:pt>
                <c:pt idx="19">
                  <c:v>4.7602857142857143E-3</c:v>
                </c:pt>
                <c:pt idx="20">
                  <c:v>2.987142857142857E-3</c:v>
                </c:pt>
                <c:pt idx="21">
                  <c:v>1.3802857142857143E-3</c:v>
                </c:pt>
                <c:pt idx="22">
                  <c:v>4.1265714285714291E-3</c:v>
                </c:pt>
                <c:pt idx="23">
                  <c:v>3.4479999999999997E-3</c:v>
                </c:pt>
                <c:pt idx="24">
                  <c:v>2.4417142857142858E-3</c:v>
                </c:pt>
                <c:pt idx="25">
                  <c:v>4.6928571428571436E-3</c:v>
                </c:pt>
                <c:pt idx="26">
                  <c:v>1.0586E-2</c:v>
                </c:pt>
                <c:pt idx="27">
                  <c:v>5.2084285714285722E-2</c:v>
                </c:pt>
                <c:pt idx="28">
                  <c:v>3.5905714285714286E-3</c:v>
                </c:pt>
                <c:pt idx="29">
                  <c:v>0.20675028571428572</c:v>
                </c:pt>
                <c:pt idx="30">
                  <c:v>1.4237142857142855E-3</c:v>
                </c:pt>
                <c:pt idx="31">
                  <c:v>5.1437142857142853E-3</c:v>
                </c:pt>
                <c:pt idx="32">
                  <c:v>9.2197142857142842E-3</c:v>
                </c:pt>
                <c:pt idx="33">
                  <c:v>2.5942857142857143E-3</c:v>
                </c:pt>
                <c:pt idx="34">
                  <c:v>7.9428571428571439E-4</c:v>
                </c:pt>
                <c:pt idx="35">
                  <c:v>2.6000000000000003E-4</c:v>
                </c:pt>
                <c:pt idx="36">
                  <c:v>0.41070171428571423</c:v>
                </c:pt>
                <c:pt idx="37">
                  <c:v>2.0904857142857149E-2</c:v>
                </c:pt>
                <c:pt idx="38">
                  <c:v>2.6994285714285714E-3</c:v>
                </c:pt>
                <c:pt idx="39">
                  <c:v>1.6031428571428568E-3</c:v>
                </c:pt>
                <c:pt idx="40">
                  <c:v>6.8085714285714286E-3</c:v>
                </c:pt>
                <c:pt idx="41">
                  <c:v>1.3178285714285712E-2</c:v>
                </c:pt>
                <c:pt idx="42">
                  <c:v>1.177885714285714E-2</c:v>
                </c:pt>
                <c:pt idx="43">
                  <c:v>1.8159714285714283E-2</c:v>
                </c:pt>
                <c:pt idx="44">
                  <c:v>4.4180000000000001E-3</c:v>
                </c:pt>
                <c:pt idx="45">
                  <c:v>5.4191428571428576E-3</c:v>
                </c:pt>
                <c:pt idx="46">
                  <c:v>9.1237142857142836E-3</c:v>
                </c:pt>
                <c:pt idx="47">
                  <c:v>1.2734000000000001E-2</c:v>
                </c:pt>
                <c:pt idx="48">
                  <c:v>7.9962857142857145E-3</c:v>
                </c:pt>
                <c:pt idx="49">
                  <c:v>5.8414285714285703E-3</c:v>
                </c:pt>
                <c:pt idx="50">
                  <c:v>8.1774285714285716E-3</c:v>
                </c:pt>
                <c:pt idx="51">
                  <c:v>3.4888571428571429E-3</c:v>
                </c:pt>
                <c:pt idx="52">
                  <c:v>2.9391428571428572E-3</c:v>
                </c:pt>
                <c:pt idx="53">
                  <c:v>9.5231428571428568E-3</c:v>
                </c:pt>
                <c:pt idx="54">
                  <c:v>5.4297142857142868E-3</c:v>
                </c:pt>
                <c:pt idx="55">
                  <c:v>2.1065142857142859E-2</c:v>
                </c:pt>
                <c:pt idx="56">
                  <c:v>2.2143428571428567E-2</c:v>
                </c:pt>
                <c:pt idx="57">
                  <c:v>4.4619999999999998E-3</c:v>
                </c:pt>
                <c:pt idx="58">
                  <c:v>6.3971428571428582E-3</c:v>
                </c:pt>
                <c:pt idx="59">
                  <c:v>6.1240000000000001E-3</c:v>
                </c:pt>
                <c:pt idx="60">
                  <c:v>6.4091428571428572E-3</c:v>
                </c:pt>
                <c:pt idx="61">
                  <c:v>7.2474285714285713E-3</c:v>
                </c:pt>
                <c:pt idx="62">
                  <c:v>8.3531428571428559E-3</c:v>
                </c:pt>
                <c:pt idx="63">
                  <c:v>1.4061142857142857E-2</c:v>
                </c:pt>
                <c:pt idx="64">
                  <c:v>9.5020000000000018E-3</c:v>
                </c:pt>
                <c:pt idx="65">
                  <c:v>3.5331428571428575E-3</c:v>
                </c:pt>
                <c:pt idx="66">
                  <c:v>5.9679999999999993E-3</c:v>
                </c:pt>
                <c:pt idx="67">
                  <c:v>2.4485714285714284E-3</c:v>
                </c:pt>
                <c:pt idx="68">
                  <c:v>5.0800000000000003E-3</c:v>
                </c:pt>
                <c:pt idx="69">
                  <c:v>2.1119999999999997E-3</c:v>
                </c:pt>
                <c:pt idx="70">
                  <c:v>4.6868571428571428E-3</c:v>
                </c:pt>
                <c:pt idx="71">
                  <c:v>3.0928571428571424E-3</c:v>
                </c:pt>
                <c:pt idx="72">
                  <c:v>3.0759999999999997E-3</c:v>
                </c:pt>
                <c:pt idx="73">
                  <c:v>4.8711428571428577E-3</c:v>
                </c:pt>
                <c:pt idx="74">
                  <c:v>7.8499999999999993E-3</c:v>
                </c:pt>
                <c:pt idx="75">
                  <c:v>8.648285714285716E-3</c:v>
                </c:pt>
                <c:pt idx="76">
                  <c:v>2.2524571428571425E-2</c:v>
                </c:pt>
                <c:pt idx="77">
                  <c:v>7.1882857142857139E-3</c:v>
                </c:pt>
                <c:pt idx="78">
                  <c:v>3.291428571428571E-3</c:v>
                </c:pt>
                <c:pt idx="79">
                  <c:v>3.1080000000000001E-3</c:v>
                </c:pt>
                <c:pt idx="80">
                  <c:v>2.1494285714285712E-3</c:v>
                </c:pt>
                <c:pt idx="81">
                  <c:v>2.8297142857142857E-3</c:v>
                </c:pt>
                <c:pt idx="82">
                  <c:v>3.2745714285714288E-3</c:v>
                </c:pt>
                <c:pt idx="83">
                  <c:v>1.0159714285714286E-2</c:v>
                </c:pt>
                <c:pt idx="84">
                  <c:v>7.7531428571428578E-3</c:v>
                </c:pt>
                <c:pt idx="85">
                  <c:v>5.0745714285714283E-3</c:v>
                </c:pt>
                <c:pt idx="86">
                  <c:v>1.4799999999999999E-4</c:v>
                </c:pt>
                <c:pt idx="87">
                  <c:v>7.6371428571428565E-4</c:v>
                </c:pt>
                <c:pt idx="88">
                  <c:v>4.6942857142857143E-4</c:v>
                </c:pt>
                <c:pt idx="89">
                  <c:v>3.8028571428571424E-4</c:v>
                </c:pt>
                <c:pt idx="90">
                  <c:v>2.4031428571428572E-3</c:v>
                </c:pt>
                <c:pt idx="91">
                  <c:v>1.4479999999999999E-3</c:v>
                </c:pt>
                <c:pt idx="92">
                  <c:v>6.6457142857142854E-4</c:v>
                </c:pt>
                <c:pt idx="93">
                  <c:v>2.8514285714285713E-4</c:v>
                </c:pt>
                <c:pt idx="94">
                  <c:v>2.4114285714285713E-3</c:v>
                </c:pt>
                <c:pt idx="95">
                  <c:v>1.5174285714285715E-3</c:v>
                </c:pt>
                <c:pt idx="96">
                  <c:v>2.3857142857142857E-3</c:v>
                </c:pt>
                <c:pt idx="97">
                  <c:v>1.3059428571428574E-2</c:v>
                </c:pt>
                <c:pt idx="98">
                  <c:v>2.3166571428571425E-2</c:v>
                </c:pt>
                <c:pt idx="99">
                  <c:v>1.5661999999999995E-2</c:v>
                </c:pt>
                <c:pt idx="100">
                  <c:v>9.7248571428571445E-3</c:v>
                </c:pt>
                <c:pt idx="101">
                  <c:v>1.5881142857142858E-2</c:v>
                </c:pt>
                <c:pt idx="102">
                  <c:v>1.3368857142857142E-2</c:v>
                </c:pt>
                <c:pt idx="103">
                  <c:v>3.6582857142857142E-3</c:v>
                </c:pt>
                <c:pt idx="104">
                  <c:v>8.876285714285715E-3</c:v>
                </c:pt>
                <c:pt idx="105">
                  <c:v>1.7532857142857145E-2</c:v>
                </c:pt>
                <c:pt idx="106">
                  <c:v>1.1272571428571425E-2</c:v>
                </c:pt>
                <c:pt idx="107">
                  <c:v>2.7494571428571424E-2</c:v>
                </c:pt>
                <c:pt idx="108">
                  <c:v>1.2327142857142852E-2</c:v>
                </c:pt>
                <c:pt idx="109">
                  <c:v>1.0605142857142853E-2</c:v>
                </c:pt>
                <c:pt idx="110">
                  <c:v>8.6594285714285714E-3</c:v>
                </c:pt>
                <c:pt idx="111">
                  <c:v>5.5488571428571418E-3</c:v>
                </c:pt>
                <c:pt idx="112">
                  <c:v>3.1144285714285711E-2</c:v>
                </c:pt>
                <c:pt idx="113">
                  <c:v>1.4074285714285716E-2</c:v>
                </c:pt>
                <c:pt idx="114">
                  <c:v>1.6562000000000004E-2</c:v>
                </c:pt>
                <c:pt idx="115">
                  <c:v>4.4031428571428572E-3</c:v>
                </c:pt>
                <c:pt idx="116">
                  <c:v>1.1606285714285715E-2</c:v>
                </c:pt>
                <c:pt idx="117">
                  <c:v>1.0796E-2</c:v>
                </c:pt>
                <c:pt idx="118">
                  <c:v>7.0919999999999993E-3</c:v>
                </c:pt>
                <c:pt idx="119">
                  <c:v>1.2268571428571429E-2</c:v>
                </c:pt>
                <c:pt idx="120">
                  <c:v>1.2108571428571427E-2</c:v>
                </c:pt>
                <c:pt idx="121">
                  <c:v>1.1953428571428571E-2</c:v>
                </c:pt>
                <c:pt idx="122">
                  <c:v>1.6197142857142861E-2</c:v>
                </c:pt>
                <c:pt idx="123">
                  <c:v>1.1900571428571427E-2</c:v>
                </c:pt>
                <c:pt idx="124">
                  <c:v>2.9024285714285707E-2</c:v>
                </c:pt>
                <c:pt idx="125">
                  <c:v>2.0898571428571433E-2</c:v>
                </c:pt>
                <c:pt idx="126">
                  <c:v>1.6817714285714287E-2</c:v>
                </c:pt>
                <c:pt idx="127">
                  <c:v>1.7729999999999996E-2</c:v>
                </c:pt>
                <c:pt idx="128">
                  <c:v>1.4580571428571431E-2</c:v>
                </c:pt>
                <c:pt idx="129">
                  <c:v>9.3905714285714287E-3</c:v>
                </c:pt>
                <c:pt idx="130">
                  <c:v>1.1176571428571426E-2</c:v>
                </c:pt>
                <c:pt idx="131">
                  <c:v>8.6937142857142855E-3</c:v>
                </c:pt>
                <c:pt idx="132">
                  <c:v>8.5462857142857094E-3</c:v>
                </c:pt>
                <c:pt idx="133">
                  <c:v>1.3185714285714287E-2</c:v>
                </c:pt>
                <c:pt idx="134">
                  <c:v>1.061457142857143E-2</c:v>
                </c:pt>
                <c:pt idx="135">
                  <c:v>4.9137142857142851E-3</c:v>
                </c:pt>
                <c:pt idx="136">
                  <c:v>8.928285714285715E-3</c:v>
                </c:pt>
                <c:pt idx="137">
                  <c:v>2.3441428571428575E-2</c:v>
                </c:pt>
                <c:pt idx="138">
                  <c:v>3.5816285714285717E-2</c:v>
                </c:pt>
                <c:pt idx="139">
                  <c:v>2.0041714285714281E-2</c:v>
                </c:pt>
                <c:pt idx="143">
                  <c:v>8.245714285714285E-3</c:v>
                </c:pt>
                <c:pt idx="144">
                  <c:v>4.7868571428571422E-3</c:v>
                </c:pt>
                <c:pt idx="145">
                  <c:v>2.4171428571428573E-3</c:v>
                </c:pt>
                <c:pt idx="146">
                  <c:v>3.7373714285714281E-2</c:v>
                </c:pt>
                <c:pt idx="147">
                  <c:v>8.5174285714285716E-3</c:v>
                </c:pt>
                <c:pt idx="148">
                  <c:v>4.0062857142857148E-3</c:v>
                </c:pt>
                <c:pt idx="149">
                  <c:v>4.689428571428571E-3</c:v>
                </c:pt>
                <c:pt idx="150">
                  <c:v>2.1625714285714282E-3</c:v>
                </c:pt>
                <c:pt idx="151">
                  <c:v>3.7679999999999996E-3</c:v>
                </c:pt>
                <c:pt idx="152">
                  <c:v>2.7085714285714289E-4</c:v>
                </c:pt>
                <c:pt idx="153">
                  <c:v>3.2388571428571436E-3</c:v>
                </c:pt>
                <c:pt idx="154">
                  <c:v>2.5048571428571429E-3</c:v>
                </c:pt>
                <c:pt idx="155">
                  <c:v>4.2737142857142861E-3</c:v>
                </c:pt>
                <c:pt idx="156">
                  <c:v>7.0134285714285715E-3</c:v>
                </c:pt>
                <c:pt idx="157">
                  <c:v>2.0820000000000001E-3</c:v>
                </c:pt>
                <c:pt idx="158">
                  <c:v>2.5431428571428575E-3</c:v>
                </c:pt>
                <c:pt idx="159">
                  <c:v>9.7999999999999997E-4</c:v>
                </c:pt>
                <c:pt idx="160">
                  <c:v>2.6685714285714279E-4</c:v>
                </c:pt>
                <c:pt idx="161">
                  <c:v>7.0228571428571432E-4</c:v>
                </c:pt>
                <c:pt idx="162">
                  <c:v>1.3359999999999999E-3</c:v>
                </c:pt>
                <c:pt idx="163">
                  <c:v>2.1171428571428573E-4</c:v>
                </c:pt>
                <c:pt idx="164">
                  <c:v>3.1428571428571427E-4</c:v>
                </c:pt>
                <c:pt idx="165">
                  <c:v>5.6671428571428576E-3</c:v>
                </c:pt>
                <c:pt idx="166">
                  <c:v>3.3928571428571432E-3</c:v>
                </c:pt>
                <c:pt idx="167">
                  <c:v>2.088E-3</c:v>
                </c:pt>
                <c:pt idx="168">
                  <c:v>2.8485714285714285E-4</c:v>
                </c:pt>
                <c:pt idx="169">
                  <c:v>1.6222857142857143E-3</c:v>
                </c:pt>
                <c:pt idx="170">
                  <c:v>2.1471428571428566E-3</c:v>
                </c:pt>
                <c:pt idx="171">
                  <c:v>2.8782857142857147E-3</c:v>
                </c:pt>
                <c:pt idx="172">
                  <c:v>4.2014285714285712E-3</c:v>
                </c:pt>
                <c:pt idx="173">
                  <c:v>6.089428571428572E-3</c:v>
                </c:pt>
                <c:pt idx="174">
                  <c:v>5.7688571428571433E-3</c:v>
                </c:pt>
                <c:pt idx="175">
                  <c:v>7.7974285714285732E-3</c:v>
                </c:pt>
                <c:pt idx="176">
                  <c:v>7.536000000000001E-3</c:v>
                </c:pt>
                <c:pt idx="177">
                  <c:v>2.0656285714285714E-2</c:v>
                </c:pt>
                <c:pt idx="178">
                  <c:v>1.3083428571428571E-2</c:v>
                </c:pt>
                <c:pt idx="179">
                  <c:v>1.0898571428571428E-2</c:v>
                </c:pt>
                <c:pt idx="180">
                  <c:v>4.7448571428571418E-3</c:v>
                </c:pt>
                <c:pt idx="181">
                  <c:v>2.6386E-2</c:v>
                </c:pt>
                <c:pt idx="182">
                  <c:v>1.2037428571428572E-2</c:v>
                </c:pt>
                <c:pt idx="183">
                  <c:v>1.492857142857143E-3</c:v>
                </c:pt>
                <c:pt idx="184">
                  <c:v>3.7425714285714284E-3</c:v>
                </c:pt>
                <c:pt idx="185">
                  <c:v>1.4176857142857142E-2</c:v>
                </c:pt>
                <c:pt idx="186">
                  <c:v>7.1328571428571422E-3</c:v>
                </c:pt>
                <c:pt idx="187">
                  <c:v>1.1683999999999998E-2</c:v>
                </c:pt>
                <c:pt idx="188">
                  <c:v>8.709142857142858E-3</c:v>
                </c:pt>
                <c:pt idx="189">
                  <c:v>1.2950857142857144E-2</c:v>
                </c:pt>
                <c:pt idx="190">
                  <c:v>9.9257142857142877E-3</c:v>
                </c:pt>
                <c:pt idx="191">
                  <c:v>6.441714285714285E-3</c:v>
                </c:pt>
                <c:pt idx="192">
                  <c:v>9.2971428571428563E-3</c:v>
                </c:pt>
                <c:pt idx="193">
                  <c:v>9.8342857142857121E-3</c:v>
                </c:pt>
                <c:pt idx="194">
                  <c:v>9.5120000000000014E-3</c:v>
                </c:pt>
                <c:pt idx="195">
                  <c:v>1.8424857142857139E-2</c:v>
                </c:pt>
                <c:pt idx="196">
                  <c:v>5.6817142857142856E-3</c:v>
                </c:pt>
                <c:pt idx="197">
                  <c:v>1.0823142857142859E-2</c:v>
                </c:pt>
                <c:pt idx="198">
                  <c:v>1.0541714285714284E-2</c:v>
                </c:pt>
                <c:pt idx="199">
                  <c:v>7.7197142857142846E-3</c:v>
                </c:pt>
                <c:pt idx="200">
                  <c:v>7.2251428571428562E-3</c:v>
                </c:pt>
                <c:pt idx="201">
                  <c:v>7.6374285714285711E-3</c:v>
                </c:pt>
                <c:pt idx="202">
                  <c:v>8.4888571428571435E-3</c:v>
                </c:pt>
                <c:pt idx="203">
                  <c:v>8.9382857142857163E-3</c:v>
                </c:pt>
                <c:pt idx="204">
                  <c:v>8.5765714285714299E-3</c:v>
                </c:pt>
                <c:pt idx="205">
                  <c:v>3.3319999999999999E-3</c:v>
                </c:pt>
                <c:pt idx="206">
                  <c:v>4.6174285714285718E-3</c:v>
                </c:pt>
                <c:pt idx="207">
                  <c:v>3.4919999999999999E-3</c:v>
                </c:pt>
                <c:pt idx="208">
                  <c:v>5.2085714285714289E-4</c:v>
                </c:pt>
                <c:pt idx="209">
                  <c:v>4.8828571428571419E-3</c:v>
                </c:pt>
                <c:pt idx="210">
                  <c:v>1.1382000000000001E-2</c:v>
                </c:pt>
                <c:pt idx="211">
                  <c:v>1.2124857142857144E-2</c:v>
                </c:pt>
                <c:pt idx="212">
                  <c:v>3.9271428571428573E-3</c:v>
                </c:pt>
                <c:pt idx="213">
                  <c:v>1.5939999999999999E-3</c:v>
                </c:pt>
                <c:pt idx="214">
                  <c:v>2.1638571428571427E-2</c:v>
                </c:pt>
                <c:pt idx="215">
                  <c:v>7.4259999999999994E-3</c:v>
                </c:pt>
                <c:pt idx="216">
                  <c:v>6.547142857142859E-3</c:v>
                </c:pt>
                <c:pt idx="217">
                  <c:v>4.2485714285714279E-3</c:v>
                </c:pt>
                <c:pt idx="218">
                  <c:v>3.6105714285714283E-3</c:v>
                </c:pt>
                <c:pt idx="219">
                  <c:v>5.0371428571428572E-3</c:v>
                </c:pt>
                <c:pt idx="220">
                  <c:v>1.1144571428571427E-2</c:v>
                </c:pt>
                <c:pt idx="221">
                  <c:v>8.0905714285714296E-3</c:v>
                </c:pt>
                <c:pt idx="222">
                  <c:v>9.224857142857144E-3</c:v>
                </c:pt>
                <c:pt idx="223">
                  <c:v>1.7354000000000005E-2</c:v>
                </c:pt>
                <c:pt idx="224">
                  <c:v>8.3774285714285721E-3</c:v>
                </c:pt>
                <c:pt idx="225">
                  <c:v>5.5111428571428568E-3</c:v>
                </c:pt>
                <c:pt idx="226">
                  <c:v>1.4996000000000001E-2</c:v>
                </c:pt>
                <c:pt idx="227">
                  <c:v>9.7397142857142838E-3</c:v>
                </c:pt>
                <c:pt idx="228">
                  <c:v>4.4611428571428562E-3</c:v>
                </c:pt>
                <c:pt idx="229">
                  <c:v>8.4362857142857139E-3</c:v>
                </c:pt>
                <c:pt idx="230">
                  <c:v>4.3951428571428579E-3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67-456A-9789-99AF18B6DA3D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67-456A-9789-99AF18B6DA3D}"/>
            </c:ext>
          </c:extLst>
        </c:ser>
        <c:ser>
          <c:idx val="5"/>
          <c:order val="5"/>
          <c:tx>
            <c:strRef>
              <c:f>'Mar-25 Comparision with CA@100m'!$AD$1</c:f>
              <c:strCache>
                <c:ptCount val="1"/>
                <c:pt idx="0">
                  <c:v>R1 Crack Area (in % area)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CA@100m'!$AD$2:$AD$232</c:f>
              <c:numCache>
                <c:formatCode>0.000</c:formatCode>
                <c:ptCount val="231"/>
                <c:pt idx="1">
                  <c:v>4.6500000000000003E-4</c:v>
                </c:pt>
                <c:pt idx="2">
                  <c:v>6.5199999999999991E-4</c:v>
                </c:pt>
                <c:pt idx="3">
                  <c:v>0.5676282857142857</c:v>
                </c:pt>
                <c:pt idx="4">
                  <c:v>0.59550885714285695</c:v>
                </c:pt>
                <c:pt idx="5">
                  <c:v>0.51180685714285723</c:v>
                </c:pt>
                <c:pt idx="6">
                  <c:v>6.4039999999999991E-3</c:v>
                </c:pt>
                <c:pt idx="7">
                  <c:v>3.3202857142857144E-3</c:v>
                </c:pt>
                <c:pt idx="8">
                  <c:v>2.894857142857143E-3</c:v>
                </c:pt>
                <c:pt idx="9">
                  <c:v>2.5245714285714285E-3</c:v>
                </c:pt>
                <c:pt idx="10">
                  <c:v>7.6357142857142847E-3</c:v>
                </c:pt>
                <c:pt idx="11">
                  <c:v>2.1007428571428573E-2</c:v>
                </c:pt>
                <c:pt idx="12">
                  <c:v>1.0472285714285715E-2</c:v>
                </c:pt>
                <c:pt idx="13">
                  <c:v>1.4074285714285709E-2</c:v>
                </c:pt>
                <c:pt idx="14">
                  <c:v>7.358E-3</c:v>
                </c:pt>
                <c:pt idx="15">
                  <c:v>3.7651428571428567E-3</c:v>
                </c:pt>
                <c:pt idx="16">
                  <c:v>5.5199999999999997E-3</c:v>
                </c:pt>
                <c:pt idx="17">
                  <c:v>2.5065714285714292E-3</c:v>
                </c:pt>
                <c:pt idx="18">
                  <c:v>7.4890857142857134E-2</c:v>
                </c:pt>
                <c:pt idx="19">
                  <c:v>1.3119714285714283E-2</c:v>
                </c:pt>
                <c:pt idx="20">
                  <c:v>0.43626457142857139</c:v>
                </c:pt>
                <c:pt idx="21">
                  <c:v>2.2445999999999997E-2</c:v>
                </c:pt>
                <c:pt idx="22">
                  <c:v>1.1865714285714285E-3</c:v>
                </c:pt>
                <c:pt idx="23">
                  <c:v>4.9600000000000002E-4</c:v>
                </c:pt>
                <c:pt idx="24">
                  <c:v>6.7571428571428567E-4</c:v>
                </c:pt>
                <c:pt idx="25">
                  <c:v>1.9034285714285713E-3</c:v>
                </c:pt>
                <c:pt idx="26">
                  <c:v>2.9991428571428569E-3</c:v>
                </c:pt>
                <c:pt idx="27">
                  <c:v>2.6679999999999998E-3</c:v>
                </c:pt>
                <c:pt idx="28">
                  <c:v>5.4151428571428571E-3</c:v>
                </c:pt>
                <c:pt idx="29">
                  <c:v>8.4902857142857158E-3</c:v>
                </c:pt>
                <c:pt idx="30">
                  <c:v>4.9228571428571438E-3</c:v>
                </c:pt>
                <c:pt idx="31">
                  <c:v>1.0385428571428571E-2</c:v>
                </c:pt>
                <c:pt idx="32">
                  <c:v>1.6474285714285709E-2</c:v>
                </c:pt>
                <c:pt idx="33">
                  <c:v>1.8648571428571425E-3</c:v>
                </c:pt>
                <c:pt idx="34">
                  <c:v>8.5285714285714305E-3</c:v>
                </c:pt>
                <c:pt idx="35">
                  <c:v>2.4431714285714282E-2</c:v>
                </c:pt>
                <c:pt idx="36">
                  <c:v>0.51304942857142843</c:v>
                </c:pt>
                <c:pt idx="37">
                  <c:v>2.5060000000000004E-3</c:v>
                </c:pt>
                <c:pt idx="38">
                  <c:v>3.6622857142857143E-3</c:v>
                </c:pt>
                <c:pt idx="39">
                  <c:v>1.0027788571428573</c:v>
                </c:pt>
                <c:pt idx="40">
                  <c:v>1.1282857142857145E-3</c:v>
                </c:pt>
                <c:pt idx="41">
                  <c:v>6.6399999999999988E-4</c:v>
                </c:pt>
                <c:pt idx="42">
                  <c:v>1.2027428571428569E-2</c:v>
                </c:pt>
                <c:pt idx="43">
                  <c:v>6.677999999999999E-3</c:v>
                </c:pt>
                <c:pt idx="44">
                  <c:v>2.8411428571428568E-3</c:v>
                </c:pt>
                <c:pt idx="45">
                  <c:v>1.601142857142857E-3</c:v>
                </c:pt>
                <c:pt idx="46">
                  <c:v>5.8054285714285725E-3</c:v>
                </c:pt>
                <c:pt idx="47">
                  <c:v>6.7991428571428569E-3</c:v>
                </c:pt>
                <c:pt idx="48">
                  <c:v>7.5908571428571449E-3</c:v>
                </c:pt>
                <c:pt idx="49">
                  <c:v>3.7545714285714283E-3</c:v>
                </c:pt>
                <c:pt idx="50">
                  <c:v>4.735428571428571E-3</c:v>
                </c:pt>
                <c:pt idx="51">
                  <c:v>4.7251428571428574E-3</c:v>
                </c:pt>
                <c:pt idx="52">
                  <c:v>3.6745714285714285E-3</c:v>
                </c:pt>
                <c:pt idx="53">
                  <c:v>9.6765714285714267E-3</c:v>
                </c:pt>
                <c:pt idx="54">
                  <c:v>1.7122571428571431E-2</c:v>
                </c:pt>
                <c:pt idx="55">
                  <c:v>5.3194285714285722E-3</c:v>
                </c:pt>
                <c:pt idx="56">
                  <c:v>1.3456285714285714E-2</c:v>
                </c:pt>
                <c:pt idx="57">
                  <c:v>0.62862971428571424</c:v>
                </c:pt>
                <c:pt idx="58">
                  <c:v>4.8651428571428578E-3</c:v>
                </c:pt>
                <c:pt idx="59">
                  <c:v>4.7011428571428569E-3</c:v>
                </c:pt>
                <c:pt idx="60">
                  <c:v>1.995714285714286E-3</c:v>
                </c:pt>
                <c:pt idx="61">
                  <c:v>4.1245714285714288E-3</c:v>
                </c:pt>
                <c:pt idx="62">
                  <c:v>7.2657142857142853E-4</c:v>
                </c:pt>
                <c:pt idx="63">
                  <c:v>9.4211428571428554E-3</c:v>
                </c:pt>
                <c:pt idx="64">
                  <c:v>2.0860857142857143E-2</c:v>
                </c:pt>
                <c:pt idx="65">
                  <c:v>1.1399428571428571E-2</c:v>
                </c:pt>
                <c:pt idx="66">
                  <c:v>1.8708571428571426E-3</c:v>
                </c:pt>
                <c:pt idx="67">
                  <c:v>3.3051428571428568E-3</c:v>
                </c:pt>
                <c:pt idx="68">
                  <c:v>1.2781428571428572E-2</c:v>
                </c:pt>
                <c:pt idx="69">
                  <c:v>1.4342857142857143E-3</c:v>
                </c:pt>
                <c:pt idx="70">
                  <c:v>1.4322857142857143E-3</c:v>
                </c:pt>
                <c:pt idx="71">
                  <c:v>4.4585714285714289E-3</c:v>
                </c:pt>
                <c:pt idx="72">
                  <c:v>4.5391428571428588E-3</c:v>
                </c:pt>
                <c:pt idx="73">
                  <c:v>1.2436857142857142E-2</c:v>
                </c:pt>
                <c:pt idx="74">
                  <c:v>9.1737142857142868E-3</c:v>
                </c:pt>
                <c:pt idx="75">
                  <c:v>3.2825714285714281E-3</c:v>
                </c:pt>
                <c:pt idx="76">
                  <c:v>3.5022857142857139E-3</c:v>
                </c:pt>
                <c:pt idx="77">
                  <c:v>6.4254285714285724E-3</c:v>
                </c:pt>
                <c:pt idx="78">
                  <c:v>1.1885428571428575E-2</c:v>
                </c:pt>
                <c:pt idx="79">
                  <c:v>1.2864571428571434E-2</c:v>
                </c:pt>
                <c:pt idx="80">
                  <c:v>4.0402857142857141E-3</c:v>
                </c:pt>
                <c:pt idx="81">
                  <c:v>4.7745714285714284E-3</c:v>
                </c:pt>
                <c:pt idx="82">
                  <c:v>6.6271428571428575E-3</c:v>
                </c:pt>
                <c:pt idx="83">
                  <c:v>3.7508571428571435E-3</c:v>
                </c:pt>
                <c:pt idx="84">
                  <c:v>4.7597142857142873E-3</c:v>
                </c:pt>
                <c:pt idx="85">
                  <c:v>2.7002857142857145E-3</c:v>
                </c:pt>
                <c:pt idx="86">
                  <c:v>0</c:v>
                </c:pt>
                <c:pt idx="87">
                  <c:v>7.2400000000000014E-4</c:v>
                </c:pt>
                <c:pt idx="88">
                  <c:v>2.0737142857142859E-3</c:v>
                </c:pt>
                <c:pt idx="89">
                  <c:v>2.0077142857142854E-3</c:v>
                </c:pt>
                <c:pt idx="90">
                  <c:v>1.948857142857143E-3</c:v>
                </c:pt>
                <c:pt idx="91">
                  <c:v>6.6857142857142864E-4</c:v>
                </c:pt>
                <c:pt idx="92">
                  <c:v>2.5034285714285709E-3</c:v>
                </c:pt>
                <c:pt idx="93">
                  <c:v>2.9248571428571431E-3</c:v>
                </c:pt>
                <c:pt idx="94">
                  <c:v>1.2714285714285714E-3</c:v>
                </c:pt>
                <c:pt idx="95">
                  <c:v>3.4857142857142851E-3</c:v>
                </c:pt>
                <c:pt idx="96">
                  <c:v>1.9085714285714287E-3</c:v>
                </c:pt>
                <c:pt idx="97">
                  <c:v>2.0971428571428573E-3</c:v>
                </c:pt>
                <c:pt idx="98">
                  <c:v>7.6037142857142857E-3</c:v>
                </c:pt>
                <c:pt idx="99">
                  <c:v>1.9264571428571426E-2</c:v>
                </c:pt>
                <c:pt idx="100">
                  <c:v>7.4205714285714292E-3</c:v>
                </c:pt>
                <c:pt idx="101">
                  <c:v>8.5299999999999994E-3</c:v>
                </c:pt>
                <c:pt idx="102">
                  <c:v>9.5922857142857164E-3</c:v>
                </c:pt>
                <c:pt idx="103">
                  <c:v>1.1763714285714287E-2</c:v>
                </c:pt>
                <c:pt idx="104">
                  <c:v>1.2139142857142859E-2</c:v>
                </c:pt>
                <c:pt idx="105">
                  <c:v>4.441142857142857E-3</c:v>
                </c:pt>
                <c:pt idx="106">
                  <c:v>0.6664568571428573</c:v>
                </c:pt>
                <c:pt idx="107">
                  <c:v>6.8657142857142866E-3</c:v>
                </c:pt>
                <c:pt idx="108">
                  <c:v>5.8882857142857148E-3</c:v>
                </c:pt>
                <c:pt idx="109">
                  <c:v>9.0737142857142856E-3</c:v>
                </c:pt>
                <c:pt idx="110">
                  <c:v>9.8068571428571397E-3</c:v>
                </c:pt>
                <c:pt idx="111">
                  <c:v>6.1002857142857135E-3</c:v>
                </c:pt>
                <c:pt idx="112">
                  <c:v>9.4745714285714294E-3</c:v>
                </c:pt>
                <c:pt idx="113">
                  <c:v>1.5318285714285715E-2</c:v>
                </c:pt>
                <c:pt idx="114">
                  <c:v>1.3023714285714284E-2</c:v>
                </c:pt>
                <c:pt idx="115">
                  <c:v>2.0758857142857152E-2</c:v>
                </c:pt>
                <c:pt idx="116">
                  <c:v>8.97542857142857E-3</c:v>
                </c:pt>
                <c:pt idx="117">
                  <c:v>9.1914285714285709E-3</c:v>
                </c:pt>
                <c:pt idx="118">
                  <c:v>5.3965714285714277E-3</c:v>
                </c:pt>
                <c:pt idx="119">
                  <c:v>1.6487714285714286E-2</c:v>
                </c:pt>
                <c:pt idx="120">
                  <c:v>3.9791428571428564E-3</c:v>
                </c:pt>
                <c:pt idx="121">
                  <c:v>5.7794285714285699E-3</c:v>
                </c:pt>
                <c:pt idx="122">
                  <c:v>8.0459999999999993E-3</c:v>
                </c:pt>
                <c:pt idx="123">
                  <c:v>8.1231428571428583E-3</c:v>
                </c:pt>
                <c:pt idx="124">
                  <c:v>1.9596000000000002E-2</c:v>
                </c:pt>
                <c:pt idx="125">
                  <c:v>2.470514285714286E-2</c:v>
                </c:pt>
                <c:pt idx="126">
                  <c:v>3.0426285714285704E-2</c:v>
                </c:pt>
                <c:pt idx="127">
                  <c:v>1.806428571428571E-2</c:v>
                </c:pt>
                <c:pt idx="128">
                  <c:v>6.7077142857142847E-3</c:v>
                </c:pt>
                <c:pt idx="129">
                  <c:v>7.3485714285714283E-3</c:v>
                </c:pt>
                <c:pt idx="130">
                  <c:v>1.2376571428571431E-2</c:v>
                </c:pt>
                <c:pt idx="131">
                  <c:v>1.3963142857142855E-2</c:v>
                </c:pt>
                <c:pt idx="132">
                  <c:v>1.2389142857142856E-2</c:v>
                </c:pt>
                <c:pt idx="133">
                  <c:v>1.180457142857143E-2</c:v>
                </c:pt>
                <c:pt idx="134">
                  <c:v>1.7277142857142858E-3</c:v>
                </c:pt>
                <c:pt idx="135">
                  <c:v>5.1985714285714291E-3</c:v>
                </c:pt>
                <c:pt idx="136">
                  <c:v>1.6632285714285718E-2</c:v>
                </c:pt>
                <c:pt idx="137">
                  <c:v>7.0508571428571434E-3</c:v>
                </c:pt>
                <c:pt idx="138">
                  <c:v>5.0017142857142864E-3</c:v>
                </c:pt>
                <c:pt idx="139">
                  <c:v>4.5388571428571431E-3</c:v>
                </c:pt>
                <c:pt idx="140">
                  <c:v>2.1879999999999998E-3</c:v>
                </c:pt>
                <c:pt idx="141">
                  <c:v>1.3348571428571428E-2</c:v>
                </c:pt>
                <c:pt idx="142">
                  <c:v>6.6303142857142838E-2</c:v>
                </c:pt>
                <c:pt idx="143">
                  <c:v>0.11255371428571428</c:v>
                </c:pt>
                <c:pt idx="144">
                  <c:v>2.5494285714285718E-3</c:v>
                </c:pt>
                <c:pt idx="145">
                  <c:v>3.0813428571428571E-2</c:v>
                </c:pt>
                <c:pt idx="146">
                  <c:v>1.0696525714285714</c:v>
                </c:pt>
                <c:pt idx="147">
                  <c:v>4.4879999999999998E-3</c:v>
                </c:pt>
                <c:pt idx="148">
                  <c:v>4.5151428571428565E-3</c:v>
                </c:pt>
                <c:pt idx="149">
                  <c:v>5.0648571428571426E-3</c:v>
                </c:pt>
                <c:pt idx="150">
                  <c:v>3.9674285714285714E-3</c:v>
                </c:pt>
                <c:pt idx="153">
                  <c:v>5.9308571428571431E-3</c:v>
                </c:pt>
                <c:pt idx="154">
                  <c:v>1.8391428571428569E-2</c:v>
                </c:pt>
                <c:pt idx="155">
                  <c:v>7.8382857142857143E-3</c:v>
                </c:pt>
                <c:pt idx="156">
                  <c:v>7.0668571428571421E-3</c:v>
                </c:pt>
                <c:pt idx="157">
                  <c:v>1.5976571428571427E-2</c:v>
                </c:pt>
                <c:pt idx="158">
                  <c:v>1.600857142857143E-3</c:v>
                </c:pt>
                <c:pt idx="159">
                  <c:v>1.4908571428571427E-3</c:v>
                </c:pt>
                <c:pt idx="160">
                  <c:v>4.6354285714285725E-3</c:v>
                </c:pt>
                <c:pt idx="161">
                  <c:v>1.2813714285714288E-2</c:v>
                </c:pt>
                <c:pt idx="162">
                  <c:v>7.110285714285714E-3</c:v>
                </c:pt>
                <c:pt idx="163">
                  <c:v>6.9231428571428577E-3</c:v>
                </c:pt>
                <c:pt idx="164">
                  <c:v>1.5107142857142857E-2</c:v>
                </c:pt>
                <c:pt idx="165">
                  <c:v>1.0008571428571427E-2</c:v>
                </c:pt>
                <c:pt idx="166">
                  <c:v>7.8357142857142879E-3</c:v>
                </c:pt>
                <c:pt idx="167">
                  <c:v>5.3125714285714287E-3</c:v>
                </c:pt>
                <c:pt idx="168">
                  <c:v>1.1155245714285713</c:v>
                </c:pt>
                <c:pt idx="169">
                  <c:v>2.4162857142857146E-3</c:v>
                </c:pt>
                <c:pt idx="170">
                  <c:v>4.0748571428571431E-3</c:v>
                </c:pt>
                <c:pt idx="171">
                  <c:v>1.0041428571428571E-2</c:v>
                </c:pt>
                <c:pt idx="172">
                  <c:v>4.4531428571428578E-3</c:v>
                </c:pt>
                <c:pt idx="173">
                  <c:v>1.1427714285714286E-2</c:v>
                </c:pt>
                <c:pt idx="174">
                  <c:v>3.6351428571428576E-3</c:v>
                </c:pt>
                <c:pt idx="175">
                  <c:v>1.5907714285714289E-2</c:v>
                </c:pt>
                <c:pt idx="176">
                  <c:v>4.3868571428571437E-3</c:v>
                </c:pt>
                <c:pt idx="177">
                  <c:v>1.1791428571428573E-3</c:v>
                </c:pt>
                <c:pt idx="178">
                  <c:v>9.4305714285714253E-3</c:v>
                </c:pt>
                <c:pt idx="179">
                  <c:v>7.3839999999999999E-3</c:v>
                </c:pt>
                <c:pt idx="180">
                  <c:v>7.3820000000000005E-3</c:v>
                </c:pt>
                <c:pt idx="181">
                  <c:v>2.764257142857144E-2</c:v>
                </c:pt>
                <c:pt idx="182">
                  <c:v>1.8299142857142858E-2</c:v>
                </c:pt>
                <c:pt idx="183">
                  <c:v>2.138885714285715E-2</c:v>
                </c:pt>
                <c:pt idx="184">
                  <c:v>1.2347714285714285E-2</c:v>
                </c:pt>
                <c:pt idx="185">
                  <c:v>1.0105142857142854E-2</c:v>
                </c:pt>
                <c:pt idx="186">
                  <c:v>5.1128571428571438E-3</c:v>
                </c:pt>
                <c:pt idx="187">
                  <c:v>3.9682857142857133E-3</c:v>
                </c:pt>
                <c:pt idx="188">
                  <c:v>5.8157142857142852E-3</c:v>
                </c:pt>
                <c:pt idx="189">
                  <c:v>2.3868571428571428E-3</c:v>
                </c:pt>
                <c:pt idx="190">
                  <c:v>7.654285714285715E-3</c:v>
                </c:pt>
                <c:pt idx="191">
                  <c:v>4.8917142857142848E-3</c:v>
                </c:pt>
                <c:pt idx="192">
                  <c:v>3.5742857142857143E-3</c:v>
                </c:pt>
                <c:pt idx="193">
                  <c:v>7.0488571428571423E-3</c:v>
                </c:pt>
                <c:pt idx="194">
                  <c:v>1.2668857142857141E-2</c:v>
                </c:pt>
                <c:pt idx="195">
                  <c:v>6.296857142857144E-3</c:v>
                </c:pt>
                <c:pt idx="196">
                  <c:v>8.896571428571429E-3</c:v>
                </c:pt>
                <c:pt idx="197">
                  <c:v>7.672285714285714E-3</c:v>
                </c:pt>
                <c:pt idx="198">
                  <c:v>1.2777428571428572E-2</c:v>
                </c:pt>
                <c:pt idx="199">
                  <c:v>7.9051428571428571E-3</c:v>
                </c:pt>
                <c:pt idx="200">
                  <c:v>1.0508285714285715E-2</c:v>
                </c:pt>
                <c:pt idx="201">
                  <c:v>9.4911428571428594E-3</c:v>
                </c:pt>
                <c:pt idx="202">
                  <c:v>1.0676857142857142E-2</c:v>
                </c:pt>
                <c:pt idx="203">
                  <c:v>8.77942857142857E-3</c:v>
                </c:pt>
                <c:pt idx="204">
                  <c:v>7.9194285714285703E-3</c:v>
                </c:pt>
                <c:pt idx="205">
                  <c:v>5.277142857142857E-3</c:v>
                </c:pt>
                <c:pt idx="206">
                  <c:v>6.1745714285714286E-3</c:v>
                </c:pt>
                <c:pt idx="207">
                  <c:v>1.4190857142857146E-2</c:v>
                </c:pt>
                <c:pt idx="208">
                  <c:v>7.7828571428571421E-4</c:v>
                </c:pt>
                <c:pt idx="209">
                  <c:v>6.821428571428572E-3</c:v>
                </c:pt>
                <c:pt idx="210">
                  <c:v>5.0128571428571427E-3</c:v>
                </c:pt>
                <c:pt idx="211">
                  <c:v>4.1311428571428567E-3</c:v>
                </c:pt>
                <c:pt idx="212">
                  <c:v>6.9934285714285714E-3</c:v>
                </c:pt>
                <c:pt idx="213">
                  <c:v>2.2582285714285714E-2</c:v>
                </c:pt>
                <c:pt idx="214">
                  <c:v>8.8574285714285717E-3</c:v>
                </c:pt>
                <c:pt idx="215">
                  <c:v>7.8982857142857136E-3</c:v>
                </c:pt>
                <c:pt idx="216">
                  <c:v>7.3985714285714262E-3</c:v>
                </c:pt>
                <c:pt idx="217">
                  <c:v>5.9714285714285711E-3</c:v>
                </c:pt>
                <c:pt idx="218">
                  <c:v>3.7428571428571428E-3</c:v>
                </c:pt>
                <c:pt idx="219">
                  <c:v>4.6019999999999993E-3</c:v>
                </c:pt>
                <c:pt idx="220">
                  <c:v>5.5485714285714285E-4</c:v>
                </c:pt>
                <c:pt idx="221">
                  <c:v>1.9617142857142858E-3</c:v>
                </c:pt>
                <c:pt idx="222">
                  <c:v>3.4425714285714285E-3</c:v>
                </c:pt>
                <c:pt idx="223">
                  <c:v>1.0086285714285714E-2</c:v>
                </c:pt>
                <c:pt idx="224">
                  <c:v>4.9279999999999992E-3</c:v>
                </c:pt>
                <c:pt idx="225">
                  <c:v>2.0011428571428572E-3</c:v>
                </c:pt>
                <c:pt idx="226">
                  <c:v>2.4028571428571428E-4</c:v>
                </c:pt>
                <c:pt idx="227">
                  <c:v>6.020000000000001E-4</c:v>
                </c:pt>
                <c:pt idx="228">
                  <c:v>4.0494285714285719E-3</c:v>
                </c:pt>
                <c:pt idx="229">
                  <c:v>2.4482857142857145E-3</c:v>
                </c:pt>
                <c:pt idx="230">
                  <c:v>2.1345714285714284E-3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67-456A-9789-99AF18B6DA3D}"/>
            </c:ext>
          </c:extLst>
        </c:ser>
        <c:ser>
          <c:idx val="6"/>
          <c:order val="6"/>
          <c:tx>
            <c:strRef>
              <c:f>'Mar-25 Comparision with CA@100m'!$AE$1</c:f>
              <c:strCache>
                <c:ptCount val="1"/>
                <c:pt idx="0">
                  <c:v>R2 Crack Area (in % area)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CA@100m'!$AE$2:$AE$232</c:f>
              <c:numCache>
                <c:formatCode>0.000</c:formatCode>
                <c:ptCount val="231"/>
                <c:pt idx="1">
                  <c:v>2.0207142857142858E-3</c:v>
                </c:pt>
                <c:pt idx="2">
                  <c:v>3.7142857142857137E-5</c:v>
                </c:pt>
                <c:pt idx="3">
                  <c:v>0.20907428571428571</c:v>
                </c:pt>
                <c:pt idx="4">
                  <c:v>0.70140057142857137</c:v>
                </c:pt>
                <c:pt idx="5">
                  <c:v>0.13892685714285716</c:v>
                </c:pt>
                <c:pt idx="6">
                  <c:v>1.5939999999999999E-3</c:v>
                </c:pt>
                <c:pt idx="7">
                  <c:v>1.24E-3</c:v>
                </c:pt>
                <c:pt idx="8">
                  <c:v>3.340285714285714E-3</c:v>
                </c:pt>
                <c:pt idx="9">
                  <c:v>2.9625714285714281E-3</c:v>
                </c:pt>
                <c:pt idx="10">
                  <c:v>4.0485714285714284E-4</c:v>
                </c:pt>
                <c:pt idx="11">
                  <c:v>2.3471428571428571E-3</c:v>
                </c:pt>
                <c:pt idx="12">
                  <c:v>3.748E-3</c:v>
                </c:pt>
                <c:pt idx="13">
                  <c:v>1.0714285714285715E-3</c:v>
                </c:pt>
                <c:pt idx="14">
                  <c:v>6.2805714285714279E-3</c:v>
                </c:pt>
                <c:pt idx="15">
                  <c:v>2.3314285714285714E-4</c:v>
                </c:pt>
                <c:pt idx="16">
                  <c:v>1.0201142857142858E-2</c:v>
                </c:pt>
                <c:pt idx="17">
                  <c:v>1.6228571428571426E-4</c:v>
                </c:pt>
                <c:pt idx="18">
                  <c:v>2.4414285714285718E-3</c:v>
                </c:pt>
                <c:pt idx="19">
                  <c:v>8.597999999999998E-3</c:v>
                </c:pt>
                <c:pt idx="20">
                  <c:v>2.1926000000000005E-2</c:v>
                </c:pt>
                <c:pt idx="21">
                  <c:v>1.3009999999999999E-2</c:v>
                </c:pt>
                <c:pt idx="22">
                  <c:v>9.1885714285714281E-4</c:v>
                </c:pt>
                <c:pt idx="23">
                  <c:v>0</c:v>
                </c:pt>
                <c:pt idx="24">
                  <c:v>1.4857142857142855E-4</c:v>
                </c:pt>
                <c:pt idx="25">
                  <c:v>3.4742857142857145E-4</c:v>
                </c:pt>
                <c:pt idx="26">
                  <c:v>0</c:v>
                </c:pt>
                <c:pt idx="27">
                  <c:v>2.9714285714285715E-4</c:v>
                </c:pt>
                <c:pt idx="28">
                  <c:v>7.4428571428571415E-4</c:v>
                </c:pt>
                <c:pt idx="29">
                  <c:v>5.9485714285714285E-4</c:v>
                </c:pt>
                <c:pt idx="30">
                  <c:v>7.3399999999999995E-4</c:v>
                </c:pt>
                <c:pt idx="31">
                  <c:v>6.7142857142857141E-5</c:v>
                </c:pt>
                <c:pt idx="32">
                  <c:v>1.9562857142857138E-3</c:v>
                </c:pt>
                <c:pt idx="33">
                  <c:v>2.6771428571428568E-4</c:v>
                </c:pt>
                <c:pt idx="34">
                  <c:v>9.3685714285714281E-4</c:v>
                </c:pt>
                <c:pt idx="35">
                  <c:v>2.6700000000000001E-3</c:v>
                </c:pt>
                <c:pt idx="36">
                  <c:v>0.49755542857142854</c:v>
                </c:pt>
                <c:pt idx="37">
                  <c:v>1.872E-3</c:v>
                </c:pt>
                <c:pt idx="38">
                  <c:v>8.3171428571428567E-4</c:v>
                </c:pt>
                <c:pt idx="39">
                  <c:v>3.4325714285714289E-3</c:v>
                </c:pt>
                <c:pt idx="40">
                  <c:v>2.2828571428571425E-3</c:v>
                </c:pt>
                <c:pt idx="41">
                  <c:v>1.9588571428571428E-3</c:v>
                </c:pt>
                <c:pt idx="42">
                  <c:v>8.1802857142857146E-3</c:v>
                </c:pt>
                <c:pt idx="43">
                  <c:v>6.5117142857142873E-3</c:v>
                </c:pt>
                <c:pt idx="44">
                  <c:v>1.3825714285714285E-3</c:v>
                </c:pt>
                <c:pt idx="45">
                  <c:v>6.0488571428571423E-3</c:v>
                </c:pt>
                <c:pt idx="46">
                  <c:v>7.8114285714285709E-4</c:v>
                </c:pt>
                <c:pt idx="47">
                  <c:v>3.9300000000000003E-3</c:v>
                </c:pt>
                <c:pt idx="48">
                  <c:v>6.8428571428571431E-4</c:v>
                </c:pt>
                <c:pt idx="49">
                  <c:v>2.1025714285714289E-3</c:v>
                </c:pt>
                <c:pt idx="50">
                  <c:v>7.3771428571428577E-4</c:v>
                </c:pt>
                <c:pt idx="51">
                  <c:v>1.0868571428571429E-3</c:v>
                </c:pt>
                <c:pt idx="52">
                  <c:v>1.6042857142857141E-3</c:v>
                </c:pt>
                <c:pt idx="53">
                  <c:v>2.1428571428571427E-4</c:v>
                </c:pt>
                <c:pt idx="54">
                  <c:v>4.288000000000001E-3</c:v>
                </c:pt>
                <c:pt idx="55">
                  <c:v>4.9605714285714288E-3</c:v>
                </c:pt>
                <c:pt idx="56">
                  <c:v>5.2837142857142848E-3</c:v>
                </c:pt>
                <c:pt idx="57">
                  <c:v>4.2177142857142856E-3</c:v>
                </c:pt>
                <c:pt idx="58">
                  <c:v>1.2799999999999999E-4</c:v>
                </c:pt>
                <c:pt idx="59">
                  <c:v>9.6971428571428566E-4</c:v>
                </c:pt>
                <c:pt idx="60">
                  <c:v>6.6285714285714282E-5</c:v>
                </c:pt>
                <c:pt idx="61">
                  <c:v>1.2397142857142856E-3</c:v>
                </c:pt>
                <c:pt idx="62">
                  <c:v>5.4028571428571428E-4</c:v>
                </c:pt>
                <c:pt idx="63">
                  <c:v>1.5608571428571429E-3</c:v>
                </c:pt>
                <c:pt idx="64">
                  <c:v>6.504857142857143E-3</c:v>
                </c:pt>
                <c:pt idx="65">
                  <c:v>4.7648571428571419E-3</c:v>
                </c:pt>
                <c:pt idx="66">
                  <c:v>1.8285714285714289E-4</c:v>
                </c:pt>
                <c:pt idx="67">
                  <c:v>0</c:v>
                </c:pt>
                <c:pt idx="68">
                  <c:v>1.5459428571428574E-2</c:v>
                </c:pt>
                <c:pt idx="69">
                  <c:v>3.5094285714285713E-3</c:v>
                </c:pt>
                <c:pt idx="70">
                  <c:v>2.0745714285714287E-3</c:v>
                </c:pt>
                <c:pt idx="71">
                  <c:v>1.1043999999999998E-2</c:v>
                </c:pt>
                <c:pt idx="72">
                  <c:v>6.3342857142857142E-3</c:v>
                </c:pt>
                <c:pt idx="73">
                  <c:v>1.433142857142857E-3</c:v>
                </c:pt>
                <c:pt idx="74">
                  <c:v>9.3514285714285704E-4</c:v>
                </c:pt>
                <c:pt idx="75">
                  <c:v>4.0142857142857146E-4</c:v>
                </c:pt>
                <c:pt idx="76">
                  <c:v>1.3000000000000002E-4</c:v>
                </c:pt>
                <c:pt idx="77">
                  <c:v>2.3174285714285714E-3</c:v>
                </c:pt>
                <c:pt idx="78">
                  <c:v>1.2765714285714286E-3</c:v>
                </c:pt>
                <c:pt idx="79">
                  <c:v>1.5028571428571429E-4</c:v>
                </c:pt>
                <c:pt idx="80">
                  <c:v>4.1142857142857146E-5</c:v>
                </c:pt>
                <c:pt idx="81">
                  <c:v>1.4285714285714287E-5</c:v>
                </c:pt>
                <c:pt idx="82">
                  <c:v>1.5999999999999999E-5</c:v>
                </c:pt>
                <c:pt idx="83">
                  <c:v>0</c:v>
                </c:pt>
                <c:pt idx="84">
                  <c:v>3.5714285714285717E-5</c:v>
                </c:pt>
                <c:pt idx="85">
                  <c:v>3.4371428571428574E-4</c:v>
                </c:pt>
                <c:pt idx="86">
                  <c:v>0</c:v>
                </c:pt>
                <c:pt idx="87">
                  <c:v>3.3422857142857139E-3</c:v>
                </c:pt>
                <c:pt idx="88">
                  <c:v>0</c:v>
                </c:pt>
                <c:pt idx="89">
                  <c:v>1.9057142857142856E-4</c:v>
                </c:pt>
                <c:pt idx="90">
                  <c:v>1.0474285714285715E-3</c:v>
                </c:pt>
                <c:pt idx="91">
                  <c:v>2.0285714285714289E-4</c:v>
                </c:pt>
                <c:pt idx="92">
                  <c:v>2.4571428571428574E-4</c:v>
                </c:pt>
                <c:pt idx="93">
                  <c:v>2.2342857142857144E-4</c:v>
                </c:pt>
                <c:pt idx="94">
                  <c:v>7.9428571428571439E-5</c:v>
                </c:pt>
                <c:pt idx="95">
                  <c:v>4.2400000000000001E-4</c:v>
                </c:pt>
                <c:pt idx="96">
                  <c:v>3.1599999999999998E-4</c:v>
                </c:pt>
                <c:pt idx="97">
                  <c:v>1.4857142857142857E-5</c:v>
                </c:pt>
                <c:pt idx="98">
                  <c:v>7.257142857142857E-4</c:v>
                </c:pt>
                <c:pt idx="99">
                  <c:v>1.0205714285714286E-3</c:v>
                </c:pt>
                <c:pt idx="100">
                  <c:v>3.6342857142857146E-4</c:v>
                </c:pt>
                <c:pt idx="101">
                  <c:v>3.8417142857142851E-3</c:v>
                </c:pt>
                <c:pt idx="102">
                  <c:v>1.7608571428571428E-3</c:v>
                </c:pt>
                <c:pt idx="103">
                  <c:v>2.8342857142857141E-3</c:v>
                </c:pt>
                <c:pt idx="104">
                  <c:v>3.6142857142857141E-4</c:v>
                </c:pt>
                <c:pt idx="105">
                  <c:v>3.7428571428571426E-4</c:v>
                </c:pt>
                <c:pt idx="106">
                  <c:v>1.382E-3</c:v>
                </c:pt>
                <c:pt idx="107">
                  <c:v>5.6082857142857141E-3</c:v>
                </c:pt>
                <c:pt idx="108">
                  <c:v>3.0857142857142856E-5</c:v>
                </c:pt>
                <c:pt idx="109">
                  <c:v>4.3457142857142859E-4</c:v>
                </c:pt>
                <c:pt idx="110">
                  <c:v>1.6799999999999999E-3</c:v>
                </c:pt>
                <c:pt idx="111">
                  <c:v>1.3977142857142858E-3</c:v>
                </c:pt>
                <c:pt idx="112">
                  <c:v>4.923142857142856E-3</c:v>
                </c:pt>
                <c:pt idx="113">
                  <c:v>6.445714285714286E-4</c:v>
                </c:pt>
                <c:pt idx="114">
                  <c:v>7.5085714285714296E-4</c:v>
                </c:pt>
                <c:pt idx="115">
                  <c:v>7.1522857142857152E-3</c:v>
                </c:pt>
                <c:pt idx="116">
                  <c:v>9.1457142857142848E-3</c:v>
                </c:pt>
                <c:pt idx="117">
                  <c:v>1.0651142857142857E-2</c:v>
                </c:pt>
                <c:pt idx="118">
                  <c:v>1.0052342857142857</c:v>
                </c:pt>
                <c:pt idx="119">
                  <c:v>4.3191428571428573E-3</c:v>
                </c:pt>
                <c:pt idx="120">
                  <c:v>8.4285714285714291E-4</c:v>
                </c:pt>
                <c:pt idx="121">
                  <c:v>1.0488571428571428E-3</c:v>
                </c:pt>
                <c:pt idx="122">
                  <c:v>4.6739999999999993E-3</c:v>
                </c:pt>
                <c:pt idx="123">
                  <c:v>8.9857142857142848E-4</c:v>
                </c:pt>
                <c:pt idx="124">
                  <c:v>1.4694285714285714E-3</c:v>
                </c:pt>
                <c:pt idx="125">
                  <c:v>4.6708571428571424E-3</c:v>
                </c:pt>
                <c:pt idx="126">
                  <c:v>2.6725714285714287E-3</c:v>
                </c:pt>
                <c:pt idx="127">
                  <c:v>1.8297142857142854E-3</c:v>
                </c:pt>
                <c:pt idx="128">
                  <c:v>7.7028571428571424E-4</c:v>
                </c:pt>
                <c:pt idx="129">
                  <c:v>1.6405714285714285E-3</c:v>
                </c:pt>
                <c:pt idx="130">
                  <c:v>2.0351428571428573E-3</c:v>
                </c:pt>
                <c:pt idx="131">
                  <c:v>2.095142857142857E-3</c:v>
                </c:pt>
                <c:pt idx="132">
                  <c:v>2.2234285714285715E-3</c:v>
                </c:pt>
                <c:pt idx="133">
                  <c:v>6.0728571428571437E-3</c:v>
                </c:pt>
                <c:pt idx="134">
                  <c:v>1.1534285714285717E-3</c:v>
                </c:pt>
                <c:pt idx="135">
                  <c:v>1.2782857142857142E-3</c:v>
                </c:pt>
                <c:pt idx="136">
                  <c:v>0.4941328571428571</c:v>
                </c:pt>
                <c:pt idx="137">
                  <c:v>4.6057142857142857E-4</c:v>
                </c:pt>
                <c:pt idx="138">
                  <c:v>1.6574285714285716E-3</c:v>
                </c:pt>
                <c:pt idx="139">
                  <c:v>4.7114285714285704E-4</c:v>
                </c:pt>
                <c:pt idx="140">
                  <c:v>3.9285714285714282E-4</c:v>
                </c:pt>
                <c:pt idx="141">
                  <c:v>1.7367999999999998E-2</c:v>
                </c:pt>
                <c:pt idx="142">
                  <c:v>2.381628571428572E-2</c:v>
                </c:pt>
                <c:pt idx="143">
                  <c:v>1.9826857142857146E-2</c:v>
                </c:pt>
                <c:pt idx="144">
                  <c:v>2.4877142857142854E-3</c:v>
                </c:pt>
                <c:pt idx="145">
                  <c:v>4.7619999999999997E-3</c:v>
                </c:pt>
                <c:pt idx="146">
                  <c:v>0.54550257142857139</c:v>
                </c:pt>
                <c:pt idx="147">
                  <c:v>2.3474285714285719E-3</c:v>
                </c:pt>
                <c:pt idx="148">
                  <c:v>1.4837428571428573E-2</c:v>
                </c:pt>
                <c:pt idx="149">
                  <c:v>6.9028571428571429E-3</c:v>
                </c:pt>
                <c:pt idx="150">
                  <c:v>1.0354285714285715E-2</c:v>
                </c:pt>
                <c:pt idx="153">
                  <c:v>2.2734285714285716E-3</c:v>
                </c:pt>
                <c:pt idx="154">
                  <c:v>1.3571428571428572E-4</c:v>
                </c:pt>
                <c:pt idx="155">
                  <c:v>9.0857142857142851E-5</c:v>
                </c:pt>
                <c:pt idx="156">
                  <c:v>3.0225714285714287E-3</c:v>
                </c:pt>
                <c:pt idx="157">
                  <c:v>2.4377142857142857E-3</c:v>
                </c:pt>
                <c:pt idx="158">
                  <c:v>9.7142857142857152E-5</c:v>
                </c:pt>
                <c:pt idx="159">
                  <c:v>2.977142857142857E-4</c:v>
                </c:pt>
                <c:pt idx="160">
                  <c:v>4.4200000000000001E-4</c:v>
                </c:pt>
                <c:pt idx="161">
                  <c:v>3.6437142857142862E-3</c:v>
                </c:pt>
                <c:pt idx="162">
                  <c:v>2.098E-3</c:v>
                </c:pt>
                <c:pt idx="163">
                  <c:v>4.6505714285714284E-3</c:v>
                </c:pt>
                <c:pt idx="164">
                  <c:v>5.8965714285714298E-3</c:v>
                </c:pt>
                <c:pt idx="165">
                  <c:v>3.6502857142857144E-3</c:v>
                </c:pt>
                <c:pt idx="166">
                  <c:v>6.0171428571428563E-3</c:v>
                </c:pt>
                <c:pt idx="167">
                  <c:v>8.0628571428571424E-4</c:v>
                </c:pt>
                <c:pt idx="168">
                  <c:v>1.0497142857142855E-3</c:v>
                </c:pt>
                <c:pt idx="169">
                  <c:v>7.8571428571428566E-5</c:v>
                </c:pt>
                <c:pt idx="170">
                  <c:v>2.5462857142857145E-3</c:v>
                </c:pt>
                <c:pt idx="171">
                  <c:v>3.5151428571428573E-3</c:v>
                </c:pt>
                <c:pt idx="172">
                  <c:v>2.5631428571428567E-3</c:v>
                </c:pt>
                <c:pt idx="173">
                  <c:v>8.5114285714285717E-4</c:v>
                </c:pt>
                <c:pt idx="174">
                  <c:v>2.8571428571428574E-5</c:v>
                </c:pt>
                <c:pt idx="175">
                  <c:v>4.9845714285714276E-3</c:v>
                </c:pt>
                <c:pt idx="176">
                  <c:v>0</c:v>
                </c:pt>
                <c:pt idx="177">
                  <c:v>1.6474285714285714E-3</c:v>
                </c:pt>
                <c:pt idx="178">
                  <c:v>2.3800000000000002E-3</c:v>
                </c:pt>
                <c:pt idx="179">
                  <c:v>7.3971428571428582E-4</c:v>
                </c:pt>
                <c:pt idx="180">
                  <c:v>2.1337142857142857E-3</c:v>
                </c:pt>
                <c:pt idx="181">
                  <c:v>1.3482857142857142E-3</c:v>
                </c:pt>
                <c:pt idx="182">
                  <c:v>3.1999999999999997E-4</c:v>
                </c:pt>
                <c:pt idx="183">
                  <c:v>1.4285714285714287E-5</c:v>
                </c:pt>
                <c:pt idx="184">
                  <c:v>3.1314285714285716E-4</c:v>
                </c:pt>
                <c:pt idx="185">
                  <c:v>0</c:v>
                </c:pt>
                <c:pt idx="186">
                  <c:v>3.5885714285714281E-4</c:v>
                </c:pt>
                <c:pt idx="187">
                  <c:v>5.2571428571428565E-5</c:v>
                </c:pt>
                <c:pt idx="188">
                  <c:v>1.8342857142857141E-3</c:v>
                </c:pt>
                <c:pt idx="189">
                  <c:v>3.5291428571428574E-3</c:v>
                </c:pt>
                <c:pt idx="190">
                  <c:v>5.8342857142857155E-4</c:v>
                </c:pt>
                <c:pt idx="191">
                  <c:v>0</c:v>
                </c:pt>
                <c:pt idx="192">
                  <c:v>0</c:v>
                </c:pt>
                <c:pt idx="193">
                  <c:v>3.1771428571428575E-4</c:v>
                </c:pt>
                <c:pt idx="194">
                  <c:v>6.4428571428571421E-4</c:v>
                </c:pt>
                <c:pt idx="195">
                  <c:v>8.1685714285714283E-4</c:v>
                </c:pt>
                <c:pt idx="196">
                  <c:v>1.2937142857142856E-3</c:v>
                </c:pt>
                <c:pt idx="197">
                  <c:v>2.0825714285714284E-3</c:v>
                </c:pt>
                <c:pt idx="198">
                  <c:v>2.3999999999999998E-4</c:v>
                </c:pt>
                <c:pt idx="199">
                  <c:v>2.1714285714285715E-4</c:v>
                </c:pt>
                <c:pt idx="200">
                  <c:v>2.397142857142857E-4</c:v>
                </c:pt>
                <c:pt idx="201">
                  <c:v>3.1257142857142855E-4</c:v>
                </c:pt>
                <c:pt idx="202">
                  <c:v>3.8042857142857145E-3</c:v>
                </c:pt>
                <c:pt idx="203">
                  <c:v>4.3199999999999993E-4</c:v>
                </c:pt>
                <c:pt idx="204">
                  <c:v>3.5839999999999995E-3</c:v>
                </c:pt>
                <c:pt idx="205">
                  <c:v>3.6071428571428578E-3</c:v>
                </c:pt>
                <c:pt idx="206">
                  <c:v>1.9477142857142857E-3</c:v>
                </c:pt>
                <c:pt idx="207">
                  <c:v>1.121142857142857E-3</c:v>
                </c:pt>
                <c:pt idx="208">
                  <c:v>0</c:v>
                </c:pt>
                <c:pt idx="209">
                  <c:v>2.2994285714285712E-3</c:v>
                </c:pt>
                <c:pt idx="210">
                  <c:v>4.3594285714285714E-3</c:v>
                </c:pt>
                <c:pt idx="211">
                  <c:v>1.0882857142857144E-3</c:v>
                </c:pt>
                <c:pt idx="212">
                  <c:v>4.8114285714285712E-4</c:v>
                </c:pt>
                <c:pt idx="213">
                  <c:v>5.5171428571428576E-3</c:v>
                </c:pt>
                <c:pt idx="214">
                  <c:v>1.1999999999999999E-5</c:v>
                </c:pt>
                <c:pt idx="215">
                  <c:v>4.4314285714285717E-4</c:v>
                </c:pt>
                <c:pt idx="216">
                  <c:v>4.9771428571428568E-4</c:v>
                </c:pt>
                <c:pt idx="217">
                  <c:v>2.8914285714285712E-4</c:v>
                </c:pt>
                <c:pt idx="218">
                  <c:v>4.5714285714285723E-5</c:v>
                </c:pt>
                <c:pt idx="219">
                  <c:v>1.714285714285714E-4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1.6028571428571429E-4</c:v>
                </c:pt>
                <c:pt idx="224">
                  <c:v>2.5628571428571432E-4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6.4257142857142866E-4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67-456A-9789-99AF18B6DA3D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67-456A-9789-99AF18B6D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/>
                    </a:solidFill>
                  </a:rPr>
                  <a:t>Crack Area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baseline="0">
                <a:solidFill>
                  <a:srgbClr val="757575"/>
                </a:solidFill>
              </a:rPr>
              <a:t>Lane wise Ravelling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65-43FB-B1F0-1D7FEA4BB87A}"/>
            </c:ext>
          </c:extLst>
        </c:ser>
        <c:ser>
          <c:idx val="1"/>
          <c:order val="1"/>
          <c:tx>
            <c:strRef>
              <c:f>'Mar-25 Comparision with CA@100m'!$AH$1</c:f>
              <c:strCache>
                <c:ptCount val="1"/>
                <c:pt idx="0">
                  <c:v>Limitation of Ravelling as per Concession Agreement (in % area)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CA@100m'!$AH$2:$AH$232</c:f>
              <c:numCache>
                <c:formatCode>General</c:formatCode>
                <c:ptCount val="23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65-43FB-B1F0-1D7FEA4BB87A}"/>
            </c:ext>
          </c:extLst>
        </c:ser>
        <c:ser>
          <c:idx val="2"/>
          <c:order val="2"/>
          <c:tx>
            <c:strRef>
              <c:f>'Mar-25 Comparision with CA@100m'!$AI$1</c:f>
              <c:strCache>
                <c:ptCount val="1"/>
                <c:pt idx="0">
                  <c:v>L1 Area (% area)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CA@100m'!$AI$2:$AI$232</c:f>
              <c:numCache>
                <c:formatCode>0.000</c:formatCode>
                <c:ptCount val="231"/>
                <c:pt idx="1">
                  <c:v>4.571428455944572E-2</c:v>
                </c:pt>
                <c:pt idx="2">
                  <c:v>1.9142857087509974E-2</c:v>
                </c:pt>
                <c:pt idx="3">
                  <c:v>6.7999999970197678E-2</c:v>
                </c:pt>
                <c:pt idx="4">
                  <c:v>7.3428571490304823E-2</c:v>
                </c:pt>
                <c:pt idx="5">
                  <c:v>2.2571428545883725E-2</c:v>
                </c:pt>
                <c:pt idx="6">
                  <c:v>4.1142857633531094E-2</c:v>
                </c:pt>
                <c:pt idx="7">
                  <c:v>0</c:v>
                </c:pt>
                <c:pt idx="8">
                  <c:v>8.5714287789804607E-3</c:v>
                </c:pt>
                <c:pt idx="9">
                  <c:v>0</c:v>
                </c:pt>
                <c:pt idx="10">
                  <c:v>3.9999999904206818E-3</c:v>
                </c:pt>
                <c:pt idx="11">
                  <c:v>4.0000001234667621E-3</c:v>
                </c:pt>
                <c:pt idx="12">
                  <c:v>6.2857142516544885E-3</c:v>
                </c:pt>
                <c:pt idx="13">
                  <c:v>0</c:v>
                </c:pt>
                <c:pt idx="14">
                  <c:v>4.0000001234667621E-3</c:v>
                </c:pt>
                <c:pt idx="15">
                  <c:v>0</c:v>
                </c:pt>
                <c:pt idx="16">
                  <c:v>5.4285715201071354E-3</c:v>
                </c:pt>
                <c:pt idx="17">
                  <c:v>0.12571428769401141</c:v>
                </c:pt>
                <c:pt idx="18">
                  <c:v>1.7142856759684424E-2</c:v>
                </c:pt>
                <c:pt idx="19">
                  <c:v>1.6571428094591414E-2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1.3428570968764169E-2</c:v>
                </c:pt>
                <c:pt idx="24">
                  <c:v>0</c:v>
                </c:pt>
                <c:pt idx="25">
                  <c:v>2.0000000617333823E-3</c:v>
                </c:pt>
                <c:pt idx="26">
                  <c:v>7.4285713157483503E-3</c:v>
                </c:pt>
                <c:pt idx="27">
                  <c:v>2.2285714745521545E-2</c:v>
                </c:pt>
                <c:pt idx="28">
                  <c:v>0</c:v>
                </c:pt>
                <c:pt idx="29">
                  <c:v>0.23085714371076654</c:v>
                </c:pt>
                <c:pt idx="30">
                  <c:v>0.72228571453264778</c:v>
                </c:pt>
                <c:pt idx="31">
                  <c:v>8.5714289120265418E-3</c:v>
                </c:pt>
                <c:pt idx="32">
                  <c:v>2.285714394279889E-3</c:v>
                </c:pt>
                <c:pt idx="33">
                  <c:v>5.4285716531532156E-3</c:v>
                </c:pt>
                <c:pt idx="34">
                  <c:v>1.4857142365404537E-2</c:v>
                </c:pt>
                <c:pt idx="35">
                  <c:v>0</c:v>
                </c:pt>
                <c:pt idx="36">
                  <c:v>2.5714284607342309E-3</c:v>
                </c:pt>
                <c:pt idx="37">
                  <c:v>5.7142855865614768E-3</c:v>
                </c:pt>
                <c:pt idx="38">
                  <c:v>2.5428572137440951E-2</c:v>
                </c:pt>
                <c:pt idx="39">
                  <c:v>2.285714394279889E-3</c:v>
                </c:pt>
                <c:pt idx="40">
                  <c:v>4.8571428550141203E-3</c:v>
                </c:pt>
                <c:pt idx="41">
                  <c:v>1.7999999757323949E-2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2.285714394279889E-3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1.4571428298950194E-2</c:v>
                </c:pt>
                <c:pt idx="51">
                  <c:v>9.7142857100282407E-3</c:v>
                </c:pt>
                <c:pt idx="52">
                  <c:v>0</c:v>
                </c:pt>
                <c:pt idx="53">
                  <c:v>7.7142856482948566E-3</c:v>
                </c:pt>
                <c:pt idx="54">
                  <c:v>2.285714394279889E-3</c:v>
                </c:pt>
                <c:pt idx="55">
                  <c:v>7.7142856482948566E-3</c:v>
                </c:pt>
                <c:pt idx="56">
                  <c:v>1.428571396640369E-3</c:v>
                </c:pt>
                <c:pt idx="57">
                  <c:v>1.0000000042574746E-2</c:v>
                </c:pt>
                <c:pt idx="58">
                  <c:v>0</c:v>
                </c:pt>
                <c:pt idx="59">
                  <c:v>0</c:v>
                </c:pt>
                <c:pt idx="60">
                  <c:v>2.285714394279889E-3</c:v>
                </c:pt>
                <c:pt idx="61">
                  <c:v>0</c:v>
                </c:pt>
                <c:pt idx="62">
                  <c:v>1.8857143021055633E-2</c:v>
                </c:pt>
                <c:pt idx="63">
                  <c:v>4.3142856231757572E-2</c:v>
                </c:pt>
                <c:pt idx="64">
                  <c:v>1.5142857230135372E-2</c:v>
                </c:pt>
                <c:pt idx="65">
                  <c:v>1.7428571624415259E-2</c:v>
                </c:pt>
                <c:pt idx="66">
                  <c:v>0</c:v>
                </c:pt>
                <c:pt idx="67">
                  <c:v>8.5714286459343762E-4</c:v>
                </c:pt>
                <c:pt idx="68">
                  <c:v>0</c:v>
                </c:pt>
                <c:pt idx="69">
                  <c:v>2.5714284607342309E-3</c:v>
                </c:pt>
                <c:pt idx="70">
                  <c:v>0</c:v>
                </c:pt>
                <c:pt idx="71">
                  <c:v>1.1142857106668609E-2</c:v>
                </c:pt>
                <c:pt idx="72">
                  <c:v>2.857142793280738E-3</c:v>
                </c:pt>
                <c:pt idx="73">
                  <c:v>0.270285716014249</c:v>
                </c:pt>
                <c:pt idx="74">
                  <c:v>3.8285714707204273E-2</c:v>
                </c:pt>
                <c:pt idx="75">
                  <c:v>9.7142862422125685E-3</c:v>
                </c:pt>
                <c:pt idx="76">
                  <c:v>2.5714284607342309E-3</c:v>
                </c:pt>
                <c:pt idx="77">
                  <c:v>0</c:v>
                </c:pt>
                <c:pt idx="78">
                  <c:v>2.5714284607342309E-3</c:v>
                </c:pt>
                <c:pt idx="79">
                  <c:v>0</c:v>
                </c:pt>
                <c:pt idx="80">
                  <c:v>0</c:v>
                </c:pt>
                <c:pt idx="81">
                  <c:v>2.5714284607342309E-3</c:v>
                </c:pt>
                <c:pt idx="82">
                  <c:v>0</c:v>
                </c:pt>
                <c:pt idx="83">
                  <c:v>4.571428788559778E-3</c:v>
                </c:pt>
                <c:pt idx="84">
                  <c:v>2.5714284607342309E-3</c:v>
                </c:pt>
                <c:pt idx="85">
                  <c:v>9.6285715167011524E-2</c:v>
                </c:pt>
                <c:pt idx="86">
                  <c:v>3.4285714583737505E-3</c:v>
                </c:pt>
                <c:pt idx="87">
                  <c:v>0</c:v>
                </c:pt>
                <c:pt idx="88">
                  <c:v>2.285714394279889E-3</c:v>
                </c:pt>
                <c:pt idx="89">
                  <c:v>0</c:v>
                </c:pt>
                <c:pt idx="90">
                  <c:v>0</c:v>
                </c:pt>
                <c:pt idx="91">
                  <c:v>1.7714286223053932E-2</c:v>
                </c:pt>
                <c:pt idx="92">
                  <c:v>1.1428571971399445E-3</c:v>
                </c:pt>
                <c:pt idx="93">
                  <c:v>0</c:v>
                </c:pt>
                <c:pt idx="94">
                  <c:v>1.457142803285803E-2</c:v>
                </c:pt>
                <c:pt idx="95">
                  <c:v>0</c:v>
                </c:pt>
                <c:pt idx="96">
                  <c:v>0</c:v>
                </c:pt>
                <c:pt idx="97">
                  <c:v>8.2857140472957069E-3</c:v>
                </c:pt>
                <c:pt idx="98">
                  <c:v>0</c:v>
                </c:pt>
                <c:pt idx="99">
                  <c:v>1.1428571971399445E-3</c:v>
                </c:pt>
                <c:pt idx="100">
                  <c:v>0</c:v>
                </c:pt>
                <c:pt idx="101">
                  <c:v>1.1428571173122952E-2</c:v>
                </c:pt>
                <c:pt idx="102">
                  <c:v>0</c:v>
                </c:pt>
                <c:pt idx="103">
                  <c:v>2.5714284607342309E-3</c:v>
                </c:pt>
                <c:pt idx="104">
                  <c:v>0</c:v>
                </c:pt>
                <c:pt idx="105">
                  <c:v>0</c:v>
                </c:pt>
                <c:pt idx="106">
                  <c:v>2.0000000617333823E-3</c:v>
                </c:pt>
                <c:pt idx="107">
                  <c:v>1.5714285895228386E-2</c:v>
                </c:pt>
                <c:pt idx="108">
                  <c:v>1.428571396640369E-3</c:v>
                </c:pt>
                <c:pt idx="109">
                  <c:v>2.285714394279889E-3</c:v>
                </c:pt>
                <c:pt idx="110">
                  <c:v>0.84371428298098705</c:v>
                </c:pt>
                <c:pt idx="111">
                  <c:v>4.8571428550141203E-2</c:v>
                </c:pt>
                <c:pt idx="112">
                  <c:v>3.8571428773658621E-2</c:v>
                </c:pt>
                <c:pt idx="113">
                  <c:v>4.5999999823314805E-2</c:v>
                </c:pt>
                <c:pt idx="114">
                  <c:v>0</c:v>
                </c:pt>
                <c:pt idx="115">
                  <c:v>0</c:v>
                </c:pt>
                <c:pt idx="116">
                  <c:v>1.6285714028137069E-2</c:v>
                </c:pt>
                <c:pt idx="117">
                  <c:v>0</c:v>
                </c:pt>
                <c:pt idx="118">
                  <c:v>7.142856983201845E-3</c:v>
                </c:pt>
                <c:pt idx="119">
                  <c:v>2.0000000617333823E-3</c:v>
                </c:pt>
                <c:pt idx="120">
                  <c:v>4.8571428550141203E-3</c:v>
                </c:pt>
                <c:pt idx="121">
                  <c:v>0</c:v>
                </c:pt>
                <c:pt idx="122">
                  <c:v>1.428571396640369E-3</c:v>
                </c:pt>
                <c:pt idx="123">
                  <c:v>2.0000000085149496E-2</c:v>
                </c:pt>
                <c:pt idx="124">
                  <c:v>0</c:v>
                </c:pt>
                <c:pt idx="125">
                  <c:v>0</c:v>
                </c:pt>
                <c:pt idx="126">
                  <c:v>2.285714394279889E-3</c:v>
                </c:pt>
                <c:pt idx="127">
                  <c:v>3.7142857909202571E-3</c:v>
                </c:pt>
                <c:pt idx="128">
                  <c:v>0</c:v>
                </c:pt>
                <c:pt idx="129">
                  <c:v>1.285714310194765E-2</c:v>
                </c:pt>
                <c:pt idx="130">
                  <c:v>1.1428571971399445E-3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1.7142857291868752E-3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1.7142857291868752E-3</c:v>
                </c:pt>
                <c:pt idx="139">
                  <c:v>4.2857144560132709E-3</c:v>
                </c:pt>
                <c:pt idx="143">
                  <c:v>8.5714285714285719E-3</c:v>
                </c:pt>
                <c:pt idx="144">
                  <c:v>1.6E-2</c:v>
                </c:pt>
                <c:pt idx="145">
                  <c:v>4.3428571428571427E-2</c:v>
                </c:pt>
                <c:pt idx="146">
                  <c:v>0.17600000000000002</c:v>
                </c:pt>
                <c:pt idx="147">
                  <c:v>4.6571428571428569E-2</c:v>
                </c:pt>
                <c:pt idx="148">
                  <c:v>1.1428571428571429E-2</c:v>
                </c:pt>
                <c:pt idx="149">
                  <c:v>8.2285714285714295E-2</c:v>
                </c:pt>
                <c:pt idx="150">
                  <c:v>0.11028571428571431</c:v>
                </c:pt>
                <c:pt idx="151">
                  <c:v>0.10628571428571429</c:v>
                </c:pt>
                <c:pt idx="152">
                  <c:v>1.4000000000000002E-2</c:v>
                </c:pt>
                <c:pt idx="153">
                  <c:v>0</c:v>
                </c:pt>
                <c:pt idx="154">
                  <c:v>5.1428571428571426E-3</c:v>
                </c:pt>
                <c:pt idx="155">
                  <c:v>6.5714285714285718E-3</c:v>
                </c:pt>
                <c:pt idx="156">
                  <c:v>6.2857142857142851E-3</c:v>
                </c:pt>
                <c:pt idx="157">
                  <c:v>6.0000000000000001E-3</c:v>
                </c:pt>
                <c:pt idx="158">
                  <c:v>4.0000000000000001E-3</c:v>
                </c:pt>
                <c:pt idx="159">
                  <c:v>1.2857142857142857E-2</c:v>
                </c:pt>
                <c:pt idx="160">
                  <c:v>5.1142857142857143E-2</c:v>
                </c:pt>
                <c:pt idx="161">
                  <c:v>0.1002857142857143</c:v>
                </c:pt>
                <c:pt idx="162">
                  <c:v>0.28628571428571425</c:v>
                </c:pt>
                <c:pt idx="163">
                  <c:v>1.8148571428571427</c:v>
                </c:pt>
                <c:pt idx="164">
                  <c:v>1.0571428571428572E-2</c:v>
                </c:pt>
                <c:pt idx="165">
                  <c:v>9.4285714285714285E-3</c:v>
                </c:pt>
                <c:pt idx="166">
                  <c:v>6.4285714285714293E-2</c:v>
                </c:pt>
                <c:pt idx="167">
                  <c:v>0.24914285714285719</c:v>
                </c:pt>
                <c:pt idx="168">
                  <c:v>0.26857142857142863</c:v>
                </c:pt>
                <c:pt idx="169">
                  <c:v>2.8571428571428571E-3</c:v>
                </c:pt>
                <c:pt idx="170">
                  <c:v>3.2285714285714293E-2</c:v>
                </c:pt>
                <c:pt idx="171">
                  <c:v>0.1188571428571429</c:v>
                </c:pt>
                <c:pt idx="172">
                  <c:v>0.13485714285714287</c:v>
                </c:pt>
                <c:pt idx="173">
                  <c:v>7.5999999999999998E-2</c:v>
                </c:pt>
                <c:pt idx="174">
                  <c:v>4.6857142857142868E-2</c:v>
                </c:pt>
                <c:pt idx="175">
                  <c:v>1.8571428571428572E-2</c:v>
                </c:pt>
                <c:pt idx="176">
                  <c:v>0</c:v>
                </c:pt>
                <c:pt idx="177">
                  <c:v>1.5428571428571429E-2</c:v>
                </c:pt>
                <c:pt idx="178">
                  <c:v>2.3142857142857146E-2</c:v>
                </c:pt>
                <c:pt idx="179">
                  <c:v>0.19057142857142864</c:v>
                </c:pt>
                <c:pt idx="180">
                  <c:v>0.23114285714285715</c:v>
                </c:pt>
                <c:pt idx="181">
                  <c:v>8.3142857142857171E-2</c:v>
                </c:pt>
                <c:pt idx="182">
                  <c:v>1.0857142857142857E-2</c:v>
                </c:pt>
                <c:pt idx="183">
                  <c:v>6.6000000000000003E-2</c:v>
                </c:pt>
                <c:pt idx="184">
                  <c:v>0</c:v>
                </c:pt>
                <c:pt idx="185">
                  <c:v>0</c:v>
                </c:pt>
                <c:pt idx="186">
                  <c:v>2E-3</c:v>
                </c:pt>
                <c:pt idx="187">
                  <c:v>4.8571428571428576E-3</c:v>
                </c:pt>
                <c:pt idx="188">
                  <c:v>1.8857142857142857E-2</c:v>
                </c:pt>
                <c:pt idx="189">
                  <c:v>0</c:v>
                </c:pt>
                <c:pt idx="190">
                  <c:v>0</c:v>
                </c:pt>
                <c:pt idx="191">
                  <c:v>7.7142857142857152E-3</c:v>
                </c:pt>
                <c:pt idx="192">
                  <c:v>1.7142857142857142E-3</c:v>
                </c:pt>
                <c:pt idx="193">
                  <c:v>4.2285714285714288E-2</c:v>
                </c:pt>
                <c:pt idx="194">
                  <c:v>1.9714285714285712E-2</c:v>
                </c:pt>
                <c:pt idx="195">
                  <c:v>7.7142857142857143E-3</c:v>
                </c:pt>
                <c:pt idx="196">
                  <c:v>0.22942857142857148</c:v>
                </c:pt>
                <c:pt idx="197">
                  <c:v>3.3714285714285717E-2</c:v>
                </c:pt>
                <c:pt idx="198">
                  <c:v>1.7142857142857142E-3</c:v>
                </c:pt>
                <c:pt idx="199">
                  <c:v>4.4285714285714282E-2</c:v>
                </c:pt>
                <c:pt idx="200">
                  <c:v>4.6285714285714291E-2</c:v>
                </c:pt>
                <c:pt idx="201">
                  <c:v>1.5714285714285712E-2</c:v>
                </c:pt>
                <c:pt idx="202">
                  <c:v>2.8571428571428571E-3</c:v>
                </c:pt>
                <c:pt idx="203">
                  <c:v>3.9142857142857146E-2</c:v>
                </c:pt>
                <c:pt idx="204">
                  <c:v>4.3142857142857149E-2</c:v>
                </c:pt>
                <c:pt idx="205">
                  <c:v>2.3428571428571434E-2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1.542857142857143E-2</c:v>
                </c:pt>
                <c:pt idx="210">
                  <c:v>2E-3</c:v>
                </c:pt>
                <c:pt idx="211">
                  <c:v>1.7142857142857142E-3</c:v>
                </c:pt>
                <c:pt idx="212">
                  <c:v>7.7142857142857152E-3</c:v>
                </c:pt>
                <c:pt idx="213">
                  <c:v>0</c:v>
                </c:pt>
                <c:pt idx="214">
                  <c:v>7.1428571428571435E-3</c:v>
                </c:pt>
                <c:pt idx="215">
                  <c:v>0.01</c:v>
                </c:pt>
                <c:pt idx="216">
                  <c:v>6.0000000000000001E-3</c:v>
                </c:pt>
                <c:pt idx="217">
                  <c:v>2E-3</c:v>
                </c:pt>
                <c:pt idx="218">
                  <c:v>2.2857142857142859E-3</c:v>
                </c:pt>
                <c:pt idx="219">
                  <c:v>8.5714285714285719E-3</c:v>
                </c:pt>
                <c:pt idx="220">
                  <c:v>0</c:v>
                </c:pt>
                <c:pt idx="221">
                  <c:v>0</c:v>
                </c:pt>
                <c:pt idx="222">
                  <c:v>2E-3</c:v>
                </c:pt>
                <c:pt idx="223">
                  <c:v>8.571428571428571E-4</c:v>
                </c:pt>
                <c:pt idx="224">
                  <c:v>0.28885714285714298</c:v>
                </c:pt>
                <c:pt idx="225">
                  <c:v>0</c:v>
                </c:pt>
                <c:pt idx="226">
                  <c:v>2.2857142857142859E-3</c:v>
                </c:pt>
                <c:pt idx="227">
                  <c:v>7.4000000000000024E-2</c:v>
                </c:pt>
                <c:pt idx="228">
                  <c:v>5.0571428571428587E-2</c:v>
                </c:pt>
                <c:pt idx="229">
                  <c:v>5.1714285714285706E-2</c:v>
                </c:pt>
                <c:pt idx="2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65-43FB-B1F0-1D7FEA4BB87A}"/>
            </c:ext>
          </c:extLst>
        </c:ser>
        <c:ser>
          <c:idx val="3"/>
          <c:order val="3"/>
          <c:tx>
            <c:strRef>
              <c:f>'Mar-25 Comparision with CA@100m'!$AJ$1</c:f>
              <c:strCache>
                <c:ptCount val="1"/>
                <c:pt idx="0">
                  <c:v>L2 Area (% area)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CA@100m'!$AJ$2:$AJ$232</c:f>
              <c:numCache>
                <c:formatCode>0.000</c:formatCode>
                <c:ptCount val="2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1.3714285714285714E-2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8.571428571428571E-4</c:v>
                </c:pt>
                <c:pt idx="9">
                  <c:v>0</c:v>
                </c:pt>
                <c:pt idx="10">
                  <c:v>0</c:v>
                </c:pt>
                <c:pt idx="11">
                  <c:v>1.942857142857143E-2</c:v>
                </c:pt>
                <c:pt idx="12">
                  <c:v>2.5428571428571425E-2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1.2285714285714283E-2</c:v>
                </c:pt>
                <c:pt idx="17">
                  <c:v>9.9714285714285728E-2</c:v>
                </c:pt>
                <c:pt idx="18">
                  <c:v>2.2857142857142859E-3</c:v>
                </c:pt>
                <c:pt idx="19">
                  <c:v>6.5714285714285718E-3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1.0285714285714287E-2</c:v>
                </c:pt>
                <c:pt idx="27">
                  <c:v>0.3274285714285714</c:v>
                </c:pt>
                <c:pt idx="28">
                  <c:v>0</c:v>
                </c:pt>
                <c:pt idx="29">
                  <c:v>3.1428571428571426E-3</c:v>
                </c:pt>
                <c:pt idx="30">
                  <c:v>4.9142857142857148E-2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2.8571428571428571E-3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4.0000000000000001E-3</c:v>
                </c:pt>
                <c:pt idx="55">
                  <c:v>1.7142857142857142E-3</c:v>
                </c:pt>
                <c:pt idx="56">
                  <c:v>0</c:v>
                </c:pt>
                <c:pt idx="57">
                  <c:v>9.1428571428571435E-3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4.8571428571428576E-3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8.0000000000000002E-3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3.9714285714285716E-2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2.6571428571428572E-2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4.5714285714285718E-3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1.1428571428571429E-3</c:v>
                </c:pt>
                <c:pt idx="104">
                  <c:v>2E-3</c:v>
                </c:pt>
                <c:pt idx="105">
                  <c:v>0</c:v>
                </c:pt>
                <c:pt idx="106">
                  <c:v>0</c:v>
                </c:pt>
                <c:pt idx="107">
                  <c:v>9.1428571428571435E-3</c:v>
                </c:pt>
                <c:pt idx="108">
                  <c:v>0</c:v>
                </c:pt>
                <c:pt idx="109">
                  <c:v>0</c:v>
                </c:pt>
                <c:pt idx="110">
                  <c:v>0.20942857142857146</c:v>
                </c:pt>
                <c:pt idx="111">
                  <c:v>0.13142857142857145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2.8571428571428571E-3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1.2857142857142857E-2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7.4285714285714285E-3</c:v>
                </c:pt>
                <c:pt idx="153">
                  <c:v>0</c:v>
                </c:pt>
                <c:pt idx="154">
                  <c:v>2.2857142857142859E-3</c:v>
                </c:pt>
                <c:pt idx="155">
                  <c:v>0</c:v>
                </c:pt>
                <c:pt idx="156">
                  <c:v>5.7142857142857143E-3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3.9428571428571424E-2</c:v>
                </c:pt>
                <c:pt idx="162">
                  <c:v>6.5714285714285718E-3</c:v>
                </c:pt>
                <c:pt idx="163">
                  <c:v>0</c:v>
                </c:pt>
                <c:pt idx="164">
                  <c:v>5.7142857142857143E-3</c:v>
                </c:pt>
                <c:pt idx="165">
                  <c:v>4.8571428571428576E-3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1.942857142857143E-2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3.7142857142857142E-3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4.7999999999999994E-2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5.7142857142857143E-3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4.5714285714285718E-3</c:v>
                </c:pt>
                <c:pt idx="225">
                  <c:v>3.6000000000000004E-2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65-43FB-B1F0-1D7FEA4BB87A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65-43FB-B1F0-1D7FEA4BB87A}"/>
            </c:ext>
          </c:extLst>
        </c:ser>
        <c:ser>
          <c:idx val="5"/>
          <c:order val="5"/>
          <c:tx>
            <c:strRef>
              <c:f>'Mar-25 Comparision with CA@100m'!$AM$1</c:f>
              <c:strCache>
                <c:ptCount val="1"/>
                <c:pt idx="0">
                  <c:v>R1 Area (% area)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CA@100m'!$AM$2:$AM$232</c:f>
              <c:numCache>
                <c:formatCode>0.000</c:formatCode>
                <c:ptCount val="231"/>
                <c:pt idx="1">
                  <c:v>3.0000000000000002E-2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1.3428571428571429E-2</c:v>
                </c:pt>
                <c:pt idx="6">
                  <c:v>4.2857142857142859E-3</c:v>
                </c:pt>
                <c:pt idx="7">
                  <c:v>0</c:v>
                </c:pt>
                <c:pt idx="8">
                  <c:v>6.2857142857142851E-3</c:v>
                </c:pt>
                <c:pt idx="9">
                  <c:v>1.2857142857142857E-2</c:v>
                </c:pt>
                <c:pt idx="10">
                  <c:v>2.2857142857142857E-2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5.8857142857142865E-2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3.4285714285714284E-3</c:v>
                </c:pt>
                <c:pt idx="36">
                  <c:v>4.5142857142857151E-2</c:v>
                </c:pt>
                <c:pt idx="37">
                  <c:v>0</c:v>
                </c:pt>
                <c:pt idx="38">
                  <c:v>1.0571428571428572E-2</c:v>
                </c:pt>
                <c:pt idx="39">
                  <c:v>2.5714285714285713E-3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2.6857142857142857E-2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2.8571428571428571E-3</c:v>
                </c:pt>
                <c:pt idx="73">
                  <c:v>1.0571428571428572E-2</c:v>
                </c:pt>
                <c:pt idx="74">
                  <c:v>0</c:v>
                </c:pt>
                <c:pt idx="75">
                  <c:v>0</c:v>
                </c:pt>
                <c:pt idx="76">
                  <c:v>7.4285714285714285E-3</c:v>
                </c:pt>
                <c:pt idx="77">
                  <c:v>0</c:v>
                </c:pt>
                <c:pt idx="78">
                  <c:v>0</c:v>
                </c:pt>
                <c:pt idx="79">
                  <c:v>2.2000000000000002E-2</c:v>
                </c:pt>
                <c:pt idx="80">
                  <c:v>7.4285714285714285E-3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8.8571428571428568E-3</c:v>
                </c:pt>
                <c:pt idx="85">
                  <c:v>1.2857142857142857E-2</c:v>
                </c:pt>
                <c:pt idx="86">
                  <c:v>4.0000000000000001E-3</c:v>
                </c:pt>
                <c:pt idx="87">
                  <c:v>1.1714285714285715E-2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6.8571428571428568E-3</c:v>
                </c:pt>
                <c:pt idx="93">
                  <c:v>0</c:v>
                </c:pt>
                <c:pt idx="94">
                  <c:v>2.6285714285714287E-2</c:v>
                </c:pt>
                <c:pt idx="95">
                  <c:v>0.16742857142857148</c:v>
                </c:pt>
                <c:pt idx="96">
                  <c:v>0.10942857142857146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4.2857142857142859E-3</c:v>
                </c:pt>
                <c:pt idx="105">
                  <c:v>0</c:v>
                </c:pt>
                <c:pt idx="106">
                  <c:v>9.4285714285714285E-3</c:v>
                </c:pt>
                <c:pt idx="107">
                  <c:v>2.5714285714285713E-3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8.8571428571428568E-3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4.0571428571428564E-2</c:v>
                </c:pt>
                <c:pt idx="120">
                  <c:v>0</c:v>
                </c:pt>
                <c:pt idx="121">
                  <c:v>0</c:v>
                </c:pt>
                <c:pt idx="122">
                  <c:v>4.8571428571428576E-3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3.7142857142857142E-3</c:v>
                </c:pt>
                <c:pt idx="128">
                  <c:v>4.9142857142857148E-2</c:v>
                </c:pt>
                <c:pt idx="129">
                  <c:v>3.1428571428571426E-3</c:v>
                </c:pt>
                <c:pt idx="130">
                  <c:v>0</c:v>
                </c:pt>
                <c:pt idx="131">
                  <c:v>0</c:v>
                </c:pt>
                <c:pt idx="132">
                  <c:v>2.2857142857142859E-3</c:v>
                </c:pt>
                <c:pt idx="133">
                  <c:v>0</c:v>
                </c:pt>
                <c:pt idx="134">
                  <c:v>4.2857142857142859E-3</c:v>
                </c:pt>
                <c:pt idx="135">
                  <c:v>5.7142857142857143E-3</c:v>
                </c:pt>
                <c:pt idx="136">
                  <c:v>0</c:v>
                </c:pt>
                <c:pt idx="137">
                  <c:v>1.257142857142857E-2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2.5714285714285713E-3</c:v>
                </c:pt>
                <c:pt idx="144">
                  <c:v>1.6E-2</c:v>
                </c:pt>
                <c:pt idx="145">
                  <c:v>0</c:v>
                </c:pt>
                <c:pt idx="146">
                  <c:v>0</c:v>
                </c:pt>
                <c:pt idx="147">
                  <c:v>4.2857142857142859E-3</c:v>
                </c:pt>
                <c:pt idx="148">
                  <c:v>4.0000000000000001E-3</c:v>
                </c:pt>
                <c:pt idx="149">
                  <c:v>0</c:v>
                </c:pt>
                <c:pt idx="150">
                  <c:v>3.1428571428571426E-3</c:v>
                </c:pt>
                <c:pt idx="153">
                  <c:v>0</c:v>
                </c:pt>
                <c:pt idx="154">
                  <c:v>0</c:v>
                </c:pt>
                <c:pt idx="155">
                  <c:v>4.8571428571428576E-3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1.257142857142857E-2</c:v>
                </c:pt>
                <c:pt idx="162">
                  <c:v>0</c:v>
                </c:pt>
                <c:pt idx="163">
                  <c:v>0</c:v>
                </c:pt>
                <c:pt idx="164">
                  <c:v>5.1428571428571426E-3</c:v>
                </c:pt>
                <c:pt idx="165">
                  <c:v>0</c:v>
                </c:pt>
                <c:pt idx="166">
                  <c:v>0</c:v>
                </c:pt>
                <c:pt idx="167">
                  <c:v>1.4857142857142857E-2</c:v>
                </c:pt>
                <c:pt idx="168">
                  <c:v>1.1428571428571429E-2</c:v>
                </c:pt>
                <c:pt idx="169">
                  <c:v>0</c:v>
                </c:pt>
                <c:pt idx="170">
                  <c:v>1.9428571428571424E-2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2.2857142857142859E-3</c:v>
                </c:pt>
                <c:pt idx="194">
                  <c:v>0</c:v>
                </c:pt>
                <c:pt idx="195">
                  <c:v>3.4285714285714284E-3</c:v>
                </c:pt>
                <c:pt idx="196">
                  <c:v>3.1428571428571426E-3</c:v>
                </c:pt>
                <c:pt idx="197">
                  <c:v>0</c:v>
                </c:pt>
                <c:pt idx="198">
                  <c:v>3.4285714285714284E-3</c:v>
                </c:pt>
                <c:pt idx="199">
                  <c:v>2.4285714285714282E-2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2.8571428571428571E-3</c:v>
                </c:pt>
                <c:pt idx="207">
                  <c:v>2.9428571428571432E-2</c:v>
                </c:pt>
                <c:pt idx="208">
                  <c:v>2.0285714285714282E-2</c:v>
                </c:pt>
                <c:pt idx="209">
                  <c:v>3.7142857142857142E-3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2.8571428571428571E-3</c:v>
                </c:pt>
                <c:pt idx="218">
                  <c:v>3.4285714285714284E-3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3.7142857142857142E-3</c:v>
                </c:pt>
                <c:pt idx="223">
                  <c:v>3.1428571428571426E-3</c:v>
                </c:pt>
                <c:pt idx="224">
                  <c:v>0</c:v>
                </c:pt>
                <c:pt idx="225">
                  <c:v>8.8571428571428568E-3</c:v>
                </c:pt>
                <c:pt idx="226">
                  <c:v>0</c:v>
                </c:pt>
                <c:pt idx="227">
                  <c:v>8.3428571428571435E-2</c:v>
                </c:pt>
                <c:pt idx="228">
                  <c:v>0.14114285714285718</c:v>
                </c:pt>
                <c:pt idx="229">
                  <c:v>5.8857142857142865E-2</c:v>
                </c:pt>
                <c:pt idx="230">
                  <c:v>4.9428571428571426E-2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65-43FB-B1F0-1D7FEA4BB87A}"/>
            </c:ext>
          </c:extLst>
        </c:ser>
        <c:ser>
          <c:idx val="6"/>
          <c:order val="6"/>
          <c:tx>
            <c:strRef>
              <c:f>'Mar-25 Comparision with CA@100m'!$AN$1</c:f>
              <c:strCache>
                <c:ptCount val="1"/>
                <c:pt idx="0">
                  <c:v>R2 Area (% area)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CA@100m'!$AN$2:$AN$232</c:f>
              <c:numCache>
                <c:formatCode>0.000</c:formatCode>
                <c:ptCount val="231"/>
                <c:pt idx="1">
                  <c:v>0</c:v>
                </c:pt>
                <c:pt idx="2">
                  <c:v>0</c:v>
                </c:pt>
                <c:pt idx="3">
                  <c:v>6.5714285714285718E-3</c:v>
                </c:pt>
                <c:pt idx="4">
                  <c:v>0</c:v>
                </c:pt>
                <c:pt idx="5">
                  <c:v>5.4285714285714284E-3</c:v>
                </c:pt>
                <c:pt idx="6">
                  <c:v>0</c:v>
                </c:pt>
                <c:pt idx="7">
                  <c:v>1.4857142857142857E-2</c:v>
                </c:pt>
                <c:pt idx="8">
                  <c:v>6.8571428571428568E-3</c:v>
                </c:pt>
                <c:pt idx="9">
                  <c:v>2.3999999999999997E-2</c:v>
                </c:pt>
                <c:pt idx="10">
                  <c:v>2.0285714285714289E-2</c:v>
                </c:pt>
                <c:pt idx="11">
                  <c:v>3.6571428571428574E-2</c:v>
                </c:pt>
                <c:pt idx="12">
                  <c:v>0</c:v>
                </c:pt>
                <c:pt idx="13">
                  <c:v>1.1142857142857144E-2</c:v>
                </c:pt>
                <c:pt idx="14">
                  <c:v>3.7142857142857142E-3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7.4857142857142858E-2</c:v>
                </c:pt>
                <c:pt idx="19">
                  <c:v>2.5714285714285713E-3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1.1428571428571429E-2</c:v>
                </c:pt>
                <c:pt idx="30">
                  <c:v>0</c:v>
                </c:pt>
                <c:pt idx="31">
                  <c:v>1.1714285714285715E-2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5.5714285714285709E-2</c:v>
                </c:pt>
                <c:pt idx="36">
                  <c:v>0.12371428571428572</c:v>
                </c:pt>
                <c:pt idx="37">
                  <c:v>0</c:v>
                </c:pt>
                <c:pt idx="38">
                  <c:v>0</c:v>
                </c:pt>
                <c:pt idx="39">
                  <c:v>3.0285714285714291E-2</c:v>
                </c:pt>
                <c:pt idx="40">
                  <c:v>3.1428571428571426E-3</c:v>
                </c:pt>
                <c:pt idx="41">
                  <c:v>0</c:v>
                </c:pt>
                <c:pt idx="42">
                  <c:v>0</c:v>
                </c:pt>
                <c:pt idx="43">
                  <c:v>1.7142857142857142E-3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5.1428571428571426E-3</c:v>
                </c:pt>
                <c:pt idx="49">
                  <c:v>5.1142857142857143E-2</c:v>
                </c:pt>
                <c:pt idx="50">
                  <c:v>6.257142857142857E-2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7.4285714285714285E-3</c:v>
                </c:pt>
                <c:pt idx="56">
                  <c:v>9.7142857142857152E-3</c:v>
                </c:pt>
                <c:pt idx="57">
                  <c:v>0</c:v>
                </c:pt>
                <c:pt idx="58">
                  <c:v>1.0285714285714285E-2</c:v>
                </c:pt>
                <c:pt idx="59">
                  <c:v>4.8571428571428576E-3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3.5142857142857142E-2</c:v>
                </c:pt>
                <c:pt idx="65">
                  <c:v>0</c:v>
                </c:pt>
                <c:pt idx="66">
                  <c:v>6.257142857142857E-2</c:v>
                </c:pt>
                <c:pt idx="67">
                  <c:v>0.15942857142857145</c:v>
                </c:pt>
                <c:pt idx="68">
                  <c:v>0.48657142857142854</c:v>
                </c:pt>
                <c:pt idx="69">
                  <c:v>2.5999999999999999E-2</c:v>
                </c:pt>
                <c:pt idx="70">
                  <c:v>1.1714285714285715E-2</c:v>
                </c:pt>
                <c:pt idx="71">
                  <c:v>5.1428571428571426E-3</c:v>
                </c:pt>
                <c:pt idx="72">
                  <c:v>0.42114285714285715</c:v>
                </c:pt>
                <c:pt idx="73">
                  <c:v>4.9714285714285725E-2</c:v>
                </c:pt>
                <c:pt idx="74">
                  <c:v>4.2857142857142859E-3</c:v>
                </c:pt>
                <c:pt idx="75">
                  <c:v>3.6285714285714282E-2</c:v>
                </c:pt>
                <c:pt idx="76">
                  <c:v>7.7142857142857143E-3</c:v>
                </c:pt>
                <c:pt idx="77">
                  <c:v>5.2285714285714283E-2</c:v>
                </c:pt>
                <c:pt idx="78">
                  <c:v>4.8571428571428576E-3</c:v>
                </c:pt>
                <c:pt idx="79">
                  <c:v>1.6571428571428574E-2</c:v>
                </c:pt>
                <c:pt idx="80">
                  <c:v>0.02</c:v>
                </c:pt>
                <c:pt idx="81">
                  <c:v>5.1428571428571426E-3</c:v>
                </c:pt>
                <c:pt idx="82">
                  <c:v>9.4285714285714285E-3</c:v>
                </c:pt>
                <c:pt idx="83">
                  <c:v>3.1428571428571426E-3</c:v>
                </c:pt>
                <c:pt idx="84">
                  <c:v>0</c:v>
                </c:pt>
                <c:pt idx="85">
                  <c:v>0</c:v>
                </c:pt>
                <c:pt idx="86">
                  <c:v>1.2857142857142857E-2</c:v>
                </c:pt>
                <c:pt idx="87">
                  <c:v>5.1428571428571426E-3</c:v>
                </c:pt>
                <c:pt idx="88">
                  <c:v>0</c:v>
                </c:pt>
                <c:pt idx="89">
                  <c:v>1.6285714285714285E-2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4.0000000000000001E-3</c:v>
                </c:pt>
                <c:pt idx="94">
                  <c:v>6.3428571428571418E-2</c:v>
                </c:pt>
                <c:pt idx="95">
                  <c:v>1.1142857142857144E-2</c:v>
                </c:pt>
                <c:pt idx="96">
                  <c:v>0.15742857142857145</c:v>
                </c:pt>
                <c:pt idx="97">
                  <c:v>0</c:v>
                </c:pt>
                <c:pt idx="98">
                  <c:v>0</c:v>
                </c:pt>
                <c:pt idx="99">
                  <c:v>4.2857142857142859E-3</c:v>
                </c:pt>
                <c:pt idx="100">
                  <c:v>0</c:v>
                </c:pt>
                <c:pt idx="101">
                  <c:v>4.2857142857142859E-3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0.10771428571428572</c:v>
                </c:pt>
                <c:pt idx="106">
                  <c:v>4.3714285714285706E-2</c:v>
                </c:pt>
                <c:pt idx="107">
                  <c:v>5.4285714285714284E-3</c:v>
                </c:pt>
                <c:pt idx="108">
                  <c:v>1.9714285714285715E-2</c:v>
                </c:pt>
                <c:pt idx="109">
                  <c:v>0</c:v>
                </c:pt>
                <c:pt idx="110">
                  <c:v>5.4285714285714284E-3</c:v>
                </c:pt>
                <c:pt idx="111">
                  <c:v>2.4857142857142855E-2</c:v>
                </c:pt>
                <c:pt idx="112">
                  <c:v>2.0857142857142855E-2</c:v>
                </c:pt>
                <c:pt idx="113">
                  <c:v>4.5714285714285718E-3</c:v>
                </c:pt>
                <c:pt idx="114">
                  <c:v>1.257142857142857E-2</c:v>
                </c:pt>
                <c:pt idx="115">
                  <c:v>1.1142857142857144E-2</c:v>
                </c:pt>
                <c:pt idx="116">
                  <c:v>1.6857142857142859E-2</c:v>
                </c:pt>
                <c:pt idx="117">
                  <c:v>1.0857142857142857E-2</c:v>
                </c:pt>
                <c:pt idx="118">
                  <c:v>4.0000000000000001E-3</c:v>
                </c:pt>
                <c:pt idx="119">
                  <c:v>4.6857142857142861E-2</c:v>
                </c:pt>
                <c:pt idx="120">
                  <c:v>4.5714285714285718E-3</c:v>
                </c:pt>
                <c:pt idx="121">
                  <c:v>6.2857142857142851E-3</c:v>
                </c:pt>
                <c:pt idx="122">
                  <c:v>5.2285714285714283E-2</c:v>
                </c:pt>
                <c:pt idx="123">
                  <c:v>1.2857142857142857E-2</c:v>
                </c:pt>
                <c:pt idx="124">
                  <c:v>0</c:v>
                </c:pt>
                <c:pt idx="125">
                  <c:v>0</c:v>
                </c:pt>
                <c:pt idx="126">
                  <c:v>9.1428571428571435E-3</c:v>
                </c:pt>
                <c:pt idx="127">
                  <c:v>2.5428571428571425E-2</c:v>
                </c:pt>
                <c:pt idx="128">
                  <c:v>4.2857142857142864E-2</c:v>
                </c:pt>
                <c:pt idx="129">
                  <c:v>2.9714285714285714E-2</c:v>
                </c:pt>
                <c:pt idx="130">
                  <c:v>2.3142857142857139E-2</c:v>
                </c:pt>
                <c:pt idx="131">
                  <c:v>4.8571428571428576E-3</c:v>
                </c:pt>
                <c:pt idx="132">
                  <c:v>1.2E-2</c:v>
                </c:pt>
                <c:pt idx="133">
                  <c:v>4.0000000000000001E-3</c:v>
                </c:pt>
                <c:pt idx="134">
                  <c:v>0</c:v>
                </c:pt>
                <c:pt idx="135">
                  <c:v>0</c:v>
                </c:pt>
                <c:pt idx="136">
                  <c:v>9.9999999999999985E-3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4.8571428571428576E-3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0.19400000000000006</c:v>
                </c:pt>
                <c:pt idx="149">
                  <c:v>0</c:v>
                </c:pt>
                <c:pt idx="150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5.7142857142857143E-3</c:v>
                </c:pt>
                <c:pt idx="156">
                  <c:v>0</c:v>
                </c:pt>
                <c:pt idx="157">
                  <c:v>1.3142857142857144E-2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5.914285714285715E-2</c:v>
                </c:pt>
                <c:pt idx="162">
                  <c:v>0</c:v>
                </c:pt>
                <c:pt idx="163">
                  <c:v>0</c:v>
                </c:pt>
                <c:pt idx="164">
                  <c:v>0.152</c:v>
                </c:pt>
                <c:pt idx="165">
                  <c:v>0</c:v>
                </c:pt>
                <c:pt idx="166">
                  <c:v>9.8857142857142866E-2</c:v>
                </c:pt>
                <c:pt idx="167">
                  <c:v>2.8571428571428574E-2</c:v>
                </c:pt>
                <c:pt idx="168">
                  <c:v>1.4285714285714287E-2</c:v>
                </c:pt>
                <c:pt idx="169">
                  <c:v>2.7428571428571427E-2</c:v>
                </c:pt>
                <c:pt idx="170">
                  <c:v>0</c:v>
                </c:pt>
                <c:pt idx="171">
                  <c:v>5.3999999999999999E-2</c:v>
                </c:pt>
                <c:pt idx="172">
                  <c:v>1.6857142857142859E-2</c:v>
                </c:pt>
                <c:pt idx="173">
                  <c:v>0</c:v>
                </c:pt>
                <c:pt idx="174">
                  <c:v>3.1714285714285716E-2</c:v>
                </c:pt>
                <c:pt idx="175">
                  <c:v>0</c:v>
                </c:pt>
                <c:pt idx="176">
                  <c:v>0</c:v>
                </c:pt>
                <c:pt idx="177">
                  <c:v>7.4285714285714285E-3</c:v>
                </c:pt>
                <c:pt idx="178">
                  <c:v>0</c:v>
                </c:pt>
                <c:pt idx="179">
                  <c:v>4.4285714285714296E-2</c:v>
                </c:pt>
                <c:pt idx="180">
                  <c:v>1.257142857142857E-2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3.3142857142857141E-2</c:v>
                </c:pt>
                <c:pt idx="185">
                  <c:v>1.1714285714285712E-2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5.7142857142857143E-3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6.0000000000000001E-3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3.6857142857142852E-2</c:v>
                </c:pt>
                <c:pt idx="204">
                  <c:v>0</c:v>
                </c:pt>
                <c:pt idx="205">
                  <c:v>0</c:v>
                </c:pt>
                <c:pt idx="206">
                  <c:v>4.5714285714285718E-3</c:v>
                </c:pt>
                <c:pt idx="207">
                  <c:v>0</c:v>
                </c:pt>
                <c:pt idx="208">
                  <c:v>7.1428571428571435E-3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5.1428571428571426E-3</c:v>
                </c:pt>
                <c:pt idx="213">
                  <c:v>1.1714285714285715E-2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1.8285714285714287E-2</c:v>
                </c:pt>
                <c:pt idx="228">
                  <c:v>0</c:v>
                </c:pt>
                <c:pt idx="229">
                  <c:v>5.4285714285714284E-3</c:v>
                </c:pt>
                <c:pt idx="2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65-43FB-B1F0-1D7FEA4BB87A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465-43FB-B1F0-1D7FEA4BB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/>
                    </a:solidFill>
                  </a:rPr>
                  <a:t>Ravelling in Sq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baseline="0">
                <a:solidFill>
                  <a:srgbClr val="757575"/>
                </a:solidFill>
              </a:rPr>
              <a:t>Lane wise Crack %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FC-475D-9CC4-3AA36BE23F88}"/>
            </c:ext>
          </c:extLst>
        </c:ser>
        <c:ser>
          <c:idx val="1"/>
          <c:order val="1"/>
          <c:tx>
            <c:strRef>
              <c:f>'Mar-25 Comparision with CA@100m'!$Y$1</c:f>
              <c:strCache>
                <c:ptCount val="1"/>
                <c:pt idx="0">
                  <c:v>Limitation of Cracking as per Concession Agreement (in % area)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CA@100m'!$Y$2:$Y$232</c:f>
              <c:numCache>
                <c:formatCode>General</c:formatCode>
                <c:ptCount val="231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FC-475D-9CC4-3AA36BE23F88}"/>
            </c:ext>
          </c:extLst>
        </c:ser>
        <c:ser>
          <c:idx val="2"/>
          <c:order val="2"/>
          <c:tx>
            <c:strRef>
              <c:f>'Mar-25 Comparision with CA@100m'!$Z$1</c:f>
              <c:strCache>
                <c:ptCount val="1"/>
                <c:pt idx="0">
                  <c:v>L1 Crack Area (in % area)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CA@100m'!$Z$2:$Z$232</c:f>
              <c:numCache>
                <c:formatCode>0.000</c:formatCode>
                <c:ptCount val="231"/>
                <c:pt idx="1">
                  <c:v>2.5326221432089806</c:v>
                </c:pt>
                <c:pt idx="2">
                  <c:v>3.3562000209263372E-2</c:v>
                </c:pt>
                <c:pt idx="3">
                  <c:v>0.91297142843110213</c:v>
                </c:pt>
                <c:pt idx="4">
                  <c:v>0.77379971471377762</c:v>
                </c:pt>
                <c:pt idx="5">
                  <c:v>1.55694114287717</c:v>
                </c:pt>
                <c:pt idx="6">
                  <c:v>6.5266857202393655E-2</c:v>
                </c:pt>
                <c:pt idx="7">
                  <c:v>1.1262285698481965E-2</c:v>
                </c:pt>
                <c:pt idx="8">
                  <c:v>2.1276199998664853</c:v>
                </c:pt>
                <c:pt idx="9">
                  <c:v>2.1653999992098123E-2</c:v>
                </c:pt>
                <c:pt idx="10">
                  <c:v>2.7704571416718622E-2</c:v>
                </c:pt>
                <c:pt idx="11">
                  <c:v>4.0482285419872838E-2</c:v>
                </c:pt>
                <c:pt idx="12">
                  <c:v>0.50392142852033872</c:v>
                </c:pt>
                <c:pt idx="13">
                  <c:v>1.0678571519851684E-2</c:v>
                </c:pt>
                <c:pt idx="14">
                  <c:v>2.3049999805859152E-2</c:v>
                </c:pt>
                <c:pt idx="15">
                  <c:v>2.5207142759050637E-2</c:v>
                </c:pt>
                <c:pt idx="16">
                  <c:v>0.51737885712555487</c:v>
                </c:pt>
                <c:pt idx="17">
                  <c:v>1.6577428509167259E-2</c:v>
                </c:pt>
                <c:pt idx="18">
                  <c:v>1.4052571394102912E-2</c:v>
                </c:pt>
                <c:pt idx="19">
                  <c:v>2.0103691428470611</c:v>
                </c:pt>
                <c:pt idx="20">
                  <c:v>1.4673948570755551</c:v>
                </c:pt>
                <c:pt idx="21">
                  <c:v>9.7337143087387074E-3</c:v>
                </c:pt>
                <c:pt idx="22">
                  <c:v>1.8576285516193936E-2</c:v>
                </c:pt>
                <c:pt idx="23">
                  <c:v>1.7878571436745785E-2</c:v>
                </c:pt>
                <c:pt idx="24">
                  <c:v>5.5582857418060303E-3</c:v>
                </c:pt>
                <c:pt idx="25">
                  <c:v>1.2829428619657246E-2</c:v>
                </c:pt>
                <c:pt idx="26">
                  <c:v>1.5277588570281433</c:v>
                </c:pt>
                <c:pt idx="27">
                  <c:v>1.041838000108174</c:v>
                </c:pt>
                <c:pt idx="28">
                  <c:v>2.8099428627150407E-2</c:v>
                </c:pt>
                <c:pt idx="29">
                  <c:v>5.6400422857046131</c:v>
                </c:pt>
                <c:pt idx="30">
                  <c:v>6.7000514286368231</c:v>
                </c:pt>
                <c:pt idx="31">
                  <c:v>3.9027994286877767</c:v>
                </c:pt>
                <c:pt idx="32">
                  <c:v>2.0441314286572592</c:v>
                </c:pt>
                <c:pt idx="33">
                  <c:v>2.218531999944279</c:v>
                </c:pt>
                <c:pt idx="34">
                  <c:v>3.6061714267049516E-2</c:v>
                </c:pt>
                <c:pt idx="35">
                  <c:v>0.88866971421309904</c:v>
                </c:pt>
                <c:pt idx="36">
                  <c:v>0.60892314274583559</c:v>
                </c:pt>
                <c:pt idx="37">
                  <c:v>5.6485429135050086E-2</c:v>
                </c:pt>
                <c:pt idx="38">
                  <c:v>3.0613554285165234</c:v>
                </c:pt>
                <c:pt idx="39">
                  <c:v>2.0411142826761517E-2</c:v>
                </c:pt>
                <c:pt idx="40">
                  <c:v>2.853771427631379E-2</c:v>
                </c:pt>
                <c:pt idx="41">
                  <c:v>1.0106574286508558</c:v>
                </c:pt>
                <c:pt idx="42">
                  <c:v>2.3539428711618703E-2</c:v>
                </c:pt>
                <c:pt idx="43">
                  <c:v>2.7662571460860114E-2</c:v>
                </c:pt>
                <c:pt idx="44">
                  <c:v>1.2471142870358059E-2</c:v>
                </c:pt>
                <c:pt idx="45">
                  <c:v>2.104882857189859</c:v>
                </c:pt>
                <c:pt idx="46">
                  <c:v>3.3219999923024858E-2</c:v>
                </c:pt>
                <c:pt idx="47">
                  <c:v>1.7963714214733674E-2</c:v>
                </c:pt>
                <c:pt idx="48">
                  <c:v>1.8311999928610666E-2</c:v>
                </c:pt>
                <c:pt idx="49">
                  <c:v>1.6679714256014139E-2</c:v>
                </c:pt>
                <c:pt idx="50">
                  <c:v>1.0251694285045354</c:v>
                </c:pt>
                <c:pt idx="51">
                  <c:v>1.2587999996457785E-2</c:v>
                </c:pt>
                <c:pt idx="52">
                  <c:v>1.2479002856656485</c:v>
                </c:pt>
                <c:pt idx="53">
                  <c:v>0.95454057140895321</c:v>
                </c:pt>
                <c:pt idx="54">
                  <c:v>8.2224571537290278E-2</c:v>
                </c:pt>
                <c:pt idx="55">
                  <c:v>0.59532971417699565</c:v>
                </c:pt>
                <c:pt idx="56">
                  <c:v>3.624657141617367E-2</c:v>
                </c:pt>
                <c:pt idx="57">
                  <c:v>8.1111429071426388E-3</c:v>
                </c:pt>
                <c:pt idx="58">
                  <c:v>1.1919428654398238E-2</c:v>
                </c:pt>
                <c:pt idx="59">
                  <c:v>1.7024857160704475E-2</c:v>
                </c:pt>
                <c:pt idx="60">
                  <c:v>1.4863377141877583</c:v>
                </c:pt>
                <c:pt idx="61">
                  <c:v>1.6276285705566405E-2</c:v>
                </c:pt>
                <c:pt idx="62">
                  <c:v>3.2567714155742097E-2</c:v>
                </c:pt>
                <c:pt idx="63">
                  <c:v>2.1558354285090311</c:v>
                </c:pt>
                <c:pt idx="64">
                  <c:v>0.64382714265687113</c:v>
                </c:pt>
                <c:pt idx="65">
                  <c:v>3.4983785713536393</c:v>
                </c:pt>
                <c:pt idx="66">
                  <c:v>1.0149551429217203</c:v>
                </c:pt>
                <c:pt idx="67">
                  <c:v>2.3806285695348466E-2</c:v>
                </c:pt>
                <c:pt idx="68">
                  <c:v>8.1274286093030654E-3</c:v>
                </c:pt>
                <c:pt idx="69">
                  <c:v>1.7987685712991439</c:v>
                </c:pt>
                <c:pt idx="70">
                  <c:v>1.2543142873900275E-2</c:v>
                </c:pt>
                <c:pt idx="71">
                  <c:v>9.4777142313548501E-3</c:v>
                </c:pt>
                <c:pt idx="72">
                  <c:v>1.8839142846379966E-2</c:v>
                </c:pt>
                <c:pt idx="73">
                  <c:v>0.88039114291123011</c:v>
                </c:pt>
                <c:pt idx="74">
                  <c:v>1.0490000000238417</c:v>
                </c:pt>
                <c:pt idx="75">
                  <c:v>2.0385999965667728E-2</c:v>
                </c:pt>
                <c:pt idx="76">
                  <c:v>2.0173428566115245E-2</c:v>
                </c:pt>
                <c:pt idx="77">
                  <c:v>2.6243999998910091E-2</c:v>
                </c:pt>
                <c:pt idx="78">
                  <c:v>2.0984285874366758E-2</c:v>
                </c:pt>
                <c:pt idx="79">
                  <c:v>6.3608571168354564E-3</c:v>
                </c:pt>
                <c:pt idx="80">
                  <c:v>2.4461999767848429E-2</c:v>
                </c:pt>
                <c:pt idx="81">
                  <c:v>1.1305142914227078E-2</c:v>
                </c:pt>
                <c:pt idx="82">
                  <c:v>1.3796285739626208E-2</c:v>
                </c:pt>
                <c:pt idx="83">
                  <c:v>0.31343714282717022</c:v>
                </c:pt>
                <c:pt idx="84">
                  <c:v>2.160742860725948E-2</c:v>
                </c:pt>
                <c:pt idx="85">
                  <c:v>2.018447999922889</c:v>
                </c:pt>
                <c:pt idx="86">
                  <c:v>1.9514857146399358E-2</c:v>
                </c:pt>
                <c:pt idx="87">
                  <c:v>2.6427428396769939E-2</c:v>
                </c:pt>
                <c:pt idx="88">
                  <c:v>9.878571470805576E-3</c:v>
                </c:pt>
                <c:pt idx="89">
                  <c:v>1.3020000059264044E-2</c:v>
                </c:pt>
                <c:pt idx="90">
                  <c:v>0.59205199997220737</c:v>
                </c:pt>
                <c:pt idx="91">
                  <c:v>1.0247554285805567</c:v>
                </c:pt>
                <c:pt idx="92">
                  <c:v>1.3531142794745311E-2</c:v>
                </c:pt>
                <c:pt idx="93">
                  <c:v>9.142571340288435E-3</c:v>
                </c:pt>
                <c:pt idx="94">
                  <c:v>2.1732828572688785</c:v>
                </c:pt>
                <c:pt idx="95">
                  <c:v>1.4884000028201512E-2</c:v>
                </c:pt>
                <c:pt idx="96">
                  <c:v>8.8682856580189293E-3</c:v>
                </c:pt>
                <c:pt idx="97">
                  <c:v>1.0372788569927218</c:v>
                </c:pt>
                <c:pt idx="98">
                  <c:v>1.4261714173725671E-2</c:v>
                </c:pt>
                <c:pt idx="99">
                  <c:v>1.4062000103678023E-2</c:v>
                </c:pt>
                <c:pt idx="100">
                  <c:v>4.4243142955643799E-2</c:v>
                </c:pt>
                <c:pt idx="101">
                  <c:v>1.0249837144007001</c:v>
                </c:pt>
                <c:pt idx="102">
                  <c:v>1.038085720539093E-2</c:v>
                </c:pt>
                <c:pt idx="103">
                  <c:v>1.441800003528595E-2</c:v>
                </c:pt>
                <c:pt idx="104">
                  <c:v>1.4505714171954563E-2</c:v>
                </c:pt>
                <c:pt idx="105">
                  <c:v>2.0083999911035811E-2</c:v>
                </c:pt>
                <c:pt idx="106">
                  <c:v>1.0800571428707665E-2</c:v>
                </c:pt>
                <c:pt idx="107">
                  <c:v>2.4851391424124598</c:v>
                </c:pt>
                <c:pt idx="108">
                  <c:v>1.0273485712514603</c:v>
                </c:pt>
                <c:pt idx="109">
                  <c:v>1.2868857102394106E-2</c:v>
                </c:pt>
                <c:pt idx="110">
                  <c:v>7.0364379998765676</c:v>
                </c:pt>
                <c:pt idx="111">
                  <c:v>2.8462285936219349E-2</c:v>
                </c:pt>
                <c:pt idx="112">
                  <c:v>1.0301048570462636</c:v>
                </c:pt>
                <c:pt idx="113">
                  <c:v>1.2679411429405218</c:v>
                </c:pt>
                <c:pt idx="114">
                  <c:v>1.0344402856268202</c:v>
                </c:pt>
                <c:pt idx="115">
                  <c:v>1.4899142779622758E-2</c:v>
                </c:pt>
                <c:pt idx="116">
                  <c:v>3.793085685253144E-2</c:v>
                </c:pt>
                <c:pt idx="117">
                  <c:v>1.2672000016484939E-2</c:v>
                </c:pt>
                <c:pt idx="118">
                  <c:v>1.0075542856700082</c:v>
                </c:pt>
                <c:pt idx="119">
                  <c:v>2.2665142951011658E-2</c:v>
                </c:pt>
                <c:pt idx="120">
                  <c:v>1.2717999967847549E-2</c:v>
                </c:pt>
                <c:pt idx="121">
                  <c:v>2.0304000069754458E-2</c:v>
                </c:pt>
                <c:pt idx="122">
                  <c:v>2.0269714350019188E-2</c:v>
                </c:pt>
                <c:pt idx="123">
                  <c:v>3.5003142640250069E-2</c:v>
                </c:pt>
                <c:pt idx="124">
                  <c:v>3.3584571326800761E-2</c:v>
                </c:pt>
                <c:pt idx="125">
                  <c:v>3.013114266463688E-2</c:v>
                </c:pt>
                <c:pt idx="126">
                  <c:v>2.358771448067257E-2</c:v>
                </c:pt>
                <c:pt idx="127">
                  <c:v>4.2879714263507299E-2</c:v>
                </c:pt>
                <c:pt idx="128">
                  <c:v>1.5243142807143076E-2</c:v>
                </c:pt>
                <c:pt idx="129">
                  <c:v>3.1041562857491622</c:v>
                </c:pt>
                <c:pt idx="130">
                  <c:v>2.069028572695596E-2</c:v>
                </c:pt>
                <c:pt idx="131">
                  <c:v>2.3763999962806703E-2</c:v>
                </c:pt>
                <c:pt idx="132">
                  <c:v>1.7972317142684122</c:v>
                </c:pt>
                <c:pt idx="133">
                  <c:v>3.1789428584916235E-2</c:v>
                </c:pt>
                <c:pt idx="134">
                  <c:v>2.8327428662436344E-2</c:v>
                </c:pt>
                <c:pt idx="135">
                  <c:v>1.3679714209011625E-2</c:v>
                </c:pt>
                <c:pt idx="136">
                  <c:v>1.502571432658604E-2</c:v>
                </c:pt>
                <c:pt idx="137">
                  <c:v>1.9007999999182568E-2</c:v>
                </c:pt>
                <c:pt idx="138">
                  <c:v>6.0023714124815788E-2</c:v>
                </c:pt>
                <c:pt idx="139">
                  <c:v>7.8579428422110423E-2</c:v>
                </c:pt>
                <c:pt idx="143">
                  <c:v>2.6677142857142863E-3</c:v>
                </c:pt>
                <c:pt idx="144">
                  <c:v>2.6028571428571429E-3</c:v>
                </c:pt>
                <c:pt idx="145">
                  <c:v>2.1565714285714287E-3</c:v>
                </c:pt>
                <c:pt idx="146">
                  <c:v>3.5798000000000003E-2</c:v>
                </c:pt>
                <c:pt idx="147">
                  <c:v>3.1465714285714287E-3</c:v>
                </c:pt>
                <c:pt idx="148">
                  <c:v>3.5297142857142862E-3</c:v>
                </c:pt>
                <c:pt idx="149">
                  <c:v>4.6268571428571435E-3</c:v>
                </c:pt>
                <c:pt idx="150">
                  <c:v>3.4042857142857143E-3</c:v>
                </c:pt>
                <c:pt idx="151">
                  <c:v>1.262857142857143E-3</c:v>
                </c:pt>
                <c:pt idx="152">
                  <c:v>1.3571428571428572E-4</c:v>
                </c:pt>
                <c:pt idx="153">
                  <c:v>1.4442857142857141E-3</c:v>
                </c:pt>
                <c:pt idx="154">
                  <c:v>2.1854857142857145E-2</c:v>
                </c:pt>
                <c:pt idx="155">
                  <c:v>3.4123999999999995E-2</c:v>
                </c:pt>
                <c:pt idx="156">
                  <c:v>2.2307142857142859E-2</c:v>
                </c:pt>
                <c:pt idx="157">
                  <c:v>8.8557142857142845E-3</c:v>
                </c:pt>
                <c:pt idx="158">
                  <c:v>9.0265714285714272E-3</c:v>
                </c:pt>
                <c:pt idx="159">
                  <c:v>1.4405714285714289E-3</c:v>
                </c:pt>
                <c:pt idx="160">
                  <c:v>4.3702857142857146E-3</c:v>
                </c:pt>
                <c:pt idx="161">
                  <c:v>5.7814285714285702E-3</c:v>
                </c:pt>
                <c:pt idx="162">
                  <c:v>5.1162857142857138E-3</c:v>
                </c:pt>
                <c:pt idx="163">
                  <c:v>2.4559999999999998E-3</c:v>
                </c:pt>
                <c:pt idx="164">
                  <c:v>2.1953999999999998E-2</c:v>
                </c:pt>
                <c:pt idx="165">
                  <c:v>2.0343714285714284E-2</c:v>
                </c:pt>
                <c:pt idx="166">
                  <c:v>1.3342000000000003E-2</c:v>
                </c:pt>
                <c:pt idx="167">
                  <c:v>8.8180000000000012E-3</c:v>
                </c:pt>
                <c:pt idx="168">
                  <c:v>4.9225714285714289E-3</c:v>
                </c:pt>
                <c:pt idx="169">
                  <c:v>9.2631428571428569E-3</c:v>
                </c:pt>
                <c:pt idx="170">
                  <c:v>1.4668857142857145E-2</c:v>
                </c:pt>
                <c:pt idx="171">
                  <c:v>6.9077142857142853E-3</c:v>
                </c:pt>
                <c:pt idx="172">
                  <c:v>6.6499999999999988E-3</c:v>
                </c:pt>
                <c:pt idx="173">
                  <c:v>1.0101714285714283E-2</c:v>
                </c:pt>
                <c:pt idx="174">
                  <c:v>8.2559999999999995E-3</c:v>
                </c:pt>
                <c:pt idx="175">
                  <c:v>1.1563999999999998E-2</c:v>
                </c:pt>
                <c:pt idx="176">
                  <c:v>9.9940000000000011E-3</c:v>
                </c:pt>
                <c:pt idx="177">
                  <c:v>2.5574571428571426E-2</c:v>
                </c:pt>
                <c:pt idx="178">
                  <c:v>2.6024857142857148E-2</c:v>
                </c:pt>
                <c:pt idx="179">
                  <c:v>2.2777999999999996E-2</c:v>
                </c:pt>
                <c:pt idx="180">
                  <c:v>1.7784571428571424E-2</c:v>
                </c:pt>
                <c:pt idx="181">
                  <c:v>4.6676285714285705E-2</c:v>
                </c:pt>
                <c:pt idx="182">
                  <c:v>3.3867714285714286E-2</c:v>
                </c:pt>
                <c:pt idx="183">
                  <c:v>1.6453142857142857E-2</c:v>
                </c:pt>
                <c:pt idx="184">
                  <c:v>2.0033428571428567E-2</c:v>
                </c:pt>
                <c:pt idx="185">
                  <c:v>2.4764000000000008E-2</c:v>
                </c:pt>
                <c:pt idx="186">
                  <c:v>2.1337142857142853E-2</c:v>
                </c:pt>
                <c:pt idx="187">
                  <c:v>2.3179999999999996E-2</c:v>
                </c:pt>
                <c:pt idx="188">
                  <c:v>1.9560857142857137E-2</c:v>
                </c:pt>
                <c:pt idx="189">
                  <c:v>2.8690285714285713E-2</c:v>
                </c:pt>
                <c:pt idx="190">
                  <c:v>2.0408857142857145E-2</c:v>
                </c:pt>
                <c:pt idx="191">
                  <c:v>1.828657142857143E-2</c:v>
                </c:pt>
                <c:pt idx="192">
                  <c:v>3.365914285714286E-2</c:v>
                </c:pt>
                <c:pt idx="193">
                  <c:v>1.9078571428571434E-2</c:v>
                </c:pt>
                <c:pt idx="194">
                  <c:v>1.9761999999999998E-2</c:v>
                </c:pt>
                <c:pt idx="195">
                  <c:v>2.7892285714285703E-2</c:v>
                </c:pt>
                <c:pt idx="196">
                  <c:v>1.745514285714286E-2</c:v>
                </c:pt>
                <c:pt idx="197">
                  <c:v>0.34865514285714266</c:v>
                </c:pt>
                <c:pt idx="198">
                  <c:v>0.81497657142857149</c:v>
                </c:pt>
                <c:pt idx="199">
                  <c:v>1.4246571428571428E-2</c:v>
                </c:pt>
                <c:pt idx="200">
                  <c:v>1.0677142857142857E-2</c:v>
                </c:pt>
                <c:pt idx="201">
                  <c:v>1.0279431428571431</c:v>
                </c:pt>
                <c:pt idx="202">
                  <c:v>7.8479999999999991E-3</c:v>
                </c:pt>
                <c:pt idx="203">
                  <c:v>1.521657142857143E-2</c:v>
                </c:pt>
                <c:pt idx="204">
                  <c:v>8.5874285714285705E-3</c:v>
                </c:pt>
                <c:pt idx="205">
                  <c:v>9.3094285714285692E-3</c:v>
                </c:pt>
                <c:pt idx="206">
                  <c:v>1.1866285714285716E-2</c:v>
                </c:pt>
                <c:pt idx="207">
                  <c:v>7.2054285714285727E-3</c:v>
                </c:pt>
                <c:pt idx="208">
                  <c:v>1.5422857142857141E-3</c:v>
                </c:pt>
                <c:pt idx="209">
                  <c:v>8.035142857142857E-3</c:v>
                </c:pt>
                <c:pt idx="210">
                  <c:v>1.0912857142857143E-2</c:v>
                </c:pt>
                <c:pt idx="211">
                  <c:v>1.3815428571428571E-2</c:v>
                </c:pt>
                <c:pt idx="212">
                  <c:v>2.2819999999999997E-3</c:v>
                </c:pt>
                <c:pt idx="213">
                  <c:v>8.5951428571428568E-3</c:v>
                </c:pt>
                <c:pt idx="214">
                  <c:v>1.5959999999999998E-2</c:v>
                </c:pt>
                <c:pt idx="215">
                  <c:v>1.3516285714285719E-2</c:v>
                </c:pt>
                <c:pt idx="216">
                  <c:v>5.9365714285714291E-3</c:v>
                </c:pt>
                <c:pt idx="217">
                  <c:v>1.0837714285714284E-2</c:v>
                </c:pt>
                <c:pt idx="218">
                  <c:v>9.2255428571428558E-2</c:v>
                </c:pt>
                <c:pt idx="219">
                  <c:v>1.3186571428571429E-2</c:v>
                </c:pt>
                <c:pt idx="220">
                  <c:v>1.0846285714285713E-2</c:v>
                </c:pt>
                <c:pt idx="221">
                  <c:v>1.9148285714285715E-2</c:v>
                </c:pt>
                <c:pt idx="222">
                  <c:v>1.3059142857142859E-2</c:v>
                </c:pt>
                <c:pt idx="223">
                  <c:v>1.0578000000000001E-2</c:v>
                </c:pt>
                <c:pt idx="224">
                  <c:v>8.8254285714285743E-3</c:v>
                </c:pt>
                <c:pt idx="225">
                  <c:v>0.44724199999999997</c:v>
                </c:pt>
                <c:pt idx="226">
                  <c:v>1.3525428571428572E-2</c:v>
                </c:pt>
                <c:pt idx="227">
                  <c:v>1.114342857142857E-2</c:v>
                </c:pt>
                <c:pt idx="228">
                  <c:v>7.6505714285714302E-3</c:v>
                </c:pt>
                <c:pt idx="229">
                  <c:v>1.3641714285714285E-2</c:v>
                </c:pt>
                <c:pt idx="230">
                  <c:v>1.4181428571428574E-2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FC-475D-9CC4-3AA36BE23F88}"/>
            </c:ext>
          </c:extLst>
        </c:ser>
        <c:ser>
          <c:idx val="3"/>
          <c:order val="3"/>
          <c:tx>
            <c:strRef>
              <c:f>'Mar-25 Comparision with CA@100m'!$AA$1</c:f>
              <c:strCache>
                <c:ptCount val="1"/>
                <c:pt idx="0">
                  <c:v>L2 Crack Area (in % area)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CA@100m'!$AA$2:$AA$232</c:f>
              <c:numCache>
                <c:formatCode>0.000</c:formatCode>
                <c:ptCount val="231"/>
                <c:pt idx="1">
                  <c:v>1.1228571428571429E-3</c:v>
                </c:pt>
                <c:pt idx="2">
                  <c:v>1.1467142857142858E-2</c:v>
                </c:pt>
                <c:pt idx="3">
                  <c:v>3.9428571428571429E-3</c:v>
                </c:pt>
                <c:pt idx="4">
                  <c:v>3.5077142857142859E-3</c:v>
                </c:pt>
                <c:pt idx="5">
                  <c:v>0.95032657142857158</c:v>
                </c:pt>
                <c:pt idx="6">
                  <c:v>3.500285714285714E-3</c:v>
                </c:pt>
                <c:pt idx="7">
                  <c:v>4.6240000000000005E-3</c:v>
                </c:pt>
                <c:pt idx="8">
                  <c:v>1.2469142857142861E-2</c:v>
                </c:pt>
                <c:pt idx="9">
                  <c:v>4.2488571428571436E-3</c:v>
                </c:pt>
                <c:pt idx="10">
                  <c:v>6.4817142857142851E-3</c:v>
                </c:pt>
                <c:pt idx="11">
                  <c:v>9.5611428571428583E-3</c:v>
                </c:pt>
                <c:pt idx="12">
                  <c:v>1.8789142857142855E-2</c:v>
                </c:pt>
                <c:pt idx="13">
                  <c:v>1.4534285714285714E-3</c:v>
                </c:pt>
                <c:pt idx="14">
                  <c:v>1.3293428571428572E-2</c:v>
                </c:pt>
                <c:pt idx="15">
                  <c:v>1.1498857142857142E-2</c:v>
                </c:pt>
                <c:pt idx="16">
                  <c:v>6.7454285714285706E-3</c:v>
                </c:pt>
                <c:pt idx="17">
                  <c:v>0</c:v>
                </c:pt>
                <c:pt idx="18">
                  <c:v>8.7000000000000001E-4</c:v>
                </c:pt>
                <c:pt idx="19">
                  <c:v>4.7602857142857143E-3</c:v>
                </c:pt>
                <c:pt idx="20">
                  <c:v>2.987142857142857E-3</c:v>
                </c:pt>
                <c:pt idx="21">
                  <c:v>1.3802857142857143E-3</c:v>
                </c:pt>
                <c:pt idx="22">
                  <c:v>4.1265714285714291E-3</c:v>
                </c:pt>
                <c:pt idx="23">
                  <c:v>3.4479999999999997E-3</c:v>
                </c:pt>
                <c:pt idx="24">
                  <c:v>2.4417142857142858E-3</c:v>
                </c:pt>
                <c:pt idx="25">
                  <c:v>4.6928571428571436E-3</c:v>
                </c:pt>
                <c:pt idx="26">
                  <c:v>1.0586E-2</c:v>
                </c:pt>
                <c:pt idx="27">
                  <c:v>5.2084285714285722E-2</c:v>
                </c:pt>
                <c:pt idx="28">
                  <c:v>3.5905714285714286E-3</c:v>
                </c:pt>
                <c:pt idx="29">
                  <c:v>0.20675028571428572</c:v>
                </c:pt>
                <c:pt idx="30">
                  <c:v>1.4237142857142855E-3</c:v>
                </c:pt>
                <c:pt idx="31">
                  <c:v>5.1437142857142853E-3</c:v>
                </c:pt>
                <c:pt idx="32">
                  <c:v>9.2197142857142842E-3</c:v>
                </c:pt>
                <c:pt idx="33">
                  <c:v>2.5942857142857143E-3</c:v>
                </c:pt>
                <c:pt idx="34">
                  <c:v>7.9428571428571439E-4</c:v>
                </c:pt>
                <c:pt idx="35">
                  <c:v>2.6000000000000003E-4</c:v>
                </c:pt>
                <c:pt idx="36">
                  <c:v>0.41070171428571423</c:v>
                </c:pt>
                <c:pt idx="37">
                  <c:v>2.0904857142857149E-2</c:v>
                </c:pt>
                <c:pt idx="38">
                  <c:v>2.6994285714285714E-3</c:v>
                </c:pt>
                <c:pt idx="39">
                  <c:v>1.6031428571428568E-3</c:v>
                </c:pt>
                <c:pt idx="40">
                  <c:v>6.8085714285714286E-3</c:v>
                </c:pt>
                <c:pt idx="41">
                  <c:v>1.3178285714285712E-2</c:v>
                </c:pt>
                <c:pt idx="42">
                  <c:v>1.177885714285714E-2</c:v>
                </c:pt>
                <c:pt idx="43">
                  <c:v>1.8159714285714283E-2</c:v>
                </c:pt>
                <c:pt idx="44">
                  <c:v>4.4180000000000001E-3</c:v>
                </c:pt>
                <c:pt idx="45">
                  <c:v>5.4191428571428576E-3</c:v>
                </c:pt>
                <c:pt idx="46">
                  <c:v>9.1237142857142836E-3</c:v>
                </c:pt>
                <c:pt idx="47">
                  <c:v>1.2734000000000001E-2</c:v>
                </c:pt>
                <c:pt idx="48">
                  <c:v>7.9962857142857145E-3</c:v>
                </c:pt>
                <c:pt idx="49">
                  <c:v>5.8414285714285703E-3</c:v>
                </c:pt>
                <c:pt idx="50">
                  <c:v>8.1774285714285716E-3</c:v>
                </c:pt>
                <c:pt idx="51">
                  <c:v>3.4888571428571429E-3</c:v>
                </c:pt>
                <c:pt idx="52">
                  <c:v>2.9391428571428572E-3</c:v>
                </c:pt>
                <c:pt idx="53">
                  <c:v>9.5231428571428568E-3</c:v>
                </c:pt>
                <c:pt idx="54">
                  <c:v>5.4297142857142868E-3</c:v>
                </c:pt>
                <c:pt idx="55">
                  <c:v>2.1065142857142859E-2</c:v>
                </c:pt>
                <c:pt idx="56">
                  <c:v>2.2143428571428567E-2</c:v>
                </c:pt>
                <c:pt idx="57">
                  <c:v>4.4619999999999998E-3</c:v>
                </c:pt>
                <c:pt idx="58">
                  <c:v>6.3971428571428582E-3</c:v>
                </c:pt>
                <c:pt idx="59">
                  <c:v>6.1240000000000001E-3</c:v>
                </c:pt>
                <c:pt idx="60">
                  <c:v>6.4091428571428572E-3</c:v>
                </c:pt>
                <c:pt idx="61">
                  <c:v>7.2474285714285713E-3</c:v>
                </c:pt>
                <c:pt idx="62">
                  <c:v>8.3531428571428559E-3</c:v>
                </c:pt>
                <c:pt idx="63">
                  <c:v>1.4061142857142857E-2</c:v>
                </c:pt>
                <c:pt idx="64">
                  <c:v>9.5020000000000018E-3</c:v>
                </c:pt>
                <c:pt idx="65">
                  <c:v>3.5331428571428575E-3</c:v>
                </c:pt>
                <c:pt idx="66">
                  <c:v>5.9679999999999993E-3</c:v>
                </c:pt>
                <c:pt idx="67">
                  <c:v>2.4485714285714284E-3</c:v>
                </c:pt>
                <c:pt idx="68">
                  <c:v>5.0800000000000003E-3</c:v>
                </c:pt>
                <c:pt idx="69">
                  <c:v>2.1119999999999997E-3</c:v>
                </c:pt>
                <c:pt idx="70">
                  <c:v>4.6868571428571428E-3</c:v>
                </c:pt>
                <c:pt idx="71">
                  <c:v>3.0928571428571424E-3</c:v>
                </c:pt>
                <c:pt idx="72">
                  <c:v>3.0759999999999997E-3</c:v>
                </c:pt>
                <c:pt idx="73">
                  <c:v>4.8711428571428577E-3</c:v>
                </c:pt>
                <c:pt idx="74">
                  <c:v>7.8499999999999993E-3</c:v>
                </c:pt>
                <c:pt idx="75">
                  <c:v>8.648285714285716E-3</c:v>
                </c:pt>
                <c:pt idx="76">
                  <c:v>2.2524571428571425E-2</c:v>
                </c:pt>
                <c:pt idx="77">
                  <c:v>7.1882857142857139E-3</c:v>
                </c:pt>
                <c:pt idx="78">
                  <c:v>3.291428571428571E-3</c:v>
                </c:pt>
                <c:pt idx="79">
                  <c:v>3.1080000000000001E-3</c:v>
                </c:pt>
                <c:pt idx="80">
                  <c:v>2.1494285714285712E-3</c:v>
                </c:pt>
                <c:pt idx="81">
                  <c:v>2.8297142857142857E-3</c:v>
                </c:pt>
                <c:pt idx="82">
                  <c:v>3.2745714285714288E-3</c:v>
                </c:pt>
                <c:pt idx="83">
                  <c:v>1.0159714285714286E-2</c:v>
                </c:pt>
                <c:pt idx="84">
                  <c:v>7.7531428571428578E-3</c:v>
                </c:pt>
                <c:pt idx="85">
                  <c:v>5.0745714285714283E-3</c:v>
                </c:pt>
                <c:pt idx="86">
                  <c:v>1.4799999999999999E-4</c:v>
                </c:pt>
                <c:pt idx="87">
                  <c:v>7.6371428571428565E-4</c:v>
                </c:pt>
                <c:pt idx="88">
                  <c:v>4.6942857142857143E-4</c:v>
                </c:pt>
                <c:pt idx="89">
                  <c:v>3.8028571428571424E-4</c:v>
                </c:pt>
                <c:pt idx="90">
                  <c:v>2.4031428571428572E-3</c:v>
                </c:pt>
                <c:pt idx="91">
                  <c:v>1.4479999999999999E-3</c:v>
                </c:pt>
                <c:pt idx="92">
                  <c:v>6.6457142857142854E-4</c:v>
                </c:pt>
                <c:pt idx="93">
                  <c:v>2.8514285714285713E-4</c:v>
                </c:pt>
                <c:pt idx="94">
                  <c:v>2.4114285714285713E-3</c:v>
                </c:pt>
                <c:pt idx="95">
                  <c:v>1.5174285714285715E-3</c:v>
                </c:pt>
                <c:pt idx="96">
                  <c:v>2.3857142857142857E-3</c:v>
                </c:pt>
                <c:pt idx="97">
                  <c:v>1.3059428571428574E-2</c:v>
                </c:pt>
                <c:pt idx="98">
                  <c:v>2.3166571428571425E-2</c:v>
                </c:pt>
                <c:pt idx="99">
                  <c:v>1.5661999999999995E-2</c:v>
                </c:pt>
                <c:pt idx="100">
                  <c:v>9.7248571428571445E-3</c:v>
                </c:pt>
                <c:pt idx="101">
                  <c:v>1.5881142857142858E-2</c:v>
                </c:pt>
                <c:pt idx="102">
                  <c:v>1.3368857142857142E-2</c:v>
                </c:pt>
                <c:pt idx="103">
                  <c:v>3.6582857142857142E-3</c:v>
                </c:pt>
                <c:pt idx="104">
                  <c:v>8.876285714285715E-3</c:v>
                </c:pt>
                <c:pt idx="105">
                  <c:v>1.7532857142857145E-2</c:v>
                </c:pt>
                <c:pt idx="106">
                  <c:v>1.1272571428571425E-2</c:v>
                </c:pt>
                <c:pt idx="107">
                  <c:v>2.7494571428571424E-2</c:v>
                </c:pt>
                <c:pt idx="108">
                  <c:v>1.2327142857142852E-2</c:v>
                </c:pt>
                <c:pt idx="109">
                  <c:v>1.0605142857142853E-2</c:v>
                </c:pt>
                <c:pt idx="110">
                  <c:v>8.6594285714285714E-3</c:v>
                </c:pt>
                <c:pt idx="111">
                  <c:v>5.5488571428571418E-3</c:v>
                </c:pt>
                <c:pt idx="112">
                  <c:v>3.1144285714285711E-2</c:v>
                </c:pt>
                <c:pt idx="113">
                  <c:v>1.4074285714285716E-2</c:v>
                </c:pt>
                <c:pt idx="114">
                  <c:v>1.6562000000000004E-2</c:v>
                </c:pt>
                <c:pt idx="115">
                  <c:v>4.4031428571428572E-3</c:v>
                </c:pt>
                <c:pt idx="116">
                  <c:v>1.1606285714285715E-2</c:v>
                </c:pt>
                <c:pt idx="117">
                  <c:v>1.0796E-2</c:v>
                </c:pt>
                <c:pt idx="118">
                  <c:v>7.0919999999999993E-3</c:v>
                </c:pt>
                <c:pt idx="119">
                  <c:v>1.2268571428571429E-2</c:v>
                </c:pt>
                <c:pt idx="120">
                  <c:v>1.2108571428571427E-2</c:v>
                </c:pt>
                <c:pt idx="121">
                  <c:v>1.1953428571428571E-2</c:v>
                </c:pt>
                <c:pt idx="122">
                  <c:v>1.6197142857142861E-2</c:v>
                </c:pt>
                <c:pt idx="123">
                  <c:v>1.1900571428571427E-2</c:v>
                </c:pt>
                <c:pt idx="124">
                  <c:v>2.9024285714285707E-2</c:v>
                </c:pt>
                <c:pt idx="125">
                  <c:v>2.0898571428571433E-2</c:v>
                </c:pt>
                <c:pt idx="126">
                  <c:v>1.6817714285714287E-2</c:v>
                </c:pt>
                <c:pt idx="127">
                  <c:v>1.7729999999999996E-2</c:v>
                </c:pt>
                <c:pt idx="128">
                  <c:v>1.4580571428571431E-2</c:v>
                </c:pt>
                <c:pt idx="129">
                  <c:v>9.3905714285714287E-3</c:v>
                </c:pt>
                <c:pt idx="130">
                  <c:v>1.1176571428571426E-2</c:v>
                </c:pt>
                <c:pt idx="131">
                  <c:v>8.6937142857142855E-3</c:v>
                </c:pt>
                <c:pt idx="132">
                  <c:v>8.5462857142857094E-3</c:v>
                </c:pt>
                <c:pt idx="133">
                  <c:v>1.3185714285714287E-2</c:v>
                </c:pt>
                <c:pt idx="134">
                  <c:v>1.061457142857143E-2</c:v>
                </c:pt>
                <c:pt idx="135">
                  <c:v>4.9137142857142851E-3</c:v>
                </c:pt>
                <c:pt idx="136">
                  <c:v>8.928285714285715E-3</c:v>
                </c:pt>
                <c:pt idx="137">
                  <c:v>2.3441428571428575E-2</c:v>
                </c:pt>
                <c:pt idx="138">
                  <c:v>3.5816285714285717E-2</c:v>
                </c:pt>
                <c:pt idx="139">
                  <c:v>2.0041714285714281E-2</c:v>
                </c:pt>
                <c:pt idx="143">
                  <c:v>8.245714285714285E-3</c:v>
                </c:pt>
                <c:pt idx="144">
                  <c:v>4.7868571428571422E-3</c:v>
                </c:pt>
                <c:pt idx="145">
                  <c:v>2.4171428571428573E-3</c:v>
                </c:pt>
                <c:pt idx="146">
                  <c:v>3.7373714285714281E-2</c:v>
                </c:pt>
                <c:pt idx="147">
                  <c:v>8.5174285714285716E-3</c:v>
                </c:pt>
                <c:pt idx="148">
                  <c:v>4.0062857142857148E-3</c:v>
                </c:pt>
                <c:pt idx="149">
                  <c:v>4.689428571428571E-3</c:v>
                </c:pt>
                <c:pt idx="150">
                  <c:v>2.1625714285714282E-3</c:v>
                </c:pt>
                <c:pt idx="151">
                  <c:v>3.7679999999999996E-3</c:v>
                </c:pt>
                <c:pt idx="152">
                  <c:v>2.7085714285714289E-4</c:v>
                </c:pt>
                <c:pt idx="153">
                  <c:v>3.2388571428571436E-3</c:v>
                </c:pt>
                <c:pt idx="154">
                  <c:v>2.5048571428571429E-3</c:v>
                </c:pt>
                <c:pt idx="155">
                  <c:v>4.2737142857142861E-3</c:v>
                </c:pt>
                <c:pt idx="156">
                  <c:v>7.0134285714285715E-3</c:v>
                </c:pt>
                <c:pt idx="157">
                  <c:v>2.0820000000000001E-3</c:v>
                </c:pt>
                <c:pt idx="158">
                  <c:v>2.5431428571428575E-3</c:v>
                </c:pt>
                <c:pt idx="159">
                  <c:v>9.7999999999999997E-4</c:v>
                </c:pt>
                <c:pt idx="160">
                  <c:v>2.6685714285714279E-4</c:v>
                </c:pt>
                <c:pt idx="161">
                  <c:v>7.0228571428571432E-4</c:v>
                </c:pt>
                <c:pt idx="162">
                  <c:v>1.3359999999999999E-3</c:v>
                </c:pt>
                <c:pt idx="163">
                  <c:v>2.1171428571428573E-4</c:v>
                </c:pt>
                <c:pt idx="164">
                  <c:v>3.1428571428571427E-4</c:v>
                </c:pt>
                <c:pt idx="165">
                  <c:v>5.6671428571428576E-3</c:v>
                </c:pt>
                <c:pt idx="166">
                  <c:v>3.3928571428571432E-3</c:v>
                </c:pt>
                <c:pt idx="167">
                  <c:v>2.088E-3</c:v>
                </c:pt>
                <c:pt idx="168">
                  <c:v>2.8485714285714285E-4</c:v>
                </c:pt>
                <c:pt idx="169">
                  <c:v>1.6222857142857143E-3</c:v>
                </c:pt>
                <c:pt idx="170">
                  <c:v>2.1471428571428566E-3</c:v>
                </c:pt>
                <c:pt idx="171">
                  <c:v>2.8782857142857147E-3</c:v>
                </c:pt>
                <c:pt idx="172">
                  <c:v>4.2014285714285712E-3</c:v>
                </c:pt>
                <c:pt idx="173">
                  <c:v>6.089428571428572E-3</c:v>
                </c:pt>
                <c:pt idx="174">
                  <c:v>5.7688571428571433E-3</c:v>
                </c:pt>
                <c:pt idx="175">
                  <c:v>7.7974285714285732E-3</c:v>
                </c:pt>
                <c:pt idx="176">
                  <c:v>7.536000000000001E-3</c:v>
                </c:pt>
                <c:pt idx="177">
                  <c:v>2.0656285714285714E-2</c:v>
                </c:pt>
                <c:pt idx="178">
                  <c:v>1.3083428571428571E-2</c:v>
                </c:pt>
                <c:pt idx="179">
                  <c:v>1.0898571428571428E-2</c:v>
                </c:pt>
                <c:pt idx="180">
                  <c:v>4.7448571428571418E-3</c:v>
                </c:pt>
                <c:pt idx="181">
                  <c:v>2.6386E-2</c:v>
                </c:pt>
                <c:pt idx="182">
                  <c:v>1.2037428571428572E-2</c:v>
                </c:pt>
                <c:pt idx="183">
                  <c:v>1.492857142857143E-3</c:v>
                </c:pt>
                <c:pt idx="184">
                  <c:v>3.7425714285714284E-3</c:v>
                </c:pt>
                <c:pt idx="185">
                  <c:v>1.4176857142857142E-2</c:v>
                </c:pt>
                <c:pt idx="186">
                  <c:v>7.1328571428571422E-3</c:v>
                </c:pt>
                <c:pt idx="187">
                  <c:v>1.1683999999999998E-2</c:v>
                </c:pt>
                <c:pt idx="188">
                  <c:v>8.709142857142858E-3</c:v>
                </c:pt>
                <c:pt idx="189">
                  <c:v>1.2950857142857144E-2</c:v>
                </c:pt>
                <c:pt idx="190">
                  <c:v>9.9257142857142877E-3</c:v>
                </c:pt>
                <c:pt idx="191">
                  <c:v>6.441714285714285E-3</c:v>
                </c:pt>
                <c:pt idx="192">
                  <c:v>9.2971428571428563E-3</c:v>
                </c:pt>
                <c:pt idx="193">
                  <c:v>9.8342857142857121E-3</c:v>
                </c:pt>
                <c:pt idx="194">
                  <c:v>9.5120000000000014E-3</c:v>
                </c:pt>
                <c:pt idx="195">
                  <c:v>1.8424857142857139E-2</c:v>
                </c:pt>
                <c:pt idx="196">
                  <c:v>5.6817142857142856E-3</c:v>
                </c:pt>
                <c:pt idx="197">
                  <c:v>1.0823142857142859E-2</c:v>
                </c:pt>
                <c:pt idx="198">
                  <c:v>1.0541714285714284E-2</c:v>
                </c:pt>
                <c:pt idx="199">
                  <c:v>7.7197142857142846E-3</c:v>
                </c:pt>
                <c:pt idx="200">
                  <c:v>7.2251428571428562E-3</c:v>
                </c:pt>
                <c:pt idx="201">
                  <c:v>7.6374285714285711E-3</c:v>
                </c:pt>
                <c:pt idx="202">
                  <c:v>8.4888571428571435E-3</c:v>
                </c:pt>
                <c:pt idx="203">
                  <c:v>8.9382857142857163E-3</c:v>
                </c:pt>
                <c:pt idx="204">
                  <c:v>8.5765714285714299E-3</c:v>
                </c:pt>
                <c:pt idx="205">
                  <c:v>3.3319999999999999E-3</c:v>
                </c:pt>
                <c:pt idx="206">
                  <c:v>4.6174285714285718E-3</c:v>
                </c:pt>
                <c:pt idx="207">
                  <c:v>3.4919999999999999E-3</c:v>
                </c:pt>
                <c:pt idx="208">
                  <c:v>5.2085714285714289E-4</c:v>
                </c:pt>
                <c:pt idx="209">
                  <c:v>4.8828571428571419E-3</c:v>
                </c:pt>
                <c:pt idx="210">
                  <c:v>1.1382000000000001E-2</c:v>
                </c:pt>
                <c:pt idx="211">
                  <c:v>1.2124857142857144E-2</c:v>
                </c:pt>
                <c:pt idx="212">
                  <c:v>3.9271428571428573E-3</c:v>
                </c:pt>
                <c:pt idx="213">
                  <c:v>1.5939999999999999E-3</c:v>
                </c:pt>
                <c:pt idx="214">
                  <c:v>2.1638571428571427E-2</c:v>
                </c:pt>
                <c:pt idx="215">
                  <c:v>7.4259999999999994E-3</c:v>
                </c:pt>
                <c:pt idx="216">
                  <c:v>6.547142857142859E-3</c:v>
                </c:pt>
                <c:pt idx="217">
                  <c:v>4.2485714285714279E-3</c:v>
                </c:pt>
                <c:pt idx="218">
                  <c:v>3.6105714285714283E-3</c:v>
                </c:pt>
                <c:pt idx="219">
                  <c:v>5.0371428571428572E-3</c:v>
                </c:pt>
                <c:pt idx="220">
                  <c:v>1.1144571428571427E-2</c:v>
                </c:pt>
                <c:pt idx="221">
                  <c:v>8.0905714285714296E-3</c:v>
                </c:pt>
                <c:pt idx="222">
                  <c:v>9.224857142857144E-3</c:v>
                </c:pt>
                <c:pt idx="223">
                  <c:v>1.7354000000000005E-2</c:v>
                </c:pt>
                <c:pt idx="224">
                  <c:v>8.3774285714285721E-3</c:v>
                </c:pt>
                <c:pt idx="225">
                  <c:v>5.5111428571428568E-3</c:v>
                </c:pt>
                <c:pt idx="226">
                  <c:v>1.4996000000000001E-2</c:v>
                </c:pt>
                <c:pt idx="227">
                  <c:v>9.7397142857142838E-3</c:v>
                </c:pt>
                <c:pt idx="228">
                  <c:v>4.4611428571428562E-3</c:v>
                </c:pt>
                <c:pt idx="229">
                  <c:v>8.4362857142857139E-3</c:v>
                </c:pt>
                <c:pt idx="230">
                  <c:v>4.3951428571428579E-3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FC-475D-9CC4-3AA36BE23F88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L3 % Crack Area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0.000</c:formatCode>
                <c:ptCount val="1132"/>
                <c:pt idx="1">
                  <c:v>6.8080000409625807E-2</c:v>
                </c:pt>
                <c:pt idx="2">
                  <c:v>1.8851999906812401E-2</c:v>
                </c:pt>
                <c:pt idx="3">
                  <c:v>7.0117142493384245E-3</c:v>
                </c:pt>
                <c:pt idx="4">
                  <c:v>1.0280288573196956</c:v>
                </c:pt>
                <c:pt idx="5">
                  <c:v>1.5019714240346635E-2</c:v>
                </c:pt>
                <c:pt idx="6">
                  <c:v>1.8463665715415141</c:v>
                </c:pt>
                <c:pt idx="7">
                  <c:v>0.73597914271695253</c:v>
                </c:pt>
                <c:pt idx="8">
                  <c:v>1.5684571570668909E-2</c:v>
                </c:pt>
                <c:pt idx="9">
                  <c:v>15.27574971442972</c:v>
                </c:pt>
                <c:pt idx="10">
                  <c:v>3.0051194285236082</c:v>
                </c:pt>
                <c:pt idx="11">
                  <c:v>1.2627714400291451E-2</c:v>
                </c:pt>
                <c:pt idx="12">
                  <c:v>2.3541545714759837</c:v>
                </c:pt>
                <c:pt idx="13">
                  <c:v>1.0208005714852468</c:v>
                </c:pt>
                <c:pt idx="14">
                  <c:v>4.7414285979952139E-3</c:v>
                </c:pt>
                <c:pt idx="15">
                  <c:v>5.0061877143519267</c:v>
                </c:pt>
                <c:pt idx="16">
                  <c:v>6.9765714631761814E-3</c:v>
                </c:pt>
                <c:pt idx="17">
                  <c:v>0.76351485712732614</c:v>
                </c:pt>
                <c:pt idx="18">
                  <c:v>1.5825714181491309E-2</c:v>
                </c:pt>
                <c:pt idx="19">
                  <c:v>1.7280285722868785E-2</c:v>
                </c:pt>
                <c:pt idx="20">
                  <c:v>9.8859999997275242E-3</c:v>
                </c:pt>
                <c:pt idx="21">
                  <c:v>7.6794285951341896E-3</c:v>
                </c:pt>
                <c:pt idx="22">
                  <c:v>1.003257151535579E-2</c:v>
                </c:pt>
                <c:pt idx="23">
                  <c:v>5.5745714466912417E-3</c:v>
                </c:pt>
                <c:pt idx="24">
                  <c:v>10.350881999992643</c:v>
                </c:pt>
                <c:pt idx="25">
                  <c:v>8.7519999980926501E-3</c:v>
                </c:pt>
                <c:pt idx="26">
                  <c:v>3.8579999760219035E-3</c:v>
                </c:pt>
                <c:pt idx="27">
                  <c:v>3.1685714381081729E-4</c:v>
                </c:pt>
                <c:pt idx="28">
                  <c:v>1.714285714285714E-4</c:v>
                </c:pt>
                <c:pt idx="29">
                  <c:v>6.1428571769169427E-4</c:v>
                </c:pt>
                <c:pt idx="30">
                  <c:v>0</c:v>
                </c:pt>
                <c:pt idx="31">
                  <c:v>1.0271428625924246E-3</c:v>
                </c:pt>
                <c:pt idx="32">
                  <c:v>1.0654285648890906E-3</c:v>
                </c:pt>
                <c:pt idx="33">
                  <c:v>1.5942856652396075E-3</c:v>
                </c:pt>
                <c:pt idx="34">
                  <c:v>2.7759999602181588E-3</c:v>
                </c:pt>
                <c:pt idx="35">
                  <c:v>7.0971429824829148E-4</c:v>
                </c:pt>
                <c:pt idx="36">
                  <c:v>4.1729820000464581</c:v>
                </c:pt>
                <c:pt idx="37">
                  <c:v>3.9451222858319972</c:v>
                </c:pt>
                <c:pt idx="38">
                  <c:v>1.365828560284206E-2</c:v>
                </c:pt>
                <c:pt idx="47">
                  <c:v>2.6367420000212523</c:v>
                </c:pt>
                <c:pt idx="48">
                  <c:v>2.5220037142719547</c:v>
                </c:pt>
                <c:pt idx="49">
                  <c:v>2.0127651427929738</c:v>
                </c:pt>
                <c:pt idx="50">
                  <c:v>1.442171431268964E-2</c:v>
                </c:pt>
                <c:pt idx="51">
                  <c:v>4.9125428615978795E-2</c:v>
                </c:pt>
                <c:pt idx="52">
                  <c:v>3.5732077143376215</c:v>
                </c:pt>
                <c:pt idx="53">
                  <c:v>1.9442856747763505E-3</c:v>
                </c:pt>
                <c:pt idx="54">
                  <c:v>12.007366571581708</c:v>
                </c:pt>
                <c:pt idx="55">
                  <c:v>8.6517143998827272E-3</c:v>
                </c:pt>
                <c:pt idx="56">
                  <c:v>0.82168342852524368</c:v>
                </c:pt>
                <c:pt idx="57">
                  <c:v>4.0497142825807854E-3</c:v>
                </c:pt>
                <c:pt idx="58">
                  <c:v>5.6696857292992738E-2</c:v>
                </c:pt>
                <c:pt idx="59">
                  <c:v>1.3820000057901655E-2</c:v>
                </c:pt>
                <c:pt idx="60">
                  <c:v>1.2411142869676864E-2</c:v>
                </c:pt>
                <c:pt idx="61">
                  <c:v>8.7268571778706099E-3</c:v>
                </c:pt>
                <c:pt idx="62">
                  <c:v>8.7059999595369662E-3</c:v>
                </c:pt>
                <c:pt idx="63">
                  <c:v>1.8073442858695981</c:v>
                </c:pt>
                <c:pt idx="64">
                  <c:v>2.5713317142064227</c:v>
                </c:pt>
                <c:pt idx="65">
                  <c:v>1.5274571469851901E-2</c:v>
                </c:pt>
                <c:pt idx="66">
                  <c:v>1.8873711428029201</c:v>
                </c:pt>
                <c:pt idx="67">
                  <c:v>2.1452548570585259</c:v>
                </c:pt>
                <c:pt idx="68">
                  <c:v>1.9771094284568513</c:v>
                </c:pt>
                <c:pt idx="69">
                  <c:v>0.73424999994550466</c:v>
                </c:pt>
                <c:pt idx="70">
                  <c:v>4.5666000605310758E-2</c:v>
                </c:pt>
                <c:pt idx="71">
                  <c:v>1.0161277142756326</c:v>
                </c:pt>
                <c:pt idx="72">
                  <c:v>0.66389028545515882</c:v>
                </c:pt>
                <c:pt idx="73">
                  <c:v>0.18874085730961396</c:v>
                </c:pt>
                <c:pt idx="74">
                  <c:v>2.3082857227325433E-3</c:v>
                </c:pt>
                <c:pt idx="75">
                  <c:v>1.6532571427481522E-2</c:v>
                </c:pt>
                <c:pt idx="76">
                  <c:v>1.7323105714477811</c:v>
                </c:pt>
                <c:pt idx="77">
                  <c:v>1.325428528104512E-3</c:v>
                </c:pt>
                <c:pt idx="78">
                  <c:v>1.839999968664984E-4</c:v>
                </c:pt>
                <c:pt idx="79">
                  <c:v>1.9999999999999998E-4</c:v>
                </c:pt>
                <c:pt idx="80">
                  <c:v>5.4285714285714289E-4</c:v>
                </c:pt>
                <c:pt idx="81">
                  <c:v>4.7142857142857137E-4</c:v>
                </c:pt>
                <c:pt idx="82">
                  <c:v>3.2371428762163431E-4</c:v>
                </c:pt>
                <c:pt idx="83">
                  <c:v>1.071428546905518E-3</c:v>
                </c:pt>
                <c:pt idx="84">
                  <c:v>2.5771427971976155E-4</c:v>
                </c:pt>
                <c:pt idx="85">
                  <c:v>1.1074285793304442E-3</c:v>
                </c:pt>
                <c:pt idx="86">
                  <c:v>1.735057147162301E-2</c:v>
                </c:pt>
                <c:pt idx="87">
                  <c:v>3.4440571823120117E-2</c:v>
                </c:pt>
                <c:pt idx="88">
                  <c:v>2.9153999851771768E-2</c:v>
                </c:pt>
                <c:pt idx="89">
                  <c:v>1.0664025716979164</c:v>
                </c:pt>
                <c:pt idx="90">
                  <c:v>5.9938856930051521E-2</c:v>
                </c:pt>
                <c:pt idx="91">
                  <c:v>0.65775371388571602</c:v>
                </c:pt>
                <c:pt idx="92">
                  <c:v>4.8993714361871984E-2</c:v>
                </c:pt>
                <c:pt idx="93">
                  <c:v>1.0532571486745563E-2</c:v>
                </c:pt>
                <c:pt idx="94">
                  <c:v>3.0248570782797691E-3</c:v>
                </c:pt>
                <c:pt idx="95">
                  <c:v>2.9571428694043838E-3</c:v>
                </c:pt>
                <c:pt idx="96">
                  <c:v>1.2551428304399764E-3</c:v>
                </c:pt>
                <c:pt idx="97">
                  <c:v>0.86500857147489285</c:v>
                </c:pt>
                <c:pt idx="98">
                  <c:v>1.780285701751709E-3</c:v>
                </c:pt>
                <c:pt idx="99">
                  <c:v>2.0462857239586965E-3</c:v>
                </c:pt>
                <c:pt idx="100">
                  <c:v>9.268571581159316E-4</c:v>
                </c:pt>
                <c:pt idx="101">
                  <c:v>1.2551428594589234E-2</c:v>
                </c:pt>
                <c:pt idx="102">
                  <c:v>2.4567714272226617E-2</c:v>
                </c:pt>
                <c:pt idx="103">
                  <c:v>1.8514285291944229E-3</c:v>
                </c:pt>
                <c:pt idx="104">
                  <c:v>6.0902857112884509E-3</c:v>
                </c:pt>
                <c:pt idx="105">
                  <c:v>8.9028569357735808E-4</c:v>
                </c:pt>
                <c:pt idx="106">
                  <c:v>8.2868571083886261E-3</c:v>
                </c:pt>
                <c:pt idx="107">
                  <c:v>16.767823714030126</c:v>
                </c:pt>
                <c:pt idx="108">
                  <c:v>10.220686856918332</c:v>
                </c:pt>
                <c:pt idx="109">
                  <c:v>1.0241205715404238</c:v>
                </c:pt>
                <c:pt idx="110">
                  <c:v>7.4634285722460086E-3</c:v>
                </c:pt>
                <c:pt idx="111">
                  <c:v>2.4462857437133781E-3</c:v>
                </c:pt>
                <c:pt idx="112">
                  <c:v>1.6085871428823468</c:v>
                </c:pt>
                <c:pt idx="113">
                  <c:v>2.5342857122421271E-3</c:v>
                </c:pt>
                <c:pt idx="114">
                  <c:v>9.15428540366037E-4</c:v>
                </c:pt>
                <c:pt idx="115">
                  <c:v>3.0411427688598683E-3</c:v>
                </c:pt>
                <c:pt idx="116">
                  <c:v>2.0762857369014216E-3</c:v>
                </c:pt>
                <c:pt idx="117">
                  <c:v>3.8171428244454524E-3</c:v>
                </c:pt>
                <c:pt idx="118">
                  <c:v>3.502857155118676E-3</c:v>
                </c:pt>
                <c:pt idx="119">
                  <c:v>2.5919142922673905E-2</c:v>
                </c:pt>
                <c:pt idx="120">
                  <c:v>4.6997522857155118</c:v>
                </c:pt>
                <c:pt idx="121">
                  <c:v>9.6414284140723117E-3</c:v>
                </c:pt>
                <c:pt idx="122">
                  <c:v>7.2904188571841377</c:v>
                </c:pt>
                <c:pt idx="123">
                  <c:v>1.1194122856555666</c:v>
                </c:pt>
                <c:pt idx="124">
                  <c:v>2.2562491429662708</c:v>
                </c:pt>
                <c:pt idx="125">
                  <c:v>6.2462856319972487E-3</c:v>
                </c:pt>
                <c:pt idx="126">
                  <c:v>2.524241999955859</c:v>
                </c:pt>
                <c:pt idx="127">
                  <c:v>2.2354285666602001E-2</c:v>
                </c:pt>
                <c:pt idx="128">
                  <c:v>0.18483114290237432</c:v>
                </c:pt>
                <c:pt idx="129">
                  <c:v>2.5344191428634093</c:v>
                </c:pt>
                <c:pt idx="130">
                  <c:v>0.54470800001825592</c:v>
                </c:pt>
                <c:pt idx="131">
                  <c:v>21.405999999684614</c:v>
                </c:pt>
                <c:pt idx="132">
                  <c:v>2.2234285635948176E-2</c:v>
                </c:pt>
                <c:pt idx="133">
                  <c:v>4.1835257138504316</c:v>
                </c:pt>
                <c:pt idx="134">
                  <c:v>5.7603177142878943</c:v>
                </c:pt>
                <c:pt idx="135">
                  <c:v>36.374408285755436</c:v>
                </c:pt>
                <c:pt idx="136">
                  <c:v>4.5967605714552748</c:v>
                </c:pt>
                <c:pt idx="137">
                  <c:v>1.3968000072070531E-2</c:v>
                </c:pt>
                <c:pt idx="138">
                  <c:v>3.2048571334566392E-3</c:v>
                </c:pt>
                <c:pt idx="139">
                  <c:v>2.0302685714326585</c:v>
                </c:pt>
                <c:pt idx="140">
                  <c:v>6.5251674287898176</c:v>
                </c:pt>
                <c:pt idx="141">
                  <c:v>2.8851937142596928</c:v>
                </c:pt>
                <c:pt idx="142">
                  <c:v>1.6677145715107231</c:v>
                </c:pt>
                <c:pt idx="143">
                  <c:v>1.4765728570631573</c:v>
                </c:pt>
                <c:pt idx="144">
                  <c:v>10.243367428755079</c:v>
                </c:pt>
                <c:pt idx="145">
                  <c:v>2.2742285674640105E-2</c:v>
                </c:pt>
                <c:pt idx="146">
                  <c:v>5.7114285400935625E-4</c:v>
                </c:pt>
                <c:pt idx="147">
                  <c:v>3.5880001095362993E-3</c:v>
                </c:pt>
                <c:pt idx="148">
                  <c:v>2.500857086862833E-2</c:v>
                </c:pt>
                <c:pt idx="149">
                  <c:v>1.6065428469521661E-2</c:v>
                </c:pt>
                <c:pt idx="150">
                  <c:v>3.3531428548267904E-3</c:v>
                </c:pt>
                <c:pt idx="151">
                  <c:v>1.6025714308874951E-3</c:v>
                </c:pt>
                <c:pt idx="152">
                  <c:v>4.5488571316855287E-3</c:v>
                </c:pt>
                <c:pt idx="153">
                  <c:v>3.722285754340035E-3</c:v>
                </c:pt>
                <c:pt idx="154">
                  <c:v>4.4884285754476283E-2</c:v>
                </c:pt>
                <c:pt idx="155">
                  <c:v>3.2705714075905927E-3</c:v>
                </c:pt>
                <c:pt idx="156">
                  <c:v>1.8840000009536742E-3</c:v>
                </c:pt>
                <c:pt idx="157">
                  <c:v>0.43556314296041199</c:v>
                </c:pt>
                <c:pt idx="158">
                  <c:v>1.5301999994686672E-2</c:v>
                </c:pt>
                <c:pt idx="159">
                  <c:v>3.161999976975579E-3</c:v>
                </c:pt>
                <c:pt idx="160">
                  <c:v>1.9762857110159739E-3</c:v>
                </c:pt>
                <c:pt idx="161">
                  <c:v>3.498571442195347E-3</c:v>
                </c:pt>
                <c:pt idx="162">
                  <c:v>5.6694019999660767</c:v>
                </c:pt>
                <c:pt idx="163">
                  <c:v>27.180696286079542</c:v>
                </c:pt>
                <c:pt idx="164">
                  <c:v>1.3967714241572792E-2</c:v>
                </c:pt>
                <c:pt idx="165">
                  <c:v>13.261857142962732</c:v>
                </c:pt>
                <c:pt idx="166">
                  <c:v>1.8380428571360452</c:v>
                </c:pt>
                <c:pt idx="167">
                  <c:v>4.6205714144025543E-3</c:v>
                </c:pt>
                <c:pt idx="168">
                  <c:v>4.4491428320748479E-3</c:v>
                </c:pt>
                <c:pt idx="169">
                  <c:v>1.5154285580771308E-3</c:v>
                </c:pt>
                <c:pt idx="170">
                  <c:v>3.0437142917088102E-3</c:v>
                </c:pt>
                <c:pt idx="171">
                  <c:v>3.6860000092642626E-3</c:v>
                </c:pt>
                <c:pt idx="172">
                  <c:v>0.88799200001171663</c:v>
                </c:pt>
                <c:pt idx="173">
                  <c:v>0.27008599998746602</c:v>
                </c:pt>
                <c:pt idx="174">
                  <c:v>1.3155142925807406E-2</c:v>
                </c:pt>
                <c:pt idx="175">
                  <c:v>2.7824000069754468E-2</c:v>
                </c:pt>
                <c:pt idx="176">
                  <c:v>4.3117142915725711E-3</c:v>
                </c:pt>
                <c:pt idx="177">
                  <c:v>5.7714285646166114E-4</c:v>
                </c:pt>
                <c:pt idx="178">
                  <c:v>1.9581120000335148</c:v>
                </c:pt>
                <c:pt idx="179">
                  <c:v>1.5285714333397999E-3</c:v>
                </c:pt>
                <c:pt idx="180">
                  <c:v>3.686857092039926E-3</c:v>
                </c:pt>
                <c:pt idx="181">
                  <c:v>3.0060017142738613</c:v>
                </c:pt>
                <c:pt idx="182">
                  <c:v>3.1748570973532549E-3</c:v>
                </c:pt>
                <c:pt idx="183">
                  <c:v>1.5255511428710391</c:v>
                </c:pt>
                <c:pt idx="184">
                  <c:v>1.0193414286340985</c:v>
                </c:pt>
                <c:pt idx="185">
                  <c:v>2.0250285714067733</c:v>
                </c:pt>
                <c:pt idx="186">
                  <c:v>1.2482151429149082</c:v>
                </c:pt>
                <c:pt idx="187">
                  <c:v>3.0100599999482296</c:v>
                </c:pt>
                <c:pt idx="188">
                  <c:v>2.7011428669520788E-3</c:v>
                </c:pt>
                <c:pt idx="189">
                  <c:v>40.113953714120058</c:v>
                </c:pt>
                <c:pt idx="190">
                  <c:v>6.6525662858268202</c:v>
                </c:pt>
                <c:pt idx="191">
                  <c:v>5.2411428362982605E-3</c:v>
                </c:pt>
                <c:pt idx="192">
                  <c:v>2.7007625714847019</c:v>
                </c:pt>
                <c:pt idx="193">
                  <c:v>1.932857107434954E-3</c:v>
                </c:pt>
                <c:pt idx="194">
                  <c:v>9.0971428053719672E-4</c:v>
                </c:pt>
                <c:pt idx="195">
                  <c:v>4.9785714714867708E-3</c:v>
                </c:pt>
                <c:pt idx="196">
                  <c:v>0.63761742841584312</c:v>
                </c:pt>
                <c:pt idx="197">
                  <c:v>0</c:v>
                </c:pt>
                <c:pt idx="198">
                  <c:v>1.0414285591670441E-3</c:v>
                </c:pt>
                <c:pt idx="199">
                  <c:v>1.00420857141631</c:v>
                </c:pt>
                <c:pt idx="200">
                  <c:v>5.1051428529194426E-3</c:v>
                </c:pt>
                <c:pt idx="201">
                  <c:v>4.4122856725965246E-3</c:v>
                </c:pt>
                <c:pt idx="202">
                  <c:v>3.796571438653128E-3</c:v>
                </c:pt>
                <c:pt idx="203">
                  <c:v>2.1957142734527588E-3</c:v>
                </c:pt>
                <c:pt idx="204">
                  <c:v>1.9645488572093421</c:v>
                </c:pt>
                <c:pt idx="205">
                  <c:v>3.4966857126099718E-2</c:v>
                </c:pt>
                <c:pt idx="206">
                  <c:v>2.9945714153562283E-3</c:v>
                </c:pt>
                <c:pt idx="207">
                  <c:v>2.2001408570943566</c:v>
                </c:pt>
                <c:pt idx="208">
                  <c:v>2.4479142960820884E-2</c:v>
                </c:pt>
                <c:pt idx="209">
                  <c:v>4.8920857426779603E-2</c:v>
                </c:pt>
                <c:pt idx="210">
                  <c:v>2.7912857031141016E-2</c:v>
                </c:pt>
                <c:pt idx="211">
                  <c:v>6.3165142912183461E-2</c:v>
                </c:pt>
                <c:pt idx="212">
                  <c:v>2.1461714325632365E-2</c:v>
                </c:pt>
                <c:pt idx="213">
                  <c:v>1.0215585715259823</c:v>
                </c:pt>
                <c:pt idx="214">
                  <c:v>2.4913285713441029</c:v>
                </c:pt>
                <c:pt idx="215">
                  <c:v>7.8448571082523934E-3</c:v>
                </c:pt>
                <c:pt idx="216">
                  <c:v>6.8457143013817938E-3</c:v>
                </c:pt>
                <c:pt idx="217">
                  <c:v>6.0714285516738891E-3</c:v>
                </c:pt>
                <c:pt idx="218">
                  <c:v>1.8656857180595395E-2</c:v>
                </c:pt>
                <c:pt idx="219">
                  <c:v>4.2335714684213911E-2</c:v>
                </c:pt>
                <c:pt idx="220">
                  <c:v>1.0318848570837293</c:v>
                </c:pt>
                <c:pt idx="221">
                  <c:v>1.301885705130441E-2</c:v>
                </c:pt>
                <c:pt idx="222">
                  <c:v>3.5339142896107269E-2</c:v>
                </c:pt>
                <c:pt idx="223">
                  <c:v>8.0018571408135564E-2</c:v>
                </c:pt>
                <c:pt idx="224">
                  <c:v>2.4021142877851214E-2</c:v>
                </c:pt>
                <c:pt idx="225">
                  <c:v>3.0345137142494742</c:v>
                </c:pt>
                <c:pt idx="226">
                  <c:v>7.7189671428877977</c:v>
                </c:pt>
                <c:pt idx="227">
                  <c:v>7.9443111427988322</c:v>
                </c:pt>
                <c:pt idx="228">
                  <c:v>8.2421139998851523</c:v>
                </c:pt>
                <c:pt idx="229">
                  <c:v>5.0223414285571231</c:v>
                </c:pt>
                <c:pt idx="230">
                  <c:v>1.2382571410451617E-2</c:v>
                </c:pt>
                <c:pt idx="231">
                  <c:v>1.0225714295932229E-2</c:v>
                </c:pt>
                <c:pt idx="232">
                  <c:v>7.690554285815784</c:v>
                </c:pt>
                <c:pt idx="233">
                  <c:v>11.363307428644045</c:v>
                </c:pt>
                <c:pt idx="234">
                  <c:v>3.8405434285443163</c:v>
                </c:pt>
                <c:pt idx="235">
                  <c:v>1.4339999900545386E-3</c:v>
                </c:pt>
                <c:pt idx="236">
                  <c:v>2.456000010626657E-3</c:v>
                </c:pt>
                <c:pt idx="237">
                  <c:v>0.49465285720075869</c:v>
                </c:pt>
                <c:pt idx="238">
                  <c:v>1.6367714337621419E-2</c:v>
                </c:pt>
                <c:pt idx="239">
                  <c:v>9.0405714096341832E-3</c:v>
                </c:pt>
                <c:pt idx="240">
                  <c:v>0.81838314287662506</c:v>
                </c:pt>
                <c:pt idx="241">
                  <c:v>1.4231714171000881E-2</c:v>
                </c:pt>
                <c:pt idx="242">
                  <c:v>4.6719428501810344E-2</c:v>
                </c:pt>
                <c:pt idx="243">
                  <c:v>5.7585713768005366E-3</c:v>
                </c:pt>
                <c:pt idx="244">
                  <c:v>2.8508571427209033E-3</c:v>
                </c:pt>
                <c:pt idx="245">
                  <c:v>1.2694285433633005E-3</c:v>
                </c:pt>
                <c:pt idx="246">
                  <c:v>4.5654285703386616E-3</c:v>
                </c:pt>
                <c:pt idx="247">
                  <c:v>3.5725714622225077E-3</c:v>
                </c:pt>
                <c:pt idx="248">
                  <c:v>9.7828572137015194E-4</c:v>
                </c:pt>
                <c:pt idx="249">
                  <c:v>2.6788571514402108E-3</c:v>
                </c:pt>
                <c:pt idx="250">
                  <c:v>2.6282857131957995E-3</c:v>
                </c:pt>
                <c:pt idx="251">
                  <c:v>1.839057143620083E-2</c:v>
                </c:pt>
                <c:pt idx="252">
                  <c:v>1.264055428199768</c:v>
                </c:pt>
                <c:pt idx="253">
                  <c:v>1.6765142758914407E-2</c:v>
                </c:pt>
                <c:pt idx="254">
                  <c:v>9.6425714445114077E-3</c:v>
                </c:pt>
                <c:pt idx="255">
                  <c:v>5.4814285434995379E-3</c:v>
                </c:pt>
                <c:pt idx="256">
                  <c:v>2.9488571507590156E-3</c:v>
                </c:pt>
                <c:pt idx="257">
                  <c:v>5.0545714793886459E-3</c:v>
                </c:pt>
                <c:pt idx="258">
                  <c:v>1.0192857110840933E-2</c:v>
                </c:pt>
                <c:pt idx="259">
                  <c:v>1.5805714246204918E-3</c:v>
                </c:pt>
                <c:pt idx="260">
                  <c:v>8.9857144083295513E-4</c:v>
                </c:pt>
                <c:pt idx="261">
                  <c:v>4.7714285748345518E-3</c:v>
                </c:pt>
                <c:pt idx="262">
                  <c:v>1.1522857123102472E-2</c:v>
                </c:pt>
                <c:pt idx="263">
                  <c:v>1.5822285628318791E-2</c:v>
                </c:pt>
                <c:pt idx="264">
                  <c:v>2.1805714205333157E-3</c:v>
                </c:pt>
                <c:pt idx="265">
                  <c:v>1.0603999991416932E-2</c:v>
                </c:pt>
                <c:pt idx="266">
                  <c:v>3.7360000188010104E-3</c:v>
                </c:pt>
                <c:pt idx="267">
                  <c:v>0</c:v>
                </c:pt>
                <c:pt idx="268">
                  <c:v>2.0743428777967185E-2</c:v>
                </c:pt>
                <c:pt idx="269">
                  <c:v>8.5243999969618664E-2</c:v>
                </c:pt>
                <c:pt idx="270">
                  <c:v>3.720000029291425E-3</c:v>
                </c:pt>
                <c:pt idx="271">
                  <c:v>2.6365714301381789E-2</c:v>
                </c:pt>
                <c:pt idx="272">
                  <c:v>1.6684394283349173</c:v>
                </c:pt>
                <c:pt idx="273">
                  <c:v>2.6188571387699675E-2</c:v>
                </c:pt>
                <c:pt idx="274">
                  <c:v>3.7384000060898918E-2</c:v>
                </c:pt>
                <c:pt idx="275">
                  <c:v>7.1394611427777157</c:v>
                </c:pt>
                <c:pt idx="276">
                  <c:v>6.8688442856924867</c:v>
                </c:pt>
                <c:pt idx="277">
                  <c:v>7.0451965715864704</c:v>
                </c:pt>
                <c:pt idx="278">
                  <c:v>2.681228565556662E-2</c:v>
                </c:pt>
                <c:pt idx="279">
                  <c:v>7.5670082857690515</c:v>
                </c:pt>
                <c:pt idx="280">
                  <c:v>6.4662668573175166</c:v>
                </c:pt>
                <c:pt idx="281">
                  <c:v>11.188234285474506</c:v>
                </c:pt>
                <c:pt idx="282">
                  <c:v>1.2369714303016663E-2</c:v>
                </c:pt>
                <c:pt idx="283">
                  <c:v>3.1947385714789798</c:v>
                </c:pt>
                <c:pt idx="284">
                  <c:v>8.4741171428203579</c:v>
                </c:pt>
                <c:pt idx="285">
                  <c:v>3.1983594284997667</c:v>
                </c:pt>
                <c:pt idx="286">
                  <c:v>4.912672571456091</c:v>
                </c:pt>
                <c:pt idx="287">
                  <c:v>1.7249714326177324E-2</c:v>
                </c:pt>
                <c:pt idx="288">
                  <c:v>3.6850831428786694</c:v>
                </c:pt>
                <c:pt idx="289">
                  <c:v>0.56492514274937766</c:v>
                </c:pt>
                <c:pt idx="290">
                  <c:v>6.8269254287494956</c:v>
                </c:pt>
                <c:pt idx="291">
                  <c:v>9.5826968572384992</c:v>
                </c:pt>
                <c:pt idx="292">
                  <c:v>0.88272542850153757</c:v>
                </c:pt>
                <c:pt idx="293">
                  <c:v>1.1509428565161565E-2</c:v>
                </c:pt>
                <c:pt idx="294">
                  <c:v>8.2451094284193847</c:v>
                </c:pt>
                <c:pt idx="295">
                  <c:v>1.4394234285463603</c:v>
                </c:pt>
                <c:pt idx="296">
                  <c:v>6.2887531427274439</c:v>
                </c:pt>
                <c:pt idx="297">
                  <c:v>1.3096462857668736</c:v>
                </c:pt>
                <c:pt idx="298">
                  <c:v>6.7368571758270254E-3</c:v>
                </c:pt>
                <c:pt idx="299">
                  <c:v>9.7599998474121085E-4</c:v>
                </c:pt>
                <c:pt idx="300">
                  <c:v>1.7309919999974117</c:v>
                </c:pt>
                <c:pt idx="301">
                  <c:v>2.1100000456401287E-3</c:v>
                </c:pt>
                <c:pt idx="302">
                  <c:v>4.4739999873297564E-3</c:v>
                </c:pt>
                <c:pt idx="303">
                  <c:v>2.2557528571387699</c:v>
                </c:pt>
                <c:pt idx="304">
                  <c:v>6.1437143359865474E-3</c:v>
                </c:pt>
                <c:pt idx="305">
                  <c:v>1.7457428678785056E-2</c:v>
                </c:pt>
                <c:pt idx="306">
                  <c:v>6.8991427728108019E-3</c:v>
                </c:pt>
                <c:pt idx="307">
                  <c:v>2.8541999916349134E-2</c:v>
                </c:pt>
                <c:pt idx="308">
                  <c:v>5.986571457726614E-3</c:v>
                </c:pt>
                <c:pt idx="309">
                  <c:v>1.6873428463935854E-2</c:v>
                </c:pt>
                <c:pt idx="310">
                  <c:v>3.7559357143449774</c:v>
                </c:pt>
                <c:pt idx="311">
                  <c:v>1.250571402141026E-3</c:v>
                </c:pt>
                <c:pt idx="312">
                  <c:v>1.951999988555908E-3</c:v>
                </c:pt>
                <c:pt idx="313">
                  <c:v>7.7799998964582185E-3</c:v>
                </c:pt>
                <c:pt idx="314">
                  <c:v>0.35334085704803464</c:v>
                </c:pt>
                <c:pt idx="315">
                  <c:v>3.250285714694432E-3</c:v>
                </c:pt>
                <c:pt idx="316">
                  <c:v>1.1304285646847318E-2</c:v>
                </c:pt>
                <c:pt idx="317">
                  <c:v>1.013735428588731</c:v>
                </c:pt>
                <c:pt idx="318">
                  <c:v>5.5292857155118662E-2</c:v>
                </c:pt>
                <c:pt idx="319">
                  <c:v>9.3828573090689552E-4</c:v>
                </c:pt>
                <c:pt idx="320">
                  <c:v>5.5620000021798267E-3</c:v>
                </c:pt>
                <c:pt idx="321">
                  <c:v>3.7191428620474689E-3</c:v>
                </c:pt>
                <c:pt idx="322">
                  <c:v>5.3922857134682802E-3</c:v>
                </c:pt>
                <c:pt idx="323">
                  <c:v>0.39819771400111054</c:v>
                </c:pt>
                <c:pt idx="324">
                  <c:v>1.6685394285849156</c:v>
                </c:pt>
                <c:pt idx="325">
                  <c:v>2.393885710035052E-2</c:v>
                </c:pt>
                <c:pt idx="326">
                  <c:v>2.3245428581237796E-2</c:v>
                </c:pt>
                <c:pt idx="327">
                  <c:v>7.5682857138769967E-3</c:v>
                </c:pt>
                <c:pt idx="328">
                  <c:v>1.3282857106753754E-2</c:v>
                </c:pt>
                <c:pt idx="329">
                  <c:v>5.5617142602375604E-3</c:v>
                </c:pt>
                <c:pt idx="330">
                  <c:v>8.7114285516738891E-3</c:v>
                </c:pt>
                <c:pt idx="331">
                  <c:v>1.4055714306831359E-2</c:v>
                </c:pt>
                <c:pt idx="332">
                  <c:v>2.7827559999677107</c:v>
                </c:pt>
                <c:pt idx="333">
                  <c:v>1.8758857098988137E-2</c:v>
                </c:pt>
                <c:pt idx="334">
                  <c:v>1.5518285792895723E-2</c:v>
                </c:pt>
                <c:pt idx="335">
                  <c:v>9.8057144301278223E-4</c:v>
                </c:pt>
                <c:pt idx="336">
                  <c:v>1.7785671429293499</c:v>
                </c:pt>
                <c:pt idx="337">
                  <c:v>3.3440000152587879E-3</c:v>
                </c:pt>
                <c:pt idx="338">
                  <c:v>0.40352628577300481</c:v>
                </c:pt>
                <c:pt idx="339">
                  <c:v>1.4293428630828857E-2</c:v>
                </c:pt>
                <c:pt idx="340">
                  <c:v>6.7705713926042837E-3</c:v>
                </c:pt>
                <c:pt idx="341">
                  <c:v>3.3380914286518104</c:v>
                </c:pt>
                <c:pt idx="342">
                  <c:v>8.7462711428982871</c:v>
                </c:pt>
                <c:pt idx="343">
                  <c:v>13.634950856909752</c:v>
                </c:pt>
                <c:pt idx="344">
                  <c:v>1.860857107979912E-3</c:v>
                </c:pt>
                <c:pt idx="345">
                  <c:v>9.2228570747375487E-3</c:v>
                </c:pt>
                <c:pt idx="346">
                  <c:v>7.3534285368238184E-3</c:v>
                </c:pt>
                <c:pt idx="347">
                  <c:v>7.2000000170298955E-3</c:v>
                </c:pt>
                <c:pt idx="348">
                  <c:v>7.8525714118140109E-3</c:v>
                </c:pt>
                <c:pt idx="349">
                  <c:v>1.7874856976100383E-2</c:v>
                </c:pt>
                <c:pt idx="350">
                  <c:v>0.32836542890616821</c:v>
                </c:pt>
                <c:pt idx="351">
                  <c:v>7.1131428704942976E-3</c:v>
                </c:pt>
                <c:pt idx="352">
                  <c:v>7.038000030517578E-3</c:v>
                </c:pt>
                <c:pt idx="353">
                  <c:v>2.8898862860652383</c:v>
                </c:pt>
                <c:pt idx="354">
                  <c:v>3.123725143062047</c:v>
                </c:pt>
                <c:pt idx="355">
                  <c:v>1.4055040001228887</c:v>
                </c:pt>
                <c:pt idx="356">
                  <c:v>0.79226142858300863</c:v>
                </c:pt>
                <c:pt idx="357">
                  <c:v>0.35368028563567572</c:v>
                </c:pt>
                <c:pt idx="358">
                  <c:v>1.2529428473200118E-2</c:v>
                </c:pt>
                <c:pt idx="359">
                  <c:v>5.4262857764107841E-3</c:v>
                </c:pt>
                <c:pt idx="360">
                  <c:v>7.7782856273651141E-3</c:v>
                </c:pt>
                <c:pt idx="361">
                  <c:v>1.6256857279368809E-2</c:v>
                </c:pt>
                <c:pt idx="362">
                  <c:v>1.3984285856655662E-2</c:v>
                </c:pt>
                <c:pt idx="363">
                  <c:v>6.475142768451147E-3</c:v>
                </c:pt>
                <c:pt idx="364">
                  <c:v>8.1317142595563625E-3</c:v>
                </c:pt>
                <c:pt idx="365">
                  <c:v>2.0059942857197353</c:v>
                </c:pt>
                <c:pt idx="366">
                  <c:v>6.2742857088361479E-3</c:v>
                </c:pt>
                <c:pt idx="367">
                  <c:v>2.9731428459712434E-3</c:v>
                </c:pt>
                <c:pt idx="368">
                  <c:v>7.7302857555661894E-3</c:v>
                </c:pt>
                <c:pt idx="369">
                  <c:v>1.5300974288048061</c:v>
                </c:pt>
                <c:pt idx="370">
                  <c:v>5.2365713977813727E-3</c:v>
                </c:pt>
                <c:pt idx="371">
                  <c:v>3.8431428459712431E-3</c:v>
                </c:pt>
                <c:pt idx="372">
                  <c:v>1.0940571446418761E-2</c:v>
                </c:pt>
                <c:pt idx="373">
                  <c:v>1.3144285708154953E-2</c:v>
                </c:pt>
                <c:pt idx="374">
                  <c:v>1.3176857108388625E-2</c:v>
                </c:pt>
                <c:pt idx="375">
                  <c:v>2.0142008571399956</c:v>
                </c:pt>
                <c:pt idx="376">
                  <c:v>4.9271428421565474E-3</c:v>
                </c:pt>
                <c:pt idx="377">
                  <c:v>4.7072102856854032</c:v>
                </c:pt>
                <c:pt idx="378">
                  <c:v>7.9714286068507598E-3</c:v>
                </c:pt>
                <c:pt idx="379">
                  <c:v>7.3142857142857135E-4</c:v>
                </c:pt>
                <c:pt idx="380">
                  <c:v>5.2974285984039322E-3</c:v>
                </c:pt>
                <c:pt idx="381">
                  <c:v>2.0003557138034278</c:v>
                </c:pt>
                <c:pt idx="382">
                  <c:v>7.3502857433046589E-3</c:v>
                </c:pt>
                <c:pt idx="383">
                  <c:v>1.6711428550311498E-2</c:v>
                </c:pt>
                <c:pt idx="384">
                  <c:v>6.3062856830869412E-3</c:v>
                </c:pt>
                <c:pt idx="385">
                  <c:v>4.2420000062670035E-3</c:v>
                </c:pt>
                <c:pt idx="386">
                  <c:v>1.3735142875398908E-2</c:v>
                </c:pt>
                <c:pt idx="387">
                  <c:v>1.1439714257376535E-2</c:v>
                </c:pt>
                <c:pt idx="388">
                  <c:v>2.9086828570835936</c:v>
                </c:pt>
                <c:pt idx="389">
                  <c:v>2.4295205714341601</c:v>
                </c:pt>
                <c:pt idx="390">
                  <c:v>10.225540571013859</c:v>
                </c:pt>
                <c:pt idx="391">
                  <c:v>16.159104857157295</c:v>
                </c:pt>
                <c:pt idx="392">
                  <c:v>1.9215302859994348</c:v>
                </c:pt>
                <c:pt idx="393">
                  <c:v>1.4221005714586803</c:v>
                </c:pt>
                <c:pt idx="394">
                  <c:v>5.5286760000787467</c:v>
                </c:pt>
                <c:pt idx="395">
                  <c:v>10.935523428641043</c:v>
                </c:pt>
                <c:pt idx="396">
                  <c:v>7.7266379998690748</c:v>
                </c:pt>
                <c:pt idx="397">
                  <c:v>22.074047714446607</c:v>
                </c:pt>
                <c:pt idx="398">
                  <c:v>21.171333428598818</c:v>
                </c:pt>
                <c:pt idx="399">
                  <c:v>8.9143002857582925</c:v>
                </c:pt>
                <c:pt idx="400">
                  <c:v>2.3636674285030366</c:v>
                </c:pt>
                <c:pt idx="401">
                  <c:v>9.0964685714721654</c:v>
                </c:pt>
                <c:pt idx="402">
                  <c:v>1.5929619999871933</c:v>
                </c:pt>
                <c:pt idx="403">
                  <c:v>8.7159999486378266E-3</c:v>
                </c:pt>
                <c:pt idx="404">
                  <c:v>3.0543937142951143</c:v>
                </c:pt>
                <c:pt idx="405">
                  <c:v>4.292163142961094</c:v>
                </c:pt>
                <c:pt idx="406">
                  <c:v>5.91802857146944E-2</c:v>
                </c:pt>
                <c:pt idx="407">
                  <c:v>2.7573714347566877E-2</c:v>
                </c:pt>
                <c:pt idx="408">
                  <c:v>13.320272857144216</c:v>
                </c:pt>
                <c:pt idx="409">
                  <c:v>4.4108228573547095</c:v>
                </c:pt>
                <c:pt idx="410">
                  <c:v>3.1762857117652893E-2</c:v>
                </c:pt>
                <c:pt idx="411">
                  <c:v>2.743142801693509E-3</c:v>
                </c:pt>
                <c:pt idx="412">
                  <c:v>1.6962574286031724</c:v>
                </c:pt>
                <c:pt idx="413">
                  <c:v>4.7457141195024797E-4</c:v>
                </c:pt>
                <c:pt idx="414">
                  <c:v>4.6298771427801677</c:v>
                </c:pt>
                <c:pt idx="415">
                  <c:v>20.785754571529118</c:v>
                </c:pt>
                <c:pt idx="416">
                  <c:v>9.1123282856198724</c:v>
                </c:pt>
                <c:pt idx="417">
                  <c:v>6.9670831428323474</c:v>
                </c:pt>
                <c:pt idx="418">
                  <c:v>6.841565428374154</c:v>
                </c:pt>
                <c:pt idx="419">
                  <c:v>1.7605877142899375</c:v>
                </c:pt>
                <c:pt idx="420">
                  <c:v>4.1558645713268003</c:v>
                </c:pt>
                <c:pt idx="421">
                  <c:v>4.7940848568902723</c:v>
                </c:pt>
                <c:pt idx="422">
                  <c:v>2.0635908572176529</c:v>
                </c:pt>
                <c:pt idx="423">
                  <c:v>1.0306442856332234</c:v>
                </c:pt>
                <c:pt idx="424">
                  <c:v>2.7903919996438713</c:v>
                </c:pt>
                <c:pt idx="425">
                  <c:v>2.8941428575515744E-2</c:v>
                </c:pt>
                <c:pt idx="426">
                  <c:v>1.733714297226497E-2</c:v>
                </c:pt>
                <c:pt idx="427">
                  <c:v>1.8101142812456401E-2</c:v>
                </c:pt>
                <c:pt idx="428">
                  <c:v>5.9097143091474246E-3</c:v>
                </c:pt>
                <c:pt idx="429">
                  <c:v>1.3728571483748309E-2</c:v>
                </c:pt>
                <c:pt idx="430">
                  <c:v>4.067999976021904E-3</c:v>
                </c:pt>
                <c:pt idx="431">
                  <c:v>2.8155934285858706</c:v>
                </c:pt>
                <c:pt idx="432">
                  <c:v>3.9218505715908325</c:v>
                </c:pt>
                <c:pt idx="433">
                  <c:v>3.1670374285970406</c:v>
                </c:pt>
                <c:pt idx="434">
                  <c:v>2.019238857254301</c:v>
                </c:pt>
                <c:pt idx="435">
                  <c:v>1.4873188570587976</c:v>
                </c:pt>
                <c:pt idx="436">
                  <c:v>1.0149674288606645</c:v>
                </c:pt>
                <c:pt idx="437">
                  <c:v>6.8640000016348705E-3</c:v>
                </c:pt>
                <c:pt idx="438">
                  <c:v>1.0511142828123913E-2</c:v>
                </c:pt>
                <c:pt idx="439">
                  <c:v>7.7228569303240127E-4</c:v>
                </c:pt>
                <c:pt idx="440">
                  <c:v>1.7482856900351393E-3</c:v>
                </c:pt>
                <c:pt idx="441">
                  <c:v>2.0574285847800105E-3</c:v>
                </c:pt>
                <c:pt idx="442">
                  <c:v>2.5888571350915083E-3</c:v>
                </c:pt>
                <c:pt idx="443">
                  <c:v>1.1234285627092636E-3</c:v>
                </c:pt>
                <c:pt idx="444">
                  <c:v>8.6514284065791552E-4</c:v>
                </c:pt>
                <c:pt idx="445">
                  <c:v>0.26442542831080301</c:v>
                </c:pt>
                <c:pt idx="446">
                  <c:v>2.2444957145902089</c:v>
                </c:pt>
                <c:pt idx="447">
                  <c:v>3.8279017143808094</c:v>
                </c:pt>
                <c:pt idx="448">
                  <c:v>1.0959142895426068E-2</c:v>
                </c:pt>
                <c:pt idx="449">
                  <c:v>8.0442856570652563E-3</c:v>
                </c:pt>
                <c:pt idx="450">
                  <c:v>5.6268885713808876</c:v>
                </c:pt>
                <c:pt idx="451">
                  <c:v>4.7228368571996677</c:v>
                </c:pt>
                <c:pt idx="452">
                  <c:v>3.1726514286565775</c:v>
                </c:pt>
                <c:pt idx="453">
                  <c:v>6.4645714214869891E-3</c:v>
                </c:pt>
                <c:pt idx="454">
                  <c:v>1.4259194284984045</c:v>
                </c:pt>
                <c:pt idx="455">
                  <c:v>5.4097142764500204E-3</c:v>
                </c:pt>
                <c:pt idx="456">
                  <c:v>4.5628571135657194E-3</c:v>
                </c:pt>
                <c:pt idx="457">
                  <c:v>1.4258571314811709E-2</c:v>
                </c:pt>
                <c:pt idx="458">
                  <c:v>2.0890000118528092E-2</c:v>
                </c:pt>
                <c:pt idx="459">
                  <c:v>1.0540591429826192</c:v>
                </c:pt>
                <c:pt idx="460">
                  <c:v>3.0282285705975132E-2</c:v>
                </c:pt>
                <c:pt idx="461">
                  <c:v>1.1667143118040905E-2</c:v>
                </c:pt>
                <c:pt idx="462">
                  <c:v>1.4592857145581927E-2</c:v>
                </c:pt>
                <c:pt idx="463">
                  <c:v>0.45032200019427726</c:v>
                </c:pt>
                <c:pt idx="464">
                  <c:v>2.8485714694431851E-3</c:v>
                </c:pt>
                <c:pt idx="465">
                  <c:v>1.8371428196770801E-3</c:v>
                </c:pt>
                <c:pt idx="466">
                  <c:v>6.1280000550406315E-3</c:v>
                </c:pt>
                <c:pt idx="467">
                  <c:v>1.2251428440638961E-3</c:v>
                </c:pt>
                <c:pt idx="468">
                  <c:v>1.7047999611582081E-2</c:v>
                </c:pt>
                <c:pt idx="469">
                  <c:v>3.3685714585440524E-4</c:v>
                </c:pt>
                <c:pt idx="470">
                  <c:v>2.2574285588945666E-3</c:v>
                </c:pt>
                <c:pt idx="471">
                  <c:v>5.3575428511755806E-2</c:v>
                </c:pt>
                <c:pt idx="472">
                  <c:v>2.1168837140798575</c:v>
                </c:pt>
                <c:pt idx="473">
                  <c:v>1.0308571529388426E-3</c:v>
                </c:pt>
                <c:pt idx="474">
                  <c:v>4.0248571974890578E-3</c:v>
                </c:pt>
                <c:pt idx="475">
                  <c:v>1.6162760001788818</c:v>
                </c:pt>
                <c:pt idx="476">
                  <c:v>4.9182857710974538E-3</c:v>
                </c:pt>
                <c:pt idx="477">
                  <c:v>0.83138371432985581</c:v>
                </c:pt>
                <c:pt idx="478">
                  <c:v>1.1257308571393148</c:v>
                </c:pt>
                <c:pt idx="479">
                  <c:v>4.0616285559790466E-2</c:v>
                </c:pt>
                <c:pt idx="480">
                  <c:v>4.1071428407941568E-3</c:v>
                </c:pt>
                <c:pt idx="481">
                  <c:v>2.0033428539548596E-2</c:v>
                </c:pt>
                <c:pt idx="482">
                  <c:v>4.6792668572153353</c:v>
                </c:pt>
                <c:pt idx="483">
                  <c:v>11.249858571468756</c:v>
                </c:pt>
                <c:pt idx="484">
                  <c:v>3.6012954286554884</c:v>
                </c:pt>
                <c:pt idx="485">
                  <c:v>1.0002285714149474E-2</c:v>
                </c:pt>
                <c:pt idx="486">
                  <c:v>1.4508857093538559E-2</c:v>
                </c:pt>
                <c:pt idx="487">
                  <c:v>9.5036762855482095</c:v>
                </c:pt>
                <c:pt idx="488">
                  <c:v>4.8408285522460931E-2</c:v>
                </c:pt>
                <c:pt idx="489">
                  <c:v>6.1351999827793664E-2</c:v>
                </c:pt>
                <c:pt idx="490">
                  <c:v>5.8305714058194839E-2</c:v>
                </c:pt>
                <c:pt idx="491">
                  <c:v>1.2788065714257104</c:v>
                </c:pt>
                <c:pt idx="492">
                  <c:v>1.9864597143745419</c:v>
                </c:pt>
                <c:pt idx="493">
                  <c:v>1.2155142812728878E-2</c:v>
                </c:pt>
                <c:pt idx="494">
                  <c:v>2.0837999963079185E-2</c:v>
                </c:pt>
                <c:pt idx="495">
                  <c:v>3.2545714998245229E-3</c:v>
                </c:pt>
                <c:pt idx="496">
                  <c:v>2.5142857006617958E-4</c:v>
                </c:pt>
                <c:pt idx="497">
                  <c:v>1.7174285738808775E-3</c:v>
                </c:pt>
                <c:pt idx="498">
                  <c:v>1.4077143205915171E-3</c:v>
                </c:pt>
                <c:pt idx="499">
                  <c:v>4.8054284994942771E-3</c:v>
                </c:pt>
                <c:pt idx="500">
                  <c:v>4.2514286654336131E-4</c:v>
                </c:pt>
                <c:pt idx="501">
                  <c:v>2.4468571451732096E-3</c:v>
                </c:pt>
                <c:pt idx="502">
                  <c:v>8.4582857322692984E-3</c:v>
                </c:pt>
                <c:pt idx="503">
                  <c:v>1.0380000073569162E-3</c:v>
                </c:pt>
                <c:pt idx="504">
                  <c:v>4.5780000202996374E-3</c:v>
                </c:pt>
                <c:pt idx="505">
                  <c:v>4.7265714488710642E-3</c:v>
                </c:pt>
                <c:pt idx="506">
                  <c:v>1.0328571346827913E-3</c:v>
                </c:pt>
                <c:pt idx="507">
                  <c:v>3.6457142557416624E-4</c:v>
                </c:pt>
                <c:pt idx="508">
                  <c:v>3.9660000010899137E-3</c:v>
                </c:pt>
                <c:pt idx="509">
                  <c:v>9.4642856631960183E-3</c:v>
                </c:pt>
                <c:pt idx="510">
                  <c:v>1.9185714244842531E-3</c:v>
                </c:pt>
                <c:pt idx="511">
                  <c:v>2.3968572030748625E-3</c:v>
                </c:pt>
                <c:pt idx="512">
                  <c:v>6.9037141786302894E-3</c:v>
                </c:pt>
                <c:pt idx="513">
                  <c:v>2.3151428549630288E-3</c:v>
                </c:pt>
                <c:pt idx="514">
                  <c:v>2.920857137271336E-3</c:v>
                </c:pt>
                <c:pt idx="515">
                  <c:v>1.9091428422927847E-3</c:v>
                </c:pt>
                <c:pt idx="516">
                  <c:v>1.668571397236418E-4</c:v>
                </c:pt>
                <c:pt idx="517">
                  <c:v>2.8571428571428574E-4</c:v>
                </c:pt>
                <c:pt idx="518">
                  <c:v>8.0485715184892945E-4</c:v>
                </c:pt>
                <c:pt idx="519">
                  <c:v>0.10893342860153743</c:v>
                </c:pt>
                <c:pt idx="520">
                  <c:v>1.7057142714091713E-3</c:v>
                </c:pt>
                <c:pt idx="521">
                  <c:v>6.1122855581556045E-3</c:v>
                </c:pt>
                <c:pt idx="522">
                  <c:v>2.5914285721097669E-3</c:v>
                </c:pt>
                <c:pt idx="523">
                  <c:v>3.3334285633904578E-3</c:v>
                </c:pt>
                <c:pt idx="524">
                  <c:v>0.55894485708100461</c:v>
                </c:pt>
                <c:pt idx="525">
                  <c:v>7.9200001035417808E-4</c:v>
                </c:pt>
                <c:pt idx="526">
                  <c:v>5.2433028571864533</c:v>
                </c:pt>
                <c:pt idx="527">
                  <c:v>12.520212857129914</c:v>
                </c:pt>
                <c:pt idx="528">
                  <c:v>48.122691428632045</c:v>
                </c:pt>
                <c:pt idx="529">
                  <c:v>25.536826000109397</c:v>
                </c:pt>
                <c:pt idx="530">
                  <c:v>1.7231428786686485E-3</c:v>
                </c:pt>
                <c:pt idx="531">
                  <c:v>2.7771428367069778E-3</c:v>
                </c:pt>
                <c:pt idx="532">
                  <c:v>4.0380000005449572E-3</c:v>
                </c:pt>
                <c:pt idx="533">
                  <c:v>1.0060000004087177E-3</c:v>
                </c:pt>
                <c:pt idx="534">
                  <c:v>5.9240000207083565E-3</c:v>
                </c:pt>
                <c:pt idx="535">
                  <c:v>6.1322856753213088E-3</c:v>
                </c:pt>
                <c:pt idx="536">
                  <c:v>8.7034286069869963E-3</c:v>
                </c:pt>
                <c:pt idx="537">
                  <c:v>12.426752000031472</c:v>
                </c:pt>
                <c:pt idx="538">
                  <c:v>1.5794579999412806</c:v>
                </c:pt>
                <c:pt idx="539">
                  <c:v>1.2501868570436747</c:v>
                </c:pt>
                <c:pt idx="540">
                  <c:v>4.2508572060721249E-3</c:v>
                </c:pt>
                <c:pt idx="541">
                  <c:v>9.2799998419625432E-4</c:v>
                </c:pt>
                <c:pt idx="542">
                  <c:v>1.5714285714285713E-4</c:v>
                </c:pt>
                <c:pt idx="543">
                  <c:v>0</c:v>
                </c:pt>
                <c:pt idx="544">
                  <c:v>0</c:v>
                </c:pt>
                <c:pt idx="545">
                  <c:v>2.3525714370182574E-3</c:v>
                </c:pt>
                <c:pt idx="546">
                  <c:v>1.0257142775399349E-3</c:v>
                </c:pt>
                <c:pt idx="547">
                  <c:v>2.0222856630597798E-3</c:v>
                </c:pt>
                <c:pt idx="548">
                  <c:v>5.7142857142857147E-4</c:v>
                </c:pt>
                <c:pt idx="549">
                  <c:v>5.630000143051153E-3</c:v>
                </c:pt>
                <c:pt idx="550">
                  <c:v>3.6016862858029777</c:v>
                </c:pt>
                <c:pt idx="551">
                  <c:v>1.0422857223238262E-3</c:v>
                </c:pt>
                <c:pt idx="552">
                  <c:v>3.1097142723628454E-3</c:v>
                </c:pt>
                <c:pt idx="553">
                  <c:v>5.7645428816250406E-2</c:v>
                </c:pt>
                <c:pt idx="554">
                  <c:v>2.2922856896264222E-3</c:v>
                </c:pt>
                <c:pt idx="555">
                  <c:v>2.9668570988518857E-3</c:v>
                </c:pt>
                <c:pt idx="556">
                  <c:v>1.8608571393149229E-3</c:v>
                </c:pt>
                <c:pt idx="557">
                  <c:v>7.1428571544374731E-3</c:v>
                </c:pt>
                <c:pt idx="558">
                  <c:v>0</c:v>
                </c:pt>
                <c:pt idx="559">
                  <c:v>1.01E-3</c:v>
                </c:pt>
                <c:pt idx="560">
                  <c:v>2.1905714382444109E-3</c:v>
                </c:pt>
                <c:pt idx="561">
                  <c:v>6.9297143125534033E-3</c:v>
                </c:pt>
                <c:pt idx="562">
                  <c:v>3.887694285425459</c:v>
                </c:pt>
                <c:pt idx="563">
                  <c:v>1.0277142824445451E-3</c:v>
                </c:pt>
                <c:pt idx="564">
                  <c:v>7.9542855398995562E-4</c:v>
                </c:pt>
                <c:pt idx="565">
                  <c:v>9.6657140868050746E-4</c:v>
                </c:pt>
                <c:pt idx="566">
                  <c:v>2.4822857366289413E-3</c:v>
                </c:pt>
                <c:pt idx="567">
                  <c:v>7.6865713623591849E-3</c:v>
                </c:pt>
                <c:pt idx="568">
                  <c:v>4.5171429089137536E-4</c:v>
                </c:pt>
                <c:pt idx="569">
                  <c:v>2.974857147761756E-3</c:v>
                </c:pt>
                <c:pt idx="570">
                  <c:v>6.06571422304426E-4</c:v>
                </c:pt>
                <c:pt idx="571">
                  <c:v>3.9757142632348193E-3</c:v>
                </c:pt>
                <c:pt idx="572">
                  <c:v>2.2814285687037879E-3</c:v>
                </c:pt>
                <c:pt idx="573">
                  <c:v>2.4146285534586219E-2</c:v>
                </c:pt>
                <c:pt idx="574">
                  <c:v>3.0665714216232278E-3</c:v>
                </c:pt>
                <c:pt idx="575">
                  <c:v>5.5485714367457806E-4</c:v>
                </c:pt>
                <c:pt idx="576">
                  <c:v>0.4380594284493583</c:v>
                </c:pt>
                <c:pt idx="577">
                  <c:v>3.5915062856762749</c:v>
                </c:pt>
                <c:pt idx="578">
                  <c:v>4.9231428500584179E-3</c:v>
                </c:pt>
                <c:pt idx="579">
                  <c:v>1.4082857179641721E-3</c:v>
                </c:pt>
                <c:pt idx="580">
                  <c:v>1.1334285654340476E-3</c:v>
                </c:pt>
                <c:pt idx="581">
                  <c:v>2.965714283670698E-3</c:v>
                </c:pt>
                <c:pt idx="582">
                  <c:v>1.0111428587777269E-3</c:v>
                </c:pt>
                <c:pt idx="583">
                  <c:v>12.786378857094901</c:v>
                </c:pt>
                <c:pt idx="584">
                  <c:v>0</c:v>
                </c:pt>
                <c:pt idx="585">
                  <c:v>7.5428571428571428E-4</c:v>
                </c:pt>
                <c:pt idx="586">
                  <c:v>4.2485713209424695E-4</c:v>
                </c:pt>
                <c:pt idx="587">
                  <c:v>6.1771427495138967E-4</c:v>
                </c:pt>
                <c:pt idx="588">
                  <c:v>2.107828516210828E-2</c:v>
                </c:pt>
                <c:pt idx="589">
                  <c:v>1.2219999660764422E-3</c:v>
                </c:pt>
                <c:pt idx="590">
                  <c:v>3.1199999468667128E-4</c:v>
                </c:pt>
                <c:pt idx="591">
                  <c:v>3.6048571102959776E-3</c:v>
                </c:pt>
                <c:pt idx="592">
                  <c:v>0.99629342862469827</c:v>
                </c:pt>
                <c:pt idx="593">
                  <c:v>2.0771428516932902E-3</c:v>
                </c:pt>
                <c:pt idx="594">
                  <c:v>0</c:v>
                </c:pt>
                <c:pt idx="595">
                  <c:v>2.2917142234529777E-3</c:v>
                </c:pt>
                <c:pt idx="596">
                  <c:v>0</c:v>
                </c:pt>
                <c:pt idx="597">
                  <c:v>4.7599999632154226E-4</c:v>
                </c:pt>
                <c:pt idx="598">
                  <c:v>8.891428668158385E-4</c:v>
                </c:pt>
                <c:pt idx="599">
                  <c:v>2.5371428898402648E-4</c:v>
                </c:pt>
                <c:pt idx="600">
                  <c:v>1.6824857168878826E-2</c:v>
                </c:pt>
                <c:pt idx="601">
                  <c:v>4.1533428621973317E-2</c:v>
                </c:pt>
                <c:pt idx="602">
                  <c:v>1.2583797146517886</c:v>
                </c:pt>
                <c:pt idx="603">
                  <c:v>7.6248337139456641</c:v>
                </c:pt>
                <c:pt idx="604">
                  <c:v>9.580046571818075</c:v>
                </c:pt>
                <c:pt idx="605">
                  <c:v>14.773889713216507</c:v>
                </c:pt>
                <c:pt idx="606">
                  <c:v>4.4774017137384412</c:v>
                </c:pt>
                <c:pt idx="607">
                  <c:v>4.6603311429125913</c:v>
                </c:pt>
                <c:pt idx="608">
                  <c:v>33.270781714181901</c:v>
                </c:pt>
                <c:pt idx="609">
                  <c:v>59.57423657168728</c:v>
                </c:pt>
                <c:pt idx="610">
                  <c:v>64.395748000132016</c:v>
                </c:pt>
                <c:pt idx="611">
                  <c:v>29.586651143175548</c:v>
                </c:pt>
                <c:pt idx="612">
                  <c:v>0.17744514276504519</c:v>
                </c:pt>
                <c:pt idx="613">
                  <c:v>2.2257142339433952E-4</c:v>
                </c:pt>
                <c:pt idx="614">
                  <c:v>1.7642857946668358E-3</c:v>
                </c:pt>
                <c:pt idx="615">
                  <c:v>1.292800000803811E-2</c:v>
                </c:pt>
                <c:pt idx="616">
                  <c:v>2.7739999976158149E-2</c:v>
                </c:pt>
                <c:pt idx="617">
                  <c:v>6.5959999786104478E-3</c:v>
                </c:pt>
                <c:pt idx="618">
                  <c:v>0.55218685689789915</c:v>
                </c:pt>
                <c:pt idx="619">
                  <c:v>5.208835428464071</c:v>
                </c:pt>
                <c:pt idx="620">
                  <c:v>2.8038534284067151</c:v>
                </c:pt>
                <c:pt idx="621">
                  <c:v>1.045722571599824</c:v>
                </c:pt>
                <c:pt idx="622">
                  <c:v>0.72193799997942776</c:v>
                </c:pt>
                <c:pt idx="623">
                  <c:v>12.14954342833042</c:v>
                </c:pt>
                <c:pt idx="624">
                  <c:v>8.6946000033106124E-2</c:v>
                </c:pt>
                <c:pt idx="625">
                  <c:v>0.83403828572613825</c:v>
                </c:pt>
                <c:pt idx="626">
                  <c:v>1.6165142818859644E-2</c:v>
                </c:pt>
                <c:pt idx="627">
                  <c:v>1.0067142953872678E-2</c:v>
                </c:pt>
                <c:pt idx="628">
                  <c:v>7.1408571447644908E-3</c:v>
                </c:pt>
                <c:pt idx="629">
                  <c:v>5.527714301518034E-3</c:v>
                </c:pt>
                <c:pt idx="630">
                  <c:v>5.9740000023160676E-3</c:v>
                </c:pt>
                <c:pt idx="631">
                  <c:v>3.9739999743870335E-3</c:v>
                </c:pt>
                <c:pt idx="632">
                  <c:v>3.0586177143110551</c:v>
                </c:pt>
                <c:pt idx="656">
                  <c:v>4.0328571823665072E-3</c:v>
                </c:pt>
                <c:pt idx="657">
                  <c:v>1.4905714389256064E-3</c:v>
                </c:pt>
                <c:pt idx="658">
                  <c:v>0.41553714291572574</c:v>
                </c:pt>
                <c:pt idx="659">
                  <c:v>1.0539142755099705E-2</c:v>
                </c:pt>
                <c:pt idx="660">
                  <c:v>1.9731428922925669E-3</c:v>
                </c:pt>
                <c:pt idx="661">
                  <c:v>1.7123259999465938</c:v>
                </c:pt>
                <c:pt idx="662">
                  <c:v>4.6800001416887537E-4</c:v>
                </c:pt>
                <c:pt idx="663">
                  <c:v>1.2179714347975594E-2</c:v>
                </c:pt>
                <c:pt idx="664">
                  <c:v>1.1831428493772232E-3</c:v>
                </c:pt>
                <c:pt idx="665">
                  <c:v>8.1228570256914429E-4</c:v>
                </c:pt>
                <c:pt idx="666">
                  <c:v>4.3542856625148263E-4</c:v>
                </c:pt>
                <c:pt idx="667">
                  <c:v>3.2571428843906973E-4</c:v>
                </c:pt>
                <c:pt idx="668">
                  <c:v>0</c:v>
                </c:pt>
                <c:pt idx="669">
                  <c:v>5.42971411636898E-3</c:v>
                </c:pt>
                <c:pt idx="670">
                  <c:v>8.4571429661342015E-4</c:v>
                </c:pt>
                <c:pt idx="671">
                  <c:v>2.1142857415335542E-4</c:v>
                </c:pt>
                <c:pt idx="672">
                  <c:v>6.7257142407553582E-4</c:v>
                </c:pt>
                <c:pt idx="673">
                  <c:v>6.4848571654728474E-3</c:v>
                </c:pt>
                <c:pt idx="674">
                  <c:v>6.594857144015176E-2</c:v>
                </c:pt>
                <c:pt idx="675">
                  <c:v>3.5557428446497223E-2</c:v>
                </c:pt>
                <c:pt idx="676">
                  <c:v>7.8148571675164379E-3</c:v>
                </c:pt>
                <c:pt idx="677">
                  <c:v>1.0200859999929155</c:v>
                </c:pt>
                <c:pt idx="678">
                  <c:v>9.2959999772480525E-3</c:v>
                </c:pt>
                <c:pt idx="679">
                  <c:v>0.88948571420669564</c:v>
                </c:pt>
                <c:pt idx="680">
                  <c:v>0.62749800017629342</c:v>
                </c:pt>
                <c:pt idx="681">
                  <c:v>0.40342542845317292</c:v>
                </c:pt>
                <c:pt idx="682">
                  <c:v>2.4017379999971404</c:v>
                </c:pt>
                <c:pt idx="683">
                  <c:v>4.5732042854206885</c:v>
                </c:pt>
                <c:pt idx="684">
                  <c:v>1.0815774280473165</c:v>
                </c:pt>
                <c:pt idx="685">
                  <c:v>6.8194285406385146E-3</c:v>
                </c:pt>
                <c:pt idx="686">
                  <c:v>6.9433862857328137</c:v>
                </c:pt>
                <c:pt idx="687">
                  <c:v>4.9399505708020079</c:v>
                </c:pt>
                <c:pt idx="688">
                  <c:v>1.5533645712654924</c:v>
                </c:pt>
                <c:pt idx="689">
                  <c:v>2.4351334288658411</c:v>
                </c:pt>
                <c:pt idx="690">
                  <c:v>3.6917142670495166E-3</c:v>
                </c:pt>
                <c:pt idx="691">
                  <c:v>1.9428571508271351E-2</c:v>
                </c:pt>
                <c:pt idx="692">
                  <c:v>3.6739999880109515E-3</c:v>
                </c:pt>
                <c:pt idx="693">
                  <c:v>1.8157142979758126E-3</c:v>
                </c:pt>
                <c:pt idx="694">
                  <c:v>1.2173714288984025E-2</c:v>
                </c:pt>
                <c:pt idx="695">
                  <c:v>2.987971438952854E-2</c:v>
                </c:pt>
                <c:pt idx="696">
                  <c:v>4.0823428589957099E-2</c:v>
                </c:pt>
                <c:pt idx="697">
                  <c:v>2.6074285902295789E-3</c:v>
                </c:pt>
                <c:pt idx="698">
                  <c:v>3.0845714303425376E-3</c:v>
                </c:pt>
                <c:pt idx="699">
                  <c:v>2.2165714263916018E-3</c:v>
                </c:pt>
                <c:pt idx="700">
                  <c:v>1.5428857311521252E-2</c:v>
                </c:pt>
                <c:pt idx="701">
                  <c:v>1.6747428548676627E-2</c:v>
                </c:pt>
                <c:pt idx="702">
                  <c:v>4.5514285727909646E-3</c:v>
                </c:pt>
                <c:pt idx="703">
                  <c:v>2.9985714530944819E-3</c:v>
                </c:pt>
                <c:pt idx="704">
                  <c:v>3.8714285646166118E-3</c:v>
                </c:pt>
                <c:pt idx="705">
                  <c:v>3.2065228572906772</c:v>
                </c:pt>
                <c:pt idx="706">
                  <c:v>1.9026000035149704E-2</c:v>
                </c:pt>
                <c:pt idx="707">
                  <c:v>1.3155714293207452E-2</c:v>
                </c:pt>
                <c:pt idx="708">
                  <c:v>1.0485428607804433E-2</c:v>
                </c:pt>
                <c:pt idx="709">
                  <c:v>1.6729894285576685</c:v>
                </c:pt>
                <c:pt idx="710">
                  <c:v>6.7988572161538242E-3</c:v>
                </c:pt>
                <c:pt idx="711">
                  <c:v>4.2354285287857065E-3</c:v>
                </c:pt>
                <c:pt idx="712">
                  <c:v>1.1588857248851236E-2</c:v>
                </c:pt>
                <c:pt idx="713">
                  <c:v>6.0087428580011634E-2</c:v>
                </c:pt>
                <c:pt idx="714">
                  <c:v>1.4330271427236281</c:v>
                </c:pt>
                <c:pt idx="715">
                  <c:v>1.7407017141607835</c:v>
                </c:pt>
                <c:pt idx="716">
                  <c:v>6.7657999928338194E-2</c:v>
                </c:pt>
                <c:pt idx="717">
                  <c:v>4.4308571604319991E-3</c:v>
                </c:pt>
                <c:pt idx="718">
                  <c:v>1.2484000038419452E-2</c:v>
                </c:pt>
                <c:pt idx="719">
                  <c:v>0.77644942866121014</c:v>
                </c:pt>
                <c:pt idx="720">
                  <c:v>2.5688454283578062</c:v>
                </c:pt>
                <c:pt idx="721">
                  <c:v>4.8597143091474258E-3</c:v>
                </c:pt>
                <c:pt idx="722">
                  <c:v>1.5039999791554032E-3</c:v>
                </c:pt>
                <c:pt idx="723">
                  <c:v>4.6503428510257169E-2</c:v>
                </c:pt>
                <c:pt idx="724">
                  <c:v>3.8039999920981282E-3</c:v>
                </c:pt>
                <c:pt idx="725">
                  <c:v>8.6648569890431047E-3</c:v>
                </c:pt>
                <c:pt idx="726">
                  <c:v>1.2947142419133842E-2</c:v>
                </c:pt>
                <c:pt idx="727">
                  <c:v>0.4170831427969251</c:v>
                </c:pt>
                <c:pt idx="728">
                  <c:v>2.3983428914206392E-2</c:v>
                </c:pt>
                <c:pt idx="729">
                  <c:v>1.8657142857142857E-3</c:v>
                </c:pt>
                <c:pt idx="730">
                  <c:v>5.1334285790579645E-3</c:v>
                </c:pt>
                <c:pt idx="731">
                  <c:v>1.9320000117165699E-3</c:v>
                </c:pt>
                <c:pt idx="732">
                  <c:v>1.2142856952122286E-3</c:v>
                </c:pt>
                <c:pt idx="733">
                  <c:v>1.068457140990667E-2</c:v>
                </c:pt>
                <c:pt idx="734">
                  <c:v>1.2994285699299418E-3</c:v>
                </c:pt>
                <c:pt idx="735">
                  <c:v>2.8348571804591577E-3</c:v>
                </c:pt>
                <c:pt idx="736">
                  <c:v>1.0197445713172639</c:v>
                </c:pt>
                <c:pt idx="737">
                  <c:v>1.4645428571701043E-2</c:v>
                </c:pt>
                <c:pt idx="738">
                  <c:v>1.3649428532464163E-2</c:v>
                </c:pt>
                <c:pt idx="739">
                  <c:v>3.7085713931492368E-4</c:v>
                </c:pt>
                <c:pt idx="740">
                  <c:v>7.8685714299338173E-3</c:v>
                </c:pt>
                <c:pt idx="741">
                  <c:v>1.1140000254767286E-3</c:v>
                </c:pt>
                <c:pt idx="742">
                  <c:v>3.2857142857142856E-4</c:v>
                </c:pt>
                <c:pt idx="743">
                  <c:v>1.5848571872711175E-3</c:v>
                </c:pt>
                <c:pt idx="744">
                  <c:v>1.8879999889646235E-3</c:v>
                </c:pt>
                <c:pt idx="745">
                  <c:v>1.0898000043460299E-2</c:v>
                </c:pt>
                <c:pt idx="746">
                  <c:v>1.2191428770337808E-3</c:v>
                </c:pt>
                <c:pt idx="747">
                  <c:v>3.1212534285763338</c:v>
                </c:pt>
                <c:pt idx="748">
                  <c:v>2.5778551429006038</c:v>
                </c:pt>
                <c:pt idx="749">
                  <c:v>1.7394857041495185E-2</c:v>
                </c:pt>
                <c:pt idx="750">
                  <c:v>3.7257143231800619E-3</c:v>
                </c:pt>
                <c:pt idx="751">
                  <c:v>8.8134286117553702E-3</c:v>
                </c:pt>
                <c:pt idx="752">
                  <c:v>1.9368905714545934</c:v>
                </c:pt>
                <c:pt idx="753">
                  <c:v>2.5182940000213905</c:v>
                </c:pt>
                <c:pt idx="754">
                  <c:v>2.7480294286884579</c:v>
                </c:pt>
                <c:pt idx="755">
                  <c:v>1.6326934283869603</c:v>
                </c:pt>
                <c:pt idx="756">
                  <c:v>3.792292285773414</c:v>
                </c:pt>
                <c:pt idx="757">
                  <c:v>2.4856857241903025E-2</c:v>
                </c:pt>
                <c:pt idx="758">
                  <c:v>5.4865714509146598E-3</c:v>
                </c:pt>
                <c:pt idx="759">
                  <c:v>2.4398857422556201E-2</c:v>
                </c:pt>
                <c:pt idx="760">
                  <c:v>1.9959142902919225E-2</c:v>
                </c:pt>
                <c:pt idx="761">
                  <c:v>5.8640000527245646E-3</c:v>
                </c:pt>
                <c:pt idx="762">
                  <c:v>3.749994570801598</c:v>
                </c:pt>
                <c:pt idx="763">
                  <c:v>2.5317428719656806E-2</c:v>
                </c:pt>
                <c:pt idx="764">
                  <c:v>5.8953759998788149</c:v>
                </c:pt>
                <c:pt idx="765">
                  <c:v>9.8168571962629052E-3</c:v>
                </c:pt>
                <c:pt idx="766">
                  <c:v>3.3142857142857144E-4</c:v>
                </c:pt>
                <c:pt idx="767">
                  <c:v>0.18460257140977038</c:v>
                </c:pt>
                <c:pt idx="768">
                  <c:v>2.6550857069151734E-2</c:v>
                </c:pt>
                <c:pt idx="769">
                  <c:v>1.3977142804009572E-3</c:v>
                </c:pt>
                <c:pt idx="770">
                  <c:v>2.8265714468274782E-3</c:v>
                </c:pt>
                <c:pt idx="771">
                  <c:v>1.4271428775787351E-3</c:v>
                </c:pt>
                <c:pt idx="772">
                  <c:v>1.826285702160427E-3</c:v>
                </c:pt>
                <c:pt idx="773">
                  <c:v>2.2177142967496608E-3</c:v>
                </c:pt>
                <c:pt idx="774">
                  <c:v>7.9142856802259212E-4</c:v>
                </c:pt>
                <c:pt idx="775">
                  <c:v>3.0789714217867168E-2</c:v>
                </c:pt>
                <c:pt idx="776">
                  <c:v>6.8834285749707902E-3</c:v>
                </c:pt>
                <c:pt idx="777">
                  <c:v>7.6434285579408939E-3</c:v>
                </c:pt>
                <c:pt idx="778">
                  <c:v>1.6122857163293015E-2</c:v>
                </c:pt>
                <c:pt idx="779">
                  <c:v>1.785052285579954</c:v>
                </c:pt>
                <c:pt idx="780">
                  <c:v>0.18924600005899161</c:v>
                </c:pt>
                <c:pt idx="781">
                  <c:v>1.358285707746233E-3</c:v>
                </c:pt>
                <c:pt idx="782">
                  <c:v>2.3825714431490205E-3</c:v>
                </c:pt>
                <c:pt idx="783">
                  <c:v>6.8057141304016179E-4</c:v>
                </c:pt>
                <c:pt idx="784">
                  <c:v>2.0731428623199481E-3</c:v>
                </c:pt>
                <c:pt idx="785">
                  <c:v>4.1091429063252012E-3</c:v>
                </c:pt>
                <c:pt idx="786">
                  <c:v>1.5305714171273365E-3</c:v>
                </c:pt>
                <c:pt idx="787">
                  <c:v>1.0794285454068864E-3</c:v>
                </c:pt>
                <c:pt idx="788">
                  <c:v>4.0714285714285717E-4</c:v>
                </c:pt>
                <c:pt idx="789">
                  <c:v>8.6285714285714232E-4</c:v>
                </c:pt>
                <c:pt idx="790">
                  <c:v>5.6454654285492207</c:v>
                </c:pt>
                <c:pt idx="791">
                  <c:v>9.1314285407747501E-3</c:v>
                </c:pt>
                <c:pt idx="792">
                  <c:v>3.8139999784742085E-3</c:v>
                </c:pt>
                <c:pt idx="793">
                  <c:v>5.9937142447062898E-3</c:v>
                </c:pt>
                <c:pt idx="794">
                  <c:v>6.5637143325805673E-3</c:v>
                </c:pt>
                <c:pt idx="795">
                  <c:v>4.5851428542818349E-3</c:v>
                </c:pt>
                <c:pt idx="796">
                  <c:v>9.85457143987928E-3</c:v>
                </c:pt>
                <c:pt idx="797">
                  <c:v>1.4089999976839331E-2</c:v>
                </c:pt>
                <c:pt idx="798">
                  <c:v>1.0009531428602763</c:v>
                </c:pt>
                <c:pt idx="799">
                  <c:v>1.0531428241729742E-3</c:v>
                </c:pt>
                <c:pt idx="800">
                  <c:v>1.1437143073763159E-3</c:v>
                </c:pt>
                <c:pt idx="801">
                  <c:v>4.8685714244842495E-4</c:v>
                </c:pt>
                <c:pt idx="802">
                  <c:v>9.1493474287217005</c:v>
                </c:pt>
                <c:pt idx="803">
                  <c:v>1.0901557145500185</c:v>
                </c:pt>
                <c:pt idx="804">
                  <c:v>9.4845171427379356</c:v>
                </c:pt>
                <c:pt idx="805">
                  <c:v>2.7303899998119898</c:v>
                </c:pt>
                <c:pt idx="806">
                  <c:v>2.8139999975476948E-3</c:v>
                </c:pt>
                <c:pt idx="807">
                  <c:v>4.7057143143245175E-4</c:v>
                </c:pt>
                <c:pt idx="808">
                  <c:v>1.9551428604125971E-3</c:v>
                </c:pt>
                <c:pt idx="809">
                  <c:v>5.6371429089137502E-3</c:v>
                </c:pt>
                <c:pt idx="810">
                  <c:v>1.2413428726196284E-2</c:v>
                </c:pt>
                <c:pt idx="811">
                  <c:v>2.7954285158429838E-3</c:v>
                </c:pt>
                <c:pt idx="812">
                  <c:v>1.0349417141975676</c:v>
                </c:pt>
                <c:pt idx="813">
                  <c:v>1.4092856951441085E-2</c:v>
                </c:pt>
                <c:pt idx="814">
                  <c:v>4.2439999873297527E-3</c:v>
                </c:pt>
                <c:pt idx="815">
                  <c:v>4.4679999460492809E-3</c:v>
                </c:pt>
                <c:pt idx="816">
                  <c:v>1.6254000001634867E-2</c:v>
                </c:pt>
                <c:pt idx="817">
                  <c:v>4.5794285855974472E-3</c:v>
                </c:pt>
                <c:pt idx="818">
                  <c:v>3.5165714475086738E-3</c:v>
                </c:pt>
                <c:pt idx="819">
                  <c:v>2.0148571150643488E-3</c:v>
                </c:pt>
                <c:pt idx="820">
                  <c:v>5.00493199999128</c:v>
                </c:pt>
                <c:pt idx="821">
                  <c:v>7.5797143057414456E-3</c:v>
                </c:pt>
                <c:pt idx="822">
                  <c:v>1.628285695484706E-3</c:v>
                </c:pt>
                <c:pt idx="823">
                  <c:v>5.2621577143185485</c:v>
                </c:pt>
                <c:pt idx="824">
                  <c:v>2.0112962856987551</c:v>
                </c:pt>
                <c:pt idx="825">
                  <c:v>6.6942859540666819E-3</c:v>
                </c:pt>
                <c:pt idx="826">
                  <c:v>5.036000016076226E-3</c:v>
                </c:pt>
                <c:pt idx="827">
                  <c:v>5.9559999929155623E-3</c:v>
                </c:pt>
                <c:pt idx="828">
                  <c:v>0</c:v>
                </c:pt>
                <c:pt idx="829">
                  <c:v>7.567114282471793E-2</c:v>
                </c:pt>
                <c:pt idx="830">
                  <c:v>2.0729557146194995</c:v>
                </c:pt>
                <c:pt idx="831">
                  <c:v>1.8034285721097675E-2</c:v>
                </c:pt>
                <c:pt idx="832">
                  <c:v>1.0143954285212926</c:v>
                </c:pt>
                <c:pt idx="833">
                  <c:v>3.5154937141915732</c:v>
                </c:pt>
                <c:pt idx="834">
                  <c:v>7.5948571716036124E-3</c:v>
                </c:pt>
                <c:pt idx="835">
                  <c:v>0.98328514276845125</c:v>
                </c:pt>
                <c:pt idx="836">
                  <c:v>1.9085142822265626E-2</c:v>
                </c:pt>
                <c:pt idx="837">
                  <c:v>2.0152054286561691</c:v>
                </c:pt>
                <c:pt idx="838">
                  <c:v>3.2984571217128188E-2</c:v>
                </c:pt>
                <c:pt idx="839">
                  <c:v>0.93662714304515315</c:v>
                </c:pt>
                <c:pt idx="840">
                  <c:v>6.307999962397985E-3</c:v>
                </c:pt>
                <c:pt idx="841">
                  <c:v>7.5017141893931778E-3</c:v>
                </c:pt>
                <c:pt idx="842">
                  <c:v>5.3291428252628887E-3</c:v>
                </c:pt>
                <c:pt idx="843">
                  <c:v>5.0937142235892166E-3</c:v>
                </c:pt>
                <c:pt idx="844">
                  <c:v>1.2982571381841385E-2</c:v>
                </c:pt>
                <c:pt idx="845">
                  <c:v>3.9925713920593263E-3</c:v>
                </c:pt>
                <c:pt idx="846">
                  <c:v>6.0999999938692378E-3</c:v>
                </c:pt>
                <c:pt idx="847">
                  <c:v>6.3286617143249515</c:v>
                </c:pt>
                <c:pt idx="848">
                  <c:v>0.62075857142039714</c:v>
                </c:pt>
                <c:pt idx="849">
                  <c:v>1.2444571403775898E-2</c:v>
                </c:pt>
                <c:pt idx="850">
                  <c:v>6.5768571267809193E-3</c:v>
                </c:pt>
                <c:pt idx="851">
                  <c:v>1.2111142945289609E-2</c:v>
                </c:pt>
                <c:pt idx="852">
                  <c:v>9.7788570805958357E-3</c:v>
                </c:pt>
                <c:pt idx="853">
                  <c:v>0.55680314269474573</c:v>
                </c:pt>
                <c:pt idx="854">
                  <c:v>1.3560448571143833</c:v>
                </c:pt>
                <c:pt idx="855">
                  <c:v>0.87183228577818161</c:v>
                </c:pt>
                <c:pt idx="856">
                  <c:v>1.5811142784527374E-2</c:v>
                </c:pt>
                <c:pt idx="857">
                  <c:v>4.1671428503308981E-3</c:v>
                </c:pt>
                <c:pt idx="858">
                  <c:v>0.42932057141985219</c:v>
                </c:pt>
                <c:pt idx="859">
                  <c:v>2.6282857438496175E-3</c:v>
                </c:pt>
                <c:pt idx="860">
                  <c:v>4.6848571927206846E-3</c:v>
                </c:pt>
                <c:pt idx="861">
                  <c:v>6.7828570529392838E-3</c:v>
                </c:pt>
                <c:pt idx="862">
                  <c:v>2.0422857195990436E-3</c:v>
                </c:pt>
                <c:pt idx="863">
                  <c:v>9.9285716056823729E-4</c:v>
                </c:pt>
                <c:pt idx="864">
                  <c:v>1.5086571459089006E-2</c:v>
                </c:pt>
                <c:pt idx="865">
                  <c:v>4.0771428448813304E-3</c:v>
                </c:pt>
                <c:pt idx="866">
                  <c:v>0.63679371431214471</c:v>
                </c:pt>
                <c:pt idx="867">
                  <c:v>3.267184571439198</c:v>
                </c:pt>
                <c:pt idx="868">
                  <c:v>10.548823142621176</c:v>
                </c:pt>
                <c:pt idx="869">
                  <c:v>0.10267057132244113</c:v>
                </c:pt>
                <c:pt idx="870">
                  <c:v>1.3015762858438491</c:v>
                </c:pt>
                <c:pt idx="871">
                  <c:v>2.4041034286464966</c:v>
                </c:pt>
                <c:pt idx="872">
                  <c:v>1.5024857012203765E-2</c:v>
                </c:pt>
                <c:pt idx="873">
                  <c:v>4.0716000208854665E-2</c:v>
                </c:pt>
                <c:pt idx="874">
                  <c:v>20.40736171407427</c:v>
                </c:pt>
                <c:pt idx="875">
                  <c:v>7.2721428012166731E-2</c:v>
                </c:pt>
                <c:pt idx="876">
                  <c:v>5.7481428401129568E-2</c:v>
                </c:pt>
                <c:pt idx="877">
                  <c:v>0.84934857150622767</c:v>
                </c:pt>
                <c:pt idx="878">
                  <c:v>1.2271428461074829E-2</c:v>
                </c:pt>
                <c:pt idx="879">
                  <c:v>4.3646597143520633</c:v>
                </c:pt>
                <c:pt idx="880">
                  <c:v>1.0084285692487443E-2</c:v>
                </c:pt>
                <c:pt idx="881">
                  <c:v>6.0017142275401525E-3</c:v>
                </c:pt>
                <c:pt idx="882">
                  <c:v>1.105114291191101E-2</c:v>
                </c:pt>
                <c:pt idx="883">
                  <c:v>1.0682571443830216E-2</c:v>
                </c:pt>
                <c:pt idx="884">
                  <c:v>1.5418571340015952E-2</c:v>
                </c:pt>
                <c:pt idx="885">
                  <c:v>7.9797143139157967E-3</c:v>
                </c:pt>
                <c:pt idx="886">
                  <c:v>0.75412257133551985</c:v>
                </c:pt>
                <c:pt idx="887">
                  <c:v>8.7571429266248401E-3</c:v>
                </c:pt>
                <c:pt idx="888">
                  <c:v>2.3414285271508343E-3</c:v>
                </c:pt>
                <c:pt idx="889">
                  <c:v>1.9228571299144202E-3</c:v>
                </c:pt>
                <c:pt idx="890">
                  <c:v>2.1568571335928775E-3</c:v>
                </c:pt>
                <c:pt idx="891">
                  <c:v>3.0371428830283052E-4</c:v>
                </c:pt>
                <c:pt idx="892">
                  <c:v>4.722857039315357E-4</c:v>
                </c:pt>
                <c:pt idx="893">
                  <c:v>1.6397142485209872E-3</c:v>
                </c:pt>
                <c:pt idx="894">
                  <c:v>7.1808571652003713E-3</c:v>
                </c:pt>
                <c:pt idx="895">
                  <c:v>4.8421862856585669</c:v>
                </c:pt>
                <c:pt idx="896">
                  <c:v>5.1014286395481652E-3</c:v>
                </c:pt>
                <c:pt idx="897">
                  <c:v>1.006907428563663</c:v>
                </c:pt>
                <c:pt idx="898">
                  <c:v>1.0085411429016933</c:v>
                </c:pt>
                <c:pt idx="899">
                  <c:v>3.0097731428262167</c:v>
                </c:pt>
                <c:pt idx="900">
                  <c:v>4.7431428623199478E-3</c:v>
                </c:pt>
                <c:pt idx="901">
                  <c:v>2.3817142391204839E-3</c:v>
                </c:pt>
                <c:pt idx="902">
                  <c:v>2.2997143105098171E-3</c:v>
                </c:pt>
                <c:pt idx="903">
                  <c:v>8.8822855922154019E-3</c:v>
                </c:pt>
                <c:pt idx="904">
                  <c:v>1.8951428527150836E-2</c:v>
                </c:pt>
                <c:pt idx="905">
                  <c:v>1.5622285833358764E-2</c:v>
                </c:pt>
                <c:pt idx="906">
                  <c:v>1.5925714520045686E-3</c:v>
                </c:pt>
                <c:pt idx="907">
                  <c:v>3.1220000164849412E-3</c:v>
                </c:pt>
                <c:pt idx="908">
                  <c:v>3.4083280000100817</c:v>
                </c:pt>
                <c:pt idx="909">
                  <c:v>1.3116357142802648</c:v>
                </c:pt>
                <c:pt idx="910">
                  <c:v>1.4639999798366006E-3</c:v>
                </c:pt>
                <c:pt idx="911">
                  <c:v>3.9831428718566904E-3</c:v>
                </c:pt>
                <c:pt idx="912">
                  <c:v>3.5702857242311762E-3</c:v>
                </c:pt>
                <c:pt idx="913">
                  <c:v>2.2228571687425908E-4</c:v>
                </c:pt>
                <c:pt idx="914">
                  <c:v>3.215623714291028</c:v>
                </c:pt>
                <c:pt idx="915">
                  <c:v>1.168571434020996E-3</c:v>
                </c:pt>
                <c:pt idx="916">
                  <c:v>3.8942856175558897E-4</c:v>
                </c:pt>
                <c:pt idx="917">
                  <c:v>2.554285699980599E-3</c:v>
                </c:pt>
                <c:pt idx="918">
                  <c:v>5.6302856915337717E-3</c:v>
                </c:pt>
                <c:pt idx="919">
                  <c:v>2.2440000132152001E-3</c:v>
                </c:pt>
                <c:pt idx="920">
                  <c:v>5.58857142993382E-3</c:v>
                </c:pt>
                <c:pt idx="921">
                  <c:v>1.0108348572233745</c:v>
                </c:pt>
                <c:pt idx="922">
                  <c:v>2.0056885714374273</c:v>
                </c:pt>
                <c:pt idx="923">
                  <c:v>1.4019874285963609</c:v>
                </c:pt>
                <c:pt idx="924">
                  <c:v>1.2137428565706525E-2</c:v>
                </c:pt>
                <c:pt idx="925">
                  <c:v>3.5372285381725849E-2</c:v>
                </c:pt>
                <c:pt idx="926">
                  <c:v>2.0218891429642269</c:v>
                </c:pt>
                <c:pt idx="927">
                  <c:v>8.4281928566019868</c:v>
                </c:pt>
                <c:pt idx="928">
                  <c:v>1.3435142944199696E-2</c:v>
                </c:pt>
                <c:pt idx="929">
                  <c:v>3.4628571305956165E-3</c:v>
                </c:pt>
                <c:pt idx="930">
                  <c:v>2.2488211426006046</c:v>
                </c:pt>
                <c:pt idx="931">
                  <c:v>2.1125714431490211E-3</c:v>
                </c:pt>
                <c:pt idx="932">
                  <c:v>0.5129271429007396</c:v>
                </c:pt>
                <c:pt idx="933">
                  <c:v>1.2297142747470298E-2</c:v>
                </c:pt>
                <c:pt idx="934">
                  <c:v>1.9711428683144702E-3</c:v>
                </c:pt>
                <c:pt idx="935">
                  <c:v>3.6974285643441426E-3</c:v>
                </c:pt>
                <c:pt idx="936">
                  <c:v>1.4743714215414852E-2</c:v>
                </c:pt>
                <c:pt idx="937">
                  <c:v>3.684165142615182</c:v>
                </c:pt>
                <c:pt idx="938">
                  <c:v>1.9825714124952053E-3</c:v>
                </c:pt>
                <c:pt idx="939">
                  <c:v>6.8742857258660391E-3</c:v>
                </c:pt>
                <c:pt idx="940">
                  <c:v>2.3097142744064325E-3</c:v>
                </c:pt>
                <c:pt idx="941">
                  <c:v>0.13948285704067775</c:v>
                </c:pt>
                <c:pt idx="942">
                  <c:v>1.59973685721738</c:v>
                </c:pt>
                <c:pt idx="943">
                  <c:v>8.5354284974506946E-3</c:v>
                </c:pt>
                <c:pt idx="944">
                  <c:v>1.0756285765511646E-2</c:v>
                </c:pt>
                <c:pt idx="945">
                  <c:v>1.9062856946672718E-3</c:v>
                </c:pt>
                <c:pt idx="946">
                  <c:v>6.7297914285925451</c:v>
                </c:pt>
                <c:pt idx="947">
                  <c:v>1.7729745710502354</c:v>
                </c:pt>
                <c:pt idx="948">
                  <c:v>3.8142857190540847E-3</c:v>
                </c:pt>
                <c:pt idx="949">
                  <c:v>14.753158285324231</c:v>
                </c:pt>
                <c:pt idx="950">
                  <c:v>4.2046608574240549</c:v>
                </c:pt>
                <c:pt idx="951">
                  <c:v>2.0046328571428571</c:v>
                </c:pt>
                <c:pt idx="952">
                  <c:v>4.7017143195016015E-3</c:v>
                </c:pt>
                <c:pt idx="953">
                  <c:v>7.5734285415921913E-3</c:v>
                </c:pt>
                <c:pt idx="954">
                  <c:v>9.541428562573024E-3</c:v>
                </c:pt>
                <c:pt idx="955">
                  <c:v>2.4405713830675394E-3</c:v>
                </c:pt>
                <c:pt idx="956">
                  <c:v>1.0750565716818401</c:v>
                </c:pt>
                <c:pt idx="957">
                  <c:v>1.4913805713020052</c:v>
                </c:pt>
                <c:pt idx="958">
                  <c:v>4.2227714169366007E-2</c:v>
                </c:pt>
                <c:pt idx="959">
                  <c:v>0.72684085704735335</c:v>
                </c:pt>
                <c:pt idx="960">
                  <c:v>2.8792125713075918</c:v>
                </c:pt>
                <c:pt idx="961">
                  <c:v>1.4006857090677531E-2</c:v>
                </c:pt>
                <c:pt idx="962">
                  <c:v>1.3145714098385407E-2</c:v>
                </c:pt>
                <c:pt idx="963">
                  <c:v>9.5451428794860842E-3</c:v>
                </c:pt>
                <c:pt idx="964">
                  <c:v>4.1374285636629395E-3</c:v>
                </c:pt>
                <c:pt idx="965">
                  <c:v>1.0927445714133126</c:v>
                </c:pt>
                <c:pt idx="966">
                  <c:v>1.4589545712109984</c:v>
                </c:pt>
                <c:pt idx="967">
                  <c:v>1.2859999963215417E-3</c:v>
                </c:pt>
                <c:pt idx="968">
                  <c:v>2.2754285635266992E-3</c:v>
                </c:pt>
                <c:pt idx="969">
                  <c:v>2.6731428275789545E-3</c:v>
                </c:pt>
                <c:pt idx="970">
                  <c:v>9.3042857783181311E-3</c:v>
                </c:pt>
                <c:pt idx="971">
                  <c:v>6.0531428807122376E-3</c:v>
                </c:pt>
                <c:pt idx="972">
                  <c:v>4.0914285455431233E-4</c:v>
                </c:pt>
                <c:pt idx="973">
                  <c:v>2.3824857238360815E-2</c:v>
                </c:pt>
                <c:pt idx="974">
                  <c:v>1.3762177142116001</c:v>
                </c:pt>
                <c:pt idx="975">
                  <c:v>1.8942857129233223E-3</c:v>
                </c:pt>
                <c:pt idx="976">
                  <c:v>1.1677142776761738E-3</c:v>
                </c:pt>
                <c:pt idx="977">
                  <c:v>1.358000004632132E-3</c:v>
                </c:pt>
                <c:pt idx="978">
                  <c:v>1.0203062856878551</c:v>
                </c:pt>
                <c:pt idx="979">
                  <c:v>1.3748571102959776E-3</c:v>
                </c:pt>
                <c:pt idx="980">
                  <c:v>2.0297142594201227E-3</c:v>
                </c:pt>
                <c:pt idx="981">
                  <c:v>1.5999802856656482</c:v>
                </c:pt>
                <c:pt idx="982">
                  <c:v>1.3988731428480148</c:v>
                </c:pt>
                <c:pt idx="983">
                  <c:v>3.408257142543792E-2</c:v>
                </c:pt>
                <c:pt idx="984">
                  <c:v>1.8648571695600289E-3</c:v>
                </c:pt>
                <c:pt idx="985">
                  <c:v>1.104285697937012E-3</c:v>
                </c:pt>
                <c:pt idx="986">
                  <c:v>1.5356514282941818</c:v>
                </c:pt>
                <c:pt idx="987">
                  <c:v>2.9982857152393897E-3</c:v>
                </c:pt>
                <c:pt idx="988">
                  <c:v>2.2628571101597351E-4</c:v>
                </c:pt>
                <c:pt idx="989">
                  <c:v>3.2513802858012064</c:v>
                </c:pt>
                <c:pt idx="990">
                  <c:v>7.6514286790575238E-4</c:v>
                </c:pt>
                <c:pt idx="991">
                  <c:v>8.4783888571391763</c:v>
                </c:pt>
                <c:pt idx="992">
                  <c:v>2.639999955041064E-4</c:v>
                </c:pt>
                <c:pt idx="993">
                  <c:v>2.1439999880109519E-3</c:v>
                </c:pt>
                <c:pt idx="994">
                  <c:v>2.4705714552743087E-3</c:v>
                </c:pt>
                <c:pt idx="995">
                  <c:v>1.0114237142951146</c:v>
                </c:pt>
                <c:pt idx="996">
                  <c:v>6.074529142923355</c:v>
                </c:pt>
                <c:pt idx="997">
                  <c:v>2.013247714269502</c:v>
                </c:pt>
                <c:pt idx="998">
                  <c:v>3.7714285169328969E-4</c:v>
                </c:pt>
                <c:pt idx="999">
                  <c:v>3.0185225712667192</c:v>
                </c:pt>
                <c:pt idx="1000">
                  <c:v>3.5119094286360064</c:v>
                </c:pt>
                <c:pt idx="1001">
                  <c:v>5.6165071428550997</c:v>
                </c:pt>
                <c:pt idx="1002">
                  <c:v>0.10990857136998858</c:v>
                </c:pt>
                <c:pt idx="1003">
                  <c:v>0.46734942853042061</c:v>
                </c:pt>
                <c:pt idx="1004">
                  <c:v>26.719856570687295</c:v>
                </c:pt>
                <c:pt idx="1005">
                  <c:v>27.52531685705662</c:v>
                </c:pt>
                <c:pt idx="1006">
                  <c:v>9.9599998882838681E-4</c:v>
                </c:pt>
                <c:pt idx="1007">
                  <c:v>1.2882857063838413E-3</c:v>
                </c:pt>
                <c:pt idx="1008">
                  <c:v>4.0285712650844061E-4</c:v>
                </c:pt>
                <c:pt idx="1009">
                  <c:v>2.3977142483847485E-3</c:v>
                </c:pt>
                <c:pt idx="1010">
                  <c:v>1.5742857660566047E-4</c:v>
                </c:pt>
                <c:pt idx="1011">
                  <c:v>2.5259999820164223E-3</c:v>
                </c:pt>
                <c:pt idx="1012">
                  <c:v>2.3251428127288826E-3</c:v>
                </c:pt>
                <c:pt idx="1013">
                  <c:v>1.3571428571428572E-4</c:v>
                </c:pt>
                <c:pt idx="1014">
                  <c:v>0</c:v>
                </c:pt>
                <c:pt idx="1015">
                  <c:v>4.930285729135786E-2</c:v>
                </c:pt>
                <c:pt idx="1016">
                  <c:v>1.2835428603717258E-2</c:v>
                </c:pt>
                <c:pt idx="1017">
                  <c:v>0.67469257145268535</c:v>
                </c:pt>
                <c:pt idx="1018">
                  <c:v>9.7545713363374996E-3</c:v>
                </c:pt>
                <c:pt idx="1019">
                  <c:v>4.9525899998944123</c:v>
                </c:pt>
                <c:pt idx="1020">
                  <c:v>1.6360571386473521E-2</c:v>
                </c:pt>
                <c:pt idx="1021">
                  <c:v>5.658571386337281E-3</c:v>
                </c:pt>
                <c:pt idx="1022">
                  <c:v>8.4671428993770056E-3</c:v>
                </c:pt>
                <c:pt idx="1023">
                  <c:v>0.11615457141331267</c:v>
                </c:pt>
                <c:pt idx="1024">
                  <c:v>8.5028570515768853E-4</c:v>
                </c:pt>
                <c:pt idx="1025">
                  <c:v>5.0485712732587569E-4</c:v>
                </c:pt>
                <c:pt idx="1026">
                  <c:v>9.0714285033089792E-4</c:v>
                </c:pt>
                <c:pt idx="1027">
                  <c:v>6.2594285181590504E-3</c:v>
                </c:pt>
                <c:pt idx="1028">
                  <c:v>6.380857114791868E-3</c:v>
                </c:pt>
                <c:pt idx="1029">
                  <c:v>2.6285714231218602E-3</c:v>
                </c:pt>
                <c:pt idx="1030">
                  <c:v>9.0054285526275646E-3</c:v>
                </c:pt>
                <c:pt idx="1031">
                  <c:v>1.0503714244706284E-2</c:v>
                </c:pt>
                <c:pt idx="1032">
                  <c:v>1.0511428566660199E-2</c:v>
                </c:pt>
                <c:pt idx="1033">
                  <c:v>8.7648570190157205E-3</c:v>
                </c:pt>
                <c:pt idx="1034">
                  <c:v>3.6237142344883511E-3</c:v>
                </c:pt>
                <c:pt idx="1035">
                  <c:v>4.9905713844299315E-3</c:v>
                </c:pt>
                <c:pt idx="1036">
                  <c:v>2.0568571513039724E-3</c:v>
                </c:pt>
                <c:pt idx="1037">
                  <c:v>5.3442857197352825E-3</c:v>
                </c:pt>
                <c:pt idx="1038">
                  <c:v>0.66159342872483384</c:v>
                </c:pt>
                <c:pt idx="1039">
                  <c:v>1.2179714314596992E-2</c:v>
                </c:pt>
                <c:pt idx="1040">
                  <c:v>6.6623142848696026E-2</c:v>
                </c:pt>
                <c:pt idx="1041">
                  <c:v>6.5428571701049818E-4</c:v>
                </c:pt>
                <c:pt idx="1042">
                  <c:v>3.0634285163879333E-3</c:v>
                </c:pt>
                <c:pt idx="1043">
                  <c:v>8.2933094289221092</c:v>
                </c:pt>
                <c:pt idx="1044">
                  <c:v>6.7182280001388275</c:v>
                </c:pt>
                <c:pt idx="1045">
                  <c:v>5.9648570959908616E-3</c:v>
                </c:pt>
                <c:pt idx="1046">
                  <c:v>4.1402856588363653E-3</c:v>
                </c:pt>
                <c:pt idx="1047">
                  <c:v>1.3951428590502058E-3</c:v>
                </c:pt>
                <c:pt idx="1048">
                  <c:v>9.6200000217982649E-4</c:v>
                </c:pt>
                <c:pt idx="1049">
                  <c:v>1.0431428357533048E-3</c:v>
                </c:pt>
                <c:pt idx="1050">
                  <c:v>7.4122856596537997E-3</c:v>
                </c:pt>
                <c:pt idx="1051">
                  <c:v>1.2581999938147405E-2</c:v>
                </c:pt>
                <c:pt idx="1052">
                  <c:v>6.6648571177891323E-3</c:v>
                </c:pt>
                <c:pt idx="1053">
                  <c:v>2.2874285657065252E-3</c:v>
                </c:pt>
                <c:pt idx="1054">
                  <c:v>7.8737142515182493E-3</c:v>
                </c:pt>
                <c:pt idx="1055">
                  <c:v>0.67197428569521234</c:v>
                </c:pt>
                <c:pt idx="1056">
                  <c:v>5.7879999773842927E-3</c:v>
                </c:pt>
                <c:pt idx="1057">
                  <c:v>0.59226142858505249</c:v>
                </c:pt>
                <c:pt idx="1058">
                  <c:v>4.3234285381862098E-3</c:v>
                </c:pt>
                <c:pt idx="1059">
                  <c:v>1.4088431428187234</c:v>
                </c:pt>
                <c:pt idx="1060">
                  <c:v>3.2479999732971197E-3</c:v>
                </c:pt>
                <c:pt idx="1061">
                  <c:v>7.9279999773842914E-3</c:v>
                </c:pt>
                <c:pt idx="1062">
                  <c:v>3.631428459712439E-4</c:v>
                </c:pt>
                <c:pt idx="1063">
                  <c:v>8.0771429266248448E-4</c:v>
                </c:pt>
                <c:pt idx="1064">
                  <c:v>3.9902857044764924E-3</c:v>
                </c:pt>
                <c:pt idx="1065">
                  <c:v>6.0870857192448197E-2</c:v>
                </c:pt>
                <c:pt idx="1066">
                  <c:v>1.4710857103211537E-2</c:v>
                </c:pt>
                <c:pt idx="1067">
                  <c:v>1.4414379997444153</c:v>
                </c:pt>
                <c:pt idx="1068">
                  <c:v>6.1828202856792709</c:v>
                </c:pt>
                <c:pt idx="1069">
                  <c:v>3.087952571744236</c:v>
                </c:pt>
                <c:pt idx="1070">
                  <c:v>3.3657142782211311E-3</c:v>
                </c:pt>
                <c:pt idx="1071">
                  <c:v>12.113434000105173</c:v>
                </c:pt>
                <c:pt idx="1072">
                  <c:v>1.1246308570419044</c:v>
                </c:pt>
                <c:pt idx="1073">
                  <c:v>1.456628571578435E-2</c:v>
                </c:pt>
                <c:pt idx="1074">
                  <c:v>3.3371428557804655E-4</c:v>
                </c:pt>
                <c:pt idx="1075">
                  <c:v>2.0017457142421176</c:v>
                </c:pt>
                <c:pt idx="1076">
                  <c:v>2.211428669520785E-4</c:v>
                </c:pt>
                <c:pt idx="1077">
                  <c:v>1.3720000076293945E-3</c:v>
                </c:pt>
                <c:pt idx="1078">
                  <c:v>6.3628571374075757E-4</c:v>
                </c:pt>
                <c:pt idx="1079">
                  <c:v>1.2828571360451834E-2</c:v>
                </c:pt>
                <c:pt idx="1080">
                  <c:v>3.4111428655896874E-3</c:v>
                </c:pt>
                <c:pt idx="1081">
                  <c:v>1.9216571369852338E-2</c:v>
                </c:pt>
                <c:pt idx="1082">
                  <c:v>5.8271428625924172E-3</c:v>
                </c:pt>
                <c:pt idx="1083">
                  <c:v>2.05314286095755E-3</c:v>
                </c:pt>
                <c:pt idx="1084">
                  <c:v>1.7199999959128243E-3</c:v>
                </c:pt>
                <c:pt idx="1085">
                  <c:v>1.1725714492797849E-3</c:v>
                </c:pt>
                <c:pt idx="1086">
                  <c:v>1.8388571480342322E-3</c:v>
                </c:pt>
                <c:pt idx="1087">
                  <c:v>2.5328571319580074E-3</c:v>
                </c:pt>
                <c:pt idx="1088">
                  <c:v>0.46982028566428591</c:v>
                </c:pt>
                <c:pt idx="1089">
                  <c:v>5.0482856764112261E-3</c:v>
                </c:pt>
                <c:pt idx="1090">
                  <c:v>8.1085713454655283E-4</c:v>
                </c:pt>
                <c:pt idx="1091">
                  <c:v>7.6857143402099613E-4</c:v>
                </c:pt>
                <c:pt idx="1092">
                  <c:v>0.18427171430519654</c:v>
                </c:pt>
                <c:pt idx="1093">
                  <c:v>5.9522857311793739E-3</c:v>
                </c:pt>
                <c:pt idx="1094">
                  <c:v>3.0891428538731172E-3</c:v>
                </c:pt>
                <c:pt idx="1095">
                  <c:v>0.95021171427862994</c:v>
                </c:pt>
                <c:pt idx="1096">
                  <c:v>1.740000057220458E-4</c:v>
                </c:pt>
                <c:pt idx="1097">
                  <c:v>0</c:v>
                </c:pt>
                <c:pt idx="1098">
                  <c:v>1.1460000065394806E-3</c:v>
                </c:pt>
                <c:pt idx="1099">
                  <c:v>1.7139999791554053E-3</c:v>
                </c:pt>
                <c:pt idx="1100">
                  <c:v>6.6705713353838285E-3</c:v>
                </c:pt>
                <c:pt idx="1101">
                  <c:v>0.45318885717664448</c:v>
                </c:pt>
                <c:pt idx="1102">
                  <c:v>5.925085738182069E-2</c:v>
                </c:pt>
                <c:pt idx="1103">
                  <c:v>3.2648571504865389E-3</c:v>
                </c:pt>
                <c:pt idx="1104">
                  <c:v>1.7225714615413117E-3</c:v>
                </c:pt>
                <c:pt idx="1105">
                  <c:v>5.2653428543635764E-2</c:v>
                </c:pt>
                <c:pt idx="1106">
                  <c:v>1.5192571550777977E-2</c:v>
                </c:pt>
                <c:pt idx="1107">
                  <c:v>2.1779999753407083E-3</c:v>
                </c:pt>
                <c:pt idx="1108">
                  <c:v>9.4065713085447044E-3</c:v>
                </c:pt>
                <c:pt idx="1109">
                  <c:v>1.662571393421718E-3</c:v>
                </c:pt>
                <c:pt idx="1110">
                  <c:v>0</c:v>
                </c:pt>
                <c:pt idx="1111">
                  <c:v>9.4571429388863636E-4</c:v>
                </c:pt>
                <c:pt idx="1112">
                  <c:v>3.677142804009569E-4</c:v>
                </c:pt>
                <c:pt idx="1113">
                  <c:v>0.66053057143279481</c:v>
                </c:pt>
                <c:pt idx="1114">
                  <c:v>1.8728571428571431E-3</c:v>
                </c:pt>
                <c:pt idx="1115">
                  <c:v>2.4954286078044357E-3</c:v>
                </c:pt>
                <c:pt idx="1116">
                  <c:v>2.4117142908913749E-3</c:v>
                </c:pt>
                <c:pt idx="1117">
                  <c:v>2.3894285951341901E-3</c:v>
                </c:pt>
                <c:pt idx="1118">
                  <c:v>6.9485713413783398E-4</c:v>
                </c:pt>
                <c:pt idx="1119">
                  <c:v>4.0070862856674196</c:v>
                </c:pt>
                <c:pt idx="1120">
                  <c:v>6.567714277676176E-3</c:v>
                </c:pt>
                <c:pt idx="1121">
                  <c:v>6.5011429214477511E-3</c:v>
                </c:pt>
                <c:pt idx="1122">
                  <c:v>1.3369999926430839E-2</c:v>
                </c:pt>
                <c:pt idx="1123">
                  <c:v>2.8229142618179336E-2</c:v>
                </c:pt>
                <c:pt idx="1124">
                  <c:v>1.5334857065337043E-2</c:v>
                </c:pt>
                <c:pt idx="1125">
                  <c:v>2.1134857120513925E-2</c:v>
                </c:pt>
                <c:pt idx="1126">
                  <c:v>7.1074285084860647E-3</c:v>
                </c:pt>
                <c:pt idx="1127">
                  <c:v>8.953999915122985E-3</c:v>
                </c:pt>
                <c:pt idx="1128">
                  <c:v>3.9922856385367269E-3</c:v>
                </c:pt>
                <c:pt idx="1129">
                  <c:v>0.73906371397903992</c:v>
                </c:pt>
                <c:pt idx="1130">
                  <c:v>6.4553714550563274E-2</c:v>
                </c:pt>
                <c:pt idx="1131">
                  <c:v>9.2374571531159549E-2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FC-475D-9CC4-3AA36BE23F88}"/>
            </c:ext>
          </c:extLst>
        </c:ser>
        <c:ser>
          <c:idx val="5"/>
          <c:order val="5"/>
          <c:tx>
            <c:strRef>
              <c:f>'Mar-25 Comparision with CA@100m'!$AD$1</c:f>
              <c:strCache>
                <c:ptCount val="1"/>
                <c:pt idx="0">
                  <c:v>R1 Crack Area (in % area)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CA@100m'!$AD$2:$AD$232</c:f>
              <c:numCache>
                <c:formatCode>0.000</c:formatCode>
                <c:ptCount val="231"/>
                <c:pt idx="1">
                  <c:v>4.6500000000000003E-4</c:v>
                </c:pt>
                <c:pt idx="2">
                  <c:v>6.5199999999999991E-4</c:v>
                </c:pt>
                <c:pt idx="3">
                  <c:v>0.5676282857142857</c:v>
                </c:pt>
                <c:pt idx="4">
                  <c:v>0.59550885714285695</c:v>
                </c:pt>
                <c:pt idx="5">
                  <c:v>0.51180685714285723</c:v>
                </c:pt>
                <c:pt idx="6">
                  <c:v>6.4039999999999991E-3</c:v>
                </c:pt>
                <c:pt idx="7">
                  <c:v>3.3202857142857144E-3</c:v>
                </c:pt>
                <c:pt idx="8">
                  <c:v>2.894857142857143E-3</c:v>
                </c:pt>
                <c:pt idx="9">
                  <c:v>2.5245714285714285E-3</c:v>
                </c:pt>
                <c:pt idx="10">
                  <c:v>7.6357142857142847E-3</c:v>
                </c:pt>
                <c:pt idx="11">
                  <c:v>2.1007428571428573E-2</c:v>
                </c:pt>
                <c:pt idx="12">
                  <c:v>1.0472285714285715E-2</c:v>
                </c:pt>
                <c:pt idx="13">
                  <c:v>1.4074285714285709E-2</c:v>
                </c:pt>
                <c:pt idx="14">
                  <c:v>7.358E-3</c:v>
                </c:pt>
                <c:pt idx="15">
                  <c:v>3.7651428571428567E-3</c:v>
                </c:pt>
                <c:pt idx="16">
                  <c:v>5.5199999999999997E-3</c:v>
                </c:pt>
                <c:pt idx="17">
                  <c:v>2.5065714285714292E-3</c:v>
                </c:pt>
                <c:pt idx="18">
                  <c:v>7.4890857142857134E-2</c:v>
                </c:pt>
                <c:pt idx="19">
                  <c:v>1.3119714285714283E-2</c:v>
                </c:pt>
                <c:pt idx="20">
                  <c:v>0.43626457142857139</c:v>
                </c:pt>
                <c:pt idx="21">
                  <c:v>2.2445999999999997E-2</c:v>
                </c:pt>
                <c:pt idx="22">
                  <c:v>1.1865714285714285E-3</c:v>
                </c:pt>
                <c:pt idx="23">
                  <c:v>4.9600000000000002E-4</c:v>
                </c:pt>
                <c:pt idx="24">
                  <c:v>6.7571428571428567E-4</c:v>
                </c:pt>
                <c:pt idx="25">
                  <c:v>1.9034285714285713E-3</c:v>
                </c:pt>
                <c:pt idx="26">
                  <c:v>2.9991428571428569E-3</c:v>
                </c:pt>
                <c:pt idx="27">
                  <c:v>2.6679999999999998E-3</c:v>
                </c:pt>
                <c:pt idx="28">
                  <c:v>5.4151428571428571E-3</c:v>
                </c:pt>
                <c:pt idx="29">
                  <c:v>8.4902857142857158E-3</c:v>
                </c:pt>
                <c:pt idx="30">
                  <c:v>4.9228571428571438E-3</c:v>
                </c:pt>
                <c:pt idx="31">
                  <c:v>1.0385428571428571E-2</c:v>
                </c:pt>
                <c:pt idx="32">
                  <c:v>1.6474285714285709E-2</c:v>
                </c:pt>
                <c:pt idx="33">
                  <c:v>1.8648571428571425E-3</c:v>
                </c:pt>
                <c:pt idx="34">
                  <c:v>8.5285714285714305E-3</c:v>
                </c:pt>
                <c:pt idx="35">
                  <c:v>2.4431714285714282E-2</c:v>
                </c:pt>
                <c:pt idx="36">
                  <c:v>0.51304942857142843</c:v>
                </c:pt>
                <c:pt idx="37">
                  <c:v>2.5060000000000004E-3</c:v>
                </c:pt>
                <c:pt idx="38">
                  <c:v>3.6622857142857143E-3</c:v>
                </c:pt>
                <c:pt idx="39">
                  <c:v>1.0027788571428573</c:v>
                </c:pt>
                <c:pt idx="40">
                  <c:v>1.1282857142857145E-3</c:v>
                </c:pt>
                <c:pt idx="41">
                  <c:v>6.6399999999999988E-4</c:v>
                </c:pt>
                <c:pt idx="42">
                  <c:v>1.2027428571428569E-2</c:v>
                </c:pt>
                <c:pt idx="43">
                  <c:v>6.677999999999999E-3</c:v>
                </c:pt>
                <c:pt idx="44">
                  <c:v>2.8411428571428568E-3</c:v>
                </c:pt>
                <c:pt idx="45">
                  <c:v>1.601142857142857E-3</c:v>
                </c:pt>
                <c:pt idx="46">
                  <c:v>5.8054285714285725E-3</c:v>
                </c:pt>
                <c:pt idx="47">
                  <c:v>6.7991428571428569E-3</c:v>
                </c:pt>
                <c:pt idx="48">
                  <c:v>7.5908571428571449E-3</c:v>
                </c:pt>
                <c:pt idx="49">
                  <c:v>3.7545714285714283E-3</c:v>
                </c:pt>
                <c:pt idx="50">
                  <c:v>4.735428571428571E-3</c:v>
                </c:pt>
                <c:pt idx="51">
                  <c:v>4.7251428571428574E-3</c:v>
                </c:pt>
                <c:pt idx="52">
                  <c:v>3.6745714285714285E-3</c:v>
                </c:pt>
                <c:pt idx="53">
                  <c:v>9.6765714285714267E-3</c:v>
                </c:pt>
                <c:pt idx="54">
                  <c:v>1.7122571428571431E-2</c:v>
                </c:pt>
                <c:pt idx="55">
                  <c:v>5.3194285714285722E-3</c:v>
                </c:pt>
                <c:pt idx="56">
                  <c:v>1.3456285714285714E-2</c:v>
                </c:pt>
                <c:pt idx="57">
                  <c:v>0.62862971428571424</c:v>
                </c:pt>
                <c:pt idx="58">
                  <c:v>4.8651428571428578E-3</c:v>
                </c:pt>
                <c:pt idx="59">
                  <c:v>4.7011428571428569E-3</c:v>
                </c:pt>
                <c:pt idx="60">
                  <c:v>1.995714285714286E-3</c:v>
                </c:pt>
                <c:pt idx="61">
                  <c:v>4.1245714285714288E-3</c:v>
                </c:pt>
                <c:pt idx="62">
                  <c:v>7.2657142857142853E-4</c:v>
                </c:pt>
                <c:pt idx="63">
                  <c:v>9.4211428571428554E-3</c:v>
                </c:pt>
                <c:pt idx="64">
                  <c:v>2.0860857142857143E-2</c:v>
                </c:pt>
                <c:pt idx="65">
                  <c:v>1.1399428571428571E-2</c:v>
                </c:pt>
                <c:pt idx="66">
                  <c:v>1.8708571428571426E-3</c:v>
                </c:pt>
                <c:pt idx="67">
                  <c:v>3.3051428571428568E-3</c:v>
                </c:pt>
                <c:pt idx="68">
                  <c:v>1.2781428571428572E-2</c:v>
                </c:pt>
                <c:pt idx="69">
                  <c:v>1.4342857142857143E-3</c:v>
                </c:pt>
                <c:pt idx="70">
                  <c:v>1.4322857142857143E-3</c:v>
                </c:pt>
                <c:pt idx="71">
                  <c:v>4.4585714285714289E-3</c:v>
                </c:pt>
                <c:pt idx="72">
                  <c:v>4.5391428571428588E-3</c:v>
                </c:pt>
                <c:pt idx="73">
                  <c:v>1.2436857142857142E-2</c:v>
                </c:pt>
                <c:pt idx="74">
                  <c:v>9.1737142857142868E-3</c:v>
                </c:pt>
                <c:pt idx="75">
                  <c:v>3.2825714285714281E-3</c:v>
                </c:pt>
                <c:pt idx="76">
                  <c:v>3.5022857142857139E-3</c:v>
                </c:pt>
                <c:pt idx="77">
                  <c:v>6.4254285714285724E-3</c:v>
                </c:pt>
                <c:pt idx="78">
                  <c:v>1.1885428571428575E-2</c:v>
                </c:pt>
                <c:pt idx="79">
                  <c:v>1.2864571428571434E-2</c:v>
                </c:pt>
                <c:pt idx="80">
                  <c:v>4.0402857142857141E-3</c:v>
                </c:pt>
                <c:pt idx="81">
                  <c:v>4.7745714285714284E-3</c:v>
                </c:pt>
                <c:pt idx="82">
                  <c:v>6.6271428571428575E-3</c:v>
                </c:pt>
                <c:pt idx="83">
                  <c:v>3.7508571428571435E-3</c:v>
                </c:pt>
                <c:pt idx="84">
                  <c:v>4.7597142857142873E-3</c:v>
                </c:pt>
                <c:pt idx="85">
                  <c:v>2.7002857142857145E-3</c:v>
                </c:pt>
                <c:pt idx="86">
                  <c:v>0</c:v>
                </c:pt>
                <c:pt idx="87">
                  <c:v>7.2400000000000014E-4</c:v>
                </c:pt>
                <c:pt idx="88">
                  <c:v>2.0737142857142859E-3</c:v>
                </c:pt>
                <c:pt idx="89">
                  <c:v>2.0077142857142854E-3</c:v>
                </c:pt>
                <c:pt idx="90">
                  <c:v>1.948857142857143E-3</c:v>
                </c:pt>
                <c:pt idx="91">
                  <c:v>6.6857142857142864E-4</c:v>
                </c:pt>
                <c:pt idx="92">
                  <c:v>2.5034285714285709E-3</c:v>
                </c:pt>
                <c:pt idx="93">
                  <c:v>2.9248571428571431E-3</c:v>
                </c:pt>
                <c:pt idx="94">
                  <c:v>1.2714285714285714E-3</c:v>
                </c:pt>
                <c:pt idx="95">
                  <c:v>3.4857142857142851E-3</c:v>
                </c:pt>
                <c:pt idx="96">
                  <c:v>1.9085714285714287E-3</c:v>
                </c:pt>
                <c:pt idx="97">
                  <c:v>2.0971428571428573E-3</c:v>
                </c:pt>
                <c:pt idx="98">
                  <c:v>7.6037142857142857E-3</c:v>
                </c:pt>
                <c:pt idx="99">
                  <c:v>1.9264571428571426E-2</c:v>
                </c:pt>
                <c:pt idx="100">
                  <c:v>7.4205714285714292E-3</c:v>
                </c:pt>
                <c:pt idx="101">
                  <c:v>8.5299999999999994E-3</c:v>
                </c:pt>
                <c:pt idx="102">
                  <c:v>9.5922857142857164E-3</c:v>
                </c:pt>
                <c:pt idx="103">
                  <c:v>1.1763714285714287E-2</c:v>
                </c:pt>
                <c:pt idx="104">
                  <c:v>1.2139142857142859E-2</c:v>
                </c:pt>
                <c:pt idx="105">
                  <c:v>4.441142857142857E-3</c:v>
                </c:pt>
                <c:pt idx="106">
                  <c:v>0.6664568571428573</c:v>
                </c:pt>
                <c:pt idx="107">
                  <c:v>6.8657142857142866E-3</c:v>
                </c:pt>
                <c:pt idx="108">
                  <c:v>5.8882857142857148E-3</c:v>
                </c:pt>
                <c:pt idx="109">
                  <c:v>9.0737142857142856E-3</c:v>
                </c:pt>
                <c:pt idx="110">
                  <c:v>9.8068571428571397E-3</c:v>
                </c:pt>
                <c:pt idx="111">
                  <c:v>6.1002857142857135E-3</c:v>
                </c:pt>
                <c:pt idx="112">
                  <c:v>9.4745714285714294E-3</c:v>
                </c:pt>
                <c:pt idx="113">
                  <c:v>1.5318285714285715E-2</c:v>
                </c:pt>
                <c:pt idx="114">
                  <c:v>1.3023714285714284E-2</c:v>
                </c:pt>
                <c:pt idx="115">
                  <c:v>2.0758857142857152E-2</c:v>
                </c:pt>
                <c:pt idx="116">
                  <c:v>8.97542857142857E-3</c:v>
                </c:pt>
                <c:pt idx="117">
                  <c:v>9.1914285714285709E-3</c:v>
                </c:pt>
                <c:pt idx="118">
                  <c:v>5.3965714285714277E-3</c:v>
                </c:pt>
                <c:pt idx="119">
                  <c:v>1.6487714285714286E-2</c:v>
                </c:pt>
                <c:pt idx="120">
                  <c:v>3.9791428571428564E-3</c:v>
                </c:pt>
                <c:pt idx="121">
                  <c:v>5.7794285714285699E-3</c:v>
                </c:pt>
                <c:pt idx="122">
                  <c:v>8.0459999999999993E-3</c:v>
                </c:pt>
                <c:pt idx="123">
                  <c:v>8.1231428571428583E-3</c:v>
                </c:pt>
                <c:pt idx="124">
                  <c:v>1.9596000000000002E-2</c:v>
                </c:pt>
                <c:pt idx="125">
                  <c:v>2.470514285714286E-2</c:v>
                </c:pt>
                <c:pt idx="126">
                  <c:v>3.0426285714285704E-2</c:v>
                </c:pt>
                <c:pt idx="127">
                  <c:v>1.806428571428571E-2</c:v>
                </c:pt>
                <c:pt idx="128">
                  <c:v>6.7077142857142847E-3</c:v>
                </c:pt>
                <c:pt idx="129">
                  <c:v>7.3485714285714283E-3</c:v>
                </c:pt>
                <c:pt idx="130">
                  <c:v>1.2376571428571431E-2</c:v>
                </c:pt>
                <c:pt idx="131">
                  <c:v>1.3963142857142855E-2</c:v>
                </c:pt>
                <c:pt idx="132">
                  <c:v>1.2389142857142856E-2</c:v>
                </c:pt>
                <c:pt idx="133">
                  <c:v>1.180457142857143E-2</c:v>
                </c:pt>
                <c:pt idx="134">
                  <c:v>1.7277142857142858E-3</c:v>
                </c:pt>
                <c:pt idx="135">
                  <c:v>5.1985714285714291E-3</c:v>
                </c:pt>
                <c:pt idx="136">
                  <c:v>1.6632285714285718E-2</c:v>
                </c:pt>
                <c:pt idx="137">
                  <c:v>7.0508571428571434E-3</c:v>
                </c:pt>
                <c:pt idx="138">
                  <c:v>5.0017142857142864E-3</c:v>
                </c:pt>
                <c:pt idx="139">
                  <c:v>4.5388571428571431E-3</c:v>
                </c:pt>
                <c:pt idx="140">
                  <c:v>2.1879999999999998E-3</c:v>
                </c:pt>
                <c:pt idx="141">
                  <c:v>1.3348571428571428E-2</c:v>
                </c:pt>
                <c:pt idx="142">
                  <c:v>6.6303142857142838E-2</c:v>
                </c:pt>
                <c:pt idx="143">
                  <c:v>0.11255371428571428</c:v>
                </c:pt>
                <c:pt idx="144">
                  <c:v>2.5494285714285718E-3</c:v>
                </c:pt>
                <c:pt idx="145">
                  <c:v>3.0813428571428571E-2</c:v>
                </c:pt>
                <c:pt idx="146">
                  <c:v>1.0696525714285714</c:v>
                </c:pt>
                <c:pt idx="147">
                  <c:v>4.4879999999999998E-3</c:v>
                </c:pt>
                <c:pt idx="148">
                  <c:v>4.5151428571428565E-3</c:v>
                </c:pt>
                <c:pt idx="149">
                  <c:v>5.0648571428571426E-3</c:v>
                </c:pt>
                <c:pt idx="150">
                  <c:v>3.9674285714285714E-3</c:v>
                </c:pt>
                <c:pt idx="153">
                  <c:v>5.9308571428571431E-3</c:v>
                </c:pt>
                <c:pt idx="154">
                  <c:v>1.8391428571428569E-2</c:v>
                </c:pt>
                <c:pt idx="155">
                  <c:v>7.8382857142857143E-3</c:v>
                </c:pt>
                <c:pt idx="156">
                  <c:v>7.0668571428571421E-3</c:v>
                </c:pt>
                <c:pt idx="157">
                  <c:v>1.5976571428571427E-2</c:v>
                </c:pt>
                <c:pt idx="158">
                  <c:v>1.600857142857143E-3</c:v>
                </c:pt>
                <c:pt idx="159">
                  <c:v>1.4908571428571427E-3</c:v>
                </c:pt>
                <c:pt idx="160">
                  <c:v>4.6354285714285725E-3</c:v>
                </c:pt>
                <c:pt idx="161">
                  <c:v>1.2813714285714288E-2</c:v>
                </c:pt>
                <c:pt idx="162">
                  <c:v>7.110285714285714E-3</c:v>
                </c:pt>
                <c:pt idx="163">
                  <c:v>6.9231428571428577E-3</c:v>
                </c:pt>
                <c:pt idx="164">
                  <c:v>1.5107142857142857E-2</c:v>
                </c:pt>
                <c:pt idx="165">
                  <c:v>1.0008571428571427E-2</c:v>
                </c:pt>
                <c:pt idx="166">
                  <c:v>7.8357142857142879E-3</c:v>
                </c:pt>
                <c:pt idx="167">
                  <c:v>5.3125714285714287E-3</c:v>
                </c:pt>
                <c:pt idx="168">
                  <c:v>1.1155245714285713</c:v>
                </c:pt>
                <c:pt idx="169">
                  <c:v>2.4162857142857146E-3</c:v>
                </c:pt>
                <c:pt idx="170">
                  <c:v>4.0748571428571431E-3</c:v>
                </c:pt>
                <c:pt idx="171">
                  <c:v>1.0041428571428571E-2</c:v>
                </c:pt>
                <c:pt idx="172">
                  <c:v>4.4531428571428578E-3</c:v>
                </c:pt>
                <c:pt idx="173">
                  <c:v>1.1427714285714286E-2</c:v>
                </c:pt>
                <c:pt idx="174">
                  <c:v>3.6351428571428576E-3</c:v>
                </c:pt>
                <c:pt idx="175">
                  <c:v>1.5907714285714289E-2</c:v>
                </c:pt>
                <c:pt idx="176">
                  <c:v>4.3868571428571437E-3</c:v>
                </c:pt>
                <c:pt idx="177">
                  <c:v>1.1791428571428573E-3</c:v>
                </c:pt>
                <c:pt idx="178">
                  <c:v>9.4305714285714253E-3</c:v>
                </c:pt>
                <c:pt idx="179">
                  <c:v>7.3839999999999999E-3</c:v>
                </c:pt>
                <c:pt idx="180">
                  <c:v>7.3820000000000005E-3</c:v>
                </c:pt>
                <c:pt idx="181">
                  <c:v>2.764257142857144E-2</c:v>
                </c:pt>
                <c:pt idx="182">
                  <c:v>1.8299142857142858E-2</c:v>
                </c:pt>
                <c:pt idx="183">
                  <c:v>2.138885714285715E-2</c:v>
                </c:pt>
                <c:pt idx="184">
                  <c:v>1.2347714285714285E-2</c:v>
                </c:pt>
                <c:pt idx="185">
                  <c:v>1.0105142857142854E-2</c:v>
                </c:pt>
                <c:pt idx="186">
                  <c:v>5.1128571428571438E-3</c:v>
                </c:pt>
                <c:pt idx="187">
                  <c:v>3.9682857142857133E-3</c:v>
                </c:pt>
                <c:pt idx="188">
                  <c:v>5.8157142857142852E-3</c:v>
                </c:pt>
                <c:pt idx="189">
                  <c:v>2.3868571428571428E-3</c:v>
                </c:pt>
                <c:pt idx="190">
                  <c:v>7.654285714285715E-3</c:v>
                </c:pt>
                <c:pt idx="191">
                  <c:v>4.8917142857142848E-3</c:v>
                </c:pt>
                <c:pt idx="192">
                  <c:v>3.5742857142857143E-3</c:v>
                </c:pt>
                <c:pt idx="193">
                  <c:v>7.0488571428571423E-3</c:v>
                </c:pt>
                <c:pt idx="194">
                  <c:v>1.2668857142857141E-2</c:v>
                </c:pt>
                <c:pt idx="195">
                  <c:v>6.296857142857144E-3</c:v>
                </c:pt>
                <c:pt idx="196">
                  <c:v>8.896571428571429E-3</c:v>
                </c:pt>
                <c:pt idx="197">
                  <c:v>7.672285714285714E-3</c:v>
                </c:pt>
                <c:pt idx="198">
                  <c:v>1.2777428571428572E-2</c:v>
                </c:pt>
                <c:pt idx="199">
                  <c:v>7.9051428571428571E-3</c:v>
                </c:pt>
                <c:pt idx="200">
                  <c:v>1.0508285714285715E-2</c:v>
                </c:pt>
                <c:pt idx="201">
                  <c:v>9.4911428571428594E-3</c:v>
                </c:pt>
                <c:pt idx="202">
                  <c:v>1.0676857142857142E-2</c:v>
                </c:pt>
                <c:pt idx="203">
                  <c:v>8.77942857142857E-3</c:v>
                </c:pt>
                <c:pt idx="204">
                  <c:v>7.9194285714285703E-3</c:v>
                </c:pt>
                <c:pt idx="205">
                  <c:v>5.277142857142857E-3</c:v>
                </c:pt>
                <c:pt idx="206">
                  <c:v>6.1745714285714286E-3</c:v>
                </c:pt>
                <c:pt idx="207">
                  <c:v>1.4190857142857146E-2</c:v>
                </c:pt>
                <c:pt idx="208">
                  <c:v>7.7828571428571421E-4</c:v>
                </c:pt>
                <c:pt idx="209">
                  <c:v>6.821428571428572E-3</c:v>
                </c:pt>
                <c:pt idx="210">
                  <c:v>5.0128571428571427E-3</c:v>
                </c:pt>
                <c:pt idx="211">
                  <c:v>4.1311428571428567E-3</c:v>
                </c:pt>
                <c:pt idx="212">
                  <c:v>6.9934285714285714E-3</c:v>
                </c:pt>
                <c:pt idx="213">
                  <c:v>2.2582285714285714E-2</c:v>
                </c:pt>
                <c:pt idx="214">
                  <c:v>8.8574285714285717E-3</c:v>
                </c:pt>
                <c:pt idx="215">
                  <c:v>7.8982857142857136E-3</c:v>
                </c:pt>
                <c:pt idx="216">
                  <c:v>7.3985714285714262E-3</c:v>
                </c:pt>
                <c:pt idx="217">
                  <c:v>5.9714285714285711E-3</c:v>
                </c:pt>
                <c:pt idx="218">
                  <c:v>3.7428571428571428E-3</c:v>
                </c:pt>
                <c:pt idx="219">
                  <c:v>4.6019999999999993E-3</c:v>
                </c:pt>
                <c:pt idx="220">
                  <c:v>5.5485714285714285E-4</c:v>
                </c:pt>
                <c:pt idx="221">
                  <c:v>1.9617142857142858E-3</c:v>
                </c:pt>
                <c:pt idx="222">
                  <c:v>3.4425714285714285E-3</c:v>
                </c:pt>
                <c:pt idx="223">
                  <c:v>1.0086285714285714E-2</c:v>
                </c:pt>
                <c:pt idx="224">
                  <c:v>4.9279999999999992E-3</c:v>
                </c:pt>
                <c:pt idx="225">
                  <c:v>2.0011428571428572E-3</c:v>
                </c:pt>
                <c:pt idx="226">
                  <c:v>2.4028571428571428E-4</c:v>
                </c:pt>
                <c:pt idx="227">
                  <c:v>6.020000000000001E-4</c:v>
                </c:pt>
                <c:pt idx="228">
                  <c:v>4.0494285714285719E-3</c:v>
                </c:pt>
                <c:pt idx="229">
                  <c:v>2.4482857142857145E-3</c:v>
                </c:pt>
                <c:pt idx="230">
                  <c:v>2.1345714285714284E-3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FC-475D-9CC4-3AA36BE23F88}"/>
            </c:ext>
          </c:extLst>
        </c:ser>
        <c:ser>
          <c:idx val="6"/>
          <c:order val="6"/>
          <c:tx>
            <c:strRef>
              <c:f>'Mar-25 Comparision with CA@100m'!$AE$1</c:f>
              <c:strCache>
                <c:ptCount val="1"/>
                <c:pt idx="0">
                  <c:v>R2 Crack Area (in % area)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CA@100m'!$AE$2:$AE$232</c:f>
              <c:numCache>
                <c:formatCode>0.000</c:formatCode>
                <c:ptCount val="231"/>
                <c:pt idx="1">
                  <c:v>2.0207142857142858E-3</c:v>
                </c:pt>
                <c:pt idx="2">
                  <c:v>3.7142857142857137E-5</c:v>
                </c:pt>
                <c:pt idx="3">
                  <c:v>0.20907428571428571</c:v>
                </c:pt>
                <c:pt idx="4">
                  <c:v>0.70140057142857137</c:v>
                </c:pt>
                <c:pt idx="5">
                  <c:v>0.13892685714285716</c:v>
                </c:pt>
                <c:pt idx="6">
                  <c:v>1.5939999999999999E-3</c:v>
                </c:pt>
                <c:pt idx="7">
                  <c:v>1.24E-3</c:v>
                </c:pt>
                <c:pt idx="8">
                  <c:v>3.340285714285714E-3</c:v>
                </c:pt>
                <c:pt idx="9">
                  <c:v>2.9625714285714281E-3</c:v>
                </c:pt>
                <c:pt idx="10">
                  <c:v>4.0485714285714284E-4</c:v>
                </c:pt>
                <c:pt idx="11">
                  <c:v>2.3471428571428571E-3</c:v>
                </c:pt>
                <c:pt idx="12">
                  <c:v>3.748E-3</c:v>
                </c:pt>
                <c:pt idx="13">
                  <c:v>1.0714285714285715E-3</c:v>
                </c:pt>
                <c:pt idx="14">
                  <c:v>6.2805714285714279E-3</c:v>
                </c:pt>
                <c:pt idx="15">
                  <c:v>2.3314285714285714E-4</c:v>
                </c:pt>
                <c:pt idx="16">
                  <c:v>1.0201142857142858E-2</c:v>
                </c:pt>
                <c:pt idx="17">
                  <c:v>1.6228571428571426E-4</c:v>
                </c:pt>
                <c:pt idx="18">
                  <c:v>2.4414285714285718E-3</c:v>
                </c:pt>
                <c:pt idx="19">
                  <c:v>8.597999999999998E-3</c:v>
                </c:pt>
                <c:pt idx="20">
                  <c:v>2.1926000000000005E-2</c:v>
                </c:pt>
                <c:pt idx="21">
                  <c:v>1.3009999999999999E-2</c:v>
                </c:pt>
                <c:pt idx="22">
                  <c:v>9.1885714285714281E-4</c:v>
                </c:pt>
                <c:pt idx="23">
                  <c:v>0</c:v>
                </c:pt>
                <c:pt idx="24">
                  <c:v>1.4857142857142855E-4</c:v>
                </c:pt>
                <c:pt idx="25">
                  <c:v>3.4742857142857145E-4</c:v>
                </c:pt>
                <c:pt idx="26">
                  <c:v>0</c:v>
                </c:pt>
                <c:pt idx="27">
                  <c:v>2.9714285714285715E-4</c:v>
                </c:pt>
                <c:pt idx="28">
                  <c:v>7.4428571428571415E-4</c:v>
                </c:pt>
                <c:pt idx="29">
                  <c:v>5.9485714285714285E-4</c:v>
                </c:pt>
                <c:pt idx="30">
                  <c:v>7.3399999999999995E-4</c:v>
                </c:pt>
                <c:pt idx="31">
                  <c:v>6.7142857142857141E-5</c:v>
                </c:pt>
                <c:pt idx="32">
                  <c:v>1.9562857142857138E-3</c:v>
                </c:pt>
                <c:pt idx="33">
                  <c:v>2.6771428571428568E-4</c:v>
                </c:pt>
                <c:pt idx="34">
                  <c:v>9.3685714285714281E-4</c:v>
                </c:pt>
                <c:pt idx="35">
                  <c:v>2.6700000000000001E-3</c:v>
                </c:pt>
                <c:pt idx="36">
                  <c:v>0.49755542857142854</c:v>
                </c:pt>
                <c:pt idx="37">
                  <c:v>1.872E-3</c:v>
                </c:pt>
                <c:pt idx="38">
                  <c:v>8.3171428571428567E-4</c:v>
                </c:pt>
                <c:pt idx="39">
                  <c:v>3.4325714285714289E-3</c:v>
                </c:pt>
                <c:pt idx="40">
                  <c:v>2.2828571428571425E-3</c:v>
                </c:pt>
                <c:pt idx="41">
                  <c:v>1.9588571428571428E-3</c:v>
                </c:pt>
                <c:pt idx="42">
                  <c:v>8.1802857142857146E-3</c:v>
                </c:pt>
                <c:pt idx="43">
                  <c:v>6.5117142857142873E-3</c:v>
                </c:pt>
                <c:pt idx="44">
                  <c:v>1.3825714285714285E-3</c:v>
                </c:pt>
                <c:pt idx="45">
                  <c:v>6.0488571428571423E-3</c:v>
                </c:pt>
                <c:pt idx="46">
                  <c:v>7.8114285714285709E-4</c:v>
                </c:pt>
                <c:pt idx="47">
                  <c:v>3.9300000000000003E-3</c:v>
                </c:pt>
                <c:pt idx="48">
                  <c:v>6.8428571428571431E-4</c:v>
                </c:pt>
                <c:pt idx="49">
                  <c:v>2.1025714285714289E-3</c:v>
                </c:pt>
                <c:pt idx="50">
                  <c:v>7.3771428571428577E-4</c:v>
                </c:pt>
                <c:pt idx="51">
                  <c:v>1.0868571428571429E-3</c:v>
                </c:pt>
                <c:pt idx="52">
                  <c:v>1.6042857142857141E-3</c:v>
                </c:pt>
                <c:pt idx="53">
                  <c:v>2.1428571428571427E-4</c:v>
                </c:pt>
                <c:pt idx="54">
                  <c:v>4.288000000000001E-3</c:v>
                </c:pt>
                <c:pt idx="55">
                  <c:v>4.9605714285714288E-3</c:v>
                </c:pt>
                <c:pt idx="56">
                  <c:v>5.2837142857142848E-3</c:v>
                </c:pt>
                <c:pt idx="57">
                  <c:v>4.2177142857142856E-3</c:v>
                </c:pt>
                <c:pt idx="58">
                  <c:v>1.2799999999999999E-4</c:v>
                </c:pt>
                <c:pt idx="59">
                  <c:v>9.6971428571428566E-4</c:v>
                </c:pt>
                <c:pt idx="60">
                  <c:v>6.6285714285714282E-5</c:v>
                </c:pt>
                <c:pt idx="61">
                  <c:v>1.2397142857142856E-3</c:v>
                </c:pt>
                <c:pt idx="62">
                  <c:v>5.4028571428571428E-4</c:v>
                </c:pt>
                <c:pt idx="63">
                  <c:v>1.5608571428571429E-3</c:v>
                </c:pt>
                <c:pt idx="64">
                  <c:v>6.504857142857143E-3</c:v>
                </c:pt>
                <c:pt idx="65">
                  <c:v>4.7648571428571419E-3</c:v>
                </c:pt>
                <c:pt idx="66">
                  <c:v>1.8285714285714289E-4</c:v>
                </c:pt>
                <c:pt idx="67">
                  <c:v>0</c:v>
                </c:pt>
                <c:pt idx="68">
                  <c:v>1.5459428571428574E-2</c:v>
                </c:pt>
                <c:pt idx="69">
                  <c:v>3.5094285714285713E-3</c:v>
                </c:pt>
                <c:pt idx="70">
                  <c:v>2.0745714285714287E-3</c:v>
                </c:pt>
                <c:pt idx="71">
                  <c:v>1.1043999999999998E-2</c:v>
                </c:pt>
                <c:pt idx="72">
                  <c:v>6.3342857142857142E-3</c:v>
                </c:pt>
                <c:pt idx="73">
                  <c:v>1.433142857142857E-3</c:v>
                </c:pt>
                <c:pt idx="74">
                  <c:v>9.3514285714285704E-4</c:v>
                </c:pt>
                <c:pt idx="75">
                  <c:v>4.0142857142857146E-4</c:v>
                </c:pt>
                <c:pt idx="76">
                  <c:v>1.3000000000000002E-4</c:v>
                </c:pt>
                <c:pt idx="77">
                  <c:v>2.3174285714285714E-3</c:v>
                </c:pt>
                <c:pt idx="78">
                  <c:v>1.2765714285714286E-3</c:v>
                </c:pt>
                <c:pt idx="79">
                  <c:v>1.5028571428571429E-4</c:v>
                </c:pt>
                <c:pt idx="80">
                  <c:v>4.1142857142857146E-5</c:v>
                </c:pt>
                <c:pt idx="81">
                  <c:v>1.4285714285714287E-5</c:v>
                </c:pt>
                <c:pt idx="82">
                  <c:v>1.5999999999999999E-5</c:v>
                </c:pt>
                <c:pt idx="83">
                  <c:v>0</c:v>
                </c:pt>
                <c:pt idx="84">
                  <c:v>3.5714285714285717E-5</c:v>
                </c:pt>
                <c:pt idx="85">
                  <c:v>3.4371428571428574E-4</c:v>
                </c:pt>
                <c:pt idx="86">
                  <c:v>0</c:v>
                </c:pt>
                <c:pt idx="87">
                  <c:v>3.3422857142857139E-3</c:v>
                </c:pt>
                <c:pt idx="88">
                  <c:v>0</c:v>
                </c:pt>
                <c:pt idx="89">
                  <c:v>1.9057142857142856E-4</c:v>
                </c:pt>
                <c:pt idx="90">
                  <c:v>1.0474285714285715E-3</c:v>
                </c:pt>
                <c:pt idx="91">
                  <c:v>2.0285714285714289E-4</c:v>
                </c:pt>
                <c:pt idx="92">
                  <c:v>2.4571428571428574E-4</c:v>
                </c:pt>
                <c:pt idx="93">
                  <c:v>2.2342857142857144E-4</c:v>
                </c:pt>
                <c:pt idx="94">
                  <c:v>7.9428571428571439E-5</c:v>
                </c:pt>
                <c:pt idx="95">
                  <c:v>4.2400000000000001E-4</c:v>
                </c:pt>
                <c:pt idx="96">
                  <c:v>3.1599999999999998E-4</c:v>
                </c:pt>
                <c:pt idx="97">
                  <c:v>1.4857142857142857E-5</c:v>
                </c:pt>
                <c:pt idx="98">
                  <c:v>7.257142857142857E-4</c:v>
                </c:pt>
                <c:pt idx="99">
                  <c:v>1.0205714285714286E-3</c:v>
                </c:pt>
                <c:pt idx="100">
                  <c:v>3.6342857142857146E-4</c:v>
                </c:pt>
                <c:pt idx="101">
                  <c:v>3.8417142857142851E-3</c:v>
                </c:pt>
                <c:pt idx="102">
                  <c:v>1.7608571428571428E-3</c:v>
                </c:pt>
                <c:pt idx="103">
                  <c:v>2.8342857142857141E-3</c:v>
                </c:pt>
                <c:pt idx="104">
                  <c:v>3.6142857142857141E-4</c:v>
                </c:pt>
                <c:pt idx="105">
                  <c:v>3.7428571428571426E-4</c:v>
                </c:pt>
                <c:pt idx="106">
                  <c:v>1.382E-3</c:v>
                </c:pt>
                <c:pt idx="107">
                  <c:v>5.6082857142857141E-3</c:v>
                </c:pt>
                <c:pt idx="108">
                  <c:v>3.0857142857142856E-5</c:v>
                </c:pt>
                <c:pt idx="109">
                  <c:v>4.3457142857142859E-4</c:v>
                </c:pt>
                <c:pt idx="110">
                  <c:v>1.6799999999999999E-3</c:v>
                </c:pt>
                <c:pt idx="111">
                  <c:v>1.3977142857142858E-3</c:v>
                </c:pt>
                <c:pt idx="112">
                  <c:v>4.923142857142856E-3</c:v>
                </c:pt>
                <c:pt idx="113">
                  <c:v>6.445714285714286E-4</c:v>
                </c:pt>
                <c:pt idx="114">
                  <c:v>7.5085714285714296E-4</c:v>
                </c:pt>
                <c:pt idx="115">
                  <c:v>7.1522857142857152E-3</c:v>
                </c:pt>
                <c:pt idx="116">
                  <c:v>9.1457142857142848E-3</c:v>
                </c:pt>
                <c:pt idx="117">
                  <c:v>1.0651142857142857E-2</c:v>
                </c:pt>
                <c:pt idx="118">
                  <c:v>1.0052342857142857</c:v>
                </c:pt>
                <c:pt idx="119">
                  <c:v>4.3191428571428573E-3</c:v>
                </c:pt>
                <c:pt idx="120">
                  <c:v>8.4285714285714291E-4</c:v>
                </c:pt>
                <c:pt idx="121">
                  <c:v>1.0488571428571428E-3</c:v>
                </c:pt>
                <c:pt idx="122">
                  <c:v>4.6739999999999993E-3</c:v>
                </c:pt>
                <c:pt idx="123">
                  <c:v>8.9857142857142848E-4</c:v>
                </c:pt>
                <c:pt idx="124">
                  <c:v>1.4694285714285714E-3</c:v>
                </c:pt>
                <c:pt idx="125">
                  <c:v>4.6708571428571424E-3</c:v>
                </c:pt>
                <c:pt idx="126">
                  <c:v>2.6725714285714287E-3</c:v>
                </c:pt>
                <c:pt idx="127">
                  <c:v>1.8297142857142854E-3</c:v>
                </c:pt>
                <c:pt idx="128">
                  <c:v>7.7028571428571424E-4</c:v>
                </c:pt>
                <c:pt idx="129">
                  <c:v>1.6405714285714285E-3</c:v>
                </c:pt>
                <c:pt idx="130">
                  <c:v>2.0351428571428573E-3</c:v>
                </c:pt>
                <c:pt idx="131">
                  <c:v>2.095142857142857E-3</c:v>
                </c:pt>
                <c:pt idx="132">
                  <c:v>2.2234285714285715E-3</c:v>
                </c:pt>
                <c:pt idx="133">
                  <c:v>6.0728571428571437E-3</c:v>
                </c:pt>
                <c:pt idx="134">
                  <c:v>1.1534285714285717E-3</c:v>
                </c:pt>
                <c:pt idx="135">
                  <c:v>1.2782857142857142E-3</c:v>
                </c:pt>
                <c:pt idx="136">
                  <c:v>0.4941328571428571</c:v>
                </c:pt>
                <c:pt idx="137">
                  <c:v>4.6057142857142857E-4</c:v>
                </c:pt>
                <c:pt idx="138">
                  <c:v>1.6574285714285716E-3</c:v>
                </c:pt>
                <c:pt idx="139">
                  <c:v>4.7114285714285704E-4</c:v>
                </c:pt>
                <c:pt idx="140">
                  <c:v>3.9285714285714282E-4</c:v>
                </c:pt>
                <c:pt idx="141">
                  <c:v>1.7367999999999998E-2</c:v>
                </c:pt>
                <c:pt idx="142">
                  <c:v>2.381628571428572E-2</c:v>
                </c:pt>
                <c:pt idx="143">
                  <c:v>1.9826857142857146E-2</c:v>
                </c:pt>
                <c:pt idx="144">
                  <c:v>2.4877142857142854E-3</c:v>
                </c:pt>
                <c:pt idx="145">
                  <c:v>4.7619999999999997E-3</c:v>
                </c:pt>
                <c:pt idx="146">
                  <c:v>0.54550257142857139</c:v>
                </c:pt>
                <c:pt idx="147">
                  <c:v>2.3474285714285719E-3</c:v>
                </c:pt>
                <c:pt idx="148">
                  <c:v>1.4837428571428573E-2</c:v>
                </c:pt>
                <c:pt idx="149">
                  <c:v>6.9028571428571429E-3</c:v>
                </c:pt>
                <c:pt idx="150">
                  <c:v>1.0354285714285715E-2</c:v>
                </c:pt>
                <c:pt idx="153">
                  <c:v>2.2734285714285716E-3</c:v>
                </c:pt>
                <c:pt idx="154">
                  <c:v>1.3571428571428572E-4</c:v>
                </c:pt>
                <c:pt idx="155">
                  <c:v>9.0857142857142851E-5</c:v>
                </c:pt>
                <c:pt idx="156">
                  <c:v>3.0225714285714287E-3</c:v>
                </c:pt>
                <c:pt idx="157">
                  <c:v>2.4377142857142857E-3</c:v>
                </c:pt>
                <c:pt idx="158">
                  <c:v>9.7142857142857152E-5</c:v>
                </c:pt>
                <c:pt idx="159">
                  <c:v>2.977142857142857E-4</c:v>
                </c:pt>
                <c:pt idx="160">
                  <c:v>4.4200000000000001E-4</c:v>
                </c:pt>
                <c:pt idx="161">
                  <c:v>3.6437142857142862E-3</c:v>
                </c:pt>
                <c:pt idx="162">
                  <c:v>2.098E-3</c:v>
                </c:pt>
                <c:pt idx="163">
                  <c:v>4.6505714285714284E-3</c:v>
                </c:pt>
                <c:pt idx="164">
                  <c:v>5.8965714285714298E-3</c:v>
                </c:pt>
                <c:pt idx="165">
                  <c:v>3.6502857142857144E-3</c:v>
                </c:pt>
                <c:pt idx="166">
                  <c:v>6.0171428571428563E-3</c:v>
                </c:pt>
                <c:pt idx="167">
                  <c:v>8.0628571428571424E-4</c:v>
                </c:pt>
                <c:pt idx="168">
                  <c:v>1.0497142857142855E-3</c:v>
                </c:pt>
                <c:pt idx="169">
                  <c:v>7.8571428571428566E-5</c:v>
                </c:pt>
                <c:pt idx="170">
                  <c:v>2.5462857142857145E-3</c:v>
                </c:pt>
                <c:pt idx="171">
                  <c:v>3.5151428571428573E-3</c:v>
                </c:pt>
                <c:pt idx="172">
                  <c:v>2.5631428571428567E-3</c:v>
                </c:pt>
                <c:pt idx="173">
                  <c:v>8.5114285714285717E-4</c:v>
                </c:pt>
                <c:pt idx="174">
                  <c:v>2.8571428571428574E-5</c:v>
                </c:pt>
                <c:pt idx="175">
                  <c:v>4.9845714285714276E-3</c:v>
                </c:pt>
                <c:pt idx="176">
                  <c:v>0</c:v>
                </c:pt>
                <c:pt idx="177">
                  <c:v>1.6474285714285714E-3</c:v>
                </c:pt>
                <c:pt idx="178">
                  <c:v>2.3800000000000002E-3</c:v>
                </c:pt>
                <c:pt idx="179">
                  <c:v>7.3971428571428582E-4</c:v>
                </c:pt>
                <c:pt idx="180">
                  <c:v>2.1337142857142857E-3</c:v>
                </c:pt>
                <c:pt idx="181">
                  <c:v>1.3482857142857142E-3</c:v>
                </c:pt>
                <c:pt idx="182">
                  <c:v>3.1999999999999997E-4</c:v>
                </c:pt>
                <c:pt idx="183">
                  <c:v>1.4285714285714287E-5</c:v>
                </c:pt>
                <c:pt idx="184">
                  <c:v>3.1314285714285716E-4</c:v>
                </c:pt>
                <c:pt idx="185">
                  <c:v>0</c:v>
                </c:pt>
                <c:pt idx="186">
                  <c:v>3.5885714285714281E-4</c:v>
                </c:pt>
                <c:pt idx="187">
                  <c:v>5.2571428571428565E-5</c:v>
                </c:pt>
                <c:pt idx="188">
                  <c:v>1.8342857142857141E-3</c:v>
                </c:pt>
                <c:pt idx="189">
                  <c:v>3.5291428571428574E-3</c:v>
                </c:pt>
                <c:pt idx="190">
                  <c:v>5.8342857142857155E-4</c:v>
                </c:pt>
                <c:pt idx="191">
                  <c:v>0</c:v>
                </c:pt>
                <c:pt idx="192">
                  <c:v>0</c:v>
                </c:pt>
                <c:pt idx="193">
                  <c:v>3.1771428571428575E-4</c:v>
                </c:pt>
                <c:pt idx="194">
                  <c:v>6.4428571428571421E-4</c:v>
                </c:pt>
                <c:pt idx="195">
                  <c:v>8.1685714285714283E-4</c:v>
                </c:pt>
                <c:pt idx="196">
                  <c:v>1.2937142857142856E-3</c:v>
                </c:pt>
                <c:pt idx="197">
                  <c:v>2.0825714285714284E-3</c:v>
                </c:pt>
                <c:pt idx="198">
                  <c:v>2.3999999999999998E-4</c:v>
                </c:pt>
                <c:pt idx="199">
                  <c:v>2.1714285714285715E-4</c:v>
                </c:pt>
                <c:pt idx="200">
                  <c:v>2.397142857142857E-4</c:v>
                </c:pt>
                <c:pt idx="201">
                  <c:v>3.1257142857142855E-4</c:v>
                </c:pt>
                <c:pt idx="202">
                  <c:v>3.8042857142857145E-3</c:v>
                </c:pt>
                <c:pt idx="203">
                  <c:v>4.3199999999999993E-4</c:v>
                </c:pt>
                <c:pt idx="204">
                  <c:v>3.5839999999999995E-3</c:v>
                </c:pt>
                <c:pt idx="205">
                  <c:v>3.6071428571428578E-3</c:v>
                </c:pt>
                <c:pt idx="206">
                  <c:v>1.9477142857142857E-3</c:v>
                </c:pt>
                <c:pt idx="207">
                  <c:v>1.121142857142857E-3</c:v>
                </c:pt>
                <c:pt idx="208">
                  <c:v>0</c:v>
                </c:pt>
                <c:pt idx="209">
                  <c:v>2.2994285714285712E-3</c:v>
                </c:pt>
                <c:pt idx="210">
                  <c:v>4.3594285714285714E-3</c:v>
                </c:pt>
                <c:pt idx="211">
                  <c:v>1.0882857142857144E-3</c:v>
                </c:pt>
                <c:pt idx="212">
                  <c:v>4.8114285714285712E-4</c:v>
                </c:pt>
                <c:pt idx="213">
                  <c:v>5.5171428571428576E-3</c:v>
                </c:pt>
                <c:pt idx="214">
                  <c:v>1.1999999999999999E-5</c:v>
                </c:pt>
                <c:pt idx="215">
                  <c:v>4.4314285714285717E-4</c:v>
                </c:pt>
                <c:pt idx="216">
                  <c:v>4.9771428571428568E-4</c:v>
                </c:pt>
                <c:pt idx="217">
                  <c:v>2.8914285714285712E-4</c:v>
                </c:pt>
                <c:pt idx="218">
                  <c:v>4.5714285714285723E-5</c:v>
                </c:pt>
                <c:pt idx="219">
                  <c:v>1.714285714285714E-4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1.6028571428571429E-4</c:v>
                </c:pt>
                <c:pt idx="224">
                  <c:v>2.5628571428571432E-4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6.4257142857142866E-4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3FC-475D-9CC4-3AA36BE23F88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R3 % Crack Area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0.000</c:formatCode>
                <c:ptCount val="1132"/>
                <c:pt idx="1">
                  <c:v>33.270007619044897</c:v>
                </c:pt>
                <c:pt idx="2">
                  <c:v>9.4094902855941225</c:v>
                </c:pt>
                <c:pt idx="3">
                  <c:v>5.6650154285008556</c:v>
                </c:pt>
                <c:pt idx="4">
                  <c:v>0.52841599994182586</c:v>
                </c:pt>
                <c:pt idx="5">
                  <c:v>7.3107368571662876</c:v>
                </c:pt>
                <c:pt idx="6">
                  <c:v>4.2318882854400357</c:v>
                </c:pt>
                <c:pt idx="7">
                  <c:v>5.2138182854413975</c:v>
                </c:pt>
                <c:pt idx="8">
                  <c:v>18.095082285497529</c:v>
                </c:pt>
                <c:pt idx="9">
                  <c:v>31.124463428495957</c:v>
                </c:pt>
                <c:pt idx="10">
                  <c:v>5.6028614285257881</c:v>
                </c:pt>
                <c:pt idx="11">
                  <c:v>13.242545142793654</c:v>
                </c:pt>
                <c:pt idx="12">
                  <c:v>19.463013428634927</c:v>
                </c:pt>
                <c:pt idx="13">
                  <c:v>31.541589428725246</c:v>
                </c:pt>
                <c:pt idx="14">
                  <c:v>8.983203714300565</c:v>
                </c:pt>
                <c:pt idx="15">
                  <c:v>2.6044571374484467E-2</c:v>
                </c:pt>
                <c:pt idx="16">
                  <c:v>6.932010857147489</c:v>
                </c:pt>
                <c:pt idx="17">
                  <c:v>2.0477419997876027</c:v>
                </c:pt>
                <c:pt idx="18">
                  <c:v>13.79749285744259</c:v>
                </c:pt>
                <c:pt idx="19">
                  <c:v>1.0240534283883229</c:v>
                </c:pt>
                <c:pt idx="20">
                  <c:v>1.0058571384293696E-2</c:v>
                </c:pt>
                <c:pt idx="21">
                  <c:v>2.167851142706871</c:v>
                </c:pt>
                <c:pt idx="22">
                  <c:v>2.6888285555158337E-2</c:v>
                </c:pt>
                <c:pt idx="23">
                  <c:v>9.9399365713514616</c:v>
                </c:pt>
                <c:pt idx="24">
                  <c:v>4.2396542857292721</c:v>
                </c:pt>
                <c:pt idx="25">
                  <c:v>1.0939714301654276E-2</c:v>
                </c:pt>
                <c:pt idx="26">
                  <c:v>6.6685714653560123E-4</c:v>
                </c:pt>
                <c:pt idx="27">
                  <c:v>2.0851428617749885E-3</c:v>
                </c:pt>
                <c:pt idx="28">
                  <c:v>1.544285706111363E-3</c:v>
                </c:pt>
                <c:pt idx="29">
                  <c:v>2.065142838614328E-3</c:v>
                </c:pt>
                <c:pt idx="30">
                  <c:v>7.5457143783569315E-4</c:v>
                </c:pt>
                <c:pt idx="31">
                  <c:v>2.3885714803423193E-4</c:v>
                </c:pt>
                <c:pt idx="32">
                  <c:v>1.9622856930324017E-3</c:v>
                </c:pt>
                <c:pt idx="33">
                  <c:v>6.1628572055271683E-4</c:v>
                </c:pt>
                <c:pt idx="34">
                  <c:v>2.7440000302450984E-3</c:v>
                </c:pt>
                <c:pt idx="35">
                  <c:v>7.9885714524132873E-3</c:v>
                </c:pt>
                <c:pt idx="36">
                  <c:v>7.2762645713165819</c:v>
                </c:pt>
                <c:pt idx="37">
                  <c:v>4.9328017142302647</c:v>
                </c:pt>
                <c:pt idx="38">
                  <c:v>1.9980497141579221</c:v>
                </c:pt>
                <c:pt idx="47">
                  <c:v>0.14437885711397447</c:v>
                </c:pt>
                <c:pt idx="48">
                  <c:v>11.826437142953869</c:v>
                </c:pt>
                <c:pt idx="49">
                  <c:v>3.103714303425379E-2</c:v>
                </c:pt>
                <c:pt idx="50">
                  <c:v>4.5176728569671081</c:v>
                </c:pt>
                <c:pt idx="51">
                  <c:v>19.226412857467785</c:v>
                </c:pt>
                <c:pt idx="52">
                  <c:v>1.2467122857550212</c:v>
                </c:pt>
                <c:pt idx="53">
                  <c:v>1.48371431350708E-3</c:v>
                </c:pt>
                <c:pt idx="54">
                  <c:v>1.045685711928776E-2</c:v>
                </c:pt>
                <c:pt idx="55">
                  <c:v>4.6148571586608926E-3</c:v>
                </c:pt>
                <c:pt idx="56">
                  <c:v>3.1115474282203395</c:v>
                </c:pt>
                <c:pt idx="57">
                  <c:v>6.2834257146051957</c:v>
                </c:pt>
                <c:pt idx="58">
                  <c:v>4.4640000370570606E-3</c:v>
                </c:pt>
                <c:pt idx="59">
                  <c:v>2.0945325713900154</c:v>
                </c:pt>
                <c:pt idx="60">
                  <c:v>2.6527711428853449</c:v>
                </c:pt>
                <c:pt idx="61">
                  <c:v>5.8805714164461417E-3</c:v>
                </c:pt>
                <c:pt idx="62">
                  <c:v>2.4496856945582811E-2</c:v>
                </c:pt>
                <c:pt idx="63">
                  <c:v>5.7991428661346434E-3</c:v>
                </c:pt>
                <c:pt idx="64">
                  <c:v>0.93154857144287684</c:v>
                </c:pt>
                <c:pt idx="65">
                  <c:v>3.4151429312569781E-3</c:v>
                </c:pt>
                <c:pt idx="66">
                  <c:v>2.3028571646554158E-3</c:v>
                </c:pt>
                <c:pt idx="67">
                  <c:v>5.7857142789023263E-4</c:v>
                </c:pt>
                <c:pt idx="68">
                  <c:v>1.0092648571566174</c:v>
                </c:pt>
                <c:pt idx="69">
                  <c:v>9.2142861230032715E-4</c:v>
                </c:pt>
                <c:pt idx="70">
                  <c:v>0.34971028576237811</c:v>
                </c:pt>
                <c:pt idx="71">
                  <c:v>1.0785714231218611E-3</c:v>
                </c:pt>
                <c:pt idx="72">
                  <c:v>4.2102857044764939E-3</c:v>
                </c:pt>
                <c:pt idx="73">
                  <c:v>1.6114285564422612E-3</c:v>
                </c:pt>
                <c:pt idx="74">
                  <c:v>4.9691428722654076E-3</c:v>
                </c:pt>
                <c:pt idx="75">
                  <c:v>2.9417142575127748E-3</c:v>
                </c:pt>
                <c:pt idx="76">
                  <c:v>1.2874000106539033E-2</c:v>
                </c:pt>
                <c:pt idx="77">
                  <c:v>2.6825600000504082</c:v>
                </c:pt>
                <c:pt idx="78">
                  <c:v>0</c:v>
                </c:pt>
                <c:pt idx="79">
                  <c:v>9.3454285669326773E-3</c:v>
                </c:pt>
                <c:pt idx="80">
                  <c:v>1.1548571164267409E-3</c:v>
                </c:pt>
                <c:pt idx="81">
                  <c:v>7.2537142126900839E-3</c:v>
                </c:pt>
                <c:pt idx="82">
                  <c:v>2.0097285714646747</c:v>
                </c:pt>
                <c:pt idx="83">
                  <c:v>1.828000025068011E-3</c:v>
                </c:pt>
                <c:pt idx="84">
                  <c:v>1.1628571455819265E-3</c:v>
                </c:pt>
                <c:pt idx="85">
                  <c:v>1.7914285346439913E-3</c:v>
                </c:pt>
                <c:pt idx="86">
                  <c:v>7.0170448571137021</c:v>
                </c:pt>
                <c:pt idx="87">
                  <c:v>1.0017142929349622E-3</c:v>
                </c:pt>
                <c:pt idx="88">
                  <c:v>4.6047659999118524</c:v>
                </c:pt>
                <c:pt idx="89">
                  <c:v>7.0508572258268058E-3</c:v>
                </c:pt>
                <c:pt idx="90">
                  <c:v>1.0941648572547098</c:v>
                </c:pt>
                <c:pt idx="91">
                  <c:v>4.8823337143720895</c:v>
                </c:pt>
                <c:pt idx="92">
                  <c:v>2.5151662855836321</c:v>
                </c:pt>
                <c:pt idx="93">
                  <c:v>7.8137142767224985E-3</c:v>
                </c:pt>
                <c:pt idx="94">
                  <c:v>1.0093731427935191</c:v>
                </c:pt>
                <c:pt idx="95">
                  <c:v>3.9442857047489706E-3</c:v>
                </c:pt>
                <c:pt idx="96">
                  <c:v>5.0357142829895027E-3</c:v>
                </c:pt>
                <c:pt idx="97">
                  <c:v>2.9242857067925576E-3</c:v>
                </c:pt>
                <c:pt idx="98">
                  <c:v>8.3522857638767822E-3</c:v>
                </c:pt>
                <c:pt idx="99">
                  <c:v>2.8379045713921953</c:v>
                </c:pt>
                <c:pt idx="100">
                  <c:v>1.341142864227295E-3</c:v>
                </c:pt>
                <c:pt idx="101">
                  <c:v>0.70686714280877805</c:v>
                </c:pt>
                <c:pt idx="102">
                  <c:v>0.42689228564534859</c:v>
                </c:pt>
                <c:pt idx="103">
                  <c:v>15.515149143203327</c:v>
                </c:pt>
                <c:pt idx="104">
                  <c:v>8.8495537141391196</c:v>
                </c:pt>
                <c:pt idx="105">
                  <c:v>2.0060237143060138</c:v>
                </c:pt>
                <c:pt idx="106">
                  <c:v>3.2745714582715713E-3</c:v>
                </c:pt>
                <c:pt idx="107">
                  <c:v>2.0860000344685133E-3</c:v>
                </c:pt>
                <c:pt idx="108">
                  <c:v>1.6846545714541847</c:v>
                </c:pt>
                <c:pt idx="109">
                  <c:v>8.9722856903076166E-3</c:v>
                </c:pt>
                <c:pt idx="110">
                  <c:v>5.3226268571513051</c:v>
                </c:pt>
                <c:pt idx="111">
                  <c:v>2.8497142853055671E-3</c:v>
                </c:pt>
                <c:pt idx="112">
                  <c:v>8.4857142380305754E-4</c:v>
                </c:pt>
                <c:pt idx="113">
                  <c:v>0.17453485716751643</c:v>
                </c:pt>
                <c:pt idx="114">
                  <c:v>1.0049105714702606</c:v>
                </c:pt>
                <c:pt idx="115">
                  <c:v>6.6671428448813316E-3</c:v>
                </c:pt>
                <c:pt idx="116">
                  <c:v>2.9857143415723511E-3</c:v>
                </c:pt>
                <c:pt idx="117">
                  <c:v>1.2528571368626186E-2</c:v>
                </c:pt>
                <c:pt idx="118">
                  <c:v>7.6531428541455962E-3</c:v>
                </c:pt>
                <c:pt idx="119">
                  <c:v>7.5257144246782632E-4</c:v>
                </c:pt>
                <c:pt idx="120">
                  <c:v>1.9262857341766381E-3</c:v>
                </c:pt>
                <c:pt idx="121">
                  <c:v>0.45891714287008567</c:v>
                </c:pt>
                <c:pt idx="122">
                  <c:v>1.3957142911638527E-3</c:v>
                </c:pt>
                <c:pt idx="123">
                  <c:v>2.5771427971976155E-4</c:v>
                </c:pt>
                <c:pt idx="124">
                  <c:v>5.3688571923119644E-3</c:v>
                </c:pt>
                <c:pt idx="125">
                  <c:v>3.7199998855590838E-4</c:v>
                </c:pt>
                <c:pt idx="126">
                  <c:v>4.9028572627476258E-4</c:v>
                </c:pt>
                <c:pt idx="127">
                  <c:v>9.7514286722455716E-4</c:v>
                </c:pt>
                <c:pt idx="128">
                  <c:v>9.934285381862102E-4</c:v>
                </c:pt>
                <c:pt idx="129">
                  <c:v>4.2594284500394493E-3</c:v>
                </c:pt>
                <c:pt idx="130">
                  <c:v>2.2468400000504087</c:v>
                </c:pt>
                <c:pt idx="131">
                  <c:v>6.1734857034683233E-2</c:v>
                </c:pt>
                <c:pt idx="132">
                  <c:v>16.695170571672584</c:v>
                </c:pt>
                <c:pt idx="133">
                  <c:v>14.668894571816576</c:v>
                </c:pt>
                <c:pt idx="134">
                  <c:v>27.074044571409907</c:v>
                </c:pt>
                <c:pt idx="135">
                  <c:v>1.070961714133535</c:v>
                </c:pt>
                <c:pt idx="136">
                  <c:v>4.681027428824561</c:v>
                </c:pt>
                <c:pt idx="137">
                  <c:v>17.39764142842974</c:v>
                </c:pt>
                <c:pt idx="138">
                  <c:v>4.1135234284925462</c:v>
                </c:pt>
                <c:pt idx="139">
                  <c:v>3.4324488572202405</c:v>
                </c:pt>
                <c:pt idx="140">
                  <c:v>9.2148634283787842</c:v>
                </c:pt>
                <c:pt idx="141">
                  <c:v>3.964055714299338</c:v>
                </c:pt>
                <c:pt idx="142">
                  <c:v>1.0445602857228686</c:v>
                </c:pt>
                <c:pt idx="143">
                  <c:v>3.5350271429620475</c:v>
                </c:pt>
                <c:pt idx="144">
                  <c:v>4.2382405713006426</c:v>
                </c:pt>
                <c:pt idx="145">
                  <c:v>15.767978286010878</c:v>
                </c:pt>
                <c:pt idx="146">
                  <c:v>2.0371427944728321E-4</c:v>
                </c:pt>
                <c:pt idx="147">
                  <c:v>1.3968571635654991E-3</c:v>
                </c:pt>
                <c:pt idx="148">
                  <c:v>1.7348571177891329E-3</c:v>
                </c:pt>
                <c:pt idx="149">
                  <c:v>0</c:v>
                </c:pt>
                <c:pt idx="150">
                  <c:v>3.6000000000000002E-4</c:v>
                </c:pt>
                <c:pt idx="151">
                  <c:v>1.8285714558192686E-4</c:v>
                </c:pt>
                <c:pt idx="152">
                  <c:v>1.2494285985401692E-3</c:v>
                </c:pt>
                <c:pt idx="153">
                  <c:v>9.6685714347021917E-3</c:v>
                </c:pt>
                <c:pt idx="154">
                  <c:v>5.0319999831063399E-3</c:v>
                </c:pt>
                <c:pt idx="155">
                  <c:v>2.0460857191767011E-2</c:v>
                </c:pt>
                <c:pt idx="156">
                  <c:v>2.6111428635460982E-3</c:v>
                </c:pt>
                <c:pt idx="157">
                  <c:v>4.379800043582914E-2</c:v>
                </c:pt>
                <c:pt idx="158">
                  <c:v>3.4400297141606457</c:v>
                </c:pt>
                <c:pt idx="159">
                  <c:v>1.036273999734606</c:v>
                </c:pt>
                <c:pt idx="160">
                  <c:v>1.6509142946515766E-2</c:v>
                </c:pt>
                <c:pt idx="161">
                  <c:v>1.9842957145425251</c:v>
                </c:pt>
                <c:pt idx="162">
                  <c:v>2.3478014283541278</c:v>
                </c:pt>
                <c:pt idx="163">
                  <c:v>11.092911428672931</c:v>
                </c:pt>
                <c:pt idx="164">
                  <c:v>2.0454614286191117</c:v>
                </c:pt>
                <c:pt idx="165">
                  <c:v>3.5607105713912421</c:v>
                </c:pt>
                <c:pt idx="166">
                  <c:v>3.1026300000715272</c:v>
                </c:pt>
                <c:pt idx="167">
                  <c:v>1.0390605715404237</c:v>
                </c:pt>
                <c:pt idx="168">
                  <c:v>1.7676745716571809</c:v>
                </c:pt>
                <c:pt idx="169">
                  <c:v>1.6096857112475802E-2</c:v>
                </c:pt>
                <c:pt idx="170">
                  <c:v>1.0103437142828533</c:v>
                </c:pt>
                <c:pt idx="171">
                  <c:v>1.0388937142160961</c:v>
                </c:pt>
                <c:pt idx="172">
                  <c:v>2.460107428492138</c:v>
                </c:pt>
                <c:pt idx="173">
                  <c:v>2.0948285718645373E-2</c:v>
                </c:pt>
                <c:pt idx="174">
                  <c:v>5.7434285484041486E-3</c:v>
                </c:pt>
                <c:pt idx="175">
                  <c:v>2.0863142686571402E-2</c:v>
                </c:pt>
                <c:pt idx="176">
                  <c:v>8.5082805711977851</c:v>
                </c:pt>
                <c:pt idx="177">
                  <c:v>1.6276857024601535E-2</c:v>
                </c:pt>
                <c:pt idx="178">
                  <c:v>2.7988228570904043</c:v>
                </c:pt>
                <c:pt idx="179">
                  <c:v>1.3734802857017521</c:v>
                </c:pt>
                <c:pt idx="180">
                  <c:v>2.8225714152199889E-3</c:v>
                </c:pt>
                <c:pt idx="181">
                  <c:v>3.5877143178667352E-3</c:v>
                </c:pt>
                <c:pt idx="182">
                  <c:v>6.642000006948201E-3</c:v>
                </c:pt>
                <c:pt idx="183">
                  <c:v>1.598857133729118E-3</c:v>
                </c:pt>
                <c:pt idx="184">
                  <c:v>3.3251428658621651E-3</c:v>
                </c:pt>
                <c:pt idx="185">
                  <c:v>1.3915428513799398E-2</c:v>
                </c:pt>
                <c:pt idx="186">
                  <c:v>5.0218091428334359</c:v>
                </c:pt>
                <c:pt idx="187">
                  <c:v>5.9797480000325622</c:v>
                </c:pt>
                <c:pt idx="188">
                  <c:v>1.5478857173238485E-2</c:v>
                </c:pt>
                <c:pt idx="189">
                  <c:v>0.9149314286415916</c:v>
                </c:pt>
                <c:pt idx="190">
                  <c:v>2.6209157145350317</c:v>
                </c:pt>
                <c:pt idx="191">
                  <c:v>1.9290571415083752E-2</c:v>
                </c:pt>
                <c:pt idx="192">
                  <c:v>1.2197999956948417E-2</c:v>
                </c:pt>
                <c:pt idx="193">
                  <c:v>5.8217142466136414E-3</c:v>
                </c:pt>
                <c:pt idx="194">
                  <c:v>4.1381428659984051E-2</c:v>
                </c:pt>
                <c:pt idx="195">
                  <c:v>1.328162571366174</c:v>
                </c:pt>
                <c:pt idx="196">
                  <c:v>3.0840285757609769E-2</c:v>
                </c:pt>
                <c:pt idx="197">
                  <c:v>1.4588571389743269E-2</c:v>
                </c:pt>
                <c:pt idx="198">
                  <c:v>1.0081385714067732</c:v>
                </c:pt>
                <c:pt idx="199">
                  <c:v>2.7142857136045187E-3</c:v>
                </c:pt>
                <c:pt idx="200">
                  <c:v>6.0142857142857144E-4</c:v>
                </c:pt>
                <c:pt idx="201">
                  <c:v>6.0542857074737545E-3</c:v>
                </c:pt>
                <c:pt idx="202">
                  <c:v>2.2877065713650842</c:v>
                </c:pt>
                <c:pt idx="203">
                  <c:v>3.0585714217594693E-3</c:v>
                </c:pt>
                <c:pt idx="204">
                  <c:v>5.3634285838263362E-3</c:v>
                </c:pt>
                <c:pt idx="205">
                  <c:v>3.0982005715554095</c:v>
                </c:pt>
                <c:pt idx="206">
                  <c:v>2.0036065714413782</c:v>
                </c:pt>
                <c:pt idx="207">
                  <c:v>2.6828571612494329E-3</c:v>
                </c:pt>
                <c:pt idx="208">
                  <c:v>2.5382857016154692E-3</c:v>
                </c:pt>
                <c:pt idx="209">
                  <c:v>1.6652737142814904</c:v>
                </c:pt>
                <c:pt idx="210">
                  <c:v>3.6594285821914684E-3</c:v>
                </c:pt>
                <c:pt idx="211">
                  <c:v>5.8561477143478404</c:v>
                </c:pt>
                <c:pt idx="212">
                  <c:v>2.4391428511483329E-3</c:v>
                </c:pt>
                <c:pt idx="213">
                  <c:v>1.9334286049434114E-3</c:v>
                </c:pt>
                <c:pt idx="214">
                  <c:v>6.1285714830671084E-4</c:v>
                </c:pt>
                <c:pt idx="215">
                  <c:v>7.1737141690935398E-3</c:v>
                </c:pt>
                <c:pt idx="216">
                  <c:v>1.9288570812770306E-3</c:v>
                </c:pt>
                <c:pt idx="217">
                  <c:v>4.0122857127870828E-3</c:v>
                </c:pt>
                <c:pt idx="218">
                  <c:v>4.7808571420397093E-3</c:v>
                </c:pt>
                <c:pt idx="219">
                  <c:v>8.9048570973532561E-3</c:v>
                </c:pt>
                <c:pt idx="220">
                  <c:v>7.49320885714463</c:v>
                </c:pt>
                <c:pt idx="221">
                  <c:v>4.6842857299532192E-3</c:v>
                </c:pt>
                <c:pt idx="222">
                  <c:v>6.5391428974696545E-3</c:v>
                </c:pt>
                <c:pt idx="223">
                  <c:v>7.3417143120084504E-3</c:v>
                </c:pt>
                <c:pt idx="224">
                  <c:v>1.0623428495270867E-2</c:v>
                </c:pt>
                <c:pt idx="225">
                  <c:v>10.283931999642505</c:v>
                </c:pt>
                <c:pt idx="226">
                  <c:v>26.719948285638946</c:v>
                </c:pt>
                <c:pt idx="227">
                  <c:v>9.0735377140501559</c:v>
                </c:pt>
                <c:pt idx="228">
                  <c:v>4.8482305713442386</c:v>
                </c:pt>
                <c:pt idx="229">
                  <c:v>4.3069740000956402</c:v>
                </c:pt>
                <c:pt idx="230">
                  <c:v>2.5725714472361974E-3</c:v>
                </c:pt>
                <c:pt idx="231">
                  <c:v>7.6028570515768862E-4</c:v>
                </c:pt>
                <c:pt idx="232">
                  <c:v>1.0118185713836125</c:v>
                </c:pt>
                <c:pt idx="233">
                  <c:v>4.2471429395675615E-3</c:v>
                </c:pt>
                <c:pt idx="234">
                  <c:v>0.7987328571258272</c:v>
                </c:pt>
                <c:pt idx="235">
                  <c:v>3.4245714133126401E-3</c:v>
                </c:pt>
                <c:pt idx="236">
                  <c:v>9.3314284324646005E-4</c:v>
                </c:pt>
                <c:pt idx="237">
                  <c:v>1.0088571459906436E-3</c:v>
                </c:pt>
                <c:pt idx="238">
                  <c:v>8.6399998937334232E-4</c:v>
                </c:pt>
                <c:pt idx="239">
                  <c:v>3.3237142685481431E-3</c:v>
                </c:pt>
                <c:pt idx="240">
                  <c:v>1.8868572057996449E-3</c:v>
                </c:pt>
                <c:pt idx="241">
                  <c:v>1.1491428361620228E-3</c:v>
                </c:pt>
                <c:pt idx="242">
                  <c:v>1.0008837142658233</c:v>
                </c:pt>
                <c:pt idx="243">
                  <c:v>2.3257143156869099E-4</c:v>
                </c:pt>
                <c:pt idx="244">
                  <c:v>1.4534285531725203E-3</c:v>
                </c:pt>
                <c:pt idx="245">
                  <c:v>4.0740425719397404</c:v>
                </c:pt>
                <c:pt idx="246">
                  <c:v>8.474199713874544</c:v>
                </c:pt>
                <c:pt idx="247">
                  <c:v>5.7078674282918671</c:v>
                </c:pt>
                <c:pt idx="248">
                  <c:v>9.6685713904244531E-4</c:v>
                </c:pt>
                <c:pt idx="249">
                  <c:v>0</c:v>
                </c:pt>
                <c:pt idx="250">
                  <c:v>2.2857142857142859E-4</c:v>
                </c:pt>
                <c:pt idx="251">
                  <c:v>3.3428571428571432E-4</c:v>
                </c:pt>
                <c:pt idx="252">
                  <c:v>3.2051428072793135E-3</c:v>
                </c:pt>
                <c:pt idx="253">
                  <c:v>5.7151428999219628E-3</c:v>
                </c:pt>
                <c:pt idx="254">
                  <c:v>3.201714271817889E-3</c:v>
                </c:pt>
                <c:pt idx="255">
                  <c:v>6.3845714698519043E-3</c:v>
                </c:pt>
                <c:pt idx="256">
                  <c:v>1.5661428546905519E-2</c:v>
                </c:pt>
                <c:pt idx="257">
                  <c:v>0</c:v>
                </c:pt>
                <c:pt idx="258">
                  <c:v>2.3869142883845736E-2</c:v>
                </c:pt>
                <c:pt idx="259">
                  <c:v>0.69703628565447673</c:v>
                </c:pt>
                <c:pt idx="260">
                  <c:v>8.1248570626122549E-3</c:v>
                </c:pt>
                <c:pt idx="261">
                  <c:v>0.6747454286452701</c:v>
                </c:pt>
                <c:pt idx="262">
                  <c:v>4.6177143165043412E-3</c:v>
                </c:pt>
                <c:pt idx="263">
                  <c:v>6.274857090541295E-3</c:v>
                </c:pt>
                <c:pt idx="264">
                  <c:v>1.0687714316504339E-2</c:v>
                </c:pt>
                <c:pt idx="265">
                  <c:v>6.2185713945116326E-3</c:v>
                </c:pt>
                <c:pt idx="266">
                  <c:v>4.8682811428267616</c:v>
                </c:pt>
                <c:pt idx="267">
                  <c:v>5.4534286287852745E-3</c:v>
                </c:pt>
                <c:pt idx="268">
                  <c:v>0.97439942866665974</c:v>
                </c:pt>
                <c:pt idx="269">
                  <c:v>1.8364000079972399E-2</c:v>
                </c:pt>
                <c:pt idx="270">
                  <c:v>6.7548571000780391E-3</c:v>
                </c:pt>
                <c:pt idx="271">
                  <c:v>2.7788571575709758E-3</c:v>
                </c:pt>
                <c:pt idx="272">
                  <c:v>2.1892000099590844E-2</c:v>
                </c:pt>
                <c:pt idx="273">
                  <c:v>4.6551379999215259</c:v>
                </c:pt>
                <c:pt idx="274">
                  <c:v>29.493254285629128</c:v>
                </c:pt>
                <c:pt idx="275">
                  <c:v>15.23398457122326</c:v>
                </c:pt>
                <c:pt idx="276">
                  <c:v>32.625803428412844</c:v>
                </c:pt>
                <c:pt idx="277">
                  <c:v>11.272511142539294</c:v>
                </c:pt>
                <c:pt idx="278">
                  <c:v>5.6757348570939472</c:v>
                </c:pt>
                <c:pt idx="279">
                  <c:v>11.268527714162554</c:v>
                </c:pt>
                <c:pt idx="280">
                  <c:v>3.0164145714494159</c:v>
                </c:pt>
                <c:pt idx="281">
                  <c:v>18.560970285426549</c:v>
                </c:pt>
                <c:pt idx="282">
                  <c:v>1.3052908571938102</c:v>
                </c:pt>
                <c:pt idx="283">
                  <c:v>2.4611802856275</c:v>
                </c:pt>
                <c:pt idx="284">
                  <c:v>4.007940285668373</c:v>
                </c:pt>
                <c:pt idx="285">
                  <c:v>1.1425428600311279E-2</c:v>
                </c:pt>
                <c:pt idx="286">
                  <c:v>2.0445280000550401</c:v>
                </c:pt>
                <c:pt idx="287">
                  <c:v>3.3248979998779293</c:v>
                </c:pt>
                <c:pt idx="288">
                  <c:v>1.7106571390288223E-2</c:v>
                </c:pt>
                <c:pt idx="289">
                  <c:v>4.7283991428886125</c:v>
                </c:pt>
                <c:pt idx="290">
                  <c:v>10.385663142821448</c:v>
                </c:pt>
                <c:pt idx="291">
                  <c:v>5.8247031429345268</c:v>
                </c:pt>
                <c:pt idx="292">
                  <c:v>5.4505611426326208</c:v>
                </c:pt>
                <c:pt idx="293">
                  <c:v>4.9526031429134099</c:v>
                </c:pt>
                <c:pt idx="294">
                  <c:v>6.4577511428465142</c:v>
                </c:pt>
                <c:pt idx="295">
                  <c:v>3.9324031427267614</c:v>
                </c:pt>
                <c:pt idx="296">
                  <c:v>7.8650037140873499</c:v>
                </c:pt>
                <c:pt idx="297">
                  <c:v>2.0704177144799916</c:v>
                </c:pt>
                <c:pt idx="298">
                  <c:v>3.4075717143848965</c:v>
                </c:pt>
                <c:pt idx="299">
                  <c:v>10.039483714409554</c:v>
                </c:pt>
                <c:pt idx="300">
                  <c:v>2.0189074284165249</c:v>
                </c:pt>
                <c:pt idx="301">
                  <c:v>5.199714281899589E-3</c:v>
                </c:pt>
                <c:pt idx="302">
                  <c:v>6.0457141562870647E-3</c:v>
                </c:pt>
                <c:pt idx="303">
                  <c:v>4.5191617142111919</c:v>
                </c:pt>
                <c:pt idx="304">
                  <c:v>1.153999994141716E-3</c:v>
                </c:pt>
                <c:pt idx="305">
                  <c:v>4.6685716356549903E-4</c:v>
                </c:pt>
                <c:pt idx="306">
                  <c:v>1.9646051429762157</c:v>
                </c:pt>
                <c:pt idx="307">
                  <c:v>1.5445714432852607E-3</c:v>
                </c:pt>
                <c:pt idx="308">
                  <c:v>1.180457140650068E-2</c:v>
                </c:pt>
                <c:pt idx="309">
                  <c:v>1.4294285590308053E-3</c:v>
                </c:pt>
                <c:pt idx="310">
                  <c:v>1.0791428456987655E-3</c:v>
                </c:pt>
                <c:pt idx="311">
                  <c:v>0.72577057146889812</c:v>
                </c:pt>
                <c:pt idx="312">
                  <c:v>1.0160000031335015E-3</c:v>
                </c:pt>
                <c:pt idx="313">
                  <c:v>1.8088571596145625E-3</c:v>
                </c:pt>
                <c:pt idx="314">
                  <c:v>1.4088571548461913E-3</c:v>
                </c:pt>
                <c:pt idx="315">
                  <c:v>1.0214285898208616E-3</c:v>
                </c:pt>
                <c:pt idx="316">
                  <c:v>0.33747628565856391</c:v>
                </c:pt>
                <c:pt idx="317">
                  <c:v>7.7257142618724264E-3</c:v>
                </c:pt>
                <c:pt idx="318">
                  <c:v>6.1361714350836621E-2</c:v>
                </c:pt>
                <c:pt idx="319">
                  <c:v>6.3682857009342737E-3</c:v>
                </c:pt>
                <c:pt idx="320">
                  <c:v>1.553142858982086E-2</c:v>
                </c:pt>
                <c:pt idx="321">
                  <c:v>2.0063131428514209</c:v>
                </c:pt>
                <c:pt idx="322">
                  <c:v>1.0022905714253016</c:v>
                </c:pt>
                <c:pt idx="323">
                  <c:v>3.9772888572107044</c:v>
                </c:pt>
                <c:pt idx="324">
                  <c:v>8.3762611427368441</c:v>
                </c:pt>
                <c:pt idx="325">
                  <c:v>6.4506159998941399</c:v>
                </c:pt>
                <c:pt idx="326">
                  <c:v>1.0068560000160762</c:v>
                </c:pt>
                <c:pt idx="327">
                  <c:v>12.338259714269634</c:v>
                </c:pt>
                <c:pt idx="328">
                  <c:v>23.356171714394435</c:v>
                </c:pt>
                <c:pt idx="329">
                  <c:v>4.8059048571320933</c:v>
                </c:pt>
                <c:pt idx="330">
                  <c:v>4.2971428149087085E-3</c:v>
                </c:pt>
                <c:pt idx="331">
                  <c:v>2.6303659999963211</c:v>
                </c:pt>
                <c:pt idx="332">
                  <c:v>4.5628571653366081E-3</c:v>
                </c:pt>
                <c:pt idx="333">
                  <c:v>7.5117142738614796E-3</c:v>
                </c:pt>
                <c:pt idx="334">
                  <c:v>2.4177142769949778E-3</c:v>
                </c:pt>
                <c:pt idx="335">
                  <c:v>4.0220471428162714</c:v>
                </c:pt>
                <c:pt idx="336">
                  <c:v>9.6285714565004649E-3</c:v>
                </c:pt>
                <c:pt idx="337">
                  <c:v>3.0968571145193924E-3</c:v>
                </c:pt>
                <c:pt idx="338">
                  <c:v>0.66057942858151031</c:v>
                </c:pt>
                <c:pt idx="339">
                  <c:v>3.122485711915152E-2</c:v>
                </c:pt>
                <c:pt idx="340">
                  <c:v>3.382571441786629E-3</c:v>
                </c:pt>
                <c:pt idx="341">
                  <c:v>6.0934285974502556E-3</c:v>
                </c:pt>
                <c:pt idx="342">
                  <c:v>5.4774285970415381E-3</c:v>
                </c:pt>
                <c:pt idx="343">
                  <c:v>0.70445885713577283</c:v>
                </c:pt>
                <c:pt idx="344">
                  <c:v>13.865641714847429</c:v>
                </c:pt>
                <c:pt idx="345">
                  <c:v>3.4182857118334091E-3</c:v>
                </c:pt>
                <c:pt idx="346">
                  <c:v>5.5685715539114788E-4</c:v>
                </c:pt>
                <c:pt idx="347">
                  <c:v>5.9629714272362834E-2</c:v>
                </c:pt>
                <c:pt idx="348">
                  <c:v>8.4818285713195815E-2</c:v>
                </c:pt>
                <c:pt idx="349">
                  <c:v>5.0708571188790453E-3</c:v>
                </c:pt>
                <c:pt idx="350">
                  <c:v>1.2054285629136224E-2</c:v>
                </c:pt>
                <c:pt idx="351">
                  <c:v>0.47679600002356942</c:v>
                </c:pt>
                <c:pt idx="352">
                  <c:v>3.9301142706871052E-2</c:v>
                </c:pt>
                <c:pt idx="353">
                  <c:v>7.2860000092642655E-3</c:v>
                </c:pt>
                <c:pt idx="354">
                  <c:v>1.2240571540423803E-2</c:v>
                </c:pt>
                <c:pt idx="355">
                  <c:v>1.7391074284444537</c:v>
                </c:pt>
                <c:pt idx="356">
                  <c:v>1.2845428471565246E-2</c:v>
                </c:pt>
                <c:pt idx="357">
                  <c:v>1.6279142818450935E-2</c:v>
                </c:pt>
                <c:pt idx="358">
                  <c:v>0.34257028570992615</c:v>
                </c:pt>
                <c:pt idx="359">
                  <c:v>7.7260000814710324E-3</c:v>
                </c:pt>
                <c:pt idx="360">
                  <c:v>9.2311428962435025E-3</c:v>
                </c:pt>
                <c:pt idx="361">
                  <c:v>1.5155128570052558</c:v>
                </c:pt>
                <c:pt idx="362">
                  <c:v>1.3685614284924095</c:v>
                </c:pt>
                <c:pt idx="363">
                  <c:v>4.0187074287394111</c:v>
                </c:pt>
                <c:pt idx="364">
                  <c:v>4.0197891426467898</c:v>
                </c:pt>
                <c:pt idx="365">
                  <c:v>1.2819588571269172</c:v>
                </c:pt>
                <c:pt idx="366">
                  <c:v>1.179399996757507E-2</c:v>
                </c:pt>
                <c:pt idx="367">
                  <c:v>1.9551428856168489E-3</c:v>
                </c:pt>
                <c:pt idx="368">
                  <c:v>15.253805142624039</c:v>
                </c:pt>
                <c:pt idx="369">
                  <c:v>7.3634285695212244E-3</c:v>
                </c:pt>
                <c:pt idx="370">
                  <c:v>6.3297143908909352E-3</c:v>
                </c:pt>
                <c:pt idx="371">
                  <c:v>8.8685713672637945E-3</c:v>
                </c:pt>
                <c:pt idx="372">
                  <c:v>2.238571449688503E-3</c:v>
                </c:pt>
                <c:pt idx="373">
                  <c:v>1.130285709244864E-3</c:v>
                </c:pt>
                <c:pt idx="374">
                  <c:v>1.0013425714186259</c:v>
                </c:pt>
                <c:pt idx="375">
                  <c:v>2.1428571428571427E-4</c:v>
                </c:pt>
                <c:pt idx="376">
                  <c:v>4.7142857142857137E-4</c:v>
                </c:pt>
                <c:pt idx="377">
                  <c:v>0</c:v>
                </c:pt>
                <c:pt idx="378">
                  <c:v>3.0268571771894172E-3</c:v>
                </c:pt>
                <c:pt idx="379">
                  <c:v>7.7485714708055737E-4</c:v>
                </c:pt>
                <c:pt idx="380">
                  <c:v>1.5525714179447719E-3</c:v>
                </c:pt>
                <c:pt idx="381">
                  <c:v>17.623665428249495</c:v>
                </c:pt>
                <c:pt idx="382">
                  <c:v>13.087041714191445</c:v>
                </c:pt>
                <c:pt idx="383">
                  <c:v>5.5570622857420791</c:v>
                </c:pt>
                <c:pt idx="384">
                  <c:v>3.0245700000538145</c:v>
                </c:pt>
                <c:pt idx="385">
                  <c:v>3.6753405713278906</c:v>
                </c:pt>
                <c:pt idx="386">
                  <c:v>5.3199999741145574E-4</c:v>
                </c:pt>
                <c:pt idx="387">
                  <c:v>2.1042857388087685E-3</c:v>
                </c:pt>
                <c:pt idx="388">
                  <c:v>2.6554285900933397E-3</c:v>
                </c:pt>
                <c:pt idx="389">
                  <c:v>5.7789742856754582</c:v>
                </c:pt>
                <c:pt idx="390">
                  <c:v>2.3050285782132831E-2</c:v>
                </c:pt>
                <c:pt idx="391">
                  <c:v>17.059140857223102</c:v>
                </c:pt>
                <c:pt idx="392">
                  <c:v>16.00751628561769</c:v>
                </c:pt>
                <c:pt idx="393">
                  <c:v>3.9158856981141257E-2</c:v>
                </c:pt>
                <c:pt idx="394">
                  <c:v>1.7970857154301238E-2</c:v>
                </c:pt>
                <c:pt idx="395">
                  <c:v>7.0125714315686918E-3</c:v>
                </c:pt>
                <c:pt idx="396">
                  <c:v>1.3979999948910308E-2</c:v>
                </c:pt>
                <c:pt idx="397">
                  <c:v>8.0309500000790166</c:v>
                </c:pt>
                <c:pt idx="398">
                  <c:v>4.0305439999961852</c:v>
                </c:pt>
                <c:pt idx="399">
                  <c:v>3.8896145715686252</c:v>
                </c:pt>
                <c:pt idx="400">
                  <c:v>9.0342856775011346E-3</c:v>
                </c:pt>
                <c:pt idx="401">
                  <c:v>2.8382385713577278</c:v>
                </c:pt>
                <c:pt idx="402">
                  <c:v>3.7474585716411046</c:v>
                </c:pt>
                <c:pt idx="403">
                  <c:v>0.93803200008187959</c:v>
                </c:pt>
                <c:pt idx="404">
                  <c:v>1.2796077142047881</c:v>
                </c:pt>
                <c:pt idx="405">
                  <c:v>1.9900285766465318E-2</c:v>
                </c:pt>
                <c:pt idx="406">
                  <c:v>1.5584857131413051E-2</c:v>
                </c:pt>
                <c:pt idx="407">
                  <c:v>1.0565428504943849E-2</c:v>
                </c:pt>
                <c:pt idx="408">
                  <c:v>9.0125714656284876E-3</c:v>
                </c:pt>
                <c:pt idx="409">
                  <c:v>15.665270285705841</c:v>
                </c:pt>
                <c:pt idx="410">
                  <c:v>1.6671765713255744</c:v>
                </c:pt>
                <c:pt idx="411">
                  <c:v>1.3885714530944844E-4</c:v>
                </c:pt>
                <c:pt idx="412">
                  <c:v>5.0594286346435542E-3</c:v>
                </c:pt>
                <c:pt idx="413">
                  <c:v>0.39569000003201615</c:v>
                </c:pt>
                <c:pt idx="414">
                  <c:v>7.0088751428215845</c:v>
                </c:pt>
                <c:pt idx="415">
                  <c:v>8.4960360000678463</c:v>
                </c:pt>
                <c:pt idx="416">
                  <c:v>6.745487428499632</c:v>
                </c:pt>
                <c:pt idx="417">
                  <c:v>7.8694888572611132</c:v>
                </c:pt>
                <c:pt idx="418">
                  <c:v>3.014489142809595</c:v>
                </c:pt>
                <c:pt idx="419">
                  <c:v>3.7564460001073567</c:v>
                </c:pt>
                <c:pt idx="420">
                  <c:v>9.114857136181426E-3</c:v>
                </c:pt>
                <c:pt idx="421">
                  <c:v>5.8860000331061226E-3</c:v>
                </c:pt>
                <c:pt idx="422">
                  <c:v>7.7668571649278911E-3</c:v>
                </c:pt>
                <c:pt idx="423">
                  <c:v>5.5845714439664547E-3</c:v>
                </c:pt>
                <c:pt idx="424">
                  <c:v>8.7482856430326199E-3</c:v>
                </c:pt>
                <c:pt idx="425">
                  <c:v>2.9271428319386072E-3</c:v>
                </c:pt>
                <c:pt idx="426">
                  <c:v>1.4100000054495679E-3</c:v>
                </c:pt>
                <c:pt idx="427">
                  <c:v>6.4771427699497749E-4</c:v>
                </c:pt>
                <c:pt idx="428">
                  <c:v>3.468285698890686E-3</c:v>
                </c:pt>
                <c:pt idx="429">
                  <c:v>1.419428574698311E-3</c:v>
                </c:pt>
                <c:pt idx="430">
                  <c:v>9.0643142743791844E-2</c:v>
                </c:pt>
                <c:pt idx="431">
                  <c:v>2.445376571506773</c:v>
                </c:pt>
                <c:pt idx="432">
                  <c:v>0</c:v>
                </c:pt>
                <c:pt idx="433">
                  <c:v>7.1657144137791202E-4</c:v>
                </c:pt>
                <c:pt idx="434">
                  <c:v>1.6542000278064167E-2</c:v>
                </c:pt>
                <c:pt idx="435">
                  <c:v>1.5108857375553678E-2</c:v>
                </c:pt>
                <c:pt idx="436">
                  <c:v>8.4408571965353812E-3</c:v>
                </c:pt>
                <c:pt idx="437">
                  <c:v>1.6978285778590611E-2</c:v>
                </c:pt>
                <c:pt idx="438">
                  <c:v>1.9750002858986173</c:v>
                </c:pt>
                <c:pt idx="439">
                  <c:v>2.7865714481898713E-3</c:v>
                </c:pt>
                <c:pt idx="440">
                  <c:v>1.1477142660958426E-3</c:v>
                </c:pt>
                <c:pt idx="441">
                  <c:v>5.6628571101597345E-4</c:v>
                </c:pt>
                <c:pt idx="442">
                  <c:v>5.1199999741145526E-4</c:v>
                </c:pt>
                <c:pt idx="443">
                  <c:v>8.5285714013235857E-4</c:v>
                </c:pt>
                <c:pt idx="444">
                  <c:v>0</c:v>
                </c:pt>
                <c:pt idx="445">
                  <c:v>3.2028571946280342E-4</c:v>
                </c:pt>
                <c:pt idx="446">
                  <c:v>0</c:v>
                </c:pt>
                <c:pt idx="447">
                  <c:v>4.5399999482291097E-4</c:v>
                </c:pt>
                <c:pt idx="448">
                  <c:v>1.1945714317049302E-3</c:v>
                </c:pt>
                <c:pt idx="449">
                  <c:v>1.8745714405604768E-3</c:v>
                </c:pt>
                <c:pt idx="450">
                  <c:v>3.120571444375175E-3</c:v>
                </c:pt>
                <c:pt idx="451">
                  <c:v>3.8316857209205628E-2</c:v>
                </c:pt>
                <c:pt idx="452">
                  <c:v>1.94714285339628E-2</c:v>
                </c:pt>
                <c:pt idx="453">
                  <c:v>1.3462856674194344E-3</c:v>
                </c:pt>
                <c:pt idx="454">
                  <c:v>4.9565714141300765E-3</c:v>
                </c:pt>
                <c:pt idx="455">
                  <c:v>2.7940000043596542E-3</c:v>
                </c:pt>
                <c:pt idx="456">
                  <c:v>1.3425428477014816E-2</c:v>
                </c:pt>
                <c:pt idx="457">
                  <c:v>1.0696000135966707E-2</c:v>
                </c:pt>
                <c:pt idx="458">
                  <c:v>2.201428587777274E-3</c:v>
                </c:pt>
                <c:pt idx="459">
                  <c:v>7.3771429749897527E-3</c:v>
                </c:pt>
                <c:pt idx="460">
                  <c:v>4.2731428759438632E-3</c:v>
                </c:pt>
                <c:pt idx="461">
                  <c:v>2.0107085714803423</c:v>
                </c:pt>
                <c:pt idx="462">
                  <c:v>5.7197142696380618E-3</c:v>
                </c:pt>
                <c:pt idx="463">
                  <c:v>2.3358571338653569E-2</c:v>
                </c:pt>
                <c:pt idx="464">
                  <c:v>8.2391428429739837E-3</c:v>
                </c:pt>
                <c:pt idx="465">
                  <c:v>7.9842856958934269E-3</c:v>
                </c:pt>
                <c:pt idx="466">
                  <c:v>9.1425713866097602E-3</c:v>
                </c:pt>
                <c:pt idx="467">
                  <c:v>1.002223142855508</c:v>
                </c:pt>
                <c:pt idx="468">
                  <c:v>8.7862857457569644E-3</c:v>
                </c:pt>
                <c:pt idx="469">
                  <c:v>1.3440000220707488E-3</c:v>
                </c:pt>
                <c:pt idx="470">
                  <c:v>4.1305714021410266E-3</c:v>
                </c:pt>
                <c:pt idx="471">
                  <c:v>1.9029714306422654E-2</c:v>
                </c:pt>
                <c:pt idx="472">
                  <c:v>1.0751142848559785E-2</c:v>
                </c:pt>
                <c:pt idx="473">
                  <c:v>1.281714263643538E-3</c:v>
                </c:pt>
                <c:pt idx="474">
                  <c:v>5.5619999000004385E-3</c:v>
                </c:pt>
                <c:pt idx="475">
                  <c:v>8.5485712051391644E-4</c:v>
                </c:pt>
                <c:pt idx="476">
                  <c:v>5.280000032697401E-4</c:v>
                </c:pt>
                <c:pt idx="477">
                  <c:v>1.8639999880109518E-3</c:v>
                </c:pt>
                <c:pt idx="478">
                  <c:v>5.9911428410666327E-3</c:v>
                </c:pt>
                <c:pt idx="479">
                  <c:v>7.3205714000974392E-3</c:v>
                </c:pt>
                <c:pt idx="480">
                  <c:v>2.3934285490853457E-3</c:v>
                </c:pt>
                <c:pt idx="481">
                  <c:v>3.6714285598482407E-3</c:v>
                </c:pt>
                <c:pt idx="482">
                  <c:v>2.4885142965997961E-2</c:v>
                </c:pt>
                <c:pt idx="483">
                  <c:v>2.8954285784448898E-2</c:v>
                </c:pt>
                <c:pt idx="484">
                  <c:v>1.1972000056675501E-2</c:v>
                </c:pt>
                <c:pt idx="485">
                  <c:v>1.7657417142459324</c:v>
                </c:pt>
                <c:pt idx="486">
                  <c:v>12.042635142738478</c:v>
                </c:pt>
                <c:pt idx="487">
                  <c:v>4.4887368571342749</c:v>
                </c:pt>
                <c:pt idx="488">
                  <c:v>3.5510285398619515E-2</c:v>
                </c:pt>
                <c:pt idx="489">
                  <c:v>11.674393999849725</c:v>
                </c:pt>
                <c:pt idx="490">
                  <c:v>5.3081937145185476</c:v>
                </c:pt>
                <c:pt idx="491">
                  <c:v>1.3368942859281814</c:v>
                </c:pt>
                <c:pt idx="492">
                  <c:v>3.9148285725457317E-2</c:v>
                </c:pt>
                <c:pt idx="493">
                  <c:v>6.6045442858416692</c:v>
                </c:pt>
                <c:pt idx="494">
                  <c:v>1.5668851427698127</c:v>
                </c:pt>
                <c:pt idx="495">
                  <c:v>1.5887842856706889</c:v>
                </c:pt>
                <c:pt idx="496">
                  <c:v>2.5381714224134173E-2</c:v>
                </c:pt>
                <c:pt idx="497">
                  <c:v>2.4840897143432081</c:v>
                </c:pt>
                <c:pt idx="498">
                  <c:v>4.1659999983651302E-3</c:v>
                </c:pt>
                <c:pt idx="499">
                  <c:v>3.6351428406579144E-3</c:v>
                </c:pt>
                <c:pt idx="500">
                  <c:v>1.3561582857424872</c:v>
                </c:pt>
                <c:pt idx="501">
                  <c:v>1.6145714514596116E-3</c:v>
                </c:pt>
                <c:pt idx="502">
                  <c:v>9.6999999591282414E-4</c:v>
                </c:pt>
                <c:pt idx="503">
                  <c:v>5.7680000148500679E-3</c:v>
                </c:pt>
                <c:pt idx="504">
                  <c:v>1.4059999820164265E-3</c:v>
                </c:pt>
                <c:pt idx="505">
                  <c:v>6.3345714119502471E-3</c:v>
                </c:pt>
                <c:pt idx="506">
                  <c:v>1.7537142746789104E-3</c:v>
                </c:pt>
                <c:pt idx="507">
                  <c:v>3.3217142254965649E-3</c:v>
                </c:pt>
                <c:pt idx="508">
                  <c:v>4.337142774036951E-4</c:v>
                </c:pt>
                <c:pt idx="509">
                  <c:v>1.2348571286882675E-3</c:v>
                </c:pt>
                <c:pt idx="510">
                  <c:v>1.2800000129427243E-3</c:v>
                </c:pt>
                <c:pt idx="511">
                  <c:v>0</c:v>
                </c:pt>
                <c:pt idx="512">
                  <c:v>7.4994285133906779E-3</c:v>
                </c:pt>
                <c:pt idx="513">
                  <c:v>5.5674286883217929E-3</c:v>
                </c:pt>
                <c:pt idx="514">
                  <c:v>1.4285714285714287E-4</c:v>
                </c:pt>
                <c:pt idx="515">
                  <c:v>0</c:v>
                </c:pt>
                <c:pt idx="516">
                  <c:v>5.2082000159536061E-2</c:v>
                </c:pt>
                <c:pt idx="517">
                  <c:v>1.0026200000238419</c:v>
                </c:pt>
                <c:pt idx="518">
                  <c:v>3.5860000610351559E-3</c:v>
                </c:pt>
                <c:pt idx="519">
                  <c:v>2.6765713991437632E-3</c:v>
                </c:pt>
                <c:pt idx="520">
                  <c:v>3.0600285704476496E-2</c:v>
                </c:pt>
                <c:pt idx="521">
                  <c:v>9.6108570132936756E-3</c:v>
                </c:pt>
                <c:pt idx="522">
                  <c:v>1.1083142924989976E-2</c:v>
                </c:pt>
                <c:pt idx="523">
                  <c:v>1.2549428570611138E-2</c:v>
                </c:pt>
                <c:pt idx="524">
                  <c:v>2.444000015258789E-3</c:v>
                </c:pt>
                <c:pt idx="525">
                  <c:v>3.8108570841380489E-3</c:v>
                </c:pt>
                <c:pt idx="526">
                  <c:v>2.939714262826102E-3</c:v>
                </c:pt>
                <c:pt idx="527">
                  <c:v>7.7685712269374323E-4</c:v>
                </c:pt>
                <c:pt idx="528">
                  <c:v>9.8542856625148168E-4</c:v>
                </c:pt>
                <c:pt idx="529">
                  <c:v>9.3142854418073388E-4</c:v>
                </c:pt>
                <c:pt idx="530">
                  <c:v>0</c:v>
                </c:pt>
                <c:pt idx="531">
                  <c:v>2.6857141767229372E-4</c:v>
                </c:pt>
                <c:pt idx="532">
                  <c:v>3.0185714462825221E-3</c:v>
                </c:pt>
                <c:pt idx="533">
                  <c:v>2.5691428702218199E-3</c:v>
                </c:pt>
                <c:pt idx="534">
                  <c:v>2.6571428571428574E-4</c:v>
                </c:pt>
                <c:pt idx="535">
                  <c:v>1.4340000200271602E-3</c:v>
                </c:pt>
                <c:pt idx="536">
                  <c:v>3.2466399999373294</c:v>
                </c:pt>
                <c:pt idx="537">
                  <c:v>4.7268571642466875E-3</c:v>
                </c:pt>
                <c:pt idx="538">
                  <c:v>2.5117334286812376</c:v>
                </c:pt>
                <c:pt idx="539">
                  <c:v>3.6600000592640469E-3</c:v>
                </c:pt>
                <c:pt idx="540">
                  <c:v>10.467911715050427</c:v>
                </c:pt>
                <c:pt idx="541">
                  <c:v>6.8328571850912951E-3</c:v>
                </c:pt>
                <c:pt idx="542">
                  <c:v>4.6117142690931014E-3</c:v>
                </c:pt>
                <c:pt idx="543">
                  <c:v>3.8448571736471992E-3</c:v>
                </c:pt>
                <c:pt idx="544">
                  <c:v>3.9251428508758545E-3</c:v>
                </c:pt>
                <c:pt idx="545">
                  <c:v>1.2405714484623495E-3</c:v>
                </c:pt>
                <c:pt idx="546">
                  <c:v>4.5034725714268005</c:v>
                </c:pt>
                <c:pt idx="547">
                  <c:v>4.9942856107439333E-4</c:v>
                </c:pt>
                <c:pt idx="548">
                  <c:v>0</c:v>
                </c:pt>
                <c:pt idx="549">
                  <c:v>1.8857142857142857E-4</c:v>
                </c:pt>
                <c:pt idx="550">
                  <c:v>2.0742856843130903E-4</c:v>
                </c:pt>
                <c:pt idx="551">
                  <c:v>1.4280000002724785E-2</c:v>
                </c:pt>
                <c:pt idx="552">
                  <c:v>1.3852857135363987E-2</c:v>
                </c:pt>
                <c:pt idx="553">
                  <c:v>5.3542857040677757E-3</c:v>
                </c:pt>
                <c:pt idx="554">
                  <c:v>1.6560000126702441E-3</c:v>
                </c:pt>
                <c:pt idx="555">
                  <c:v>3.488571493966237E-4</c:v>
                </c:pt>
                <c:pt idx="556">
                  <c:v>1.714285714285714E-4</c:v>
                </c:pt>
                <c:pt idx="557">
                  <c:v>3.1811429412024355E-3</c:v>
                </c:pt>
                <c:pt idx="558">
                  <c:v>6.4685715947832326E-4</c:v>
                </c:pt>
                <c:pt idx="559">
                  <c:v>4.9457143374851764E-4</c:v>
                </c:pt>
                <c:pt idx="560">
                  <c:v>1.2694285760607043E-3</c:v>
                </c:pt>
                <c:pt idx="561">
                  <c:v>2.0213271428632735</c:v>
                </c:pt>
                <c:pt idx="562">
                  <c:v>0.70162457138334</c:v>
                </c:pt>
                <c:pt idx="563">
                  <c:v>12.594401142945969</c:v>
                </c:pt>
                <c:pt idx="564">
                  <c:v>3.5842856972558164E-3</c:v>
                </c:pt>
                <c:pt idx="565">
                  <c:v>3.7982857288633076E-3</c:v>
                </c:pt>
                <c:pt idx="566">
                  <c:v>2.8485714108603343E-3</c:v>
                </c:pt>
                <c:pt idx="567">
                  <c:v>1.007187428646769</c:v>
                </c:pt>
                <c:pt idx="568">
                  <c:v>4.816571450914655E-3</c:v>
                </c:pt>
                <c:pt idx="569">
                  <c:v>3.3090805715867444</c:v>
                </c:pt>
                <c:pt idx="570">
                  <c:v>7.7591428913388934E-3</c:v>
                </c:pt>
                <c:pt idx="571">
                  <c:v>3.6360000021798261E-2</c:v>
                </c:pt>
                <c:pt idx="572">
                  <c:v>1.9833142868450712E-2</c:v>
                </c:pt>
                <c:pt idx="573">
                  <c:v>6.436000023569379E-3</c:v>
                </c:pt>
                <c:pt idx="574">
                  <c:v>0.85876000001634878</c:v>
                </c:pt>
                <c:pt idx="575">
                  <c:v>1.2756000129835941E-2</c:v>
                </c:pt>
                <c:pt idx="576">
                  <c:v>1.4488000069345745E-2</c:v>
                </c:pt>
                <c:pt idx="577">
                  <c:v>1.0333168570368629</c:v>
                </c:pt>
                <c:pt idx="578">
                  <c:v>12.285412571208814</c:v>
                </c:pt>
                <c:pt idx="579">
                  <c:v>3.4537143373489371E-3</c:v>
                </c:pt>
                <c:pt idx="580">
                  <c:v>0</c:v>
                </c:pt>
                <c:pt idx="581">
                  <c:v>1.5080000386919286E-3</c:v>
                </c:pt>
                <c:pt idx="582">
                  <c:v>2.1685713972364131E-4</c:v>
                </c:pt>
                <c:pt idx="583">
                  <c:v>4.9371427944728315E-4</c:v>
                </c:pt>
                <c:pt idx="584">
                  <c:v>6.37542858668736E-3</c:v>
                </c:pt>
                <c:pt idx="585">
                  <c:v>2.5451428427015026E-3</c:v>
                </c:pt>
                <c:pt idx="586">
                  <c:v>4.9677142708642154E-3</c:v>
                </c:pt>
                <c:pt idx="587">
                  <c:v>1.6522856957571846E-3</c:v>
                </c:pt>
                <c:pt idx="588">
                  <c:v>1.6311428403854374E-3</c:v>
                </c:pt>
                <c:pt idx="589">
                  <c:v>1.243428570202418E-3</c:v>
                </c:pt>
                <c:pt idx="590">
                  <c:v>3.412857123102461E-3</c:v>
                </c:pt>
                <c:pt idx="591">
                  <c:v>5.9094285276957937E-3</c:v>
                </c:pt>
                <c:pt idx="592">
                  <c:v>1.3631900000565393</c:v>
                </c:pt>
                <c:pt idx="593">
                  <c:v>22.381212571334835</c:v>
                </c:pt>
                <c:pt idx="594">
                  <c:v>16.162370285769192</c:v>
                </c:pt>
                <c:pt idx="595">
                  <c:v>14.464025142897876</c:v>
                </c:pt>
                <c:pt idx="596">
                  <c:v>16.453112571499005</c:v>
                </c:pt>
                <c:pt idx="597">
                  <c:v>37.283820857107983</c:v>
                </c:pt>
                <c:pt idx="598">
                  <c:v>9.0059999540873965E-3</c:v>
                </c:pt>
                <c:pt idx="599">
                  <c:v>2.382000003542219E-3</c:v>
                </c:pt>
                <c:pt idx="600">
                  <c:v>1.5328571251460486E-3</c:v>
                </c:pt>
                <c:pt idx="601">
                  <c:v>1.2700488568401336</c:v>
                </c:pt>
                <c:pt idx="602">
                  <c:v>4.7250962857430316</c:v>
                </c:pt>
                <c:pt idx="603">
                  <c:v>3.4645745717832015</c:v>
                </c:pt>
                <c:pt idx="604">
                  <c:v>3.0200985722678038</c:v>
                </c:pt>
                <c:pt idx="605">
                  <c:v>1.3193542868246342</c:v>
                </c:pt>
                <c:pt idx="606">
                  <c:v>7.1115585718073149</c:v>
                </c:pt>
                <c:pt idx="607">
                  <c:v>4.0785082855742312</c:v>
                </c:pt>
                <c:pt idx="608">
                  <c:v>0.64537914349283532</c:v>
                </c:pt>
                <c:pt idx="609">
                  <c:v>0.67510228583335863</c:v>
                </c:pt>
                <c:pt idx="610">
                  <c:v>3.1800001144409158E-4</c:v>
                </c:pt>
                <c:pt idx="611">
                  <c:v>1.9428571973528172E-4</c:v>
                </c:pt>
                <c:pt idx="612">
                  <c:v>1.5542857033865795E-3</c:v>
                </c:pt>
                <c:pt idx="613">
                  <c:v>11.53936057133811</c:v>
                </c:pt>
                <c:pt idx="614">
                  <c:v>1.0651428345271523E-3</c:v>
                </c:pt>
                <c:pt idx="615">
                  <c:v>27.713186571363035</c:v>
                </c:pt>
                <c:pt idx="616">
                  <c:v>35.838032000092099</c:v>
                </c:pt>
                <c:pt idx="617">
                  <c:v>1.6237911427211755</c:v>
                </c:pt>
                <c:pt idx="618">
                  <c:v>0.90494742859431687</c:v>
                </c:pt>
                <c:pt idx="619">
                  <c:v>6.9219817143317641</c:v>
                </c:pt>
                <c:pt idx="620">
                  <c:v>5.0166800000722072</c:v>
                </c:pt>
                <c:pt idx="621">
                  <c:v>2.7798571326392043E-2</c:v>
                </c:pt>
                <c:pt idx="622">
                  <c:v>2.0159308570705141</c:v>
                </c:pt>
                <c:pt idx="623">
                  <c:v>2.0411982854904456</c:v>
                </c:pt>
                <c:pt idx="624">
                  <c:v>1.8887714272907804E-2</c:v>
                </c:pt>
                <c:pt idx="625">
                  <c:v>1.3771142835617062E-2</c:v>
                </c:pt>
                <c:pt idx="626">
                  <c:v>7.9462857178279334E-3</c:v>
                </c:pt>
                <c:pt idx="627">
                  <c:v>8.4037142726353271E-3</c:v>
                </c:pt>
                <c:pt idx="628">
                  <c:v>2.0239142907006395E-2</c:v>
                </c:pt>
                <c:pt idx="629">
                  <c:v>8.1048570626122626E-3</c:v>
                </c:pt>
                <c:pt idx="630">
                  <c:v>1.7143762856544769</c:v>
                </c:pt>
                <c:pt idx="631">
                  <c:v>0.17582571430546898</c:v>
                </c:pt>
                <c:pt idx="655">
                  <c:v>6.3640571513857172E-2</c:v>
                </c:pt>
                <c:pt idx="656">
                  <c:v>1.0128925713620867</c:v>
                </c:pt>
                <c:pt idx="657">
                  <c:v>1.2421428548949114E-2</c:v>
                </c:pt>
                <c:pt idx="658">
                  <c:v>4.9237142576490159E-3</c:v>
                </c:pt>
                <c:pt idx="659">
                  <c:v>1.1268571744646339E-3</c:v>
                </c:pt>
                <c:pt idx="660">
                  <c:v>1.9945714037758965E-3</c:v>
                </c:pt>
                <c:pt idx="661">
                  <c:v>2.4670285956518986E-2</c:v>
                </c:pt>
                <c:pt idx="662">
                  <c:v>1.4562857341766352E-3</c:v>
                </c:pt>
                <c:pt idx="663">
                  <c:v>9.094285672051574E-4</c:v>
                </c:pt>
                <c:pt idx="664">
                  <c:v>1.0694285733359196E-3</c:v>
                </c:pt>
                <c:pt idx="665">
                  <c:v>1.0354285812377928E-3</c:v>
                </c:pt>
                <c:pt idx="666">
                  <c:v>2.2257143068313591E-3</c:v>
                </c:pt>
                <c:pt idx="667">
                  <c:v>5.4065714168548594E-3</c:v>
                </c:pt>
                <c:pt idx="668">
                  <c:v>5.0191428783961716E-3</c:v>
                </c:pt>
                <c:pt idx="669">
                  <c:v>6.2351428386143281E-3</c:v>
                </c:pt>
                <c:pt idx="670">
                  <c:v>1.5760857018743246E-2</c:v>
                </c:pt>
                <c:pt idx="671">
                  <c:v>2.2408571399961199E-3</c:v>
                </c:pt>
                <c:pt idx="672">
                  <c:v>7.0279999841962558E-3</c:v>
                </c:pt>
                <c:pt idx="673">
                  <c:v>3.1086451428174957</c:v>
                </c:pt>
                <c:pt idx="674">
                  <c:v>0.74115542855603356</c:v>
                </c:pt>
                <c:pt idx="675">
                  <c:v>1.5522857003211975E-2</c:v>
                </c:pt>
                <c:pt idx="676">
                  <c:v>1.2373714231082373E-2</c:v>
                </c:pt>
                <c:pt idx="677">
                  <c:v>1.0302857181685311E-2</c:v>
                </c:pt>
                <c:pt idx="678">
                  <c:v>1.3369428762027199E-2</c:v>
                </c:pt>
                <c:pt idx="679">
                  <c:v>7.5225713879721505E-3</c:v>
                </c:pt>
                <c:pt idx="680">
                  <c:v>5.5002856840406138E-3</c:v>
                </c:pt>
                <c:pt idx="681">
                  <c:v>3.0115094285406383</c:v>
                </c:pt>
                <c:pt idx="682">
                  <c:v>8.9879999549048271E-3</c:v>
                </c:pt>
                <c:pt idx="683">
                  <c:v>7.3696571503366726E-2</c:v>
                </c:pt>
                <c:pt idx="684">
                  <c:v>0.34459514287131182</c:v>
                </c:pt>
                <c:pt idx="685">
                  <c:v>1.1875999983378821E-2</c:v>
                </c:pt>
                <c:pt idx="686">
                  <c:v>1.0042000055994304E-2</c:v>
                </c:pt>
                <c:pt idx="687">
                  <c:v>5.6168571363176614E-3</c:v>
                </c:pt>
                <c:pt idx="688">
                  <c:v>2.1349428644861484E-2</c:v>
                </c:pt>
                <c:pt idx="689">
                  <c:v>1.03817142697743E-2</c:v>
                </c:pt>
                <c:pt idx="690">
                  <c:v>3.2937143196378441E-3</c:v>
                </c:pt>
                <c:pt idx="691">
                  <c:v>2.8199998855590842E-4</c:v>
                </c:pt>
                <c:pt idx="692">
                  <c:v>4.4874080000359671</c:v>
                </c:pt>
                <c:pt idx="693">
                  <c:v>1.2271428380693714E-3</c:v>
                </c:pt>
                <c:pt idx="694">
                  <c:v>5.0600001880100767E-4</c:v>
                </c:pt>
                <c:pt idx="695">
                  <c:v>7.6634285034452125E-3</c:v>
                </c:pt>
                <c:pt idx="696">
                  <c:v>0.11111371446132656</c:v>
                </c:pt>
                <c:pt idx="697">
                  <c:v>9.5294285576684144E-3</c:v>
                </c:pt>
                <c:pt idx="698">
                  <c:v>1.0748571572984972E-3</c:v>
                </c:pt>
                <c:pt idx="699">
                  <c:v>1.7588571323667252E-3</c:v>
                </c:pt>
                <c:pt idx="700">
                  <c:v>7.6628571149281108E-3</c:v>
                </c:pt>
                <c:pt idx="701">
                  <c:v>1.2942857238224573E-3</c:v>
                </c:pt>
                <c:pt idx="702">
                  <c:v>1.0183428596087863E-2</c:v>
                </c:pt>
                <c:pt idx="703">
                  <c:v>1.2308857015201022E-2</c:v>
                </c:pt>
                <c:pt idx="704">
                  <c:v>1.7914285646166122E-3</c:v>
                </c:pt>
                <c:pt idx="705">
                  <c:v>9.2904048573262372</c:v>
                </c:pt>
                <c:pt idx="706">
                  <c:v>4.5065714822496699E-3</c:v>
                </c:pt>
                <c:pt idx="707">
                  <c:v>3.4025714492797853E-3</c:v>
                </c:pt>
                <c:pt idx="708">
                  <c:v>4.1347428496905737E-2</c:v>
                </c:pt>
                <c:pt idx="709">
                  <c:v>3.5041514286872322</c:v>
                </c:pt>
                <c:pt idx="710">
                  <c:v>1.0451105714062279</c:v>
                </c:pt>
                <c:pt idx="711">
                  <c:v>1.2739788568844115</c:v>
                </c:pt>
                <c:pt idx="712">
                  <c:v>0.98008057151658179</c:v>
                </c:pt>
                <c:pt idx="713">
                  <c:v>2.9622285581997469E-2</c:v>
                </c:pt>
                <c:pt idx="714">
                  <c:v>3.1717428518704009E-2</c:v>
                </c:pt>
                <c:pt idx="715">
                  <c:v>0.75571942844595241</c:v>
                </c:pt>
                <c:pt idx="716">
                  <c:v>1.9450182856709612</c:v>
                </c:pt>
                <c:pt idx="717">
                  <c:v>2.7369428567205156E-2</c:v>
                </c:pt>
                <c:pt idx="718">
                  <c:v>2.082179714355469</c:v>
                </c:pt>
                <c:pt idx="719">
                  <c:v>1.9172839998974123</c:v>
                </c:pt>
                <c:pt idx="720">
                  <c:v>3.6470285696302146E-2</c:v>
                </c:pt>
                <c:pt idx="721">
                  <c:v>1.9295617142241346</c:v>
                </c:pt>
                <c:pt idx="722">
                  <c:v>0.40238028571196965</c:v>
                </c:pt>
                <c:pt idx="723">
                  <c:v>2.0677142327172418E-3</c:v>
                </c:pt>
                <c:pt idx="724">
                  <c:v>4.5028572627476258E-4</c:v>
                </c:pt>
                <c:pt idx="725">
                  <c:v>1.111428586414882E-3</c:v>
                </c:pt>
                <c:pt idx="726">
                  <c:v>2.8714365713473731</c:v>
                </c:pt>
                <c:pt idx="727">
                  <c:v>0</c:v>
                </c:pt>
                <c:pt idx="728">
                  <c:v>1.4003834285599841</c:v>
                </c:pt>
                <c:pt idx="729">
                  <c:v>3.4985142506871889E-2</c:v>
                </c:pt>
                <c:pt idx="730">
                  <c:v>1.3678857079914638E-2</c:v>
                </c:pt>
                <c:pt idx="731">
                  <c:v>1.6622856894220633E-2</c:v>
                </c:pt>
                <c:pt idx="732">
                  <c:v>1.1992571400914873E-2</c:v>
                </c:pt>
                <c:pt idx="733">
                  <c:v>2.5360000045640117E-2</c:v>
                </c:pt>
                <c:pt idx="734">
                  <c:v>1.0163411428805764</c:v>
                </c:pt>
                <c:pt idx="735">
                  <c:v>2.6899757143878937</c:v>
                </c:pt>
                <c:pt idx="736">
                  <c:v>1.7904285720416479E-2</c:v>
                </c:pt>
                <c:pt idx="737">
                  <c:v>1.0067565714039117</c:v>
                </c:pt>
                <c:pt idx="738">
                  <c:v>2.2935714309556137E-2</c:v>
                </c:pt>
                <c:pt idx="739">
                  <c:v>1.1103142878668648E-2</c:v>
                </c:pt>
                <c:pt idx="740">
                  <c:v>5.6025714860643639E-3</c:v>
                </c:pt>
                <c:pt idx="741">
                  <c:v>2.2567428533690332E-2</c:v>
                </c:pt>
                <c:pt idx="742">
                  <c:v>1.3313428566796442E-2</c:v>
                </c:pt>
                <c:pt idx="743">
                  <c:v>4.955708571540967</c:v>
                </c:pt>
                <c:pt idx="744">
                  <c:v>1.5946285629953656E-2</c:v>
                </c:pt>
                <c:pt idx="745">
                  <c:v>1.0403428592681882E-2</c:v>
                </c:pt>
                <c:pt idx="746">
                  <c:v>2.3032445716238028</c:v>
                </c:pt>
                <c:pt idx="747">
                  <c:v>1.8103142866407122E-2</c:v>
                </c:pt>
                <c:pt idx="748">
                  <c:v>3.7391428470611577E-3</c:v>
                </c:pt>
                <c:pt idx="749">
                  <c:v>3.9600000136239179E-3</c:v>
                </c:pt>
                <c:pt idx="750">
                  <c:v>1.6476971427113667</c:v>
                </c:pt>
                <c:pt idx="751">
                  <c:v>5.7796891428668165</c:v>
                </c:pt>
                <c:pt idx="752">
                  <c:v>14.873160000178467</c:v>
                </c:pt>
                <c:pt idx="753">
                  <c:v>2.1560000051770896E-3</c:v>
                </c:pt>
                <c:pt idx="754">
                  <c:v>1.6577871428414752</c:v>
                </c:pt>
                <c:pt idx="755">
                  <c:v>4.9979999910082142E-3</c:v>
                </c:pt>
                <c:pt idx="756">
                  <c:v>9.9981728570147919</c:v>
                </c:pt>
                <c:pt idx="757">
                  <c:v>20.869407714341712</c:v>
                </c:pt>
                <c:pt idx="758">
                  <c:v>9.0514284951346278E-4</c:v>
                </c:pt>
                <c:pt idx="759">
                  <c:v>5.8031428398404791E-3</c:v>
                </c:pt>
                <c:pt idx="760">
                  <c:v>3.3779999521800432E-3</c:v>
                </c:pt>
                <c:pt idx="761">
                  <c:v>7.7685716629028291E-4</c:v>
                </c:pt>
                <c:pt idx="762">
                  <c:v>0</c:v>
                </c:pt>
                <c:pt idx="763">
                  <c:v>7.3942858423505561E-4</c:v>
                </c:pt>
                <c:pt idx="764">
                  <c:v>2.203371431963785E-2</c:v>
                </c:pt>
                <c:pt idx="765">
                  <c:v>2.7692485717855186</c:v>
                </c:pt>
                <c:pt idx="766">
                  <c:v>3.1871428843906948E-3</c:v>
                </c:pt>
                <c:pt idx="767">
                  <c:v>1.3599714330945697E-2</c:v>
                </c:pt>
                <c:pt idx="768">
                  <c:v>1.3668571519851688E-3</c:v>
                </c:pt>
                <c:pt idx="769">
                  <c:v>1.327714296068464E-3</c:v>
                </c:pt>
                <c:pt idx="770">
                  <c:v>1.13914286340986E-3</c:v>
                </c:pt>
                <c:pt idx="771">
                  <c:v>4.413428523881097E-3</c:v>
                </c:pt>
                <c:pt idx="772">
                  <c:v>1.2745714317049302E-3</c:v>
                </c:pt>
                <c:pt idx="773">
                  <c:v>1.3985714306150167E-3</c:v>
                </c:pt>
                <c:pt idx="774">
                  <c:v>8.3525714867455619E-3</c:v>
                </c:pt>
                <c:pt idx="775">
                  <c:v>1.3508571590696062E-3</c:v>
                </c:pt>
                <c:pt idx="776">
                  <c:v>7.1617142847606105E-3</c:v>
                </c:pt>
                <c:pt idx="777">
                  <c:v>3.7891585715641294</c:v>
                </c:pt>
                <c:pt idx="778">
                  <c:v>2.2755714065006812E-2</c:v>
                </c:pt>
                <c:pt idx="779">
                  <c:v>4.496428567954474E-2</c:v>
                </c:pt>
                <c:pt idx="780">
                  <c:v>1.0295102857930318</c:v>
                </c:pt>
                <c:pt idx="781">
                  <c:v>5.4742856958934225E-3</c:v>
                </c:pt>
                <c:pt idx="782">
                  <c:v>8.651428481510707E-4</c:v>
                </c:pt>
                <c:pt idx="783">
                  <c:v>3.0740000765664176E-3</c:v>
                </c:pt>
                <c:pt idx="784">
                  <c:v>4.2257142066955583E-4</c:v>
                </c:pt>
                <c:pt idx="785">
                  <c:v>1.3340000438690177E-3</c:v>
                </c:pt>
                <c:pt idx="786">
                  <c:v>7.0342855794089138E-4</c:v>
                </c:pt>
                <c:pt idx="787">
                  <c:v>4.677142797197615E-4</c:v>
                </c:pt>
                <c:pt idx="788">
                  <c:v>2.9285714285714288E-4</c:v>
                </c:pt>
                <c:pt idx="789">
                  <c:v>1.509714296885899E-3</c:v>
                </c:pt>
                <c:pt idx="790">
                  <c:v>0.15162285718372889</c:v>
                </c:pt>
                <c:pt idx="791">
                  <c:v>7.7548571579796905E-3</c:v>
                </c:pt>
                <c:pt idx="792">
                  <c:v>6.2565714032309415E-3</c:v>
                </c:pt>
                <c:pt idx="793">
                  <c:v>8.0591428845269326E-3</c:v>
                </c:pt>
                <c:pt idx="794">
                  <c:v>9.614571352686202E-3</c:v>
                </c:pt>
                <c:pt idx="795">
                  <c:v>2.1670571455274311E-2</c:v>
                </c:pt>
                <c:pt idx="796">
                  <c:v>2.7410319998850143</c:v>
                </c:pt>
                <c:pt idx="797">
                  <c:v>1.5087142841475353E-2</c:v>
                </c:pt>
                <c:pt idx="798">
                  <c:v>2.2822000069618223E-2</c:v>
                </c:pt>
                <c:pt idx="799">
                  <c:v>10.847575428368025</c:v>
                </c:pt>
                <c:pt idx="800">
                  <c:v>2.9971428353445877E-3</c:v>
                </c:pt>
                <c:pt idx="801">
                  <c:v>3.9987522856978028</c:v>
                </c:pt>
                <c:pt idx="802">
                  <c:v>3.0445713853836059E-3</c:v>
                </c:pt>
                <c:pt idx="803">
                  <c:v>1.4565714495522633E-3</c:v>
                </c:pt>
                <c:pt idx="804">
                  <c:v>0.94772314281191139</c:v>
                </c:pt>
                <c:pt idx="805">
                  <c:v>1.751771432604108E-2</c:v>
                </c:pt>
                <c:pt idx="806">
                  <c:v>1.556571412086485E-3</c:v>
                </c:pt>
                <c:pt idx="807">
                  <c:v>1.5714285714285713E-4</c:v>
                </c:pt>
                <c:pt idx="808">
                  <c:v>2.341428576878139E-3</c:v>
                </c:pt>
                <c:pt idx="809">
                  <c:v>0.7148651431015558</c:v>
                </c:pt>
                <c:pt idx="810">
                  <c:v>8.2457142284938221E-4</c:v>
                </c:pt>
                <c:pt idx="811">
                  <c:v>1.7159057142162326</c:v>
                </c:pt>
                <c:pt idx="812">
                  <c:v>1.5999999727521602E-4</c:v>
                </c:pt>
                <c:pt idx="813">
                  <c:v>1.6162856878553125E-3</c:v>
                </c:pt>
                <c:pt idx="814">
                  <c:v>1.9960000194822036E-3</c:v>
                </c:pt>
                <c:pt idx="815">
                  <c:v>1.5948571273258756E-3</c:v>
                </c:pt>
                <c:pt idx="816">
                  <c:v>1.1520000008174347E-3</c:v>
                </c:pt>
                <c:pt idx="817">
                  <c:v>8.9381497142328534</c:v>
                </c:pt>
                <c:pt idx="818">
                  <c:v>3.2554285499027807E-3</c:v>
                </c:pt>
                <c:pt idx="819">
                  <c:v>1.4162857069287985E-3</c:v>
                </c:pt>
                <c:pt idx="820">
                  <c:v>0.86159314293520806</c:v>
                </c:pt>
                <c:pt idx="821">
                  <c:v>2.1265714795248841E-3</c:v>
                </c:pt>
                <c:pt idx="822">
                  <c:v>2.8994285937717977E-3</c:v>
                </c:pt>
                <c:pt idx="823">
                  <c:v>8.7894284915924093E-3</c:v>
                </c:pt>
                <c:pt idx="824">
                  <c:v>5.3511428526469597E-3</c:v>
                </c:pt>
                <c:pt idx="825">
                  <c:v>1.8125428577831809E-2</c:v>
                </c:pt>
                <c:pt idx="826">
                  <c:v>7.4105714457375653E-3</c:v>
                </c:pt>
                <c:pt idx="827">
                  <c:v>1.8158914287144792</c:v>
                </c:pt>
                <c:pt idx="828">
                  <c:v>9.7125714124952078E-3</c:v>
                </c:pt>
                <c:pt idx="829">
                  <c:v>1.6462571445873812E-2</c:v>
                </c:pt>
                <c:pt idx="830">
                  <c:v>4.7248571470805568E-3</c:v>
                </c:pt>
                <c:pt idx="831">
                  <c:v>1.4726856988498158E-2</c:v>
                </c:pt>
                <c:pt idx="832">
                  <c:v>1.3828571360451837E-3</c:v>
                </c:pt>
                <c:pt idx="833">
                  <c:v>3.9285714285714282E-4</c:v>
                </c:pt>
                <c:pt idx="834">
                  <c:v>5.7731428773062582E-3</c:v>
                </c:pt>
                <c:pt idx="835">
                  <c:v>1.6625714588165287E-3</c:v>
                </c:pt>
                <c:pt idx="836">
                  <c:v>1.7408571692875453E-3</c:v>
                </c:pt>
                <c:pt idx="837">
                  <c:v>3.8562856987544476E-3</c:v>
                </c:pt>
                <c:pt idx="838">
                  <c:v>5.0797143193653648E-3</c:v>
                </c:pt>
                <c:pt idx="839">
                  <c:v>6.7240000091280255E-3</c:v>
                </c:pt>
                <c:pt idx="840">
                  <c:v>3.8474285670689174E-3</c:v>
                </c:pt>
                <c:pt idx="841">
                  <c:v>7.5682857070650368E-3</c:v>
                </c:pt>
                <c:pt idx="842">
                  <c:v>4.3171429361615849E-4</c:v>
                </c:pt>
                <c:pt idx="843">
                  <c:v>2.2765713991437647E-3</c:v>
                </c:pt>
                <c:pt idx="844">
                  <c:v>2.0081365713194437</c:v>
                </c:pt>
                <c:pt idx="845">
                  <c:v>1.0154825714199882</c:v>
                </c:pt>
                <c:pt idx="846">
                  <c:v>9.8757142162323001E-3</c:v>
                </c:pt>
                <c:pt idx="847">
                  <c:v>7.600285695620948E-3</c:v>
                </c:pt>
                <c:pt idx="848">
                  <c:v>1.0366942856488905</c:v>
                </c:pt>
                <c:pt idx="849">
                  <c:v>1.3840285669054302E-2</c:v>
                </c:pt>
                <c:pt idx="850">
                  <c:v>2.0824571458271574E-2</c:v>
                </c:pt>
                <c:pt idx="851">
                  <c:v>6.0354285022190673E-3</c:v>
                </c:pt>
                <c:pt idx="852">
                  <c:v>1.0871999950408932E-2</c:v>
                </c:pt>
                <c:pt idx="853">
                  <c:v>3.7682797143534246</c:v>
                </c:pt>
                <c:pt idx="854">
                  <c:v>2.070857138156891E-2</c:v>
                </c:pt>
                <c:pt idx="855">
                  <c:v>0.33018914277826023</c:v>
                </c:pt>
                <c:pt idx="856">
                  <c:v>0.40244942859104699</c:v>
                </c:pt>
                <c:pt idx="857">
                  <c:v>2.5884828570508955</c:v>
                </c:pt>
                <c:pt idx="858">
                  <c:v>5.9022285703931546E-2</c:v>
                </c:pt>
                <c:pt idx="859">
                  <c:v>2.8085714626312247E-3</c:v>
                </c:pt>
                <c:pt idx="860">
                  <c:v>1.8314285182952879E-3</c:v>
                </c:pt>
                <c:pt idx="861">
                  <c:v>1.4334285790579666E-3</c:v>
                </c:pt>
                <c:pt idx="862">
                  <c:v>6.4720000539507175E-3</c:v>
                </c:pt>
                <c:pt idx="863">
                  <c:v>6.8999999999999997E-4</c:v>
                </c:pt>
                <c:pt idx="864">
                  <c:v>2.0628571169716947E-4</c:v>
                </c:pt>
                <c:pt idx="865">
                  <c:v>3.5571428298950203E-4</c:v>
                </c:pt>
                <c:pt idx="866">
                  <c:v>0</c:v>
                </c:pt>
                <c:pt idx="867">
                  <c:v>2.5925714806148011E-3</c:v>
                </c:pt>
                <c:pt idx="868">
                  <c:v>3.6228571939468427E-3</c:v>
                </c:pt>
                <c:pt idx="869">
                  <c:v>1.0704857145036979E-2</c:v>
                </c:pt>
                <c:pt idx="870">
                  <c:v>7.7599998474121108E-4</c:v>
                </c:pt>
                <c:pt idx="871">
                  <c:v>1.2202285701887947E-2</c:v>
                </c:pt>
                <c:pt idx="872">
                  <c:v>1.6452460000446862</c:v>
                </c:pt>
                <c:pt idx="873">
                  <c:v>1.2193448572192875</c:v>
                </c:pt>
                <c:pt idx="874">
                  <c:v>10.137748000042098</c:v>
                </c:pt>
                <c:pt idx="875">
                  <c:v>1.2373428611755371E-2</c:v>
                </c:pt>
                <c:pt idx="876">
                  <c:v>3.018237142891202</c:v>
                </c:pt>
                <c:pt idx="877">
                  <c:v>5.0781091429758076</c:v>
                </c:pt>
                <c:pt idx="878">
                  <c:v>1.5172571390696934E-2</c:v>
                </c:pt>
                <c:pt idx="879">
                  <c:v>7.6365714543206349E-3</c:v>
                </c:pt>
                <c:pt idx="880">
                  <c:v>1.7948571421759475E-2</c:v>
                </c:pt>
                <c:pt idx="881">
                  <c:v>1.9866208570378168</c:v>
                </c:pt>
                <c:pt idx="882">
                  <c:v>0.20112285718781606</c:v>
                </c:pt>
                <c:pt idx="883">
                  <c:v>0.8610714286157064</c:v>
                </c:pt>
                <c:pt idx="884">
                  <c:v>1.3469714198793687E-2</c:v>
                </c:pt>
                <c:pt idx="885">
                  <c:v>8.8328571271896385E-3</c:v>
                </c:pt>
                <c:pt idx="886">
                  <c:v>1.3226571431159965E-2</c:v>
                </c:pt>
                <c:pt idx="887">
                  <c:v>1.327400003705706E-2</c:v>
                </c:pt>
                <c:pt idx="888">
                  <c:v>7.2351428549630283E-3</c:v>
                </c:pt>
                <c:pt idx="889">
                  <c:v>9.6857143606458342E-4</c:v>
                </c:pt>
                <c:pt idx="890">
                  <c:v>4.1068285754067547E-2</c:v>
                </c:pt>
                <c:pt idx="891">
                  <c:v>2.6041974285432268</c:v>
                </c:pt>
                <c:pt idx="892">
                  <c:v>3.1028000115667063E-2</c:v>
                </c:pt>
                <c:pt idx="893">
                  <c:v>2.4297428541183483E-2</c:v>
                </c:pt>
                <c:pt idx="894">
                  <c:v>3.5639999362400607E-3</c:v>
                </c:pt>
                <c:pt idx="895">
                  <c:v>2.5837142753601075E-3</c:v>
                </c:pt>
                <c:pt idx="896">
                  <c:v>0.83509457168170398</c:v>
                </c:pt>
                <c:pt idx="897">
                  <c:v>1.5162856980732522E-3</c:v>
                </c:pt>
                <c:pt idx="898">
                  <c:v>1.0638322857645579</c:v>
                </c:pt>
                <c:pt idx="899">
                  <c:v>1.8498762856238224</c:v>
                </c:pt>
                <c:pt idx="900">
                  <c:v>2.2888571800504403E-3</c:v>
                </c:pt>
                <c:pt idx="901">
                  <c:v>2.0048571572984977E-3</c:v>
                </c:pt>
                <c:pt idx="902">
                  <c:v>1.8799999809265137E-3</c:v>
                </c:pt>
                <c:pt idx="903">
                  <c:v>9.2494285944529943E-3</c:v>
                </c:pt>
                <c:pt idx="904">
                  <c:v>8.1837142242704129E-3</c:v>
                </c:pt>
                <c:pt idx="905">
                  <c:v>5.7514284815107092E-4</c:v>
                </c:pt>
                <c:pt idx="906">
                  <c:v>1.2219999960490632E-3</c:v>
                </c:pt>
                <c:pt idx="907">
                  <c:v>7.6457142366681777E-3</c:v>
                </c:pt>
                <c:pt idx="908">
                  <c:v>5.0765714706693353E-3</c:v>
                </c:pt>
                <c:pt idx="909">
                  <c:v>3.4026737141234533</c:v>
                </c:pt>
                <c:pt idx="910">
                  <c:v>2.0039685713659012</c:v>
                </c:pt>
                <c:pt idx="911">
                  <c:v>4.3077194286843712</c:v>
                </c:pt>
                <c:pt idx="912">
                  <c:v>0.85342514299528938</c:v>
                </c:pt>
                <c:pt idx="913">
                  <c:v>28.582147999461721</c:v>
                </c:pt>
                <c:pt idx="914">
                  <c:v>7.7554285526275617E-3</c:v>
                </c:pt>
                <c:pt idx="915">
                  <c:v>7.8888571160180207E-3</c:v>
                </c:pt>
                <c:pt idx="916">
                  <c:v>4.7971429239000597E-3</c:v>
                </c:pt>
                <c:pt idx="917">
                  <c:v>2.5434285790579664E-3</c:v>
                </c:pt>
                <c:pt idx="918">
                  <c:v>1.1202857140132365E-3</c:v>
                </c:pt>
                <c:pt idx="919">
                  <c:v>1.1028588571637017</c:v>
                </c:pt>
                <c:pt idx="920">
                  <c:v>5.9142855916704466E-4</c:v>
                </c:pt>
                <c:pt idx="921">
                  <c:v>0</c:v>
                </c:pt>
                <c:pt idx="922">
                  <c:v>0</c:v>
                </c:pt>
                <c:pt idx="923">
                  <c:v>62.568987429039126</c:v>
                </c:pt>
                <c:pt idx="924">
                  <c:v>69.195520571402142</c:v>
                </c:pt>
                <c:pt idx="925">
                  <c:v>81.110120856944491</c:v>
                </c:pt>
                <c:pt idx="926">
                  <c:v>56.248927714219775</c:v>
                </c:pt>
                <c:pt idx="927">
                  <c:v>1.5137428458758765E-2</c:v>
                </c:pt>
                <c:pt idx="928">
                  <c:v>8.0714284488133043E-4</c:v>
                </c:pt>
                <c:pt idx="929">
                  <c:v>11.341226285844531</c:v>
                </c:pt>
                <c:pt idx="930">
                  <c:v>3.4757142407553549E-3</c:v>
                </c:pt>
                <c:pt idx="931">
                  <c:v>1.3124857157298497E-2</c:v>
                </c:pt>
                <c:pt idx="932">
                  <c:v>2.6474285602569583E-3</c:v>
                </c:pt>
                <c:pt idx="933">
                  <c:v>1.6516571337836131E-2</c:v>
                </c:pt>
                <c:pt idx="934">
                  <c:v>3.8625714084080296E-3</c:v>
                </c:pt>
                <c:pt idx="935">
                  <c:v>1.5869428689820428E-2</c:v>
                </c:pt>
                <c:pt idx="936">
                  <c:v>1.0707714398929051E-2</c:v>
                </c:pt>
                <c:pt idx="937">
                  <c:v>2.5751428706305376E-3</c:v>
                </c:pt>
                <c:pt idx="938">
                  <c:v>1.5871428578240535E-3</c:v>
                </c:pt>
                <c:pt idx="939">
                  <c:v>1.0451428508758548E-3</c:v>
                </c:pt>
                <c:pt idx="940">
                  <c:v>3.8447234283842358</c:v>
                </c:pt>
                <c:pt idx="941">
                  <c:v>1.102857121740068E-3</c:v>
                </c:pt>
                <c:pt idx="942">
                  <c:v>7.7894285978589725E-3</c:v>
                </c:pt>
                <c:pt idx="943">
                  <c:v>1.4494285842350547E-3</c:v>
                </c:pt>
                <c:pt idx="944">
                  <c:v>1.0008571120670869E-3</c:v>
                </c:pt>
                <c:pt idx="945">
                  <c:v>1.4291999959945697E-2</c:v>
                </c:pt>
                <c:pt idx="946">
                  <c:v>7.1388573278699588E-3</c:v>
                </c:pt>
                <c:pt idx="947">
                  <c:v>5.5790571327209465E-2</c:v>
                </c:pt>
                <c:pt idx="948">
                  <c:v>1.014257999948093</c:v>
                </c:pt>
                <c:pt idx="949">
                  <c:v>7.3880285572324497E-2</c:v>
                </c:pt>
                <c:pt idx="950">
                  <c:v>7.0801142722538526E-2</c:v>
                </c:pt>
                <c:pt idx="951">
                  <c:v>8.7359999863079602E-2</c:v>
                </c:pt>
                <c:pt idx="952">
                  <c:v>1.0570334285524916</c:v>
                </c:pt>
                <c:pt idx="953">
                  <c:v>1.1300357137189594</c:v>
                </c:pt>
                <c:pt idx="954">
                  <c:v>6.9995714308874954E-2</c:v>
                </c:pt>
                <c:pt idx="955">
                  <c:v>8.7799143490110115E-2</c:v>
                </c:pt>
                <c:pt idx="956">
                  <c:v>1.757371437413352E-2</c:v>
                </c:pt>
                <c:pt idx="957">
                  <c:v>2.7565428605079646E-2</c:v>
                </c:pt>
                <c:pt idx="958">
                  <c:v>2.7651143033845103E-2</c:v>
                </c:pt>
                <c:pt idx="959">
                  <c:v>3.1531597139889853</c:v>
                </c:pt>
                <c:pt idx="960">
                  <c:v>3.7363142494474137E-2</c:v>
                </c:pt>
                <c:pt idx="961">
                  <c:v>1.5508760000079018</c:v>
                </c:pt>
                <c:pt idx="962">
                  <c:v>2.5360857105936333E-2</c:v>
                </c:pt>
                <c:pt idx="963">
                  <c:v>0.25112885703904286</c:v>
                </c:pt>
                <c:pt idx="964">
                  <c:v>2.3448285812650412E-2</c:v>
                </c:pt>
                <c:pt idx="965">
                  <c:v>2.0939714461735304E-2</c:v>
                </c:pt>
                <c:pt idx="966">
                  <c:v>3.1002571512631024E-2</c:v>
                </c:pt>
                <c:pt idx="967">
                  <c:v>2.1450285696983342E-2</c:v>
                </c:pt>
                <c:pt idx="968">
                  <c:v>4.1910857351848047E-2</c:v>
                </c:pt>
                <c:pt idx="969">
                  <c:v>3.3984000539779659E-2</c:v>
                </c:pt>
                <c:pt idx="970">
                  <c:v>9.986285747119357E-3</c:v>
                </c:pt>
                <c:pt idx="971">
                  <c:v>0.54808314286981308</c:v>
                </c:pt>
                <c:pt idx="972">
                  <c:v>6.893714302607947E-3</c:v>
                </c:pt>
                <c:pt idx="973">
                  <c:v>31.216529714087748</c:v>
                </c:pt>
                <c:pt idx="974">
                  <c:v>3.6091428456987659E-3</c:v>
                </c:pt>
                <c:pt idx="975">
                  <c:v>4.7651428808484757E-3</c:v>
                </c:pt>
                <c:pt idx="976">
                  <c:v>6.2185714680807929E-3</c:v>
                </c:pt>
                <c:pt idx="977">
                  <c:v>0.22255800028937209</c:v>
                </c:pt>
                <c:pt idx="978">
                  <c:v>6.6257142652784073E-3</c:v>
                </c:pt>
                <c:pt idx="979">
                  <c:v>6.4031428534643995E-3</c:v>
                </c:pt>
                <c:pt idx="980">
                  <c:v>3.395714332035608E-3</c:v>
                </c:pt>
                <c:pt idx="981">
                  <c:v>2.3068571962629042E-3</c:v>
                </c:pt>
                <c:pt idx="982">
                  <c:v>4.0300000238418588E-3</c:v>
                </c:pt>
                <c:pt idx="983">
                  <c:v>9.0846571388925823E-2</c:v>
                </c:pt>
                <c:pt idx="984">
                  <c:v>1.1504571435110909E-2</c:v>
                </c:pt>
                <c:pt idx="985">
                  <c:v>4.2242857074737553E-3</c:v>
                </c:pt>
                <c:pt idx="986">
                  <c:v>2.5674285670689175E-3</c:v>
                </c:pt>
                <c:pt idx="987">
                  <c:v>1.1551428549630308E-3</c:v>
                </c:pt>
                <c:pt idx="988">
                  <c:v>1.7342857667378003E-3</c:v>
                </c:pt>
                <c:pt idx="989">
                  <c:v>1.9719999320166469E-3</c:v>
                </c:pt>
                <c:pt idx="990">
                  <c:v>7.1018345717402873</c:v>
                </c:pt>
                <c:pt idx="991">
                  <c:v>2.1876068566519873</c:v>
                </c:pt>
                <c:pt idx="992">
                  <c:v>6.3637142848968504E-3</c:v>
                </c:pt>
                <c:pt idx="993">
                  <c:v>1.0144408571113861</c:v>
                </c:pt>
                <c:pt idx="994">
                  <c:v>1.6071428373881748E-3</c:v>
                </c:pt>
                <c:pt idx="995">
                  <c:v>4.4272571402958469E-2</c:v>
                </c:pt>
                <c:pt idx="996">
                  <c:v>9.9754283966336978E-3</c:v>
                </c:pt>
                <c:pt idx="997">
                  <c:v>2.8997143043790544E-3</c:v>
                </c:pt>
                <c:pt idx="998">
                  <c:v>4.3508571318217684E-3</c:v>
                </c:pt>
                <c:pt idx="999">
                  <c:v>8.2448570741925943E-3</c:v>
                </c:pt>
                <c:pt idx="1000">
                  <c:v>2.2565714297975818E-3</c:v>
                </c:pt>
                <c:pt idx="1001">
                  <c:v>4.4400000776563366E-3</c:v>
                </c:pt>
                <c:pt idx="1002">
                  <c:v>9.6701488572277334</c:v>
                </c:pt>
                <c:pt idx="1003">
                  <c:v>1.6674285534449996E-3</c:v>
                </c:pt>
                <c:pt idx="1004">
                  <c:v>5.5988571371350972E-3</c:v>
                </c:pt>
                <c:pt idx="1005">
                  <c:v>1.088514279229299E-2</c:v>
                </c:pt>
                <c:pt idx="1006">
                  <c:v>1.8468571662902827E-3</c:v>
                </c:pt>
                <c:pt idx="1007">
                  <c:v>0</c:v>
                </c:pt>
                <c:pt idx="1008">
                  <c:v>4.2114286014011896E-4</c:v>
                </c:pt>
                <c:pt idx="1009">
                  <c:v>1.6440000220707476E-3</c:v>
                </c:pt>
                <c:pt idx="1010">
                  <c:v>2.9554285962241035E-3</c:v>
                </c:pt>
                <c:pt idx="1011">
                  <c:v>0</c:v>
                </c:pt>
                <c:pt idx="1012">
                  <c:v>1.1359999847412113E-3</c:v>
                </c:pt>
                <c:pt idx="1013">
                  <c:v>2.7008571120670875E-3</c:v>
                </c:pt>
                <c:pt idx="1014">
                  <c:v>3.7542856897626614E-4</c:v>
                </c:pt>
                <c:pt idx="1015">
                  <c:v>2.7817143011093131E-3</c:v>
                </c:pt>
                <c:pt idx="1016">
                  <c:v>4.7814285373687744E-3</c:v>
                </c:pt>
                <c:pt idx="1017">
                  <c:v>5.8851428604125983E-3</c:v>
                </c:pt>
                <c:pt idx="1018">
                  <c:v>2.0103351429659981</c:v>
                </c:pt>
                <c:pt idx="1019">
                  <c:v>4.1322857100622992E-3</c:v>
                </c:pt>
                <c:pt idx="1020">
                  <c:v>4.182857138769967E-4</c:v>
                </c:pt>
                <c:pt idx="1021">
                  <c:v>4.8768570423126231E-3</c:v>
                </c:pt>
                <c:pt idx="1022">
                  <c:v>9.0260000262941641E-3</c:v>
                </c:pt>
                <c:pt idx="1023">
                  <c:v>3.1543713853699799E-2</c:v>
                </c:pt>
                <c:pt idx="1024">
                  <c:v>1.2894548571028035</c:v>
                </c:pt>
                <c:pt idx="1025">
                  <c:v>1.4876857154709962E-2</c:v>
                </c:pt>
                <c:pt idx="1026">
                  <c:v>3.3058857105118883E-2</c:v>
                </c:pt>
                <c:pt idx="1027">
                  <c:v>1.0140671428108217</c:v>
                </c:pt>
                <c:pt idx="1028">
                  <c:v>2.0058860000760212</c:v>
                </c:pt>
                <c:pt idx="1029">
                  <c:v>1.4142857115609299E-3</c:v>
                </c:pt>
                <c:pt idx="1030">
                  <c:v>6.6579428654398254E-2</c:v>
                </c:pt>
                <c:pt idx="1031">
                  <c:v>7.9771427290780241E-4</c:v>
                </c:pt>
                <c:pt idx="1032">
                  <c:v>2.642857142857143E-4</c:v>
                </c:pt>
                <c:pt idx="1033">
                  <c:v>1.5999999727521602E-4</c:v>
                </c:pt>
                <c:pt idx="1034">
                  <c:v>1.9057143483843108E-4</c:v>
                </c:pt>
                <c:pt idx="1035">
                  <c:v>1.5428571701049827E-4</c:v>
                </c:pt>
                <c:pt idx="1036">
                  <c:v>9.6742855889456626E-4</c:v>
                </c:pt>
                <c:pt idx="1037">
                  <c:v>1.065714263916016E-4</c:v>
                </c:pt>
                <c:pt idx="1038">
                  <c:v>1.2374285650253291E-3</c:v>
                </c:pt>
                <c:pt idx="1039">
                  <c:v>0</c:v>
                </c:pt>
                <c:pt idx="1040">
                  <c:v>1.0522857182366514E-3</c:v>
                </c:pt>
                <c:pt idx="1041">
                  <c:v>1.0539999839237761E-3</c:v>
                </c:pt>
                <c:pt idx="1042">
                  <c:v>3.3228571646554141E-3</c:v>
                </c:pt>
                <c:pt idx="1043">
                  <c:v>8.8240000213895536E-3</c:v>
                </c:pt>
                <c:pt idx="1044">
                  <c:v>1.5485728574064801</c:v>
                </c:pt>
                <c:pt idx="1045">
                  <c:v>3.7274285595757625E-3</c:v>
                </c:pt>
                <c:pt idx="1046">
                  <c:v>4.6910325715262537</c:v>
                </c:pt>
                <c:pt idx="1047">
                  <c:v>1.4728571605682368E-3</c:v>
                </c:pt>
                <c:pt idx="1048">
                  <c:v>5.3262857294082639E-3</c:v>
                </c:pt>
                <c:pt idx="1049">
                  <c:v>1.58714284488133E-3</c:v>
                </c:pt>
                <c:pt idx="1050">
                  <c:v>3.0425714220319471E-3</c:v>
                </c:pt>
                <c:pt idx="1051">
                  <c:v>0.79642514276572629</c:v>
                </c:pt>
                <c:pt idx="1052">
                  <c:v>1.5238057142571033</c:v>
                </c:pt>
                <c:pt idx="1053">
                  <c:v>1.1200682857404431</c:v>
                </c:pt>
                <c:pt idx="1054">
                  <c:v>3.5384285697937008E-2</c:v>
                </c:pt>
                <c:pt idx="1055">
                  <c:v>7.0551428760801047E-3</c:v>
                </c:pt>
                <c:pt idx="1056">
                  <c:v>1.3335142857006621E-2</c:v>
                </c:pt>
                <c:pt idx="1057">
                  <c:v>2.6901714257512761E-2</c:v>
                </c:pt>
                <c:pt idx="1058">
                  <c:v>2.975999999046327E-3</c:v>
                </c:pt>
                <c:pt idx="1059">
                  <c:v>2.4985714169910977E-3</c:v>
                </c:pt>
                <c:pt idx="1060">
                  <c:v>0.23141628572463988</c:v>
                </c:pt>
                <c:pt idx="1061">
                  <c:v>2.0248571559361049E-3</c:v>
                </c:pt>
                <c:pt idx="1062">
                  <c:v>3.1428571394511626E-3</c:v>
                </c:pt>
                <c:pt idx="1063">
                  <c:v>3.0737142855780464E-3</c:v>
                </c:pt>
                <c:pt idx="1064">
                  <c:v>2.3674285214287864E-3</c:v>
                </c:pt>
                <c:pt idx="1065">
                  <c:v>3.7611428914751319E-3</c:v>
                </c:pt>
                <c:pt idx="1066">
                  <c:v>1.4117477142558783</c:v>
                </c:pt>
                <c:pt idx="1067">
                  <c:v>6.9981494284466317</c:v>
                </c:pt>
                <c:pt idx="1068">
                  <c:v>55.235163714040347</c:v>
                </c:pt>
                <c:pt idx="1069">
                  <c:v>10.930601714353564</c:v>
                </c:pt>
                <c:pt idx="1070">
                  <c:v>6.1802857221875899E-3</c:v>
                </c:pt>
                <c:pt idx="1071">
                  <c:v>2.8156285625866494E-2</c:v>
                </c:pt>
                <c:pt idx="1072">
                  <c:v>3.9468285597392475E-2</c:v>
                </c:pt>
                <c:pt idx="1073">
                  <c:v>0.60441171427454254</c:v>
                </c:pt>
                <c:pt idx="1074">
                  <c:v>5.1391428634098594E-3</c:v>
                </c:pt>
                <c:pt idx="1075">
                  <c:v>3.9960000215257894E-3</c:v>
                </c:pt>
                <c:pt idx="1076">
                  <c:v>0</c:v>
                </c:pt>
                <c:pt idx="1077">
                  <c:v>0.19499114283289229</c:v>
                </c:pt>
                <c:pt idx="1078">
                  <c:v>2.057142802647183E-4</c:v>
                </c:pt>
                <c:pt idx="1079">
                  <c:v>1.1106285673550197E-2</c:v>
                </c:pt>
                <c:pt idx="1080">
                  <c:v>3.2265714359283456E-3</c:v>
                </c:pt>
                <c:pt idx="1081">
                  <c:v>1.4637142767224989E-3</c:v>
                </c:pt>
                <c:pt idx="1082">
                  <c:v>6.6562856878553114E-3</c:v>
                </c:pt>
                <c:pt idx="1083">
                  <c:v>1.0342857319968089E-3</c:v>
                </c:pt>
                <c:pt idx="1084">
                  <c:v>1.699428567205157E-3</c:v>
                </c:pt>
                <c:pt idx="1085">
                  <c:v>3.5057142393929631E-4</c:v>
                </c:pt>
                <c:pt idx="1086">
                  <c:v>3.0119999940054756E-3</c:v>
                </c:pt>
                <c:pt idx="1087">
                  <c:v>2.0571428571428574E-4</c:v>
                </c:pt>
                <c:pt idx="1088">
                  <c:v>2.8308571536200412E-3</c:v>
                </c:pt>
                <c:pt idx="1089">
                  <c:v>1.1841428526469642E-2</c:v>
                </c:pt>
                <c:pt idx="1090">
                  <c:v>7.2437141731807198E-3</c:v>
                </c:pt>
                <c:pt idx="1091">
                  <c:v>0</c:v>
                </c:pt>
                <c:pt idx="1092">
                  <c:v>2.0954285723822461E-3</c:v>
                </c:pt>
                <c:pt idx="1093">
                  <c:v>4.8262857627868654E-3</c:v>
                </c:pt>
                <c:pt idx="1094">
                  <c:v>2.2374286052158888E-3</c:v>
                </c:pt>
                <c:pt idx="1095">
                  <c:v>2.0699999754769461E-3</c:v>
                </c:pt>
                <c:pt idx="1096">
                  <c:v>7.7080000516346545E-3</c:v>
                </c:pt>
                <c:pt idx="1097">
                  <c:v>3.472215428660256</c:v>
                </c:pt>
                <c:pt idx="1098">
                  <c:v>0.87117999998160744</c:v>
                </c:pt>
                <c:pt idx="1099">
                  <c:v>5.750857191085818E-3</c:v>
                </c:pt>
                <c:pt idx="1100">
                  <c:v>2.0335714320455278E-2</c:v>
                </c:pt>
                <c:pt idx="1101">
                  <c:v>1.455857149056026E-2</c:v>
                </c:pt>
                <c:pt idx="1102">
                  <c:v>7.5008571325029614E-3</c:v>
                </c:pt>
                <c:pt idx="1103">
                  <c:v>1.0410982860653741</c:v>
                </c:pt>
                <c:pt idx="1104">
                  <c:v>4.3341294282967704</c:v>
                </c:pt>
                <c:pt idx="1105">
                  <c:v>6.1417142398016798E-3</c:v>
                </c:pt>
                <c:pt idx="1106">
                  <c:v>1.0329285712616785</c:v>
                </c:pt>
                <c:pt idx="1107">
                  <c:v>4.5131428514208101E-3</c:v>
                </c:pt>
                <c:pt idx="1108">
                  <c:v>0.78333142853464388</c:v>
                </c:pt>
                <c:pt idx="1109">
                  <c:v>1.7324285752432687E-2</c:v>
                </c:pt>
                <c:pt idx="1110">
                  <c:v>7.1774286140714365E-3</c:v>
                </c:pt>
                <c:pt idx="1111">
                  <c:v>0.57865371403489774</c:v>
                </c:pt>
                <c:pt idx="1112">
                  <c:v>1.1080045713751658</c:v>
                </c:pt>
                <c:pt idx="1113">
                  <c:v>1.5422571629115509E-2</c:v>
                </c:pt>
                <c:pt idx="1114">
                  <c:v>6.884571432386126E-3</c:v>
                </c:pt>
                <c:pt idx="1115">
                  <c:v>2.1395514286899564</c:v>
                </c:pt>
                <c:pt idx="1116">
                  <c:v>4.1158571654047287E-2</c:v>
                </c:pt>
                <c:pt idx="1117">
                  <c:v>2.2659714252608161E-2</c:v>
                </c:pt>
                <c:pt idx="1118">
                  <c:v>6.8928570856366831E-3</c:v>
                </c:pt>
                <c:pt idx="1119">
                  <c:v>4.6959999806540339E-3</c:v>
                </c:pt>
                <c:pt idx="1120">
                  <c:v>1.0094285658427643E-3</c:v>
                </c:pt>
                <c:pt idx="1121">
                  <c:v>1.370542853287288E-2</c:v>
                </c:pt>
                <c:pt idx="1122">
                  <c:v>9.5828571333203983E-3</c:v>
                </c:pt>
                <c:pt idx="1123">
                  <c:v>1.3030857086862834E-2</c:v>
                </c:pt>
                <c:pt idx="1124">
                  <c:v>3.4351999729020269E-2</c:v>
                </c:pt>
                <c:pt idx="1125">
                  <c:v>8.3239999607631152E-3</c:v>
                </c:pt>
                <c:pt idx="1126">
                  <c:v>3.1653142754690992E-2</c:v>
                </c:pt>
                <c:pt idx="1127">
                  <c:v>2.3451428543499537E-2</c:v>
                </c:pt>
                <c:pt idx="1128">
                  <c:v>1.2579142879077366E-2</c:v>
                </c:pt>
                <c:pt idx="1129">
                  <c:v>5.0485713277544314E-4</c:v>
                </c:pt>
                <c:pt idx="1130">
                  <c:v>2.4871428680419915E-3</c:v>
                </c:pt>
                <c:pt idx="1131">
                  <c:v>4.2274285330091222E-3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3FC-475D-9CC4-3AA36BE23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33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/>
                    </a:solidFill>
                  </a:rPr>
                  <a:t>Crack Area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Lane wise Roughness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8-4F90-B21A-C591725387ED}"/>
            </c:ext>
          </c:extLst>
        </c:ser>
        <c:ser>
          <c:idx val="1"/>
          <c:order val="1"/>
          <c:tx>
            <c:strRef>
              <c:f>'Mar-25 Comparision with CA@100m'!$G$1</c:f>
              <c:strCache>
                <c:ptCount val="1"/>
                <c:pt idx="0">
                  <c:v>Limitation of BI as per MoRT&amp;H Circular (in mm/km)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CA@100m'!$G$2:$G$232</c:f>
              <c:numCache>
                <c:formatCode>General</c:formatCode>
                <c:ptCount val="231"/>
                <c:pt idx="1">
                  <c:v>2400</c:v>
                </c:pt>
                <c:pt idx="2">
                  <c:v>2400</c:v>
                </c:pt>
                <c:pt idx="3">
                  <c:v>2400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  <c:pt idx="7">
                  <c:v>2400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  <c:pt idx="22">
                  <c:v>2400</c:v>
                </c:pt>
                <c:pt idx="23">
                  <c:v>2400</c:v>
                </c:pt>
                <c:pt idx="24">
                  <c:v>2400</c:v>
                </c:pt>
                <c:pt idx="25">
                  <c:v>2400</c:v>
                </c:pt>
                <c:pt idx="26">
                  <c:v>2400</c:v>
                </c:pt>
                <c:pt idx="27">
                  <c:v>2400</c:v>
                </c:pt>
                <c:pt idx="28">
                  <c:v>2400</c:v>
                </c:pt>
                <c:pt idx="29">
                  <c:v>2400</c:v>
                </c:pt>
                <c:pt idx="30">
                  <c:v>2400</c:v>
                </c:pt>
                <c:pt idx="31">
                  <c:v>2400</c:v>
                </c:pt>
                <c:pt idx="32">
                  <c:v>2400</c:v>
                </c:pt>
                <c:pt idx="33">
                  <c:v>2400</c:v>
                </c:pt>
                <c:pt idx="34">
                  <c:v>2400</c:v>
                </c:pt>
                <c:pt idx="35">
                  <c:v>2400</c:v>
                </c:pt>
                <c:pt idx="36">
                  <c:v>2400</c:v>
                </c:pt>
                <c:pt idx="37">
                  <c:v>2400</c:v>
                </c:pt>
                <c:pt idx="38">
                  <c:v>2400</c:v>
                </c:pt>
                <c:pt idx="39">
                  <c:v>2400</c:v>
                </c:pt>
                <c:pt idx="40">
                  <c:v>2400</c:v>
                </c:pt>
                <c:pt idx="41">
                  <c:v>2400</c:v>
                </c:pt>
                <c:pt idx="42">
                  <c:v>2400</c:v>
                </c:pt>
                <c:pt idx="43">
                  <c:v>2400</c:v>
                </c:pt>
                <c:pt idx="44">
                  <c:v>2400</c:v>
                </c:pt>
                <c:pt idx="45">
                  <c:v>2400</c:v>
                </c:pt>
                <c:pt idx="46">
                  <c:v>2400</c:v>
                </c:pt>
                <c:pt idx="47">
                  <c:v>2400</c:v>
                </c:pt>
                <c:pt idx="48">
                  <c:v>2400</c:v>
                </c:pt>
                <c:pt idx="49">
                  <c:v>2400</c:v>
                </c:pt>
                <c:pt idx="50">
                  <c:v>2400</c:v>
                </c:pt>
                <c:pt idx="51">
                  <c:v>2400</c:v>
                </c:pt>
                <c:pt idx="52">
                  <c:v>2400</c:v>
                </c:pt>
                <c:pt idx="53">
                  <c:v>2400</c:v>
                </c:pt>
                <c:pt idx="54">
                  <c:v>2400</c:v>
                </c:pt>
                <c:pt idx="55">
                  <c:v>2400</c:v>
                </c:pt>
                <c:pt idx="56">
                  <c:v>2400</c:v>
                </c:pt>
                <c:pt idx="57">
                  <c:v>2400</c:v>
                </c:pt>
                <c:pt idx="58">
                  <c:v>2400</c:v>
                </c:pt>
                <c:pt idx="59">
                  <c:v>2400</c:v>
                </c:pt>
                <c:pt idx="60">
                  <c:v>2400</c:v>
                </c:pt>
                <c:pt idx="61">
                  <c:v>2400</c:v>
                </c:pt>
                <c:pt idx="62">
                  <c:v>2400</c:v>
                </c:pt>
                <c:pt idx="63">
                  <c:v>2400</c:v>
                </c:pt>
                <c:pt idx="64">
                  <c:v>2400</c:v>
                </c:pt>
                <c:pt idx="65">
                  <c:v>2400</c:v>
                </c:pt>
                <c:pt idx="66">
                  <c:v>2400</c:v>
                </c:pt>
                <c:pt idx="67">
                  <c:v>2400</c:v>
                </c:pt>
                <c:pt idx="68">
                  <c:v>2400</c:v>
                </c:pt>
                <c:pt idx="69">
                  <c:v>2400</c:v>
                </c:pt>
                <c:pt idx="70">
                  <c:v>2400</c:v>
                </c:pt>
                <c:pt idx="71">
                  <c:v>2400</c:v>
                </c:pt>
                <c:pt idx="72">
                  <c:v>2400</c:v>
                </c:pt>
                <c:pt idx="73">
                  <c:v>2400</c:v>
                </c:pt>
                <c:pt idx="74">
                  <c:v>2400</c:v>
                </c:pt>
                <c:pt idx="75">
                  <c:v>2400</c:v>
                </c:pt>
                <c:pt idx="76">
                  <c:v>2400</c:v>
                </c:pt>
                <c:pt idx="77">
                  <c:v>2400</c:v>
                </c:pt>
                <c:pt idx="78">
                  <c:v>2400</c:v>
                </c:pt>
                <c:pt idx="79">
                  <c:v>2400</c:v>
                </c:pt>
                <c:pt idx="80">
                  <c:v>2400</c:v>
                </c:pt>
                <c:pt idx="81">
                  <c:v>2400</c:v>
                </c:pt>
                <c:pt idx="82">
                  <c:v>2400</c:v>
                </c:pt>
                <c:pt idx="83">
                  <c:v>2400</c:v>
                </c:pt>
                <c:pt idx="84">
                  <c:v>2400</c:v>
                </c:pt>
                <c:pt idx="85">
                  <c:v>2400</c:v>
                </c:pt>
                <c:pt idx="86">
                  <c:v>2400</c:v>
                </c:pt>
                <c:pt idx="87">
                  <c:v>2400</c:v>
                </c:pt>
                <c:pt idx="88">
                  <c:v>2400</c:v>
                </c:pt>
                <c:pt idx="89">
                  <c:v>2400</c:v>
                </c:pt>
                <c:pt idx="90">
                  <c:v>2400</c:v>
                </c:pt>
                <c:pt idx="91">
                  <c:v>2400</c:v>
                </c:pt>
                <c:pt idx="92">
                  <c:v>2400</c:v>
                </c:pt>
                <c:pt idx="93">
                  <c:v>2400</c:v>
                </c:pt>
                <c:pt idx="94">
                  <c:v>2400</c:v>
                </c:pt>
                <c:pt idx="95">
                  <c:v>2400</c:v>
                </c:pt>
                <c:pt idx="96">
                  <c:v>2400</c:v>
                </c:pt>
                <c:pt idx="97">
                  <c:v>2400</c:v>
                </c:pt>
                <c:pt idx="98">
                  <c:v>2400</c:v>
                </c:pt>
                <c:pt idx="99">
                  <c:v>2400</c:v>
                </c:pt>
                <c:pt idx="100">
                  <c:v>2400</c:v>
                </c:pt>
                <c:pt idx="101">
                  <c:v>2400</c:v>
                </c:pt>
                <c:pt idx="102">
                  <c:v>2400</c:v>
                </c:pt>
                <c:pt idx="103">
                  <c:v>2400</c:v>
                </c:pt>
                <c:pt idx="104">
                  <c:v>2400</c:v>
                </c:pt>
                <c:pt idx="105">
                  <c:v>2400</c:v>
                </c:pt>
                <c:pt idx="106">
                  <c:v>2400</c:v>
                </c:pt>
                <c:pt idx="107">
                  <c:v>2400</c:v>
                </c:pt>
                <c:pt idx="108">
                  <c:v>2400</c:v>
                </c:pt>
                <c:pt idx="109">
                  <c:v>2400</c:v>
                </c:pt>
                <c:pt idx="110">
                  <c:v>2400</c:v>
                </c:pt>
                <c:pt idx="111">
                  <c:v>2400</c:v>
                </c:pt>
                <c:pt idx="112">
                  <c:v>2400</c:v>
                </c:pt>
                <c:pt idx="113">
                  <c:v>2400</c:v>
                </c:pt>
                <c:pt idx="114">
                  <c:v>2400</c:v>
                </c:pt>
                <c:pt idx="115">
                  <c:v>2400</c:v>
                </c:pt>
                <c:pt idx="116">
                  <c:v>2400</c:v>
                </c:pt>
                <c:pt idx="117">
                  <c:v>2400</c:v>
                </c:pt>
                <c:pt idx="118">
                  <c:v>2400</c:v>
                </c:pt>
                <c:pt idx="119">
                  <c:v>2400</c:v>
                </c:pt>
                <c:pt idx="120">
                  <c:v>2400</c:v>
                </c:pt>
                <c:pt idx="121">
                  <c:v>2400</c:v>
                </c:pt>
                <c:pt idx="122">
                  <c:v>2400</c:v>
                </c:pt>
                <c:pt idx="123">
                  <c:v>2400</c:v>
                </c:pt>
                <c:pt idx="124">
                  <c:v>2400</c:v>
                </c:pt>
                <c:pt idx="125">
                  <c:v>2400</c:v>
                </c:pt>
                <c:pt idx="126">
                  <c:v>2400</c:v>
                </c:pt>
                <c:pt idx="127">
                  <c:v>2400</c:v>
                </c:pt>
                <c:pt idx="128">
                  <c:v>2400</c:v>
                </c:pt>
                <c:pt idx="129">
                  <c:v>2400</c:v>
                </c:pt>
                <c:pt idx="130">
                  <c:v>2400</c:v>
                </c:pt>
                <c:pt idx="131">
                  <c:v>2400</c:v>
                </c:pt>
                <c:pt idx="132">
                  <c:v>2400</c:v>
                </c:pt>
                <c:pt idx="133">
                  <c:v>2400</c:v>
                </c:pt>
                <c:pt idx="134">
                  <c:v>2400</c:v>
                </c:pt>
                <c:pt idx="135">
                  <c:v>2400</c:v>
                </c:pt>
                <c:pt idx="136">
                  <c:v>2400</c:v>
                </c:pt>
                <c:pt idx="137">
                  <c:v>2400</c:v>
                </c:pt>
                <c:pt idx="138">
                  <c:v>2400</c:v>
                </c:pt>
                <c:pt idx="139">
                  <c:v>2400</c:v>
                </c:pt>
                <c:pt idx="140">
                  <c:v>2400</c:v>
                </c:pt>
                <c:pt idx="141">
                  <c:v>2400</c:v>
                </c:pt>
                <c:pt idx="142">
                  <c:v>2400</c:v>
                </c:pt>
                <c:pt idx="143">
                  <c:v>2400</c:v>
                </c:pt>
                <c:pt idx="144">
                  <c:v>2400</c:v>
                </c:pt>
                <c:pt idx="145">
                  <c:v>2400</c:v>
                </c:pt>
                <c:pt idx="146">
                  <c:v>2400</c:v>
                </c:pt>
                <c:pt idx="147">
                  <c:v>2400</c:v>
                </c:pt>
                <c:pt idx="148">
                  <c:v>2400</c:v>
                </c:pt>
                <c:pt idx="149">
                  <c:v>2400</c:v>
                </c:pt>
                <c:pt idx="150">
                  <c:v>2400</c:v>
                </c:pt>
                <c:pt idx="151">
                  <c:v>2400</c:v>
                </c:pt>
                <c:pt idx="152">
                  <c:v>2400</c:v>
                </c:pt>
                <c:pt idx="153">
                  <c:v>2400</c:v>
                </c:pt>
                <c:pt idx="154">
                  <c:v>2400</c:v>
                </c:pt>
                <c:pt idx="155">
                  <c:v>2400</c:v>
                </c:pt>
                <c:pt idx="156">
                  <c:v>2400</c:v>
                </c:pt>
                <c:pt idx="157">
                  <c:v>2400</c:v>
                </c:pt>
                <c:pt idx="158">
                  <c:v>2400</c:v>
                </c:pt>
                <c:pt idx="159">
                  <c:v>2400</c:v>
                </c:pt>
                <c:pt idx="160">
                  <c:v>2400</c:v>
                </c:pt>
                <c:pt idx="161">
                  <c:v>2400</c:v>
                </c:pt>
                <c:pt idx="162">
                  <c:v>2400</c:v>
                </c:pt>
                <c:pt idx="163">
                  <c:v>2400</c:v>
                </c:pt>
                <c:pt idx="164">
                  <c:v>2400</c:v>
                </c:pt>
                <c:pt idx="165">
                  <c:v>2400</c:v>
                </c:pt>
                <c:pt idx="166">
                  <c:v>2400</c:v>
                </c:pt>
                <c:pt idx="167">
                  <c:v>2400</c:v>
                </c:pt>
                <c:pt idx="168">
                  <c:v>2400</c:v>
                </c:pt>
                <c:pt idx="169">
                  <c:v>2400</c:v>
                </c:pt>
                <c:pt idx="170">
                  <c:v>2400</c:v>
                </c:pt>
                <c:pt idx="171">
                  <c:v>2400</c:v>
                </c:pt>
                <c:pt idx="172">
                  <c:v>2400</c:v>
                </c:pt>
                <c:pt idx="173">
                  <c:v>2400</c:v>
                </c:pt>
                <c:pt idx="174">
                  <c:v>2400</c:v>
                </c:pt>
                <c:pt idx="175">
                  <c:v>2400</c:v>
                </c:pt>
                <c:pt idx="176">
                  <c:v>2400</c:v>
                </c:pt>
                <c:pt idx="177">
                  <c:v>2400</c:v>
                </c:pt>
                <c:pt idx="178">
                  <c:v>2400</c:v>
                </c:pt>
                <c:pt idx="179">
                  <c:v>2400</c:v>
                </c:pt>
                <c:pt idx="180">
                  <c:v>2400</c:v>
                </c:pt>
                <c:pt idx="181">
                  <c:v>2400</c:v>
                </c:pt>
                <c:pt idx="182">
                  <c:v>2400</c:v>
                </c:pt>
                <c:pt idx="183">
                  <c:v>2400</c:v>
                </c:pt>
                <c:pt idx="184">
                  <c:v>2400</c:v>
                </c:pt>
                <c:pt idx="185">
                  <c:v>2400</c:v>
                </c:pt>
                <c:pt idx="186">
                  <c:v>2400</c:v>
                </c:pt>
                <c:pt idx="187">
                  <c:v>2400</c:v>
                </c:pt>
                <c:pt idx="188">
                  <c:v>2400</c:v>
                </c:pt>
                <c:pt idx="189">
                  <c:v>2400</c:v>
                </c:pt>
                <c:pt idx="190">
                  <c:v>2400</c:v>
                </c:pt>
                <c:pt idx="191">
                  <c:v>2400</c:v>
                </c:pt>
                <c:pt idx="192">
                  <c:v>2400</c:v>
                </c:pt>
                <c:pt idx="193">
                  <c:v>2400</c:v>
                </c:pt>
                <c:pt idx="194">
                  <c:v>2400</c:v>
                </c:pt>
                <c:pt idx="195">
                  <c:v>2400</c:v>
                </c:pt>
                <c:pt idx="196">
                  <c:v>2400</c:v>
                </c:pt>
                <c:pt idx="197">
                  <c:v>2400</c:v>
                </c:pt>
                <c:pt idx="198">
                  <c:v>2400</c:v>
                </c:pt>
                <c:pt idx="199">
                  <c:v>2400</c:v>
                </c:pt>
                <c:pt idx="200">
                  <c:v>2400</c:v>
                </c:pt>
                <c:pt idx="201">
                  <c:v>2400</c:v>
                </c:pt>
                <c:pt idx="202">
                  <c:v>2400</c:v>
                </c:pt>
                <c:pt idx="203">
                  <c:v>2400</c:v>
                </c:pt>
                <c:pt idx="204">
                  <c:v>2400</c:v>
                </c:pt>
                <c:pt idx="205">
                  <c:v>2400</c:v>
                </c:pt>
                <c:pt idx="206">
                  <c:v>2400</c:v>
                </c:pt>
                <c:pt idx="207">
                  <c:v>2400</c:v>
                </c:pt>
                <c:pt idx="208">
                  <c:v>2400</c:v>
                </c:pt>
                <c:pt idx="209">
                  <c:v>2400</c:v>
                </c:pt>
                <c:pt idx="210">
                  <c:v>2400</c:v>
                </c:pt>
                <c:pt idx="211">
                  <c:v>2400</c:v>
                </c:pt>
                <c:pt idx="212">
                  <c:v>2400</c:v>
                </c:pt>
                <c:pt idx="213">
                  <c:v>2400</c:v>
                </c:pt>
                <c:pt idx="214">
                  <c:v>2400</c:v>
                </c:pt>
                <c:pt idx="215">
                  <c:v>2400</c:v>
                </c:pt>
                <c:pt idx="216">
                  <c:v>2400</c:v>
                </c:pt>
                <c:pt idx="217">
                  <c:v>2400</c:v>
                </c:pt>
                <c:pt idx="218">
                  <c:v>2400</c:v>
                </c:pt>
                <c:pt idx="219">
                  <c:v>2400</c:v>
                </c:pt>
                <c:pt idx="220">
                  <c:v>2400</c:v>
                </c:pt>
                <c:pt idx="221">
                  <c:v>2400</c:v>
                </c:pt>
                <c:pt idx="222">
                  <c:v>2400</c:v>
                </c:pt>
                <c:pt idx="223">
                  <c:v>2400</c:v>
                </c:pt>
                <c:pt idx="224">
                  <c:v>2400</c:v>
                </c:pt>
                <c:pt idx="225">
                  <c:v>2400</c:v>
                </c:pt>
                <c:pt idx="226">
                  <c:v>2400</c:v>
                </c:pt>
                <c:pt idx="227">
                  <c:v>2400</c:v>
                </c:pt>
                <c:pt idx="228">
                  <c:v>2400</c:v>
                </c:pt>
                <c:pt idx="229">
                  <c:v>2400</c:v>
                </c:pt>
                <c:pt idx="230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8-4F90-B21A-C591725387ED}"/>
            </c:ext>
          </c:extLst>
        </c:ser>
        <c:ser>
          <c:idx val="2"/>
          <c:order val="2"/>
          <c:tx>
            <c:strRef>
              <c:f>'Mar-25 Comparision with CA@100m'!$H$1</c:f>
              <c:strCache>
                <c:ptCount val="1"/>
                <c:pt idx="0">
                  <c:v>L1 Lane Roughness BI (in mm/km)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CA@100m'!$H$2:$H$232</c:f>
              <c:numCache>
                <c:formatCode>0</c:formatCode>
                <c:ptCount val="231"/>
                <c:pt idx="1">
                  <c:v>2051.9570858216389</c:v>
                </c:pt>
                <c:pt idx="2">
                  <c:v>1171.5361861453032</c:v>
                </c:pt>
                <c:pt idx="3">
                  <c:v>1156.4647775229939</c:v>
                </c:pt>
                <c:pt idx="4">
                  <c:v>2710.7539942275421</c:v>
                </c:pt>
                <c:pt idx="5">
                  <c:v>2334.2057027152623</c:v>
                </c:pt>
                <c:pt idx="6">
                  <c:v>2124.1601929381172</c:v>
                </c:pt>
                <c:pt idx="7">
                  <c:v>2035.9485210207388</c:v>
                </c:pt>
                <c:pt idx="8">
                  <c:v>1247.201174685119</c:v>
                </c:pt>
                <c:pt idx="9">
                  <c:v>1088.9066909086803</c:v>
                </c:pt>
                <c:pt idx="10">
                  <c:v>1687.3284808252583</c:v>
                </c:pt>
                <c:pt idx="11">
                  <c:v>1399.9945240242332</c:v>
                </c:pt>
                <c:pt idx="12">
                  <c:v>1285.2208727222899</c:v>
                </c:pt>
                <c:pt idx="13">
                  <c:v>2644.8396702777591</c:v>
                </c:pt>
                <c:pt idx="14">
                  <c:v>984.71186322902849</c:v>
                </c:pt>
                <c:pt idx="15">
                  <c:v>1315.7238147547057</c:v>
                </c:pt>
                <c:pt idx="16">
                  <c:v>1648.1699542114034</c:v>
                </c:pt>
                <c:pt idx="17">
                  <c:v>1837.0065261399629</c:v>
                </c:pt>
                <c:pt idx="18">
                  <c:v>999.52746101122636</c:v>
                </c:pt>
                <c:pt idx="19">
                  <c:v>1163.9978682815049</c:v>
                </c:pt>
                <c:pt idx="20">
                  <c:v>1141.4143845528677</c:v>
                </c:pt>
                <c:pt idx="21">
                  <c:v>1308.0909035772854</c:v>
                </c:pt>
                <c:pt idx="22">
                  <c:v>1148.9369406040728</c:v>
                </c:pt>
                <c:pt idx="23">
                  <c:v>1081.4273917669218</c:v>
                </c:pt>
                <c:pt idx="24">
                  <c:v>896.32928227942875</c:v>
                </c:pt>
                <c:pt idx="25">
                  <c:v>969.92011096046667</c:v>
                </c:pt>
                <c:pt idx="26">
                  <c:v>1570.1531011812642</c:v>
                </c:pt>
                <c:pt idx="27">
                  <c:v>1361.6202293750787</c:v>
                </c:pt>
                <c:pt idx="28">
                  <c:v>969.92011096046667</c:v>
                </c:pt>
                <c:pt idx="29">
                  <c:v>1126.3852246651932</c:v>
                </c:pt>
                <c:pt idx="30">
                  <c:v>1750.1844390718809</c:v>
                </c:pt>
                <c:pt idx="31">
                  <c:v>859.77210880991504</c:v>
                </c:pt>
                <c:pt idx="32">
                  <c:v>1331.0038576098827</c:v>
                </c:pt>
                <c:pt idx="33">
                  <c:v>984.71186322902849</c:v>
                </c:pt>
                <c:pt idx="34">
                  <c:v>1171.5361861453032</c:v>
                </c:pt>
                <c:pt idx="35">
                  <c:v>808.87192909576549</c:v>
                </c:pt>
                <c:pt idx="36">
                  <c:v>2019.9534315458611</c:v>
                </c:pt>
                <c:pt idx="37">
                  <c:v>1813.2832406550688</c:v>
                </c:pt>
                <c:pt idx="38">
                  <c:v>962.53326575902634</c:v>
                </c:pt>
                <c:pt idx="39">
                  <c:v>1216.8744012361801</c:v>
                </c:pt>
                <c:pt idx="40">
                  <c:v>1247.201174685119</c:v>
                </c:pt>
                <c:pt idx="41">
                  <c:v>1531.2986370787364</c:v>
                </c:pt>
                <c:pt idx="42">
                  <c:v>925.69081731380709</c:v>
                </c:pt>
                <c:pt idx="43">
                  <c:v>940.40929148387477</c:v>
                </c:pt>
                <c:pt idx="44">
                  <c:v>925.69081731380709</c:v>
                </c:pt>
                <c:pt idx="45">
                  <c:v>896.32928227942875</c:v>
                </c:pt>
                <c:pt idx="46">
                  <c:v>1254.7953056139079</c:v>
                </c:pt>
                <c:pt idx="47">
                  <c:v>1081.4273917669218</c:v>
                </c:pt>
                <c:pt idx="48">
                  <c:v>1066.4854383530628</c:v>
                </c:pt>
                <c:pt idx="49">
                  <c:v>1179.0797046690443</c:v>
                </c:pt>
                <c:pt idx="50">
                  <c:v>1044.1145796771373</c:v>
                </c:pt>
                <c:pt idx="51">
                  <c:v>867.07045346755422</c:v>
                </c:pt>
                <c:pt idx="52">
                  <c:v>736.75336933339804</c:v>
                </c:pt>
                <c:pt idx="53">
                  <c:v>1111.3775201534081</c:v>
                </c:pt>
                <c:pt idx="54">
                  <c:v>1940.1830857184025</c:v>
                </c:pt>
                <c:pt idx="55">
                  <c:v>1781.7039104149794</c:v>
                </c:pt>
                <c:pt idx="56">
                  <c:v>992.11669898009654</c:v>
                </c:pt>
                <c:pt idx="57">
                  <c:v>1066.4854383530628</c:v>
                </c:pt>
                <c:pt idx="58">
                  <c:v>896.32928227942875</c:v>
                </c:pt>
                <c:pt idx="59">
                  <c:v>925.69081731380709</c:v>
                </c:pt>
                <c:pt idx="60">
                  <c:v>1118.8786763994492</c:v>
                </c:pt>
                <c:pt idx="61">
                  <c:v>947.77781896301792</c:v>
                </c:pt>
                <c:pt idx="62">
                  <c:v>1103.8817845012861</c:v>
                </c:pt>
                <c:pt idx="63">
                  <c:v>1126.3852246651932</c:v>
                </c:pt>
                <c:pt idx="64">
                  <c:v>1029.2290872712379</c:v>
                </c:pt>
                <c:pt idx="65">
                  <c:v>1369.2859267828333</c:v>
                </c:pt>
                <c:pt idx="66">
                  <c:v>889.00484292015869</c:v>
                </c:pt>
                <c:pt idx="67">
                  <c:v>992.11669898009654</c:v>
                </c:pt>
                <c:pt idx="68">
                  <c:v>1148.9369406040728</c:v>
                </c:pt>
                <c:pt idx="69">
                  <c:v>925.69081731380709</c:v>
                </c:pt>
                <c:pt idx="70">
                  <c:v>1232.0277899355417</c:v>
                </c:pt>
                <c:pt idx="71">
                  <c:v>1262.394364085967</c:v>
                </c:pt>
                <c:pt idx="72">
                  <c:v>1813.2832406550688</c:v>
                </c:pt>
                <c:pt idx="73">
                  <c:v>1797.4861450333169</c:v>
                </c:pt>
                <c:pt idx="74">
                  <c:v>1044.1145796771373</c:v>
                </c:pt>
                <c:pt idx="75">
                  <c:v>1118.8786763994492</c:v>
                </c:pt>
                <c:pt idx="76">
                  <c:v>1096.3914983427599</c:v>
                </c:pt>
                <c:pt idx="77">
                  <c:v>1103.8817845012861</c:v>
                </c:pt>
                <c:pt idx="78">
                  <c:v>1059.0228449564595</c:v>
                </c:pt>
                <c:pt idx="79">
                  <c:v>1718.7256720808348</c:v>
                </c:pt>
                <c:pt idx="80">
                  <c:v>1562.3738799923231</c:v>
                </c:pt>
                <c:pt idx="81">
                  <c:v>715.26131176762703</c:v>
                </c:pt>
                <c:pt idx="82">
                  <c:v>1300.4627614991207</c:v>
                </c:pt>
                <c:pt idx="83">
                  <c:v>1216.8744012361801</c:v>
                </c:pt>
                <c:pt idx="84">
                  <c:v>896.32928227942875</c:v>
                </c:pt>
                <c:pt idx="85">
                  <c:v>1346.302718559778</c:v>
                </c:pt>
                <c:pt idx="86">
                  <c:v>984.71186322902849</c:v>
                </c:pt>
                <c:pt idx="87">
                  <c:v>1369.2859267828333</c:v>
                </c:pt>
                <c:pt idx="88">
                  <c:v>1477.0798567131808</c:v>
                </c:pt>
                <c:pt idx="89">
                  <c:v>1029.2290872712379</c:v>
                </c:pt>
                <c:pt idx="90">
                  <c:v>859.77210880991504</c:v>
                </c:pt>
                <c:pt idx="91">
                  <c:v>1369.2859267828333</c:v>
                </c:pt>
                <c:pt idx="92">
                  <c:v>1640.3501217757289</c:v>
                </c:pt>
                <c:pt idx="93">
                  <c:v>751.11894250048181</c:v>
                </c:pt>
                <c:pt idx="94">
                  <c:v>992.11669898009654</c:v>
                </c:pt>
                <c:pt idx="95">
                  <c:v>1734.4474136927158</c:v>
                </c:pt>
                <c:pt idx="96">
                  <c:v>1577.9364540396084</c:v>
                </c:pt>
                <c:pt idx="97">
                  <c:v>1438.4818610435104</c:v>
                </c:pt>
                <c:pt idx="98">
                  <c:v>1088.9066909086803</c:v>
                </c:pt>
                <c:pt idx="99">
                  <c:v>1088.9066909086803</c:v>
                </c:pt>
                <c:pt idx="100">
                  <c:v>1156.4647775229939</c:v>
                </c:pt>
                <c:pt idx="101">
                  <c:v>1232.0277899355417</c:v>
                </c:pt>
                <c:pt idx="102">
                  <c:v>1194.1822393313262</c:v>
                </c:pt>
                <c:pt idx="103">
                  <c:v>962.53326575902634</c:v>
                </c:pt>
                <c:pt idx="104">
                  <c:v>1111.3775201534081</c:v>
                </c:pt>
                <c:pt idx="105">
                  <c:v>1469.3515157241418</c:v>
                </c:pt>
                <c:pt idx="106">
                  <c:v>1066.4854383530628</c:v>
                </c:pt>
                <c:pt idx="107">
                  <c:v>1900.4284300794191</c:v>
                </c:pt>
                <c:pt idx="108">
                  <c:v>1860.762682688196</c:v>
                </c:pt>
                <c:pt idx="109">
                  <c:v>1163.9978682815049</c:v>
                </c:pt>
                <c:pt idx="110">
                  <c:v>3051.1998504933381</c:v>
                </c:pt>
                <c:pt idx="111">
                  <c:v>2809.9473180462492</c:v>
                </c:pt>
                <c:pt idx="112">
                  <c:v>1924.2706474090135</c:v>
                </c:pt>
                <c:pt idx="113">
                  <c:v>2521.7262306490238</c:v>
                </c:pt>
                <c:pt idx="114">
                  <c:v>1163.9978682815049</c:v>
                </c:pt>
                <c:pt idx="115">
                  <c:v>903.66014007017816</c:v>
                </c:pt>
                <c:pt idx="116">
                  <c:v>1118.8786763994492</c:v>
                </c:pt>
                <c:pt idx="117">
                  <c:v>751.11894250048181</c:v>
                </c:pt>
                <c:pt idx="118">
                  <c:v>1073.9536308283714</c:v>
                </c:pt>
                <c:pt idx="119">
                  <c:v>1014.3666261352151</c:v>
                </c:pt>
                <c:pt idx="120">
                  <c:v>969.92011096046667</c:v>
                </c:pt>
                <c:pt idx="121">
                  <c:v>1021.7949613996097</c:v>
                </c:pt>
                <c:pt idx="122">
                  <c:v>1285.2208727222899</c:v>
                </c:pt>
                <c:pt idx="123">
                  <c:v>2148.2869009858073</c:v>
                </c:pt>
                <c:pt idx="124">
                  <c:v>1484.8125325814749</c:v>
                </c:pt>
                <c:pt idx="125">
                  <c:v>918.34094770960019</c:v>
                </c:pt>
                <c:pt idx="126">
                  <c:v>1484.8125325814749</c:v>
                </c:pt>
                <c:pt idx="127">
                  <c:v>1726.5846255962872</c:v>
                </c:pt>
                <c:pt idx="128">
                  <c:v>845.1953597356478</c:v>
                </c:pt>
                <c:pt idx="129">
                  <c:v>1964.0779561788866</c:v>
                </c:pt>
                <c:pt idx="130">
                  <c:v>1141.4143845528677</c:v>
                </c:pt>
                <c:pt idx="131">
                  <c:v>1695.1719572508696</c:v>
                </c:pt>
                <c:pt idx="132">
                  <c:v>1209.305266306578</c:v>
                </c:pt>
                <c:pt idx="133">
                  <c:v>1876.6182187358902</c:v>
                </c:pt>
                <c:pt idx="134">
                  <c:v>1262.394364085967</c:v>
                </c:pt>
                <c:pt idx="135">
                  <c:v>736.75336933339804</c:v>
                </c:pt>
                <c:pt idx="136">
                  <c:v>1194.1822393313262</c:v>
                </c:pt>
                <c:pt idx="137">
                  <c:v>1679.4889089034632</c:v>
                </c:pt>
                <c:pt idx="138">
                  <c:v>1323.3614732793083</c:v>
                </c:pt>
                <c:pt idx="139">
                  <c:v>1940.1830857184025</c:v>
                </c:pt>
                <c:pt idx="143">
                  <c:v>2172.4426758661098</c:v>
                </c:pt>
                <c:pt idx="144">
                  <c:v>1066.4854383530628</c:v>
                </c:pt>
                <c:pt idx="145">
                  <c:v>1254.7953056139079</c:v>
                </c:pt>
                <c:pt idx="146">
                  <c:v>2776.8405058325206</c:v>
                </c:pt>
                <c:pt idx="147">
                  <c:v>1407.6830258868333</c:v>
                </c:pt>
                <c:pt idx="148">
                  <c:v>751.11894250048181</c:v>
                </c:pt>
                <c:pt idx="149">
                  <c:v>665.38432314173735</c:v>
                </c:pt>
                <c:pt idx="150">
                  <c:v>881.68686350582311</c:v>
                </c:pt>
                <c:pt idx="151">
                  <c:v>1179.0797046690443</c:v>
                </c:pt>
                <c:pt idx="152">
                  <c:v>1194.1822393313262</c:v>
                </c:pt>
                <c:pt idx="153">
                  <c:v>787.16098374695628</c:v>
                </c:pt>
                <c:pt idx="154">
                  <c:v>1201.7412039816743</c:v>
                </c:pt>
                <c:pt idx="155">
                  <c:v>2521.7262306490238</c:v>
                </c:pt>
                <c:pt idx="156">
                  <c:v>1133.8971366963031</c:v>
                </c:pt>
                <c:pt idx="157">
                  <c:v>1346.302718559778</c:v>
                </c:pt>
                <c:pt idx="158">
                  <c:v>999.52746101122636</c:v>
                </c:pt>
                <c:pt idx="159">
                  <c:v>992.11669898009654</c:v>
                </c:pt>
                <c:pt idx="160">
                  <c:v>1186.6283976915838</c:v>
                </c:pt>
                <c:pt idx="161">
                  <c:v>2059.9663955920446</c:v>
                </c:pt>
                <c:pt idx="162">
                  <c:v>1995.9862471224847</c:v>
                </c:pt>
                <c:pt idx="163">
                  <c:v>1171.5361861453032</c:v>
                </c:pt>
                <c:pt idx="164">
                  <c:v>918.34094770960019</c:v>
                </c:pt>
                <c:pt idx="165">
                  <c:v>1624.7224482073527</c:v>
                </c:pt>
                <c:pt idx="166">
                  <c:v>1338.6509464129631</c:v>
                </c:pt>
                <c:pt idx="167">
                  <c:v>1156.4647775229939</c:v>
                </c:pt>
                <c:pt idx="168">
                  <c:v>1331.0038576098827</c:v>
                </c:pt>
                <c:pt idx="169">
                  <c:v>736.75336933339804</c:v>
                </c:pt>
                <c:pt idx="170">
                  <c:v>889.00484292015869</c:v>
                </c:pt>
                <c:pt idx="171">
                  <c:v>823.38076442876877</c:v>
                </c:pt>
                <c:pt idx="172">
                  <c:v>859.77210880991504</c:v>
                </c:pt>
                <c:pt idx="173">
                  <c:v>874.37538612774995</c:v>
                </c:pt>
                <c:pt idx="174">
                  <c:v>1338.6509464129631</c:v>
                </c:pt>
                <c:pt idx="175">
                  <c:v>962.53326575902634</c:v>
                </c:pt>
                <c:pt idx="176">
                  <c:v>679.59532156711441</c:v>
                </c:pt>
                <c:pt idx="177">
                  <c:v>910.99737534475878</c:v>
                </c:pt>
                <c:pt idx="178">
                  <c:v>1044.1145796771373</c:v>
                </c:pt>
                <c:pt idx="179">
                  <c:v>947.77781896301792</c:v>
                </c:pt>
                <c:pt idx="180">
                  <c:v>1148.9369406040728</c:v>
                </c:pt>
                <c:pt idx="181">
                  <c:v>1338.6509464129631</c:v>
                </c:pt>
                <c:pt idx="182">
                  <c:v>1021.7949613996097</c:v>
                </c:pt>
                <c:pt idx="183">
                  <c:v>1593.5154908111172</c:v>
                </c:pt>
                <c:pt idx="184">
                  <c:v>1201.7412039816743</c:v>
                </c:pt>
                <c:pt idx="185">
                  <c:v>918.34094770960019</c:v>
                </c:pt>
                <c:pt idx="186">
                  <c:v>889.00484292015869</c:v>
                </c:pt>
                <c:pt idx="187">
                  <c:v>955.15248948738645</c:v>
                </c:pt>
                <c:pt idx="188">
                  <c:v>933.04694483806918</c:v>
                </c:pt>
                <c:pt idx="189">
                  <c:v>830.64549775330681</c:v>
                </c:pt>
                <c:pt idx="190">
                  <c:v>1021.7949613996097</c:v>
                </c:pt>
                <c:pt idx="191">
                  <c:v>1773.8183982139458</c:v>
                </c:pt>
                <c:pt idx="192">
                  <c:v>969.92011096046667</c:v>
                </c:pt>
                <c:pt idx="193">
                  <c:v>1163.9978682815049</c:v>
                </c:pt>
                <c:pt idx="194">
                  <c:v>1073.9536308283714</c:v>
                </c:pt>
                <c:pt idx="195">
                  <c:v>1438.4818610435104</c:v>
                </c:pt>
                <c:pt idx="196">
                  <c:v>1254.7953056139079</c:v>
                </c:pt>
                <c:pt idx="197">
                  <c:v>1469.3515157241418</c:v>
                </c:pt>
                <c:pt idx="198">
                  <c:v>1103.8817845012861</c:v>
                </c:pt>
                <c:pt idx="199">
                  <c:v>1014.3666261352151</c:v>
                </c:pt>
                <c:pt idx="200">
                  <c:v>1118.8786763994492</c:v>
                </c:pt>
                <c:pt idx="201">
                  <c:v>2212.7662051950156</c:v>
                </c:pt>
                <c:pt idx="202">
                  <c:v>977.31298874530353</c:v>
                </c:pt>
                <c:pt idx="203">
                  <c:v>984.71186322902849</c:v>
                </c:pt>
                <c:pt idx="204">
                  <c:v>1059.0228449564595</c:v>
                </c:pt>
                <c:pt idx="205">
                  <c:v>1194.1822393313262</c:v>
                </c:pt>
                <c:pt idx="206">
                  <c:v>933.04694483806918</c:v>
                </c:pt>
                <c:pt idx="207">
                  <c:v>955.15248948738645</c:v>
                </c:pt>
                <c:pt idx="208">
                  <c:v>903.66014007017816</c:v>
                </c:pt>
                <c:pt idx="209">
                  <c:v>1036.6689708612066</c:v>
                </c:pt>
                <c:pt idx="210">
                  <c:v>977.31298874530353</c:v>
                </c:pt>
                <c:pt idx="211">
                  <c:v>1346.302718559778</c:v>
                </c:pt>
                <c:pt idx="212">
                  <c:v>801.62792360187291</c:v>
                </c:pt>
                <c:pt idx="213">
                  <c:v>751.11894250048181</c:v>
                </c:pt>
                <c:pt idx="214">
                  <c:v>1029.2290872712379</c:v>
                </c:pt>
                <c:pt idx="215">
                  <c:v>947.77781896301792</c:v>
                </c:pt>
                <c:pt idx="216">
                  <c:v>1254.7953056139079</c:v>
                </c:pt>
                <c:pt idx="217">
                  <c:v>1484.8125325814749</c:v>
                </c:pt>
                <c:pt idx="218">
                  <c:v>1369.2859267828333</c:v>
                </c:pt>
                <c:pt idx="219">
                  <c:v>1338.6509464129631</c:v>
                </c:pt>
                <c:pt idx="220">
                  <c:v>1430.7754662248362</c:v>
                </c:pt>
                <c:pt idx="221">
                  <c:v>1346.302718559778</c:v>
                </c:pt>
                <c:pt idx="222">
                  <c:v>1500.2908181189769</c:v>
                </c:pt>
                <c:pt idx="223">
                  <c:v>1331.0038576098827</c:v>
                </c:pt>
                <c:pt idx="224">
                  <c:v>1029.2290872712379</c:v>
                </c:pt>
                <c:pt idx="225">
                  <c:v>1209.305266306578</c:v>
                </c:pt>
                <c:pt idx="226">
                  <c:v>1066.4854383530628</c:v>
                </c:pt>
                <c:pt idx="227">
                  <c:v>1111.3775201534081</c:v>
                </c:pt>
                <c:pt idx="228">
                  <c:v>794.39092511623846</c:v>
                </c:pt>
                <c:pt idx="229">
                  <c:v>1156.4647775229939</c:v>
                </c:pt>
                <c:pt idx="230">
                  <c:v>992.11669898009654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78-4F90-B21A-C591725387ED}"/>
            </c:ext>
          </c:extLst>
        </c:ser>
        <c:ser>
          <c:idx val="3"/>
          <c:order val="3"/>
          <c:tx>
            <c:strRef>
              <c:f>'Mar-25 Comparision with CA@100m'!$I$1</c:f>
              <c:strCache>
                <c:ptCount val="1"/>
                <c:pt idx="0">
                  <c:v>L2 Lane Roughness BI (in mm/km)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CA@100m'!$I$2:$I$232</c:f>
              <c:numCache>
                <c:formatCode>0</c:formatCode>
                <c:ptCount val="231"/>
                <c:pt idx="1">
                  <c:v>3889.6265614104523</c:v>
                </c:pt>
                <c:pt idx="2">
                  <c:v>992.11669898009654</c:v>
                </c:pt>
                <c:pt idx="3">
                  <c:v>1209.305266306578</c:v>
                </c:pt>
                <c:pt idx="4">
                  <c:v>2456.3261878078451</c:v>
                </c:pt>
                <c:pt idx="5">
                  <c:v>1980.0252149137725</c:v>
                </c:pt>
                <c:pt idx="6">
                  <c:v>1956.1095192530709</c:v>
                </c:pt>
                <c:pt idx="7">
                  <c:v>1438.4818610435104</c:v>
                </c:pt>
                <c:pt idx="8">
                  <c:v>1262.394364085967</c:v>
                </c:pt>
                <c:pt idx="9">
                  <c:v>1021.7949613996097</c:v>
                </c:pt>
                <c:pt idx="10">
                  <c:v>1338.6509464129631</c:v>
                </c:pt>
                <c:pt idx="11">
                  <c:v>1315.7238147547057</c:v>
                </c:pt>
                <c:pt idx="12">
                  <c:v>1554.5988066280006</c:v>
                </c:pt>
                <c:pt idx="13">
                  <c:v>1118.8786763994492</c:v>
                </c:pt>
                <c:pt idx="14">
                  <c:v>874.37538612774995</c:v>
                </c:pt>
                <c:pt idx="15">
                  <c:v>1247.201174685119</c:v>
                </c:pt>
                <c:pt idx="16">
                  <c:v>1821.187329464864</c:v>
                </c:pt>
                <c:pt idx="17">
                  <c:v>1829.0950954587834</c:v>
                </c:pt>
                <c:pt idx="18">
                  <c:v>962.53326575902634</c:v>
                </c:pt>
                <c:pt idx="19">
                  <c:v>940.40929148387477</c:v>
                </c:pt>
                <c:pt idx="20">
                  <c:v>1021.7949613996097</c:v>
                </c:pt>
                <c:pt idx="21">
                  <c:v>1021.7949613996097</c:v>
                </c:pt>
                <c:pt idx="22">
                  <c:v>1126.3852246651932</c:v>
                </c:pt>
                <c:pt idx="23">
                  <c:v>1051.5658816158889</c:v>
                </c:pt>
                <c:pt idx="24">
                  <c:v>962.53326575902634</c:v>
                </c:pt>
                <c:pt idx="25">
                  <c:v>1036.6689708612066</c:v>
                </c:pt>
                <c:pt idx="26">
                  <c:v>1254.7953056139079</c:v>
                </c:pt>
                <c:pt idx="27">
                  <c:v>2926.1481995450367</c:v>
                </c:pt>
                <c:pt idx="28">
                  <c:v>925.69081731380709</c:v>
                </c:pt>
                <c:pt idx="29">
                  <c:v>1029.2290872712379</c:v>
                </c:pt>
                <c:pt idx="30">
                  <c:v>1773.8183982139458</c:v>
                </c:pt>
                <c:pt idx="31">
                  <c:v>859.77210880991504</c:v>
                </c:pt>
                <c:pt idx="32">
                  <c:v>1407.6830258868333</c:v>
                </c:pt>
                <c:pt idx="33">
                  <c:v>933.04694483806918</c:v>
                </c:pt>
                <c:pt idx="34">
                  <c:v>1111.3775201534081</c:v>
                </c:pt>
                <c:pt idx="35">
                  <c:v>729.58178541361997</c:v>
                </c:pt>
                <c:pt idx="36">
                  <c:v>1446.1926818728605</c:v>
                </c:pt>
                <c:pt idx="37">
                  <c:v>1781.7039104149794</c:v>
                </c:pt>
                <c:pt idx="38">
                  <c:v>955.15248948738645</c:v>
                </c:pt>
                <c:pt idx="39">
                  <c:v>1224.4485839625554</c:v>
                </c:pt>
                <c:pt idx="40">
                  <c:v>1179.0797046690443</c:v>
                </c:pt>
                <c:pt idx="41">
                  <c:v>1515.7862321958366</c:v>
                </c:pt>
                <c:pt idx="42">
                  <c:v>999.52746101122636</c:v>
                </c:pt>
                <c:pt idx="43">
                  <c:v>1103.8817845012861</c:v>
                </c:pt>
                <c:pt idx="44">
                  <c:v>984.71186322902849</c:v>
                </c:pt>
                <c:pt idx="45">
                  <c:v>1066.4854383530628</c:v>
                </c:pt>
                <c:pt idx="46">
                  <c:v>1081.4273917669218</c:v>
                </c:pt>
                <c:pt idx="47">
                  <c:v>1051.5658816158889</c:v>
                </c:pt>
                <c:pt idx="48">
                  <c:v>962.53326575902634</c:v>
                </c:pt>
                <c:pt idx="49">
                  <c:v>867.07045346755422</c:v>
                </c:pt>
                <c:pt idx="50">
                  <c:v>933.04694483806918</c:v>
                </c:pt>
                <c:pt idx="51">
                  <c:v>845.1953597356478</c:v>
                </c:pt>
                <c:pt idx="52">
                  <c:v>729.58178541361997</c:v>
                </c:pt>
                <c:pt idx="53">
                  <c:v>1232.0277899355417</c:v>
                </c:pt>
                <c:pt idx="54">
                  <c:v>1640.3501217757289</c:v>
                </c:pt>
                <c:pt idx="55">
                  <c:v>1687.3284808252583</c:v>
                </c:pt>
                <c:pt idx="56">
                  <c:v>1103.8817845012861</c:v>
                </c:pt>
                <c:pt idx="57">
                  <c:v>1029.2290872712379</c:v>
                </c:pt>
                <c:pt idx="58">
                  <c:v>962.53326575902634</c:v>
                </c:pt>
                <c:pt idx="59">
                  <c:v>984.71186322902849</c:v>
                </c:pt>
                <c:pt idx="60">
                  <c:v>1156.4647775229939</c:v>
                </c:pt>
                <c:pt idx="61">
                  <c:v>896.32928227942875</c:v>
                </c:pt>
                <c:pt idx="62">
                  <c:v>1059.0228449564595</c:v>
                </c:pt>
                <c:pt idx="63">
                  <c:v>1239.61199485866</c:v>
                </c:pt>
                <c:pt idx="64">
                  <c:v>999.52746101122636</c:v>
                </c:pt>
                <c:pt idx="65">
                  <c:v>1133.8971366963031</c:v>
                </c:pt>
                <c:pt idx="66">
                  <c:v>903.66014007017816</c:v>
                </c:pt>
                <c:pt idx="67">
                  <c:v>962.53326575902634</c:v>
                </c:pt>
                <c:pt idx="68">
                  <c:v>1141.4143845528677</c:v>
                </c:pt>
                <c:pt idx="69">
                  <c:v>896.32928227942875</c:v>
                </c:pt>
                <c:pt idx="70">
                  <c:v>1194.1822393313262</c:v>
                </c:pt>
                <c:pt idx="71">
                  <c:v>1292.8394104863235</c:v>
                </c:pt>
                <c:pt idx="72">
                  <c:v>1531.2986370787364</c:v>
                </c:pt>
                <c:pt idx="73">
                  <c:v>1369.2859267828333</c:v>
                </c:pt>
                <c:pt idx="74">
                  <c:v>1156.4647775229939</c:v>
                </c:pt>
                <c:pt idx="75">
                  <c:v>999.52746101122636</c:v>
                </c:pt>
                <c:pt idx="76">
                  <c:v>1118.8786763994492</c:v>
                </c:pt>
                <c:pt idx="77">
                  <c:v>933.04694483806918</c:v>
                </c:pt>
                <c:pt idx="78">
                  <c:v>999.52746101122636</c:v>
                </c:pt>
                <c:pt idx="79">
                  <c:v>1585.7239225459728</c:v>
                </c:pt>
                <c:pt idx="80">
                  <c:v>1073.9536308283714</c:v>
                </c:pt>
                <c:pt idx="81">
                  <c:v>736.75336933339804</c:v>
                </c:pt>
                <c:pt idx="82">
                  <c:v>1438.4818610435104</c:v>
                </c:pt>
                <c:pt idx="83">
                  <c:v>1269.9983267804409</c:v>
                </c:pt>
                <c:pt idx="84">
                  <c:v>933.04694483806918</c:v>
                </c:pt>
                <c:pt idx="85">
                  <c:v>1194.1822393313262</c:v>
                </c:pt>
                <c:pt idx="86">
                  <c:v>1163.9978682815049</c:v>
                </c:pt>
                <c:pt idx="87">
                  <c:v>1315.7238147547057</c:v>
                </c:pt>
                <c:pt idx="88">
                  <c:v>1103.8817845012861</c:v>
                </c:pt>
                <c:pt idx="89">
                  <c:v>679.59532156711441</c:v>
                </c:pt>
                <c:pt idx="90">
                  <c:v>743.93244063957434</c:v>
                </c:pt>
                <c:pt idx="91">
                  <c:v>1126.3852246651932</c:v>
                </c:pt>
                <c:pt idx="92">
                  <c:v>1539.061168673592</c:v>
                </c:pt>
                <c:pt idx="93">
                  <c:v>552.91370757550283</c:v>
                </c:pt>
                <c:pt idx="94">
                  <c:v>925.69081731380709</c:v>
                </c:pt>
                <c:pt idx="95">
                  <c:v>1376.9562250071592</c:v>
                </c:pt>
                <c:pt idx="96">
                  <c:v>1361.6202293750787</c:v>
                </c:pt>
                <c:pt idx="97">
                  <c:v>1021.7949613996097</c:v>
                </c:pt>
                <c:pt idx="98">
                  <c:v>903.66014007017816</c:v>
                </c:pt>
                <c:pt idx="99">
                  <c:v>896.32928227942875</c:v>
                </c:pt>
                <c:pt idx="100">
                  <c:v>1044.1145796771373</c:v>
                </c:pt>
                <c:pt idx="101">
                  <c:v>1029.2290872712379</c:v>
                </c:pt>
                <c:pt idx="102">
                  <c:v>1133.8971366963031</c:v>
                </c:pt>
                <c:pt idx="103">
                  <c:v>787.16098374695628</c:v>
                </c:pt>
                <c:pt idx="104">
                  <c:v>1438.4818610435104</c:v>
                </c:pt>
                <c:pt idx="105">
                  <c:v>1477.0798567131808</c:v>
                </c:pt>
                <c:pt idx="106">
                  <c:v>1059.0228449564595</c:v>
                </c:pt>
                <c:pt idx="107">
                  <c:v>1484.8125325814749</c:v>
                </c:pt>
                <c:pt idx="108">
                  <c:v>1844.9216091019207</c:v>
                </c:pt>
                <c:pt idx="109">
                  <c:v>1292.8394104863235</c:v>
                </c:pt>
                <c:pt idx="110">
                  <c:v>2959.4403455652518</c:v>
                </c:pt>
                <c:pt idx="111">
                  <c:v>2867.9847008461243</c:v>
                </c:pt>
                <c:pt idx="112">
                  <c:v>1531.2986370787364</c:v>
                </c:pt>
                <c:pt idx="113">
                  <c:v>1860.762682688196</c:v>
                </c:pt>
                <c:pt idx="114">
                  <c:v>1376.9562250071592</c:v>
                </c:pt>
                <c:pt idx="115">
                  <c:v>859.77210880991504</c:v>
                </c:pt>
                <c:pt idx="116">
                  <c:v>1044.1145796771373</c:v>
                </c:pt>
                <c:pt idx="117">
                  <c:v>823.38076442876877</c:v>
                </c:pt>
                <c:pt idx="118">
                  <c:v>918.34094770960019</c:v>
                </c:pt>
                <c:pt idx="119">
                  <c:v>999.52746101122636</c:v>
                </c:pt>
                <c:pt idx="120">
                  <c:v>955.15248948738645</c:v>
                </c:pt>
                <c:pt idx="121">
                  <c:v>1111.3775201534081</c:v>
                </c:pt>
                <c:pt idx="122">
                  <c:v>1277.6071706110085</c:v>
                </c:pt>
                <c:pt idx="123">
                  <c:v>2164.3875370507349</c:v>
                </c:pt>
                <c:pt idx="124">
                  <c:v>1742.3140227050615</c:v>
                </c:pt>
                <c:pt idx="125">
                  <c:v>962.53326575902634</c:v>
                </c:pt>
                <c:pt idx="126">
                  <c:v>1224.4485839625554</c:v>
                </c:pt>
                <c:pt idx="127">
                  <c:v>1860.762682688196</c:v>
                </c:pt>
                <c:pt idx="128">
                  <c:v>896.32928227942875</c:v>
                </c:pt>
                <c:pt idx="129">
                  <c:v>1726.5846255962872</c:v>
                </c:pt>
                <c:pt idx="130">
                  <c:v>1179.0797046690443</c:v>
                </c:pt>
                <c:pt idx="131">
                  <c:v>1323.3614732793083</c:v>
                </c:pt>
                <c:pt idx="132">
                  <c:v>1029.2290872712379</c:v>
                </c:pt>
                <c:pt idx="133">
                  <c:v>1609.110863711549</c:v>
                </c:pt>
                <c:pt idx="134">
                  <c:v>1430.7754662248362</c:v>
                </c:pt>
                <c:pt idx="135">
                  <c:v>751.11894250048181</c:v>
                </c:pt>
                <c:pt idx="136">
                  <c:v>1156.4647775229939</c:v>
                </c:pt>
                <c:pt idx="137">
                  <c:v>1829.0950954587834</c:v>
                </c:pt>
                <c:pt idx="138">
                  <c:v>1640.3501217757289</c:v>
                </c:pt>
                <c:pt idx="139">
                  <c:v>1703.0193239784985</c:v>
                </c:pt>
                <c:pt idx="143">
                  <c:v>1492.5495255811823</c:v>
                </c:pt>
                <c:pt idx="144">
                  <c:v>918.34094770960019</c:v>
                </c:pt>
                <c:pt idx="145">
                  <c:v>845.1953597356478</c:v>
                </c:pt>
                <c:pt idx="146">
                  <c:v>2156.3356089518838</c:v>
                </c:pt>
                <c:pt idx="147">
                  <c:v>1006.9441147709224</c:v>
                </c:pt>
                <c:pt idx="148">
                  <c:v>918.34094770960019</c:v>
                </c:pt>
                <c:pt idx="149">
                  <c:v>587.81917037301889</c:v>
                </c:pt>
                <c:pt idx="150">
                  <c:v>679.59532156711441</c:v>
                </c:pt>
                <c:pt idx="151">
                  <c:v>896.32928227942875</c:v>
                </c:pt>
                <c:pt idx="152">
                  <c:v>1141.4143845528677</c:v>
                </c:pt>
                <c:pt idx="153">
                  <c:v>801.62792360187291</c:v>
                </c:pt>
                <c:pt idx="154">
                  <c:v>896.32928227942875</c:v>
                </c:pt>
                <c:pt idx="155">
                  <c:v>2164.3875370507349</c:v>
                </c:pt>
                <c:pt idx="156">
                  <c:v>859.77210880991504</c:v>
                </c:pt>
                <c:pt idx="157">
                  <c:v>1171.5361861453032</c:v>
                </c:pt>
                <c:pt idx="158">
                  <c:v>1006.9441147709224</c:v>
                </c:pt>
                <c:pt idx="159">
                  <c:v>1156.4647775229939</c:v>
                </c:pt>
                <c:pt idx="160">
                  <c:v>969.92011096046667</c:v>
                </c:pt>
                <c:pt idx="161">
                  <c:v>1546.8278973790657</c:v>
                </c:pt>
                <c:pt idx="162">
                  <c:v>1671.653255798502</c:v>
                </c:pt>
                <c:pt idx="163">
                  <c:v>874.37538612774995</c:v>
                </c:pt>
                <c:pt idx="164">
                  <c:v>779.93815037392415</c:v>
                </c:pt>
                <c:pt idx="165">
                  <c:v>1323.3614732793083</c:v>
                </c:pt>
                <c:pt idx="166">
                  <c:v>1262.394364085967</c:v>
                </c:pt>
                <c:pt idx="167">
                  <c:v>845.1953597356478</c:v>
                </c:pt>
                <c:pt idx="168">
                  <c:v>1179.0797046690443</c:v>
                </c:pt>
                <c:pt idx="169">
                  <c:v>758.3128189981494</c:v>
                </c:pt>
                <c:pt idx="170">
                  <c:v>772.72247666720637</c:v>
                </c:pt>
                <c:pt idx="171">
                  <c:v>823.38076442876877</c:v>
                </c:pt>
                <c:pt idx="172">
                  <c:v>881.68686350582311</c:v>
                </c:pt>
                <c:pt idx="173">
                  <c:v>940.40929148387477</c:v>
                </c:pt>
                <c:pt idx="174">
                  <c:v>1163.9978682815049</c:v>
                </c:pt>
                <c:pt idx="175">
                  <c:v>992.11669898009654</c:v>
                </c:pt>
                <c:pt idx="176">
                  <c:v>845.1953597356478</c:v>
                </c:pt>
                <c:pt idx="177">
                  <c:v>962.53326575902634</c:v>
                </c:pt>
                <c:pt idx="178">
                  <c:v>889.00484292015869</c:v>
                </c:pt>
                <c:pt idx="179">
                  <c:v>1029.2290872712379</c:v>
                </c:pt>
                <c:pt idx="180">
                  <c:v>1073.9536308283714</c:v>
                </c:pt>
                <c:pt idx="181">
                  <c:v>1315.7238147547057</c:v>
                </c:pt>
                <c:pt idx="182">
                  <c:v>977.31298874530353</c:v>
                </c:pt>
                <c:pt idx="183">
                  <c:v>1292.8394104863235</c:v>
                </c:pt>
                <c:pt idx="184">
                  <c:v>1179.0797046690443</c:v>
                </c:pt>
                <c:pt idx="185">
                  <c:v>794.39092511623846</c:v>
                </c:pt>
                <c:pt idx="186">
                  <c:v>910.99737534475878</c:v>
                </c:pt>
                <c:pt idx="187">
                  <c:v>1118.8786763994492</c:v>
                </c:pt>
                <c:pt idx="188">
                  <c:v>787.16098374695628</c:v>
                </c:pt>
                <c:pt idx="189">
                  <c:v>867.07045346755422</c:v>
                </c:pt>
                <c:pt idx="190">
                  <c:v>1044.1145796771373</c:v>
                </c:pt>
                <c:pt idx="191">
                  <c:v>1609.110863711549</c:v>
                </c:pt>
                <c:pt idx="192">
                  <c:v>852.48039605572819</c:v>
                </c:pt>
                <c:pt idx="193">
                  <c:v>1186.6283976915838</c:v>
                </c:pt>
                <c:pt idx="194">
                  <c:v>1081.4273917669218</c:v>
                </c:pt>
                <c:pt idx="195">
                  <c:v>1163.9978682815049</c:v>
                </c:pt>
                <c:pt idx="196">
                  <c:v>1133.8971366963031</c:v>
                </c:pt>
                <c:pt idx="197">
                  <c:v>1292.8394104863235</c:v>
                </c:pt>
                <c:pt idx="198">
                  <c:v>1021.7949613996097</c:v>
                </c:pt>
                <c:pt idx="199">
                  <c:v>889.00484292015869</c:v>
                </c:pt>
                <c:pt idx="200">
                  <c:v>1029.2290872712379</c:v>
                </c:pt>
                <c:pt idx="201">
                  <c:v>1577.9364540396084</c:v>
                </c:pt>
                <c:pt idx="202">
                  <c:v>1006.9441147709224</c:v>
                </c:pt>
                <c:pt idx="203">
                  <c:v>896.32928227942875</c:v>
                </c:pt>
                <c:pt idx="204">
                  <c:v>918.34094770960019</c:v>
                </c:pt>
                <c:pt idx="205">
                  <c:v>1088.9066909086803</c:v>
                </c:pt>
                <c:pt idx="206">
                  <c:v>794.39092511623846</c:v>
                </c:pt>
                <c:pt idx="207">
                  <c:v>816.12289224383505</c:v>
                </c:pt>
                <c:pt idx="208">
                  <c:v>808.87192909576549</c:v>
                </c:pt>
                <c:pt idx="209">
                  <c:v>1096.3914983427599</c:v>
                </c:pt>
                <c:pt idx="210">
                  <c:v>955.15248948738645</c:v>
                </c:pt>
                <c:pt idx="211">
                  <c:v>947.77781896301792</c:v>
                </c:pt>
                <c:pt idx="212">
                  <c:v>1384.6311038989984</c:v>
                </c:pt>
                <c:pt idx="213">
                  <c:v>830.64549775330681</c:v>
                </c:pt>
                <c:pt idx="214">
                  <c:v>765.51401510598794</c:v>
                </c:pt>
                <c:pt idx="215">
                  <c:v>852.48039605572819</c:v>
                </c:pt>
                <c:pt idx="216">
                  <c:v>940.40929148387477</c:v>
                </c:pt>
                <c:pt idx="217">
                  <c:v>1163.9978682815049</c:v>
                </c:pt>
                <c:pt idx="218">
                  <c:v>1247.201174685119</c:v>
                </c:pt>
                <c:pt idx="219">
                  <c:v>1171.5361861453032</c:v>
                </c:pt>
                <c:pt idx="220">
                  <c:v>1194.1822393313262</c:v>
                </c:pt>
                <c:pt idx="221">
                  <c:v>1247.201174685119</c:v>
                </c:pt>
                <c:pt idx="222">
                  <c:v>1323.3614732793083</c:v>
                </c:pt>
                <c:pt idx="223">
                  <c:v>1300.4627614991207</c:v>
                </c:pt>
                <c:pt idx="224">
                  <c:v>984.71186322902849</c:v>
                </c:pt>
                <c:pt idx="225">
                  <c:v>977.31298874530353</c:v>
                </c:pt>
                <c:pt idx="226">
                  <c:v>933.04694483806918</c:v>
                </c:pt>
                <c:pt idx="227">
                  <c:v>903.66014007017816</c:v>
                </c:pt>
                <c:pt idx="228">
                  <c:v>955.15248948738645</c:v>
                </c:pt>
                <c:pt idx="229">
                  <c:v>1103.8817845012861</c:v>
                </c:pt>
                <c:pt idx="230">
                  <c:v>852.48039605572819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78-4F90-B21A-C591725387ED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78-4F90-B21A-C591725387ED}"/>
            </c:ext>
          </c:extLst>
        </c:ser>
        <c:ser>
          <c:idx val="5"/>
          <c:order val="5"/>
          <c:tx>
            <c:strRef>
              <c:f>'Mar-25 Comparision with CA@100m'!$L$1</c:f>
              <c:strCache>
                <c:ptCount val="1"/>
                <c:pt idx="0">
                  <c:v>R1 Lane Roughness BI (in mm/km)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CA@100m'!$L$2:$L$232</c:f>
              <c:numCache>
                <c:formatCode>0</c:formatCode>
                <c:ptCount val="231"/>
                <c:pt idx="1">
                  <c:v>3302.9409704091281</c:v>
                </c:pt>
                <c:pt idx="2">
                  <c:v>2059.9663955920446</c:v>
                </c:pt>
                <c:pt idx="3">
                  <c:v>1995.9862471224847</c:v>
                </c:pt>
                <c:pt idx="4">
                  <c:v>1477.0798567131808</c:v>
                </c:pt>
                <c:pt idx="5">
                  <c:v>2374.8382347951574</c:v>
                </c:pt>
                <c:pt idx="6">
                  <c:v>1461.6275275188061</c:v>
                </c:pt>
                <c:pt idx="7">
                  <c:v>969.92011096046667</c:v>
                </c:pt>
                <c:pt idx="8">
                  <c:v>1277.6071706110085</c:v>
                </c:pt>
                <c:pt idx="9">
                  <c:v>2570.8960670985257</c:v>
                </c:pt>
                <c:pt idx="10">
                  <c:v>1369.2859267828333</c:v>
                </c:pt>
                <c:pt idx="11">
                  <c:v>1734.4474136927158</c:v>
                </c:pt>
                <c:pt idx="12">
                  <c:v>1844.9216091019207</c:v>
                </c:pt>
                <c:pt idx="13">
                  <c:v>1852.8403320275631</c:v>
                </c:pt>
                <c:pt idx="14">
                  <c:v>1461.6275275188061</c:v>
                </c:pt>
                <c:pt idx="15">
                  <c:v>1209.305266306578</c:v>
                </c:pt>
                <c:pt idx="16">
                  <c:v>2826.5164406760096</c:v>
                </c:pt>
                <c:pt idx="17">
                  <c:v>1044.1145796771373</c:v>
                </c:pt>
                <c:pt idx="18">
                  <c:v>1407.6830258868333</c:v>
                </c:pt>
                <c:pt idx="19">
                  <c:v>2019.9534315458611</c:v>
                </c:pt>
                <c:pt idx="20">
                  <c:v>1585.7239225459728</c:v>
                </c:pt>
                <c:pt idx="21">
                  <c:v>1616.9146372142454</c:v>
                </c:pt>
                <c:pt idx="22">
                  <c:v>992.11669898009654</c:v>
                </c:pt>
                <c:pt idx="23">
                  <c:v>1036.6689708612066</c:v>
                </c:pt>
                <c:pt idx="24">
                  <c:v>1269.9983267804409</c:v>
                </c:pt>
                <c:pt idx="25">
                  <c:v>1671.653255798502</c:v>
                </c:pt>
                <c:pt idx="26">
                  <c:v>867.07045346755422</c:v>
                </c:pt>
                <c:pt idx="27">
                  <c:v>955.15248948738645</c:v>
                </c:pt>
                <c:pt idx="28">
                  <c:v>881.68686350582311</c:v>
                </c:pt>
                <c:pt idx="29">
                  <c:v>1194.1822393313262</c:v>
                </c:pt>
                <c:pt idx="30">
                  <c:v>1338.6509464129631</c:v>
                </c:pt>
                <c:pt idx="31">
                  <c:v>1216.8744012361801</c:v>
                </c:pt>
                <c:pt idx="32">
                  <c:v>1300.4627614991207</c:v>
                </c:pt>
                <c:pt idx="33">
                  <c:v>1148.9369406040728</c:v>
                </c:pt>
                <c:pt idx="34">
                  <c:v>1423.0735161370108</c:v>
                </c:pt>
                <c:pt idx="35">
                  <c:v>1940.1830857184025</c:v>
                </c:pt>
                <c:pt idx="36">
                  <c:v>2702.5052195775202</c:v>
                </c:pt>
                <c:pt idx="37">
                  <c:v>874.37538612774995</c:v>
                </c:pt>
                <c:pt idx="38">
                  <c:v>1103.8817845012861</c:v>
                </c:pt>
                <c:pt idx="39">
                  <c:v>2132.1991834135374</c:v>
                </c:pt>
                <c:pt idx="40">
                  <c:v>1593.5154908111172</c:v>
                </c:pt>
                <c:pt idx="41">
                  <c:v>1186.6283976915838</c:v>
                </c:pt>
                <c:pt idx="42">
                  <c:v>1163.9978682815049</c:v>
                </c:pt>
                <c:pt idx="43">
                  <c:v>1765.9366401340747</c:v>
                </c:pt>
                <c:pt idx="44">
                  <c:v>1531.2986370787364</c:v>
                </c:pt>
                <c:pt idx="45">
                  <c:v>984.71186322902849</c:v>
                </c:pt>
                <c:pt idx="46">
                  <c:v>1171.5361861453032</c:v>
                </c:pt>
                <c:pt idx="47">
                  <c:v>1201.7412039816743</c:v>
                </c:pt>
                <c:pt idx="48">
                  <c:v>1103.8817845012861</c:v>
                </c:pt>
                <c:pt idx="49">
                  <c:v>1695.1719572508696</c:v>
                </c:pt>
                <c:pt idx="50">
                  <c:v>1338.6509464129631</c:v>
                </c:pt>
                <c:pt idx="51">
                  <c:v>933.04694483806918</c:v>
                </c:pt>
                <c:pt idx="52">
                  <c:v>1036.6689708612066</c:v>
                </c:pt>
                <c:pt idx="53">
                  <c:v>1399.9945240242332</c:v>
                </c:pt>
                <c:pt idx="54">
                  <c:v>1415.3760296701792</c:v>
                </c:pt>
                <c:pt idx="55">
                  <c:v>1141.4143845528677</c:v>
                </c:pt>
                <c:pt idx="56">
                  <c:v>962.53326575902634</c:v>
                </c:pt>
                <c:pt idx="57">
                  <c:v>1247.201174685119</c:v>
                </c:pt>
                <c:pt idx="58">
                  <c:v>1201.7412039816743</c:v>
                </c:pt>
                <c:pt idx="59">
                  <c:v>1081.4273917669218</c:v>
                </c:pt>
                <c:pt idx="60">
                  <c:v>1323.3614732793083</c:v>
                </c:pt>
                <c:pt idx="61">
                  <c:v>1081.4273917669218</c:v>
                </c:pt>
                <c:pt idx="62">
                  <c:v>1163.9978682815049</c:v>
                </c:pt>
                <c:pt idx="63">
                  <c:v>977.31298874530353</c:v>
                </c:pt>
                <c:pt idx="64">
                  <c:v>1277.6071706110085</c:v>
                </c:pt>
                <c:pt idx="65">
                  <c:v>1179.0797046690443</c:v>
                </c:pt>
                <c:pt idx="66">
                  <c:v>1415.3760296701792</c:v>
                </c:pt>
                <c:pt idx="67">
                  <c:v>1477.0798567131808</c:v>
                </c:pt>
                <c:pt idx="68">
                  <c:v>1051.5658816158889</c:v>
                </c:pt>
                <c:pt idx="69">
                  <c:v>816.12289224383505</c:v>
                </c:pt>
                <c:pt idx="70">
                  <c:v>1679.4889089034632</c:v>
                </c:pt>
                <c:pt idx="71">
                  <c:v>1695.1719572508696</c:v>
                </c:pt>
                <c:pt idx="72">
                  <c:v>3260.8366719552682</c:v>
                </c:pt>
                <c:pt idx="73">
                  <c:v>1469.3515157241418</c:v>
                </c:pt>
                <c:pt idx="74">
                  <c:v>1399.9945240242332</c:v>
                </c:pt>
                <c:pt idx="75">
                  <c:v>1186.6283976915838</c:v>
                </c:pt>
                <c:pt idx="76">
                  <c:v>1392.3105434968738</c:v>
                </c:pt>
                <c:pt idx="77">
                  <c:v>1126.3852246651932</c:v>
                </c:pt>
                <c:pt idx="78">
                  <c:v>1308.0909035772854</c:v>
                </c:pt>
                <c:pt idx="79">
                  <c:v>1964.0779561788866</c:v>
                </c:pt>
                <c:pt idx="80">
                  <c:v>1133.8971366963031</c:v>
                </c:pt>
                <c:pt idx="81">
                  <c:v>1331.0038576098827</c:v>
                </c:pt>
                <c:pt idx="82">
                  <c:v>1232.0277899355417</c:v>
                </c:pt>
                <c:pt idx="83">
                  <c:v>1247.201174685119</c:v>
                </c:pt>
                <c:pt idx="84">
                  <c:v>999.52746101122636</c:v>
                </c:pt>
                <c:pt idx="85">
                  <c:v>984.71186322902849</c:v>
                </c:pt>
                <c:pt idx="86">
                  <c:v>845.1953597356478</c:v>
                </c:pt>
                <c:pt idx="87">
                  <c:v>1837.0065261399629</c:v>
                </c:pt>
                <c:pt idx="88">
                  <c:v>1523.5403193025534</c:v>
                </c:pt>
                <c:pt idx="89">
                  <c:v>940.40929148387477</c:v>
                </c:pt>
                <c:pt idx="90">
                  <c:v>1066.4854383530628</c:v>
                </c:pt>
                <c:pt idx="91">
                  <c:v>1066.4854383530628</c:v>
                </c:pt>
                <c:pt idx="92">
                  <c:v>910.99737534475878</c:v>
                </c:pt>
                <c:pt idx="93">
                  <c:v>1239.61199485866</c:v>
                </c:pt>
                <c:pt idx="94">
                  <c:v>925.69081731380709</c:v>
                </c:pt>
                <c:pt idx="95">
                  <c:v>2603.7321454085227</c:v>
                </c:pt>
                <c:pt idx="96">
                  <c:v>1096.3914983427599</c:v>
                </c:pt>
                <c:pt idx="97">
                  <c:v>1703.0193239784985</c:v>
                </c:pt>
                <c:pt idx="98">
                  <c:v>1126.3852246651932</c:v>
                </c:pt>
                <c:pt idx="99">
                  <c:v>1036.6689708612066</c:v>
                </c:pt>
                <c:pt idx="100">
                  <c:v>874.37538612774995</c:v>
                </c:pt>
                <c:pt idx="101">
                  <c:v>1006.9441147709224</c:v>
                </c:pt>
                <c:pt idx="102">
                  <c:v>1044.1145796771373</c:v>
                </c:pt>
                <c:pt idx="103">
                  <c:v>1081.4273917669218</c:v>
                </c:pt>
                <c:pt idx="104">
                  <c:v>1323.3614732793083</c:v>
                </c:pt>
                <c:pt idx="105">
                  <c:v>2277.4474756013892</c:v>
                </c:pt>
                <c:pt idx="106">
                  <c:v>2719.0054591371022</c:v>
                </c:pt>
                <c:pt idx="107">
                  <c:v>2374.8382347951574</c:v>
                </c:pt>
                <c:pt idx="108">
                  <c:v>1601.3111430762808</c:v>
                </c:pt>
                <c:pt idx="109">
                  <c:v>2124.1601929381172</c:v>
                </c:pt>
                <c:pt idx="110">
                  <c:v>1269.9983267804409</c:v>
                </c:pt>
                <c:pt idx="111">
                  <c:v>1021.7949613996097</c:v>
                </c:pt>
                <c:pt idx="112">
                  <c:v>962.53326575902634</c:v>
                </c:pt>
                <c:pt idx="113">
                  <c:v>1103.8817845012861</c:v>
                </c:pt>
                <c:pt idx="114">
                  <c:v>2132.1991834135374</c:v>
                </c:pt>
                <c:pt idx="115">
                  <c:v>1277.6071706110085</c:v>
                </c:pt>
                <c:pt idx="116">
                  <c:v>1126.3852246651932</c:v>
                </c:pt>
                <c:pt idx="117">
                  <c:v>1239.61199485866</c:v>
                </c:pt>
                <c:pt idx="118">
                  <c:v>1585.7239225459728</c:v>
                </c:pt>
                <c:pt idx="119">
                  <c:v>1118.8786763994492</c:v>
                </c:pt>
                <c:pt idx="120">
                  <c:v>1710.8705669162505</c:v>
                </c:pt>
                <c:pt idx="121">
                  <c:v>1932.2251115116767</c:v>
                </c:pt>
                <c:pt idx="122">
                  <c:v>2285.5466075898717</c:v>
                </c:pt>
                <c:pt idx="123">
                  <c:v>1868.688648942564</c:v>
                </c:pt>
                <c:pt idx="124">
                  <c:v>1254.7953056139079</c:v>
                </c:pt>
                <c:pt idx="125">
                  <c:v>1171.5361861453032</c:v>
                </c:pt>
                <c:pt idx="126">
                  <c:v>1758.0586493341486</c:v>
                </c:pt>
                <c:pt idx="127">
                  <c:v>1742.3140227050615</c:v>
                </c:pt>
                <c:pt idx="128">
                  <c:v>1399.9945240242332</c:v>
                </c:pt>
                <c:pt idx="129">
                  <c:v>1477.0798567131808</c:v>
                </c:pt>
                <c:pt idx="130">
                  <c:v>1254.7953056139079</c:v>
                </c:pt>
                <c:pt idx="131">
                  <c:v>852.48039605572819</c:v>
                </c:pt>
                <c:pt idx="132">
                  <c:v>1194.1822393313262</c:v>
                </c:pt>
                <c:pt idx="133">
                  <c:v>3017.7980630519132</c:v>
                </c:pt>
                <c:pt idx="134">
                  <c:v>977.31298874530353</c:v>
                </c:pt>
                <c:pt idx="135">
                  <c:v>700.97149352564429</c:v>
                </c:pt>
                <c:pt idx="136">
                  <c:v>1315.7238147547057</c:v>
                </c:pt>
                <c:pt idx="137">
                  <c:v>1916.319704806064</c:v>
                </c:pt>
                <c:pt idx="138">
                  <c:v>1718.7256720808348</c:v>
                </c:pt>
                <c:pt idx="139">
                  <c:v>1232.0277899355417</c:v>
                </c:pt>
                <c:pt idx="140">
                  <c:v>1021.7949613996097</c:v>
                </c:pt>
                <c:pt idx="141">
                  <c:v>910.99737534475878</c:v>
                </c:pt>
                <c:pt idx="142">
                  <c:v>1118.8786763994492</c:v>
                </c:pt>
                <c:pt idx="143">
                  <c:v>1254.7953056139079</c:v>
                </c:pt>
                <c:pt idx="144">
                  <c:v>1021.7949613996097</c:v>
                </c:pt>
                <c:pt idx="145">
                  <c:v>1523.5403193025534</c:v>
                </c:pt>
                <c:pt idx="146">
                  <c:v>1484.8125325814749</c:v>
                </c:pt>
                <c:pt idx="147">
                  <c:v>1484.8125325814749</c:v>
                </c:pt>
                <c:pt idx="148">
                  <c:v>977.31298874530353</c:v>
                </c:pt>
                <c:pt idx="149">
                  <c:v>1059.0228449564595</c:v>
                </c:pt>
                <c:pt idx="150">
                  <c:v>947.77781896301792</c:v>
                </c:pt>
                <c:pt idx="153">
                  <c:v>779.93815037392415</c:v>
                </c:pt>
                <c:pt idx="154">
                  <c:v>1430.7754662248362</c:v>
                </c:pt>
                <c:pt idx="155">
                  <c:v>1531.2986370787364</c:v>
                </c:pt>
                <c:pt idx="156">
                  <c:v>1964.0779561788866</c:v>
                </c:pt>
                <c:pt idx="157">
                  <c:v>1141.4143845528677</c:v>
                </c:pt>
                <c:pt idx="158">
                  <c:v>1300.4627614991207</c:v>
                </c:pt>
                <c:pt idx="159">
                  <c:v>1438.4818610435104</c:v>
                </c:pt>
                <c:pt idx="160">
                  <c:v>1014.3666261352151</c:v>
                </c:pt>
                <c:pt idx="161">
                  <c:v>2892.896588442657</c:v>
                </c:pt>
                <c:pt idx="162">
                  <c:v>1453.9079101603531</c:v>
                </c:pt>
                <c:pt idx="163">
                  <c:v>1438.4818610435104</c:v>
                </c:pt>
                <c:pt idx="164">
                  <c:v>1601.3111430762808</c:v>
                </c:pt>
                <c:pt idx="165">
                  <c:v>1353.9591531232527</c:v>
                </c:pt>
                <c:pt idx="166">
                  <c:v>1585.7239225459728</c:v>
                </c:pt>
                <c:pt idx="167">
                  <c:v>1044.1145796771373</c:v>
                </c:pt>
                <c:pt idx="168">
                  <c:v>1148.9369406040728</c:v>
                </c:pt>
                <c:pt idx="169">
                  <c:v>918.34094770960019</c:v>
                </c:pt>
                <c:pt idx="170">
                  <c:v>1292.8394104863235</c:v>
                </c:pt>
                <c:pt idx="171">
                  <c:v>933.04694483806918</c:v>
                </c:pt>
                <c:pt idx="172">
                  <c:v>1103.8817845012861</c:v>
                </c:pt>
                <c:pt idx="173">
                  <c:v>1308.0909035772854</c:v>
                </c:pt>
                <c:pt idx="174">
                  <c:v>1446.1926818728605</c:v>
                </c:pt>
                <c:pt idx="175">
                  <c:v>1262.394364085967</c:v>
                </c:pt>
                <c:pt idx="176">
                  <c:v>910.99737534475878</c:v>
                </c:pt>
                <c:pt idx="177">
                  <c:v>903.66014007017816</c:v>
                </c:pt>
                <c:pt idx="178">
                  <c:v>874.37538612774995</c:v>
                </c:pt>
                <c:pt idx="179">
                  <c:v>940.40929148387477</c:v>
                </c:pt>
                <c:pt idx="180">
                  <c:v>984.71186322902849</c:v>
                </c:pt>
                <c:pt idx="181">
                  <c:v>1186.6283976915838</c:v>
                </c:pt>
                <c:pt idx="182">
                  <c:v>1126.3852246651932</c:v>
                </c:pt>
                <c:pt idx="183">
                  <c:v>1407.6830258868333</c:v>
                </c:pt>
                <c:pt idx="184">
                  <c:v>1331.0038576098827</c:v>
                </c:pt>
                <c:pt idx="185">
                  <c:v>1186.6283976915838</c:v>
                </c:pt>
                <c:pt idx="186">
                  <c:v>1036.6689708612066</c:v>
                </c:pt>
                <c:pt idx="187">
                  <c:v>1392.3105434968738</c:v>
                </c:pt>
                <c:pt idx="188">
                  <c:v>1655.9937638553179</c:v>
                </c:pt>
                <c:pt idx="189">
                  <c:v>1111.3775201534081</c:v>
                </c:pt>
                <c:pt idx="190">
                  <c:v>2579.1008972697596</c:v>
                </c:pt>
                <c:pt idx="191">
                  <c:v>1500.2908181189769</c:v>
                </c:pt>
                <c:pt idx="192">
                  <c:v>881.68686350582311</c:v>
                </c:pt>
                <c:pt idx="193">
                  <c:v>1655.9937638553179</c:v>
                </c:pt>
                <c:pt idx="194">
                  <c:v>1323.3614732793083</c:v>
                </c:pt>
                <c:pt idx="195">
                  <c:v>1508.0363927539986</c:v>
                </c:pt>
                <c:pt idx="196">
                  <c:v>1423.0735161370108</c:v>
                </c:pt>
                <c:pt idx="197">
                  <c:v>1593.5154908111172</c:v>
                </c:pt>
                <c:pt idx="198">
                  <c:v>1415.3760296701792</c:v>
                </c:pt>
                <c:pt idx="199">
                  <c:v>1300.4627614991207</c:v>
                </c:pt>
                <c:pt idx="200">
                  <c:v>1687.3284808252583</c:v>
                </c:pt>
                <c:pt idx="201">
                  <c:v>1860.762682688196</c:v>
                </c:pt>
                <c:pt idx="202">
                  <c:v>1331.0038576098827</c:v>
                </c:pt>
                <c:pt idx="203">
                  <c:v>1292.8394104863235</c:v>
                </c:pt>
                <c:pt idx="204">
                  <c:v>1477.0798567131808</c:v>
                </c:pt>
                <c:pt idx="205">
                  <c:v>1285.2208727222899</c:v>
                </c:pt>
                <c:pt idx="206">
                  <c:v>1156.4647775229939</c:v>
                </c:pt>
                <c:pt idx="207">
                  <c:v>1209.305266306578</c:v>
                </c:pt>
                <c:pt idx="208">
                  <c:v>1438.4818610435104</c:v>
                </c:pt>
                <c:pt idx="209">
                  <c:v>1554.5988066280006</c:v>
                </c:pt>
                <c:pt idx="210">
                  <c:v>1216.8744012361801</c:v>
                </c:pt>
                <c:pt idx="211">
                  <c:v>1171.5361861453032</c:v>
                </c:pt>
                <c:pt idx="212">
                  <c:v>1051.5658816158889</c:v>
                </c:pt>
                <c:pt idx="213">
                  <c:v>1539.061168673592</c:v>
                </c:pt>
                <c:pt idx="214">
                  <c:v>1399.9945240242332</c:v>
                </c:pt>
                <c:pt idx="215">
                  <c:v>1718.7256720808348</c:v>
                </c:pt>
                <c:pt idx="216">
                  <c:v>1148.9369406040728</c:v>
                </c:pt>
                <c:pt idx="217">
                  <c:v>1860.762682688196</c:v>
                </c:pt>
                <c:pt idx="218">
                  <c:v>925.69081731380709</c:v>
                </c:pt>
                <c:pt idx="219">
                  <c:v>955.15248948738645</c:v>
                </c:pt>
                <c:pt idx="220">
                  <c:v>1171.5361861453032</c:v>
                </c:pt>
                <c:pt idx="221">
                  <c:v>1209.305266306578</c:v>
                </c:pt>
                <c:pt idx="222">
                  <c:v>984.71186322902849</c:v>
                </c:pt>
                <c:pt idx="223">
                  <c:v>1118.8786763994492</c:v>
                </c:pt>
                <c:pt idx="224">
                  <c:v>1118.8786763994492</c:v>
                </c:pt>
                <c:pt idx="225">
                  <c:v>1111.3775201534081</c:v>
                </c:pt>
                <c:pt idx="226">
                  <c:v>1194.1822393313262</c:v>
                </c:pt>
                <c:pt idx="227">
                  <c:v>910.99737534475878</c:v>
                </c:pt>
                <c:pt idx="228">
                  <c:v>1096.3914983427599</c:v>
                </c:pt>
                <c:pt idx="229">
                  <c:v>940.40929148387477</c:v>
                </c:pt>
                <c:pt idx="230">
                  <c:v>751.11894250048181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78-4F90-B21A-C591725387ED}"/>
            </c:ext>
          </c:extLst>
        </c:ser>
        <c:ser>
          <c:idx val="6"/>
          <c:order val="6"/>
          <c:tx>
            <c:strRef>
              <c:f>'Mar-25 Comparision with CA@100m'!$M$1</c:f>
              <c:strCache>
                <c:ptCount val="1"/>
                <c:pt idx="0">
                  <c:v>R2 Lane Roughness BI (in mm/km)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CA@100m'!$M$2:$M$232</c:f>
              <c:numCache>
                <c:formatCode>0</c:formatCode>
                <c:ptCount val="231"/>
                <c:pt idx="1">
                  <c:v>1916.319704806064</c:v>
                </c:pt>
                <c:pt idx="2">
                  <c:v>1515.7862321958366</c:v>
                </c:pt>
                <c:pt idx="3">
                  <c:v>2245.0818823529366</c:v>
                </c:pt>
                <c:pt idx="4">
                  <c:v>1781.7039104149794</c:v>
                </c:pt>
                <c:pt idx="5">
                  <c:v>2669.5371530656535</c:v>
                </c:pt>
                <c:pt idx="6">
                  <c:v>2140.2414226279534</c:v>
                </c:pt>
                <c:pt idx="7">
                  <c:v>1232.0277899355417</c:v>
                </c:pt>
                <c:pt idx="8">
                  <c:v>1477.0798567131808</c:v>
                </c:pt>
                <c:pt idx="9">
                  <c:v>2116.124460858186</c:v>
                </c:pt>
                <c:pt idx="10">
                  <c:v>1546.8278973790657</c:v>
                </c:pt>
                <c:pt idx="11">
                  <c:v>1805.3828416176582</c:v>
                </c:pt>
                <c:pt idx="12">
                  <c:v>2051.9570858216389</c:v>
                </c:pt>
                <c:pt idx="13">
                  <c:v>1163.9978682815049</c:v>
                </c:pt>
                <c:pt idx="14">
                  <c:v>1376.9562250071592</c:v>
                </c:pt>
                <c:pt idx="15">
                  <c:v>1663.8215359359535</c:v>
                </c:pt>
                <c:pt idx="16">
                  <c:v>2579.1008972697596</c:v>
                </c:pt>
                <c:pt idx="17">
                  <c:v>984.71186322902849</c:v>
                </c:pt>
                <c:pt idx="18">
                  <c:v>1884.5513800989386</c:v>
                </c:pt>
                <c:pt idx="19">
                  <c:v>1813.2832406550688</c:v>
                </c:pt>
                <c:pt idx="20">
                  <c:v>1407.6830258868333</c:v>
                </c:pt>
                <c:pt idx="21">
                  <c:v>1277.6071706110085</c:v>
                </c:pt>
                <c:pt idx="22">
                  <c:v>933.04694483806918</c:v>
                </c:pt>
                <c:pt idx="23">
                  <c:v>816.12289224383505</c:v>
                </c:pt>
                <c:pt idx="24">
                  <c:v>1059.0228449564595</c:v>
                </c:pt>
                <c:pt idx="25">
                  <c:v>1648.1699542114034</c:v>
                </c:pt>
                <c:pt idx="26">
                  <c:v>874.37538612774995</c:v>
                </c:pt>
                <c:pt idx="27">
                  <c:v>881.68686350582311</c:v>
                </c:pt>
                <c:pt idx="28">
                  <c:v>816.12289224383505</c:v>
                </c:pt>
                <c:pt idx="29">
                  <c:v>1021.7949613996097</c:v>
                </c:pt>
                <c:pt idx="30">
                  <c:v>962.53326575902634</c:v>
                </c:pt>
                <c:pt idx="31">
                  <c:v>1269.9983267804409</c:v>
                </c:pt>
                <c:pt idx="32">
                  <c:v>1323.3614732793083</c:v>
                </c:pt>
                <c:pt idx="33">
                  <c:v>1285.2208727222899</c:v>
                </c:pt>
                <c:pt idx="34">
                  <c:v>1492.5495255811823</c:v>
                </c:pt>
                <c:pt idx="35">
                  <c:v>1844.9216091019207</c:v>
                </c:pt>
                <c:pt idx="36">
                  <c:v>2448.1641845558238</c:v>
                </c:pt>
                <c:pt idx="37">
                  <c:v>977.31298874530353</c:v>
                </c:pt>
                <c:pt idx="38">
                  <c:v>1269.9983267804409</c:v>
                </c:pt>
                <c:pt idx="39">
                  <c:v>1948.1445587120309</c:v>
                </c:pt>
                <c:pt idx="40">
                  <c:v>1601.3111430762808</c:v>
                </c:pt>
                <c:pt idx="41">
                  <c:v>1126.3852246651932</c:v>
                </c:pt>
                <c:pt idx="42">
                  <c:v>1323.3614732793083</c:v>
                </c:pt>
                <c:pt idx="43">
                  <c:v>1624.7224482073527</c:v>
                </c:pt>
                <c:pt idx="44">
                  <c:v>1531.2986370787364</c:v>
                </c:pt>
                <c:pt idx="45">
                  <c:v>1141.4143845528677</c:v>
                </c:pt>
                <c:pt idx="46">
                  <c:v>1209.305266306578</c:v>
                </c:pt>
                <c:pt idx="47">
                  <c:v>1216.8744012361801</c:v>
                </c:pt>
                <c:pt idx="48">
                  <c:v>1133.8971366963031</c:v>
                </c:pt>
                <c:pt idx="49">
                  <c:v>1813.2832406550688</c:v>
                </c:pt>
                <c:pt idx="50">
                  <c:v>1346.302718559778</c:v>
                </c:pt>
                <c:pt idx="51">
                  <c:v>1239.61199485866</c:v>
                </c:pt>
                <c:pt idx="52">
                  <c:v>1051.5658816158889</c:v>
                </c:pt>
                <c:pt idx="53">
                  <c:v>1262.394364085967</c:v>
                </c:pt>
                <c:pt idx="54">
                  <c:v>1201.7412039816743</c:v>
                </c:pt>
                <c:pt idx="55">
                  <c:v>1308.0909035772854</c:v>
                </c:pt>
                <c:pt idx="56">
                  <c:v>925.69081731380709</c:v>
                </c:pt>
                <c:pt idx="57">
                  <c:v>1096.3914983427599</c:v>
                </c:pt>
                <c:pt idx="58">
                  <c:v>1300.4627614991207</c:v>
                </c:pt>
                <c:pt idx="59">
                  <c:v>925.69081731380709</c:v>
                </c:pt>
                <c:pt idx="60">
                  <c:v>1438.4818610435104</c:v>
                </c:pt>
                <c:pt idx="61">
                  <c:v>1059.0228449564595</c:v>
                </c:pt>
                <c:pt idx="62">
                  <c:v>1014.3666261352151</c:v>
                </c:pt>
                <c:pt idx="63">
                  <c:v>903.66014007017816</c:v>
                </c:pt>
                <c:pt idx="64">
                  <c:v>1051.5658816158889</c:v>
                </c:pt>
                <c:pt idx="65">
                  <c:v>1051.5658816158889</c:v>
                </c:pt>
                <c:pt idx="66">
                  <c:v>1924.2706474090135</c:v>
                </c:pt>
                <c:pt idx="67">
                  <c:v>1640.3501217757289</c:v>
                </c:pt>
                <c:pt idx="68">
                  <c:v>1014.3666261352151</c:v>
                </c:pt>
                <c:pt idx="69">
                  <c:v>1262.394364085967</c:v>
                </c:pt>
                <c:pt idx="70">
                  <c:v>1523.5403193025534</c:v>
                </c:pt>
                <c:pt idx="71">
                  <c:v>1916.319704806064</c:v>
                </c:pt>
                <c:pt idx="72">
                  <c:v>1892.4881211470883</c:v>
                </c:pt>
                <c:pt idx="73">
                  <c:v>1111.3775201534081</c:v>
                </c:pt>
                <c:pt idx="74">
                  <c:v>1640.3501217757289</c:v>
                </c:pt>
                <c:pt idx="75">
                  <c:v>1500.2908181189769</c:v>
                </c:pt>
                <c:pt idx="76">
                  <c:v>1484.8125325814749</c:v>
                </c:pt>
                <c:pt idx="77">
                  <c:v>1900.4284300794191</c:v>
                </c:pt>
                <c:pt idx="78">
                  <c:v>1300.4627614991207</c:v>
                </c:pt>
                <c:pt idx="79">
                  <c:v>2236.9982613270581</c:v>
                </c:pt>
                <c:pt idx="80">
                  <c:v>1111.3775201534081</c:v>
                </c:pt>
                <c:pt idx="81">
                  <c:v>1632.534281437959</c:v>
                </c:pt>
                <c:pt idx="82">
                  <c:v>1186.6283976915838</c:v>
                </c:pt>
                <c:pt idx="83">
                  <c:v>1163.9978682815049</c:v>
                </c:pt>
                <c:pt idx="84">
                  <c:v>910.99737534475878</c:v>
                </c:pt>
                <c:pt idx="85">
                  <c:v>992.11669898009654</c:v>
                </c:pt>
                <c:pt idx="86">
                  <c:v>1216.8744012361801</c:v>
                </c:pt>
                <c:pt idx="87">
                  <c:v>1577.9364540396084</c:v>
                </c:pt>
                <c:pt idx="88">
                  <c:v>1508.0363927539986</c:v>
                </c:pt>
                <c:pt idx="89">
                  <c:v>925.69081731380709</c:v>
                </c:pt>
                <c:pt idx="90">
                  <c:v>1073.9536308283714</c:v>
                </c:pt>
                <c:pt idx="91">
                  <c:v>1126.3852246651932</c:v>
                </c:pt>
                <c:pt idx="92">
                  <c:v>1118.8786763994492</c:v>
                </c:pt>
                <c:pt idx="93">
                  <c:v>1232.0277899355417</c:v>
                </c:pt>
                <c:pt idx="94">
                  <c:v>1088.9066909086803</c:v>
                </c:pt>
                <c:pt idx="95">
                  <c:v>2892.896588442657</c:v>
                </c:pt>
                <c:pt idx="96">
                  <c:v>1103.8817845012861</c:v>
                </c:pt>
                <c:pt idx="97">
                  <c:v>1346.302718559778</c:v>
                </c:pt>
                <c:pt idx="98">
                  <c:v>837.91704502403161</c:v>
                </c:pt>
                <c:pt idx="99">
                  <c:v>830.64549775330681</c:v>
                </c:pt>
                <c:pt idx="100">
                  <c:v>765.51401510598794</c:v>
                </c:pt>
                <c:pt idx="101">
                  <c:v>925.69081731380709</c:v>
                </c:pt>
                <c:pt idx="102">
                  <c:v>852.48039605572819</c:v>
                </c:pt>
                <c:pt idx="103">
                  <c:v>1126.3852246651932</c:v>
                </c:pt>
                <c:pt idx="104">
                  <c:v>1469.3515157241418</c:v>
                </c:pt>
                <c:pt idx="105">
                  <c:v>2245.0818823529366</c:v>
                </c:pt>
                <c:pt idx="106">
                  <c:v>2529.9141267350524</c:v>
                </c:pt>
                <c:pt idx="107">
                  <c:v>1932.2251115116767</c:v>
                </c:pt>
                <c:pt idx="108">
                  <c:v>1577.9364540396084</c:v>
                </c:pt>
                <c:pt idx="109">
                  <c:v>1860.762682688196</c:v>
                </c:pt>
                <c:pt idx="110">
                  <c:v>1216.8744012361801</c:v>
                </c:pt>
                <c:pt idx="111">
                  <c:v>1209.305266306578</c:v>
                </c:pt>
                <c:pt idx="112">
                  <c:v>889.00484292015869</c:v>
                </c:pt>
                <c:pt idx="113">
                  <c:v>1269.9983267804409</c:v>
                </c:pt>
                <c:pt idx="114">
                  <c:v>2603.7321454085227</c:v>
                </c:pt>
                <c:pt idx="115">
                  <c:v>1141.4143845528677</c:v>
                </c:pt>
                <c:pt idx="116">
                  <c:v>1742.3140227050615</c:v>
                </c:pt>
                <c:pt idx="117">
                  <c:v>2003.9719011670181</c:v>
                </c:pt>
                <c:pt idx="118">
                  <c:v>1096.3914983427599</c:v>
                </c:pt>
                <c:pt idx="119">
                  <c:v>1163.9978682815049</c:v>
                </c:pt>
                <c:pt idx="120">
                  <c:v>1508.0363927539986</c:v>
                </c:pt>
                <c:pt idx="121">
                  <c:v>1655.9937638553179</c:v>
                </c:pt>
                <c:pt idx="122">
                  <c:v>2261.2584746707039</c:v>
                </c:pt>
                <c:pt idx="123">
                  <c:v>1562.3738799923231</c:v>
                </c:pt>
                <c:pt idx="124">
                  <c:v>1285.2208727222899</c:v>
                </c:pt>
                <c:pt idx="125">
                  <c:v>1044.1145796771373</c:v>
                </c:pt>
                <c:pt idx="126">
                  <c:v>1852.8403320275631</c:v>
                </c:pt>
                <c:pt idx="127">
                  <c:v>1331.0038576098827</c:v>
                </c:pt>
                <c:pt idx="128">
                  <c:v>1186.6283976915838</c:v>
                </c:pt>
                <c:pt idx="129">
                  <c:v>1640.3501217757289</c:v>
                </c:pt>
                <c:pt idx="130">
                  <c:v>1376.9562250071592</c:v>
                </c:pt>
                <c:pt idx="131">
                  <c:v>889.00484292015869</c:v>
                </c:pt>
                <c:pt idx="132">
                  <c:v>1201.7412039816743</c:v>
                </c:pt>
                <c:pt idx="133">
                  <c:v>2809.9473180462492</c:v>
                </c:pt>
                <c:pt idx="134">
                  <c:v>955.15248948738645</c:v>
                </c:pt>
                <c:pt idx="135">
                  <c:v>794.39092511623846</c:v>
                </c:pt>
                <c:pt idx="136">
                  <c:v>1029.2290872712379</c:v>
                </c:pt>
                <c:pt idx="137">
                  <c:v>1577.9364540396084</c:v>
                </c:pt>
                <c:pt idx="138">
                  <c:v>1376.9562250071592</c:v>
                </c:pt>
                <c:pt idx="139">
                  <c:v>1353.9591531232527</c:v>
                </c:pt>
                <c:pt idx="140">
                  <c:v>896.32928227942875</c:v>
                </c:pt>
                <c:pt idx="141">
                  <c:v>736.75336933339804</c:v>
                </c:pt>
                <c:pt idx="142">
                  <c:v>1029.2290872712379</c:v>
                </c:pt>
                <c:pt idx="143">
                  <c:v>1029.2290872712379</c:v>
                </c:pt>
                <c:pt idx="144">
                  <c:v>955.15248948738645</c:v>
                </c:pt>
                <c:pt idx="145">
                  <c:v>1186.6283976915838</c:v>
                </c:pt>
                <c:pt idx="146">
                  <c:v>1353.9591531232527</c:v>
                </c:pt>
                <c:pt idx="147">
                  <c:v>940.40929148387477</c:v>
                </c:pt>
                <c:pt idx="148">
                  <c:v>1852.8403320275631</c:v>
                </c:pt>
                <c:pt idx="149">
                  <c:v>881.68686350582311</c:v>
                </c:pt>
                <c:pt idx="150">
                  <c:v>1232.0277899355417</c:v>
                </c:pt>
                <c:pt idx="153">
                  <c:v>772.72247666720637</c:v>
                </c:pt>
                <c:pt idx="154">
                  <c:v>1044.1145796771373</c:v>
                </c:pt>
                <c:pt idx="155">
                  <c:v>1285.2208727222899</c:v>
                </c:pt>
                <c:pt idx="156">
                  <c:v>896.32928227942875</c:v>
                </c:pt>
                <c:pt idx="157">
                  <c:v>845.1953597356478</c:v>
                </c:pt>
                <c:pt idx="158">
                  <c:v>918.34094770960019</c:v>
                </c:pt>
                <c:pt idx="159">
                  <c:v>845.1953597356478</c:v>
                </c:pt>
                <c:pt idx="160">
                  <c:v>1036.6689708612066</c:v>
                </c:pt>
                <c:pt idx="161">
                  <c:v>2859.6858778994315</c:v>
                </c:pt>
                <c:pt idx="162">
                  <c:v>1353.9591531232527</c:v>
                </c:pt>
                <c:pt idx="163">
                  <c:v>1492.5495255811823</c:v>
                </c:pt>
                <c:pt idx="164">
                  <c:v>1399.9945240242332</c:v>
                </c:pt>
                <c:pt idx="165">
                  <c:v>1051.5658816158889</c:v>
                </c:pt>
                <c:pt idx="166">
                  <c:v>1315.7238147547057</c:v>
                </c:pt>
                <c:pt idx="167">
                  <c:v>743.93244063957434</c:v>
                </c:pt>
                <c:pt idx="168">
                  <c:v>955.15248948738645</c:v>
                </c:pt>
                <c:pt idx="169">
                  <c:v>1118.8786763994492</c:v>
                </c:pt>
                <c:pt idx="170">
                  <c:v>808.87192909576549</c:v>
                </c:pt>
                <c:pt idx="171">
                  <c:v>940.40929148387477</c:v>
                </c:pt>
                <c:pt idx="172">
                  <c:v>962.53326575902634</c:v>
                </c:pt>
                <c:pt idx="173">
                  <c:v>984.71186322902849</c:v>
                </c:pt>
                <c:pt idx="174">
                  <c:v>1338.6509464129631</c:v>
                </c:pt>
                <c:pt idx="175">
                  <c:v>940.40929148387477</c:v>
                </c:pt>
                <c:pt idx="176">
                  <c:v>729.58178541361997</c:v>
                </c:pt>
                <c:pt idx="177">
                  <c:v>801.62792360187291</c:v>
                </c:pt>
                <c:pt idx="178">
                  <c:v>852.48039605572819</c:v>
                </c:pt>
                <c:pt idx="179">
                  <c:v>658.29095741857122</c:v>
                </c:pt>
                <c:pt idx="180">
                  <c:v>1096.3914983427599</c:v>
                </c:pt>
                <c:pt idx="181">
                  <c:v>984.71186322902849</c:v>
                </c:pt>
                <c:pt idx="182">
                  <c:v>859.77210880991504</c:v>
                </c:pt>
                <c:pt idx="183">
                  <c:v>1292.8394104863235</c:v>
                </c:pt>
                <c:pt idx="184">
                  <c:v>837.91704502403161</c:v>
                </c:pt>
                <c:pt idx="185">
                  <c:v>947.77781896301792</c:v>
                </c:pt>
                <c:pt idx="186">
                  <c:v>925.69081731380709</c:v>
                </c:pt>
                <c:pt idx="187">
                  <c:v>933.04694483806918</c:v>
                </c:pt>
                <c:pt idx="188">
                  <c:v>992.11669898009654</c:v>
                </c:pt>
                <c:pt idx="189">
                  <c:v>947.77781896301792</c:v>
                </c:pt>
                <c:pt idx="190">
                  <c:v>1726.5846255962872</c:v>
                </c:pt>
                <c:pt idx="191">
                  <c:v>1103.8817845012861</c:v>
                </c:pt>
                <c:pt idx="192">
                  <c:v>859.77210880991504</c:v>
                </c:pt>
                <c:pt idx="193">
                  <c:v>1262.394364085967</c:v>
                </c:pt>
                <c:pt idx="194">
                  <c:v>940.40929148387477</c:v>
                </c:pt>
                <c:pt idx="195">
                  <c:v>772.72247666720637</c:v>
                </c:pt>
                <c:pt idx="196">
                  <c:v>852.48039605572819</c:v>
                </c:pt>
                <c:pt idx="197">
                  <c:v>1103.8817845012861</c:v>
                </c:pt>
                <c:pt idx="198">
                  <c:v>889.00484292015869</c:v>
                </c:pt>
                <c:pt idx="199">
                  <c:v>977.31298874530353</c:v>
                </c:pt>
                <c:pt idx="200">
                  <c:v>1096.3914983427599</c:v>
                </c:pt>
                <c:pt idx="201">
                  <c:v>1262.394364085967</c:v>
                </c:pt>
                <c:pt idx="202">
                  <c:v>984.71186322902849</c:v>
                </c:pt>
                <c:pt idx="203">
                  <c:v>947.77781896301792</c:v>
                </c:pt>
                <c:pt idx="204">
                  <c:v>1179.0797046690443</c:v>
                </c:pt>
                <c:pt idx="205">
                  <c:v>874.37538612774995</c:v>
                </c:pt>
                <c:pt idx="206">
                  <c:v>772.72247666720637</c:v>
                </c:pt>
                <c:pt idx="207">
                  <c:v>955.15248948738645</c:v>
                </c:pt>
                <c:pt idx="208">
                  <c:v>1066.4854383530628</c:v>
                </c:pt>
                <c:pt idx="209">
                  <c:v>1163.9978682815049</c:v>
                </c:pt>
                <c:pt idx="210">
                  <c:v>969.92011096046667</c:v>
                </c:pt>
                <c:pt idx="211">
                  <c:v>874.37538612774995</c:v>
                </c:pt>
                <c:pt idx="212">
                  <c:v>852.48039605572819</c:v>
                </c:pt>
                <c:pt idx="213">
                  <c:v>1186.6283976915838</c:v>
                </c:pt>
                <c:pt idx="214">
                  <c:v>852.48039605572819</c:v>
                </c:pt>
                <c:pt idx="215">
                  <c:v>925.69081731380709</c:v>
                </c:pt>
                <c:pt idx="216">
                  <c:v>693.8382326525566</c:v>
                </c:pt>
                <c:pt idx="217">
                  <c:v>1940.1830857184025</c:v>
                </c:pt>
                <c:pt idx="218">
                  <c:v>665.38432314173735</c:v>
                </c:pt>
                <c:pt idx="219">
                  <c:v>896.32928227942875</c:v>
                </c:pt>
                <c:pt idx="220">
                  <c:v>918.34094770960019</c:v>
                </c:pt>
                <c:pt idx="221">
                  <c:v>644.1288359747748</c:v>
                </c:pt>
                <c:pt idx="222">
                  <c:v>736.75336933339804</c:v>
                </c:pt>
                <c:pt idx="223">
                  <c:v>845.1953597356478</c:v>
                </c:pt>
                <c:pt idx="224">
                  <c:v>955.15248948738645</c:v>
                </c:pt>
                <c:pt idx="225">
                  <c:v>992.11669898009654</c:v>
                </c:pt>
                <c:pt idx="226">
                  <c:v>1029.2290872712379</c:v>
                </c:pt>
                <c:pt idx="227">
                  <c:v>765.51401510598794</c:v>
                </c:pt>
                <c:pt idx="228">
                  <c:v>1163.9978682815049</c:v>
                </c:pt>
                <c:pt idx="229">
                  <c:v>751.11894250048181</c:v>
                </c:pt>
                <c:pt idx="230">
                  <c:v>765.51401510598794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E78-4F90-B21A-C591725387ED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78-4F90-B21A-C59172538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Roughness BI in mm/km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Lane wise Rut Depth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3-454E-AC3F-9AFDFC18C4C4}"/>
            </c:ext>
          </c:extLst>
        </c:ser>
        <c:ser>
          <c:idx val="1"/>
          <c:order val="1"/>
          <c:tx>
            <c:strRef>
              <c:f>'Mar-25 Comparision with CA@100m'!$P$1</c:f>
              <c:strCache>
                <c:ptCount val="1"/>
                <c:pt idx="0">
                  <c:v>Limitation of Rut Depth as per Concession Agreement (in 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CA@100m'!$P$2:$P$232</c:f>
              <c:numCache>
                <c:formatCode>General</c:formatCode>
                <c:ptCount val="231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3-454E-AC3F-9AFDFC18C4C4}"/>
            </c:ext>
          </c:extLst>
        </c:ser>
        <c:ser>
          <c:idx val="2"/>
          <c:order val="2"/>
          <c:tx>
            <c:strRef>
              <c:f>'Mar-25 Comparision with CA@100m'!$Q$1</c:f>
              <c:strCache>
                <c:ptCount val="1"/>
                <c:pt idx="0">
                  <c:v>L1 Rut Depth (in mm)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CA@100m'!$Q$2:$Q$232</c:f>
              <c:numCache>
                <c:formatCode>0.00</c:formatCode>
                <c:ptCount val="231"/>
                <c:pt idx="1">
                  <c:v>2.5</c:v>
                </c:pt>
                <c:pt idx="2">
                  <c:v>3</c:v>
                </c:pt>
                <c:pt idx="3">
                  <c:v>4.4000000000000004</c:v>
                </c:pt>
                <c:pt idx="4">
                  <c:v>3.1</c:v>
                </c:pt>
                <c:pt idx="5">
                  <c:v>3.2</c:v>
                </c:pt>
                <c:pt idx="6">
                  <c:v>3.1</c:v>
                </c:pt>
                <c:pt idx="7">
                  <c:v>2.9</c:v>
                </c:pt>
                <c:pt idx="8">
                  <c:v>3.5</c:v>
                </c:pt>
                <c:pt idx="9">
                  <c:v>3.2</c:v>
                </c:pt>
                <c:pt idx="10">
                  <c:v>3.4</c:v>
                </c:pt>
                <c:pt idx="11">
                  <c:v>3.1</c:v>
                </c:pt>
                <c:pt idx="12">
                  <c:v>3.4</c:v>
                </c:pt>
                <c:pt idx="13">
                  <c:v>3</c:v>
                </c:pt>
                <c:pt idx="14">
                  <c:v>3.5</c:v>
                </c:pt>
                <c:pt idx="15">
                  <c:v>3.3</c:v>
                </c:pt>
                <c:pt idx="16">
                  <c:v>3.2</c:v>
                </c:pt>
                <c:pt idx="17">
                  <c:v>3</c:v>
                </c:pt>
                <c:pt idx="18">
                  <c:v>2.9</c:v>
                </c:pt>
                <c:pt idx="19">
                  <c:v>3.2</c:v>
                </c:pt>
                <c:pt idx="20">
                  <c:v>3.6</c:v>
                </c:pt>
                <c:pt idx="21">
                  <c:v>3.4</c:v>
                </c:pt>
                <c:pt idx="22">
                  <c:v>3.1</c:v>
                </c:pt>
                <c:pt idx="23">
                  <c:v>3.1</c:v>
                </c:pt>
                <c:pt idx="24">
                  <c:v>3.2</c:v>
                </c:pt>
                <c:pt idx="25">
                  <c:v>3.1</c:v>
                </c:pt>
                <c:pt idx="26">
                  <c:v>2.9</c:v>
                </c:pt>
                <c:pt idx="27">
                  <c:v>2.7</c:v>
                </c:pt>
                <c:pt idx="28">
                  <c:v>2.2999999999999998</c:v>
                </c:pt>
                <c:pt idx="29">
                  <c:v>2.9</c:v>
                </c:pt>
                <c:pt idx="30">
                  <c:v>4.5</c:v>
                </c:pt>
                <c:pt idx="31">
                  <c:v>2.7</c:v>
                </c:pt>
                <c:pt idx="32">
                  <c:v>3.5</c:v>
                </c:pt>
                <c:pt idx="33">
                  <c:v>2.7</c:v>
                </c:pt>
                <c:pt idx="34">
                  <c:v>3</c:v>
                </c:pt>
                <c:pt idx="35">
                  <c:v>3.3</c:v>
                </c:pt>
                <c:pt idx="36">
                  <c:v>3.7</c:v>
                </c:pt>
                <c:pt idx="37">
                  <c:v>3.7</c:v>
                </c:pt>
                <c:pt idx="38">
                  <c:v>3.8</c:v>
                </c:pt>
                <c:pt idx="39">
                  <c:v>4.2</c:v>
                </c:pt>
                <c:pt idx="40">
                  <c:v>4.4000000000000004</c:v>
                </c:pt>
                <c:pt idx="41">
                  <c:v>2.7</c:v>
                </c:pt>
                <c:pt idx="42">
                  <c:v>2.4</c:v>
                </c:pt>
                <c:pt idx="43">
                  <c:v>2.8</c:v>
                </c:pt>
                <c:pt idx="44">
                  <c:v>2.8</c:v>
                </c:pt>
                <c:pt idx="45">
                  <c:v>2.6</c:v>
                </c:pt>
                <c:pt idx="46">
                  <c:v>2.5</c:v>
                </c:pt>
                <c:pt idx="47">
                  <c:v>2.6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2.2999999999999998</c:v>
                </c:pt>
                <c:pt idx="51">
                  <c:v>2.4</c:v>
                </c:pt>
                <c:pt idx="52">
                  <c:v>2.4</c:v>
                </c:pt>
                <c:pt idx="53">
                  <c:v>2.5</c:v>
                </c:pt>
                <c:pt idx="54">
                  <c:v>2.8</c:v>
                </c:pt>
                <c:pt idx="55">
                  <c:v>3.1</c:v>
                </c:pt>
                <c:pt idx="56">
                  <c:v>2.6</c:v>
                </c:pt>
                <c:pt idx="57">
                  <c:v>2.6</c:v>
                </c:pt>
                <c:pt idx="58">
                  <c:v>2.7</c:v>
                </c:pt>
                <c:pt idx="59">
                  <c:v>2.4</c:v>
                </c:pt>
                <c:pt idx="60">
                  <c:v>2.9</c:v>
                </c:pt>
                <c:pt idx="61">
                  <c:v>2.9</c:v>
                </c:pt>
                <c:pt idx="62">
                  <c:v>2.4</c:v>
                </c:pt>
                <c:pt idx="63">
                  <c:v>2.2000000000000002</c:v>
                </c:pt>
                <c:pt idx="64">
                  <c:v>2.2999999999999998</c:v>
                </c:pt>
                <c:pt idx="65">
                  <c:v>2.5</c:v>
                </c:pt>
                <c:pt idx="66">
                  <c:v>2.5</c:v>
                </c:pt>
                <c:pt idx="67">
                  <c:v>2.6</c:v>
                </c:pt>
                <c:pt idx="68">
                  <c:v>3.1</c:v>
                </c:pt>
                <c:pt idx="69">
                  <c:v>2.9</c:v>
                </c:pt>
                <c:pt idx="70">
                  <c:v>3</c:v>
                </c:pt>
                <c:pt idx="71">
                  <c:v>2.6</c:v>
                </c:pt>
                <c:pt idx="72">
                  <c:v>2.9</c:v>
                </c:pt>
                <c:pt idx="73">
                  <c:v>3</c:v>
                </c:pt>
                <c:pt idx="74">
                  <c:v>2.5</c:v>
                </c:pt>
                <c:pt idx="75">
                  <c:v>3.1</c:v>
                </c:pt>
                <c:pt idx="76">
                  <c:v>3.4</c:v>
                </c:pt>
                <c:pt idx="77">
                  <c:v>2.5</c:v>
                </c:pt>
                <c:pt idx="78">
                  <c:v>2.5</c:v>
                </c:pt>
                <c:pt idx="79">
                  <c:v>2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2.6</c:v>
                </c:pt>
                <c:pt idx="84">
                  <c:v>2.7</c:v>
                </c:pt>
                <c:pt idx="85">
                  <c:v>2.2999999999999998</c:v>
                </c:pt>
                <c:pt idx="86">
                  <c:v>2.7</c:v>
                </c:pt>
                <c:pt idx="87">
                  <c:v>4</c:v>
                </c:pt>
                <c:pt idx="88">
                  <c:v>2.5</c:v>
                </c:pt>
                <c:pt idx="89">
                  <c:v>2.6</c:v>
                </c:pt>
                <c:pt idx="90">
                  <c:v>2.4</c:v>
                </c:pt>
                <c:pt idx="91">
                  <c:v>2.8</c:v>
                </c:pt>
                <c:pt idx="92">
                  <c:v>3.3</c:v>
                </c:pt>
                <c:pt idx="93">
                  <c:v>3</c:v>
                </c:pt>
                <c:pt idx="94">
                  <c:v>2.2000000000000002</c:v>
                </c:pt>
                <c:pt idx="95">
                  <c:v>3.1</c:v>
                </c:pt>
                <c:pt idx="96">
                  <c:v>3.4</c:v>
                </c:pt>
                <c:pt idx="97">
                  <c:v>3.2</c:v>
                </c:pt>
                <c:pt idx="98">
                  <c:v>2.7</c:v>
                </c:pt>
                <c:pt idx="99">
                  <c:v>3.1</c:v>
                </c:pt>
                <c:pt idx="100">
                  <c:v>2.5</c:v>
                </c:pt>
                <c:pt idx="101">
                  <c:v>2.7</c:v>
                </c:pt>
                <c:pt idx="102">
                  <c:v>2.5</c:v>
                </c:pt>
                <c:pt idx="103">
                  <c:v>2.2999999999999998</c:v>
                </c:pt>
                <c:pt idx="104">
                  <c:v>3</c:v>
                </c:pt>
                <c:pt idx="105">
                  <c:v>2.5</c:v>
                </c:pt>
                <c:pt idx="106">
                  <c:v>2.4</c:v>
                </c:pt>
                <c:pt idx="107">
                  <c:v>2.4</c:v>
                </c:pt>
                <c:pt idx="108">
                  <c:v>2.8</c:v>
                </c:pt>
                <c:pt idx="109">
                  <c:v>2.8</c:v>
                </c:pt>
                <c:pt idx="110">
                  <c:v>3.1</c:v>
                </c:pt>
                <c:pt idx="111">
                  <c:v>2.4</c:v>
                </c:pt>
                <c:pt idx="112">
                  <c:v>3.9</c:v>
                </c:pt>
                <c:pt idx="113">
                  <c:v>3.3</c:v>
                </c:pt>
                <c:pt idx="114">
                  <c:v>2.8</c:v>
                </c:pt>
                <c:pt idx="115">
                  <c:v>2.4</c:v>
                </c:pt>
                <c:pt idx="116">
                  <c:v>3.1</c:v>
                </c:pt>
                <c:pt idx="117">
                  <c:v>2.2000000000000002</c:v>
                </c:pt>
                <c:pt idx="118">
                  <c:v>2.1</c:v>
                </c:pt>
                <c:pt idx="119">
                  <c:v>2.2000000000000002</c:v>
                </c:pt>
                <c:pt idx="120">
                  <c:v>2.4</c:v>
                </c:pt>
                <c:pt idx="121">
                  <c:v>2.4</c:v>
                </c:pt>
                <c:pt idx="122">
                  <c:v>2.2999999999999998</c:v>
                </c:pt>
                <c:pt idx="123">
                  <c:v>3.1</c:v>
                </c:pt>
                <c:pt idx="124">
                  <c:v>2.9</c:v>
                </c:pt>
                <c:pt idx="125">
                  <c:v>2.4</c:v>
                </c:pt>
                <c:pt idx="126">
                  <c:v>2.8</c:v>
                </c:pt>
                <c:pt idx="127">
                  <c:v>3.1</c:v>
                </c:pt>
                <c:pt idx="128">
                  <c:v>2.5</c:v>
                </c:pt>
                <c:pt idx="129">
                  <c:v>2.4</c:v>
                </c:pt>
                <c:pt idx="130">
                  <c:v>2.9</c:v>
                </c:pt>
                <c:pt idx="131">
                  <c:v>2.8</c:v>
                </c:pt>
                <c:pt idx="132">
                  <c:v>2.6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1.9</c:v>
                </c:pt>
                <c:pt idx="136">
                  <c:v>1.8</c:v>
                </c:pt>
                <c:pt idx="137">
                  <c:v>1.9</c:v>
                </c:pt>
                <c:pt idx="138">
                  <c:v>2</c:v>
                </c:pt>
                <c:pt idx="139">
                  <c:v>2</c:v>
                </c:pt>
                <c:pt idx="143">
                  <c:v>2.2000000000000002</c:v>
                </c:pt>
                <c:pt idx="144">
                  <c:v>1.7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2.2000000000000002</c:v>
                </c:pt>
                <c:pt idx="148">
                  <c:v>2</c:v>
                </c:pt>
                <c:pt idx="149">
                  <c:v>2.2000000000000002</c:v>
                </c:pt>
                <c:pt idx="150">
                  <c:v>2.1</c:v>
                </c:pt>
                <c:pt idx="151">
                  <c:v>2.4</c:v>
                </c:pt>
                <c:pt idx="152">
                  <c:v>2.1</c:v>
                </c:pt>
                <c:pt idx="153">
                  <c:v>1.9</c:v>
                </c:pt>
                <c:pt idx="154">
                  <c:v>2.2000000000000002</c:v>
                </c:pt>
                <c:pt idx="155">
                  <c:v>1.9</c:v>
                </c:pt>
                <c:pt idx="156">
                  <c:v>1.9</c:v>
                </c:pt>
                <c:pt idx="157">
                  <c:v>1.8</c:v>
                </c:pt>
                <c:pt idx="158">
                  <c:v>1.6</c:v>
                </c:pt>
                <c:pt idx="159">
                  <c:v>1.9</c:v>
                </c:pt>
                <c:pt idx="160">
                  <c:v>1.6</c:v>
                </c:pt>
                <c:pt idx="161">
                  <c:v>2.1</c:v>
                </c:pt>
                <c:pt idx="162">
                  <c:v>1.9</c:v>
                </c:pt>
                <c:pt idx="163">
                  <c:v>1.8</c:v>
                </c:pt>
                <c:pt idx="164">
                  <c:v>2.4</c:v>
                </c:pt>
                <c:pt idx="165">
                  <c:v>2.6</c:v>
                </c:pt>
                <c:pt idx="166">
                  <c:v>2.1</c:v>
                </c:pt>
                <c:pt idx="167">
                  <c:v>2.1</c:v>
                </c:pt>
                <c:pt idx="168">
                  <c:v>1.6</c:v>
                </c:pt>
                <c:pt idx="169">
                  <c:v>1.9</c:v>
                </c:pt>
                <c:pt idx="170">
                  <c:v>1.9</c:v>
                </c:pt>
                <c:pt idx="171">
                  <c:v>1.9</c:v>
                </c:pt>
                <c:pt idx="172">
                  <c:v>1.9</c:v>
                </c:pt>
                <c:pt idx="173">
                  <c:v>2.1</c:v>
                </c:pt>
                <c:pt idx="174">
                  <c:v>2</c:v>
                </c:pt>
                <c:pt idx="175">
                  <c:v>2.2000000000000002</c:v>
                </c:pt>
                <c:pt idx="176">
                  <c:v>2</c:v>
                </c:pt>
                <c:pt idx="177">
                  <c:v>2.2000000000000002</c:v>
                </c:pt>
                <c:pt idx="178">
                  <c:v>1.8</c:v>
                </c:pt>
                <c:pt idx="179">
                  <c:v>1.8</c:v>
                </c:pt>
                <c:pt idx="180">
                  <c:v>2.1</c:v>
                </c:pt>
                <c:pt idx="181">
                  <c:v>2.1</c:v>
                </c:pt>
                <c:pt idx="182">
                  <c:v>1.9</c:v>
                </c:pt>
                <c:pt idx="183">
                  <c:v>2</c:v>
                </c:pt>
                <c:pt idx="184">
                  <c:v>2.1</c:v>
                </c:pt>
                <c:pt idx="185">
                  <c:v>1.9</c:v>
                </c:pt>
                <c:pt idx="186">
                  <c:v>2.1</c:v>
                </c:pt>
                <c:pt idx="187">
                  <c:v>2.2999999999999998</c:v>
                </c:pt>
                <c:pt idx="188">
                  <c:v>1.7</c:v>
                </c:pt>
                <c:pt idx="189">
                  <c:v>1.9</c:v>
                </c:pt>
                <c:pt idx="190">
                  <c:v>2.1</c:v>
                </c:pt>
                <c:pt idx="191">
                  <c:v>2.4</c:v>
                </c:pt>
                <c:pt idx="192">
                  <c:v>2.5</c:v>
                </c:pt>
                <c:pt idx="193">
                  <c:v>1.9</c:v>
                </c:pt>
                <c:pt idx="194">
                  <c:v>2</c:v>
                </c:pt>
                <c:pt idx="195">
                  <c:v>2.2000000000000002</c:v>
                </c:pt>
                <c:pt idx="196">
                  <c:v>2.1</c:v>
                </c:pt>
                <c:pt idx="197">
                  <c:v>2.6</c:v>
                </c:pt>
                <c:pt idx="198">
                  <c:v>2.5</c:v>
                </c:pt>
                <c:pt idx="199">
                  <c:v>3</c:v>
                </c:pt>
                <c:pt idx="200">
                  <c:v>3.1</c:v>
                </c:pt>
                <c:pt idx="201">
                  <c:v>2.8</c:v>
                </c:pt>
                <c:pt idx="202">
                  <c:v>2.1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1.8</c:v>
                </c:pt>
                <c:pt idx="206">
                  <c:v>2.2000000000000002</c:v>
                </c:pt>
                <c:pt idx="207">
                  <c:v>2.2999999999999998</c:v>
                </c:pt>
                <c:pt idx="208">
                  <c:v>2.2000000000000002</c:v>
                </c:pt>
                <c:pt idx="209">
                  <c:v>2.4</c:v>
                </c:pt>
                <c:pt idx="210">
                  <c:v>2.6</c:v>
                </c:pt>
                <c:pt idx="211">
                  <c:v>2.7</c:v>
                </c:pt>
                <c:pt idx="212">
                  <c:v>2.6</c:v>
                </c:pt>
                <c:pt idx="213">
                  <c:v>2.8</c:v>
                </c:pt>
                <c:pt idx="214">
                  <c:v>2.2999999999999998</c:v>
                </c:pt>
                <c:pt idx="215">
                  <c:v>2</c:v>
                </c:pt>
                <c:pt idx="216">
                  <c:v>1.8</c:v>
                </c:pt>
                <c:pt idx="217">
                  <c:v>2.2999999999999998</c:v>
                </c:pt>
                <c:pt idx="218">
                  <c:v>2</c:v>
                </c:pt>
                <c:pt idx="219">
                  <c:v>2.1</c:v>
                </c:pt>
                <c:pt idx="220">
                  <c:v>2.2000000000000002</c:v>
                </c:pt>
                <c:pt idx="221">
                  <c:v>2</c:v>
                </c:pt>
                <c:pt idx="222">
                  <c:v>2.2999999999999998</c:v>
                </c:pt>
                <c:pt idx="223">
                  <c:v>2.2000000000000002</c:v>
                </c:pt>
                <c:pt idx="224">
                  <c:v>1.8</c:v>
                </c:pt>
                <c:pt idx="225">
                  <c:v>1.9</c:v>
                </c:pt>
                <c:pt idx="226">
                  <c:v>2</c:v>
                </c:pt>
                <c:pt idx="227">
                  <c:v>2</c:v>
                </c:pt>
                <c:pt idx="228">
                  <c:v>2.2000000000000002</c:v>
                </c:pt>
                <c:pt idx="229">
                  <c:v>2.1</c:v>
                </c:pt>
                <c:pt idx="230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3-454E-AC3F-9AFDFC18C4C4}"/>
            </c:ext>
          </c:extLst>
        </c:ser>
        <c:ser>
          <c:idx val="3"/>
          <c:order val="3"/>
          <c:tx>
            <c:strRef>
              <c:f>'Mar-25 Comparision with CA@100m'!$R$1</c:f>
              <c:strCache>
                <c:ptCount val="1"/>
                <c:pt idx="0">
                  <c:v>L2 Rut Depth (in mm)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CA@100m'!$R$2:$R$232</c:f>
              <c:numCache>
                <c:formatCode>0.00</c:formatCode>
                <c:ptCount val="231"/>
                <c:pt idx="1">
                  <c:v>3.5</c:v>
                </c:pt>
                <c:pt idx="2">
                  <c:v>4.3</c:v>
                </c:pt>
                <c:pt idx="3">
                  <c:v>4.5999999999999996</c:v>
                </c:pt>
                <c:pt idx="4">
                  <c:v>4</c:v>
                </c:pt>
                <c:pt idx="5">
                  <c:v>4.0999999999999996</c:v>
                </c:pt>
                <c:pt idx="6">
                  <c:v>4.4000000000000004</c:v>
                </c:pt>
                <c:pt idx="7">
                  <c:v>3.8</c:v>
                </c:pt>
                <c:pt idx="8">
                  <c:v>4.5</c:v>
                </c:pt>
                <c:pt idx="9">
                  <c:v>4.5999999999999996</c:v>
                </c:pt>
                <c:pt idx="10">
                  <c:v>4.7</c:v>
                </c:pt>
                <c:pt idx="11">
                  <c:v>4.5999999999999996</c:v>
                </c:pt>
                <c:pt idx="12">
                  <c:v>4.5</c:v>
                </c:pt>
                <c:pt idx="13">
                  <c:v>3.8</c:v>
                </c:pt>
                <c:pt idx="14">
                  <c:v>4.4000000000000004</c:v>
                </c:pt>
                <c:pt idx="15">
                  <c:v>4</c:v>
                </c:pt>
                <c:pt idx="16">
                  <c:v>4.5</c:v>
                </c:pt>
                <c:pt idx="17">
                  <c:v>3.8</c:v>
                </c:pt>
                <c:pt idx="18">
                  <c:v>4.5999999999999996</c:v>
                </c:pt>
                <c:pt idx="19">
                  <c:v>4.4000000000000004</c:v>
                </c:pt>
                <c:pt idx="20">
                  <c:v>4.8</c:v>
                </c:pt>
                <c:pt idx="21">
                  <c:v>4.5</c:v>
                </c:pt>
                <c:pt idx="22">
                  <c:v>4.3</c:v>
                </c:pt>
                <c:pt idx="23">
                  <c:v>4.7</c:v>
                </c:pt>
                <c:pt idx="24">
                  <c:v>4.8</c:v>
                </c:pt>
                <c:pt idx="25">
                  <c:v>4.8</c:v>
                </c:pt>
                <c:pt idx="26">
                  <c:v>4.3</c:v>
                </c:pt>
                <c:pt idx="27">
                  <c:v>3.1</c:v>
                </c:pt>
                <c:pt idx="28">
                  <c:v>4.4000000000000004</c:v>
                </c:pt>
                <c:pt idx="29">
                  <c:v>4</c:v>
                </c:pt>
                <c:pt idx="30">
                  <c:v>3.3</c:v>
                </c:pt>
                <c:pt idx="31">
                  <c:v>4.8</c:v>
                </c:pt>
                <c:pt idx="32">
                  <c:v>4.5</c:v>
                </c:pt>
                <c:pt idx="33">
                  <c:v>4.7</c:v>
                </c:pt>
                <c:pt idx="34">
                  <c:v>4.8</c:v>
                </c:pt>
                <c:pt idx="35">
                  <c:v>4.9000000000000004</c:v>
                </c:pt>
                <c:pt idx="36">
                  <c:v>4.7</c:v>
                </c:pt>
                <c:pt idx="37">
                  <c:v>4.4000000000000004</c:v>
                </c:pt>
                <c:pt idx="38">
                  <c:v>3.6</c:v>
                </c:pt>
                <c:pt idx="39">
                  <c:v>4.3</c:v>
                </c:pt>
                <c:pt idx="40">
                  <c:v>4.2</c:v>
                </c:pt>
                <c:pt idx="41">
                  <c:v>4.4000000000000004</c:v>
                </c:pt>
                <c:pt idx="42">
                  <c:v>4</c:v>
                </c:pt>
                <c:pt idx="43">
                  <c:v>4.9000000000000004</c:v>
                </c:pt>
                <c:pt idx="44">
                  <c:v>4.5999999999999996</c:v>
                </c:pt>
                <c:pt idx="45">
                  <c:v>4.3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4</c:v>
                </c:pt>
                <c:pt idx="50">
                  <c:v>4.0999999999999996</c:v>
                </c:pt>
                <c:pt idx="51">
                  <c:v>3.9</c:v>
                </c:pt>
                <c:pt idx="52">
                  <c:v>4</c:v>
                </c:pt>
                <c:pt idx="53">
                  <c:v>4.8</c:v>
                </c:pt>
                <c:pt idx="54">
                  <c:v>4.4000000000000004</c:v>
                </c:pt>
                <c:pt idx="55">
                  <c:v>4.5</c:v>
                </c:pt>
                <c:pt idx="56">
                  <c:v>4</c:v>
                </c:pt>
                <c:pt idx="57">
                  <c:v>4.5999999999999996</c:v>
                </c:pt>
                <c:pt idx="58">
                  <c:v>4.8</c:v>
                </c:pt>
                <c:pt idx="59">
                  <c:v>4.2</c:v>
                </c:pt>
                <c:pt idx="60">
                  <c:v>3.9</c:v>
                </c:pt>
                <c:pt idx="61">
                  <c:v>4.3</c:v>
                </c:pt>
                <c:pt idx="62">
                  <c:v>3.9</c:v>
                </c:pt>
                <c:pt idx="63">
                  <c:v>3.6</c:v>
                </c:pt>
                <c:pt idx="64">
                  <c:v>3.7</c:v>
                </c:pt>
                <c:pt idx="65">
                  <c:v>4</c:v>
                </c:pt>
                <c:pt idx="66">
                  <c:v>4.0999999999999996</c:v>
                </c:pt>
                <c:pt idx="67">
                  <c:v>4</c:v>
                </c:pt>
                <c:pt idx="68">
                  <c:v>4.2</c:v>
                </c:pt>
                <c:pt idx="69">
                  <c:v>3.7</c:v>
                </c:pt>
                <c:pt idx="70">
                  <c:v>4.5999999999999996</c:v>
                </c:pt>
                <c:pt idx="71">
                  <c:v>4.4000000000000004</c:v>
                </c:pt>
                <c:pt idx="72">
                  <c:v>4</c:v>
                </c:pt>
                <c:pt idx="73">
                  <c:v>4</c:v>
                </c:pt>
                <c:pt idx="74">
                  <c:v>4.4000000000000004</c:v>
                </c:pt>
                <c:pt idx="75">
                  <c:v>4.3</c:v>
                </c:pt>
                <c:pt idx="76">
                  <c:v>4.5999999999999996</c:v>
                </c:pt>
                <c:pt idx="77">
                  <c:v>4.8</c:v>
                </c:pt>
                <c:pt idx="78">
                  <c:v>4.9000000000000004</c:v>
                </c:pt>
                <c:pt idx="79">
                  <c:v>4.5</c:v>
                </c:pt>
                <c:pt idx="80">
                  <c:v>4.4000000000000004</c:v>
                </c:pt>
                <c:pt idx="81">
                  <c:v>4.0999999999999996</c:v>
                </c:pt>
                <c:pt idx="82">
                  <c:v>4.2</c:v>
                </c:pt>
                <c:pt idx="83">
                  <c:v>3.7</c:v>
                </c:pt>
                <c:pt idx="84">
                  <c:v>3.7</c:v>
                </c:pt>
                <c:pt idx="85">
                  <c:v>4.2</c:v>
                </c:pt>
                <c:pt idx="86">
                  <c:v>4.7</c:v>
                </c:pt>
                <c:pt idx="87">
                  <c:v>4.5999999999999996</c:v>
                </c:pt>
                <c:pt idx="88">
                  <c:v>4.4000000000000004</c:v>
                </c:pt>
                <c:pt idx="89">
                  <c:v>4.7</c:v>
                </c:pt>
                <c:pt idx="90">
                  <c:v>4.5999999999999996</c:v>
                </c:pt>
                <c:pt idx="91">
                  <c:v>5</c:v>
                </c:pt>
                <c:pt idx="92">
                  <c:v>4.5999999999999996</c:v>
                </c:pt>
                <c:pt idx="93">
                  <c:v>4.5999999999999996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4.0999999999999996</c:v>
                </c:pt>
                <c:pt idx="99">
                  <c:v>4.2</c:v>
                </c:pt>
                <c:pt idx="100">
                  <c:v>4.4000000000000004</c:v>
                </c:pt>
                <c:pt idx="101">
                  <c:v>4.4000000000000004</c:v>
                </c:pt>
                <c:pt idx="102">
                  <c:v>4.0999999999999996</c:v>
                </c:pt>
                <c:pt idx="103">
                  <c:v>3.3</c:v>
                </c:pt>
                <c:pt idx="104">
                  <c:v>4.2</c:v>
                </c:pt>
                <c:pt idx="105">
                  <c:v>3.9</c:v>
                </c:pt>
                <c:pt idx="106">
                  <c:v>4.5</c:v>
                </c:pt>
                <c:pt idx="107">
                  <c:v>4.0999999999999996</c:v>
                </c:pt>
                <c:pt idx="108">
                  <c:v>4.5</c:v>
                </c:pt>
                <c:pt idx="109">
                  <c:v>4.5</c:v>
                </c:pt>
                <c:pt idx="110">
                  <c:v>4</c:v>
                </c:pt>
                <c:pt idx="111">
                  <c:v>3.4</c:v>
                </c:pt>
                <c:pt idx="112">
                  <c:v>4.7</c:v>
                </c:pt>
                <c:pt idx="113">
                  <c:v>4.5999999999999996</c:v>
                </c:pt>
                <c:pt idx="114">
                  <c:v>4.5999999999999996</c:v>
                </c:pt>
                <c:pt idx="115">
                  <c:v>5.0999999999999996</c:v>
                </c:pt>
                <c:pt idx="116">
                  <c:v>4.8</c:v>
                </c:pt>
                <c:pt idx="117">
                  <c:v>4.5</c:v>
                </c:pt>
                <c:pt idx="118">
                  <c:v>4</c:v>
                </c:pt>
                <c:pt idx="119">
                  <c:v>3.5</c:v>
                </c:pt>
                <c:pt idx="120">
                  <c:v>3.6</c:v>
                </c:pt>
                <c:pt idx="121">
                  <c:v>4.5</c:v>
                </c:pt>
                <c:pt idx="122">
                  <c:v>4.9000000000000004</c:v>
                </c:pt>
                <c:pt idx="123">
                  <c:v>4.7</c:v>
                </c:pt>
                <c:pt idx="124">
                  <c:v>4.3</c:v>
                </c:pt>
                <c:pt idx="125">
                  <c:v>4.7</c:v>
                </c:pt>
                <c:pt idx="126">
                  <c:v>4.8</c:v>
                </c:pt>
                <c:pt idx="127">
                  <c:v>4.5999999999999996</c:v>
                </c:pt>
                <c:pt idx="128">
                  <c:v>4.9000000000000004</c:v>
                </c:pt>
                <c:pt idx="129">
                  <c:v>4.3</c:v>
                </c:pt>
                <c:pt idx="130">
                  <c:v>4.8</c:v>
                </c:pt>
                <c:pt idx="131">
                  <c:v>4.8</c:v>
                </c:pt>
                <c:pt idx="132">
                  <c:v>4.7</c:v>
                </c:pt>
                <c:pt idx="133">
                  <c:v>4</c:v>
                </c:pt>
                <c:pt idx="134">
                  <c:v>4</c:v>
                </c:pt>
                <c:pt idx="135">
                  <c:v>3.7</c:v>
                </c:pt>
                <c:pt idx="136">
                  <c:v>3.5</c:v>
                </c:pt>
                <c:pt idx="137">
                  <c:v>3.7</c:v>
                </c:pt>
                <c:pt idx="138">
                  <c:v>2.9</c:v>
                </c:pt>
                <c:pt idx="139">
                  <c:v>2.4</c:v>
                </c:pt>
                <c:pt idx="143">
                  <c:v>2</c:v>
                </c:pt>
                <c:pt idx="144">
                  <c:v>1.5</c:v>
                </c:pt>
                <c:pt idx="145">
                  <c:v>1.6</c:v>
                </c:pt>
                <c:pt idx="146">
                  <c:v>1.8</c:v>
                </c:pt>
                <c:pt idx="147">
                  <c:v>1.7</c:v>
                </c:pt>
                <c:pt idx="148">
                  <c:v>1.6</c:v>
                </c:pt>
                <c:pt idx="149">
                  <c:v>1.7</c:v>
                </c:pt>
                <c:pt idx="150">
                  <c:v>1.7</c:v>
                </c:pt>
                <c:pt idx="151">
                  <c:v>1.6</c:v>
                </c:pt>
                <c:pt idx="152">
                  <c:v>1.6</c:v>
                </c:pt>
                <c:pt idx="153">
                  <c:v>2.2999999999999998</c:v>
                </c:pt>
                <c:pt idx="154">
                  <c:v>2.6</c:v>
                </c:pt>
                <c:pt idx="155">
                  <c:v>3.4</c:v>
                </c:pt>
                <c:pt idx="156">
                  <c:v>4</c:v>
                </c:pt>
                <c:pt idx="157">
                  <c:v>3.8</c:v>
                </c:pt>
                <c:pt idx="158">
                  <c:v>3.8</c:v>
                </c:pt>
                <c:pt idx="159">
                  <c:v>3.7</c:v>
                </c:pt>
                <c:pt idx="160">
                  <c:v>3.5</c:v>
                </c:pt>
                <c:pt idx="161">
                  <c:v>3.3</c:v>
                </c:pt>
                <c:pt idx="162">
                  <c:v>3.3</c:v>
                </c:pt>
                <c:pt idx="163">
                  <c:v>2.5</c:v>
                </c:pt>
                <c:pt idx="164">
                  <c:v>2.2999999999999998</c:v>
                </c:pt>
                <c:pt idx="165">
                  <c:v>2.8</c:v>
                </c:pt>
                <c:pt idx="166">
                  <c:v>2.2000000000000002</c:v>
                </c:pt>
                <c:pt idx="167">
                  <c:v>2.5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2.2000000000000002</c:v>
                </c:pt>
                <c:pt idx="171">
                  <c:v>2.1</c:v>
                </c:pt>
                <c:pt idx="172">
                  <c:v>2.2999999999999998</c:v>
                </c:pt>
                <c:pt idx="173">
                  <c:v>2.5</c:v>
                </c:pt>
                <c:pt idx="174">
                  <c:v>2.8</c:v>
                </c:pt>
                <c:pt idx="175">
                  <c:v>2.9</c:v>
                </c:pt>
                <c:pt idx="176">
                  <c:v>2.8</c:v>
                </c:pt>
                <c:pt idx="177">
                  <c:v>3.4</c:v>
                </c:pt>
                <c:pt idx="178">
                  <c:v>3.1</c:v>
                </c:pt>
                <c:pt idx="179">
                  <c:v>2.6</c:v>
                </c:pt>
                <c:pt idx="180">
                  <c:v>2.7</c:v>
                </c:pt>
                <c:pt idx="181">
                  <c:v>3</c:v>
                </c:pt>
                <c:pt idx="182">
                  <c:v>3</c:v>
                </c:pt>
                <c:pt idx="183">
                  <c:v>2.5</c:v>
                </c:pt>
                <c:pt idx="184">
                  <c:v>2.6</c:v>
                </c:pt>
                <c:pt idx="185">
                  <c:v>2.8</c:v>
                </c:pt>
                <c:pt idx="186">
                  <c:v>2.2999999999999998</c:v>
                </c:pt>
                <c:pt idx="187">
                  <c:v>2.2000000000000002</c:v>
                </c:pt>
                <c:pt idx="188">
                  <c:v>2.4</c:v>
                </c:pt>
                <c:pt idx="189">
                  <c:v>2.5</c:v>
                </c:pt>
                <c:pt idx="190">
                  <c:v>3</c:v>
                </c:pt>
                <c:pt idx="191">
                  <c:v>3.3</c:v>
                </c:pt>
                <c:pt idx="192">
                  <c:v>2.8</c:v>
                </c:pt>
                <c:pt idx="193">
                  <c:v>2.7</c:v>
                </c:pt>
                <c:pt idx="194">
                  <c:v>3</c:v>
                </c:pt>
                <c:pt idx="195">
                  <c:v>3</c:v>
                </c:pt>
                <c:pt idx="196">
                  <c:v>2.6</c:v>
                </c:pt>
                <c:pt idx="197">
                  <c:v>3</c:v>
                </c:pt>
                <c:pt idx="198">
                  <c:v>2.8</c:v>
                </c:pt>
                <c:pt idx="199">
                  <c:v>3.3</c:v>
                </c:pt>
                <c:pt idx="200">
                  <c:v>3.6</c:v>
                </c:pt>
                <c:pt idx="201">
                  <c:v>3.4</c:v>
                </c:pt>
                <c:pt idx="202">
                  <c:v>2.9</c:v>
                </c:pt>
                <c:pt idx="203">
                  <c:v>2.8</c:v>
                </c:pt>
                <c:pt idx="204">
                  <c:v>2.4</c:v>
                </c:pt>
                <c:pt idx="205">
                  <c:v>2.9</c:v>
                </c:pt>
                <c:pt idx="206">
                  <c:v>3.8</c:v>
                </c:pt>
                <c:pt idx="207">
                  <c:v>3.9</c:v>
                </c:pt>
                <c:pt idx="208">
                  <c:v>3.5</c:v>
                </c:pt>
                <c:pt idx="209">
                  <c:v>4.2</c:v>
                </c:pt>
                <c:pt idx="210">
                  <c:v>3.9</c:v>
                </c:pt>
                <c:pt idx="211">
                  <c:v>3.8</c:v>
                </c:pt>
                <c:pt idx="212">
                  <c:v>3.5</c:v>
                </c:pt>
                <c:pt idx="213">
                  <c:v>3.7</c:v>
                </c:pt>
                <c:pt idx="214">
                  <c:v>3</c:v>
                </c:pt>
                <c:pt idx="215">
                  <c:v>2.2999999999999998</c:v>
                </c:pt>
                <c:pt idx="216">
                  <c:v>2.7</c:v>
                </c:pt>
                <c:pt idx="217">
                  <c:v>3.2</c:v>
                </c:pt>
                <c:pt idx="218">
                  <c:v>3.3</c:v>
                </c:pt>
                <c:pt idx="219">
                  <c:v>3</c:v>
                </c:pt>
                <c:pt idx="220">
                  <c:v>3</c:v>
                </c:pt>
                <c:pt idx="221">
                  <c:v>2.9</c:v>
                </c:pt>
                <c:pt idx="222">
                  <c:v>3.1</c:v>
                </c:pt>
                <c:pt idx="223">
                  <c:v>3.3</c:v>
                </c:pt>
                <c:pt idx="224">
                  <c:v>2.8</c:v>
                </c:pt>
                <c:pt idx="225">
                  <c:v>2.8</c:v>
                </c:pt>
                <c:pt idx="226">
                  <c:v>3</c:v>
                </c:pt>
                <c:pt idx="227">
                  <c:v>2.9</c:v>
                </c:pt>
                <c:pt idx="228">
                  <c:v>3</c:v>
                </c:pt>
                <c:pt idx="229">
                  <c:v>3.1</c:v>
                </c:pt>
                <c:pt idx="230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63-454E-AC3F-9AFDFC18C4C4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63-454E-AC3F-9AFDFC18C4C4}"/>
            </c:ext>
          </c:extLst>
        </c:ser>
        <c:ser>
          <c:idx val="5"/>
          <c:order val="5"/>
          <c:tx>
            <c:strRef>
              <c:f>'Mar-25 Comparision with CA@100m'!$U$1</c:f>
              <c:strCache>
                <c:ptCount val="1"/>
                <c:pt idx="0">
                  <c:v>R1 Rut Depth (in 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CA@100m'!$U$2:$U$232</c:f>
              <c:numCache>
                <c:formatCode>0.00</c:formatCode>
                <c:ptCount val="231"/>
                <c:pt idx="1">
                  <c:v>3.5</c:v>
                </c:pt>
                <c:pt idx="2">
                  <c:v>3.3</c:v>
                </c:pt>
                <c:pt idx="3">
                  <c:v>3.5</c:v>
                </c:pt>
                <c:pt idx="4">
                  <c:v>4.3</c:v>
                </c:pt>
                <c:pt idx="5">
                  <c:v>4</c:v>
                </c:pt>
                <c:pt idx="6">
                  <c:v>3.6</c:v>
                </c:pt>
                <c:pt idx="7">
                  <c:v>3.8</c:v>
                </c:pt>
                <c:pt idx="8">
                  <c:v>3.8</c:v>
                </c:pt>
                <c:pt idx="9">
                  <c:v>2.4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  <c:pt idx="13">
                  <c:v>4.5</c:v>
                </c:pt>
                <c:pt idx="14">
                  <c:v>5.4</c:v>
                </c:pt>
                <c:pt idx="15">
                  <c:v>4.8</c:v>
                </c:pt>
                <c:pt idx="16">
                  <c:v>3.5</c:v>
                </c:pt>
                <c:pt idx="17">
                  <c:v>4.7</c:v>
                </c:pt>
                <c:pt idx="18">
                  <c:v>3.5</c:v>
                </c:pt>
                <c:pt idx="19">
                  <c:v>4.9000000000000004</c:v>
                </c:pt>
                <c:pt idx="20">
                  <c:v>5.2</c:v>
                </c:pt>
                <c:pt idx="21">
                  <c:v>4.4000000000000004</c:v>
                </c:pt>
                <c:pt idx="22">
                  <c:v>4.9000000000000004</c:v>
                </c:pt>
                <c:pt idx="23">
                  <c:v>4.7</c:v>
                </c:pt>
                <c:pt idx="24">
                  <c:v>5.2</c:v>
                </c:pt>
                <c:pt idx="25">
                  <c:v>4.8</c:v>
                </c:pt>
                <c:pt idx="26">
                  <c:v>3.7</c:v>
                </c:pt>
                <c:pt idx="27">
                  <c:v>4.4000000000000004</c:v>
                </c:pt>
                <c:pt idx="28">
                  <c:v>3.6</c:v>
                </c:pt>
                <c:pt idx="29">
                  <c:v>4.8</c:v>
                </c:pt>
                <c:pt idx="30">
                  <c:v>3.8</c:v>
                </c:pt>
                <c:pt idx="31">
                  <c:v>4.7</c:v>
                </c:pt>
                <c:pt idx="32">
                  <c:v>5.0999999999999996</c:v>
                </c:pt>
                <c:pt idx="33">
                  <c:v>5.0999999999999996</c:v>
                </c:pt>
                <c:pt idx="34">
                  <c:v>5.3</c:v>
                </c:pt>
                <c:pt idx="35">
                  <c:v>3.7</c:v>
                </c:pt>
                <c:pt idx="36">
                  <c:v>2.5</c:v>
                </c:pt>
                <c:pt idx="37">
                  <c:v>2.9</c:v>
                </c:pt>
                <c:pt idx="38">
                  <c:v>2.9</c:v>
                </c:pt>
                <c:pt idx="39">
                  <c:v>2.7</c:v>
                </c:pt>
                <c:pt idx="40">
                  <c:v>3.6</c:v>
                </c:pt>
                <c:pt idx="41">
                  <c:v>4.4000000000000004</c:v>
                </c:pt>
                <c:pt idx="42">
                  <c:v>4.9000000000000004</c:v>
                </c:pt>
                <c:pt idx="43">
                  <c:v>4.5999999999999996</c:v>
                </c:pt>
                <c:pt idx="44">
                  <c:v>5.0999999999999996</c:v>
                </c:pt>
                <c:pt idx="45">
                  <c:v>4.2</c:v>
                </c:pt>
                <c:pt idx="46">
                  <c:v>4.3</c:v>
                </c:pt>
                <c:pt idx="47">
                  <c:v>4.8</c:v>
                </c:pt>
                <c:pt idx="48">
                  <c:v>4.8</c:v>
                </c:pt>
                <c:pt idx="49">
                  <c:v>5</c:v>
                </c:pt>
                <c:pt idx="50">
                  <c:v>3.8</c:v>
                </c:pt>
                <c:pt idx="51">
                  <c:v>4.0999999999999996</c:v>
                </c:pt>
                <c:pt idx="52">
                  <c:v>3.9</c:v>
                </c:pt>
                <c:pt idx="53">
                  <c:v>4.4000000000000004</c:v>
                </c:pt>
                <c:pt idx="54">
                  <c:v>4.3</c:v>
                </c:pt>
                <c:pt idx="55">
                  <c:v>5.4</c:v>
                </c:pt>
                <c:pt idx="56">
                  <c:v>5.2</c:v>
                </c:pt>
                <c:pt idx="57">
                  <c:v>3.7</c:v>
                </c:pt>
                <c:pt idx="58">
                  <c:v>3.2</c:v>
                </c:pt>
                <c:pt idx="59">
                  <c:v>4.4000000000000004</c:v>
                </c:pt>
                <c:pt idx="60">
                  <c:v>4.7</c:v>
                </c:pt>
                <c:pt idx="61">
                  <c:v>4.2</c:v>
                </c:pt>
                <c:pt idx="62">
                  <c:v>5</c:v>
                </c:pt>
                <c:pt idx="63">
                  <c:v>4.8</c:v>
                </c:pt>
                <c:pt idx="64">
                  <c:v>3.7</c:v>
                </c:pt>
                <c:pt idx="65">
                  <c:v>4.3</c:v>
                </c:pt>
                <c:pt idx="66">
                  <c:v>4</c:v>
                </c:pt>
                <c:pt idx="67">
                  <c:v>4.2</c:v>
                </c:pt>
                <c:pt idx="68">
                  <c:v>4.9000000000000004</c:v>
                </c:pt>
                <c:pt idx="69">
                  <c:v>4</c:v>
                </c:pt>
                <c:pt idx="70">
                  <c:v>3</c:v>
                </c:pt>
                <c:pt idx="71">
                  <c:v>3.1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4.5999999999999996</c:v>
                </c:pt>
                <c:pt idx="76">
                  <c:v>3.8</c:v>
                </c:pt>
                <c:pt idx="77">
                  <c:v>3.3</c:v>
                </c:pt>
                <c:pt idx="78">
                  <c:v>3.4</c:v>
                </c:pt>
                <c:pt idx="79">
                  <c:v>4.4000000000000004</c:v>
                </c:pt>
                <c:pt idx="80">
                  <c:v>4.5</c:v>
                </c:pt>
                <c:pt idx="81">
                  <c:v>4.5999999999999996</c:v>
                </c:pt>
                <c:pt idx="82">
                  <c:v>4.7</c:v>
                </c:pt>
                <c:pt idx="83">
                  <c:v>4.8</c:v>
                </c:pt>
                <c:pt idx="84">
                  <c:v>4.9000000000000004</c:v>
                </c:pt>
                <c:pt idx="85">
                  <c:v>4.3</c:v>
                </c:pt>
                <c:pt idx="86">
                  <c:v>4.2</c:v>
                </c:pt>
                <c:pt idx="87">
                  <c:v>3</c:v>
                </c:pt>
                <c:pt idx="88">
                  <c:v>3.9</c:v>
                </c:pt>
                <c:pt idx="89">
                  <c:v>3.6</c:v>
                </c:pt>
                <c:pt idx="90">
                  <c:v>4</c:v>
                </c:pt>
                <c:pt idx="91">
                  <c:v>5</c:v>
                </c:pt>
                <c:pt idx="92">
                  <c:v>3.2</c:v>
                </c:pt>
                <c:pt idx="93">
                  <c:v>3.9</c:v>
                </c:pt>
                <c:pt idx="94">
                  <c:v>4</c:v>
                </c:pt>
                <c:pt idx="95">
                  <c:v>3.3</c:v>
                </c:pt>
                <c:pt idx="96">
                  <c:v>3.6</c:v>
                </c:pt>
                <c:pt idx="97">
                  <c:v>4.0999999999999996</c:v>
                </c:pt>
                <c:pt idx="98">
                  <c:v>3.6</c:v>
                </c:pt>
                <c:pt idx="99">
                  <c:v>4.8</c:v>
                </c:pt>
                <c:pt idx="100">
                  <c:v>4.8</c:v>
                </c:pt>
                <c:pt idx="101">
                  <c:v>4</c:v>
                </c:pt>
                <c:pt idx="102">
                  <c:v>3.2</c:v>
                </c:pt>
                <c:pt idx="103">
                  <c:v>3</c:v>
                </c:pt>
                <c:pt idx="104">
                  <c:v>3.9</c:v>
                </c:pt>
                <c:pt idx="105">
                  <c:v>3.4</c:v>
                </c:pt>
                <c:pt idx="106">
                  <c:v>3.2</c:v>
                </c:pt>
                <c:pt idx="107">
                  <c:v>3.2</c:v>
                </c:pt>
                <c:pt idx="108">
                  <c:v>3.4</c:v>
                </c:pt>
                <c:pt idx="109">
                  <c:v>3.7</c:v>
                </c:pt>
                <c:pt idx="110">
                  <c:v>3.5</c:v>
                </c:pt>
                <c:pt idx="111">
                  <c:v>3.5</c:v>
                </c:pt>
                <c:pt idx="112">
                  <c:v>3.8</c:v>
                </c:pt>
                <c:pt idx="113">
                  <c:v>3.7</c:v>
                </c:pt>
                <c:pt idx="114">
                  <c:v>3.1</c:v>
                </c:pt>
                <c:pt idx="115">
                  <c:v>3.3</c:v>
                </c:pt>
                <c:pt idx="116">
                  <c:v>3.9</c:v>
                </c:pt>
                <c:pt idx="117">
                  <c:v>3.4</c:v>
                </c:pt>
                <c:pt idx="118">
                  <c:v>3.9</c:v>
                </c:pt>
                <c:pt idx="119">
                  <c:v>4.8</c:v>
                </c:pt>
                <c:pt idx="120">
                  <c:v>4.7</c:v>
                </c:pt>
                <c:pt idx="121">
                  <c:v>4.8</c:v>
                </c:pt>
                <c:pt idx="122">
                  <c:v>3.2</c:v>
                </c:pt>
                <c:pt idx="123">
                  <c:v>4.2</c:v>
                </c:pt>
                <c:pt idx="124">
                  <c:v>3.8</c:v>
                </c:pt>
                <c:pt idx="125">
                  <c:v>3.2</c:v>
                </c:pt>
                <c:pt idx="126">
                  <c:v>3.2</c:v>
                </c:pt>
                <c:pt idx="127">
                  <c:v>3.1</c:v>
                </c:pt>
                <c:pt idx="128">
                  <c:v>3.8</c:v>
                </c:pt>
                <c:pt idx="129">
                  <c:v>3.3</c:v>
                </c:pt>
                <c:pt idx="130">
                  <c:v>3</c:v>
                </c:pt>
                <c:pt idx="131">
                  <c:v>3.2</c:v>
                </c:pt>
                <c:pt idx="132">
                  <c:v>4</c:v>
                </c:pt>
                <c:pt idx="133">
                  <c:v>4.0999999999999996</c:v>
                </c:pt>
                <c:pt idx="134">
                  <c:v>4.5</c:v>
                </c:pt>
                <c:pt idx="135">
                  <c:v>5</c:v>
                </c:pt>
                <c:pt idx="136">
                  <c:v>5</c:v>
                </c:pt>
                <c:pt idx="137">
                  <c:v>5.6</c:v>
                </c:pt>
                <c:pt idx="138">
                  <c:v>4.5999999999999996</c:v>
                </c:pt>
                <c:pt idx="139">
                  <c:v>5</c:v>
                </c:pt>
                <c:pt idx="140">
                  <c:v>2.8</c:v>
                </c:pt>
                <c:pt idx="141">
                  <c:v>2.5</c:v>
                </c:pt>
                <c:pt idx="142">
                  <c:v>2</c:v>
                </c:pt>
                <c:pt idx="143">
                  <c:v>1.9</c:v>
                </c:pt>
                <c:pt idx="144">
                  <c:v>1.9</c:v>
                </c:pt>
                <c:pt idx="145">
                  <c:v>1.9</c:v>
                </c:pt>
                <c:pt idx="146">
                  <c:v>2.1</c:v>
                </c:pt>
                <c:pt idx="147">
                  <c:v>1.9</c:v>
                </c:pt>
                <c:pt idx="148">
                  <c:v>1.9</c:v>
                </c:pt>
                <c:pt idx="149">
                  <c:v>2</c:v>
                </c:pt>
                <c:pt idx="150">
                  <c:v>1.7</c:v>
                </c:pt>
                <c:pt idx="153">
                  <c:v>1.7</c:v>
                </c:pt>
                <c:pt idx="154">
                  <c:v>2.1</c:v>
                </c:pt>
                <c:pt idx="155">
                  <c:v>1.9</c:v>
                </c:pt>
                <c:pt idx="156">
                  <c:v>2.5</c:v>
                </c:pt>
                <c:pt idx="157">
                  <c:v>3</c:v>
                </c:pt>
                <c:pt idx="158">
                  <c:v>3.1</c:v>
                </c:pt>
                <c:pt idx="159">
                  <c:v>3.2</c:v>
                </c:pt>
                <c:pt idx="160">
                  <c:v>3.9</c:v>
                </c:pt>
                <c:pt idx="161">
                  <c:v>3.6</c:v>
                </c:pt>
                <c:pt idx="162">
                  <c:v>4</c:v>
                </c:pt>
                <c:pt idx="163">
                  <c:v>3.9</c:v>
                </c:pt>
                <c:pt idx="164">
                  <c:v>4.2</c:v>
                </c:pt>
                <c:pt idx="165">
                  <c:v>4.0999999999999996</c:v>
                </c:pt>
                <c:pt idx="166">
                  <c:v>4.0999999999999996</c:v>
                </c:pt>
                <c:pt idx="167">
                  <c:v>3.5</c:v>
                </c:pt>
                <c:pt idx="168">
                  <c:v>2.4</c:v>
                </c:pt>
                <c:pt idx="169">
                  <c:v>3.2</c:v>
                </c:pt>
                <c:pt idx="170">
                  <c:v>2.9</c:v>
                </c:pt>
                <c:pt idx="171">
                  <c:v>3.5</c:v>
                </c:pt>
                <c:pt idx="172">
                  <c:v>3.2</c:v>
                </c:pt>
                <c:pt idx="173">
                  <c:v>3.5</c:v>
                </c:pt>
                <c:pt idx="174">
                  <c:v>3.3</c:v>
                </c:pt>
                <c:pt idx="175">
                  <c:v>3.9</c:v>
                </c:pt>
                <c:pt idx="176">
                  <c:v>2.9</c:v>
                </c:pt>
                <c:pt idx="177">
                  <c:v>2.4</c:v>
                </c:pt>
                <c:pt idx="178">
                  <c:v>3.5</c:v>
                </c:pt>
                <c:pt idx="179">
                  <c:v>3.2</c:v>
                </c:pt>
                <c:pt idx="180">
                  <c:v>2.9</c:v>
                </c:pt>
                <c:pt idx="181">
                  <c:v>3.3</c:v>
                </c:pt>
                <c:pt idx="182">
                  <c:v>4.4000000000000004</c:v>
                </c:pt>
                <c:pt idx="183">
                  <c:v>4.5999999999999996</c:v>
                </c:pt>
                <c:pt idx="184">
                  <c:v>4.3</c:v>
                </c:pt>
                <c:pt idx="185">
                  <c:v>4.0999999999999996</c:v>
                </c:pt>
                <c:pt idx="186">
                  <c:v>4.2</c:v>
                </c:pt>
                <c:pt idx="187">
                  <c:v>3.6</c:v>
                </c:pt>
                <c:pt idx="188">
                  <c:v>4.5</c:v>
                </c:pt>
                <c:pt idx="189">
                  <c:v>3.7</c:v>
                </c:pt>
                <c:pt idx="190">
                  <c:v>4.3</c:v>
                </c:pt>
                <c:pt idx="191">
                  <c:v>3.7</c:v>
                </c:pt>
                <c:pt idx="192">
                  <c:v>3.6</c:v>
                </c:pt>
                <c:pt idx="193">
                  <c:v>4.3</c:v>
                </c:pt>
                <c:pt idx="194">
                  <c:v>4.0999999999999996</c:v>
                </c:pt>
                <c:pt idx="195">
                  <c:v>3.7</c:v>
                </c:pt>
                <c:pt idx="196">
                  <c:v>3.9</c:v>
                </c:pt>
                <c:pt idx="197">
                  <c:v>4.4000000000000004</c:v>
                </c:pt>
                <c:pt idx="198">
                  <c:v>4.2</c:v>
                </c:pt>
                <c:pt idx="199">
                  <c:v>5</c:v>
                </c:pt>
                <c:pt idx="200">
                  <c:v>4.3</c:v>
                </c:pt>
                <c:pt idx="201">
                  <c:v>4.4000000000000004</c:v>
                </c:pt>
                <c:pt idx="202">
                  <c:v>4.5999999999999996</c:v>
                </c:pt>
                <c:pt idx="203">
                  <c:v>4.9000000000000004</c:v>
                </c:pt>
                <c:pt idx="204">
                  <c:v>4.7</c:v>
                </c:pt>
                <c:pt idx="205">
                  <c:v>3.8</c:v>
                </c:pt>
                <c:pt idx="206">
                  <c:v>3.8</c:v>
                </c:pt>
                <c:pt idx="207">
                  <c:v>5</c:v>
                </c:pt>
                <c:pt idx="208">
                  <c:v>4.8</c:v>
                </c:pt>
                <c:pt idx="209">
                  <c:v>3.6</c:v>
                </c:pt>
                <c:pt idx="210">
                  <c:v>4.3</c:v>
                </c:pt>
                <c:pt idx="211">
                  <c:v>4.0999999999999996</c:v>
                </c:pt>
                <c:pt idx="212">
                  <c:v>3.5</c:v>
                </c:pt>
                <c:pt idx="213">
                  <c:v>3.4</c:v>
                </c:pt>
                <c:pt idx="214">
                  <c:v>3.4</c:v>
                </c:pt>
                <c:pt idx="215">
                  <c:v>3.3</c:v>
                </c:pt>
                <c:pt idx="216">
                  <c:v>3.7</c:v>
                </c:pt>
                <c:pt idx="217">
                  <c:v>4.9000000000000004</c:v>
                </c:pt>
                <c:pt idx="218">
                  <c:v>3.9</c:v>
                </c:pt>
                <c:pt idx="219">
                  <c:v>3.2</c:v>
                </c:pt>
                <c:pt idx="220">
                  <c:v>3.8</c:v>
                </c:pt>
                <c:pt idx="221">
                  <c:v>3.3</c:v>
                </c:pt>
                <c:pt idx="222">
                  <c:v>3.2</c:v>
                </c:pt>
                <c:pt idx="223">
                  <c:v>3.1</c:v>
                </c:pt>
                <c:pt idx="224">
                  <c:v>3.7</c:v>
                </c:pt>
                <c:pt idx="225">
                  <c:v>3</c:v>
                </c:pt>
                <c:pt idx="226">
                  <c:v>3.3</c:v>
                </c:pt>
                <c:pt idx="227">
                  <c:v>4</c:v>
                </c:pt>
                <c:pt idx="228">
                  <c:v>4.0999999999999996</c:v>
                </c:pt>
                <c:pt idx="229">
                  <c:v>3</c:v>
                </c:pt>
                <c:pt idx="230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63-454E-AC3F-9AFDFC18C4C4}"/>
            </c:ext>
          </c:extLst>
        </c:ser>
        <c:ser>
          <c:idx val="6"/>
          <c:order val="6"/>
          <c:tx>
            <c:strRef>
              <c:f>'Mar-25 Comparision with CA@100m'!$V$1</c:f>
              <c:strCache>
                <c:ptCount val="1"/>
                <c:pt idx="0">
                  <c:v>R2 Rut Depth (in mm)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CA@100m'!$V$2:$V$232</c:f>
              <c:numCache>
                <c:formatCode>0.00</c:formatCode>
                <c:ptCount val="231"/>
                <c:pt idx="1">
                  <c:v>2.8</c:v>
                </c:pt>
                <c:pt idx="2">
                  <c:v>2.6</c:v>
                </c:pt>
                <c:pt idx="3">
                  <c:v>2.5</c:v>
                </c:pt>
                <c:pt idx="4">
                  <c:v>3.7</c:v>
                </c:pt>
                <c:pt idx="5">
                  <c:v>3.7</c:v>
                </c:pt>
                <c:pt idx="6">
                  <c:v>3.2</c:v>
                </c:pt>
                <c:pt idx="7">
                  <c:v>3</c:v>
                </c:pt>
                <c:pt idx="8">
                  <c:v>2.7</c:v>
                </c:pt>
                <c:pt idx="9">
                  <c:v>2.6</c:v>
                </c:pt>
                <c:pt idx="10">
                  <c:v>2.8</c:v>
                </c:pt>
                <c:pt idx="11">
                  <c:v>3.1</c:v>
                </c:pt>
                <c:pt idx="12">
                  <c:v>2.7</c:v>
                </c:pt>
                <c:pt idx="13">
                  <c:v>3.2</c:v>
                </c:pt>
                <c:pt idx="14">
                  <c:v>3</c:v>
                </c:pt>
                <c:pt idx="15">
                  <c:v>4.0999999999999996</c:v>
                </c:pt>
                <c:pt idx="16">
                  <c:v>3</c:v>
                </c:pt>
                <c:pt idx="17">
                  <c:v>3.4</c:v>
                </c:pt>
                <c:pt idx="18">
                  <c:v>2.9</c:v>
                </c:pt>
                <c:pt idx="19">
                  <c:v>4.0999999999999996</c:v>
                </c:pt>
                <c:pt idx="20">
                  <c:v>4</c:v>
                </c:pt>
                <c:pt idx="21">
                  <c:v>3.3</c:v>
                </c:pt>
                <c:pt idx="22">
                  <c:v>2.7</c:v>
                </c:pt>
                <c:pt idx="23">
                  <c:v>2.9</c:v>
                </c:pt>
                <c:pt idx="24">
                  <c:v>3.6</c:v>
                </c:pt>
                <c:pt idx="25">
                  <c:v>4.2</c:v>
                </c:pt>
                <c:pt idx="26">
                  <c:v>2.9</c:v>
                </c:pt>
                <c:pt idx="27">
                  <c:v>3.1</c:v>
                </c:pt>
                <c:pt idx="28">
                  <c:v>2.7</c:v>
                </c:pt>
                <c:pt idx="29">
                  <c:v>3.9</c:v>
                </c:pt>
                <c:pt idx="30">
                  <c:v>5</c:v>
                </c:pt>
                <c:pt idx="31">
                  <c:v>4.8</c:v>
                </c:pt>
                <c:pt idx="32">
                  <c:v>2.9</c:v>
                </c:pt>
                <c:pt idx="33">
                  <c:v>4.3</c:v>
                </c:pt>
                <c:pt idx="34">
                  <c:v>3.4</c:v>
                </c:pt>
                <c:pt idx="35">
                  <c:v>2.6</c:v>
                </c:pt>
                <c:pt idx="36">
                  <c:v>2.5</c:v>
                </c:pt>
                <c:pt idx="37">
                  <c:v>3.1</c:v>
                </c:pt>
                <c:pt idx="38">
                  <c:v>3.3</c:v>
                </c:pt>
                <c:pt idx="39">
                  <c:v>2.8</c:v>
                </c:pt>
                <c:pt idx="40">
                  <c:v>2.9</c:v>
                </c:pt>
                <c:pt idx="41">
                  <c:v>3.2</c:v>
                </c:pt>
                <c:pt idx="42">
                  <c:v>4.5</c:v>
                </c:pt>
                <c:pt idx="43">
                  <c:v>3.5</c:v>
                </c:pt>
                <c:pt idx="44">
                  <c:v>3.9</c:v>
                </c:pt>
                <c:pt idx="45">
                  <c:v>2.7</c:v>
                </c:pt>
                <c:pt idx="46">
                  <c:v>2.8</c:v>
                </c:pt>
                <c:pt idx="47">
                  <c:v>3</c:v>
                </c:pt>
                <c:pt idx="48">
                  <c:v>3.3</c:v>
                </c:pt>
                <c:pt idx="49">
                  <c:v>4</c:v>
                </c:pt>
                <c:pt idx="50">
                  <c:v>3.6</c:v>
                </c:pt>
                <c:pt idx="51">
                  <c:v>2.9</c:v>
                </c:pt>
                <c:pt idx="52">
                  <c:v>3.6</c:v>
                </c:pt>
                <c:pt idx="53">
                  <c:v>4.3</c:v>
                </c:pt>
                <c:pt idx="54">
                  <c:v>2.7</c:v>
                </c:pt>
                <c:pt idx="55">
                  <c:v>2.6</c:v>
                </c:pt>
                <c:pt idx="56">
                  <c:v>3.1</c:v>
                </c:pt>
                <c:pt idx="57">
                  <c:v>2.7</c:v>
                </c:pt>
                <c:pt idx="58">
                  <c:v>3.3</c:v>
                </c:pt>
                <c:pt idx="59">
                  <c:v>2.8</c:v>
                </c:pt>
                <c:pt idx="60">
                  <c:v>3.6</c:v>
                </c:pt>
                <c:pt idx="61">
                  <c:v>3.1</c:v>
                </c:pt>
                <c:pt idx="62">
                  <c:v>4.7</c:v>
                </c:pt>
                <c:pt idx="63">
                  <c:v>3.2</c:v>
                </c:pt>
                <c:pt idx="64">
                  <c:v>2.6</c:v>
                </c:pt>
                <c:pt idx="65">
                  <c:v>3</c:v>
                </c:pt>
                <c:pt idx="66">
                  <c:v>3.2</c:v>
                </c:pt>
                <c:pt idx="67">
                  <c:v>3.5</c:v>
                </c:pt>
                <c:pt idx="68">
                  <c:v>3.3</c:v>
                </c:pt>
                <c:pt idx="69">
                  <c:v>3.5</c:v>
                </c:pt>
                <c:pt idx="70">
                  <c:v>3.6</c:v>
                </c:pt>
                <c:pt idx="71">
                  <c:v>3.2</c:v>
                </c:pt>
                <c:pt idx="72">
                  <c:v>3.5</c:v>
                </c:pt>
                <c:pt idx="73">
                  <c:v>3</c:v>
                </c:pt>
                <c:pt idx="74">
                  <c:v>3.7</c:v>
                </c:pt>
                <c:pt idx="75">
                  <c:v>2.8</c:v>
                </c:pt>
                <c:pt idx="76">
                  <c:v>2.7</c:v>
                </c:pt>
                <c:pt idx="77">
                  <c:v>3.2</c:v>
                </c:pt>
                <c:pt idx="78">
                  <c:v>2.7</c:v>
                </c:pt>
                <c:pt idx="79">
                  <c:v>3.1</c:v>
                </c:pt>
                <c:pt idx="80">
                  <c:v>4.0999999999999996</c:v>
                </c:pt>
                <c:pt idx="81">
                  <c:v>4.2</c:v>
                </c:pt>
                <c:pt idx="82">
                  <c:v>3.4</c:v>
                </c:pt>
                <c:pt idx="83">
                  <c:v>4.0999999999999996</c:v>
                </c:pt>
                <c:pt idx="84">
                  <c:v>4</c:v>
                </c:pt>
                <c:pt idx="85">
                  <c:v>2.9</c:v>
                </c:pt>
                <c:pt idx="86">
                  <c:v>2.5</c:v>
                </c:pt>
                <c:pt idx="87">
                  <c:v>2.8</c:v>
                </c:pt>
                <c:pt idx="88">
                  <c:v>3.1</c:v>
                </c:pt>
                <c:pt idx="89">
                  <c:v>3.2</c:v>
                </c:pt>
                <c:pt idx="90">
                  <c:v>3.1</c:v>
                </c:pt>
                <c:pt idx="91">
                  <c:v>2.8</c:v>
                </c:pt>
                <c:pt idx="92">
                  <c:v>2.7</c:v>
                </c:pt>
                <c:pt idx="93">
                  <c:v>3.1</c:v>
                </c:pt>
                <c:pt idx="94">
                  <c:v>3.1</c:v>
                </c:pt>
                <c:pt idx="95">
                  <c:v>2.7</c:v>
                </c:pt>
                <c:pt idx="96">
                  <c:v>3.1</c:v>
                </c:pt>
                <c:pt idx="97">
                  <c:v>3.2</c:v>
                </c:pt>
                <c:pt idx="98">
                  <c:v>3.6</c:v>
                </c:pt>
                <c:pt idx="99">
                  <c:v>4.4000000000000004</c:v>
                </c:pt>
                <c:pt idx="100">
                  <c:v>3.5</c:v>
                </c:pt>
                <c:pt idx="101">
                  <c:v>2.7</c:v>
                </c:pt>
                <c:pt idx="102">
                  <c:v>2.8</c:v>
                </c:pt>
                <c:pt idx="103">
                  <c:v>2.8</c:v>
                </c:pt>
                <c:pt idx="104">
                  <c:v>3.1</c:v>
                </c:pt>
                <c:pt idx="105">
                  <c:v>4.0999999999999996</c:v>
                </c:pt>
                <c:pt idx="106">
                  <c:v>3.3</c:v>
                </c:pt>
                <c:pt idx="107">
                  <c:v>3</c:v>
                </c:pt>
                <c:pt idx="108">
                  <c:v>3.1</c:v>
                </c:pt>
                <c:pt idx="109">
                  <c:v>3.3</c:v>
                </c:pt>
                <c:pt idx="110">
                  <c:v>2.8</c:v>
                </c:pt>
                <c:pt idx="111">
                  <c:v>2.6</c:v>
                </c:pt>
                <c:pt idx="112">
                  <c:v>3</c:v>
                </c:pt>
                <c:pt idx="113">
                  <c:v>2.6</c:v>
                </c:pt>
                <c:pt idx="114">
                  <c:v>3.1</c:v>
                </c:pt>
                <c:pt idx="115">
                  <c:v>2.9</c:v>
                </c:pt>
                <c:pt idx="116">
                  <c:v>2.8</c:v>
                </c:pt>
                <c:pt idx="117">
                  <c:v>2.8</c:v>
                </c:pt>
                <c:pt idx="118">
                  <c:v>3</c:v>
                </c:pt>
                <c:pt idx="119">
                  <c:v>3.2</c:v>
                </c:pt>
                <c:pt idx="120">
                  <c:v>4.5</c:v>
                </c:pt>
                <c:pt idx="121">
                  <c:v>4.2</c:v>
                </c:pt>
                <c:pt idx="122">
                  <c:v>2.7</c:v>
                </c:pt>
                <c:pt idx="123">
                  <c:v>3.4</c:v>
                </c:pt>
                <c:pt idx="124">
                  <c:v>2.9</c:v>
                </c:pt>
                <c:pt idx="125">
                  <c:v>2.8</c:v>
                </c:pt>
                <c:pt idx="126">
                  <c:v>3.1</c:v>
                </c:pt>
                <c:pt idx="127">
                  <c:v>3.2</c:v>
                </c:pt>
                <c:pt idx="128">
                  <c:v>2.9</c:v>
                </c:pt>
                <c:pt idx="129">
                  <c:v>3</c:v>
                </c:pt>
                <c:pt idx="130">
                  <c:v>2.8</c:v>
                </c:pt>
                <c:pt idx="131">
                  <c:v>2.9</c:v>
                </c:pt>
                <c:pt idx="132">
                  <c:v>2.9</c:v>
                </c:pt>
                <c:pt idx="133">
                  <c:v>3</c:v>
                </c:pt>
                <c:pt idx="134">
                  <c:v>3</c:v>
                </c:pt>
                <c:pt idx="135">
                  <c:v>3.4</c:v>
                </c:pt>
                <c:pt idx="136">
                  <c:v>3.5</c:v>
                </c:pt>
                <c:pt idx="137">
                  <c:v>3.9</c:v>
                </c:pt>
                <c:pt idx="138">
                  <c:v>4.3</c:v>
                </c:pt>
                <c:pt idx="139">
                  <c:v>4.3</c:v>
                </c:pt>
                <c:pt idx="140">
                  <c:v>3</c:v>
                </c:pt>
                <c:pt idx="141">
                  <c:v>1.9</c:v>
                </c:pt>
                <c:pt idx="142">
                  <c:v>1.9</c:v>
                </c:pt>
                <c:pt idx="143">
                  <c:v>1.9</c:v>
                </c:pt>
                <c:pt idx="144">
                  <c:v>1.7</c:v>
                </c:pt>
                <c:pt idx="145">
                  <c:v>1.9</c:v>
                </c:pt>
                <c:pt idx="146">
                  <c:v>2.2000000000000002</c:v>
                </c:pt>
                <c:pt idx="147">
                  <c:v>2.1</c:v>
                </c:pt>
                <c:pt idx="148">
                  <c:v>2.2000000000000002</c:v>
                </c:pt>
                <c:pt idx="149">
                  <c:v>2.2000000000000002</c:v>
                </c:pt>
                <c:pt idx="150">
                  <c:v>1.8</c:v>
                </c:pt>
                <c:pt idx="153">
                  <c:v>1.8</c:v>
                </c:pt>
                <c:pt idx="154">
                  <c:v>3</c:v>
                </c:pt>
                <c:pt idx="155">
                  <c:v>3.2</c:v>
                </c:pt>
                <c:pt idx="156">
                  <c:v>3.7</c:v>
                </c:pt>
                <c:pt idx="157">
                  <c:v>4.3</c:v>
                </c:pt>
                <c:pt idx="158">
                  <c:v>4.5999999999999996</c:v>
                </c:pt>
                <c:pt idx="159">
                  <c:v>4.4000000000000004</c:v>
                </c:pt>
                <c:pt idx="160">
                  <c:v>4.8</c:v>
                </c:pt>
                <c:pt idx="161">
                  <c:v>3.7</c:v>
                </c:pt>
                <c:pt idx="162">
                  <c:v>4.2</c:v>
                </c:pt>
                <c:pt idx="163">
                  <c:v>3.8</c:v>
                </c:pt>
                <c:pt idx="164">
                  <c:v>4.2</c:v>
                </c:pt>
                <c:pt idx="165">
                  <c:v>4.8</c:v>
                </c:pt>
                <c:pt idx="166">
                  <c:v>5.3</c:v>
                </c:pt>
                <c:pt idx="167">
                  <c:v>4.9000000000000004</c:v>
                </c:pt>
                <c:pt idx="168">
                  <c:v>4.0999999999999996</c:v>
                </c:pt>
                <c:pt idx="169">
                  <c:v>4.2</c:v>
                </c:pt>
                <c:pt idx="170">
                  <c:v>4.5</c:v>
                </c:pt>
                <c:pt idx="171">
                  <c:v>4.7</c:v>
                </c:pt>
                <c:pt idx="172">
                  <c:v>4.9000000000000004</c:v>
                </c:pt>
                <c:pt idx="173">
                  <c:v>4.7</c:v>
                </c:pt>
                <c:pt idx="174">
                  <c:v>4.8</c:v>
                </c:pt>
                <c:pt idx="175">
                  <c:v>4.8</c:v>
                </c:pt>
                <c:pt idx="176">
                  <c:v>4.2</c:v>
                </c:pt>
                <c:pt idx="177">
                  <c:v>4.2</c:v>
                </c:pt>
                <c:pt idx="178">
                  <c:v>4.5</c:v>
                </c:pt>
                <c:pt idx="179">
                  <c:v>4.4000000000000004</c:v>
                </c:pt>
                <c:pt idx="180">
                  <c:v>4.3</c:v>
                </c:pt>
                <c:pt idx="181">
                  <c:v>4.8</c:v>
                </c:pt>
                <c:pt idx="182">
                  <c:v>5.2</c:v>
                </c:pt>
                <c:pt idx="183">
                  <c:v>4.5</c:v>
                </c:pt>
                <c:pt idx="184">
                  <c:v>5</c:v>
                </c:pt>
                <c:pt idx="185">
                  <c:v>4.8</c:v>
                </c:pt>
                <c:pt idx="186">
                  <c:v>4.5999999999999996</c:v>
                </c:pt>
                <c:pt idx="187">
                  <c:v>4.8</c:v>
                </c:pt>
                <c:pt idx="188">
                  <c:v>4.5999999999999996</c:v>
                </c:pt>
                <c:pt idx="189">
                  <c:v>3.4</c:v>
                </c:pt>
                <c:pt idx="190">
                  <c:v>3.7</c:v>
                </c:pt>
                <c:pt idx="191">
                  <c:v>4.4000000000000004</c:v>
                </c:pt>
                <c:pt idx="192">
                  <c:v>5.3</c:v>
                </c:pt>
                <c:pt idx="193">
                  <c:v>4.8</c:v>
                </c:pt>
                <c:pt idx="194">
                  <c:v>4.8</c:v>
                </c:pt>
                <c:pt idx="195">
                  <c:v>4.5</c:v>
                </c:pt>
                <c:pt idx="196">
                  <c:v>5</c:v>
                </c:pt>
                <c:pt idx="197">
                  <c:v>4.5999999999999996</c:v>
                </c:pt>
                <c:pt idx="198">
                  <c:v>4.8</c:v>
                </c:pt>
                <c:pt idx="199">
                  <c:v>5</c:v>
                </c:pt>
                <c:pt idx="200">
                  <c:v>4.7</c:v>
                </c:pt>
                <c:pt idx="201">
                  <c:v>4.5999999999999996</c:v>
                </c:pt>
                <c:pt idx="202">
                  <c:v>5</c:v>
                </c:pt>
                <c:pt idx="203">
                  <c:v>5</c:v>
                </c:pt>
                <c:pt idx="204">
                  <c:v>4.7</c:v>
                </c:pt>
                <c:pt idx="205">
                  <c:v>5</c:v>
                </c:pt>
                <c:pt idx="206">
                  <c:v>5.2</c:v>
                </c:pt>
                <c:pt idx="207">
                  <c:v>4.9000000000000004</c:v>
                </c:pt>
                <c:pt idx="208">
                  <c:v>5.3</c:v>
                </c:pt>
                <c:pt idx="209">
                  <c:v>4.4000000000000004</c:v>
                </c:pt>
                <c:pt idx="210">
                  <c:v>4.3</c:v>
                </c:pt>
                <c:pt idx="211">
                  <c:v>4.4000000000000004</c:v>
                </c:pt>
                <c:pt idx="212">
                  <c:v>4.3</c:v>
                </c:pt>
                <c:pt idx="213">
                  <c:v>4.4000000000000004</c:v>
                </c:pt>
                <c:pt idx="214">
                  <c:v>4.8</c:v>
                </c:pt>
                <c:pt idx="215">
                  <c:v>4.8</c:v>
                </c:pt>
                <c:pt idx="216">
                  <c:v>4.9000000000000004</c:v>
                </c:pt>
                <c:pt idx="217">
                  <c:v>4.5</c:v>
                </c:pt>
                <c:pt idx="218">
                  <c:v>5.2</c:v>
                </c:pt>
                <c:pt idx="219">
                  <c:v>5.0999999999999996</c:v>
                </c:pt>
                <c:pt idx="220">
                  <c:v>4.0999999999999996</c:v>
                </c:pt>
                <c:pt idx="221">
                  <c:v>4.4000000000000004</c:v>
                </c:pt>
                <c:pt idx="222">
                  <c:v>4.3</c:v>
                </c:pt>
                <c:pt idx="223">
                  <c:v>4.8</c:v>
                </c:pt>
                <c:pt idx="224">
                  <c:v>4.7</c:v>
                </c:pt>
                <c:pt idx="225">
                  <c:v>4.8</c:v>
                </c:pt>
                <c:pt idx="226">
                  <c:v>4.5999999999999996</c:v>
                </c:pt>
                <c:pt idx="227">
                  <c:v>4.5999999999999996</c:v>
                </c:pt>
                <c:pt idx="228">
                  <c:v>4.9000000000000004</c:v>
                </c:pt>
                <c:pt idx="229">
                  <c:v>4.4000000000000004</c:v>
                </c:pt>
                <c:pt idx="23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63-454E-AC3F-9AFDFC18C4C4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163-454E-AC3F-9AFDFC18C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Rut Depth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baseline="0">
                <a:solidFill>
                  <a:srgbClr val="757575"/>
                </a:solidFill>
              </a:rPr>
              <a:t>Lane wise Crack %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4B-474D-954B-7D4A7DA7E2AF}"/>
            </c:ext>
          </c:extLst>
        </c:ser>
        <c:ser>
          <c:idx val="1"/>
          <c:order val="1"/>
          <c:tx>
            <c:strRef>
              <c:f>'Mar-25 Comparision with CA@100m'!$Y$1</c:f>
              <c:strCache>
                <c:ptCount val="1"/>
                <c:pt idx="0">
                  <c:v>Limitation of Cracking as per Concession Agreement (in % area)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CA@100m'!$Y$2:$Y$232</c:f>
              <c:numCache>
                <c:formatCode>General</c:formatCode>
                <c:ptCount val="231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4B-474D-954B-7D4A7DA7E2AF}"/>
            </c:ext>
          </c:extLst>
        </c:ser>
        <c:ser>
          <c:idx val="2"/>
          <c:order val="2"/>
          <c:tx>
            <c:strRef>
              <c:f>'Mar-25 Comparision with CA@100m'!$Z$1</c:f>
              <c:strCache>
                <c:ptCount val="1"/>
                <c:pt idx="0">
                  <c:v>L1 Crack Area (in % area)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CA@100m'!$Z$2:$Z$232</c:f>
              <c:numCache>
                <c:formatCode>0.000</c:formatCode>
                <c:ptCount val="231"/>
                <c:pt idx="1">
                  <c:v>2.5326221432089806</c:v>
                </c:pt>
                <c:pt idx="2">
                  <c:v>3.3562000209263372E-2</c:v>
                </c:pt>
                <c:pt idx="3">
                  <c:v>0.91297142843110213</c:v>
                </c:pt>
                <c:pt idx="4">
                  <c:v>0.77379971471377762</c:v>
                </c:pt>
                <c:pt idx="5">
                  <c:v>1.55694114287717</c:v>
                </c:pt>
                <c:pt idx="6">
                  <c:v>6.5266857202393655E-2</c:v>
                </c:pt>
                <c:pt idx="7">
                  <c:v>1.1262285698481965E-2</c:v>
                </c:pt>
                <c:pt idx="8">
                  <c:v>2.1276199998664853</c:v>
                </c:pt>
                <c:pt idx="9">
                  <c:v>2.1653999992098123E-2</c:v>
                </c:pt>
                <c:pt idx="10">
                  <c:v>2.7704571416718622E-2</c:v>
                </c:pt>
                <c:pt idx="11">
                  <c:v>4.0482285419872838E-2</c:v>
                </c:pt>
                <c:pt idx="12">
                  <c:v>0.50392142852033872</c:v>
                </c:pt>
                <c:pt idx="13">
                  <c:v>1.0678571519851684E-2</c:v>
                </c:pt>
                <c:pt idx="14">
                  <c:v>2.3049999805859152E-2</c:v>
                </c:pt>
                <c:pt idx="15">
                  <c:v>2.5207142759050637E-2</c:v>
                </c:pt>
                <c:pt idx="16">
                  <c:v>0.51737885712555487</c:v>
                </c:pt>
                <c:pt idx="17">
                  <c:v>1.6577428509167259E-2</c:v>
                </c:pt>
                <c:pt idx="18">
                  <c:v>1.4052571394102912E-2</c:v>
                </c:pt>
                <c:pt idx="19">
                  <c:v>2.0103691428470611</c:v>
                </c:pt>
                <c:pt idx="20">
                  <c:v>1.4673948570755551</c:v>
                </c:pt>
                <c:pt idx="21">
                  <c:v>9.7337143087387074E-3</c:v>
                </c:pt>
                <c:pt idx="22">
                  <c:v>1.8576285516193936E-2</c:v>
                </c:pt>
                <c:pt idx="23">
                  <c:v>1.7878571436745785E-2</c:v>
                </c:pt>
                <c:pt idx="24">
                  <c:v>5.5582857418060303E-3</c:v>
                </c:pt>
                <c:pt idx="25">
                  <c:v>1.2829428619657246E-2</c:v>
                </c:pt>
                <c:pt idx="26">
                  <c:v>1.5277588570281433</c:v>
                </c:pt>
                <c:pt idx="27">
                  <c:v>1.041838000108174</c:v>
                </c:pt>
                <c:pt idx="28">
                  <c:v>2.8099428627150407E-2</c:v>
                </c:pt>
                <c:pt idx="29">
                  <c:v>5.6400422857046131</c:v>
                </c:pt>
                <c:pt idx="30">
                  <c:v>6.7000514286368231</c:v>
                </c:pt>
                <c:pt idx="31">
                  <c:v>3.9027994286877767</c:v>
                </c:pt>
                <c:pt idx="32">
                  <c:v>2.0441314286572592</c:v>
                </c:pt>
                <c:pt idx="33">
                  <c:v>2.218531999944279</c:v>
                </c:pt>
                <c:pt idx="34">
                  <c:v>3.6061714267049516E-2</c:v>
                </c:pt>
                <c:pt idx="35">
                  <c:v>0.88866971421309904</c:v>
                </c:pt>
                <c:pt idx="36">
                  <c:v>0.60892314274583559</c:v>
                </c:pt>
                <c:pt idx="37">
                  <c:v>5.6485429135050086E-2</c:v>
                </c:pt>
                <c:pt idx="38">
                  <c:v>3.0613554285165234</c:v>
                </c:pt>
                <c:pt idx="39">
                  <c:v>2.0411142826761517E-2</c:v>
                </c:pt>
                <c:pt idx="40">
                  <c:v>2.853771427631379E-2</c:v>
                </c:pt>
                <c:pt idx="41">
                  <c:v>1.0106574286508558</c:v>
                </c:pt>
                <c:pt idx="42">
                  <c:v>2.3539428711618703E-2</c:v>
                </c:pt>
                <c:pt idx="43">
                  <c:v>2.7662571460860114E-2</c:v>
                </c:pt>
                <c:pt idx="44">
                  <c:v>1.2471142870358059E-2</c:v>
                </c:pt>
                <c:pt idx="45">
                  <c:v>2.104882857189859</c:v>
                </c:pt>
                <c:pt idx="46">
                  <c:v>3.3219999923024858E-2</c:v>
                </c:pt>
                <c:pt idx="47">
                  <c:v>1.7963714214733674E-2</c:v>
                </c:pt>
                <c:pt idx="48">
                  <c:v>1.8311999928610666E-2</c:v>
                </c:pt>
                <c:pt idx="49">
                  <c:v>1.6679714256014139E-2</c:v>
                </c:pt>
                <c:pt idx="50">
                  <c:v>1.0251694285045354</c:v>
                </c:pt>
                <c:pt idx="51">
                  <c:v>1.2587999996457785E-2</c:v>
                </c:pt>
                <c:pt idx="52">
                  <c:v>1.2479002856656485</c:v>
                </c:pt>
                <c:pt idx="53">
                  <c:v>0.95454057140895321</c:v>
                </c:pt>
                <c:pt idx="54">
                  <c:v>8.2224571537290278E-2</c:v>
                </c:pt>
                <c:pt idx="55">
                  <c:v>0.59532971417699565</c:v>
                </c:pt>
                <c:pt idx="56">
                  <c:v>3.624657141617367E-2</c:v>
                </c:pt>
                <c:pt idx="57">
                  <c:v>8.1111429071426388E-3</c:v>
                </c:pt>
                <c:pt idx="58">
                  <c:v>1.1919428654398238E-2</c:v>
                </c:pt>
                <c:pt idx="59">
                  <c:v>1.7024857160704475E-2</c:v>
                </c:pt>
                <c:pt idx="60">
                  <c:v>1.4863377141877583</c:v>
                </c:pt>
                <c:pt idx="61">
                  <c:v>1.6276285705566405E-2</c:v>
                </c:pt>
                <c:pt idx="62">
                  <c:v>3.2567714155742097E-2</c:v>
                </c:pt>
                <c:pt idx="63">
                  <c:v>2.1558354285090311</c:v>
                </c:pt>
                <c:pt idx="64">
                  <c:v>0.64382714265687113</c:v>
                </c:pt>
                <c:pt idx="65">
                  <c:v>3.4983785713536393</c:v>
                </c:pt>
                <c:pt idx="66">
                  <c:v>1.0149551429217203</c:v>
                </c:pt>
                <c:pt idx="67">
                  <c:v>2.3806285695348466E-2</c:v>
                </c:pt>
                <c:pt idx="68">
                  <c:v>8.1274286093030654E-3</c:v>
                </c:pt>
                <c:pt idx="69">
                  <c:v>1.7987685712991439</c:v>
                </c:pt>
                <c:pt idx="70">
                  <c:v>1.2543142873900275E-2</c:v>
                </c:pt>
                <c:pt idx="71">
                  <c:v>9.4777142313548501E-3</c:v>
                </c:pt>
                <c:pt idx="72">
                  <c:v>1.8839142846379966E-2</c:v>
                </c:pt>
                <c:pt idx="73">
                  <c:v>0.88039114291123011</c:v>
                </c:pt>
                <c:pt idx="74">
                  <c:v>1.0490000000238417</c:v>
                </c:pt>
                <c:pt idx="75">
                  <c:v>2.0385999965667728E-2</c:v>
                </c:pt>
                <c:pt idx="76">
                  <c:v>2.0173428566115245E-2</c:v>
                </c:pt>
                <c:pt idx="77">
                  <c:v>2.6243999998910091E-2</c:v>
                </c:pt>
                <c:pt idx="78">
                  <c:v>2.0984285874366758E-2</c:v>
                </c:pt>
                <c:pt idx="79">
                  <c:v>6.3608571168354564E-3</c:v>
                </c:pt>
                <c:pt idx="80">
                  <c:v>2.4461999767848429E-2</c:v>
                </c:pt>
                <c:pt idx="81">
                  <c:v>1.1305142914227078E-2</c:v>
                </c:pt>
                <c:pt idx="82">
                  <c:v>1.3796285739626208E-2</c:v>
                </c:pt>
                <c:pt idx="83">
                  <c:v>0.31343714282717022</c:v>
                </c:pt>
                <c:pt idx="84">
                  <c:v>2.160742860725948E-2</c:v>
                </c:pt>
                <c:pt idx="85">
                  <c:v>2.018447999922889</c:v>
                </c:pt>
                <c:pt idx="86">
                  <c:v>1.9514857146399358E-2</c:v>
                </c:pt>
                <c:pt idx="87">
                  <c:v>2.6427428396769939E-2</c:v>
                </c:pt>
                <c:pt idx="88">
                  <c:v>9.878571470805576E-3</c:v>
                </c:pt>
                <c:pt idx="89">
                  <c:v>1.3020000059264044E-2</c:v>
                </c:pt>
                <c:pt idx="90">
                  <c:v>0.59205199997220737</c:v>
                </c:pt>
                <c:pt idx="91">
                  <c:v>1.0247554285805567</c:v>
                </c:pt>
                <c:pt idx="92">
                  <c:v>1.3531142794745311E-2</c:v>
                </c:pt>
                <c:pt idx="93">
                  <c:v>9.142571340288435E-3</c:v>
                </c:pt>
                <c:pt idx="94">
                  <c:v>2.1732828572688785</c:v>
                </c:pt>
                <c:pt idx="95">
                  <c:v>1.4884000028201512E-2</c:v>
                </c:pt>
                <c:pt idx="96">
                  <c:v>8.8682856580189293E-3</c:v>
                </c:pt>
                <c:pt idx="97">
                  <c:v>1.0372788569927218</c:v>
                </c:pt>
                <c:pt idx="98">
                  <c:v>1.4261714173725671E-2</c:v>
                </c:pt>
                <c:pt idx="99">
                  <c:v>1.4062000103678023E-2</c:v>
                </c:pt>
                <c:pt idx="100">
                  <c:v>4.4243142955643799E-2</c:v>
                </c:pt>
                <c:pt idx="101">
                  <c:v>1.0249837144007001</c:v>
                </c:pt>
                <c:pt idx="102">
                  <c:v>1.038085720539093E-2</c:v>
                </c:pt>
                <c:pt idx="103">
                  <c:v>1.441800003528595E-2</c:v>
                </c:pt>
                <c:pt idx="104">
                  <c:v>1.4505714171954563E-2</c:v>
                </c:pt>
                <c:pt idx="105">
                  <c:v>2.0083999911035811E-2</c:v>
                </c:pt>
                <c:pt idx="106">
                  <c:v>1.0800571428707665E-2</c:v>
                </c:pt>
                <c:pt idx="107">
                  <c:v>2.4851391424124598</c:v>
                </c:pt>
                <c:pt idx="108">
                  <c:v>1.0273485712514603</c:v>
                </c:pt>
                <c:pt idx="109">
                  <c:v>1.2868857102394106E-2</c:v>
                </c:pt>
                <c:pt idx="110">
                  <c:v>7.0364379998765676</c:v>
                </c:pt>
                <c:pt idx="111">
                  <c:v>2.8462285936219349E-2</c:v>
                </c:pt>
                <c:pt idx="112">
                  <c:v>1.0301048570462636</c:v>
                </c:pt>
                <c:pt idx="113">
                  <c:v>1.2679411429405218</c:v>
                </c:pt>
                <c:pt idx="114">
                  <c:v>1.0344402856268202</c:v>
                </c:pt>
                <c:pt idx="115">
                  <c:v>1.4899142779622758E-2</c:v>
                </c:pt>
                <c:pt idx="116">
                  <c:v>3.793085685253144E-2</c:v>
                </c:pt>
                <c:pt idx="117">
                  <c:v>1.2672000016484939E-2</c:v>
                </c:pt>
                <c:pt idx="118">
                  <c:v>1.0075542856700082</c:v>
                </c:pt>
                <c:pt idx="119">
                  <c:v>2.2665142951011658E-2</c:v>
                </c:pt>
                <c:pt idx="120">
                  <c:v>1.2717999967847549E-2</c:v>
                </c:pt>
                <c:pt idx="121">
                  <c:v>2.0304000069754458E-2</c:v>
                </c:pt>
                <c:pt idx="122">
                  <c:v>2.0269714350019188E-2</c:v>
                </c:pt>
                <c:pt idx="123">
                  <c:v>3.5003142640250069E-2</c:v>
                </c:pt>
                <c:pt idx="124">
                  <c:v>3.3584571326800761E-2</c:v>
                </c:pt>
                <c:pt idx="125">
                  <c:v>3.013114266463688E-2</c:v>
                </c:pt>
                <c:pt idx="126">
                  <c:v>2.358771448067257E-2</c:v>
                </c:pt>
                <c:pt idx="127">
                  <c:v>4.2879714263507299E-2</c:v>
                </c:pt>
                <c:pt idx="128">
                  <c:v>1.5243142807143076E-2</c:v>
                </c:pt>
                <c:pt idx="129">
                  <c:v>3.1041562857491622</c:v>
                </c:pt>
                <c:pt idx="130">
                  <c:v>2.069028572695596E-2</c:v>
                </c:pt>
                <c:pt idx="131">
                  <c:v>2.3763999962806703E-2</c:v>
                </c:pt>
                <c:pt idx="132">
                  <c:v>1.7972317142684122</c:v>
                </c:pt>
                <c:pt idx="133">
                  <c:v>3.1789428584916235E-2</c:v>
                </c:pt>
                <c:pt idx="134">
                  <c:v>2.8327428662436344E-2</c:v>
                </c:pt>
                <c:pt idx="135">
                  <c:v>1.3679714209011625E-2</c:v>
                </c:pt>
                <c:pt idx="136">
                  <c:v>1.502571432658604E-2</c:v>
                </c:pt>
                <c:pt idx="137">
                  <c:v>1.9007999999182568E-2</c:v>
                </c:pt>
                <c:pt idx="138">
                  <c:v>6.0023714124815788E-2</c:v>
                </c:pt>
                <c:pt idx="139">
                  <c:v>7.8579428422110423E-2</c:v>
                </c:pt>
                <c:pt idx="143">
                  <c:v>2.6677142857142863E-3</c:v>
                </c:pt>
                <c:pt idx="144">
                  <c:v>2.6028571428571429E-3</c:v>
                </c:pt>
                <c:pt idx="145">
                  <c:v>2.1565714285714287E-3</c:v>
                </c:pt>
                <c:pt idx="146">
                  <c:v>3.5798000000000003E-2</c:v>
                </c:pt>
                <c:pt idx="147">
                  <c:v>3.1465714285714287E-3</c:v>
                </c:pt>
                <c:pt idx="148">
                  <c:v>3.5297142857142862E-3</c:v>
                </c:pt>
                <c:pt idx="149">
                  <c:v>4.6268571428571435E-3</c:v>
                </c:pt>
                <c:pt idx="150">
                  <c:v>3.4042857142857143E-3</c:v>
                </c:pt>
                <c:pt idx="151">
                  <c:v>1.262857142857143E-3</c:v>
                </c:pt>
                <c:pt idx="152">
                  <c:v>1.3571428571428572E-4</c:v>
                </c:pt>
                <c:pt idx="153">
                  <c:v>1.4442857142857141E-3</c:v>
                </c:pt>
                <c:pt idx="154">
                  <c:v>2.1854857142857145E-2</c:v>
                </c:pt>
                <c:pt idx="155">
                  <c:v>3.4123999999999995E-2</c:v>
                </c:pt>
                <c:pt idx="156">
                  <c:v>2.2307142857142859E-2</c:v>
                </c:pt>
                <c:pt idx="157">
                  <c:v>8.8557142857142845E-3</c:v>
                </c:pt>
                <c:pt idx="158">
                  <c:v>9.0265714285714272E-3</c:v>
                </c:pt>
                <c:pt idx="159">
                  <c:v>1.4405714285714289E-3</c:v>
                </c:pt>
                <c:pt idx="160">
                  <c:v>4.3702857142857146E-3</c:v>
                </c:pt>
                <c:pt idx="161">
                  <c:v>5.7814285714285702E-3</c:v>
                </c:pt>
                <c:pt idx="162">
                  <c:v>5.1162857142857138E-3</c:v>
                </c:pt>
                <c:pt idx="163">
                  <c:v>2.4559999999999998E-3</c:v>
                </c:pt>
                <c:pt idx="164">
                  <c:v>2.1953999999999998E-2</c:v>
                </c:pt>
                <c:pt idx="165">
                  <c:v>2.0343714285714284E-2</c:v>
                </c:pt>
                <c:pt idx="166">
                  <c:v>1.3342000000000003E-2</c:v>
                </c:pt>
                <c:pt idx="167">
                  <c:v>8.8180000000000012E-3</c:v>
                </c:pt>
                <c:pt idx="168">
                  <c:v>4.9225714285714289E-3</c:v>
                </c:pt>
                <c:pt idx="169">
                  <c:v>9.2631428571428569E-3</c:v>
                </c:pt>
                <c:pt idx="170">
                  <c:v>1.4668857142857145E-2</c:v>
                </c:pt>
                <c:pt idx="171">
                  <c:v>6.9077142857142853E-3</c:v>
                </c:pt>
                <c:pt idx="172">
                  <c:v>6.6499999999999988E-3</c:v>
                </c:pt>
                <c:pt idx="173">
                  <c:v>1.0101714285714283E-2</c:v>
                </c:pt>
                <c:pt idx="174">
                  <c:v>8.2559999999999995E-3</c:v>
                </c:pt>
                <c:pt idx="175">
                  <c:v>1.1563999999999998E-2</c:v>
                </c:pt>
                <c:pt idx="176">
                  <c:v>9.9940000000000011E-3</c:v>
                </c:pt>
                <c:pt idx="177">
                  <c:v>2.5574571428571426E-2</c:v>
                </c:pt>
                <c:pt idx="178">
                  <c:v>2.6024857142857148E-2</c:v>
                </c:pt>
                <c:pt idx="179">
                  <c:v>2.2777999999999996E-2</c:v>
                </c:pt>
                <c:pt idx="180">
                  <c:v>1.7784571428571424E-2</c:v>
                </c:pt>
                <c:pt idx="181">
                  <c:v>4.6676285714285705E-2</c:v>
                </c:pt>
                <c:pt idx="182">
                  <c:v>3.3867714285714286E-2</c:v>
                </c:pt>
                <c:pt idx="183">
                  <c:v>1.6453142857142857E-2</c:v>
                </c:pt>
                <c:pt idx="184">
                  <c:v>2.0033428571428567E-2</c:v>
                </c:pt>
                <c:pt idx="185">
                  <c:v>2.4764000000000008E-2</c:v>
                </c:pt>
                <c:pt idx="186">
                  <c:v>2.1337142857142853E-2</c:v>
                </c:pt>
                <c:pt idx="187">
                  <c:v>2.3179999999999996E-2</c:v>
                </c:pt>
                <c:pt idx="188">
                  <c:v>1.9560857142857137E-2</c:v>
                </c:pt>
                <c:pt idx="189">
                  <c:v>2.8690285714285713E-2</c:v>
                </c:pt>
                <c:pt idx="190">
                  <c:v>2.0408857142857145E-2</c:v>
                </c:pt>
                <c:pt idx="191">
                  <c:v>1.828657142857143E-2</c:v>
                </c:pt>
                <c:pt idx="192">
                  <c:v>3.365914285714286E-2</c:v>
                </c:pt>
                <c:pt idx="193">
                  <c:v>1.9078571428571434E-2</c:v>
                </c:pt>
                <c:pt idx="194">
                  <c:v>1.9761999999999998E-2</c:v>
                </c:pt>
                <c:pt idx="195">
                  <c:v>2.7892285714285703E-2</c:v>
                </c:pt>
                <c:pt idx="196">
                  <c:v>1.745514285714286E-2</c:v>
                </c:pt>
                <c:pt idx="197">
                  <c:v>0.34865514285714266</c:v>
                </c:pt>
                <c:pt idx="198">
                  <c:v>0.81497657142857149</c:v>
                </c:pt>
                <c:pt idx="199">
                  <c:v>1.4246571428571428E-2</c:v>
                </c:pt>
                <c:pt idx="200">
                  <c:v>1.0677142857142857E-2</c:v>
                </c:pt>
                <c:pt idx="201">
                  <c:v>1.0279431428571431</c:v>
                </c:pt>
                <c:pt idx="202">
                  <c:v>7.8479999999999991E-3</c:v>
                </c:pt>
                <c:pt idx="203">
                  <c:v>1.521657142857143E-2</c:v>
                </c:pt>
                <c:pt idx="204">
                  <c:v>8.5874285714285705E-3</c:v>
                </c:pt>
                <c:pt idx="205">
                  <c:v>9.3094285714285692E-3</c:v>
                </c:pt>
                <c:pt idx="206">
                  <c:v>1.1866285714285716E-2</c:v>
                </c:pt>
                <c:pt idx="207">
                  <c:v>7.2054285714285727E-3</c:v>
                </c:pt>
                <c:pt idx="208">
                  <c:v>1.5422857142857141E-3</c:v>
                </c:pt>
                <c:pt idx="209">
                  <c:v>8.035142857142857E-3</c:v>
                </c:pt>
                <c:pt idx="210">
                  <c:v>1.0912857142857143E-2</c:v>
                </c:pt>
                <c:pt idx="211">
                  <c:v>1.3815428571428571E-2</c:v>
                </c:pt>
                <c:pt idx="212">
                  <c:v>2.2819999999999997E-3</c:v>
                </c:pt>
                <c:pt idx="213">
                  <c:v>8.5951428571428568E-3</c:v>
                </c:pt>
                <c:pt idx="214">
                  <c:v>1.5959999999999998E-2</c:v>
                </c:pt>
                <c:pt idx="215">
                  <c:v>1.3516285714285719E-2</c:v>
                </c:pt>
                <c:pt idx="216">
                  <c:v>5.9365714285714291E-3</c:v>
                </c:pt>
                <c:pt idx="217">
                  <c:v>1.0837714285714284E-2</c:v>
                </c:pt>
                <c:pt idx="218">
                  <c:v>9.2255428571428558E-2</c:v>
                </c:pt>
                <c:pt idx="219">
                  <c:v>1.3186571428571429E-2</c:v>
                </c:pt>
                <c:pt idx="220">
                  <c:v>1.0846285714285713E-2</c:v>
                </c:pt>
                <c:pt idx="221">
                  <c:v>1.9148285714285715E-2</c:v>
                </c:pt>
                <c:pt idx="222">
                  <c:v>1.3059142857142859E-2</c:v>
                </c:pt>
                <c:pt idx="223">
                  <c:v>1.0578000000000001E-2</c:v>
                </c:pt>
                <c:pt idx="224">
                  <c:v>8.8254285714285743E-3</c:v>
                </c:pt>
                <c:pt idx="225">
                  <c:v>0.44724199999999997</c:v>
                </c:pt>
                <c:pt idx="226">
                  <c:v>1.3525428571428572E-2</c:v>
                </c:pt>
                <c:pt idx="227">
                  <c:v>1.114342857142857E-2</c:v>
                </c:pt>
                <c:pt idx="228">
                  <c:v>7.6505714285714302E-3</c:v>
                </c:pt>
                <c:pt idx="229">
                  <c:v>1.3641714285714285E-2</c:v>
                </c:pt>
                <c:pt idx="230">
                  <c:v>1.4181428571428574E-2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4B-474D-954B-7D4A7DA7E2AF}"/>
            </c:ext>
          </c:extLst>
        </c:ser>
        <c:ser>
          <c:idx val="3"/>
          <c:order val="3"/>
          <c:tx>
            <c:strRef>
              <c:f>'Mar-25 Comparision with CA@100m'!$AA$1</c:f>
              <c:strCache>
                <c:ptCount val="1"/>
                <c:pt idx="0">
                  <c:v>L2 Crack Area (in % area)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CA@100m'!$AA$2:$AA$232</c:f>
              <c:numCache>
                <c:formatCode>0.000</c:formatCode>
                <c:ptCount val="231"/>
                <c:pt idx="1">
                  <c:v>1.1228571428571429E-3</c:v>
                </c:pt>
                <c:pt idx="2">
                  <c:v>1.1467142857142858E-2</c:v>
                </c:pt>
                <c:pt idx="3">
                  <c:v>3.9428571428571429E-3</c:v>
                </c:pt>
                <c:pt idx="4">
                  <c:v>3.5077142857142859E-3</c:v>
                </c:pt>
                <c:pt idx="5">
                  <c:v>0.95032657142857158</c:v>
                </c:pt>
                <c:pt idx="6">
                  <c:v>3.500285714285714E-3</c:v>
                </c:pt>
                <c:pt idx="7">
                  <c:v>4.6240000000000005E-3</c:v>
                </c:pt>
                <c:pt idx="8">
                  <c:v>1.2469142857142861E-2</c:v>
                </c:pt>
                <c:pt idx="9">
                  <c:v>4.2488571428571436E-3</c:v>
                </c:pt>
                <c:pt idx="10">
                  <c:v>6.4817142857142851E-3</c:v>
                </c:pt>
                <c:pt idx="11">
                  <c:v>9.5611428571428583E-3</c:v>
                </c:pt>
                <c:pt idx="12">
                  <c:v>1.8789142857142855E-2</c:v>
                </c:pt>
                <c:pt idx="13">
                  <c:v>1.4534285714285714E-3</c:v>
                </c:pt>
                <c:pt idx="14">
                  <c:v>1.3293428571428572E-2</c:v>
                </c:pt>
                <c:pt idx="15">
                  <c:v>1.1498857142857142E-2</c:v>
                </c:pt>
                <c:pt idx="16">
                  <c:v>6.7454285714285706E-3</c:v>
                </c:pt>
                <c:pt idx="17">
                  <c:v>0</c:v>
                </c:pt>
                <c:pt idx="18">
                  <c:v>8.7000000000000001E-4</c:v>
                </c:pt>
                <c:pt idx="19">
                  <c:v>4.7602857142857143E-3</c:v>
                </c:pt>
                <c:pt idx="20">
                  <c:v>2.987142857142857E-3</c:v>
                </c:pt>
                <c:pt idx="21">
                  <c:v>1.3802857142857143E-3</c:v>
                </c:pt>
                <c:pt idx="22">
                  <c:v>4.1265714285714291E-3</c:v>
                </c:pt>
                <c:pt idx="23">
                  <c:v>3.4479999999999997E-3</c:v>
                </c:pt>
                <c:pt idx="24">
                  <c:v>2.4417142857142858E-3</c:v>
                </c:pt>
                <c:pt idx="25">
                  <c:v>4.6928571428571436E-3</c:v>
                </c:pt>
                <c:pt idx="26">
                  <c:v>1.0586E-2</c:v>
                </c:pt>
                <c:pt idx="27">
                  <c:v>5.2084285714285722E-2</c:v>
                </c:pt>
                <c:pt idx="28">
                  <c:v>3.5905714285714286E-3</c:v>
                </c:pt>
                <c:pt idx="29">
                  <c:v>0.20675028571428572</c:v>
                </c:pt>
                <c:pt idx="30">
                  <c:v>1.4237142857142855E-3</c:v>
                </c:pt>
                <c:pt idx="31">
                  <c:v>5.1437142857142853E-3</c:v>
                </c:pt>
                <c:pt idx="32">
                  <c:v>9.2197142857142842E-3</c:v>
                </c:pt>
                <c:pt idx="33">
                  <c:v>2.5942857142857143E-3</c:v>
                </c:pt>
                <c:pt idx="34">
                  <c:v>7.9428571428571439E-4</c:v>
                </c:pt>
                <c:pt idx="35">
                  <c:v>2.6000000000000003E-4</c:v>
                </c:pt>
                <c:pt idx="36">
                  <c:v>0.41070171428571423</c:v>
                </c:pt>
                <c:pt idx="37">
                  <c:v>2.0904857142857149E-2</c:v>
                </c:pt>
                <c:pt idx="38">
                  <c:v>2.6994285714285714E-3</c:v>
                </c:pt>
                <c:pt idx="39">
                  <c:v>1.6031428571428568E-3</c:v>
                </c:pt>
                <c:pt idx="40">
                  <c:v>6.8085714285714286E-3</c:v>
                </c:pt>
                <c:pt idx="41">
                  <c:v>1.3178285714285712E-2</c:v>
                </c:pt>
                <c:pt idx="42">
                  <c:v>1.177885714285714E-2</c:v>
                </c:pt>
                <c:pt idx="43">
                  <c:v>1.8159714285714283E-2</c:v>
                </c:pt>
                <c:pt idx="44">
                  <c:v>4.4180000000000001E-3</c:v>
                </c:pt>
                <c:pt idx="45">
                  <c:v>5.4191428571428576E-3</c:v>
                </c:pt>
                <c:pt idx="46">
                  <c:v>9.1237142857142836E-3</c:v>
                </c:pt>
                <c:pt idx="47">
                  <c:v>1.2734000000000001E-2</c:v>
                </c:pt>
                <c:pt idx="48">
                  <c:v>7.9962857142857145E-3</c:v>
                </c:pt>
                <c:pt idx="49">
                  <c:v>5.8414285714285703E-3</c:v>
                </c:pt>
                <c:pt idx="50">
                  <c:v>8.1774285714285716E-3</c:v>
                </c:pt>
                <c:pt idx="51">
                  <c:v>3.4888571428571429E-3</c:v>
                </c:pt>
                <c:pt idx="52">
                  <c:v>2.9391428571428572E-3</c:v>
                </c:pt>
                <c:pt idx="53">
                  <c:v>9.5231428571428568E-3</c:v>
                </c:pt>
                <c:pt idx="54">
                  <c:v>5.4297142857142868E-3</c:v>
                </c:pt>
                <c:pt idx="55">
                  <c:v>2.1065142857142859E-2</c:v>
                </c:pt>
                <c:pt idx="56">
                  <c:v>2.2143428571428567E-2</c:v>
                </c:pt>
                <c:pt idx="57">
                  <c:v>4.4619999999999998E-3</c:v>
                </c:pt>
                <c:pt idx="58">
                  <c:v>6.3971428571428582E-3</c:v>
                </c:pt>
                <c:pt idx="59">
                  <c:v>6.1240000000000001E-3</c:v>
                </c:pt>
                <c:pt idx="60">
                  <c:v>6.4091428571428572E-3</c:v>
                </c:pt>
                <c:pt idx="61">
                  <c:v>7.2474285714285713E-3</c:v>
                </c:pt>
                <c:pt idx="62">
                  <c:v>8.3531428571428559E-3</c:v>
                </c:pt>
                <c:pt idx="63">
                  <c:v>1.4061142857142857E-2</c:v>
                </c:pt>
                <c:pt idx="64">
                  <c:v>9.5020000000000018E-3</c:v>
                </c:pt>
                <c:pt idx="65">
                  <c:v>3.5331428571428575E-3</c:v>
                </c:pt>
                <c:pt idx="66">
                  <c:v>5.9679999999999993E-3</c:v>
                </c:pt>
                <c:pt idx="67">
                  <c:v>2.4485714285714284E-3</c:v>
                </c:pt>
                <c:pt idx="68">
                  <c:v>5.0800000000000003E-3</c:v>
                </c:pt>
                <c:pt idx="69">
                  <c:v>2.1119999999999997E-3</c:v>
                </c:pt>
                <c:pt idx="70">
                  <c:v>4.6868571428571428E-3</c:v>
                </c:pt>
                <c:pt idx="71">
                  <c:v>3.0928571428571424E-3</c:v>
                </c:pt>
                <c:pt idx="72">
                  <c:v>3.0759999999999997E-3</c:v>
                </c:pt>
                <c:pt idx="73">
                  <c:v>4.8711428571428577E-3</c:v>
                </c:pt>
                <c:pt idx="74">
                  <c:v>7.8499999999999993E-3</c:v>
                </c:pt>
                <c:pt idx="75">
                  <c:v>8.648285714285716E-3</c:v>
                </c:pt>
                <c:pt idx="76">
                  <c:v>2.2524571428571425E-2</c:v>
                </c:pt>
                <c:pt idx="77">
                  <c:v>7.1882857142857139E-3</c:v>
                </c:pt>
                <c:pt idx="78">
                  <c:v>3.291428571428571E-3</c:v>
                </c:pt>
                <c:pt idx="79">
                  <c:v>3.1080000000000001E-3</c:v>
                </c:pt>
                <c:pt idx="80">
                  <c:v>2.1494285714285712E-3</c:v>
                </c:pt>
                <c:pt idx="81">
                  <c:v>2.8297142857142857E-3</c:v>
                </c:pt>
                <c:pt idx="82">
                  <c:v>3.2745714285714288E-3</c:v>
                </c:pt>
                <c:pt idx="83">
                  <c:v>1.0159714285714286E-2</c:v>
                </c:pt>
                <c:pt idx="84">
                  <c:v>7.7531428571428578E-3</c:v>
                </c:pt>
                <c:pt idx="85">
                  <c:v>5.0745714285714283E-3</c:v>
                </c:pt>
                <c:pt idx="86">
                  <c:v>1.4799999999999999E-4</c:v>
                </c:pt>
                <c:pt idx="87">
                  <c:v>7.6371428571428565E-4</c:v>
                </c:pt>
                <c:pt idx="88">
                  <c:v>4.6942857142857143E-4</c:v>
                </c:pt>
                <c:pt idx="89">
                  <c:v>3.8028571428571424E-4</c:v>
                </c:pt>
                <c:pt idx="90">
                  <c:v>2.4031428571428572E-3</c:v>
                </c:pt>
                <c:pt idx="91">
                  <c:v>1.4479999999999999E-3</c:v>
                </c:pt>
                <c:pt idx="92">
                  <c:v>6.6457142857142854E-4</c:v>
                </c:pt>
                <c:pt idx="93">
                  <c:v>2.8514285714285713E-4</c:v>
                </c:pt>
                <c:pt idx="94">
                  <c:v>2.4114285714285713E-3</c:v>
                </c:pt>
                <c:pt idx="95">
                  <c:v>1.5174285714285715E-3</c:v>
                </c:pt>
                <c:pt idx="96">
                  <c:v>2.3857142857142857E-3</c:v>
                </c:pt>
                <c:pt idx="97">
                  <c:v>1.3059428571428574E-2</c:v>
                </c:pt>
                <c:pt idx="98">
                  <c:v>2.3166571428571425E-2</c:v>
                </c:pt>
                <c:pt idx="99">
                  <c:v>1.5661999999999995E-2</c:v>
                </c:pt>
                <c:pt idx="100">
                  <c:v>9.7248571428571445E-3</c:v>
                </c:pt>
                <c:pt idx="101">
                  <c:v>1.5881142857142858E-2</c:v>
                </c:pt>
                <c:pt idx="102">
                  <c:v>1.3368857142857142E-2</c:v>
                </c:pt>
                <c:pt idx="103">
                  <c:v>3.6582857142857142E-3</c:v>
                </c:pt>
                <c:pt idx="104">
                  <c:v>8.876285714285715E-3</c:v>
                </c:pt>
                <c:pt idx="105">
                  <c:v>1.7532857142857145E-2</c:v>
                </c:pt>
                <c:pt idx="106">
                  <c:v>1.1272571428571425E-2</c:v>
                </c:pt>
                <c:pt idx="107">
                  <c:v>2.7494571428571424E-2</c:v>
                </c:pt>
                <c:pt idx="108">
                  <c:v>1.2327142857142852E-2</c:v>
                </c:pt>
                <c:pt idx="109">
                  <c:v>1.0605142857142853E-2</c:v>
                </c:pt>
                <c:pt idx="110">
                  <c:v>8.6594285714285714E-3</c:v>
                </c:pt>
                <c:pt idx="111">
                  <c:v>5.5488571428571418E-3</c:v>
                </c:pt>
                <c:pt idx="112">
                  <c:v>3.1144285714285711E-2</c:v>
                </c:pt>
                <c:pt idx="113">
                  <c:v>1.4074285714285716E-2</c:v>
                </c:pt>
                <c:pt idx="114">
                  <c:v>1.6562000000000004E-2</c:v>
                </c:pt>
                <c:pt idx="115">
                  <c:v>4.4031428571428572E-3</c:v>
                </c:pt>
                <c:pt idx="116">
                  <c:v>1.1606285714285715E-2</c:v>
                </c:pt>
                <c:pt idx="117">
                  <c:v>1.0796E-2</c:v>
                </c:pt>
                <c:pt idx="118">
                  <c:v>7.0919999999999993E-3</c:v>
                </c:pt>
                <c:pt idx="119">
                  <c:v>1.2268571428571429E-2</c:v>
                </c:pt>
                <c:pt idx="120">
                  <c:v>1.2108571428571427E-2</c:v>
                </c:pt>
                <c:pt idx="121">
                  <c:v>1.1953428571428571E-2</c:v>
                </c:pt>
                <c:pt idx="122">
                  <c:v>1.6197142857142861E-2</c:v>
                </c:pt>
                <c:pt idx="123">
                  <c:v>1.1900571428571427E-2</c:v>
                </c:pt>
                <c:pt idx="124">
                  <c:v>2.9024285714285707E-2</c:v>
                </c:pt>
                <c:pt idx="125">
                  <c:v>2.0898571428571433E-2</c:v>
                </c:pt>
                <c:pt idx="126">
                  <c:v>1.6817714285714287E-2</c:v>
                </c:pt>
                <c:pt idx="127">
                  <c:v>1.7729999999999996E-2</c:v>
                </c:pt>
                <c:pt idx="128">
                  <c:v>1.4580571428571431E-2</c:v>
                </c:pt>
                <c:pt idx="129">
                  <c:v>9.3905714285714287E-3</c:v>
                </c:pt>
                <c:pt idx="130">
                  <c:v>1.1176571428571426E-2</c:v>
                </c:pt>
                <c:pt idx="131">
                  <c:v>8.6937142857142855E-3</c:v>
                </c:pt>
                <c:pt idx="132">
                  <c:v>8.5462857142857094E-3</c:v>
                </c:pt>
                <c:pt idx="133">
                  <c:v>1.3185714285714287E-2</c:v>
                </c:pt>
                <c:pt idx="134">
                  <c:v>1.061457142857143E-2</c:v>
                </c:pt>
                <c:pt idx="135">
                  <c:v>4.9137142857142851E-3</c:v>
                </c:pt>
                <c:pt idx="136">
                  <c:v>8.928285714285715E-3</c:v>
                </c:pt>
                <c:pt idx="137">
                  <c:v>2.3441428571428575E-2</c:v>
                </c:pt>
                <c:pt idx="138">
                  <c:v>3.5816285714285717E-2</c:v>
                </c:pt>
                <c:pt idx="139">
                  <c:v>2.0041714285714281E-2</c:v>
                </c:pt>
                <c:pt idx="143">
                  <c:v>8.245714285714285E-3</c:v>
                </c:pt>
                <c:pt idx="144">
                  <c:v>4.7868571428571422E-3</c:v>
                </c:pt>
                <c:pt idx="145">
                  <c:v>2.4171428571428573E-3</c:v>
                </c:pt>
                <c:pt idx="146">
                  <c:v>3.7373714285714281E-2</c:v>
                </c:pt>
                <c:pt idx="147">
                  <c:v>8.5174285714285716E-3</c:v>
                </c:pt>
                <c:pt idx="148">
                  <c:v>4.0062857142857148E-3</c:v>
                </c:pt>
                <c:pt idx="149">
                  <c:v>4.689428571428571E-3</c:v>
                </c:pt>
                <c:pt idx="150">
                  <c:v>2.1625714285714282E-3</c:v>
                </c:pt>
                <c:pt idx="151">
                  <c:v>3.7679999999999996E-3</c:v>
                </c:pt>
                <c:pt idx="152">
                  <c:v>2.7085714285714289E-4</c:v>
                </c:pt>
                <c:pt idx="153">
                  <c:v>3.2388571428571436E-3</c:v>
                </c:pt>
                <c:pt idx="154">
                  <c:v>2.5048571428571429E-3</c:v>
                </c:pt>
                <c:pt idx="155">
                  <c:v>4.2737142857142861E-3</c:v>
                </c:pt>
                <c:pt idx="156">
                  <c:v>7.0134285714285715E-3</c:v>
                </c:pt>
                <c:pt idx="157">
                  <c:v>2.0820000000000001E-3</c:v>
                </c:pt>
                <c:pt idx="158">
                  <c:v>2.5431428571428575E-3</c:v>
                </c:pt>
                <c:pt idx="159">
                  <c:v>9.7999999999999997E-4</c:v>
                </c:pt>
                <c:pt idx="160">
                  <c:v>2.6685714285714279E-4</c:v>
                </c:pt>
                <c:pt idx="161">
                  <c:v>7.0228571428571432E-4</c:v>
                </c:pt>
                <c:pt idx="162">
                  <c:v>1.3359999999999999E-3</c:v>
                </c:pt>
                <c:pt idx="163">
                  <c:v>2.1171428571428573E-4</c:v>
                </c:pt>
                <c:pt idx="164">
                  <c:v>3.1428571428571427E-4</c:v>
                </c:pt>
                <c:pt idx="165">
                  <c:v>5.6671428571428576E-3</c:v>
                </c:pt>
                <c:pt idx="166">
                  <c:v>3.3928571428571432E-3</c:v>
                </c:pt>
                <c:pt idx="167">
                  <c:v>2.088E-3</c:v>
                </c:pt>
                <c:pt idx="168">
                  <c:v>2.8485714285714285E-4</c:v>
                </c:pt>
                <c:pt idx="169">
                  <c:v>1.6222857142857143E-3</c:v>
                </c:pt>
                <c:pt idx="170">
                  <c:v>2.1471428571428566E-3</c:v>
                </c:pt>
                <c:pt idx="171">
                  <c:v>2.8782857142857147E-3</c:v>
                </c:pt>
                <c:pt idx="172">
                  <c:v>4.2014285714285712E-3</c:v>
                </c:pt>
                <c:pt idx="173">
                  <c:v>6.089428571428572E-3</c:v>
                </c:pt>
                <c:pt idx="174">
                  <c:v>5.7688571428571433E-3</c:v>
                </c:pt>
                <c:pt idx="175">
                  <c:v>7.7974285714285732E-3</c:v>
                </c:pt>
                <c:pt idx="176">
                  <c:v>7.536000000000001E-3</c:v>
                </c:pt>
                <c:pt idx="177">
                  <c:v>2.0656285714285714E-2</c:v>
                </c:pt>
                <c:pt idx="178">
                  <c:v>1.3083428571428571E-2</c:v>
                </c:pt>
                <c:pt idx="179">
                  <c:v>1.0898571428571428E-2</c:v>
                </c:pt>
                <c:pt idx="180">
                  <c:v>4.7448571428571418E-3</c:v>
                </c:pt>
                <c:pt idx="181">
                  <c:v>2.6386E-2</c:v>
                </c:pt>
                <c:pt idx="182">
                  <c:v>1.2037428571428572E-2</c:v>
                </c:pt>
                <c:pt idx="183">
                  <c:v>1.492857142857143E-3</c:v>
                </c:pt>
                <c:pt idx="184">
                  <c:v>3.7425714285714284E-3</c:v>
                </c:pt>
                <c:pt idx="185">
                  <c:v>1.4176857142857142E-2</c:v>
                </c:pt>
                <c:pt idx="186">
                  <c:v>7.1328571428571422E-3</c:v>
                </c:pt>
                <c:pt idx="187">
                  <c:v>1.1683999999999998E-2</c:v>
                </c:pt>
                <c:pt idx="188">
                  <c:v>8.709142857142858E-3</c:v>
                </c:pt>
                <c:pt idx="189">
                  <c:v>1.2950857142857144E-2</c:v>
                </c:pt>
                <c:pt idx="190">
                  <c:v>9.9257142857142877E-3</c:v>
                </c:pt>
                <c:pt idx="191">
                  <c:v>6.441714285714285E-3</c:v>
                </c:pt>
                <c:pt idx="192">
                  <c:v>9.2971428571428563E-3</c:v>
                </c:pt>
                <c:pt idx="193">
                  <c:v>9.8342857142857121E-3</c:v>
                </c:pt>
                <c:pt idx="194">
                  <c:v>9.5120000000000014E-3</c:v>
                </c:pt>
                <c:pt idx="195">
                  <c:v>1.8424857142857139E-2</c:v>
                </c:pt>
                <c:pt idx="196">
                  <c:v>5.6817142857142856E-3</c:v>
                </c:pt>
                <c:pt idx="197">
                  <c:v>1.0823142857142859E-2</c:v>
                </c:pt>
                <c:pt idx="198">
                  <c:v>1.0541714285714284E-2</c:v>
                </c:pt>
                <c:pt idx="199">
                  <c:v>7.7197142857142846E-3</c:v>
                </c:pt>
                <c:pt idx="200">
                  <c:v>7.2251428571428562E-3</c:v>
                </c:pt>
                <c:pt idx="201">
                  <c:v>7.6374285714285711E-3</c:v>
                </c:pt>
                <c:pt idx="202">
                  <c:v>8.4888571428571435E-3</c:v>
                </c:pt>
                <c:pt idx="203">
                  <c:v>8.9382857142857163E-3</c:v>
                </c:pt>
                <c:pt idx="204">
                  <c:v>8.5765714285714299E-3</c:v>
                </c:pt>
                <c:pt idx="205">
                  <c:v>3.3319999999999999E-3</c:v>
                </c:pt>
                <c:pt idx="206">
                  <c:v>4.6174285714285718E-3</c:v>
                </c:pt>
                <c:pt idx="207">
                  <c:v>3.4919999999999999E-3</c:v>
                </c:pt>
                <c:pt idx="208">
                  <c:v>5.2085714285714289E-4</c:v>
                </c:pt>
                <c:pt idx="209">
                  <c:v>4.8828571428571419E-3</c:v>
                </c:pt>
                <c:pt idx="210">
                  <c:v>1.1382000000000001E-2</c:v>
                </c:pt>
                <c:pt idx="211">
                  <c:v>1.2124857142857144E-2</c:v>
                </c:pt>
                <c:pt idx="212">
                  <c:v>3.9271428571428573E-3</c:v>
                </c:pt>
                <c:pt idx="213">
                  <c:v>1.5939999999999999E-3</c:v>
                </c:pt>
                <c:pt idx="214">
                  <c:v>2.1638571428571427E-2</c:v>
                </c:pt>
                <c:pt idx="215">
                  <c:v>7.4259999999999994E-3</c:v>
                </c:pt>
                <c:pt idx="216">
                  <c:v>6.547142857142859E-3</c:v>
                </c:pt>
                <c:pt idx="217">
                  <c:v>4.2485714285714279E-3</c:v>
                </c:pt>
                <c:pt idx="218">
                  <c:v>3.6105714285714283E-3</c:v>
                </c:pt>
                <c:pt idx="219">
                  <c:v>5.0371428571428572E-3</c:v>
                </c:pt>
                <c:pt idx="220">
                  <c:v>1.1144571428571427E-2</c:v>
                </c:pt>
                <c:pt idx="221">
                  <c:v>8.0905714285714296E-3</c:v>
                </c:pt>
                <c:pt idx="222">
                  <c:v>9.224857142857144E-3</c:v>
                </c:pt>
                <c:pt idx="223">
                  <c:v>1.7354000000000005E-2</c:v>
                </c:pt>
                <c:pt idx="224">
                  <c:v>8.3774285714285721E-3</c:v>
                </c:pt>
                <c:pt idx="225">
                  <c:v>5.5111428571428568E-3</c:v>
                </c:pt>
                <c:pt idx="226">
                  <c:v>1.4996000000000001E-2</c:v>
                </c:pt>
                <c:pt idx="227">
                  <c:v>9.7397142857142838E-3</c:v>
                </c:pt>
                <c:pt idx="228">
                  <c:v>4.4611428571428562E-3</c:v>
                </c:pt>
                <c:pt idx="229">
                  <c:v>8.4362857142857139E-3</c:v>
                </c:pt>
                <c:pt idx="230">
                  <c:v>4.3951428571428579E-3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4B-474D-954B-7D4A7DA7E2AF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4B-474D-954B-7D4A7DA7E2AF}"/>
            </c:ext>
          </c:extLst>
        </c:ser>
        <c:ser>
          <c:idx val="5"/>
          <c:order val="5"/>
          <c:tx>
            <c:strRef>
              <c:f>'Mar-25 Comparision with CA@100m'!$AD$1</c:f>
              <c:strCache>
                <c:ptCount val="1"/>
                <c:pt idx="0">
                  <c:v>R1 Crack Area (in % area)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CA@100m'!$AD$2:$AD$232</c:f>
              <c:numCache>
                <c:formatCode>0.000</c:formatCode>
                <c:ptCount val="231"/>
                <c:pt idx="1">
                  <c:v>4.6500000000000003E-4</c:v>
                </c:pt>
                <c:pt idx="2">
                  <c:v>6.5199999999999991E-4</c:v>
                </c:pt>
                <c:pt idx="3">
                  <c:v>0.5676282857142857</c:v>
                </c:pt>
                <c:pt idx="4">
                  <c:v>0.59550885714285695</c:v>
                </c:pt>
                <c:pt idx="5">
                  <c:v>0.51180685714285723</c:v>
                </c:pt>
                <c:pt idx="6">
                  <c:v>6.4039999999999991E-3</c:v>
                </c:pt>
                <c:pt idx="7">
                  <c:v>3.3202857142857144E-3</c:v>
                </c:pt>
                <c:pt idx="8">
                  <c:v>2.894857142857143E-3</c:v>
                </c:pt>
                <c:pt idx="9">
                  <c:v>2.5245714285714285E-3</c:v>
                </c:pt>
                <c:pt idx="10">
                  <c:v>7.6357142857142847E-3</c:v>
                </c:pt>
                <c:pt idx="11">
                  <c:v>2.1007428571428573E-2</c:v>
                </c:pt>
                <c:pt idx="12">
                  <c:v>1.0472285714285715E-2</c:v>
                </c:pt>
                <c:pt idx="13">
                  <c:v>1.4074285714285709E-2</c:v>
                </c:pt>
                <c:pt idx="14">
                  <c:v>7.358E-3</c:v>
                </c:pt>
                <c:pt idx="15">
                  <c:v>3.7651428571428567E-3</c:v>
                </c:pt>
                <c:pt idx="16">
                  <c:v>5.5199999999999997E-3</c:v>
                </c:pt>
                <c:pt idx="17">
                  <c:v>2.5065714285714292E-3</c:v>
                </c:pt>
                <c:pt idx="18">
                  <c:v>7.4890857142857134E-2</c:v>
                </c:pt>
                <c:pt idx="19">
                  <c:v>1.3119714285714283E-2</c:v>
                </c:pt>
                <c:pt idx="20">
                  <c:v>0.43626457142857139</c:v>
                </c:pt>
                <c:pt idx="21">
                  <c:v>2.2445999999999997E-2</c:v>
                </c:pt>
                <c:pt idx="22">
                  <c:v>1.1865714285714285E-3</c:v>
                </c:pt>
                <c:pt idx="23">
                  <c:v>4.9600000000000002E-4</c:v>
                </c:pt>
                <c:pt idx="24">
                  <c:v>6.7571428571428567E-4</c:v>
                </c:pt>
                <c:pt idx="25">
                  <c:v>1.9034285714285713E-3</c:v>
                </c:pt>
                <c:pt idx="26">
                  <c:v>2.9991428571428569E-3</c:v>
                </c:pt>
                <c:pt idx="27">
                  <c:v>2.6679999999999998E-3</c:v>
                </c:pt>
                <c:pt idx="28">
                  <c:v>5.4151428571428571E-3</c:v>
                </c:pt>
                <c:pt idx="29">
                  <c:v>8.4902857142857158E-3</c:v>
                </c:pt>
                <c:pt idx="30">
                  <c:v>4.9228571428571438E-3</c:v>
                </c:pt>
                <c:pt idx="31">
                  <c:v>1.0385428571428571E-2</c:v>
                </c:pt>
                <c:pt idx="32">
                  <c:v>1.6474285714285709E-2</c:v>
                </c:pt>
                <c:pt idx="33">
                  <c:v>1.8648571428571425E-3</c:v>
                </c:pt>
                <c:pt idx="34">
                  <c:v>8.5285714285714305E-3</c:v>
                </c:pt>
                <c:pt idx="35">
                  <c:v>2.4431714285714282E-2</c:v>
                </c:pt>
                <c:pt idx="36">
                  <c:v>0.51304942857142843</c:v>
                </c:pt>
                <c:pt idx="37">
                  <c:v>2.5060000000000004E-3</c:v>
                </c:pt>
                <c:pt idx="38">
                  <c:v>3.6622857142857143E-3</c:v>
                </c:pt>
                <c:pt idx="39">
                  <c:v>1.0027788571428573</c:v>
                </c:pt>
                <c:pt idx="40">
                  <c:v>1.1282857142857145E-3</c:v>
                </c:pt>
                <c:pt idx="41">
                  <c:v>6.6399999999999988E-4</c:v>
                </c:pt>
                <c:pt idx="42">
                  <c:v>1.2027428571428569E-2</c:v>
                </c:pt>
                <c:pt idx="43">
                  <c:v>6.677999999999999E-3</c:v>
                </c:pt>
                <c:pt idx="44">
                  <c:v>2.8411428571428568E-3</c:v>
                </c:pt>
                <c:pt idx="45">
                  <c:v>1.601142857142857E-3</c:v>
                </c:pt>
                <c:pt idx="46">
                  <c:v>5.8054285714285725E-3</c:v>
                </c:pt>
                <c:pt idx="47">
                  <c:v>6.7991428571428569E-3</c:v>
                </c:pt>
                <c:pt idx="48">
                  <c:v>7.5908571428571449E-3</c:v>
                </c:pt>
                <c:pt idx="49">
                  <c:v>3.7545714285714283E-3</c:v>
                </c:pt>
                <c:pt idx="50">
                  <c:v>4.735428571428571E-3</c:v>
                </c:pt>
                <c:pt idx="51">
                  <c:v>4.7251428571428574E-3</c:v>
                </c:pt>
                <c:pt idx="52">
                  <c:v>3.6745714285714285E-3</c:v>
                </c:pt>
                <c:pt idx="53">
                  <c:v>9.6765714285714267E-3</c:v>
                </c:pt>
                <c:pt idx="54">
                  <c:v>1.7122571428571431E-2</c:v>
                </c:pt>
                <c:pt idx="55">
                  <c:v>5.3194285714285722E-3</c:v>
                </c:pt>
                <c:pt idx="56">
                  <c:v>1.3456285714285714E-2</c:v>
                </c:pt>
                <c:pt idx="57">
                  <c:v>0.62862971428571424</c:v>
                </c:pt>
                <c:pt idx="58">
                  <c:v>4.8651428571428578E-3</c:v>
                </c:pt>
                <c:pt idx="59">
                  <c:v>4.7011428571428569E-3</c:v>
                </c:pt>
                <c:pt idx="60">
                  <c:v>1.995714285714286E-3</c:v>
                </c:pt>
                <c:pt idx="61">
                  <c:v>4.1245714285714288E-3</c:v>
                </c:pt>
                <c:pt idx="62">
                  <c:v>7.2657142857142853E-4</c:v>
                </c:pt>
                <c:pt idx="63">
                  <c:v>9.4211428571428554E-3</c:v>
                </c:pt>
                <c:pt idx="64">
                  <c:v>2.0860857142857143E-2</c:v>
                </c:pt>
                <c:pt idx="65">
                  <c:v>1.1399428571428571E-2</c:v>
                </c:pt>
                <c:pt idx="66">
                  <c:v>1.8708571428571426E-3</c:v>
                </c:pt>
                <c:pt idx="67">
                  <c:v>3.3051428571428568E-3</c:v>
                </c:pt>
                <c:pt idx="68">
                  <c:v>1.2781428571428572E-2</c:v>
                </c:pt>
                <c:pt idx="69">
                  <c:v>1.4342857142857143E-3</c:v>
                </c:pt>
                <c:pt idx="70">
                  <c:v>1.4322857142857143E-3</c:v>
                </c:pt>
                <c:pt idx="71">
                  <c:v>4.4585714285714289E-3</c:v>
                </c:pt>
                <c:pt idx="72">
                  <c:v>4.5391428571428588E-3</c:v>
                </c:pt>
                <c:pt idx="73">
                  <c:v>1.2436857142857142E-2</c:v>
                </c:pt>
                <c:pt idx="74">
                  <c:v>9.1737142857142868E-3</c:v>
                </c:pt>
                <c:pt idx="75">
                  <c:v>3.2825714285714281E-3</c:v>
                </c:pt>
                <c:pt idx="76">
                  <c:v>3.5022857142857139E-3</c:v>
                </c:pt>
                <c:pt idx="77">
                  <c:v>6.4254285714285724E-3</c:v>
                </c:pt>
                <c:pt idx="78">
                  <c:v>1.1885428571428575E-2</c:v>
                </c:pt>
                <c:pt idx="79">
                  <c:v>1.2864571428571434E-2</c:v>
                </c:pt>
                <c:pt idx="80">
                  <c:v>4.0402857142857141E-3</c:v>
                </c:pt>
                <c:pt idx="81">
                  <c:v>4.7745714285714284E-3</c:v>
                </c:pt>
                <c:pt idx="82">
                  <c:v>6.6271428571428575E-3</c:v>
                </c:pt>
                <c:pt idx="83">
                  <c:v>3.7508571428571435E-3</c:v>
                </c:pt>
                <c:pt idx="84">
                  <c:v>4.7597142857142873E-3</c:v>
                </c:pt>
                <c:pt idx="85">
                  <c:v>2.7002857142857145E-3</c:v>
                </c:pt>
                <c:pt idx="86">
                  <c:v>0</c:v>
                </c:pt>
                <c:pt idx="87">
                  <c:v>7.2400000000000014E-4</c:v>
                </c:pt>
                <c:pt idx="88">
                  <c:v>2.0737142857142859E-3</c:v>
                </c:pt>
                <c:pt idx="89">
                  <c:v>2.0077142857142854E-3</c:v>
                </c:pt>
                <c:pt idx="90">
                  <c:v>1.948857142857143E-3</c:v>
                </c:pt>
                <c:pt idx="91">
                  <c:v>6.6857142857142864E-4</c:v>
                </c:pt>
                <c:pt idx="92">
                  <c:v>2.5034285714285709E-3</c:v>
                </c:pt>
                <c:pt idx="93">
                  <c:v>2.9248571428571431E-3</c:v>
                </c:pt>
                <c:pt idx="94">
                  <c:v>1.2714285714285714E-3</c:v>
                </c:pt>
                <c:pt idx="95">
                  <c:v>3.4857142857142851E-3</c:v>
                </c:pt>
                <c:pt idx="96">
                  <c:v>1.9085714285714287E-3</c:v>
                </c:pt>
                <c:pt idx="97">
                  <c:v>2.0971428571428573E-3</c:v>
                </c:pt>
                <c:pt idx="98">
                  <c:v>7.6037142857142857E-3</c:v>
                </c:pt>
                <c:pt idx="99">
                  <c:v>1.9264571428571426E-2</c:v>
                </c:pt>
                <c:pt idx="100">
                  <c:v>7.4205714285714292E-3</c:v>
                </c:pt>
                <c:pt idx="101">
                  <c:v>8.5299999999999994E-3</c:v>
                </c:pt>
                <c:pt idx="102">
                  <c:v>9.5922857142857164E-3</c:v>
                </c:pt>
                <c:pt idx="103">
                  <c:v>1.1763714285714287E-2</c:v>
                </c:pt>
                <c:pt idx="104">
                  <c:v>1.2139142857142859E-2</c:v>
                </c:pt>
                <c:pt idx="105">
                  <c:v>4.441142857142857E-3</c:v>
                </c:pt>
                <c:pt idx="106">
                  <c:v>0.6664568571428573</c:v>
                </c:pt>
                <c:pt idx="107">
                  <c:v>6.8657142857142866E-3</c:v>
                </c:pt>
                <c:pt idx="108">
                  <c:v>5.8882857142857148E-3</c:v>
                </c:pt>
                <c:pt idx="109">
                  <c:v>9.0737142857142856E-3</c:v>
                </c:pt>
                <c:pt idx="110">
                  <c:v>9.8068571428571397E-3</c:v>
                </c:pt>
                <c:pt idx="111">
                  <c:v>6.1002857142857135E-3</c:v>
                </c:pt>
                <c:pt idx="112">
                  <c:v>9.4745714285714294E-3</c:v>
                </c:pt>
                <c:pt idx="113">
                  <c:v>1.5318285714285715E-2</c:v>
                </c:pt>
                <c:pt idx="114">
                  <c:v>1.3023714285714284E-2</c:v>
                </c:pt>
                <c:pt idx="115">
                  <c:v>2.0758857142857152E-2</c:v>
                </c:pt>
                <c:pt idx="116">
                  <c:v>8.97542857142857E-3</c:v>
                </c:pt>
                <c:pt idx="117">
                  <c:v>9.1914285714285709E-3</c:v>
                </c:pt>
                <c:pt idx="118">
                  <c:v>5.3965714285714277E-3</c:v>
                </c:pt>
                <c:pt idx="119">
                  <c:v>1.6487714285714286E-2</c:v>
                </c:pt>
                <c:pt idx="120">
                  <c:v>3.9791428571428564E-3</c:v>
                </c:pt>
                <c:pt idx="121">
                  <c:v>5.7794285714285699E-3</c:v>
                </c:pt>
                <c:pt idx="122">
                  <c:v>8.0459999999999993E-3</c:v>
                </c:pt>
                <c:pt idx="123">
                  <c:v>8.1231428571428583E-3</c:v>
                </c:pt>
                <c:pt idx="124">
                  <c:v>1.9596000000000002E-2</c:v>
                </c:pt>
                <c:pt idx="125">
                  <c:v>2.470514285714286E-2</c:v>
                </c:pt>
                <c:pt idx="126">
                  <c:v>3.0426285714285704E-2</c:v>
                </c:pt>
                <c:pt idx="127">
                  <c:v>1.806428571428571E-2</c:v>
                </c:pt>
                <c:pt idx="128">
                  <c:v>6.7077142857142847E-3</c:v>
                </c:pt>
                <c:pt idx="129">
                  <c:v>7.3485714285714283E-3</c:v>
                </c:pt>
                <c:pt idx="130">
                  <c:v>1.2376571428571431E-2</c:v>
                </c:pt>
                <c:pt idx="131">
                  <c:v>1.3963142857142855E-2</c:v>
                </c:pt>
                <c:pt idx="132">
                  <c:v>1.2389142857142856E-2</c:v>
                </c:pt>
                <c:pt idx="133">
                  <c:v>1.180457142857143E-2</c:v>
                </c:pt>
                <c:pt idx="134">
                  <c:v>1.7277142857142858E-3</c:v>
                </c:pt>
                <c:pt idx="135">
                  <c:v>5.1985714285714291E-3</c:v>
                </c:pt>
                <c:pt idx="136">
                  <c:v>1.6632285714285718E-2</c:v>
                </c:pt>
                <c:pt idx="137">
                  <c:v>7.0508571428571434E-3</c:v>
                </c:pt>
                <c:pt idx="138">
                  <c:v>5.0017142857142864E-3</c:v>
                </c:pt>
                <c:pt idx="139">
                  <c:v>4.5388571428571431E-3</c:v>
                </c:pt>
                <c:pt idx="140">
                  <c:v>2.1879999999999998E-3</c:v>
                </c:pt>
                <c:pt idx="141">
                  <c:v>1.3348571428571428E-2</c:v>
                </c:pt>
                <c:pt idx="142">
                  <c:v>6.6303142857142838E-2</c:v>
                </c:pt>
                <c:pt idx="143">
                  <c:v>0.11255371428571428</c:v>
                </c:pt>
                <c:pt idx="144">
                  <c:v>2.5494285714285718E-3</c:v>
                </c:pt>
                <c:pt idx="145">
                  <c:v>3.0813428571428571E-2</c:v>
                </c:pt>
                <c:pt idx="146">
                  <c:v>1.0696525714285714</c:v>
                </c:pt>
                <c:pt idx="147">
                  <c:v>4.4879999999999998E-3</c:v>
                </c:pt>
                <c:pt idx="148">
                  <c:v>4.5151428571428565E-3</c:v>
                </c:pt>
                <c:pt idx="149">
                  <c:v>5.0648571428571426E-3</c:v>
                </c:pt>
                <c:pt idx="150">
                  <c:v>3.9674285714285714E-3</c:v>
                </c:pt>
                <c:pt idx="153">
                  <c:v>5.9308571428571431E-3</c:v>
                </c:pt>
                <c:pt idx="154">
                  <c:v>1.8391428571428569E-2</c:v>
                </c:pt>
                <c:pt idx="155">
                  <c:v>7.8382857142857143E-3</c:v>
                </c:pt>
                <c:pt idx="156">
                  <c:v>7.0668571428571421E-3</c:v>
                </c:pt>
                <c:pt idx="157">
                  <c:v>1.5976571428571427E-2</c:v>
                </c:pt>
                <c:pt idx="158">
                  <c:v>1.600857142857143E-3</c:v>
                </c:pt>
                <c:pt idx="159">
                  <c:v>1.4908571428571427E-3</c:v>
                </c:pt>
                <c:pt idx="160">
                  <c:v>4.6354285714285725E-3</c:v>
                </c:pt>
                <c:pt idx="161">
                  <c:v>1.2813714285714288E-2</c:v>
                </c:pt>
                <c:pt idx="162">
                  <c:v>7.110285714285714E-3</c:v>
                </c:pt>
                <c:pt idx="163">
                  <c:v>6.9231428571428577E-3</c:v>
                </c:pt>
                <c:pt idx="164">
                  <c:v>1.5107142857142857E-2</c:v>
                </c:pt>
                <c:pt idx="165">
                  <c:v>1.0008571428571427E-2</c:v>
                </c:pt>
                <c:pt idx="166">
                  <c:v>7.8357142857142879E-3</c:v>
                </c:pt>
                <c:pt idx="167">
                  <c:v>5.3125714285714287E-3</c:v>
                </c:pt>
                <c:pt idx="168">
                  <c:v>1.1155245714285713</c:v>
                </c:pt>
                <c:pt idx="169">
                  <c:v>2.4162857142857146E-3</c:v>
                </c:pt>
                <c:pt idx="170">
                  <c:v>4.0748571428571431E-3</c:v>
                </c:pt>
                <c:pt idx="171">
                  <c:v>1.0041428571428571E-2</c:v>
                </c:pt>
                <c:pt idx="172">
                  <c:v>4.4531428571428578E-3</c:v>
                </c:pt>
                <c:pt idx="173">
                  <c:v>1.1427714285714286E-2</c:v>
                </c:pt>
                <c:pt idx="174">
                  <c:v>3.6351428571428576E-3</c:v>
                </c:pt>
                <c:pt idx="175">
                  <c:v>1.5907714285714289E-2</c:v>
                </c:pt>
                <c:pt idx="176">
                  <c:v>4.3868571428571437E-3</c:v>
                </c:pt>
                <c:pt idx="177">
                  <c:v>1.1791428571428573E-3</c:v>
                </c:pt>
                <c:pt idx="178">
                  <c:v>9.4305714285714253E-3</c:v>
                </c:pt>
                <c:pt idx="179">
                  <c:v>7.3839999999999999E-3</c:v>
                </c:pt>
                <c:pt idx="180">
                  <c:v>7.3820000000000005E-3</c:v>
                </c:pt>
                <c:pt idx="181">
                  <c:v>2.764257142857144E-2</c:v>
                </c:pt>
                <c:pt idx="182">
                  <c:v>1.8299142857142858E-2</c:v>
                </c:pt>
                <c:pt idx="183">
                  <c:v>2.138885714285715E-2</c:v>
                </c:pt>
                <c:pt idx="184">
                  <c:v>1.2347714285714285E-2</c:v>
                </c:pt>
                <c:pt idx="185">
                  <c:v>1.0105142857142854E-2</c:v>
                </c:pt>
                <c:pt idx="186">
                  <c:v>5.1128571428571438E-3</c:v>
                </c:pt>
                <c:pt idx="187">
                  <c:v>3.9682857142857133E-3</c:v>
                </c:pt>
                <c:pt idx="188">
                  <c:v>5.8157142857142852E-3</c:v>
                </c:pt>
                <c:pt idx="189">
                  <c:v>2.3868571428571428E-3</c:v>
                </c:pt>
                <c:pt idx="190">
                  <c:v>7.654285714285715E-3</c:v>
                </c:pt>
                <c:pt idx="191">
                  <c:v>4.8917142857142848E-3</c:v>
                </c:pt>
                <c:pt idx="192">
                  <c:v>3.5742857142857143E-3</c:v>
                </c:pt>
                <c:pt idx="193">
                  <c:v>7.0488571428571423E-3</c:v>
                </c:pt>
                <c:pt idx="194">
                  <c:v>1.2668857142857141E-2</c:v>
                </c:pt>
                <c:pt idx="195">
                  <c:v>6.296857142857144E-3</c:v>
                </c:pt>
                <c:pt idx="196">
                  <c:v>8.896571428571429E-3</c:v>
                </c:pt>
                <c:pt idx="197">
                  <c:v>7.672285714285714E-3</c:v>
                </c:pt>
                <c:pt idx="198">
                  <c:v>1.2777428571428572E-2</c:v>
                </c:pt>
                <c:pt idx="199">
                  <c:v>7.9051428571428571E-3</c:v>
                </c:pt>
                <c:pt idx="200">
                  <c:v>1.0508285714285715E-2</c:v>
                </c:pt>
                <c:pt idx="201">
                  <c:v>9.4911428571428594E-3</c:v>
                </c:pt>
                <c:pt idx="202">
                  <c:v>1.0676857142857142E-2</c:v>
                </c:pt>
                <c:pt idx="203">
                  <c:v>8.77942857142857E-3</c:v>
                </c:pt>
                <c:pt idx="204">
                  <c:v>7.9194285714285703E-3</c:v>
                </c:pt>
                <c:pt idx="205">
                  <c:v>5.277142857142857E-3</c:v>
                </c:pt>
                <c:pt idx="206">
                  <c:v>6.1745714285714286E-3</c:v>
                </c:pt>
                <c:pt idx="207">
                  <c:v>1.4190857142857146E-2</c:v>
                </c:pt>
                <c:pt idx="208">
                  <c:v>7.7828571428571421E-4</c:v>
                </c:pt>
                <c:pt idx="209">
                  <c:v>6.821428571428572E-3</c:v>
                </c:pt>
                <c:pt idx="210">
                  <c:v>5.0128571428571427E-3</c:v>
                </c:pt>
                <c:pt idx="211">
                  <c:v>4.1311428571428567E-3</c:v>
                </c:pt>
                <c:pt idx="212">
                  <c:v>6.9934285714285714E-3</c:v>
                </c:pt>
                <c:pt idx="213">
                  <c:v>2.2582285714285714E-2</c:v>
                </c:pt>
                <c:pt idx="214">
                  <c:v>8.8574285714285717E-3</c:v>
                </c:pt>
                <c:pt idx="215">
                  <c:v>7.8982857142857136E-3</c:v>
                </c:pt>
                <c:pt idx="216">
                  <c:v>7.3985714285714262E-3</c:v>
                </c:pt>
                <c:pt idx="217">
                  <c:v>5.9714285714285711E-3</c:v>
                </c:pt>
                <c:pt idx="218">
                  <c:v>3.7428571428571428E-3</c:v>
                </c:pt>
                <c:pt idx="219">
                  <c:v>4.6019999999999993E-3</c:v>
                </c:pt>
                <c:pt idx="220">
                  <c:v>5.5485714285714285E-4</c:v>
                </c:pt>
                <c:pt idx="221">
                  <c:v>1.9617142857142858E-3</c:v>
                </c:pt>
                <c:pt idx="222">
                  <c:v>3.4425714285714285E-3</c:v>
                </c:pt>
                <c:pt idx="223">
                  <c:v>1.0086285714285714E-2</c:v>
                </c:pt>
                <c:pt idx="224">
                  <c:v>4.9279999999999992E-3</c:v>
                </c:pt>
                <c:pt idx="225">
                  <c:v>2.0011428571428572E-3</c:v>
                </c:pt>
                <c:pt idx="226">
                  <c:v>2.4028571428571428E-4</c:v>
                </c:pt>
                <c:pt idx="227">
                  <c:v>6.020000000000001E-4</c:v>
                </c:pt>
                <c:pt idx="228">
                  <c:v>4.0494285714285719E-3</c:v>
                </c:pt>
                <c:pt idx="229">
                  <c:v>2.4482857142857145E-3</c:v>
                </c:pt>
                <c:pt idx="230">
                  <c:v>2.1345714285714284E-3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4B-474D-954B-7D4A7DA7E2AF}"/>
            </c:ext>
          </c:extLst>
        </c:ser>
        <c:ser>
          <c:idx val="6"/>
          <c:order val="6"/>
          <c:tx>
            <c:strRef>
              <c:f>'Mar-25 Comparision with CA@100m'!$AE$1</c:f>
              <c:strCache>
                <c:ptCount val="1"/>
                <c:pt idx="0">
                  <c:v>R2 Crack Area (in % area)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CA@100m'!$AE$2:$AE$232</c:f>
              <c:numCache>
                <c:formatCode>0.000</c:formatCode>
                <c:ptCount val="231"/>
                <c:pt idx="1">
                  <c:v>2.0207142857142858E-3</c:v>
                </c:pt>
                <c:pt idx="2">
                  <c:v>3.7142857142857137E-5</c:v>
                </c:pt>
                <c:pt idx="3">
                  <c:v>0.20907428571428571</c:v>
                </c:pt>
                <c:pt idx="4">
                  <c:v>0.70140057142857137</c:v>
                </c:pt>
                <c:pt idx="5">
                  <c:v>0.13892685714285716</c:v>
                </c:pt>
                <c:pt idx="6">
                  <c:v>1.5939999999999999E-3</c:v>
                </c:pt>
                <c:pt idx="7">
                  <c:v>1.24E-3</c:v>
                </c:pt>
                <c:pt idx="8">
                  <c:v>3.340285714285714E-3</c:v>
                </c:pt>
                <c:pt idx="9">
                  <c:v>2.9625714285714281E-3</c:v>
                </c:pt>
                <c:pt idx="10">
                  <c:v>4.0485714285714284E-4</c:v>
                </c:pt>
                <c:pt idx="11">
                  <c:v>2.3471428571428571E-3</c:v>
                </c:pt>
                <c:pt idx="12">
                  <c:v>3.748E-3</c:v>
                </c:pt>
                <c:pt idx="13">
                  <c:v>1.0714285714285715E-3</c:v>
                </c:pt>
                <c:pt idx="14">
                  <c:v>6.2805714285714279E-3</c:v>
                </c:pt>
                <c:pt idx="15">
                  <c:v>2.3314285714285714E-4</c:v>
                </c:pt>
                <c:pt idx="16">
                  <c:v>1.0201142857142858E-2</c:v>
                </c:pt>
                <c:pt idx="17">
                  <c:v>1.6228571428571426E-4</c:v>
                </c:pt>
                <c:pt idx="18">
                  <c:v>2.4414285714285718E-3</c:v>
                </c:pt>
                <c:pt idx="19">
                  <c:v>8.597999999999998E-3</c:v>
                </c:pt>
                <c:pt idx="20">
                  <c:v>2.1926000000000005E-2</c:v>
                </c:pt>
                <c:pt idx="21">
                  <c:v>1.3009999999999999E-2</c:v>
                </c:pt>
                <c:pt idx="22">
                  <c:v>9.1885714285714281E-4</c:v>
                </c:pt>
                <c:pt idx="23">
                  <c:v>0</c:v>
                </c:pt>
                <c:pt idx="24">
                  <c:v>1.4857142857142855E-4</c:v>
                </c:pt>
                <c:pt idx="25">
                  <c:v>3.4742857142857145E-4</c:v>
                </c:pt>
                <c:pt idx="26">
                  <c:v>0</c:v>
                </c:pt>
                <c:pt idx="27">
                  <c:v>2.9714285714285715E-4</c:v>
                </c:pt>
                <c:pt idx="28">
                  <c:v>7.4428571428571415E-4</c:v>
                </c:pt>
                <c:pt idx="29">
                  <c:v>5.9485714285714285E-4</c:v>
                </c:pt>
                <c:pt idx="30">
                  <c:v>7.3399999999999995E-4</c:v>
                </c:pt>
                <c:pt idx="31">
                  <c:v>6.7142857142857141E-5</c:v>
                </c:pt>
                <c:pt idx="32">
                  <c:v>1.9562857142857138E-3</c:v>
                </c:pt>
                <c:pt idx="33">
                  <c:v>2.6771428571428568E-4</c:v>
                </c:pt>
                <c:pt idx="34">
                  <c:v>9.3685714285714281E-4</c:v>
                </c:pt>
                <c:pt idx="35">
                  <c:v>2.6700000000000001E-3</c:v>
                </c:pt>
                <c:pt idx="36">
                  <c:v>0.49755542857142854</c:v>
                </c:pt>
                <c:pt idx="37">
                  <c:v>1.872E-3</c:v>
                </c:pt>
                <c:pt idx="38">
                  <c:v>8.3171428571428567E-4</c:v>
                </c:pt>
                <c:pt idx="39">
                  <c:v>3.4325714285714289E-3</c:v>
                </c:pt>
                <c:pt idx="40">
                  <c:v>2.2828571428571425E-3</c:v>
                </c:pt>
                <c:pt idx="41">
                  <c:v>1.9588571428571428E-3</c:v>
                </c:pt>
                <c:pt idx="42">
                  <c:v>8.1802857142857146E-3</c:v>
                </c:pt>
                <c:pt idx="43">
                  <c:v>6.5117142857142873E-3</c:v>
                </c:pt>
                <c:pt idx="44">
                  <c:v>1.3825714285714285E-3</c:v>
                </c:pt>
                <c:pt idx="45">
                  <c:v>6.0488571428571423E-3</c:v>
                </c:pt>
                <c:pt idx="46">
                  <c:v>7.8114285714285709E-4</c:v>
                </c:pt>
                <c:pt idx="47">
                  <c:v>3.9300000000000003E-3</c:v>
                </c:pt>
                <c:pt idx="48">
                  <c:v>6.8428571428571431E-4</c:v>
                </c:pt>
                <c:pt idx="49">
                  <c:v>2.1025714285714289E-3</c:v>
                </c:pt>
                <c:pt idx="50">
                  <c:v>7.3771428571428577E-4</c:v>
                </c:pt>
                <c:pt idx="51">
                  <c:v>1.0868571428571429E-3</c:v>
                </c:pt>
                <c:pt idx="52">
                  <c:v>1.6042857142857141E-3</c:v>
                </c:pt>
                <c:pt idx="53">
                  <c:v>2.1428571428571427E-4</c:v>
                </c:pt>
                <c:pt idx="54">
                  <c:v>4.288000000000001E-3</c:v>
                </c:pt>
                <c:pt idx="55">
                  <c:v>4.9605714285714288E-3</c:v>
                </c:pt>
                <c:pt idx="56">
                  <c:v>5.2837142857142848E-3</c:v>
                </c:pt>
                <c:pt idx="57">
                  <c:v>4.2177142857142856E-3</c:v>
                </c:pt>
                <c:pt idx="58">
                  <c:v>1.2799999999999999E-4</c:v>
                </c:pt>
                <c:pt idx="59">
                  <c:v>9.6971428571428566E-4</c:v>
                </c:pt>
                <c:pt idx="60">
                  <c:v>6.6285714285714282E-5</c:v>
                </c:pt>
                <c:pt idx="61">
                  <c:v>1.2397142857142856E-3</c:v>
                </c:pt>
                <c:pt idx="62">
                  <c:v>5.4028571428571428E-4</c:v>
                </c:pt>
                <c:pt idx="63">
                  <c:v>1.5608571428571429E-3</c:v>
                </c:pt>
                <c:pt idx="64">
                  <c:v>6.504857142857143E-3</c:v>
                </c:pt>
                <c:pt idx="65">
                  <c:v>4.7648571428571419E-3</c:v>
                </c:pt>
                <c:pt idx="66">
                  <c:v>1.8285714285714289E-4</c:v>
                </c:pt>
                <c:pt idx="67">
                  <c:v>0</c:v>
                </c:pt>
                <c:pt idx="68">
                  <c:v>1.5459428571428574E-2</c:v>
                </c:pt>
                <c:pt idx="69">
                  <c:v>3.5094285714285713E-3</c:v>
                </c:pt>
                <c:pt idx="70">
                  <c:v>2.0745714285714287E-3</c:v>
                </c:pt>
                <c:pt idx="71">
                  <c:v>1.1043999999999998E-2</c:v>
                </c:pt>
                <c:pt idx="72">
                  <c:v>6.3342857142857142E-3</c:v>
                </c:pt>
                <c:pt idx="73">
                  <c:v>1.433142857142857E-3</c:v>
                </c:pt>
                <c:pt idx="74">
                  <c:v>9.3514285714285704E-4</c:v>
                </c:pt>
                <c:pt idx="75">
                  <c:v>4.0142857142857146E-4</c:v>
                </c:pt>
                <c:pt idx="76">
                  <c:v>1.3000000000000002E-4</c:v>
                </c:pt>
                <c:pt idx="77">
                  <c:v>2.3174285714285714E-3</c:v>
                </c:pt>
                <c:pt idx="78">
                  <c:v>1.2765714285714286E-3</c:v>
                </c:pt>
                <c:pt idx="79">
                  <c:v>1.5028571428571429E-4</c:v>
                </c:pt>
                <c:pt idx="80">
                  <c:v>4.1142857142857146E-5</c:v>
                </c:pt>
                <c:pt idx="81">
                  <c:v>1.4285714285714287E-5</c:v>
                </c:pt>
                <c:pt idx="82">
                  <c:v>1.5999999999999999E-5</c:v>
                </c:pt>
                <c:pt idx="83">
                  <c:v>0</c:v>
                </c:pt>
                <c:pt idx="84">
                  <c:v>3.5714285714285717E-5</c:v>
                </c:pt>
                <c:pt idx="85">
                  <c:v>3.4371428571428574E-4</c:v>
                </c:pt>
                <c:pt idx="86">
                  <c:v>0</c:v>
                </c:pt>
                <c:pt idx="87">
                  <c:v>3.3422857142857139E-3</c:v>
                </c:pt>
                <c:pt idx="88">
                  <c:v>0</c:v>
                </c:pt>
                <c:pt idx="89">
                  <c:v>1.9057142857142856E-4</c:v>
                </c:pt>
                <c:pt idx="90">
                  <c:v>1.0474285714285715E-3</c:v>
                </c:pt>
                <c:pt idx="91">
                  <c:v>2.0285714285714289E-4</c:v>
                </c:pt>
                <c:pt idx="92">
                  <c:v>2.4571428571428574E-4</c:v>
                </c:pt>
                <c:pt idx="93">
                  <c:v>2.2342857142857144E-4</c:v>
                </c:pt>
                <c:pt idx="94">
                  <c:v>7.9428571428571439E-5</c:v>
                </c:pt>
                <c:pt idx="95">
                  <c:v>4.2400000000000001E-4</c:v>
                </c:pt>
                <c:pt idx="96">
                  <c:v>3.1599999999999998E-4</c:v>
                </c:pt>
                <c:pt idx="97">
                  <c:v>1.4857142857142857E-5</c:v>
                </c:pt>
                <c:pt idx="98">
                  <c:v>7.257142857142857E-4</c:v>
                </c:pt>
                <c:pt idx="99">
                  <c:v>1.0205714285714286E-3</c:v>
                </c:pt>
                <c:pt idx="100">
                  <c:v>3.6342857142857146E-4</c:v>
                </c:pt>
                <c:pt idx="101">
                  <c:v>3.8417142857142851E-3</c:v>
                </c:pt>
                <c:pt idx="102">
                  <c:v>1.7608571428571428E-3</c:v>
                </c:pt>
                <c:pt idx="103">
                  <c:v>2.8342857142857141E-3</c:v>
                </c:pt>
                <c:pt idx="104">
                  <c:v>3.6142857142857141E-4</c:v>
                </c:pt>
                <c:pt idx="105">
                  <c:v>3.7428571428571426E-4</c:v>
                </c:pt>
                <c:pt idx="106">
                  <c:v>1.382E-3</c:v>
                </c:pt>
                <c:pt idx="107">
                  <c:v>5.6082857142857141E-3</c:v>
                </c:pt>
                <c:pt idx="108">
                  <c:v>3.0857142857142856E-5</c:v>
                </c:pt>
                <c:pt idx="109">
                  <c:v>4.3457142857142859E-4</c:v>
                </c:pt>
                <c:pt idx="110">
                  <c:v>1.6799999999999999E-3</c:v>
                </c:pt>
                <c:pt idx="111">
                  <c:v>1.3977142857142858E-3</c:v>
                </c:pt>
                <c:pt idx="112">
                  <c:v>4.923142857142856E-3</c:v>
                </c:pt>
                <c:pt idx="113">
                  <c:v>6.445714285714286E-4</c:v>
                </c:pt>
                <c:pt idx="114">
                  <c:v>7.5085714285714296E-4</c:v>
                </c:pt>
                <c:pt idx="115">
                  <c:v>7.1522857142857152E-3</c:v>
                </c:pt>
                <c:pt idx="116">
                  <c:v>9.1457142857142848E-3</c:v>
                </c:pt>
                <c:pt idx="117">
                  <c:v>1.0651142857142857E-2</c:v>
                </c:pt>
                <c:pt idx="118">
                  <c:v>1.0052342857142857</c:v>
                </c:pt>
                <c:pt idx="119">
                  <c:v>4.3191428571428573E-3</c:v>
                </c:pt>
                <c:pt idx="120">
                  <c:v>8.4285714285714291E-4</c:v>
                </c:pt>
                <c:pt idx="121">
                  <c:v>1.0488571428571428E-3</c:v>
                </c:pt>
                <c:pt idx="122">
                  <c:v>4.6739999999999993E-3</c:v>
                </c:pt>
                <c:pt idx="123">
                  <c:v>8.9857142857142848E-4</c:v>
                </c:pt>
                <c:pt idx="124">
                  <c:v>1.4694285714285714E-3</c:v>
                </c:pt>
                <c:pt idx="125">
                  <c:v>4.6708571428571424E-3</c:v>
                </c:pt>
                <c:pt idx="126">
                  <c:v>2.6725714285714287E-3</c:v>
                </c:pt>
                <c:pt idx="127">
                  <c:v>1.8297142857142854E-3</c:v>
                </c:pt>
                <c:pt idx="128">
                  <c:v>7.7028571428571424E-4</c:v>
                </c:pt>
                <c:pt idx="129">
                  <c:v>1.6405714285714285E-3</c:v>
                </c:pt>
                <c:pt idx="130">
                  <c:v>2.0351428571428573E-3</c:v>
                </c:pt>
                <c:pt idx="131">
                  <c:v>2.095142857142857E-3</c:v>
                </c:pt>
                <c:pt idx="132">
                  <c:v>2.2234285714285715E-3</c:v>
                </c:pt>
                <c:pt idx="133">
                  <c:v>6.0728571428571437E-3</c:v>
                </c:pt>
                <c:pt idx="134">
                  <c:v>1.1534285714285717E-3</c:v>
                </c:pt>
                <c:pt idx="135">
                  <c:v>1.2782857142857142E-3</c:v>
                </c:pt>
                <c:pt idx="136">
                  <c:v>0.4941328571428571</c:v>
                </c:pt>
                <c:pt idx="137">
                  <c:v>4.6057142857142857E-4</c:v>
                </c:pt>
                <c:pt idx="138">
                  <c:v>1.6574285714285716E-3</c:v>
                </c:pt>
                <c:pt idx="139">
                  <c:v>4.7114285714285704E-4</c:v>
                </c:pt>
                <c:pt idx="140">
                  <c:v>3.9285714285714282E-4</c:v>
                </c:pt>
                <c:pt idx="141">
                  <c:v>1.7367999999999998E-2</c:v>
                </c:pt>
                <c:pt idx="142">
                  <c:v>2.381628571428572E-2</c:v>
                </c:pt>
                <c:pt idx="143">
                  <c:v>1.9826857142857146E-2</c:v>
                </c:pt>
                <c:pt idx="144">
                  <c:v>2.4877142857142854E-3</c:v>
                </c:pt>
                <c:pt idx="145">
                  <c:v>4.7619999999999997E-3</c:v>
                </c:pt>
                <c:pt idx="146">
                  <c:v>0.54550257142857139</c:v>
                </c:pt>
                <c:pt idx="147">
                  <c:v>2.3474285714285719E-3</c:v>
                </c:pt>
                <c:pt idx="148">
                  <c:v>1.4837428571428573E-2</c:v>
                </c:pt>
                <c:pt idx="149">
                  <c:v>6.9028571428571429E-3</c:v>
                </c:pt>
                <c:pt idx="150">
                  <c:v>1.0354285714285715E-2</c:v>
                </c:pt>
                <c:pt idx="153">
                  <c:v>2.2734285714285716E-3</c:v>
                </c:pt>
                <c:pt idx="154">
                  <c:v>1.3571428571428572E-4</c:v>
                </c:pt>
                <c:pt idx="155">
                  <c:v>9.0857142857142851E-5</c:v>
                </c:pt>
                <c:pt idx="156">
                  <c:v>3.0225714285714287E-3</c:v>
                </c:pt>
                <c:pt idx="157">
                  <c:v>2.4377142857142857E-3</c:v>
                </c:pt>
                <c:pt idx="158">
                  <c:v>9.7142857142857152E-5</c:v>
                </c:pt>
                <c:pt idx="159">
                  <c:v>2.977142857142857E-4</c:v>
                </c:pt>
                <c:pt idx="160">
                  <c:v>4.4200000000000001E-4</c:v>
                </c:pt>
                <c:pt idx="161">
                  <c:v>3.6437142857142862E-3</c:v>
                </c:pt>
                <c:pt idx="162">
                  <c:v>2.098E-3</c:v>
                </c:pt>
                <c:pt idx="163">
                  <c:v>4.6505714285714284E-3</c:v>
                </c:pt>
                <c:pt idx="164">
                  <c:v>5.8965714285714298E-3</c:v>
                </c:pt>
                <c:pt idx="165">
                  <c:v>3.6502857142857144E-3</c:v>
                </c:pt>
                <c:pt idx="166">
                  <c:v>6.0171428571428563E-3</c:v>
                </c:pt>
                <c:pt idx="167">
                  <c:v>8.0628571428571424E-4</c:v>
                </c:pt>
                <c:pt idx="168">
                  <c:v>1.0497142857142855E-3</c:v>
                </c:pt>
                <c:pt idx="169">
                  <c:v>7.8571428571428566E-5</c:v>
                </c:pt>
                <c:pt idx="170">
                  <c:v>2.5462857142857145E-3</c:v>
                </c:pt>
                <c:pt idx="171">
                  <c:v>3.5151428571428573E-3</c:v>
                </c:pt>
                <c:pt idx="172">
                  <c:v>2.5631428571428567E-3</c:v>
                </c:pt>
                <c:pt idx="173">
                  <c:v>8.5114285714285717E-4</c:v>
                </c:pt>
                <c:pt idx="174">
                  <c:v>2.8571428571428574E-5</c:v>
                </c:pt>
                <c:pt idx="175">
                  <c:v>4.9845714285714276E-3</c:v>
                </c:pt>
                <c:pt idx="176">
                  <c:v>0</c:v>
                </c:pt>
                <c:pt idx="177">
                  <c:v>1.6474285714285714E-3</c:v>
                </c:pt>
                <c:pt idx="178">
                  <c:v>2.3800000000000002E-3</c:v>
                </c:pt>
                <c:pt idx="179">
                  <c:v>7.3971428571428582E-4</c:v>
                </c:pt>
                <c:pt idx="180">
                  <c:v>2.1337142857142857E-3</c:v>
                </c:pt>
                <c:pt idx="181">
                  <c:v>1.3482857142857142E-3</c:v>
                </c:pt>
                <c:pt idx="182">
                  <c:v>3.1999999999999997E-4</c:v>
                </c:pt>
                <c:pt idx="183">
                  <c:v>1.4285714285714287E-5</c:v>
                </c:pt>
                <c:pt idx="184">
                  <c:v>3.1314285714285716E-4</c:v>
                </c:pt>
                <c:pt idx="185">
                  <c:v>0</c:v>
                </c:pt>
                <c:pt idx="186">
                  <c:v>3.5885714285714281E-4</c:v>
                </c:pt>
                <c:pt idx="187">
                  <c:v>5.2571428571428565E-5</c:v>
                </c:pt>
                <c:pt idx="188">
                  <c:v>1.8342857142857141E-3</c:v>
                </c:pt>
                <c:pt idx="189">
                  <c:v>3.5291428571428574E-3</c:v>
                </c:pt>
                <c:pt idx="190">
                  <c:v>5.8342857142857155E-4</c:v>
                </c:pt>
                <c:pt idx="191">
                  <c:v>0</c:v>
                </c:pt>
                <c:pt idx="192">
                  <c:v>0</c:v>
                </c:pt>
                <c:pt idx="193">
                  <c:v>3.1771428571428575E-4</c:v>
                </c:pt>
                <c:pt idx="194">
                  <c:v>6.4428571428571421E-4</c:v>
                </c:pt>
                <c:pt idx="195">
                  <c:v>8.1685714285714283E-4</c:v>
                </c:pt>
                <c:pt idx="196">
                  <c:v>1.2937142857142856E-3</c:v>
                </c:pt>
                <c:pt idx="197">
                  <c:v>2.0825714285714284E-3</c:v>
                </c:pt>
                <c:pt idx="198">
                  <c:v>2.3999999999999998E-4</c:v>
                </c:pt>
                <c:pt idx="199">
                  <c:v>2.1714285714285715E-4</c:v>
                </c:pt>
                <c:pt idx="200">
                  <c:v>2.397142857142857E-4</c:v>
                </c:pt>
                <c:pt idx="201">
                  <c:v>3.1257142857142855E-4</c:v>
                </c:pt>
                <c:pt idx="202">
                  <c:v>3.8042857142857145E-3</c:v>
                </c:pt>
                <c:pt idx="203">
                  <c:v>4.3199999999999993E-4</c:v>
                </c:pt>
                <c:pt idx="204">
                  <c:v>3.5839999999999995E-3</c:v>
                </c:pt>
                <c:pt idx="205">
                  <c:v>3.6071428571428578E-3</c:v>
                </c:pt>
                <c:pt idx="206">
                  <c:v>1.9477142857142857E-3</c:v>
                </c:pt>
                <c:pt idx="207">
                  <c:v>1.121142857142857E-3</c:v>
                </c:pt>
                <c:pt idx="208">
                  <c:v>0</c:v>
                </c:pt>
                <c:pt idx="209">
                  <c:v>2.2994285714285712E-3</c:v>
                </c:pt>
                <c:pt idx="210">
                  <c:v>4.3594285714285714E-3</c:v>
                </c:pt>
                <c:pt idx="211">
                  <c:v>1.0882857142857144E-3</c:v>
                </c:pt>
                <c:pt idx="212">
                  <c:v>4.8114285714285712E-4</c:v>
                </c:pt>
                <c:pt idx="213">
                  <c:v>5.5171428571428576E-3</c:v>
                </c:pt>
                <c:pt idx="214">
                  <c:v>1.1999999999999999E-5</c:v>
                </c:pt>
                <c:pt idx="215">
                  <c:v>4.4314285714285717E-4</c:v>
                </c:pt>
                <c:pt idx="216">
                  <c:v>4.9771428571428568E-4</c:v>
                </c:pt>
                <c:pt idx="217">
                  <c:v>2.8914285714285712E-4</c:v>
                </c:pt>
                <c:pt idx="218">
                  <c:v>4.5714285714285723E-5</c:v>
                </c:pt>
                <c:pt idx="219">
                  <c:v>1.714285714285714E-4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1.6028571428571429E-4</c:v>
                </c:pt>
                <c:pt idx="224">
                  <c:v>2.5628571428571432E-4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6.4257142857142866E-4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4B-474D-954B-7D4A7DA7E2AF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4B-474D-954B-7D4A7DA7E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/>
                    </a:solidFill>
                  </a:rPr>
                  <a:t>Crack Area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baseline="0">
                <a:solidFill>
                  <a:srgbClr val="757575"/>
                </a:solidFill>
              </a:rPr>
              <a:t>Lane wise Ravelling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9-465C-BB0C-57B827011DBF}"/>
            </c:ext>
          </c:extLst>
        </c:ser>
        <c:ser>
          <c:idx val="1"/>
          <c:order val="1"/>
          <c:tx>
            <c:strRef>
              <c:f>'Mar-25 Comparision with CA@100m'!$AH$1</c:f>
              <c:strCache>
                <c:ptCount val="1"/>
                <c:pt idx="0">
                  <c:v>Limitation of Ravelling as per Concession Agreement (in % area)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CA@100m'!$AH$2:$AH$232</c:f>
              <c:numCache>
                <c:formatCode>General</c:formatCode>
                <c:ptCount val="23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39-465C-BB0C-57B827011DBF}"/>
            </c:ext>
          </c:extLst>
        </c:ser>
        <c:ser>
          <c:idx val="2"/>
          <c:order val="2"/>
          <c:tx>
            <c:strRef>
              <c:f>'Mar-25 Comparision with CA@100m'!$AI$1</c:f>
              <c:strCache>
                <c:ptCount val="1"/>
                <c:pt idx="0">
                  <c:v>L1 Area (% area)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CA@100m'!$AI$2:$AI$232</c:f>
              <c:numCache>
                <c:formatCode>0.000</c:formatCode>
                <c:ptCount val="231"/>
                <c:pt idx="1">
                  <c:v>4.571428455944572E-2</c:v>
                </c:pt>
                <c:pt idx="2">
                  <c:v>1.9142857087509974E-2</c:v>
                </c:pt>
                <c:pt idx="3">
                  <c:v>6.7999999970197678E-2</c:v>
                </c:pt>
                <c:pt idx="4">
                  <c:v>7.3428571490304823E-2</c:v>
                </c:pt>
                <c:pt idx="5">
                  <c:v>2.2571428545883725E-2</c:v>
                </c:pt>
                <c:pt idx="6">
                  <c:v>4.1142857633531094E-2</c:v>
                </c:pt>
                <c:pt idx="7">
                  <c:v>0</c:v>
                </c:pt>
                <c:pt idx="8">
                  <c:v>8.5714287789804607E-3</c:v>
                </c:pt>
                <c:pt idx="9">
                  <c:v>0</c:v>
                </c:pt>
                <c:pt idx="10">
                  <c:v>3.9999999904206818E-3</c:v>
                </c:pt>
                <c:pt idx="11">
                  <c:v>4.0000001234667621E-3</c:v>
                </c:pt>
                <c:pt idx="12">
                  <c:v>6.2857142516544885E-3</c:v>
                </c:pt>
                <c:pt idx="13">
                  <c:v>0</c:v>
                </c:pt>
                <c:pt idx="14">
                  <c:v>4.0000001234667621E-3</c:v>
                </c:pt>
                <c:pt idx="15">
                  <c:v>0</c:v>
                </c:pt>
                <c:pt idx="16">
                  <c:v>5.4285715201071354E-3</c:v>
                </c:pt>
                <c:pt idx="17">
                  <c:v>0.12571428769401141</c:v>
                </c:pt>
                <c:pt idx="18">
                  <c:v>1.7142856759684424E-2</c:v>
                </c:pt>
                <c:pt idx="19">
                  <c:v>1.6571428094591414E-2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1.3428570968764169E-2</c:v>
                </c:pt>
                <c:pt idx="24">
                  <c:v>0</c:v>
                </c:pt>
                <c:pt idx="25">
                  <c:v>2.0000000617333823E-3</c:v>
                </c:pt>
                <c:pt idx="26">
                  <c:v>7.4285713157483503E-3</c:v>
                </c:pt>
                <c:pt idx="27">
                  <c:v>2.2285714745521545E-2</c:v>
                </c:pt>
                <c:pt idx="28">
                  <c:v>0</c:v>
                </c:pt>
                <c:pt idx="29">
                  <c:v>0.23085714371076654</c:v>
                </c:pt>
                <c:pt idx="30">
                  <c:v>0.72228571453264778</c:v>
                </c:pt>
                <c:pt idx="31">
                  <c:v>8.5714289120265418E-3</c:v>
                </c:pt>
                <c:pt idx="32">
                  <c:v>2.285714394279889E-3</c:v>
                </c:pt>
                <c:pt idx="33">
                  <c:v>5.4285716531532156E-3</c:v>
                </c:pt>
                <c:pt idx="34">
                  <c:v>1.4857142365404537E-2</c:v>
                </c:pt>
                <c:pt idx="35">
                  <c:v>0</c:v>
                </c:pt>
                <c:pt idx="36">
                  <c:v>2.5714284607342309E-3</c:v>
                </c:pt>
                <c:pt idx="37">
                  <c:v>5.7142855865614768E-3</c:v>
                </c:pt>
                <c:pt idx="38">
                  <c:v>2.5428572137440951E-2</c:v>
                </c:pt>
                <c:pt idx="39">
                  <c:v>2.285714394279889E-3</c:v>
                </c:pt>
                <c:pt idx="40">
                  <c:v>4.8571428550141203E-3</c:v>
                </c:pt>
                <c:pt idx="41">
                  <c:v>1.7999999757323949E-2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2.285714394279889E-3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1.4571428298950194E-2</c:v>
                </c:pt>
                <c:pt idx="51">
                  <c:v>9.7142857100282407E-3</c:v>
                </c:pt>
                <c:pt idx="52">
                  <c:v>0</c:v>
                </c:pt>
                <c:pt idx="53">
                  <c:v>7.7142856482948566E-3</c:v>
                </c:pt>
                <c:pt idx="54">
                  <c:v>2.285714394279889E-3</c:v>
                </c:pt>
                <c:pt idx="55">
                  <c:v>7.7142856482948566E-3</c:v>
                </c:pt>
                <c:pt idx="56">
                  <c:v>1.428571396640369E-3</c:v>
                </c:pt>
                <c:pt idx="57">
                  <c:v>1.0000000042574746E-2</c:v>
                </c:pt>
                <c:pt idx="58">
                  <c:v>0</c:v>
                </c:pt>
                <c:pt idx="59">
                  <c:v>0</c:v>
                </c:pt>
                <c:pt idx="60">
                  <c:v>2.285714394279889E-3</c:v>
                </c:pt>
                <c:pt idx="61">
                  <c:v>0</c:v>
                </c:pt>
                <c:pt idx="62">
                  <c:v>1.8857143021055633E-2</c:v>
                </c:pt>
                <c:pt idx="63">
                  <c:v>4.3142856231757572E-2</c:v>
                </c:pt>
                <c:pt idx="64">
                  <c:v>1.5142857230135372E-2</c:v>
                </c:pt>
                <c:pt idx="65">
                  <c:v>1.7428571624415259E-2</c:v>
                </c:pt>
                <c:pt idx="66">
                  <c:v>0</c:v>
                </c:pt>
                <c:pt idx="67">
                  <c:v>8.5714286459343762E-4</c:v>
                </c:pt>
                <c:pt idx="68">
                  <c:v>0</c:v>
                </c:pt>
                <c:pt idx="69">
                  <c:v>2.5714284607342309E-3</c:v>
                </c:pt>
                <c:pt idx="70">
                  <c:v>0</c:v>
                </c:pt>
                <c:pt idx="71">
                  <c:v>1.1142857106668609E-2</c:v>
                </c:pt>
                <c:pt idx="72">
                  <c:v>2.857142793280738E-3</c:v>
                </c:pt>
                <c:pt idx="73">
                  <c:v>0.270285716014249</c:v>
                </c:pt>
                <c:pt idx="74">
                  <c:v>3.8285714707204273E-2</c:v>
                </c:pt>
                <c:pt idx="75">
                  <c:v>9.7142862422125685E-3</c:v>
                </c:pt>
                <c:pt idx="76">
                  <c:v>2.5714284607342309E-3</c:v>
                </c:pt>
                <c:pt idx="77">
                  <c:v>0</c:v>
                </c:pt>
                <c:pt idx="78">
                  <c:v>2.5714284607342309E-3</c:v>
                </c:pt>
                <c:pt idx="79">
                  <c:v>0</c:v>
                </c:pt>
                <c:pt idx="80">
                  <c:v>0</c:v>
                </c:pt>
                <c:pt idx="81">
                  <c:v>2.5714284607342309E-3</c:v>
                </c:pt>
                <c:pt idx="82">
                  <c:v>0</c:v>
                </c:pt>
                <c:pt idx="83">
                  <c:v>4.571428788559778E-3</c:v>
                </c:pt>
                <c:pt idx="84">
                  <c:v>2.5714284607342309E-3</c:v>
                </c:pt>
                <c:pt idx="85">
                  <c:v>9.6285715167011524E-2</c:v>
                </c:pt>
                <c:pt idx="86">
                  <c:v>3.4285714583737505E-3</c:v>
                </c:pt>
                <c:pt idx="87">
                  <c:v>0</c:v>
                </c:pt>
                <c:pt idx="88">
                  <c:v>2.285714394279889E-3</c:v>
                </c:pt>
                <c:pt idx="89">
                  <c:v>0</c:v>
                </c:pt>
                <c:pt idx="90">
                  <c:v>0</c:v>
                </c:pt>
                <c:pt idx="91">
                  <c:v>1.7714286223053932E-2</c:v>
                </c:pt>
                <c:pt idx="92">
                  <c:v>1.1428571971399445E-3</c:v>
                </c:pt>
                <c:pt idx="93">
                  <c:v>0</c:v>
                </c:pt>
                <c:pt idx="94">
                  <c:v>1.457142803285803E-2</c:v>
                </c:pt>
                <c:pt idx="95">
                  <c:v>0</c:v>
                </c:pt>
                <c:pt idx="96">
                  <c:v>0</c:v>
                </c:pt>
                <c:pt idx="97">
                  <c:v>8.2857140472957069E-3</c:v>
                </c:pt>
                <c:pt idx="98">
                  <c:v>0</c:v>
                </c:pt>
                <c:pt idx="99">
                  <c:v>1.1428571971399445E-3</c:v>
                </c:pt>
                <c:pt idx="100">
                  <c:v>0</c:v>
                </c:pt>
                <c:pt idx="101">
                  <c:v>1.1428571173122952E-2</c:v>
                </c:pt>
                <c:pt idx="102">
                  <c:v>0</c:v>
                </c:pt>
                <c:pt idx="103">
                  <c:v>2.5714284607342309E-3</c:v>
                </c:pt>
                <c:pt idx="104">
                  <c:v>0</c:v>
                </c:pt>
                <c:pt idx="105">
                  <c:v>0</c:v>
                </c:pt>
                <c:pt idx="106">
                  <c:v>2.0000000617333823E-3</c:v>
                </c:pt>
                <c:pt idx="107">
                  <c:v>1.5714285895228386E-2</c:v>
                </c:pt>
                <c:pt idx="108">
                  <c:v>1.428571396640369E-3</c:v>
                </c:pt>
                <c:pt idx="109">
                  <c:v>2.285714394279889E-3</c:v>
                </c:pt>
                <c:pt idx="110">
                  <c:v>0.84371428298098705</c:v>
                </c:pt>
                <c:pt idx="111">
                  <c:v>4.8571428550141203E-2</c:v>
                </c:pt>
                <c:pt idx="112">
                  <c:v>3.8571428773658621E-2</c:v>
                </c:pt>
                <c:pt idx="113">
                  <c:v>4.5999999823314805E-2</c:v>
                </c:pt>
                <c:pt idx="114">
                  <c:v>0</c:v>
                </c:pt>
                <c:pt idx="115">
                  <c:v>0</c:v>
                </c:pt>
                <c:pt idx="116">
                  <c:v>1.6285714028137069E-2</c:v>
                </c:pt>
                <c:pt idx="117">
                  <c:v>0</c:v>
                </c:pt>
                <c:pt idx="118">
                  <c:v>7.142856983201845E-3</c:v>
                </c:pt>
                <c:pt idx="119">
                  <c:v>2.0000000617333823E-3</c:v>
                </c:pt>
                <c:pt idx="120">
                  <c:v>4.8571428550141203E-3</c:v>
                </c:pt>
                <c:pt idx="121">
                  <c:v>0</c:v>
                </c:pt>
                <c:pt idx="122">
                  <c:v>1.428571396640369E-3</c:v>
                </c:pt>
                <c:pt idx="123">
                  <c:v>2.0000000085149496E-2</c:v>
                </c:pt>
                <c:pt idx="124">
                  <c:v>0</c:v>
                </c:pt>
                <c:pt idx="125">
                  <c:v>0</c:v>
                </c:pt>
                <c:pt idx="126">
                  <c:v>2.285714394279889E-3</c:v>
                </c:pt>
                <c:pt idx="127">
                  <c:v>3.7142857909202571E-3</c:v>
                </c:pt>
                <c:pt idx="128">
                  <c:v>0</c:v>
                </c:pt>
                <c:pt idx="129">
                  <c:v>1.285714310194765E-2</c:v>
                </c:pt>
                <c:pt idx="130">
                  <c:v>1.1428571971399445E-3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1.7142857291868752E-3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1.7142857291868752E-3</c:v>
                </c:pt>
                <c:pt idx="139">
                  <c:v>4.2857144560132709E-3</c:v>
                </c:pt>
                <c:pt idx="143">
                  <c:v>8.5714285714285719E-3</c:v>
                </c:pt>
                <c:pt idx="144">
                  <c:v>1.6E-2</c:v>
                </c:pt>
                <c:pt idx="145">
                  <c:v>4.3428571428571427E-2</c:v>
                </c:pt>
                <c:pt idx="146">
                  <c:v>0.17600000000000002</c:v>
                </c:pt>
                <c:pt idx="147">
                  <c:v>4.6571428571428569E-2</c:v>
                </c:pt>
                <c:pt idx="148">
                  <c:v>1.1428571428571429E-2</c:v>
                </c:pt>
                <c:pt idx="149">
                  <c:v>8.2285714285714295E-2</c:v>
                </c:pt>
                <c:pt idx="150">
                  <c:v>0.11028571428571431</c:v>
                </c:pt>
                <c:pt idx="151">
                  <c:v>0.10628571428571429</c:v>
                </c:pt>
                <c:pt idx="152">
                  <c:v>1.4000000000000002E-2</c:v>
                </c:pt>
                <c:pt idx="153">
                  <c:v>0</c:v>
                </c:pt>
                <c:pt idx="154">
                  <c:v>5.1428571428571426E-3</c:v>
                </c:pt>
                <c:pt idx="155">
                  <c:v>6.5714285714285718E-3</c:v>
                </c:pt>
                <c:pt idx="156">
                  <c:v>6.2857142857142851E-3</c:v>
                </c:pt>
                <c:pt idx="157">
                  <c:v>6.0000000000000001E-3</c:v>
                </c:pt>
                <c:pt idx="158">
                  <c:v>4.0000000000000001E-3</c:v>
                </c:pt>
                <c:pt idx="159">
                  <c:v>1.2857142857142857E-2</c:v>
                </c:pt>
                <c:pt idx="160">
                  <c:v>5.1142857142857143E-2</c:v>
                </c:pt>
                <c:pt idx="161">
                  <c:v>0.1002857142857143</c:v>
                </c:pt>
                <c:pt idx="162">
                  <c:v>0.28628571428571425</c:v>
                </c:pt>
                <c:pt idx="163">
                  <c:v>1.8148571428571427</c:v>
                </c:pt>
                <c:pt idx="164">
                  <c:v>1.0571428571428572E-2</c:v>
                </c:pt>
                <c:pt idx="165">
                  <c:v>9.4285714285714285E-3</c:v>
                </c:pt>
                <c:pt idx="166">
                  <c:v>6.4285714285714293E-2</c:v>
                </c:pt>
                <c:pt idx="167">
                  <c:v>0.24914285714285719</c:v>
                </c:pt>
                <c:pt idx="168">
                  <c:v>0.26857142857142863</c:v>
                </c:pt>
                <c:pt idx="169">
                  <c:v>2.8571428571428571E-3</c:v>
                </c:pt>
                <c:pt idx="170">
                  <c:v>3.2285714285714293E-2</c:v>
                </c:pt>
                <c:pt idx="171">
                  <c:v>0.1188571428571429</c:v>
                </c:pt>
                <c:pt idx="172">
                  <c:v>0.13485714285714287</c:v>
                </c:pt>
                <c:pt idx="173">
                  <c:v>7.5999999999999998E-2</c:v>
                </c:pt>
                <c:pt idx="174">
                  <c:v>4.6857142857142868E-2</c:v>
                </c:pt>
                <c:pt idx="175">
                  <c:v>1.8571428571428572E-2</c:v>
                </c:pt>
                <c:pt idx="176">
                  <c:v>0</c:v>
                </c:pt>
                <c:pt idx="177">
                  <c:v>1.5428571428571429E-2</c:v>
                </c:pt>
                <c:pt idx="178">
                  <c:v>2.3142857142857146E-2</c:v>
                </c:pt>
                <c:pt idx="179">
                  <c:v>0.19057142857142864</c:v>
                </c:pt>
                <c:pt idx="180">
                  <c:v>0.23114285714285715</c:v>
                </c:pt>
                <c:pt idx="181">
                  <c:v>8.3142857142857171E-2</c:v>
                </c:pt>
                <c:pt idx="182">
                  <c:v>1.0857142857142857E-2</c:v>
                </c:pt>
                <c:pt idx="183">
                  <c:v>6.6000000000000003E-2</c:v>
                </c:pt>
                <c:pt idx="184">
                  <c:v>0</c:v>
                </c:pt>
                <c:pt idx="185">
                  <c:v>0</c:v>
                </c:pt>
                <c:pt idx="186">
                  <c:v>2E-3</c:v>
                </c:pt>
                <c:pt idx="187">
                  <c:v>4.8571428571428576E-3</c:v>
                </c:pt>
                <c:pt idx="188">
                  <c:v>1.8857142857142857E-2</c:v>
                </c:pt>
                <c:pt idx="189">
                  <c:v>0</c:v>
                </c:pt>
                <c:pt idx="190">
                  <c:v>0</c:v>
                </c:pt>
                <c:pt idx="191">
                  <c:v>7.7142857142857152E-3</c:v>
                </c:pt>
                <c:pt idx="192">
                  <c:v>1.7142857142857142E-3</c:v>
                </c:pt>
                <c:pt idx="193">
                  <c:v>4.2285714285714288E-2</c:v>
                </c:pt>
                <c:pt idx="194">
                  <c:v>1.9714285714285712E-2</c:v>
                </c:pt>
                <c:pt idx="195">
                  <c:v>7.7142857142857143E-3</c:v>
                </c:pt>
                <c:pt idx="196">
                  <c:v>0.22942857142857148</c:v>
                </c:pt>
                <c:pt idx="197">
                  <c:v>3.3714285714285717E-2</c:v>
                </c:pt>
                <c:pt idx="198">
                  <c:v>1.7142857142857142E-3</c:v>
                </c:pt>
                <c:pt idx="199">
                  <c:v>4.4285714285714282E-2</c:v>
                </c:pt>
                <c:pt idx="200">
                  <c:v>4.6285714285714291E-2</c:v>
                </c:pt>
                <c:pt idx="201">
                  <c:v>1.5714285714285712E-2</c:v>
                </c:pt>
                <c:pt idx="202">
                  <c:v>2.8571428571428571E-3</c:v>
                </c:pt>
                <c:pt idx="203">
                  <c:v>3.9142857142857146E-2</c:v>
                </c:pt>
                <c:pt idx="204">
                  <c:v>4.3142857142857149E-2</c:v>
                </c:pt>
                <c:pt idx="205">
                  <c:v>2.3428571428571434E-2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1.542857142857143E-2</c:v>
                </c:pt>
                <c:pt idx="210">
                  <c:v>2E-3</c:v>
                </c:pt>
                <c:pt idx="211">
                  <c:v>1.7142857142857142E-3</c:v>
                </c:pt>
                <c:pt idx="212">
                  <c:v>7.7142857142857152E-3</c:v>
                </c:pt>
                <c:pt idx="213">
                  <c:v>0</c:v>
                </c:pt>
                <c:pt idx="214">
                  <c:v>7.1428571428571435E-3</c:v>
                </c:pt>
                <c:pt idx="215">
                  <c:v>0.01</c:v>
                </c:pt>
                <c:pt idx="216">
                  <c:v>6.0000000000000001E-3</c:v>
                </c:pt>
                <c:pt idx="217">
                  <c:v>2E-3</c:v>
                </c:pt>
                <c:pt idx="218">
                  <c:v>2.2857142857142859E-3</c:v>
                </c:pt>
                <c:pt idx="219">
                  <c:v>8.5714285714285719E-3</c:v>
                </c:pt>
                <c:pt idx="220">
                  <c:v>0</c:v>
                </c:pt>
                <c:pt idx="221">
                  <c:v>0</c:v>
                </c:pt>
                <c:pt idx="222">
                  <c:v>2E-3</c:v>
                </c:pt>
                <c:pt idx="223">
                  <c:v>8.571428571428571E-4</c:v>
                </c:pt>
                <c:pt idx="224">
                  <c:v>0.28885714285714298</c:v>
                </c:pt>
                <c:pt idx="225">
                  <c:v>0</c:v>
                </c:pt>
                <c:pt idx="226">
                  <c:v>2.2857142857142859E-3</c:v>
                </c:pt>
                <c:pt idx="227">
                  <c:v>7.4000000000000024E-2</c:v>
                </c:pt>
                <c:pt idx="228">
                  <c:v>5.0571428571428587E-2</c:v>
                </c:pt>
                <c:pt idx="229">
                  <c:v>5.1714285714285706E-2</c:v>
                </c:pt>
                <c:pt idx="2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39-465C-BB0C-57B827011DBF}"/>
            </c:ext>
          </c:extLst>
        </c:ser>
        <c:ser>
          <c:idx val="3"/>
          <c:order val="3"/>
          <c:tx>
            <c:strRef>
              <c:f>'Mar-25 Comparision with CA@100m'!$AJ$1</c:f>
              <c:strCache>
                <c:ptCount val="1"/>
                <c:pt idx="0">
                  <c:v>L2 Area (% area)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CA@100m'!$AJ$2:$AJ$232</c:f>
              <c:numCache>
                <c:formatCode>0.000</c:formatCode>
                <c:ptCount val="2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1.3714285714285714E-2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8.571428571428571E-4</c:v>
                </c:pt>
                <c:pt idx="9">
                  <c:v>0</c:v>
                </c:pt>
                <c:pt idx="10">
                  <c:v>0</c:v>
                </c:pt>
                <c:pt idx="11">
                  <c:v>1.942857142857143E-2</c:v>
                </c:pt>
                <c:pt idx="12">
                  <c:v>2.5428571428571425E-2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1.2285714285714283E-2</c:v>
                </c:pt>
                <c:pt idx="17">
                  <c:v>9.9714285714285728E-2</c:v>
                </c:pt>
                <c:pt idx="18">
                  <c:v>2.2857142857142859E-3</c:v>
                </c:pt>
                <c:pt idx="19">
                  <c:v>6.5714285714285718E-3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1.0285714285714287E-2</c:v>
                </c:pt>
                <c:pt idx="27">
                  <c:v>0.3274285714285714</c:v>
                </c:pt>
                <c:pt idx="28">
                  <c:v>0</c:v>
                </c:pt>
                <c:pt idx="29">
                  <c:v>3.1428571428571426E-3</c:v>
                </c:pt>
                <c:pt idx="30">
                  <c:v>4.9142857142857148E-2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2.8571428571428571E-3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4.0000000000000001E-3</c:v>
                </c:pt>
                <c:pt idx="55">
                  <c:v>1.7142857142857142E-3</c:v>
                </c:pt>
                <c:pt idx="56">
                  <c:v>0</c:v>
                </c:pt>
                <c:pt idx="57">
                  <c:v>9.1428571428571435E-3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4.8571428571428576E-3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8.0000000000000002E-3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3.9714285714285716E-2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2.6571428571428572E-2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4.5714285714285718E-3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1.1428571428571429E-3</c:v>
                </c:pt>
                <c:pt idx="104">
                  <c:v>2E-3</c:v>
                </c:pt>
                <c:pt idx="105">
                  <c:v>0</c:v>
                </c:pt>
                <c:pt idx="106">
                  <c:v>0</c:v>
                </c:pt>
                <c:pt idx="107">
                  <c:v>9.1428571428571435E-3</c:v>
                </c:pt>
                <c:pt idx="108">
                  <c:v>0</c:v>
                </c:pt>
                <c:pt idx="109">
                  <c:v>0</c:v>
                </c:pt>
                <c:pt idx="110">
                  <c:v>0.20942857142857146</c:v>
                </c:pt>
                <c:pt idx="111">
                  <c:v>0.13142857142857145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2.8571428571428571E-3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1.2857142857142857E-2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7.4285714285714285E-3</c:v>
                </c:pt>
                <c:pt idx="153">
                  <c:v>0</c:v>
                </c:pt>
                <c:pt idx="154">
                  <c:v>2.2857142857142859E-3</c:v>
                </c:pt>
                <c:pt idx="155">
                  <c:v>0</c:v>
                </c:pt>
                <c:pt idx="156">
                  <c:v>5.7142857142857143E-3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3.9428571428571424E-2</c:v>
                </c:pt>
                <c:pt idx="162">
                  <c:v>6.5714285714285718E-3</c:v>
                </c:pt>
                <c:pt idx="163">
                  <c:v>0</c:v>
                </c:pt>
                <c:pt idx="164">
                  <c:v>5.7142857142857143E-3</c:v>
                </c:pt>
                <c:pt idx="165">
                  <c:v>4.8571428571428576E-3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1.942857142857143E-2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3.7142857142857142E-3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4.7999999999999994E-2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5.7142857142857143E-3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4.5714285714285718E-3</c:v>
                </c:pt>
                <c:pt idx="225">
                  <c:v>3.6000000000000004E-2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39-465C-BB0C-57B827011DBF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39-465C-BB0C-57B827011DBF}"/>
            </c:ext>
          </c:extLst>
        </c:ser>
        <c:ser>
          <c:idx val="5"/>
          <c:order val="5"/>
          <c:tx>
            <c:strRef>
              <c:f>'Mar-25 Comparision with CA@100m'!$AM$1</c:f>
              <c:strCache>
                <c:ptCount val="1"/>
                <c:pt idx="0">
                  <c:v>R1 Area (% area)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CA@100m'!$AM$2:$AM$232</c:f>
              <c:numCache>
                <c:formatCode>0.000</c:formatCode>
                <c:ptCount val="231"/>
                <c:pt idx="1">
                  <c:v>3.0000000000000002E-2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1.3428571428571429E-2</c:v>
                </c:pt>
                <c:pt idx="6">
                  <c:v>4.2857142857142859E-3</c:v>
                </c:pt>
                <c:pt idx="7">
                  <c:v>0</c:v>
                </c:pt>
                <c:pt idx="8">
                  <c:v>6.2857142857142851E-3</c:v>
                </c:pt>
                <c:pt idx="9">
                  <c:v>1.2857142857142857E-2</c:v>
                </c:pt>
                <c:pt idx="10">
                  <c:v>2.2857142857142857E-2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5.8857142857142865E-2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3.4285714285714284E-3</c:v>
                </c:pt>
                <c:pt idx="36">
                  <c:v>4.5142857142857151E-2</c:v>
                </c:pt>
                <c:pt idx="37">
                  <c:v>0</c:v>
                </c:pt>
                <c:pt idx="38">
                  <c:v>1.0571428571428572E-2</c:v>
                </c:pt>
                <c:pt idx="39">
                  <c:v>2.5714285714285713E-3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2.6857142857142857E-2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2.8571428571428571E-3</c:v>
                </c:pt>
                <c:pt idx="73">
                  <c:v>1.0571428571428572E-2</c:v>
                </c:pt>
                <c:pt idx="74">
                  <c:v>0</c:v>
                </c:pt>
                <c:pt idx="75">
                  <c:v>0</c:v>
                </c:pt>
                <c:pt idx="76">
                  <c:v>7.4285714285714285E-3</c:v>
                </c:pt>
                <c:pt idx="77">
                  <c:v>0</c:v>
                </c:pt>
                <c:pt idx="78">
                  <c:v>0</c:v>
                </c:pt>
                <c:pt idx="79">
                  <c:v>2.2000000000000002E-2</c:v>
                </c:pt>
                <c:pt idx="80">
                  <c:v>7.4285714285714285E-3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8.8571428571428568E-3</c:v>
                </c:pt>
                <c:pt idx="85">
                  <c:v>1.2857142857142857E-2</c:v>
                </c:pt>
                <c:pt idx="86">
                  <c:v>4.0000000000000001E-3</c:v>
                </c:pt>
                <c:pt idx="87">
                  <c:v>1.1714285714285715E-2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6.8571428571428568E-3</c:v>
                </c:pt>
                <c:pt idx="93">
                  <c:v>0</c:v>
                </c:pt>
                <c:pt idx="94">
                  <c:v>2.6285714285714287E-2</c:v>
                </c:pt>
                <c:pt idx="95">
                  <c:v>0.16742857142857148</c:v>
                </c:pt>
                <c:pt idx="96">
                  <c:v>0.10942857142857146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4.2857142857142859E-3</c:v>
                </c:pt>
                <c:pt idx="105">
                  <c:v>0</c:v>
                </c:pt>
                <c:pt idx="106">
                  <c:v>9.4285714285714285E-3</c:v>
                </c:pt>
                <c:pt idx="107">
                  <c:v>2.5714285714285713E-3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8.8571428571428568E-3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4.0571428571428564E-2</c:v>
                </c:pt>
                <c:pt idx="120">
                  <c:v>0</c:v>
                </c:pt>
                <c:pt idx="121">
                  <c:v>0</c:v>
                </c:pt>
                <c:pt idx="122">
                  <c:v>4.8571428571428576E-3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3.7142857142857142E-3</c:v>
                </c:pt>
                <c:pt idx="128">
                  <c:v>4.9142857142857148E-2</c:v>
                </c:pt>
                <c:pt idx="129">
                  <c:v>3.1428571428571426E-3</c:v>
                </c:pt>
                <c:pt idx="130">
                  <c:v>0</c:v>
                </c:pt>
                <c:pt idx="131">
                  <c:v>0</c:v>
                </c:pt>
                <c:pt idx="132">
                  <c:v>2.2857142857142859E-3</c:v>
                </c:pt>
                <c:pt idx="133">
                  <c:v>0</c:v>
                </c:pt>
                <c:pt idx="134">
                  <c:v>4.2857142857142859E-3</c:v>
                </c:pt>
                <c:pt idx="135">
                  <c:v>5.7142857142857143E-3</c:v>
                </c:pt>
                <c:pt idx="136">
                  <c:v>0</c:v>
                </c:pt>
                <c:pt idx="137">
                  <c:v>1.257142857142857E-2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2.5714285714285713E-3</c:v>
                </c:pt>
                <c:pt idx="144">
                  <c:v>1.6E-2</c:v>
                </c:pt>
                <c:pt idx="145">
                  <c:v>0</c:v>
                </c:pt>
                <c:pt idx="146">
                  <c:v>0</c:v>
                </c:pt>
                <c:pt idx="147">
                  <c:v>4.2857142857142859E-3</c:v>
                </c:pt>
                <c:pt idx="148">
                  <c:v>4.0000000000000001E-3</c:v>
                </c:pt>
                <c:pt idx="149">
                  <c:v>0</c:v>
                </c:pt>
                <c:pt idx="150">
                  <c:v>3.1428571428571426E-3</c:v>
                </c:pt>
                <c:pt idx="153">
                  <c:v>0</c:v>
                </c:pt>
                <c:pt idx="154">
                  <c:v>0</c:v>
                </c:pt>
                <c:pt idx="155">
                  <c:v>4.8571428571428576E-3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1.257142857142857E-2</c:v>
                </c:pt>
                <c:pt idx="162">
                  <c:v>0</c:v>
                </c:pt>
                <c:pt idx="163">
                  <c:v>0</c:v>
                </c:pt>
                <c:pt idx="164">
                  <c:v>5.1428571428571426E-3</c:v>
                </c:pt>
                <c:pt idx="165">
                  <c:v>0</c:v>
                </c:pt>
                <c:pt idx="166">
                  <c:v>0</c:v>
                </c:pt>
                <c:pt idx="167">
                  <c:v>1.4857142857142857E-2</c:v>
                </c:pt>
                <c:pt idx="168">
                  <c:v>1.1428571428571429E-2</c:v>
                </c:pt>
                <c:pt idx="169">
                  <c:v>0</c:v>
                </c:pt>
                <c:pt idx="170">
                  <c:v>1.9428571428571424E-2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2.2857142857142859E-3</c:v>
                </c:pt>
                <c:pt idx="194">
                  <c:v>0</c:v>
                </c:pt>
                <c:pt idx="195">
                  <c:v>3.4285714285714284E-3</c:v>
                </c:pt>
                <c:pt idx="196">
                  <c:v>3.1428571428571426E-3</c:v>
                </c:pt>
                <c:pt idx="197">
                  <c:v>0</c:v>
                </c:pt>
                <c:pt idx="198">
                  <c:v>3.4285714285714284E-3</c:v>
                </c:pt>
                <c:pt idx="199">
                  <c:v>2.4285714285714282E-2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2.8571428571428571E-3</c:v>
                </c:pt>
                <c:pt idx="207">
                  <c:v>2.9428571428571432E-2</c:v>
                </c:pt>
                <c:pt idx="208">
                  <c:v>2.0285714285714282E-2</c:v>
                </c:pt>
                <c:pt idx="209">
                  <c:v>3.7142857142857142E-3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2.8571428571428571E-3</c:v>
                </c:pt>
                <c:pt idx="218">
                  <c:v>3.4285714285714284E-3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3.7142857142857142E-3</c:v>
                </c:pt>
                <c:pt idx="223">
                  <c:v>3.1428571428571426E-3</c:v>
                </c:pt>
                <c:pt idx="224">
                  <c:v>0</c:v>
                </c:pt>
                <c:pt idx="225">
                  <c:v>8.8571428571428568E-3</c:v>
                </c:pt>
                <c:pt idx="226">
                  <c:v>0</c:v>
                </c:pt>
                <c:pt idx="227">
                  <c:v>8.3428571428571435E-2</c:v>
                </c:pt>
                <c:pt idx="228">
                  <c:v>0.14114285714285718</c:v>
                </c:pt>
                <c:pt idx="229">
                  <c:v>5.8857142857142865E-2</c:v>
                </c:pt>
                <c:pt idx="230">
                  <c:v>4.9428571428571426E-2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39-465C-BB0C-57B827011DBF}"/>
            </c:ext>
          </c:extLst>
        </c:ser>
        <c:ser>
          <c:idx val="6"/>
          <c:order val="6"/>
          <c:tx>
            <c:strRef>
              <c:f>'Mar-25 Comparision with CA@100m'!$AN$1</c:f>
              <c:strCache>
                <c:ptCount val="1"/>
                <c:pt idx="0">
                  <c:v>R2 Area (% area)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CA@100m'!$AN$2:$AN$232</c:f>
              <c:numCache>
                <c:formatCode>0.000</c:formatCode>
                <c:ptCount val="231"/>
                <c:pt idx="1">
                  <c:v>0</c:v>
                </c:pt>
                <c:pt idx="2">
                  <c:v>0</c:v>
                </c:pt>
                <c:pt idx="3">
                  <c:v>6.5714285714285718E-3</c:v>
                </c:pt>
                <c:pt idx="4">
                  <c:v>0</c:v>
                </c:pt>
                <c:pt idx="5">
                  <c:v>5.4285714285714284E-3</c:v>
                </c:pt>
                <c:pt idx="6">
                  <c:v>0</c:v>
                </c:pt>
                <c:pt idx="7">
                  <c:v>1.4857142857142857E-2</c:v>
                </c:pt>
                <c:pt idx="8">
                  <c:v>6.8571428571428568E-3</c:v>
                </c:pt>
                <c:pt idx="9">
                  <c:v>2.3999999999999997E-2</c:v>
                </c:pt>
                <c:pt idx="10">
                  <c:v>2.0285714285714289E-2</c:v>
                </c:pt>
                <c:pt idx="11">
                  <c:v>3.6571428571428574E-2</c:v>
                </c:pt>
                <c:pt idx="12">
                  <c:v>0</c:v>
                </c:pt>
                <c:pt idx="13">
                  <c:v>1.1142857142857144E-2</c:v>
                </c:pt>
                <c:pt idx="14">
                  <c:v>3.7142857142857142E-3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7.4857142857142858E-2</c:v>
                </c:pt>
                <c:pt idx="19">
                  <c:v>2.5714285714285713E-3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1.1428571428571429E-2</c:v>
                </c:pt>
                <c:pt idx="30">
                  <c:v>0</c:v>
                </c:pt>
                <c:pt idx="31">
                  <c:v>1.1714285714285715E-2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5.5714285714285709E-2</c:v>
                </c:pt>
                <c:pt idx="36">
                  <c:v>0.12371428571428572</c:v>
                </c:pt>
                <c:pt idx="37">
                  <c:v>0</c:v>
                </c:pt>
                <c:pt idx="38">
                  <c:v>0</c:v>
                </c:pt>
                <c:pt idx="39">
                  <c:v>3.0285714285714291E-2</c:v>
                </c:pt>
                <c:pt idx="40">
                  <c:v>3.1428571428571426E-3</c:v>
                </c:pt>
                <c:pt idx="41">
                  <c:v>0</c:v>
                </c:pt>
                <c:pt idx="42">
                  <c:v>0</c:v>
                </c:pt>
                <c:pt idx="43">
                  <c:v>1.7142857142857142E-3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5.1428571428571426E-3</c:v>
                </c:pt>
                <c:pt idx="49">
                  <c:v>5.1142857142857143E-2</c:v>
                </c:pt>
                <c:pt idx="50">
                  <c:v>6.257142857142857E-2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7.4285714285714285E-3</c:v>
                </c:pt>
                <c:pt idx="56">
                  <c:v>9.7142857142857152E-3</c:v>
                </c:pt>
                <c:pt idx="57">
                  <c:v>0</c:v>
                </c:pt>
                <c:pt idx="58">
                  <c:v>1.0285714285714285E-2</c:v>
                </c:pt>
                <c:pt idx="59">
                  <c:v>4.8571428571428576E-3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3.5142857142857142E-2</c:v>
                </c:pt>
                <c:pt idx="65">
                  <c:v>0</c:v>
                </c:pt>
                <c:pt idx="66">
                  <c:v>6.257142857142857E-2</c:v>
                </c:pt>
                <c:pt idx="67">
                  <c:v>0.15942857142857145</c:v>
                </c:pt>
                <c:pt idx="68">
                  <c:v>0.48657142857142854</c:v>
                </c:pt>
                <c:pt idx="69">
                  <c:v>2.5999999999999999E-2</c:v>
                </c:pt>
                <c:pt idx="70">
                  <c:v>1.1714285714285715E-2</c:v>
                </c:pt>
                <c:pt idx="71">
                  <c:v>5.1428571428571426E-3</c:v>
                </c:pt>
                <c:pt idx="72">
                  <c:v>0.42114285714285715</c:v>
                </c:pt>
                <c:pt idx="73">
                  <c:v>4.9714285714285725E-2</c:v>
                </c:pt>
                <c:pt idx="74">
                  <c:v>4.2857142857142859E-3</c:v>
                </c:pt>
                <c:pt idx="75">
                  <c:v>3.6285714285714282E-2</c:v>
                </c:pt>
                <c:pt idx="76">
                  <c:v>7.7142857142857143E-3</c:v>
                </c:pt>
                <c:pt idx="77">
                  <c:v>5.2285714285714283E-2</c:v>
                </c:pt>
                <c:pt idx="78">
                  <c:v>4.8571428571428576E-3</c:v>
                </c:pt>
                <c:pt idx="79">
                  <c:v>1.6571428571428574E-2</c:v>
                </c:pt>
                <c:pt idx="80">
                  <c:v>0.02</c:v>
                </c:pt>
                <c:pt idx="81">
                  <c:v>5.1428571428571426E-3</c:v>
                </c:pt>
                <c:pt idx="82">
                  <c:v>9.4285714285714285E-3</c:v>
                </c:pt>
                <c:pt idx="83">
                  <c:v>3.1428571428571426E-3</c:v>
                </c:pt>
                <c:pt idx="84">
                  <c:v>0</c:v>
                </c:pt>
                <c:pt idx="85">
                  <c:v>0</c:v>
                </c:pt>
                <c:pt idx="86">
                  <c:v>1.2857142857142857E-2</c:v>
                </c:pt>
                <c:pt idx="87">
                  <c:v>5.1428571428571426E-3</c:v>
                </c:pt>
                <c:pt idx="88">
                  <c:v>0</c:v>
                </c:pt>
                <c:pt idx="89">
                  <c:v>1.6285714285714285E-2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4.0000000000000001E-3</c:v>
                </c:pt>
                <c:pt idx="94">
                  <c:v>6.3428571428571418E-2</c:v>
                </c:pt>
                <c:pt idx="95">
                  <c:v>1.1142857142857144E-2</c:v>
                </c:pt>
                <c:pt idx="96">
                  <c:v>0.15742857142857145</c:v>
                </c:pt>
                <c:pt idx="97">
                  <c:v>0</c:v>
                </c:pt>
                <c:pt idx="98">
                  <c:v>0</c:v>
                </c:pt>
                <c:pt idx="99">
                  <c:v>4.2857142857142859E-3</c:v>
                </c:pt>
                <c:pt idx="100">
                  <c:v>0</c:v>
                </c:pt>
                <c:pt idx="101">
                  <c:v>4.2857142857142859E-3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0.10771428571428572</c:v>
                </c:pt>
                <c:pt idx="106">
                  <c:v>4.3714285714285706E-2</c:v>
                </c:pt>
                <c:pt idx="107">
                  <c:v>5.4285714285714284E-3</c:v>
                </c:pt>
                <c:pt idx="108">
                  <c:v>1.9714285714285715E-2</c:v>
                </c:pt>
                <c:pt idx="109">
                  <c:v>0</c:v>
                </c:pt>
                <c:pt idx="110">
                  <c:v>5.4285714285714284E-3</c:v>
                </c:pt>
                <c:pt idx="111">
                  <c:v>2.4857142857142855E-2</c:v>
                </c:pt>
                <c:pt idx="112">
                  <c:v>2.0857142857142855E-2</c:v>
                </c:pt>
                <c:pt idx="113">
                  <c:v>4.5714285714285718E-3</c:v>
                </c:pt>
                <c:pt idx="114">
                  <c:v>1.257142857142857E-2</c:v>
                </c:pt>
                <c:pt idx="115">
                  <c:v>1.1142857142857144E-2</c:v>
                </c:pt>
                <c:pt idx="116">
                  <c:v>1.6857142857142859E-2</c:v>
                </c:pt>
                <c:pt idx="117">
                  <c:v>1.0857142857142857E-2</c:v>
                </c:pt>
                <c:pt idx="118">
                  <c:v>4.0000000000000001E-3</c:v>
                </c:pt>
                <c:pt idx="119">
                  <c:v>4.6857142857142861E-2</c:v>
                </c:pt>
                <c:pt idx="120">
                  <c:v>4.5714285714285718E-3</c:v>
                </c:pt>
                <c:pt idx="121">
                  <c:v>6.2857142857142851E-3</c:v>
                </c:pt>
                <c:pt idx="122">
                  <c:v>5.2285714285714283E-2</c:v>
                </c:pt>
                <c:pt idx="123">
                  <c:v>1.2857142857142857E-2</c:v>
                </c:pt>
                <c:pt idx="124">
                  <c:v>0</c:v>
                </c:pt>
                <c:pt idx="125">
                  <c:v>0</c:v>
                </c:pt>
                <c:pt idx="126">
                  <c:v>9.1428571428571435E-3</c:v>
                </c:pt>
                <c:pt idx="127">
                  <c:v>2.5428571428571425E-2</c:v>
                </c:pt>
                <c:pt idx="128">
                  <c:v>4.2857142857142864E-2</c:v>
                </c:pt>
                <c:pt idx="129">
                  <c:v>2.9714285714285714E-2</c:v>
                </c:pt>
                <c:pt idx="130">
                  <c:v>2.3142857142857139E-2</c:v>
                </c:pt>
                <c:pt idx="131">
                  <c:v>4.8571428571428576E-3</c:v>
                </c:pt>
                <c:pt idx="132">
                  <c:v>1.2E-2</c:v>
                </c:pt>
                <c:pt idx="133">
                  <c:v>4.0000000000000001E-3</c:v>
                </c:pt>
                <c:pt idx="134">
                  <c:v>0</c:v>
                </c:pt>
                <c:pt idx="135">
                  <c:v>0</c:v>
                </c:pt>
                <c:pt idx="136">
                  <c:v>9.9999999999999985E-3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4.8571428571428576E-3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0.19400000000000006</c:v>
                </c:pt>
                <c:pt idx="149">
                  <c:v>0</c:v>
                </c:pt>
                <c:pt idx="150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5.7142857142857143E-3</c:v>
                </c:pt>
                <c:pt idx="156">
                  <c:v>0</c:v>
                </c:pt>
                <c:pt idx="157">
                  <c:v>1.3142857142857144E-2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5.914285714285715E-2</c:v>
                </c:pt>
                <c:pt idx="162">
                  <c:v>0</c:v>
                </c:pt>
                <c:pt idx="163">
                  <c:v>0</c:v>
                </c:pt>
                <c:pt idx="164">
                  <c:v>0.152</c:v>
                </c:pt>
                <c:pt idx="165">
                  <c:v>0</c:v>
                </c:pt>
                <c:pt idx="166">
                  <c:v>9.8857142857142866E-2</c:v>
                </c:pt>
                <c:pt idx="167">
                  <c:v>2.8571428571428574E-2</c:v>
                </c:pt>
                <c:pt idx="168">
                  <c:v>1.4285714285714287E-2</c:v>
                </c:pt>
                <c:pt idx="169">
                  <c:v>2.7428571428571427E-2</c:v>
                </c:pt>
                <c:pt idx="170">
                  <c:v>0</c:v>
                </c:pt>
                <c:pt idx="171">
                  <c:v>5.3999999999999999E-2</c:v>
                </c:pt>
                <c:pt idx="172">
                  <c:v>1.6857142857142859E-2</c:v>
                </c:pt>
                <c:pt idx="173">
                  <c:v>0</c:v>
                </c:pt>
                <c:pt idx="174">
                  <c:v>3.1714285714285716E-2</c:v>
                </c:pt>
                <c:pt idx="175">
                  <c:v>0</c:v>
                </c:pt>
                <c:pt idx="176">
                  <c:v>0</c:v>
                </c:pt>
                <c:pt idx="177">
                  <c:v>7.4285714285714285E-3</c:v>
                </c:pt>
                <c:pt idx="178">
                  <c:v>0</c:v>
                </c:pt>
                <c:pt idx="179">
                  <c:v>4.4285714285714296E-2</c:v>
                </c:pt>
                <c:pt idx="180">
                  <c:v>1.257142857142857E-2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3.3142857142857141E-2</c:v>
                </c:pt>
                <c:pt idx="185">
                  <c:v>1.1714285714285712E-2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5.7142857142857143E-3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6.0000000000000001E-3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3.6857142857142852E-2</c:v>
                </c:pt>
                <c:pt idx="204">
                  <c:v>0</c:v>
                </c:pt>
                <c:pt idx="205">
                  <c:v>0</c:v>
                </c:pt>
                <c:pt idx="206">
                  <c:v>4.5714285714285718E-3</c:v>
                </c:pt>
                <c:pt idx="207">
                  <c:v>0</c:v>
                </c:pt>
                <c:pt idx="208">
                  <c:v>7.1428571428571435E-3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5.1428571428571426E-3</c:v>
                </c:pt>
                <c:pt idx="213">
                  <c:v>1.1714285714285715E-2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1.8285714285714287E-2</c:v>
                </c:pt>
                <c:pt idx="228">
                  <c:v>0</c:v>
                </c:pt>
                <c:pt idx="229">
                  <c:v>5.4285714285714284E-3</c:v>
                </c:pt>
                <c:pt idx="2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39-465C-BB0C-57B827011DBF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F39-465C-BB0C-57B827011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/>
                    </a:solidFill>
                  </a:rPr>
                  <a:t>Ravelling in Sq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Lane wise Roughness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CA@100m'!$E$2:$E$2362</c:f>
              <c:numCache>
                <c:formatCode>General</c:formatCode>
                <c:ptCount val="236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  <c:pt idx="231">
                  <c:v>0</c:v>
                </c:pt>
                <c:pt idx="234">
                  <c:v>0</c:v>
                </c:pt>
                <c:pt idx="238">
                  <c:v>0</c:v>
                </c:pt>
                <c:pt idx="250">
                  <c:v>0</c:v>
                </c:pt>
                <c:pt idx="263">
                  <c:v>0</c:v>
                </c:pt>
                <c:pt idx="272">
                  <c:v>0</c:v>
                </c:pt>
                <c:pt idx="277">
                  <c:v>0</c:v>
                </c:pt>
                <c:pt idx="282">
                  <c:v>0</c:v>
                </c:pt>
                <c:pt idx="287">
                  <c:v>0</c:v>
                </c:pt>
                <c:pt idx="292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12">
                  <c:v>0</c:v>
                </c:pt>
                <c:pt idx="318">
                  <c:v>0</c:v>
                </c:pt>
                <c:pt idx="321">
                  <c:v>0</c:v>
                </c:pt>
                <c:pt idx="3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CF-4198-A7EA-39D9D616CFCE}"/>
            </c:ext>
          </c:extLst>
        </c:ser>
        <c:ser>
          <c:idx val="1"/>
          <c:order val="1"/>
          <c:tx>
            <c:strRef>
              <c:f>'Mar-25 Comparision with CA@100m'!$G$1</c:f>
              <c:strCache>
                <c:ptCount val="1"/>
                <c:pt idx="0">
                  <c:v>Limitation of BI as per MoRT&amp;H Circular (in mm/km)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CA@100m'!$G$2:$G$2362</c:f>
              <c:numCache>
                <c:formatCode>General</c:formatCode>
                <c:ptCount val="2361"/>
                <c:pt idx="1">
                  <c:v>2400</c:v>
                </c:pt>
                <c:pt idx="2">
                  <c:v>2400</c:v>
                </c:pt>
                <c:pt idx="3">
                  <c:v>2400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  <c:pt idx="7">
                  <c:v>2400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  <c:pt idx="22">
                  <c:v>2400</c:v>
                </c:pt>
                <c:pt idx="23">
                  <c:v>2400</c:v>
                </c:pt>
                <c:pt idx="24">
                  <c:v>2400</c:v>
                </c:pt>
                <c:pt idx="25">
                  <c:v>2400</c:v>
                </c:pt>
                <c:pt idx="26">
                  <c:v>2400</c:v>
                </c:pt>
                <c:pt idx="27">
                  <c:v>2400</c:v>
                </c:pt>
                <c:pt idx="28">
                  <c:v>2400</c:v>
                </c:pt>
                <c:pt idx="29">
                  <c:v>2400</c:v>
                </c:pt>
                <c:pt idx="30">
                  <c:v>2400</c:v>
                </c:pt>
                <c:pt idx="31">
                  <c:v>2400</c:v>
                </c:pt>
                <c:pt idx="32">
                  <c:v>2400</c:v>
                </c:pt>
                <c:pt idx="33">
                  <c:v>2400</c:v>
                </c:pt>
                <c:pt idx="34">
                  <c:v>2400</c:v>
                </c:pt>
                <c:pt idx="35">
                  <c:v>2400</c:v>
                </c:pt>
                <c:pt idx="36">
                  <c:v>2400</c:v>
                </c:pt>
                <c:pt idx="37">
                  <c:v>2400</c:v>
                </c:pt>
                <c:pt idx="38">
                  <c:v>2400</c:v>
                </c:pt>
                <c:pt idx="39">
                  <c:v>2400</c:v>
                </c:pt>
                <c:pt idx="40">
                  <c:v>2400</c:v>
                </c:pt>
                <c:pt idx="41">
                  <c:v>2400</c:v>
                </c:pt>
                <c:pt idx="42">
                  <c:v>2400</c:v>
                </c:pt>
                <c:pt idx="43">
                  <c:v>2400</c:v>
                </c:pt>
                <c:pt idx="44">
                  <c:v>2400</c:v>
                </c:pt>
                <c:pt idx="45">
                  <c:v>2400</c:v>
                </c:pt>
                <c:pt idx="46">
                  <c:v>2400</c:v>
                </c:pt>
                <c:pt idx="47">
                  <c:v>2400</c:v>
                </c:pt>
                <c:pt idx="48">
                  <c:v>2400</c:v>
                </c:pt>
                <c:pt idx="49">
                  <c:v>2400</c:v>
                </c:pt>
                <c:pt idx="50">
                  <c:v>2400</c:v>
                </c:pt>
                <c:pt idx="51">
                  <c:v>2400</c:v>
                </c:pt>
                <c:pt idx="52">
                  <c:v>2400</c:v>
                </c:pt>
                <c:pt idx="53">
                  <c:v>2400</c:v>
                </c:pt>
                <c:pt idx="54">
                  <c:v>2400</c:v>
                </c:pt>
                <c:pt idx="55">
                  <c:v>2400</c:v>
                </c:pt>
                <c:pt idx="56">
                  <c:v>2400</c:v>
                </c:pt>
                <c:pt idx="57">
                  <c:v>2400</c:v>
                </c:pt>
                <c:pt idx="58">
                  <c:v>2400</c:v>
                </c:pt>
                <c:pt idx="59">
                  <c:v>2400</c:v>
                </c:pt>
                <c:pt idx="60">
                  <c:v>2400</c:v>
                </c:pt>
                <c:pt idx="61">
                  <c:v>2400</c:v>
                </c:pt>
                <c:pt idx="62">
                  <c:v>2400</c:v>
                </c:pt>
                <c:pt idx="63">
                  <c:v>2400</c:v>
                </c:pt>
                <c:pt idx="64">
                  <c:v>2400</c:v>
                </c:pt>
                <c:pt idx="65">
                  <c:v>2400</c:v>
                </c:pt>
                <c:pt idx="66">
                  <c:v>2400</c:v>
                </c:pt>
                <c:pt idx="67">
                  <c:v>2400</c:v>
                </c:pt>
                <c:pt idx="68">
                  <c:v>2400</c:v>
                </c:pt>
                <c:pt idx="69">
                  <c:v>2400</c:v>
                </c:pt>
                <c:pt idx="70">
                  <c:v>2400</c:v>
                </c:pt>
                <c:pt idx="71">
                  <c:v>2400</c:v>
                </c:pt>
                <c:pt idx="72">
                  <c:v>2400</c:v>
                </c:pt>
                <c:pt idx="73">
                  <c:v>2400</c:v>
                </c:pt>
                <c:pt idx="74">
                  <c:v>2400</c:v>
                </c:pt>
                <c:pt idx="75">
                  <c:v>2400</c:v>
                </c:pt>
                <c:pt idx="76">
                  <c:v>2400</c:v>
                </c:pt>
                <c:pt idx="77">
                  <c:v>2400</c:v>
                </c:pt>
                <c:pt idx="78">
                  <c:v>2400</c:v>
                </c:pt>
                <c:pt idx="79">
                  <c:v>2400</c:v>
                </c:pt>
                <c:pt idx="80">
                  <c:v>2400</c:v>
                </c:pt>
                <c:pt idx="81">
                  <c:v>2400</c:v>
                </c:pt>
                <c:pt idx="82">
                  <c:v>2400</c:v>
                </c:pt>
                <c:pt idx="83">
                  <c:v>2400</c:v>
                </c:pt>
                <c:pt idx="84">
                  <c:v>2400</c:v>
                </c:pt>
                <c:pt idx="85">
                  <c:v>2400</c:v>
                </c:pt>
                <c:pt idx="86">
                  <c:v>2400</c:v>
                </c:pt>
                <c:pt idx="87">
                  <c:v>2400</c:v>
                </c:pt>
                <c:pt idx="88">
                  <c:v>2400</c:v>
                </c:pt>
                <c:pt idx="89">
                  <c:v>2400</c:v>
                </c:pt>
                <c:pt idx="90">
                  <c:v>2400</c:v>
                </c:pt>
                <c:pt idx="91">
                  <c:v>2400</c:v>
                </c:pt>
                <c:pt idx="92">
                  <c:v>2400</c:v>
                </c:pt>
                <c:pt idx="93">
                  <c:v>2400</c:v>
                </c:pt>
                <c:pt idx="94">
                  <c:v>2400</c:v>
                </c:pt>
                <c:pt idx="95">
                  <c:v>2400</c:v>
                </c:pt>
                <c:pt idx="96">
                  <c:v>2400</c:v>
                </c:pt>
                <c:pt idx="97">
                  <c:v>2400</c:v>
                </c:pt>
                <c:pt idx="98">
                  <c:v>2400</c:v>
                </c:pt>
                <c:pt idx="99">
                  <c:v>2400</c:v>
                </c:pt>
                <c:pt idx="100">
                  <c:v>2400</c:v>
                </c:pt>
                <c:pt idx="101">
                  <c:v>2400</c:v>
                </c:pt>
                <c:pt idx="102">
                  <c:v>2400</c:v>
                </c:pt>
                <c:pt idx="103">
                  <c:v>2400</c:v>
                </c:pt>
                <c:pt idx="104">
                  <c:v>2400</c:v>
                </c:pt>
                <c:pt idx="105">
                  <c:v>2400</c:v>
                </c:pt>
                <c:pt idx="106">
                  <c:v>2400</c:v>
                </c:pt>
                <c:pt idx="107">
                  <c:v>2400</c:v>
                </c:pt>
                <c:pt idx="108">
                  <c:v>2400</c:v>
                </c:pt>
                <c:pt idx="109">
                  <c:v>2400</c:v>
                </c:pt>
                <c:pt idx="110">
                  <c:v>2400</c:v>
                </c:pt>
                <c:pt idx="111">
                  <c:v>2400</c:v>
                </c:pt>
                <c:pt idx="112">
                  <c:v>2400</c:v>
                </c:pt>
                <c:pt idx="113">
                  <c:v>2400</c:v>
                </c:pt>
                <c:pt idx="114">
                  <c:v>2400</c:v>
                </c:pt>
                <c:pt idx="115">
                  <c:v>2400</c:v>
                </c:pt>
                <c:pt idx="116">
                  <c:v>2400</c:v>
                </c:pt>
                <c:pt idx="117">
                  <c:v>2400</c:v>
                </c:pt>
                <c:pt idx="118">
                  <c:v>2400</c:v>
                </c:pt>
                <c:pt idx="119">
                  <c:v>2400</c:v>
                </c:pt>
                <c:pt idx="120">
                  <c:v>2400</c:v>
                </c:pt>
                <c:pt idx="121">
                  <c:v>2400</c:v>
                </c:pt>
                <c:pt idx="122">
                  <c:v>2400</c:v>
                </c:pt>
                <c:pt idx="123">
                  <c:v>2400</c:v>
                </c:pt>
                <c:pt idx="124">
                  <c:v>2400</c:v>
                </c:pt>
                <c:pt idx="125">
                  <c:v>2400</c:v>
                </c:pt>
                <c:pt idx="126">
                  <c:v>2400</c:v>
                </c:pt>
                <c:pt idx="127">
                  <c:v>2400</c:v>
                </c:pt>
                <c:pt idx="128">
                  <c:v>2400</c:v>
                </c:pt>
                <c:pt idx="129">
                  <c:v>2400</c:v>
                </c:pt>
                <c:pt idx="130">
                  <c:v>2400</c:v>
                </c:pt>
                <c:pt idx="131">
                  <c:v>2400</c:v>
                </c:pt>
                <c:pt idx="132">
                  <c:v>2400</c:v>
                </c:pt>
                <c:pt idx="133">
                  <c:v>2400</c:v>
                </c:pt>
                <c:pt idx="134">
                  <c:v>2400</c:v>
                </c:pt>
                <c:pt idx="135">
                  <c:v>2400</c:v>
                </c:pt>
                <c:pt idx="136">
                  <c:v>2400</c:v>
                </c:pt>
                <c:pt idx="137">
                  <c:v>2400</c:v>
                </c:pt>
                <c:pt idx="138">
                  <c:v>2400</c:v>
                </c:pt>
                <c:pt idx="139">
                  <c:v>2400</c:v>
                </c:pt>
                <c:pt idx="140">
                  <c:v>2400</c:v>
                </c:pt>
                <c:pt idx="141">
                  <c:v>2400</c:v>
                </c:pt>
                <c:pt idx="142">
                  <c:v>2400</c:v>
                </c:pt>
                <c:pt idx="143">
                  <c:v>2400</c:v>
                </c:pt>
                <c:pt idx="144">
                  <c:v>2400</c:v>
                </c:pt>
                <c:pt idx="145">
                  <c:v>2400</c:v>
                </c:pt>
                <c:pt idx="146">
                  <c:v>2400</c:v>
                </c:pt>
                <c:pt idx="147">
                  <c:v>2400</c:v>
                </c:pt>
                <c:pt idx="148">
                  <c:v>2400</c:v>
                </c:pt>
                <c:pt idx="149">
                  <c:v>2400</c:v>
                </c:pt>
                <c:pt idx="150">
                  <c:v>2400</c:v>
                </c:pt>
                <c:pt idx="151">
                  <c:v>2400</c:v>
                </c:pt>
                <c:pt idx="152">
                  <c:v>2400</c:v>
                </c:pt>
                <c:pt idx="153">
                  <c:v>2400</c:v>
                </c:pt>
                <c:pt idx="154">
                  <c:v>2400</c:v>
                </c:pt>
                <c:pt idx="155">
                  <c:v>2400</c:v>
                </c:pt>
                <c:pt idx="156">
                  <c:v>2400</c:v>
                </c:pt>
                <c:pt idx="157">
                  <c:v>2400</c:v>
                </c:pt>
                <c:pt idx="158">
                  <c:v>2400</c:v>
                </c:pt>
                <c:pt idx="159">
                  <c:v>2400</c:v>
                </c:pt>
                <c:pt idx="160">
                  <c:v>2400</c:v>
                </c:pt>
                <c:pt idx="161">
                  <c:v>2400</c:v>
                </c:pt>
                <c:pt idx="162">
                  <c:v>2400</c:v>
                </c:pt>
                <c:pt idx="163">
                  <c:v>2400</c:v>
                </c:pt>
                <c:pt idx="164">
                  <c:v>2400</c:v>
                </c:pt>
                <c:pt idx="165">
                  <c:v>2400</c:v>
                </c:pt>
                <c:pt idx="166">
                  <c:v>2400</c:v>
                </c:pt>
                <c:pt idx="167">
                  <c:v>2400</c:v>
                </c:pt>
                <c:pt idx="168">
                  <c:v>2400</c:v>
                </c:pt>
                <c:pt idx="169">
                  <c:v>2400</c:v>
                </c:pt>
                <c:pt idx="170">
                  <c:v>2400</c:v>
                </c:pt>
                <c:pt idx="171">
                  <c:v>2400</c:v>
                </c:pt>
                <c:pt idx="172">
                  <c:v>2400</c:v>
                </c:pt>
                <c:pt idx="173">
                  <c:v>2400</c:v>
                </c:pt>
                <c:pt idx="174">
                  <c:v>2400</c:v>
                </c:pt>
                <c:pt idx="175">
                  <c:v>2400</c:v>
                </c:pt>
                <c:pt idx="176">
                  <c:v>2400</c:v>
                </c:pt>
                <c:pt idx="177">
                  <c:v>2400</c:v>
                </c:pt>
                <c:pt idx="178">
                  <c:v>2400</c:v>
                </c:pt>
                <c:pt idx="179">
                  <c:v>2400</c:v>
                </c:pt>
                <c:pt idx="180">
                  <c:v>2400</c:v>
                </c:pt>
                <c:pt idx="181">
                  <c:v>2400</c:v>
                </c:pt>
                <c:pt idx="182">
                  <c:v>2400</c:v>
                </c:pt>
                <c:pt idx="183">
                  <c:v>2400</c:v>
                </c:pt>
                <c:pt idx="184">
                  <c:v>2400</c:v>
                </c:pt>
                <c:pt idx="185">
                  <c:v>2400</c:v>
                </c:pt>
                <c:pt idx="186">
                  <c:v>2400</c:v>
                </c:pt>
                <c:pt idx="187">
                  <c:v>2400</c:v>
                </c:pt>
                <c:pt idx="188">
                  <c:v>2400</c:v>
                </c:pt>
                <c:pt idx="189">
                  <c:v>2400</c:v>
                </c:pt>
                <c:pt idx="190">
                  <c:v>2400</c:v>
                </c:pt>
                <c:pt idx="191">
                  <c:v>2400</c:v>
                </c:pt>
                <c:pt idx="192">
                  <c:v>2400</c:v>
                </c:pt>
                <c:pt idx="193">
                  <c:v>2400</c:v>
                </c:pt>
                <c:pt idx="194">
                  <c:v>2400</c:v>
                </c:pt>
                <c:pt idx="195">
                  <c:v>2400</c:v>
                </c:pt>
                <c:pt idx="196">
                  <c:v>2400</c:v>
                </c:pt>
                <c:pt idx="197">
                  <c:v>2400</c:v>
                </c:pt>
                <c:pt idx="198">
                  <c:v>2400</c:v>
                </c:pt>
                <c:pt idx="199">
                  <c:v>2400</c:v>
                </c:pt>
                <c:pt idx="200">
                  <c:v>2400</c:v>
                </c:pt>
                <c:pt idx="201">
                  <c:v>2400</c:v>
                </c:pt>
                <c:pt idx="202">
                  <c:v>2400</c:v>
                </c:pt>
                <c:pt idx="203">
                  <c:v>2400</c:v>
                </c:pt>
                <c:pt idx="204">
                  <c:v>2400</c:v>
                </c:pt>
                <c:pt idx="205">
                  <c:v>2400</c:v>
                </c:pt>
                <c:pt idx="206">
                  <c:v>2400</c:v>
                </c:pt>
                <c:pt idx="207">
                  <c:v>2400</c:v>
                </c:pt>
                <c:pt idx="208">
                  <c:v>2400</c:v>
                </c:pt>
                <c:pt idx="209">
                  <c:v>2400</c:v>
                </c:pt>
                <c:pt idx="210">
                  <c:v>2400</c:v>
                </c:pt>
                <c:pt idx="211">
                  <c:v>2400</c:v>
                </c:pt>
                <c:pt idx="212">
                  <c:v>2400</c:v>
                </c:pt>
                <c:pt idx="213">
                  <c:v>2400</c:v>
                </c:pt>
                <c:pt idx="214">
                  <c:v>2400</c:v>
                </c:pt>
                <c:pt idx="215">
                  <c:v>2400</c:v>
                </c:pt>
                <c:pt idx="216">
                  <c:v>2400</c:v>
                </c:pt>
                <c:pt idx="217">
                  <c:v>2400</c:v>
                </c:pt>
                <c:pt idx="218">
                  <c:v>2400</c:v>
                </c:pt>
                <c:pt idx="219">
                  <c:v>2400</c:v>
                </c:pt>
                <c:pt idx="220">
                  <c:v>2400</c:v>
                </c:pt>
                <c:pt idx="221">
                  <c:v>2400</c:v>
                </c:pt>
                <c:pt idx="222">
                  <c:v>2400</c:v>
                </c:pt>
                <c:pt idx="223">
                  <c:v>2400</c:v>
                </c:pt>
                <c:pt idx="224">
                  <c:v>2400</c:v>
                </c:pt>
                <c:pt idx="225">
                  <c:v>2400</c:v>
                </c:pt>
                <c:pt idx="226">
                  <c:v>2400</c:v>
                </c:pt>
                <c:pt idx="227">
                  <c:v>2400</c:v>
                </c:pt>
                <c:pt idx="228">
                  <c:v>2400</c:v>
                </c:pt>
                <c:pt idx="229">
                  <c:v>2400</c:v>
                </c:pt>
                <c:pt idx="230">
                  <c:v>2400</c:v>
                </c:pt>
                <c:pt idx="231">
                  <c:v>2400</c:v>
                </c:pt>
                <c:pt idx="232">
                  <c:v>2400</c:v>
                </c:pt>
                <c:pt idx="233">
                  <c:v>2400</c:v>
                </c:pt>
                <c:pt idx="234">
                  <c:v>2400</c:v>
                </c:pt>
                <c:pt idx="235">
                  <c:v>2400</c:v>
                </c:pt>
                <c:pt idx="236">
                  <c:v>2400</c:v>
                </c:pt>
                <c:pt idx="237">
                  <c:v>2400</c:v>
                </c:pt>
                <c:pt idx="238">
                  <c:v>2400</c:v>
                </c:pt>
                <c:pt idx="239">
                  <c:v>2400</c:v>
                </c:pt>
                <c:pt idx="240">
                  <c:v>2400</c:v>
                </c:pt>
                <c:pt idx="241">
                  <c:v>2400</c:v>
                </c:pt>
                <c:pt idx="242">
                  <c:v>2400</c:v>
                </c:pt>
                <c:pt idx="243">
                  <c:v>2400</c:v>
                </c:pt>
                <c:pt idx="244">
                  <c:v>2400</c:v>
                </c:pt>
                <c:pt idx="245">
                  <c:v>2400</c:v>
                </c:pt>
                <c:pt idx="246">
                  <c:v>2400</c:v>
                </c:pt>
                <c:pt idx="247">
                  <c:v>2400</c:v>
                </c:pt>
                <c:pt idx="248">
                  <c:v>2400</c:v>
                </c:pt>
                <c:pt idx="249">
                  <c:v>2400</c:v>
                </c:pt>
                <c:pt idx="250">
                  <c:v>2400</c:v>
                </c:pt>
                <c:pt idx="251">
                  <c:v>2400</c:v>
                </c:pt>
                <c:pt idx="252">
                  <c:v>2400</c:v>
                </c:pt>
                <c:pt idx="253">
                  <c:v>2400</c:v>
                </c:pt>
                <c:pt idx="254">
                  <c:v>2400</c:v>
                </c:pt>
                <c:pt idx="255">
                  <c:v>2400</c:v>
                </c:pt>
                <c:pt idx="256">
                  <c:v>2400</c:v>
                </c:pt>
                <c:pt idx="257">
                  <c:v>2400</c:v>
                </c:pt>
                <c:pt idx="258">
                  <c:v>2400</c:v>
                </c:pt>
                <c:pt idx="259">
                  <c:v>2400</c:v>
                </c:pt>
                <c:pt idx="260">
                  <c:v>2400</c:v>
                </c:pt>
                <c:pt idx="261">
                  <c:v>2400</c:v>
                </c:pt>
                <c:pt idx="262">
                  <c:v>2400</c:v>
                </c:pt>
                <c:pt idx="263">
                  <c:v>2400</c:v>
                </c:pt>
                <c:pt idx="264">
                  <c:v>2400</c:v>
                </c:pt>
                <c:pt idx="265">
                  <c:v>2400</c:v>
                </c:pt>
                <c:pt idx="266">
                  <c:v>2400</c:v>
                </c:pt>
                <c:pt idx="267">
                  <c:v>2400</c:v>
                </c:pt>
                <c:pt idx="268">
                  <c:v>2400</c:v>
                </c:pt>
                <c:pt idx="269">
                  <c:v>2400</c:v>
                </c:pt>
                <c:pt idx="270">
                  <c:v>2400</c:v>
                </c:pt>
                <c:pt idx="271">
                  <c:v>2400</c:v>
                </c:pt>
                <c:pt idx="272">
                  <c:v>2400</c:v>
                </c:pt>
                <c:pt idx="273">
                  <c:v>2400</c:v>
                </c:pt>
                <c:pt idx="274">
                  <c:v>2400</c:v>
                </c:pt>
                <c:pt idx="275">
                  <c:v>2400</c:v>
                </c:pt>
                <c:pt idx="276">
                  <c:v>2400</c:v>
                </c:pt>
                <c:pt idx="277">
                  <c:v>2400</c:v>
                </c:pt>
                <c:pt idx="278">
                  <c:v>2400</c:v>
                </c:pt>
                <c:pt idx="279">
                  <c:v>2400</c:v>
                </c:pt>
                <c:pt idx="280">
                  <c:v>2400</c:v>
                </c:pt>
                <c:pt idx="281">
                  <c:v>2400</c:v>
                </c:pt>
                <c:pt idx="282">
                  <c:v>2400</c:v>
                </c:pt>
                <c:pt idx="283">
                  <c:v>2400</c:v>
                </c:pt>
                <c:pt idx="284">
                  <c:v>2400</c:v>
                </c:pt>
                <c:pt idx="285">
                  <c:v>2400</c:v>
                </c:pt>
                <c:pt idx="286">
                  <c:v>2400</c:v>
                </c:pt>
                <c:pt idx="287">
                  <c:v>2400</c:v>
                </c:pt>
                <c:pt idx="288">
                  <c:v>2400</c:v>
                </c:pt>
                <c:pt idx="289">
                  <c:v>2400</c:v>
                </c:pt>
                <c:pt idx="290">
                  <c:v>2400</c:v>
                </c:pt>
                <c:pt idx="291">
                  <c:v>2400</c:v>
                </c:pt>
                <c:pt idx="292">
                  <c:v>2400</c:v>
                </c:pt>
                <c:pt idx="293">
                  <c:v>2400</c:v>
                </c:pt>
                <c:pt idx="294">
                  <c:v>2400</c:v>
                </c:pt>
                <c:pt idx="295">
                  <c:v>2400</c:v>
                </c:pt>
                <c:pt idx="296">
                  <c:v>2400</c:v>
                </c:pt>
                <c:pt idx="297">
                  <c:v>2400</c:v>
                </c:pt>
                <c:pt idx="298">
                  <c:v>2400</c:v>
                </c:pt>
                <c:pt idx="299">
                  <c:v>2400</c:v>
                </c:pt>
                <c:pt idx="300">
                  <c:v>2400</c:v>
                </c:pt>
                <c:pt idx="301">
                  <c:v>2400</c:v>
                </c:pt>
                <c:pt idx="302">
                  <c:v>2400</c:v>
                </c:pt>
                <c:pt idx="303">
                  <c:v>2400</c:v>
                </c:pt>
                <c:pt idx="304">
                  <c:v>2400</c:v>
                </c:pt>
                <c:pt idx="305">
                  <c:v>2400</c:v>
                </c:pt>
                <c:pt idx="306">
                  <c:v>2400</c:v>
                </c:pt>
                <c:pt idx="307">
                  <c:v>2400</c:v>
                </c:pt>
                <c:pt idx="308">
                  <c:v>2400</c:v>
                </c:pt>
                <c:pt idx="309">
                  <c:v>2400</c:v>
                </c:pt>
                <c:pt idx="310">
                  <c:v>2400</c:v>
                </c:pt>
                <c:pt idx="311">
                  <c:v>2400</c:v>
                </c:pt>
                <c:pt idx="312">
                  <c:v>2400</c:v>
                </c:pt>
                <c:pt idx="313">
                  <c:v>2400</c:v>
                </c:pt>
                <c:pt idx="314">
                  <c:v>2400</c:v>
                </c:pt>
                <c:pt idx="315">
                  <c:v>2400</c:v>
                </c:pt>
                <c:pt idx="316">
                  <c:v>2400</c:v>
                </c:pt>
                <c:pt idx="317">
                  <c:v>2400</c:v>
                </c:pt>
                <c:pt idx="318">
                  <c:v>2400</c:v>
                </c:pt>
                <c:pt idx="319">
                  <c:v>2400</c:v>
                </c:pt>
                <c:pt idx="320">
                  <c:v>2400</c:v>
                </c:pt>
                <c:pt idx="321">
                  <c:v>2400</c:v>
                </c:pt>
                <c:pt idx="322">
                  <c:v>2400</c:v>
                </c:pt>
                <c:pt idx="323">
                  <c:v>2400</c:v>
                </c:pt>
                <c:pt idx="324">
                  <c:v>2400</c:v>
                </c:pt>
                <c:pt idx="325">
                  <c:v>2400</c:v>
                </c:pt>
                <c:pt idx="326">
                  <c:v>2400</c:v>
                </c:pt>
                <c:pt idx="327">
                  <c:v>2400</c:v>
                </c:pt>
                <c:pt idx="328">
                  <c:v>2400</c:v>
                </c:pt>
                <c:pt idx="329">
                  <c:v>2400</c:v>
                </c:pt>
                <c:pt idx="330">
                  <c:v>2400</c:v>
                </c:pt>
                <c:pt idx="331">
                  <c:v>2400</c:v>
                </c:pt>
                <c:pt idx="332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CF-4198-A7EA-39D9D616CFCE}"/>
            </c:ext>
          </c:extLst>
        </c:ser>
        <c:ser>
          <c:idx val="2"/>
          <c:order val="2"/>
          <c:tx>
            <c:strRef>
              <c:f>'Mar-25 Comparision with CA@100m'!$H$1</c:f>
              <c:strCache>
                <c:ptCount val="1"/>
                <c:pt idx="0">
                  <c:v>L1 Lane Roughness BI (in mm/km)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CA@100m'!$H$2:$H$2362</c:f>
              <c:numCache>
                <c:formatCode>0</c:formatCode>
                <c:ptCount val="2361"/>
                <c:pt idx="1">
                  <c:v>2051.9570858216389</c:v>
                </c:pt>
                <c:pt idx="2">
                  <c:v>1171.5361861453032</c:v>
                </c:pt>
                <c:pt idx="3">
                  <c:v>1156.4647775229939</c:v>
                </c:pt>
                <c:pt idx="4">
                  <c:v>2710.7539942275421</c:v>
                </c:pt>
                <c:pt idx="5">
                  <c:v>2334.2057027152623</c:v>
                </c:pt>
                <c:pt idx="6">
                  <c:v>2124.1601929381172</c:v>
                </c:pt>
                <c:pt idx="7">
                  <c:v>2035.9485210207388</c:v>
                </c:pt>
                <c:pt idx="8">
                  <c:v>1247.201174685119</c:v>
                </c:pt>
                <c:pt idx="9">
                  <c:v>1088.9066909086803</c:v>
                </c:pt>
                <c:pt idx="10">
                  <c:v>1687.3284808252583</c:v>
                </c:pt>
                <c:pt idx="11">
                  <c:v>1399.9945240242332</c:v>
                </c:pt>
                <c:pt idx="12">
                  <c:v>1285.2208727222899</c:v>
                </c:pt>
                <c:pt idx="13">
                  <c:v>2644.8396702777591</c:v>
                </c:pt>
                <c:pt idx="14">
                  <c:v>984.71186322902849</c:v>
                </c:pt>
                <c:pt idx="15">
                  <c:v>1315.7238147547057</c:v>
                </c:pt>
                <c:pt idx="16">
                  <c:v>1648.1699542114034</c:v>
                </c:pt>
                <c:pt idx="17">
                  <c:v>1837.0065261399629</c:v>
                </c:pt>
                <c:pt idx="18">
                  <c:v>999.52746101122636</c:v>
                </c:pt>
                <c:pt idx="19">
                  <c:v>1163.9978682815049</c:v>
                </c:pt>
                <c:pt idx="20">
                  <c:v>1141.4143845528677</c:v>
                </c:pt>
                <c:pt idx="21">
                  <c:v>1308.0909035772854</c:v>
                </c:pt>
                <c:pt idx="22">
                  <c:v>1148.9369406040728</c:v>
                </c:pt>
                <c:pt idx="23">
                  <c:v>1081.4273917669218</c:v>
                </c:pt>
                <c:pt idx="24">
                  <c:v>896.32928227942875</c:v>
                </c:pt>
                <c:pt idx="25">
                  <c:v>969.92011096046667</c:v>
                </c:pt>
                <c:pt idx="26">
                  <c:v>1570.1531011812642</c:v>
                </c:pt>
                <c:pt idx="27">
                  <c:v>1361.6202293750787</c:v>
                </c:pt>
                <c:pt idx="28">
                  <c:v>969.92011096046667</c:v>
                </c:pt>
                <c:pt idx="29">
                  <c:v>1126.3852246651932</c:v>
                </c:pt>
                <c:pt idx="30">
                  <c:v>1750.1844390718809</c:v>
                </c:pt>
                <c:pt idx="31">
                  <c:v>859.77210880991504</c:v>
                </c:pt>
                <c:pt idx="32">
                  <c:v>1331.0038576098827</c:v>
                </c:pt>
                <c:pt idx="33">
                  <c:v>984.71186322902849</c:v>
                </c:pt>
                <c:pt idx="34">
                  <c:v>1171.5361861453032</c:v>
                </c:pt>
                <c:pt idx="35">
                  <c:v>808.87192909576549</c:v>
                </c:pt>
                <c:pt idx="36">
                  <c:v>2019.9534315458611</c:v>
                </c:pt>
                <c:pt idx="37">
                  <c:v>1813.2832406550688</c:v>
                </c:pt>
                <c:pt idx="38">
                  <c:v>962.53326575902634</c:v>
                </c:pt>
                <c:pt idx="39">
                  <c:v>1216.8744012361801</c:v>
                </c:pt>
                <c:pt idx="40">
                  <c:v>1247.201174685119</c:v>
                </c:pt>
                <c:pt idx="41">
                  <c:v>1531.2986370787364</c:v>
                </c:pt>
                <c:pt idx="42">
                  <c:v>925.69081731380709</c:v>
                </c:pt>
                <c:pt idx="43">
                  <c:v>940.40929148387477</c:v>
                </c:pt>
                <c:pt idx="44">
                  <c:v>925.69081731380709</c:v>
                </c:pt>
                <c:pt idx="45">
                  <c:v>896.32928227942875</c:v>
                </c:pt>
                <c:pt idx="46">
                  <c:v>1254.7953056139079</c:v>
                </c:pt>
                <c:pt idx="47">
                  <c:v>1081.4273917669218</c:v>
                </c:pt>
                <c:pt idx="48">
                  <c:v>1066.4854383530628</c:v>
                </c:pt>
                <c:pt idx="49">
                  <c:v>1179.0797046690443</c:v>
                </c:pt>
                <c:pt idx="50">
                  <c:v>1044.1145796771373</c:v>
                </c:pt>
                <c:pt idx="51">
                  <c:v>867.07045346755422</c:v>
                </c:pt>
                <c:pt idx="52">
                  <c:v>736.75336933339804</c:v>
                </c:pt>
                <c:pt idx="53">
                  <c:v>1111.3775201534081</c:v>
                </c:pt>
                <c:pt idx="54">
                  <c:v>1940.1830857184025</c:v>
                </c:pt>
                <c:pt idx="55">
                  <c:v>1781.7039104149794</c:v>
                </c:pt>
                <c:pt idx="56">
                  <c:v>992.11669898009654</c:v>
                </c:pt>
                <c:pt idx="57">
                  <c:v>1066.4854383530628</c:v>
                </c:pt>
                <c:pt idx="58">
                  <c:v>896.32928227942875</c:v>
                </c:pt>
                <c:pt idx="59">
                  <c:v>925.69081731380709</c:v>
                </c:pt>
                <c:pt idx="60">
                  <c:v>1118.8786763994492</c:v>
                </c:pt>
                <c:pt idx="61">
                  <c:v>947.77781896301792</c:v>
                </c:pt>
                <c:pt idx="62">
                  <c:v>1103.8817845012861</c:v>
                </c:pt>
                <c:pt idx="63">
                  <c:v>1126.3852246651932</c:v>
                </c:pt>
                <c:pt idx="64">
                  <c:v>1029.2290872712379</c:v>
                </c:pt>
                <c:pt idx="65">
                  <c:v>1369.2859267828333</c:v>
                </c:pt>
                <c:pt idx="66">
                  <c:v>889.00484292015869</c:v>
                </c:pt>
                <c:pt idx="67">
                  <c:v>992.11669898009654</c:v>
                </c:pt>
                <c:pt idx="68">
                  <c:v>1148.9369406040728</c:v>
                </c:pt>
                <c:pt idx="69">
                  <c:v>925.69081731380709</c:v>
                </c:pt>
                <c:pt idx="70">
                  <c:v>1232.0277899355417</c:v>
                </c:pt>
                <c:pt idx="71">
                  <c:v>1262.394364085967</c:v>
                </c:pt>
                <c:pt idx="72">
                  <c:v>1813.2832406550688</c:v>
                </c:pt>
                <c:pt idx="73">
                  <c:v>1797.4861450333169</c:v>
                </c:pt>
                <c:pt idx="74">
                  <c:v>1044.1145796771373</c:v>
                </c:pt>
                <c:pt idx="75">
                  <c:v>1118.8786763994492</c:v>
                </c:pt>
                <c:pt idx="76">
                  <c:v>1096.3914983427599</c:v>
                </c:pt>
                <c:pt idx="77">
                  <c:v>1103.8817845012861</c:v>
                </c:pt>
                <c:pt idx="78">
                  <c:v>1059.0228449564595</c:v>
                </c:pt>
                <c:pt idx="79">
                  <c:v>1718.7256720808348</c:v>
                </c:pt>
                <c:pt idx="80">
                  <c:v>1562.3738799923231</c:v>
                </c:pt>
                <c:pt idx="81">
                  <c:v>715.26131176762703</c:v>
                </c:pt>
                <c:pt idx="82">
                  <c:v>1300.4627614991207</c:v>
                </c:pt>
                <c:pt idx="83">
                  <c:v>1216.8744012361801</c:v>
                </c:pt>
                <c:pt idx="84">
                  <c:v>896.32928227942875</c:v>
                </c:pt>
                <c:pt idx="85">
                  <c:v>1346.302718559778</c:v>
                </c:pt>
                <c:pt idx="86">
                  <c:v>984.71186322902849</c:v>
                </c:pt>
                <c:pt idx="87">
                  <c:v>1369.2859267828333</c:v>
                </c:pt>
                <c:pt idx="88">
                  <c:v>1477.0798567131808</c:v>
                </c:pt>
                <c:pt idx="89">
                  <c:v>1029.2290872712379</c:v>
                </c:pt>
                <c:pt idx="90">
                  <c:v>859.77210880991504</c:v>
                </c:pt>
                <c:pt idx="91">
                  <c:v>1369.2859267828333</c:v>
                </c:pt>
                <c:pt idx="92">
                  <c:v>1640.3501217757289</c:v>
                </c:pt>
                <c:pt idx="93">
                  <c:v>751.11894250048181</c:v>
                </c:pt>
                <c:pt idx="94">
                  <c:v>992.11669898009654</c:v>
                </c:pt>
                <c:pt idx="95">
                  <c:v>1734.4474136927158</c:v>
                </c:pt>
                <c:pt idx="96">
                  <c:v>1577.9364540396084</c:v>
                </c:pt>
                <c:pt idx="97">
                  <c:v>1438.4818610435104</c:v>
                </c:pt>
                <c:pt idx="98">
                  <c:v>1088.9066909086803</c:v>
                </c:pt>
                <c:pt idx="99">
                  <c:v>1088.9066909086803</c:v>
                </c:pt>
                <c:pt idx="100">
                  <c:v>1156.4647775229939</c:v>
                </c:pt>
                <c:pt idx="101">
                  <c:v>1232.0277899355417</c:v>
                </c:pt>
                <c:pt idx="102">
                  <c:v>1194.1822393313262</c:v>
                </c:pt>
                <c:pt idx="103">
                  <c:v>962.53326575902634</c:v>
                </c:pt>
                <c:pt idx="104">
                  <c:v>1111.3775201534081</c:v>
                </c:pt>
                <c:pt idx="105">
                  <c:v>1469.3515157241418</c:v>
                </c:pt>
                <c:pt idx="106">
                  <c:v>1066.4854383530628</c:v>
                </c:pt>
                <c:pt idx="107">
                  <c:v>1900.4284300794191</c:v>
                </c:pt>
                <c:pt idx="108">
                  <c:v>1860.762682688196</c:v>
                </c:pt>
                <c:pt idx="109">
                  <c:v>1163.9978682815049</c:v>
                </c:pt>
                <c:pt idx="110">
                  <c:v>3051.1998504933381</c:v>
                </c:pt>
                <c:pt idx="111">
                  <c:v>2809.9473180462492</c:v>
                </c:pt>
                <c:pt idx="112">
                  <c:v>1924.2706474090135</c:v>
                </c:pt>
                <c:pt idx="113">
                  <c:v>2521.7262306490238</c:v>
                </c:pt>
                <c:pt idx="114">
                  <c:v>1163.9978682815049</c:v>
                </c:pt>
                <c:pt idx="115">
                  <c:v>903.66014007017816</c:v>
                </c:pt>
                <c:pt idx="116">
                  <c:v>1118.8786763994492</c:v>
                </c:pt>
                <c:pt idx="117">
                  <c:v>751.11894250048181</c:v>
                </c:pt>
                <c:pt idx="118">
                  <c:v>1073.9536308283714</c:v>
                </c:pt>
                <c:pt idx="119">
                  <c:v>1014.3666261352151</c:v>
                </c:pt>
                <c:pt idx="120">
                  <c:v>969.92011096046667</c:v>
                </c:pt>
                <c:pt idx="121">
                  <c:v>1021.7949613996097</c:v>
                </c:pt>
                <c:pt idx="122">
                  <c:v>1285.2208727222899</c:v>
                </c:pt>
                <c:pt idx="123">
                  <c:v>2148.2869009858073</c:v>
                </c:pt>
                <c:pt idx="124">
                  <c:v>1484.8125325814749</c:v>
                </c:pt>
                <c:pt idx="125">
                  <c:v>918.34094770960019</c:v>
                </c:pt>
                <c:pt idx="126">
                  <c:v>1484.8125325814749</c:v>
                </c:pt>
                <c:pt idx="127">
                  <c:v>1726.5846255962872</c:v>
                </c:pt>
                <c:pt idx="128">
                  <c:v>845.1953597356478</c:v>
                </c:pt>
                <c:pt idx="129">
                  <c:v>1964.0779561788866</c:v>
                </c:pt>
                <c:pt idx="130">
                  <c:v>1141.4143845528677</c:v>
                </c:pt>
                <c:pt idx="131">
                  <c:v>1695.1719572508696</c:v>
                </c:pt>
                <c:pt idx="132">
                  <c:v>1209.305266306578</c:v>
                </c:pt>
                <c:pt idx="133">
                  <c:v>1876.6182187358902</c:v>
                </c:pt>
                <c:pt idx="134">
                  <c:v>1262.394364085967</c:v>
                </c:pt>
                <c:pt idx="135">
                  <c:v>736.75336933339804</c:v>
                </c:pt>
                <c:pt idx="136">
                  <c:v>1194.1822393313262</c:v>
                </c:pt>
                <c:pt idx="137">
                  <c:v>1679.4889089034632</c:v>
                </c:pt>
                <c:pt idx="138">
                  <c:v>1323.3614732793083</c:v>
                </c:pt>
                <c:pt idx="139">
                  <c:v>1940.1830857184025</c:v>
                </c:pt>
                <c:pt idx="143">
                  <c:v>2172.4426758661098</c:v>
                </c:pt>
                <c:pt idx="144">
                  <c:v>1066.4854383530628</c:v>
                </c:pt>
                <c:pt idx="145">
                  <c:v>1254.7953056139079</c:v>
                </c:pt>
                <c:pt idx="146">
                  <c:v>2776.8405058325206</c:v>
                </c:pt>
                <c:pt idx="147">
                  <c:v>1407.6830258868333</c:v>
                </c:pt>
                <c:pt idx="148">
                  <c:v>751.11894250048181</c:v>
                </c:pt>
                <c:pt idx="149">
                  <c:v>665.38432314173735</c:v>
                </c:pt>
                <c:pt idx="150">
                  <c:v>881.68686350582311</c:v>
                </c:pt>
                <c:pt idx="151">
                  <c:v>1179.0797046690443</c:v>
                </c:pt>
                <c:pt idx="152">
                  <c:v>1194.1822393313262</c:v>
                </c:pt>
                <c:pt idx="153">
                  <c:v>787.16098374695628</c:v>
                </c:pt>
                <c:pt idx="154">
                  <c:v>1201.7412039816743</c:v>
                </c:pt>
                <c:pt idx="155">
                  <c:v>2521.7262306490238</c:v>
                </c:pt>
                <c:pt idx="156">
                  <c:v>1133.8971366963031</c:v>
                </c:pt>
                <c:pt idx="157">
                  <c:v>1346.302718559778</c:v>
                </c:pt>
                <c:pt idx="158">
                  <c:v>999.52746101122636</c:v>
                </c:pt>
                <c:pt idx="159">
                  <c:v>992.11669898009654</c:v>
                </c:pt>
                <c:pt idx="160">
                  <c:v>1186.6283976915838</c:v>
                </c:pt>
                <c:pt idx="161">
                  <c:v>2059.9663955920446</c:v>
                </c:pt>
                <c:pt idx="162">
                  <c:v>1995.9862471224847</c:v>
                </c:pt>
                <c:pt idx="163">
                  <c:v>1171.5361861453032</c:v>
                </c:pt>
                <c:pt idx="164">
                  <c:v>918.34094770960019</c:v>
                </c:pt>
                <c:pt idx="165">
                  <c:v>1624.7224482073527</c:v>
                </c:pt>
                <c:pt idx="166">
                  <c:v>1338.6509464129631</c:v>
                </c:pt>
                <c:pt idx="167">
                  <c:v>1156.4647775229939</c:v>
                </c:pt>
                <c:pt idx="168">
                  <c:v>1331.0038576098827</c:v>
                </c:pt>
                <c:pt idx="169">
                  <c:v>736.75336933339804</c:v>
                </c:pt>
                <c:pt idx="170">
                  <c:v>889.00484292015869</c:v>
                </c:pt>
                <c:pt idx="171">
                  <c:v>823.38076442876877</c:v>
                </c:pt>
                <c:pt idx="172">
                  <c:v>859.77210880991504</c:v>
                </c:pt>
                <c:pt idx="173">
                  <c:v>874.37538612774995</c:v>
                </c:pt>
                <c:pt idx="174">
                  <c:v>1338.6509464129631</c:v>
                </c:pt>
                <c:pt idx="175">
                  <c:v>962.53326575902634</c:v>
                </c:pt>
                <c:pt idx="176">
                  <c:v>679.59532156711441</c:v>
                </c:pt>
                <c:pt idx="177">
                  <c:v>910.99737534475878</c:v>
                </c:pt>
                <c:pt idx="178">
                  <c:v>1044.1145796771373</c:v>
                </c:pt>
                <c:pt idx="179">
                  <c:v>947.77781896301792</c:v>
                </c:pt>
                <c:pt idx="180">
                  <c:v>1148.9369406040728</c:v>
                </c:pt>
                <c:pt idx="181">
                  <c:v>1338.6509464129631</c:v>
                </c:pt>
                <c:pt idx="182">
                  <c:v>1021.7949613996097</c:v>
                </c:pt>
                <c:pt idx="183">
                  <c:v>1593.5154908111172</c:v>
                </c:pt>
                <c:pt idx="184">
                  <c:v>1201.7412039816743</c:v>
                </c:pt>
                <c:pt idx="185">
                  <c:v>918.34094770960019</c:v>
                </c:pt>
                <c:pt idx="186">
                  <c:v>889.00484292015869</c:v>
                </c:pt>
                <c:pt idx="187">
                  <c:v>955.15248948738645</c:v>
                </c:pt>
                <c:pt idx="188">
                  <c:v>933.04694483806918</c:v>
                </c:pt>
                <c:pt idx="189">
                  <c:v>830.64549775330681</c:v>
                </c:pt>
                <c:pt idx="190">
                  <c:v>1021.7949613996097</c:v>
                </c:pt>
                <c:pt idx="191">
                  <c:v>1773.8183982139458</c:v>
                </c:pt>
                <c:pt idx="192">
                  <c:v>969.92011096046667</c:v>
                </c:pt>
                <c:pt idx="193">
                  <c:v>1163.9978682815049</c:v>
                </c:pt>
                <c:pt idx="194">
                  <c:v>1073.9536308283714</c:v>
                </c:pt>
                <c:pt idx="195">
                  <c:v>1438.4818610435104</c:v>
                </c:pt>
                <c:pt idx="196">
                  <c:v>1254.7953056139079</c:v>
                </c:pt>
                <c:pt idx="197">
                  <c:v>1469.3515157241418</c:v>
                </c:pt>
                <c:pt idx="198">
                  <c:v>1103.8817845012861</c:v>
                </c:pt>
                <c:pt idx="199">
                  <c:v>1014.3666261352151</c:v>
                </c:pt>
                <c:pt idx="200">
                  <c:v>1118.8786763994492</c:v>
                </c:pt>
                <c:pt idx="201">
                  <c:v>2212.7662051950156</c:v>
                </c:pt>
                <c:pt idx="202">
                  <c:v>977.31298874530353</c:v>
                </c:pt>
                <c:pt idx="203">
                  <c:v>984.71186322902849</c:v>
                </c:pt>
                <c:pt idx="204">
                  <c:v>1059.0228449564595</c:v>
                </c:pt>
                <c:pt idx="205">
                  <c:v>1194.1822393313262</c:v>
                </c:pt>
                <c:pt idx="206">
                  <c:v>933.04694483806918</c:v>
                </c:pt>
                <c:pt idx="207">
                  <c:v>955.15248948738645</c:v>
                </c:pt>
                <c:pt idx="208">
                  <c:v>903.66014007017816</c:v>
                </c:pt>
                <c:pt idx="209">
                  <c:v>1036.6689708612066</c:v>
                </c:pt>
                <c:pt idx="210">
                  <c:v>977.31298874530353</c:v>
                </c:pt>
                <c:pt idx="211">
                  <c:v>1346.302718559778</c:v>
                </c:pt>
                <c:pt idx="212">
                  <c:v>801.62792360187291</c:v>
                </c:pt>
                <c:pt idx="213">
                  <c:v>751.11894250048181</c:v>
                </c:pt>
                <c:pt idx="214">
                  <c:v>1029.2290872712379</c:v>
                </c:pt>
                <c:pt idx="215">
                  <c:v>947.77781896301792</c:v>
                </c:pt>
                <c:pt idx="216">
                  <c:v>1254.7953056139079</c:v>
                </c:pt>
                <c:pt idx="217">
                  <c:v>1484.8125325814749</c:v>
                </c:pt>
                <c:pt idx="218">
                  <c:v>1369.2859267828333</c:v>
                </c:pt>
                <c:pt idx="219">
                  <c:v>1338.6509464129631</c:v>
                </c:pt>
                <c:pt idx="220">
                  <c:v>1430.7754662248362</c:v>
                </c:pt>
                <c:pt idx="221">
                  <c:v>1346.302718559778</c:v>
                </c:pt>
                <c:pt idx="222">
                  <c:v>1500.2908181189769</c:v>
                </c:pt>
                <c:pt idx="223">
                  <c:v>1331.0038576098827</c:v>
                </c:pt>
                <c:pt idx="224">
                  <c:v>1029.2290872712379</c:v>
                </c:pt>
                <c:pt idx="225">
                  <c:v>1209.305266306578</c:v>
                </c:pt>
                <c:pt idx="226">
                  <c:v>1066.4854383530628</c:v>
                </c:pt>
                <c:pt idx="227">
                  <c:v>1111.3775201534081</c:v>
                </c:pt>
                <c:pt idx="228">
                  <c:v>794.39092511623846</c:v>
                </c:pt>
                <c:pt idx="229">
                  <c:v>1156.4647775229939</c:v>
                </c:pt>
                <c:pt idx="230">
                  <c:v>992.11669898009654</c:v>
                </c:pt>
                <c:pt idx="231">
                  <c:v>1269.9983267804409</c:v>
                </c:pt>
                <c:pt idx="232">
                  <c:v>1369.2859267828333</c:v>
                </c:pt>
                <c:pt idx="233">
                  <c:v>859.77210880991504</c:v>
                </c:pt>
                <c:pt idx="234">
                  <c:v>1300.4627614991207</c:v>
                </c:pt>
                <c:pt idx="235">
                  <c:v>1201.7412039816743</c:v>
                </c:pt>
                <c:pt idx="236">
                  <c:v>874.37538612774995</c:v>
                </c:pt>
                <c:pt idx="237">
                  <c:v>1254.7953056139079</c:v>
                </c:pt>
                <c:pt idx="238">
                  <c:v>1988.0040147746786</c:v>
                </c:pt>
                <c:pt idx="239">
                  <c:v>1837.0065261399629</c:v>
                </c:pt>
                <c:pt idx="240">
                  <c:v>2220.8404138128476</c:v>
                </c:pt>
                <c:pt idx="241">
                  <c:v>2570.8960670985257</c:v>
                </c:pt>
                <c:pt idx="242">
                  <c:v>1073.9536308283714</c:v>
                </c:pt>
                <c:pt idx="243">
                  <c:v>1531.2986370787364</c:v>
                </c:pt>
                <c:pt idx="244">
                  <c:v>1813.2832406550688</c:v>
                </c:pt>
                <c:pt idx="245">
                  <c:v>1570.1531011812642</c:v>
                </c:pt>
                <c:pt idx="246">
                  <c:v>1980.0252149137725</c:v>
                </c:pt>
                <c:pt idx="247">
                  <c:v>969.92011096046667</c:v>
                </c:pt>
                <c:pt idx="248">
                  <c:v>1141.4143845528677</c:v>
                </c:pt>
                <c:pt idx="249">
                  <c:v>1247.201174685119</c:v>
                </c:pt>
                <c:pt idx="250">
                  <c:v>1059.0228449564595</c:v>
                </c:pt>
                <c:pt idx="251">
                  <c:v>1640.3501217757289</c:v>
                </c:pt>
                <c:pt idx="252">
                  <c:v>1269.9983267804409</c:v>
                </c:pt>
                <c:pt idx="253">
                  <c:v>925.69081731380709</c:v>
                </c:pt>
                <c:pt idx="254">
                  <c:v>1148.9369406040728</c:v>
                </c:pt>
                <c:pt idx="255">
                  <c:v>1103.8817845012861</c:v>
                </c:pt>
                <c:pt idx="256">
                  <c:v>999.52746101122636</c:v>
                </c:pt>
                <c:pt idx="257">
                  <c:v>1308.0909035772854</c:v>
                </c:pt>
                <c:pt idx="258">
                  <c:v>1096.3914983427599</c:v>
                </c:pt>
                <c:pt idx="259">
                  <c:v>1073.9536308283714</c:v>
                </c:pt>
                <c:pt idx="260">
                  <c:v>910.99737534475878</c:v>
                </c:pt>
                <c:pt idx="261">
                  <c:v>955.15248948738645</c:v>
                </c:pt>
                <c:pt idx="262">
                  <c:v>1209.305266306578</c:v>
                </c:pt>
                <c:pt idx="263">
                  <c:v>1148.9369406040728</c:v>
                </c:pt>
                <c:pt idx="264">
                  <c:v>1006.9441147709224</c:v>
                </c:pt>
                <c:pt idx="265">
                  <c:v>1029.2290872712379</c:v>
                </c:pt>
                <c:pt idx="266">
                  <c:v>1088.9066909086803</c:v>
                </c:pt>
                <c:pt idx="267">
                  <c:v>1500.2908181189769</c:v>
                </c:pt>
                <c:pt idx="268">
                  <c:v>1247.201174685119</c:v>
                </c:pt>
                <c:pt idx="269">
                  <c:v>1118.8786763994492</c:v>
                </c:pt>
                <c:pt idx="270">
                  <c:v>1277.6071706110085</c:v>
                </c:pt>
                <c:pt idx="271">
                  <c:v>1014.3666261352151</c:v>
                </c:pt>
                <c:pt idx="272">
                  <c:v>2261.2584746707039</c:v>
                </c:pt>
                <c:pt idx="273">
                  <c:v>1036.6689708612066</c:v>
                </c:pt>
                <c:pt idx="274">
                  <c:v>999.52746101122636</c:v>
                </c:pt>
                <c:pt idx="275">
                  <c:v>1044.1145796771373</c:v>
                </c:pt>
                <c:pt idx="276">
                  <c:v>992.11669898009654</c:v>
                </c:pt>
                <c:pt idx="277">
                  <c:v>918.34094770960019</c:v>
                </c:pt>
                <c:pt idx="278">
                  <c:v>787.16098374695628</c:v>
                </c:pt>
                <c:pt idx="279">
                  <c:v>925.69081731380709</c:v>
                </c:pt>
                <c:pt idx="280">
                  <c:v>984.71186322902849</c:v>
                </c:pt>
                <c:pt idx="281">
                  <c:v>999.52746101122636</c:v>
                </c:pt>
                <c:pt idx="282">
                  <c:v>1247.201174685119</c:v>
                </c:pt>
                <c:pt idx="283">
                  <c:v>1461.6275275188061</c:v>
                </c:pt>
                <c:pt idx="284">
                  <c:v>1029.2290872712379</c:v>
                </c:pt>
                <c:pt idx="285">
                  <c:v>1088.9066909086803</c:v>
                </c:pt>
                <c:pt idx="286">
                  <c:v>801.62792360187291</c:v>
                </c:pt>
                <c:pt idx="287">
                  <c:v>1300.4627614991207</c:v>
                </c:pt>
                <c:pt idx="288">
                  <c:v>845.1953597356478</c:v>
                </c:pt>
                <c:pt idx="289">
                  <c:v>1477.0798567131808</c:v>
                </c:pt>
                <c:pt idx="290">
                  <c:v>816.12289224383505</c:v>
                </c:pt>
                <c:pt idx="291">
                  <c:v>940.40929148387477</c:v>
                </c:pt>
                <c:pt idx="292">
                  <c:v>801.62792360187291</c:v>
                </c:pt>
                <c:pt idx="293">
                  <c:v>852.48039605572819</c:v>
                </c:pt>
                <c:pt idx="294">
                  <c:v>794.39092511623846</c:v>
                </c:pt>
                <c:pt idx="295">
                  <c:v>794.39092511623846</c:v>
                </c:pt>
                <c:pt idx="296">
                  <c:v>881.68686350582311</c:v>
                </c:pt>
                <c:pt idx="297">
                  <c:v>1133.8971366963031</c:v>
                </c:pt>
                <c:pt idx="298">
                  <c:v>816.12289224383505</c:v>
                </c:pt>
                <c:pt idx="299">
                  <c:v>1194.1822393313262</c:v>
                </c:pt>
                <c:pt idx="300">
                  <c:v>1655.9937638553179</c:v>
                </c:pt>
                <c:pt idx="301">
                  <c:v>962.53326575902634</c:v>
                </c:pt>
                <c:pt idx="302">
                  <c:v>1469.3515157241418</c:v>
                </c:pt>
                <c:pt idx="303">
                  <c:v>1111.3775201534081</c:v>
                </c:pt>
                <c:pt idx="304">
                  <c:v>1695.1719572508696</c:v>
                </c:pt>
                <c:pt idx="305">
                  <c:v>896.32928227942875</c:v>
                </c:pt>
                <c:pt idx="306">
                  <c:v>977.31298874530353</c:v>
                </c:pt>
                <c:pt idx="307">
                  <c:v>1369.2859267828333</c:v>
                </c:pt>
                <c:pt idx="308">
                  <c:v>1006.9441147709224</c:v>
                </c:pt>
                <c:pt idx="309">
                  <c:v>1006.9441147709224</c:v>
                </c:pt>
                <c:pt idx="310">
                  <c:v>1453.9079101603531</c:v>
                </c:pt>
                <c:pt idx="311">
                  <c:v>1277.6071706110085</c:v>
                </c:pt>
                <c:pt idx="312">
                  <c:v>1186.6283976915838</c:v>
                </c:pt>
                <c:pt idx="313">
                  <c:v>859.77210880991504</c:v>
                </c:pt>
                <c:pt idx="314">
                  <c:v>1201.7412039816743</c:v>
                </c:pt>
                <c:pt idx="315">
                  <c:v>984.71186322902849</c:v>
                </c:pt>
                <c:pt idx="316">
                  <c:v>947.77781896301792</c:v>
                </c:pt>
                <c:pt idx="317">
                  <c:v>1399.9945240242332</c:v>
                </c:pt>
                <c:pt idx="318">
                  <c:v>1186.6283976915838</c:v>
                </c:pt>
                <c:pt idx="319">
                  <c:v>1353.9591531232527</c:v>
                </c:pt>
                <c:pt idx="320">
                  <c:v>1415.3760296701792</c:v>
                </c:pt>
                <c:pt idx="321">
                  <c:v>1292.8394104863235</c:v>
                </c:pt>
                <c:pt idx="322">
                  <c:v>2027.9492866579153</c:v>
                </c:pt>
                <c:pt idx="323">
                  <c:v>867.07045346755422</c:v>
                </c:pt>
                <c:pt idx="324">
                  <c:v>859.77210880991504</c:v>
                </c:pt>
                <c:pt idx="325">
                  <c:v>1044.1145796771373</c:v>
                </c:pt>
                <c:pt idx="326">
                  <c:v>816.12289224383505</c:v>
                </c:pt>
                <c:pt idx="327">
                  <c:v>2236.9982613270581</c:v>
                </c:pt>
                <c:pt idx="328">
                  <c:v>1073.9536308283714</c:v>
                </c:pt>
                <c:pt idx="329">
                  <c:v>1247.201174685119</c:v>
                </c:pt>
                <c:pt idx="330">
                  <c:v>977.31298874530353</c:v>
                </c:pt>
                <c:pt idx="331">
                  <c:v>1523.5403193025534</c:v>
                </c:pt>
                <c:pt idx="332">
                  <c:v>1262.394364085967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CF-4198-A7EA-39D9D616CFCE}"/>
            </c:ext>
          </c:extLst>
        </c:ser>
        <c:ser>
          <c:idx val="3"/>
          <c:order val="3"/>
          <c:tx>
            <c:strRef>
              <c:f>'Mar-25 Comparision with CA@100m'!$I$1</c:f>
              <c:strCache>
                <c:ptCount val="1"/>
                <c:pt idx="0">
                  <c:v>L2 Lane Roughness BI (in mm/km)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CA@100m'!$I$2:$I$2362</c:f>
              <c:numCache>
                <c:formatCode>0</c:formatCode>
                <c:ptCount val="2361"/>
                <c:pt idx="1">
                  <c:v>3889.6265614104523</c:v>
                </c:pt>
                <c:pt idx="2">
                  <c:v>992.11669898009654</c:v>
                </c:pt>
                <c:pt idx="3">
                  <c:v>1209.305266306578</c:v>
                </c:pt>
                <c:pt idx="4">
                  <c:v>2456.3261878078451</c:v>
                </c:pt>
                <c:pt idx="5">
                  <c:v>1980.0252149137725</c:v>
                </c:pt>
                <c:pt idx="6">
                  <c:v>1956.1095192530709</c:v>
                </c:pt>
                <c:pt idx="7">
                  <c:v>1438.4818610435104</c:v>
                </c:pt>
                <c:pt idx="8">
                  <c:v>1262.394364085967</c:v>
                </c:pt>
                <c:pt idx="9">
                  <c:v>1021.7949613996097</c:v>
                </c:pt>
                <c:pt idx="10">
                  <c:v>1338.6509464129631</c:v>
                </c:pt>
                <c:pt idx="11">
                  <c:v>1315.7238147547057</c:v>
                </c:pt>
                <c:pt idx="12">
                  <c:v>1554.5988066280006</c:v>
                </c:pt>
                <c:pt idx="13">
                  <c:v>1118.8786763994492</c:v>
                </c:pt>
                <c:pt idx="14">
                  <c:v>874.37538612774995</c:v>
                </c:pt>
                <c:pt idx="15">
                  <c:v>1247.201174685119</c:v>
                </c:pt>
                <c:pt idx="16">
                  <c:v>1821.187329464864</c:v>
                </c:pt>
                <c:pt idx="17">
                  <c:v>1829.0950954587834</c:v>
                </c:pt>
                <c:pt idx="18">
                  <c:v>962.53326575902634</c:v>
                </c:pt>
                <c:pt idx="19">
                  <c:v>940.40929148387477</c:v>
                </c:pt>
                <c:pt idx="20">
                  <c:v>1021.7949613996097</c:v>
                </c:pt>
                <c:pt idx="21">
                  <c:v>1021.7949613996097</c:v>
                </c:pt>
                <c:pt idx="22">
                  <c:v>1126.3852246651932</c:v>
                </c:pt>
                <c:pt idx="23">
                  <c:v>1051.5658816158889</c:v>
                </c:pt>
                <c:pt idx="24">
                  <c:v>962.53326575902634</c:v>
                </c:pt>
                <c:pt idx="25">
                  <c:v>1036.6689708612066</c:v>
                </c:pt>
                <c:pt idx="26">
                  <c:v>1254.7953056139079</c:v>
                </c:pt>
                <c:pt idx="27">
                  <c:v>2926.1481995450367</c:v>
                </c:pt>
                <c:pt idx="28">
                  <c:v>925.69081731380709</c:v>
                </c:pt>
                <c:pt idx="29">
                  <c:v>1029.2290872712379</c:v>
                </c:pt>
                <c:pt idx="30">
                  <c:v>1773.8183982139458</c:v>
                </c:pt>
                <c:pt idx="31">
                  <c:v>859.77210880991504</c:v>
                </c:pt>
                <c:pt idx="32">
                  <c:v>1407.6830258868333</c:v>
                </c:pt>
                <c:pt idx="33">
                  <c:v>933.04694483806918</c:v>
                </c:pt>
                <c:pt idx="34">
                  <c:v>1111.3775201534081</c:v>
                </c:pt>
                <c:pt idx="35">
                  <c:v>729.58178541361997</c:v>
                </c:pt>
                <c:pt idx="36">
                  <c:v>1446.1926818728605</c:v>
                </c:pt>
                <c:pt idx="37">
                  <c:v>1781.7039104149794</c:v>
                </c:pt>
                <c:pt idx="38">
                  <c:v>955.15248948738645</c:v>
                </c:pt>
                <c:pt idx="39">
                  <c:v>1224.4485839625554</c:v>
                </c:pt>
                <c:pt idx="40">
                  <c:v>1179.0797046690443</c:v>
                </c:pt>
                <c:pt idx="41">
                  <c:v>1515.7862321958366</c:v>
                </c:pt>
                <c:pt idx="42">
                  <c:v>999.52746101122636</c:v>
                </c:pt>
                <c:pt idx="43">
                  <c:v>1103.8817845012861</c:v>
                </c:pt>
                <c:pt idx="44">
                  <c:v>984.71186322902849</c:v>
                </c:pt>
                <c:pt idx="45">
                  <c:v>1066.4854383530628</c:v>
                </c:pt>
                <c:pt idx="46">
                  <c:v>1081.4273917669218</c:v>
                </c:pt>
                <c:pt idx="47">
                  <c:v>1051.5658816158889</c:v>
                </c:pt>
                <c:pt idx="48">
                  <c:v>962.53326575902634</c:v>
                </c:pt>
                <c:pt idx="49">
                  <c:v>867.07045346755422</c:v>
                </c:pt>
                <c:pt idx="50">
                  <c:v>933.04694483806918</c:v>
                </c:pt>
                <c:pt idx="51">
                  <c:v>845.1953597356478</c:v>
                </c:pt>
                <c:pt idx="52">
                  <c:v>729.58178541361997</c:v>
                </c:pt>
                <c:pt idx="53">
                  <c:v>1232.0277899355417</c:v>
                </c:pt>
                <c:pt idx="54">
                  <c:v>1640.3501217757289</c:v>
                </c:pt>
                <c:pt idx="55">
                  <c:v>1687.3284808252583</c:v>
                </c:pt>
                <c:pt idx="56">
                  <c:v>1103.8817845012861</c:v>
                </c:pt>
                <c:pt idx="57">
                  <c:v>1029.2290872712379</c:v>
                </c:pt>
                <c:pt idx="58">
                  <c:v>962.53326575902634</c:v>
                </c:pt>
                <c:pt idx="59">
                  <c:v>984.71186322902849</c:v>
                </c:pt>
                <c:pt idx="60">
                  <c:v>1156.4647775229939</c:v>
                </c:pt>
                <c:pt idx="61">
                  <c:v>896.32928227942875</c:v>
                </c:pt>
                <c:pt idx="62">
                  <c:v>1059.0228449564595</c:v>
                </c:pt>
                <c:pt idx="63">
                  <c:v>1239.61199485866</c:v>
                </c:pt>
                <c:pt idx="64">
                  <c:v>999.52746101122636</c:v>
                </c:pt>
                <c:pt idx="65">
                  <c:v>1133.8971366963031</c:v>
                </c:pt>
                <c:pt idx="66">
                  <c:v>903.66014007017816</c:v>
                </c:pt>
                <c:pt idx="67">
                  <c:v>962.53326575902634</c:v>
                </c:pt>
                <c:pt idx="68">
                  <c:v>1141.4143845528677</c:v>
                </c:pt>
                <c:pt idx="69">
                  <c:v>896.32928227942875</c:v>
                </c:pt>
                <c:pt idx="70">
                  <c:v>1194.1822393313262</c:v>
                </c:pt>
                <c:pt idx="71">
                  <c:v>1292.8394104863235</c:v>
                </c:pt>
                <c:pt idx="72">
                  <c:v>1531.2986370787364</c:v>
                </c:pt>
                <c:pt idx="73">
                  <c:v>1369.2859267828333</c:v>
                </c:pt>
                <c:pt idx="74">
                  <c:v>1156.4647775229939</c:v>
                </c:pt>
                <c:pt idx="75">
                  <c:v>999.52746101122636</c:v>
                </c:pt>
                <c:pt idx="76">
                  <c:v>1118.8786763994492</c:v>
                </c:pt>
                <c:pt idx="77">
                  <c:v>933.04694483806918</c:v>
                </c:pt>
                <c:pt idx="78">
                  <c:v>999.52746101122636</c:v>
                </c:pt>
                <c:pt idx="79">
                  <c:v>1585.7239225459728</c:v>
                </c:pt>
                <c:pt idx="80">
                  <c:v>1073.9536308283714</c:v>
                </c:pt>
                <c:pt idx="81">
                  <c:v>736.75336933339804</c:v>
                </c:pt>
                <c:pt idx="82">
                  <c:v>1438.4818610435104</c:v>
                </c:pt>
                <c:pt idx="83">
                  <c:v>1269.9983267804409</c:v>
                </c:pt>
                <c:pt idx="84">
                  <c:v>933.04694483806918</c:v>
                </c:pt>
                <c:pt idx="85">
                  <c:v>1194.1822393313262</c:v>
                </c:pt>
                <c:pt idx="86">
                  <c:v>1163.9978682815049</c:v>
                </c:pt>
                <c:pt idx="87">
                  <c:v>1315.7238147547057</c:v>
                </c:pt>
                <c:pt idx="88">
                  <c:v>1103.8817845012861</c:v>
                </c:pt>
                <c:pt idx="89">
                  <c:v>679.59532156711441</c:v>
                </c:pt>
                <c:pt idx="90">
                  <c:v>743.93244063957434</c:v>
                </c:pt>
                <c:pt idx="91">
                  <c:v>1126.3852246651932</c:v>
                </c:pt>
                <c:pt idx="92">
                  <c:v>1539.061168673592</c:v>
                </c:pt>
                <c:pt idx="93">
                  <c:v>552.91370757550283</c:v>
                </c:pt>
                <c:pt idx="94">
                  <c:v>925.69081731380709</c:v>
                </c:pt>
                <c:pt idx="95">
                  <c:v>1376.9562250071592</c:v>
                </c:pt>
                <c:pt idx="96">
                  <c:v>1361.6202293750787</c:v>
                </c:pt>
                <c:pt idx="97">
                  <c:v>1021.7949613996097</c:v>
                </c:pt>
                <c:pt idx="98">
                  <c:v>903.66014007017816</c:v>
                </c:pt>
                <c:pt idx="99">
                  <c:v>896.32928227942875</c:v>
                </c:pt>
                <c:pt idx="100">
                  <c:v>1044.1145796771373</c:v>
                </c:pt>
                <c:pt idx="101">
                  <c:v>1029.2290872712379</c:v>
                </c:pt>
                <c:pt idx="102">
                  <c:v>1133.8971366963031</c:v>
                </c:pt>
                <c:pt idx="103">
                  <c:v>787.16098374695628</c:v>
                </c:pt>
                <c:pt idx="104">
                  <c:v>1438.4818610435104</c:v>
                </c:pt>
                <c:pt idx="105">
                  <c:v>1477.0798567131808</c:v>
                </c:pt>
                <c:pt idx="106">
                  <c:v>1059.0228449564595</c:v>
                </c:pt>
                <c:pt idx="107">
                  <c:v>1484.8125325814749</c:v>
                </c:pt>
                <c:pt idx="108">
                  <c:v>1844.9216091019207</c:v>
                </c:pt>
                <c:pt idx="109">
                  <c:v>1292.8394104863235</c:v>
                </c:pt>
                <c:pt idx="110">
                  <c:v>2959.4403455652518</c:v>
                </c:pt>
                <c:pt idx="111">
                  <c:v>2867.9847008461243</c:v>
                </c:pt>
                <c:pt idx="112">
                  <c:v>1531.2986370787364</c:v>
                </c:pt>
                <c:pt idx="113">
                  <c:v>1860.762682688196</c:v>
                </c:pt>
                <c:pt idx="114">
                  <c:v>1376.9562250071592</c:v>
                </c:pt>
                <c:pt idx="115">
                  <c:v>859.77210880991504</c:v>
                </c:pt>
                <c:pt idx="116">
                  <c:v>1044.1145796771373</c:v>
                </c:pt>
                <c:pt idx="117">
                  <c:v>823.38076442876877</c:v>
                </c:pt>
                <c:pt idx="118">
                  <c:v>918.34094770960019</c:v>
                </c:pt>
                <c:pt idx="119">
                  <c:v>999.52746101122636</c:v>
                </c:pt>
                <c:pt idx="120">
                  <c:v>955.15248948738645</c:v>
                </c:pt>
                <c:pt idx="121">
                  <c:v>1111.3775201534081</c:v>
                </c:pt>
                <c:pt idx="122">
                  <c:v>1277.6071706110085</c:v>
                </c:pt>
                <c:pt idx="123">
                  <c:v>2164.3875370507349</c:v>
                </c:pt>
                <c:pt idx="124">
                  <c:v>1742.3140227050615</c:v>
                </c:pt>
                <c:pt idx="125">
                  <c:v>962.53326575902634</c:v>
                </c:pt>
                <c:pt idx="126">
                  <c:v>1224.4485839625554</c:v>
                </c:pt>
                <c:pt idx="127">
                  <c:v>1860.762682688196</c:v>
                </c:pt>
                <c:pt idx="128">
                  <c:v>896.32928227942875</c:v>
                </c:pt>
                <c:pt idx="129">
                  <c:v>1726.5846255962872</c:v>
                </c:pt>
                <c:pt idx="130">
                  <c:v>1179.0797046690443</c:v>
                </c:pt>
                <c:pt idx="131">
                  <c:v>1323.3614732793083</c:v>
                </c:pt>
                <c:pt idx="132">
                  <c:v>1029.2290872712379</c:v>
                </c:pt>
                <c:pt idx="133">
                  <c:v>1609.110863711549</c:v>
                </c:pt>
                <c:pt idx="134">
                  <c:v>1430.7754662248362</c:v>
                </c:pt>
                <c:pt idx="135">
                  <c:v>751.11894250048181</c:v>
                </c:pt>
                <c:pt idx="136">
                  <c:v>1156.4647775229939</c:v>
                </c:pt>
                <c:pt idx="137">
                  <c:v>1829.0950954587834</c:v>
                </c:pt>
                <c:pt idx="138">
                  <c:v>1640.3501217757289</c:v>
                </c:pt>
                <c:pt idx="139">
                  <c:v>1703.0193239784985</c:v>
                </c:pt>
                <c:pt idx="143">
                  <c:v>1492.5495255811823</c:v>
                </c:pt>
                <c:pt idx="144">
                  <c:v>918.34094770960019</c:v>
                </c:pt>
                <c:pt idx="145">
                  <c:v>845.1953597356478</c:v>
                </c:pt>
                <c:pt idx="146">
                  <c:v>2156.3356089518838</c:v>
                </c:pt>
                <c:pt idx="147">
                  <c:v>1006.9441147709224</c:v>
                </c:pt>
                <c:pt idx="148">
                  <c:v>918.34094770960019</c:v>
                </c:pt>
                <c:pt idx="149">
                  <c:v>587.81917037301889</c:v>
                </c:pt>
                <c:pt idx="150">
                  <c:v>679.59532156711441</c:v>
                </c:pt>
                <c:pt idx="151">
                  <c:v>896.32928227942875</c:v>
                </c:pt>
                <c:pt idx="152">
                  <c:v>1141.4143845528677</c:v>
                </c:pt>
                <c:pt idx="153">
                  <c:v>801.62792360187291</c:v>
                </c:pt>
                <c:pt idx="154">
                  <c:v>896.32928227942875</c:v>
                </c:pt>
                <c:pt idx="155">
                  <c:v>2164.3875370507349</c:v>
                </c:pt>
                <c:pt idx="156">
                  <c:v>859.77210880991504</c:v>
                </c:pt>
                <c:pt idx="157">
                  <c:v>1171.5361861453032</c:v>
                </c:pt>
                <c:pt idx="158">
                  <c:v>1006.9441147709224</c:v>
                </c:pt>
                <c:pt idx="159">
                  <c:v>1156.4647775229939</c:v>
                </c:pt>
                <c:pt idx="160">
                  <c:v>969.92011096046667</c:v>
                </c:pt>
                <c:pt idx="161">
                  <c:v>1546.8278973790657</c:v>
                </c:pt>
                <c:pt idx="162">
                  <c:v>1671.653255798502</c:v>
                </c:pt>
                <c:pt idx="163">
                  <c:v>874.37538612774995</c:v>
                </c:pt>
                <c:pt idx="164">
                  <c:v>779.93815037392415</c:v>
                </c:pt>
                <c:pt idx="165">
                  <c:v>1323.3614732793083</c:v>
                </c:pt>
                <c:pt idx="166">
                  <c:v>1262.394364085967</c:v>
                </c:pt>
                <c:pt idx="167">
                  <c:v>845.1953597356478</c:v>
                </c:pt>
                <c:pt idx="168">
                  <c:v>1179.0797046690443</c:v>
                </c:pt>
                <c:pt idx="169">
                  <c:v>758.3128189981494</c:v>
                </c:pt>
                <c:pt idx="170">
                  <c:v>772.72247666720637</c:v>
                </c:pt>
                <c:pt idx="171">
                  <c:v>823.38076442876877</c:v>
                </c:pt>
                <c:pt idx="172">
                  <c:v>881.68686350582311</c:v>
                </c:pt>
                <c:pt idx="173">
                  <c:v>940.40929148387477</c:v>
                </c:pt>
                <c:pt idx="174">
                  <c:v>1163.9978682815049</c:v>
                </c:pt>
                <c:pt idx="175">
                  <c:v>992.11669898009654</c:v>
                </c:pt>
                <c:pt idx="176">
                  <c:v>845.1953597356478</c:v>
                </c:pt>
                <c:pt idx="177">
                  <c:v>962.53326575902634</c:v>
                </c:pt>
                <c:pt idx="178">
                  <c:v>889.00484292015869</c:v>
                </c:pt>
                <c:pt idx="179">
                  <c:v>1029.2290872712379</c:v>
                </c:pt>
                <c:pt idx="180">
                  <c:v>1073.9536308283714</c:v>
                </c:pt>
                <c:pt idx="181">
                  <c:v>1315.7238147547057</c:v>
                </c:pt>
                <c:pt idx="182">
                  <c:v>977.31298874530353</c:v>
                </c:pt>
                <c:pt idx="183">
                  <c:v>1292.8394104863235</c:v>
                </c:pt>
                <c:pt idx="184">
                  <c:v>1179.0797046690443</c:v>
                </c:pt>
                <c:pt idx="185">
                  <c:v>794.39092511623846</c:v>
                </c:pt>
                <c:pt idx="186">
                  <c:v>910.99737534475878</c:v>
                </c:pt>
                <c:pt idx="187">
                  <c:v>1118.8786763994492</c:v>
                </c:pt>
                <c:pt idx="188">
                  <c:v>787.16098374695628</c:v>
                </c:pt>
                <c:pt idx="189">
                  <c:v>867.07045346755422</c:v>
                </c:pt>
                <c:pt idx="190">
                  <c:v>1044.1145796771373</c:v>
                </c:pt>
                <c:pt idx="191">
                  <c:v>1609.110863711549</c:v>
                </c:pt>
                <c:pt idx="192">
                  <c:v>852.48039605572819</c:v>
                </c:pt>
                <c:pt idx="193">
                  <c:v>1186.6283976915838</c:v>
                </c:pt>
                <c:pt idx="194">
                  <c:v>1081.4273917669218</c:v>
                </c:pt>
                <c:pt idx="195">
                  <c:v>1163.9978682815049</c:v>
                </c:pt>
                <c:pt idx="196">
                  <c:v>1133.8971366963031</c:v>
                </c:pt>
                <c:pt idx="197">
                  <c:v>1292.8394104863235</c:v>
                </c:pt>
                <c:pt idx="198">
                  <c:v>1021.7949613996097</c:v>
                </c:pt>
                <c:pt idx="199">
                  <c:v>889.00484292015869</c:v>
                </c:pt>
                <c:pt idx="200">
                  <c:v>1029.2290872712379</c:v>
                </c:pt>
                <c:pt idx="201">
                  <c:v>1577.9364540396084</c:v>
                </c:pt>
                <c:pt idx="202">
                  <c:v>1006.9441147709224</c:v>
                </c:pt>
                <c:pt idx="203">
                  <c:v>896.32928227942875</c:v>
                </c:pt>
                <c:pt idx="204">
                  <c:v>918.34094770960019</c:v>
                </c:pt>
                <c:pt idx="205">
                  <c:v>1088.9066909086803</c:v>
                </c:pt>
                <c:pt idx="206">
                  <c:v>794.39092511623846</c:v>
                </c:pt>
                <c:pt idx="207">
                  <c:v>816.12289224383505</c:v>
                </c:pt>
                <c:pt idx="208">
                  <c:v>808.87192909576549</c:v>
                </c:pt>
                <c:pt idx="209">
                  <c:v>1096.3914983427599</c:v>
                </c:pt>
                <c:pt idx="210">
                  <c:v>955.15248948738645</c:v>
                </c:pt>
                <c:pt idx="211">
                  <c:v>947.77781896301792</c:v>
                </c:pt>
                <c:pt idx="212">
                  <c:v>1384.6311038989984</c:v>
                </c:pt>
                <c:pt idx="213">
                  <c:v>830.64549775330681</c:v>
                </c:pt>
                <c:pt idx="214">
                  <c:v>765.51401510598794</c:v>
                </c:pt>
                <c:pt idx="215">
                  <c:v>852.48039605572819</c:v>
                </c:pt>
                <c:pt idx="216">
                  <c:v>940.40929148387477</c:v>
                </c:pt>
                <c:pt idx="217">
                  <c:v>1163.9978682815049</c:v>
                </c:pt>
                <c:pt idx="218">
                  <c:v>1247.201174685119</c:v>
                </c:pt>
                <c:pt idx="219">
                  <c:v>1171.5361861453032</c:v>
                </c:pt>
                <c:pt idx="220">
                  <c:v>1194.1822393313262</c:v>
                </c:pt>
                <c:pt idx="221">
                  <c:v>1247.201174685119</c:v>
                </c:pt>
                <c:pt idx="222">
                  <c:v>1323.3614732793083</c:v>
                </c:pt>
                <c:pt idx="223">
                  <c:v>1300.4627614991207</c:v>
                </c:pt>
                <c:pt idx="224">
                  <c:v>984.71186322902849</c:v>
                </c:pt>
                <c:pt idx="225">
                  <c:v>977.31298874530353</c:v>
                </c:pt>
                <c:pt idx="226">
                  <c:v>933.04694483806918</c:v>
                </c:pt>
                <c:pt idx="227">
                  <c:v>903.66014007017816</c:v>
                </c:pt>
                <c:pt idx="228">
                  <c:v>955.15248948738645</c:v>
                </c:pt>
                <c:pt idx="229">
                  <c:v>1103.8817845012861</c:v>
                </c:pt>
                <c:pt idx="230">
                  <c:v>852.48039605572819</c:v>
                </c:pt>
                <c:pt idx="231">
                  <c:v>1171.5361861453032</c:v>
                </c:pt>
                <c:pt idx="232">
                  <c:v>1285.2208727222899</c:v>
                </c:pt>
                <c:pt idx="233">
                  <c:v>881.68686350582311</c:v>
                </c:pt>
                <c:pt idx="234">
                  <c:v>874.37538612774995</c:v>
                </c:pt>
                <c:pt idx="235">
                  <c:v>896.32928227942875</c:v>
                </c:pt>
                <c:pt idx="236">
                  <c:v>644.1288359747748</c:v>
                </c:pt>
                <c:pt idx="237">
                  <c:v>1247.201174685119</c:v>
                </c:pt>
                <c:pt idx="238">
                  <c:v>2196.6272633249419</c:v>
                </c:pt>
                <c:pt idx="239">
                  <c:v>1703.0193239784985</c:v>
                </c:pt>
                <c:pt idx="240">
                  <c:v>2092.0369124827866</c:v>
                </c:pt>
                <c:pt idx="241">
                  <c:v>2220.8404138128476</c:v>
                </c:pt>
                <c:pt idx="242">
                  <c:v>1014.3666261352151</c:v>
                </c:pt>
                <c:pt idx="243">
                  <c:v>1036.6689708612066</c:v>
                </c:pt>
                <c:pt idx="244">
                  <c:v>1477.0798567131808</c:v>
                </c:pt>
                <c:pt idx="245">
                  <c:v>1624.7224482073527</c:v>
                </c:pt>
                <c:pt idx="246">
                  <c:v>1308.0909035772854</c:v>
                </c:pt>
                <c:pt idx="247">
                  <c:v>999.52746101122636</c:v>
                </c:pt>
                <c:pt idx="248">
                  <c:v>1021.7949613996097</c:v>
                </c:pt>
                <c:pt idx="249">
                  <c:v>1014.3666261352151</c:v>
                </c:pt>
                <c:pt idx="250">
                  <c:v>889.00484292015869</c:v>
                </c:pt>
                <c:pt idx="251">
                  <c:v>1315.7238147547057</c:v>
                </c:pt>
                <c:pt idx="252">
                  <c:v>1186.6283976915838</c:v>
                </c:pt>
                <c:pt idx="253">
                  <c:v>984.71186322902849</c:v>
                </c:pt>
                <c:pt idx="254">
                  <c:v>881.68686350582311</c:v>
                </c:pt>
                <c:pt idx="255">
                  <c:v>1179.0797046690443</c:v>
                </c:pt>
                <c:pt idx="256">
                  <c:v>852.48039605572819</c:v>
                </c:pt>
                <c:pt idx="257">
                  <c:v>715.26131176762703</c:v>
                </c:pt>
                <c:pt idx="258">
                  <c:v>1141.4143845528677</c:v>
                </c:pt>
                <c:pt idx="259">
                  <c:v>867.07045346755422</c:v>
                </c:pt>
                <c:pt idx="260">
                  <c:v>765.51401510598794</c:v>
                </c:pt>
                <c:pt idx="261">
                  <c:v>772.72247666720637</c:v>
                </c:pt>
                <c:pt idx="262">
                  <c:v>969.92011096046667</c:v>
                </c:pt>
                <c:pt idx="263">
                  <c:v>918.34094770960019</c:v>
                </c:pt>
                <c:pt idx="264">
                  <c:v>1051.5658816158889</c:v>
                </c:pt>
                <c:pt idx="265">
                  <c:v>736.75336933339804</c:v>
                </c:pt>
                <c:pt idx="266">
                  <c:v>693.8382326525566</c:v>
                </c:pt>
                <c:pt idx="267">
                  <c:v>962.53326575902634</c:v>
                </c:pt>
                <c:pt idx="268">
                  <c:v>816.12289224383505</c:v>
                </c:pt>
                <c:pt idx="269">
                  <c:v>1194.1822393313262</c:v>
                </c:pt>
                <c:pt idx="270">
                  <c:v>1029.2290872712379</c:v>
                </c:pt>
                <c:pt idx="271">
                  <c:v>765.51401510598794</c:v>
                </c:pt>
                <c:pt idx="272">
                  <c:v>1531.2986370787364</c:v>
                </c:pt>
                <c:pt idx="273">
                  <c:v>651.20577174648281</c:v>
                </c:pt>
                <c:pt idx="274">
                  <c:v>765.51401510598794</c:v>
                </c:pt>
                <c:pt idx="275">
                  <c:v>830.64549775330681</c:v>
                </c:pt>
                <c:pt idx="276">
                  <c:v>808.87192909576549</c:v>
                </c:pt>
                <c:pt idx="277">
                  <c:v>925.69081731380709</c:v>
                </c:pt>
                <c:pt idx="278">
                  <c:v>615.90503469325506</c:v>
                </c:pt>
                <c:pt idx="279">
                  <c:v>601.84454768327612</c:v>
                </c:pt>
                <c:pt idx="280">
                  <c:v>729.58178541361997</c:v>
                </c:pt>
                <c:pt idx="281">
                  <c:v>672.48580031808763</c:v>
                </c:pt>
                <c:pt idx="282">
                  <c:v>845.1953597356478</c:v>
                </c:pt>
                <c:pt idx="283">
                  <c:v>1430.7754662248362</c:v>
                </c:pt>
                <c:pt idx="284">
                  <c:v>658.29095741857122</c:v>
                </c:pt>
                <c:pt idx="285">
                  <c:v>955.15248948738645</c:v>
                </c:pt>
                <c:pt idx="286">
                  <c:v>940.40929148387477</c:v>
                </c:pt>
                <c:pt idx="287">
                  <c:v>1133.8971366963031</c:v>
                </c:pt>
                <c:pt idx="288">
                  <c:v>651.20577174648281</c:v>
                </c:pt>
                <c:pt idx="289">
                  <c:v>1036.6689708612066</c:v>
                </c:pt>
                <c:pt idx="290">
                  <c:v>984.71186322902849</c:v>
                </c:pt>
                <c:pt idx="291">
                  <c:v>867.07045346755422</c:v>
                </c:pt>
                <c:pt idx="292">
                  <c:v>910.99737534475878</c:v>
                </c:pt>
                <c:pt idx="293">
                  <c:v>715.26131176762703</c:v>
                </c:pt>
                <c:pt idx="294">
                  <c:v>708.11254048486353</c:v>
                </c:pt>
                <c:pt idx="295">
                  <c:v>622.94824607726559</c:v>
                </c:pt>
                <c:pt idx="296">
                  <c:v>672.48580031808763</c:v>
                </c:pt>
                <c:pt idx="297">
                  <c:v>925.69081731380709</c:v>
                </c:pt>
                <c:pt idx="298">
                  <c:v>637.06022123947321</c:v>
                </c:pt>
                <c:pt idx="299">
                  <c:v>1148.9369406040728</c:v>
                </c:pt>
                <c:pt idx="300">
                  <c:v>1940.1830857184025</c:v>
                </c:pt>
                <c:pt idx="301">
                  <c:v>801.62792360187291</c:v>
                </c:pt>
                <c:pt idx="302">
                  <c:v>999.52746101122636</c:v>
                </c:pt>
                <c:pt idx="303">
                  <c:v>1029.2290872712379</c:v>
                </c:pt>
                <c:pt idx="304">
                  <c:v>933.04694483806918</c:v>
                </c:pt>
                <c:pt idx="305">
                  <c:v>801.62792360187291</c:v>
                </c:pt>
                <c:pt idx="306">
                  <c:v>808.87192909576549</c:v>
                </c:pt>
                <c:pt idx="307">
                  <c:v>1216.8744012361801</c:v>
                </c:pt>
                <c:pt idx="308">
                  <c:v>1059.0228449564595</c:v>
                </c:pt>
                <c:pt idx="309">
                  <c:v>910.99737534475878</c:v>
                </c:pt>
                <c:pt idx="310">
                  <c:v>1277.6071706110085</c:v>
                </c:pt>
                <c:pt idx="311">
                  <c:v>1186.6283976915838</c:v>
                </c:pt>
                <c:pt idx="312">
                  <c:v>1148.9369406040728</c:v>
                </c:pt>
                <c:pt idx="313">
                  <c:v>1044.1145796771373</c:v>
                </c:pt>
                <c:pt idx="314">
                  <c:v>940.40929148387477</c:v>
                </c:pt>
                <c:pt idx="315">
                  <c:v>999.52746101122636</c:v>
                </c:pt>
                <c:pt idx="316">
                  <c:v>867.07045346755422</c:v>
                </c:pt>
                <c:pt idx="317">
                  <c:v>1148.9369406040728</c:v>
                </c:pt>
                <c:pt idx="318">
                  <c:v>837.91704502403161</c:v>
                </c:pt>
                <c:pt idx="319">
                  <c:v>1308.0909035772854</c:v>
                </c:pt>
                <c:pt idx="320">
                  <c:v>1029.2290872712379</c:v>
                </c:pt>
                <c:pt idx="321">
                  <c:v>999.52746101122636</c:v>
                </c:pt>
                <c:pt idx="322">
                  <c:v>1884.5513800989386</c:v>
                </c:pt>
                <c:pt idx="323">
                  <c:v>874.37538612774995</c:v>
                </c:pt>
                <c:pt idx="324">
                  <c:v>881.68686350582311</c:v>
                </c:pt>
                <c:pt idx="325">
                  <c:v>1029.2290872712379</c:v>
                </c:pt>
                <c:pt idx="326">
                  <c:v>969.92011096046667</c:v>
                </c:pt>
                <c:pt idx="327">
                  <c:v>1750.1844390718809</c:v>
                </c:pt>
                <c:pt idx="328">
                  <c:v>940.40929148387477</c:v>
                </c:pt>
                <c:pt idx="329">
                  <c:v>925.69081731380709</c:v>
                </c:pt>
                <c:pt idx="330">
                  <c:v>918.34094770960019</c:v>
                </c:pt>
                <c:pt idx="331">
                  <c:v>1224.4485839625554</c:v>
                </c:pt>
                <c:pt idx="332">
                  <c:v>881.68686350582311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CF-4198-A7EA-39D9D616CFCE}"/>
            </c:ext>
          </c:extLst>
        </c:ser>
        <c:ser>
          <c:idx val="4"/>
          <c:order val="4"/>
          <c:tx>
            <c:strRef>
              <c:f>'Mar-25 Comparision with CA@100m'!$J$1</c:f>
              <c:strCache>
                <c:ptCount val="1"/>
                <c:pt idx="0">
                  <c:v>L3 Lane Roughness BI (in mm/km)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CA@100m'!$J$2:$J$2362</c:f>
              <c:numCache>
                <c:formatCode>0</c:formatCode>
                <c:ptCount val="2361"/>
                <c:pt idx="1">
                  <c:v>3778.3168253864646</c:v>
                </c:pt>
                <c:pt idx="2">
                  <c:v>1285.2208727222899</c:v>
                </c:pt>
                <c:pt idx="3">
                  <c:v>1141.4143845528677</c:v>
                </c:pt>
                <c:pt idx="4">
                  <c:v>2100.0628108190008</c:v>
                </c:pt>
                <c:pt idx="5">
                  <c:v>1750.1844390718809</c:v>
                </c:pt>
                <c:pt idx="6">
                  <c:v>2554.4948275892175</c:v>
                </c:pt>
                <c:pt idx="7">
                  <c:v>1860.762682688196</c:v>
                </c:pt>
                <c:pt idx="8">
                  <c:v>1384.6311038989984</c:v>
                </c:pt>
                <c:pt idx="9">
                  <c:v>1262.394364085967</c:v>
                </c:pt>
                <c:pt idx="10">
                  <c:v>1632.534281437959</c:v>
                </c:pt>
                <c:pt idx="11">
                  <c:v>1430.7754662248362</c:v>
                </c:pt>
                <c:pt idx="12">
                  <c:v>1710.8705669162505</c:v>
                </c:pt>
                <c:pt idx="13">
                  <c:v>1469.3515157241418</c:v>
                </c:pt>
                <c:pt idx="14">
                  <c:v>1141.4143845528677</c:v>
                </c:pt>
                <c:pt idx="15">
                  <c:v>1369.2859267828333</c:v>
                </c:pt>
                <c:pt idx="18">
                  <c:v>1088.9066909086803</c:v>
                </c:pt>
                <c:pt idx="19">
                  <c:v>984.71186322902849</c:v>
                </c:pt>
                <c:pt idx="20">
                  <c:v>1103.8817845012861</c:v>
                </c:pt>
                <c:pt idx="21">
                  <c:v>999.52746101122636</c:v>
                </c:pt>
                <c:pt idx="22">
                  <c:v>1141.4143845528677</c:v>
                </c:pt>
                <c:pt idx="23">
                  <c:v>1292.8394104863235</c:v>
                </c:pt>
                <c:pt idx="24">
                  <c:v>984.71186322902849</c:v>
                </c:pt>
                <c:pt idx="25">
                  <c:v>823.38076442876877</c:v>
                </c:pt>
                <c:pt idx="26">
                  <c:v>2156.3356089518838</c:v>
                </c:pt>
                <c:pt idx="27">
                  <c:v>1964.0779561788866</c:v>
                </c:pt>
                <c:pt idx="28">
                  <c:v>1484.8125325814749</c:v>
                </c:pt>
                <c:pt idx="29">
                  <c:v>1044.1145796771373</c:v>
                </c:pt>
                <c:pt idx="30">
                  <c:v>1844.9216091019207</c:v>
                </c:pt>
                <c:pt idx="31">
                  <c:v>969.92011096046667</c:v>
                </c:pt>
                <c:pt idx="32">
                  <c:v>1932.2251115116767</c:v>
                </c:pt>
                <c:pt idx="33">
                  <c:v>1376.9562250071592</c:v>
                </c:pt>
                <c:pt idx="34">
                  <c:v>1531.2986370787364</c:v>
                </c:pt>
                <c:pt idx="35">
                  <c:v>947.77781896301792</c:v>
                </c:pt>
                <c:pt idx="36">
                  <c:v>1423.0735161370108</c:v>
                </c:pt>
                <c:pt idx="37">
                  <c:v>2051.9570858216389</c:v>
                </c:pt>
                <c:pt idx="38">
                  <c:v>1059.0228449564595</c:v>
                </c:pt>
                <c:pt idx="39">
                  <c:v>1813.2832406550688</c:v>
                </c:pt>
                <c:pt idx="40">
                  <c:v>1531.2986370787364</c:v>
                </c:pt>
                <c:pt idx="41">
                  <c:v>1884.5513800989386</c:v>
                </c:pt>
                <c:pt idx="42">
                  <c:v>1554.5988066280006</c:v>
                </c:pt>
                <c:pt idx="43">
                  <c:v>1570.1531011812642</c:v>
                </c:pt>
                <c:pt idx="44">
                  <c:v>1254.7953056139079</c:v>
                </c:pt>
                <c:pt idx="45">
                  <c:v>1171.5361861453032</c:v>
                </c:pt>
                <c:pt idx="46">
                  <c:v>1194.1822393313262</c:v>
                </c:pt>
                <c:pt idx="47">
                  <c:v>1247.201174685119</c:v>
                </c:pt>
                <c:pt idx="48">
                  <c:v>1118.8786763994492</c:v>
                </c:pt>
                <c:pt idx="49">
                  <c:v>1029.2290872712379</c:v>
                </c:pt>
                <c:pt idx="50">
                  <c:v>1232.0277899355417</c:v>
                </c:pt>
                <c:pt idx="51">
                  <c:v>1096.3914983427599</c:v>
                </c:pt>
                <c:pt idx="52">
                  <c:v>992.11669898009654</c:v>
                </c:pt>
                <c:pt idx="53">
                  <c:v>1353.9591531232527</c:v>
                </c:pt>
                <c:pt idx="54">
                  <c:v>1980.0252149137725</c:v>
                </c:pt>
                <c:pt idx="55">
                  <c:v>1585.7239225459728</c:v>
                </c:pt>
                <c:pt idx="56">
                  <c:v>1126.3852246651932</c:v>
                </c:pt>
                <c:pt idx="57">
                  <c:v>1277.6071706110085</c:v>
                </c:pt>
                <c:pt idx="58">
                  <c:v>1376.9562250071592</c:v>
                </c:pt>
                <c:pt idx="59">
                  <c:v>1292.8394104863235</c:v>
                </c:pt>
                <c:pt idx="60">
                  <c:v>1353.9591531232527</c:v>
                </c:pt>
                <c:pt idx="61">
                  <c:v>1088.9066909086803</c:v>
                </c:pt>
                <c:pt idx="62">
                  <c:v>1179.0797046690443</c:v>
                </c:pt>
                <c:pt idx="63">
                  <c:v>1601.3111430762808</c:v>
                </c:pt>
                <c:pt idx="64">
                  <c:v>1254.7953056139079</c:v>
                </c:pt>
                <c:pt idx="65">
                  <c:v>1484.8125325814749</c:v>
                </c:pt>
                <c:pt idx="66">
                  <c:v>1141.4143845528677</c:v>
                </c:pt>
                <c:pt idx="67">
                  <c:v>984.71186322902849</c:v>
                </c:pt>
                <c:pt idx="68">
                  <c:v>1262.394364085967</c:v>
                </c:pt>
                <c:pt idx="69">
                  <c:v>918.34094770960019</c:v>
                </c:pt>
                <c:pt idx="70">
                  <c:v>1461.6275275188061</c:v>
                </c:pt>
                <c:pt idx="71">
                  <c:v>1285.2208727222899</c:v>
                </c:pt>
                <c:pt idx="72">
                  <c:v>1632.534281437959</c:v>
                </c:pt>
                <c:pt idx="73">
                  <c:v>1648.1699542114034</c:v>
                </c:pt>
                <c:pt idx="74">
                  <c:v>1453.9079101603531</c:v>
                </c:pt>
                <c:pt idx="75">
                  <c:v>1118.8786763994492</c:v>
                </c:pt>
                <c:pt idx="76">
                  <c:v>1126.3852246651932</c:v>
                </c:pt>
                <c:pt idx="77">
                  <c:v>1103.8817845012861</c:v>
                </c:pt>
                <c:pt idx="78">
                  <c:v>955.15248948738645</c:v>
                </c:pt>
                <c:pt idx="79">
                  <c:v>1096.3914983427599</c:v>
                </c:pt>
                <c:pt idx="80">
                  <c:v>1500.2908181189769</c:v>
                </c:pt>
                <c:pt idx="81">
                  <c:v>977.31298874530353</c:v>
                </c:pt>
                <c:pt idx="82">
                  <c:v>1453.9079101603531</c:v>
                </c:pt>
                <c:pt idx="83">
                  <c:v>1399.9945240242332</c:v>
                </c:pt>
                <c:pt idx="84">
                  <c:v>933.04694483806918</c:v>
                </c:pt>
                <c:pt idx="85">
                  <c:v>1254.7953056139079</c:v>
                </c:pt>
                <c:pt idx="86">
                  <c:v>1171.5361861453032</c:v>
                </c:pt>
                <c:pt idx="87">
                  <c:v>1361.6202293750787</c:v>
                </c:pt>
                <c:pt idx="88">
                  <c:v>1554.5988066280006</c:v>
                </c:pt>
                <c:pt idx="89">
                  <c:v>955.15248948738645</c:v>
                </c:pt>
                <c:pt idx="90">
                  <c:v>743.93244063957434</c:v>
                </c:pt>
                <c:pt idx="91">
                  <c:v>794.39092511623846</c:v>
                </c:pt>
                <c:pt idx="92">
                  <c:v>1758.0586493341486</c:v>
                </c:pt>
                <c:pt idx="93">
                  <c:v>729.58178541361997</c:v>
                </c:pt>
                <c:pt idx="94">
                  <c:v>751.11894250048181</c:v>
                </c:pt>
                <c:pt idx="95">
                  <c:v>1500.2908181189769</c:v>
                </c:pt>
                <c:pt idx="96">
                  <c:v>1687.3284808252583</c:v>
                </c:pt>
                <c:pt idx="97">
                  <c:v>1088.9066909086803</c:v>
                </c:pt>
                <c:pt idx="98">
                  <c:v>984.71186322902849</c:v>
                </c:pt>
                <c:pt idx="99">
                  <c:v>1126.3852246651932</c:v>
                </c:pt>
                <c:pt idx="100">
                  <c:v>1179.0797046690443</c:v>
                </c:pt>
                <c:pt idx="101">
                  <c:v>1209.305266306578</c:v>
                </c:pt>
                <c:pt idx="102">
                  <c:v>1044.1145796771373</c:v>
                </c:pt>
                <c:pt idx="103">
                  <c:v>955.15248948738645</c:v>
                </c:pt>
                <c:pt idx="104">
                  <c:v>1262.394364085967</c:v>
                </c:pt>
                <c:pt idx="105">
                  <c:v>1438.4818610435104</c:v>
                </c:pt>
                <c:pt idx="106">
                  <c:v>1338.6509464129631</c:v>
                </c:pt>
                <c:pt idx="107">
                  <c:v>1616.9146372142454</c:v>
                </c:pt>
                <c:pt idx="108">
                  <c:v>2059.9663955920446</c:v>
                </c:pt>
                <c:pt idx="109">
                  <c:v>1508.0363927539986</c:v>
                </c:pt>
                <c:pt idx="110">
                  <c:v>2538.1048630500404</c:v>
                </c:pt>
                <c:pt idx="111">
                  <c:v>3361.9836048194215</c:v>
                </c:pt>
                <c:pt idx="112">
                  <c:v>1148.9369406040728</c:v>
                </c:pt>
                <c:pt idx="113">
                  <c:v>1616.9146372142454</c:v>
                </c:pt>
                <c:pt idx="114">
                  <c:v>1216.8744012361801</c:v>
                </c:pt>
                <c:pt idx="115">
                  <c:v>1073.9536308283714</c:v>
                </c:pt>
                <c:pt idx="116">
                  <c:v>1209.305266306578</c:v>
                </c:pt>
                <c:pt idx="117">
                  <c:v>808.87192909576549</c:v>
                </c:pt>
                <c:pt idx="118">
                  <c:v>1044.1145796771373</c:v>
                </c:pt>
                <c:pt idx="119">
                  <c:v>977.31298874530353</c:v>
                </c:pt>
                <c:pt idx="120">
                  <c:v>1118.8786763994492</c:v>
                </c:pt>
                <c:pt idx="121">
                  <c:v>881.68686350582311</c:v>
                </c:pt>
                <c:pt idx="122">
                  <c:v>1111.3775201534081</c:v>
                </c:pt>
                <c:pt idx="123">
                  <c:v>1980.0252149137725</c:v>
                </c:pt>
                <c:pt idx="124">
                  <c:v>1179.0797046690443</c:v>
                </c:pt>
                <c:pt idx="125">
                  <c:v>940.40929148387477</c:v>
                </c:pt>
                <c:pt idx="126">
                  <c:v>1216.8744012361801</c:v>
                </c:pt>
                <c:pt idx="127">
                  <c:v>2285.5466075898717</c:v>
                </c:pt>
                <c:pt idx="128">
                  <c:v>984.71186322902849</c:v>
                </c:pt>
                <c:pt idx="129">
                  <c:v>2196.6272633249419</c:v>
                </c:pt>
                <c:pt idx="130">
                  <c:v>1277.6071706110085</c:v>
                </c:pt>
                <c:pt idx="131">
                  <c:v>1446.1926818728605</c:v>
                </c:pt>
                <c:pt idx="132">
                  <c:v>1141.4143845528677</c:v>
                </c:pt>
                <c:pt idx="133">
                  <c:v>1446.1926818728605</c:v>
                </c:pt>
                <c:pt idx="134">
                  <c:v>1508.0363927539986</c:v>
                </c:pt>
                <c:pt idx="135">
                  <c:v>758.3128189981494</c:v>
                </c:pt>
                <c:pt idx="136">
                  <c:v>1308.0909035772854</c:v>
                </c:pt>
                <c:pt idx="137">
                  <c:v>1585.7239225459728</c:v>
                </c:pt>
                <c:pt idx="138">
                  <c:v>1585.7239225459728</c:v>
                </c:pt>
                <c:pt idx="139">
                  <c:v>1781.7039104149794</c:v>
                </c:pt>
                <c:pt idx="143">
                  <c:v>1308.0909035772854</c:v>
                </c:pt>
                <c:pt idx="144">
                  <c:v>947.77781896301792</c:v>
                </c:pt>
                <c:pt idx="145">
                  <c:v>999.52746101122636</c:v>
                </c:pt>
                <c:pt idx="146">
                  <c:v>2108.0919968917638</c:v>
                </c:pt>
                <c:pt idx="147">
                  <c:v>1096.3914983427599</c:v>
                </c:pt>
                <c:pt idx="148">
                  <c:v>1118.8786763994492</c:v>
                </c:pt>
                <c:pt idx="149">
                  <c:v>772.72247666720637</c:v>
                </c:pt>
                <c:pt idx="150">
                  <c:v>852.48039605572819</c:v>
                </c:pt>
                <c:pt idx="151">
                  <c:v>1081.4273917669218</c:v>
                </c:pt>
                <c:pt idx="152">
                  <c:v>1453.9079101603531</c:v>
                </c:pt>
                <c:pt idx="153">
                  <c:v>992.11669898009654</c:v>
                </c:pt>
                <c:pt idx="154">
                  <c:v>977.31298874530353</c:v>
                </c:pt>
                <c:pt idx="155">
                  <c:v>2156.3356089518838</c:v>
                </c:pt>
                <c:pt idx="156">
                  <c:v>969.92011096046667</c:v>
                </c:pt>
                <c:pt idx="157">
                  <c:v>1315.7238147547057</c:v>
                </c:pt>
                <c:pt idx="158">
                  <c:v>1103.8817845012861</c:v>
                </c:pt>
                <c:pt idx="159">
                  <c:v>1232.0277899355417</c:v>
                </c:pt>
                <c:pt idx="160">
                  <c:v>984.71186322902849</c:v>
                </c:pt>
                <c:pt idx="161">
                  <c:v>1956.1095192530709</c:v>
                </c:pt>
                <c:pt idx="162">
                  <c:v>1860.762682688196</c:v>
                </c:pt>
                <c:pt idx="163">
                  <c:v>962.53326575902634</c:v>
                </c:pt>
                <c:pt idx="164">
                  <c:v>1014.3666261352151</c:v>
                </c:pt>
                <c:pt idx="165">
                  <c:v>1262.394364085967</c:v>
                </c:pt>
                <c:pt idx="166">
                  <c:v>1407.6830258868333</c:v>
                </c:pt>
                <c:pt idx="167">
                  <c:v>992.11669898009654</c:v>
                </c:pt>
                <c:pt idx="168">
                  <c:v>1292.8394104863235</c:v>
                </c:pt>
                <c:pt idx="169">
                  <c:v>1141.4143845528677</c:v>
                </c:pt>
                <c:pt idx="170">
                  <c:v>1148.9369406040728</c:v>
                </c:pt>
                <c:pt idx="171">
                  <c:v>947.77781896301792</c:v>
                </c:pt>
                <c:pt idx="172">
                  <c:v>1156.4647775229939</c:v>
                </c:pt>
                <c:pt idx="173">
                  <c:v>1021.7949613996097</c:v>
                </c:pt>
                <c:pt idx="174">
                  <c:v>1346.302718559778</c:v>
                </c:pt>
                <c:pt idx="175">
                  <c:v>999.52746101122636</c:v>
                </c:pt>
                <c:pt idx="176">
                  <c:v>765.51401510598794</c:v>
                </c:pt>
                <c:pt idx="177">
                  <c:v>962.53326575902634</c:v>
                </c:pt>
                <c:pt idx="178">
                  <c:v>1044.1145796771373</c:v>
                </c:pt>
                <c:pt idx="179">
                  <c:v>1194.1822393313262</c:v>
                </c:pt>
                <c:pt idx="180">
                  <c:v>1118.8786763994492</c:v>
                </c:pt>
                <c:pt idx="181">
                  <c:v>1285.2208727222899</c:v>
                </c:pt>
                <c:pt idx="182">
                  <c:v>992.11669898009654</c:v>
                </c:pt>
                <c:pt idx="183">
                  <c:v>1338.6509464129631</c:v>
                </c:pt>
                <c:pt idx="184">
                  <c:v>1407.6830258868333</c:v>
                </c:pt>
                <c:pt idx="185">
                  <c:v>772.72247666720637</c:v>
                </c:pt>
                <c:pt idx="186">
                  <c:v>1133.8971366963031</c:v>
                </c:pt>
                <c:pt idx="187">
                  <c:v>1461.6275275188061</c:v>
                </c:pt>
                <c:pt idx="188">
                  <c:v>794.39092511623846</c:v>
                </c:pt>
                <c:pt idx="189">
                  <c:v>955.15248948738645</c:v>
                </c:pt>
                <c:pt idx="190">
                  <c:v>1029.2290872712379</c:v>
                </c:pt>
                <c:pt idx="191">
                  <c:v>1671.653255798502</c:v>
                </c:pt>
                <c:pt idx="192">
                  <c:v>933.04694483806918</c:v>
                </c:pt>
                <c:pt idx="193">
                  <c:v>1392.3105434968738</c:v>
                </c:pt>
                <c:pt idx="194">
                  <c:v>1399.9945240242332</c:v>
                </c:pt>
                <c:pt idx="195">
                  <c:v>1655.9937638553179</c:v>
                </c:pt>
                <c:pt idx="196">
                  <c:v>1648.1699542114034</c:v>
                </c:pt>
                <c:pt idx="197">
                  <c:v>1765.9366401340747</c:v>
                </c:pt>
                <c:pt idx="198">
                  <c:v>1081.4273917669218</c:v>
                </c:pt>
                <c:pt idx="199">
                  <c:v>1081.4273917669218</c:v>
                </c:pt>
                <c:pt idx="200">
                  <c:v>1081.4273917669218</c:v>
                </c:pt>
                <c:pt idx="201">
                  <c:v>1797.4861450333169</c:v>
                </c:pt>
                <c:pt idx="202">
                  <c:v>1224.4485839625554</c:v>
                </c:pt>
                <c:pt idx="203">
                  <c:v>1141.4143845528677</c:v>
                </c:pt>
                <c:pt idx="204">
                  <c:v>1179.0797046690443</c:v>
                </c:pt>
                <c:pt idx="205">
                  <c:v>1609.110863711549</c:v>
                </c:pt>
                <c:pt idx="206">
                  <c:v>1103.8817845012861</c:v>
                </c:pt>
                <c:pt idx="207">
                  <c:v>903.66014007017816</c:v>
                </c:pt>
                <c:pt idx="208">
                  <c:v>1088.9066909086803</c:v>
                </c:pt>
                <c:pt idx="209">
                  <c:v>1338.6509464129631</c:v>
                </c:pt>
                <c:pt idx="210">
                  <c:v>925.69081731380709</c:v>
                </c:pt>
                <c:pt idx="211">
                  <c:v>889.00484292015869</c:v>
                </c:pt>
                <c:pt idx="212">
                  <c:v>729.58178541361997</c:v>
                </c:pt>
                <c:pt idx="213">
                  <c:v>999.52746101122636</c:v>
                </c:pt>
                <c:pt idx="214">
                  <c:v>1186.6283976915838</c:v>
                </c:pt>
                <c:pt idx="215">
                  <c:v>1247.201174685119</c:v>
                </c:pt>
                <c:pt idx="216">
                  <c:v>1239.61199485866</c:v>
                </c:pt>
                <c:pt idx="217">
                  <c:v>1186.6283976915838</c:v>
                </c:pt>
                <c:pt idx="218">
                  <c:v>1369.2859267828333</c:v>
                </c:pt>
                <c:pt idx="219">
                  <c:v>1399.9945240242332</c:v>
                </c:pt>
                <c:pt idx="220">
                  <c:v>1500.2908181189769</c:v>
                </c:pt>
                <c:pt idx="221">
                  <c:v>1515.7862321958366</c:v>
                </c:pt>
                <c:pt idx="222">
                  <c:v>1415.3760296701792</c:v>
                </c:pt>
                <c:pt idx="223">
                  <c:v>1415.3760296701792</c:v>
                </c:pt>
                <c:pt idx="224">
                  <c:v>1186.6283976915838</c:v>
                </c:pt>
                <c:pt idx="225">
                  <c:v>977.31298874530353</c:v>
                </c:pt>
                <c:pt idx="226">
                  <c:v>1036.6689708612066</c:v>
                </c:pt>
                <c:pt idx="227">
                  <c:v>1066.4854383530628</c:v>
                </c:pt>
                <c:pt idx="228">
                  <c:v>874.37538612774995</c:v>
                </c:pt>
                <c:pt idx="229">
                  <c:v>1156.4647775229939</c:v>
                </c:pt>
                <c:pt idx="230">
                  <c:v>1171.5361861453032</c:v>
                </c:pt>
                <c:pt idx="231">
                  <c:v>1484.8125325814749</c:v>
                </c:pt>
                <c:pt idx="232">
                  <c:v>1399.9945240242332</c:v>
                </c:pt>
                <c:pt idx="233">
                  <c:v>984.71186322902849</c:v>
                </c:pt>
                <c:pt idx="234">
                  <c:v>1088.9066909086803</c:v>
                </c:pt>
                <c:pt idx="235">
                  <c:v>977.31298874530353</c:v>
                </c:pt>
                <c:pt idx="236">
                  <c:v>665.38432314173735</c:v>
                </c:pt>
                <c:pt idx="237">
                  <c:v>1430.7754662248362</c:v>
                </c:pt>
                <c:pt idx="238">
                  <c:v>2334.2057027152623</c:v>
                </c:pt>
                <c:pt idx="239">
                  <c:v>2204.6951520081489</c:v>
                </c:pt>
                <c:pt idx="240">
                  <c:v>2529.9141267350524</c:v>
                </c:pt>
                <c:pt idx="241">
                  <c:v>2019.9534315458611</c:v>
                </c:pt>
                <c:pt idx="242">
                  <c:v>1194.1822393313262</c:v>
                </c:pt>
                <c:pt idx="243">
                  <c:v>1392.3105434968738</c:v>
                </c:pt>
                <c:pt idx="244">
                  <c:v>2342.3261905491099</c:v>
                </c:pt>
                <c:pt idx="245">
                  <c:v>1469.3515157241418</c:v>
                </c:pt>
                <c:pt idx="246">
                  <c:v>1554.5988066280006</c:v>
                </c:pt>
                <c:pt idx="247">
                  <c:v>1369.2859267828333</c:v>
                </c:pt>
                <c:pt idx="248">
                  <c:v>1399.9945240242332</c:v>
                </c:pt>
                <c:pt idx="249">
                  <c:v>1163.9978682815049</c:v>
                </c:pt>
                <c:pt idx="250">
                  <c:v>1103.8817845012861</c:v>
                </c:pt>
                <c:pt idx="251">
                  <c:v>1209.305266306578</c:v>
                </c:pt>
                <c:pt idx="252">
                  <c:v>1088.9066909086803</c:v>
                </c:pt>
                <c:pt idx="253">
                  <c:v>1014.3666261352151</c:v>
                </c:pt>
                <c:pt idx="254">
                  <c:v>962.53326575902634</c:v>
                </c:pt>
                <c:pt idx="255">
                  <c:v>1036.6689708612066</c:v>
                </c:pt>
                <c:pt idx="256">
                  <c:v>896.32928227942875</c:v>
                </c:pt>
                <c:pt idx="257">
                  <c:v>1096.3914983427599</c:v>
                </c:pt>
                <c:pt idx="258">
                  <c:v>1277.6071706110085</c:v>
                </c:pt>
                <c:pt idx="259">
                  <c:v>999.52746101122636</c:v>
                </c:pt>
                <c:pt idx="260">
                  <c:v>992.11669898009654</c:v>
                </c:pt>
                <c:pt idx="261">
                  <c:v>1059.0228449564595</c:v>
                </c:pt>
                <c:pt idx="262">
                  <c:v>1269.9983267804409</c:v>
                </c:pt>
                <c:pt idx="263">
                  <c:v>999.52746101122636</c:v>
                </c:pt>
                <c:pt idx="264">
                  <c:v>1103.8817845012861</c:v>
                </c:pt>
                <c:pt idx="265">
                  <c:v>837.91704502403161</c:v>
                </c:pt>
                <c:pt idx="266">
                  <c:v>925.69081731380709</c:v>
                </c:pt>
                <c:pt idx="267">
                  <c:v>1292.8394104863235</c:v>
                </c:pt>
                <c:pt idx="268">
                  <c:v>1073.9536308283714</c:v>
                </c:pt>
                <c:pt idx="269">
                  <c:v>1415.3760296701792</c:v>
                </c:pt>
                <c:pt idx="270">
                  <c:v>1201.7412039816743</c:v>
                </c:pt>
                <c:pt idx="271">
                  <c:v>1036.6689708612066</c:v>
                </c:pt>
                <c:pt idx="272">
                  <c:v>1477.0798567131808</c:v>
                </c:pt>
                <c:pt idx="273">
                  <c:v>722.41774664867455</c:v>
                </c:pt>
                <c:pt idx="274">
                  <c:v>1014.3666261352151</c:v>
                </c:pt>
                <c:pt idx="275">
                  <c:v>1059.0228449564595</c:v>
                </c:pt>
                <c:pt idx="276">
                  <c:v>1133.8971366963031</c:v>
                </c:pt>
                <c:pt idx="277">
                  <c:v>1059.0228449564595</c:v>
                </c:pt>
                <c:pt idx="278">
                  <c:v>823.38076442876877</c:v>
                </c:pt>
                <c:pt idx="279">
                  <c:v>1066.4854383530628</c:v>
                </c:pt>
                <c:pt idx="280">
                  <c:v>977.31298874530353</c:v>
                </c:pt>
                <c:pt idx="281">
                  <c:v>999.52746101122636</c:v>
                </c:pt>
                <c:pt idx="282">
                  <c:v>736.75336933339804</c:v>
                </c:pt>
                <c:pt idx="283">
                  <c:v>1609.110863711549</c:v>
                </c:pt>
                <c:pt idx="284">
                  <c:v>823.38076442876877</c:v>
                </c:pt>
                <c:pt idx="285">
                  <c:v>1021.7949613996097</c:v>
                </c:pt>
                <c:pt idx="286">
                  <c:v>1254.7953056139079</c:v>
                </c:pt>
                <c:pt idx="287">
                  <c:v>1671.653255798502</c:v>
                </c:pt>
                <c:pt idx="288">
                  <c:v>925.69081731380709</c:v>
                </c:pt>
                <c:pt idx="289">
                  <c:v>1399.9945240242332</c:v>
                </c:pt>
                <c:pt idx="290">
                  <c:v>787.16098374695628</c:v>
                </c:pt>
                <c:pt idx="291">
                  <c:v>984.71186322902849</c:v>
                </c:pt>
                <c:pt idx="292">
                  <c:v>1292.8394104863235</c:v>
                </c:pt>
                <c:pt idx="293">
                  <c:v>1021.7949613996097</c:v>
                </c:pt>
                <c:pt idx="294">
                  <c:v>955.15248948738645</c:v>
                </c:pt>
                <c:pt idx="295">
                  <c:v>808.87192909576549</c:v>
                </c:pt>
                <c:pt idx="296">
                  <c:v>889.00484292015869</c:v>
                </c:pt>
                <c:pt idx="297">
                  <c:v>1239.61199485866</c:v>
                </c:pt>
                <c:pt idx="298">
                  <c:v>874.37538612774995</c:v>
                </c:pt>
                <c:pt idx="299">
                  <c:v>2011.9609661903096</c:v>
                </c:pt>
                <c:pt idx="300">
                  <c:v>1813.2832406550688</c:v>
                </c:pt>
                <c:pt idx="301">
                  <c:v>816.12289224383505</c:v>
                </c:pt>
                <c:pt idx="302">
                  <c:v>984.71186322902849</c:v>
                </c:pt>
                <c:pt idx="303">
                  <c:v>992.11669898009654</c:v>
                </c:pt>
                <c:pt idx="304">
                  <c:v>933.04694483806918</c:v>
                </c:pt>
                <c:pt idx="305">
                  <c:v>708.11254048486353</c:v>
                </c:pt>
                <c:pt idx="306">
                  <c:v>1156.4647775229939</c:v>
                </c:pt>
                <c:pt idx="307">
                  <c:v>1492.5495255811823</c:v>
                </c:pt>
                <c:pt idx="308">
                  <c:v>1239.61199485866</c:v>
                </c:pt>
                <c:pt idx="309">
                  <c:v>1423.0735161370108</c:v>
                </c:pt>
                <c:pt idx="310">
                  <c:v>2196.6272633249419</c:v>
                </c:pt>
                <c:pt idx="311">
                  <c:v>1484.8125325814749</c:v>
                </c:pt>
                <c:pt idx="312">
                  <c:v>1500.2908181189769</c:v>
                </c:pt>
                <c:pt idx="313">
                  <c:v>992.11669898009654</c:v>
                </c:pt>
                <c:pt idx="314">
                  <c:v>947.77781896301792</c:v>
                </c:pt>
                <c:pt idx="315">
                  <c:v>1163.9978682815049</c:v>
                </c:pt>
                <c:pt idx="316">
                  <c:v>1081.4273917669218</c:v>
                </c:pt>
                <c:pt idx="317">
                  <c:v>1148.9369406040728</c:v>
                </c:pt>
                <c:pt idx="318">
                  <c:v>816.12289224383505</c:v>
                </c:pt>
                <c:pt idx="319">
                  <c:v>1171.5361861453032</c:v>
                </c:pt>
                <c:pt idx="320">
                  <c:v>933.04694483806918</c:v>
                </c:pt>
                <c:pt idx="321">
                  <c:v>1029.2290872712379</c:v>
                </c:pt>
                <c:pt idx="322">
                  <c:v>1663.8215359359535</c:v>
                </c:pt>
                <c:pt idx="323">
                  <c:v>881.68686350582311</c:v>
                </c:pt>
                <c:pt idx="324">
                  <c:v>889.00484292015869</c:v>
                </c:pt>
                <c:pt idx="325">
                  <c:v>1014.3666261352151</c:v>
                </c:pt>
                <c:pt idx="326">
                  <c:v>977.31298874530353</c:v>
                </c:pt>
                <c:pt idx="327">
                  <c:v>1718.7256720808348</c:v>
                </c:pt>
                <c:pt idx="328">
                  <c:v>896.32928227942875</c:v>
                </c:pt>
                <c:pt idx="329">
                  <c:v>1066.4854383530628</c:v>
                </c:pt>
                <c:pt idx="330">
                  <c:v>1247.201174685119</c:v>
                </c:pt>
                <c:pt idx="331">
                  <c:v>1531.2986370787364</c:v>
                </c:pt>
                <c:pt idx="332">
                  <c:v>977.31298874530353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CF-4198-A7EA-39D9D616CFCE}"/>
            </c:ext>
          </c:extLst>
        </c:ser>
        <c:ser>
          <c:idx val="5"/>
          <c:order val="5"/>
          <c:tx>
            <c:strRef>
              <c:f>'Mar-25 Comparision with CA@100m'!$K$1</c:f>
              <c:strCache>
                <c:ptCount val="1"/>
                <c:pt idx="0">
                  <c:v>L4 Lane Roughness BI (in mm/km)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CA@100m'!$K$2:$K$2362</c:f>
              <c:numCache>
                <c:formatCode>0</c:formatCode>
                <c:ptCount val="2361"/>
                <c:pt idx="1">
                  <c:v>2309.8624266924471</c:v>
                </c:pt>
                <c:pt idx="2">
                  <c:v>1765.9366401340747</c:v>
                </c:pt>
                <c:pt idx="3">
                  <c:v>1562.3738799923231</c:v>
                </c:pt>
                <c:pt idx="4">
                  <c:v>2220.8404138128476</c:v>
                </c:pt>
                <c:pt idx="5">
                  <c:v>2067.9790432765103</c:v>
                </c:pt>
                <c:pt idx="6">
                  <c:v>2172.4426758661098</c:v>
                </c:pt>
                <c:pt idx="7">
                  <c:v>1972.0498584028951</c:v>
                </c:pt>
                <c:pt idx="8">
                  <c:v>1948.1445587120309</c:v>
                </c:pt>
                <c:pt idx="9">
                  <c:v>2067.9790432765103</c:v>
                </c:pt>
                <c:pt idx="10">
                  <c:v>2196.6272633249419</c:v>
                </c:pt>
                <c:pt idx="11">
                  <c:v>1593.5154908111172</c:v>
                </c:pt>
                <c:pt idx="12">
                  <c:v>2204.6951520081489</c:v>
                </c:pt>
                <c:pt idx="13">
                  <c:v>1900.4284300794191</c:v>
                </c:pt>
                <c:pt idx="14">
                  <c:v>1477.0798567131808</c:v>
                </c:pt>
                <c:pt idx="15">
                  <c:v>1868.688648942564</c:v>
                </c:pt>
                <c:pt idx="18">
                  <c:v>1353.9591531232527</c:v>
                </c:pt>
                <c:pt idx="19">
                  <c:v>1384.6311038989984</c:v>
                </c:pt>
                <c:pt idx="20">
                  <c:v>1029.2290872712379</c:v>
                </c:pt>
                <c:pt idx="21">
                  <c:v>1133.8971366963031</c:v>
                </c:pt>
                <c:pt idx="22">
                  <c:v>1338.6509464129631</c:v>
                </c:pt>
                <c:pt idx="23">
                  <c:v>1186.6283976915838</c:v>
                </c:pt>
                <c:pt idx="24">
                  <c:v>1247.201174685119</c:v>
                </c:pt>
                <c:pt idx="25">
                  <c:v>1346.302718559778</c:v>
                </c:pt>
                <c:pt idx="26">
                  <c:v>2180.5010160403826</c:v>
                </c:pt>
                <c:pt idx="27">
                  <c:v>1844.9216091019207</c:v>
                </c:pt>
                <c:pt idx="28">
                  <c:v>1554.5988066280006</c:v>
                </c:pt>
                <c:pt idx="29">
                  <c:v>1133.8971366963031</c:v>
                </c:pt>
                <c:pt idx="30">
                  <c:v>1687.3284808252583</c:v>
                </c:pt>
                <c:pt idx="31">
                  <c:v>1224.4485839625554</c:v>
                </c:pt>
                <c:pt idx="32">
                  <c:v>2019.9534315458611</c:v>
                </c:pt>
                <c:pt idx="33">
                  <c:v>1285.2208727222899</c:v>
                </c:pt>
                <c:pt idx="34">
                  <c:v>1710.8705669162505</c:v>
                </c:pt>
                <c:pt idx="35">
                  <c:v>1051.5658816158889</c:v>
                </c:pt>
                <c:pt idx="36">
                  <c:v>1765.9366401340747</c:v>
                </c:pt>
                <c:pt idx="37">
                  <c:v>2317.9738124693172</c:v>
                </c:pt>
                <c:pt idx="38">
                  <c:v>1570.1531011812642</c:v>
                </c:pt>
                <c:pt idx="39">
                  <c:v>1797.4861450333169</c:v>
                </c:pt>
                <c:pt idx="40">
                  <c:v>2156.3356089518838</c:v>
                </c:pt>
                <c:pt idx="41">
                  <c:v>1247.201174685119</c:v>
                </c:pt>
                <c:pt idx="42">
                  <c:v>1254.7953056139079</c:v>
                </c:pt>
                <c:pt idx="43">
                  <c:v>1308.0909035772854</c:v>
                </c:pt>
                <c:pt idx="44">
                  <c:v>1338.6509464129631</c:v>
                </c:pt>
                <c:pt idx="45">
                  <c:v>1331.0038576098827</c:v>
                </c:pt>
                <c:pt idx="46">
                  <c:v>1369.2859267828333</c:v>
                </c:pt>
                <c:pt idx="47">
                  <c:v>1118.8786763994492</c:v>
                </c:pt>
                <c:pt idx="48">
                  <c:v>1695.1719572508696</c:v>
                </c:pt>
                <c:pt idx="49">
                  <c:v>1438.4818610435104</c:v>
                </c:pt>
                <c:pt idx="50">
                  <c:v>1353.9591531232527</c:v>
                </c:pt>
                <c:pt idx="51">
                  <c:v>1224.4485839625554</c:v>
                </c:pt>
                <c:pt idx="52">
                  <c:v>1277.6071706110085</c:v>
                </c:pt>
                <c:pt idx="53">
                  <c:v>1492.5495255811823</c:v>
                </c:pt>
                <c:pt idx="54">
                  <c:v>2884.5900619417562</c:v>
                </c:pt>
                <c:pt idx="55">
                  <c:v>1773.8183982139458</c:v>
                </c:pt>
                <c:pt idx="56">
                  <c:v>1148.9369406040728</c:v>
                </c:pt>
                <c:pt idx="57">
                  <c:v>1601.3111430762808</c:v>
                </c:pt>
                <c:pt idx="58">
                  <c:v>1277.6071706110085</c:v>
                </c:pt>
                <c:pt idx="59">
                  <c:v>1577.9364540396084</c:v>
                </c:pt>
                <c:pt idx="60">
                  <c:v>1323.3614732793083</c:v>
                </c:pt>
                <c:pt idx="61">
                  <c:v>1088.9066909086803</c:v>
                </c:pt>
                <c:pt idx="62">
                  <c:v>1438.4818610435104</c:v>
                </c:pt>
                <c:pt idx="63">
                  <c:v>1331.0038576098827</c:v>
                </c:pt>
                <c:pt idx="64">
                  <c:v>1361.6202293750787</c:v>
                </c:pt>
                <c:pt idx="65">
                  <c:v>1438.4818610435104</c:v>
                </c:pt>
                <c:pt idx="66">
                  <c:v>1224.4485839625554</c:v>
                </c:pt>
                <c:pt idx="67">
                  <c:v>1239.61199485866</c:v>
                </c:pt>
                <c:pt idx="68">
                  <c:v>1315.7238147547057</c:v>
                </c:pt>
                <c:pt idx="69">
                  <c:v>1059.0228449564595</c:v>
                </c:pt>
                <c:pt idx="70">
                  <c:v>1663.8215359359535</c:v>
                </c:pt>
                <c:pt idx="71">
                  <c:v>1577.9364540396084</c:v>
                </c:pt>
                <c:pt idx="72">
                  <c:v>1758.0586493341486</c:v>
                </c:pt>
                <c:pt idx="73">
                  <c:v>1765.9366401340747</c:v>
                </c:pt>
                <c:pt idx="74">
                  <c:v>1300.4627614991207</c:v>
                </c:pt>
                <c:pt idx="75">
                  <c:v>1194.1822393313262</c:v>
                </c:pt>
                <c:pt idx="76">
                  <c:v>1156.4647775229939</c:v>
                </c:pt>
                <c:pt idx="77">
                  <c:v>977.31298874530353</c:v>
                </c:pt>
                <c:pt idx="78">
                  <c:v>1133.8971366963031</c:v>
                </c:pt>
                <c:pt idx="79">
                  <c:v>1392.3105434968738</c:v>
                </c:pt>
                <c:pt idx="80">
                  <c:v>1726.5846255962872</c:v>
                </c:pt>
                <c:pt idx="81">
                  <c:v>1059.0228449564595</c:v>
                </c:pt>
                <c:pt idx="82">
                  <c:v>1758.0586493341486</c:v>
                </c:pt>
                <c:pt idx="83">
                  <c:v>1247.201174685119</c:v>
                </c:pt>
                <c:pt idx="84">
                  <c:v>1014.3666261352151</c:v>
                </c:pt>
                <c:pt idx="85">
                  <c:v>1523.5403193025534</c:v>
                </c:pt>
                <c:pt idx="86">
                  <c:v>1601.3111430762808</c:v>
                </c:pt>
                <c:pt idx="87">
                  <c:v>1860.762682688196</c:v>
                </c:pt>
                <c:pt idx="88">
                  <c:v>1773.8183982139458</c:v>
                </c:pt>
                <c:pt idx="89">
                  <c:v>1103.8817845012861</c:v>
                </c:pt>
                <c:pt idx="90">
                  <c:v>1029.2290872712379</c:v>
                </c:pt>
                <c:pt idx="91">
                  <c:v>1179.0797046690443</c:v>
                </c:pt>
                <c:pt idx="92">
                  <c:v>1797.4861450333169</c:v>
                </c:pt>
                <c:pt idx="93">
                  <c:v>896.32928227942875</c:v>
                </c:pt>
                <c:pt idx="94">
                  <c:v>1141.4143845528677</c:v>
                </c:pt>
                <c:pt idx="95">
                  <c:v>1718.7256720808348</c:v>
                </c:pt>
                <c:pt idx="96">
                  <c:v>1554.5988066280006</c:v>
                </c:pt>
                <c:pt idx="97">
                  <c:v>1300.4627614991207</c:v>
                </c:pt>
                <c:pt idx="98">
                  <c:v>1088.9066909086803</c:v>
                </c:pt>
                <c:pt idx="99">
                  <c:v>1338.6509464129631</c:v>
                </c:pt>
                <c:pt idx="100">
                  <c:v>1216.8744012361801</c:v>
                </c:pt>
                <c:pt idx="101">
                  <c:v>1194.1822393313262</c:v>
                </c:pt>
                <c:pt idx="102">
                  <c:v>1531.2986370787364</c:v>
                </c:pt>
                <c:pt idx="103">
                  <c:v>1201.7412039816743</c:v>
                </c:pt>
                <c:pt idx="104">
                  <c:v>1066.4854383530628</c:v>
                </c:pt>
                <c:pt idx="105">
                  <c:v>1852.8403320275631</c:v>
                </c:pt>
                <c:pt idx="106">
                  <c:v>1156.4647775229939</c:v>
                </c:pt>
                <c:pt idx="107">
                  <c:v>1616.9146372142454</c:v>
                </c:pt>
                <c:pt idx="108">
                  <c:v>1860.762682688196</c:v>
                </c:pt>
                <c:pt idx="109">
                  <c:v>1315.7238147547057</c:v>
                </c:pt>
                <c:pt idx="110">
                  <c:v>2595.518943381579</c:v>
                </c:pt>
                <c:pt idx="111">
                  <c:v>3168.4128131008501</c:v>
                </c:pt>
                <c:pt idx="112">
                  <c:v>1269.9983267804409</c:v>
                </c:pt>
                <c:pt idx="113">
                  <c:v>1254.7953056139079</c:v>
                </c:pt>
                <c:pt idx="114">
                  <c:v>1066.4854383530628</c:v>
                </c:pt>
                <c:pt idx="115">
                  <c:v>1036.6689708612066</c:v>
                </c:pt>
                <c:pt idx="116">
                  <c:v>1338.6509464129631</c:v>
                </c:pt>
                <c:pt idx="117">
                  <c:v>1269.9983267804409</c:v>
                </c:pt>
                <c:pt idx="118">
                  <c:v>1254.7953056139079</c:v>
                </c:pt>
                <c:pt idx="119">
                  <c:v>1201.7412039816743</c:v>
                </c:pt>
                <c:pt idx="120">
                  <c:v>962.53326575902634</c:v>
                </c:pt>
                <c:pt idx="121">
                  <c:v>1006.9441147709224</c:v>
                </c:pt>
                <c:pt idx="122">
                  <c:v>1308.0909035772854</c:v>
                </c:pt>
                <c:pt idx="123">
                  <c:v>2092.0369124827866</c:v>
                </c:pt>
                <c:pt idx="124">
                  <c:v>1353.9591531232527</c:v>
                </c:pt>
                <c:pt idx="125">
                  <c:v>1239.61199485866</c:v>
                </c:pt>
                <c:pt idx="126">
                  <c:v>1194.1822393313262</c:v>
                </c:pt>
                <c:pt idx="127">
                  <c:v>2084.0143117893726</c:v>
                </c:pt>
                <c:pt idx="128">
                  <c:v>1179.0797046690443</c:v>
                </c:pt>
                <c:pt idx="129">
                  <c:v>1805.3828416176582</c:v>
                </c:pt>
                <c:pt idx="130">
                  <c:v>1201.7412039816743</c:v>
                </c:pt>
                <c:pt idx="131">
                  <c:v>1663.8215359359535</c:v>
                </c:pt>
                <c:pt idx="132">
                  <c:v>1546.8278973790657</c:v>
                </c:pt>
                <c:pt idx="133">
                  <c:v>2003.9719011670181</c:v>
                </c:pt>
                <c:pt idx="134">
                  <c:v>1323.3614732793083</c:v>
                </c:pt>
                <c:pt idx="135">
                  <c:v>1186.6283976915838</c:v>
                </c:pt>
                <c:pt idx="136">
                  <c:v>1262.394364085967</c:v>
                </c:pt>
                <c:pt idx="137">
                  <c:v>2084.0143117893726</c:v>
                </c:pt>
                <c:pt idx="138">
                  <c:v>1616.9146372142454</c:v>
                </c:pt>
                <c:pt idx="139">
                  <c:v>1948.1445587120309</c:v>
                </c:pt>
                <c:pt idx="143">
                  <c:v>2942.7892282705925</c:v>
                </c:pt>
                <c:pt idx="144">
                  <c:v>1361.6202293750787</c:v>
                </c:pt>
                <c:pt idx="145">
                  <c:v>1695.1719572508696</c:v>
                </c:pt>
                <c:pt idx="146">
                  <c:v>2694.2591416367572</c:v>
                </c:pt>
                <c:pt idx="147">
                  <c:v>1081.4273917669218</c:v>
                </c:pt>
                <c:pt idx="148">
                  <c:v>1399.9945240242332</c:v>
                </c:pt>
                <c:pt idx="149">
                  <c:v>1118.8786763994492</c:v>
                </c:pt>
                <c:pt idx="150">
                  <c:v>1073.9536308283714</c:v>
                </c:pt>
                <c:pt idx="151">
                  <c:v>1609.110863711549</c:v>
                </c:pt>
                <c:pt idx="152">
                  <c:v>1648.1699542114034</c:v>
                </c:pt>
                <c:pt idx="153">
                  <c:v>1081.4273917669218</c:v>
                </c:pt>
                <c:pt idx="154">
                  <c:v>1338.6509464129631</c:v>
                </c:pt>
                <c:pt idx="155">
                  <c:v>2084.0143117893726</c:v>
                </c:pt>
                <c:pt idx="156">
                  <c:v>1446.1926818728605</c:v>
                </c:pt>
                <c:pt idx="157">
                  <c:v>1546.8278973790657</c:v>
                </c:pt>
                <c:pt idx="158">
                  <c:v>1141.4143845528677</c:v>
                </c:pt>
                <c:pt idx="159">
                  <c:v>1531.2986370787364</c:v>
                </c:pt>
                <c:pt idx="160">
                  <c:v>1277.6071706110085</c:v>
                </c:pt>
                <c:pt idx="161">
                  <c:v>2084.0143117893726</c:v>
                </c:pt>
                <c:pt idx="162">
                  <c:v>2140.2414226279534</c:v>
                </c:pt>
                <c:pt idx="163">
                  <c:v>955.15248948738645</c:v>
                </c:pt>
                <c:pt idx="164">
                  <c:v>1103.8817845012861</c:v>
                </c:pt>
                <c:pt idx="165">
                  <c:v>1632.534281437959</c:v>
                </c:pt>
                <c:pt idx="166">
                  <c:v>1837.0065261399629</c:v>
                </c:pt>
                <c:pt idx="167">
                  <c:v>1546.8278973790657</c:v>
                </c:pt>
                <c:pt idx="168">
                  <c:v>1216.8744012361801</c:v>
                </c:pt>
                <c:pt idx="169">
                  <c:v>1118.8786763994492</c:v>
                </c:pt>
                <c:pt idx="170">
                  <c:v>999.52746101122636</c:v>
                </c:pt>
                <c:pt idx="171">
                  <c:v>874.37538612774995</c:v>
                </c:pt>
                <c:pt idx="172">
                  <c:v>1331.0038576098827</c:v>
                </c:pt>
                <c:pt idx="173">
                  <c:v>1423.0735161370108</c:v>
                </c:pt>
                <c:pt idx="174">
                  <c:v>1726.5846255962872</c:v>
                </c:pt>
                <c:pt idx="175">
                  <c:v>1376.9562250071592</c:v>
                </c:pt>
                <c:pt idx="176">
                  <c:v>1014.3666261352151</c:v>
                </c:pt>
                <c:pt idx="177">
                  <c:v>1201.7412039816743</c:v>
                </c:pt>
                <c:pt idx="178">
                  <c:v>1021.7949613996097</c:v>
                </c:pt>
                <c:pt idx="179">
                  <c:v>1201.7412039816743</c:v>
                </c:pt>
                <c:pt idx="180">
                  <c:v>1346.302718559778</c:v>
                </c:pt>
                <c:pt idx="181">
                  <c:v>1247.201174685119</c:v>
                </c:pt>
                <c:pt idx="182">
                  <c:v>1369.2859267828333</c:v>
                </c:pt>
                <c:pt idx="183">
                  <c:v>1892.4881211470883</c:v>
                </c:pt>
                <c:pt idx="184">
                  <c:v>1585.7239225459728</c:v>
                </c:pt>
                <c:pt idx="185">
                  <c:v>1088.9066909086803</c:v>
                </c:pt>
                <c:pt idx="186">
                  <c:v>1133.8971366963031</c:v>
                </c:pt>
                <c:pt idx="187">
                  <c:v>1539.061168673592</c:v>
                </c:pt>
                <c:pt idx="188">
                  <c:v>1081.4273917669218</c:v>
                </c:pt>
                <c:pt idx="189">
                  <c:v>1044.1145796771373</c:v>
                </c:pt>
                <c:pt idx="190">
                  <c:v>1179.0797046690443</c:v>
                </c:pt>
                <c:pt idx="191">
                  <c:v>1924.2706474090135</c:v>
                </c:pt>
                <c:pt idx="192">
                  <c:v>1285.2208727222899</c:v>
                </c:pt>
                <c:pt idx="193">
                  <c:v>1687.3284808252583</c:v>
                </c:pt>
                <c:pt idx="194">
                  <c:v>1066.4854383530628</c:v>
                </c:pt>
                <c:pt idx="195">
                  <c:v>1269.9983267804409</c:v>
                </c:pt>
                <c:pt idx="196">
                  <c:v>1111.3775201534081</c:v>
                </c:pt>
                <c:pt idx="197">
                  <c:v>1484.8125325814749</c:v>
                </c:pt>
                <c:pt idx="198">
                  <c:v>1051.5658816158889</c:v>
                </c:pt>
                <c:pt idx="199">
                  <c:v>1239.61199485866</c:v>
                </c:pt>
                <c:pt idx="200">
                  <c:v>1750.1844390718809</c:v>
                </c:pt>
                <c:pt idx="201">
                  <c:v>2084.0143117893726</c:v>
                </c:pt>
                <c:pt idx="202">
                  <c:v>1453.9079101603531</c:v>
                </c:pt>
                <c:pt idx="203">
                  <c:v>1216.8744012361801</c:v>
                </c:pt>
                <c:pt idx="204">
                  <c:v>1323.3614732793083</c:v>
                </c:pt>
                <c:pt idx="205">
                  <c:v>1616.9146372142454</c:v>
                </c:pt>
                <c:pt idx="206">
                  <c:v>1663.8215359359535</c:v>
                </c:pt>
                <c:pt idx="207">
                  <c:v>1262.394364085967</c:v>
                </c:pt>
                <c:pt idx="208">
                  <c:v>1254.7953056139079</c:v>
                </c:pt>
                <c:pt idx="209">
                  <c:v>1415.3760296701792</c:v>
                </c:pt>
                <c:pt idx="210">
                  <c:v>999.52746101122636</c:v>
                </c:pt>
                <c:pt idx="211">
                  <c:v>1423.0735161370108</c:v>
                </c:pt>
                <c:pt idx="212">
                  <c:v>1539.061168673592</c:v>
                </c:pt>
                <c:pt idx="213">
                  <c:v>1415.3760296701792</c:v>
                </c:pt>
                <c:pt idx="214">
                  <c:v>1186.6283976915838</c:v>
                </c:pt>
                <c:pt idx="215">
                  <c:v>1338.6509464129631</c:v>
                </c:pt>
                <c:pt idx="216">
                  <c:v>1399.9945240242332</c:v>
                </c:pt>
                <c:pt idx="217">
                  <c:v>1477.0798567131808</c:v>
                </c:pt>
                <c:pt idx="218">
                  <c:v>1562.3738799923231</c:v>
                </c:pt>
                <c:pt idx="219">
                  <c:v>1492.5495255811823</c:v>
                </c:pt>
                <c:pt idx="220">
                  <c:v>1461.6275275188061</c:v>
                </c:pt>
                <c:pt idx="221">
                  <c:v>1554.5988066280006</c:v>
                </c:pt>
                <c:pt idx="222">
                  <c:v>1194.1822393313262</c:v>
                </c:pt>
                <c:pt idx="223">
                  <c:v>1570.1531011812642</c:v>
                </c:pt>
                <c:pt idx="224">
                  <c:v>1262.394364085967</c:v>
                </c:pt>
                <c:pt idx="225">
                  <c:v>1247.201174685119</c:v>
                </c:pt>
                <c:pt idx="226">
                  <c:v>1081.4273917669218</c:v>
                </c:pt>
                <c:pt idx="227">
                  <c:v>1186.6283976915838</c:v>
                </c:pt>
                <c:pt idx="228">
                  <c:v>1051.5658816158889</c:v>
                </c:pt>
                <c:pt idx="229">
                  <c:v>1194.1822393313262</c:v>
                </c:pt>
                <c:pt idx="230">
                  <c:v>1262.394364085967</c:v>
                </c:pt>
                <c:pt idx="231">
                  <c:v>1376.9562250071592</c:v>
                </c:pt>
                <c:pt idx="232">
                  <c:v>1361.6202293750787</c:v>
                </c:pt>
                <c:pt idx="233">
                  <c:v>1081.4273917669218</c:v>
                </c:pt>
                <c:pt idx="234">
                  <c:v>1829.0950954587834</c:v>
                </c:pt>
                <c:pt idx="235">
                  <c:v>1216.8744012361801</c:v>
                </c:pt>
                <c:pt idx="236">
                  <c:v>1171.5361861453032</c:v>
                </c:pt>
                <c:pt idx="237">
                  <c:v>1956.1095192530709</c:v>
                </c:pt>
                <c:pt idx="238">
                  <c:v>2628.3883846634349</c:v>
                </c:pt>
                <c:pt idx="239">
                  <c:v>2035.9485210207388</c:v>
                </c:pt>
                <c:pt idx="240">
                  <c:v>2293.6488157869762</c:v>
                </c:pt>
                <c:pt idx="241">
                  <c:v>2358.5762104132423</c:v>
                </c:pt>
                <c:pt idx="242">
                  <c:v>1277.6071706110085</c:v>
                </c:pt>
                <c:pt idx="243">
                  <c:v>1876.6182187358902</c:v>
                </c:pt>
                <c:pt idx="244">
                  <c:v>2196.6272633249419</c:v>
                </c:pt>
                <c:pt idx="245">
                  <c:v>1718.7256720808348</c:v>
                </c:pt>
                <c:pt idx="246">
                  <c:v>1477.0798567131808</c:v>
                </c:pt>
                <c:pt idx="247">
                  <c:v>1376.9562250071592</c:v>
                </c:pt>
                <c:pt idx="248">
                  <c:v>1361.6202293750787</c:v>
                </c:pt>
                <c:pt idx="249">
                  <c:v>1292.8394104863235</c:v>
                </c:pt>
                <c:pt idx="250">
                  <c:v>1407.6830258868333</c:v>
                </c:pt>
                <c:pt idx="251">
                  <c:v>1609.110863711549</c:v>
                </c:pt>
                <c:pt idx="252">
                  <c:v>1484.8125325814749</c:v>
                </c:pt>
                <c:pt idx="253">
                  <c:v>1523.5403193025534</c:v>
                </c:pt>
                <c:pt idx="254">
                  <c:v>1254.7953056139079</c:v>
                </c:pt>
                <c:pt idx="255">
                  <c:v>1308.0909035772854</c:v>
                </c:pt>
                <c:pt idx="256">
                  <c:v>1353.9591531232527</c:v>
                </c:pt>
                <c:pt idx="257">
                  <c:v>1539.061168673592</c:v>
                </c:pt>
                <c:pt idx="258">
                  <c:v>1640.3501217757289</c:v>
                </c:pt>
                <c:pt idx="259">
                  <c:v>1292.8394104863235</c:v>
                </c:pt>
                <c:pt idx="260">
                  <c:v>1338.6509464129631</c:v>
                </c:pt>
                <c:pt idx="261">
                  <c:v>1546.8278973790657</c:v>
                </c:pt>
                <c:pt idx="262">
                  <c:v>1376.9562250071592</c:v>
                </c:pt>
                <c:pt idx="263">
                  <c:v>1430.7754662248362</c:v>
                </c:pt>
                <c:pt idx="264">
                  <c:v>1323.3614732793083</c:v>
                </c:pt>
                <c:pt idx="265">
                  <c:v>1006.9441147709224</c:v>
                </c:pt>
                <c:pt idx="266">
                  <c:v>1216.8744012361801</c:v>
                </c:pt>
                <c:pt idx="267">
                  <c:v>1469.3515157241418</c:v>
                </c:pt>
                <c:pt idx="268">
                  <c:v>1671.653255798502</c:v>
                </c:pt>
                <c:pt idx="269">
                  <c:v>1554.5988066280006</c:v>
                </c:pt>
                <c:pt idx="270">
                  <c:v>1500.2908181189769</c:v>
                </c:pt>
                <c:pt idx="271">
                  <c:v>1438.4818610435104</c:v>
                </c:pt>
                <c:pt idx="272">
                  <c:v>1789.5931636761973</c:v>
                </c:pt>
                <c:pt idx="273">
                  <c:v>1179.0797046690443</c:v>
                </c:pt>
                <c:pt idx="274">
                  <c:v>1285.2208727222899</c:v>
                </c:pt>
                <c:pt idx="275">
                  <c:v>1338.6509464129631</c:v>
                </c:pt>
                <c:pt idx="276">
                  <c:v>1415.3760296701792</c:v>
                </c:pt>
                <c:pt idx="277">
                  <c:v>1331.0038576098827</c:v>
                </c:pt>
                <c:pt idx="278">
                  <c:v>903.66014007017816</c:v>
                </c:pt>
                <c:pt idx="279">
                  <c:v>1239.61199485866</c:v>
                </c:pt>
                <c:pt idx="280">
                  <c:v>1239.61199485866</c:v>
                </c:pt>
                <c:pt idx="281">
                  <c:v>1051.5658816158889</c:v>
                </c:pt>
                <c:pt idx="282">
                  <c:v>1088.9066909086803</c:v>
                </c:pt>
                <c:pt idx="283">
                  <c:v>1531.2986370787364</c:v>
                </c:pt>
                <c:pt idx="284">
                  <c:v>1179.0797046690443</c:v>
                </c:pt>
                <c:pt idx="285">
                  <c:v>1194.1822393313262</c:v>
                </c:pt>
                <c:pt idx="286">
                  <c:v>1066.4854383530628</c:v>
                </c:pt>
                <c:pt idx="287">
                  <c:v>1570.1531011812642</c:v>
                </c:pt>
                <c:pt idx="288">
                  <c:v>1006.9441147709224</c:v>
                </c:pt>
                <c:pt idx="289">
                  <c:v>1632.534281437959</c:v>
                </c:pt>
                <c:pt idx="290">
                  <c:v>816.12289224383505</c:v>
                </c:pt>
                <c:pt idx="291">
                  <c:v>1126.3852246651932</c:v>
                </c:pt>
                <c:pt idx="292">
                  <c:v>2003.9719011670181</c:v>
                </c:pt>
                <c:pt idx="293">
                  <c:v>1006.9441147709224</c:v>
                </c:pt>
                <c:pt idx="294">
                  <c:v>918.34094770960019</c:v>
                </c:pt>
                <c:pt idx="295">
                  <c:v>925.69081731380709</c:v>
                </c:pt>
                <c:pt idx="296">
                  <c:v>984.71186322902849</c:v>
                </c:pt>
                <c:pt idx="297">
                  <c:v>1415.3760296701792</c:v>
                </c:pt>
                <c:pt idx="298">
                  <c:v>933.04694483806918</c:v>
                </c:pt>
                <c:pt idx="299">
                  <c:v>1453.9079101603531</c:v>
                </c:pt>
                <c:pt idx="300">
                  <c:v>1884.5513800989386</c:v>
                </c:pt>
                <c:pt idx="301">
                  <c:v>1036.6689708612066</c:v>
                </c:pt>
                <c:pt idx="302">
                  <c:v>1300.4627614991207</c:v>
                </c:pt>
                <c:pt idx="303">
                  <c:v>1006.9441147709224</c:v>
                </c:pt>
                <c:pt idx="304">
                  <c:v>1216.8744012361801</c:v>
                </c:pt>
                <c:pt idx="305">
                  <c:v>984.71186322902849</c:v>
                </c:pt>
                <c:pt idx="306">
                  <c:v>1323.3614732793083</c:v>
                </c:pt>
                <c:pt idx="307">
                  <c:v>1570.1531011812642</c:v>
                </c:pt>
                <c:pt idx="308">
                  <c:v>1209.305266306578</c:v>
                </c:pt>
                <c:pt idx="309">
                  <c:v>1179.0797046690443</c:v>
                </c:pt>
                <c:pt idx="310">
                  <c:v>1805.3828416176582</c:v>
                </c:pt>
                <c:pt idx="311">
                  <c:v>1477.0798567131808</c:v>
                </c:pt>
                <c:pt idx="312">
                  <c:v>1734.4474136927158</c:v>
                </c:pt>
                <c:pt idx="313">
                  <c:v>1232.0277899355417</c:v>
                </c:pt>
                <c:pt idx="314">
                  <c:v>1103.8817845012861</c:v>
                </c:pt>
                <c:pt idx="315">
                  <c:v>1118.8786763994492</c:v>
                </c:pt>
                <c:pt idx="316">
                  <c:v>1201.7412039816743</c:v>
                </c:pt>
                <c:pt idx="317">
                  <c:v>1593.5154908111172</c:v>
                </c:pt>
                <c:pt idx="318">
                  <c:v>1224.4485839625554</c:v>
                </c:pt>
                <c:pt idx="319">
                  <c:v>1423.0735161370108</c:v>
                </c:pt>
                <c:pt idx="320">
                  <c:v>1247.201174685119</c:v>
                </c:pt>
                <c:pt idx="321">
                  <c:v>1323.3614732793083</c:v>
                </c:pt>
                <c:pt idx="322">
                  <c:v>1734.4474136927158</c:v>
                </c:pt>
                <c:pt idx="323">
                  <c:v>1423.0735161370108</c:v>
                </c:pt>
                <c:pt idx="324">
                  <c:v>984.71186322902849</c:v>
                </c:pt>
                <c:pt idx="325">
                  <c:v>1118.8786763994492</c:v>
                </c:pt>
                <c:pt idx="326">
                  <c:v>1044.1145796771373</c:v>
                </c:pt>
                <c:pt idx="327">
                  <c:v>1734.4474136927158</c:v>
                </c:pt>
                <c:pt idx="328">
                  <c:v>1239.61199485866</c:v>
                </c:pt>
                <c:pt idx="329">
                  <c:v>1407.6830258868333</c:v>
                </c:pt>
                <c:pt idx="330">
                  <c:v>1315.7238147547057</c:v>
                </c:pt>
                <c:pt idx="331">
                  <c:v>1570.1531011812642</c:v>
                </c:pt>
                <c:pt idx="332">
                  <c:v>1338.6509464129631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CF-4198-A7EA-39D9D616CFCE}"/>
            </c:ext>
          </c:extLst>
        </c:ser>
        <c:ser>
          <c:idx val="6"/>
          <c:order val="6"/>
          <c:tx>
            <c:strRef>
              <c:f>'Mar-25 Comparision with CA@100m'!$L$1</c:f>
              <c:strCache>
                <c:ptCount val="1"/>
                <c:pt idx="0">
                  <c:v>R1 Lane Roughness BI (in mm/km)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CA@100m'!$L$2:$L$2362</c:f>
              <c:numCache>
                <c:formatCode>0</c:formatCode>
                <c:ptCount val="2361"/>
                <c:pt idx="1">
                  <c:v>3302.9409704091281</c:v>
                </c:pt>
                <c:pt idx="2">
                  <c:v>2059.9663955920446</c:v>
                </c:pt>
                <c:pt idx="3">
                  <c:v>1995.9862471224847</c:v>
                </c:pt>
                <c:pt idx="4">
                  <c:v>1477.0798567131808</c:v>
                </c:pt>
                <c:pt idx="5">
                  <c:v>2374.8382347951574</c:v>
                </c:pt>
                <c:pt idx="6">
                  <c:v>1461.6275275188061</c:v>
                </c:pt>
                <c:pt idx="7">
                  <c:v>969.92011096046667</c:v>
                </c:pt>
                <c:pt idx="8">
                  <c:v>1277.6071706110085</c:v>
                </c:pt>
                <c:pt idx="9">
                  <c:v>2570.8960670985257</c:v>
                </c:pt>
                <c:pt idx="10">
                  <c:v>1369.2859267828333</c:v>
                </c:pt>
                <c:pt idx="11">
                  <c:v>1734.4474136927158</c:v>
                </c:pt>
                <c:pt idx="12">
                  <c:v>1844.9216091019207</c:v>
                </c:pt>
                <c:pt idx="13">
                  <c:v>1852.8403320275631</c:v>
                </c:pt>
                <c:pt idx="14">
                  <c:v>1461.6275275188061</c:v>
                </c:pt>
                <c:pt idx="15">
                  <c:v>1209.305266306578</c:v>
                </c:pt>
                <c:pt idx="16">
                  <c:v>2826.5164406760096</c:v>
                </c:pt>
                <c:pt idx="17">
                  <c:v>1044.1145796771373</c:v>
                </c:pt>
                <c:pt idx="18">
                  <c:v>1407.6830258868333</c:v>
                </c:pt>
                <c:pt idx="19">
                  <c:v>2019.9534315458611</c:v>
                </c:pt>
                <c:pt idx="20">
                  <c:v>1585.7239225459728</c:v>
                </c:pt>
                <c:pt idx="21">
                  <c:v>1616.9146372142454</c:v>
                </c:pt>
                <c:pt idx="22">
                  <c:v>992.11669898009654</c:v>
                </c:pt>
                <c:pt idx="23">
                  <c:v>1036.6689708612066</c:v>
                </c:pt>
                <c:pt idx="24">
                  <c:v>1269.9983267804409</c:v>
                </c:pt>
                <c:pt idx="25">
                  <c:v>1671.653255798502</c:v>
                </c:pt>
                <c:pt idx="26">
                  <c:v>867.07045346755422</c:v>
                </c:pt>
                <c:pt idx="27">
                  <c:v>955.15248948738645</c:v>
                </c:pt>
                <c:pt idx="28">
                  <c:v>881.68686350582311</c:v>
                </c:pt>
                <c:pt idx="29">
                  <c:v>1194.1822393313262</c:v>
                </c:pt>
                <c:pt idx="30">
                  <c:v>1338.6509464129631</c:v>
                </c:pt>
                <c:pt idx="31">
                  <c:v>1216.8744012361801</c:v>
                </c:pt>
                <c:pt idx="32">
                  <c:v>1300.4627614991207</c:v>
                </c:pt>
                <c:pt idx="33">
                  <c:v>1148.9369406040728</c:v>
                </c:pt>
                <c:pt idx="34">
                  <c:v>1423.0735161370108</c:v>
                </c:pt>
                <c:pt idx="35">
                  <c:v>1940.1830857184025</c:v>
                </c:pt>
                <c:pt idx="36">
                  <c:v>2702.5052195775202</c:v>
                </c:pt>
                <c:pt idx="37">
                  <c:v>874.37538612774995</c:v>
                </c:pt>
                <c:pt idx="38">
                  <c:v>1103.8817845012861</c:v>
                </c:pt>
                <c:pt idx="39">
                  <c:v>2132.1991834135374</c:v>
                </c:pt>
                <c:pt idx="40">
                  <c:v>1593.5154908111172</c:v>
                </c:pt>
                <c:pt idx="41">
                  <c:v>1186.6283976915838</c:v>
                </c:pt>
                <c:pt idx="42">
                  <c:v>1163.9978682815049</c:v>
                </c:pt>
                <c:pt idx="43">
                  <c:v>1765.9366401340747</c:v>
                </c:pt>
                <c:pt idx="44">
                  <c:v>1531.2986370787364</c:v>
                </c:pt>
                <c:pt idx="45">
                  <c:v>984.71186322902849</c:v>
                </c:pt>
                <c:pt idx="46">
                  <c:v>1171.5361861453032</c:v>
                </c:pt>
                <c:pt idx="47">
                  <c:v>1201.7412039816743</c:v>
                </c:pt>
                <c:pt idx="48">
                  <c:v>1103.8817845012861</c:v>
                </c:pt>
                <c:pt idx="49">
                  <c:v>1695.1719572508696</c:v>
                </c:pt>
                <c:pt idx="50">
                  <c:v>1338.6509464129631</c:v>
                </c:pt>
                <c:pt idx="51">
                  <c:v>933.04694483806918</c:v>
                </c:pt>
                <c:pt idx="52">
                  <c:v>1036.6689708612066</c:v>
                </c:pt>
                <c:pt idx="53">
                  <c:v>1399.9945240242332</c:v>
                </c:pt>
                <c:pt idx="54">
                  <c:v>1415.3760296701792</c:v>
                </c:pt>
                <c:pt idx="55">
                  <c:v>1141.4143845528677</c:v>
                </c:pt>
                <c:pt idx="56">
                  <c:v>962.53326575902634</c:v>
                </c:pt>
                <c:pt idx="57">
                  <c:v>1247.201174685119</c:v>
                </c:pt>
                <c:pt idx="58">
                  <c:v>1201.7412039816743</c:v>
                </c:pt>
                <c:pt idx="59">
                  <c:v>1081.4273917669218</c:v>
                </c:pt>
                <c:pt idx="60">
                  <c:v>1323.3614732793083</c:v>
                </c:pt>
                <c:pt idx="61">
                  <c:v>1081.4273917669218</c:v>
                </c:pt>
                <c:pt idx="62">
                  <c:v>1163.9978682815049</c:v>
                </c:pt>
                <c:pt idx="63">
                  <c:v>977.31298874530353</c:v>
                </c:pt>
                <c:pt idx="64">
                  <c:v>1277.6071706110085</c:v>
                </c:pt>
                <c:pt idx="65">
                  <c:v>1179.0797046690443</c:v>
                </c:pt>
                <c:pt idx="66">
                  <c:v>1415.3760296701792</c:v>
                </c:pt>
                <c:pt idx="67">
                  <c:v>1477.0798567131808</c:v>
                </c:pt>
                <c:pt idx="68">
                  <c:v>1051.5658816158889</c:v>
                </c:pt>
                <c:pt idx="69">
                  <c:v>816.12289224383505</c:v>
                </c:pt>
                <c:pt idx="70">
                  <c:v>1679.4889089034632</c:v>
                </c:pt>
                <c:pt idx="71">
                  <c:v>1695.1719572508696</c:v>
                </c:pt>
                <c:pt idx="72">
                  <c:v>3260.8366719552682</c:v>
                </c:pt>
                <c:pt idx="73">
                  <c:v>1469.3515157241418</c:v>
                </c:pt>
                <c:pt idx="74">
                  <c:v>1399.9945240242332</c:v>
                </c:pt>
                <c:pt idx="75">
                  <c:v>1186.6283976915838</c:v>
                </c:pt>
                <c:pt idx="76">
                  <c:v>1392.3105434968738</c:v>
                </c:pt>
                <c:pt idx="77">
                  <c:v>1126.3852246651932</c:v>
                </c:pt>
                <c:pt idx="78">
                  <c:v>1308.0909035772854</c:v>
                </c:pt>
                <c:pt idx="79">
                  <c:v>1964.0779561788866</c:v>
                </c:pt>
                <c:pt idx="80">
                  <c:v>1133.8971366963031</c:v>
                </c:pt>
                <c:pt idx="81">
                  <c:v>1331.0038576098827</c:v>
                </c:pt>
                <c:pt idx="82">
                  <c:v>1232.0277899355417</c:v>
                </c:pt>
                <c:pt idx="83">
                  <c:v>1247.201174685119</c:v>
                </c:pt>
                <c:pt idx="84">
                  <c:v>999.52746101122636</c:v>
                </c:pt>
                <c:pt idx="85">
                  <c:v>984.71186322902849</c:v>
                </c:pt>
                <c:pt idx="86">
                  <c:v>845.1953597356478</c:v>
                </c:pt>
                <c:pt idx="87">
                  <c:v>1837.0065261399629</c:v>
                </c:pt>
                <c:pt idx="88">
                  <c:v>1523.5403193025534</c:v>
                </c:pt>
                <c:pt idx="89">
                  <c:v>940.40929148387477</c:v>
                </c:pt>
                <c:pt idx="90">
                  <c:v>1066.4854383530628</c:v>
                </c:pt>
                <c:pt idx="91">
                  <c:v>1066.4854383530628</c:v>
                </c:pt>
                <c:pt idx="92">
                  <c:v>910.99737534475878</c:v>
                </c:pt>
                <c:pt idx="93">
                  <c:v>1239.61199485866</c:v>
                </c:pt>
                <c:pt idx="94">
                  <c:v>925.69081731380709</c:v>
                </c:pt>
                <c:pt idx="95">
                  <c:v>2603.7321454085227</c:v>
                </c:pt>
                <c:pt idx="96">
                  <c:v>1096.3914983427599</c:v>
                </c:pt>
                <c:pt idx="97">
                  <c:v>1703.0193239784985</c:v>
                </c:pt>
                <c:pt idx="98">
                  <c:v>1126.3852246651932</c:v>
                </c:pt>
                <c:pt idx="99">
                  <c:v>1036.6689708612066</c:v>
                </c:pt>
                <c:pt idx="100">
                  <c:v>874.37538612774995</c:v>
                </c:pt>
                <c:pt idx="101">
                  <c:v>1006.9441147709224</c:v>
                </c:pt>
                <c:pt idx="102">
                  <c:v>1044.1145796771373</c:v>
                </c:pt>
                <c:pt idx="103">
                  <c:v>1081.4273917669218</c:v>
                </c:pt>
                <c:pt idx="104">
                  <c:v>1323.3614732793083</c:v>
                </c:pt>
                <c:pt idx="105">
                  <c:v>2277.4474756013892</c:v>
                </c:pt>
                <c:pt idx="106">
                  <c:v>2719.0054591371022</c:v>
                </c:pt>
                <c:pt idx="107">
                  <c:v>2374.8382347951574</c:v>
                </c:pt>
                <c:pt idx="108">
                  <c:v>1601.3111430762808</c:v>
                </c:pt>
                <c:pt idx="109">
                  <c:v>2124.1601929381172</c:v>
                </c:pt>
                <c:pt idx="110">
                  <c:v>1269.9983267804409</c:v>
                </c:pt>
                <c:pt idx="111">
                  <c:v>1021.7949613996097</c:v>
                </c:pt>
                <c:pt idx="112">
                  <c:v>962.53326575902634</c:v>
                </c:pt>
                <c:pt idx="113">
                  <c:v>1103.8817845012861</c:v>
                </c:pt>
                <c:pt idx="114">
                  <c:v>2132.1991834135374</c:v>
                </c:pt>
                <c:pt idx="115">
                  <c:v>1277.6071706110085</c:v>
                </c:pt>
                <c:pt idx="116">
                  <c:v>1126.3852246651932</c:v>
                </c:pt>
                <c:pt idx="117">
                  <c:v>1239.61199485866</c:v>
                </c:pt>
                <c:pt idx="118">
                  <c:v>1585.7239225459728</c:v>
                </c:pt>
                <c:pt idx="119">
                  <c:v>1118.8786763994492</c:v>
                </c:pt>
                <c:pt idx="120">
                  <c:v>1710.8705669162505</c:v>
                </c:pt>
                <c:pt idx="121">
                  <c:v>1932.2251115116767</c:v>
                </c:pt>
                <c:pt idx="122">
                  <c:v>2285.5466075898717</c:v>
                </c:pt>
                <c:pt idx="123">
                  <c:v>1868.688648942564</c:v>
                </c:pt>
                <c:pt idx="124">
                  <c:v>1254.7953056139079</c:v>
                </c:pt>
                <c:pt idx="125">
                  <c:v>1171.5361861453032</c:v>
                </c:pt>
                <c:pt idx="126">
                  <c:v>1758.0586493341486</c:v>
                </c:pt>
                <c:pt idx="127">
                  <c:v>1742.3140227050615</c:v>
                </c:pt>
                <c:pt idx="128">
                  <c:v>1399.9945240242332</c:v>
                </c:pt>
                <c:pt idx="129">
                  <c:v>1477.0798567131808</c:v>
                </c:pt>
                <c:pt idx="130">
                  <c:v>1254.7953056139079</c:v>
                </c:pt>
                <c:pt idx="131">
                  <c:v>852.48039605572819</c:v>
                </c:pt>
                <c:pt idx="132">
                  <c:v>1194.1822393313262</c:v>
                </c:pt>
                <c:pt idx="133">
                  <c:v>3017.7980630519132</c:v>
                </c:pt>
                <c:pt idx="134">
                  <c:v>977.31298874530353</c:v>
                </c:pt>
                <c:pt idx="135">
                  <c:v>700.97149352564429</c:v>
                </c:pt>
                <c:pt idx="136">
                  <c:v>1315.7238147547057</c:v>
                </c:pt>
                <c:pt idx="137">
                  <c:v>1916.319704806064</c:v>
                </c:pt>
                <c:pt idx="138">
                  <c:v>1718.7256720808348</c:v>
                </c:pt>
                <c:pt idx="139">
                  <c:v>1232.0277899355417</c:v>
                </c:pt>
                <c:pt idx="140">
                  <c:v>1021.7949613996097</c:v>
                </c:pt>
                <c:pt idx="141">
                  <c:v>910.99737534475878</c:v>
                </c:pt>
                <c:pt idx="142">
                  <c:v>1118.8786763994492</c:v>
                </c:pt>
                <c:pt idx="143">
                  <c:v>1254.7953056139079</c:v>
                </c:pt>
                <c:pt idx="144">
                  <c:v>1021.7949613996097</c:v>
                </c:pt>
                <c:pt idx="145">
                  <c:v>1523.5403193025534</c:v>
                </c:pt>
                <c:pt idx="146">
                  <c:v>1484.8125325814749</c:v>
                </c:pt>
                <c:pt idx="147">
                  <c:v>1484.8125325814749</c:v>
                </c:pt>
                <c:pt idx="148">
                  <c:v>977.31298874530353</c:v>
                </c:pt>
                <c:pt idx="149">
                  <c:v>1059.0228449564595</c:v>
                </c:pt>
                <c:pt idx="150">
                  <c:v>947.77781896301792</c:v>
                </c:pt>
                <c:pt idx="153">
                  <c:v>779.93815037392415</c:v>
                </c:pt>
                <c:pt idx="154">
                  <c:v>1430.7754662248362</c:v>
                </c:pt>
                <c:pt idx="155">
                  <c:v>1531.2986370787364</c:v>
                </c:pt>
                <c:pt idx="156">
                  <c:v>1964.0779561788866</c:v>
                </c:pt>
                <c:pt idx="157">
                  <c:v>1141.4143845528677</c:v>
                </c:pt>
                <c:pt idx="158">
                  <c:v>1300.4627614991207</c:v>
                </c:pt>
                <c:pt idx="159">
                  <c:v>1438.4818610435104</c:v>
                </c:pt>
                <c:pt idx="160">
                  <c:v>1014.3666261352151</c:v>
                </c:pt>
                <c:pt idx="161">
                  <c:v>2892.896588442657</c:v>
                </c:pt>
                <c:pt idx="162">
                  <c:v>1453.9079101603531</c:v>
                </c:pt>
                <c:pt idx="163">
                  <c:v>1438.4818610435104</c:v>
                </c:pt>
                <c:pt idx="164">
                  <c:v>1601.3111430762808</c:v>
                </c:pt>
                <c:pt idx="165">
                  <c:v>1353.9591531232527</c:v>
                </c:pt>
                <c:pt idx="166">
                  <c:v>1585.7239225459728</c:v>
                </c:pt>
                <c:pt idx="167">
                  <c:v>1044.1145796771373</c:v>
                </c:pt>
                <c:pt idx="168">
                  <c:v>1148.9369406040728</c:v>
                </c:pt>
                <c:pt idx="169">
                  <c:v>918.34094770960019</c:v>
                </c:pt>
                <c:pt idx="170">
                  <c:v>1292.8394104863235</c:v>
                </c:pt>
                <c:pt idx="171">
                  <c:v>933.04694483806918</c:v>
                </c:pt>
                <c:pt idx="172">
                  <c:v>1103.8817845012861</c:v>
                </c:pt>
                <c:pt idx="173">
                  <c:v>1308.0909035772854</c:v>
                </c:pt>
                <c:pt idx="174">
                  <c:v>1446.1926818728605</c:v>
                </c:pt>
                <c:pt idx="175">
                  <c:v>1262.394364085967</c:v>
                </c:pt>
                <c:pt idx="176">
                  <c:v>910.99737534475878</c:v>
                </c:pt>
                <c:pt idx="177">
                  <c:v>903.66014007017816</c:v>
                </c:pt>
                <c:pt idx="178">
                  <c:v>874.37538612774995</c:v>
                </c:pt>
                <c:pt idx="179">
                  <c:v>940.40929148387477</c:v>
                </c:pt>
                <c:pt idx="180">
                  <c:v>984.71186322902849</c:v>
                </c:pt>
                <c:pt idx="181">
                  <c:v>1186.6283976915838</c:v>
                </c:pt>
                <c:pt idx="182">
                  <c:v>1126.3852246651932</c:v>
                </c:pt>
                <c:pt idx="183">
                  <c:v>1407.6830258868333</c:v>
                </c:pt>
                <c:pt idx="184">
                  <c:v>1331.0038576098827</c:v>
                </c:pt>
                <c:pt idx="185">
                  <c:v>1186.6283976915838</c:v>
                </c:pt>
                <c:pt idx="186">
                  <c:v>1036.6689708612066</c:v>
                </c:pt>
                <c:pt idx="187">
                  <c:v>1392.3105434968738</c:v>
                </c:pt>
                <c:pt idx="188">
                  <c:v>1655.9937638553179</c:v>
                </c:pt>
                <c:pt idx="189">
                  <c:v>1111.3775201534081</c:v>
                </c:pt>
                <c:pt idx="190">
                  <c:v>2579.1008972697596</c:v>
                </c:pt>
                <c:pt idx="191">
                  <c:v>1500.2908181189769</c:v>
                </c:pt>
                <c:pt idx="192">
                  <c:v>881.68686350582311</c:v>
                </c:pt>
                <c:pt idx="193">
                  <c:v>1655.9937638553179</c:v>
                </c:pt>
                <c:pt idx="194">
                  <c:v>1323.3614732793083</c:v>
                </c:pt>
                <c:pt idx="195">
                  <c:v>1508.0363927539986</c:v>
                </c:pt>
                <c:pt idx="196">
                  <c:v>1423.0735161370108</c:v>
                </c:pt>
                <c:pt idx="197">
                  <c:v>1593.5154908111172</c:v>
                </c:pt>
                <c:pt idx="198">
                  <c:v>1415.3760296701792</c:v>
                </c:pt>
                <c:pt idx="199">
                  <c:v>1300.4627614991207</c:v>
                </c:pt>
                <c:pt idx="200">
                  <c:v>1687.3284808252583</c:v>
                </c:pt>
                <c:pt idx="201">
                  <c:v>1860.762682688196</c:v>
                </c:pt>
                <c:pt idx="202">
                  <c:v>1331.0038576098827</c:v>
                </c:pt>
                <c:pt idx="203">
                  <c:v>1292.8394104863235</c:v>
                </c:pt>
                <c:pt idx="204">
                  <c:v>1477.0798567131808</c:v>
                </c:pt>
                <c:pt idx="205">
                  <c:v>1285.2208727222899</c:v>
                </c:pt>
                <c:pt idx="206">
                  <c:v>1156.4647775229939</c:v>
                </c:pt>
                <c:pt idx="207">
                  <c:v>1209.305266306578</c:v>
                </c:pt>
                <c:pt idx="208">
                  <c:v>1438.4818610435104</c:v>
                </c:pt>
                <c:pt idx="209">
                  <c:v>1554.5988066280006</c:v>
                </c:pt>
                <c:pt idx="210">
                  <c:v>1216.8744012361801</c:v>
                </c:pt>
                <c:pt idx="211">
                  <c:v>1171.5361861453032</c:v>
                </c:pt>
                <c:pt idx="212">
                  <c:v>1051.5658816158889</c:v>
                </c:pt>
                <c:pt idx="213">
                  <c:v>1539.061168673592</c:v>
                </c:pt>
                <c:pt idx="214">
                  <c:v>1399.9945240242332</c:v>
                </c:pt>
                <c:pt idx="215">
                  <c:v>1718.7256720808348</c:v>
                </c:pt>
                <c:pt idx="216">
                  <c:v>1148.9369406040728</c:v>
                </c:pt>
                <c:pt idx="217">
                  <c:v>1860.762682688196</c:v>
                </c:pt>
                <c:pt idx="218">
                  <c:v>925.69081731380709</c:v>
                </c:pt>
                <c:pt idx="219">
                  <c:v>955.15248948738645</c:v>
                </c:pt>
                <c:pt idx="220">
                  <c:v>1171.5361861453032</c:v>
                </c:pt>
                <c:pt idx="221">
                  <c:v>1209.305266306578</c:v>
                </c:pt>
                <c:pt idx="222">
                  <c:v>984.71186322902849</c:v>
                </c:pt>
                <c:pt idx="223">
                  <c:v>1118.8786763994492</c:v>
                </c:pt>
                <c:pt idx="224">
                  <c:v>1118.8786763994492</c:v>
                </c:pt>
                <c:pt idx="225">
                  <c:v>1111.3775201534081</c:v>
                </c:pt>
                <c:pt idx="226">
                  <c:v>1194.1822393313262</c:v>
                </c:pt>
                <c:pt idx="227">
                  <c:v>910.99737534475878</c:v>
                </c:pt>
                <c:pt idx="228">
                  <c:v>1096.3914983427599</c:v>
                </c:pt>
                <c:pt idx="229">
                  <c:v>940.40929148387477</c:v>
                </c:pt>
                <c:pt idx="230">
                  <c:v>751.11894250048181</c:v>
                </c:pt>
                <c:pt idx="231">
                  <c:v>903.66014007017816</c:v>
                </c:pt>
                <c:pt idx="232">
                  <c:v>1423.0735161370108</c:v>
                </c:pt>
                <c:pt idx="233">
                  <c:v>2140.2414226279534</c:v>
                </c:pt>
                <c:pt idx="234">
                  <c:v>1956.1095192530709</c:v>
                </c:pt>
                <c:pt idx="235">
                  <c:v>1073.9536308283714</c:v>
                </c:pt>
                <c:pt idx="236">
                  <c:v>1285.2208727222899</c:v>
                </c:pt>
                <c:pt idx="237">
                  <c:v>1201.7412039816743</c:v>
                </c:pt>
                <c:pt idx="238">
                  <c:v>1539.061168673592</c:v>
                </c:pt>
                <c:pt idx="239">
                  <c:v>1531.2986370787364</c:v>
                </c:pt>
                <c:pt idx="240">
                  <c:v>2293.6488157869762</c:v>
                </c:pt>
                <c:pt idx="241">
                  <c:v>1469.3515157241418</c:v>
                </c:pt>
                <c:pt idx="242">
                  <c:v>1126.3852246651932</c:v>
                </c:pt>
                <c:pt idx="243">
                  <c:v>2334.2057027152623</c:v>
                </c:pt>
                <c:pt idx="244">
                  <c:v>1399.9945240242332</c:v>
                </c:pt>
                <c:pt idx="245">
                  <c:v>816.12289224383505</c:v>
                </c:pt>
                <c:pt idx="246">
                  <c:v>1081.4273917669218</c:v>
                </c:pt>
                <c:pt idx="247">
                  <c:v>962.53326575902634</c:v>
                </c:pt>
                <c:pt idx="248">
                  <c:v>910.99737534475878</c:v>
                </c:pt>
                <c:pt idx="249">
                  <c:v>845.1953597356478</c:v>
                </c:pt>
                <c:pt idx="250">
                  <c:v>1734.4474136927158</c:v>
                </c:pt>
                <c:pt idx="251">
                  <c:v>751.11894250048181</c:v>
                </c:pt>
                <c:pt idx="252">
                  <c:v>1029.2290872712379</c:v>
                </c:pt>
                <c:pt idx="253">
                  <c:v>787.16098374695628</c:v>
                </c:pt>
                <c:pt idx="254">
                  <c:v>852.48039605572819</c:v>
                </c:pt>
                <c:pt idx="255">
                  <c:v>765.51401510598794</c:v>
                </c:pt>
                <c:pt idx="256">
                  <c:v>808.87192909576549</c:v>
                </c:pt>
                <c:pt idx="257">
                  <c:v>801.62792360187291</c:v>
                </c:pt>
                <c:pt idx="258">
                  <c:v>787.16098374695628</c:v>
                </c:pt>
                <c:pt idx="259">
                  <c:v>729.58178541361997</c:v>
                </c:pt>
                <c:pt idx="260">
                  <c:v>679.59532156711441</c:v>
                </c:pt>
                <c:pt idx="261">
                  <c:v>837.91704502403161</c:v>
                </c:pt>
                <c:pt idx="262">
                  <c:v>881.68686350582311</c:v>
                </c:pt>
                <c:pt idx="263">
                  <c:v>1742.3140227050615</c:v>
                </c:pt>
                <c:pt idx="264">
                  <c:v>1051.5658816158889</c:v>
                </c:pt>
                <c:pt idx="265">
                  <c:v>808.87192909576549</c:v>
                </c:pt>
                <c:pt idx="266">
                  <c:v>1014.3666261352151</c:v>
                </c:pt>
                <c:pt idx="267">
                  <c:v>845.1953597356478</c:v>
                </c:pt>
                <c:pt idx="268">
                  <c:v>1201.7412039816743</c:v>
                </c:pt>
                <c:pt idx="269">
                  <c:v>1262.394364085967</c:v>
                </c:pt>
                <c:pt idx="270">
                  <c:v>1338.6509464129631</c:v>
                </c:pt>
                <c:pt idx="271">
                  <c:v>2611.9481242018487</c:v>
                </c:pt>
                <c:pt idx="272">
                  <c:v>1186.6283976915838</c:v>
                </c:pt>
                <c:pt idx="273">
                  <c:v>955.15248948738645</c:v>
                </c:pt>
                <c:pt idx="274">
                  <c:v>992.11669898009654</c:v>
                </c:pt>
                <c:pt idx="275">
                  <c:v>1066.4854383530628</c:v>
                </c:pt>
                <c:pt idx="276">
                  <c:v>1088.9066909086803</c:v>
                </c:pt>
                <c:pt idx="277">
                  <c:v>1216.8744012361801</c:v>
                </c:pt>
                <c:pt idx="278">
                  <c:v>1066.4854383530628</c:v>
                </c:pt>
                <c:pt idx="279">
                  <c:v>910.99737534475878</c:v>
                </c:pt>
                <c:pt idx="280">
                  <c:v>1081.4273917669218</c:v>
                </c:pt>
                <c:pt idx="281">
                  <c:v>1059.0228449564595</c:v>
                </c:pt>
                <c:pt idx="282">
                  <c:v>1500.2908181189769</c:v>
                </c:pt>
                <c:pt idx="283">
                  <c:v>867.07045346755422</c:v>
                </c:pt>
                <c:pt idx="284">
                  <c:v>1044.1145796771373</c:v>
                </c:pt>
                <c:pt idx="285">
                  <c:v>1029.2290872712379</c:v>
                </c:pt>
                <c:pt idx="286">
                  <c:v>1876.6182187358902</c:v>
                </c:pt>
                <c:pt idx="287">
                  <c:v>1118.8786763994492</c:v>
                </c:pt>
                <c:pt idx="288">
                  <c:v>859.77210880991504</c:v>
                </c:pt>
                <c:pt idx="289">
                  <c:v>743.93244063957434</c:v>
                </c:pt>
                <c:pt idx="290">
                  <c:v>1021.7949613996097</c:v>
                </c:pt>
                <c:pt idx="291">
                  <c:v>1163.9978682815049</c:v>
                </c:pt>
                <c:pt idx="292">
                  <c:v>845.1953597356478</c:v>
                </c:pt>
                <c:pt idx="293">
                  <c:v>992.11669898009654</c:v>
                </c:pt>
                <c:pt idx="294">
                  <c:v>1014.3666261352151</c:v>
                </c:pt>
                <c:pt idx="295">
                  <c:v>962.53326575902634</c:v>
                </c:pt>
                <c:pt idx="296">
                  <c:v>969.92011096046667</c:v>
                </c:pt>
                <c:pt idx="297">
                  <c:v>1224.4485839625554</c:v>
                </c:pt>
                <c:pt idx="298">
                  <c:v>1059.0228449564595</c:v>
                </c:pt>
                <c:pt idx="299">
                  <c:v>1531.2986370787364</c:v>
                </c:pt>
                <c:pt idx="300">
                  <c:v>837.91704502403161</c:v>
                </c:pt>
                <c:pt idx="301">
                  <c:v>984.71186322902849</c:v>
                </c:pt>
                <c:pt idx="302">
                  <c:v>772.72247666720637</c:v>
                </c:pt>
                <c:pt idx="303">
                  <c:v>1671.653255798502</c:v>
                </c:pt>
                <c:pt idx="304">
                  <c:v>1624.7224482073527</c:v>
                </c:pt>
                <c:pt idx="305">
                  <c:v>1088.9066909086803</c:v>
                </c:pt>
                <c:pt idx="306">
                  <c:v>1171.5361861453032</c:v>
                </c:pt>
                <c:pt idx="307">
                  <c:v>1300.4627614991207</c:v>
                </c:pt>
                <c:pt idx="308">
                  <c:v>903.66014007017816</c:v>
                </c:pt>
                <c:pt idx="309">
                  <c:v>1044.1145796771373</c:v>
                </c:pt>
                <c:pt idx="310">
                  <c:v>1461.6275275188061</c:v>
                </c:pt>
                <c:pt idx="311">
                  <c:v>1415.3760296701792</c:v>
                </c:pt>
                <c:pt idx="312">
                  <c:v>1353.9591531232527</c:v>
                </c:pt>
                <c:pt idx="313">
                  <c:v>1066.4854383530628</c:v>
                </c:pt>
                <c:pt idx="314">
                  <c:v>1201.7412039816743</c:v>
                </c:pt>
                <c:pt idx="315">
                  <c:v>845.1953597356478</c:v>
                </c:pt>
                <c:pt idx="316">
                  <c:v>722.41774664867455</c:v>
                </c:pt>
                <c:pt idx="317">
                  <c:v>794.39092511623846</c:v>
                </c:pt>
                <c:pt idx="318">
                  <c:v>1209.305266306578</c:v>
                </c:pt>
                <c:pt idx="319">
                  <c:v>859.77210880991504</c:v>
                </c:pt>
                <c:pt idx="320">
                  <c:v>751.11894250048181</c:v>
                </c:pt>
                <c:pt idx="321">
                  <c:v>2035.9485210207388</c:v>
                </c:pt>
                <c:pt idx="322">
                  <c:v>947.77781896301792</c:v>
                </c:pt>
                <c:pt idx="323">
                  <c:v>1103.8817845012861</c:v>
                </c:pt>
                <c:pt idx="324">
                  <c:v>984.71186322902849</c:v>
                </c:pt>
                <c:pt idx="325">
                  <c:v>1051.5658816158889</c:v>
                </c:pt>
                <c:pt idx="326">
                  <c:v>1216.8744012361801</c:v>
                </c:pt>
                <c:pt idx="327">
                  <c:v>1088.9066909086803</c:v>
                </c:pt>
                <c:pt idx="328">
                  <c:v>992.11669898009654</c:v>
                </c:pt>
                <c:pt idx="329">
                  <c:v>874.37538612774995</c:v>
                </c:pt>
                <c:pt idx="330">
                  <c:v>1369.2859267828333</c:v>
                </c:pt>
                <c:pt idx="331">
                  <c:v>1407.6830258868333</c:v>
                </c:pt>
                <c:pt idx="332">
                  <c:v>1388.4702548500193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ECF-4198-A7EA-39D9D616CFCE}"/>
            </c:ext>
          </c:extLst>
        </c:ser>
        <c:ser>
          <c:idx val="7"/>
          <c:order val="7"/>
          <c:tx>
            <c:strRef>
              <c:f>'Mar-25 Comparision with CA@100m'!$M$1</c:f>
              <c:strCache>
                <c:ptCount val="1"/>
                <c:pt idx="0">
                  <c:v>R2 Lane Roughness BI (in mm/km)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CA@100m'!$M$2:$M$2362</c:f>
              <c:numCache>
                <c:formatCode>0</c:formatCode>
                <c:ptCount val="2361"/>
                <c:pt idx="1">
                  <c:v>1916.319704806064</c:v>
                </c:pt>
                <c:pt idx="2">
                  <c:v>1515.7862321958366</c:v>
                </c:pt>
                <c:pt idx="3">
                  <c:v>2245.0818823529366</c:v>
                </c:pt>
                <c:pt idx="4">
                  <c:v>1781.7039104149794</c:v>
                </c:pt>
                <c:pt idx="5">
                  <c:v>2669.5371530656535</c:v>
                </c:pt>
                <c:pt idx="6">
                  <c:v>2140.2414226279534</c:v>
                </c:pt>
                <c:pt idx="7">
                  <c:v>1232.0277899355417</c:v>
                </c:pt>
                <c:pt idx="8">
                  <c:v>1477.0798567131808</c:v>
                </c:pt>
                <c:pt idx="9">
                  <c:v>2116.124460858186</c:v>
                </c:pt>
                <c:pt idx="10">
                  <c:v>1546.8278973790657</c:v>
                </c:pt>
                <c:pt idx="11">
                  <c:v>1805.3828416176582</c:v>
                </c:pt>
                <c:pt idx="12">
                  <c:v>2051.9570858216389</c:v>
                </c:pt>
                <c:pt idx="13">
                  <c:v>1163.9978682815049</c:v>
                </c:pt>
                <c:pt idx="14">
                  <c:v>1376.9562250071592</c:v>
                </c:pt>
                <c:pt idx="15">
                  <c:v>1663.8215359359535</c:v>
                </c:pt>
                <c:pt idx="16">
                  <c:v>2579.1008972697596</c:v>
                </c:pt>
                <c:pt idx="17">
                  <c:v>984.71186322902849</c:v>
                </c:pt>
                <c:pt idx="18">
                  <c:v>1884.5513800989386</c:v>
                </c:pt>
                <c:pt idx="19">
                  <c:v>1813.2832406550688</c:v>
                </c:pt>
                <c:pt idx="20">
                  <c:v>1407.6830258868333</c:v>
                </c:pt>
                <c:pt idx="21">
                  <c:v>1277.6071706110085</c:v>
                </c:pt>
                <c:pt idx="22">
                  <c:v>933.04694483806918</c:v>
                </c:pt>
                <c:pt idx="23">
                  <c:v>816.12289224383505</c:v>
                </c:pt>
                <c:pt idx="24">
                  <c:v>1059.0228449564595</c:v>
                </c:pt>
                <c:pt idx="25">
                  <c:v>1648.1699542114034</c:v>
                </c:pt>
                <c:pt idx="26">
                  <c:v>874.37538612774995</c:v>
                </c:pt>
                <c:pt idx="27">
                  <c:v>881.68686350582311</c:v>
                </c:pt>
                <c:pt idx="28">
                  <c:v>816.12289224383505</c:v>
                </c:pt>
                <c:pt idx="29">
                  <c:v>1021.7949613996097</c:v>
                </c:pt>
                <c:pt idx="30">
                  <c:v>962.53326575902634</c:v>
                </c:pt>
                <c:pt idx="31">
                  <c:v>1269.9983267804409</c:v>
                </c:pt>
                <c:pt idx="32">
                  <c:v>1323.3614732793083</c:v>
                </c:pt>
                <c:pt idx="33">
                  <c:v>1285.2208727222899</c:v>
                </c:pt>
                <c:pt idx="34">
                  <c:v>1492.5495255811823</c:v>
                </c:pt>
                <c:pt idx="35">
                  <c:v>1844.9216091019207</c:v>
                </c:pt>
                <c:pt idx="36">
                  <c:v>2448.1641845558238</c:v>
                </c:pt>
                <c:pt idx="37">
                  <c:v>977.31298874530353</c:v>
                </c:pt>
                <c:pt idx="38">
                  <c:v>1269.9983267804409</c:v>
                </c:pt>
                <c:pt idx="39">
                  <c:v>1948.1445587120309</c:v>
                </c:pt>
                <c:pt idx="40">
                  <c:v>1601.3111430762808</c:v>
                </c:pt>
                <c:pt idx="41">
                  <c:v>1126.3852246651932</c:v>
                </c:pt>
                <c:pt idx="42">
                  <c:v>1323.3614732793083</c:v>
                </c:pt>
                <c:pt idx="43">
                  <c:v>1624.7224482073527</c:v>
                </c:pt>
                <c:pt idx="44">
                  <c:v>1531.2986370787364</c:v>
                </c:pt>
                <c:pt idx="45">
                  <c:v>1141.4143845528677</c:v>
                </c:pt>
                <c:pt idx="46">
                  <c:v>1209.305266306578</c:v>
                </c:pt>
                <c:pt idx="47">
                  <c:v>1216.8744012361801</c:v>
                </c:pt>
                <c:pt idx="48">
                  <c:v>1133.8971366963031</c:v>
                </c:pt>
                <c:pt idx="49">
                  <c:v>1813.2832406550688</c:v>
                </c:pt>
                <c:pt idx="50">
                  <c:v>1346.302718559778</c:v>
                </c:pt>
                <c:pt idx="51">
                  <c:v>1239.61199485866</c:v>
                </c:pt>
                <c:pt idx="52">
                  <c:v>1051.5658816158889</c:v>
                </c:pt>
                <c:pt idx="53">
                  <c:v>1262.394364085967</c:v>
                </c:pt>
                <c:pt idx="54">
                  <c:v>1201.7412039816743</c:v>
                </c:pt>
                <c:pt idx="55">
                  <c:v>1308.0909035772854</c:v>
                </c:pt>
                <c:pt idx="56">
                  <c:v>925.69081731380709</c:v>
                </c:pt>
                <c:pt idx="57">
                  <c:v>1096.3914983427599</c:v>
                </c:pt>
                <c:pt idx="58">
                  <c:v>1300.4627614991207</c:v>
                </c:pt>
                <c:pt idx="59">
                  <c:v>925.69081731380709</c:v>
                </c:pt>
                <c:pt idx="60">
                  <c:v>1438.4818610435104</c:v>
                </c:pt>
                <c:pt idx="61">
                  <c:v>1059.0228449564595</c:v>
                </c:pt>
                <c:pt idx="62">
                  <c:v>1014.3666261352151</c:v>
                </c:pt>
                <c:pt idx="63">
                  <c:v>903.66014007017816</c:v>
                </c:pt>
                <c:pt idx="64">
                  <c:v>1051.5658816158889</c:v>
                </c:pt>
                <c:pt idx="65">
                  <c:v>1051.5658816158889</c:v>
                </c:pt>
                <c:pt idx="66">
                  <c:v>1924.2706474090135</c:v>
                </c:pt>
                <c:pt idx="67">
                  <c:v>1640.3501217757289</c:v>
                </c:pt>
                <c:pt idx="68">
                  <c:v>1014.3666261352151</c:v>
                </c:pt>
                <c:pt idx="69">
                  <c:v>1262.394364085967</c:v>
                </c:pt>
                <c:pt idx="70">
                  <c:v>1523.5403193025534</c:v>
                </c:pt>
                <c:pt idx="71">
                  <c:v>1916.319704806064</c:v>
                </c:pt>
                <c:pt idx="72">
                  <c:v>1892.4881211470883</c:v>
                </c:pt>
                <c:pt idx="73">
                  <c:v>1111.3775201534081</c:v>
                </c:pt>
                <c:pt idx="74">
                  <c:v>1640.3501217757289</c:v>
                </c:pt>
                <c:pt idx="75">
                  <c:v>1500.2908181189769</c:v>
                </c:pt>
                <c:pt idx="76">
                  <c:v>1484.8125325814749</c:v>
                </c:pt>
                <c:pt idx="77">
                  <c:v>1900.4284300794191</c:v>
                </c:pt>
                <c:pt idx="78">
                  <c:v>1300.4627614991207</c:v>
                </c:pt>
                <c:pt idx="79">
                  <c:v>2236.9982613270581</c:v>
                </c:pt>
                <c:pt idx="80">
                  <c:v>1111.3775201534081</c:v>
                </c:pt>
                <c:pt idx="81">
                  <c:v>1632.534281437959</c:v>
                </c:pt>
                <c:pt idx="82">
                  <c:v>1186.6283976915838</c:v>
                </c:pt>
                <c:pt idx="83">
                  <c:v>1163.9978682815049</c:v>
                </c:pt>
                <c:pt idx="84">
                  <c:v>910.99737534475878</c:v>
                </c:pt>
                <c:pt idx="85">
                  <c:v>992.11669898009654</c:v>
                </c:pt>
                <c:pt idx="86">
                  <c:v>1216.8744012361801</c:v>
                </c:pt>
                <c:pt idx="87">
                  <c:v>1577.9364540396084</c:v>
                </c:pt>
                <c:pt idx="88">
                  <c:v>1508.0363927539986</c:v>
                </c:pt>
                <c:pt idx="89">
                  <c:v>925.69081731380709</c:v>
                </c:pt>
                <c:pt idx="90">
                  <c:v>1073.9536308283714</c:v>
                </c:pt>
                <c:pt idx="91">
                  <c:v>1126.3852246651932</c:v>
                </c:pt>
                <c:pt idx="92">
                  <c:v>1118.8786763994492</c:v>
                </c:pt>
                <c:pt idx="93">
                  <c:v>1232.0277899355417</c:v>
                </c:pt>
                <c:pt idx="94">
                  <c:v>1088.9066909086803</c:v>
                </c:pt>
                <c:pt idx="95">
                  <c:v>2892.896588442657</c:v>
                </c:pt>
                <c:pt idx="96">
                  <c:v>1103.8817845012861</c:v>
                </c:pt>
                <c:pt idx="97">
                  <c:v>1346.302718559778</c:v>
                </c:pt>
                <c:pt idx="98">
                  <c:v>837.91704502403161</c:v>
                </c:pt>
                <c:pt idx="99">
                  <c:v>830.64549775330681</c:v>
                </c:pt>
                <c:pt idx="100">
                  <c:v>765.51401510598794</c:v>
                </c:pt>
                <c:pt idx="101">
                  <c:v>925.69081731380709</c:v>
                </c:pt>
                <c:pt idx="102">
                  <c:v>852.48039605572819</c:v>
                </c:pt>
                <c:pt idx="103">
                  <c:v>1126.3852246651932</c:v>
                </c:pt>
                <c:pt idx="104">
                  <c:v>1469.3515157241418</c:v>
                </c:pt>
                <c:pt idx="105">
                  <c:v>2245.0818823529366</c:v>
                </c:pt>
                <c:pt idx="106">
                  <c:v>2529.9141267350524</c:v>
                </c:pt>
                <c:pt idx="107">
                  <c:v>1932.2251115116767</c:v>
                </c:pt>
                <c:pt idx="108">
                  <c:v>1577.9364540396084</c:v>
                </c:pt>
                <c:pt idx="109">
                  <c:v>1860.762682688196</c:v>
                </c:pt>
                <c:pt idx="110">
                  <c:v>1216.8744012361801</c:v>
                </c:pt>
                <c:pt idx="111">
                  <c:v>1209.305266306578</c:v>
                </c:pt>
                <c:pt idx="112">
                  <c:v>889.00484292015869</c:v>
                </c:pt>
                <c:pt idx="113">
                  <c:v>1269.9983267804409</c:v>
                </c:pt>
                <c:pt idx="114">
                  <c:v>2603.7321454085227</c:v>
                </c:pt>
                <c:pt idx="115">
                  <c:v>1141.4143845528677</c:v>
                </c:pt>
                <c:pt idx="116">
                  <c:v>1742.3140227050615</c:v>
                </c:pt>
                <c:pt idx="117">
                  <c:v>2003.9719011670181</c:v>
                </c:pt>
                <c:pt idx="118">
                  <c:v>1096.3914983427599</c:v>
                </c:pt>
                <c:pt idx="119">
                  <c:v>1163.9978682815049</c:v>
                </c:pt>
                <c:pt idx="120">
                  <c:v>1508.0363927539986</c:v>
                </c:pt>
                <c:pt idx="121">
                  <c:v>1655.9937638553179</c:v>
                </c:pt>
                <c:pt idx="122">
                  <c:v>2261.2584746707039</c:v>
                </c:pt>
                <c:pt idx="123">
                  <c:v>1562.3738799923231</c:v>
                </c:pt>
                <c:pt idx="124">
                  <c:v>1285.2208727222899</c:v>
                </c:pt>
                <c:pt idx="125">
                  <c:v>1044.1145796771373</c:v>
                </c:pt>
                <c:pt idx="126">
                  <c:v>1852.8403320275631</c:v>
                </c:pt>
                <c:pt idx="127">
                  <c:v>1331.0038576098827</c:v>
                </c:pt>
                <c:pt idx="128">
                  <c:v>1186.6283976915838</c:v>
                </c:pt>
                <c:pt idx="129">
                  <c:v>1640.3501217757289</c:v>
                </c:pt>
                <c:pt idx="130">
                  <c:v>1376.9562250071592</c:v>
                </c:pt>
                <c:pt idx="131">
                  <c:v>889.00484292015869</c:v>
                </c:pt>
                <c:pt idx="132">
                  <c:v>1201.7412039816743</c:v>
                </c:pt>
                <c:pt idx="133">
                  <c:v>2809.9473180462492</c:v>
                </c:pt>
                <c:pt idx="134">
                  <c:v>955.15248948738645</c:v>
                </c:pt>
                <c:pt idx="135">
                  <c:v>794.39092511623846</c:v>
                </c:pt>
                <c:pt idx="136">
                  <c:v>1029.2290872712379</c:v>
                </c:pt>
                <c:pt idx="137">
                  <c:v>1577.9364540396084</c:v>
                </c:pt>
                <c:pt idx="138">
                  <c:v>1376.9562250071592</c:v>
                </c:pt>
                <c:pt idx="139">
                  <c:v>1353.9591531232527</c:v>
                </c:pt>
                <c:pt idx="140">
                  <c:v>896.32928227942875</c:v>
                </c:pt>
                <c:pt idx="141">
                  <c:v>736.75336933339804</c:v>
                </c:pt>
                <c:pt idx="142">
                  <c:v>1029.2290872712379</c:v>
                </c:pt>
                <c:pt idx="143">
                  <c:v>1029.2290872712379</c:v>
                </c:pt>
                <c:pt idx="144">
                  <c:v>955.15248948738645</c:v>
                </c:pt>
                <c:pt idx="145">
                  <c:v>1186.6283976915838</c:v>
                </c:pt>
                <c:pt idx="146">
                  <c:v>1353.9591531232527</c:v>
                </c:pt>
                <c:pt idx="147">
                  <c:v>940.40929148387477</c:v>
                </c:pt>
                <c:pt idx="148">
                  <c:v>1852.8403320275631</c:v>
                </c:pt>
                <c:pt idx="149">
                  <c:v>881.68686350582311</c:v>
                </c:pt>
                <c:pt idx="150">
                  <c:v>1232.0277899355417</c:v>
                </c:pt>
                <c:pt idx="153">
                  <c:v>772.72247666720637</c:v>
                </c:pt>
                <c:pt idx="154">
                  <c:v>1044.1145796771373</c:v>
                </c:pt>
                <c:pt idx="155">
                  <c:v>1285.2208727222899</c:v>
                </c:pt>
                <c:pt idx="156">
                  <c:v>896.32928227942875</c:v>
                </c:pt>
                <c:pt idx="157">
                  <c:v>845.1953597356478</c:v>
                </c:pt>
                <c:pt idx="158">
                  <c:v>918.34094770960019</c:v>
                </c:pt>
                <c:pt idx="159">
                  <c:v>845.1953597356478</c:v>
                </c:pt>
                <c:pt idx="160">
                  <c:v>1036.6689708612066</c:v>
                </c:pt>
                <c:pt idx="161">
                  <c:v>2859.6858778994315</c:v>
                </c:pt>
                <c:pt idx="162">
                  <c:v>1353.9591531232527</c:v>
                </c:pt>
                <c:pt idx="163">
                  <c:v>1492.5495255811823</c:v>
                </c:pt>
                <c:pt idx="164">
                  <c:v>1399.9945240242332</c:v>
                </c:pt>
                <c:pt idx="165">
                  <c:v>1051.5658816158889</c:v>
                </c:pt>
                <c:pt idx="166">
                  <c:v>1315.7238147547057</c:v>
                </c:pt>
                <c:pt idx="167">
                  <c:v>743.93244063957434</c:v>
                </c:pt>
                <c:pt idx="168">
                  <c:v>955.15248948738645</c:v>
                </c:pt>
                <c:pt idx="169">
                  <c:v>1118.8786763994492</c:v>
                </c:pt>
                <c:pt idx="170">
                  <c:v>808.87192909576549</c:v>
                </c:pt>
                <c:pt idx="171">
                  <c:v>940.40929148387477</c:v>
                </c:pt>
                <c:pt idx="172">
                  <c:v>962.53326575902634</c:v>
                </c:pt>
                <c:pt idx="173">
                  <c:v>984.71186322902849</c:v>
                </c:pt>
                <c:pt idx="174">
                  <c:v>1338.6509464129631</c:v>
                </c:pt>
                <c:pt idx="175">
                  <c:v>940.40929148387477</c:v>
                </c:pt>
                <c:pt idx="176">
                  <c:v>729.58178541361997</c:v>
                </c:pt>
                <c:pt idx="177">
                  <c:v>801.62792360187291</c:v>
                </c:pt>
                <c:pt idx="178">
                  <c:v>852.48039605572819</c:v>
                </c:pt>
                <c:pt idx="179">
                  <c:v>658.29095741857122</c:v>
                </c:pt>
                <c:pt idx="180">
                  <c:v>1096.3914983427599</c:v>
                </c:pt>
                <c:pt idx="181">
                  <c:v>984.71186322902849</c:v>
                </c:pt>
                <c:pt idx="182">
                  <c:v>859.77210880991504</c:v>
                </c:pt>
                <c:pt idx="183">
                  <c:v>1292.8394104863235</c:v>
                </c:pt>
                <c:pt idx="184">
                  <c:v>837.91704502403161</c:v>
                </c:pt>
                <c:pt idx="185">
                  <c:v>947.77781896301792</c:v>
                </c:pt>
                <c:pt idx="186">
                  <c:v>925.69081731380709</c:v>
                </c:pt>
                <c:pt idx="187">
                  <c:v>933.04694483806918</c:v>
                </c:pt>
                <c:pt idx="188">
                  <c:v>992.11669898009654</c:v>
                </c:pt>
                <c:pt idx="189">
                  <c:v>947.77781896301792</c:v>
                </c:pt>
                <c:pt idx="190">
                  <c:v>1726.5846255962872</c:v>
                </c:pt>
                <c:pt idx="191">
                  <c:v>1103.8817845012861</c:v>
                </c:pt>
                <c:pt idx="192">
                  <c:v>859.77210880991504</c:v>
                </c:pt>
                <c:pt idx="193">
                  <c:v>1262.394364085967</c:v>
                </c:pt>
                <c:pt idx="194">
                  <c:v>940.40929148387477</c:v>
                </c:pt>
                <c:pt idx="195">
                  <c:v>772.72247666720637</c:v>
                </c:pt>
                <c:pt idx="196">
                  <c:v>852.48039605572819</c:v>
                </c:pt>
                <c:pt idx="197">
                  <c:v>1103.8817845012861</c:v>
                </c:pt>
                <c:pt idx="198">
                  <c:v>889.00484292015869</c:v>
                </c:pt>
                <c:pt idx="199">
                  <c:v>977.31298874530353</c:v>
                </c:pt>
                <c:pt idx="200">
                  <c:v>1096.3914983427599</c:v>
                </c:pt>
                <c:pt idx="201">
                  <c:v>1262.394364085967</c:v>
                </c:pt>
                <c:pt idx="202">
                  <c:v>984.71186322902849</c:v>
                </c:pt>
                <c:pt idx="203">
                  <c:v>947.77781896301792</c:v>
                </c:pt>
                <c:pt idx="204">
                  <c:v>1179.0797046690443</c:v>
                </c:pt>
                <c:pt idx="205">
                  <c:v>874.37538612774995</c:v>
                </c:pt>
                <c:pt idx="206">
                  <c:v>772.72247666720637</c:v>
                </c:pt>
                <c:pt idx="207">
                  <c:v>955.15248948738645</c:v>
                </c:pt>
                <c:pt idx="208">
                  <c:v>1066.4854383530628</c:v>
                </c:pt>
                <c:pt idx="209">
                  <c:v>1163.9978682815049</c:v>
                </c:pt>
                <c:pt idx="210">
                  <c:v>969.92011096046667</c:v>
                </c:pt>
                <c:pt idx="211">
                  <c:v>874.37538612774995</c:v>
                </c:pt>
                <c:pt idx="212">
                  <c:v>852.48039605572819</c:v>
                </c:pt>
                <c:pt idx="213">
                  <c:v>1186.6283976915838</c:v>
                </c:pt>
                <c:pt idx="214">
                  <c:v>852.48039605572819</c:v>
                </c:pt>
                <c:pt idx="215">
                  <c:v>925.69081731380709</c:v>
                </c:pt>
                <c:pt idx="216">
                  <c:v>693.8382326525566</c:v>
                </c:pt>
                <c:pt idx="217">
                  <c:v>1940.1830857184025</c:v>
                </c:pt>
                <c:pt idx="218">
                  <c:v>665.38432314173735</c:v>
                </c:pt>
                <c:pt idx="219">
                  <c:v>896.32928227942875</c:v>
                </c:pt>
                <c:pt idx="220">
                  <c:v>918.34094770960019</c:v>
                </c:pt>
                <c:pt idx="221">
                  <c:v>644.1288359747748</c:v>
                </c:pt>
                <c:pt idx="222">
                  <c:v>736.75336933339804</c:v>
                </c:pt>
                <c:pt idx="223">
                  <c:v>845.1953597356478</c:v>
                </c:pt>
                <c:pt idx="224">
                  <c:v>955.15248948738645</c:v>
                </c:pt>
                <c:pt idx="225">
                  <c:v>992.11669898009654</c:v>
                </c:pt>
                <c:pt idx="226">
                  <c:v>1029.2290872712379</c:v>
                </c:pt>
                <c:pt idx="227">
                  <c:v>765.51401510598794</c:v>
                </c:pt>
                <c:pt idx="228">
                  <c:v>1163.9978682815049</c:v>
                </c:pt>
                <c:pt idx="229">
                  <c:v>751.11894250048181</c:v>
                </c:pt>
                <c:pt idx="230">
                  <c:v>765.51401510598794</c:v>
                </c:pt>
                <c:pt idx="231">
                  <c:v>918.34094770960019</c:v>
                </c:pt>
                <c:pt idx="232">
                  <c:v>1292.8394104863235</c:v>
                </c:pt>
                <c:pt idx="233">
                  <c:v>1461.6275275188061</c:v>
                </c:pt>
                <c:pt idx="234">
                  <c:v>1156.4647775229939</c:v>
                </c:pt>
                <c:pt idx="235">
                  <c:v>955.15248948738645</c:v>
                </c:pt>
                <c:pt idx="236">
                  <c:v>1126.3852246651932</c:v>
                </c:pt>
                <c:pt idx="237">
                  <c:v>1247.201174685119</c:v>
                </c:pt>
                <c:pt idx="238">
                  <c:v>1492.5495255811823</c:v>
                </c:pt>
                <c:pt idx="239">
                  <c:v>1500.2908181189769</c:v>
                </c:pt>
                <c:pt idx="240">
                  <c:v>2554.4948275892175</c:v>
                </c:pt>
                <c:pt idx="241">
                  <c:v>1186.6283976915838</c:v>
                </c:pt>
                <c:pt idx="242">
                  <c:v>1361.6202293750787</c:v>
                </c:pt>
                <c:pt idx="243">
                  <c:v>2554.4948275892175</c:v>
                </c:pt>
                <c:pt idx="244">
                  <c:v>1006.9441147709224</c:v>
                </c:pt>
                <c:pt idx="245">
                  <c:v>801.62792360187291</c:v>
                </c:pt>
                <c:pt idx="246">
                  <c:v>1111.3775201534081</c:v>
                </c:pt>
                <c:pt idx="247">
                  <c:v>1036.6689708612066</c:v>
                </c:pt>
                <c:pt idx="248">
                  <c:v>874.37538612774995</c:v>
                </c:pt>
                <c:pt idx="249">
                  <c:v>651.20577174648281</c:v>
                </c:pt>
                <c:pt idx="250">
                  <c:v>1186.6283976915838</c:v>
                </c:pt>
                <c:pt idx="251">
                  <c:v>889.00484292015869</c:v>
                </c:pt>
                <c:pt idx="252">
                  <c:v>758.3128189981494</c:v>
                </c:pt>
                <c:pt idx="253">
                  <c:v>715.26131176762703</c:v>
                </c:pt>
                <c:pt idx="254">
                  <c:v>758.3128189981494</c:v>
                </c:pt>
                <c:pt idx="255">
                  <c:v>808.87192909576549</c:v>
                </c:pt>
                <c:pt idx="256">
                  <c:v>867.07045346755422</c:v>
                </c:pt>
                <c:pt idx="257">
                  <c:v>729.58178541361997</c:v>
                </c:pt>
                <c:pt idx="258">
                  <c:v>794.39092511623846</c:v>
                </c:pt>
                <c:pt idx="259">
                  <c:v>765.51401510598794</c:v>
                </c:pt>
                <c:pt idx="260">
                  <c:v>729.58178541361997</c:v>
                </c:pt>
                <c:pt idx="261">
                  <c:v>665.38432314173735</c:v>
                </c:pt>
                <c:pt idx="262">
                  <c:v>874.37538612774995</c:v>
                </c:pt>
                <c:pt idx="263">
                  <c:v>1718.7256720808348</c:v>
                </c:pt>
                <c:pt idx="264">
                  <c:v>977.31298874530353</c:v>
                </c:pt>
                <c:pt idx="265">
                  <c:v>889.00484292015869</c:v>
                </c:pt>
                <c:pt idx="266">
                  <c:v>992.11669898009654</c:v>
                </c:pt>
                <c:pt idx="267">
                  <c:v>779.93815037392415</c:v>
                </c:pt>
                <c:pt idx="268">
                  <c:v>1262.394364085967</c:v>
                </c:pt>
                <c:pt idx="269">
                  <c:v>1051.5658816158889</c:v>
                </c:pt>
                <c:pt idx="270">
                  <c:v>992.11669898009654</c:v>
                </c:pt>
                <c:pt idx="271">
                  <c:v>2909.517304440938</c:v>
                </c:pt>
                <c:pt idx="272">
                  <c:v>947.77781896301792</c:v>
                </c:pt>
                <c:pt idx="273">
                  <c:v>1014.3666261352151</c:v>
                </c:pt>
                <c:pt idx="274">
                  <c:v>992.11669898009654</c:v>
                </c:pt>
                <c:pt idx="275">
                  <c:v>1006.9441147709224</c:v>
                </c:pt>
                <c:pt idx="276">
                  <c:v>984.71186322902849</c:v>
                </c:pt>
                <c:pt idx="277">
                  <c:v>1044.1145796771373</c:v>
                </c:pt>
                <c:pt idx="278">
                  <c:v>1096.3914983427599</c:v>
                </c:pt>
                <c:pt idx="279">
                  <c:v>896.32928227942875</c:v>
                </c:pt>
                <c:pt idx="280">
                  <c:v>1179.0797046690443</c:v>
                </c:pt>
                <c:pt idx="281">
                  <c:v>1051.5658816158889</c:v>
                </c:pt>
                <c:pt idx="282">
                  <c:v>1640.3501217757289</c:v>
                </c:pt>
                <c:pt idx="283">
                  <c:v>933.04694483806918</c:v>
                </c:pt>
                <c:pt idx="284">
                  <c:v>1141.4143845528677</c:v>
                </c:pt>
                <c:pt idx="285">
                  <c:v>874.37538612774995</c:v>
                </c:pt>
                <c:pt idx="286">
                  <c:v>1461.6275275188061</c:v>
                </c:pt>
                <c:pt idx="287">
                  <c:v>933.04694483806918</c:v>
                </c:pt>
                <c:pt idx="288">
                  <c:v>794.39092511623846</c:v>
                </c:pt>
                <c:pt idx="289">
                  <c:v>1111.3775201534081</c:v>
                </c:pt>
                <c:pt idx="290">
                  <c:v>867.07045346755422</c:v>
                </c:pt>
                <c:pt idx="291">
                  <c:v>969.92011096046667</c:v>
                </c:pt>
                <c:pt idx="292">
                  <c:v>910.99737534475878</c:v>
                </c:pt>
                <c:pt idx="293">
                  <c:v>1103.8817845012861</c:v>
                </c:pt>
                <c:pt idx="294">
                  <c:v>808.87192909576549</c:v>
                </c:pt>
                <c:pt idx="295">
                  <c:v>859.77210880991504</c:v>
                </c:pt>
                <c:pt idx="296">
                  <c:v>1088.9066909086803</c:v>
                </c:pt>
                <c:pt idx="297">
                  <c:v>1384.6311038989984</c:v>
                </c:pt>
                <c:pt idx="298">
                  <c:v>1171.5361861453032</c:v>
                </c:pt>
                <c:pt idx="299">
                  <c:v>1523.5403193025534</c:v>
                </c:pt>
                <c:pt idx="300">
                  <c:v>955.15248948738645</c:v>
                </c:pt>
                <c:pt idx="301">
                  <c:v>1036.6689708612066</c:v>
                </c:pt>
                <c:pt idx="302">
                  <c:v>977.31298874530353</c:v>
                </c:pt>
                <c:pt idx="303">
                  <c:v>1073.9536308283714</c:v>
                </c:pt>
                <c:pt idx="304">
                  <c:v>1508.0363927539986</c:v>
                </c:pt>
                <c:pt idx="305">
                  <c:v>1021.7949613996097</c:v>
                </c:pt>
                <c:pt idx="306">
                  <c:v>1369.2859267828333</c:v>
                </c:pt>
                <c:pt idx="307">
                  <c:v>1126.3852246651932</c:v>
                </c:pt>
                <c:pt idx="308">
                  <c:v>903.66014007017816</c:v>
                </c:pt>
                <c:pt idx="309">
                  <c:v>984.71186322902849</c:v>
                </c:pt>
                <c:pt idx="310">
                  <c:v>1315.7238147547057</c:v>
                </c:pt>
                <c:pt idx="311">
                  <c:v>1423.0735161370108</c:v>
                </c:pt>
                <c:pt idx="312">
                  <c:v>1331.0038576098827</c:v>
                </c:pt>
                <c:pt idx="313">
                  <c:v>903.66014007017816</c:v>
                </c:pt>
                <c:pt idx="314">
                  <c:v>1051.5658816158889</c:v>
                </c:pt>
                <c:pt idx="315">
                  <c:v>1073.9536308283714</c:v>
                </c:pt>
                <c:pt idx="316">
                  <c:v>845.1953597356478</c:v>
                </c:pt>
                <c:pt idx="317">
                  <c:v>830.64549775330681</c:v>
                </c:pt>
                <c:pt idx="318">
                  <c:v>1353.9591531232527</c:v>
                </c:pt>
                <c:pt idx="319">
                  <c:v>925.69081731380709</c:v>
                </c:pt>
                <c:pt idx="320">
                  <c:v>925.69081731380709</c:v>
                </c:pt>
                <c:pt idx="321">
                  <c:v>1940.1830857184025</c:v>
                </c:pt>
                <c:pt idx="322">
                  <c:v>955.15248948738645</c:v>
                </c:pt>
                <c:pt idx="323">
                  <c:v>1036.6689708612066</c:v>
                </c:pt>
                <c:pt idx="324">
                  <c:v>729.58178541361997</c:v>
                </c:pt>
                <c:pt idx="325">
                  <c:v>651.20577174648281</c:v>
                </c:pt>
                <c:pt idx="326">
                  <c:v>977.31298874530353</c:v>
                </c:pt>
                <c:pt idx="327">
                  <c:v>1066.4854383530628</c:v>
                </c:pt>
                <c:pt idx="328">
                  <c:v>969.92011096046667</c:v>
                </c:pt>
                <c:pt idx="329">
                  <c:v>999.52746101122636</c:v>
                </c:pt>
                <c:pt idx="330">
                  <c:v>1073.9536308283714</c:v>
                </c:pt>
                <c:pt idx="331">
                  <c:v>1453.9079101603531</c:v>
                </c:pt>
                <c:pt idx="332">
                  <c:v>1262.3943640859668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ECF-4198-A7EA-39D9D616CFCE}"/>
            </c:ext>
          </c:extLst>
        </c:ser>
        <c:ser>
          <c:idx val="8"/>
          <c:order val="8"/>
          <c:tx>
            <c:strRef>
              <c:f>'Mar-25 Comparision with CA@100m'!$N$1</c:f>
              <c:strCache>
                <c:ptCount val="1"/>
                <c:pt idx="0">
                  <c:v>R3 Lane Roughness BI (in mm/km) 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CA@100m'!$N$2:$N$2362</c:f>
              <c:numCache>
                <c:formatCode>0</c:formatCode>
                <c:ptCount val="2361"/>
                <c:pt idx="1">
                  <c:v>2132.1991834135374</c:v>
                </c:pt>
                <c:pt idx="2">
                  <c:v>1353.9591531232527</c:v>
                </c:pt>
                <c:pt idx="3">
                  <c:v>1932.2251115116767</c:v>
                </c:pt>
                <c:pt idx="4">
                  <c:v>1734.4474136927158</c:v>
                </c:pt>
                <c:pt idx="5">
                  <c:v>2212.7662051950156</c:v>
                </c:pt>
                <c:pt idx="6">
                  <c:v>1655.9937638553179</c:v>
                </c:pt>
                <c:pt idx="7">
                  <c:v>1384.6311038989984</c:v>
                </c:pt>
                <c:pt idx="8">
                  <c:v>1515.7862321958366</c:v>
                </c:pt>
                <c:pt idx="9">
                  <c:v>1648.1699542114034</c:v>
                </c:pt>
                <c:pt idx="10">
                  <c:v>1492.5495255811823</c:v>
                </c:pt>
                <c:pt idx="11">
                  <c:v>1477.0798567131808</c:v>
                </c:pt>
                <c:pt idx="12">
                  <c:v>1415.3760296701792</c:v>
                </c:pt>
                <c:pt idx="13">
                  <c:v>1546.8278973790657</c:v>
                </c:pt>
                <c:pt idx="14">
                  <c:v>1163.9978682815049</c:v>
                </c:pt>
                <c:pt idx="15">
                  <c:v>1687.3284808252583</c:v>
                </c:pt>
                <c:pt idx="16">
                  <c:v>3906.7817174305515</c:v>
                </c:pt>
                <c:pt idx="17">
                  <c:v>1399.9945240242332</c:v>
                </c:pt>
                <c:pt idx="18">
                  <c:v>1531.2986370787364</c:v>
                </c:pt>
                <c:pt idx="19">
                  <c:v>1523.5403193025534</c:v>
                </c:pt>
                <c:pt idx="20">
                  <c:v>1609.110863711549</c:v>
                </c:pt>
                <c:pt idx="21">
                  <c:v>1593.5154908111172</c:v>
                </c:pt>
                <c:pt idx="22">
                  <c:v>1338.6509464129631</c:v>
                </c:pt>
                <c:pt idx="27">
                  <c:v>1163.9978682815049</c:v>
                </c:pt>
                <c:pt idx="28">
                  <c:v>940.40929148387477</c:v>
                </c:pt>
                <c:pt idx="29">
                  <c:v>1338.6509464129631</c:v>
                </c:pt>
                <c:pt idx="30">
                  <c:v>1232.0277899355417</c:v>
                </c:pt>
                <c:pt idx="31">
                  <c:v>1577.9364540396084</c:v>
                </c:pt>
                <c:pt idx="32">
                  <c:v>1718.7256720808348</c:v>
                </c:pt>
                <c:pt idx="35">
                  <c:v>1648.1699542114034</c:v>
                </c:pt>
                <c:pt idx="36">
                  <c:v>1948.1445587120309</c:v>
                </c:pt>
                <c:pt idx="37">
                  <c:v>889.00484292015869</c:v>
                </c:pt>
                <c:pt idx="38">
                  <c:v>1247.201174685119</c:v>
                </c:pt>
                <c:pt idx="39">
                  <c:v>1515.7862321958366</c:v>
                </c:pt>
                <c:pt idx="40">
                  <c:v>1300.4627614991207</c:v>
                </c:pt>
                <c:pt idx="41">
                  <c:v>1353.9591531232527</c:v>
                </c:pt>
                <c:pt idx="42">
                  <c:v>1292.8394104863235</c:v>
                </c:pt>
                <c:pt idx="43">
                  <c:v>1399.9945240242332</c:v>
                </c:pt>
                <c:pt idx="44">
                  <c:v>1703.0193239784985</c:v>
                </c:pt>
                <c:pt idx="45">
                  <c:v>1247.201174685119</c:v>
                </c:pt>
                <c:pt idx="46">
                  <c:v>1407.6830258868333</c:v>
                </c:pt>
                <c:pt idx="47">
                  <c:v>1051.5658816158889</c:v>
                </c:pt>
                <c:pt idx="48">
                  <c:v>1014.3666261352151</c:v>
                </c:pt>
                <c:pt idx="49">
                  <c:v>1609.110863711549</c:v>
                </c:pt>
                <c:pt idx="50">
                  <c:v>1773.8183982139458</c:v>
                </c:pt>
                <c:pt idx="51">
                  <c:v>1156.4647775229939</c:v>
                </c:pt>
                <c:pt idx="52">
                  <c:v>1262.394364085967</c:v>
                </c:pt>
                <c:pt idx="53">
                  <c:v>1209.305266306578</c:v>
                </c:pt>
                <c:pt idx="54">
                  <c:v>1562.3738799923231</c:v>
                </c:pt>
                <c:pt idx="55">
                  <c:v>1156.4647775229939</c:v>
                </c:pt>
                <c:pt idx="56">
                  <c:v>1232.0277899355417</c:v>
                </c:pt>
                <c:pt idx="57">
                  <c:v>1285.2208727222899</c:v>
                </c:pt>
                <c:pt idx="58">
                  <c:v>1829.0950954587834</c:v>
                </c:pt>
                <c:pt idx="59">
                  <c:v>925.69081731380709</c:v>
                </c:pt>
                <c:pt idx="60">
                  <c:v>1209.305266306578</c:v>
                </c:pt>
                <c:pt idx="61">
                  <c:v>1209.305266306578</c:v>
                </c:pt>
                <c:pt idx="62">
                  <c:v>1269.9983267804409</c:v>
                </c:pt>
                <c:pt idx="63">
                  <c:v>1111.3775201534081</c:v>
                </c:pt>
                <c:pt idx="64">
                  <c:v>1021.7949613996097</c:v>
                </c:pt>
                <c:pt idx="65">
                  <c:v>1126.3852246651932</c:v>
                </c:pt>
                <c:pt idx="66">
                  <c:v>1323.3614732793083</c:v>
                </c:pt>
                <c:pt idx="67">
                  <c:v>1171.5361861453032</c:v>
                </c:pt>
                <c:pt idx="68">
                  <c:v>1036.6689708612066</c:v>
                </c:pt>
                <c:pt idx="69">
                  <c:v>1186.6283976915838</c:v>
                </c:pt>
                <c:pt idx="70">
                  <c:v>1029.2290872712379</c:v>
                </c:pt>
                <c:pt idx="71">
                  <c:v>1430.7754662248362</c:v>
                </c:pt>
                <c:pt idx="72">
                  <c:v>1562.3738799923231</c:v>
                </c:pt>
                <c:pt idx="73">
                  <c:v>1593.5154908111172</c:v>
                </c:pt>
                <c:pt idx="74">
                  <c:v>1277.6071706110085</c:v>
                </c:pt>
                <c:pt idx="75">
                  <c:v>1088.9066909086803</c:v>
                </c:pt>
                <c:pt idx="76">
                  <c:v>881.68686350582311</c:v>
                </c:pt>
                <c:pt idx="77">
                  <c:v>1148.9369406040728</c:v>
                </c:pt>
                <c:pt idx="78">
                  <c:v>837.91704502403161</c:v>
                </c:pt>
                <c:pt idx="79">
                  <c:v>1469.3515157241418</c:v>
                </c:pt>
                <c:pt idx="80">
                  <c:v>852.48039605572819</c:v>
                </c:pt>
                <c:pt idx="81">
                  <c:v>1407.6830258868333</c:v>
                </c:pt>
                <c:pt idx="82">
                  <c:v>1353.9591531232527</c:v>
                </c:pt>
                <c:pt idx="83">
                  <c:v>1361.6202293750787</c:v>
                </c:pt>
                <c:pt idx="84">
                  <c:v>903.66014007017816</c:v>
                </c:pt>
                <c:pt idx="85">
                  <c:v>896.32928227942875</c:v>
                </c:pt>
                <c:pt idx="86">
                  <c:v>1059.0228449564595</c:v>
                </c:pt>
                <c:pt idx="87">
                  <c:v>1679.4889089034632</c:v>
                </c:pt>
                <c:pt idx="88">
                  <c:v>1163.9978682815049</c:v>
                </c:pt>
                <c:pt idx="89">
                  <c:v>779.93815037392415</c:v>
                </c:pt>
                <c:pt idx="90">
                  <c:v>1438.4818610435104</c:v>
                </c:pt>
                <c:pt idx="91">
                  <c:v>1469.3515157241418</c:v>
                </c:pt>
                <c:pt idx="92">
                  <c:v>867.07045346755422</c:v>
                </c:pt>
                <c:pt idx="93">
                  <c:v>1461.6275275188061</c:v>
                </c:pt>
                <c:pt idx="94">
                  <c:v>1118.8786763994492</c:v>
                </c:pt>
                <c:pt idx="95">
                  <c:v>1277.6071706110085</c:v>
                </c:pt>
                <c:pt idx="96">
                  <c:v>1300.4627614991207</c:v>
                </c:pt>
                <c:pt idx="97">
                  <c:v>1376.9562250071592</c:v>
                </c:pt>
                <c:pt idx="98">
                  <c:v>1224.4485839625554</c:v>
                </c:pt>
                <c:pt idx="99">
                  <c:v>1118.8786763994492</c:v>
                </c:pt>
                <c:pt idx="100">
                  <c:v>1300.4627614991207</c:v>
                </c:pt>
                <c:pt idx="101">
                  <c:v>823.38076442876877</c:v>
                </c:pt>
                <c:pt idx="102">
                  <c:v>1118.8786763994492</c:v>
                </c:pt>
                <c:pt idx="103">
                  <c:v>1438.4818610435104</c:v>
                </c:pt>
                <c:pt idx="104">
                  <c:v>1492.5495255811823</c:v>
                </c:pt>
                <c:pt idx="105">
                  <c:v>2011.9609661903096</c:v>
                </c:pt>
                <c:pt idx="106">
                  <c:v>1679.4889089034632</c:v>
                </c:pt>
                <c:pt idx="107">
                  <c:v>2702.5052195775202</c:v>
                </c:pt>
                <c:pt idx="108">
                  <c:v>1262.394364085967</c:v>
                </c:pt>
                <c:pt idx="109">
                  <c:v>1797.4861450333169</c:v>
                </c:pt>
                <c:pt idx="110">
                  <c:v>977.31298874530353</c:v>
                </c:pt>
                <c:pt idx="111">
                  <c:v>896.32928227942875</c:v>
                </c:pt>
                <c:pt idx="112">
                  <c:v>808.87192909576549</c:v>
                </c:pt>
                <c:pt idx="113">
                  <c:v>1059.0228449564595</c:v>
                </c:pt>
                <c:pt idx="114">
                  <c:v>1546.8278973790657</c:v>
                </c:pt>
                <c:pt idx="115">
                  <c:v>1593.5154908111172</c:v>
                </c:pt>
                <c:pt idx="116">
                  <c:v>1133.8971366963031</c:v>
                </c:pt>
                <c:pt idx="117">
                  <c:v>1323.3614732793083</c:v>
                </c:pt>
                <c:pt idx="118">
                  <c:v>933.04694483806918</c:v>
                </c:pt>
                <c:pt idx="119">
                  <c:v>1539.061168673592</c:v>
                </c:pt>
                <c:pt idx="120">
                  <c:v>1805.3828416176582</c:v>
                </c:pt>
                <c:pt idx="121">
                  <c:v>1892.4881211470883</c:v>
                </c:pt>
                <c:pt idx="122">
                  <c:v>1438.4818610435104</c:v>
                </c:pt>
                <c:pt idx="123">
                  <c:v>1361.6202293750787</c:v>
                </c:pt>
                <c:pt idx="124">
                  <c:v>1051.5658816158889</c:v>
                </c:pt>
                <c:pt idx="125">
                  <c:v>1254.7953056139079</c:v>
                </c:pt>
                <c:pt idx="129">
                  <c:v>2084.0143117893726</c:v>
                </c:pt>
                <c:pt idx="130">
                  <c:v>1216.8744012361801</c:v>
                </c:pt>
                <c:pt idx="131">
                  <c:v>889.00484292015869</c:v>
                </c:pt>
                <c:pt idx="132">
                  <c:v>1171.5361861453032</c:v>
                </c:pt>
                <c:pt idx="133">
                  <c:v>2059.9663955920446</c:v>
                </c:pt>
                <c:pt idx="134">
                  <c:v>1508.0363927539986</c:v>
                </c:pt>
                <c:pt idx="135">
                  <c:v>1209.305266306578</c:v>
                </c:pt>
                <c:pt idx="136">
                  <c:v>1141.4143845528677</c:v>
                </c:pt>
                <c:pt idx="137">
                  <c:v>1254.7953056139079</c:v>
                </c:pt>
                <c:pt idx="138">
                  <c:v>1331.0038576098827</c:v>
                </c:pt>
                <c:pt idx="139">
                  <c:v>2261.2584746707039</c:v>
                </c:pt>
                <c:pt idx="140">
                  <c:v>933.04694483806918</c:v>
                </c:pt>
                <c:pt idx="141">
                  <c:v>889.00484292015869</c:v>
                </c:pt>
                <c:pt idx="142">
                  <c:v>1066.4854383530628</c:v>
                </c:pt>
                <c:pt idx="143">
                  <c:v>1353.9591531232527</c:v>
                </c:pt>
                <c:pt idx="144">
                  <c:v>1148.9369406040728</c:v>
                </c:pt>
                <c:pt idx="145">
                  <c:v>1500.2908181189769</c:v>
                </c:pt>
                <c:pt idx="146">
                  <c:v>1562.3738799923231</c:v>
                </c:pt>
                <c:pt idx="147">
                  <c:v>947.77781896301792</c:v>
                </c:pt>
                <c:pt idx="148">
                  <c:v>1956.1095192530709</c:v>
                </c:pt>
                <c:pt idx="149">
                  <c:v>1126.3852246651932</c:v>
                </c:pt>
                <c:pt idx="150">
                  <c:v>1073.9536308283714</c:v>
                </c:pt>
                <c:pt idx="153">
                  <c:v>1163.9978682815049</c:v>
                </c:pt>
                <c:pt idx="154">
                  <c:v>1376.9562250071592</c:v>
                </c:pt>
                <c:pt idx="155">
                  <c:v>1484.8125325814749</c:v>
                </c:pt>
                <c:pt idx="156">
                  <c:v>1570.1531011812642</c:v>
                </c:pt>
                <c:pt idx="157">
                  <c:v>947.77781896301792</c:v>
                </c:pt>
                <c:pt idx="158">
                  <c:v>889.00484292015869</c:v>
                </c:pt>
                <c:pt idx="159">
                  <c:v>1044.1145796771373</c:v>
                </c:pt>
                <c:pt idx="160">
                  <c:v>992.11669898009654</c:v>
                </c:pt>
                <c:pt idx="161">
                  <c:v>2342.3261905491099</c:v>
                </c:pt>
                <c:pt idx="162">
                  <c:v>1508.0363927539986</c:v>
                </c:pt>
                <c:pt idx="163">
                  <c:v>1781.7039104149794</c:v>
                </c:pt>
                <c:pt idx="164">
                  <c:v>1562.3738799923231</c:v>
                </c:pt>
                <c:pt idx="165">
                  <c:v>1254.7953056139079</c:v>
                </c:pt>
                <c:pt idx="166">
                  <c:v>1531.2986370787364</c:v>
                </c:pt>
                <c:pt idx="167">
                  <c:v>999.52746101122636</c:v>
                </c:pt>
                <c:pt idx="168">
                  <c:v>1148.9369406040728</c:v>
                </c:pt>
                <c:pt idx="169">
                  <c:v>1103.8817845012861</c:v>
                </c:pt>
                <c:pt idx="170">
                  <c:v>896.32928227942875</c:v>
                </c:pt>
                <c:pt idx="171">
                  <c:v>1118.8786763994492</c:v>
                </c:pt>
                <c:pt idx="172">
                  <c:v>1029.2290872712379</c:v>
                </c:pt>
                <c:pt idx="173">
                  <c:v>1201.7412039816743</c:v>
                </c:pt>
                <c:pt idx="174">
                  <c:v>1407.6830258868333</c:v>
                </c:pt>
                <c:pt idx="175">
                  <c:v>992.11669898009654</c:v>
                </c:pt>
                <c:pt idx="176">
                  <c:v>794.39092511623846</c:v>
                </c:pt>
                <c:pt idx="177">
                  <c:v>984.71186322902849</c:v>
                </c:pt>
                <c:pt idx="178">
                  <c:v>1285.2208727222899</c:v>
                </c:pt>
                <c:pt idx="179">
                  <c:v>1029.2290872712379</c:v>
                </c:pt>
                <c:pt idx="180">
                  <c:v>1111.3775201534081</c:v>
                </c:pt>
                <c:pt idx="181">
                  <c:v>1103.8817845012861</c:v>
                </c:pt>
                <c:pt idx="182">
                  <c:v>940.40929148387477</c:v>
                </c:pt>
                <c:pt idx="183">
                  <c:v>1469.3515157241418</c:v>
                </c:pt>
                <c:pt idx="184">
                  <c:v>896.32928227942875</c:v>
                </c:pt>
                <c:pt idx="185">
                  <c:v>969.92011096046667</c:v>
                </c:pt>
                <c:pt idx="186">
                  <c:v>1036.6689708612066</c:v>
                </c:pt>
                <c:pt idx="187">
                  <c:v>1247.201174685119</c:v>
                </c:pt>
                <c:pt idx="188">
                  <c:v>1392.3105434968738</c:v>
                </c:pt>
                <c:pt idx="189">
                  <c:v>1216.8744012361801</c:v>
                </c:pt>
                <c:pt idx="190">
                  <c:v>1884.5513800989386</c:v>
                </c:pt>
                <c:pt idx="191">
                  <c:v>962.53326575902634</c:v>
                </c:pt>
                <c:pt idx="192">
                  <c:v>910.99737534475878</c:v>
                </c:pt>
                <c:pt idx="193">
                  <c:v>1585.7239225459728</c:v>
                </c:pt>
                <c:pt idx="194">
                  <c:v>1014.3666261352151</c:v>
                </c:pt>
                <c:pt idx="195">
                  <c:v>918.34094770960019</c:v>
                </c:pt>
                <c:pt idx="196">
                  <c:v>1269.9983267804409</c:v>
                </c:pt>
                <c:pt idx="197">
                  <c:v>1346.302718559778</c:v>
                </c:pt>
                <c:pt idx="198">
                  <c:v>881.68686350582311</c:v>
                </c:pt>
                <c:pt idx="199">
                  <c:v>933.04694483806918</c:v>
                </c:pt>
                <c:pt idx="200">
                  <c:v>1156.4647775229939</c:v>
                </c:pt>
                <c:pt idx="201">
                  <c:v>1609.110863711549</c:v>
                </c:pt>
                <c:pt idx="202">
                  <c:v>1036.6689708612066</c:v>
                </c:pt>
                <c:pt idx="203">
                  <c:v>999.52746101122636</c:v>
                </c:pt>
                <c:pt idx="204">
                  <c:v>1118.8786763994492</c:v>
                </c:pt>
                <c:pt idx="205">
                  <c:v>947.77781896301792</c:v>
                </c:pt>
                <c:pt idx="206">
                  <c:v>969.92011096046667</c:v>
                </c:pt>
                <c:pt idx="207">
                  <c:v>1262.394364085967</c:v>
                </c:pt>
                <c:pt idx="208">
                  <c:v>1438.4818610435104</c:v>
                </c:pt>
                <c:pt idx="209">
                  <c:v>1308.0909035772854</c:v>
                </c:pt>
                <c:pt idx="210">
                  <c:v>992.11669898009654</c:v>
                </c:pt>
                <c:pt idx="211">
                  <c:v>1073.9536308283714</c:v>
                </c:pt>
                <c:pt idx="212">
                  <c:v>969.92011096046667</c:v>
                </c:pt>
                <c:pt idx="213">
                  <c:v>1331.0038576098827</c:v>
                </c:pt>
                <c:pt idx="214">
                  <c:v>1088.9066909086803</c:v>
                </c:pt>
                <c:pt idx="215">
                  <c:v>1029.2290872712379</c:v>
                </c:pt>
                <c:pt idx="216">
                  <c:v>852.48039605572819</c:v>
                </c:pt>
                <c:pt idx="217">
                  <c:v>1995.9862471224847</c:v>
                </c:pt>
                <c:pt idx="218">
                  <c:v>779.93815037392415</c:v>
                </c:pt>
                <c:pt idx="219">
                  <c:v>837.91704502403161</c:v>
                </c:pt>
                <c:pt idx="220">
                  <c:v>955.15248948738645</c:v>
                </c:pt>
                <c:pt idx="221">
                  <c:v>896.32928227942875</c:v>
                </c:pt>
                <c:pt idx="222">
                  <c:v>837.91704502403161</c:v>
                </c:pt>
                <c:pt idx="223">
                  <c:v>955.15248948738645</c:v>
                </c:pt>
                <c:pt idx="224">
                  <c:v>1006.9441147709224</c:v>
                </c:pt>
                <c:pt idx="225">
                  <c:v>940.40929148387477</c:v>
                </c:pt>
                <c:pt idx="226">
                  <c:v>1338.6509464129631</c:v>
                </c:pt>
                <c:pt idx="227">
                  <c:v>1059.0228449564595</c:v>
                </c:pt>
                <c:pt idx="228">
                  <c:v>1096.3914983427599</c:v>
                </c:pt>
                <c:pt idx="229">
                  <c:v>918.34094770960019</c:v>
                </c:pt>
                <c:pt idx="230">
                  <c:v>1006.9441147709224</c:v>
                </c:pt>
                <c:pt idx="231">
                  <c:v>830.64549775330681</c:v>
                </c:pt>
                <c:pt idx="232">
                  <c:v>1269.9983267804409</c:v>
                </c:pt>
                <c:pt idx="233">
                  <c:v>1860.762682688196</c:v>
                </c:pt>
                <c:pt idx="234">
                  <c:v>1384.6311038989984</c:v>
                </c:pt>
                <c:pt idx="235">
                  <c:v>1179.0797046690443</c:v>
                </c:pt>
                <c:pt idx="236">
                  <c:v>1323.3614732793083</c:v>
                </c:pt>
                <c:pt idx="237">
                  <c:v>1695.1719572508696</c:v>
                </c:pt>
                <c:pt idx="238">
                  <c:v>1797.4861450333169</c:v>
                </c:pt>
                <c:pt idx="239">
                  <c:v>1531.2986370787364</c:v>
                </c:pt>
                <c:pt idx="240">
                  <c:v>2926.1481995450367</c:v>
                </c:pt>
                <c:pt idx="241">
                  <c:v>1940.1830857184025</c:v>
                </c:pt>
                <c:pt idx="242">
                  <c:v>1546.8278973790657</c:v>
                </c:pt>
                <c:pt idx="243">
                  <c:v>2521.7262306490238</c:v>
                </c:pt>
                <c:pt idx="244">
                  <c:v>1679.4889089034632</c:v>
                </c:pt>
                <c:pt idx="245">
                  <c:v>859.77210880991504</c:v>
                </c:pt>
                <c:pt idx="246">
                  <c:v>1392.3105434968738</c:v>
                </c:pt>
                <c:pt idx="247">
                  <c:v>1461.6275275188061</c:v>
                </c:pt>
                <c:pt idx="248">
                  <c:v>1073.9536308283714</c:v>
                </c:pt>
                <c:pt idx="249">
                  <c:v>587.81917037301889</c:v>
                </c:pt>
                <c:pt idx="250">
                  <c:v>969.92011096046667</c:v>
                </c:pt>
                <c:pt idx="251">
                  <c:v>758.3128189981494</c:v>
                </c:pt>
                <c:pt idx="252">
                  <c:v>859.77210880991504</c:v>
                </c:pt>
                <c:pt idx="253">
                  <c:v>758.3128189981494</c:v>
                </c:pt>
                <c:pt idx="254">
                  <c:v>787.16098374695628</c:v>
                </c:pt>
                <c:pt idx="255">
                  <c:v>787.16098374695628</c:v>
                </c:pt>
                <c:pt idx="256">
                  <c:v>859.77210880991504</c:v>
                </c:pt>
                <c:pt idx="257">
                  <c:v>992.11669898009654</c:v>
                </c:pt>
                <c:pt idx="258">
                  <c:v>896.32928227942875</c:v>
                </c:pt>
                <c:pt idx="259">
                  <c:v>808.87192909576549</c:v>
                </c:pt>
                <c:pt idx="260">
                  <c:v>816.12289224383505</c:v>
                </c:pt>
                <c:pt idx="261">
                  <c:v>743.93244063957434</c:v>
                </c:pt>
                <c:pt idx="262">
                  <c:v>787.16098374695628</c:v>
                </c:pt>
                <c:pt idx="263">
                  <c:v>1484.8125325814749</c:v>
                </c:pt>
                <c:pt idx="264">
                  <c:v>947.77781896301792</c:v>
                </c:pt>
                <c:pt idx="265">
                  <c:v>955.15248948738645</c:v>
                </c:pt>
                <c:pt idx="266">
                  <c:v>1224.4485839625554</c:v>
                </c:pt>
                <c:pt idx="267">
                  <c:v>1103.8817845012861</c:v>
                </c:pt>
                <c:pt idx="268">
                  <c:v>1081.4273917669218</c:v>
                </c:pt>
                <c:pt idx="269">
                  <c:v>1171.5361861453032</c:v>
                </c:pt>
                <c:pt idx="270">
                  <c:v>845.1953597356478</c:v>
                </c:pt>
                <c:pt idx="271">
                  <c:v>2669.5371530656535</c:v>
                </c:pt>
                <c:pt idx="272">
                  <c:v>1300.4627614991207</c:v>
                </c:pt>
                <c:pt idx="273">
                  <c:v>1141.4143845528677</c:v>
                </c:pt>
                <c:pt idx="274">
                  <c:v>955.15248948738645</c:v>
                </c:pt>
                <c:pt idx="275">
                  <c:v>867.07045346755422</c:v>
                </c:pt>
                <c:pt idx="276">
                  <c:v>940.40929148387477</c:v>
                </c:pt>
                <c:pt idx="277">
                  <c:v>1315.7238147547057</c:v>
                </c:pt>
                <c:pt idx="278">
                  <c:v>1081.4273917669218</c:v>
                </c:pt>
                <c:pt idx="279">
                  <c:v>1014.3666261352151</c:v>
                </c:pt>
                <c:pt idx="280">
                  <c:v>1051.5658816158889</c:v>
                </c:pt>
                <c:pt idx="281">
                  <c:v>1103.8817845012861</c:v>
                </c:pt>
                <c:pt idx="282">
                  <c:v>1750.1844390718809</c:v>
                </c:pt>
                <c:pt idx="283">
                  <c:v>896.32928227942875</c:v>
                </c:pt>
                <c:pt idx="284">
                  <c:v>1262.394364085967</c:v>
                </c:pt>
                <c:pt idx="285">
                  <c:v>984.71186322902849</c:v>
                </c:pt>
                <c:pt idx="286">
                  <c:v>1171.5361861453032</c:v>
                </c:pt>
                <c:pt idx="287">
                  <c:v>1186.6283976915838</c:v>
                </c:pt>
                <c:pt idx="288">
                  <c:v>1081.4273917669218</c:v>
                </c:pt>
                <c:pt idx="289">
                  <c:v>1750.1844390718809</c:v>
                </c:pt>
                <c:pt idx="290">
                  <c:v>940.40929148387477</c:v>
                </c:pt>
                <c:pt idx="291">
                  <c:v>874.37538612774995</c:v>
                </c:pt>
                <c:pt idx="292">
                  <c:v>1044.1145796771373</c:v>
                </c:pt>
                <c:pt idx="293">
                  <c:v>1044.1145796771373</c:v>
                </c:pt>
                <c:pt idx="294">
                  <c:v>779.93815037392415</c:v>
                </c:pt>
                <c:pt idx="295">
                  <c:v>1073.9536308283714</c:v>
                </c:pt>
                <c:pt idx="296">
                  <c:v>1006.9441147709224</c:v>
                </c:pt>
                <c:pt idx="297">
                  <c:v>1399.9945240242332</c:v>
                </c:pt>
                <c:pt idx="298">
                  <c:v>999.52746101122636</c:v>
                </c:pt>
                <c:pt idx="299">
                  <c:v>1900.4284300794191</c:v>
                </c:pt>
                <c:pt idx="300">
                  <c:v>1216.8744012361801</c:v>
                </c:pt>
                <c:pt idx="301">
                  <c:v>2188.5625482740033</c:v>
                </c:pt>
                <c:pt idx="302">
                  <c:v>1423.0735161370108</c:v>
                </c:pt>
                <c:pt idx="303">
                  <c:v>1323.3614732793083</c:v>
                </c:pt>
                <c:pt idx="304">
                  <c:v>1554.5988066280006</c:v>
                </c:pt>
                <c:pt idx="305">
                  <c:v>1531.2986370787364</c:v>
                </c:pt>
                <c:pt idx="306">
                  <c:v>2108.0919968917638</c:v>
                </c:pt>
                <c:pt idx="307">
                  <c:v>1308.0909035772854</c:v>
                </c:pt>
                <c:pt idx="308">
                  <c:v>1415.3760296701792</c:v>
                </c:pt>
                <c:pt idx="309">
                  <c:v>1500.2908181189769</c:v>
                </c:pt>
                <c:pt idx="310">
                  <c:v>1679.4889089034632</c:v>
                </c:pt>
                <c:pt idx="311">
                  <c:v>1399.9945240242332</c:v>
                </c:pt>
                <c:pt idx="312">
                  <c:v>1876.6182187358902</c:v>
                </c:pt>
                <c:pt idx="313">
                  <c:v>1361.6202293750787</c:v>
                </c:pt>
                <c:pt idx="314">
                  <c:v>1262.394364085967</c:v>
                </c:pt>
                <c:pt idx="315">
                  <c:v>1554.5988066280006</c:v>
                </c:pt>
                <c:pt idx="316">
                  <c:v>1156.4647775229939</c:v>
                </c:pt>
                <c:pt idx="317">
                  <c:v>1300.4627614991207</c:v>
                </c:pt>
                <c:pt idx="318">
                  <c:v>1679.4889089034632</c:v>
                </c:pt>
                <c:pt idx="319">
                  <c:v>1361.6202293750787</c:v>
                </c:pt>
                <c:pt idx="320">
                  <c:v>1361.6202293750787</c:v>
                </c:pt>
                <c:pt idx="321">
                  <c:v>1995.9862471224847</c:v>
                </c:pt>
                <c:pt idx="322">
                  <c:v>1376.9562250071592</c:v>
                </c:pt>
                <c:pt idx="323">
                  <c:v>1415.3760296701792</c:v>
                </c:pt>
                <c:pt idx="324">
                  <c:v>1081.4273917669218</c:v>
                </c:pt>
                <c:pt idx="325">
                  <c:v>1021.7949613996097</c:v>
                </c:pt>
                <c:pt idx="326">
                  <c:v>1148.9369406040728</c:v>
                </c:pt>
                <c:pt idx="327">
                  <c:v>1570.1531011812642</c:v>
                </c:pt>
                <c:pt idx="328">
                  <c:v>1392.3105434968738</c:v>
                </c:pt>
                <c:pt idx="329">
                  <c:v>1285.2208727222899</c:v>
                </c:pt>
                <c:pt idx="330">
                  <c:v>1734.4474136927158</c:v>
                </c:pt>
                <c:pt idx="331">
                  <c:v>4985.1762610146325</c:v>
                </c:pt>
                <c:pt idx="332">
                  <c:v>3315.583515484293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ECF-4198-A7EA-39D9D616CFCE}"/>
            </c:ext>
          </c:extLst>
        </c:ser>
        <c:ser>
          <c:idx val="9"/>
          <c:order val="9"/>
          <c:tx>
            <c:strRef>
              <c:f>'Mar-25 Comparision with CA@100m'!$O$1</c:f>
              <c:strCache>
                <c:ptCount val="1"/>
                <c:pt idx="0">
                  <c:v>R4 Lane Roughness BI (in mm/km)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CA@100m'!$O$2:$O$2362</c:f>
              <c:numCache>
                <c:formatCode>0</c:formatCode>
                <c:ptCount val="2361"/>
                <c:pt idx="1">
                  <c:v>2992.7726677751107</c:v>
                </c:pt>
                <c:pt idx="2">
                  <c:v>2431.848929160587</c:v>
                </c:pt>
                <c:pt idx="3">
                  <c:v>2011.9609661903096</c:v>
                </c:pt>
                <c:pt idx="4">
                  <c:v>1813.2832406550688</c:v>
                </c:pt>
                <c:pt idx="5">
                  <c:v>2497.1796563969538</c:v>
                </c:pt>
                <c:pt idx="6">
                  <c:v>2164.3875370507349</c:v>
                </c:pt>
                <c:pt idx="7">
                  <c:v>1285.2208727222899</c:v>
                </c:pt>
                <c:pt idx="8">
                  <c:v>1554.5988066280006</c:v>
                </c:pt>
                <c:pt idx="9">
                  <c:v>2752.0380935212752</c:v>
                </c:pt>
                <c:pt idx="10">
                  <c:v>1988.0040147746786</c:v>
                </c:pt>
                <c:pt idx="11">
                  <c:v>1695.1719572508696</c:v>
                </c:pt>
                <c:pt idx="12">
                  <c:v>1844.9216091019207</c:v>
                </c:pt>
                <c:pt idx="13">
                  <c:v>1554.5988066280006</c:v>
                </c:pt>
                <c:pt idx="14">
                  <c:v>1111.3775201534081</c:v>
                </c:pt>
                <c:pt idx="15">
                  <c:v>1781.7039104149794</c:v>
                </c:pt>
                <c:pt idx="16">
                  <c:v>3701.4609418459886</c:v>
                </c:pt>
                <c:pt idx="17">
                  <c:v>1585.7239225459728</c:v>
                </c:pt>
                <c:pt idx="18">
                  <c:v>1734.4474136927158</c:v>
                </c:pt>
                <c:pt idx="19">
                  <c:v>2818.2305747044074</c:v>
                </c:pt>
                <c:pt idx="20">
                  <c:v>1438.4818610435104</c:v>
                </c:pt>
                <c:pt idx="21">
                  <c:v>1570.1531011812642</c:v>
                </c:pt>
                <c:pt idx="22">
                  <c:v>1438.4818610435104</c:v>
                </c:pt>
                <c:pt idx="23">
                  <c:v>1346.302718559778</c:v>
                </c:pt>
                <c:pt idx="24">
                  <c:v>1407.6830258868333</c:v>
                </c:pt>
                <c:pt idx="25">
                  <c:v>2358.5762104132423</c:v>
                </c:pt>
                <c:pt idx="26">
                  <c:v>1346.302718559778</c:v>
                </c:pt>
                <c:pt idx="27">
                  <c:v>1171.5361861453032</c:v>
                </c:pt>
                <c:pt idx="28">
                  <c:v>1088.9066909086803</c:v>
                </c:pt>
                <c:pt idx="29">
                  <c:v>1508.0363927539986</c:v>
                </c:pt>
                <c:pt idx="30">
                  <c:v>1331.0038576098827</c:v>
                </c:pt>
                <c:pt idx="31">
                  <c:v>1577.9364540396084</c:v>
                </c:pt>
                <c:pt idx="32">
                  <c:v>1593.5154908111172</c:v>
                </c:pt>
                <c:pt idx="33">
                  <c:v>1515.7862321958366</c:v>
                </c:pt>
                <c:pt idx="34">
                  <c:v>1884.5513800989386</c:v>
                </c:pt>
                <c:pt idx="35">
                  <c:v>1601.3111430762808</c:v>
                </c:pt>
                <c:pt idx="36">
                  <c:v>2092.0369124827866</c:v>
                </c:pt>
                <c:pt idx="37">
                  <c:v>1171.5361861453032</c:v>
                </c:pt>
                <c:pt idx="38">
                  <c:v>1461.6275275188061</c:v>
                </c:pt>
                <c:pt idx="39">
                  <c:v>1718.7256720808348</c:v>
                </c:pt>
                <c:pt idx="40">
                  <c:v>1908.3722951778116</c:v>
                </c:pt>
                <c:pt idx="41">
                  <c:v>1361.6202293750787</c:v>
                </c:pt>
                <c:pt idx="42">
                  <c:v>1148.9369406040728</c:v>
                </c:pt>
                <c:pt idx="43">
                  <c:v>1407.6830258868333</c:v>
                </c:pt>
                <c:pt idx="44">
                  <c:v>1546.8278973790657</c:v>
                </c:pt>
                <c:pt idx="45">
                  <c:v>1269.9983267804409</c:v>
                </c:pt>
                <c:pt idx="46">
                  <c:v>1477.0798567131808</c:v>
                </c:pt>
                <c:pt idx="47">
                  <c:v>1407.6830258868333</c:v>
                </c:pt>
                <c:pt idx="48">
                  <c:v>1407.6830258868333</c:v>
                </c:pt>
                <c:pt idx="49">
                  <c:v>1964.0779561788866</c:v>
                </c:pt>
                <c:pt idx="50">
                  <c:v>1500.2908181189769</c:v>
                </c:pt>
                <c:pt idx="51">
                  <c:v>1254.7953056139079</c:v>
                </c:pt>
                <c:pt idx="52">
                  <c:v>1179.0797046690443</c:v>
                </c:pt>
                <c:pt idx="53">
                  <c:v>1446.1926818728605</c:v>
                </c:pt>
                <c:pt idx="54">
                  <c:v>1492.5495255811823</c:v>
                </c:pt>
                <c:pt idx="55">
                  <c:v>1277.6071706110085</c:v>
                </c:pt>
                <c:pt idx="56">
                  <c:v>1118.8786763994492</c:v>
                </c:pt>
                <c:pt idx="57">
                  <c:v>1758.0586493341486</c:v>
                </c:pt>
                <c:pt idx="58">
                  <c:v>1924.2706474090135</c:v>
                </c:pt>
                <c:pt idx="59">
                  <c:v>1361.6202293750787</c:v>
                </c:pt>
                <c:pt idx="60">
                  <c:v>1624.7224482073527</c:v>
                </c:pt>
                <c:pt idx="61">
                  <c:v>1593.5154908111172</c:v>
                </c:pt>
                <c:pt idx="62">
                  <c:v>1066.4854383530628</c:v>
                </c:pt>
                <c:pt idx="63">
                  <c:v>1254.7953056139079</c:v>
                </c:pt>
                <c:pt idx="64">
                  <c:v>1546.8278973790657</c:v>
                </c:pt>
                <c:pt idx="65">
                  <c:v>1884.5513800989386</c:v>
                </c:pt>
                <c:pt idx="66">
                  <c:v>1616.9146372142454</c:v>
                </c:pt>
                <c:pt idx="67">
                  <c:v>1892.4881211470883</c:v>
                </c:pt>
                <c:pt idx="68">
                  <c:v>969.92011096046667</c:v>
                </c:pt>
                <c:pt idx="69">
                  <c:v>1415.3760296701792</c:v>
                </c:pt>
                <c:pt idx="70">
                  <c:v>1216.8744012361801</c:v>
                </c:pt>
                <c:pt idx="71">
                  <c:v>2019.9534315458611</c:v>
                </c:pt>
                <c:pt idx="72">
                  <c:v>1438.4818610435104</c:v>
                </c:pt>
                <c:pt idx="73">
                  <c:v>1073.9536308283714</c:v>
                </c:pt>
                <c:pt idx="74">
                  <c:v>1384.6311038989984</c:v>
                </c:pt>
                <c:pt idx="75">
                  <c:v>1423.0735161370108</c:v>
                </c:pt>
                <c:pt idx="76">
                  <c:v>1036.6689708612066</c:v>
                </c:pt>
                <c:pt idx="77">
                  <c:v>1508.0363927539986</c:v>
                </c:pt>
                <c:pt idx="78">
                  <c:v>969.92011096046667</c:v>
                </c:pt>
                <c:pt idx="79">
                  <c:v>1876.6182187358902</c:v>
                </c:pt>
                <c:pt idx="80">
                  <c:v>1209.305266306578</c:v>
                </c:pt>
                <c:pt idx="81">
                  <c:v>1593.5154908111172</c:v>
                </c:pt>
                <c:pt idx="82">
                  <c:v>1687.3284808252583</c:v>
                </c:pt>
                <c:pt idx="83">
                  <c:v>2092.0369124827866</c:v>
                </c:pt>
                <c:pt idx="84">
                  <c:v>1438.4818610435104</c:v>
                </c:pt>
                <c:pt idx="85">
                  <c:v>1531.2986370787364</c:v>
                </c:pt>
                <c:pt idx="86">
                  <c:v>1353.9591531232527</c:v>
                </c:pt>
                <c:pt idx="87">
                  <c:v>1523.5403193025534</c:v>
                </c:pt>
                <c:pt idx="88">
                  <c:v>1331.0038576098827</c:v>
                </c:pt>
                <c:pt idx="89">
                  <c:v>1315.7238147547057</c:v>
                </c:pt>
                <c:pt idx="90">
                  <c:v>1376.9562250071592</c:v>
                </c:pt>
                <c:pt idx="91">
                  <c:v>1346.302718559778</c:v>
                </c:pt>
                <c:pt idx="92">
                  <c:v>1346.302718559778</c:v>
                </c:pt>
                <c:pt idx="93">
                  <c:v>1703.0193239784985</c:v>
                </c:pt>
                <c:pt idx="94">
                  <c:v>1554.5988066280006</c:v>
                </c:pt>
                <c:pt idx="95">
                  <c:v>1821.187329464864</c:v>
                </c:pt>
                <c:pt idx="96">
                  <c:v>1648.1699542114034</c:v>
                </c:pt>
                <c:pt idx="97">
                  <c:v>1376.9562250071592</c:v>
                </c:pt>
                <c:pt idx="98">
                  <c:v>1171.5361861453032</c:v>
                </c:pt>
                <c:pt idx="99">
                  <c:v>1201.7412039816743</c:v>
                </c:pt>
                <c:pt idx="100">
                  <c:v>1006.9441147709224</c:v>
                </c:pt>
                <c:pt idx="101">
                  <c:v>1081.4273917669218</c:v>
                </c:pt>
                <c:pt idx="102">
                  <c:v>1133.8971366963031</c:v>
                </c:pt>
                <c:pt idx="103">
                  <c:v>1384.6311038989984</c:v>
                </c:pt>
                <c:pt idx="104">
                  <c:v>1797.4861450333169</c:v>
                </c:pt>
                <c:pt idx="105">
                  <c:v>1399.9945240242332</c:v>
                </c:pt>
                <c:pt idx="106">
                  <c:v>2834.8049099491163</c:v>
                </c:pt>
                <c:pt idx="107">
                  <c:v>2976.1015068024171</c:v>
                </c:pt>
                <c:pt idx="108">
                  <c:v>1956.1095192530709</c:v>
                </c:pt>
                <c:pt idx="109">
                  <c:v>2285.5466075898717</c:v>
                </c:pt>
                <c:pt idx="110">
                  <c:v>1277.6071706110085</c:v>
                </c:pt>
                <c:pt idx="111">
                  <c:v>1239.61199485866</c:v>
                </c:pt>
                <c:pt idx="112">
                  <c:v>1338.6509464129631</c:v>
                </c:pt>
                <c:pt idx="113">
                  <c:v>1430.7754662248362</c:v>
                </c:pt>
                <c:pt idx="114">
                  <c:v>1655.9937638553179</c:v>
                </c:pt>
                <c:pt idx="115">
                  <c:v>1194.1822393313262</c:v>
                </c:pt>
                <c:pt idx="116">
                  <c:v>1884.5513800989386</c:v>
                </c:pt>
                <c:pt idx="117">
                  <c:v>2976.1015068024171</c:v>
                </c:pt>
                <c:pt idx="118">
                  <c:v>1624.7224482073527</c:v>
                </c:pt>
                <c:pt idx="119">
                  <c:v>1593.5154908111172</c:v>
                </c:pt>
                <c:pt idx="120">
                  <c:v>1821.187329464864</c:v>
                </c:pt>
                <c:pt idx="121">
                  <c:v>1315.7238147547057</c:v>
                </c:pt>
                <c:pt idx="122">
                  <c:v>2051.9570858216389</c:v>
                </c:pt>
                <c:pt idx="123">
                  <c:v>2382.9737284525163</c:v>
                </c:pt>
                <c:pt idx="124">
                  <c:v>1453.9079101603531</c:v>
                </c:pt>
                <c:pt idx="125">
                  <c:v>1308.0909035772854</c:v>
                </c:pt>
                <c:pt idx="126">
                  <c:v>1797.4861450333169</c:v>
                </c:pt>
                <c:pt idx="127">
                  <c:v>1585.7239225459728</c:v>
                </c:pt>
                <c:pt idx="128">
                  <c:v>1346.302718559778</c:v>
                </c:pt>
                <c:pt idx="129">
                  <c:v>2366.7057260966994</c:v>
                </c:pt>
                <c:pt idx="130">
                  <c:v>1648.1699542114034</c:v>
                </c:pt>
                <c:pt idx="131">
                  <c:v>881.68686350582311</c:v>
                </c:pt>
                <c:pt idx="132">
                  <c:v>1323.3614732793083</c:v>
                </c:pt>
                <c:pt idx="133">
                  <c:v>1813.2832406550688</c:v>
                </c:pt>
                <c:pt idx="134">
                  <c:v>999.52746101122636</c:v>
                </c:pt>
                <c:pt idx="135">
                  <c:v>1338.6509464129631</c:v>
                </c:pt>
                <c:pt idx="136">
                  <c:v>1750.1844390718809</c:v>
                </c:pt>
                <c:pt idx="137">
                  <c:v>1844.9216091019207</c:v>
                </c:pt>
                <c:pt idx="138">
                  <c:v>1315.7238147547057</c:v>
                </c:pt>
                <c:pt idx="139">
                  <c:v>3067.9154741673283</c:v>
                </c:pt>
                <c:pt idx="140">
                  <c:v>1648.1699542114034</c:v>
                </c:pt>
                <c:pt idx="141">
                  <c:v>1051.5658816158889</c:v>
                </c:pt>
                <c:pt idx="142">
                  <c:v>1308.0909035772854</c:v>
                </c:pt>
                <c:pt idx="143">
                  <c:v>1655.9937638553179</c:v>
                </c:pt>
                <c:pt idx="144">
                  <c:v>1171.5361861453032</c:v>
                </c:pt>
                <c:pt idx="145">
                  <c:v>1781.7039104149794</c:v>
                </c:pt>
                <c:pt idx="146">
                  <c:v>1908.3722951778116</c:v>
                </c:pt>
                <c:pt idx="147">
                  <c:v>1353.9591531232527</c:v>
                </c:pt>
                <c:pt idx="148">
                  <c:v>1932.2251115116767</c:v>
                </c:pt>
                <c:pt idx="149">
                  <c:v>1438.4818610435104</c:v>
                </c:pt>
                <c:pt idx="150">
                  <c:v>1269.9983267804409</c:v>
                </c:pt>
                <c:pt idx="153">
                  <c:v>1315.7238147547057</c:v>
                </c:pt>
                <c:pt idx="154">
                  <c:v>1461.6275275188061</c:v>
                </c:pt>
                <c:pt idx="155">
                  <c:v>1254.7953056139079</c:v>
                </c:pt>
                <c:pt idx="156">
                  <c:v>1554.5988066280006</c:v>
                </c:pt>
                <c:pt idx="157">
                  <c:v>1171.5361861453032</c:v>
                </c:pt>
                <c:pt idx="158">
                  <c:v>1277.6071706110085</c:v>
                </c:pt>
                <c:pt idx="159">
                  <c:v>1247.201174685119</c:v>
                </c:pt>
                <c:pt idx="160">
                  <c:v>1361.6202293750787</c:v>
                </c:pt>
                <c:pt idx="161">
                  <c:v>3260.8366719552682</c:v>
                </c:pt>
                <c:pt idx="162">
                  <c:v>1036.6689708612066</c:v>
                </c:pt>
                <c:pt idx="163">
                  <c:v>1687.3284808252583</c:v>
                </c:pt>
                <c:pt idx="164">
                  <c:v>1765.9366401340747</c:v>
                </c:pt>
                <c:pt idx="165">
                  <c:v>1570.1531011812642</c:v>
                </c:pt>
                <c:pt idx="166">
                  <c:v>1940.1830857184025</c:v>
                </c:pt>
                <c:pt idx="167">
                  <c:v>1239.61199485866</c:v>
                </c:pt>
                <c:pt idx="168">
                  <c:v>1201.7412039816743</c:v>
                </c:pt>
                <c:pt idx="169">
                  <c:v>1201.7412039816743</c:v>
                </c:pt>
                <c:pt idx="170">
                  <c:v>1216.8744012361801</c:v>
                </c:pt>
                <c:pt idx="171">
                  <c:v>1186.6283976915838</c:v>
                </c:pt>
                <c:pt idx="172">
                  <c:v>1300.4627614991207</c:v>
                </c:pt>
                <c:pt idx="173">
                  <c:v>1285.2208727222899</c:v>
                </c:pt>
                <c:pt idx="174">
                  <c:v>1908.3722951778116</c:v>
                </c:pt>
                <c:pt idx="175">
                  <c:v>1133.8971366963031</c:v>
                </c:pt>
                <c:pt idx="176">
                  <c:v>1029.2290872712379</c:v>
                </c:pt>
                <c:pt idx="177">
                  <c:v>1029.2290872712379</c:v>
                </c:pt>
                <c:pt idx="178">
                  <c:v>1141.4143845528677</c:v>
                </c:pt>
                <c:pt idx="179">
                  <c:v>1029.2290872712379</c:v>
                </c:pt>
                <c:pt idx="180">
                  <c:v>1239.61199485866</c:v>
                </c:pt>
                <c:pt idx="181">
                  <c:v>1315.7238147547057</c:v>
                </c:pt>
                <c:pt idx="182">
                  <c:v>1224.4485839625554</c:v>
                </c:pt>
                <c:pt idx="183">
                  <c:v>1852.8403320275631</c:v>
                </c:pt>
                <c:pt idx="184">
                  <c:v>1156.4647775229939</c:v>
                </c:pt>
                <c:pt idx="185">
                  <c:v>1224.4485839625554</c:v>
                </c:pt>
                <c:pt idx="186">
                  <c:v>1346.302718559778</c:v>
                </c:pt>
                <c:pt idx="187">
                  <c:v>1300.4627614991207</c:v>
                </c:pt>
                <c:pt idx="188">
                  <c:v>1338.6509464129631</c:v>
                </c:pt>
                <c:pt idx="189">
                  <c:v>1239.61199485866</c:v>
                </c:pt>
                <c:pt idx="190">
                  <c:v>2245.0818823529366</c:v>
                </c:pt>
                <c:pt idx="191">
                  <c:v>1232.0277899355417</c:v>
                </c:pt>
                <c:pt idx="192">
                  <c:v>1148.9369406040728</c:v>
                </c:pt>
                <c:pt idx="193">
                  <c:v>1601.3111430762808</c:v>
                </c:pt>
                <c:pt idx="194">
                  <c:v>1194.1822393313262</c:v>
                </c:pt>
                <c:pt idx="195">
                  <c:v>925.69081731380709</c:v>
                </c:pt>
                <c:pt idx="196">
                  <c:v>1601.3111430762808</c:v>
                </c:pt>
                <c:pt idx="197">
                  <c:v>1477.0798567131808</c:v>
                </c:pt>
                <c:pt idx="198">
                  <c:v>1269.9983267804409</c:v>
                </c:pt>
                <c:pt idx="199">
                  <c:v>999.52746101122636</c:v>
                </c:pt>
                <c:pt idx="200">
                  <c:v>1423.0735161370108</c:v>
                </c:pt>
                <c:pt idx="201">
                  <c:v>1726.5846255962872</c:v>
                </c:pt>
                <c:pt idx="202">
                  <c:v>1407.6830258868333</c:v>
                </c:pt>
                <c:pt idx="203">
                  <c:v>1346.302718559778</c:v>
                </c:pt>
                <c:pt idx="204">
                  <c:v>1300.4627614991207</c:v>
                </c:pt>
                <c:pt idx="205">
                  <c:v>925.69081731380709</c:v>
                </c:pt>
                <c:pt idx="206">
                  <c:v>1239.61199485866</c:v>
                </c:pt>
                <c:pt idx="207">
                  <c:v>1051.5658816158889</c:v>
                </c:pt>
                <c:pt idx="208">
                  <c:v>1508.0363927539986</c:v>
                </c:pt>
                <c:pt idx="209">
                  <c:v>1269.9983267804409</c:v>
                </c:pt>
                <c:pt idx="210">
                  <c:v>955.15248948738645</c:v>
                </c:pt>
                <c:pt idx="211">
                  <c:v>1201.7412039816743</c:v>
                </c:pt>
                <c:pt idx="212">
                  <c:v>1126.3852246651932</c:v>
                </c:pt>
                <c:pt idx="213">
                  <c:v>1179.0797046690443</c:v>
                </c:pt>
                <c:pt idx="214">
                  <c:v>1156.4647775229939</c:v>
                </c:pt>
                <c:pt idx="215">
                  <c:v>1201.7412039816743</c:v>
                </c:pt>
                <c:pt idx="216">
                  <c:v>889.00484292015869</c:v>
                </c:pt>
                <c:pt idx="217">
                  <c:v>2019.9534315458611</c:v>
                </c:pt>
                <c:pt idx="218">
                  <c:v>867.07045346755422</c:v>
                </c:pt>
                <c:pt idx="219">
                  <c:v>867.07045346755422</c:v>
                </c:pt>
                <c:pt idx="220">
                  <c:v>1073.9536308283714</c:v>
                </c:pt>
                <c:pt idx="221">
                  <c:v>830.64549775330681</c:v>
                </c:pt>
                <c:pt idx="222">
                  <c:v>1044.1145796771373</c:v>
                </c:pt>
                <c:pt idx="223">
                  <c:v>1141.4143845528677</c:v>
                </c:pt>
                <c:pt idx="224">
                  <c:v>1096.3914983427599</c:v>
                </c:pt>
                <c:pt idx="225">
                  <c:v>1014.3666261352151</c:v>
                </c:pt>
                <c:pt idx="226">
                  <c:v>1384.6311038989984</c:v>
                </c:pt>
                <c:pt idx="227">
                  <c:v>1066.4854383530628</c:v>
                </c:pt>
                <c:pt idx="228">
                  <c:v>1194.1822393313262</c:v>
                </c:pt>
                <c:pt idx="229">
                  <c:v>910.99737534475878</c:v>
                </c:pt>
                <c:pt idx="230">
                  <c:v>1163.9978682815049</c:v>
                </c:pt>
                <c:pt idx="231">
                  <c:v>977.31298874530353</c:v>
                </c:pt>
                <c:pt idx="232">
                  <c:v>1500.2908181189769</c:v>
                </c:pt>
                <c:pt idx="233">
                  <c:v>2448.1641845558238</c:v>
                </c:pt>
                <c:pt idx="234">
                  <c:v>2108.0919968917638</c:v>
                </c:pt>
                <c:pt idx="235">
                  <c:v>1232.0277899355417</c:v>
                </c:pt>
                <c:pt idx="236">
                  <c:v>1484.8125325814749</c:v>
                </c:pt>
                <c:pt idx="237">
                  <c:v>1438.4818610435104</c:v>
                </c:pt>
                <c:pt idx="238">
                  <c:v>1789.5931636761973</c:v>
                </c:pt>
                <c:pt idx="239">
                  <c:v>1718.7256720808348</c:v>
                </c:pt>
                <c:pt idx="240">
                  <c:v>2538.1048630500404</c:v>
                </c:pt>
                <c:pt idx="241">
                  <c:v>2043.951124197913</c:v>
                </c:pt>
                <c:pt idx="242">
                  <c:v>1484.8125325814749</c:v>
                </c:pt>
                <c:pt idx="243">
                  <c:v>2108.0919968917638</c:v>
                </c:pt>
                <c:pt idx="244">
                  <c:v>1523.5403193025534</c:v>
                </c:pt>
                <c:pt idx="245">
                  <c:v>962.53326575902634</c:v>
                </c:pt>
                <c:pt idx="246">
                  <c:v>1369.2859267828333</c:v>
                </c:pt>
                <c:pt idx="247">
                  <c:v>1399.9945240242332</c:v>
                </c:pt>
                <c:pt idx="248">
                  <c:v>918.34094770960019</c:v>
                </c:pt>
                <c:pt idx="249">
                  <c:v>845.1953597356478</c:v>
                </c:pt>
                <c:pt idx="250">
                  <c:v>1292.8394104863235</c:v>
                </c:pt>
                <c:pt idx="251">
                  <c:v>918.34094770960019</c:v>
                </c:pt>
                <c:pt idx="252">
                  <c:v>1051.5658816158889</c:v>
                </c:pt>
                <c:pt idx="253">
                  <c:v>845.1953597356478</c:v>
                </c:pt>
                <c:pt idx="254">
                  <c:v>903.66014007017816</c:v>
                </c:pt>
                <c:pt idx="255">
                  <c:v>889.00484292015869</c:v>
                </c:pt>
                <c:pt idx="256">
                  <c:v>1051.5658816158889</c:v>
                </c:pt>
                <c:pt idx="257">
                  <c:v>1044.1145796771373</c:v>
                </c:pt>
                <c:pt idx="258">
                  <c:v>947.77781896301792</c:v>
                </c:pt>
                <c:pt idx="259">
                  <c:v>1021.7949613996097</c:v>
                </c:pt>
                <c:pt idx="260">
                  <c:v>955.15248948738645</c:v>
                </c:pt>
                <c:pt idx="261">
                  <c:v>969.92011096046667</c:v>
                </c:pt>
                <c:pt idx="262">
                  <c:v>1006.9441147709224</c:v>
                </c:pt>
                <c:pt idx="263">
                  <c:v>1710.8705669162505</c:v>
                </c:pt>
                <c:pt idx="264">
                  <c:v>1292.8394104863235</c:v>
                </c:pt>
                <c:pt idx="265">
                  <c:v>1073.9536308283714</c:v>
                </c:pt>
                <c:pt idx="266">
                  <c:v>1262.394364085967</c:v>
                </c:pt>
                <c:pt idx="267">
                  <c:v>1081.4273917669218</c:v>
                </c:pt>
                <c:pt idx="268">
                  <c:v>1300.4627614991207</c:v>
                </c:pt>
                <c:pt idx="269">
                  <c:v>1088.9066909086803</c:v>
                </c:pt>
                <c:pt idx="270">
                  <c:v>1331.0038576098827</c:v>
                </c:pt>
                <c:pt idx="271">
                  <c:v>3093.0072038472572</c:v>
                </c:pt>
                <c:pt idx="272">
                  <c:v>1546.8278973790657</c:v>
                </c:pt>
                <c:pt idx="273">
                  <c:v>1194.1822393313262</c:v>
                </c:pt>
                <c:pt idx="274">
                  <c:v>1073.9536308283714</c:v>
                </c:pt>
                <c:pt idx="275">
                  <c:v>1277.6071706110085</c:v>
                </c:pt>
                <c:pt idx="276">
                  <c:v>1346.302718559778</c:v>
                </c:pt>
                <c:pt idx="277">
                  <c:v>1331.0038576098827</c:v>
                </c:pt>
                <c:pt idx="278">
                  <c:v>1353.9591531232527</c:v>
                </c:pt>
                <c:pt idx="279">
                  <c:v>1133.8971366963031</c:v>
                </c:pt>
                <c:pt idx="280">
                  <c:v>1036.6689708612066</c:v>
                </c:pt>
                <c:pt idx="281">
                  <c:v>1209.305266306578</c:v>
                </c:pt>
                <c:pt idx="282">
                  <c:v>2108.0919968917638</c:v>
                </c:pt>
                <c:pt idx="283">
                  <c:v>1224.4485839625554</c:v>
                </c:pt>
                <c:pt idx="284">
                  <c:v>1477.0798567131808</c:v>
                </c:pt>
                <c:pt idx="285">
                  <c:v>1133.8971366963031</c:v>
                </c:pt>
                <c:pt idx="286">
                  <c:v>1616.9146372142454</c:v>
                </c:pt>
                <c:pt idx="287">
                  <c:v>1133.8971366963031</c:v>
                </c:pt>
                <c:pt idx="288">
                  <c:v>1269.9983267804409</c:v>
                </c:pt>
                <c:pt idx="289">
                  <c:v>1254.7953056139079</c:v>
                </c:pt>
                <c:pt idx="290">
                  <c:v>1029.2290872712379</c:v>
                </c:pt>
                <c:pt idx="291">
                  <c:v>1247.201174685119</c:v>
                </c:pt>
                <c:pt idx="292">
                  <c:v>1232.0277899355417</c:v>
                </c:pt>
                <c:pt idx="293">
                  <c:v>1285.2208727222899</c:v>
                </c:pt>
                <c:pt idx="294">
                  <c:v>1081.4273917669218</c:v>
                </c:pt>
                <c:pt idx="295">
                  <c:v>1111.3775201534081</c:v>
                </c:pt>
                <c:pt idx="296">
                  <c:v>1096.3914983427599</c:v>
                </c:pt>
                <c:pt idx="297">
                  <c:v>1423.0735161370108</c:v>
                </c:pt>
                <c:pt idx="298">
                  <c:v>1171.5361861453032</c:v>
                </c:pt>
                <c:pt idx="299">
                  <c:v>1718.7256720808348</c:v>
                </c:pt>
                <c:pt idx="300">
                  <c:v>1399.9945240242332</c:v>
                </c:pt>
                <c:pt idx="301">
                  <c:v>1308.0909035772854</c:v>
                </c:pt>
                <c:pt idx="302">
                  <c:v>1461.6275275188061</c:v>
                </c:pt>
                <c:pt idx="303">
                  <c:v>1262.394364085967</c:v>
                </c:pt>
                <c:pt idx="304">
                  <c:v>1687.3284808252583</c:v>
                </c:pt>
                <c:pt idx="305">
                  <c:v>1585.7239225459728</c:v>
                </c:pt>
                <c:pt idx="306">
                  <c:v>1940.1830857184025</c:v>
                </c:pt>
                <c:pt idx="307">
                  <c:v>1315.7238147547057</c:v>
                </c:pt>
                <c:pt idx="308">
                  <c:v>1285.2208727222899</c:v>
                </c:pt>
                <c:pt idx="309">
                  <c:v>1036.6689708612066</c:v>
                </c:pt>
                <c:pt idx="310">
                  <c:v>1844.9216091019207</c:v>
                </c:pt>
                <c:pt idx="311">
                  <c:v>1868.688648942564</c:v>
                </c:pt>
                <c:pt idx="312">
                  <c:v>1789.5931636761973</c:v>
                </c:pt>
                <c:pt idx="313">
                  <c:v>1655.9937638553179</c:v>
                </c:pt>
                <c:pt idx="314">
                  <c:v>1508.0363927539986</c:v>
                </c:pt>
                <c:pt idx="315">
                  <c:v>1577.9364540396084</c:v>
                </c:pt>
                <c:pt idx="316">
                  <c:v>1269.9983267804409</c:v>
                </c:pt>
                <c:pt idx="317">
                  <c:v>1171.5361861453032</c:v>
                </c:pt>
                <c:pt idx="318">
                  <c:v>1438.4818610435104</c:v>
                </c:pt>
                <c:pt idx="319">
                  <c:v>1194.1822393313262</c:v>
                </c:pt>
                <c:pt idx="320">
                  <c:v>1133.8971366963031</c:v>
                </c:pt>
                <c:pt idx="321">
                  <c:v>1844.9216091019207</c:v>
                </c:pt>
                <c:pt idx="322">
                  <c:v>1331.0038576098827</c:v>
                </c:pt>
                <c:pt idx="323">
                  <c:v>1616.9146372142454</c:v>
                </c:pt>
                <c:pt idx="324">
                  <c:v>1285.2208727222899</c:v>
                </c:pt>
                <c:pt idx="325">
                  <c:v>1247.201174685119</c:v>
                </c:pt>
                <c:pt idx="326">
                  <c:v>1247.201174685119</c:v>
                </c:pt>
                <c:pt idx="327">
                  <c:v>1940.1830857184025</c:v>
                </c:pt>
                <c:pt idx="328">
                  <c:v>1829.0950954587834</c:v>
                </c:pt>
                <c:pt idx="329">
                  <c:v>1554.5988066280006</c:v>
                </c:pt>
                <c:pt idx="330">
                  <c:v>1821.187329464864</c:v>
                </c:pt>
                <c:pt idx="331">
                  <c:v>1718.7256720808348</c:v>
                </c:pt>
                <c:pt idx="332">
                  <c:v>1765.9366401340747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ECF-4198-A7EA-39D9D616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1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Roughness BI in mm/km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Lane wise Rut Depth Graphical Representation </a:t>
            </a:r>
          </a:p>
        </c:rich>
      </c:tx>
      <c:layout>
        <c:manualLayout>
          <c:xMode val="edge"/>
          <c:yMode val="edge"/>
          <c:x val="0.31666837861950026"/>
          <c:y val="2.1124106621373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CA@100m'!$E$2:$E$2362</c:f>
              <c:numCache>
                <c:formatCode>General</c:formatCode>
                <c:ptCount val="236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  <c:pt idx="231">
                  <c:v>0</c:v>
                </c:pt>
                <c:pt idx="234">
                  <c:v>0</c:v>
                </c:pt>
                <c:pt idx="238">
                  <c:v>0</c:v>
                </c:pt>
                <c:pt idx="250">
                  <c:v>0</c:v>
                </c:pt>
                <c:pt idx="263">
                  <c:v>0</c:v>
                </c:pt>
                <c:pt idx="272">
                  <c:v>0</c:v>
                </c:pt>
                <c:pt idx="277">
                  <c:v>0</c:v>
                </c:pt>
                <c:pt idx="282">
                  <c:v>0</c:v>
                </c:pt>
                <c:pt idx="287">
                  <c:v>0</c:v>
                </c:pt>
                <c:pt idx="292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12">
                  <c:v>0</c:v>
                </c:pt>
                <c:pt idx="318">
                  <c:v>0</c:v>
                </c:pt>
                <c:pt idx="321">
                  <c:v>0</c:v>
                </c:pt>
                <c:pt idx="3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B-465D-9F3C-DB41B3D7C830}"/>
            </c:ext>
          </c:extLst>
        </c:ser>
        <c:ser>
          <c:idx val="1"/>
          <c:order val="1"/>
          <c:tx>
            <c:strRef>
              <c:f>'Mar-25 Comparision with CA@100m'!$P$1</c:f>
              <c:strCache>
                <c:ptCount val="1"/>
                <c:pt idx="0">
                  <c:v>Limitation of Rut Depth as per Concession Agreement (in 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CA@100m'!$P$2:$P$2362</c:f>
              <c:numCache>
                <c:formatCode>General</c:formatCode>
                <c:ptCount val="2361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B-465D-9F3C-DB41B3D7C830}"/>
            </c:ext>
          </c:extLst>
        </c:ser>
        <c:ser>
          <c:idx val="2"/>
          <c:order val="2"/>
          <c:tx>
            <c:strRef>
              <c:f>'Mar-25 Comparision with CA@100m'!$Q$1</c:f>
              <c:strCache>
                <c:ptCount val="1"/>
                <c:pt idx="0">
                  <c:v>L1 Rut Depth (in mm)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CA@100m'!$Q$2:$Q$2362</c:f>
              <c:numCache>
                <c:formatCode>0.00</c:formatCode>
                <c:ptCount val="2361"/>
                <c:pt idx="1">
                  <c:v>2.5</c:v>
                </c:pt>
                <c:pt idx="2">
                  <c:v>3</c:v>
                </c:pt>
                <c:pt idx="3">
                  <c:v>4.4000000000000004</c:v>
                </c:pt>
                <c:pt idx="4">
                  <c:v>3.1</c:v>
                </c:pt>
                <c:pt idx="5">
                  <c:v>3.2</c:v>
                </c:pt>
                <c:pt idx="6">
                  <c:v>3.1</c:v>
                </c:pt>
                <c:pt idx="7">
                  <c:v>2.9</c:v>
                </c:pt>
                <c:pt idx="8">
                  <c:v>3.5</c:v>
                </c:pt>
                <c:pt idx="9">
                  <c:v>3.2</c:v>
                </c:pt>
                <c:pt idx="10">
                  <c:v>3.4</c:v>
                </c:pt>
                <c:pt idx="11">
                  <c:v>3.1</c:v>
                </c:pt>
                <c:pt idx="12">
                  <c:v>3.4</c:v>
                </c:pt>
                <c:pt idx="13">
                  <c:v>3</c:v>
                </c:pt>
                <c:pt idx="14">
                  <c:v>3.5</c:v>
                </c:pt>
                <c:pt idx="15">
                  <c:v>3.3</c:v>
                </c:pt>
                <c:pt idx="16">
                  <c:v>3.2</c:v>
                </c:pt>
                <c:pt idx="17">
                  <c:v>3</c:v>
                </c:pt>
                <c:pt idx="18">
                  <c:v>2.9</c:v>
                </c:pt>
                <c:pt idx="19">
                  <c:v>3.2</c:v>
                </c:pt>
                <c:pt idx="20">
                  <c:v>3.6</c:v>
                </c:pt>
                <c:pt idx="21">
                  <c:v>3.4</c:v>
                </c:pt>
                <c:pt idx="22">
                  <c:v>3.1</c:v>
                </c:pt>
                <c:pt idx="23">
                  <c:v>3.1</c:v>
                </c:pt>
                <c:pt idx="24">
                  <c:v>3.2</c:v>
                </c:pt>
                <c:pt idx="25">
                  <c:v>3.1</c:v>
                </c:pt>
                <c:pt idx="26">
                  <c:v>2.9</c:v>
                </c:pt>
                <c:pt idx="27">
                  <c:v>2.7</c:v>
                </c:pt>
                <c:pt idx="28">
                  <c:v>2.2999999999999998</c:v>
                </c:pt>
                <c:pt idx="29">
                  <c:v>2.9</c:v>
                </c:pt>
                <c:pt idx="30">
                  <c:v>4.5</c:v>
                </c:pt>
                <c:pt idx="31">
                  <c:v>2.7</c:v>
                </c:pt>
                <c:pt idx="32">
                  <c:v>3.5</c:v>
                </c:pt>
                <c:pt idx="33">
                  <c:v>2.7</c:v>
                </c:pt>
                <c:pt idx="34">
                  <c:v>3</c:v>
                </c:pt>
                <c:pt idx="35">
                  <c:v>3.3</c:v>
                </c:pt>
                <c:pt idx="36">
                  <c:v>3.7</c:v>
                </c:pt>
                <c:pt idx="37">
                  <c:v>3.7</c:v>
                </c:pt>
                <c:pt idx="38">
                  <c:v>3.8</c:v>
                </c:pt>
                <c:pt idx="39">
                  <c:v>4.2</c:v>
                </c:pt>
                <c:pt idx="40">
                  <c:v>4.4000000000000004</c:v>
                </c:pt>
                <c:pt idx="41">
                  <c:v>2.7</c:v>
                </c:pt>
                <c:pt idx="42">
                  <c:v>2.4</c:v>
                </c:pt>
                <c:pt idx="43">
                  <c:v>2.8</c:v>
                </c:pt>
                <c:pt idx="44">
                  <c:v>2.8</c:v>
                </c:pt>
                <c:pt idx="45">
                  <c:v>2.6</c:v>
                </c:pt>
                <c:pt idx="46">
                  <c:v>2.5</c:v>
                </c:pt>
                <c:pt idx="47">
                  <c:v>2.6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2.2999999999999998</c:v>
                </c:pt>
                <c:pt idx="51">
                  <c:v>2.4</c:v>
                </c:pt>
                <c:pt idx="52">
                  <c:v>2.4</c:v>
                </c:pt>
                <c:pt idx="53">
                  <c:v>2.5</c:v>
                </c:pt>
                <c:pt idx="54">
                  <c:v>2.8</c:v>
                </c:pt>
                <c:pt idx="55">
                  <c:v>3.1</c:v>
                </c:pt>
                <c:pt idx="56">
                  <c:v>2.6</c:v>
                </c:pt>
                <c:pt idx="57">
                  <c:v>2.6</c:v>
                </c:pt>
                <c:pt idx="58">
                  <c:v>2.7</c:v>
                </c:pt>
                <c:pt idx="59">
                  <c:v>2.4</c:v>
                </c:pt>
                <c:pt idx="60">
                  <c:v>2.9</c:v>
                </c:pt>
                <c:pt idx="61">
                  <c:v>2.9</c:v>
                </c:pt>
                <c:pt idx="62">
                  <c:v>2.4</c:v>
                </c:pt>
                <c:pt idx="63">
                  <c:v>2.2000000000000002</c:v>
                </c:pt>
                <c:pt idx="64">
                  <c:v>2.2999999999999998</c:v>
                </c:pt>
                <c:pt idx="65">
                  <c:v>2.5</c:v>
                </c:pt>
                <c:pt idx="66">
                  <c:v>2.5</c:v>
                </c:pt>
                <c:pt idx="67">
                  <c:v>2.6</c:v>
                </c:pt>
                <c:pt idx="68">
                  <c:v>3.1</c:v>
                </c:pt>
                <c:pt idx="69">
                  <c:v>2.9</c:v>
                </c:pt>
                <c:pt idx="70">
                  <c:v>3</c:v>
                </c:pt>
                <c:pt idx="71">
                  <c:v>2.6</c:v>
                </c:pt>
                <c:pt idx="72">
                  <c:v>2.9</c:v>
                </c:pt>
                <c:pt idx="73">
                  <c:v>3</c:v>
                </c:pt>
                <c:pt idx="74">
                  <c:v>2.5</c:v>
                </c:pt>
                <c:pt idx="75">
                  <c:v>3.1</c:v>
                </c:pt>
                <c:pt idx="76">
                  <c:v>3.4</c:v>
                </c:pt>
                <c:pt idx="77">
                  <c:v>2.5</c:v>
                </c:pt>
                <c:pt idx="78">
                  <c:v>2.5</c:v>
                </c:pt>
                <c:pt idx="79">
                  <c:v>2</c:v>
                </c:pt>
                <c:pt idx="80">
                  <c:v>2.5</c:v>
                </c:pt>
                <c:pt idx="81">
                  <c:v>2.5</c:v>
                </c:pt>
                <c:pt idx="82">
                  <c:v>2.5</c:v>
                </c:pt>
                <c:pt idx="83">
                  <c:v>2.6</c:v>
                </c:pt>
                <c:pt idx="84">
                  <c:v>2.7</c:v>
                </c:pt>
                <c:pt idx="85">
                  <c:v>2.2999999999999998</c:v>
                </c:pt>
                <c:pt idx="86">
                  <c:v>2.7</c:v>
                </c:pt>
                <c:pt idx="87">
                  <c:v>4</c:v>
                </c:pt>
                <c:pt idx="88">
                  <c:v>2.5</c:v>
                </c:pt>
                <c:pt idx="89">
                  <c:v>2.6</c:v>
                </c:pt>
                <c:pt idx="90">
                  <c:v>2.4</c:v>
                </c:pt>
                <c:pt idx="91">
                  <c:v>2.8</c:v>
                </c:pt>
                <c:pt idx="92">
                  <c:v>3.3</c:v>
                </c:pt>
                <c:pt idx="93">
                  <c:v>3</c:v>
                </c:pt>
                <c:pt idx="94">
                  <c:v>2.2000000000000002</c:v>
                </c:pt>
                <c:pt idx="95">
                  <c:v>3.1</c:v>
                </c:pt>
                <c:pt idx="96">
                  <c:v>3.4</c:v>
                </c:pt>
                <c:pt idx="97">
                  <c:v>3.2</c:v>
                </c:pt>
                <c:pt idx="98">
                  <c:v>2.7</c:v>
                </c:pt>
                <c:pt idx="99">
                  <c:v>3.1</c:v>
                </c:pt>
                <c:pt idx="100">
                  <c:v>2.5</c:v>
                </c:pt>
                <c:pt idx="101">
                  <c:v>2.7</c:v>
                </c:pt>
                <c:pt idx="102">
                  <c:v>2.5</c:v>
                </c:pt>
                <c:pt idx="103">
                  <c:v>2.2999999999999998</c:v>
                </c:pt>
                <c:pt idx="104">
                  <c:v>3</c:v>
                </c:pt>
                <c:pt idx="105">
                  <c:v>2.5</c:v>
                </c:pt>
                <c:pt idx="106">
                  <c:v>2.4</c:v>
                </c:pt>
                <c:pt idx="107">
                  <c:v>2.4</c:v>
                </c:pt>
                <c:pt idx="108">
                  <c:v>2.8</c:v>
                </c:pt>
                <c:pt idx="109">
                  <c:v>2.8</c:v>
                </c:pt>
                <c:pt idx="110">
                  <c:v>3.1</c:v>
                </c:pt>
                <c:pt idx="111">
                  <c:v>2.4</c:v>
                </c:pt>
                <c:pt idx="112">
                  <c:v>3.9</c:v>
                </c:pt>
                <c:pt idx="113">
                  <c:v>3.3</c:v>
                </c:pt>
                <c:pt idx="114">
                  <c:v>2.8</c:v>
                </c:pt>
                <c:pt idx="115">
                  <c:v>2.4</c:v>
                </c:pt>
                <c:pt idx="116">
                  <c:v>3.1</c:v>
                </c:pt>
                <c:pt idx="117">
                  <c:v>2.2000000000000002</c:v>
                </c:pt>
                <c:pt idx="118">
                  <c:v>2.1</c:v>
                </c:pt>
                <c:pt idx="119">
                  <c:v>2.2000000000000002</c:v>
                </c:pt>
                <c:pt idx="120">
                  <c:v>2.4</c:v>
                </c:pt>
                <c:pt idx="121">
                  <c:v>2.4</c:v>
                </c:pt>
                <c:pt idx="122">
                  <c:v>2.2999999999999998</c:v>
                </c:pt>
                <c:pt idx="123">
                  <c:v>3.1</c:v>
                </c:pt>
                <c:pt idx="124">
                  <c:v>2.9</c:v>
                </c:pt>
                <c:pt idx="125">
                  <c:v>2.4</c:v>
                </c:pt>
                <c:pt idx="126">
                  <c:v>2.8</c:v>
                </c:pt>
                <c:pt idx="127">
                  <c:v>3.1</c:v>
                </c:pt>
                <c:pt idx="128">
                  <c:v>2.5</c:v>
                </c:pt>
                <c:pt idx="129">
                  <c:v>2.4</c:v>
                </c:pt>
                <c:pt idx="130">
                  <c:v>2.9</c:v>
                </c:pt>
                <c:pt idx="131">
                  <c:v>2.8</c:v>
                </c:pt>
                <c:pt idx="132">
                  <c:v>2.6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1.9</c:v>
                </c:pt>
                <c:pt idx="136">
                  <c:v>1.8</c:v>
                </c:pt>
                <c:pt idx="137">
                  <c:v>1.9</c:v>
                </c:pt>
                <c:pt idx="138">
                  <c:v>2</c:v>
                </c:pt>
                <c:pt idx="139">
                  <c:v>2</c:v>
                </c:pt>
                <c:pt idx="143">
                  <c:v>2.2000000000000002</c:v>
                </c:pt>
                <c:pt idx="144">
                  <c:v>1.7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2.2000000000000002</c:v>
                </c:pt>
                <c:pt idx="148">
                  <c:v>2</c:v>
                </c:pt>
                <c:pt idx="149">
                  <c:v>2.2000000000000002</c:v>
                </c:pt>
                <c:pt idx="150">
                  <c:v>2.1</c:v>
                </c:pt>
                <c:pt idx="151">
                  <c:v>2.4</c:v>
                </c:pt>
                <c:pt idx="152">
                  <c:v>2.1</c:v>
                </c:pt>
                <c:pt idx="153">
                  <c:v>1.9</c:v>
                </c:pt>
                <c:pt idx="154">
                  <c:v>2.2000000000000002</c:v>
                </c:pt>
                <c:pt idx="155">
                  <c:v>1.9</c:v>
                </c:pt>
                <c:pt idx="156">
                  <c:v>1.9</c:v>
                </c:pt>
                <c:pt idx="157">
                  <c:v>1.8</c:v>
                </c:pt>
                <c:pt idx="158">
                  <c:v>1.6</c:v>
                </c:pt>
                <c:pt idx="159">
                  <c:v>1.9</c:v>
                </c:pt>
                <c:pt idx="160">
                  <c:v>1.6</c:v>
                </c:pt>
                <c:pt idx="161">
                  <c:v>2.1</c:v>
                </c:pt>
                <c:pt idx="162">
                  <c:v>1.9</c:v>
                </c:pt>
                <c:pt idx="163">
                  <c:v>1.8</c:v>
                </c:pt>
                <c:pt idx="164">
                  <c:v>2.4</c:v>
                </c:pt>
                <c:pt idx="165">
                  <c:v>2.6</c:v>
                </c:pt>
                <c:pt idx="166">
                  <c:v>2.1</c:v>
                </c:pt>
                <c:pt idx="167">
                  <c:v>2.1</c:v>
                </c:pt>
                <c:pt idx="168">
                  <c:v>1.6</c:v>
                </c:pt>
                <c:pt idx="169">
                  <c:v>1.9</c:v>
                </c:pt>
                <c:pt idx="170">
                  <c:v>1.9</c:v>
                </c:pt>
                <c:pt idx="171">
                  <c:v>1.9</c:v>
                </c:pt>
                <c:pt idx="172">
                  <c:v>1.9</c:v>
                </c:pt>
                <c:pt idx="173">
                  <c:v>2.1</c:v>
                </c:pt>
                <c:pt idx="174">
                  <c:v>2</c:v>
                </c:pt>
                <c:pt idx="175">
                  <c:v>2.2000000000000002</c:v>
                </c:pt>
                <c:pt idx="176">
                  <c:v>2</c:v>
                </c:pt>
                <c:pt idx="177">
                  <c:v>2.2000000000000002</c:v>
                </c:pt>
                <c:pt idx="178">
                  <c:v>1.8</c:v>
                </c:pt>
                <c:pt idx="179">
                  <c:v>1.8</c:v>
                </c:pt>
                <c:pt idx="180">
                  <c:v>2.1</c:v>
                </c:pt>
                <c:pt idx="181">
                  <c:v>2.1</c:v>
                </c:pt>
                <c:pt idx="182">
                  <c:v>1.9</c:v>
                </c:pt>
                <c:pt idx="183">
                  <c:v>2</c:v>
                </c:pt>
                <c:pt idx="184">
                  <c:v>2.1</c:v>
                </c:pt>
                <c:pt idx="185">
                  <c:v>1.9</c:v>
                </c:pt>
                <c:pt idx="186">
                  <c:v>2.1</c:v>
                </c:pt>
                <c:pt idx="187">
                  <c:v>2.2999999999999998</c:v>
                </c:pt>
                <c:pt idx="188">
                  <c:v>1.7</c:v>
                </c:pt>
                <c:pt idx="189">
                  <c:v>1.9</c:v>
                </c:pt>
                <c:pt idx="190">
                  <c:v>2.1</c:v>
                </c:pt>
                <c:pt idx="191">
                  <c:v>2.4</c:v>
                </c:pt>
                <c:pt idx="192">
                  <c:v>2.5</c:v>
                </c:pt>
                <c:pt idx="193">
                  <c:v>1.9</c:v>
                </c:pt>
                <c:pt idx="194">
                  <c:v>2</c:v>
                </c:pt>
                <c:pt idx="195">
                  <c:v>2.2000000000000002</c:v>
                </c:pt>
                <c:pt idx="196">
                  <c:v>2.1</c:v>
                </c:pt>
                <c:pt idx="197">
                  <c:v>2.6</c:v>
                </c:pt>
                <c:pt idx="198">
                  <c:v>2.5</c:v>
                </c:pt>
                <c:pt idx="199">
                  <c:v>3</c:v>
                </c:pt>
                <c:pt idx="200">
                  <c:v>3.1</c:v>
                </c:pt>
                <c:pt idx="201">
                  <c:v>2.8</c:v>
                </c:pt>
                <c:pt idx="202">
                  <c:v>2.1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1.8</c:v>
                </c:pt>
                <c:pt idx="206">
                  <c:v>2.2000000000000002</c:v>
                </c:pt>
                <c:pt idx="207">
                  <c:v>2.2999999999999998</c:v>
                </c:pt>
                <c:pt idx="208">
                  <c:v>2.2000000000000002</c:v>
                </c:pt>
                <c:pt idx="209">
                  <c:v>2.4</c:v>
                </c:pt>
                <c:pt idx="210">
                  <c:v>2.6</c:v>
                </c:pt>
                <c:pt idx="211">
                  <c:v>2.7</c:v>
                </c:pt>
                <c:pt idx="212">
                  <c:v>2.6</c:v>
                </c:pt>
                <c:pt idx="213">
                  <c:v>2.8</c:v>
                </c:pt>
                <c:pt idx="214">
                  <c:v>2.2999999999999998</c:v>
                </c:pt>
                <c:pt idx="215">
                  <c:v>2</c:v>
                </c:pt>
                <c:pt idx="216">
                  <c:v>1.8</c:v>
                </c:pt>
                <c:pt idx="217">
                  <c:v>2.2999999999999998</c:v>
                </c:pt>
                <c:pt idx="218">
                  <c:v>2</c:v>
                </c:pt>
                <c:pt idx="219">
                  <c:v>2.1</c:v>
                </c:pt>
                <c:pt idx="220">
                  <c:v>2.2000000000000002</c:v>
                </c:pt>
                <c:pt idx="221">
                  <c:v>2</c:v>
                </c:pt>
                <c:pt idx="222">
                  <c:v>2.2999999999999998</c:v>
                </c:pt>
                <c:pt idx="223">
                  <c:v>2.2000000000000002</c:v>
                </c:pt>
                <c:pt idx="224">
                  <c:v>1.8</c:v>
                </c:pt>
                <c:pt idx="225">
                  <c:v>1.9</c:v>
                </c:pt>
                <c:pt idx="226">
                  <c:v>2</c:v>
                </c:pt>
                <c:pt idx="227">
                  <c:v>2</c:v>
                </c:pt>
                <c:pt idx="228">
                  <c:v>2.2000000000000002</c:v>
                </c:pt>
                <c:pt idx="229">
                  <c:v>2.1</c:v>
                </c:pt>
                <c:pt idx="230">
                  <c:v>1.9</c:v>
                </c:pt>
                <c:pt idx="231">
                  <c:v>2</c:v>
                </c:pt>
                <c:pt idx="232">
                  <c:v>1.8</c:v>
                </c:pt>
                <c:pt idx="233">
                  <c:v>2.1</c:v>
                </c:pt>
                <c:pt idx="234">
                  <c:v>2.7</c:v>
                </c:pt>
                <c:pt idx="235">
                  <c:v>2.8</c:v>
                </c:pt>
                <c:pt idx="236">
                  <c:v>2.1</c:v>
                </c:pt>
                <c:pt idx="237">
                  <c:v>3.2</c:v>
                </c:pt>
                <c:pt idx="238">
                  <c:v>2.6</c:v>
                </c:pt>
                <c:pt idx="239">
                  <c:v>3</c:v>
                </c:pt>
                <c:pt idx="240">
                  <c:v>2.8</c:v>
                </c:pt>
                <c:pt idx="241">
                  <c:v>2.5</c:v>
                </c:pt>
                <c:pt idx="242">
                  <c:v>2.6</c:v>
                </c:pt>
                <c:pt idx="243">
                  <c:v>2.1</c:v>
                </c:pt>
                <c:pt idx="244">
                  <c:v>2.1</c:v>
                </c:pt>
                <c:pt idx="245">
                  <c:v>1.8</c:v>
                </c:pt>
                <c:pt idx="246">
                  <c:v>2.1</c:v>
                </c:pt>
                <c:pt idx="247">
                  <c:v>2</c:v>
                </c:pt>
                <c:pt idx="248">
                  <c:v>1.8</c:v>
                </c:pt>
                <c:pt idx="249">
                  <c:v>1.9</c:v>
                </c:pt>
                <c:pt idx="250">
                  <c:v>1.7</c:v>
                </c:pt>
                <c:pt idx="251">
                  <c:v>1.6</c:v>
                </c:pt>
                <c:pt idx="252">
                  <c:v>1.9</c:v>
                </c:pt>
                <c:pt idx="253">
                  <c:v>2.5</c:v>
                </c:pt>
                <c:pt idx="254">
                  <c:v>2</c:v>
                </c:pt>
                <c:pt idx="255">
                  <c:v>2</c:v>
                </c:pt>
                <c:pt idx="256">
                  <c:v>2.1</c:v>
                </c:pt>
                <c:pt idx="257">
                  <c:v>2</c:v>
                </c:pt>
                <c:pt idx="258">
                  <c:v>2.1</c:v>
                </c:pt>
                <c:pt idx="259">
                  <c:v>2.2000000000000002</c:v>
                </c:pt>
                <c:pt idx="260">
                  <c:v>2.1</c:v>
                </c:pt>
                <c:pt idx="261">
                  <c:v>2</c:v>
                </c:pt>
                <c:pt idx="262">
                  <c:v>2.1</c:v>
                </c:pt>
                <c:pt idx="263">
                  <c:v>1.8</c:v>
                </c:pt>
                <c:pt idx="264">
                  <c:v>1.8</c:v>
                </c:pt>
                <c:pt idx="265">
                  <c:v>1.9</c:v>
                </c:pt>
                <c:pt idx="266">
                  <c:v>2</c:v>
                </c:pt>
                <c:pt idx="267">
                  <c:v>2.2000000000000002</c:v>
                </c:pt>
                <c:pt idx="268">
                  <c:v>2.2999999999999998</c:v>
                </c:pt>
                <c:pt idx="269">
                  <c:v>2</c:v>
                </c:pt>
                <c:pt idx="270">
                  <c:v>2.2999999999999998</c:v>
                </c:pt>
                <c:pt idx="271">
                  <c:v>2.2999999999999998</c:v>
                </c:pt>
                <c:pt idx="272">
                  <c:v>2.2000000000000002</c:v>
                </c:pt>
                <c:pt idx="273">
                  <c:v>2.2000000000000002</c:v>
                </c:pt>
                <c:pt idx="274">
                  <c:v>1.9</c:v>
                </c:pt>
                <c:pt idx="275">
                  <c:v>1.5</c:v>
                </c:pt>
                <c:pt idx="276">
                  <c:v>1.9</c:v>
                </c:pt>
                <c:pt idx="277">
                  <c:v>1.8</c:v>
                </c:pt>
                <c:pt idx="278">
                  <c:v>1.6</c:v>
                </c:pt>
                <c:pt idx="279">
                  <c:v>2.1</c:v>
                </c:pt>
                <c:pt idx="280">
                  <c:v>1.9</c:v>
                </c:pt>
                <c:pt idx="281">
                  <c:v>1.9</c:v>
                </c:pt>
                <c:pt idx="282">
                  <c:v>1.9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1.4</c:v>
                </c:pt>
                <c:pt idx="287">
                  <c:v>1.8</c:v>
                </c:pt>
                <c:pt idx="288">
                  <c:v>1.4</c:v>
                </c:pt>
                <c:pt idx="289">
                  <c:v>1.6</c:v>
                </c:pt>
                <c:pt idx="290">
                  <c:v>1.2</c:v>
                </c:pt>
                <c:pt idx="291">
                  <c:v>1.4</c:v>
                </c:pt>
                <c:pt idx="292">
                  <c:v>1.4</c:v>
                </c:pt>
                <c:pt idx="293">
                  <c:v>1.2</c:v>
                </c:pt>
                <c:pt idx="294">
                  <c:v>1.4</c:v>
                </c:pt>
                <c:pt idx="295">
                  <c:v>1.5</c:v>
                </c:pt>
                <c:pt idx="296">
                  <c:v>1.4</c:v>
                </c:pt>
                <c:pt idx="297">
                  <c:v>1.4</c:v>
                </c:pt>
                <c:pt idx="298">
                  <c:v>1.6</c:v>
                </c:pt>
                <c:pt idx="299">
                  <c:v>1.8</c:v>
                </c:pt>
                <c:pt idx="300">
                  <c:v>2.7</c:v>
                </c:pt>
                <c:pt idx="301">
                  <c:v>2.1</c:v>
                </c:pt>
                <c:pt idx="302">
                  <c:v>1.8</c:v>
                </c:pt>
                <c:pt idx="303">
                  <c:v>2.1</c:v>
                </c:pt>
                <c:pt idx="304">
                  <c:v>2.8</c:v>
                </c:pt>
                <c:pt idx="305">
                  <c:v>2.8</c:v>
                </c:pt>
                <c:pt idx="306">
                  <c:v>2.2999999999999998</c:v>
                </c:pt>
                <c:pt idx="307">
                  <c:v>2</c:v>
                </c:pt>
                <c:pt idx="308">
                  <c:v>2.4</c:v>
                </c:pt>
                <c:pt idx="309">
                  <c:v>2.4</c:v>
                </c:pt>
                <c:pt idx="310">
                  <c:v>2.4</c:v>
                </c:pt>
                <c:pt idx="311">
                  <c:v>3.1</c:v>
                </c:pt>
                <c:pt idx="312">
                  <c:v>2.8</c:v>
                </c:pt>
                <c:pt idx="313">
                  <c:v>2.2000000000000002</c:v>
                </c:pt>
                <c:pt idx="314">
                  <c:v>2.2000000000000002</c:v>
                </c:pt>
                <c:pt idx="315">
                  <c:v>2.4</c:v>
                </c:pt>
                <c:pt idx="316">
                  <c:v>2</c:v>
                </c:pt>
                <c:pt idx="317">
                  <c:v>2.2999999999999998</c:v>
                </c:pt>
                <c:pt idx="318">
                  <c:v>2.8</c:v>
                </c:pt>
                <c:pt idx="319">
                  <c:v>2.6</c:v>
                </c:pt>
                <c:pt idx="320">
                  <c:v>2.2999999999999998</c:v>
                </c:pt>
                <c:pt idx="321">
                  <c:v>2</c:v>
                </c:pt>
                <c:pt idx="322">
                  <c:v>1.8</c:v>
                </c:pt>
                <c:pt idx="323">
                  <c:v>1.5</c:v>
                </c:pt>
                <c:pt idx="324">
                  <c:v>2.2999999999999998</c:v>
                </c:pt>
                <c:pt idx="325">
                  <c:v>1.6</c:v>
                </c:pt>
                <c:pt idx="326">
                  <c:v>2.2000000000000002</c:v>
                </c:pt>
                <c:pt idx="327">
                  <c:v>2.5</c:v>
                </c:pt>
                <c:pt idx="328">
                  <c:v>2.2000000000000002</c:v>
                </c:pt>
                <c:pt idx="329">
                  <c:v>1.8</c:v>
                </c:pt>
                <c:pt idx="330">
                  <c:v>2</c:v>
                </c:pt>
                <c:pt idx="331">
                  <c:v>2</c:v>
                </c:pt>
                <c:pt idx="332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7B-465D-9F3C-DB41B3D7C830}"/>
            </c:ext>
          </c:extLst>
        </c:ser>
        <c:ser>
          <c:idx val="3"/>
          <c:order val="3"/>
          <c:tx>
            <c:strRef>
              <c:f>'Mar-25 Comparision with CA@100m'!$R$1</c:f>
              <c:strCache>
                <c:ptCount val="1"/>
                <c:pt idx="0">
                  <c:v>L2 Rut Depth (in mm)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CA@100m'!$R$2:$R$2362</c:f>
              <c:numCache>
                <c:formatCode>0.00</c:formatCode>
                <c:ptCount val="2361"/>
                <c:pt idx="1">
                  <c:v>3.5</c:v>
                </c:pt>
                <c:pt idx="2">
                  <c:v>4.3</c:v>
                </c:pt>
                <c:pt idx="3">
                  <c:v>4.5999999999999996</c:v>
                </c:pt>
                <c:pt idx="4">
                  <c:v>4</c:v>
                </c:pt>
                <c:pt idx="5">
                  <c:v>4.0999999999999996</c:v>
                </c:pt>
                <c:pt idx="6">
                  <c:v>4.4000000000000004</c:v>
                </c:pt>
                <c:pt idx="7">
                  <c:v>3.8</c:v>
                </c:pt>
                <c:pt idx="8">
                  <c:v>4.5</c:v>
                </c:pt>
                <c:pt idx="9">
                  <c:v>4.5999999999999996</c:v>
                </c:pt>
                <c:pt idx="10">
                  <c:v>4.7</c:v>
                </c:pt>
                <c:pt idx="11">
                  <c:v>4.5999999999999996</c:v>
                </c:pt>
                <c:pt idx="12">
                  <c:v>4.5</c:v>
                </c:pt>
                <c:pt idx="13">
                  <c:v>3.8</c:v>
                </c:pt>
                <c:pt idx="14">
                  <c:v>4.4000000000000004</c:v>
                </c:pt>
                <c:pt idx="15">
                  <c:v>4</c:v>
                </c:pt>
                <c:pt idx="16">
                  <c:v>4.5</c:v>
                </c:pt>
                <c:pt idx="17">
                  <c:v>3.8</c:v>
                </c:pt>
                <c:pt idx="18">
                  <c:v>4.5999999999999996</c:v>
                </c:pt>
                <c:pt idx="19">
                  <c:v>4.4000000000000004</c:v>
                </c:pt>
                <c:pt idx="20">
                  <c:v>4.8</c:v>
                </c:pt>
                <c:pt idx="21">
                  <c:v>4.5</c:v>
                </c:pt>
                <c:pt idx="22">
                  <c:v>4.3</c:v>
                </c:pt>
                <c:pt idx="23">
                  <c:v>4.7</c:v>
                </c:pt>
                <c:pt idx="24">
                  <c:v>4.8</c:v>
                </c:pt>
                <c:pt idx="25">
                  <c:v>4.8</c:v>
                </c:pt>
                <c:pt idx="26">
                  <c:v>4.3</c:v>
                </c:pt>
                <c:pt idx="27">
                  <c:v>3.1</c:v>
                </c:pt>
                <c:pt idx="28">
                  <c:v>4.4000000000000004</c:v>
                </c:pt>
                <c:pt idx="29">
                  <c:v>4</c:v>
                </c:pt>
                <c:pt idx="30">
                  <c:v>3.3</c:v>
                </c:pt>
                <c:pt idx="31">
                  <c:v>4.8</c:v>
                </c:pt>
                <c:pt idx="32">
                  <c:v>4.5</c:v>
                </c:pt>
                <c:pt idx="33">
                  <c:v>4.7</c:v>
                </c:pt>
                <c:pt idx="34">
                  <c:v>4.8</c:v>
                </c:pt>
                <c:pt idx="35">
                  <c:v>4.9000000000000004</c:v>
                </c:pt>
                <c:pt idx="36">
                  <c:v>4.7</c:v>
                </c:pt>
                <c:pt idx="37">
                  <c:v>4.4000000000000004</c:v>
                </c:pt>
                <c:pt idx="38">
                  <c:v>3.6</c:v>
                </c:pt>
                <c:pt idx="39">
                  <c:v>4.3</c:v>
                </c:pt>
                <c:pt idx="40">
                  <c:v>4.2</c:v>
                </c:pt>
                <c:pt idx="41">
                  <c:v>4.4000000000000004</c:v>
                </c:pt>
                <c:pt idx="42">
                  <c:v>4</c:v>
                </c:pt>
                <c:pt idx="43">
                  <c:v>4.9000000000000004</c:v>
                </c:pt>
                <c:pt idx="44">
                  <c:v>4.5999999999999996</c:v>
                </c:pt>
                <c:pt idx="45">
                  <c:v>4.3</c:v>
                </c:pt>
                <c:pt idx="46">
                  <c:v>4.0999999999999996</c:v>
                </c:pt>
                <c:pt idx="47">
                  <c:v>4.0999999999999996</c:v>
                </c:pt>
                <c:pt idx="48">
                  <c:v>4.0999999999999996</c:v>
                </c:pt>
                <c:pt idx="49">
                  <c:v>4</c:v>
                </c:pt>
                <c:pt idx="50">
                  <c:v>4.0999999999999996</c:v>
                </c:pt>
                <c:pt idx="51">
                  <c:v>3.9</c:v>
                </c:pt>
                <c:pt idx="52">
                  <c:v>4</c:v>
                </c:pt>
                <c:pt idx="53">
                  <c:v>4.8</c:v>
                </c:pt>
                <c:pt idx="54">
                  <c:v>4.4000000000000004</c:v>
                </c:pt>
                <c:pt idx="55">
                  <c:v>4.5</c:v>
                </c:pt>
                <c:pt idx="56">
                  <c:v>4</c:v>
                </c:pt>
                <c:pt idx="57">
                  <c:v>4.5999999999999996</c:v>
                </c:pt>
                <c:pt idx="58">
                  <c:v>4.8</c:v>
                </c:pt>
                <c:pt idx="59">
                  <c:v>4.2</c:v>
                </c:pt>
                <c:pt idx="60">
                  <c:v>3.9</c:v>
                </c:pt>
                <c:pt idx="61">
                  <c:v>4.3</c:v>
                </c:pt>
                <c:pt idx="62">
                  <c:v>3.9</c:v>
                </c:pt>
                <c:pt idx="63">
                  <c:v>3.6</c:v>
                </c:pt>
                <c:pt idx="64">
                  <c:v>3.7</c:v>
                </c:pt>
                <c:pt idx="65">
                  <c:v>4</c:v>
                </c:pt>
                <c:pt idx="66">
                  <c:v>4.0999999999999996</c:v>
                </c:pt>
                <c:pt idx="67">
                  <c:v>4</c:v>
                </c:pt>
                <c:pt idx="68">
                  <c:v>4.2</c:v>
                </c:pt>
                <c:pt idx="69">
                  <c:v>3.7</c:v>
                </c:pt>
                <c:pt idx="70">
                  <c:v>4.5999999999999996</c:v>
                </c:pt>
                <c:pt idx="71">
                  <c:v>4.4000000000000004</c:v>
                </c:pt>
                <c:pt idx="72">
                  <c:v>4</c:v>
                </c:pt>
                <c:pt idx="73">
                  <c:v>4</c:v>
                </c:pt>
                <c:pt idx="74">
                  <c:v>4.4000000000000004</c:v>
                </c:pt>
                <c:pt idx="75">
                  <c:v>4.3</c:v>
                </c:pt>
                <c:pt idx="76">
                  <c:v>4.5999999999999996</c:v>
                </c:pt>
                <c:pt idx="77">
                  <c:v>4.8</c:v>
                </c:pt>
                <c:pt idx="78">
                  <c:v>4.9000000000000004</c:v>
                </c:pt>
                <c:pt idx="79">
                  <c:v>4.5</c:v>
                </c:pt>
                <c:pt idx="80">
                  <c:v>4.4000000000000004</c:v>
                </c:pt>
                <c:pt idx="81">
                  <c:v>4.0999999999999996</c:v>
                </c:pt>
                <c:pt idx="82">
                  <c:v>4.2</c:v>
                </c:pt>
                <c:pt idx="83">
                  <c:v>3.7</c:v>
                </c:pt>
                <c:pt idx="84">
                  <c:v>3.7</c:v>
                </c:pt>
                <c:pt idx="85">
                  <c:v>4.2</c:v>
                </c:pt>
                <c:pt idx="86">
                  <c:v>4.7</c:v>
                </c:pt>
                <c:pt idx="87">
                  <c:v>4.5999999999999996</c:v>
                </c:pt>
                <c:pt idx="88">
                  <c:v>4.4000000000000004</c:v>
                </c:pt>
                <c:pt idx="89">
                  <c:v>4.7</c:v>
                </c:pt>
                <c:pt idx="90">
                  <c:v>4.5999999999999996</c:v>
                </c:pt>
                <c:pt idx="91">
                  <c:v>5</c:v>
                </c:pt>
                <c:pt idx="92">
                  <c:v>4.5999999999999996</c:v>
                </c:pt>
                <c:pt idx="93">
                  <c:v>4.5999999999999996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4.0999999999999996</c:v>
                </c:pt>
                <c:pt idx="99">
                  <c:v>4.2</c:v>
                </c:pt>
                <c:pt idx="100">
                  <c:v>4.4000000000000004</c:v>
                </c:pt>
                <c:pt idx="101">
                  <c:v>4.4000000000000004</c:v>
                </c:pt>
                <c:pt idx="102">
                  <c:v>4.0999999999999996</c:v>
                </c:pt>
                <c:pt idx="103">
                  <c:v>3.3</c:v>
                </c:pt>
                <c:pt idx="104">
                  <c:v>4.2</c:v>
                </c:pt>
                <c:pt idx="105">
                  <c:v>3.9</c:v>
                </c:pt>
                <c:pt idx="106">
                  <c:v>4.5</c:v>
                </c:pt>
                <c:pt idx="107">
                  <c:v>4.0999999999999996</c:v>
                </c:pt>
                <c:pt idx="108">
                  <c:v>4.5</c:v>
                </c:pt>
                <c:pt idx="109">
                  <c:v>4.5</c:v>
                </c:pt>
                <c:pt idx="110">
                  <c:v>4</c:v>
                </c:pt>
                <c:pt idx="111">
                  <c:v>3.4</c:v>
                </c:pt>
                <c:pt idx="112">
                  <c:v>4.7</c:v>
                </c:pt>
                <c:pt idx="113">
                  <c:v>4.5999999999999996</c:v>
                </c:pt>
                <c:pt idx="114">
                  <c:v>4.5999999999999996</c:v>
                </c:pt>
                <c:pt idx="115">
                  <c:v>5.0999999999999996</c:v>
                </c:pt>
                <c:pt idx="116">
                  <c:v>4.8</c:v>
                </c:pt>
                <c:pt idx="117">
                  <c:v>4.5</c:v>
                </c:pt>
                <c:pt idx="118">
                  <c:v>4</c:v>
                </c:pt>
                <c:pt idx="119">
                  <c:v>3.5</c:v>
                </c:pt>
                <c:pt idx="120">
                  <c:v>3.6</c:v>
                </c:pt>
                <c:pt idx="121">
                  <c:v>4.5</c:v>
                </c:pt>
                <c:pt idx="122">
                  <c:v>4.9000000000000004</c:v>
                </c:pt>
                <c:pt idx="123">
                  <c:v>4.7</c:v>
                </c:pt>
                <c:pt idx="124">
                  <c:v>4.3</c:v>
                </c:pt>
                <c:pt idx="125">
                  <c:v>4.7</c:v>
                </c:pt>
                <c:pt idx="126">
                  <c:v>4.8</c:v>
                </c:pt>
                <c:pt idx="127">
                  <c:v>4.5999999999999996</c:v>
                </c:pt>
                <c:pt idx="128">
                  <c:v>4.9000000000000004</c:v>
                </c:pt>
                <c:pt idx="129">
                  <c:v>4.3</c:v>
                </c:pt>
                <c:pt idx="130">
                  <c:v>4.8</c:v>
                </c:pt>
                <c:pt idx="131">
                  <c:v>4.8</c:v>
                </c:pt>
                <c:pt idx="132">
                  <c:v>4.7</c:v>
                </c:pt>
                <c:pt idx="133">
                  <c:v>4</c:v>
                </c:pt>
                <c:pt idx="134">
                  <c:v>4</c:v>
                </c:pt>
                <c:pt idx="135">
                  <c:v>3.7</c:v>
                </c:pt>
                <c:pt idx="136">
                  <c:v>3.5</c:v>
                </c:pt>
                <c:pt idx="137">
                  <c:v>3.7</c:v>
                </c:pt>
                <c:pt idx="138">
                  <c:v>2.9</c:v>
                </c:pt>
                <c:pt idx="139">
                  <c:v>2.4</c:v>
                </c:pt>
                <c:pt idx="143">
                  <c:v>2</c:v>
                </c:pt>
                <c:pt idx="144">
                  <c:v>1.5</c:v>
                </c:pt>
                <c:pt idx="145">
                  <c:v>1.6</c:v>
                </c:pt>
                <c:pt idx="146">
                  <c:v>1.8</c:v>
                </c:pt>
                <c:pt idx="147">
                  <c:v>1.7</c:v>
                </c:pt>
                <c:pt idx="148">
                  <c:v>1.6</c:v>
                </c:pt>
                <c:pt idx="149">
                  <c:v>1.7</c:v>
                </c:pt>
                <c:pt idx="150">
                  <c:v>1.7</c:v>
                </c:pt>
                <c:pt idx="151">
                  <c:v>1.6</c:v>
                </c:pt>
                <c:pt idx="152">
                  <c:v>1.6</c:v>
                </c:pt>
                <c:pt idx="153">
                  <c:v>2.2999999999999998</c:v>
                </c:pt>
                <c:pt idx="154">
                  <c:v>2.6</c:v>
                </c:pt>
                <c:pt idx="155">
                  <c:v>3.4</c:v>
                </c:pt>
                <c:pt idx="156">
                  <c:v>4</c:v>
                </c:pt>
                <c:pt idx="157">
                  <c:v>3.8</c:v>
                </c:pt>
                <c:pt idx="158">
                  <c:v>3.8</c:v>
                </c:pt>
                <c:pt idx="159">
                  <c:v>3.7</c:v>
                </c:pt>
                <c:pt idx="160">
                  <c:v>3.5</c:v>
                </c:pt>
                <c:pt idx="161">
                  <c:v>3.3</c:v>
                </c:pt>
                <c:pt idx="162">
                  <c:v>3.3</c:v>
                </c:pt>
                <c:pt idx="163">
                  <c:v>2.5</c:v>
                </c:pt>
                <c:pt idx="164">
                  <c:v>2.2999999999999998</c:v>
                </c:pt>
                <c:pt idx="165">
                  <c:v>2.8</c:v>
                </c:pt>
                <c:pt idx="166">
                  <c:v>2.2000000000000002</c:v>
                </c:pt>
                <c:pt idx="167">
                  <c:v>2.5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2.2000000000000002</c:v>
                </c:pt>
                <c:pt idx="171">
                  <c:v>2.1</c:v>
                </c:pt>
                <c:pt idx="172">
                  <c:v>2.2999999999999998</c:v>
                </c:pt>
                <c:pt idx="173">
                  <c:v>2.5</c:v>
                </c:pt>
                <c:pt idx="174">
                  <c:v>2.8</c:v>
                </c:pt>
                <c:pt idx="175">
                  <c:v>2.9</c:v>
                </c:pt>
                <c:pt idx="176">
                  <c:v>2.8</c:v>
                </c:pt>
                <c:pt idx="177">
                  <c:v>3.4</c:v>
                </c:pt>
                <c:pt idx="178">
                  <c:v>3.1</c:v>
                </c:pt>
                <c:pt idx="179">
                  <c:v>2.6</c:v>
                </c:pt>
                <c:pt idx="180">
                  <c:v>2.7</c:v>
                </c:pt>
                <c:pt idx="181">
                  <c:v>3</c:v>
                </c:pt>
                <c:pt idx="182">
                  <c:v>3</c:v>
                </c:pt>
                <c:pt idx="183">
                  <c:v>2.5</c:v>
                </c:pt>
                <c:pt idx="184">
                  <c:v>2.6</c:v>
                </c:pt>
                <c:pt idx="185">
                  <c:v>2.8</c:v>
                </c:pt>
                <c:pt idx="186">
                  <c:v>2.2999999999999998</c:v>
                </c:pt>
                <c:pt idx="187">
                  <c:v>2.2000000000000002</c:v>
                </c:pt>
                <c:pt idx="188">
                  <c:v>2.4</c:v>
                </c:pt>
                <c:pt idx="189">
                  <c:v>2.5</c:v>
                </c:pt>
                <c:pt idx="190">
                  <c:v>3</c:v>
                </c:pt>
                <c:pt idx="191">
                  <c:v>3.3</c:v>
                </c:pt>
                <c:pt idx="192">
                  <c:v>2.8</c:v>
                </c:pt>
                <c:pt idx="193">
                  <c:v>2.7</c:v>
                </c:pt>
                <c:pt idx="194">
                  <c:v>3</c:v>
                </c:pt>
                <c:pt idx="195">
                  <c:v>3</c:v>
                </c:pt>
                <c:pt idx="196">
                  <c:v>2.6</c:v>
                </c:pt>
                <c:pt idx="197">
                  <c:v>3</c:v>
                </c:pt>
                <c:pt idx="198">
                  <c:v>2.8</c:v>
                </c:pt>
                <c:pt idx="199">
                  <c:v>3.3</c:v>
                </c:pt>
                <c:pt idx="200">
                  <c:v>3.6</c:v>
                </c:pt>
                <c:pt idx="201">
                  <c:v>3.4</c:v>
                </c:pt>
                <c:pt idx="202">
                  <c:v>2.9</c:v>
                </c:pt>
                <c:pt idx="203">
                  <c:v>2.8</c:v>
                </c:pt>
                <c:pt idx="204">
                  <c:v>2.4</c:v>
                </c:pt>
                <c:pt idx="205">
                  <c:v>2.9</c:v>
                </c:pt>
                <c:pt idx="206">
                  <c:v>3.8</c:v>
                </c:pt>
                <c:pt idx="207">
                  <c:v>3.9</c:v>
                </c:pt>
                <c:pt idx="208">
                  <c:v>3.5</c:v>
                </c:pt>
                <c:pt idx="209">
                  <c:v>4.2</c:v>
                </c:pt>
                <c:pt idx="210">
                  <c:v>3.9</c:v>
                </c:pt>
                <c:pt idx="211">
                  <c:v>3.8</c:v>
                </c:pt>
                <c:pt idx="212">
                  <c:v>3.5</c:v>
                </c:pt>
                <c:pt idx="213">
                  <c:v>3.7</c:v>
                </c:pt>
                <c:pt idx="214">
                  <c:v>3</c:v>
                </c:pt>
                <c:pt idx="215">
                  <c:v>2.2999999999999998</c:v>
                </c:pt>
                <c:pt idx="216">
                  <c:v>2.7</c:v>
                </c:pt>
                <c:pt idx="217">
                  <c:v>3.2</c:v>
                </c:pt>
                <c:pt idx="218">
                  <c:v>3.3</c:v>
                </c:pt>
                <c:pt idx="219">
                  <c:v>3</c:v>
                </c:pt>
                <c:pt idx="220">
                  <c:v>3</c:v>
                </c:pt>
                <c:pt idx="221">
                  <c:v>2.9</c:v>
                </c:pt>
                <c:pt idx="222">
                  <c:v>3.1</c:v>
                </c:pt>
                <c:pt idx="223">
                  <c:v>3.3</c:v>
                </c:pt>
                <c:pt idx="224">
                  <c:v>2.8</c:v>
                </c:pt>
                <c:pt idx="225">
                  <c:v>2.8</c:v>
                </c:pt>
                <c:pt idx="226">
                  <c:v>3</c:v>
                </c:pt>
                <c:pt idx="227">
                  <c:v>2.9</c:v>
                </c:pt>
                <c:pt idx="228">
                  <c:v>3</c:v>
                </c:pt>
                <c:pt idx="229">
                  <c:v>3.1</c:v>
                </c:pt>
                <c:pt idx="230">
                  <c:v>2.8</c:v>
                </c:pt>
                <c:pt idx="231">
                  <c:v>2.5</c:v>
                </c:pt>
                <c:pt idx="232">
                  <c:v>2.5</c:v>
                </c:pt>
                <c:pt idx="233">
                  <c:v>3.2</c:v>
                </c:pt>
                <c:pt idx="234">
                  <c:v>3.5</c:v>
                </c:pt>
                <c:pt idx="235">
                  <c:v>4.0999999999999996</c:v>
                </c:pt>
                <c:pt idx="236">
                  <c:v>3.9</c:v>
                </c:pt>
                <c:pt idx="237">
                  <c:v>4.5</c:v>
                </c:pt>
                <c:pt idx="238">
                  <c:v>3.5</c:v>
                </c:pt>
                <c:pt idx="239">
                  <c:v>2.8</c:v>
                </c:pt>
                <c:pt idx="240">
                  <c:v>3.2</c:v>
                </c:pt>
                <c:pt idx="241">
                  <c:v>3.2</c:v>
                </c:pt>
                <c:pt idx="242">
                  <c:v>4.3</c:v>
                </c:pt>
                <c:pt idx="243">
                  <c:v>4.0999999999999996</c:v>
                </c:pt>
                <c:pt idx="244">
                  <c:v>3.7</c:v>
                </c:pt>
                <c:pt idx="245">
                  <c:v>3.1</c:v>
                </c:pt>
                <c:pt idx="246">
                  <c:v>3.9</c:v>
                </c:pt>
                <c:pt idx="247">
                  <c:v>3.9</c:v>
                </c:pt>
                <c:pt idx="248">
                  <c:v>3.3</c:v>
                </c:pt>
                <c:pt idx="249">
                  <c:v>2.8</c:v>
                </c:pt>
                <c:pt idx="250">
                  <c:v>3.1</c:v>
                </c:pt>
                <c:pt idx="251">
                  <c:v>3</c:v>
                </c:pt>
                <c:pt idx="252">
                  <c:v>2.9</c:v>
                </c:pt>
                <c:pt idx="253">
                  <c:v>3.2</c:v>
                </c:pt>
                <c:pt idx="254">
                  <c:v>4</c:v>
                </c:pt>
                <c:pt idx="255">
                  <c:v>3.9</c:v>
                </c:pt>
                <c:pt idx="256">
                  <c:v>3.7</c:v>
                </c:pt>
                <c:pt idx="257">
                  <c:v>3.4</c:v>
                </c:pt>
                <c:pt idx="258">
                  <c:v>3.4</c:v>
                </c:pt>
                <c:pt idx="259">
                  <c:v>3.8</c:v>
                </c:pt>
                <c:pt idx="260">
                  <c:v>3.5</c:v>
                </c:pt>
                <c:pt idx="261">
                  <c:v>3.3</c:v>
                </c:pt>
                <c:pt idx="262">
                  <c:v>3.5</c:v>
                </c:pt>
                <c:pt idx="263">
                  <c:v>2.8</c:v>
                </c:pt>
                <c:pt idx="264">
                  <c:v>3.2</c:v>
                </c:pt>
                <c:pt idx="265">
                  <c:v>3.4</c:v>
                </c:pt>
                <c:pt idx="266">
                  <c:v>3.1</c:v>
                </c:pt>
                <c:pt idx="267">
                  <c:v>3.2</c:v>
                </c:pt>
                <c:pt idx="268">
                  <c:v>4</c:v>
                </c:pt>
                <c:pt idx="269">
                  <c:v>3.9</c:v>
                </c:pt>
                <c:pt idx="270">
                  <c:v>3.7</c:v>
                </c:pt>
                <c:pt idx="271">
                  <c:v>3.7</c:v>
                </c:pt>
                <c:pt idx="272">
                  <c:v>3.3</c:v>
                </c:pt>
                <c:pt idx="273">
                  <c:v>3.1</c:v>
                </c:pt>
                <c:pt idx="274">
                  <c:v>3.5</c:v>
                </c:pt>
                <c:pt idx="275">
                  <c:v>3.4</c:v>
                </c:pt>
                <c:pt idx="276">
                  <c:v>3.1</c:v>
                </c:pt>
                <c:pt idx="277">
                  <c:v>3.1</c:v>
                </c:pt>
                <c:pt idx="278">
                  <c:v>2.7</c:v>
                </c:pt>
                <c:pt idx="279">
                  <c:v>2.9</c:v>
                </c:pt>
                <c:pt idx="280">
                  <c:v>3.1</c:v>
                </c:pt>
                <c:pt idx="281">
                  <c:v>2.9</c:v>
                </c:pt>
                <c:pt idx="282">
                  <c:v>3</c:v>
                </c:pt>
                <c:pt idx="283">
                  <c:v>3.5</c:v>
                </c:pt>
                <c:pt idx="284">
                  <c:v>3.1</c:v>
                </c:pt>
                <c:pt idx="285">
                  <c:v>3.2</c:v>
                </c:pt>
                <c:pt idx="286">
                  <c:v>2.5</c:v>
                </c:pt>
                <c:pt idx="287">
                  <c:v>2.6</c:v>
                </c:pt>
                <c:pt idx="288">
                  <c:v>1.9</c:v>
                </c:pt>
                <c:pt idx="289">
                  <c:v>2.9</c:v>
                </c:pt>
                <c:pt idx="290">
                  <c:v>2.4</c:v>
                </c:pt>
                <c:pt idx="291">
                  <c:v>2.5</c:v>
                </c:pt>
                <c:pt idx="292">
                  <c:v>2.2000000000000002</c:v>
                </c:pt>
                <c:pt idx="293">
                  <c:v>2.2000000000000002</c:v>
                </c:pt>
                <c:pt idx="294">
                  <c:v>2.4</c:v>
                </c:pt>
                <c:pt idx="295">
                  <c:v>2.5</c:v>
                </c:pt>
                <c:pt idx="296">
                  <c:v>2.6</c:v>
                </c:pt>
                <c:pt idx="297">
                  <c:v>2.1</c:v>
                </c:pt>
                <c:pt idx="298">
                  <c:v>3.1</c:v>
                </c:pt>
                <c:pt idx="299">
                  <c:v>2.9</c:v>
                </c:pt>
                <c:pt idx="300">
                  <c:v>3.5</c:v>
                </c:pt>
                <c:pt idx="301">
                  <c:v>3.7</c:v>
                </c:pt>
                <c:pt idx="302">
                  <c:v>3.2</c:v>
                </c:pt>
                <c:pt idx="303">
                  <c:v>3.6</c:v>
                </c:pt>
                <c:pt idx="304">
                  <c:v>4</c:v>
                </c:pt>
                <c:pt idx="305">
                  <c:v>4.4000000000000004</c:v>
                </c:pt>
                <c:pt idx="306">
                  <c:v>3.5</c:v>
                </c:pt>
                <c:pt idx="307">
                  <c:v>3.9</c:v>
                </c:pt>
                <c:pt idx="308">
                  <c:v>4.0999999999999996</c:v>
                </c:pt>
                <c:pt idx="309">
                  <c:v>4.3</c:v>
                </c:pt>
                <c:pt idx="310">
                  <c:v>4.4000000000000004</c:v>
                </c:pt>
                <c:pt idx="311">
                  <c:v>4.5</c:v>
                </c:pt>
                <c:pt idx="312">
                  <c:v>4.2</c:v>
                </c:pt>
                <c:pt idx="313">
                  <c:v>4.5</c:v>
                </c:pt>
                <c:pt idx="314">
                  <c:v>4.0999999999999996</c:v>
                </c:pt>
                <c:pt idx="315">
                  <c:v>4.2</c:v>
                </c:pt>
                <c:pt idx="316">
                  <c:v>4.4000000000000004</c:v>
                </c:pt>
                <c:pt idx="317">
                  <c:v>4.4000000000000004</c:v>
                </c:pt>
                <c:pt idx="318">
                  <c:v>4.0999999999999996</c:v>
                </c:pt>
                <c:pt idx="319">
                  <c:v>4.7</c:v>
                </c:pt>
                <c:pt idx="320">
                  <c:v>4.8</c:v>
                </c:pt>
                <c:pt idx="321">
                  <c:v>4.3</c:v>
                </c:pt>
                <c:pt idx="322">
                  <c:v>3.7</c:v>
                </c:pt>
                <c:pt idx="323">
                  <c:v>3.6</c:v>
                </c:pt>
                <c:pt idx="324">
                  <c:v>3.8</c:v>
                </c:pt>
                <c:pt idx="325">
                  <c:v>3.4</c:v>
                </c:pt>
                <c:pt idx="326">
                  <c:v>3.4</c:v>
                </c:pt>
                <c:pt idx="327">
                  <c:v>3.6</c:v>
                </c:pt>
                <c:pt idx="328">
                  <c:v>3.6</c:v>
                </c:pt>
                <c:pt idx="329">
                  <c:v>3.3</c:v>
                </c:pt>
                <c:pt idx="330">
                  <c:v>3.3</c:v>
                </c:pt>
                <c:pt idx="331">
                  <c:v>3.3</c:v>
                </c:pt>
                <c:pt idx="33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7B-465D-9F3C-DB41B3D7C830}"/>
            </c:ext>
          </c:extLst>
        </c:ser>
        <c:ser>
          <c:idx val="4"/>
          <c:order val="4"/>
          <c:tx>
            <c:strRef>
              <c:f>'Mar-25 Comparision with CA@100m'!$S$1</c:f>
              <c:strCache>
                <c:ptCount val="1"/>
                <c:pt idx="0">
                  <c:v>L3 Rut Depth (in mm)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CA@100m'!$S$2:$S$2362</c:f>
              <c:numCache>
                <c:formatCode>0.00</c:formatCode>
                <c:ptCount val="2361"/>
                <c:pt idx="1">
                  <c:v>3.7</c:v>
                </c:pt>
                <c:pt idx="2">
                  <c:v>3.7</c:v>
                </c:pt>
                <c:pt idx="3">
                  <c:v>2.7</c:v>
                </c:pt>
                <c:pt idx="4">
                  <c:v>2.8</c:v>
                </c:pt>
                <c:pt idx="5">
                  <c:v>2</c:v>
                </c:pt>
                <c:pt idx="6">
                  <c:v>3</c:v>
                </c:pt>
                <c:pt idx="7">
                  <c:v>3.8</c:v>
                </c:pt>
                <c:pt idx="8">
                  <c:v>3.2</c:v>
                </c:pt>
                <c:pt idx="9">
                  <c:v>2.8</c:v>
                </c:pt>
                <c:pt idx="10">
                  <c:v>2.6</c:v>
                </c:pt>
                <c:pt idx="11">
                  <c:v>3.2</c:v>
                </c:pt>
                <c:pt idx="12">
                  <c:v>3.1</c:v>
                </c:pt>
                <c:pt idx="13">
                  <c:v>3.8</c:v>
                </c:pt>
                <c:pt idx="14">
                  <c:v>3.4</c:v>
                </c:pt>
                <c:pt idx="15">
                  <c:v>3.4</c:v>
                </c:pt>
                <c:pt idx="18">
                  <c:v>3.2</c:v>
                </c:pt>
                <c:pt idx="19">
                  <c:v>3.6</c:v>
                </c:pt>
                <c:pt idx="20">
                  <c:v>2.9</c:v>
                </c:pt>
                <c:pt idx="21">
                  <c:v>4.3</c:v>
                </c:pt>
                <c:pt idx="22">
                  <c:v>4.5999999999999996</c:v>
                </c:pt>
                <c:pt idx="23">
                  <c:v>3.3</c:v>
                </c:pt>
                <c:pt idx="24">
                  <c:v>3.4</c:v>
                </c:pt>
                <c:pt idx="25">
                  <c:v>3.3</c:v>
                </c:pt>
                <c:pt idx="26">
                  <c:v>3.2</c:v>
                </c:pt>
                <c:pt idx="27">
                  <c:v>3.9</c:v>
                </c:pt>
                <c:pt idx="28">
                  <c:v>3.8</c:v>
                </c:pt>
                <c:pt idx="29">
                  <c:v>3.9</c:v>
                </c:pt>
                <c:pt idx="30">
                  <c:v>3.6</c:v>
                </c:pt>
                <c:pt idx="31">
                  <c:v>3.1</c:v>
                </c:pt>
                <c:pt idx="32">
                  <c:v>3.2</c:v>
                </c:pt>
                <c:pt idx="33">
                  <c:v>2.8</c:v>
                </c:pt>
                <c:pt idx="34">
                  <c:v>3.1</c:v>
                </c:pt>
                <c:pt idx="35">
                  <c:v>2.8</c:v>
                </c:pt>
                <c:pt idx="36">
                  <c:v>2.8</c:v>
                </c:pt>
                <c:pt idx="37">
                  <c:v>3.1</c:v>
                </c:pt>
                <c:pt idx="38">
                  <c:v>3.1</c:v>
                </c:pt>
                <c:pt idx="39">
                  <c:v>2.9</c:v>
                </c:pt>
                <c:pt idx="40">
                  <c:v>2.8</c:v>
                </c:pt>
                <c:pt idx="41">
                  <c:v>2.8</c:v>
                </c:pt>
                <c:pt idx="42">
                  <c:v>4</c:v>
                </c:pt>
                <c:pt idx="43">
                  <c:v>3.2</c:v>
                </c:pt>
                <c:pt idx="44">
                  <c:v>2.7</c:v>
                </c:pt>
                <c:pt idx="45">
                  <c:v>3.6</c:v>
                </c:pt>
                <c:pt idx="46">
                  <c:v>4.3</c:v>
                </c:pt>
                <c:pt idx="47">
                  <c:v>4.7</c:v>
                </c:pt>
                <c:pt idx="48">
                  <c:v>4.4000000000000004</c:v>
                </c:pt>
                <c:pt idx="49">
                  <c:v>4</c:v>
                </c:pt>
                <c:pt idx="50">
                  <c:v>3.9</c:v>
                </c:pt>
                <c:pt idx="51">
                  <c:v>4.4000000000000004</c:v>
                </c:pt>
                <c:pt idx="52">
                  <c:v>4</c:v>
                </c:pt>
                <c:pt idx="53">
                  <c:v>3.4</c:v>
                </c:pt>
                <c:pt idx="54">
                  <c:v>4.0999999999999996</c:v>
                </c:pt>
                <c:pt idx="55">
                  <c:v>4.5</c:v>
                </c:pt>
                <c:pt idx="56">
                  <c:v>4.8</c:v>
                </c:pt>
                <c:pt idx="57">
                  <c:v>4.4000000000000004</c:v>
                </c:pt>
                <c:pt idx="58">
                  <c:v>3.8</c:v>
                </c:pt>
                <c:pt idx="59">
                  <c:v>4.2</c:v>
                </c:pt>
                <c:pt idx="60">
                  <c:v>4.2</c:v>
                </c:pt>
                <c:pt idx="61">
                  <c:v>4.2</c:v>
                </c:pt>
                <c:pt idx="62">
                  <c:v>4.3</c:v>
                </c:pt>
                <c:pt idx="63">
                  <c:v>4.5999999999999996</c:v>
                </c:pt>
                <c:pt idx="64">
                  <c:v>4.5</c:v>
                </c:pt>
                <c:pt idx="65">
                  <c:v>4.5</c:v>
                </c:pt>
                <c:pt idx="66">
                  <c:v>4.3</c:v>
                </c:pt>
                <c:pt idx="67">
                  <c:v>4.7</c:v>
                </c:pt>
                <c:pt idx="68">
                  <c:v>4.7</c:v>
                </c:pt>
                <c:pt idx="69">
                  <c:v>5.2</c:v>
                </c:pt>
                <c:pt idx="70">
                  <c:v>3.9</c:v>
                </c:pt>
                <c:pt idx="71">
                  <c:v>4</c:v>
                </c:pt>
                <c:pt idx="72">
                  <c:v>4.7</c:v>
                </c:pt>
                <c:pt idx="73">
                  <c:v>4.4000000000000004</c:v>
                </c:pt>
                <c:pt idx="74">
                  <c:v>3.4</c:v>
                </c:pt>
                <c:pt idx="75">
                  <c:v>2.9</c:v>
                </c:pt>
                <c:pt idx="76">
                  <c:v>2.8</c:v>
                </c:pt>
                <c:pt idx="77">
                  <c:v>3.5</c:v>
                </c:pt>
                <c:pt idx="78">
                  <c:v>2.5</c:v>
                </c:pt>
                <c:pt idx="79">
                  <c:v>3.4</c:v>
                </c:pt>
                <c:pt idx="80">
                  <c:v>3</c:v>
                </c:pt>
                <c:pt idx="81">
                  <c:v>3.6</c:v>
                </c:pt>
                <c:pt idx="82">
                  <c:v>3.6</c:v>
                </c:pt>
                <c:pt idx="83">
                  <c:v>4.2</c:v>
                </c:pt>
                <c:pt idx="84">
                  <c:v>4.5999999999999996</c:v>
                </c:pt>
                <c:pt idx="85">
                  <c:v>4.3</c:v>
                </c:pt>
                <c:pt idx="86">
                  <c:v>2.7</c:v>
                </c:pt>
                <c:pt idx="87">
                  <c:v>3</c:v>
                </c:pt>
                <c:pt idx="88">
                  <c:v>3.4</c:v>
                </c:pt>
                <c:pt idx="89">
                  <c:v>3</c:v>
                </c:pt>
                <c:pt idx="90">
                  <c:v>3.1</c:v>
                </c:pt>
                <c:pt idx="91">
                  <c:v>3.1</c:v>
                </c:pt>
                <c:pt idx="92">
                  <c:v>3.2</c:v>
                </c:pt>
                <c:pt idx="93">
                  <c:v>2.9</c:v>
                </c:pt>
                <c:pt idx="94">
                  <c:v>2.8</c:v>
                </c:pt>
                <c:pt idx="95">
                  <c:v>3.3</c:v>
                </c:pt>
                <c:pt idx="96">
                  <c:v>2.9</c:v>
                </c:pt>
                <c:pt idx="97">
                  <c:v>3.2</c:v>
                </c:pt>
                <c:pt idx="98">
                  <c:v>4.5</c:v>
                </c:pt>
                <c:pt idx="99">
                  <c:v>5.0999999999999996</c:v>
                </c:pt>
                <c:pt idx="100">
                  <c:v>4.5</c:v>
                </c:pt>
                <c:pt idx="101">
                  <c:v>3.2</c:v>
                </c:pt>
                <c:pt idx="102">
                  <c:v>4.2</c:v>
                </c:pt>
                <c:pt idx="103">
                  <c:v>5.3</c:v>
                </c:pt>
                <c:pt idx="104">
                  <c:v>4.5</c:v>
                </c:pt>
                <c:pt idx="105">
                  <c:v>4.0999999999999996</c:v>
                </c:pt>
                <c:pt idx="106">
                  <c:v>3.6</c:v>
                </c:pt>
                <c:pt idx="107">
                  <c:v>2.9</c:v>
                </c:pt>
                <c:pt idx="108">
                  <c:v>3.4</c:v>
                </c:pt>
                <c:pt idx="109">
                  <c:v>2.9</c:v>
                </c:pt>
                <c:pt idx="110">
                  <c:v>3.4</c:v>
                </c:pt>
                <c:pt idx="111">
                  <c:v>3.6</c:v>
                </c:pt>
                <c:pt idx="112">
                  <c:v>3.3</c:v>
                </c:pt>
                <c:pt idx="113">
                  <c:v>3</c:v>
                </c:pt>
                <c:pt idx="114">
                  <c:v>2.9</c:v>
                </c:pt>
                <c:pt idx="115">
                  <c:v>2.9</c:v>
                </c:pt>
                <c:pt idx="116">
                  <c:v>2.8</c:v>
                </c:pt>
                <c:pt idx="117">
                  <c:v>3.2</c:v>
                </c:pt>
                <c:pt idx="118">
                  <c:v>3.4</c:v>
                </c:pt>
                <c:pt idx="119">
                  <c:v>4</c:v>
                </c:pt>
                <c:pt idx="120">
                  <c:v>3.8</c:v>
                </c:pt>
                <c:pt idx="121">
                  <c:v>3</c:v>
                </c:pt>
                <c:pt idx="122">
                  <c:v>3.3</c:v>
                </c:pt>
                <c:pt idx="123">
                  <c:v>3.3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2.9</c:v>
                </c:pt>
                <c:pt idx="128">
                  <c:v>2.9</c:v>
                </c:pt>
                <c:pt idx="129">
                  <c:v>2.7</c:v>
                </c:pt>
                <c:pt idx="130">
                  <c:v>2.9</c:v>
                </c:pt>
                <c:pt idx="131">
                  <c:v>2.8</c:v>
                </c:pt>
                <c:pt idx="132">
                  <c:v>2.8</c:v>
                </c:pt>
                <c:pt idx="133">
                  <c:v>3.1</c:v>
                </c:pt>
                <c:pt idx="134">
                  <c:v>3.5</c:v>
                </c:pt>
                <c:pt idx="135">
                  <c:v>3.6</c:v>
                </c:pt>
                <c:pt idx="136">
                  <c:v>4.4000000000000004</c:v>
                </c:pt>
                <c:pt idx="137">
                  <c:v>4.4000000000000004</c:v>
                </c:pt>
                <c:pt idx="138">
                  <c:v>3.9</c:v>
                </c:pt>
                <c:pt idx="139">
                  <c:v>4.7</c:v>
                </c:pt>
                <c:pt idx="143">
                  <c:v>2</c:v>
                </c:pt>
                <c:pt idx="144">
                  <c:v>1.8</c:v>
                </c:pt>
                <c:pt idx="145">
                  <c:v>2.4</c:v>
                </c:pt>
                <c:pt idx="146">
                  <c:v>2</c:v>
                </c:pt>
                <c:pt idx="147">
                  <c:v>2.8</c:v>
                </c:pt>
                <c:pt idx="148">
                  <c:v>2</c:v>
                </c:pt>
                <c:pt idx="149">
                  <c:v>1.9</c:v>
                </c:pt>
                <c:pt idx="150">
                  <c:v>2.2999999999999998</c:v>
                </c:pt>
                <c:pt idx="151">
                  <c:v>2.2000000000000002</c:v>
                </c:pt>
                <c:pt idx="152">
                  <c:v>2.2999999999999998</c:v>
                </c:pt>
                <c:pt idx="153">
                  <c:v>3.6</c:v>
                </c:pt>
                <c:pt idx="154">
                  <c:v>3.7</c:v>
                </c:pt>
                <c:pt idx="155">
                  <c:v>3.7</c:v>
                </c:pt>
                <c:pt idx="156">
                  <c:v>4</c:v>
                </c:pt>
                <c:pt idx="157">
                  <c:v>3.6</c:v>
                </c:pt>
                <c:pt idx="158">
                  <c:v>4.0999999999999996</c:v>
                </c:pt>
                <c:pt idx="159">
                  <c:v>4.2</c:v>
                </c:pt>
                <c:pt idx="160">
                  <c:v>4.4000000000000004</c:v>
                </c:pt>
                <c:pt idx="161">
                  <c:v>4.0999999999999996</c:v>
                </c:pt>
                <c:pt idx="162">
                  <c:v>4.8</c:v>
                </c:pt>
                <c:pt idx="163">
                  <c:v>4.7</c:v>
                </c:pt>
                <c:pt idx="164">
                  <c:v>4.3</c:v>
                </c:pt>
                <c:pt idx="165">
                  <c:v>4.0999999999999996</c:v>
                </c:pt>
                <c:pt idx="166">
                  <c:v>4.0999999999999996</c:v>
                </c:pt>
                <c:pt idx="167">
                  <c:v>4.3</c:v>
                </c:pt>
                <c:pt idx="168">
                  <c:v>3.6</c:v>
                </c:pt>
                <c:pt idx="169">
                  <c:v>4.0999999999999996</c:v>
                </c:pt>
                <c:pt idx="170">
                  <c:v>3.8</c:v>
                </c:pt>
                <c:pt idx="171">
                  <c:v>3.9</c:v>
                </c:pt>
                <c:pt idx="172">
                  <c:v>4.5999999999999996</c:v>
                </c:pt>
                <c:pt idx="173">
                  <c:v>4.8</c:v>
                </c:pt>
                <c:pt idx="174">
                  <c:v>5.2</c:v>
                </c:pt>
                <c:pt idx="175">
                  <c:v>4.8</c:v>
                </c:pt>
                <c:pt idx="176">
                  <c:v>5.8</c:v>
                </c:pt>
                <c:pt idx="177">
                  <c:v>5</c:v>
                </c:pt>
                <c:pt idx="178">
                  <c:v>5.0999999999999996</c:v>
                </c:pt>
                <c:pt idx="179">
                  <c:v>5.4</c:v>
                </c:pt>
                <c:pt idx="180">
                  <c:v>5.6</c:v>
                </c:pt>
                <c:pt idx="181">
                  <c:v>4.8</c:v>
                </c:pt>
                <c:pt idx="182">
                  <c:v>4.7</c:v>
                </c:pt>
                <c:pt idx="183">
                  <c:v>5</c:v>
                </c:pt>
                <c:pt idx="184">
                  <c:v>4.9000000000000004</c:v>
                </c:pt>
                <c:pt idx="185">
                  <c:v>5</c:v>
                </c:pt>
                <c:pt idx="186">
                  <c:v>5</c:v>
                </c:pt>
                <c:pt idx="187">
                  <c:v>5.2</c:v>
                </c:pt>
                <c:pt idx="188">
                  <c:v>5</c:v>
                </c:pt>
                <c:pt idx="189">
                  <c:v>5.6</c:v>
                </c:pt>
                <c:pt idx="190">
                  <c:v>5.4</c:v>
                </c:pt>
                <c:pt idx="191">
                  <c:v>4.9000000000000004</c:v>
                </c:pt>
                <c:pt idx="192">
                  <c:v>5.3</c:v>
                </c:pt>
                <c:pt idx="193">
                  <c:v>5</c:v>
                </c:pt>
                <c:pt idx="194">
                  <c:v>5.0999999999999996</c:v>
                </c:pt>
                <c:pt idx="195">
                  <c:v>5.0999999999999996</c:v>
                </c:pt>
                <c:pt idx="196">
                  <c:v>5.3</c:v>
                </c:pt>
                <c:pt idx="197">
                  <c:v>4.8</c:v>
                </c:pt>
                <c:pt idx="198">
                  <c:v>4.9000000000000004</c:v>
                </c:pt>
                <c:pt idx="199">
                  <c:v>4.7</c:v>
                </c:pt>
                <c:pt idx="200">
                  <c:v>4.4000000000000004</c:v>
                </c:pt>
                <c:pt idx="201">
                  <c:v>5.0999999999999996</c:v>
                </c:pt>
                <c:pt idx="202">
                  <c:v>5.0999999999999996</c:v>
                </c:pt>
                <c:pt idx="203">
                  <c:v>4.5999999999999996</c:v>
                </c:pt>
                <c:pt idx="204">
                  <c:v>4.5</c:v>
                </c:pt>
                <c:pt idx="205">
                  <c:v>4.5</c:v>
                </c:pt>
                <c:pt idx="206">
                  <c:v>4.9000000000000004</c:v>
                </c:pt>
                <c:pt idx="207">
                  <c:v>3.9</c:v>
                </c:pt>
                <c:pt idx="208">
                  <c:v>4.3</c:v>
                </c:pt>
                <c:pt idx="209">
                  <c:v>3.3</c:v>
                </c:pt>
                <c:pt idx="210">
                  <c:v>4.5999999999999996</c:v>
                </c:pt>
                <c:pt idx="211">
                  <c:v>4.2</c:v>
                </c:pt>
                <c:pt idx="212">
                  <c:v>4.8</c:v>
                </c:pt>
                <c:pt idx="213">
                  <c:v>4.4000000000000004</c:v>
                </c:pt>
                <c:pt idx="214">
                  <c:v>4.5999999999999996</c:v>
                </c:pt>
                <c:pt idx="215">
                  <c:v>5.2</c:v>
                </c:pt>
                <c:pt idx="216">
                  <c:v>5.4</c:v>
                </c:pt>
                <c:pt idx="217">
                  <c:v>5.0999999999999996</c:v>
                </c:pt>
                <c:pt idx="218">
                  <c:v>5.2</c:v>
                </c:pt>
                <c:pt idx="219">
                  <c:v>5.2</c:v>
                </c:pt>
                <c:pt idx="220">
                  <c:v>5.2</c:v>
                </c:pt>
                <c:pt idx="221">
                  <c:v>5.2</c:v>
                </c:pt>
                <c:pt idx="222">
                  <c:v>5.3</c:v>
                </c:pt>
                <c:pt idx="223">
                  <c:v>5.0999999999999996</c:v>
                </c:pt>
                <c:pt idx="224">
                  <c:v>5.2</c:v>
                </c:pt>
                <c:pt idx="225">
                  <c:v>4.8</c:v>
                </c:pt>
                <c:pt idx="226">
                  <c:v>5.3</c:v>
                </c:pt>
                <c:pt idx="227">
                  <c:v>5.8</c:v>
                </c:pt>
                <c:pt idx="228">
                  <c:v>5.2</c:v>
                </c:pt>
                <c:pt idx="229">
                  <c:v>4.9000000000000004</c:v>
                </c:pt>
                <c:pt idx="230">
                  <c:v>5.3</c:v>
                </c:pt>
                <c:pt idx="231">
                  <c:v>5</c:v>
                </c:pt>
                <c:pt idx="232">
                  <c:v>5.0999999999999996</c:v>
                </c:pt>
                <c:pt idx="233">
                  <c:v>5.5</c:v>
                </c:pt>
                <c:pt idx="234">
                  <c:v>4.8</c:v>
                </c:pt>
                <c:pt idx="235">
                  <c:v>4.2</c:v>
                </c:pt>
                <c:pt idx="236">
                  <c:v>4.7</c:v>
                </c:pt>
                <c:pt idx="237">
                  <c:v>3.1</c:v>
                </c:pt>
                <c:pt idx="238">
                  <c:v>3.8</c:v>
                </c:pt>
                <c:pt idx="239">
                  <c:v>4.4000000000000004</c:v>
                </c:pt>
                <c:pt idx="240">
                  <c:v>3.9</c:v>
                </c:pt>
                <c:pt idx="241">
                  <c:v>3.7</c:v>
                </c:pt>
                <c:pt idx="242">
                  <c:v>3</c:v>
                </c:pt>
                <c:pt idx="243">
                  <c:v>3.1</c:v>
                </c:pt>
                <c:pt idx="244">
                  <c:v>3.8</c:v>
                </c:pt>
                <c:pt idx="245">
                  <c:v>3.5</c:v>
                </c:pt>
                <c:pt idx="246">
                  <c:v>4.2</c:v>
                </c:pt>
                <c:pt idx="247">
                  <c:v>5</c:v>
                </c:pt>
                <c:pt idx="248">
                  <c:v>4.5999999999999996</c:v>
                </c:pt>
                <c:pt idx="249">
                  <c:v>4.5</c:v>
                </c:pt>
                <c:pt idx="250">
                  <c:v>4.3</c:v>
                </c:pt>
                <c:pt idx="251">
                  <c:v>4.3</c:v>
                </c:pt>
                <c:pt idx="252">
                  <c:v>5.0999999999999996</c:v>
                </c:pt>
                <c:pt idx="253">
                  <c:v>4.9000000000000004</c:v>
                </c:pt>
                <c:pt idx="254">
                  <c:v>4.5</c:v>
                </c:pt>
                <c:pt idx="255">
                  <c:v>4.7</c:v>
                </c:pt>
                <c:pt idx="256">
                  <c:v>5</c:v>
                </c:pt>
                <c:pt idx="257">
                  <c:v>4.7</c:v>
                </c:pt>
                <c:pt idx="258">
                  <c:v>4.7</c:v>
                </c:pt>
                <c:pt idx="259">
                  <c:v>4.7</c:v>
                </c:pt>
                <c:pt idx="260">
                  <c:v>4.5</c:v>
                </c:pt>
                <c:pt idx="261">
                  <c:v>4.8</c:v>
                </c:pt>
                <c:pt idx="262">
                  <c:v>4.5999999999999996</c:v>
                </c:pt>
                <c:pt idx="263">
                  <c:v>4.7</c:v>
                </c:pt>
                <c:pt idx="264">
                  <c:v>4.8</c:v>
                </c:pt>
                <c:pt idx="265">
                  <c:v>4.9000000000000004</c:v>
                </c:pt>
                <c:pt idx="266">
                  <c:v>5.5</c:v>
                </c:pt>
                <c:pt idx="267">
                  <c:v>5.5</c:v>
                </c:pt>
                <c:pt idx="268">
                  <c:v>4.5</c:v>
                </c:pt>
                <c:pt idx="269">
                  <c:v>4.2</c:v>
                </c:pt>
                <c:pt idx="270">
                  <c:v>4</c:v>
                </c:pt>
                <c:pt idx="271">
                  <c:v>3.7</c:v>
                </c:pt>
                <c:pt idx="272">
                  <c:v>4.5999999999999996</c:v>
                </c:pt>
                <c:pt idx="273">
                  <c:v>5.2</c:v>
                </c:pt>
                <c:pt idx="274">
                  <c:v>4.9000000000000004</c:v>
                </c:pt>
                <c:pt idx="275">
                  <c:v>4.9000000000000004</c:v>
                </c:pt>
                <c:pt idx="276">
                  <c:v>3.5</c:v>
                </c:pt>
                <c:pt idx="277">
                  <c:v>3.5</c:v>
                </c:pt>
                <c:pt idx="278">
                  <c:v>4.2</c:v>
                </c:pt>
                <c:pt idx="279">
                  <c:v>3.3</c:v>
                </c:pt>
                <c:pt idx="280">
                  <c:v>4.5999999999999996</c:v>
                </c:pt>
                <c:pt idx="281">
                  <c:v>4</c:v>
                </c:pt>
                <c:pt idx="282">
                  <c:v>5.7</c:v>
                </c:pt>
                <c:pt idx="283">
                  <c:v>5.5</c:v>
                </c:pt>
                <c:pt idx="284">
                  <c:v>4.9000000000000004</c:v>
                </c:pt>
                <c:pt idx="285">
                  <c:v>4.3</c:v>
                </c:pt>
                <c:pt idx="286">
                  <c:v>5.3</c:v>
                </c:pt>
                <c:pt idx="287">
                  <c:v>4.8</c:v>
                </c:pt>
                <c:pt idx="288">
                  <c:v>4.4000000000000004</c:v>
                </c:pt>
                <c:pt idx="289">
                  <c:v>4.2</c:v>
                </c:pt>
                <c:pt idx="290">
                  <c:v>4</c:v>
                </c:pt>
                <c:pt idx="291">
                  <c:v>4.7</c:v>
                </c:pt>
                <c:pt idx="292">
                  <c:v>4.9000000000000004</c:v>
                </c:pt>
                <c:pt idx="293">
                  <c:v>3.9</c:v>
                </c:pt>
                <c:pt idx="294">
                  <c:v>4.3</c:v>
                </c:pt>
                <c:pt idx="295">
                  <c:v>5.0999999999999996</c:v>
                </c:pt>
                <c:pt idx="296">
                  <c:v>4.2</c:v>
                </c:pt>
                <c:pt idx="297">
                  <c:v>4.4000000000000004</c:v>
                </c:pt>
                <c:pt idx="298">
                  <c:v>4.2</c:v>
                </c:pt>
                <c:pt idx="299">
                  <c:v>4</c:v>
                </c:pt>
                <c:pt idx="300">
                  <c:v>4.4000000000000004</c:v>
                </c:pt>
                <c:pt idx="301">
                  <c:v>4.2</c:v>
                </c:pt>
                <c:pt idx="302">
                  <c:v>4.9000000000000004</c:v>
                </c:pt>
                <c:pt idx="303">
                  <c:v>3.5</c:v>
                </c:pt>
                <c:pt idx="304">
                  <c:v>3</c:v>
                </c:pt>
                <c:pt idx="305">
                  <c:v>3.4</c:v>
                </c:pt>
                <c:pt idx="306">
                  <c:v>3.4</c:v>
                </c:pt>
                <c:pt idx="307">
                  <c:v>3</c:v>
                </c:pt>
                <c:pt idx="308">
                  <c:v>3</c:v>
                </c:pt>
                <c:pt idx="309">
                  <c:v>2.8</c:v>
                </c:pt>
                <c:pt idx="310">
                  <c:v>4.4000000000000004</c:v>
                </c:pt>
                <c:pt idx="311">
                  <c:v>5.3</c:v>
                </c:pt>
                <c:pt idx="312">
                  <c:v>5.3</c:v>
                </c:pt>
                <c:pt idx="313">
                  <c:v>3.6</c:v>
                </c:pt>
                <c:pt idx="314">
                  <c:v>4.2</c:v>
                </c:pt>
                <c:pt idx="315">
                  <c:v>3.2</c:v>
                </c:pt>
                <c:pt idx="316">
                  <c:v>3.6</c:v>
                </c:pt>
                <c:pt idx="317">
                  <c:v>4.5999999999999996</c:v>
                </c:pt>
                <c:pt idx="318">
                  <c:v>4.2</c:v>
                </c:pt>
                <c:pt idx="319">
                  <c:v>3.8</c:v>
                </c:pt>
                <c:pt idx="320">
                  <c:v>3.1</c:v>
                </c:pt>
                <c:pt idx="321">
                  <c:v>3.9</c:v>
                </c:pt>
                <c:pt idx="322">
                  <c:v>4.7</c:v>
                </c:pt>
                <c:pt idx="323">
                  <c:v>5.4</c:v>
                </c:pt>
                <c:pt idx="324">
                  <c:v>3.9</c:v>
                </c:pt>
                <c:pt idx="325">
                  <c:v>5.4</c:v>
                </c:pt>
                <c:pt idx="326">
                  <c:v>5.5</c:v>
                </c:pt>
                <c:pt idx="327">
                  <c:v>4.7</c:v>
                </c:pt>
                <c:pt idx="328">
                  <c:v>5</c:v>
                </c:pt>
                <c:pt idx="329">
                  <c:v>5.3</c:v>
                </c:pt>
                <c:pt idx="330">
                  <c:v>5.3</c:v>
                </c:pt>
                <c:pt idx="331">
                  <c:v>5.2</c:v>
                </c:pt>
                <c:pt idx="33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7B-465D-9F3C-DB41B3D7C830}"/>
            </c:ext>
          </c:extLst>
        </c:ser>
        <c:ser>
          <c:idx val="5"/>
          <c:order val="5"/>
          <c:tx>
            <c:strRef>
              <c:f>'Mar-25 Comparision with CA@100m'!$T$1</c:f>
              <c:strCache>
                <c:ptCount val="1"/>
                <c:pt idx="0">
                  <c:v>L4 Rut Depth (in 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CA@100m'!$T$2:$T$2362</c:f>
              <c:numCache>
                <c:formatCode>0.00</c:formatCode>
                <c:ptCount val="2361"/>
                <c:pt idx="1">
                  <c:v>3.6</c:v>
                </c:pt>
                <c:pt idx="2">
                  <c:v>3.6</c:v>
                </c:pt>
                <c:pt idx="3">
                  <c:v>4.3</c:v>
                </c:pt>
                <c:pt idx="4">
                  <c:v>3.3</c:v>
                </c:pt>
                <c:pt idx="5">
                  <c:v>4.3</c:v>
                </c:pt>
                <c:pt idx="6">
                  <c:v>3.8</c:v>
                </c:pt>
                <c:pt idx="7">
                  <c:v>4</c:v>
                </c:pt>
                <c:pt idx="8">
                  <c:v>4.2</c:v>
                </c:pt>
                <c:pt idx="9">
                  <c:v>4.0999999999999996</c:v>
                </c:pt>
                <c:pt idx="10">
                  <c:v>3.7</c:v>
                </c:pt>
                <c:pt idx="11">
                  <c:v>4.2</c:v>
                </c:pt>
                <c:pt idx="12">
                  <c:v>3.7</c:v>
                </c:pt>
                <c:pt idx="13">
                  <c:v>3.4</c:v>
                </c:pt>
                <c:pt idx="14">
                  <c:v>4.3</c:v>
                </c:pt>
                <c:pt idx="15">
                  <c:v>3.8</c:v>
                </c:pt>
                <c:pt idx="18">
                  <c:v>4.0999999999999996</c:v>
                </c:pt>
                <c:pt idx="19">
                  <c:v>4.2</c:v>
                </c:pt>
                <c:pt idx="20">
                  <c:v>4.8</c:v>
                </c:pt>
                <c:pt idx="21">
                  <c:v>4.5</c:v>
                </c:pt>
                <c:pt idx="22">
                  <c:v>4.3</c:v>
                </c:pt>
                <c:pt idx="23">
                  <c:v>4.2</c:v>
                </c:pt>
                <c:pt idx="24">
                  <c:v>4</c:v>
                </c:pt>
                <c:pt idx="25">
                  <c:v>4.0999999999999996</c:v>
                </c:pt>
                <c:pt idx="26">
                  <c:v>3.8</c:v>
                </c:pt>
                <c:pt idx="27">
                  <c:v>4.3</c:v>
                </c:pt>
                <c:pt idx="28">
                  <c:v>4.5</c:v>
                </c:pt>
                <c:pt idx="29">
                  <c:v>5.2</c:v>
                </c:pt>
                <c:pt idx="30">
                  <c:v>4.4000000000000004</c:v>
                </c:pt>
                <c:pt idx="31">
                  <c:v>4</c:v>
                </c:pt>
                <c:pt idx="32">
                  <c:v>4</c:v>
                </c:pt>
                <c:pt idx="33">
                  <c:v>4.4000000000000004</c:v>
                </c:pt>
                <c:pt idx="34">
                  <c:v>4.9000000000000004</c:v>
                </c:pt>
                <c:pt idx="35">
                  <c:v>4.9000000000000004</c:v>
                </c:pt>
                <c:pt idx="36">
                  <c:v>4.2</c:v>
                </c:pt>
                <c:pt idx="37">
                  <c:v>4.0999999999999996</c:v>
                </c:pt>
                <c:pt idx="38">
                  <c:v>4.2</c:v>
                </c:pt>
                <c:pt idx="39">
                  <c:v>4</c:v>
                </c:pt>
                <c:pt idx="40">
                  <c:v>3.4</c:v>
                </c:pt>
                <c:pt idx="41">
                  <c:v>4</c:v>
                </c:pt>
                <c:pt idx="42">
                  <c:v>3.4</c:v>
                </c:pt>
                <c:pt idx="43">
                  <c:v>4.3</c:v>
                </c:pt>
                <c:pt idx="44">
                  <c:v>4.3</c:v>
                </c:pt>
                <c:pt idx="45">
                  <c:v>3.4</c:v>
                </c:pt>
                <c:pt idx="46">
                  <c:v>4.0999999999999996</c:v>
                </c:pt>
                <c:pt idx="47">
                  <c:v>4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3.5</c:v>
                </c:pt>
                <c:pt idx="52">
                  <c:v>4.5</c:v>
                </c:pt>
                <c:pt idx="53">
                  <c:v>4.2</c:v>
                </c:pt>
                <c:pt idx="54">
                  <c:v>3.7</c:v>
                </c:pt>
                <c:pt idx="55">
                  <c:v>3</c:v>
                </c:pt>
                <c:pt idx="56">
                  <c:v>3.4</c:v>
                </c:pt>
                <c:pt idx="57">
                  <c:v>3.9</c:v>
                </c:pt>
                <c:pt idx="58">
                  <c:v>4.3</c:v>
                </c:pt>
                <c:pt idx="59">
                  <c:v>4.2</c:v>
                </c:pt>
                <c:pt idx="60">
                  <c:v>4</c:v>
                </c:pt>
                <c:pt idx="61">
                  <c:v>3.4</c:v>
                </c:pt>
                <c:pt idx="62">
                  <c:v>3.7</c:v>
                </c:pt>
                <c:pt idx="63">
                  <c:v>2.6</c:v>
                </c:pt>
                <c:pt idx="64">
                  <c:v>3</c:v>
                </c:pt>
                <c:pt idx="65">
                  <c:v>4.2</c:v>
                </c:pt>
                <c:pt idx="66">
                  <c:v>5.0999999999999996</c:v>
                </c:pt>
                <c:pt idx="67">
                  <c:v>3.8</c:v>
                </c:pt>
                <c:pt idx="68">
                  <c:v>3.9</c:v>
                </c:pt>
                <c:pt idx="69">
                  <c:v>4.5999999999999996</c:v>
                </c:pt>
                <c:pt idx="70">
                  <c:v>4.8</c:v>
                </c:pt>
                <c:pt idx="71">
                  <c:v>4.4000000000000004</c:v>
                </c:pt>
                <c:pt idx="72">
                  <c:v>3.8</c:v>
                </c:pt>
                <c:pt idx="73">
                  <c:v>3.7</c:v>
                </c:pt>
                <c:pt idx="74">
                  <c:v>4.5</c:v>
                </c:pt>
                <c:pt idx="75">
                  <c:v>4</c:v>
                </c:pt>
                <c:pt idx="76">
                  <c:v>4.0999999999999996</c:v>
                </c:pt>
                <c:pt idx="77">
                  <c:v>4.3</c:v>
                </c:pt>
                <c:pt idx="78">
                  <c:v>3.8</c:v>
                </c:pt>
                <c:pt idx="79">
                  <c:v>4.8</c:v>
                </c:pt>
                <c:pt idx="80">
                  <c:v>4.5</c:v>
                </c:pt>
                <c:pt idx="81">
                  <c:v>4.3</c:v>
                </c:pt>
                <c:pt idx="82">
                  <c:v>4.2</c:v>
                </c:pt>
                <c:pt idx="83">
                  <c:v>3.8</c:v>
                </c:pt>
                <c:pt idx="84">
                  <c:v>3.7</c:v>
                </c:pt>
                <c:pt idx="85">
                  <c:v>4.4000000000000004</c:v>
                </c:pt>
                <c:pt idx="86">
                  <c:v>4.5</c:v>
                </c:pt>
                <c:pt idx="87">
                  <c:v>4.2</c:v>
                </c:pt>
                <c:pt idx="88">
                  <c:v>4.3</c:v>
                </c:pt>
                <c:pt idx="89">
                  <c:v>4.9000000000000004</c:v>
                </c:pt>
                <c:pt idx="90">
                  <c:v>4.4000000000000004</c:v>
                </c:pt>
                <c:pt idx="91">
                  <c:v>4.7</c:v>
                </c:pt>
                <c:pt idx="92">
                  <c:v>4.4000000000000004</c:v>
                </c:pt>
                <c:pt idx="93">
                  <c:v>4.8</c:v>
                </c:pt>
                <c:pt idx="94">
                  <c:v>4.2</c:v>
                </c:pt>
                <c:pt idx="95">
                  <c:v>4.3</c:v>
                </c:pt>
                <c:pt idx="96">
                  <c:v>4</c:v>
                </c:pt>
                <c:pt idx="97">
                  <c:v>4.7</c:v>
                </c:pt>
                <c:pt idx="98">
                  <c:v>4.8</c:v>
                </c:pt>
                <c:pt idx="99">
                  <c:v>4.8</c:v>
                </c:pt>
                <c:pt idx="100">
                  <c:v>3.4</c:v>
                </c:pt>
                <c:pt idx="101">
                  <c:v>4</c:v>
                </c:pt>
                <c:pt idx="102">
                  <c:v>3.4</c:v>
                </c:pt>
                <c:pt idx="103">
                  <c:v>3.4</c:v>
                </c:pt>
                <c:pt idx="104">
                  <c:v>4.5</c:v>
                </c:pt>
                <c:pt idx="105">
                  <c:v>3.9</c:v>
                </c:pt>
                <c:pt idx="106">
                  <c:v>4.5</c:v>
                </c:pt>
                <c:pt idx="107">
                  <c:v>4</c:v>
                </c:pt>
                <c:pt idx="108">
                  <c:v>4.5999999999999996</c:v>
                </c:pt>
                <c:pt idx="109">
                  <c:v>4.8</c:v>
                </c:pt>
                <c:pt idx="110">
                  <c:v>3.3</c:v>
                </c:pt>
                <c:pt idx="111">
                  <c:v>4</c:v>
                </c:pt>
                <c:pt idx="112">
                  <c:v>5.0999999999999996</c:v>
                </c:pt>
                <c:pt idx="113">
                  <c:v>4.5999999999999996</c:v>
                </c:pt>
                <c:pt idx="114">
                  <c:v>5.0999999999999996</c:v>
                </c:pt>
                <c:pt idx="115">
                  <c:v>4.7</c:v>
                </c:pt>
                <c:pt idx="116">
                  <c:v>4.5</c:v>
                </c:pt>
                <c:pt idx="117">
                  <c:v>4.4000000000000004</c:v>
                </c:pt>
                <c:pt idx="118">
                  <c:v>4.0999999999999996</c:v>
                </c:pt>
                <c:pt idx="119">
                  <c:v>3.9</c:v>
                </c:pt>
                <c:pt idx="120">
                  <c:v>4.5999999999999996</c:v>
                </c:pt>
                <c:pt idx="121">
                  <c:v>4.5</c:v>
                </c:pt>
                <c:pt idx="122">
                  <c:v>4.5</c:v>
                </c:pt>
                <c:pt idx="123">
                  <c:v>4.3</c:v>
                </c:pt>
                <c:pt idx="124">
                  <c:v>4</c:v>
                </c:pt>
                <c:pt idx="125">
                  <c:v>3.9</c:v>
                </c:pt>
                <c:pt idx="126">
                  <c:v>4.0999999999999996</c:v>
                </c:pt>
                <c:pt idx="127">
                  <c:v>3.6</c:v>
                </c:pt>
                <c:pt idx="128">
                  <c:v>4.0999999999999996</c:v>
                </c:pt>
                <c:pt idx="129">
                  <c:v>4.5</c:v>
                </c:pt>
                <c:pt idx="130">
                  <c:v>4.3</c:v>
                </c:pt>
                <c:pt idx="131">
                  <c:v>3.6</c:v>
                </c:pt>
                <c:pt idx="132">
                  <c:v>4</c:v>
                </c:pt>
                <c:pt idx="133">
                  <c:v>4.3</c:v>
                </c:pt>
                <c:pt idx="134">
                  <c:v>4.0999999999999996</c:v>
                </c:pt>
                <c:pt idx="135">
                  <c:v>4.5</c:v>
                </c:pt>
                <c:pt idx="136">
                  <c:v>4.9000000000000004</c:v>
                </c:pt>
                <c:pt idx="137">
                  <c:v>4.4000000000000004</c:v>
                </c:pt>
                <c:pt idx="138">
                  <c:v>4.2</c:v>
                </c:pt>
                <c:pt idx="139">
                  <c:v>4.7</c:v>
                </c:pt>
                <c:pt idx="143">
                  <c:v>2.2999999999999998</c:v>
                </c:pt>
                <c:pt idx="144">
                  <c:v>1.9</c:v>
                </c:pt>
                <c:pt idx="145">
                  <c:v>1.8</c:v>
                </c:pt>
                <c:pt idx="146">
                  <c:v>1.9</c:v>
                </c:pt>
                <c:pt idx="147">
                  <c:v>1.8</c:v>
                </c:pt>
                <c:pt idx="148">
                  <c:v>1.7</c:v>
                </c:pt>
                <c:pt idx="149">
                  <c:v>1.7</c:v>
                </c:pt>
                <c:pt idx="150">
                  <c:v>1.7</c:v>
                </c:pt>
                <c:pt idx="151">
                  <c:v>2</c:v>
                </c:pt>
                <c:pt idx="152">
                  <c:v>2.4</c:v>
                </c:pt>
                <c:pt idx="153">
                  <c:v>3.4</c:v>
                </c:pt>
                <c:pt idx="154">
                  <c:v>4.4000000000000004</c:v>
                </c:pt>
                <c:pt idx="155">
                  <c:v>4.4000000000000004</c:v>
                </c:pt>
                <c:pt idx="156">
                  <c:v>4.9000000000000004</c:v>
                </c:pt>
                <c:pt idx="157">
                  <c:v>4.2</c:v>
                </c:pt>
                <c:pt idx="158">
                  <c:v>4.8</c:v>
                </c:pt>
                <c:pt idx="159">
                  <c:v>4.9000000000000004</c:v>
                </c:pt>
                <c:pt idx="160">
                  <c:v>3.8</c:v>
                </c:pt>
                <c:pt idx="161">
                  <c:v>3.9</c:v>
                </c:pt>
                <c:pt idx="162">
                  <c:v>4.5999999999999996</c:v>
                </c:pt>
                <c:pt idx="163">
                  <c:v>4</c:v>
                </c:pt>
                <c:pt idx="164">
                  <c:v>3.9</c:v>
                </c:pt>
                <c:pt idx="165">
                  <c:v>3.7</c:v>
                </c:pt>
                <c:pt idx="166">
                  <c:v>4.0999999999999996</c:v>
                </c:pt>
                <c:pt idx="167">
                  <c:v>3.7</c:v>
                </c:pt>
                <c:pt idx="168">
                  <c:v>3.4</c:v>
                </c:pt>
                <c:pt idx="169">
                  <c:v>3.2</c:v>
                </c:pt>
                <c:pt idx="170">
                  <c:v>3.4</c:v>
                </c:pt>
                <c:pt idx="171">
                  <c:v>3.5</c:v>
                </c:pt>
                <c:pt idx="172">
                  <c:v>4.7</c:v>
                </c:pt>
                <c:pt idx="173">
                  <c:v>4.5</c:v>
                </c:pt>
                <c:pt idx="174">
                  <c:v>4.4000000000000004</c:v>
                </c:pt>
                <c:pt idx="175">
                  <c:v>4.5999999999999996</c:v>
                </c:pt>
                <c:pt idx="176">
                  <c:v>4.4000000000000004</c:v>
                </c:pt>
                <c:pt idx="177">
                  <c:v>3.6</c:v>
                </c:pt>
                <c:pt idx="178">
                  <c:v>4.7</c:v>
                </c:pt>
                <c:pt idx="179">
                  <c:v>4.7</c:v>
                </c:pt>
                <c:pt idx="180">
                  <c:v>4.0999999999999996</c:v>
                </c:pt>
                <c:pt idx="181">
                  <c:v>4.3</c:v>
                </c:pt>
                <c:pt idx="182">
                  <c:v>4.4000000000000004</c:v>
                </c:pt>
                <c:pt idx="183">
                  <c:v>4.9000000000000004</c:v>
                </c:pt>
                <c:pt idx="184">
                  <c:v>5</c:v>
                </c:pt>
                <c:pt idx="185">
                  <c:v>5</c:v>
                </c:pt>
                <c:pt idx="186">
                  <c:v>4.4000000000000004</c:v>
                </c:pt>
                <c:pt idx="187">
                  <c:v>5</c:v>
                </c:pt>
                <c:pt idx="188">
                  <c:v>4.5</c:v>
                </c:pt>
                <c:pt idx="189">
                  <c:v>4.9000000000000004</c:v>
                </c:pt>
                <c:pt idx="190">
                  <c:v>5.0999999999999996</c:v>
                </c:pt>
                <c:pt idx="191">
                  <c:v>4.5999999999999996</c:v>
                </c:pt>
                <c:pt idx="192">
                  <c:v>3.8</c:v>
                </c:pt>
                <c:pt idx="193">
                  <c:v>4.5999999999999996</c:v>
                </c:pt>
                <c:pt idx="194">
                  <c:v>5.0999999999999996</c:v>
                </c:pt>
                <c:pt idx="195">
                  <c:v>5.2</c:v>
                </c:pt>
                <c:pt idx="196">
                  <c:v>5.5</c:v>
                </c:pt>
                <c:pt idx="197">
                  <c:v>4.8</c:v>
                </c:pt>
                <c:pt idx="198">
                  <c:v>5</c:v>
                </c:pt>
                <c:pt idx="199">
                  <c:v>4.5</c:v>
                </c:pt>
                <c:pt idx="200">
                  <c:v>4.7</c:v>
                </c:pt>
                <c:pt idx="201">
                  <c:v>5</c:v>
                </c:pt>
                <c:pt idx="202">
                  <c:v>5.0999999999999996</c:v>
                </c:pt>
                <c:pt idx="203">
                  <c:v>4.9000000000000004</c:v>
                </c:pt>
                <c:pt idx="204">
                  <c:v>4.4000000000000004</c:v>
                </c:pt>
                <c:pt idx="205">
                  <c:v>4.7</c:v>
                </c:pt>
                <c:pt idx="206">
                  <c:v>5.2</c:v>
                </c:pt>
                <c:pt idx="207">
                  <c:v>4.7</c:v>
                </c:pt>
                <c:pt idx="208">
                  <c:v>5.3</c:v>
                </c:pt>
                <c:pt idx="209">
                  <c:v>5.0999999999999996</c:v>
                </c:pt>
                <c:pt idx="210">
                  <c:v>5.0999999999999996</c:v>
                </c:pt>
                <c:pt idx="211">
                  <c:v>4.8</c:v>
                </c:pt>
                <c:pt idx="212">
                  <c:v>4.5999999999999996</c:v>
                </c:pt>
                <c:pt idx="213">
                  <c:v>4.5999999999999996</c:v>
                </c:pt>
                <c:pt idx="214">
                  <c:v>4.8</c:v>
                </c:pt>
                <c:pt idx="215">
                  <c:v>4.5</c:v>
                </c:pt>
                <c:pt idx="216">
                  <c:v>3.9</c:v>
                </c:pt>
                <c:pt idx="217">
                  <c:v>4.7</c:v>
                </c:pt>
                <c:pt idx="218">
                  <c:v>5.4</c:v>
                </c:pt>
                <c:pt idx="219">
                  <c:v>5.3</c:v>
                </c:pt>
                <c:pt idx="220">
                  <c:v>4.4000000000000004</c:v>
                </c:pt>
                <c:pt idx="221">
                  <c:v>4.5999999999999996</c:v>
                </c:pt>
                <c:pt idx="222">
                  <c:v>3.3</c:v>
                </c:pt>
                <c:pt idx="223">
                  <c:v>4.3</c:v>
                </c:pt>
                <c:pt idx="224">
                  <c:v>3.6</c:v>
                </c:pt>
                <c:pt idx="225">
                  <c:v>4.4000000000000004</c:v>
                </c:pt>
                <c:pt idx="226">
                  <c:v>4.8</c:v>
                </c:pt>
                <c:pt idx="227">
                  <c:v>4.8</c:v>
                </c:pt>
                <c:pt idx="228">
                  <c:v>4.5</c:v>
                </c:pt>
                <c:pt idx="229">
                  <c:v>4.3</c:v>
                </c:pt>
                <c:pt idx="230">
                  <c:v>4.5999999999999996</c:v>
                </c:pt>
                <c:pt idx="231">
                  <c:v>4.4000000000000004</c:v>
                </c:pt>
                <c:pt idx="232">
                  <c:v>4.5</c:v>
                </c:pt>
                <c:pt idx="233">
                  <c:v>5.2</c:v>
                </c:pt>
                <c:pt idx="234">
                  <c:v>4.9000000000000004</c:v>
                </c:pt>
                <c:pt idx="235">
                  <c:v>5.4</c:v>
                </c:pt>
                <c:pt idx="236">
                  <c:v>5.4</c:v>
                </c:pt>
                <c:pt idx="237">
                  <c:v>4</c:v>
                </c:pt>
                <c:pt idx="238">
                  <c:v>3.7</c:v>
                </c:pt>
                <c:pt idx="239">
                  <c:v>4</c:v>
                </c:pt>
                <c:pt idx="240">
                  <c:v>3.7</c:v>
                </c:pt>
                <c:pt idx="241">
                  <c:v>3.4</c:v>
                </c:pt>
                <c:pt idx="242">
                  <c:v>3.5</c:v>
                </c:pt>
                <c:pt idx="243">
                  <c:v>3.6</c:v>
                </c:pt>
                <c:pt idx="244">
                  <c:v>4.0999999999999996</c:v>
                </c:pt>
                <c:pt idx="245">
                  <c:v>4.3</c:v>
                </c:pt>
                <c:pt idx="246">
                  <c:v>4.3</c:v>
                </c:pt>
                <c:pt idx="247">
                  <c:v>4.2</c:v>
                </c:pt>
                <c:pt idx="248">
                  <c:v>4.8</c:v>
                </c:pt>
                <c:pt idx="249">
                  <c:v>4.4000000000000004</c:v>
                </c:pt>
                <c:pt idx="250">
                  <c:v>4.0999999999999996</c:v>
                </c:pt>
                <c:pt idx="251">
                  <c:v>4.2</c:v>
                </c:pt>
                <c:pt idx="252">
                  <c:v>4.5</c:v>
                </c:pt>
                <c:pt idx="253">
                  <c:v>4.7</c:v>
                </c:pt>
                <c:pt idx="254">
                  <c:v>4.9000000000000004</c:v>
                </c:pt>
                <c:pt idx="255">
                  <c:v>4.7</c:v>
                </c:pt>
                <c:pt idx="256">
                  <c:v>5.6</c:v>
                </c:pt>
                <c:pt idx="257">
                  <c:v>5.3</c:v>
                </c:pt>
                <c:pt idx="258">
                  <c:v>4.8</c:v>
                </c:pt>
                <c:pt idx="259">
                  <c:v>5.0999999999999996</c:v>
                </c:pt>
                <c:pt idx="260">
                  <c:v>4.8</c:v>
                </c:pt>
                <c:pt idx="261">
                  <c:v>5.2</c:v>
                </c:pt>
                <c:pt idx="262">
                  <c:v>4.9000000000000004</c:v>
                </c:pt>
                <c:pt idx="263">
                  <c:v>4</c:v>
                </c:pt>
                <c:pt idx="264">
                  <c:v>4.3</c:v>
                </c:pt>
                <c:pt idx="265">
                  <c:v>4.9000000000000004</c:v>
                </c:pt>
                <c:pt idx="266">
                  <c:v>4.5999999999999996</c:v>
                </c:pt>
                <c:pt idx="267">
                  <c:v>4.5</c:v>
                </c:pt>
                <c:pt idx="268">
                  <c:v>4</c:v>
                </c:pt>
                <c:pt idx="269">
                  <c:v>3.8</c:v>
                </c:pt>
                <c:pt idx="270">
                  <c:v>4.0999999999999996</c:v>
                </c:pt>
                <c:pt idx="271">
                  <c:v>3.5</c:v>
                </c:pt>
                <c:pt idx="272">
                  <c:v>3.9</c:v>
                </c:pt>
                <c:pt idx="273">
                  <c:v>4.3</c:v>
                </c:pt>
                <c:pt idx="274">
                  <c:v>4</c:v>
                </c:pt>
                <c:pt idx="275">
                  <c:v>4</c:v>
                </c:pt>
                <c:pt idx="276">
                  <c:v>4.9000000000000004</c:v>
                </c:pt>
                <c:pt idx="277">
                  <c:v>5.2</c:v>
                </c:pt>
                <c:pt idx="278">
                  <c:v>5</c:v>
                </c:pt>
                <c:pt idx="279">
                  <c:v>5.3</c:v>
                </c:pt>
                <c:pt idx="280">
                  <c:v>4.2</c:v>
                </c:pt>
                <c:pt idx="281">
                  <c:v>4.7</c:v>
                </c:pt>
                <c:pt idx="282">
                  <c:v>5.3</c:v>
                </c:pt>
                <c:pt idx="283">
                  <c:v>5.3</c:v>
                </c:pt>
                <c:pt idx="284">
                  <c:v>5.5</c:v>
                </c:pt>
                <c:pt idx="285">
                  <c:v>5.4</c:v>
                </c:pt>
                <c:pt idx="286">
                  <c:v>5.3</c:v>
                </c:pt>
                <c:pt idx="287">
                  <c:v>4.2</c:v>
                </c:pt>
                <c:pt idx="288">
                  <c:v>4.9000000000000004</c:v>
                </c:pt>
                <c:pt idx="289">
                  <c:v>3.8</c:v>
                </c:pt>
                <c:pt idx="290">
                  <c:v>4.0999999999999996</c:v>
                </c:pt>
                <c:pt idx="291">
                  <c:v>4.8</c:v>
                </c:pt>
                <c:pt idx="292">
                  <c:v>3.9</c:v>
                </c:pt>
                <c:pt idx="293">
                  <c:v>4.5</c:v>
                </c:pt>
                <c:pt idx="294">
                  <c:v>4.8</c:v>
                </c:pt>
                <c:pt idx="295">
                  <c:v>5.0999999999999996</c:v>
                </c:pt>
                <c:pt idx="296">
                  <c:v>5.0999999999999996</c:v>
                </c:pt>
                <c:pt idx="297">
                  <c:v>4.2</c:v>
                </c:pt>
                <c:pt idx="298">
                  <c:v>5.5</c:v>
                </c:pt>
                <c:pt idx="299">
                  <c:v>4.5999999999999996</c:v>
                </c:pt>
                <c:pt idx="300">
                  <c:v>4.8</c:v>
                </c:pt>
                <c:pt idx="301">
                  <c:v>4.9000000000000004</c:v>
                </c:pt>
                <c:pt idx="302">
                  <c:v>4.9000000000000004</c:v>
                </c:pt>
                <c:pt idx="303">
                  <c:v>5.7</c:v>
                </c:pt>
                <c:pt idx="304">
                  <c:v>5.4</c:v>
                </c:pt>
                <c:pt idx="305">
                  <c:v>5.7</c:v>
                </c:pt>
                <c:pt idx="306">
                  <c:v>5.5</c:v>
                </c:pt>
                <c:pt idx="307">
                  <c:v>5.5</c:v>
                </c:pt>
                <c:pt idx="308">
                  <c:v>5.5</c:v>
                </c:pt>
                <c:pt idx="309">
                  <c:v>4.8</c:v>
                </c:pt>
                <c:pt idx="310">
                  <c:v>4.2</c:v>
                </c:pt>
                <c:pt idx="311">
                  <c:v>4.9000000000000004</c:v>
                </c:pt>
                <c:pt idx="312">
                  <c:v>4.5999999999999996</c:v>
                </c:pt>
                <c:pt idx="313">
                  <c:v>4.5</c:v>
                </c:pt>
                <c:pt idx="314">
                  <c:v>4.8</c:v>
                </c:pt>
                <c:pt idx="315">
                  <c:v>4.8</c:v>
                </c:pt>
                <c:pt idx="316">
                  <c:v>5.8</c:v>
                </c:pt>
                <c:pt idx="317">
                  <c:v>4.7</c:v>
                </c:pt>
                <c:pt idx="318">
                  <c:v>4.5999999999999996</c:v>
                </c:pt>
                <c:pt idx="319">
                  <c:v>5</c:v>
                </c:pt>
                <c:pt idx="320">
                  <c:v>4.5</c:v>
                </c:pt>
                <c:pt idx="321">
                  <c:v>5</c:v>
                </c:pt>
                <c:pt idx="322">
                  <c:v>4.9000000000000004</c:v>
                </c:pt>
                <c:pt idx="323">
                  <c:v>4.5</c:v>
                </c:pt>
                <c:pt idx="324">
                  <c:v>5.7</c:v>
                </c:pt>
                <c:pt idx="325">
                  <c:v>4.4000000000000004</c:v>
                </c:pt>
                <c:pt idx="326">
                  <c:v>4</c:v>
                </c:pt>
                <c:pt idx="327">
                  <c:v>4.7</c:v>
                </c:pt>
                <c:pt idx="328">
                  <c:v>4.8</c:v>
                </c:pt>
                <c:pt idx="329">
                  <c:v>3.5</c:v>
                </c:pt>
                <c:pt idx="330">
                  <c:v>3.4</c:v>
                </c:pt>
                <c:pt idx="331">
                  <c:v>3.3</c:v>
                </c:pt>
                <c:pt idx="332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7B-465D-9F3C-DB41B3D7C830}"/>
            </c:ext>
          </c:extLst>
        </c:ser>
        <c:ser>
          <c:idx val="6"/>
          <c:order val="6"/>
          <c:tx>
            <c:strRef>
              <c:f>'Mar-25 Comparision with CA@100m'!$U$1</c:f>
              <c:strCache>
                <c:ptCount val="1"/>
                <c:pt idx="0">
                  <c:v>R1 Rut Depth (in mm)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CA@100m'!$U$2:$U$2362</c:f>
              <c:numCache>
                <c:formatCode>0.00</c:formatCode>
                <c:ptCount val="2361"/>
                <c:pt idx="1">
                  <c:v>3.5</c:v>
                </c:pt>
                <c:pt idx="2">
                  <c:v>3.3</c:v>
                </c:pt>
                <c:pt idx="3">
                  <c:v>3.5</c:v>
                </c:pt>
                <c:pt idx="4">
                  <c:v>4.3</c:v>
                </c:pt>
                <c:pt idx="5">
                  <c:v>4</c:v>
                </c:pt>
                <c:pt idx="6">
                  <c:v>3.6</c:v>
                </c:pt>
                <c:pt idx="7">
                  <c:v>3.8</c:v>
                </c:pt>
                <c:pt idx="8">
                  <c:v>3.8</c:v>
                </c:pt>
                <c:pt idx="9">
                  <c:v>2.4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  <c:pt idx="13">
                  <c:v>4.5</c:v>
                </c:pt>
                <c:pt idx="14">
                  <c:v>5.4</c:v>
                </c:pt>
                <c:pt idx="15">
                  <c:v>4.8</c:v>
                </c:pt>
                <c:pt idx="16">
                  <c:v>3.5</c:v>
                </c:pt>
                <c:pt idx="17">
                  <c:v>4.7</c:v>
                </c:pt>
                <c:pt idx="18">
                  <c:v>3.5</c:v>
                </c:pt>
                <c:pt idx="19">
                  <c:v>4.9000000000000004</c:v>
                </c:pt>
                <c:pt idx="20">
                  <c:v>5.2</c:v>
                </c:pt>
                <c:pt idx="21">
                  <c:v>4.4000000000000004</c:v>
                </c:pt>
                <c:pt idx="22">
                  <c:v>4.9000000000000004</c:v>
                </c:pt>
                <c:pt idx="23">
                  <c:v>4.7</c:v>
                </c:pt>
                <c:pt idx="24">
                  <c:v>5.2</c:v>
                </c:pt>
                <c:pt idx="25">
                  <c:v>4.8</c:v>
                </c:pt>
                <c:pt idx="26">
                  <c:v>3.7</c:v>
                </c:pt>
                <c:pt idx="27">
                  <c:v>4.4000000000000004</c:v>
                </c:pt>
                <c:pt idx="28">
                  <c:v>3.6</c:v>
                </c:pt>
                <c:pt idx="29">
                  <c:v>4.8</c:v>
                </c:pt>
                <c:pt idx="30">
                  <c:v>3.8</c:v>
                </c:pt>
                <c:pt idx="31">
                  <c:v>4.7</c:v>
                </c:pt>
                <c:pt idx="32">
                  <c:v>5.0999999999999996</c:v>
                </c:pt>
                <c:pt idx="33">
                  <c:v>5.0999999999999996</c:v>
                </c:pt>
                <c:pt idx="34">
                  <c:v>5.3</c:v>
                </c:pt>
                <c:pt idx="35">
                  <c:v>3.7</c:v>
                </c:pt>
                <c:pt idx="36">
                  <c:v>2.5</c:v>
                </c:pt>
                <c:pt idx="37">
                  <c:v>2.9</c:v>
                </c:pt>
                <c:pt idx="38">
                  <c:v>2.9</c:v>
                </c:pt>
                <c:pt idx="39">
                  <c:v>2.7</c:v>
                </c:pt>
                <c:pt idx="40">
                  <c:v>3.6</c:v>
                </c:pt>
                <c:pt idx="41">
                  <c:v>4.4000000000000004</c:v>
                </c:pt>
                <c:pt idx="42">
                  <c:v>4.9000000000000004</c:v>
                </c:pt>
                <c:pt idx="43">
                  <c:v>4.5999999999999996</c:v>
                </c:pt>
                <c:pt idx="44">
                  <c:v>5.0999999999999996</c:v>
                </c:pt>
                <c:pt idx="45">
                  <c:v>4.2</c:v>
                </c:pt>
                <c:pt idx="46">
                  <c:v>4.3</c:v>
                </c:pt>
                <c:pt idx="47">
                  <c:v>4.8</c:v>
                </c:pt>
                <c:pt idx="48">
                  <c:v>4.8</c:v>
                </c:pt>
                <c:pt idx="49">
                  <c:v>5</c:v>
                </c:pt>
                <c:pt idx="50">
                  <c:v>3.8</c:v>
                </c:pt>
                <c:pt idx="51">
                  <c:v>4.0999999999999996</c:v>
                </c:pt>
                <c:pt idx="52">
                  <c:v>3.9</c:v>
                </c:pt>
                <c:pt idx="53">
                  <c:v>4.4000000000000004</c:v>
                </c:pt>
                <c:pt idx="54">
                  <c:v>4.3</c:v>
                </c:pt>
                <c:pt idx="55">
                  <c:v>5.4</c:v>
                </c:pt>
                <c:pt idx="56">
                  <c:v>5.2</c:v>
                </c:pt>
                <c:pt idx="57">
                  <c:v>3.7</c:v>
                </c:pt>
                <c:pt idx="58">
                  <c:v>3.2</c:v>
                </c:pt>
                <c:pt idx="59">
                  <c:v>4.4000000000000004</c:v>
                </c:pt>
                <c:pt idx="60">
                  <c:v>4.7</c:v>
                </c:pt>
                <c:pt idx="61">
                  <c:v>4.2</c:v>
                </c:pt>
                <c:pt idx="62">
                  <c:v>5</c:v>
                </c:pt>
                <c:pt idx="63">
                  <c:v>4.8</c:v>
                </c:pt>
                <c:pt idx="64">
                  <c:v>3.7</c:v>
                </c:pt>
                <c:pt idx="65">
                  <c:v>4.3</c:v>
                </c:pt>
                <c:pt idx="66">
                  <c:v>4</c:v>
                </c:pt>
                <c:pt idx="67">
                  <c:v>4.2</c:v>
                </c:pt>
                <c:pt idx="68">
                  <c:v>4.9000000000000004</c:v>
                </c:pt>
                <c:pt idx="69">
                  <c:v>4</c:v>
                </c:pt>
                <c:pt idx="70">
                  <c:v>3</c:v>
                </c:pt>
                <c:pt idx="71">
                  <c:v>3.1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4.5999999999999996</c:v>
                </c:pt>
                <c:pt idx="76">
                  <c:v>3.8</c:v>
                </c:pt>
                <c:pt idx="77">
                  <c:v>3.3</c:v>
                </c:pt>
                <c:pt idx="78">
                  <c:v>3.4</c:v>
                </c:pt>
                <c:pt idx="79">
                  <c:v>4.4000000000000004</c:v>
                </c:pt>
                <c:pt idx="80">
                  <c:v>4.5</c:v>
                </c:pt>
                <c:pt idx="81">
                  <c:v>4.5999999999999996</c:v>
                </c:pt>
                <c:pt idx="82">
                  <c:v>4.7</c:v>
                </c:pt>
                <c:pt idx="83">
                  <c:v>4.8</c:v>
                </c:pt>
                <c:pt idx="84">
                  <c:v>4.9000000000000004</c:v>
                </c:pt>
                <c:pt idx="85">
                  <c:v>4.3</c:v>
                </c:pt>
                <c:pt idx="86">
                  <c:v>4.2</c:v>
                </c:pt>
                <c:pt idx="87">
                  <c:v>3</c:v>
                </c:pt>
                <c:pt idx="88">
                  <c:v>3.9</c:v>
                </c:pt>
                <c:pt idx="89">
                  <c:v>3.6</c:v>
                </c:pt>
                <c:pt idx="90">
                  <c:v>4</c:v>
                </c:pt>
                <c:pt idx="91">
                  <c:v>5</c:v>
                </c:pt>
                <c:pt idx="92">
                  <c:v>3.2</c:v>
                </c:pt>
                <c:pt idx="93">
                  <c:v>3.9</c:v>
                </c:pt>
                <c:pt idx="94">
                  <c:v>4</c:v>
                </c:pt>
                <c:pt idx="95">
                  <c:v>3.3</c:v>
                </c:pt>
                <c:pt idx="96">
                  <c:v>3.6</c:v>
                </c:pt>
                <c:pt idx="97">
                  <c:v>4.0999999999999996</c:v>
                </c:pt>
                <c:pt idx="98">
                  <c:v>3.6</c:v>
                </c:pt>
                <c:pt idx="99">
                  <c:v>4.8</c:v>
                </c:pt>
                <c:pt idx="100">
                  <c:v>4.8</c:v>
                </c:pt>
                <c:pt idx="101">
                  <c:v>4</c:v>
                </c:pt>
                <c:pt idx="102">
                  <c:v>3.2</c:v>
                </c:pt>
                <c:pt idx="103">
                  <c:v>3</c:v>
                </c:pt>
                <c:pt idx="104">
                  <c:v>3.9</c:v>
                </c:pt>
                <c:pt idx="105">
                  <c:v>3.4</c:v>
                </c:pt>
                <c:pt idx="106">
                  <c:v>3.2</c:v>
                </c:pt>
                <c:pt idx="107">
                  <c:v>3.2</c:v>
                </c:pt>
                <c:pt idx="108">
                  <c:v>3.4</c:v>
                </c:pt>
                <c:pt idx="109">
                  <c:v>3.7</c:v>
                </c:pt>
                <c:pt idx="110">
                  <c:v>3.5</c:v>
                </c:pt>
                <c:pt idx="111">
                  <c:v>3.5</c:v>
                </c:pt>
                <c:pt idx="112">
                  <c:v>3.8</c:v>
                </c:pt>
                <c:pt idx="113">
                  <c:v>3.7</c:v>
                </c:pt>
                <c:pt idx="114">
                  <c:v>3.1</c:v>
                </c:pt>
                <c:pt idx="115">
                  <c:v>3.3</c:v>
                </c:pt>
                <c:pt idx="116">
                  <c:v>3.9</c:v>
                </c:pt>
                <c:pt idx="117">
                  <c:v>3.4</c:v>
                </c:pt>
                <c:pt idx="118">
                  <c:v>3.9</c:v>
                </c:pt>
                <c:pt idx="119">
                  <c:v>4.8</c:v>
                </c:pt>
                <c:pt idx="120">
                  <c:v>4.7</c:v>
                </c:pt>
                <c:pt idx="121">
                  <c:v>4.8</c:v>
                </c:pt>
                <c:pt idx="122">
                  <c:v>3.2</c:v>
                </c:pt>
                <c:pt idx="123">
                  <c:v>4.2</c:v>
                </c:pt>
                <c:pt idx="124">
                  <c:v>3.8</c:v>
                </c:pt>
                <c:pt idx="125">
                  <c:v>3.2</c:v>
                </c:pt>
                <c:pt idx="126">
                  <c:v>3.2</c:v>
                </c:pt>
                <c:pt idx="127">
                  <c:v>3.1</c:v>
                </c:pt>
                <c:pt idx="128">
                  <c:v>3.8</c:v>
                </c:pt>
                <c:pt idx="129">
                  <c:v>3.3</c:v>
                </c:pt>
                <c:pt idx="130">
                  <c:v>3</c:v>
                </c:pt>
                <c:pt idx="131">
                  <c:v>3.2</c:v>
                </c:pt>
                <c:pt idx="132">
                  <c:v>4</c:v>
                </c:pt>
                <c:pt idx="133">
                  <c:v>4.0999999999999996</c:v>
                </c:pt>
                <c:pt idx="134">
                  <c:v>4.5</c:v>
                </c:pt>
                <c:pt idx="135">
                  <c:v>5</c:v>
                </c:pt>
                <c:pt idx="136">
                  <c:v>5</c:v>
                </c:pt>
                <c:pt idx="137">
                  <c:v>5.6</c:v>
                </c:pt>
                <c:pt idx="138">
                  <c:v>4.5999999999999996</c:v>
                </c:pt>
                <c:pt idx="139">
                  <c:v>5</c:v>
                </c:pt>
                <c:pt idx="140">
                  <c:v>2.8</c:v>
                </c:pt>
                <c:pt idx="141">
                  <c:v>2.5</c:v>
                </c:pt>
                <c:pt idx="142">
                  <c:v>2</c:v>
                </c:pt>
                <c:pt idx="143">
                  <c:v>1.9</c:v>
                </c:pt>
                <c:pt idx="144">
                  <c:v>1.9</c:v>
                </c:pt>
                <c:pt idx="145">
                  <c:v>1.9</c:v>
                </c:pt>
                <c:pt idx="146">
                  <c:v>2.1</c:v>
                </c:pt>
                <c:pt idx="147">
                  <c:v>1.9</c:v>
                </c:pt>
                <c:pt idx="148">
                  <c:v>1.9</c:v>
                </c:pt>
                <c:pt idx="149">
                  <c:v>2</c:v>
                </c:pt>
                <c:pt idx="150">
                  <c:v>1.7</c:v>
                </c:pt>
                <c:pt idx="153">
                  <c:v>1.7</c:v>
                </c:pt>
                <c:pt idx="154">
                  <c:v>2.1</c:v>
                </c:pt>
                <c:pt idx="155">
                  <c:v>1.9</c:v>
                </c:pt>
                <c:pt idx="156">
                  <c:v>2.5</c:v>
                </c:pt>
                <c:pt idx="157">
                  <c:v>3</c:v>
                </c:pt>
                <c:pt idx="158">
                  <c:v>3.1</c:v>
                </c:pt>
                <c:pt idx="159">
                  <c:v>3.2</c:v>
                </c:pt>
                <c:pt idx="160">
                  <c:v>3.9</c:v>
                </c:pt>
                <c:pt idx="161">
                  <c:v>3.6</c:v>
                </c:pt>
                <c:pt idx="162">
                  <c:v>4</c:v>
                </c:pt>
                <c:pt idx="163">
                  <c:v>3.9</c:v>
                </c:pt>
                <c:pt idx="164">
                  <c:v>4.2</c:v>
                </c:pt>
                <c:pt idx="165">
                  <c:v>4.0999999999999996</c:v>
                </c:pt>
                <c:pt idx="166">
                  <c:v>4.0999999999999996</c:v>
                </c:pt>
                <c:pt idx="167">
                  <c:v>3.5</c:v>
                </c:pt>
                <c:pt idx="168">
                  <c:v>2.4</c:v>
                </c:pt>
                <c:pt idx="169">
                  <c:v>3.2</c:v>
                </c:pt>
                <c:pt idx="170">
                  <c:v>2.9</c:v>
                </c:pt>
                <c:pt idx="171">
                  <c:v>3.5</c:v>
                </c:pt>
                <c:pt idx="172">
                  <c:v>3.2</c:v>
                </c:pt>
                <c:pt idx="173">
                  <c:v>3.5</c:v>
                </c:pt>
                <c:pt idx="174">
                  <c:v>3.3</c:v>
                </c:pt>
                <c:pt idx="175">
                  <c:v>3.9</c:v>
                </c:pt>
                <c:pt idx="176">
                  <c:v>2.9</c:v>
                </c:pt>
                <c:pt idx="177">
                  <c:v>2.4</c:v>
                </c:pt>
                <c:pt idx="178">
                  <c:v>3.5</c:v>
                </c:pt>
                <c:pt idx="179">
                  <c:v>3.2</c:v>
                </c:pt>
                <c:pt idx="180">
                  <c:v>2.9</c:v>
                </c:pt>
                <c:pt idx="181">
                  <c:v>3.3</c:v>
                </c:pt>
                <c:pt idx="182">
                  <c:v>4.4000000000000004</c:v>
                </c:pt>
                <c:pt idx="183">
                  <c:v>4.5999999999999996</c:v>
                </c:pt>
                <c:pt idx="184">
                  <c:v>4.3</c:v>
                </c:pt>
                <c:pt idx="185">
                  <c:v>4.0999999999999996</c:v>
                </c:pt>
                <c:pt idx="186">
                  <c:v>4.2</c:v>
                </c:pt>
                <c:pt idx="187">
                  <c:v>3.6</c:v>
                </c:pt>
                <c:pt idx="188">
                  <c:v>4.5</c:v>
                </c:pt>
                <c:pt idx="189">
                  <c:v>3.7</c:v>
                </c:pt>
                <c:pt idx="190">
                  <c:v>4.3</c:v>
                </c:pt>
                <c:pt idx="191">
                  <c:v>3.7</c:v>
                </c:pt>
                <c:pt idx="192">
                  <c:v>3.6</c:v>
                </c:pt>
                <c:pt idx="193">
                  <c:v>4.3</c:v>
                </c:pt>
                <c:pt idx="194">
                  <c:v>4.0999999999999996</c:v>
                </c:pt>
                <c:pt idx="195">
                  <c:v>3.7</c:v>
                </c:pt>
                <c:pt idx="196">
                  <c:v>3.9</c:v>
                </c:pt>
                <c:pt idx="197">
                  <c:v>4.4000000000000004</c:v>
                </c:pt>
                <c:pt idx="198">
                  <c:v>4.2</c:v>
                </c:pt>
                <c:pt idx="199">
                  <c:v>5</c:v>
                </c:pt>
                <c:pt idx="200">
                  <c:v>4.3</c:v>
                </c:pt>
                <c:pt idx="201">
                  <c:v>4.4000000000000004</c:v>
                </c:pt>
                <c:pt idx="202">
                  <c:v>4.5999999999999996</c:v>
                </c:pt>
                <c:pt idx="203">
                  <c:v>4.9000000000000004</c:v>
                </c:pt>
                <c:pt idx="204">
                  <c:v>4.7</c:v>
                </c:pt>
                <c:pt idx="205">
                  <c:v>3.8</c:v>
                </c:pt>
                <c:pt idx="206">
                  <c:v>3.8</c:v>
                </c:pt>
                <c:pt idx="207">
                  <c:v>5</c:v>
                </c:pt>
                <c:pt idx="208">
                  <c:v>4.8</c:v>
                </c:pt>
                <c:pt idx="209">
                  <c:v>3.6</c:v>
                </c:pt>
                <c:pt idx="210">
                  <c:v>4.3</c:v>
                </c:pt>
                <c:pt idx="211">
                  <c:v>4.0999999999999996</c:v>
                </c:pt>
                <c:pt idx="212">
                  <c:v>3.5</c:v>
                </c:pt>
                <c:pt idx="213">
                  <c:v>3.4</c:v>
                </c:pt>
                <c:pt idx="214">
                  <c:v>3.4</c:v>
                </c:pt>
                <c:pt idx="215">
                  <c:v>3.3</c:v>
                </c:pt>
                <c:pt idx="216">
                  <c:v>3.7</c:v>
                </c:pt>
                <c:pt idx="217">
                  <c:v>4.9000000000000004</c:v>
                </c:pt>
                <c:pt idx="218">
                  <c:v>3.9</c:v>
                </c:pt>
                <c:pt idx="219">
                  <c:v>3.2</c:v>
                </c:pt>
                <c:pt idx="220">
                  <c:v>3.8</c:v>
                </c:pt>
                <c:pt idx="221">
                  <c:v>3.3</c:v>
                </c:pt>
                <c:pt idx="222">
                  <c:v>3.2</c:v>
                </c:pt>
                <c:pt idx="223">
                  <c:v>3.1</c:v>
                </c:pt>
                <c:pt idx="224">
                  <c:v>3.7</c:v>
                </c:pt>
                <c:pt idx="225">
                  <c:v>3</c:v>
                </c:pt>
                <c:pt idx="226">
                  <c:v>3.3</c:v>
                </c:pt>
                <c:pt idx="227">
                  <c:v>4</c:v>
                </c:pt>
                <c:pt idx="228">
                  <c:v>4.0999999999999996</c:v>
                </c:pt>
                <c:pt idx="229">
                  <c:v>3</c:v>
                </c:pt>
                <c:pt idx="230">
                  <c:v>2.8</c:v>
                </c:pt>
                <c:pt idx="231">
                  <c:v>2.7</c:v>
                </c:pt>
                <c:pt idx="232">
                  <c:v>2.7</c:v>
                </c:pt>
                <c:pt idx="233">
                  <c:v>4.5</c:v>
                </c:pt>
                <c:pt idx="234">
                  <c:v>4.5999999999999996</c:v>
                </c:pt>
                <c:pt idx="235">
                  <c:v>4.8</c:v>
                </c:pt>
                <c:pt idx="236">
                  <c:v>4.5</c:v>
                </c:pt>
                <c:pt idx="237">
                  <c:v>4.0999999999999996</c:v>
                </c:pt>
                <c:pt idx="238">
                  <c:v>4</c:v>
                </c:pt>
                <c:pt idx="239">
                  <c:v>3.7</c:v>
                </c:pt>
                <c:pt idx="240">
                  <c:v>3.5</c:v>
                </c:pt>
                <c:pt idx="241">
                  <c:v>4.2</c:v>
                </c:pt>
                <c:pt idx="242">
                  <c:v>4.4000000000000004</c:v>
                </c:pt>
                <c:pt idx="243">
                  <c:v>4.2</c:v>
                </c:pt>
                <c:pt idx="244">
                  <c:v>3.6</c:v>
                </c:pt>
                <c:pt idx="245">
                  <c:v>4.3</c:v>
                </c:pt>
                <c:pt idx="246">
                  <c:v>4.2</c:v>
                </c:pt>
                <c:pt idx="247">
                  <c:v>4</c:v>
                </c:pt>
                <c:pt idx="248">
                  <c:v>4.3</c:v>
                </c:pt>
                <c:pt idx="249">
                  <c:v>4.9000000000000004</c:v>
                </c:pt>
                <c:pt idx="250">
                  <c:v>4.2</c:v>
                </c:pt>
                <c:pt idx="251">
                  <c:v>4.0999999999999996</c:v>
                </c:pt>
                <c:pt idx="252">
                  <c:v>4.2</c:v>
                </c:pt>
                <c:pt idx="253">
                  <c:v>3.7</c:v>
                </c:pt>
                <c:pt idx="254">
                  <c:v>3.5</c:v>
                </c:pt>
                <c:pt idx="255">
                  <c:v>3.7</c:v>
                </c:pt>
                <c:pt idx="256">
                  <c:v>3.8</c:v>
                </c:pt>
                <c:pt idx="257">
                  <c:v>4.0999999999999996</c:v>
                </c:pt>
                <c:pt idx="258">
                  <c:v>4.2</c:v>
                </c:pt>
                <c:pt idx="259">
                  <c:v>4.4000000000000004</c:v>
                </c:pt>
                <c:pt idx="260">
                  <c:v>4.2</c:v>
                </c:pt>
                <c:pt idx="261">
                  <c:v>4.2</c:v>
                </c:pt>
                <c:pt idx="262">
                  <c:v>4.0999999999999996</c:v>
                </c:pt>
                <c:pt idx="263">
                  <c:v>4.5999999999999996</c:v>
                </c:pt>
                <c:pt idx="264">
                  <c:v>4.8</c:v>
                </c:pt>
                <c:pt idx="265">
                  <c:v>4.5999999999999996</c:v>
                </c:pt>
                <c:pt idx="266">
                  <c:v>4.0999999999999996</c:v>
                </c:pt>
                <c:pt idx="267">
                  <c:v>4.5</c:v>
                </c:pt>
                <c:pt idx="268">
                  <c:v>4.9000000000000004</c:v>
                </c:pt>
                <c:pt idx="269">
                  <c:v>4.9000000000000004</c:v>
                </c:pt>
                <c:pt idx="270">
                  <c:v>4.5999999999999996</c:v>
                </c:pt>
                <c:pt idx="271">
                  <c:v>3.8</c:v>
                </c:pt>
                <c:pt idx="272">
                  <c:v>4.3</c:v>
                </c:pt>
                <c:pt idx="273">
                  <c:v>3.9</c:v>
                </c:pt>
                <c:pt idx="274">
                  <c:v>4.7</c:v>
                </c:pt>
                <c:pt idx="275">
                  <c:v>4.8</c:v>
                </c:pt>
                <c:pt idx="276">
                  <c:v>4.2</c:v>
                </c:pt>
                <c:pt idx="277">
                  <c:v>3.9</c:v>
                </c:pt>
                <c:pt idx="278">
                  <c:v>4.5</c:v>
                </c:pt>
                <c:pt idx="279">
                  <c:v>4.0999999999999996</c:v>
                </c:pt>
                <c:pt idx="280">
                  <c:v>4.5</c:v>
                </c:pt>
                <c:pt idx="281">
                  <c:v>4</c:v>
                </c:pt>
                <c:pt idx="282">
                  <c:v>3.7</c:v>
                </c:pt>
                <c:pt idx="283">
                  <c:v>4.5999999999999996</c:v>
                </c:pt>
                <c:pt idx="284">
                  <c:v>4.4000000000000004</c:v>
                </c:pt>
                <c:pt idx="285">
                  <c:v>5</c:v>
                </c:pt>
                <c:pt idx="286">
                  <c:v>4.5</c:v>
                </c:pt>
                <c:pt idx="287">
                  <c:v>3.7</c:v>
                </c:pt>
                <c:pt idx="288">
                  <c:v>2.9</c:v>
                </c:pt>
                <c:pt idx="289">
                  <c:v>3.2</c:v>
                </c:pt>
                <c:pt idx="290">
                  <c:v>4.4000000000000004</c:v>
                </c:pt>
                <c:pt idx="291">
                  <c:v>4.5999999999999996</c:v>
                </c:pt>
                <c:pt idx="292">
                  <c:v>4.5999999999999996</c:v>
                </c:pt>
                <c:pt idx="293">
                  <c:v>4.4000000000000004</c:v>
                </c:pt>
                <c:pt idx="294">
                  <c:v>4.9000000000000004</c:v>
                </c:pt>
                <c:pt idx="295">
                  <c:v>4.5999999999999996</c:v>
                </c:pt>
                <c:pt idx="296">
                  <c:v>4.5999999999999996</c:v>
                </c:pt>
                <c:pt idx="297">
                  <c:v>4.5</c:v>
                </c:pt>
                <c:pt idx="298">
                  <c:v>4.9000000000000004</c:v>
                </c:pt>
                <c:pt idx="299">
                  <c:v>3.1</c:v>
                </c:pt>
                <c:pt idx="300">
                  <c:v>3.7</c:v>
                </c:pt>
                <c:pt idx="301">
                  <c:v>3.6</c:v>
                </c:pt>
                <c:pt idx="302">
                  <c:v>3.3</c:v>
                </c:pt>
                <c:pt idx="303">
                  <c:v>3.5</c:v>
                </c:pt>
                <c:pt idx="304">
                  <c:v>3.4</c:v>
                </c:pt>
                <c:pt idx="305">
                  <c:v>4.5999999999999996</c:v>
                </c:pt>
                <c:pt idx="306">
                  <c:v>3.9</c:v>
                </c:pt>
                <c:pt idx="307">
                  <c:v>3.8</c:v>
                </c:pt>
                <c:pt idx="308">
                  <c:v>3.9</c:v>
                </c:pt>
                <c:pt idx="309">
                  <c:v>4.2</c:v>
                </c:pt>
                <c:pt idx="310">
                  <c:v>4.8</c:v>
                </c:pt>
                <c:pt idx="311">
                  <c:v>4</c:v>
                </c:pt>
                <c:pt idx="312">
                  <c:v>3.3</c:v>
                </c:pt>
                <c:pt idx="313">
                  <c:v>4.2</c:v>
                </c:pt>
                <c:pt idx="314">
                  <c:v>4.5999999999999996</c:v>
                </c:pt>
                <c:pt idx="315">
                  <c:v>4.2</c:v>
                </c:pt>
                <c:pt idx="316">
                  <c:v>4</c:v>
                </c:pt>
                <c:pt idx="317">
                  <c:v>4</c:v>
                </c:pt>
                <c:pt idx="318">
                  <c:v>4.7</c:v>
                </c:pt>
                <c:pt idx="319">
                  <c:v>3.5</c:v>
                </c:pt>
                <c:pt idx="320">
                  <c:v>4.5</c:v>
                </c:pt>
                <c:pt idx="321">
                  <c:v>4.4000000000000004</c:v>
                </c:pt>
                <c:pt idx="322">
                  <c:v>4.2</c:v>
                </c:pt>
                <c:pt idx="323">
                  <c:v>4.0999999999999996</c:v>
                </c:pt>
                <c:pt idx="324">
                  <c:v>3.6</c:v>
                </c:pt>
                <c:pt idx="325">
                  <c:v>2.9</c:v>
                </c:pt>
                <c:pt idx="326">
                  <c:v>3.5</c:v>
                </c:pt>
                <c:pt idx="327">
                  <c:v>4.5999999999999996</c:v>
                </c:pt>
                <c:pt idx="328">
                  <c:v>4</c:v>
                </c:pt>
                <c:pt idx="329">
                  <c:v>4.5999999999999996</c:v>
                </c:pt>
                <c:pt idx="330">
                  <c:v>3.7</c:v>
                </c:pt>
                <c:pt idx="331">
                  <c:v>4.3</c:v>
                </c:pt>
                <c:pt idx="332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7B-465D-9F3C-DB41B3D7C830}"/>
            </c:ext>
          </c:extLst>
        </c:ser>
        <c:ser>
          <c:idx val="7"/>
          <c:order val="7"/>
          <c:tx>
            <c:strRef>
              <c:f>'Mar-25 Comparision with CA@100m'!$V$1</c:f>
              <c:strCache>
                <c:ptCount val="1"/>
                <c:pt idx="0">
                  <c:v>R2 Rut Depth (in mm)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CA@100m'!$V$2:$V$2362</c:f>
              <c:numCache>
                <c:formatCode>0.00</c:formatCode>
                <c:ptCount val="2361"/>
                <c:pt idx="1">
                  <c:v>2.8</c:v>
                </c:pt>
                <c:pt idx="2">
                  <c:v>2.6</c:v>
                </c:pt>
                <c:pt idx="3">
                  <c:v>2.5</c:v>
                </c:pt>
                <c:pt idx="4">
                  <c:v>3.7</c:v>
                </c:pt>
                <c:pt idx="5">
                  <c:v>3.7</c:v>
                </c:pt>
                <c:pt idx="6">
                  <c:v>3.2</c:v>
                </c:pt>
                <c:pt idx="7">
                  <c:v>3</c:v>
                </c:pt>
                <c:pt idx="8">
                  <c:v>2.7</c:v>
                </c:pt>
                <c:pt idx="9">
                  <c:v>2.6</c:v>
                </c:pt>
                <c:pt idx="10">
                  <c:v>2.8</c:v>
                </c:pt>
                <c:pt idx="11">
                  <c:v>3.1</c:v>
                </c:pt>
                <c:pt idx="12">
                  <c:v>2.7</c:v>
                </c:pt>
                <c:pt idx="13">
                  <c:v>3.2</c:v>
                </c:pt>
                <c:pt idx="14">
                  <c:v>3</c:v>
                </c:pt>
                <c:pt idx="15">
                  <c:v>4.0999999999999996</c:v>
                </c:pt>
                <c:pt idx="16">
                  <c:v>3</c:v>
                </c:pt>
                <c:pt idx="17">
                  <c:v>3.4</c:v>
                </c:pt>
                <c:pt idx="18">
                  <c:v>2.9</c:v>
                </c:pt>
                <c:pt idx="19">
                  <c:v>4.0999999999999996</c:v>
                </c:pt>
                <c:pt idx="20">
                  <c:v>4</c:v>
                </c:pt>
                <c:pt idx="21">
                  <c:v>3.3</c:v>
                </c:pt>
                <c:pt idx="22">
                  <c:v>2.7</c:v>
                </c:pt>
                <c:pt idx="23">
                  <c:v>2.9</c:v>
                </c:pt>
                <c:pt idx="24">
                  <c:v>3.6</c:v>
                </c:pt>
                <c:pt idx="25">
                  <c:v>4.2</c:v>
                </c:pt>
                <c:pt idx="26">
                  <c:v>2.9</c:v>
                </c:pt>
                <c:pt idx="27">
                  <c:v>3.1</c:v>
                </c:pt>
                <c:pt idx="28">
                  <c:v>2.7</c:v>
                </c:pt>
                <c:pt idx="29">
                  <c:v>3.9</c:v>
                </c:pt>
                <c:pt idx="30">
                  <c:v>5</c:v>
                </c:pt>
                <c:pt idx="31">
                  <c:v>4.8</c:v>
                </c:pt>
                <c:pt idx="32">
                  <c:v>2.9</c:v>
                </c:pt>
                <c:pt idx="33">
                  <c:v>4.3</c:v>
                </c:pt>
                <c:pt idx="34">
                  <c:v>3.4</c:v>
                </c:pt>
                <c:pt idx="35">
                  <c:v>2.6</c:v>
                </c:pt>
                <c:pt idx="36">
                  <c:v>2.5</c:v>
                </c:pt>
                <c:pt idx="37">
                  <c:v>3.1</c:v>
                </c:pt>
                <c:pt idx="38">
                  <c:v>3.3</c:v>
                </c:pt>
                <c:pt idx="39">
                  <c:v>2.8</c:v>
                </c:pt>
                <c:pt idx="40">
                  <c:v>2.9</c:v>
                </c:pt>
                <c:pt idx="41">
                  <c:v>3.2</c:v>
                </c:pt>
                <c:pt idx="42">
                  <c:v>4.5</c:v>
                </c:pt>
                <c:pt idx="43">
                  <c:v>3.5</c:v>
                </c:pt>
                <c:pt idx="44">
                  <c:v>3.9</c:v>
                </c:pt>
                <c:pt idx="45">
                  <c:v>2.7</c:v>
                </c:pt>
                <c:pt idx="46">
                  <c:v>2.8</c:v>
                </c:pt>
                <c:pt idx="47">
                  <c:v>3</c:v>
                </c:pt>
                <c:pt idx="48">
                  <c:v>3.3</c:v>
                </c:pt>
                <c:pt idx="49">
                  <c:v>4</c:v>
                </c:pt>
                <c:pt idx="50">
                  <c:v>3.6</c:v>
                </c:pt>
                <c:pt idx="51">
                  <c:v>2.9</c:v>
                </c:pt>
                <c:pt idx="52">
                  <c:v>3.6</c:v>
                </c:pt>
                <c:pt idx="53">
                  <c:v>4.3</c:v>
                </c:pt>
                <c:pt idx="54">
                  <c:v>2.7</c:v>
                </c:pt>
                <c:pt idx="55">
                  <c:v>2.6</c:v>
                </c:pt>
                <c:pt idx="56">
                  <c:v>3.1</c:v>
                </c:pt>
                <c:pt idx="57">
                  <c:v>2.7</c:v>
                </c:pt>
                <c:pt idx="58">
                  <c:v>3.3</c:v>
                </c:pt>
                <c:pt idx="59">
                  <c:v>2.8</c:v>
                </c:pt>
                <c:pt idx="60">
                  <c:v>3.6</c:v>
                </c:pt>
                <c:pt idx="61">
                  <c:v>3.1</c:v>
                </c:pt>
                <c:pt idx="62">
                  <c:v>4.7</c:v>
                </c:pt>
                <c:pt idx="63">
                  <c:v>3.2</c:v>
                </c:pt>
                <c:pt idx="64">
                  <c:v>2.6</c:v>
                </c:pt>
                <c:pt idx="65">
                  <c:v>3</c:v>
                </c:pt>
                <c:pt idx="66">
                  <c:v>3.2</c:v>
                </c:pt>
                <c:pt idx="67">
                  <c:v>3.5</c:v>
                </c:pt>
                <c:pt idx="68">
                  <c:v>3.3</c:v>
                </c:pt>
                <c:pt idx="69">
                  <c:v>3.5</c:v>
                </c:pt>
                <c:pt idx="70">
                  <c:v>3.6</c:v>
                </c:pt>
                <c:pt idx="71">
                  <c:v>3.2</c:v>
                </c:pt>
                <c:pt idx="72">
                  <c:v>3.5</c:v>
                </c:pt>
                <c:pt idx="73">
                  <c:v>3</c:v>
                </c:pt>
                <c:pt idx="74">
                  <c:v>3.7</c:v>
                </c:pt>
                <c:pt idx="75">
                  <c:v>2.8</c:v>
                </c:pt>
                <c:pt idx="76">
                  <c:v>2.7</c:v>
                </c:pt>
                <c:pt idx="77">
                  <c:v>3.2</c:v>
                </c:pt>
                <c:pt idx="78">
                  <c:v>2.7</c:v>
                </c:pt>
                <c:pt idx="79">
                  <c:v>3.1</c:v>
                </c:pt>
                <c:pt idx="80">
                  <c:v>4.0999999999999996</c:v>
                </c:pt>
                <c:pt idx="81">
                  <c:v>4.2</c:v>
                </c:pt>
                <c:pt idx="82">
                  <c:v>3.4</c:v>
                </c:pt>
                <c:pt idx="83">
                  <c:v>4.0999999999999996</c:v>
                </c:pt>
                <c:pt idx="84">
                  <c:v>4</c:v>
                </c:pt>
                <c:pt idx="85">
                  <c:v>2.9</c:v>
                </c:pt>
                <c:pt idx="86">
                  <c:v>2.5</c:v>
                </c:pt>
                <c:pt idx="87">
                  <c:v>2.8</c:v>
                </c:pt>
                <c:pt idx="88">
                  <c:v>3.1</c:v>
                </c:pt>
                <c:pt idx="89">
                  <c:v>3.2</c:v>
                </c:pt>
                <c:pt idx="90">
                  <c:v>3.1</c:v>
                </c:pt>
                <c:pt idx="91">
                  <c:v>2.8</c:v>
                </c:pt>
                <c:pt idx="92">
                  <c:v>2.7</c:v>
                </c:pt>
                <c:pt idx="93">
                  <c:v>3.1</c:v>
                </c:pt>
                <c:pt idx="94">
                  <c:v>3.1</c:v>
                </c:pt>
                <c:pt idx="95">
                  <c:v>2.7</c:v>
                </c:pt>
                <c:pt idx="96">
                  <c:v>3.1</c:v>
                </c:pt>
                <c:pt idx="97">
                  <c:v>3.2</c:v>
                </c:pt>
                <c:pt idx="98">
                  <c:v>3.6</c:v>
                </c:pt>
                <c:pt idx="99">
                  <c:v>4.4000000000000004</c:v>
                </c:pt>
                <c:pt idx="100">
                  <c:v>3.5</c:v>
                </c:pt>
                <c:pt idx="101">
                  <c:v>2.7</c:v>
                </c:pt>
                <c:pt idx="102">
                  <c:v>2.8</c:v>
                </c:pt>
                <c:pt idx="103">
                  <c:v>2.8</c:v>
                </c:pt>
                <c:pt idx="104">
                  <c:v>3.1</c:v>
                </c:pt>
                <c:pt idx="105">
                  <c:v>4.0999999999999996</c:v>
                </c:pt>
                <c:pt idx="106">
                  <c:v>3.3</c:v>
                </c:pt>
                <c:pt idx="107">
                  <c:v>3</c:v>
                </c:pt>
                <c:pt idx="108">
                  <c:v>3.1</c:v>
                </c:pt>
                <c:pt idx="109">
                  <c:v>3.3</c:v>
                </c:pt>
                <c:pt idx="110">
                  <c:v>2.8</c:v>
                </c:pt>
                <c:pt idx="111">
                  <c:v>2.6</c:v>
                </c:pt>
                <c:pt idx="112">
                  <c:v>3</c:v>
                </c:pt>
                <c:pt idx="113">
                  <c:v>2.6</c:v>
                </c:pt>
                <c:pt idx="114">
                  <c:v>3.1</c:v>
                </c:pt>
                <c:pt idx="115">
                  <c:v>2.9</c:v>
                </c:pt>
                <c:pt idx="116">
                  <c:v>2.8</c:v>
                </c:pt>
                <c:pt idx="117">
                  <c:v>2.8</c:v>
                </c:pt>
                <c:pt idx="118">
                  <c:v>3</c:v>
                </c:pt>
                <c:pt idx="119">
                  <c:v>3.2</c:v>
                </c:pt>
                <c:pt idx="120">
                  <c:v>4.5</c:v>
                </c:pt>
                <c:pt idx="121">
                  <c:v>4.2</c:v>
                </c:pt>
                <c:pt idx="122">
                  <c:v>2.7</c:v>
                </c:pt>
                <c:pt idx="123">
                  <c:v>3.4</c:v>
                </c:pt>
                <c:pt idx="124">
                  <c:v>2.9</c:v>
                </c:pt>
                <c:pt idx="125">
                  <c:v>2.8</c:v>
                </c:pt>
                <c:pt idx="126">
                  <c:v>3.1</c:v>
                </c:pt>
                <c:pt idx="127">
                  <c:v>3.2</c:v>
                </c:pt>
                <c:pt idx="128">
                  <c:v>2.9</c:v>
                </c:pt>
                <c:pt idx="129">
                  <c:v>3</c:v>
                </c:pt>
                <c:pt idx="130">
                  <c:v>2.8</c:v>
                </c:pt>
                <c:pt idx="131">
                  <c:v>2.9</c:v>
                </c:pt>
                <c:pt idx="132">
                  <c:v>2.9</c:v>
                </c:pt>
                <c:pt idx="133">
                  <c:v>3</c:v>
                </c:pt>
                <c:pt idx="134">
                  <c:v>3</c:v>
                </c:pt>
                <c:pt idx="135">
                  <c:v>3.4</c:v>
                </c:pt>
                <c:pt idx="136">
                  <c:v>3.5</c:v>
                </c:pt>
                <c:pt idx="137">
                  <c:v>3.9</c:v>
                </c:pt>
                <c:pt idx="138">
                  <c:v>4.3</c:v>
                </c:pt>
                <c:pt idx="139">
                  <c:v>4.3</c:v>
                </c:pt>
                <c:pt idx="140">
                  <c:v>3</c:v>
                </c:pt>
                <c:pt idx="141">
                  <c:v>1.9</c:v>
                </c:pt>
                <c:pt idx="142">
                  <c:v>1.9</c:v>
                </c:pt>
                <c:pt idx="143">
                  <c:v>1.9</c:v>
                </c:pt>
                <c:pt idx="144">
                  <c:v>1.7</c:v>
                </c:pt>
                <c:pt idx="145">
                  <c:v>1.9</c:v>
                </c:pt>
                <c:pt idx="146">
                  <c:v>2.2000000000000002</c:v>
                </c:pt>
                <c:pt idx="147">
                  <c:v>2.1</c:v>
                </c:pt>
                <c:pt idx="148">
                  <c:v>2.2000000000000002</c:v>
                </c:pt>
                <c:pt idx="149">
                  <c:v>2.2000000000000002</c:v>
                </c:pt>
                <c:pt idx="150">
                  <c:v>1.8</c:v>
                </c:pt>
                <c:pt idx="153">
                  <c:v>1.8</c:v>
                </c:pt>
                <c:pt idx="154">
                  <c:v>3</c:v>
                </c:pt>
                <c:pt idx="155">
                  <c:v>3.2</c:v>
                </c:pt>
                <c:pt idx="156">
                  <c:v>3.7</c:v>
                </c:pt>
                <c:pt idx="157">
                  <c:v>4.3</c:v>
                </c:pt>
                <c:pt idx="158">
                  <c:v>4.5999999999999996</c:v>
                </c:pt>
                <c:pt idx="159">
                  <c:v>4.4000000000000004</c:v>
                </c:pt>
                <c:pt idx="160">
                  <c:v>4.8</c:v>
                </c:pt>
                <c:pt idx="161">
                  <c:v>3.7</c:v>
                </c:pt>
                <c:pt idx="162">
                  <c:v>4.2</c:v>
                </c:pt>
                <c:pt idx="163">
                  <c:v>3.8</c:v>
                </c:pt>
                <c:pt idx="164">
                  <c:v>4.2</c:v>
                </c:pt>
                <c:pt idx="165">
                  <c:v>4.8</c:v>
                </c:pt>
                <c:pt idx="166">
                  <c:v>5.3</c:v>
                </c:pt>
                <c:pt idx="167">
                  <c:v>4.9000000000000004</c:v>
                </c:pt>
                <c:pt idx="168">
                  <c:v>4.0999999999999996</c:v>
                </c:pt>
                <c:pt idx="169">
                  <c:v>4.2</c:v>
                </c:pt>
                <c:pt idx="170">
                  <c:v>4.5</c:v>
                </c:pt>
                <c:pt idx="171">
                  <c:v>4.7</c:v>
                </c:pt>
                <c:pt idx="172">
                  <c:v>4.9000000000000004</c:v>
                </c:pt>
                <c:pt idx="173">
                  <c:v>4.7</c:v>
                </c:pt>
                <c:pt idx="174">
                  <c:v>4.8</c:v>
                </c:pt>
                <c:pt idx="175">
                  <c:v>4.8</c:v>
                </c:pt>
                <c:pt idx="176">
                  <c:v>4.2</c:v>
                </c:pt>
                <c:pt idx="177">
                  <c:v>4.2</c:v>
                </c:pt>
                <c:pt idx="178">
                  <c:v>4.5</c:v>
                </c:pt>
                <c:pt idx="179">
                  <c:v>4.4000000000000004</c:v>
                </c:pt>
                <c:pt idx="180">
                  <c:v>4.3</c:v>
                </c:pt>
                <c:pt idx="181">
                  <c:v>4.8</c:v>
                </c:pt>
                <c:pt idx="182">
                  <c:v>5.2</c:v>
                </c:pt>
                <c:pt idx="183">
                  <c:v>4.5</c:v>
                </c:pt>
                <c:pt idx="184">
                  <c:v>5</c:v>
                </c:pt>
                <c:pt idx="185">
                  <c:v>4.8</c:v>
                </c:pt>
                <c:pt idx="186">
                  <c:v>4.5999999999999996</c:v>
                </c:pt>
                <c:pt idx="187">
                  <c:v>4.8</c:v>
                </c:pt>
                <c:pt idx="188">
                  <c:v>4.5999999999999996</c:v>
                </c:pt>
                <c:pt idx="189">
                  <c:v>3.4</c:v>
                </c:pt>
                <c:pt idx="190">
                  <c:v>3.7</c:v>
                </c:pt>
                <c:pt idx="191">
                  <c:v>4.4000000000000004</c:v>
                </c:pt>
                <c:pt idx="192">
                  <c:v>5.3</c:v>
                </c:pt>
                <c:pt idx="193">
                  <c:v>4.8</c:v>
                </c:pt>
                <c:pt idx="194">
                  <c:v>4.8</c:v>
                </c:pt>
                <c:pt idx="195">
                  <c:v>4.5</c:v>
                </c:pt>
                <c:pt idx="196">
                  <c:v>5</c:v>
                </c:pt>
                <c:pt idx="197">
                  <c:v>4.5999999999999996</c:v>
                </c:pt>
                <c:pt idx="198">
                  <c:v>4.8</c:v>
                </c:pt>
                <c:pt idx="199">
                  <c:v>5</c:v>
                </c:pt>
                <c:pt idx="200">
                  <c:v>4.7</c:v>
                </c:pt>
                <c:pt idx="201">
                  <c:v>4.5999999999999996</c:v>
                </c:pt>
                <c:pt idx="202">
                  <c:v>5</c:v>
                </c:pt>
                <c:pt idx="203">
                  <c:v>5</c:v>
                </c:pt>
                <c:pt idx="204">
                  <c:v>4.7</c:v>
                </c:pt>
                <c:pt idx="205">
                  <c:v>5</c:v>
                </c:pt>
                <c:pt idx="206">
                  <c:v>5.2</c:v>
                </c:pt>
                <c:pt idx="207">
                  <c:v>4.9000000000000004</c:v>
                </c:pt>
                <c:pt idx="208">
                  <c:v>5.3</c:v>
                </c:pt>
                <c:pt idx="209">
                  <c:v>4.4000000000000004</c:v>
                </c:pt>
                <c:pt idx="210">
                  <c:v>4.3</c:v>
                </c:pt>
                <c:pt idx="211">
                  <c:v>4.4000000000000004</c:v>
                </c:pt>
                <c:pt idx="212">
                  <c:v>4.3</c:v>
                </c:pt>
                <c:pt idx="213">
                  <c:v>4.4000000000000004</c:v>
                </c:pt>
                <c:pt idx="214">
                  <c:v>4.8</c:v>
                </c:pt>
                <c:pt idx="215">
                  <c:v>4.8</c:v>
                </c:pt>
                <c:pt idx="216">
                  <c:v>4.9000000000000004</c:v>
                </c:pt>
                <c:pt idx="217">
                  <c:v>4.5</c:v>
                </c:pt>
                <c:pt idx="218">
                  <c:v>5.2</c:v>
                </c:pt>
                <c:pt idx="219">
                  <c:v>5.0999999999999996</c:v>
                </c:pt>
                <c:pt idx="220">
                  <c:v>4.0999999999999996</c:v>
                </c:pt>
                <c:pt idx="221">
                  <c:v>4.4000000000000004</c:v>
                </c:pt>
                <c:pt idx="222">
                  <c:v>4.3</c:v>
                </c:pt>
                <c:pt idx="223">
                  <c:v>4.8</c:v>
                </c:pt>
                <c:pt idx="224">
                  <c:v>4.7</c:v>
                </c:pt>
                <c:pt idx="225">
                  <c:v>4.8</c:v>
                </c:pt>
                <c:pt idx="226">
                  <c:v>4.5999999999999996</c:v>
                </c:pt>
                <c:pt idx="227">
                  <c:v>4.5999999999999996</c:v>
                </c:pt>
                <c:pt idx="228">
                  <c:v>4.9000000000000004</c:v>
                </c:pt>
                <c:pt idx="229">
                  <c:v>4.4000000000000004</c:v>
                </c:pt>
                <c:pt idx="230">
                  <c:v>4</c:v>
                </c:pt>
                <c:pt idx="231">
                  <c:v>3.8</c:v>
                </c:pt>
                <c:pt idx="232">
                  <c:v>4.3</c:v>
                </c:pt>
                <c:pt idx="233">
                  <c:v>3.2</c:v>
                </c:pt>
                <c:pt idx="234">
                  <c:v>3</c:v>
                </c:pt>
                <c:pt idx="235">
                  <c:v>4</c:v>
                </c:pt>
                <c:pt idx="236">
                  <c:v>3.5</c:v>
                </c:pt>
                <c:pt idx="237">
                  <c:v>3.6</c:v>
                </c:pt>
                <c:pt idx="238">
                  <c:v>3.3</c:v>
                </c:pt>
                <c:pt idx="239">
                  <c:v>4</c:v>
                </c:pt>
                <c:pt idx="240">
                  <c:v>3.6</c:v>
                </c:pt>
                <c:pt idx="241">
                  <c:v>3.1</c:v>
                </c:pt>
                <c:pt idx="242">
                  <c:v>2.9</c:v>
                </c:pt>
                <c:pt idx="243">
                  <c:v>3.7</c:v>
                </c:pt>
                <c:pt idx="244">
                  <c:v>4.3</c:v>
                </c:pt>
                <c:pt idx="245">
                  <c:v>4.3</c:v>
                </c:pt>
                <c:pt idx="246">
                  <c:v>3.2</c:v>
                </c:pt>
                <c:pt idx="247">
                  <c:v>3.3</c:v>
                </c:pt>
                <c:pt idx="248">
                  <c:v>4.3</c:v>
                </c:pt>
                <c:pt idx="249">
                  <c:v>4.5999999999999996</c:v>
                </c:pt>
                <c:pt idx="250">
                  <c:v>4.8</c:v>
                </c:pt>
                <c:pt idx="251">
                  <c:v>4.7</c:v>
                </c:pt>
                <c:pt idx="252">
                  <c:v>5.4</c:v>
                </c:pt>
                <c:pt idx="253">
                  <c:v>4.9000000000000004</c:v>
                </c:pt>
                <c:pt idx="254">
                  <c:v>4.9000000000000004</c:v>
                </c:pt>
                <c:pt idx="255">
                  <c:v>4.5999999999999996</c:v>
                </c:pt>
                <c:pt idx="256">
                  <c:v>4.5</c:v>
                </c:pt>
                <c:pt idx="257">
                  <c:v>4.3</c:v>
                </c:pt>
                <c:pt idx="258">
                  <c:v>4.9000000000000004</c:v>
                </c:pt>
                <c:pt idx="259">
                  <c:v>3.9</c:v>
                </c:pt>
                <c:pt idx="260">
                  <c:v>2.9</c:v>
                </c:pt>
                <c:pt idx="261">
                  <c:v>4.5999999999999996</c:v>
                </c:pt>
                <c:pt idx="262">
                  <c:v>4.9000000000000004</c:v>
                </c:pt>
                <c:pt idx="263">
                  <c:v>4.4000000000000004</c:v>
                </c:pt>
                <c:pt idx="264">
                  <c:v>3.4</c:v>
                </c:pt>
                <c:pt idx="265">
                  <c:v>3.9</c:v>
                </c:pt>
                <c:pt idx="266">
                  <c:v>4.5</c:v>
                </c:pt>
                <c:pt idx="267">
                  <c:v>3.7</c:v>
                </c:pt>
                <c:pt idx="268">
                  <c:v>3.4</c:v>
                </c:pt>
                <c:pt idx="269">
                  <c:v>4</c:v>
                </c:pt>
                <c:pt idx="270">
                  <c:v>3.8</c:v>
                </c:pt>
                <c:pt idx="271">
                  <c:v>4.5</c:v>
                </c:pt>
                <c:pt idx="272">
                  <c:v>5.2</c:v>
                </c:pt>
                <c:pt idx="273">
                  <c:v>5</c:v>
                </c:pt>
                <c:pt idx="274">
                  <c:v>4.2</c:v>
                </c:pt>
                <c:pt idx="275">
                  <c:v>3.4</c:v>
                </c:pt>
                <c:pt idx="276">
                  <c:v>4.9000000000000004</c:v>
                </c:pt>
                <c:pt idx="277">
                  <c:v>5.4</c:v>
                </c:pt>
                <c:pt idx="278">
                  <c:v>4.5</c:v>
                </c:pt>
                <c:pt idx="279">
                  <c:v>4.7</c:v>
                </c:pt>
                <c:pt idx="280">
                  <c:v>4.8</c:v>
                </c:pt>
                <c:pt idx="281">
                  <c:v>4.9000000000000004</c:v>
                </c:pt>
                <c:pt idx="282">
                  <c:v>4</c:v>
                </c:pt>
                <c:pt idx="283">
                  <c:v>3.7</c:v>
                </c:pt>
                <c:pt idx="284">
                  <c:v>3.8</c:v>
                </c:pt>
                <c:pt idx="285">
                  <c:v>3.7</c:v>
                </c:pt>
                <c:pt idx="286">
                  <c:v>3.5</c:v>
                </c:pt>
                <c:pt idx="287">
                  <c:v>4.3</c:v>
                </c:pt>
                <c:pt idx="288">
                  <c:v>3.7</c:v>
                </c:pt>
                <c:pt idx="289">
                  <c:v>4.3</c:v>
                </c:pt>
                <c:pt idx="290">
                  <c:v>4.7</c:v>
                </c:pt>
                <c:pt idx="291">
                  <c:v>4.7</c:v>
                </c:pt>
                <c:pt idx="292">
                  <c:v>4.5</c:v>
                </c:pt>
                <c:pt idx="293">
                  <c:v>3.3</c:v>
                </c:pt>
                <c:pt idx="294">
                  <c:v>3.3</c:v>
                </c:pt>
                <c:pt idx="295">
                  <c:v>3.3</c:v>
                </c:pt>
                <c:pt idx="296">
                  <c:v>3.4</c:v>
                </c:pt>
                <c:pt idx="297">
                  <c:v>3.2</c:v>
                </c:pt>
                <c:pt idx="298">
                  <c:v>3.1</c:v>
                </c:pt>
                <c:pt idx="299">
                  <c:v>3.6</c:v>
                </c:pt>
                <c:pt idx="300">
                  <c:v>3.9</c:v>
                </c:pt>
                <c:pt idx="301">
                  <c:v>4.0999999999999996</c:v>
                </c:pt>
                <c:pt idx="302">
                  <c:v>3.4</c:v>
                </c:pt>
                <c:pt idx="303">
                  <c:v>4.2</c:v>
                </c:pt>
                <c:pt idx="304">
                  <c:v>4.4000000000000004</c:v>
                </c:pt>
                <c:pt idx="305">
                  <c:v>3.2</c:v>
                </c:pt>
                <c:pt idx="306">
                  <c:v>4.5999999999999996</c:v>
                </c:pt>
                <c:pt idx="307">
                  <c:v>4.4000000000000004</c:v>
                </c:pt>
                <c:pt idx="308">
                  <c:v>4.0999999999999996</c:v>
                </c:pt>
                <c:pt idx="309">
                  <c:v>3.2</c:v>
                </c:pt>
                <c:pt idx="310">
                  <c:v>3.8</c:v>
                </c:pt>
                <c:pt idx="311">
                  <c:v>4.0999999999999996</c:v>
                </c:pt>
                <c:pt idx="312">
                  <c:v>4.3</c:v>
                </c:pt>
                <c:pt idx="313">
                  <c:v>4.7</c:v>
                </c:pt>
                <c:pt idx="314">
                  <c:v>4.8</c:v>
                </c:pt>
                <c:pt idx="315">
                  <c:v>3.4</c:v>
                </c:pt>
                <c:pt idx="316">
                  <c:v>3.4</c:v>
                </c:pt>
                <c:pt idx="317">
                  <c:v>3.6</c:v>
                </c:pt>
                <c:pt idx="318">
                  <c:v>4.7</c:v>
                </c:pt>
                <c:pt idx="319">
                  <c:v>3</c:v>
                </c:pt>
                <c:pt idx="320">
                  <c:v>3.6</c:v>
                </c:pt>
                <c:pt idx="321">
                  <c:v>4.4000000000000004</c:v>
                </c:pt>
                <c:pt idx="322">
                  <c:v>5</c:v>
                </c:pt>
                <c:pt idx="323">
                  <c:v>5</c:v>
                </c:pt>
                <c:pt idx="324">
                  <c:v>4.7</c:v>
                </c:pt>
                <c:pt idx="325">
                  <c:v>4.5999999999999996</c:v>
                </c:pt>
                <c:pt idx="326">
                  <c:v>4.5999999999999996</c:v>
                </c:pt>
                <c:pt idx="327">
                  <c:v>3.5</c:v>
                </c:pt>
                <c:pt idx="328">
                  <c:v>4.8</c:v>
                </c:pt>
                <c:pt idx="329">
                  <c:v>5.0999999999999996</c:v>
                </c:pt>
                <c:pt idx="330">
                  <c:v>4.9000000000000004</c:v>
                </c:pt>
                <c:pt idx="331">
                  <c:v>4.4000000000000004</c:v>
                </c:pt>
                <c:pt idx="332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7B-465D-9F3C-DB41B3D7C830}"/>
            </c:ext>
          </c:extLst>
        </c:ser>
        <c:ser>
          <c:idx val="8"/>
          <c:order val="8"/>
          <c:tx>
            <c:strRef>
              <c:f>'Mar-25 Comparision with CA@100m'!$W$1</c:f>
              <c:strCache>
                <c:ptCount val="1"/>
                <c:pt idx="0">
                  <c:v>R3 Rut Depth (in mm)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CA@100m'!$W$2:$W$2362</c:f>
              <c:numCache>
                <c:formatCode>0.00</c:formatCode>
                <c:ptCount val="2361"/>
                <c:pt idx="1">
                  <c:v>4.0999999999999996</c:v>
                </c:pt>
                <c:pt idx="2">
                  <c:v>2.9</c:v>
                </c:pt>
                <c:pt idx="3">
                  <c:v>2.6</c:v>
                </c:pt>
                <c:pt idx="4">
                  <c:v>2.5</c:v>
                </c:pt>
                <c:pt idx="5">
                  <c:v>2.4</c:v>
                </c:pt>
                <c:pt idx="6">
                  <c:v>3.4</c:v>
                </c:pt>
                <c:pt idx="7">
                  <c:v>2.7</c:v>
                </c:pt>
                <c:pt idx="8">
                  <c:v>3.1</c:v>
                </c:pt>
                <c:pt idx="9">
                  <c:v>3</c:v>
                </c:pt>
                <c:pt idx="10">
                  <c:v>1.9</c:v>
                </c:pt>
                <c:pt idx="11">
                  <c:v>1.9</c:v>
                </c:pt>
                <c:pt idx="12">
                  <c:v>2.1</c:v>
                </c:pt>
                <c:pt idx="13">
                  <c:v>1.9</c:v>
                </c:pt>
                <c:pt idx="14">
                  <c:v>3.2</c:v>
                </c:pt>
                <c:pt idx="15">
                  <c:v>2.5</c:v>
                </c:pt>
                <c:pt idx="16">
                  <c:v>2.7</c:v>
                </c:pt>
                <c:pt idx="17">
                  <c:v>3.1</c:v>
                </c:pt>
                <c:pt idx="18">
                  <c:v>3.2</c:v>
                </c:pt>
                <c:pt idx="19">
                  <c:v>2.7</c:v>
                </c:pt>
                <c:pt idx="20">
                  <c:v>2.7</c:v>
                </c:pt>
                <c:pt idx="21">
                  <c:v>3.5</c:v>
                </c:pt>
                <c:pt idx="22">
                  <c:v>2</c:v>
                </c:pt>
                <c:pt idx="27">
                  <c:v>2.9</c:v>
                </c:pt>
                <c:pt idx="28">
                  <c:v>2.7</c:v>
                </c:pt>
                <c:pt idx="29">
                  <c:v>2.6</c:v>
                </c:pt>
                <c:pt idx="30">
                  <c:v>2.8</c:v>
                </c:pt>
                <c:pt idx="31">
                  <c:v>2.7</c:v>
                </c:pt>
                <c:pt idx="32">
                  <c:v>2.9</c:v>
                </c:pt>
                <c:pt idx="35">
                  <c:v>2.6</c:v>
                </c:pt>
                <c:pt idx="36">
                  <c:v>2.4</c:v>
                </c:pt>
                <c:pt idx="37">
                  <c:v>3.2</c:v>
                </c:pt>
                <c:pt idx="38">
                  <c:v>5</c:v>
                </c:pt>
                <c:pt idx="39">
                  <c:v>5</c:v>
                </c:pt>
                <c:pt idx="40">
                  <c:v>4</c:v>
                </c:pt>
                <c:pt idx="41">
                  <c:v>2.8</c:v>
                </c:pt>
                <c:pt idx="42">
                  <c:v>2.9</c:v>
                </c:pt>
                <c:pt idx="43">
                  <c:v>2.7</c:v>
                </c:pt>
                <c:pt idx="44">
                  <c:v>2.8</c:v>
                </c:pt>
                <c:pt idx="45">
                  <c:v>3.1</c:v>
                </c:pt>
                <c:pt idx="46">
                  <c:v>3.1</c:v>
                </c:pt>
                <c:pt idx="47">
                  <c:v>2.6</c:v>
                </c:pt>
                <c:pt idx="48">
                  <c:v>2.2000000000000002</c:v>
                </c:pt>
                <c:pt idx="49">
                  <c:v>2.9</c:v>
                </c:pt>
                <c:pt idx="50">
                  <c:v>3</c:v>
                </c:pt>
                <c:pt idx="51">
                  <c:v>2.8</c:v>
                </c:pt>
                <c:pt idx="52">
                  <c:v>2.8</c:v>
                </c:pt>
                <c:pt idx="53">
                  <c:v>3.4</c:v>
                </c:pt>
                <c:pt idx="54">
                  <c:v>3.4</c:v>
                </c:pt>
                <c:pt idx="55">
                  <c:v>3.6</c:v>
                </c:pt>
                <c:pt idx="56">
                  <c:v>3.2</c:v>
                </c:pt>
                <c:pt idx="57">
                  <c:v>2.2000000000000002</c:v>
                </c:pt>
                <c:pt idx="58">
                  <c:v>2.5</c:v>
                </c:pt>
                <c:pt idx="59">
                  <c:v>2</c:v>
                </c:pt>
                <c:pt idx="60">
                  <c:v>1.4</c:v>
                </c:pt>
                <c:pt idx="61">
                  <c:v>2.4</c:v>
                </c:pt>
                <c:pt idx="62">
                  <c:v>2.8</c:v>
                </c:pt>
                <c:pt idx="63">
                  <c:v>3.2</c:v>
                </c:pt>
                <c:pt idx="64">
                  <c:v>2.2000000000000002</c:v>
                </c:pt>
                <c:pt idx="65">
                  <c:v>2.1</c:v>
                </c:pt>
                <c:pt idx="66">
                  <c:v>2.2000000000000002</c:v>
                </c:pt>
                <c:pt idx="67">
                  <c:v>2.2999999999999998</c:v>
                </c:pt>
                <c:pt idx="68">
                  <c:v>2.9</c:v>
                </c:pt>
                <c:pt idx="69">
                  <c:v>3.6</c:v>
                </c:pt>
                <c:pt idx="70">
                  <c:v>2.4</c:v>
                </c:pt>
                <c:pt idx="71">
                  <c:v>2.8</c:v>
                </c:pt>
                <c:pt idx="72">
                  <c:v>2.1</c:v>
                </c:pt>
                <c:pt idx="73">
                  <c:v>2.9</c:v>
                </c:pt>
                <c:pt idx="74">
                  <c:v>3</c:v>
                </c:pt>
                <c:pt idx="75">
                  <c:v>2.4</c:v>
                </c:pt>
                <c:pt idx="76">
                  <c:v>1.8</c:v>
                </c:pt>
                <c:pt idx="77">
                  <c:v>2.6</c:v>
                </c:pt>
                <c:pt idx="78">
                  <c:v>1.9</c:v>
                </c:pt>
                <c:pt idx="79">
                  <c:v>2.2000000000000002</c:v>
                </c:pt>
                <c:pt idx="80">
                  <c:v>2.8</c:v>
                </c:pt>
                <c:pt idx="81">
                  <c:v>2.1</c:v>
                </c:pt>
                <c:pt idx="82">
                  <c:v>2.2000000000000002</c:v>
                </c:pt>
                <c:pt idx="83">
                  <c:v>2.2999999999999998</c:v>
                </c:pt>
                <c:pt idx="84">
                  <c:v>2.2999999999999998</c:v>
                </c:pt>
                <c:pt idx="85">
                  <c:v>2.1</c:v>
                </c:pt>
                <c:pt idx="86">
                  <c:v>2.7</c:v>
                </c:pt>
                <c:pt idx="87">
                  <c:v>4.0999999999999996</c:v>
                </c:pt>
                <c:pt idx="88">
                  <c:v>2.2000000000000002</c:v>
                </c:pt>
                <c:pt idx="89">
                  <c:v>1.9</c:v>
                </c:pt>
                <c:pt idx="90">
                  <c:v>2.1</c:v>
                </c:pt>
                <c:pt idx="91">
                  <c:v>2.9</c:v>
                </c:pt>
                <c:pt idx="92">
                  <c:v>2.2000000000000002</c:v>
                </c:pt>
                <c:pt idx="93">
                  <c:v>2.2999999999999998</c:v>
                </c:pt>
                <c:pt idx="94">
                  <c:v>3.1</c:v>
                </c:pt>
                <c:pt idx="95">
                  <c:v>2</c:v>
                </c:pt>
                <c:pt idx="96">
                  <c:v>3.3</c:v>
                </c:pt>
                <c:pt idx="97">
                  <c:v>2.4</c:v>
                </c:pt>
                <c:pt idx="98">
                  <c:v>3</c:v>
                </c:pt>
                <c:pt idx="99">
                  <c:v>2.7</c:v>
                </c:pt>
                <c:pt idx="100">
                  <c:v>2.8</c:v>
                </c:pt>
                <c:pt idx="101">
                  <c:v>2.7</c:v>
                </c:pt>
                <c:pt idx="102">
                  <c:v>2.8</c:v>
                </c:pt>
                <c:pt idx="103">
                  <c:v>3.2</c:v>
                </c:pt>
                <c:pt idx="104">
                  <c:v>2.6</c:v>
                </c:pt>
                <c:pt idx="105">
                  <c:v>3.2</c:v>
                </c:pt>
                <c:pt idx="106">
                  <c:v>3.1</c:v>
                </c:pt>
                <c:pt idx="107">
                  <c:v>3.6</c:v>
                </c:pt>
                <c:pt idx="108">
                  <c:v>4</c:v>
                </c:pt>
                <c:pt idx="109">
                  <c:v>4.0999999999999996</c:v>
                </c:pt>
                <c:pt idx="110">
                  <c:v>2.2999999999999998</c:v>
                </c:pt>
                <c:pt idx="111">
                  <c:v>2.4</c:v>
                </c:pt>
                <c:pt idx="112">
                  <c:v>2.4</c:v>
                </c:pt>
                <c:pt idx="113">
                  <c:v>3.5</c:v>
                </c:pt>
                <c:pt idx="114">
                  <c:v>4.5</c:v>
                </c:pt>
                <c:pt idx="115">
                  <c:v>2.8</c:v>
                </c:pt>
                <c:pt idx="116">
                  <c:v>2.8</c:v>
                </c:pt>
                <c:pt idx="117">
                  <c:v>3.3</c:v>
                </c:pt>
                <c:pt idx="118">
                  <c:v>2.4</c:v>
                </c:pt>
                <c:pt idx="119">
                  <c:v>3.2</c:v>
                </c:pt>
                <c:pt idx="120">
                  <c:v>2.9</c:v>
                </c:pt>
                <c:pt idx="121">
                  <c:v>2.4</c:v>
                </c:pt>
                <c:pt idx="122">
                  <c:v>1.9</c:v>
                </c:pt>
                <c:pt idx="123">
                  <c:v>1.6</c:v>
                </c:pt>
                <c:pt idx="124">
                  <c:v>1.9</c:v>
                </c:pt>
                <c:pt idx="125">
                  <c:v>2.8</c:v>
                </c:pt>
                <c:pt idx="129">
                  <c:v>3.2</c:v>
                </c:pt>
                <c:pt idx="130">
                  <c:v>3.4</c:v>
                </c:pt>
                <c:pt idx="131">
                  <c:v>4.8</c:v>
                </c:pt>
                <c:pt idx="132">
                  <c:v>3</c:v>
                </c:pt>
                <c:pt idx="133">
                  <c:v>4.5999999999999996</c:v>
                </c:pt>
                <c:pt idx="134">
                  <c:v>4.0999999999999996</c:v>
                </c:pt>
                <c:pt idx="135">
                  <c:v>3.8</c:v>
                </c:pt>
                <c:pt idx="136">
                  <c:v>3.5</c:v>
                </c:pt>
                <c:pt idx="137">
                  <c:v>3.4</c:v>
                </c:pt>
                <c:pt idx="138">
                  <c:v>2.9</c:v>
                </c:pt>
                <c:pt idx="139">
                  <c:v>3.3</c:v>
                </c:pt>
                <c:pt idx="140">
                  <c:v>4.0999999999999996</c:v>
                </c:pt>
                <c:pt idx="141">
                  <c:v>2.2999999999999998</c:v>
                </c:pt>
                <c:pt idx="142">
                  <c:v>2.2999999999999998</c:v>
                </c:pt>
                <c:pt idx="143">
                  <c:v>2.5</c:v>
                </c:pt>
                <c:pt idx="144">
                  <c:v>2</c:v>
                </c:pt>
                <c:pt idx="145">
                  <c:v>2.2000000000000002</c:v>
                </c:pt>
                <c:pt idx="146">
                  <c:v>2.1</c:v>
                </c:pt>
                <c:pt idx="147">
                  <c:v>3</c:v>
                </c:pt>
                <c:pt idx="148">
                  <c:v>3</c:v>
                </c:pt>
                <c:pt idx="149">
                  <c:v>2.9</c:v>
                </c:pt>
                <c:pt idx="150">
                  <c:v>2.6</c:v>
                </c:pt>
                <c:pt idx="153">
                  <c:v>4</c:v>
                </c:pt>
                <c:pt idx="154">
                  <c:v>3.2</c:v>
                </c:pt>
                <c:pt idx="155">
                  <c:v>2.9</c:v>
                </c:pt>
                <c:pt idx="156">
                  <c:v>2.9</c:v>
                </c:pt>
                <c:pt idx="157">
                  <c:v>3.2</c:v>
                </c:pt>
                <c:pt idx="158">
                  <c:v>3</c:v>
                </c:pt>
                <c:pt idx="159">
                  <c:v>2.8</c:v>
                </c:pt>
                <c:pt idx="160">
                  <c:v>3</c:v>
                </c:pt>
                <c:pt idx="161">
                  <c:v>2.6</c:v>
                </c:pt>
                <c:pt idx="162">
                  <c:v>2.9</c:v>
                </c:pt>
                <c:pt idx="163">
                  <c:v>2.8</c:v>
                </c:pt>
                <c:pt idx="164">
                  <c:v>3</c:v>
                </c:pt>
                <c:pt idx="165">
                  <c:v>3.2</c:v>
                </c:pt>
                <c:pt idx="166">
                  <c:v>2.9</c:v>
                </c:pt>
                <c:pt idx="167">
                  <c:v>3.3</c:v>
                </c:pt>
                <c:pt idx="168">
                  <c:v>3.2</c:v>
                </c:pt>
                <c:pt idx="169">
                  <c:v>3.4</c:v>
                </c:pt>
                <c:pt idx="170">
                  <c:v>3.1</c:v>
                </c:pt>
                <c:pt idx="171">
                  <c:v>3.2</c:v>
                </c:pt>
                <c:pt idx="172">
                  <c:v>3</c:v>
                </c:pt>
                <c:pt idx="173">
                  <c:v>3</c:v>
                </c:pt>
                <c:pt idx="174">
                  <c:v>3.3</c:v>
                </c:pt>
                <c:pt idx="175">
                  <c:v>2.8</c:v>
                </c:pt>
                <c:pt idx="176">
                  <c:v>3.2</c:v>
                </c:pt>
                <c:pt idx="177">
                  <c:v>3.2</c:v>
                </c:pt>
                <c:pt idx="178">
                  <c:v>2.9</c:v>
                </c:pt>
                <c:pt idx="179">
                  <c:v>2.9</c:v>
                </c:pt>
                <c:pt idx="180">
                  <c:v>2.8</c:v>
                </c:pt>
                <c:pt idx="181">
                  <c:v>2.9</c:v>
                </c:pt>
                <c:pt idx="182">
                  <c:v>2.8</c:v>
                </c:pt>
                <c:pt idx="183">
                  <c:v>3.1</c:v>
                </c:pt>
                <c:pt idx="184">
                  <c:v>2.9</c:v>
                </c:pt>
                <c:pt idx="185">
                  <c:v>2.7</c:v>
                </c:pt>
                <c:pt idx="186">
                  <c:v>2.9</c:v>
                </c:pt>
                <c:pt idx="187">
                  <c:v>3.2</c:v>
                </c:pt>
                <c:pt idx="188">
                  <c:v>2.9</c:v>
                </c:pt>
                <c:pt idx="189">
                  <c:v>3.7</c:v>
                </c:pt>
                <c:pt idx="190">
                  <c:v>3.2</c:v>
                </c:pt>
                <c:pt idx="191">
                  <c:v>2.9</c:v>
                </c:pt>
                <c:pt idx="192">
                  <c:v>2.9</c:v>
                </c:pt>
                <c:pt idx="193">
                  <c:v>3</c:v>
                </c:pt>
                <c:pt idx="194">
                  <c:v>3.2</c:v>
                </c:pt>
                <c:pt idx="195">
                  <c:v>3.1</c:v>
                </c:pt>
                <c:pt idx="196">
                  <c:v>2.9</c:v>
                </c:pt>
                <c:pt idx="197">
                  <c:v>3</c:v>
                </c:pt>
                <c:pt idx="198">
                  <c:v>2.9</c:v>
                </c:pt>
                <c:pt idx="199">
                  <c:v>3</c:v>
                </c:pt>
                <c:pt idx="200">
                  <c:v>2.8</c:v>
                </c:pt>
                <c:pt idx="201">
                  <c:v>3</c:v>
                </c:pt>
                <c:pt idx="202">
                  <c:v>3.2</c:v>
                </c:pt>
                <c:pt idx="203">
                  <c:v>3.5</c:v>
                </c:pt>
                <c:pt idx="204">
                  <c:v>4</c:v>
                </c:pt>
                <c:pt idx="205">
                  <c:v>2.9</c:v>
                </c:pt>
                <c:pt idx="206">
                  <c:v>2.9</c:v>
                </c:pt>
                <c:pt idx="207">
                  <c:v>3.8</c:v>
                </c:pt>
                <c:pt idx="208">
                  <c:v>3</c:v>
                </c:pt>
                <c:pt idx="209">
                  <c:v>3.5</c:v>
                </c:pt>
                <c:pt idx="210">
                  <c:v>5.0999999999999996</c:v>
                </c:pt>
                <c:pt idx="211">
                  <c:v>4.2</c:v>
                </c:pt>
                <c:pt idx="212">
                  <c:v>4.8</c:v>
                </c:pt>
                <c:pt idx="213">
                  <c:v>4.2</c:v>
                </c:pt>
                <c:pt idx="214">
                  <c:v>3</c:v>
                </c:pt>
                <c:pt idx="215">
                  <c:v>3</c:v>
                </c:pt>
                <c:pt idx="216">
                  <c:v>2.9</c:v>
                </c:pt>
                <c:pt idx="217">
                  <c:v>3</c:v>
                </c:pt>
                <c:pt idx="218">
                  <c:v>2.9</c:v>
                </c:pt>
                <c:pt idx="219">
                  <c:v>2.8</c:v>
                </c:pt>
                <c:pt idx="220">
                  <c:v>3</c:v>
                </c:pt>
                <c:pt idx="221">
                  <c:v>2.9</c:v>
                </c:pt>
                <c:pt idx="222">
                  <c:v>2.9</c:v>
                </c:pt>
                <c:pt idx="223">
                  <c:v>2.8</c:v>
                </c:pt>
                <c:pt idx="224">
                  <c:v>2.9</c:v>
                </c:pt>
                <c:pt idx="225">
                  <c:v>3.6</c:v>
                </c:pt>
                <c:pt idx="226">
                  <c:v>3.3</c:v>
                </c:pt>
                <c:pt idx="227">
                  <c:v>3.1</c:v>
                </c:pt>
                <c:pt idx="228">
                  <c:v>2.9</c:v>
                </c:pt>
                <c:pt idx="229">
                  <c:v>2.9</c:v>
                </c:pt>
                <c:pt idx="230">
                  <c:v>3.4</c:v>
                </c:pt>
                <c:pt idx="231">
                  <c:v>3.6</c:v>
                </c:pt>
                <c:pt idx="232">
                  <c:v>3.3</c:v>
                </c:pt>
                <c:pt idx="233">
                  <c:v>3.2</c:v>
                </c:pt>
                <c:pt idx="234">
                  <c:v>2.8</c:v>
                </c:pt>
                <c:pt idx="235">
                  <c:v>3</c:v>
                </c:pt>
                <c:pt idx="236">
                  <c:v>3</c:v>
                </c:pt>
                <c:pt idx="237">
                  <c:v>2.9</c:v>
                </c:pt>
                <c:pt idx="238">
                  <c:v>3.2</c:v>
                </c:pt>
                <c:pt idx="239">
                  <c:v>3.5</c:v>
                </c:pt>
                <c:pt idx="240">
                  <c:v>3.2</c:v>
                </c:pt>
                <c:pt idx="241">
                  <c:v>3.3</c:v>
                </c:pt>
                <c:pt idx="242">
                  <c:v>3</c:v>
                </c:pt>
                <c:pt idx="243">
                  <c:v>3.1</c:v>
                </c:pt>
                <c:pt idx="244">
                  <c:v>3</c:v>
                </c:pt>
                <c:pt idx="245">
                  <c:v>3.2</c:v>
                </c:pt>
                <c:pt idx="246">
                  <c:v>3.1</c:v>
                </c:pt>
                <c:pt idx="247">
                  <c:v>3.3</c:v>
                </c:pt>
                <c:pt idx="248">
                  <c:v>3</c:v>
                </c:pt>
                <c:pt idx="249">
                  <c:v>3.2</c:v>
                </c:pt>
                <c:pt idx="250">
                  <c:v>3.7</c:v>
                </c:pt>
                <c:pt idx="251">
                  <c:v>3.7</c:v>
                </c:pt>
                <c:pt idx="252">
                  <c:v>3.5</c:v>
                </c:pt>
                <c:pt idx="253">
                  <c:v>3.2</c:v>
                </c:pt>
                <c:pt idx="254">
                  <c:v>3.6</c:v>
                </c:pt>
                <c:pt idx="255">
                  <c:v>3.6</c:v>
                </c:pt>
                <c:pt idx="256">
                  <c:v>3.8</c:v>
                </c:pt>
                <c:pt idx="257">
                  <c:v>3.1</c:v>
                </c:pt>
                <c:pt idx="258">
                  <c:v>3.1</c:v>
                </c:pt>
                <c:pt idx="259">
                  <c:v>3.6</c:v>
                </c:pt>
                <c:pt idx="260">
                  <c:v>2.8</c:v>
                </c:pt>
                <c:pt idx="261">
                  <c:v>2.8</c:v>
                </c:pt>
                <c:pt idx="262">
                  <c:v>3.6</c:v>
                </c:pt>
                <c:pt idx="263">
                  <c:v>3.7</c:v>
                </c:pt>
                <c:pt idx="264">
                  <c:v>3.8</c:v>
                </c:pt>
                <c:pt idx="265">
                  <c:v>2.8</c:v>
                </c:pt>
                <c:pt idx="266">
                  <c:v>2.8</c:v>
                </c:pt>
                <c:pt idx="267">
                  <c:v>3.3</c:v>
                </c:pt>
                <c:pt idx="268">
                  <c:v>3.1</c:v>
                </c:pt>
                <c:pt idx="269">
                  <c:v>3</c:v>
                </c:pt>
                <c:pt idx="270">
                  <c:v>2.8</c:v>
                </c:pt>
                <c:pt idx="271">
                  <c:v>3.5</c:v>
                </c:pt>
                <c:pt idx="272">
                  <c:v>3.3</c:v>
                </c:pt>
                <c:pt idx="273">
                  <c:v>3.7</c:v>
                </c:pt>
                <c:pt idx="274">
                  <c:v>3</c:v>
                </c:pt>
                <c:pt idx="275">
                  <c:v>2.9</c:v>
                </c:pt>
                <c:pt idx="276">
                  <c:v>3</c:v>
                </c:pt>
                <c:pt idx="277">
                  <c:v>3.4</c:v>
                </c:pt>
                <c:pt idx="278">
                  <c:v>3.3</c:v>
                </c:pt>
                <c:pt idx="279">
                  <c:v>3.5</c:v>
                </c:pt>
                <c:pt idx="280">
                  <c:v>3.8</c:v>
                </c:pt>
                <c:pt idx="281">
                  <c:v>4.5</c:v>
                </c:pt>
                <c:pt idx="282">
                  <c:v>3.8</c:v>
                </c:pt>
                <c:pt idx="283">
                  <c:v>2.9</c:v>
                </c:pt>
                <c:pt idx="284">
                  <c:v>2.6</c:v>
                </c:pt>
                <c:pt idx="285">
                  <c:v>3</c:v>
                </c:pt>
                <c:pt idx="286">
                  <c:v>3.3</c:v>
                </c:pt>
                <c:pt idx="287">
                  <c:v>3.2</c:v>
                </c:pt>
                <c:pt idx="288">
                  <c:v>4.8</c:v>
                </c:pt>
                <c:pt idx="289">
                  <c:v>4.9000000000000004</c:v>
                </c:pt>
                <c:pt idx="290">
                  <c:v>3.5</c:v>
                </c:pt>
                <c:pt idx="291">
                  <c:v>3.2</c:v>
                </c:pt>
                <c:pt idx="292">
                  <c:v>3</c:v>
                </c:pt>
                <c:pt idx="293">
                  <c:v>3.4</c:v>
                </c:pt>
                <c:pt idx="294">
                  <c:v>3.1</c:v>
                </c:pt>
                <c:pt idx="295">
                  <c:v>3</c:v>
                </c:pt>
                <c:pt idx="296">
                  <c:v>3.1</c:v>
                </c:pt>
                <c:pt idx="297">
                  <c:v>3.1</c:v>
                </c:pt>
                <c:pt idx="298">
                  <c:v>3</c:v>
                </c:pt>
                <c:pt idx="299">
                  <c:v>4.5</c:v>
                </c:pt>
                <c:pt idx="300">
                  <c:v>3</c:v>
                </c:pt>
                <c:pt idx="301">
                  <c:v>3.3</c:v>
                </c:pt>
                <c:pt idx="302">
                  <c:v>2.8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3.3</c:v>
                </c:pt>
                <c:pt idx="307">
                  <c:v>2.8</c:v>
                </c:pt>
                <c:pt idx="308">
                  <c:v>2.8</c:v>
                </c:pt>
                <c:pt idx="309">
                  <c:v>2.7</c:v>
                </c:pt>
                <c:pt idx="310">
                  <c:v>2.8</c:v>
                </c:pt>
                <c:pt idx="311">
                  <c:v>3.8</c:v>
                </c:pt>
                <c:pt idx="312">
                  <c:v>3.4</c:v>
                </c:pt>
                <c:pt idx="313">
                  <c:v>2.9</c:v>
                </c:pt>
                <c:pt idx="314">
                  <c:v>3.2</c:v>
                </c:pt>
                <c:pt idx="315">
                  <c:v>3.1</c:v>
                </c:pt>
                <c:pt idx="316">
                  <c:v>2.9</c:v>
                </c:pt>
                <c:pt idx="317">
                  <c:v>3</c:v>
                </c:pt>
                <c:pt idx="318">
                  <c:v>3</c:v>
                </c:pt>
                <c:pt idx="319">
                  <c:v>2.9</c:v>
                </c:pt>
                <c:pt idx="320">
                  <c:v>2.8</c:v>
                </c:pt>
                <c:pt idx="321">
                  <c:v>3.3</c:v>
                </c:pt>
                <c:pt idx="322">
                  <c:v>3</c:v>
                </c:pt>
                <c:pt idx="323">
                  <c:v>2.9</c:v>
                </c:pt>
                <c:pt idx="324">
                  <c:v>3.3</c:v>
                </c:pt>
                <c:pt idx="325">
                  <c:v>3.6</c:v>
                </c:pt>
                <c:pt idx="326">
                  <c:v>3.5</c:v>
                </c:pt>
                <c:pt idx="327">
                  <c:v>3</c:v>
                </c:pt>
                <c:pt idx="328">
                  <c:v>3.1</c:v>
                </c:pt>
                <c:pt idx="329">
                  <c:v>3.4</c:v>
                </c:pt>
                <c:pt idx="330">
                  <c:v>3.7</c:v>
                </c:pt>
                <c:pt idx="331">
                  <c:v>3.4</c:v>
                </c:pt>
                <c:pt idx="332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7B-465D-9F3C-DB41B3D7C830}"/>
            </c:ext>
          </c:extLst>
        </c:ser>
        <c:ser>
          <c:idx val="9"/>
          <c:order val="9"/>
          <c:tx>
            <c:strRef>
              <c:f>'Mar-25 Comparision with CA@100m'!$X$1</c:f>
              <c:strCache>
                <c:ptCount val="1"/>
                <c:pt idx="0">
                  <c:v>R4 Rut Depth (in mm)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CA@100m'!$X$2:$X$2362</c:f>
              <c:numCache>
                <c:formatCode>0.00</c:formatCode>
                <c:ptCount val="2361"/>
                <c:pt idx="1">
                  <c:v>3.7</c:v>
                </c:pt>
                <c:pt idx="2">
                  <c:v>3.1</c:v>
                </c:pt>
                <c:pt idx="3">
                  <c:v>2.6</c:v>
                </c:pt>
                <c:pt idx="4">
                  <c:v>3.9</c:v>
                </c:pt>
                <c:pt idx="5">
                  <c:v>2.9</c:v>
                </c:pt>
                <c:pt idx="6">
                  <c:v>3.2</c:v>
                </c:pt>
                <c:pt idx="7">
                  <c:v>2.8</c:v>
                </c:pt>
                <c:pt idx="8">
                  <c:v>2.7</c:v>
                </c:pt>
                <c:pt idx="9">
                  <c:v>2.6</c:v>
                </c:pt>
                <c:pt idx="10">
                  <c:v>3.1</c:v>
                </c:pt>
                <c:pt idx="11">
                  <c:v>3.3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2.7</c:v>
                </c:pt>
                <c:pt idx="15">
                  <c:v>3.2</c:v>
                </c:pt>
                <c:pt idx="16">
                  <c:v>2.7</c:v>
                </c:pt>
                <c:pt idx="17">
                  <c:v>2.9</c:v>
                </c:pt>
                <c:pt idx="18">
                  <c:v>2.7</c:v>
                </c:pt>
                <c:pt idx="19">
                  <c:v>3.3</c:v>
                </c:pt>
                <c:pt idx="20">
                  <c:v>2.8</c:v>
                </c:pt>
                <c:pt idx="21">
                  <c:v>2.7</c:v>
                </c:pt>
                <c:pt idx="22">
                  <c:v>3</c:v>
                </c:pt>
                <c:pt idx="23">
                  <c:v>3</c:v>
                </c:pt>
                <c:pt idx="24">
                  <c:v>2.9</c:v>
                </c:pt>
                <c:pt idx="25">
                  <c:v>2.6</c:v>
                </c:pt>
                <c:pt idx="26">
                  <c:v>2.9</c:v>
                </c:pt>
                <c:pt idx="27">
                  <c:v>2.8</c:v>
                </c:pt>
                <c:pt idx="28">
                  <c:v>3</c:v>
                </c:pt>
                <c:pt idx="29">
                  <c:v>3.4</c:v>
                </c:pt>
                <c:pt idx="30">
                  <c:v>3.5</c:v>
                </c:pt>
                <c:pt idx="31">
                  <c:v>3.7</c:v>
                </c:pt>
                <c:pt idx="32">
                  <c:v>3.4</c:v>
                </c:pt>
                <c:pt idx="33">
                  <c:v>3.5</c:v>
                </c:pt>
                <c:pt idx="34">
                  <c:v>3.4</c:v>
                </c:pt>
                <c:pt idx="35">
                  <c:v>2.6</c:v>
                </c:pt>
                <c:pt idx="36">
                  <c:v>2.4</c:v>
                </c:pt>
                <c:pt idx="37">
                  <c:v>2.8</c:v>
                </c:pt>
                <c:pt idx="38">
                  <c:v>2.4</c:v>
                </c:pt>
                <c:pt idx="39">
                  <c:v>2</c:v>
                </c:pt>
                <c:pt idx="40">
                  <c:v>3.3</c:v>
                </c:pt>
                <c:pt idx="41">
                  <c:v>3.6</c:v>
                </c:pt>
                <c:pt idx="42">
                  <c:v>4</c:v>
                </c:pt>
                <c:pt idx="43">
                  <c:v>3.2</c:v>
                </c:pt>
                <c:pt idx="44">
                  <c:v>2.7</c:v>
                </c:pt>
                <c:pt idx="45">
                  <c:v>2.9</c:v>
                </c:pt>
                <c:pt idx="46">
                  <c:v>3</c:v>
                </c:pt>
                <c:pt idx="47">
                  <c:v>2.8</c:v>
                </c:pt>
                <c:pt idx="48">
                  <c:v>3.1</c:v>
                </c:pt>
                <c:pt idx="49">
                  <c:v>2.7</c:v>
                </c:pt>
                <c:pt idx="50">
                  <c:v>2.9</c:v>
                </c:pt>
                <c:pt idx="51">
                  <c:v>2.9</c:v>
                </c:pt>
                <c:pt idx="52">
                  <c:v>3.6</c:v>
                </c:pt>
                <c:pt idx="53">
                  <c:v>3</c:v>
                </c:pt>
                <c:pt idx="54">
                  <c:v>2.8</c:v>
                </c:pt>
                <c:pt idx="55">
                  <c:v>3</c:v>
                </c:pt>
                <c:pt idx="56">
                  <c:v>3</c:v>
                </c:pt>
                <c:pt idx="57">
                  <c:v>3.3</c:v>
                </c:pt>
                <c:pt idx="58">
                  <c:v>2.9</c:v>
                </c:pt>
                <c:pt idx="59">
                  <c:v>2.9</c:v>
                </c:pt>
                <c:pt idx="60">
                  <c:v>2.9</c:v>
                </c:pt>
                <c:pt idx="61">
                  <c:v>2.8</c:v>
                </c:pt>
                <c:pt idx="62">
                  <c:v>3.4</c:v>
                </c:pt>
                <c:pt idx="63">
                  <c:v>3</c:v>
                </c:pt>
                <c:pt idx="64">
                  <c:v>3.2</c:v>
                </c:pt>
                <c:pt idx="65">
                  <c:v>3.5</c:v>
                </c:pt>
                <c:pt idx="66">
                  <c:v>3.4</c:v>
                </c:pt>
                <c:pt idx="67">
                  <c:v>2.8</c:v>
                </c:pt>
                <c:pt idx="68">
                  <c:v>2.9</c:v>
                </c:pt>
                <c:pt idx="69">
                  <c:v>2.9</c:v>
                </c:pt>
                <c:pt idx="70">
                  <c:v>2.2999999999999998</c:v>
                </c:pt>
                <c:pt idx="71">
                  <c:v>2.8</c:v>
                </c:pt>
                <c:pt idx="72">
                  <c:v>2.8</c:v>
                </c:pt>
                <c:pt idx="73">
                  <c:v>2.6</c:v>
                </c:pt>
                <c:pt idx="74">
                  <c:v>2.2999999999999998</c:v>
                </c:pt>
                <c:pt idx="75">
                  <c:v>2.6</c:v>
                </c:pt>
                <c:pt idx="76">
                  <c:v>2</c:v>
                </c:pt>
                <c:pt idx="77">
                  <c:v>2</c:v>
                </c:pt>
                <c:pt idx="78">
                  <c:v>1.9</c:v>
                </c:pt>
                <c:pt idx="79">
                  <c:v>2.2000000000000002</c:v>
                </c:pt>
                <c:pt idx="80">
                  <c:v>3</c:v>
                </c:pt>
                <c:pt idx="81">
                  <c:v>3.2</c:v>
                </c:pt>
                <c:pt idx="82">
                  <c:v>3.2</c:v>
                </c:pt>
                <c:pt idx="83">
                  <c:v>2.7</c:v>
                </c:pt>
                <c:pt idx="84">
                  <c:v>2.7</c:v>
                </c:pt>
                <c:pt idx="85">
                  <c:v>2.7</c:v>
                </c:pt>
                <c:pt idx="86">
                  <c:v>1.8</c:v>
                </c:pt>
                <c:pt idx="87">
                  <c:v>2</c:v>
                </c:pt>
                <c:pt idx="88">
                  <c:v>3</c:v>
                </c:pt>
                <c:pt idx="89">
                  <c:v>2.8</c:v>
                </c:pt>
                <c:pt idx="90">
                  <c:v>2.9</c:v>
                </c:pt>
                <c:pt idx="91">
                  <c:v>2.7</c:v>
                </c:pt>
                <c:pt idx="92">
                  <c:v>2.6</c:v>
                </c:pt>
                <c:pt idx="93">
                  <c:v>2.9</c:v>
                </c:pt>
                <c:pt idx="94">
                  <c:v>3.1</c:v>
                </c:pt>
                <c:pt idx="95">
                  <c:v>2.2000000000000002</c:v>
                </c:pt>
                <c:pt idx="96">
                  <c:v>2.9</c:v>
                </c:pt>
                <c:pt idx="97">
                  <c:v>2.6</c:v>
                </c:pt>
                <c:pt idx="98">
                  <c:v>3</c:v>
                </c:pt>
                <c:pt idx="99">
                  <c:v>3.1</c:v>
                </c:pt>
                <c:pt idx="100">
                  <c:v>2.9</c:v>
                </c:pt>
                <c:pt idx="101">
                  <c:v>2.7</c:v>
                </c:pt>
                <c:pt idx="102">
                  <c:v>2.7</c:v>
                </c:pt>
                <c:pt idx="103">
                  <c:v>2.6</c:v>
                </c:pt>
                <c:pt idx="104">
                  <c:v>2.2999999999999998</c:v>
                </c:pt>
                <c:pt idx="105">
                  <c:v>1.9</c:v>
                </c:pt>
                <c:pt idx="106">
                  <c:v>2.8</c:v>
                </c:pt>
                <c:pt idx="107">
                  <c:v>3</c:v>
                </c:pt>
                <c:pt idx="108">
                  <c:v>2.9</c:v>
                </c:pt>
                <c:pt idx="109">
                  <c:v>3.3</c:v>
                </c:pt>
                <c:pt idx="110">
                  <c:v>3</c:v>
                </c:pt>
                <c:pt idx="111">
                  <c:v>2.9</c:v>
                </c:pt>
                <c:pt idx="112">
                  <c:v>3.2</c:v>
                </c:pt>
                <c:pt idx="113">
                  <c:v>2.6</c:v>
                </c:pt>
                <c:pt idx="114">
                  <c:v>3</c:v>
                </c:pt>
                <c:pt idx="115">
                  <c:v>2.7</c:v>
                </c:pt>
                <c:pt idx="116">
                  <c:v>3.3</c:v>
                </c:pt>
                <c:pt idx="117">
                  <c:v>3.3</c:v>
                </c:pt>
                <c:pt idx="118">
                  <c:v>2.8</c:v>
                </c:pt>
                <c:pt idx="119">
                  <c:v>2.8</c:v>
                </c:pt>
                <c:pt idx="120">
                  <c:v>3.4</c:v>
                </c:pt>
                <c:pt idx="121">
                  <c:v>2.9</c:v>
                </c:pt>
                <c:pt idx="122">
                  <c:v>2.9</c:v>
                </c:pt>
                <c:pt idx="123">
                  <c:v>2.6</c:v>
                </c:pt>
                <c:pt idx="124">
                  <c:v>3.4</c:v>
                </c:pt>
                <c:pt idx="125">
                  <c:v>2.9</c:v>
                </c:pt>
                <c:pt idx="126">
                  <c:v>3</c:v>
                </c:pt>
                <c:pt idx="127">
                  <c:v>2.8</c:v>
                </c:pt>
                <c:pt idx="128">
                  <c:v>2.4</c:v>
                </c:pt>
                <c:pt idx="129">
                  <c:v>2.6</c:v>
                </c:pt>
                <c:pt idx="130">
                  <c:v>2.4</c:v>
                </c:pt>
                <c:pt idx="131">
                  <c:v>2.9</c:v>
                </c:pt>
                <c:pt idx="132">
                  <c:v>1.9</c:v>
                </c:pt>
                <c:pt idx="133">
                  <c:v>2.4</c:v>
                </c:pt>
                <c:pt idx="134">
                  <c:v>2.4</c:v>
                </c:pt>
                <c:pt idx="135">
                  <c:v>2.2999999999999998</c:v>
                </c:pt>
                <c:pt idx="136">
                  <c:v>2.2000000000000002</c:v>
                </c:pt>
                <c:pt idx="137">
                  <c:v>2.5</c:v>
                </c:pt>
                <c:pt idx="138">
                  <c:v>2</c:v>
                </c:pt>
                <c:pt idx="139">
                  <c:v>2.8</c:v>
                </c:pt>
                <c:pt idx="140">
                  <c:v>3</c:v>
                </c:pt>
                <c:pt idx="141">
                  <c:v>2.8</c:v>
                </c:pt>
                <c:pt idx="142">
                  <c:v>2.1</c:v>
                </c:pt>
                <c:pt idx="143">
                  <c:v>2.2000000000000002</c:v>
                </c:pt>
                <c:pt idx="144">
                  <c:v>1.6</c:v>
                </c:pt>
                <c:pt idx="145">
                  <c:v>1.8</c:v>
                </c:pt>
                <c:pt idx="146">
                  <c:v>1.9</c:v>
                </c:pt>
                <c:pt idx="147">
                  <c:v>2.1</c:v>
                </c:pt>
                <c:pt idx="148">
                  <c:v>2.8</c:v>
                </c:pt>
                <c:pt idx="149">
                  <c:v>2.1</c:v>
                </c:pt>
                <c:pt idx="150">
                  <c:v>2.1</c:v>
                </c:pt>
                <c:pt idx="153">
                  <c:v>4</c:v>
                </c:pt>
                <c:pt idx="154">
                  <c:v>4.7</c:v>
                </c:pt>
                <c:pt idx="155">
                  <c:v>5.4</c:v>
                </c:pt>
                <c:pt idx="156">
                  <c:v>5.2</c:v>
                </c:pt>
                <c:pt idx="157">
                  <c:v>5.5</c:v>
                </c:pt>
                <c:pt idx="158">
                  <c:v>5.8</c:v>
                </c:pt>
                <c:pt idx="159">
                  <c:v>5.6</c:v>
                </c:pt>
                <c:pt idx="160">
                  <c:v>4.8</c:v>
                </c:pt>
                <c:pt idx="161">
                  <c:v>3.6</c:v>
                </c:pt>
                <c:pt idx="162">
                  <c:v>4.5</c:v>
                </c:pt>
                <c:pt idx="163">
                  <c:v>4.3</c:v>
                </c:pt>
                <c:pt idx="164">
                  <c:v>4.5999999999999996</c:v>
                </c:pt>
                <c:pt idx="165">
                  <c:v>4.0999999999999996</c:v>
                </c:pt>
                <c:pt idx="166">
                  <c:v>3.4</c:v>
                </c:pt>
                <c:pt idx="167">
                  <c:v>4.5999999999999996</c:v>
                </c:pt>
                <c:pt idx="168">
                  <c:v>5</c:v>
                </c:pt>
                <c:pt idx="169">
                  <c:v>5</c:v>
                </c:pt>
                <c:pt idx="170">
                  <c:v>4.5999999999999996</c:v>
                </c:pt>
                <c:pt idx="171">
                  <c:v>5.0999999999999996</c:v>
                </c:pt>
                <c:pt idx="172">
                  <c:v>4.8</c:v>
                </c:pt>
                <c:pt idx="173">
                  <c:v>5.2</c:v>
                </c:pt>
                <c:pt idx="174">
                  <c:v>4.5999999999999996</c:v>
                </c:pt>
                <c:pt idx="175">
                  <c:v>4.8</c:v>
                </c:pt>
                <c:pt idx="176">
                  <c:v>5.5</c:v>
                </c:pt>
                <c:pt idx="177">
                  <c:v>4.5999999999999996</c:v>
                </c:pt>
                <c:pt idx="178">
                  <c:v>5.4</c:v>
                </c:pt>
                <c:pt idx="179">
                  <c:v>5.3</c:v>
                </c:pt>
                <c:pt idx="180">
                  <c:v>5.2</c:v>
                </c:pt>
                <c:pt idx="181">
                  <c:v>5.4</c:v>
                </c:pt>
                <c:pt idx="182">
                  <c:v>4.4000000000000004</c:v>
                </c:pt>
                <c:pt idx="183">
                  <c:v>4.4000000000000004</c:v>
                </c:pt>
                <c:pt idx="184">
                  <c:v>4.3</c:v>
                </c:pt>
                <c:pt idx="185">
                  <c:v>4.4000000000000004</c:v>
                </c:pt>
                <c:pt idx="186">
                  <c:v>5</c:v>
                </c:pt>
                <c:pt idx="187">
                  <c:v>4.5</c:v>
                </c:pt>
                <c:pt idx="188">
                  <c:v>3.8</c:v>
                </c:pt>
                <c:pt idx="189">
                  <c:v>3.9</c:v>
                </c:pt>
                <c:pt idx="190">
                  <c:v>4.2</c:v>
                </c:pt>
                <c:pt idx="191">
                  <c:v>4.3</c:v>
                </c:pt>
                <c:pt idx="192">
                  <c:v>5.0999999999999996</c:v>
                </c:pt>
                <c:pt idx="193">
                  <c:v>4.7</c:v>
                </c:pt>
                <c:pt idx="194">
                  <c:v>5.0999999999999996</c:v>
                </c:pt>
                <c:pt idx="195">
                  <c:v>4.9000000000000004</c:v>
                </c:pt>
                <c:pt idx="196">
                  <c:v>4.2</c:v>
                </c:pt>
                <c:pt idx="197">
                  <c:v>4.0999999999999996</c:v>
                </c:pt>
                <c:pt idx="198">
                  <c:v>4.2</c:v>
                </c:pt>
                <c:pt idx="199">
                  <c:v>4.4000000000000004</c:v>
                </c:pt>
                <c:pt idx="200">
                  <c:v>4.8</c:v>
                </c:pt>
                <c:pt idx="201">
                  <c:v>5.0999999999999996</c:v>
                </c:pt>
                <c:pt idx="202">
                  <c:v>4.9000000000000004</c:v>
                </c:pt>
                <c:pt idx="203">
                  <c:v>4.7</c:v>
                </c:pt>
                <c:pt idx="204">
                  <c:v>5</c:v>
                </c:pt>
                <c:pt idx="205">
                  <c:v>4.7</c:v>
                </c:pt>
                <c:pt idx="206">
                  <c:v>4.4000000000000004</c:v>
                </c:pt>
                <c:pt idx="207">
                  <c:v>5.6</c:v>
                </c:pt>
                <c:pt idx="208">
                  <c:v>4.5</c:v>
                </c:pt>
                <c:pt idx="209">
                  <c:v>5.2</c:v>
                </c:pt>
                <c:pt idx="210">
                  <c:v>5.4</c:v>
                </c:pt>
                <c:pt idx="211">
                  <c:v>4.9000000000000004</c:v>
                </c:pt>
                <c:pt idx="212">
                  <c:v>5</c:v>
                </c:pt>
                <c:pt idx="213">
                  <c:v>5.3</c:v>
                </c:pt>
                <c:pt idx="214">
                  <c:v>5.5</c:v>
                </c:pt>
                <c:pt idx="215">
                  <c:v>5.3</c:v>
                </c:pt>
                <c:pt idx="216">
                  <c:v>5.2</c:v>
                </c:pt>
                <c:pt idx="217">
                  <c:v>4.8</c:v>
                </c:pt>
                <c:pt idx="218">
                  <c:v>4.7</c:v>
                </c:pt>
                <c:pt idx="219">
                  <c:v>5.2</c:v>
                </c:pt>
                <c:pt idx="220">
                  <c:v>4.9000000000000004</c:v>
                </c:pt>
                <c:pt idx="221">
                  <c:v>5.4</c:v>
                </c:pt>
                <c:pt idx="222">
                  <c:v>5</c:v>
                </c:pt>
                <c:pt idx="223">
                  <c:v>5.4</c:v>
                </c:pt>
                <c:pt idx="224">
                  <c:v>5.4</c:v>
                </c:pt>
                <c:pt idx="225">
                  <c:v>5.2</c:v>
                </c:pt>
                <c:pt idx="226">
                  <c:v>5.0999999999999996</c:v>
                </c:pt>
                <c:pt idx="227">
                  <c:v>5.9</c:v>
                </c:pt>
                <c:pt idx="228">
                  <c:v>5</c:v>
                </c:pt>
                <c:pt idx="229">
                  <c:v>5.4</c:v>
                </c:pt>
                <c:pt idx="230">
                  <c:v>5.2</c:v>
                </c:pt>
                <c:pt idx="231">
                  <c:v>5.0999999999999996</c:v>
                </c:pt>
                <c:pt idx="232">
                  <c:v>4.3</c:v>
                </c:pt>
                <c:pt idx="233">
                  <c:v>4</c:v>
                </c:pt>
                <c:pt idx="234">
                  <c:v>5</c:v>
                </c:pt>
                <c:pt idx="235">
                  <c:v>5.2</c:v>
                </c:pt>
                <c:pt idx="236">
                  <c:v>5.6</c:v>
                </c:pt>
                <c:pt idx="237">
                  <c:v>5.2</c:v>
                </c:pt>
                <c:pt idx="238">
                  <c:v>5</c:v>
                </c:pt>
                <c:pt idx="239">
                  <c:v>4.8</c:v>
                </c:pt>
                <c:pt idx="240">
                  <c:v>4.5999999999999996</c:v>
                </c:pt>
                <c:pt idx="241">
                  <c:v>4.3</c:v>
                </c:pt>
                <c:pt idx="242">
                  <c:v>4.3</c:v>
                </c:pt>
                <c:pt idx="243">
                  <c:v>4.8</c:v>
                </c:pt>
                <c:pt idx="244">
                  <c:v>3.5</c:v>
                </c:pt>
                <c:pt idx="245">
                  <c:v>4.3</c:v>
                </c:pt>
                <c:pt idx="246">
                  <c:v>4.5</c:v>
                </c:pt>
                <c:pt idx="247">
                  <c:v>3.2</c:v>
                </c:pt>
                <c:pt idx="248">
                  <c:v>2.7</c:v>
                </c:pt>
                <c:pt idx="249">
                  <c:v>3.4</c:v>
                </c:pt>
                <c:pt idx="250">
                  <c:v>4.2</c:v>
                </c:pt>
                <c:pt idx="251">
                  <c:v>4.2</c:v>
                </c:pt>
                <c:pt idx="252">
                  <c:v>3.5</c:v>
                </c:pt>
                <c:pt idx="253">
                  <c:v>3.9</c:v>
                </c:pt>
                <c:pt idx="254">
                  <c:v>4.4000000000000004</c:v>
                </c:pt>
                <c:pt idx="255">
                  <c:v>4.5999999999999996</c:v>
                </c:pt>
                <c:pt idx="256">
                  <c:v>4.2</c:v>
                </c:pt>
                <c:pt idx="257">
                  <c:v>4.0999999999999996</c:v>
                </c:pt>
                <c:pt idx="258">
                  <c:v>3.6</c:v>
                </c:pt>
                <c:pt idx="259">
                  <c:v>3.8</c:v>
                </c:pt>
                <c:pt idx="260">
                  <c:v>4.0999999999999996</c:v>
                </c:pt>
                <c:pt idx="261">
                  <c:v>4.5</c:v>
                </c:pt>
                <c:pt idx="262">
                  <c:v>3.9</c:v>
                </c:pt>
                <c:pt idx="263">
                  <c:v>3.7</c:v>
                </c:pt>
                <c:pt idx="264">
                  <c:v>4.8</c:v>
                </c:pt>
                <c:pt idx="265">
                  <c:v>3.6</c:v>
                </c:pt>
                <c:pt idx="266">
                  <c:v>4.0999999999999996</c:v>
                </c:pt>
                <c:pt idx="267">
                  <c:v>4.4000000000000004</c:v>
                </c:pt>
                <c:pt idx="268">
                  <c:v>4.5</c:v>
                </c:pt>
                <c:pt idx="269">
                  <c:v>4.4000000000000004</c:v>
                </c:pt>
                <c:pt idx="270">
                  <c:v>3.7</c:v>
                </c:pt>
                <c:pt idx="271">
                  <c:v>4.0999999999999996</c:v>
                </c:pt>
                <c:pt idx="272">
                  <c:v>4.5999999999999996</c:v>
                </c:pt>
                <c:pt idx="273">
                  <c:v>4.2</c:v>
                </c:pt>
                <c:pt idx="274">
                  <c:v>4.5</c:v>
                </c:pt>
                <c:pt idx="275">
                  <c:v>4.5</c:v>
                </c:pt>
                <c:pt idx="276">
                  <c:v>4.8</c:v>
                </c:pt>
                <c:pt idx="277">
                  <c:v>4.9000000000000004</c:v>
                </c:pt>
                <c:pt idx="278">
                  <c:v>4.8</c:v>
                </c:pt>
                <c:pt idx="279">
                  <c:v>4.8</c:v>
                </c:pt>
                <c:pt idx="280">
                  <c:v>5</c:v>
                </c:pt>
                <c:pt idx="281">
                  <c:v>4.2</c:v>
                </c:pt>
                <c:pt idx="282">
                  <c:v>4</c:v>
                </c:pt>
                <c:pt idx="283">
                  <c:v>4.9000000000000004</c:v>
                </c:pt>
                <c:pt idx="284">
                  <c:v>4.9000000000000004</c:v>
                </c:pt>
                <c:pt idx="285">
                  <c:v>4.7</c:v>
                </c:pt>
                <c:pt idx="286">
                  <c:v>4.5</c:v>
                </c:pt>
                <c:pt idx="287">
                  <c:v>4.7</c:v>
                </c:pt>
                <c:pt idx="288">
                  <c:v>3.8</c:v>
                </c:pt>
                <c:pt idx="289">
                  <c:v>4.3</c:v>
                </c:pt>
                <c:pt idx="290">
                  <c:v>4.7</c:v>
                </c:pt>
                <c:pt idx="291">
                  <c:v>4.5999999999999996</c:v>
                </c:pt>
                <c:pt idx="292">
                  <c:v>4.5999999999999996</c:v>
                </c:pt>
                <c:pt idx="293">
                  <c:v>4.5</c:v>
                </c:pt>
                <c:pt idx="294">
                  <c:v>4.5999999999999996</c:v>
                </c:pt>
                <c:pt idx="295">
                  <c:v>4.4000000000000004</c:v>
                </c:pt>
                <c:pt idx="296">
                  <c:v>4.5</c:v>
                </c:pt>
                <c:pt idx="297">
                  <c:v>4.9000000000000004</c:v>
                </c:pt>
                <c:pt idx="298">
                  <c:v>5.4</c:v>
                </c:pt>
                <c:pt idx="299">
                  <c:v>3.6</c:v>
                </c:pt>
                <c:pt idx="300">
                  <c:v>4.9000000000000004</c:v>
                </c:pt>
                <c:pt idx="301">
                  <c:v>4.8</c:v>
                </c:pt>
                <c:pt idx="302">
                  <c:v>4.5</c:v>
                </c:pt>
                <c:pt idx="303">
                  <c:v>5</c:v>
                </c:pt>
                <c:pt idx="304">
                  <c:v>3.6</c:v>
                </c:pt>
                <c:pt idx="305">
                  <c:v>4.2</c:v>
                </c:pt>
                <c:pt idx="306">
                  <c:v>5.0999999999999996</c:v>
                </c:pt>
                <c:pt idx="307">
                  <c:v>5.4</c:v>
                </c:pt>
                <c:pt idx="308">
                  <c:v>5.4</c:v>
                </c:pt>
                <c:pt idx="309">
                  <c:v>5.4</c:v>
                </c:pt>
                <c:pt idx="310">
                  <c:v>4.9000000000000004</c:v>
                </c:pt>
                <c:pt idx="311">
                  <c:v>5.4</c:v>
                </c:pt>
                <c:pt idx="312">
                  <c:v>4.7</c:v>
                </c:pt>
                <c:pt idx="313">
                  <c:v>5.2</c:v>
                </c:pt>
                <c:pt idx="314">
                  <c:v>5.4</c:v>
                </c:pt>
                <c:pt idx="315">
                  <c:v>3.3</c:v>
                </c:pt>
                <c:pt idx="316">
                  <c:v>2.8</c:v>
                </c:pt>
                <c:pt idx="317">
                  <c:v>3.1</c:v>
                </c:pt>
                <c:pt idx="318">
                  <c:v>3.5</c:v>
                </c:pt>
                <c:pt idx="319">
                  <c:v>3</c:v>
                </c:pt>
                <c:pt idx="320">
                  <c:v>3.7</c:v>
                </c:pt>
                <c:pt idx="321">
                  <c:v>5.9</c:v>
                </c:pt>
                <c:pt idx="322">
                  <c:v>5.5</c:v>
                </c:pt>
                <c:pt idx="323">
                  <c:v>5.3</c:v>
                </c:pt>
                <c:pt idx="324">
                  <c:v>5.3</c:v>
                </c:pt>
                <c:pt idx="325">
                  <c:v>4.8</c:v>
                </c:pt>
                <c:pt idx="326">
                  <c:v>4.5999999999999996</c:v>
                </c:pt>
                <c:pt idx="327">
                  <c:v>3.8</c:v>
                </c:pt>
                <c:pt idx="328">
                  <c:v>3.2</c:v>
                </c:pt>
                <c:pt idx="329">
                  <c:v>4.2</c:v>
                </c:pt>
                <c:pt idx="330">
                  <c:v>4</c:v>
                </c:pt>
                <c:pt idx="331">
                  <c:v>3.1</c:v>
                </c:pt>
                <c:pt idx="332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7B-465D-9F3C-DB41B3D7C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1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Rut Depth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baseline="0">
                <a:solidFill>
                  <a:srgbClr val="757575"/>
                </a:solidFill>
              </a:rPr>
              <a:t>Lane wise Crack %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CA@100m'!$E$2:$E$2362</c:f>
              <c:numCache>
                <c:formatCode>General</c:formatCode>
                <c:ptCount val="236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  <c:pt idx="231">
                  <c:v>0</c:v>
                </c:pt>
                <c:pt idx="234">
                  <c:v>0</c:v>
                </c:pt>
                <c:pt idx="238">
                  <c:v>0</c:v>
                </c:pt>
                <c:pt idx="250">
                  <c:v>0</c:v>
                </c:pt>
                <c:pt idx="263">
                  <c:v>0</c:v>
                </c:pt>
                <c:pt idx="272">
                  <c:v>0</c:v>
                </c:pt>
                <c:pt idx="277">
                  <c:v>0</c:v>
                </c:pt>
                <c:pt idx="282">
                  <c:v>0</c:v>
                </c:pt>
                <c:pt idx="287">
                  <c:v>0</c:v>
                </c:pt>
                <c:pt idx="292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12">
                  <c:v>0</c:v>
                </c:pt>
                <c:pt idx="318">
                  <c:v>0</c:v>
                </c:pt>
                <c:pt idx="321">
                  <c:v>0</c:v>
                </c:pt>
                <c:pt idx="3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6-4E70-B3E8-94367AD031D6}"/>
            </c:ext>
          </c:extLst>
        </c:ser>
        <c:ser>
          <c:idx val="1"/>
          <c:order val="1"/>
          <c:tx>
            <c:strRef>
              <c:f>'Mar-25 Comparision with CA@100m'!$Y$1</c:f>
              <c:strCache>
                <c:ptCount val="1"/>
                <c:pt idx="0">
                  <c:v>Limitation of Cracking as per Concession Agreement (in % area)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CA@100m'!$Y$2:$Y$2362</c:f>
              <c:numCache>
                <c:formatCode>General</c:formatCode>
                <c:ptCount val="2361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E6-4E70-B3E8-94367AD031D6}"/>
            </c:ext>
          </c:extLst>
        </c:ser>
        <c:ser>
          <c:idx val="2"/>
          <c:order val="2"/>
          <c:tx>
            <c:strRef>
              <c:f>'Mar-25 Comparision with CA@100m'!$Z$1</c:f>
              <c:strCache>
                <c:ptCount val="1"/>
                <c:pt idx="0">
                  <c:v>L1 Crack Area (in % area)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CA@100m'!$Z$2:$Z$2362</c:f>
              <c:numCache>
                <c:formatCode>0.000</c:formatCode>
                <c:ptCount val="2361"/>
                <c:pt idx="1">
                  <c:v>2.5326221432089806</c:v>
                </c:pt>
                <c:pt idx="2">
                  <c:v>3.3562000209263372E-2</c:v>
                </c:pt>
                <c:pt idx="3">
                  <c:v>0.91297142843110213</c:v>
                </c:pt>
                <c:pt idx="4">
                  <c:v>0.77379971471377762</c:v>
                </c:pt>
                <c:pt idx="5">
                  <c:v>1.55694114287717</c:v>
                </c:pt>
                <c:pt idx="6">
                  <c:v>6.5266857202393655E-2</c:v>
                </c:pt>
                <c:pt idx="7">
                  <c:v>1.1262285698481965E-2</c:v>
                </c:pt>
                <c:pt idx="8">
                  <c:v>2.1276199998664853</c:v>
                </c:pt>
                <c:pt idx="9">
                  <c:v>2.1653999992098123E-2</c:v>
                </c:pt>
                <c:pt idx="10">
                  <c:v>2.7704571416718622E-2</c:v>
                </c:pt>
                <c:pt idx="11">
                  <c:v>4.0482285419872838E-2</c:v>
                </c:pt>
                <c:pt idx="12">
                  <c:v>0.50392142852033872</c:v>
                </c:pt>
                <c:pt idx="13">
                  <c:v>1.0678571519851684E-2</c:v>
                </c:pt>
                <c:pt idx="14">
                  <c:v>2.3049999805859152E-2</c:v>
                </c:pt>
                <c:pt idx="15">
                  <c:v>2.5207142759050637E-2</c:v>
                </c:pt>
                <c:pt idx="16">
                  <c:v>0.51737885712555487</c:v>
                </c:pt>
                <c:pt idx="17">
                  <c:v>1.6577428509167259E-2</c:v>
                </c:pt>
                <c:pt idx="18">
                  <c:v>1.4052571394102912E-2</c:v>
                </c:pt>
                <c:pt idx="19">
                  <c:v>2.0103691428470611</c:v>
                </c:pt>
                <c:pt idx="20">
                  <c:v>1.4673948570755551</c:v>
                </c:pt>
                <c:pt idx="21">
                  <c:v>9.7337143087387074E-3</c:v>
                </c:pt>
                <c:pt idx="22">
                  <c:v>1.8576285516193936E-2</c:v>
                </c:pt>
                <c:pt idx="23">
                  <c:v>1.7878571436745785E-2</c:v>
                </c:pt>
                <c:pt idx="24">
                  <c:v>5.5582857418060303E-3</c:v>
                </c:pt>
                <c:pt idx="25">
                  <c:v>1.2829428619657246E-2</c:v>
                </c:pt>
                <c:pt idx="26">
                  <c:v>1.5277588570281433</c:v>
                </c:pt>
                <c:pt idx="27">
                  <c:v>1.041838000108174</c:v>
                </c:pt>
                <c:pt idx="28">
                  <c:v>2.8099428627150407E-2</c:v>
                </c:pt>
                <c:pt idx="29">
                  <c:v>5.6400422857046131</c:v>
                </c:pt>
                <c:pt idx="30">
                  <c:v>6.7000514286368231</c:v>
                </c:pt>
                <c:pt idx="31">
                  <c:v>3.9027994286877767</c:v>
                </c:pt>
                <c:pt idx="32">
                  <c:v>2.0441314286572592</c:v>
                </c:pt>
                <c:pt idx="33">
                  <c:v>2.218531999944279</c:v>
                </c:pt>
                <c:pt idx="34">
                  <c:v>3.6061714267049516E-2</c:v>
                </c:pt>
                <c:pt idx="35">
                  <c:v>0.88866971421309904</c:v>
                </c:pt>
                <c:pt idx="36">
                  <c:v>0.60892314274583559</c:v>
                </c:pt>
                <c:pt idx="37">
                  <c:v>5.6485429135050086E-2</c:v>
                </c:pt>
                <c:pt idx="38">
                  <c:v>3.0613554285165234</c:v>
                </c:pt>
                <c:pt idx="39">
                  <c:v>2.0411142826761517E-2</c:v>
                </c:pt>
                <c:pt idx="40">
                  <c:v>2.853771427631379E-2</c:v>
                </c:pt>
                <c:pt idx="41">
                  <c:v>1.0106574286508558</c:v>
                </c:pt>
                <c:pt idx="42">
                  <c:v>2.3539428711618703E-2</c:v>
                </c:pt>
                <c:pt idx="43">
                  <c:v>2.7662571460860114E-2</c:v>
                </c:pt>
                <c:pt idx="44">
                  <c:v>1.2471142870358059E-2</c:v>
                </c:pt>
                <c:pt idx="45">
                  <c:v>2.104882857189859</c:v>
                </c:pt>
                <c:pt idx="46">
                  <c:v>3.3219999923024858E-2</c:v>
                </c:pt>
                <c:pt idx="47">
                  <c:v>1.7963714214733674E-2</c:v>
                </c:pt>
                <c:pt idx="48">
                  <c:v>1.8311999928610666E-2</c:v>
                </c:pt>
                <c:pt idx="49">
                  <c:v>1.6679714256014139E-2</c:v>
                </c:pt>
                <c:pt idx="50">
                  <c:v>1.0251694285045354</c:v>
                </c:pt>
                <c:pt idx="51">
                  <c:v>1.2587999996457785E-2</c:v>
                </c:pt>
                <c:pt idx="52">
                  <c:v>1.2479002856656485</c:v>
                </c:pt>
                <c:pt idx="53">
                  <c:v>0.95454057140895321</c:v>
                </c:pt>
                <c:pt idx="54">
                  <c:v>8.2224571537290278E-2</c:v>
                </c:pt>
                <c:pt idx="55">
                  <c:v>0.59532971417699565</c:v>
                </c:pt>
                <c:pt idx="56">
                  <c:v>3.624657141617367E-2</c:v>
                </c:pt>
                <c:pt idx="57">
                  <c:v>8.1111429071426388E-3</c:v>
                </c:pt>
                <c:pt idx="58">
                  <c:v>1.1919428654398238E-2</c:v>
                </c:pt>
                <c:pt idx="59">
                  <c:v>1.7024857160704475E-2</c:v>
                </c:pt>
                <c:pt idx="60">
                  <c:v>1.4863377141877583</c:v>
                </c:pt>
                <c:pt idx="61">
                  <c:v>1.6276285705566405E-2</c:v>
                </c:pt>
                <c:pt idx="62">
                  <c:v>3.2567714155742097E-2</c:v>
                </c:pt>
                <c:pt idx="63">
                  <c:v>2.1558354285090311</c:v>
                </c:pt>
                <c:pt idx="64">
                  <c:v>0.64382714265687113</c:v>
                </c:pt>
                <c:pt idx="65">
                  <c:v>3.4983785713536393</c:v>
                </c:pt>
                <c:pt idx="66">
                  <c:v>1.0149551429217203</c:v>
                </c:pt>
                <c:pt idx="67">
                  <c:v>2.3806285695348466E-2</c:v>
                </c:pt>
                <c:pt idx="68">
                  <c:v>8.1274286093030654E-3</c:v>
                </c:pt>
                <c:pt idx="69">
                  <c:v>1.7987685712991439</c:v>
                </c:pt>
                <c:pt idx="70">
                  <c:v>1.2543142873900275E-2</c:v>
                </c:pt>
                <c:pt idx="71">
                  <c:v>9.4777142313548501E-3</c:v>
                </c:pt>
                <c:pt idx="72">
                  <c:v>1.8839142846379966E-2</c:v>
                </c:pt>
                <c:pt idx="73">
                  <c:v>0.88039114291123011</c:v>
                </c:pt>
                <c:pt idx="74">
                  <c:v>1.0490000000238417</c:v>
                </c:pt>
                <c:pt idx="75">
                  <c:v>2.0385999965667728E-2</c:v>
                </c:pt>
                <c:pt idx="76">
                  <c:v>2.0173428566115245E-2</c:v>
                </c:pt>
                <c:pt idx="77">
                  <c:v>2.6243999998910091E-2</c:v>
                </c:pt>
                <c:pt idx="78">
                  <c:v>2.0984285874366758E-2</c:v>
                </c:pt>
                <c:pt idx="79">
                  <c:v>6.3608571168354564E-3</c:v>
                </c:pt>
                <c:pt idx="80">
                  <c:v>2.4461999767848429E-2</c:v>
                </c:pt>
                <c:pt idx="81">
                  <c:v>1.1305142914227078E-2</c:v>
                </c:pt>
                <c:pt idx="82">
                  <c:v>1.3796285739626208E-2</c:v>
                </c:pt>
                <c:pt idx="83">
                  <c:v>0.31343714282717022</c:v>
                </c:pt>
                <c:pt idx="84">
                  <c:v>2.160742860725948E-2</c:v>
                </c:pt>
                <c:pt idx="85">
                  <c:v>2.018447999922889</c:v>
                </c:pt>
                <c:pt idx="86">
                  <c:v>1.9514857146399358E-2</c:v>
                </c:pt>
                <c:pt idx="87">
                  <c:v>2.6427428396769939E-2</c:v>
                </c:pt>
                <c:pt idx="88">
                  <c:v>9.878571470805576E-3</c:v>
                </c:pt>
                <c:pt idx="89">
                  <c:v>1.3020000059264044E-2</c:v>
                </c:pt>
                <c:pt idx="90">
                  <c:v>0.59205199997220737</c:v>
                </c:pt>
                <c:pt idx="91">
                  <c:v>1.0247554285805567</c:v>
                </c:pt>
                <c:pt idx="92">
                  <c:v>1.3531142794745311E-2</c:v>
                </c:pt>
                <c:pt idx="93">
                  <c:v>9.142571340288435E-3</c:v>
                </c:pt>
                <c:pt idx="94">
                  <c:v>2.1732828572688785</c:v>
                </c:pt>
                <c:pt idx="95">
                  <c:v>1.4884000028201512E-2</c:v>
                </c:pt>
                <c:pt idx="96">
                  <c:v>8.8682856580189293E-3</c:v>
                </c:pt>
                <c:pt idx="97">
                  <c:v>1.0372788569927218</c:v>
                </c:pt>
                <c:pt idx="98">
                  <c:v>1.4261714173725671E-2</c:v>
                </c:pt>
                <c:pt idx="99">
                  <c:v>1.4062000103678023E-2</c:v>
                </c:pt>
                <c:pt idx="100">
                  <c:v>4.4243142955643799E-2</c:v>
                </c:pt>
                <c:pt idx="101">
                  <c:v>1.0249837144007001</c:v>
                </c:pt>
                <c:pt idx="102">
                  <c:v>1.038085720539093E-2</c:v>
                </c:pt>
                <c:pt idx="103">
                  <c:v>1.441800003528595E-2</c:v>
                </c:pt>
                <c:pt idx="104">
                  <c:v>1.4505714171954563E-2</c:v>
                </c:pt>
                <c:pt idx="105">
                  <c:v>2.0083999911035811E-2</c:v>
                </c:pt>
                <c:pt idx="106">
                  <c:v>1.0800571428707665E-2</c:v>
                </c:pt>
                <c:pt idx="107">
                  <c:v>2.4851391424124598</c:v>
                </c:pt>
                <c:pt idx="108">
                  <c:v>1.0273485712514603</c:v>
                </c:pt>
                <c:pt idx="109">
                  <c:v>1.2868857102394106E-2</c:v>
                </c:pt>
                <c:pt idx="110">
                  <c:v>7.0364379998765676</c:v>
                </c:pt>
                <c:pt idx="111">
                  <c:v>2.8462285936219349E-2</c:v>
                </c:pt>
                <c:pt idx="112">
                  <c:v>1.0301048570462636</c:v>
                </c:pt>
                <c:pt idx="113">
                  <c:v>1.2679411429405218</c:v>
                </c:pt>
                <c:pt idx="114">
                  <c:v>1.0344402856268202</c:v>
                </c:pt>
                <c:pt idx="115">
                  <c:v>1.4899142779622758E-2</c:v>
                </c:pt>
                <c:pt idx="116">
                  <c:v>3.793085685253144E-2</c:v>
                </c:pt>
                <c:pt idx="117">
                  <c:v>1.2672000016484939E-2</c:v>
                </c:pt>
                <c:pt idx="118">
                  <c:v>1.0075542856700082</c:v>
                </c:pt>
                <c:pt idx="119">
                  <c:v>2.2665142951011658E-2</c:v>
                </c:pt>
                <c:pt idx="120">
                  <c:v>1.2717999967847549E-2</c:v>
                </c:pt>
                <c:pt idx="121">
                  <c:v>2.0304000069754458E-2</c:v>
                </c:pt>
                <c:pt idx="122">
                  <c:v>2.0269714350019188E-2</c:v>
                </c:pt>
                <c:pt idx="123">
                  <c:v>3.5003142640250069E-2</c:v>
                </c:pt>
                <c:pt idx="124">
                  <c:v>3.3584571326800761E-2</c:v>
                </c:pt>
                <c:pt idx="125">
                  <c:v>3.013114266463688E-2</c:v>
                </c:pt>
                <c:pt idx="126">
                  <c:v>2.358771448067257E-2</c:v>
                </c:pt>
                <c:pt idx="127">
                  <c:v>4.2879714263507299E-2</c:v>
                </c:pt>
                <c:pt idx="128">
                  <c:v>1.5243142807143076E-2</c:v>
                </c:pt>
                <c:pt idx="129">
                  <c:v>3.1041562857491622</c:v>
                </c:pt>
                <c:pt idx="130">
                  <c:v>2.069028572695596E-2</c:v>
                </c:pt>
                <c:pt idx="131">
                  <c:v>2.3763999962806703E-2</c:v>
                </c:pt>
                <c:pt idx="132">
                  <c:v>1.7972317142684122</c:v>
                </c:pt>
                <c:pt idx="133">
                  <c:v>3.1789428584916235E-2</c:v>
                </c:pt>
                <c:pt idx="134">
                  <c:v>2.8327428662436344E-2</c:v>
                </c:pt>
                <c:pt idx="135">
                  <c:v>1.3679714209011625E-2</c:v>
                </c:pt>
                <c:pt idx="136">
                  <c:v>1.502571432658604E-2</c:v>
                </c:pt>
                <c:pt idx="137">
                  <c:v>1.9007999999182568E-2</c:v>
                </c:pt>
                <c:pt idx="138">
                  <c:v>6.0023714124815788E-2</c:v>
                </c:pt>
                <c:pt idx="139">
                  <c:v>7.8579428422110423E-2</c:v>
                </c:pt>
                <c:pt idx="143">
                  <c:v>2.6677142857142863E-3</c:v>
                </c:pt>
                <c:pt idx="144">
                  <c:v>2.6028571428571429E-3</c:v>
                </c:pt>
                <c:pt idx="145">
                  <c:v>2.1565714285714287E-3</c:v>
                </c:pt>
                <c:pt idx="146">
                  <c:v>3.5798000000000003E-2</c:v>
                </c:pt>
                <c:pt idx="147">
                  <c:v>3.1465714285714287E-3</c:v>
                </c:pt>
                <c:pt idx="148">
                  <c:v>3.5297142857142862E-3</c:v>
                </c:pt>
                <c:pt idx="149">
                  <c:v>4.6268571428571435E-3</c:v>
                </c:pt>
                <c:pt idx="150">
                  <c:v>3.4042857142857143E-3</c:v>
                </c:pt>
                <c:pt idx="151">
                  <c:v>1.262857142857143E-3</c:v>
                </c:pt>
                <c:pt idx="152">
                  <c:v>1.3571428571428572E-4</c:v>
                </c:pt>
                <c:pt idx="153">
                  <c:v>1.4442857142857141E-3</c:v>
                </c:pt>
                <c:pt idx="154">
                  <c:v>2.1854857142857145E-2</c:v>
                </c:pt>
                <c:pt idx="155">
                  <c:v>3.4123999999999995E-2</c:v>
                </c:pt>
                <c:pt idx="156">
                  <c:v>2.2307142857142859E-2</c:v>
                </c:pt>
                <c:pt idx="157">
                  <c:v>8.8557142857142845E-3</c:v>
                </c:pt>
                <c:pt idx="158">
                  <c:v>9.0265714285714272E-3</c:v>
                </c:pt>
                <c:pt idx="159">
                  <c:v>1.4405714285714289E-3</c:v>
                </c:pt>
                <c:pt idx="160">
                  <c:v>4.3702857142857146E-3</c:v>
                </c:pt>
                <c:pt idx="161">
                  <c:v>5.7814285714285702E-3</c:v>
                </c:pt>
                <c:pt idx="162">
                  <c:v>5.1162857142857138E-3</c:v>
                </c:pt>
                <c:pt idx="163">
                  <c:v>2.4559999999999998E-3</c:v>
                </c:pt>
                <c:pt idx="164">
                  <c:v>2.1953999999999998E-2</c:v>
                </c:pt>
                <c:pt idx="165">
                  <c:v>2.0343714285714284E-2</c:v>
                </c:pt>
                <c:pt idx="166">
                  <c:v>1.3342000000000003E-2</c:v>
                </c:pt>
                <c:pt idx="167">
                  <c:v>8.8180000000000012E-3</c:v>
                </c:pt>
                <c:pt idx="168">
                  <c:v>4.9225714285714289E-3</c:v>
                </c:pt>
                <c:pt idx="169">
                  <c:v>9.2631428571428569E-3</c:v>
                </c:pt>
                <c:pt idx="170">
                  <c:v>1.4668857142857145E-2</c:v>
                </c:pt>
                <c:pt idx="171">
                  <c:v>6.9077142857142853E-3</c:v>
                </c:pt>
                <c:pt idx="172">
                  <c:v>6.6499999999999988E-3</c:v>
                </c:pt>
                <c:pt idx="173">
                  <c:v>1.0101714285714283E-2</c:v>
                </c:pt>
                <c:pt idx="174">
                  <c:v>8.2559999999999995E-3</c:v>
                </c:pt>
                <c:pt idx="175">
                  <c:v>1.1563999999999998E-2</c:v>
                </c:pt>
                <c:pt idx="176">
                  <c:v>9.9940000000000011E-3</c:v>
                </c:pt>
                <c:pt idx="177">
                  <c:v>2.5574571428571426E-2</c:v>
                </c:pt>
                <c:pt idx="178">
                  <c:v>2.6024857142857148E-2</c:v>
                </c:pt>
                <c:pt idx="179">
                  <c:v>2.2777999999999996E-2</c:v>
                </c:pt>
                <c:pt idx="180">
                  <c:v>1.7784571428571424E-2</c:v>
                </c:pt>
                <c:pt idx="181">
                  <c:v>4.6676285714285705E-2</c:v>
                </c:pt>
                <c:pt idx="182">
                  <c:v>3.3867714285714286E-2</c:v>
                </c:pt>
                <c:pt idx="183">
                  <c:v>1.6453142857142857E-2</c:v>
                </c:pt>
                <c:pt idx="184">
                  <c:v>2.0033428571428567E-2</c:v>
                </c:pt>
                <c:pt idx="185">
                  <c:v>2.4764000000000008E-2</c:v>
                </c:pt>
                <c:pt idx="186">
                  <c:v>2.1337142857142853E-2</c:v>
                </c:pt>
                <c:pt idx="187">
                  <c:v>2.3179999999999996E-2</c:v>
                </c:pt>
                <c:pt idx="188">
                  <c:v>1.9560857142857137E-2</c:v>
                </c:pt>
                <c:pt idx="189">
                  <c:v>2.8690285714285713E-2</c:v>
                </c:pt>
                <c:pt idx="190">
                  <c:v>2.0408857142857145E-2</c:v>
                </c:pt>
                <c:pt idx="191">
                  <c:v>1.828657142857143E-2</c:v>
                </c:pt>
                <c:pt idx="192">
                  <c:v>3.365914285714286E-2</c:v>
                </c:pt>
                <c:pt idx="193">
                  <c:v>1.9078571428571434E-2</c:v>
                </c:pt>
                <c:pt idx="194">
                  <c:v>1.9761999999999998E-2</c:v>
                </c:pt>
                <c:pt idx="195">
                  <c:v>2.7892285714285703E-2</c:v>
                </c:pt>
                <c:pt idx="196">
                  <c:v>1.745514285714286E-2</c:v>
                </c:pt>
                <c:pt idx="197">
                  <c:v>0.34865514285714266</c:v>
                </c:pt>
                <c:pt idx="198">
                  <c:v>0.81497657142857149</c:v>
                </c:pt>
                <c:pt idx="199">
                  <c:v>1.4246571428571428E-2</c:v>
                </c:pt>
                <c:pt idx="200">
                  <c:v>1.0677142857142857E-2</c:v>
                </c:pt>
                <c:pt idx="201">
                  <c:v>1.0279431428571431</c:v>
                </c:pt>
                <c:pt idx="202">
                  <c:v>7.8479999999999991E-3</c:v>
                </c:pt>
                <c:pt idx="203">
                  <c:v>1.521657142857143E-2</c:v>
                </c:pt>
                <c:pt idx="204">
                  <c:v>8.5874285714285705E-3</c:v>
                </c:pt>
                <c:pt idx="205">
                  <c:v>9.3094285714285692E-3</c:v>
                </c:pt>
                <c:pt idx="206">
                  <c:v>1.1866285714285716E-2</c:v>
                </c:pt>
                <c:pt idx="207">
                  <c:v>7.2054285714285727E-3</c:v>
                </c:pt>
                <c:pt idx="208">
                  <c:v>1.5422857142857141E-3</c:v>
                </c:pt>
                <c:pt idx="209">
                  <c:v>8.035142857142857E-3</c:v>
                </c:pt>
                <c:pt idx="210">
                  <c:v>1.0912857142857143E-2</c:v>
                </c:pt>
                <c:pt idx="211">
                  <c:v>1.3815428571428571E-2</c:v>
                </c:pt>
                <c:pt idx="212">
                  <c:v>2.2819999999999997E-3</c:v>
                </c:pt>
                <c:pt idx="213">
                  <c:v>8.5951428571428568E-3</c:v>
                </c:pt>
                <c:pt idx="214">
                  <c:v>1.5959999999999998E-2</c:v>
                </c:pt>
                <c:pt idx="215">
                  <c:v>1.3516285714285719E-2</c:v>
                </c:pt>
                <c:pt idx="216">
                  <c:v>5.9365714285714291E-3</c:v>
                </c:pt>
                <c:pt idx="217">
                  <c:v>1.0837714285714284E-2</c:v>
                </c:pt>
                <c:pt idx="218">
                  <c:v>9.2255428571428558E-2</c:v>
                </c:pt>
                <c:pt idx="219">
                  <c:v>1.3186571428571429E-2</c:v>
                </c:pt>
                <c:pt idx="220">
                  <c:v>1.0846285714285713E-2</c:v>
                </c:pt>
                <c:pt idx="221">
                  <c:v>1.9148285714285715E-2</c:v>
                </c:pt>
                <c:pt idx="222">
                  <c:v>1.3059142857142859E-2</c:v>
                </c:pt>
                <c:pt idx="223">
                  <c:v>1.0578000000000001E-2</c:v>
                </c:pt>
                <c:pt idx="224">
                  <c:v>8.8254285714285743E-3</c:v>
                </c:pt>
                <c:pt idx="225">
                  <c:v>0.44724199999999997</c:v>
                </c:pt>
                <c:pt idx="226">
                  <c:v>1.3525428571428572E-2</c:v>
                </c:pt>
                <c:pt idx="227">
                  <c:v>1.114342857142857E-2</c:v>
                </c:pt>
                <c:pt idx="228">
                  <c:v>7.6505714285714302E-3</c:v>
                </c:pt>
                <c:pt idx="229">
                  <c:v>1.3641714285714285E-2</c:v>
                </c:pt>
                <c:pt idx="230">
                  <c:v>1.4181428571428574E-2</c:v>
                </c:pt>
                <c:pt idx="231">
                  <c:v>1.3135999999999998E-2</c:v>
                </c:pt>
                <c:pt idx="232">
                  <c:v>1.1408571428571426E-2</c:v>
                </c:pt>
                <c:pt idx="233">
                  <c:v>1.3867714285714289E-2</c:v>
                </c:pt>
                <c:pt idx="234">
                  <c:v>1.4095999999999997E-2</c:v>
                </c:pt>
                <c:pt idx="235">
                  <c:v>5.5428571428571428E-3</c:v>
                </c:pt>
                <c:pt idx="236">
                  <c:v>7.4037142857142869E-3</c:v>
                </c:pt>
                <c:pt idx="237">
                  <c:v>6.4871428571428571E-3</c:v>
                </c:pt>
                <c:pt idx="238">
                  <c:v>0.99288857142857156</c:v>
                </c:pt>
                <c:pt idx="239">
                  <c:v>1.0153914285714287</c:v>
                </c:pt>
                <c:pt idx="240">
                  <c:v>1.2287714285714285E-2</c:v>
                </c:pt>
                <c:pt idx="241">
                  <c:v>1.0583685714285715</c:v>
                </c:pt>
                <c:pt idx="242">
                  <c:v>9.598285714285712E-3</c:v>
                </c:pt>
                <c:pt idx="243">
                  <c:v>1.0678285714285717E-2</c:v>
                </c:pt>
                <c:pt idx="244">
                  <c:v>1.5908571428571432E-2</c:v>
                </c:pt>
                <c:pt idx="245">
                  <c:v>1.9037142857142857E-3</c:v>
                </c:pt>
                <c:pt idx="246">
                  <c:v>1.6672000000000003E-2</c:v>
                </c:pt>
                <c:pt idx="247">
                  <c:v>6.3502857142857146E-3</c:v>
                </c:pt>
                <c:pt idx="248">
                  <c:v>0.11738971428571426</c:v>
                </c:pt>
                <c:pt idx="249">
                  <c:v>0.32990399999999981</c:v>
                </c:pt>
                <c:pt idx="250">
                  <c:v>5.504571428571429E-3</c:v>
                </c:pt>
                <c:pt idx="251">
                  <c:v>2.0817142857142861E-3</c:v>
                </c:pt>
                <c:pt idx="252">
                  <c:v>3.328857142857143E-3</c:v>
                </c:pt>
                <c:pt idx="253">
                  <c:v>1.1116285714285712E-2</c:v>
                </c:pt>
                <c:pt idx="254">
                  <c:v>1.9819428571428575E-2</c:v>
                </c:pt>
                <c:pt idx="255">
                  <c:v>6.0628571428571415E-3</c:v>
                </c:pt>
                <c:pt idx="256">
                  <c:v>1.6864857142857143E-2</c:v>
                </c:pt>
                <c:pt idx="257">
                  <c:v>1.1985714285714282E-2</c:v>
                </c:pt>
                <c:pt idx="258">
                  <c:v>1.0164828571428568</c:v>
                </c:pt>
                <c:pt idx="259">
                  <c:v>1.4731714285714284E-2</c:v>
                </c:pt>
                <c:pt idx="260">
                  <c:v>2.9961428571428569E-2</c:v>
                </c:pt>
                <c:pt idx="261">
                  <c:v>2.0025428571428569E-2</c:v>
                </c:pt>
                <c:pt idx="262">
                  <c:v>1.0102E-2</c:v>
                </c:pt>
                <c:pt idx="263">
                  <c:v>1.1658571428571428E-2</c:v>
                </c:pt>
                <c:pt idx="264">
                  <c:v>6.2488571428571428E-3</c:v>
                </c:pt>
                <c:pt idx="265">
                  <c:v>1.7397714285714287E-2</c:v>
                </c:pt>
                <c:pt idx="266">
                  <c:v>1.5889999999999994E-2</c:v>
                </c:pt>
                <c:pt idx="267">
                  <c:v>7.2902857142857144E-3</c:v>
                </c:pt>
                <c:pt idx="268">
                  <c:v>0.93015028571428582</c:v>
                </c:pt>
                <c:pt idx="269">
                  <c:v>1.3466285714285717E-2</c:v>
                </c:pt>
                <c:pt idx="270">
                  <c:v>2.1614000000000001E-2</c:v>
                </c:pt>
                <c:pt idx="271">
                  <c:v>1.1374857142857141E-2</c:v>
                </c:pt>
                <c:pt idx="272">
                  <c:v>0.29880342857142855</c:v>
                </c:pt>
                <c:pt idx="273">
                  <c:v>8.0265714285714298E-3</c:v>
                </c:pt>
                <c:pt idx="274">
                  <c:v>1.0925142857142859E-2</c:v>
                </c:pt>
                <c:pt idx="275">
                  <c:v>5.9325714285714285E-3</c:v>
                </c:pt>
                <c:pt idx="276">
                  <c:v>1.8928E-2</c:v>
                </c:pt>
                <c:pt idx="277">
                  <c:v>8.1037142857142835E-3</c:v>
                </c:pt>
                <c:pt idx="278">
                  <c:v>1.238E-3</c:v>
                </c:pt>
                <c:pt idx="279">
                  <c:v>1.8697142857142857E-2</c:v>
                </c:pt>
                <c:pt idx="280">
                  <c:v>1.6783142857142854E-2</c:v>
                </c:pt>
                <c:pt idx="281">
                  <c:v>1.194914285714286E-2</c:v>
                </c:pt>
                <c:pt idx="282">
                  <c:v>4.0165714285714284E-3</c:v>
                </c:pt>
                <c:pt idx="283">
                  <c:v>6.3719999999999992E-3</c:v>
                </c:pt>
                <c:pt idx="284">
                  <c:v>7.4997142857142849E-3</c:v>
                </c:pt>
                <c:pt idx="285">
                  <c:v>4.9088571428571419E-3</c:v>
                </c:pt>
                <c:pt idx="286">
                  <c:v>8.7857142857142843E-4</c:v>
                </c:pt>
                <c:pt idx="287">
                  <c:v>6.2028571428571428E-4</c:v>
                </c:pt>
                <c:pt idx="288">
                  <c:v>2.4739142857142859E-2</c:v>
                </c:pt>
                <c:pt idx="289">
                  <c:v>5.9685714285714281E-3</c:v>
                </c:pt>
                <c:pt idx="290">
                  <c:v>2.4320000000000006E-3</c:v>
                </c:pt>
                <c:pt idx="291">
                  <c:v>8.0334285714285716E-3</c:v>
                </c:pt>
                <c:pt idx="292">
                  <c:v>5.637428571428571E-3</c:v>
                </c:pt>
                <c:pt idx="293">
                  <c:v>1.353142857142857E-3</c:v>
                </c:pt>
                <c:pt idx="294">
                  <c:v>1.1211428571428572E-3</c:v>
                </c:pt>
                <c:pt idx="295">
                  <c:v>1.5542857142857144E-3</c:v>
                </c:pt>
                <c:pt idx="296">
                  <c:v>4.3885714285714285E-4</c:v>
                </c:pt>
                <c:pt idx="297">
                  <c:v>2.1720000000000003E-3</c:v>
                </c:pt>
                <c:pt idx="298">
                  <c:v>4.2785714285714285E-3</c:v>
                </c:pt>
                <c:pt idx="299">
                  <c:v>4.7368571428571416E-3</c:v>
                </c:pt>
                <c:pt idx="300">
                  <c:v>5.0751428571428562E-3</c:v>
                </c:pt>
                <c:pt idx="301">
                  <c:v>6.0251428571428565E-3</c:v>
                </c:pt>
                <c:pt idx="302">
                  <c:v>1.9377428571428573E-2</c:v>
                </c:pt>
                <c:pt idx="303">
                  <c:v>1.7482285714285718E-2</c:v>
                </c:pt>
                <c:pt idx="304">
                  <c:v>9.8888571428571419E-3</c:v>
                </c:pt>
                <c:pt idx="305">
                  <c:v>9.6568571428571441E-3</c:v>
                </c:pt>
                <c:pt idx="306">
                  <c:v>1.0808857142857143E-2</c:v>
                </c:pt>
                <c:pt idx="307">
                  <c:v>0.84486085714285708</c:v>
                </c:pt>
                <c:pt idx="308">
                  <c:v>8.0902857142857131E-3</c:v>
                </c:pt>
                <c:pt idx="309">
                  <c:v>1.1276857142857141E-2</c:v>
                </c:pt>
                <c:pt idx="310">
                  <c:v>9.2197142857142842E-3</c:v>
                </c:pt>
                <c:pt idx="311">
                  <c:v>9.4871428571428537E-3</c:v>
                </c:pt>
                <c:pt idx="312">
                  <c:v>7.7565714285714295E-3</c:v>
                </c:pt>
                <c:pt idx="313">
                  <c:v>5.9177142857142848E-3</c:v>
                </c:pt>
                <c:pt idx="314">
                  <c:v>4.9208571428571426E-3</c:v>
                </c:pt>
                <c:pt idx="315">
                  <c:v>6.5728571428571433E-3</c:v>
                </c:pt>
                <c:pt idx="316">
                  <c:v>6.0791428571428567E-3</c:v>
                </c:pt>
                <c:pt idx="317">
                  <c:v>0.91555371428571408</c:v>
                </c:pt>
                <c:pt idx="318">
                  <c:v>9.9477142857142854E-3</c:v>
                </c:pt>
                <c:pt idx="319">
                  <c:v>3.4967999999999992E-2</c:v>
                </c:pt>
                <c:pt idx="320">
                  <c:v>5.7434285714285721E-3</c:v>
                </c:pt>
                <c:pt idx="321">
                  <c:v>6.2605714285714287E-3</c:v>
                </c:pt>
                <c:pt idx="322">
                  <c:v>4.2637142857142865E-3</c:v>
                </c:pt>
                <c:pt idx="323">
                  <c:v>1.3505714285714286E-3</c:v>
                </c:pt>
                <c:pt idx="324">
                  <c:v>1.6402857142857143E-2</c:v>
                </c:pt>
                <c:pt idx="325">
                  <c:v>1.0380285714285717E-2</c:v>
                </c:pt>
                <c:pt idx="326">
                  <c:v>1.1591142857142861E-2</c:v>
                </c:pt>
                <c:pt idx="327">
                  <c:v>1.5732000000000003E-2</c:v>
                </c:pt>
                <c:pt idx="328">
                  <c:v>1.5299142857142857E-2</c:v>
                </c:pt>
                <c:pt idx="329">
                  <c:v>2.1262857142857142E-3</c:v>
                </c:pt>
                <c:pt idx="330">
                  <c:v>7.5371428571428562E-4</c:v>
                </c:pt>
                <c:pt idx="331">
                  <c:v>1.900857142857143E-2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E6-4E70-B3E8-94367AD031D6}"/>
            </c:ext>
          </c:extLst>
        </c:ser>
        <c:ser>
          <c:idx val="3"/>
          <c:order val="3"/>
          <c:tx>
            <c:strRef>
              <c:f>'Mar-25 Comparision with CA@100m'!$AA$1</c:f>
              <c:strCache>
                <c:ptCount val="1"/>
                <c:pt idx="0">
                  <c:v>L2 Crack Area (in % area)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CA@100m'!$AA$2:$AA$2362</c:f>
              <c:numCache>
                <c:formatCode>0.000</c:formatCode>
                <c:ptCount val="2361"/>
                <c:pt idx="1">
                  <c:v>1.1228571428571429E-3</c:v>
                </c:pt>
                <c:pt idx="2">
                  <c:v>1.1467142857142858E-2</c:v>
                </c:pt>
                <c:pt idx="3">
                  <c:v>3.9428571428571429E-3</c:v>
                </c:pt>
                <c:pt idx="4">
                  <c:v>3.5077142857142859E-3</c:v>
                </c:pt>
                <c:pt idx="5">
                  <c:v>0.95032657142857158</c:v>
                </c:pt>
                <c:pt idx="6">
                  <c:v>3.500285714285714E-3</c:v>
                </c:pt>
                <c:pt idx="7">
                  <c:v>4.6240000000000005E-3</c:v>
                </c:pt>
                <c:pt idx="8">
                  <c:v>1.2469142857142861E-2</c:v>
                </c:pt>
                <c:pt idx="9">
                  <c:v>4.2488571428571436E-3</c:v>
                </c:pt>
                <c:pt idx="10">
                  <c:v>6.4817142857142851E-3</c:v>
                </c:pt>
                <c:pt idx="11">
                  <c:v>9.5611428571428583E-3</c:v>
                </c:pt>
                <c:pt idx="12">
                  <c:v>1.8789142857142855E-2</c:v>
                </c:pt>
                <c:pt idx="13">
                  <c:v>1.4534285714285714E-3</c:v>
                </c:pt>
                <c:pt idx="14">
                  <c:v>1.3293428571428572E-2</c:v>
                </c:pt>
                <c:pt idx="15">
                  <c:v>1.1498857142857142E-2</c:v>
                </c:pt>
                <c:pt idx="16">
                  <c:v>6.7454285714285706E-3</c:v>
                </c:pt>
                <c:pt idx="17">
                  <c:v>0</c:v>
                </c:pt>
                <c:pt idx="18">
                  <c:v>8.7000000000000001E-4</c:v>
                </c:pt>
                <c:pt idx="19">
                  <c:v>4.7602857142857143E-3</c:v>
                </c:pt>
                <c:pt idx="20">
                  <c:v>2.987142857142857E-3</c:v>
                </c:pt>
                <c:pt idx="21">
                  <c:v>1.3802857142857143E-3</c:v>
                </c:pt>
                <c:pt idx="22">
                  <c:v>4.1265714285714291E-3</c:v>
                </c:pt>
                <c:pt idx="23">
                  <c:v>3.4479999999999997E-3</c:v>
                </c:pt>
                <c:pt idx="24">
                  <c:v>2.4417142857142858E-3</c:v>
                </c:pt>
                <c:pt idx="25">
                  <c:v>4.6928571428571436E-3</c:v>
                </c:pt>
                <c:pt idx="26">
                  <c:v>1.0586E-2</c:v>
                </c:pt>
                <c:pt idx="27">
                  <c:v>5.2084285714285722E-2</c:v>
                </c:pt>
                <c:pt idx="28">
                  <c:v>3.5905714285714286E-3</c:v>
                </c:pt>
                <c:pt idx="29">
                  <c:v>0.20675028571428572</c:v>
                </c:pt>
                <c:pt idx="30">
                  <c:v>1.4237142857142855E-3</c:v>
                </c:pt>
                <c:pt idx="31">
                  <c:v>5.1437142857142853E-3</c:v>
                </c:pt>
                <c:pt idx="32">
                  <c:v>9.2197142857142842E-3</c:v>
                </c:pt>
                <c:pt idx="33">
                  <c:v>2.5942857142857143E-3</c:v>
                </c:pt>
                <c:pt idx="34">
                  <c:v>7.9428571428571439E-4</c:v>
                </c:pt>
                <c:pt idx="35">
                  <c:v>2.6000000000000003E-4</c:v>
                </c:pt>
                <c:pt idx="36">
                  <c:v>0.41070171428571423</c:v>
                </c:pt>
                <c:pt idx="37">
                  <c:v>2.0904857142857149E-2</c:v>
                </c:pt>
                <c:pt idx="38">
                  <c:v>2.6994285714285714E-3</c:v>
                </c:pt>
                <c:pt idx="39">
                  <c:v>1.6031428571428568E-3</c:v>
                </c:pt>
                <c:pt idx="40">
                  <c:v>6.8085714285714286E-3</c:v>
                </c:pt>
                <c:pt idx="41">
                  <c:v>1.3178285714285712E-2</c:v>
                </c:pt>
                <c:pt idx="42">
                  <c:v>1.177885714285714E-2</c:v>
                </c:pt>
                <c:pt idx="43">
                  <c:v>1.8159714285714283E-2</c:v>
                </c:pt>
                <c:pt idx="44">
                  <c:v>4.4180000000000001E-3</c:v>
                </c:pt>
                <c:pt idx="45">
                  <c:v>5.4191428571428576E-3</c:v>
                </c:pt>
                <c:pt idx="46">
                  <c:v>9.1237142857142836E-3</c:v>
                </c:pt>
                <c:pt idx="47">
                  <c:v>1.2734000000000001E-2</c:v>
                </c:pt>
                <c:pt idx="48">
                  <c:v>7.9962857142857145E-3</c:v>
                </c:pt>
                <c:pt idx="49">
                  <c:v>5.8414285714285703E-3</c:v>
                </c:pt>
                <c:pt idx="50">
                  <c:v>8.1774285714285716E-3</c:v>
                </c:pt>
                <c:pt idx="51">
                  <c:v>3.4888571428571429E-3</c:v>
                </c:pt>
                <c:pt idx="52">
                  <c:v>2.9391428571428572E-3</c:v>
                </c:pt>
                <c:pt idx="53">
                  <c:v>9.5231428571428568E-3</c:v>
                </c:pt>
                <c:pt idx="54">
                  <c:v>5.4297142857142868E-3</c:v>
                </c:pt>
                <c:pt idx="55">
                  <c:v>2.1065142857142859E-2</c:v>
                </c:pt>
                <c:pt idx="56">
                  <c:v>2.2143428571428567E-2</c:v>
                </c:pt>
                <c:pt idx="57">
                  <c:v>4.4619999999999998E-3</c:v>
                </c:pt>
                <c:pt idx="58">
                  <c:v>6.3971428571428582E-3</c:v>
                </c:pt>
                <c:pt idx="59">
                  <c:v>6.1240000000000001E-3</c:v>
                </c:pt>
                <c:pt idx="60">
                  <c:v>6.4091428571428572E-3</c:v>
                </c:pt>
                <c:pt idx="61">
                  <c:v>7.2474285714285713E-3</c:v>
                </c:pt>
                <c:pt idx="62">
                  <c:v>8.3531428571428559E-3</c:v>
                </c:pt>
                <c:pt idx="63">
                  <c:v>1.4061142857142857E-2</c:v>
                </c:pt>
                <c:pt idx="64">
                  <c:v>9.5020000000000018E-3</c:v>
                </c:pt>
                <c:pt idx="65">
                  <c:v>3.5331428571428575E-3</c:v>
                </c:pt>
                <c:pt idx="66">
                  <c:v>5.9679999999999993E-3</c:v>
                </c:pt>
                <c:pt idx="67">
                  <c:v>2.4485714285714284E-3</c:v>
                </c:pt>
                <c:pt idx="68">
                  <c:v>5.0800000000000003E-3</c:v>
                </c:pt>
                <c:pt idx="69">
                  <c:v>2.1119999999999997E-3</c:v>
                </c:pt>
                <c:pt idx="70">
                  <c:v>4.6868571428571428E-3</c:v>
                </c:pt>
                <c:pt idx="71">
                  <c:v>3.0928571428571424E-3</c:v>
                </c:pt>
                <c:pt idx="72">
                  <c:v>3.0759999999999997E-3</c:v>
                </c:pt>
                <c:pt idx="73">
                  <c:v>4.8711428571428577E-3</c:v>
                </c:pt>
                <c:pt idx="74">
                  <c:v>7.8499999999999993E-3</c:v>
                </c:pt>
                <c:pt idx="75">
                  <c:v>8.648285714285716E-3</c:v>
                </c:pt>
                <c:pt idx="76">
                  <c:v>2.2524571428571425E-2</c:v>
                </c:pt>
                <c:pt idx="77">
                  <c:v>7.1882857142857139E-3</c:v>
                </c:pt>
                <c:pt idx="78">
                  <c:v>3.291428571428571E-3</c:v>
                </c:pt>
                <c:pt idx="79">
                  <c:v>3.1080000000000001E-3</c:v>
                </c:pt>
                <c:pt idx="80">
                  <c:v>2.1494285714285712E-3</c:v>
                </c:pt>
                <c:pt idx="81">
                  <c:v>2.8297142857142857E-3</c:v>
                </c:pt>
                <c:pt idx="82">
                  <c:v>3.2745714285714288E-3</c:v>
                </c:pt>
                <c:pt idx="83">
                  <c:v>1.0159714285714286E-2</c:v>
                </c:pt>
                <c:pt idx="84">
                  <c:v>7.7531428571428578E-3</c:v>
                </c:pt>
                <c:pt idx="85">
                  <c:v>5.0745714285714283E-3</c:v>
                </c:pt>
                <c:pt idx="86">
                  <c:v>1.4799999999999999E-4</c:v>
                </c:pt>
                <c:pt idx="87">
                  <c:v>7.6371428571428565E-4</c:v>
                </c:pt>
                <c:pt idx="88">
                  <c:v>4.6942857142857143E-4</c:v>
                </c:pt>
                <c:pt idx="89">
                  <c:v>3.8028571428571424E-4</c:v>
                </c:pt>
                <c:pt idx="90">
                  <c:v>2.4031428571428572E-3</c:v>
                </c:pt>
                <c:pt idx="91">
                  <c:v>1.4479999999999999E-3</c:v>
                </c:pt>
                <c:pt idx="92">
                  <c:v>6.6457142857142854E-4</c:v>
                </c:pt>
                <c:pt idx="93">
                  <c:v>2.8514285714285713E-4</c:v>
                </c:pt>
                <c:pt idx="94">
                  <c:v>2.4114285714285713E-3</c:v>
                </c:pt>
                <c:pt idx="95">
                  <c:v>1.5174285714285715E-3</c:v>
                </c:pt>
                <c:pt idx="96">
                  <c:v>2.3857142857142857E-3</c:v>
                </c:pt>
                <c:pt idx="97">
                  <c:v>1.3059428571428574E-2</c:v>
                </c:pt>
                <c:pt idx="98">
                  <c:v>2.3166571428571425E-2</c:v>
                </c:pt>
                <c:pt idx="99">
                  <c:v>1.5661999999999995E-2</c:v>
                </c:pt>
                <c:pt idx="100">
                  <c:v>9.7248571428571445E-3</c:v>
                </c:pt>
                <c:pt idx="101">
                  <c:v>1.5881142857142858E-2</c:v>
                </c:pt>
                <c:pt idx="102">
                  <c:v>1.3368857142857142E-2</c:v>
                </c:pt>
                <c:pt idx="103">
                  <c:v>3.6582857142857142E-3</c:v>
                </c:pt>
                <c:pt idx="104">
                  <c:v>8.876285714285715E-3</c:v>
                </c:pt>
                <c:pt idx="105">
                  <c:v>1.7532857142857145E-2</c:v>
                </c:pt>
                <c:pt idx="106">
                  <c:v>1.1272571428571425E-2</c:v>
                </c:pt>
                <c:pt idx="107">
                  <c:v>2.7494571428571424E-2</c:v>
                </c:pt>
                <c:pt idx="108">
                  <c:v>1.2327142857142852E-2</c:v>
                </c:pt>
                <c:pt idx="109">
                  <c:v>1.0605142857142853E-2</c:v>
                </c:pt>
                <c:pt idx="110">
                  <c:v>8.6594285714285714E-3</c:v>
                </c:pt>
                <c:pt idx="111">
                  <c:v>5.5488571428571418E-3</c:v>
                </c:pt>
                <c:pt idx="112">
                  <c:v>3.1144285714285711E-2</c:v>
                </c:pt>
                <c:pt idx="113">
                  <c:v>1.4074285714285716E-2</c:v>
                </c:pt>
                <c:pt idx="114">
                  <c:v>1.6562000000000004E-2</c:v>
                </c:pt>
                <c:pt idx="115">
                  <c:v>4.4031428571428572E-3</c:v>
                </c:pt>
                <c:pt idx="116">
                  <c:v>1.1606285714285715E-2</c:v>
                </c:pt>
                <c:pt idx="117">
                  <c:v>1.0796E-2</c:v>
                </c:pt>
                <c:pt idx="118">
                  <c:v>7.0919999999999993E-3</c:v>
                </c:pt>
                <c:pt idx="119">
                  <c:v>1.2268571428571429E-2</c:v>
                </c:pt>
                <c:pt idx="120">
                  <c:v>1.2108571428571427E-2</c:v>
                </c:pt>
                <c:pt idx="121">
                  <c:v>1.1953428571428571E-2</c:v>
                </c:pt>
                <c:pt idx="122">
                  <c:v>1.6197142857142861E-2</c:v>
                </c:pt>
                <c:pt idx="123">
                  <c:v>1.1900571428571427E-2</c:v>
                </c:pt>
                <c:pt idx="124">
                  <c:v>2.9024285714285707E-2</c:v>
                </c:pt>
                <c:pt idx="125">
                  <c:v>2.0898571428571433E-2</c:v>
                </c:pt>
                <c:pt idx="126">
                  <c:v>1.6817714285714287E-2</c:v>
                </c:pt>
                <c:pt idx="127">
                  <c:v>1.7729999999999996E-2</c:v>
                </c:pt>
                <c:pt idx="128">
                  <c:v>1.4580571428571431E-2</c:v>
                </c:pt>
                <c:pt idx="129">
                  <c:v>9.3905714285714287E-3</c:v>
                </c:pt>
                <c:pt idx="130">
                  <c:v>1.1176571428571426E-2</c:v>
                </c:pt>
                <c:pt idx="131">
                  <c:v>8.6937142857142855E-3</c:v>
                </c:pt>
                <c:pt idx="132">
                  <c:v>8.5462857142857094E-3</c:v>
                </c:pt>
                <c:pt idx="133">
                  <c:v>1.3185714285714287E-2</c:v>
                </c:pt>
                <c:pt idx="134">
                  <c:v>1.061457142857143E-2</c:v>
                </c:pt>
                <c:pt idx="135">
                  <c:v>4.9137142857142851E-3</c:v>
                </c:pt>
                <c:pt idx="136">
                  <c:v>8.928285714285715E-3</c:v>
                </c:pt>
                <c:pt idx="137">
                  <c:v>2.3441428571428575E-2</c:v>
                </c:pt>
                <c:pt idx="138">
                  <c:v>3.5816285714285717E-2</c:v>
                </c:pt>
                <c:pt idx="139">
                  <c:v>2.0041714285714281E-2</c:v>
                </c:pt>
                <c:pt idx="143">
                  <c:v>8.245714285714285E-3</c:v>
                </c:pt>
                <c:pt idx="144">
                  <c:v>4.7868571428571422E-3</c:v>
                </c:pt>
                <c:pt idx="145">
                  <c:v>2.4171428571428573E-3</c:v>
                </c:pt>
                <c:pt idx="146">
                  <c:v>3.7373714285714281E-2</c:v>
                </c:pt>
                <c:pt idx="147">
                  <c:v>8.5174285714285716E-3</c:v>
                </c:pt>
                <c:pt idx="148">
                  <c:v>4.0062857142857148E-3</c:v>
                </c:pt>
                <c:pt idx="149">
                  <c:v>4.689428571428571E-3</c:v>
                </c:pt>
                <c:pt idx="150">
                  <c:v>2.1625714285714282E-3</c:v>
                </c:pt>
                <c:pt idx="151">
                  <c:v>3.7679999999999996E-3</c:v>
                </c:pt>
                <c:pt idx="152">
                  <c:v>2.7085714285714289E-4</c:v>
                </c:pt>
                <c:pt idx="153">
                  <c:v>3.2388571428571436E-3</c:v>
                </c:pt>
                <c:pt idx="154">
                  <c:v>2.5048571428571429E-3</c:v>
                </c:pt>
                <c:pt idx="155">
                  <c:v>4.2737142857142861E-3</c:v>
                </c:pt>
                <c:pt idx="156">
                  <c:v>7.0134285714285715E-3</c:v>
                </c:pt>
                <c:pt idx="157">
                  <c:v>2.0820000000000001E-3</c:v>
                </c:pt>
                <c:pt idx="158">
                  <c:v>2.5431428571428575E-3</c:v>
                </c:pt>
                <c:pt idx="159">
                  <c:v>9.7999999999999997E-4</c:v>
                </c:pt>
                <c:pt idx="160">
                  <c:v>2.6685714285714279E-4</c:v>
                </c:pt>
                <c:pt idx="161">
                  <c:v>7.0228571428571432E-4</c:v>
                </c:pt>
                <c:pt idx="162">
                  <c:v>1.3359999999999999E-3</c:v>
                </c:pt>
                <c:pt idx="163">
                  <c:v>2.1171428571428573E-4</c:v>
                </c:pt>
                <c:pt idx="164">
                  <c:v>3.1428571428571427E-4</c:v>
                </c:pt>
                <c:pt idx="165">
                  <c:v>5.6671428571428576E-3</c:v>
                </c:pt>
                <c:pt idx="166">
                  <c:v>3.3928571428571432E-3</c:v>
                </c:pt>
                <c:pt idx="167">
                  <c:v>2.088E-3</c:v>
                </c:pt>
                <c:pt idx="168">
                  <c:v>2.8485714285714285E-4</c:v>
                </c:pt>
                <c:pt idx="169">
                  <c:v>1.6222857142857143E-3</c:v>
                </c:pt>
                <c:pt idx="170">
                  <c:v>2.1471428571428566E-3</c:v>
                </c:pt>
                <c:pt idx="171">
                  <c:v>2.8782857142857147E-3</c:v>
                </c:pt>
                <c:pt idx="172">
                  <c:v>4.2014285714285712E-3</c:v>
                </c:pt>
                <c:pt idx="173">
                  <c:v>6.089428571428572E-3</c:v>
                </c:pt>
                <c:pt idx="174">
                  <c:v>5.7688571428571433E-3</c:v>
                </c:pt>
                <c:pt idx="175">
                  <c:v>7.7974285714285732E-3</c:v>
                </c:pt>
                <c:pt idx="176">
                  <c:v>7.536000000000001E-3</c:v>
                </c:pt>
                <c:pt idx="177">
                  <c:v>2.0656285714285714E-2</c:v>
                </c:pt>
                <c:pt idx="178">
                  <c:v>1.3083428571428571E-2</c:v>
                </c:pt>
                <c:pt idx="179">
                  <c:v>1.0898571428571428E-2</c:v>
                </c:pt>
                <c:pt idx="180">
                  <c:v>4.7448571428571418E-3</c:v>
                </c:pt>
                <c:pt idx="181">
                  <c:v>2.6386E-2</c:v>
                </c:pt>
                <c:pt idx="182">
                  <c:v>1.2037428571428572E-2</c:v>
                </c:pt>
                <c:pt idx="183">
                  <c:v>1.492857142857143E-3</c:v>
                </c:pt>
                <c:pt idx="184">
                  <c:v>3.7425714285714284E-3</c:v>
                </c:pt>
                <c:pt idx="185">
                  <c:v>1.4176857142857142E-2</c:v>
                </c:pt>
                <c:pt idx="186">
                  <c:v>7.1328571428571422E-3</c:v>
                </c:pt>
                <c:pt idx="187">
                  <c:v>1.1683999999999998E-2</c:v>
                </c:pt>
                <c:pt idx="188">
                  <c:v>8.709142857142858E-3</c:v>
                </c:pt>
                <c:pt idx="189">
                  <c:v>1.2950857142857144E-2</c:v>
                </c:pt>
                <c:pt idx="190">
                  <c:v>9.9257142857142877E-3</c:v>
                </c:pt>
                <c:pt idx="191">
                  <c:v>6.441714285714285E-3</c:v>
                </c:pt>
                <c:pt idx="192">
                  <c:v>9.2971428571428563E-3</c:v>
                </c:pt>
                <c:pt idx="193">
                  <c:v>9.8342857142857121E-3</c:v>
                </c:pt>
                <c:pt idx="194">
                  <c:v>9.5120000000000014E-3</c:v>
                </c:pt>
                <c:pt idx="195">
                  <c:v>1.8424857142857139E-2</c:v>
                </c:pt>
                <c:pt idx="196">
                  <c:v>5.6817142857142856E-3</c:v>
                </c:pt>
                <c:pt idx="197">
                  <c:v>1.0823142857142859E-2</c:v>
                </c:pt>
                <c:pt idx="198">
                  <c:v>1.0541714285714284E-2</c:v>
                </c:pt>
                <c:pt idx="199">
                  <c:v>7.7197142857142846E-3</c:v>
                </c:pt>
                <c:pt idx="200">
                  <c:v>7.2251428571428562E-3</c:v>
                </c:pt>
                <c:pt idx="201">
                  <c:v>7.6374285714285711E-3</c:v>
                </c:pt>
                <c:pt idx="202">
                  <c:v>8.4888571428571435E-3</c:v>
                </c:pt>
                <c:pt idx="203">
                  <c:v>8.9382857142857163E-3</c:v>
                </c:pt>
                <c:pt idx="204">
                  <c:v>8.5765714285714299E-3</c:v>
                </c:pt>
                <c:pt idx="205">
                  <c:v>3.3319999999999999E-3</c:v>
                </c:pt>
                <c:pt idx="206">
                  <c:v>4.6174285714285718E-3</c:v>
                </c:pt>
                <c:pt idx="207">
                  <c:v>3.4919999999999999E-3</c:v>
                </c:pt>
                <c:pt idx="208">
                  <c:v>5.2085714285714289E-4</c:v>
                </c:pt>
                <c:pt idx="209">
                  <c:v>4.8828571428571419E-3</c:v>
                </c:pt>
                <c:pt idx="210">
                  <c:v>1.1382000000000001E-2</c:v>
                </c:pt>
                <c:pt idx="211">
                  <c:v>1.2124857142857144E-2</c:v>
                </c:pt>
                <c:pt idx="212">
                  <c:v>3.9271428571428573E-3</c:v>
                </c:pt>
                <c:pt idx="213">
                  <c:v>1.5939999999999999E-3</c:v>
                </c:pt>
                <c:pt idx="214">
                  <c:v>2.1638571428571427E-2</c:v>
                </c:pt>
                <c:pt idx="215">
                  <c:v>7.4259999999999994E-3</c:v>
                </c:pt>
                <c:pt idx="216">
                  <c:v>6.547142857142859E-3</c:v>
                </c:pt>
                <c:pt idx="217">
                  <c:v>4.2485714285714279E-3</c:v>
                </c:pt>
                <c:pt idx="218">
                  <c:v>3.6105714285714283E-3</c:v>
                </c:pt>
                <c:pt idx="219">
                  <c:v>5.0371428571428572E-3</c:v>
                </c:pt>
                <c:pt idx="220">
                  <c:v>1.1144571428571427E-2</c:v>
                </c:pt>
                <c:pt idx="221">
                  <c:v>8.0905714285714296E-3</c:v>
                </c:pt>
                <c:pt idx="222">
                  <c:v>9.224857142857144E-3</c:v>
                </c:pt>
                <c:pt idx="223">
                  <c:v>1.7354000000000005E-2</c:v>
                </c:pt>
                <c:pt idx="224">
                  <c:v>8.3774285714285721E-3</c:v>
                </c:pt>
                <c:pt idx="225">
                  <c:v>5.5111428571428568E-3</c:v>
                </c:pt>
                <c:pt idx="226">
                  <c:v>1.4996000000000001E-2</c:v>
                </c:pt>
                <c:pt idx="227">
                  <c:v>9.7397142857142838E-3</c:v>
                </c:pt>
                <c:pt idx="228">
                  <c:v>4.4611428571428562E-3</c:v>
                </c:pt>
                <c:pt idx="229">
                  <c:v>8.4362857142857139E-3</c:v>
                </c:pt>
                <c:pt idx="230">
                  <c:v>4.3951428571428579E-3</c:v>
                </c:pt>
                <c:pt idx="231">
                  <c:v>2.0948571428571431E-3</c:v>
                </c:pt>
                <c:pt idx="232">
                  <c:v>1.1387428571428569E-2</c:v>
                </c:pt>
                <c:pt idx="233">
                  <c:v>4.0648571428571426E-3</c:v>
                </c:pt>
                <c:pt idx="234">
                  <c:v>7.4028571428571427E-4</c:v>
                </c:pt>
                <c:pt idx="235">
                  <c:v>4.7199999999999998E-4</c:v>
                </c:pt>
                <c:pt idx="236">
                  <c:v>1.1777142857142858E-3</c:v>
                </c:pt>
                <c:pt idx="237">
                  <c:v>4.4491428571428564E-3</c:v>
                </c:pt>
                <c:pt idx="238">
                  <c:v>1.0035797142857146</c:v>
                </c:pt>
                <c:pt idx="239">
                  <c:v>1.0130742857142858</c:v>
                </c:pt>
                <c:pt idx="240">
                  <c:v>1.0045657142857141</c:v>
                </c:pt>
                <c:pt idx="241">
                  <c:v>1.0064594285714286</c:v>
                </c:pt>
                <c:pt idx="242">
                  <c:v>1.3327428571428572E-2</c:v>
                </c:pt>
                <c:pt idx="243">
                  <c:v>4.6362857142857143E-3</c:v>
                </c:pt>
                <c:pt idx="244">
                  <c:v>5.035142857142857E-3</c:v>
                </c:pt>
                <c:pt idx="245">
                  <c:v>5.3791428571428584E-3</c:v>
                </c:pt>
                <c:pt idx="246">
                  <c:v>5.631714285714285E-3</c:v>
                </c:pt>
                <c:pt idx="247">
                  <c:v>1.1372000000000002E-2</c:v>
                </c:pt>
                <c:pt idx="248">
                  <c:v>1.6148571428571427E-3</c:v>
                </c:pt>
                <c:pt idx="249">
                  <c:v>1.4285714285714287E-4</c:v>
                </c:pt>
                <c:pt idx="250">
                  <c:v>0</c:v>
                </c:pt>
                <c:pt idx="251">
                  <c:v>0</c:v>
                </c:pt>
                <c:pt idx="252">
                  <c:v>2.1765714285714283E-3</c:v>
                </c:pt>
                <c:pt idx="253">
                  <c:v>7.2431428571428577E-3</c:v>
                </c:pt>
                <c:pt idx="254">
                  <c:v>1.7795428571428573E-2</c:v>
                </c:pt>
                <c:pt idx="255">
                  <c:v>1.5423714285714285E-2</c:v>
                </c:pt>
                <c:pt idx="256">
                  <c:v>4.5219999999999991E-3</c:v>
                </c:pt>
                <c:pt idx="257">
                  <c:v>3.835714285714286E-3</c:v>
                </c:pt>
                <c:pt idx="258">
                  <c:v>1.3093714285714283E-2</c:v>
                </c:pt>
                <c:pt idx="259">
                  <c:v>1.0151714285714283E-2</c:v>
                </c:pt>
                <c:pt idx="260">
                  <c:v>7.0511428571428565E-3</c:v>
                </c:pt>
                <c:pt idx="261">
                  <c:v>2.6365714285714287E-3</c:v>
                </c:pt>
                <c:pt idx="262">
                  <c:v>4.8291428571428574E-3</c:v>
                </c:pt>
                <c:pt idx="263">
                  <c:v>1.4014285714285717E-3</c:v>
                </c:pt>
                <c:pt idx="264">
                  <c:v>1.8137142857142859E-3</c:v>
                </c:pt>
                <c:pt idx="265">
                  <c:v>7.0197142857142871E-3</c:v>
                </c:pt>
                <c:pt idx="266">
                  <c:v>6.3714285714285717E-4</c:v>
                </c:pt>
                <c:pt idx="267">
                  <c:v>7.5328571428571432E-3</c:v>
                </c:pt>
                <c:pt idx="268">
                  <c:v>7.1388571428571438E-3</c:v>
                </c:pt>
                <c:pt idx="269">
                  <c:v>8.542857142857142E-3</c:v>
                </c:pt>
                <c:pt idx="270">
                  <c:v>1.2882571428571426E-2</c:v>
                </c:pt>
                <c:pt idx="271">
                  <c:v>7.3734285714285707E-3</c:v>
                </c:pt>
                <c:pt idx="272">
                  <c:v>3.5371428571428571E-4</c:v>
                </c:pt>
                <c:pt idx="273">
                  <c:v>6.134285714285713E-4</c:v>
                </c:pt>
                <c:pt idx="274">
                  <c:v>1.3577142857142857E-3</c:v>
                </c:pt>
                <c:pt idx="275">
                  <c:v>0</c:v>
                </c:pt>
                <c:pt idx="276">
                  <c:v>4.1957142857142853E-3</c:v>
                </c:pt>
                <c:pt idx="277">
                  <c:v>4.0171428571428574E-4</c:v>
                </c:pt>
                <c:pt idx="278">
                  <c:v>0</c:v>
                </c:pt>
                <c:pt idx="279">
                  <c:v>4.4042857142857139E-3</c:v>
                </c:pt>
                <c:pt idx="280">
                  <c:v>2.1582857142857146E-3</c:v>
                </c:pt>
                <c:pt idx="281">
                  <c:v>8.0228571428571426E-4</c:v>
                </c:pt>
                <c:pt idx="282">
                  <c:v>2.4285714285714289E-4</c:v>
                </c:pt>
                <c:pt idx="283">
                  <c:v>6.8000000000000005E-4</c:v>
                </c:pt>
                <c:pt idx="284">
                  <c:v>5.1285714285714292E-4</c:v>
                </c:pt>
                <c:pt idx="285">
                  <c:v>8.6000000000000003E-5</c:v>
                </c:pt>
                <c:pt idx="286">
                  <c:v>2.72E-4</c:v>
                </c:pt>
                <c:pt idx="287">
                  <c:v>0</c:v>
                </c:pt>
                <c:pt idx="288">
                  <c:v>6.9771428571428578E-4</c:v>
                </c:pt>
                <c:pt idx="289">
                  <c:v>3.9862857142857148E-3</c:v>
                </c:pt>
                <c:pt idx="290">
                  <c:v>2.5514285714285716E-4</c:v>
                </c:pt>
                <c:pt idx="291">
                  <c:v>6.6000000000000005E-5</c:v>
                </c:pt>
                <c:pt idx="292">
                  <c:v>1.776E-3</c:v>
                </c:pt>
                <c:pt idx="293">
                  <c:v>0</c:v>
                </c:pt>
                <c:pt idx="294">
                  <c:v>3.5942857142857147E-4</c:v>
                </c:pt>
                <c:pt idx="295">
                  <c:v>0</c:v>
                </c:pt>
                <c:pt idx="296">
                  <c:v>2.4685714285714285E-4</c:v>
                </c:pt>
                <c:pt idx="297">
                  <c:v>0</c:v>
                </c:pt>
                <c:pt idx="298">
                  <c:v>0</c:v>
                </c:pt>
                <c:pt idx="299">
                  <c:v>5.9628571428571424E-4</c:v>
                </c:pt>
                <c:pt idx="300">
                  <c:v>4.8397142857142857E-3</c:v>
                </c:pt>
                <c:pt idx="301">
                  <c:v>7.9828571428571416E-4</c:v>
                </c:pt>
                <c:pt idx="302">
                  <c:v>5.1485714285714286E-3</c:v>
                </c:pt>
                <c:pt idx="303">
                  <c:v>8.6842857142857138E-3</c:v>
                </c:pt>
                <c:pt idx="304">
                  <c:v>4.5805714285714286E-3</c:v>
                </c:pt>
                <c:pt idx="305">
                  <c:v>6.1365714285714279E-3</c:v>
                </c:pt>
                <c:pt idx="306">
                  <c:v>9.6571428571428578E-4</c:v>
                </c:pt>
                <c:pt idx="307">
                  <c:v>9.6057142857142858E-4</c:v>
                </c:pt>
                <c:pt idx="308">
                  <c:v>1.3905714285714285E-3</c:v>
                </c:pt>
                <c:pt idx="309">
                  <c:v>8.5599999999999999E-4</c:v>
                </c:pt>
                <c:pt idx="310">
                  <c:v>7.1880000000000025E-3</c:v>
                </c:pt>
                <c:pt idx="311">
                  <c:v>3.1840000000000002E-3</c:v>
                </c:pt>
                <c:pt idx="312">
                  <c:v>4.4542857142857144E-4</c:v>
                </c:pt>
                <c:pt idx="313">
                  <c:v>1.9459999999999996E-3</c:v>
                </c:pt>
                <c:pt idx="314">
                  <c:v>1.2525714285714286E-3</c:v>
                </c:pt>
                <c:pt idx="315">
                  <c:v>1.3305714285714284E-3</c:v>
                </c:pt>
                <c:pt idx="316">
                  <c:v>4.3005714285714288E-3</c:v>
                </c:pt>
                <c:pt idx="317">
                  <c:v>1.4091142857142856E-2</c:v>
                </c:pt>
                <c:pt idx="318">
                  <c:v>5.0391428571428566E-3</c:v>
                </c:pt>
                <c:pt idx="319">
                  <c:v>2.5047999999999997E-2</c:v>
                </c:pt>
                <c:pt idx="320">
                  <c:v>3.376285714285714E-3</c:v>
                </c:pt>
                <c:pt idx="321">
                  <c:v>2.2191428571428575E-3</c:v>
                </c:pt>
                <c:pt idx="322">
                  <c:v>4.0534285714285715E-3</c:v>
                </c:pt>
                <c:pt idx="323">
                  <c:v>1.6077142857142855E-3</c:v>
                </c:pt>
                <c:pt idx="324">
                  <c:v>2.0377142857142859E-3</c:v>
                </c:pt>
                <c:pt idx="325">
                  <c:v>0.27672942857142857</c:v>
                </c:pt>
                <c:pt idx="326">
                  <c:v>8.1582857142857151E-3</c:v>
                </c:pt>
                <c:pt idx="327">
                  <c:v>1.8054000000000004E-2</c:v>
                </c:pt>
                <c:pt idx="328">
                  <c:v>1.9848857142857144E-2</c:v>
                </c:pt>
                <c:pt idx="329">
                  <c:v>2.9108571428571425E-3</c:v>
                </c:pt>
                <c:pt idx="330">
                  <c:v>1.2028571428571429E-3</c:v>
                </c:pt>
                <c:pt idx="331">
                  <c:v>1.3857142857142857E-3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E6-4E70-B3E8-94367AD031D6}"/>
            </c:ext>
          </c:extLst>
        </c:ser>
        <c:ser>
          <c:idx val="4"/>
          <c:order val="4"/>
          <c:tx>
            <c:strRef>
              <c:f>'Mar-25 Comparision with CA@100m'!$AB$1</c:f>
              <c:strCache>
                <c:ptCount val="1"/>
                <c:pt idx="0">
                  <c:v>L3 Crack Area (in % area)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CA@100m'!$AB$2:$AB$2362</c:f>
              <c:numCache>
                <c:formatCode>0.000</c:formatCode>
                <c:ptCount val="2361"/>
                <c:pt idx="1">
                  <c:v>0</c:v>
                </c:pt>
                <c:pt idx="2">
                  <c:v>1.3517142857142857E-3</c:v>
                </c:pt>
                <c:pt idx="3">
                  <c:v>6.1914285714285706E-4</c:v>
                </c:pt>
                <c:pt idx="4">
                  <c:v>0.47604199999999997</c:v>
                </c:pt>
                <c:pt idx="5">
                  <c:v>0.36769228571428569</c:v>
                </c:pt>
                <c:pt idx="6">
                  <c:v>7.37142857142857E-4</c:v>
                </c:pt>
                <c:pt idx="7">
                  <c:v>1.0717142857142857E-3</c:v>
                </c:pt>
                <c:pt idx="8">
                  <c:v>6.1434285714285723E-3</c:v>
                </c:pt>
                <c:pt idx="9">
                  <c:v>3.0422857142857135E-3</c:v>
                </c:pt>
                <c:pt idx="10">
                  <c:v>4.4102857142857155E-3</c:v>
                </c:pt>
                <c:pt idx="11">
                  <c:v>6.9771428571428571E-3</c:v>
                </c:pt>
                <c:pt idx="12">
                  <c:v>8.8891428571428576E-3</c:v>
                </c:pt>
                <c:pt idx="13">
                  <c:v>5.0057142857142856E-4</c:v>
                </c:pt>
                <c:pt idx="14">
                  <c:v>1.5216285714285719E-2</c:v>
                </c:pt>
                <c:pt idx="15">
                  <c:v>1.0500285714285714E-2</c:v>
                </c:pt>
                <c:pt idx="16">
                  <c:v>5.3819999999999996E-3</c:v>
                </c:pt>
                <c:pt idx="17">
                  <c:v>6.3999999999999994E-4</c:v>
                </c:pt>
                <c:pt idx="18">
                  <c:v>0</c:v>
                </c:pt>
                <c:pt idx="19">
                  <c:v>1.2171428571428571E-4</c:v>
                </c:pt>
                <c:pt idx="20">
                  <c:v>3.0588571428571431E-3</c:v>
                </c:pt>
                <c:pt idx="21">
                  <c:v>2.8114285714285708E-4</c:v>
                </c:pt>
                <c:pt idx="22">
                  <c:v>2.5699999999999998E-3</c:v>
                </c:pt>
                <c:pt idx="23">
                  <c:v>1.0625714285714286E-3</c:v>
                </c:pt>
                <c:pt idx="24">
                  <c:v>4.3142857142857143E-4</c:v>
                </c:pt>
                <c:pt idx="25">
                  <c:v>1.5094285714285717E-3</c:v>
                </c:pt>
                <c:pt idx="26">
                  <c:v>6.2714285714285715E-4</c:v>
                </c:pt>
                <c:pt idx="27">
                  <c:v>2.642857142857143E-3</c:v>
                </c:pt>
                <c:pt idx="28">
                  <c:v>5.7600000000000001E-4</c:v>
                </c:pt>
                <c:pt idx="29">
                  <c:v>2.5597142857142854E-3</c:v>
                </c:pt>
                <c:pt idx="30">
                  <c:v>1.5320000000000002E-3</c:v>
                </c:pt>
                <c:pt idx="31">
                  <c:v>2.1600000000000002E-4</c:v>
                </c:pt>
                <c:pt idx="32">
                  <c:v>3.851714285714286E-3</c:v>
                </c:pt>
                <c:pt idx="33">
                  <c:v>3.7171428571428577E-4</c:v>
                </c:pt>
                <c:pt idx="34">
                  <c:v>2.6534285714285713E-3</c:v>
                </c:pt>
                <c:pt idx="35">
                  <c:v>4.6285714285714291E-5</c:v>
                </c:pt>
                <c:pt idx="36">
                  <c:v>0.31403714285714285</c:v>
                </c:pt>
                <c:pt idx="37">
                  <c:v>4.1468571428571431E-3</c:v>
                </c:pt>
                <c:pt idx="38">
                  <c:v>0</c:v>
                </c:pt>
                <c:pt idx="39">
                  <c:v>1.5257142857142856E-4</c:v>
                </c:pt>
                <c:pt idx="40">
                  <c:v>0</c:v>
                </c:pt>
                <c:pt idx="41">
                  <c:v>4.7454285714285706E-3</c:v>
                </c:pt>
                <c:pt idx="42">
                  <c:v>7.4942857142857146E-4</c:v>
                </c:pt>
                <c:pt idx="43">
                  <c:v>5.3839999999999982E-3</c:v>
                </c:pt>
                <c:pt idx="44">
                  <c:v>2.2134285714285711E-3</c:v>
                </c:pt>
                <c:pt idx="45">
                  <c:v>1.281142857142857E-3</c:v>
                </c:pt>
                <c:pt idx="46">
                  <c:v>5.68857142857143E-3</c:v>
                </c:pt>
                <c:pt idx="47">
                  <c:v>8.3637142857142868E-3</c:v>
                </c:pt>
                <c:pt idx="48">
                  <c:v>3.4382857142857149E-3</c:v>
                </c:pt>
                <c:pt idx="49">
                  <c:v>6.0542857142857143E-4</c:v>
                </c:pt>
                <c:pt idx="50">
                  <c:v>1.1145714285714285E-3</c:v>
                </c:pt>
                <c:pt idx="51">
                  <c:v>1.6080000000000003E-3</c:v>
                </c:pt>
                <c:pt idx="52">
                  <c:v>0</c:v>
                </c:pt>
                <c:pt idx="53">
                  <c:v>3.5134285714285719E-3</c:v>
                </c:pt>
                <c:pt idx="54">
                  <c:v>2.0476285714285718E-2</c:v>
                </c:pt>
                <c:pt idx="55">
                  <c:v>7.2885714285714281E-3</c:v>
                </c:pt>
                <c:pt idx="56">
                  <c:v>6.6334285714285722E-3</c:v>
                </c:pt>
                <c:pt idx="57">
                  <c:v>5.4965714285714279E-3</c:v>
                </c:pt>
                <c:pt idx="58">
                  <c:v>1.9897142857142861E-3</c:v>
                </c:pt>
                <c:pt idx="59">
                  <c:v>4.0625714285714284E-3</c:v>
                </c:pt>
                <c:pt idx="60">
                  <c:v>4.8094285714285704E-3</c:v>
                </c:pt>
                <c:pt idx="61">
                  <c:v>9.9171428571428587E-4</c:v>
                </c:pt>
                <c:pt idx="62">
                  <c:v>2.3008571428571436E-3</c:v>
                </c:pt>
                <c:pt idx="63">
                  <c:v>5.1280000000000006E-3</c:v>
                </c:pt>
                <c:pt idx="64">
                  <c:v>0</c:v>
                </c:pt>
                <c:pt idx="65">
                  <c:v>4.5428571428571431E-4</c:v>
                </c:pt>
                <c:pt idx="66">
                  <c:v>1.4405714285714284E-3</c:v>
                </c:pt>
                <c:pt idx="67">
                  <c:v>1.482857142857143E-3</c:v>
                </c:pt>
                <c:pt idx="68">
                  <c:v>0</c:v>
                </c:pt>
                <c:pt idx="69">
                  <c:v>0</c:v>
                </c:pt>
                <c:pt idx="70">
                  <c:v>0.12510714285714283</c:v>
                </c:pt>
                <c:pt idx="71">
                  <c:v>5.859428571428571E-3</c:v>
                </c:pt>
                <c:pt idx="72">
                  <c:v>7.1628571428571433E-4</c:v>
                </c:pt>
                <c:pt idx="73">
                  <c:v>1.6571428571428572E-4</c:v>
                </c:pt>
                <c:pt idx="74">
                  <c:v>2.4417142857142858E-3</c:v>
                </c:pt>
                <c:pt idx="75">
                  <c:v>1.2645714285714285E-3</c:v>
                </c:pt>
                <c:pt idx="76">
                  <c:v>4.7931428571428578E-3</c:v>
                </c:pt>
                <c:pt idx="77">
                  <c:v>1.6445714285714284E-3</c:v>
                </c:pt>
                <c:pt idx="78">
                  <c:v>8.1000000000000006E-4</c:v>
                </c:pt>
                <c:pt idx="79">
                  <c:v>0</c:v>
                </c:pt>
                <c:pt idx="80">
                  <c:v>2.5277142857142859E-3</c:v>
                </c:pt>
                <c:pt idx="81">
                  <c:v>3.4057142857142852E-4</c:v>
                </c:pt>
                <c:pt idx="82">
                  <c:v>3.4734285714285709E-3</c:v>
                </c:pt>
                <c:pt idx="83">
                  <c:v>1.9245714285714283E-3</c:v>
                </c:pt>
                <c:pt idx="84">
                  <c:v>1.402E-3</c:v>
                </c:pt>
                <c:pt idx="85">
                  <c:v>1.6571428571428571E-5</c:v>
                </c:pt>
                <c:pt idx="86">
                  <c:v>0</c:v>
                </c:pt>
                <c:pt idx="87">
                  <c:v>0</c:v>
                </c:pt>
                <c:pt idx="88">
                  <c:v>9.0028571428571436E-4</c:v>
                </c:pt>
                <c:pt idx="89">
                  <c:v>0</c:v>
                </c:pt>
                <c:pt idx="90">
                  <c:v>2.3028571428571428E-4</c:v>
                </c:pt>
                <c:pt idx="91">
                  <c:v>8.2285714285714292E-5</c:v>
                </c:pt>
                <c:pt idx="92">
                  <c:v>1.74E-4</c:v>
                </c:pt>
                <c:pt idx="93">
                  <c:v>6.8285714285714293E-4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9.0982857142857133E-3</c:v>
                </c:pt>
                <c:pt idx="98">
                  <c:v>8.8231428571428558E-3</c:v>
                </c:pt>
                <c:pt idx="99">
                  <c:v>1.6374571428571433E-2</c:v>
                </c:pt>
                <c:pt idx="100">
                  <c:v>1.9480571428571423E-2</c:v>
                </c:pt>
                <c:pt idx="101">
                  <c:v>2.2431428571428574E-2</c:v>
                </c:pt>
                <c:pt idx="102">
                  <c:v>6.0865714285714282E-3</c:v>
                </c:pt>
                <c:pt idx="103">
                  <c:v>2.0808571428571425E-3</c:v>
                </c:pt>
                <c:pt idx="104">
                  <c:v>1.693542857142857E-2</c:v>
                </c:pt>
                <c:pt idx="105">
                  <c:v>6.6088571428571437E-3</c:v>
                </c:pt>
                <c:pt idx="106">
                  <c:v>1.5786000000000005E-2</c:v>
                </c:pt>
                <c:pt idx="107">
                  <c:v>1.1742857142857143E-2</c:v>
                </c:pt>
                <c:pt idx="108">
                  <c:v>1.4703714285714287E-2</c:v>
                </c:pt>
                <c:pt idx="109">
                  <c:v>8.3522857142857149E-3</c:v>
                </c:pt>
                <c:pt idx="110">
                  <c:v>2.002857142857143E-3</c:v>
                </c:pt>
                <c:pt idx="111">
                  <c:v>1.2963142857142857E-2</c:v>
                </c:pt>
                <c:pt idx="112">
                  <c:v>4.6685714285714283E-4</c:v>
                </c:pt>
                <c:pt idx="113">
                  <c:v>6.0628571428571415E-4</c:v>
                </c:pt>
                <c:pt idx="114">
                  <c:v>2.4831428571428574E-3</c:v>
                </c:pt>
                <c:pt idx="115">
                  <c:v>6.6914285714285708E-4</c:v>
                </c:pt>
                <c:pt idx="116">
                  <c:v>2.9534285714285721E-3</c:v>
                </c:pt>
                <c:pt idx="117">
                  <c:v>1.3642857142857141E-3</c:v>
                </c:pt>
                <c:pt idx="118">
                  <c:v>3.7714285714285705E-3</c:v>
                </c:pt>
                <c:pt idx="119">
                  <c:v>8.8357142857142853E-3</c:v>
                </c:pt>
                <c:pt idx="120">
                  <c:v>9.5600000000000008E-3</c:v>
                </c:pt>
                <c:pt idx="121">
                  <c:v>4.1374285714285714E-3</c:v>
                </c:pt>
                <c:pt idx="122">
                  <c:v>2.1377142857142853E-3</c:v>
                </c:pt>
                <c:pt idx="123">
                  <c:v>2.49E-3</c:v>
                </c:pt>
                <c:pt idx="124">
                  <c:v>5.516285714285714E-3</c:v>
                </c:pt>
                <c:pt idx="125">
                  <c:v>8.4394285714285734E-3</c:v>
                </c:pt>
                <c:pt idx="126">
                  <c:v>5.5560000000000002E-3</c:v>
                </c:pt>
                <c:pt idx="127">
                  <c:v>5.5345714285714286E-3</c:v>
                </c:pt>
                <c:pt idx="128">
                  <c:v>8.3382857142857113E-3</c:v>
                </c:pt>
                <c:pt idx="129">
                  <c:v>1.2728285714285715E-2</c:v>
                </c:pt>
                <c:pt idx="130">
                  <c:v>1.915142857142857E-3</c:v>
                </c:pt>
                <c:pt idx="131">
                  <c:v>5.7405714285714291E-3</c:v>
                </c:pt>
                <c:pt idx="132">
                  <c:v>3.336E-3</c:v>
                </c:pt>
                <c:pt idx="133">
                  <c:v>7.0628571428571431E-4</c:v>
                </c:pt>
                <c:pt idx="134">
                  <c:v>1.0857142857142858E-4</c:v>
                </c:pt>
                <c:pt idx="135">
                  <c:v>2.3771428571428571E-4</c:v>
                </c:pt>
                <c:pt idx="136">
                  <c:v>1.5065714285714285E-3</c:v>
                </c:pt>
                <c:pt idx="137">
                  <c:v>5.5545714285714287E-3</c:v>
                </c:pt>
                <c:pt idx="138">
                  <c:v>1.9785714285714292E-2</c:v>
                </c:pt>
                <c:pt idx="139">
                  <c:v>2.4931428571428574E-3</c:v>
                </c:pt>
                <c:pt idx="143">
                  <c:v>2.6839999999999998E-3</c:v>
                </c:pt>
                <c:pt idx="144">
                  <c:v>1.0168571428571427E-3</c:v>
                </c:pt>
                <c:pt idx="145">
                  <c:v>6.3085714285714286E-4</c:v>
                </c:pt>
                <c:pt idx="146">
                  <c:v>0.31405114285714292</c:v>
                </c:pt>
                <c:pt idx="147">
                  <c:v>5.4477142857142858E-3</c:v>
                </c:pt>
                <c:pt idx="148">
                  <c:v>0.13614028571428574</c:v>
                </c:pt>
                <c:pt idx="149">
                  <c:v>2.4317142857142853E-3</c:v>
                </c:pt>
                <c:pt idx="150">
                  <c:v>1.6720000000000003E-3</c:v>
                </c:pt>
                <c:pt idx="151">
                  <c:v>1.5825714285714284E-3</c:v>
                </c:pt>
                <c:pt idx="152">
                  <c:v>0</c:v>
                </c:pt>
                <c:pt idx="153">
                  <c:v>1.3254285714285714E-3</c:v>
                </c:pt>
                <c:pt idx="154">
                  <c:v>2.2565714285714281E-3</c:v>
                </c:pt>
                <c:pt idx="155">
                  <c:v>1.4494285714285716E-3</c:v>
                </c:pt>
                <c:pt idx="156">
                  <c:v>1.5922857142857143E-3</c:v>
                </c:pt>
                <c:pt idx="157">
                  <c:v>7.5657142857142861E-4</c:v>
                </c:pt>
                <c:pt idx="158">
                  <c:v>3.2580000000000005E-3</c:v>
                </c:pt>
                <c:pt idx="159">
                  <c:v>3.1834285714285714E-3</c:v>
                </c:pt>
                <c:pt idx="160">
                  <c:v>6.9257142857142857E-4</c:v>
                </c:pt>
                <c:pt idx="161">
                  <c:v>5.2314285714285711E-4</c:v>
                </c:pt>
                <c:pt idx="162">
                  <c:v>8.6257142857142858E-4</c:v>
                </c:pt>
                <c:pt idx="163">
                  <c:v>9.9885714285714291E-4</c:v>
                </c:pt>
                <c:pt idx="164">
                  <c:v>6.3580000000000008E-3</c:v>
                </c:pt>
                <c:pt idx="165">
                  <c:v>1.8440000000000004E-3</c:v>
                </c:pt>
                <c:pt idx="166">
                  <c:v>1.185714285714286E-3</c:v>
                </c:pt>
                <c:pt idx="167">
                  <c:v>8.1914285714285715E-4</c:v>
                </c:pt>
                <c:pt idx="168">
                  <c:v>9.8028571428571435E-4</c:v>
                </c:pt>
                <c:pt idx="169">
                  <c:v>3.9694285714285708E-3</c:v>
                </c:pt>
                <c:pt idx="170">
                  <c:v>3.9869999999999996E-2</c:v>
                </c:pt>
                <c:pt idx="171">
                  <c:v>1.3160000000000003E-3</c:v>
                </c:pt>
                <c:pt idx="172">
                  <c:v>2.8314285714285715E-3</c:v>
                </c:pt>
                <c:pt idx="173">
                  <c:v>1.6802857142857142E-3</c:v>
                </c:pt>
                <c:pt idx="174">
                  <c:v>3.552E-3</c:v>
                </c:pt>
                <c:pt idx="175">
                  <c:v>5.3822857142857136E-3</c:v>
                </c:pt>
                <c:pt idx="176">
                  <c:v>1.4674285714285713E-2</c:v>
                </c:pt>
                <c:pt idx="177">
                  <c:v>6.9305714285714266E-3</c:v>
                </c:pt>
                <c:pt idx="178">
                  <c:v>1.1857142857142861E-2</c:v>
                </c:pt>
                <c:pt idx="179">
                  <c:v>9.5548571428571462E-3</c:v>
                </c:pt>
                <c:pt idx="180">
                  <c:v>1.1900285714285716E-2</c:v>
                </c:pt>
                <c:pt idx="181">
                  <c:v>1.6867428571428568E-2</c:v>
                </c:pt>
                <c:pt idx="182">
                  <c:v>7.9891428571428561E-3</c:v>
                </c:pt>
                <c:pt idx="183">
                  <c:v>4.4571428571428572E-4</c:v>
                </c:pt>
                <c:pt idx="184">
                  <c:v>1.1454285714285715E-3</c:v>
                </c:pt>
                <c:pt idx="185">
                  <c:v>5.5611428571428565E-3</c:v>
                </c:pt>
                <c:pt idx="186">
                  <c:v>2.6131428571428568E-3</c:v>
                </c:pt>
                <c:pt idx="187">
                  <c:v>6.3951428571428588E-3</c:v>
                </c:pt>
                <c:pt idx="188">
                  <c:v>7.7494285714285712E-3</c:v>
                </c:pt>
                <c:pt idx="189">
                  <c:v>1.1241714285714285E-2</c:v>
                </c:pt>
                <c:pt idx="190">
                  <c:v>9.1374285714285724E-3</c:v>
                </c:pt>
                <c:pt idx="191">
                  <c:v>5.6674285714285715E-3</c:v>
                </c:pt>
                <c:pt idx="192">
                  <c:v>5.7108571428571417E-3</c:v>
                </c:pt>
                <c:pt idx="193">
                  <c:v>2.7208571428571434E-3</c:v>
                </c:pt>
                <c:pt idx="194">
                  <c:v>4.1682857142857146E-3</c:v>
                </c:pt>
                <c:pt idx="195">
                  <c:v>2.6445714285714274E-2</c:v>
                </c:pt>
                <c:pt idx="196">
                  <c:v>4.1005714285714291E-3</c:v>
                </c:pt>
                <c:pt idx="197">
                  <c:v>1.2903714285714289E-2</c:v>
                </c:pt>
                <c:pt idx="198">
                  <c:v>1.0733428571428573E-2</c:v>
                </c:pt>
                <c:pt idx="199">
                  <c:v>6.7940000000000032E-3</c:v>
                </c:pt>
                <c:pt idx="200">
                  <c:v>8.4648571428571403E-3</c:v>
                </c:pt>
                <c:pt idx="201">
                  <c:v>9.6937142857142864E-3</c:v>
                </c:pt>
                <c:pt idx="202">
                  <c:v>5.0022857142857143E-3</c:v>
                </c:pt>
                <c:pt idx="203">
                  <c:v>1.6155714285714287E-2</c:v>
                </c:pt>
                <c:pt idx="204">
                  <c:v>2.2877142857142857E-3</c:v>
                </c:pt>
                <c:pt idx="205">
                  <c:v>1.4251428571428568E-3</c:v>
                </c:pt>
                <c:pt idx="206">
                  <c:v>2.9242857142857143E-3</c:v>
                </c:pt>
                <c:pt idx="207">
                  <c:v>1.3617142857142858E-3</c:v>
                </c:pt>
                <c:pt idx="208">
                  <c:v>1.992857142857143E-3</c:v>
                </c:pt>
                <c:pt idx="209">
                  <c:v>6.9499999999999996E-3</c:v>
                </c:pt>
                <c:pt idx="210">
                  <c:v>7.3568571428571441E-3</c:v>
                </c:pt>
                <c:pt idx="211">
                  <c:v>1.8834857142857143E-2</c:v>
                </c:pt>
                <c:pt idx="212">
                  <c:v>1.3631428571428573E-3</c:v>
                </c:pt>
                <c:pt idx="213">
                  <c:v>2.2719999999999997E-3</c:v>
                </c:pt>
                <c:pt idx="214">
                  <c:v>1.1806857142857145E-2</c:v>
                </c:pt>
                <c:pt idx="215">
                  <c:v>1.0474857142857145E-2</c:v>
                </c:pt>
                <c:pt idx="216">
                  <c:v>6.6619999999999995E-3</c:v>
                </c:pt>
                <c:pt idx="217">
                  <c:v>1.0729142857142857E-2</c:v>
                </c:pt>
                <c:pt idx="218">
                  <c:v>6.6454285714285712E-3</c:v>
                </c:pt>
                <c:pt idx="219">
                  <c:v>1.0116285714285715E-2</c:v>
                </c:pt>
                <c:pt idx="220">
                  <c:v>1.2083142857142857E-2</c:v>
                </c:pt>
                <c:pt idx="221">
                  <c:v>1.4103714285714292E-2</c:v>
                </c:pt>
                <c:pt idx="222">
                  <c:v>8.7860000000000004E-3</c:v>
                </c:pt>
                <c:pt idx="223">
                  <c:v>1.2871428571428574E-2</c:v>
                </c:pt>
                <c:pt idx="224">
                  <c:v>5.6051428571428571E-3</c:v>
                </c:pt>
                <c:pt idx="225">
                  <c:v>2.2388571428571431E-3</c:v>
                </c:pt>
                <c:pt idx="226">
                  <c:v>4.4951428571428573E-3</c:v>
                </c:pt>
                <c:pt idx="227">
                  <c:v>1.4668571428571426E-3</c:v>
                </c:pt>
                <c:pt idx="228">
                  <c:v>2.9122857142857145E-3</c:v>
                </c:pt>
                <c:pt idx="229">
                  <c:v>2.5691428571428571E-3</c:v>
                </c:pt>
                <c:pt idx="230">
                  <c:v>9.1542857142857116E-4</c:v>
                </c:pt>
                <c:pt idx="231">
                  <c:v>2.9E-4</c:v>
                </c:pt>
                <c:pt idx="232">
                  <c:v>7.7074285714285717E-3</c:v>
                </c:pt>
                <c:pt idx="233">
                  <c:v>1.186E-3</c:v>
                </c:pt>
                <c:pt idx="234">
                  <c:v>5.7142857142857148E-5</c:v>
                </c:pt>
                <c:pt idx="235">
                  <c:v>3.3800000000000003E-4</c:v>
                </c:pt>
                <c:pt idx="236">
                  <c:v>8.0371428571428575E-4</c:v>
                </c:pt>
                <c:pt idx="237">
                  <c:v>4.1768571428571427E-3</c:v>
                </c:pt>
                <c:pt idx="238">
                  <c:v>1.1540994285714286</c:v>
                </c:pt>
                <c:pt idx="239">
                  <c:v>0.90121200000000001</c:v>
                </c:pt>
                <c:pt idx="240">
                  <c:v>1.0404894285714286</c:v>
                </c:pt>
                <c:pt idx="241">
                  <c:v>1.1089577142857143</c:v>
                </c:pt>
                <c:pt idx="242">
                  <c:v>2.5725714285714284E-3</c:v>
                </c:pt>
                <c:pt idx="243">
                  <c:v>1.8325714285714284E-3</c:v>
                </c:pt>
                <c:pt idx="244">
                  <c:v>1.6888571428571428E-3</c:v>
                </c:pt>
                <c:pt idx="245">
                  <c:v>5.576571428571429E-3</c:v>
                </c:pt>
                <c:pt idx="246">
                  <c:v>2.3585999999999996E-2</c:v>
                </c:pt>
                <c:pt idx="247">
                  <c:v>1.3462000000000007E-2</c:v>
                </c:pt>
                <c:pt idx="248">
                  <c:v>1.265142857142857E-3</c:v>
                </c:pt>
                <c:pt idx="249">
                  <c:v>5.7142857142857148E-5</c:v>
                </c:pt>
                <c:pt idx="250">
                  <c:v>2.1428571428571425E-5</c:v>
                </c:pt>
                <c:pt idx="251">
                  <c:v>1.0382857142857145E-3</c:v>
                </c:pt>
                <c:pt idx="252">
                  <c:v>2.6891428571428565E-3</c:v>
                </c:pt>
                <c:pt idx="253">
                  <c:v>1.4002857142857142E-2</c:v>
                </c:pt>
                <c:pt idx="254">
                  <c:v>1.2428857142857144E-2</c:v>
                </c:pt>
                <c:pt idx="255">
                  <c:v>2.3579714285714287E-2</c:v>
                </c:pt>
                <c:pt idx="256">
                  <c:v>1.1664000000000002E-2</c:v>
                </c:pt>
                <c:pt idx="257">
                  <c:v>1.1145714285714285E-2</c:v>
                </c:pt>
                <c:pt idx="258">
                  <c:v>1.8767428571428574E-2</c:v>
                </c:pt>
                <c:pt idx="259">
                  <c:v>3.267867714285714</c:v>
                </c:pt>
                <c:pt idx="260">
                  <c:v>1.7363428571428568E-2</c:v>
                </c:pt>
                <c:pt idx="261">
                  <c:v>1.0012857142857141E-2</c:v>
                </c:pt>
                <c:pt idx="262">
                  <c:v>1.180914285714286E-2</c:v>
                </c:pt>
                <c:pt idx="263">
                  <c:v>1.9531428571428573E-3</c:v>
                </c:pt>
                <c:pt idx="264">
                  <c:v>3.2871428571428565E-3</c:v>
                </c:pt>
                <c:pt idx="265">
                  <c:v>8.8125714285714283E-3</c:v>
                </c:pt>
                <c:pt idx="266">
                  <c:v>7.8622857142857158E-3</c:v>
                </c:pt>
                <c:pt idx="267">
                  <c:v>7.8834285714285725E-3</c:v>
                </c:pt>
                <c:pt idx="268">
                  <c:v>8.6594285714285697E-3</c:v>
                </c:pt>
                <c:pt idx="269">
                  <c:v>6.2805714285714279E-3</c:v>
                </c:pt>
                <c:pt idx="270">
                  <c:v>1.0275677142857143</c:v>
                </c:pt>
                <c:pt idx="271">
                  <c:v>2.2259714285714292E-2</c:v>
                </c:pt>
                <c:pt idx="272">
                  <c:v>4.7911428571428575E-3</c:v>
                </c:pt>
                <c:pt idx="273">
                  <c:v>1.1900000000000001E-3</c:v>
                </c:pt>
                <c:pt idx="274">
                  <c:v>5.4894285714285722E-3</c:v>
                </c:pt>
                <c:pt idx="275">
                  <c:v>4.1448571428571437E-3</c:v>
                </c:pt>
                <c:pt idx="276">
                  <c:v>2.9457142857142854E-3</c:v>
                </c:pt>
                <c:pt idx="277">
                  <c:v>1.7942857142857144E-3</c:v>
                </c:pt>
                <c:pt idx="278">
                  <c:v>0</c:v>
                </c:pt>
                <c:pt idx="279">
                  <c:v>4.9808571428571419E-3</c:v>
                </c:pt>
                <c:pt idx="280">
                  <c:v>1.2747142857142858E-2</c:v>
                </c:pt>
                <c:pt idx="281">
                  <c:v>5.0845714285714279E-3</c:v>
                </c:pt>
                <c:pt idx="282">
                  <c:v>1.0922857142857143E-3</c:v>
                </c:pt>
                <c:pt idx="283">
                  <c:v>2.4748571428571428E-3</c:v>
                </c:pt>
                <c:pt idx="284">
                  <c:v>0</c:v>
                </c:pt>
                <c:pt idx="285">
                  <c:v>1.1394285714285714E-3</c:v>
                </c:pt>
                <c:pt idx="286">
                  <c:v>0</c:v>
                </c:pt>
                <c:pt idx="287">
                  <c:v>0</c:v>
                </c:pt>
                <c:pt idx="288">
                  <c:v>1.5917142857142857E-3</c:v>
                </c:pt>
                <c:pt idx="289">
                  <c:v>0</c:v>
                </c:pt>
                <c:pt idx="290">
                  <c:v>6.3914285714285722E-4</c:v>
                </c:pt>
                <c:pt idx="291">
                  <c:v>7.4657142857142858E-4</c:v>
                </c:pt>
                <c:pt idx="292">
                  <c:v>1.9011428571428573E-3</c:v>
                </c:pt>
                <c:pt idx="293">
                  <c:v>1.7334285714285713E-3</c:v>
                </c:pt>
                <c:pt idx="294">
                  <c:v>5.877142857142856E-4</c:v>
                </c:pt>
                <c:pt idx="295">
                  <c:v>1.1977142857142859E-3</c:v>
                </c:pt>
                <c:pt idx="296">
                  <c:v>1.7085714285714284E-4</c:v>
                </c:pt>
                <c:pt idx="297">
                  <c:v>3.1400000000000004E-4</c:v>
                </c:pt>
                <c:pt idx="298">
                  <c:v>2.6600000000000001E-4</c:v>
                </c:pt>
                <c:pt idx="299">
                  <c:v>1.845714285714286E-3</c:v>
                </c:pt>
                <c:pt idx="300">
                  <c:v>1.3022857142857142E-3</c:v>
                </c:pt>
                <c:pt idx="301">
                  <c:v>8.2971428571428573E-4</c:v>
                </c:pt>
                <c:pt idx="302">
                  <c:v>7.8802857142857129E-3</c:v>
                </c:pt>
                <c:pt idx="303">
                  <c:v>5.9514285714285719E-3</c:v>
                </c:pt>
                <c:pt idx="304">
                  <c:v>3.4714285714285712E-4</c:v>
                </c:pt>
                <c:pt idx="305">
                  <c:v>1.3185714285714285E-3</c:v>
                </c:pt>
                <c:pt idx="306">
                  <c:v>1.5645714285714282E-3</c:v>
                </c:pt>
                <c:pt idx="307">
                  <c:v>1.2454285714285714E-3</c:v>
                </c:pt>
                <c:pt idx="308">
                  <c:v>3.9428571428571429E-5</c:v>
                </c:pt>
                <c:pt idx="309">
                  <c:v>7.7999999999999999E-5</c:v>
                </c:pt>
                <c:pt idx="310">
                  <c:v>1.8517142857142855E-3</c:v>
                </c:pt>
                <c:pt idx="311">
                  <c:v>2.9057142857142856E-4</c:v>
                </c:pt>
                <c:pt idx="312">
                  <c:v>0</c:v>
                </c:pt>
                <c:pt idx="313">
                  <c:v>8.3999999999999995E-5</c:v>
                </c:pt>
                <c:pt idx="314">
                  <c:v>9.0628571428571451E-4</c:v>
                </c:pt>
                <c:pt idx="315">
                  <c:v>9.0628571428571429E-4</c:v>
                </c:pt>
                <c:pt idx="316">
                  <c:v>1.2185714285714285E-3</c:v>
                </c:pt>
                <c:pt idx="317">
                  <c:v>7.2199999999999999E-4</c:v>
                </c:pt>
                <c:pt idx="318">
                  <c:v>3.4085714285714286E-4</c:v>
                </c:pt>
                <c:pt idx="319">
                  <c:v>9.049142857142858E-3</c:v>
                </c:pt>
                <c:pt idx="320">
                  <c:v>2.9885714285714277E-3</c:v>
                </c:pt>
                <c:pt idx="321">
                  <c:v>3.5314285714285715E-4</c:v>
                </c:pt>
                <c:pt idx="322">
                  <c:v>1.7451428571428572E-3</c:v>
                </c:pt>
                <c:pt idx="323">
                  <c:v>5.5571428571428579E-4</c:v>
                </c:pt>
                <c:pt idx="324">
                  <c:v>4.4645714285714289E-3</c:v>
                </c:pt>
                <c:pt idx="325">
                  <c:v>1.812857142857143E-3</c:v>
                </c:pt>
                <c:pt idx="326">
                  <c:v>3.8080000000000002E-3</c:v>
                </c:pt>
                <c:pt idx="327">
                  <c:v>4.7422857142857145E-3</c:v>
                </c:pt>
                <c:pt idx="328">
                  <c:v>5.6791428571428566E-3</c:v>
                </c:pt>
                <c:pt idx="329">
                  <c:v>2.297142857142857E-4</c:v>
                </c:pt>
                <c:pt idx="330">
                  <c:v>2.4134285714285711E-3</c:v>
                </c:pt>
                <c:pt idx="331">
                  <c:v>2.4499999999999999E-3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E6-4E70-B3E8-94367AD031D6}"/>
            </c:ext>
          </c:extLst>
        </c:ser>
        <c:ser>
          <c:idx val="5"/>
          <c:order val="5"/>
          <c:tx>
            <c:strRef>
              <c:f>'Mar-25 Comparision with CA@100m'!$AC$1</c:f>
              <c:strCache>
                <c:ptCount val="1"/>
                <c:pt idx="0">
                  <c:v>L4 Crack Area (in % area)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CA@100m'!$AC$2:$AC$2362</c:f>
              <c:numCache>
                <c:formatCode>0.000</c:formatCode>
                <c:ptCount val="2361"/>
                <c:pt idx="1">
                  <c:v>1.1764285714285713E-3</c:v>
                </c:pt>
                <c:pt idx="2">
                  <c:v>6.5551428571428575E-3</c:v>
                </c:pt>
                <c:pt idx="3">
                  <c:v>4.0282857142857151E-3</c:v>
                </c:pt>
                <c:pt idx="4">
                  <c:v>0.54259999999999997</c:v>
                </c:pt>
                <c:pt idx="5">
                  <c:v>0.53234342857142847</c:v>
                </c:pt>
                <c:pt idx="6">
                  <c:v>1.428857142857143E-3</c:v>
                </c:pt>
                <c:pt idx="7">
                  <c:v>5.2585714285714284E-3</c:v>
                </c:pt>
                <c:pt idx="8">
                  <c:v>2.2937142857142856E-3</c:v>
                </c:pt>
                <c:pt idx="9">
                  <c:v>7.3131428571428575E-3</c:v>
                </c:pt>
                <c:pt idx="10">
                  <c:v>1.1658857142857143E-2</c:v>
                </c:pt>
                <c:pt idx="11">
                  <c:v>0.64127971428571406</c:v>
                </c:pt>
                <c:pt idx="12">
                  <c:v>1.0010285714285713E-2</c:v>
                </c:pt>
                <c:pt idx="13">
                  <c:v>0</c:v>
                </c:pt>
                <c:pt idx="14">
                  <c:v>4.8034285714285713E-3</c:v>
                </c:pt>
                <c:pt idx="15">
                  <c:v>6.7217142857142866E-3</c:v>
                </c:pt>
                <c:pt idx="16">
                  <c:v>3.9728571428571434E-3</c:v>
                </c:pt>
                <c:pt idx="17">
                  <c:v>0</c:v>
                </c:pt>
                <c:pt idx="18">
                  <c:v>4.6442857142857145E-3</c:v>
                </c:pt>
                <c:pt idx="19">
                  <c:v>8.0545714285714283E-3</c:v>
                </c:pt>
                <c:pt idx="20">
                  <c:v>2.9531428571428573E-3</c:v>
                </c:pt>
                <c:pt idx="21">
                  <c:v>5.1199999999999998E-4</c:v>
                </c:pt>
                <c:pt idx="22">
                  <c:v>6.7660000000000012E-3</c:v>
                </c:pt>
                <c:pt idx="23">
                  <c:v>5.5662857142857129E-3</c:v>
                </c:pt>
                <c:pt idx="24">
                  <c:v>5.9942857142857139E-4</c:v>
                </c:pt>
                <c:pt idx="25">
                  <c:v>1.2745714285714285E-3</c:v>
                </c:pt>
                <c:pt idx="26">
                  <c:v>1.9994285714285717E-3</c:v>
                </c:pt>
                <c:pt idx="27">
                  <c:v>3.6451428571428572E-3</c:v>
                </c:pt>
                <c:pt idx="28">
                  <c:v>4.4074285714285708E-3</c:v>
                </c:pt>
                <c:pt idx="29">
                  <c:v>4.4802857142857144E-3</c:v>
                </c:pt>
                <c:pt idx="30">
                  <c:v>9.5162857142857132E-3</c:v>
                </c:pt>
                <c:pt idx="31">
                  <c:v>2.6602857142857144E-3</c:v>
                </c:pt>
                <c:pt idx="32">
                  <c:v>7.0154285714285718E-3</c:v>
                </c:pt>
                <c:pt idx="33">
                  <c:v>2.6279999999999993E-3</c:v>
                </c:pt>
                <c:pt idx="34">
                  <c:v>5.7514285714285718E-4</c:v>
                </c:pt>
                <c:pt idx="35">
                  <c:v>5.4428571428571427E-4</c:v>
                </c:pt>
                <c:pt idx="36">
                  <c:v>0.34032600000000002</c:v>
                </c:pt>
                <c:pt idx="37">
                  <c:v>1.0269714285714287E-2</c:v>
                </c:pt>
                <c:pt idx="38">
                  <c:v>0</c:v>
                </c:pt>
                <c:pt idx="39">
                  <c:v>8.3457142857142866E-4</c:v>
                </c:pt>
                <c:pt idx="40">
                  <c:v>1.0663142857142857E-2</c:v>
                </c:pt>
                <c:pt idx="41">
                  <c:v>8.7919999999999977E-3</c:v>
                </c:pt>
                <c:pt idx="42">
                  <c:v>1.9767714285714288E-2</c:v>
                </c:pt>
                <c:pt idx="43">
                  <c:v>5.0919999999999993E-3</c:v>
                </c:pt>
                <c:pt idx="44">
                  <c:v>9.6728571428571445E-3</c:v>
                </c:pt>
                <c:pt idx="45">
                  <c:v>7.1848571428571421E-3</c:v>
                </c:pt>
                <c:pt idx="46">
                  <c:v>1.9525999999999998E-2</c:v>
                </c:pt>
                <c:pt idx="47">
                  <c:v>9.1542857142857138E-3</c:v>
                </c:pt>
                <c:pt idx="48">
                  <c:v>1.7002857142857143E-3</c:v>
                </c:pt>
                <c:pt idx="49">
                  <c:v>4.5282857142857147E-3</c:v>
                </c:pt>
                <c:pt idx="50">
                  <c:v>5.7525714285714281E-3</c:v>
                </c:pt>
                <c:pt idx="51">
                  <c:v>8.2028571428571448E-4</c:v>
                </c:pt>
                <c:pt idx="52">
                  <c:v>1.3525714285714287E-3</c:v>
                </c:pt>
                <c:pt idx="53">
                  <c:v>5.8779999999999995E-3</c:v>
                </c:pt>
                <c:pt idx="54">
                  <c:v>7.9257142857142859E-3</c:v>
                </c:pt>
                <c:pt idx="55">
                  <c:v>7.3574285714285721E-3</c:v>
                </c:pt>
                <c:pt idx="56">
                  <c:v>8.9954285714285709E-3</c:v>
                </c:pt>
                <c:pt idx="57">
                  <c:v>0.84205199999999991</c:v>
                </c:pt>
                <c:pt idx="58">
                  <c:v>8.1185714285714299E-3</c:v>
                </c:pt>
                <c:pt idx="59">
                  <c:v>1.1804000000000002E-2</c:v>
                </c:pt>
                <c:pt idx="60">
                  <c:v>5.7965714285714287E-3</c:v>
                </c:pt>
                <c:pt idx="61">
                  <c:v>5.0702857142857138E-3</c:v>
                </c:pt>
                <c:pt idx="62">
                  <c:v>8.6871428571428568E-3</c:v>
                </c:pt>
                <c:pt idx="63">
                  <c:v>3.5134285714285714E-3</c:v>
                </c:pt>
                <c:pt idx="64">
                  <c:v>2.4325714285714285E-3</c:v>
                </c:pt>
                <c:pt idx="65">
                  <c:v>2.4017142857142857E-3</c:v>
                </c:pt>
                <c:pt idx="66">
                  <c:v>3.3202857142857144E-3</c:v>
                </c:pt>
                <c:pt idx="67">
                  <c:v>3.5620000000000009E-3</c:v>
                </c:pt>
                <c:pt idx="68">
                  <c:v>8.1011428571428571E-3</c:v>
                </c:pt>
                <c:pt idx="69">
                  <c:v>5.2831428571428569E-3</c:v>
                </c:pt>
                <c:pt idx="70">
                  <c:v>0.18413171428571432</c:v>
                </c:pt>
                <c:pt idx="71">
                  <c:v>5.1835714285714291E-2</c:v>
                </c:pt>
                <c:pt idx="72">
                  <c:v>3.6419999999999998E-3</c:v>
                </c:pt>
                <c:pt idx="73">
                  <c:v>3.8308571428571432E-3</c:v>
                </c:pt>
                <c:pt idx="74">
                  <c:v>4.7217142857142857E-3</c:v>
                </c:pt>
                <c:pt idx="75">
                  <c:v>2.0431428571428571E-3</c:v>
                </c:pt>
                <c:pt idx="76">
                  <c:v>8.5145714285714286E-3</c:v>
                </c:pt>
                <c:pt idx="77">
                  <c:v>1.6434285714285715E-3</c:v>
                </c:pt>
                <c:pt idx="78">
                  <c:v>4.8285714285714289E-4</c:v>
                </c:pt>
                <c:pt idx="79">
                  <c:v>5.6428571428571422E-4</c:v>
                </c:pt>
                <c:pt idx="80">
                  <c:v>3.0714285714285717E-4</c:v>
                </c:pt>
                <c:pt idx="81">
                  <c:v>1.629714285714286E-3</c:v>
                </c:pt>
                <c:pt idx="82">
                  <c:v>2.2365714285714285E-3</c:v>
                </c:pt>
                <c:pt idx="83">
                  <c:v>7.5125714285714284E-3</c:v>
                </c:pt>
                <c:pt idx="84">
                  <c:v>2.2431428571428572E-3</c:v>
                </c:pt>
                <c:pt idx="85">
                  <c:v>5.2345714285714287E-3</c:v>
                </c:pt>
                <c:pt idx="86">
                  <c:v>0</c:v>
                </c:pt>
                <c:pt idx="87">
                  <c:v>2.2399999999999997E-4</c:v>
                </c:pt>
                <c:pt idx="88">
                  <c:v>2.0799999999999999E-4</c:v>
                </c:pt>
                <c:pt idx="89">
                  <c:v>5.1285714285714292E-4</c:v>
                </c:pt>
                <c:pt idx="90">
                  <c:v>8.6057142857142853E-4</c:v>
                </c:pt>
                <c:pt idx="91">
                  <c:v>0</c:v>
                </c:pt>
                <c:pt idx="92">
                  <c:v>4.308571428571429E-3</c:v>
                </c:pt>
                <c:pt idx="93">
                  <c:v>1.714285714285714E-4</c:v>
                </c:pt>
                <c:pt idx="94">
                  <c:v>6.2342857142857133E-4</c:v>
                </c:pt>
                <c:pt idx="95">
                  <c:v>1.5999999999999999E-4</c:v>
                </c:pt>
                <c:pt idx="96">
                  <c:v>1.7700000000000001E-3</c:v>
                </c:pt>
                <c:pt idx="97">
                  <c:v>1.0645714285714286E-3</c:v>
                </c:pt>
                <c:pt idx="98">
                  <c:v>8.934000000000001E-3</c:v>
                </c:pt>
                <c:pt idx="99">
                  <c:v>7.9920000000000008E-3</c:v>
                </c:pt>
                <c:pt idx="100">
                  <c:v>4.0434285714285702E-3</c:v>
                </c:pt>
                <c:pt idx="101">
                  <c:v>5.4325714285714272E-3</c:v>
                </c:pt>
                <c:pt idx="102">
                  <c:v>8.4694285714285722E-3</c:v>
                </c:pt>
                <c:pt idx="103">
                  <c:v>5.306E-3</c:v>
                </c:pt>
                <c:pt idx="104">
                  <c:v>5.0888571428571432E-3</c:v>
                </c:pt>
                <c:pt idx="105">
                  <c:v>0.39954571428571428</c:v>
                </c:pt>
                <c:pt idx="106">
                  <c:v>5.553714285714286E-3</c:v>
                </c:pt>
                <c:pt idx="107">
                  <c:v>1.1550285714285713E-2</c:v>
                </c:pt>
                <c:pt idx="108">
                  <c:v>1.5135142857142859E-2</c:v>
                </c:pt>
                <c:pt idx="109">
                  <c:v>3.8700000000000006E-3</c:v>
                </c:pt>
                <c:pt idx="110">
                  <c:v>4.1274285714285718E-3</c:v>
                </c:pt>
                <c:pt idx="111">
                  <c:v>9.778857142857143E-3</c:v>
                </c:pt>
                <c:pt idx="112">
                  <c:v>1.0856571428571427E-2</c:v>
                </c:pt>
                <c:pt idx="113">
                  <c:v>2.4531428571428573E-3</c:v>
                </c:pt>
                <c:pt idx="114">
                  <c:v>1.8108571428571429E-3</c:v>
                </c:pt>
                <c:pt idx="115">
                  <c:v>1.2582571428571429E-2</c:v>
                </c:pt>
                <c:pt idx="116">
                  <c:v>1.222685714285714E-2</c:v>
                </c:pt>
                <c:pt idx="117">
                  <c:v>9.8857142857142824E-3</c:v>
                </c:pt>
                <c:pt idx="118">
                  <c:v>6.853714285714285E-3</c:v>
                </c:pt>
                <c:pt idx="119">
                  <c:v>1.1734857142857144E-2</c:v>
                </c:pt>
                <c:pt idx="120">
                  <c:v>1.6854285714285714E-3</c:v>
                </c:pt>
                <c:pt idx="121">
                  <c:v>5.7299999999999999E-3</c:v>
                </c:pt>
                <c:pt idx="122">
                  <c:v>3.5671428571428568E-3</c:v>
                </c:pt>
                <c:pt idx="123">
                  <c:v>3.3977142857142852E-3</c:v>
                </c:pt>
                <c:pt idx="124">
                  <c:v>1.0761428571428569E-2</c:v>
                </c:pt>
                <c:pt idx="125">
                  <c:v>5.9548571428571428E-3</c:v>
                </c:pt>
                <c:pt idx="126">
                  <c:v>8.0985714285714289E-3</c:v>
                </c:pt>
                <c:pt idx="127">
                  <c:v>1.0962571428571429E-2</c:v>
                </c:pt>
                <c:pt idx="128">
                  <c:v>6.559428571428572E-3</c:v>
                </c:pt>
                <c:pt idx="129">
                  <c:v>6.6440000000000006E-3</c:v>
                </c:pt>
                <c:pt idx="130">
                  <c:v>3.1531428571428578E-3</c:v>
                </c:pt>
                <c:pt idx="131">
                  <c:v>2.1900000000000001E-3</c:v>
                </c:pt>
                <c:pt idx="132">
                  <c:v>4.680000000000001E-3</c:v>
                </c:pt>
                <c:pt idx="133">
                  <c:v>6.1628571428571427E-3</c:v>
                </c:pt>
                <c:pt idx="134">
                  <c:v>2.6774285714285719E-3</c:v>
                </c:pt>
                <c:pt idx="135">
                  <c:v>5.9011428571428574E-3</c:v>
                </c:pt>
                <c:pt idx="136">
                  <c:v>4.7797142857142847E-3</c:v>
                </c:pt>
                <c:pt idx="137">
                  <c:v>4.5214285714285712E-3</c:v>
                </c:pt>
                <c:pt idx="138">
                  <c:v>4.5517142857142865E-3</c:v>
                </c:pt>
                <c:pt idx="139">
                  <c:v>7.4002857142857151E-3</c:v>
                </c:pt>
                <c:pt idx="143">
                  <c:v>1.8416571428571428E-2</c:v>
                </c:pt>
                <c:pt idx="144">
                  <c:v>5.7574285714285705E-3</c:v>
                </c:pt>
                <c:pt idx="145">
                  <c:v>2.9765714285714283E-3</c:v>
                </c:pt>
                <c:pt idx="146">
                  <c:v>0.54861657142857145</c:v>
                </c:pt>
                <c:pt idx="147">
                  <c:v>1.9550000000000001E-2</c:v>
                </c:pt>
                <c:pt idx="148">
                  <c:v>1.0964285714285715E-2</c:v>
                </c:pt>
                <c:pt idx="149">
                  <c:v>1.0198857142857143E-2</c:v>
                </c:pt>
                <c:pt idx="150">
                  <c:v>2.3909428571428571E-2</c:v>
                </c:pt>
                <c:pt idx="151">
                  <c:v>1.4264571428571429E-2</c:v>
                </c:pt>
                <c:pt idx="152">
                  <c:v>1.1199999999999998E-4</c:v>
                </c:pt>
                <c:pt idx="153">
                  <c:v>7.0399999999999998E-4</c:v>
                </c:pt>
                <c:pt idx="154">
                  <c:v>5.3228571428571431E-4</c:v>
                </c:pt>
                <c:pt idx="155">
                  <c:v>6.6911428571428573E-3</c:v>
                </c:pt>
                <c:pt idx="156">
                  <c:v>1.4557142857142859E-3</c:v>
                </c:pt>
                <c:pt idx="157">
                  <c:v>1.3839999999999998E-3</c:v>
                </c:pt>
                <c:pt idx="158">
                  <c:v>1.9112571428571434E-2</c:v>
                </c:pt>
                <c:pt idx="159">
                  <c:v>0.47748000000000002</c:v>
                </c:pt>
                <c:pt idx="160">
                  <c:v>1.7888571428571428E-3</c:v>
                </c:pt>
                <c:pt idx="161">
                  <c:v>1.121714285714286E-3</c:v>
                </c:pt>
                <c:pt idx="162">
                  <c:v>3.8940000000000003E-3</c:v>
                </c:pt>
                <c:pt idx="163">
                  <c:v>2.7345714285714287E-3</c:v>
                </c:pt>
                <c:pt idx="164">
                  <c:v>1.4240857142857144E-2</c:v>
                </c:pt>
                <c:pt idx="165">
                  <c:v>3.6025714285714285E-3</c:v>
                </c:pt>
                <c:pt idx="166">
                  <c:v>3.286857142857143E-3</c:v>
                </c:pt>
                <c:pt idx="167">
                  <c:v>4.2634285714285708E-3</c:v>
                </c:pt>
                <c:pt idx="168">
                  <c:v>2.3622857142857143E-3</c:v>
                </c:pt>
                <c:pt idx="169">
                  <c:v>7.2608571428571418E-3</c:v>
                </c:pt>
                <c:pt idx="170">
                  <c:v>5.5257142857142848E-3</c:v>
                </c:pt>
                <c:pt idx="171">
                  <c:v>4.7408571428571413E-3</c:v>
                </c:pt>
                <c:pt idx="172">
                  <c:v>1.0902571428571428E-2</c:v>
                </c:pt>
                <c:pt idx="173">
                  <c:v>4.3151428571428577E-3</c:v>
                </c:pt>
                <c:pt idx="174">
                  <c:v>2.5091428571428569E-3</c:v>
                </c:pt>
                <c:pt idx="175">
                  <c:v>3.176285714285714E-3</c:v>
                </c:pt>
                <c:pt idx="176">
                  <c:v>6.9831428571428579E-3</c:v>
                </c:pt>
                <c:pt idx="177">
                  <c:v>1.0478857142857142E-2</c:v>
                </c:pt>
                <c:pt idx="178">
                  <c:v>9.1911428571428561E-3</c:v>
                </c:pt>
                <c:pt idx="179">
                  <c:v>7.0548571428571414E-3</c:v>
                </c:pt>
                <c:pt idx="180">
                  <c:v>1.8721142857142856E-2</c:v>
                </c:pt>
                <c:pt idx="181">
                  <c:v>1.4242285714285716E-2</c:v>
                </c:pt>
                <c:pt idx="182">
                  <c:v>1.3552571428571429E-2</c:v>
                </c:pt>
                <c:pt idx="183">
                  <c:v>2.6071428571428569E-3</c:v>
                </c:pt>
                <c:pt idx="184">
                  <c:v>6.5028571428571427E-3</c:v>
                </c:pt>
                <c:pt idx="185">
                  <c:v>1.8389428571428567E-2</c:v>
                </c:pt>
                <c:pt idx="186">
                  <c:v>1.853657142857143E-2</c:v>
                </c:pt>
                <c:pt idx="187">
                  <c:v>9.8748571428571401E-3</c:v>
                </c:pt>
                <c:pt idx="188">
                  <c:v>6.882000000000001E-3</c:v>
                </c:pt>
                <c:pt idx="189">
                  <c:v>7.7197142857142863E-3</c:v>
                </c:pt>
                <c:pt idx="190">
                  <c:v>5.0648571428571426E-3</c:v>
                </c:pt>
                <c:pt idx="191">
                  <c:v>9.3837142857142852E-3</c:v>
                </c:pt>
                <c:pt idx="192">
                  <c:v>1.494885714285714E-2</c:v>
                </c:pt>
                <c:pt idx="193">
                  <c:v>3.3877142857142856E-3</c:v>
                </c:pt>
                <c:pt idx="194">
                  <c:v>1.3837999999999996E-2</c:v>
                </c:pt>
                <c:pt idx="195">
                  <c:v>1.8588857142857136E-2</c:v>
                </c:pt>
                <c:pt idx="196">
                  <c:v>4.9919999999999999E-3</c:v>
                </c:pt>
                <c:pt idx="197">
                  <c:v>1.013288</c:v>
                </c:pt>
                <c:pt idx="198">
                  <c:v>1.1313999999999999E-2</c:v>
                </c:pt>
                <c:pt idx="199">
                  <c:v>6.3282857142857151E-3</c:v>
                </c:pt>
                <c:pt idx="200">
                  <c:v>9.969142857142857E-3</c:v>
                </c:pt>
                <c:pt idx="201">
                  <c:v>1.3830857142857145E-2</c:v>
                </c:pt>
                <c:pt idx="202">
                  <c:v>9.6848571428571409E-3</c:v>
                </c:pt>
                <c:pt idx="203">
                  <c:v>1.0245714285714285E-2</c:v>
                </c:pt>
                <c:pt idx="204">
                  <c:v>1.1974285714285713E-2</c:v>
                </c:pt>
                <c:pt idx="205">
                  <c:v>7.1165714285714287E-3</c:v>
                </c:pt>
                <c:pt idx="206">
                  <c:v>3.1185714285714284E-3</c:v>
                </c:pt>
                <c:pt idx="207">
                  <c:v>3.4582857142857141E-3</c:v>
                </c:pt>
                <c:pt idx="208">
                  <c:v>1.350285714285714E-3</c:v>
                </c:pt>
                <c:pt idx="209">
                  <c:v>1.1599142857142856E-2</c:v>
                </c:pt>
                <c:pt idx="210">
                  <c:v>1.0362285714285713E-2</c:v>
                </c:pt>
                <c:pt idx="211">
                  <c:v>1.2403428571428572E-2</c:v>
                </c:pt>
                <c:pt idx="212">
                  <c:v>2.6453142857142859E-2</c:v>
                </c:pt>
                <c:pt idx="213">
                  <c:v>1.7986285714285715E-2</c:v>
                </c:pt>
                <c:pt idx="214">
                  <c:v>6.6899999999999989E-3</c:v>
                </c:pt>
                <c:pt idx="215">
                  <c:v>0.22827485714285714</c:v>
                </c:pt>
                <c:pt idx="216">
                  <c:v>6.7277142857142865E-3</c:v>
                </c:pt>
                <c:pt idx="217">
                  <c:v>1.0153714285714287E-2</c:v>
                </c:pt>
                <c:pt idx="218">
                  <c:v>1.1345714285714291E-2</c:v>
                </c:pt>
                <c:pt idx="219">
                  <c:v>2.1501142857142858E-2</c:v>
                </c:pt>
                <c:pt idx="220">
                  <c:v>1.0020857142857142E-2</c:v>
                </c:pt>
                <c:pt idx="221">
                  <c:v>1.6501142857142857E-2</c:v>
                </c:pt>
                <c:pt idx="222">
                  <c:v>8.72057142857143E-3</c:v>
                </c:pt>
                <c:pt idx="223">
                  <c:v>9.0405714285714273E-3</c:v>
                </c:pt>
                <c:pt idx="224">
                  <c:v>6.9114285714285718E-3</c:v>
                </c:pt>
                <c:pt idx="225">
                  <c:v>8.7011428571428552E-3</c:v>
                </c:pt>
                <c:pt idx="226">
                  <c:v>1.5188857142857141E-2</c:v>
                </c:pt>
                <c:pt idx="227">
                  <c:v>1.4710285714285712E-2</c:v>
                </c:pt>
                <c:pt idx="228">
                  <c:v>9.7980000000000012E-3</c:v>
                </c:pt>
                <c:pt idx="229">
                  <c:v>9.5697142857142856E-3</c:v>
                </c:pt>
                <c:pt idx="230">
                  <c:v>5.7251428571428583E-3</c:v>
                </c:pt>
                <c:pt idx="231">
                  <c:v>1.1285714285714286E-2</c:v>
                </c:pt>
                <c:pt idx="232">
                  <c:v>1.6015714285714286E-2</c:v>
                </c:pt>
                <c:pt idx="233">
                  <c:v>6.0914285714285714E-4</c:v>
                </c:pt>
                <c:pt idx="234">
                  <c:v>1.5282857142857142E-3</c:v>
                </c:pt>
                <c:pt idx="235">
                  <c:v>1.4205714285714284E-3</c:v>
                </c:pt>
                <c:pt idx="236">
                  <c:v>1.7525714285714284E-3</c:v>
                </c:pt>
                <c:pt idx="237">
                  <c:v>7.3388571428571435E-3</c:v>
                </c:pt>
                <c:pt idx="238">
                  <c:v>1.0036860000000001</c:v>
                </c:pt>
                <c:pt idx="239">
                  <c:v>1.003784</c:v>
                </c:pt>
                <c:pt idx="240">
                  <c:v>1.0070605714285714</c:v>
                </c:pt>
                <c:pt idx="241">
                  <c:v>0.98973314285714309</c:v>
                </c:pt>
                <c:pt idx="242">
                  <c:v>2.8354285714285716E-3</c:v>
                </c:pt>
                <c:pt idx="243">
                  <c:v>4.7365714285714277E-3</c:v>
                </c:pt>
                <c:pt idx="244">
                  <c:v>1.0839428571428569E-2</c:v>
                </c:pt>
                <c:pt idx="245">
                  <c:v>5.7014285714285691E-3</c:v>
                </c:pt>
                <c:pt idx="246">
                  <c:v>1.1124857142857146E-2</c:v>
                </c:pt>
                <c:pt idx="247">
                  <c:v>1.5077714285714286E-2</c:v>
                </c:pt>
                <c:pt idx="248">
                  <c:v>5.8617142857142852E-3</c:v>
                </c:pt>
                <c:pt idx="249">
                  <c:v>4.8408571428571424E-3</c:v>
                </c:pt>
                <c:pt idx="250">
                  <c:v>1.4828571428571432E-3</c:v>
                </c:pt>
                <c:pt idx="251">
                  <c:v>2.0445714285714286E-3</c:v>
                </c:pt>
                <c:pt idx="252">
                  <c:v>3.5102857142857141E-3</c:v>
                </c:pt>
                <c:pt idx="253">
                  <c:v>1.1167142857142856E-2</c:v>
                </c:pt>
                <c:pt idx="254">
                  <c:v>2.0999142857142859E-2</c:v>
                </c:pt>
                <c:pt idx="255">
                  <c:v>0.48706685714285708</c:v>
                </c:pt>
                <c:pt idx="256">
                  <c:v>2.302285714285714E-2</c:v>
                </c:pt>
                <c:pt idx="257">
                  <c:v>4.5282857142857139E-3</c:v>
                </c:pt>
                <c:pt idx="258">
                  <c:v>1.6974285714285713E-2</c:v>
                </c:pt>
                <c:pt idx="259">
                  <c:v>2.0114571428571426E-2</c:v>
                </c:pt>
                <c:pt idx="260">
                  <c:v>2.3288857142857135E-2</c:v>
                </c:pt>
                <c:pt idx="261">
                  <c:v>2.6709142857142851E-2</c:v>
                </c:pt>
                <c:pt idx="262">
                  <c:v>8.029428571428571E-3</c:v>
                </c:pt>
                <c:pt idx="263">
                  <c:v>4.1611428571428572E-3</c:v>
                </c:pt>
                <c:pt idx="264">
                  <c:v>2.6877142857142855E-3</c:v>
                </c:pt>
                <c:pt idx="265">
                  <c:v>3.5992000000000003E-2</c:v>
                </c:pt>
                <c:pt idx="266">
                  <c:v>1.5638285714285716E-2</c:v>
                </c:pt>
                <c:pt idx="267">
                  <c:v>1.8732857142857145E-2</c:v>
                </c:pt>
                <c:pt idx="268">
                  <c:v>2.4571428571428574E-3</c:v>
                </c:pt>
                <c:pt idx="269">
                  <c:v>1.2428285714285713E-2</c:v>
                </c:pt>
                <c:pt idx="270">
                  <c:v>9.5717142857142876E-3</c:v>
                </c:pt>
                <c:pt idx="271">
                  <c:v>9.9411428571428585E-3</c:v>
                </c:pt>
                <c:pt idx="272">
                  <c:v>1.2793999999999996E-2</c:v>
                </c:pt>
                <c:pt idx="273">
                  <c:v>1.0662857142857144E-2</c:v>
                </c:pt>
                <c:pt idx="274">
                  <c:v>2.4285714285714279E-3</c:v>
                </c:pt>
                <c:pt idx="275">
                  <c:v>8.4371428571428566E-3</c:v>
                </c:pt>
                <c:pt idx="276">
                  <c:v>0.92047228571428574</c:v>
                </c:pt>
                <c:pt idx="277">
                  <c:v>4.7857142857142864E-3</c:v>
                </c:pt>
                <c:pt idx="278">
                  <c:v>1.018857142857143E-3</c:v>
                </c:pt>
                <c:pt idx="279">
                  <c:v>1.299514285714286E-2</c:v>
                </c:pt>
                <c:pt idx="280">
                  <c:v>1.1052857142857146E-2</c:v>
                </c:pt>
                <c:pt idx="281">
                  <c:v>1.2849142857142861E-2</c:v>
                </c:pt>
                <c:pt idx="282">
                  <c:v>3.3694285714285714E-3</c:v>
                </c:pt>
                <c:pt idx="283">
                  <c:v>2.2265714285714285E-3</c:v>
                </c:pt>
                <c:pt idx="284">
                  <c:v>3.9762857142857143E-3</c:v>
                </c:pt>
                <c:pt idx="285">
                  <c:v>3.945428571428572E-3</c:v>
                </c:pt>
                <c:pt idx="286">
                  <c:v>1.1531428571428569E-3</c:v>
                </c:pt>
                <c:pt idx="287">
                  <c:v>1.7371428571428572E-4</c:v>
                </c:pt>
                <c:pt idx="288">
                  <c:v>0.183228</c:v>
                </c:pt>
                <c:pt idx="289">
                  <c:v>2.6000671428571427</c:v>
                </c:pt>
                <c:pt idx="290">
                  <c:v>1.0471428571428572E-3</c:v>
                </c:pt>
                <c:pt idx="291">
                  <c:v>3.1905714285714285E-3</c:v>
                </c:pt>
                <c:pt idx="292">
                  <c:v>3.3871428571428572E-3</c:v>
                </c:pt>
                <c:pt idx="293">
                  <c:v>1.4940000000000001E-3</c:v>
                </c:pt>
                <c:pt idx="294">
                  <c:v>9.6942857142857139E-4</c:v>
                </c:pt>
                <c:pt idx="295">
                  <c:v>3.2311428571428573E-3</c:v>
                </c:pt>
                <c:pt idx="296">
                  <c:v>1.7597142857142855E-3</c:v>
                </c:pt>
                <c:pt idx="297">
                  <c:v>1.1974285714285715E-3</c:v>
                </c:pt>
                <c:pt idx="298">
                  <c:v>1.3094285714285714E-3</c:v>
                </c:pt>
                <c:pt idx="299">
                  <c:v>2.5111428571428572E-3</c:v>
                </c:pt>
                <c:pt idx="300">
                  <c:v>4.0345714285714282E-3</c:v>
                </c:pt>
                <c:pt idx="301">
                  <c:v>4.539142857142857E-3</c:v>
                </c:pt>
                <c:pt idx="302">
                  <c:v>1.5412571428571432E-2</c:v>
                </c:pt>
                <c:pt idx="303">
                  <c:v>5.2462857142857137E-3</c:v>
                </c:pt>
                <c:pt idx="304">
                  <c:v>2.5645714285714286E-3</c:v>
                </c:pt>
                <c:pt idx="305">
                  <c:v>8.3108571428571424E-3</c:v>
                </c:pt>
                <c:pt idx="306">
                  <c:v>7.5528571428571424E-3</c:v>
                </c:pt>
                <c:pt idx="307">
                  <c:v>1.4857142857142857E-4</c:v>
                </c:pt>
                <c:pt idx="308">
                  <c:v>1.5457142857142857E-3</c:v>
                </c:pt>
                <c:pt idx="309">
                  <c:v>3.6222857142857146E-3</c:v>
                </c:pt>
                <c:pt idx="310">
                  <c:v>1.4391428571428572E-3</c:v>
                </c:pt>
                <c:pt idx="311">
                  <c:v>9.7228571428571416E-4</c:v>
                </c:pt>
                <c:pt idx="312">
                  <c:v>7.617142857142857E-4</c:v>
                </c:pt>
                <c:pt idx="313">
                  <c:v>1.9748571428571428E-3</c:v>
                </c:pt>
                <c:pt idx="314">
                  <c:v>6.2942857142857147E-4</c:v>
                </c:pt>
                <c:pt idx="315">
                  <c:v>1.2294285714285716E-3</c:v>
                </c:pt>
                <c:pt idx="316">
                  <c:v>4.3779999999999999E-3</c:v>
                </c:pt>
                <c:pt idx="317">
                  <c:v>4.1880000000000007E-3</c:v>
                </c:pt>
                <c:pt idx="318">
                  <c:v>1.0074285714285714E-3</c:v>
                </c:pt>
                <c:pt idx="319">
                  <c:v>7.0619999999999997E-3</c:v>
                </c:pt>
                <c:pt idx="320">
                  <c:v>2.7962857142857143E-3</c:v>
                </c:pt>
                <c:pt idx="321">
                  <c:v>8.5802857142857156E-3</c:v>
                </c:pt>
                <c:pt idx="322">
                  <c:v>3.7637142857142847E-3</c:v>
                </c:pt>
                <c:pt idx="323">
                  <c:v>1.0399999999999999E-4</c:v>
                </c:pt>
                <c:pt idx="324">
                  <c:v>1.3459714285714287E-2</c:v>
                </c:pt>
                <c:pt idx="325">
                  <c:v>3.3882857142857143E-3</c:v>
                </c:pt>
                <c:pt idx="326">
                  <c:v>2.7417142857142857E-3</c:v>
                </c:pt>
                <c:pt idx="327">
                  <c:v>4.942571428571429E-3</c:v>
                </c:pt>
                <c:pt idx="328">
                  <c:v>1.9462857142857144E-3</c:v>
                </c:pt>
                <c:pt idx="329">
                  <c:v>8.6002857142857131E-3</c:v>
                </c:pt>
                <c:pt idx="330">
                  <c:v>1.637142857142857E-3</c:v>
                </c:pt>
                <c:pt idx="331">
                  <c:v>8.0317142857142861E-3</c:v>
                </c:pt>
                <c:pt idx="332">
                  <c:v>2.1142857142857144E-3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E6-4E70-B3E8-94367AD031D6}"/>
            </c:ext>
          </c:extLst>
        </c:ser>
        <c:ser>
          <c:idx val="6"/>
          <c:order val="6"/>
          <c:tx>
            <c:strRef>
              <c:f>'Mar-25 Comparision with CA@100m'!$AD$1</c:f>
              <c:strCache>
                <c:ptCount val="1"/>
                <c:pt idx="0">
                  <c:v>R1 Crack Area (in % area)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CA@100m'!$AD$2:$AD$2362</c:f>
              <c:numCache>
                <c:formatCode>0.000</c:formatCode>
                <c:ptCount val="2361"/>
                <c:pt idx="1">
                  <c:v>4.6500000000000003E-4</c:v>
                </c:pt>
                <c:pt idx="2">
                  <c:v>6.5199999999999991E-4</c:v>
                </c:pt>
                <c:pt idx="3">
                  <c:v>0.5676282857142857</c:v>
                </c:pt>
                <c:pt idx="4">
                  <c:v>0.59550885714285695</c:v>
                </c:pt>
                <c:pt idx="5">
                  <c:v>0.51180685714285723</c:v>
                </c:pt>
                <c:pt idx="6">
                  <c:v>6.4039999999999991E-3</c:v>
                </c:pt>
                <c:pt idx="7">
                  <c:v>3.3202857142857144E-3</c:v>
                </c:pt>
                <c:pt idx="8">
                  <c:v>2.894857142857143E-3</c:v>
                </c:pt>
                <c:pt idx="9">
                  <c:v>2.5245714285714285E-3</c:v>
                </c:pt>
                <c:pt idx="10">
                  <c:v>7.6357142857142847E-3</c:v>
                </c:pt>
                <c:pt idx="11">
                  <c:v>2.1007428571428573E-2</c:v>
                </c:pt>
                <c:pt idx="12">
                  <c:v>1.0472285714285715E-2</c:v>
                </c:pt>
                <c:pt idx="13">
                  <c:v>1.4074285714285709E-2</c:v>
                </c:pt>
                <c:pt idx="14">
                  <c:v>7.358E-3</c:v>
                </c:pt>
                <c:pt idx="15">
                  <c:v>3.7651428571428567E-3</c:v>
                </c:pt>
                <c:pt idx="16">
                  <c:v>5.5199999999999997E-3</c:v>
                </c:pt>
                <c:pt idx="17">
                  <c:v>2.5065714285714292E-3</c:v>
                </c:pt>
                <c:pt idx="18">
                  <c:v>7.4890857142857134E-2</c:v>
                </c:pt>
                <c:pt idx="19">
                  <c:v>1.3119714285714283E-2</c:v>
                </c:pt>
                <c:pt idx="20">
                  <c:v>0.43626457142857139</c:v>
                </c:pt>
                <c:pt idx="21">
                  <c:v>2.2445999999999997E-2</c:v>
                </c:pt>
                <c:pt idx="22">
                  <c:v>1.1865714285714285E-3</c:v>
                </c:pt>
                <c:pt idx="23">
                  <c:v>4.9600000000000002E-4</c:v>
                </c:pt>
                <c:pt idx="24">
                  <c:v>6.7571428571428567E-4</c:v>
                </c:pt>
                <c:pt idx="25">
                  <c:v>1.9034285714285713E-3</c:v>
                </c:pt>
                <c:pt idx="26">
                  <c:v>2.9991428571428569E-3</c:v>
                </c:pt>
                <c:pt idx="27">
                  <c:v>2.6679999999999998E-3</c:v>
                </c:pt>
                <c:pt idx="28">
                  <c:v>5.4151428571428571E-3</c:v>
                </c:pt>
                <c:pt idx="29">
                  <c:v>8.4902857142857158E-3</c:v>
                </c:pt>
                <c:pt idx="30">
                  <c:v>4.9228571428571438E-3</c:v>
                </c:pt>
                <c:pt idx="31">
                  <c:v>1.0385428571428571E-2</c:v>
                </c:pt>
                <c:pt idx="32">
                  <c:v>1.6474285714285709E-2</c:v>
                </c:pt>
                <c:pt idx="33">
                  <c:v>1.8648571428571425E-3</c:v>
                </c:pt>
                <c:pt idx="34">
                  <c:v>8.5285714285714305E-3</c:v>
                </c:pt>
                <c:pt idx="35">
                  <c:v>2.4431714285714282E-2</c:v>
                </c:pt>
                <c:pt idx="36">
                  <c:v>0.51304942857142843</c:v>
                </c:pt>
                <c:pt idx="37">
                  <c:v>2.5060000000000004E-3</c:v>
                </c:pt>
                <c:pt idx="38">
                  <c:v>3.6622857142857143E-3</c:v>
                </c:pt>
                <c:pt idx="39">
                  <c:v>1.0027788571428573</c:v>
                </c:pt>
                <c:pt idx="40">
                  <c:v>1.1282857142857145E-3</c:v>
                </c:pt>
                <c:pt idx="41">
                  <c:v>6.6399999999999988E-4</c:v>
                </c:pt>
                <c:pt idx="42">
                  <c:v>1.2027428571428569E-2</c:v>
                </c:pt>
                <c:pt idx="43">
                  <c:v>6.677999999999999E-3</c:v>
                </c:pt>
                <c:pt idx="44">
                  <c:v>2.8411428571428568E-3</c:v>
                </c:pt>
                <c:pt idx="45">
                  <c:v>1.601142857142857E-3</c:v>
                </c:pt>
                <c:pt idx="46">
                  <c:v>5.8054285714285725E-3</c:v>
                </c:pt>
                <c:pt idx="47">
                  <c:v>6.7991428571428569E-3</c:v>
                </c:pt>
                <c:pt idx="48">
                  <c:v>7.5908571428571449E-3</c:v>
                </c:pt>
                <c:pt idx="49">
                  <c:v>3.7545714285714283E-3</c:v>
                </c:pt>
                <c:pt idx="50">
                  <c:v>4.735428571428571E-3</c:v>
                </c:pt>
                <c:pt idx="51">
                  <c:v>4.7251428571428574E-3</c:v>
                </c:pt>
                <c:pt idx="52">
                  <c:v>3.6745714285714285E-3</c:v>
                </c:pt>
                <c:pt idx="53">
                  <c:v>9.6765714285714267E-3</c:v>
                </c:pt>
                <c:pt idx="54">
                  <c:v>1.7122571428571431E-2</c:v>
                </c:pt>
                <c:pt idx="55">
                  <c:v>5.3194285714285722E-3</c:v>
                </c:pt>
                <c:pt idx="56">
                  <c:v>1.3456285714285714E-2</c:v>
                </c:pt>
                <c:pt idx="57">
                  <c:v>0.62862971428571424</c:v>
                </c:pt>
                <c:pt idx="58">
                  <c:v>4.8651428571428578E-3</c:v>
                </c:pt>
                <c:pt idx="59">
                  <c:v>4.7011428571428569E-3</c:v>
                </c:pt>
                <c:pt idx="60">
                  <c:v>1.995714285714286E-3</c:v>
                </c:pt>
                <c:pt idx="61">
                  <c:v>4.1245714285714288E-3</c:v>
                </c:pt>
                <c:pt idx="62">
                  <c:v>7.2657142857142853E-4</c:v>
                </c:pt>
                <c:pt idx="63">
                  <c:v>9.4211428571428554E-3</c:v>
                </c:pt>
                <c:pt idx="64">
                  <c:v>2.0860857142857143E-2</c:v>
                </c:pt>
                <c:pt idx="65">
                  <c:v>1.1399428571428571E-2</c:v>
                </c:pt>
                <c:pt idx="66">
                  <c:v>1.8708571428571426E-3</c:v>
                </c:pt>
                <c:pt idx="67">
                  <c:v>3.3051428571428568E-3</c:v>
                </c:pt>
                <c:pt idx="68">
                  <c:v>1.2781428571428572E-2</c:v>
                </c:pt>
                <c:pt idx="69">
                  <c:v>1.4342857142857143E-3</c:v>
                </c:pt>
                <c:pt idx="70">
                  <c:v>1.4322857142857143E-3</c:v>
                </c:pt>
                <c:pt idx="71">
                  <c:v>4.4585714285714289E-3</c:v>
                </c:pt>
                <c:pt idx="72">
                  <c:v>4.5391428571428588E-3</c:v>
                </c:pt>
                <c:pt idx="73">
                  <c:v>1.2436857142857142E-2</c:v>
                </c:pt>
                <c:pt idx="74">
                  <c:v>9.1737142857142868E-3</c:v>
                </c:pt>
                <c:pt idx="75">
                  <c:v>3.2825714285714281E-3</c:v>
                </c:pt>
                <c:pt idx="76">
                  <c:v>3.5022857142857139E-3</c:v>
                </c:pt>
                <c:pt idx="77">
                  <c:v>6.4254285714285724E-3</c:v>
                </c:pt>
                <c:pt idx="78">
                  <c:v>1.1885428571428575E-2</c:v>
                </c:pt>
                <c:pt idx="79">
                  <c:v>1.2864571428571434E-2</c:v>
                </c:pt>
                <c:pt idx="80">
                  <c:v>4.0402857142857141E-3</c:v>
                </c:pt>
                <c:pt idx="81">
                  <c:v>4.7745714285714284E-3</c:v>
                </c:pt>
                <c:pt idx="82">
                  <c:v>6.6271428571428575E-3</c:v>
                </c:pt>
                <c:pt idx="83">
                  <c:v>3.7508571428571435E-3</c:v>
                </c:pt>
                <c:pt idx="84">
                  <c:v>4.7597142857142873E-3</c:v>
                </c:pt>
                <c:pt idx="85">
                  <c:v>2.7002857142857145E-3</c:v>
                </c:pt>
                <c:pt idx="86">
                  <c:v>0</c:v>
                </c:pt>
                <c:pt idx="87">
                  <c:v>7.2400000000000014E-4</c:v>
                </c:pt>
                <c:pt idx="88">
                  <c:v>2.0737142857142859E-3</c:v>
                </c:pt>
                <c:pt idx="89">
                  <c:v>2.0077142857142854E-3</c:v>
                </c:pt>
                <c:pt idx="90">
                  <c:v>1.948857142857143E-3</c:v>
                </c:pt>
                <c:pt idx="91">
                  <c:v>6.6857142857142864E-4</c:v>
                </c:pt>
                <c:pt idx="92">
                  <c:v>2.5034285714285709E-3</c:v>
                </c:pt>
                <c:pt idx="93">
                  <c:v>2.9248571428571431E-3</c:v>
                </c:pt>
                <c:pt idx="94">
                  <c:v>1.2714285714285714E-3</c:v>
                </c:pt>
                <c:pt idx="95">
                  <c:v>3.4857142857142851E-3</c:v>
                </c:pt>
                <c:pt idx="96">
                  <c:v>1.9085714285714287E-3</c:v>
                </c:pt>
                <c:pt idx="97">
                  <c:v>2.0971428571428573E-3</c:v>
                </c:pt>
                <c:pt idx="98">
                  <c:v>7.6037142857142857E-3</c:v>
                </c:pt>
                <c:pt idx="99">
                  <c:v>1.9264571428571426E-2</c:v>
                </c:pt>
                <c:pt idx="100">
                  <c:v>7.4205714285714292E-3</c:v>
                </c:pt>
                <c:pt idx="101">
                  <c:v>8.5299999999999994E-3</c:v>
                </c:pt>
                <c:pt idx="102">
                  <c:v>9.5922857142857164E-3</c:v>
                </c:pt>
                <c:pt idx="103">
                  <c:v>1.1763714285714287E-2</c:v>
                </c:pt>
                <c:pt idx="104">
                  <c:v>1.2139142857142859E-2</c:v>
                </c:pt>
                <c:pt idx="105">
                  <c:v>4.441142857142857E-3</c:v>
                </c:pt>
                <c:pt idx="106">
                  <c:v>0.6664568571428573</c:v>
                </c:pt>
                <c:pt idx="107">
                  <c:v>6.8657142857142866E-3</c:v>
                </c:pt>
                <c:pt idx="108">
                  <c:v>5.8882857142857148E-3</c:v>
                </c:pt>
                <c:pt idx="109">
                  <c:v>9.0737142857142856E-3</c:v>
                </c:pt>
                <c:pt idx="110">
                  <c:v>9.8068571428571397E-3</c:v>
                </c:pt>
                <c:pt idx="111">
                  <c:v>6.1002857142857135E-3</c:v>
                </c:pt>
                <c:pt idx="112">
                  <c:v>9.4745714285714294E-3</c:v>
                </c:pt>
                <c:pt idx="113">
                  <c:v>1.5318285714285715E-2</c:v>
                </c:pt>
                <c:pt idx="114">
                  <c:v>1.3023714285714284E-2</c:v>
                </c:pt>
                <c:pt idx="115">
                  <c:v>2.0758857142857152E-2</c:v>
                </c:pt>
                <c:pt idx="116">
                  <c:v>8.97542857142857E-3</c:v>
                </c:pt>
                <c:pt idx="117">
                  <c:v>9.1914285714285709E-3</c:v>
                </c:pt>
                <c:pt idx="118">
                  <c:v>5.3965714285714277E-3</c:v>
                </c:pt>
                <c:pt idx="119">
                  <c:v>1.6487714285714286E-2</c:v>
                </c:pt>
                <c:pt idx="120">
                  <c:v>3.9791428571428564E-3</c:v>
                </c:pt>
                <c:pt idx="121">
                  <c:v>5.7794285714285699E-3</c:v>
                </c:pt>
                <c:pt idx="122">
                  <c:v>8.0459999999999993E-3</c:v>
                </c:pt>
                <c:pt idx="123">
                  <c:v>8.1231428571428583E-3</c:v>
                </c:pt>
                <c:pt idx="124">
                  <c:v>1.9596000000000002E-2</c:v>
                </c:pt>
                <c:pt idx="125">
                  <c:v>2.470514285714286E-2</c:v>
                </c:pt>
                <c:pt idx="126">
                  <c:v>3.0426285714285704E-2</c:v>
                </c:pt>
                <c:pt idx="127">
                  <c:v>1.806428571428571E-2</c:v>
                </c:pt>
                <c:pt idx="128">
                  <c:v>6.7077142857142847E-3</c:v>
                </c:pt>
                <c:pt idx="129">
                  <c:v>7.3485714285714283E-3</c:v>
                </c:pt>
                <c:pt idx="130">
                  <c:v>1.2376571428571431E-2</c:v>
                </c:pt>
                <c:pt idx="131">
                  <c:v>1.3963142857142855E-2</c:v>
                </c:pt>
                <c:pt idx="132">
                  <c:v>1.2389142857142856E-2</c:v>
                </c:pt>
                <c:pt idx="133">
                  <c:v>1.180457142857143E-2</c:v>
                </c:pt>
                <c:pt idx="134">
                  <c:v>1.7277142857142858E-3</c:v>
                </c:pt>
                <c:pt idx="135">
                  <c:v>5.1985714285714291E-3</c:v>
                </c:pt>
                <c:pt idx="136">
                  <c:v>1.6632285714285718E-2</c:v>
                </c:pt>
                <c:pt idx="137">
                  <c:v>7.0508571428571434E-3</c:v>
                </c:pt>
                <c:pt idx="138">
                  <c:v>5.0017142857142864E-3</c:v>
                </c:pt>
                <c:pt idx="139">
                  <c:v>4.5388571428571431E-3</c:v>
                </c:pt>
                <c:pt idx="140">
                  <c:v>2.1879999999999998E-3</c:v>
                </c:pt>
                <c:pt idx="141">
                  <c:v>1.3348571428571428E-2</c:v>
                </c:pt>
                <c:pt idx="142">
                  <c:v>6.6303142857142838E-2</c:v>
                </c:pt>
                <c:pt idx="143">
                  <c:v>0.11255371428571428</c:v>
                </c:pt>
                <c:pt idx="144">
                  <c:v>2.5494285714285718E-3</c:v>
                </c:pt>
                <c:pt idx="145">
                  <c:v>3.0813428571428571E-2</c:v>
                </c:pt>
                <c:pt idx="146">
                  <c:v>1.0696525714285714</c:v>
                </c:pt>
                <c:pt idx="147">
                  <c:v>4.4879999999999998E-3</c:v>
                </c:pt>
                <c:pt idx="148">
                  <c:v>4.5151428571428565E-3</c:v>
                </c:pt>
                <c:pt idx="149">
                  <c:v>5.0648571428571426E-3</c:v>
                </c:pt>
                <c:pt idx="150">
                  <c:v>3.9674285714285714E-3</c:v>
                </c:pt>
                <c:pt idx="153">
                  <c:v>5.9308571428571431E-3</c:v>
                </c:pt>
                <c:pt idx="154">
                  <c:v>1.8391428571428569E-2</c:v>
                </c:pt>
                <c:pt idx="155">
                  <c:v>7.8382857142857143E-3</c:v>
                </c:pt>
                <c:pt idx="156">
                  <c:v>7.0668571428571421E-3</c:v>
                </c:pt>
                <c:pt idx="157">
                  <c:v>1.5976571428571427E-2</c:v>
                </c:pt>
                <c:pt idx="158">
                  <c:v>1.600857142857143E-3</c:v>
                </c:pt>
                <c:pt idx="159">
                  <c:v>1.4908571428571427E-3</c:v>
                </c:pt>
                <c:pt idx="160">
                  <c:v>4.6354285714285725E-3</c:v>
                </c:pt>
                <c:pt idx="161">
                  <c:v>1.2813714285714288E-2</c:v>
                </c:pt>
                <c:pt idx="162">
                  <c:v>7.110285714285714E-3</c:v>
                </c:pt>
                <c:pt idx="163">
                  <c:v>6.9231428571428577E-3</c:v>
                </c:pt>
                <c:pt idx="164">
                  <c:v>1.5107142857142857E-2</c:v>
                </c:pt>
                <c:pt idx="165">
                  <c:v>1.0008571428571427E-2</c:v>
                </c:pt>
                <c:pt idx="166">
                  <c:v>7.8357142857142879E-3</c:v>
                </c:pt>
                <c:pt idx="167">
                  <c:v>5.3125714285714287E-3</c:v>
                </c:pt>
                <c:pt idx="168">
                  <c:v>1.1155245714285713</c:v>
                </c:pt>
                <c:pt idx="169">
                  <c:v>2.4162857142857146E-3</c:v>
                </c:pt>
                <c:pt idx="170">
                  <c:v>4.0748571428571431E-3</c:v>
                </c:pt>
                <c:pt idx="171">
                  <c:v>1.0041428571428571E-2</c:v>
                </c:pt>
                <c:pt idx="172">
                  <c:v>4.4531428571428578E-3</c:v>
                </c:pt>
                <c:pt idx="173">
                  <c:v>1.1427714285714286E-2</c:v>
                </c:pt>
                <c:pt idx="174">
                  <c:v>3.6351428571428576E-3</c:v>
                </c:pt>
                <c:pt idx="175">
                  <c:v>1.5907714285714289E-2</c:v>
                </c:pt>
                <c:pt idx="176">
                  <c:v>4.3868571428571437E-3</c:v>
                </c:pt>
                <c:pt idx="177">
                  <c:v>1.1791428571428573E-3</c:v>
                </c:pt>
                <c:pt idx="178">
                  <c:v>9.4305714285714253E-3</c:v>
                </c:pt>
                <c:pt idx="179">
                  <c:v>7.3839999999999999E-3</c:v>
                </c:pt>
                <c:pt idx="180">
                  <c:v>7.3820000000000005E-3</c:v>
                </c:pt>
                <c:pt idx="181">
                  <c:v>2.764257142857144E-2</c:v>
                </c:pt>
                <c:pt idx="182">
                  <c:v>1.8299142857142858E-2</c:v>
                </c:pt>
                <c:pt idx="183">
                  <c:v>2.138885714285715E-2</c:v>
                </c:pt>
                <c:pt idx="184">
                  <c:v>1.2347714285714285E-2</c:v>
                </c:pt>
                <c:pt idx="185">
                  <c:v>1.0105142857142854E-2</c:v>
                </c:pt>
                <c:pt idx="186">
                  <c:v>5.1128571428571438E-3</c:v>
                </c:pt>
                <c:pt idx="187">
                  <c:v>3.9682857142857133E-3</c:v>
                </c:pt>
                <c:pt idx="188">
                  <c:v>5.8157142857142852E-3</c:v>
                </c:pt>
                <c:pt idx="189">
                  <c:v>2.3868571428571428E-3</c:v>
                </c:pt>
                <c:pt idx="190">
                  <c:v>7.654285714285715E-3</c:v>
                </c:pt>
                <c:pt idx="191">
                  <c:v>4.8917142857142848E-3</c:v>
                </c:pt>
                <c:pt idx="192">
                  <c:v>3.5742857142857143E-3</c:v>
                </c:pt>
                <c:pt idx="193">
                  <c:v>7.0488571428571423E-3</c:v>
                </c:pt>
                <c:pt idx="194">
                  <c:v>1.2668857142857141E-2</c:v>
                </c:pt>
                <c:pt idx="195">
                  <c:v>6.296857142857144E-3</c:v>
                </c:pt>
                <c:pt idx="196">
                  <c:v>8.896571428571429E-3</c:v>
                </c:pt>
                <c:pt idx="197">
                  <c:v>7.672285714285714E-3</c:v>
                </c:pt>
                <c:pt idx="198">
                  <c:v>1.2777428571428572E-2</c:v>
                </c:pt>
                <c:pt idx="199">
                  <c:v>7.9051428571428571E-3</c:v>
                </c:pt>
                <c:pt idx="200">
                  <c:v>1.0508285714285715E-2</c:v>
                </c:pt>
                <c:pt idx="201">
                  <c:v>9.4911428571428594E-3</c:v>
                </c:pt>
                <c:pt idx="202">
                  <c:v>1.0676857142857142E-2</c:v>
                </c:pt>
                <c:pt idx="203">
                  <c:v>8.77942857142857E-3</c:v>
                </c:pt>
                <c:pt idx="204">
                  <c:v>7.9194285714285703E-3</c:v>
                </c:pt>
                <c:pt idx="205">
                  <c:v>5.277142857142857E-3</c:v>
                </c:pt>
                <c:pt idx="206">
                  <c:v>6.1745714285714286E-3</c:v>
                </c:pt>
                <c:pt idx="207">
                  <c:v>1.4190857142857146E-2</c:v>
                </c:pt>
                <c:pt idx="208">
                  <c:v>7.7828571428571421E-4</c:v>
                </c:pt>
                <c:pt idx="209">
                  <c:v>6.821428571428572E-3</c:v>
                </c:pt>
                <c:pt idx="210">
                  <c:v>5.0128571428571427E-3</c:v>
                </c:pt>
                <c:pt idx="211">
                  <c:v>4.1311428571428567E-3</c:v>
                </c:pt>
                <c:pt idx="212">
                  <c:v>6.9934285714285714E-3</c:v>
                </c:pt>
                <c:pt idx="213">
                  <c:v>2.2582285714285714E-2</c:v>
                </c:pt>
                <c:pt idx="214">
                  <c:v>8.8574285714285717E-3</c:v>
                </c:pt>
                <c:pt idx="215">
                  <c:v>7.8982857142857136E-3</c:v>
                </c:pt>
                <c:pt idx="216">
                  <c:v>7.3985714285714262E-3</c:v>
                </c:pt>
                <c:pt idx="217">
                  <c:v>5.9714285714285711E-3</c:v>
                </c:pt>
                <c:pt idx="218">
                  <c:v>3.7428571428571428E-3</c:v>
                </c:pt>
                <c:pt idx="219">
                  <c:v>4.6019999999999993E-3</c:v>
                </c:pt>
                <c:pt idx="220">
                  <c:v>5.5485714285714285E-4</c:v>
                </c:pt>
                <c:pt idx="221">
                  <c:v>1.9617142857142858E-3</c:v>
                </c:pt>
                <c:pt idx="222">
                  <c:v>3.4425714285714285E-3</c:v>
                </c:pt>
                <c:pt idx="223">
                  <c:v>1.0086285714285714E-2</c:v>
                </c:pt>
                <c:pt idx="224">
                  <c:v>4.9279999999999992E-3</c:v>
                </c:pt>
                <c:pt idx="225">
                  <c:v>2.0011428571428572E-3</c:v>
                </c:pt>
                <c:pt idx="226">
                  <c:v>2.4028571428571428E-4</c:v>
                </c:pt>
                <c:pt idx="227">
                  <c:v>6.020000000000001E-4</c:v>
                </c:pt>
                <c:pt idx="228">
                  <c:v>4.0494285714285719E-3</c:v>
                </c:pt>
                <c:pt idx="229">
                  <c:v>2.4482857142857145E-3</c:v>
                </c:pt>
                <c:pt idx="230">
                  <c:v>2.1345714285714284E-3</c:v>
                </c:pt>
                <c:pt idx="231">
                  <c:v>1.8214285714285711E-3</c:v>
                </c:pt>
                <c:pt idx="232">
                  <c:v>1.6931428571428575E-3</c:v>
                </c:pt>
                <c:pt idx="233">
                  <c:v>6.8005714285714284E-3</c:v>
                </c:pt>
                <c:pt idx="234">
                  <c:v>8.2057142857142865E-4</c:v>
                </c:pt>
                <c:pt idx="235">
                  <c:v>7.8922857142857128E-3</c:v>
                </c:pt>
                <c:pt idx="236">
                  <c:v>2.3722857142857144E-3</c:v>
                </c:pt>
                <c:pt idx="237">
                  <c:v>1.0072654285714284</c:v>
                </c:pt>
                <c:pt idx="238">
                  <c:v>0.54252028571428568</c:v>
                </c:pt>
                <c:pt idx="239">
                  <c:v>1.0012902857142858</c:v>
                </c:pt>
                <c:pt idx="240">
                  <c:v>2.0084734285714285</c:v>
                </c:pt>
                <c:pt idx="241">
                  <c:v>1.1296285714285714E-2</c:v>
                </c:pt>
                <c:pt idx="242">
                  <c:v>3.910857142857143E-3</c:v>
                </c:pt>
                <c:pt idx="243">
                  <c:v>8.5868571428571426E-3</c:v>
                </c:pt>
                <c:pt idx="244">
                  <c:v>1.3357142857142858E-3</c:v>
                </c:pt>
                <c:pt idx="245">
                  <c:v>2.1740000000000002E-3</c:v>
                </c:pt>
                <c:pt idx="246">
                  <c:v>5.3117142857142859E-3</c:v>
                </c:pt>
                <c:pt idx="247">
                  <c:v>2.0297142857142857E-3</c:v>
                </c:pt>
                <c:pt idx="248">
                  <c:v>1.6702857142857142E-3</c:v>
                </c:pt>
                <c:pt idx="249">
                  <c:v>2.4142857142857139E-3</c:v>
                </c:pt>
                <c:pt idx="250">
                  <c:v>1.4062857142857143E-3</c:v>
                </c:pt>
                <c:pt idx="251">
                  <c:v>9.3942857142857131E-4</c:v>
                </c:pt>
                <c:pt idx="252">
                  <c:v>2.8297142857142857E-3</c:v>
                </c:pt>
                <c:pt idx="253">
                  <c:v>3.1268571428571426E-3</c:v>
                </c:pt>
                <c:pt idx="254">
                  <c:v>5.3011428571428567E-3</c:v>
                </c:pt>
                <c:pt idx="255">
                  <c:v>0</c:v>
                </c:pt>
                <c:pt idx="256">
                  <c:v>0</c:v>
                </c:pt>
                <c:pt idx="257">
                  <c:v>8.2000000000000001E-5</c:v>
                </c:pt>
                <c:pt idx="258">
                  <c:v>0</c:v>
                </c:pt>
                <c:pt idx="259">
                  <c:v>2.8228571428571425E-4</c:v>
                </c:pt>
                <c:pt idx="260">
                  <c:v>1.8114285714285717E-3</c:v>
                </c:pt>
                <c:pt idx="261">
                  <c:v>0.23510857142857144</c:v>
                </c:pt>
                <c:pt idx="262">
                  <c:v>9.6714285714285706E-4</c:v>
                </c:pt>
                <c:pt idx="263">
                  <c:v>1.9211428571428572E-3</c:v>
                </c:pt>
                <c:pt idx="264">
                  <c:v>9.1999999999999981E-4</c:v>
                </c:pt>
                <c:pt idx="265">
                  <c:v>3.5737142857142855E-3</c:v>
                </c:pt>
                <c:pt idx="266">
                  <c:v>1.3614285714285716E-3</c:v>
                </c:pt>
                <c:pt idx="267">
                  <c:v>2.5628571428571432E-4</c:v>
                </c:pt>
                <c:pt idx="268">
                  <c:v>2.7494285714285715E-3</c:v>
                </c:pt>
                <c:pt idx="269">
                  <c:v>5.9965714285714292E-3</c:v>
                </c:pt>
                <c:pt idx="270">
                  <c:v>7.0820000000000015E-3</c:v>
                </c:pt>
                <c:pt idx="271">
                  <c:v>1.6517142857142859E-3</c:v>
                </c:pt>
                <c:pt idx="272">
                  <c:v>7.631428571428572E-4</c:v>
                </c:pt>
                <c:pt idx="273">
                  <c:v>2.4660000000000003E-3</c:v>
                </c:pt>
                <c:pt idx="274">
                  <c:v>2.9531428571428573E-3</c:v>
                </c:pt>
                <c:pt idx="275">
                  <c:v>4.6445714285714285E-3</c:v>
                </c:pt>
                <c:pt idx="276">
                  <c:v>7.0165714285714276E-3</c:v>
                </c:pt>
                <c:pt idx="277">
                  <c:v>7.4468571428571431E-3</c:v>
                </c:pt>
                <c:pt idx="278">
                  <c:v>7.729428571428572E-3</c:v>
                </c:pt>
                <c:pt idx="279">
                  <c:v>2.1662857142857143E-3</c:v>
                </c:pt>
                <c:pt idx="280">
                  <c:v>9.7608571428571423E-3</c:v>
                </c:pt>
                <c:pt idx="281">
                  <c:v>8.2128571428571433E-3</c:v>
                </c:pt>
                <c:pt idx="282">
                  <c:v>2.8400000000000001E-3</c:v>
                </c:pt>
                <c:pt idx="283">
                  <c:v>1.5817142857142857E-3</c:v>
                </c:pt>
                <c:pt idx="284">
                  <c:v>1.1405999999999998E-2</c:v>
                </c:pt>
                <c:pt idx="285">
                  <c:v>1.9473428571428572E-2</c:v>
                </c:pt>
                <c:pt idx="286">
                  <c:v>1.6265142857142856E-2</c:v>
                </c:pt>
                <c:pt idx="287">
                  <c:v>1.7947142857142859E-2</c:v>
                </c:pt>
                <c:pt idx="288">
                  <c:v>5.4554285714285711E-3</c:v>
                </c:pt>
                <c:pt idx="289">
                  <c:v>7.7094285714285728E-3</c:v>
                </c:pt>
                <c:pt idx="290">
                  <c:v>1.2672285714285716E-2</c:v>
                </c:pt>
                <c:pt idx="291">
                  <c:v>1.0977714285714287E-2</c:v>
                </c:pt>
                <c:pt idx="292">
                  <c:v>3.8368571428571427E-3</c:v>
                </c:pt>
                <c:pt idx="293">
                  <c:v>3.0154285714285712E-3</c:v>
                </c:pt>
                <c:pt idx="294">
                  <c:v>5.3894285714285719E-3</c:v>
                </c:pt>
                <c:pt idx="295">
                  <c:v>4.755714285714285E-3</c:v>
                </c:pt>
                <c:pt idx="296">
                  <c:v>3.203428571428571E-3</c:v>
                </c:pt>
                <c:pt idx="297">
                  <c:v>6.2037142857142855E-3</c:v>
                </c:pt>
                <c:pt idx="298">
                  <c:v>7.1125714285714282E-3</c:v>
                </c:pt>
                <c:pt idx="299">
                  <c:v>2.428285714285714E-3</c:v>
                </c:pt>
                <c:pt idx="300">
                  <c:v>1.2274285714285714E-3</c:v>
                </c:pt>
                <c:pt idx="301">
                  <c:v>1.4128571428571428E-3</c:v>
                </c:pt>
                <c:pt idx="302">
                  <c:v>1.1225714285714285E-3</c:v>
                </c:pt>
                <c:pt idx="303">
                  <c:v>1.0888571428571427E-3</c:v>
                </c:pt>
                <c:pt idx="304">
                  <c:v>1.6162857142857144E-3</c:v>
                </c:pt>
                <c:pt idx="305">
                  <c:v>3.4471428571428574E-3</c:v>
                </c:pt>
                <c:pt idx="306">
                  <c:v>1.835142857142857E-3</c:v>
                </c:pt>
                <c:pt idx="307">
                  <c:v>1.7722857142857139E-3</c:v>
                </c:pt>
                <c:pt idx="308">
                  <c:v>4.2971428571428571E-4</c:v>
                </c:pt>
                <c:pt idx="309">
                  <c:v>3.2000000000000003E-4</c:v>
                </c:pt>
                <c:pt idx="310">
                  <c:v>2.5591428571428571E-3</c:v>
                </c:pt>
                <c:pt idx="311">
                  <c:v>1.6045714285714285E-3</c:v>
                </c:pt>
                <c:pt idx="312">
                  <c:v>2.7117142857142856E-3</c:v>
                </c:pt>
                <c:pt idx="313">
                  <c:v>9.7914285714285725E-4</c:v>
                </c:pt>
                <c:pt idx="314">
                  <c:v>9.3257142857142833E-4</c:v>
                </c:pt>
                <c:pt idx="315">
                  <c:v>6.7057142857142858E-4</c:v>
                </c:pt>
                <c:pt idx="316">
                  <c:v>5.8434285714285715E-3</c:v>
                </c:pt>
                <c:pt idx="317">
                  <c:v>2.2371428571428569E-4</c:v>
                </c:pt>
                <c:pt idx="318">
                  <c:v>1.2702857142857145E-3</c:v>
                </c:pt>
                <c:pt idx="319">
                  <c:v>3.2400000000000001E-4</c:v>
                </c:pt>
                <c:pt idx="320">
                  <c:v>6.6571428571428576E-4</c:v>
                </c:pt>
                <c:pt idx="321">
                  <c:v>1.5465714285714288E-3</c:v>
                </c:pt>
                <c:pt idx="322">
                  <c:v>1.8922857142857142E-3</c:v>
                </c:pt>
                <c:pt idx="323">
                  <c:v>3.0171428571428564E-4</c:v>
                </c:pt>
                <c:pt idx="324">
                  <c:v>2.842857142857143E-4</c:v>
                </c:pt>
                <c:pt idx="325">
                  <c:v>0</c:v>
                </c:pt>
                <c:pt idx="326">
                  <c:v>1.0311428571428572E-3</c:v>
                </c:pt>
                <c:pt idx="327">
                  <c:v>4.8685714285714283E-4</c:v>
                </c:pt>
                <c:pt idx="328">
                  <c:v>2.5331428571428575E-3</c:v>
                </c:pt>
                <c:pt idx="329">
                  <c:v>1.0045714285714285E-3</c:v>
                </c:pt>
                <c:pt idx="330">
                  <c:v>1.3474285714285713E-3</c:v>
                </c:pt>
                <c:pt idx="331">
                  <c:v>2.442857142857143E-4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E6-4E70-B3E8-94367AD031D6}"/>
            </c:ext>
          </c:extLst>
        </c:ser>
        <c:ser>
          <c:idx val="7"/>
          <c:order val="7"/>
          <c:tx>
            <c:strRef>
              <c:f>'Mar-25 Comparision with CA@100m'!$AE$1</c:f>
              <c:strCache>
                <c:ptCount val="1"/>
                <c:pt idx="0">
                  <c:v>R2 Crack Area (in % area)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CA@100m'!$AE$2:$AE$2362</c:f>
              <c:numCache>
                <c:formatCode>0.000</c:formatCode>
                <c:ptCount val="2361"/>
                <c:pt idx="1">
                  <c:v>2.0207142857142858E-3</c:v>
                </c:pt>
                <c:pt idx="2">
                  <c:v>3.7142857142857137E-5</c:v>
                </c:pt>
                <c:pt idx="3">
                  <c:v>0.20907428571428571</c:v>
                </c:pt>
                <c:pt idx="4">
                  <c:v>0.70140057142857137</c:v>
                </c:pt>
                <c:pt idx="5">
                  <c:v>0.13892685714285716</c:v>
                </c:pt>
                <c:pt idx="6">
                  <c:v>1.5939999999999999E-3</c:v>
                </c:pt>
                <c:pt idx="7">
                  <c:v>1.24E-3</c:v>
                </c:pt>
                <c:pt idx="8">
                  <c:v>3.340285714285714E-3</c:v>
                </c:pt>
                <c:pt idx="9">
                  <c:v>2.9625714285714281E-3</c:v>
                </c:pt>
                <c:pt idx="10">
                  <c:v>4.0485714285714284E-4</c:v>
                </c:pt>
                <c:pt idx="11">
                  <c:v>2.3471428571428571E-3</c:v>
                </c:pt>
                <c:pt idx="12">
                  <c:v>3.748E-3</c:v>
                </c:pt>
                <c:pt idx="13">
                  <c:v>1.0714285714285715E-3</c:v>
                </c:pt>
                <c:pt idx="14">
                  <c:v>6.2805714285714279E-3</c:v>
                </c:pt>
                <c:pt idx="15">
                  <c:v>2.3314285714285714E-4</c:v>
                </c:pt>
                <c:pt idx="16">
                  <c:v>1.0201142857142858E-2</c:v>
                </c:pt>
                <c:pt idx="17">
                  <c:v>1.6228571428571426E-4</c:v>
                </c:pt>
                <c:pt idx="18">
                  <c:v>2.4414285714285718E-3</c:v>
                </c:pt>
                <c:pt idx="19">
                  <c:v>8.597999999999998E-3</c:v>
                </c:pt>
                <c:pt idx="20">
                  <c:v>2.1926000000000005E-2</c:v>
                </c:pt>
                <c:pt idx="21">
                  <c:v>1.3009999999999999E-2</c:v>
                </c:pt>
                <c:pt idx="22">
                  <c:v>9.1885714285714281E-4</c:v>
                </c:pt>
                <c:pt idx="23">
                  <c:v>0</c:v>
                </c:pt>
                <c:pt idx="24">
                  <c:v>1.4857142857142855E-4</c:v>
                </c:pt>
                <c:pt idx="25">
                  <c:v>3.4742857142857145E-4</c:v>
                </c:pt>
                <c:pt idx="26">
                  <c:v>0</c:v>
                </c:pt>
                <c:pt idx="27">
                  <c:v>2.9714285714285715E-4</c:v>
                </c:pt>
                <c:pt idx="28">
                  <c:v>7.4428571428571415E-4</c:v>
                </c:pt>
                <c:pt idx="29">
                  <c:v>5.9485714285714285E-4</c:v>
                </c:pt>
                <c:pt idx="30">
                  <c:v>7.3399999999999995E-4</c:v>
                </c:pt>
                <c:pt idx="31">
                  <c:v>6.7142857142857141E-5</c:v>
                </c:pt>
                <c:pt idx="32">
                  <c:v>1.9562857142857138E-3</c:v>
                </c:pt>
                <c:pt idx="33">
                  <c:v>2.6771428571428568E-4</c:v>
                </c:pt>
                <c:pt idx="34">
                  <c:v>9.3685714285714281E-4</c:v>
                </c:pt>
                <c:pt idx="35">
                  <c:v>2.6700000000000001E-3</c:v>
                </c:pt>
                <c:pt idx="36">
                  <c:v>0.49755542857142854</c:v>
                </c:pt>
                <c:pt idx="37">
                  <c:v>1.872E-3</c:v>
                </c:pt>
                <c:pt idx="38">
                  <c:v>8.3171428571428567E-4</c:v>
                </c:pt>
                <c:pt idx="39">
                  <c:v>3.4325714285714289E-3</c:v>
                </c:pt>
                <c:pt idx="40">
                  <c:v>2.2828571428571425E-3</c:v>
                </c:pt>
                <c:pt idx="41">
                  <c:v>1.9588571428571428E-3</c:v>
                </c:pt>
                <c:pt idx="42">
                  <c:v>8.1802857142857146E-3</c:v>
                </c:pt>
                <c:pt idx="43">
                  <c:v>6.5117142857142873E-3</c:v>
                </c:pt>
                <c:pt idx="44">
                  <c:v>1.3825714285714285E-3</c:v>
                </c:pt>
                <c:pt idx="45">
                  <c:v>6.0488571428571423E-3</c:v>
                </c:pt>
                <c:pt idx="46">
                  <c:v>7.8114285714285709E-4</c:v>
                </c:pt>
                <c:pt idx="47">
                  <c:v>3.9300000000000003E-3</c:v>
                </c:pt>
                <c:pt idx="48">
                  <c:v>6.8428571428571431E-4</c:v>
                </c:pt>
                <c:pt idx="49">
                  <c:v>2.1025714285714289E-3</c:v>
                </c:pt>
                <c:pt idx="50">
                  <c:v>7.3771428571428577E-4</c:v>
                </c:pt>
                <c:pt idx="51">
                  <c:v>1.0868571428571429E-3</c:v>
                </c:pt>
                <c:pt idx="52">
                  <c:v>1.6042857142857141E-3</c:v>
                </c:pt>
                <c:pt idx="53">
                  <c:v>2.1428571428571427E-4</c:v>
                </c:pt>
                <c:pt idx="54">
                  <c:v>4.288000000000001E-3</c:v>
                </c:pt>
                <c:pt idx="55">
                  <c:v>4.9605714285714288E-3</c:v>
                </c:pt>
                <c:pt idx="56">
                  <c:v>5.2837142857142848E-3</c:v>
                </c:pt>
                <c:pt idx="57">
                  <c:v>4.2177142857142856E-3</c:v>
                </c:pt>
                <c:pt idx="58">
                  <c:v>1.2799999999999999E-4</c:v>
                </c:pt>
                <c:pt idx="59">
                  <c:v>9.6971428571428566E-4</c:v>
                </c:pt>
                <c:pt idx="60">
                  <c:v>6.6285714285714282E-5</c:v>
                </c:pt>
                <c:pt idx="61">
                  <c:v>1.2397142857142856E-3</c:v>
                </c:pt>
                <c:pt idx="62">
                  <c:v>5.4028571428571428E-4</c:v>
                </c:pt>
                <c:pt idx="63">
                  <c:v>1.5608571428571429E-3</c:v>
                </c:pt>
                <c:pt idx="64">
                  <c:v>6.504857142857143E-3</c:v>
                </c:pt>
                <c:pt idx="65">
                  <c:v>4.7648571428571419E-3</c:v>
                </c:pt>
                <c:pt idx="66">
                  <c:v>1.8285714285714289E-4</c:v>
                </c:pt>
                <c:pt idx="67">
                  <c:v>0</c:v>
                </c:pt>
                <c:pt idx="68">
                  <c:v>1.5459428571428574E-2</c:v>
                </c:pt>
                <c:pt idx="69">
                  <c:v>3.5094285714285713E-3</c:v>
                </c:pt>
                <c:pt idx="70">
                  <c:v>2.0745714285714287E-3</c:v>
                </c:pt>
                <c:pt idx="71">
                  <c:v>1.1043999999999998E-2</c:v>
                </c:pt>
                <c:pt idx="72">
                  <c:v>6.3342857142857142E-3</c:v>
                </c:pt>
                <c:pt idx="73">
                  <c:v>1.433142857142857E-3</c:v>
                </c:pt>
                <c:pt idx="74">
                  <c:v>9.3514285714285704E-4</c:v>
                </c:pt>
                <c:pt idx="75">
                  <c:v>4.0142857142857146E-4</c:v>
                </c:pt>
                <c:pt idx="76">
                  <c:v>1.3000000000000002E-4</c:v>
                </c:pt>
                <c:pt idx="77">
                  <c:v>2.3174285714285714E-3</c:v>
                </c:pt>
                <c:pt idx="78">
                  <c:v>1.2765714285714286E-3</c:v>
                </c:pt>
                <c:pt idx="79">
                  <c:v>1.5028571428571429E-4</c:v>
                </c:pt>
                <c:pt idx="80">
                  <c:v>4.1142857142857146E-5</c:v>
                </c:pt>
                <c:pt idx="81">
                  <c:v>1.4285714285714287E-5</c:v>
                </c:pt>
                <c:pt idx="82">
                  <c:v>1.5999999999999999E-5</c:v>
                </c:pt>
                <c:pt idx="83">
                  <c:v>0</c:v>
                </c:pt>
                <c:pt idx="84">
                  <c:v>3.5714285714285717E-5</c:v>
                </c:pt>
                <c:pt idx="85">
                  <c:v>3.4371428571428574E-4</c:v>
                </c:pt>
                <c:pt idx="86">
                  <c:v>0</c:v>
                </c:pt>
                <c:pt idx="87">
                  <c:v>3.3422857142857139E-3</c:v>
                </c:pt>
                <c:pt idx="88">
                  <c:v>0</c:v>
                </c:pt>
                <c:pt idx="89">
                  <c:v>1.9057142857142856E-4</c:v>
                </c:pt>
                <c:pt idx="90">
                  <c:v>1.0474285714285715E-3</c:v>
                </c:pt>
                <c:pt idx="91">
                  <c:v>2.0285714285714289E-4</c:v>
                </c:pt>
                <c:pt idx="92">
                  <c:v>2.4571428571428574E-4</c:v>
                </c:pt>
                <c:pt idx="93">
                  <c:v>2.2342857142857144E-4</c:v>
                </c:pt>
                <c:pt idx="94">
                  <c:v>7.9428571428571439E-5</c:v>
                </c:pt>
                <c:pt idx="95">
                  <c:v>4.2400000000000001E-4</c:v>
                </c:pt>
                <c:pt idx="96">
                  <c:v>3.1599999999999998E-4</c:v>
                </c:pt>
                <c:pt idx="97">
                  <c:v>1.4857142857142857E-5</c:v>
                </c:pt>
                <c:pt idx="98">
                  <c:v>7.257142857142857E-4</c:v>
                </c:pt>
                <c:pt idx="99">
                  <c:v>1.0205714285714286E-3</c:v>
                </c:pt>
                <c:pt idx="100">
                  <c:v>3.6342857142857146E-4</c:v>
                </c:pt>
                <c:pt idx="101">
                  <c:v>3.8417142857142851E-3</c:v>
                </c:pt>
                <c:pt idx="102">
                  <c:v>1.7608571428571428E-3</c:v>
                </c:pt>
                <c:pt idx="103">
                  <c:v>2.8342857142857141E-3</c:v>
                </c:pt>
                <c:pt idx="104">
                  <c:v>3.6142857142857141E-4</c:v>
                </c:pt>
                <c:pt idx="105">
                  <c:v>3.7428571428571426E-4</c:v>
                </c:pt>
                <c:pt idx="106">
                  <c:v>1.382E-3</c:v>
                </c:pt>
                <c:pt idx="107">
                  <c:v>5.6082857142857141E-3</c:v>
                </c:pt>
                <c:pt idx="108">
                  <c:v>3.0857142857142856E-5</c:v>
                </c:pt>
                <c:pt idx="109">
                  <c:v>4.3457142857142859E-4</c:v>
                </c:pt>
                <c:pt idx="110">
                  <c:v>1.6799999999999999E-3</c:v>
                </c:pt>
                <c:pt idx="111">
                  <c:v>1.3977142857142858E-3</c:v>
                </c:pt>
                <c:pt idx="112">
                  <c:v>4.923142857142856E-3</c:v>
                </c:pt>
                <c:pt idx="113">
                  <c:v>6.445714285714286E-4</c:v>
                </c:pt>
                <c:pt idx="114">
                  <c:v>7.5085714285714296E-4</c:v>
                </c:pt>
                <c:pt idx="115">
                  <c:v>7.1522857142857152E-3</c:v>
                </c:pt>
                <c:pt idx="116">
                  <c:v>9.1457142857142848E-3</c:v>
                </c:pt>
                <c:pt idx="117">
                  <c:v>1.0651142857142857E-2</c:v>
                </c:pt>
                <c:pt idx="118">
                  <c:v>1.0052342857142857</c:v>
                </c:pt>
                <c:pt idx="119">
                  <c:v>4.3191428571428573E-3</c:v>
                </c:pt>
                <c:pt idx="120">
                  <c:v>8.4285714285714291E-4</c:v>
                </c:pt>
                <c:pt idx="121">
                  <c:v>1.0488571428571428E-3</c:v>
                </c:pt>
                <c:pt idx="122">
                  <c:v>4.6739999999999993E-3</c:v>
                </c:pt>
                <c:pt idx="123">
                  <c:v>8.9857142857142848E-4</c:v>
                </c:pt>
                <c:pt idx="124">
                  <c:v>1.4694285714285714E-3</c:v>
                </c:pt>
                <c:pt idx="125">
                  <c:v>4.6708571428571424E-3</c:v>
                </c:pt>
                <c:pt idx="126">
                  <c:v>2.6725714285714287E-3</c:v>
                </c:pt>
                <c:pt idx="127">
                  <c:v>1.8297142857142854E-3</c:v>
                </c:pt>
                <c:pt idx="128">
                  <c:v>7.7028571428571424E-4</c:v>
                </c:pt>
                <c:pt idx="129">
                  <c:v>1.6405714285714285E-3</c:v>
                </c:pt>
                <c:pt idx="130">
                  <c:v>2.0351428571428573E-3</c:v>
                </c:pt>
                <c:pt idx="131">
                  <c:v>2.095142857142857E-3</c:v>
                </c:pt>
                <c:pt idx="132">
                  <c:v>2.2234285714285715E-3</c:v>
                </c:pt>
                <c:pt idx="133">
                  <c:v>6.0728571428571437E-3</c:v>
                </c:pt>
                <c:pt idx="134">
                  <c:v>1.1534285714285717E-3</c:v>
                </c:pt>
                <c:pt idx="135">
                  <c:v>1.2782857142857142E-3</c:v>
                </c:pt>
                <c:pt idx="136">
                  <c:v>0.4941328571428571</c:v>
                </c:pt>
                <c:pt idx="137">
                  <c:v>4.6057142857142857E-4</c:v>
                </c:pt>
                <c:pt idx="138">
                  <c:v>1.6574285714285716E-3</c:v>
                </c:pt>
                <c:pt idx="139">
                  <c:v>4.7114285714285704E-4</c:v>
                </c:pt>
                <c:pt idx="140">
                  <c:v>3.9285714285714282E-4</c:v>
                </c:pt>
                <c:pt idx="141">
                  <c:v>1.7367999999999998E-2</c:v>
                </c:pt>
                <c:pt idx="142">
                  <c:v>2.381628571428572E-2</c:v>
                </c:pt>
                <c:pt idx="143">
                  <c:v>1.9826857142857146E-2</c:v>
                </c:pt>
                <c:pt idx="144">
                  <c:v>2.4877142857142854E-3</c:v>
                </c:pt>
                <c:pt idx="145">
                  <c:v>4.7619999999999997E-3</c:v>
                </c:pt>
                <c:pt idx="146">
                  <c:v>0.54550257142857139</c:v>
                </c:pt>
                <c:pt idx="147">
                  <c:v>2.3474285714285719E-3</c:v>
                </c:pt>
                <c:pt idx="148">
                  <c:v>1.4837428571428573E-2</c:v>
                </c:pt>
                <c:pt idx="149">
                  <c:v>6.9028571428571429E-3</c:v>
                </c:pt>
                <c:pt idx="150">
                  <c:v>1.0354285714285715E-2</c:v>
                </c:pt>
                <c:pt idx="153">
                  <c:v>2.2734285714285716E-3</c:v>
                </c:pt>
                <c:pt idx="154">
                  <c:v>1.3571428571428572E-4</c:v>
                </c:pt>
                <c:pt idx="155">
                  <c:v>9.0857142857142851E-5</c:v>
                </c:pt>
                <c:pt idx="156">
                  <c:v>3.0225714285714287E-3</c:v>
                </c:pt>
                <c:pt idx="157">
                  <c:v>2.4377142857142857E-3</c:v>
                </c:pt>
                <c:pt idx="158">
                  <c:v>9.7142857142857152E-5</c:v>
                </c:pt>
                <c:pt idx="159">
                  <c:v>2.977142857142857E-4</c:v>
                </c:pt>
                <c:pt idx="160">
                  <c:v>4.4200000000000001E-4</c:v>
                </c:pt>
                <c:pt idx="161">
                  <c:v>3.6437142857142862E-3</c:v>
                </c:pt>
                <c:pt idx="162">
                  <c:v>2.098E-3</c:v>
                </c:pt>
                <c:pt idx="163">
                  <c:v>4.6505714285714284E-3</c:v>
                </c:pt>
                <c:pt idx="164">
                  <c:v>5.8965714285714298E-3</c:v>
                </c:pt>
                <c:pt idx="165">
                  <c:v>3.6502857142857144E-3</c:v>
                </c:pt>
                <c:pt idx="166">
                  <c:v>6.0171428571428563E-3</c:v>
                </c:pt>
                <c:pt idx="167">
                  <c:v>8.0628571428571424E-4</c:v>
                </c:pt>
                <c:pt idx="168">
                  <c:v>1.0497142857142855E-3</c:v>
                </c:pt>
                <c:pt idx="169">
                  <c:v>7.8571428571428566E-5</c:v>
                </c:pt>
                <c:pt idx="170">
                  <c:v>2.5462857142857145E-3</c:v>
                </c:pt>
                <c:pt idx="171">
                  <c:v>3.5151428571428573E-3</c:v>
                </c:pt>
                <c:pt idx="172">
                  <c:v>2.5631428571428567E-3</c:v>
                </c:pt>
                <c:pt idx="173">
                  <c:v>8.5114285714285717E-4</c:v>
                </c:pt>
                <c:pt idx="174">
                  <c:v>2.8571428571428574E-5</c:v>
                </c:pt>
                <c:pt idx="175">
                  <c:v>4.9845714285714276E-3</c:v>
                </c:pt>
                <c:pt idx="176">
                  <c:v>0</c:v>
                </c:pt>
                <c:pt idx="177">
                  <c:v>1.6474285714285714E-3</c:v>
                </c:pt>
                <c:pt idx="178">
                  <c:v>2.3800000000000002E-3</c:v>
                </c:pt>
                <c:pt idx="179">
                  <c:v>7.3971428571428582E-4</c:v>
                </c:pt>
                <c:pt idx="180">
                  <c:v>2.1337142857142857E-3</c:v>
                </c:pt>
                <c:pt idx="181">
                  <c:v>1.3482857142857142E-3</c:v>
                </c:pt>
                <c:pt idx="182">
                  <c:v>3.1999999999999997E-4</c:v>
                </c:pt>
                <c:pt idx="183">
                  <c:v>1.4285714285714287E-5</c:v>
                </c:pt>
                <c:pt idx="184">
                  <c:v>3.1314285714285716E-4</c:v>
                </c:pt>
                <c:pt idx="185">
                  <c:v>0</c:v>
                </c:pt>
                <c:pt idx="186">
                  <c:v>3.5885714285714281E-4</c:v>
                </c:pt>
                <c:pt idx="187">
                  <c:v>5.2571428571428565E-5</c:v>
                </c:pt>
                <c:pt idx="188">
                  <c:v>1.8342857142857141E-3</c:v>
                </c:pt>
                <c:pt idx="189">
                  <c:v>3.5291428571428574E-3</c:v>
                </c:pt>
                <c:pt idx="190">
                  <c:v>5.8342857142857155E-4</c:v>
                </c:pt>
                <c:pt idx="191">
                  <c:v>0</c:v>
                </c:pt>
                <c:pt idx="192">
                  <c:v>0</c:v>
                </c:pt>
                <c:pt idx="193">
                  <c:v>3.1771428571428575E-4</c:v>
                </c:pt>
                <c:pt idx="194">
                  <c:v>6.4428571428571421E-4</c:v>
                </c:pt>
                <c:pt idx="195">
                  <c:v>8.1685714285714283E-4</c:v>
                </c:pt>
                <c:pt idx="196">
                  <c:v>1.2937142857142856E-3</c:v>
                </c:pt>
                <c:pt idx="197">
                  <c:v>2.0825714285714284E-3</c:v>
                </c:pt>
                <c:pt idx="198">
                  <c:v>2.3999999999999998E-4</c:v>
                </c:pt>
                <c:pt idx="199">
                  <c:v>2.1714285714285715E-4</c:v>
                </c:pt>
                <c:pt idx="200">
                  <c:v>2.397142857142857E-4</c:v>
                </c:pt>
                <c:pt idx="201">
                  <c:v>3.1257142857142855E-4</c:v>
                </c:pt>
                <c:pt idx="202">
                  <c:v>3.8042857142857145E-3</c:v>
                </c:pt>
                <c:pt idx="203">
                  <c:v>4.3199999999999993E-4</c:v>
                </c:pt>
                <c:pt idx="204">
                  <c:v>3.5839999999999995E-3</c:v>
                </c:pt>
                <c:pt idx="205">
                  <c:v>3.6071428571428578E-3</c:v>
                </c:pt>
                <c:pt idx="206">
                  <c:v>1.9477142857142857E-3</c:v>
                </c:pt>
                <c:pt idx="207">
                  <c:v>1.121142857142857E-3</c:v>
                </c:pt>
                <c:pt idx="208">
                  <c:v>0</c:v>
                </c:pt>
                <c:pt idx="209">
                  <c:v>2.2994285714285712E-3</c:v>
                </c:pt>
                <c:pt idx="210">
                  <c:v>4.3594285714285714E-3</c:v>
                </c:pt>
                <c:pt idx="211">
                  <c:v>1.0882857142857144E-3</c:v>
                </c:pt>
                <c:pt idx="212">
                  <c:v>4.8114285714285712E-4</c:v>
                </c:pt>
                <c:pt idx="213">
                  <c:v>5.5171428571428576E-3</c:v>
                </c:pt>
                <c:pt idx="214">
                  <c:v>1.1999999999999999E-5</c:v>
                </c:pt>
                <c:pt idx="215">
                  <c:v>4.4314285714285717E-4</c:v>
                </c:pt>
                <c:pt idx="216">
                  <c:v>4.9771428571428568E-4</c:v>
                </c:pt>
                <c:pt idx="217">
                  <c:v>2.8914285714285712E-4</c:v>
                </c:pt>
                <c:pt idx="218">
                  <c:v>4.5714285714285723E-5</c:v>
                </c:pt>
                <c:pt idx="219">
                  <c:v>1.714285714285714E-4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1.6028571428571429E-4</c:v>
                </c:pt>
                <c:pt idx="224">
                  <c:v>2.5628571428571432E-4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6.4257142857142866E-4</c:v>
                </c:pt>
                <c:pt idx="231">
                  <c:v>4.885714285714286E-4</c:v>
                </c:pt>
                <c:pt idx="232">
                  <c:v>2.3942857142857142E-4</c:v>
                </c:pt>
                <c:pt idx="233">
                  <c:v>8.0151428571428596E-3</c:v>
                </c:pt>
                <c:pt idx="234">
                  <c:v>6.2742857142857142E-4</c:v>
                </c:pt>
                <c:pt idx="235">
                  <c:v>7.2514285714285703E-4</c:v>
                </c:pt>
                <c:pt idx="236">
                  <c:v>5.6085714285714278E-4</c:v>
                </c:pt>
                <c:pt idx="237">
                  <c:v>0.11498914285714285</c:v>
                </c:pt>
                <c:pt idx="238">
                  <c:v>0.97424571428571438</c:v>
                </c:pt>
                <c:pt idx="239">
                  <c:v>2.1259999999999999E-3</c:v>
                </c:pt>
                <c:pt idx="240">
                  <c:v>1.9306957142857142</c:v>
                </c:pt>
                <c:pt idx="241">
                  <c:v>4.7628571428571433E-3</c:v>
                </c:pt>
                <c:pt idx="242">
                  <c:v>3.8942857142857138E-3</c:v>
                </c:pt>
                <c:pt idx="243">
                  <c:v>3.7597142857142855E-3</c:v>
                </c:pt>
                <c:pt idx="244">
                  <c:v>3.2228571428571424E-4</c:v>
                </c:pt>
                <c:pt idx="245">
                  <c:v>3.0857142857142861E-4</c:v>
                </c:pt>
                <c:pt idx="246">
                  <c:v>4.3482857142857143E-3</c:v>
                </c:pt>
                <c:pt idx="247">
                  <c:v>1.9260000000000002E-3</c:v>
                </c:pt>
                <c:pt idx="248">
                  <c:v>3.1E-4</c:v>
                </c:pt>
                <c:pt idx="249">
                  <c:v>3.6314285714285713E-4</c:v>
                </c:pt>
                <c:pt idx="250">
                  <c:v>0</c:v>
                </c:pt>
                <c:pt idx="251">
                  <c:v>3.0085714285714286E-4</c:v>
                </c:pt>
                <c:pt idx="252">
                  <c:v>0</c:v>
                </c:pt>
                <c:pt idx="253">
                  <c:v>1.5714285714285713E-4</c:v>
                </c:pt>
                <c:pt idx="254">
                  <c:v>1.142857142857143E-4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3.7285714285714287E-4</c:v>
                </c:pt>
                <c:pt idx="259">
                  <c:v>2.0371428571428569E-4</c:v>
                </c:pt>
                <c:pt idx="260">
                  <c:v>2.0085714285714287E-4</c:v>
                </c:pt>
                <c:pt idx="261">
                  <c:v>0</c:v>
                </c:pt>
                <c:pt idx="262">
                  <c:v>1.0285714285714287E-4</c:v>
                </c:pt>
                <c:pt idx="263">
                  <c:v>9.9265714285714287E-3</c:v>
                </c:pt>
                <c:pt idx="264">
                  <c:v>0</c:v>
                </c:pt>
                <c:pt idx="265">
                  <c:v>1.6374285714285716E-3</c:v>
                </c:pt>
                <c:pt idx="266">
                  <c:v>0</c:v>
                </c:pt>
                <c:pt idx="267">
                  <c:v>5.2257142857142856E-4</c:v>
                </c:pt>
                <c:pt idx="268">
                  <c:v>3.2857142857142856E-4</c:v>
                </c:pt>
                <c:pt idx="269">
                  <c:v>7.7857142857142849E-4</c:v>
                </c:pt>
                <c:pt idx="270">
                  <c:v>0</c:v>
                </c:pt>
                <c:pt idx="271">
                  <c:v>0</c:v>
                </c:pt>
                <c:pt idx="272">
                  <c:v>3.5942857142857147E-4</c:v>
                </c:pt>
                <c:pt idx="273">
                  <c:v>0</c:v>
                </c:pt>
                <c:pt idx="274">
                  <c:v>0</c:v>
                </c:pt>
                <c:pt idx="275">
                  <c:v>2.745714285714286E-4</c:v>
                </c:pt>
                <c:pt idx="276">
                  <c:v>1.9999999999999998E-4</c:v>
                </c:pt>
                <c:pt idx="277">
                  <c:v>0</c:v>
                </c:pt>
                <c:pt idx="278">
                  <c:v>5.4637142857142862E-3</c:v>
                </c:pt>
                <c:pt idx="279">
                  <c:v>6.2914285714285719E-4</c:v>
                </c:pt>
                <c:pt idx="280">
                  <c:v>1.8751428571428569E-3</c:v>
                </c:pt>
                <c:pt idx="281">
                  <c:v>2.4105714285714286E-3</c:v>
                </c:pt>
                <c:pt idx="282">
                  <c:v>7.2942857142857141E-4</c:v>
                </c:pt>
                <c:pt idx="283">
                  <c:v>0</c:v>
                </c:pt>
                <c:pt idx="284">
                  <c:v>4.717142857142857E-4</c:v>
                </c:pt>
                <c:pt idx="285">
                  <c:v>0.32502285714285717</c:v>
                </c:pt>
                <c:pt idx="286">
                  <c:v>4.689428571428571E-3</c:v>
                </c:pt>
                <c:pt idx="287">
                  <c:v>1.1464571428571432E-2</c:v>
                </c:pt>
                <c:pt idx="288">
                  <c:v>4.1654285714285708E-3</c:v>
                </c:pt>
                <c:pt idx="289">
                  <c:v>5.5422857142857149E-3</c:v>
                </c:pt>
                <c:pt idx="290">
                  <c:v>9.4834285714285715E-3</c:v>
                </c:pt>
                <c:pt idx="291">
                  <c:v>7.2251428571428571E-3</c:v>
                </c:pt>
                <c:pt idx="292">
                  <c:v>0</c:v>
                </c:pt>
                <c:pt idx="293">
                  <c:v>1.8522857142857143E-3</c:v>
                </c:pt>
                <c:pt idx="294">
                  <c:v>6.6342857142857154E-4</c:v>
                </c:pt>
                <c:pt idx="295">
                  <c:v>7.6085714285714276E-4</c:v>
                </c:pt>
                <c:pt idx="296">
                  <c:v>1.1765714285714285E-3</c:v>
                </c:pt>
                <c:pt idx="297">
                  <c:v>5.1285714285714276E-3</c:v>
                </c:pt>
                <c:pt idx="298">
                  <c:v>1.1583714285714286E-2</c:v>
                </c:pt>
                <c:pt idx="299">
                  <c:v>5.3160000000000004E-3</c:v>
                </c:pt>
                <c:pt idx="300">
                  <c:v>1.6485714285714285E-3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2.6285714285714286E-4</c:v>
                </c:pt>
                <c:pt idx="306">
                  <c:v>2.0999999999999998E-4</c:v>
                </c:pt>
                <c:pt idx="307">
                  <c:v>6.2742857142857131E-4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2.2302857142857142E-3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4.1457142857142859E-4</c:v>
                </c:pt>
                <c:pt idx="319">
                  <c:v>0</c:v>
                </c:pt>
                <c:pt idx="320">
                  <c:v>0</c:v>
                </c:pt>
                <c:pt idx="321">
                  <c:v>2.9357142857142859E-3</c:v>
                </c:pt>
                <c:pt idx="322">
                  <c:v>1.4808571428571429E-3</c:v>
                </c:pt>
                <c:pt idx="323">
                  <c:v>3.428571428571428E-4</c:v>
                </c:pt>
                <c:pt idx="324">
                  <c:v>8.2114285714285709E-4</c:v>
                </c:pt>
                <c:pt idx="325">
                  <c:v>1.4285714285714287E-5</c:v>
                </c:pt>
                <c:pt idx="326">
                  <c:v>1.0571428571428571E-4</c:v>
                </c:pt>
                <c:pt idx="327">
                  <c:v>0</c:v>
                </c:pt>
                <c:pt idx="328">
                  <c:v>2.7371428571428577E-4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E6-4E70-B3E8-94367AD031D6}"/>
            </c:ext>
          </c:extLst>
        </c:ser>
        <c:ser>
          <c:idx val="8"/>
          <c:order val="8"/>
          <c:tx>
            <c:strRef>
              <c:f>'Mar-25 Comparision with CA@100m'!$AF$1</c:f>
              <c:strCache>
                <c:ptCount val="1"/>
                <c:pt idx="0">
                  <c:v>R3 Crack Area (in % area)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CA@100m'!$AF$2:$AF$2362</c:f>
              <c:numCache>
                <c:formatCode>0.000</c:formatCode>
                <c:ptCount val="2361"/>
                <c:pt idx="1">
                  <c:v>3.035714285714286E-4</c:v>
                </c:pt>
                <c:pt idx="2">
                  <c:v>4.8491428571428574E-3</c:v>
                </c:pt>
                <c:pt idx="3">
                  <c:v>8.331714285714286E-3</c:v>
                </c:pt>
                <c:pt idx="4">
                  <c:v>0.13068371428571429</c:v>
                </c:pt>
                <c:pt idx="5">
                  <c:v>8.704285714285713E-3</c:v>
                </c:pt>
                <c:pt idx="6">
                  <c:v>8.0971428571428548E-3</c:v>
                </c:pt>
                <c:pt idx="7">
                  <c:v>4.3922857142857149E-3</c:v>
                </c:pt>
                <c:pt idx="8">
                  <c:v>1.871142857142857E-3</c:v>
                </c:pt>
                <c:pt idx="9">
                  <c:v>5.8300000000000001E-3</c:v>
                </c:pt>
                <c:pt idx="10">
                  <c:v>2.6919999999999999E-3</c:v>
                </c:pt>
                <c:pt idx="11">
                  <c:v>2.6928571428571427E-3</c:v>
                </c:pt>
                <c:pt idx="12">
                  <c:v>2.6908571428571428E-3</c:v>
                </c:pt>
                <c:pt idx="13">
                  <c:v>1.1318857142857144E-2</c:v>
                </c:pt>
                <c:pt idx="14">
                  <c:v>3.3225714285714282E-3</c:v>
                </c:pt>
                <c:pt idx="15">
                  <c:v>4.7699999999999991E-3</c:v>
                </c:pt>
                <c:pt idx="16">
                  <c:v>4.3502857142857145E-3</c:v>
                </c:pt>
                <c:pt idx="17">
                  <c:v>0</c:v>
                </c:pt>
                <c:pt idx="18">
                  <c:v>0</c:v>
                </c:pt>
                <c:pt idx="19">
                  <c:v>2.8159999999999999E-3</c:v>
                </c:pt>
                <c:pt idx="20">
                  <c:v>1.5865428571428572E-2</c:v>
                </c:pt>
                <c:pt idx="21">
                  <c:v>2.1051428571428571E-3</c:v>
                </c:pt>
                <c:pt idx="22">
                  <c:v>1.3188285714285711E-2</c:v>
                </c:pt>
                <c:pt idx="27">
                  <c:v>6.0885714285714286E-4</c:v>
                </c:pt>
                <c:pt idx="28">
                  <c:v>0</c:v>
                </c:pt>
                <c:pt idx="29">
                  <c:v>1.8377142857142856E-3</c:v>
                </c:pt>
                <c:pt idx="30">
                  <c:v>3.8742857142857144E-4</c:v>
                </c:pt>
                <c:pt idx="31">
                  <c:v>2.8228571428571425E-4</c:v>
                </c:pt>
                <c:pt idx="32">
                  <c:v>7.1742857142857144E-4</c:v>
                </c:pt>
                <c:pt idx="35">
                  <c:v>9.3922857142857141E-3</c:v>
                </c:pt>
                <c:pt idx="36">
                  <c:v>4.6710285714285718E-2</c:v>
                </c:pt>
                <c:pt idx="37">
                  <c:v>0</c:v>
                </c:pt>
                <c:pt idx="38">
                  <c:v>4.0742857142857139E-4</c:v>
                </c:pt>
                <c:pt idx="39">
                  <c:v>2.6270571428571431E-2</c:v>
                </c:pt>
                <c:pt idx="40">
                  <c:v>2.188857142857143E-3</c:v>
                </c:pt>
                <c:pt idx="41">
                  <c:v>7.139999999999999E-4</c:v>
                </c:pt>
                <c:pt idx="42">
                  <c:v>2.4691428571428573E-3</c:v>
                </c:pt>
                <c:pt idx="43">
                  <c:v>6.805714285714286E-4</c:v>
                </c:pt>
                <c:pt idx="44">
                  <c:v>2.1765714285714288E-3</c:v>
                </c:pt>
                <c:pt idx="45">
                  <c:v>5.1914285714285723E-4</c:v>
                </c:pt>
                <c:pt idx="46">
                  <c:v>1.3134285714285715E-3</c:v>
                </c:pt>
                <c:pt idx="47">
                  <c:v>3.2442857142857143E-3</c:v>
                </c:pt>
                <c:pt idx="48">
                  <c:v>4.7385714285714288E-3</c:v>
                </c:pt>
                <c:pt idx="49">
                  <c:v>1.1332E-2</c:v>
                </c:pt>
                <c:pt idx="50">
                  <c:v>8.1228571428571439E-4</c:v>
                </c:pt>
                <c:pt idx="51">
                  <c:v>7.2685714285714281E-4</c:v>
                </c:pt>
                <c:pt idx="52">
                  <c:v>0</c:v>
                </c:pt>
                <c:pt idx="53">
                  <c:v>0</c:v>
                </c:pt>
                <c:pt idx="54">
                  <c:v>2.571428571428571E-4</c:v>
                </c:pt>
                <c:pt idx="55">
                  <c:v>2.5771428571428568E-3</c:v>
                </c:pt>
                <c:pt idx="56">
                  <c:v>2.5968571428571434E-3</c:v>
                </c:pt>
                <c:pt idx="57">
                  <c:v>1.9999999999999998E-4</c:v>
                </c:pt>
                <c:pt idx="58">
                  <c:v>1.118857142857143E-3</c:v>
                </c:pt>
                <c:pt idx="59">
                  <c:v>1.8402857142857144E-3</c:v>
                </c:pt>
                <c:pt idx="60">
                  <c:v>5.4857142857142854E-4</c:v>
                </c:pt>
                <c:pt idx="61">
                  <c:v>0</c:v>
                </c:pt>
                <c:pt idx="62">
                  <c:v>3.8942857142857144E-4</c:v>
                </c:pt>
                <c:pt idx="63">
                  <c:v>0</c:v>
                </c:pt>
                <c:pt idx="64">
                  <c:v>0</c:v>
                </c:pt>
                <c:pt idx="65">
                  <c:v>1.018E-3</c:v>
                </c:pt>
                <c:pt idx="66">
                  <c:v>1.5477142857142855E-3</c:v>
                </c:pt>
                <c:pt idx="67">
                  <c:v>3.5199999999999999E-4</c:v>
                </c:pt>
                <c:pt idx="68">
                  <c:v>1.1745714285714287E-3</c:v>
                </c:pt>
                <c:pt idx="69">
                  <c:v>0.13285714285714287</c:v>
                </c:pt>
                <c:pt idx="70">
                  <c:v>3.057714285714286E-3</c:v>
                </c:pt>
                <c:pt idx="71">
                  <c:v>3.4968571428571427E-3</c:v>
                </c:pt>
                <c:pt idx="72">
                  <c:v>6.9142857142857146E-4</c:v>
                </c:pt>
                <c:pt idx="73">
                  <c:v>1.0594285714285714E-3</c:v>
                </c:pt>
                <c:pt idx="74">
                  <c:v>2.0411428571428573E-3</c:v>
                </c:pt>
                <c:pt idx="75">
                  <c:v>1.3245714285714286E-3</c:v>
                </c:pt>
                <c:pt idx="76">
                  <c:v>9.1371428571428571E-4</c:v>
                </c:pt>
                <c:pt idx="77">
                  <c:v>3.4351428571428567E-3</c:v>
                </c:pt>
                <c:pt idx="78">
                  <c:v>2.5440000000000003E-3</c:v>
                </c:pt>
                <c:pt idx="79">
                  <c:v>4.3222857142857143E-3</c:v>
                </c:pt>
                <c:pt idx="80">
                  <c:v>4.7485714285714275E-4</c:v>
                </c:pt>
                <c:pt idx="81">
                  <c:v>8.6000000000000003E-5</c:v>
                </c:pt>
                <c:pt idx="82">
                  <c:v>2.2791428571428572E-3</c:v>
                </c:pt>
                <c:pt idx="83">
                  <c:v>2.4745714285714288E-3</c:v>
                </c:pt>
                <c:pt idx="84">
                  <c:v>3.9268571428571425E-3</c:v>
                </c:pt>
                <c:pt idx="85">
                  <c:v>1.9005714285714283E-3</c:v>
                </c:pt>
                <c:pt idx="86">
                  <c:v>1.1271428571428574E-3</c:v>
                </c:pt>
                <c:pt idx="87">
                  <c:v>0</c:v>
                </c:pt>
                <c:pt idx="88">
                  <c:v>7.745714285714285E-4</c:v>
                </c:pt>
                <c:pt idx="89">
                  <c:v>2.6145714285714292E-3</c:v>
                </c:pt>
                <c:pt idx="90">
                  <c:v>6.7505714285714287E-3</c:v>
                </c:pt>
                <c:pt idx="91">
                  <c:v>3.6428571428571434E-4</c:v>
                </c:pt>
                <c:pt idx="92">
                  <c:v>8.544857142857144E-3</c:v>
                </c:pt>
                <c:pt idx="93">
                  <c:v>5.8242857142857159E-3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3.5657142857142858E-3</c:v>
                </c:pt>
                <c:pt idx="98">
                  <c:v>0</c:v>
                </c:pt>
                <c:pt idx="99">
                  <c:v>0</c:v>
                </c:pt>
                <c:pt idx="100">
                  <c:v>7.9999999999999993E-5</c:v>
                </c:pt>
                <c:pt idx="101">
                  <c:v>1.3391428571428573E-3</c:v>
                </c:pt>
                <c:pt idx="102">
                  <c:v>3.758285714285714E-3</c:v>
                </c:pt>
                <c:pt idx="103">
                  <c:v>4.6285714285714279E-4</c:v>
                </c:pt>
                <c:pt idx="104">
                  <c:v>8.094285714285714E-4</c:v>
                </c:pt>
                <c:pt idx="105">
                  <c:v>3.9342857142857148E-4</c:v>
                </c:pt>
                <c:pt idx="106">
                  <c:v>4.5599999999999997E-4</c:v>
                </c:pt>
                <c:pt idx="107">
                  <c:v>3.5942857142857147E-4</c:v>
                </c:pt>
                <c:pt idx="108">
                  <c:v>0</c:v>
                </c:pt>
                <c:pt idx="109">
                  <c:v>2.3968571428571433E-3</c:v>
                </c:pt>
                <c:pt idx="110">
                  <c:v>1.2497142857142856E-3</c:v>
                </c:pt>
                <c:pt idx="111">
                  <c:v>1.2922857142857143E-3</c:v>
                </c:pt>
                <c:pt idx="112">
                  <c:v>1.193142857142857E-3</c:v>
                </c:pt>
                <c:pt idx="113">
                  <c:v>3.5485714285714287E-4</c:v>
                </c:pt>
                <c:pt idx="114">
                  <c:v>1.7937142857142859E-3</c:v>
                </c:pt>
                <c:pt idx="115">
                  <c:v>1.0802571428571429E-2</c:v>
                </c:pt>
                <c:pt idx="116">
                  <c:v>2.8024571428571423E-2</c:v>
                </c:pt>
                <c:pt idx="117">
                  <c:v>1.0498857142857141E-2</c:v>
                </c:pt>
                <c:pt idx="118">
                  <c:v>2.9822857142857142E-3</c:v>
                </c:pt>
                <c:pt idx="119">
                  <c:v>3.4934285714285714E-3</c:v>
                </c:pt>
                <c:pt idx="120">
                  <c:v>2.3571428571428569E-4</c:v>
                </c:pt>
                <c:pt idx="121">
                  <c:v>9.1571428571428576E-4</c:v>
                </c:pt>
                <c:pt idx="122">
                  <c:v>6.6191428571428564E-3</c:v>
                </c:pt>
                <c:pt idx="123">
                  <c:v>3.1720000000000003E-3</c:v>
                </c:pt>
                <c:pt idx="124">
                  <c:v>4.5745714285714287E-3</c:v>
                </c:pt>
                <c:pt idx="125">
                  <c:v>2.7431428571428572E-3</c:v>
                </c:pt>
                <c:pt idx="129">
                  <c:v>1.368857142857143E-3</c:v>
                </c:pt>
                <c:pt idx="130">
                  <c:v>3.1611428571428576E-3</c:v>
                </c:pt>
                <c:pt idx="131">
                  <c:v>1.0345714285714285E-3</c:v>
                </c:pt>
                <c:pt idx="132">
                  <c:v>4.1485714285714287E-4</c:v>
                </c:pt>
                <c:pt idx="133">
                  <c:v>0.2133642857142857</c:v>
                </c:pt>
                <c:pt idx="134">
                  <c:v>5.5542857142857141E-4</c:v>
                </c:pt>
                <c:pt idx="135">
                  <c:v>1.7434285714285713E-3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4.0808571428571421E-3</c:v>
                </c:pt>
                <c:pt idx="142">
                  <c:v>1.3589999999999996E-2</c:v>
                </c:pt>
                <c:pt idx="143">
                  <c:v>1.9960000000000002E-2</c:v>
                </c:pt>
                <c:pt idx="144">
                  <c:v>2.5708571428571425E-3</c:v>
                </c:pt>
                <c:pt idx="145">
                  <c:v>2.9037142857142855E-3</c:v>
                </c:pt>
                <c:pt idx="146">
                  <c:v>0.96168142857142846</c:v>
                </c:pt>
                <c:pt idx="147">
                  <c:v>1.3157142857142855E-3</c:v>
                </c:pt>
                <c:pt idx="148">
                  <c:v>0.13744742857142855</c:v>
                </c:pt>
                <c:pt idx="149">
                  <c:v>4.9557142857142864E-3</c:v>
                </c:pt>
                <c:pt idx="150">
                  <c:v>2.724857142857143E-3</c:v>
                </c:pt>
                <c:pt idx="153">
                  <c:v>1.2857142857142855E-4</c:v>
                </c:pt>
                <c:pt idx="154">
                  <c:v>1.9285714285714284E-4</c:v>
                </c:pt>
                <c:pt idx="155">
                  <c:v>1.5999999999999999E-4</c:v>
                </c:pt>
                <c:pt idx="156">
                  <c:v>8.9657142857142854E-4</c:v>
                </c:pt>
                <c:pt idx="157">
                  <c:v>2.238E-3</c:v>
                </c:pt>
                <c:pt idx="158">
                  <c:v>0</c:v>
                </c:pt>
                <c:pt idx="159">
                  <c:v>0</c:v>
                </c:pt>
                <c:pt idx="160">
                  <c:v>1.3771428571428572E-4</c:v>
                </c:pt>
                <c:pt idx="161">
                  <c:v>9.6485714285714274E-4</c:v>
                </c:pt>
                <c:pt idx="162">
                  <c:v>3.6897142857142858E-3</c:v>
                </c:pt>
                <c:pt idx="163">
                  <c:v>8.2102857142857134E-3</c:v>
                </c:pt>
                <c:pt idx="164">
                  <c:v>6.5674285714285721E-3</c:v>
                </c:pt>
                <c:pt idx="165">
                  <c:v>5.1148571428571432E-3</c:v>
                </c:pt>
                <c:pt idx="166">
                  <c:v>6.5634285714285725E-3</c:v>
                </c:pt>
                <c:pt idx="167">
                  <c:v>2.4171428571428569E-3</c:v>
                </c:pt>
                <c:pt idx="168">
                  <c:v>8.6668571428571428E-3</c:v>
                </c:pt>
                <c:pt idx="169">
                  <c:v>0</c:v>
                </c:pt>
                <c:pt idx="170">
                  <c:v>3.6419999999999998E-3</c:v>
                </c:pt>
                <c:pt idx="171">
                  <c:v>0.75659828571428556</c:v>
                </c:pt>
                <c:pt idx="172">
                  <c:v>1.2222857142857144E-3</c:v>
                </c:pt>
                <c:pt idx="173">
                  <c:v>2.0508571428571425E-3</c:v>
                </c:pt>
                <c:pt idx="174">
                  <c:v>2.8760000000000001E-3</c:v>
                </c:pt>
                <c:pt idx="175">
                  <c:v>3.2108571428571429E-3</c:v>
                </c:pt>
                <c:pt idx="176">
                  <c:v>1.3571428571428572E-4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7.8571428571428566E-5</c:v>
                </c:pt>
                <c:pt idx="181">
                  <c:v>9.0314285714285713E-4</c:v>
                </c:pt>
                <c:pt idx="182">
                  <c:v>1.1199999999999998E-4</c:v>
                </c:pt>
                <c:pt idx="183">
                  <c:v>4.9714285714285718E-5</c:v>
                </c:pt>
                <c:pt idx="184">
                  <c:v>2.0571428571428569E-4</c:v>
                </c:pt>
                <c:pt idx="185">
                  <c:v>4.988571428571429E-4</c:v>
                </c:pt>
                <c:pt idx="186">
                  <c:v>4.2514285714285717E-4</c:v>
                </c:pt>
                <c:pt idx="187">
                  <c:v>1.7139999999999998E-3</c:v>
                </c:pt>
                <c:pt idx="188">
                  <c:v>4.498857142857143E-3</c:v>
                </c:pt>
                <c:pt idx="189">
                  <c:v>8.3885714285714293E-4</c:v>
                </c:pt>
                <c:pt idx="190">
                  <c:v>2.4002857142857142E-3</c:v>
                </c:pt>
                <c:pt idx="191">
                  <c:v>4.9342857142857131E-4</c:v>
                </c:pt>
                <c:pt idx="192">
                  <c:v>1.8371428571428572E-4</c:v>
                </c:pt>
                <c:pt idx="193">
                  <c:v>0</c:v>
                </c:pt>
                <c:pt idx="194">
                  <c:v>0</c:v>
                </c:pt>
                <c:pt idx="195">
                  <c:v>8.7057142857142845E-4</c:v>
                </c:pt>
                <c:pt idx="196">
                  <c:v>6.2799999999999998E-4</c:v>
                </c:pt>
                <c:pt idx="197">
                  <c:v>1.868285714285714E-3</c:v>
                </c:pt>
                <c:pt idx="198">
                  <c:v>1.8799999999999999E-4</c:v>
                </c:pt>
                <c:pt idx="199">
                  <c:v>7.3771428571428577E-4</c:v>
                </c:pt>
                <c:pt idx="200">
                  <c:v>2.474285714285714E-4</c:v>
                </c:pt>
                <c:pt idx="201">
                  <c:v>1.794285714285714E-4</c:v>
                </c:pt>
                <c:pt idx="202">
                  <c:v>5.6314285714285722E-4</c:v>
                </c:pt>
                <c:pt idx="203">
                  <c:v>1.9805714285714288E-3</c:v>
                </c:pt>
                <c:pt idx="204">
                  <c:v>1.2497142857142856E-3</c:v>
                </c:pt>
                <c:pt idx="205">
                  <c:v>5.6934285714285715E-3</c:v>
                </c:pt>
                <c:pt idx="206">
                  <c:v>3.8614285714285721E-3</c:v>
                </c:pt>
                <c:pt idx="207">
                  <c:v>2.8271428571428562E-3</c:v>
                </c:pt>
                <c:pt idx="208">
                  <c:v>4.6285714285714291E-5</c:v>
                </c:pt>
                <c:pt idx="209">
                  <c:v>2.9268571428571429E-3</c:v>
                </c:pt>
                <c:pt idx="210">
                  <c:v>8.141428571428572E-3</c:v>
                </c:pt>
                <c:pt idx="211">
                  <c:v>3.1574285714285714E-3</c:v>
                </c:pt>
                <c:pt idx="212">
                  <c:v>1.83E-3</c:v>
                </c:pt>
                <c:pt idx="213">
                  <c:v>3.2428571428571428E-3</c:v>
                </c:pt>
                <c:pt idx="214">
                  <c:v>1.4285714285714287E-5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9.4285714285714285E-5</c:v>
                </c:pt>
                <c:pt idx="222">
                  <c:v>1.0285714285714287E-4</c:v>
                </c:pt>
                <c:pt idx="223">
                  <c:v>0</c:v>
                </c:pt>
                <c:pt idx="224">
                  <c:v>1.7399999999999997E-4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2.0828571428571429E-4</c:v>
                </c:pt>
                <c:pt idx="229">
                  <c:v>5.311428571428572E-4</c:v>
                </c:pt>
                <c:pt idx="230">
                  <c:v>1.8025714285714288E-3</c:v>
                </c:pt>
                <c:pt idx="231">
                  <c:v>2.2311428571428569E-3</c:v>
                </c:pt>
                <c:pt idx="232">
                  <c:v>5.491428571428572E-4</c:v>
                </c:pt>
                <c:pt idx="233">
                  <c:v>2.3588571428571426E-3</c:v>
                </c:pt>
                <c:pt idx="234">
                  <c:v>5.2742857142857149E-4</c:v>
                </c:pt>
                <c:pt idx="235">
                  <c:v>2.8285714285714286E-4</c:v>
                </c:pt>
                <c:pt idx="236">
                  <c:v>0</c:v>
                </c:pt>
                <c:pt idx="237">
                  <c:v>0.93646171428571445</c:v>
                </c:pt>
                <c:pt idx="238">
                  <c:v>1.7005714285714287E-3</c:v>
                </c:pt>
                <c:pt idx="239">
                  <c:v>1.0043631428571429</c:v>
                </c:pt>
                <c:pt idx="240">
                  <c:v>1.5215134285714285</c:v>
                </c:pt>
                <c:pt idx="241">
                  <c:v>2.333142857142857E-3</c:v>
                </c:pt>
                <c:pt idx="242">
                  <c:v>1.7377142857142856E-3</c:v>
                </c:pt>
                <c:pt idx="243">
                  <c:v>9.0799999999999995E-4</c:v>
                </c:pt>
                <c:pt idx="244">
                  <c:v>1.3005714285714287E-3</c:v>
                </c:pt>
                <c:pt idx="245">
                  <c:v>2.6271428571428574E-3</c:v>
                </c:pt>
                <c:pt idx="246">
                  <c:v>5.6642857142857137E-3</c:v>
                </c:pt>
                <c:pt idx="247">
                  <c:v>0</c:v>
                </c:pt>
                <c:pt idx="248">
                  <c:v>1.2514285714285714E-4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2.4685714285714285E-4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2.9142857142857142E-5</c:v>
                </c:pt>
                <c:pt idx="260">
                  <c:v>0</c:v>
                </c:pt>
                <c:pt idx="261">
                  <c:v>4.2085714285714285E-4</c:v>
                </c:pt>
                <c:pt idx="262">
                  <c:v>0</c:v>
                </c:pt>
                <c:pt idx="263">
                  <c:v>1.4634571428571429E-2</c:v>
                </c:pt>
                <c:pt idx="264">
                  <c:v>0.1224377142857143</c:v>
                </c:pt>
                <c:pt idx="265">
                  <c:v>8.1714285714285724E-5</c:v>
                </c:pt>
                <c:pt idx="266">
                  <c:v>5.5888E-2</c:v>
                </c:pt>
                <c:pt idx="267">
                  <c:v>3.5600000000000003E-4</c:v>
                </c:pt>
                <c:pt idx="268">
                  <c:v>0</c:v>
                </c:pt>
                <c:pt idx="269">
                  <c:v>2.0205714285714284E-3</c:v>
                </c:pt>
                <c:pt idx="270">
                  <c:v>1.842857142857143E-3</c:v>
                </c:pt>
                <c:pt idx="271">
                  <c:v>2.571428571428571E-4</c:v>
                </c:pt>
                <c:pt idx="272">
                  <c:v>1.253714285714286E-3</c:v>
                </c:pt>
                <c:pt idx="273">
                  <c:v>3.1485714285714282E-4</c:v>
                </c:pt>
                <c:pt idx="274">
                  <c:v>2.4314285714285714E-4</c:v>
                </c:pt>
                <c:pt idx="275">
                  <c:v>2.0057142857142856E-4</c:v>
                </c:pt>
                <c:pt idx="276">
                  <c:v>3.1514285714285715E-4</c:v>
                </c:pt>
                <c:pt idx="277">
                  <c:v>3.3914285714285708E-4</c:v>
                </c:pt>
                <c:pt idx="278">
                  <c:v>2.5908571428571434E-3</c:v>
                </c:pt>
                <c:pt idx="279">
                  <c:v>1.6200000000000001E-4</c:v>
                </c:pt>
                <c:pt idx="280">
                  <c:v>5.4588571428571438E-3</c:v>
                </c:pt>
                <c:pt idx="281">
                  <c:v>5.0885714285714282E-4</c:v>
                </c:pt>
                <c:pt idx="282">
                  <c:v>7.5085714285714274E-4</c:v>
                </c:pt>
                <c:pt idx="283">
                  <c:v>0</c:v>
                </c:pt>
                <c:pt idx="284">
                  <c:v>8.4600000000000007E-4</c:v>
                </c:pt>
                <c:pt idx="285">
                  <c:v>0.67317228571428578</c:v>
                </c:pt>
                <c:pt idx="286">
                  <c:v>6.2582857142857128E-3</c:v>
                </c:pt>
                <c:pt idx="287">
                  <c:v>3.1158857142857141E-2</c:v>
                </c:pt>
                <c:pt idx="288">
                  <c:v>5.8999999999999981E-3</c:v>
                </c:pt>
                <c:pt idx="289">
                  <c:v>3.8928571428571423E-3</c:v>
                </c:pt>
                <c:pt idx="290">
                  <c:v>5.1968571428571428E-3</c:v>
                </c:pt>
                <c:pt idx="291">
                  <c:v>3.8877142857142856E-3</c:v>
                </c:pt>
                <c:pt idx="292">
                  <c:v>4.7862857142857143E-3</c:v>
                </c:pt>
                <c:pt idx="293">
                  <c:v>2.807142857142857E-3</c:v>
                </c:pt>
                <c:pt idx="294">
                  <c:v>3.6697142857142853E-3</c:v>
                </c:pt>
                <c:pt idx="295">
                  <c:v>5.4160000000000007E-3</c:v>
                </c:pt>
                <c:pt idx="296">
                  <c:v>1.668E-3</c:v>
                </c:pt>
                <c:pt idx="297">
                  <c:v>3.6868571428571432E-3</c:v>
                </c:pt>
                <c:pt idx="298">
                  <c:v>8.0197142857142863E-3</c:v>
                </c:pt>
                <c:pt idx="299">
                  <c:v>2.9488571428571428E-3</c:v>
                </c:pt>
                <c:pt idx="300">
                  <c:v>0</c:v>
                </c:pt>
                <c:pt idx="301">
                  <c:v>1.2648571428571429E-3</c:v>
                </c:pt>
                <c:pt idx="302">
                  <c:v>1.2859999999999998E-3</c:v>
                </c:pt>
                <c:pt idx="303">
                  <c:v>1.7654285714285717E-3</c:v>
                </c:pt>
                <c:pt idx="304">
                  <c:v>0</c:v>
                </c:pt>
                <c:pt idx="305">
                  <c:v>2.1428571428571425E-5</c:v>
                </c:pt>
                <c:pt idx="306">
                  <c:v>0</c:v>
                </c:pt>
                <c:pt idx="307">
                  <c:v>7.9971428571428565E-4</c:v>
                </c:pt>
                <c:pt idx="308">
                  <c:v>2.2799999999999999E-4</c:v>
                </c:pt>
                <c:pt idx="309">
                  <c:v>6.4285714285714274E-5</c:v>
                </c:pt>
                <c:pt idx="310">
                  <c:v>4.1142857142857146E-5</c:v>
                </c:pt>
                <c:pt idx="311">
                  <c:v>2.1925714285714287E-3</c:v>
                </c:pt>
                <c:pt idx="312">
                  <c:v>1.2151428571428571E-3</c:v>
                </c:pt>
                <c:pt idx="313">
                  <c:v>3.5714285714285717E-5</c:v>
                </c:pt>
                <c:pt idx="314">
                  <c:v>1.7828571428571427E-4</c:v>
                </c:pt>
                <c:pt idx="315">
                  <c:v>5.7142857142857148E-5</c:v>
                </c:pt>
                <c:pt idx="316">
                  <c:v>4.937142857142857E-4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5.3514285714285719E-4</c:v>
                </c:pt>
                <c:pt idx="321">
                  <c:v>0</c:v>
                </c:pt>
                <c:pt idx="322">
                  <c:v>3.910857142857143E-3</c:v>
                </c:pt>
                <c:pt idx="323">
                  <c:v>6.9628571428571428E-4</c:v>
                </c:pt>
                <c:pt idx="324">
                  <c:v>1.0622857142857144E-3</c:v>
                </c:pt>
                <c:pt idx="325">
                  <c:v>5.2571428571428571E-4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1.1885714285714285E-4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E6-4E70-B3E8-94367AD031D6}"/>
            </c:ext>
          </c:extLst>
        </c:ser>
        <c:ser>
          <c:idx val="9"/>
          <c:order val="9"/>
          <c:tx>
            <c:strRef>
              <c:f>'Mar-25 Comparision with CA@100m'!$AG$1</c:f>
              <c:strCache>
                <c:ptCount val="1"/>
                <c:pt idx="0">
                  <c:v>R4 Crack Area (in % area)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CA@100m'!$AG$2:$AG$2362</c:f>
              <c:numCache>
                <c:formatCode>0.000</c:formatCode>
                <c:ptCount val="2361"/>
                <c:pt idx="1">
                  <c:v>0</c:v>
                </c:pt>
                <c:pt idx="2">
                  <c:v>8.7714285714285704E-4</c:v>
                </c:pt>
                <c:pt idx="3">
                  <c:v>0.60389000000000004</c:v>
                </c:pt>
                <c:pt idx="4">
                  <c:v>0.65611000000000019</c:v>
                </c:pt>
                <c:pt idx="5">
                  <c:v>7.9377142857142841E-3</c:v>
                </c:pt>
                <c:pt idx="6">
                  <c:v>5.2025714285714288E-3</c:v>
                </c:pt>
                <c:pt idx="7">
                  <c:v>9.1811428571428582E-3</c:v>
                </c:pt>
                <c:pt idx="8">
                  <c:v>5.3928571428571428E-3</c:v>
                </c:pt>
                <c:pt idx="9">
                  <c:v>3.5299999999999997E-3</c:v>
                </c:pt>
                <c:pt idx="10">
                  <c:v>2.597142857142857E-4</c:v>
                </c:pt>
                <c:pt idx="11">
                  <c:v>1.3854285714285715E-3</c:v>
                </c:pt>
                <c:pt idx="12">
                  <c:v>9.6308571428571407E-3</c:v>
                </c:pt>
                <c:pt idx="13">
                  <c:v>1.1271428571428569E-3</c:v>
                </c:pt>
                <c:pt idx="14">
                  <c:v>9.8057142857142852E-4</c:v>
                </c:pt>
                <c:pt idx="15">
                  <c:v>4.2059999999999997E-3</c:v>
                </c:pt>
                <c:pt idx="16">
                  <c:v>3.6080000000000001E-3</c:v>
                </c:pt>
                <c:pt idx="17">
                  <c:v>2.7685714285714287E-4</c:v>
                </c:pt>
                <c:pt idx="18">
                  <c:v>6.2171428571428577E-4</c:v>
                </c:pt>
                <c:pt idx="19">
                  <c:v>8.0588571428571436E-3</c:v>
                </c:pt>
                <c:pt idx="20">
                  <c:v>6.5905714285714291E-3</c:v>
                </c:pt>
                <c:pt idx="21">
                  <c:v>7.0214285714285717E-3</c:v>
                </c:pt>
                <c:pt idx="22">
                  <c:v>0</c:v>
                </c:pt>
                <c:pt idx="23">
                  <c:v>9.5314285714285705E-4</c:v>
                </c:pt>
                <c:pt idx="24">
                  <c:v>2.5440000000000003E-3</c:v>
                </c:pt>
                <c:pt idx="25">
                  <c:v>0.19366914285714293</c:v>
                </c:pt>
                <c:pt idx="26">
                  <c:v>2.6914285714285716E-3</c:v>
                </c:pt>
                <c:pt idx="27">
                  <c:v>1.098E-3</c:v>
                </c:pt>
                <c:pt idx="28">
                  <c:v>1.3514285714285713E-3</c:v>
                </c:pt>
                <c:pt idx="29">
                  <c:v>3.132857142857143E-3</c:v>
                </c:pt>
                <c:pt idx="30">
                  <c:v>6.8599999999999998E-4</c:v>
                </c:pt>
                <c:pt idx="31">
                  <c:v>4.5440000000000003E-3</c:v>
                </c:pt>
                <c:pt idx="32">
                  <c:v>9.7057142857142871E-4</c:v>
                </c:pt>
                <c:pt idx="33">
                  <c:v>3.2560000000000002E-3</c:v>
                </c:pt>
                <c:pt idx="34">
                  <c:v>0.14624085714285717</c:v>
                </c:pt>
                <c:pt idx="35">
                  <c:v>2.5954285714285714E-3</c:v>
                </c:pt>
                <c:pt idx="36">
                  <c:v>4.5744571428571433E-2</c:v>
                </c:pt>
                <c:pt idx="37">
                  <c:v>1.714285714285714E-4</c:v>
                </c:pt>
                <c:pt idx="38">
                  <c:v>2.2900000000000004E-3</c:v>
                </c:pt>
                <c:pt idx="39">
                  <c:v>2.1408571428571431E-3</c:v>
                </c:pt>
                <c:pt idx="40">
                  <c:v>1.5942857142857139E-3</c:v>
                </c:pt>
                <c:pt idx="41">
                  <c:v>7.1862857142857119E-3</c:v>
                </c:pt>
                <c:pt idx="42">
                  <c:v>3.4557142857142859E-3</c:v>
                </c:pt>
                <c:pt idx="43">
                  <c:v>3.5794285714285711E-3</c:v>
                </c:pt>
                <c:pt idx="44">
                  <c:v>2.9857142857142856E-3</c:v>
                </c:pt>
                <c:pt idx="45">
                  <c:v>2.529142857142857E-3</c:v>
                </c:pt>
                <c:pt idx="46">
                  <c:v>1.4285714285714287E-5</c:v>
                </c:pt>
                <c:pt idx="47">
                  <c:v>2.1965714285714288E-3</c:v>
                </c:pt>
                <c:pt idx="48">
                  <c:v>1.899428571428571E-3</c:v>
                </c:pt>
                <c:pt idx="49">
                  <c:v>2.9542857142857143E-4</c:v>
                </c:pt>
                <c:pt idx="50">
                  <c:v>1.0439999999999998E-3</c:v>
                </c:pt>
                <c:pt idx="51">
                  <c:v>0</c:v>
                </c:pt>
                <c:pt idx="52">
                  <c:v>2.9999999999999997E-4</c:v>
                </c:pt>
                <c:pt idx="53">
                  <c:v>2.6754285714285717E-3</c:v>
                </c:pt>
                <c:pt idx="54">
                  <c:v>7.2371428571428565E-4</c:v>
                </c:pt>
                <c:pt idx="55">
                  <c:v>3.0885714285714284E-4</c:v>
                </c:pt>
                <c:pt idx="56">
                  <c:v>8.997142857142857E-4</c:v>
                </c:pt>
                <c:pt idx="57">
                  <c:v>4.4528571428571421E-3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2.6374285714285709E-3</c:v>
                </c:pt>
                <c:pt idx="65">
                  <c:v>5.8942857142857148E-4</c:v>
                </c:pt>
                <c:pt idx="66">
                  <c:v>1.3571428571428572E-4</c:v>
                </c:pt>
                <c:pt idx="67">
                  <c:v>0</c:v>
                </c:pt>
                <c:pt idx="68">
                  <c:v>4.2228571428571434E-4</c:v>
                </c:pt>
                <c:pt idx="69">
                  <c:v>3.2428571428571435E-4</c:v>
                </c:pt>
                <c:pt idx="70">
                  <c:v>2.9228571428571427E-4</c:v>
                </c:pt>
                <c:pt idx="71">
                  <c:v>9.8600000000000011E-4</c:v>
                </c:pt>
                <c:pt idx="72">
                  <c:v>5.8628571428571432E-4</c:v>
                </c:pt>
                <c:pt idx="73">
                  <c:v>8.2714285714285724E-4</c:v>
                </c:pt>
                <c:pt idx="74">
                  <c:v>2.8337142857142858E-3</c:v>
                </c:pt>
                <c:pt idx="75">
                  <c:v>3.2505714285714291E-3</c:v>
                </c:pt>
                <c:pt idx="76">
                  <c:v>8.8714285714285718E-4</c:v>
                </c:pt>
                <c:pt idx="77">
                  <c:v>2.6597142857142857E-3</c:v>
                </c:pt>
                <c:pt idx="78">
                  <c:v>2.9042857142857143E-3</c:v>
                </c:pt>
                <c:pt idx="79">
                  <c:v>1.794E-3</c:v>
                </c:pt>
                <c:pt idx="80">
                  <c:v>2.4857142857142857E-4</c:v>
                </c:pt>
                <c:pt idx="81">
                  <c:v>1.8611428571428572E-3</c:v>
                </c:pt>
                <c:pt idx="82">
                  <c:v>3.1942857142857142E-4</c:v>
                </c:pt>
                <c:pt idx="83">
                  <c:v>6.714285714285713E-4</c:v>
                </c:pt>
                <c:pt idx="84">
                  <c:v>3.0134285714285714E-3</c:v>
                </c:pt>
                <c:pt idx="85">
                  <c:v>3.6628571428571423E-4</c:v>
                </c:pt>
                <c:pt idx="86">
                  <c:v>1.1825714285714287E-3</c:v>
                </c:pt>
                <c:pt idx="87">
                  <c:v>9.6057142857142847E-4</c:v>
                </c:pt>
                <c:pt idx="88">
                  <c:v>8.3171428571428567E-4</c:v>
                </c:pt>
                <c:pt idx="89">
                  <c:v>7.2114285714285726E-4</c:v>
                </c:pt>
                <c:pt idx="90">
                  <c:v>2.2828571428571432E-4</c:v>
                </c:pt>
                <c:pt idx="91">
                  <c:v>0</c:v>
                </c:pt>
                <c:pt idx="92">
                  <c:v>2.3999999999999998E-4</c:v>
                </c:pt>
                <c:pt idx="93">
                  <c:v>2.4800000000000001E-4</c:v>
                </c:pt>
                <c:pt idx="94">
                  <c:v>5.5714285714285707E-4</c:v>
                </c:pt>
                <c:pt idx="95">
                  <c:v>1.3371428571428573E-4</c:v>
                </c:pt>
                <c:pt idx="96">
                  <c:v>9.8685714285714284E-4</c:v>
                </c:pt>
                <c:pt idx="97">
                  <c:v>0</c:v>
                </c:pt>
                <c:pt idx="98">
                  <c:v>2.8942857142857145E-4</c:v>
                </c:pt>
                <c:pt idx="99">
                  <c:v>1.2697142857142857E-3</c:v>
                </c:pt>
                <c:pt idx="100">
                  <c:v>2.507428571428571E-3</c:v>
                </c:pt>
                <c:pt idx="101">
                  <c:v>2.0614285714285713E-3</c:v>
                </c:pt>
                <c:pt idx="102">
                  <c:v>3.8545714285714286E-3</c:v>
                </c:pt>
                <c:pt idx="103">
                  <c:v>1.3874285714285714E-3</c:v>
                </c:pt>
                <c:pt idx="104">
                  <c:v>9.6599999999999984E-4</c:v>
                </c:pt>
                <c:pt idx="105">
                  <c:v>6.3971428571428578E-4</c:v>
                </c:pt>
                <c:pt idx="106">
                  <c:v>1.1234285714285714E-3</c:v>
                </c:pt>
                <c:pt idx="107">
                  <c:v>7.4822857142857148E-3</c:v>
                </c:pt>
                <c:pt idx="108">
                  <c:v>1.1814285714285713E-3</c:v>
                </c:pt>
                <c:pt idx="109">
                  <c:v>0</c:v>
                </c:pt>
                <c:pt idx="110">
                  <c:v>5.5257142857142853E-4</c:v>
                </c:pt>
                <c:pt idx="111">
                  <c:v>1.9411428571428574E-3</c:v>
                </c:pt>
                <c:pt idx="112">
                  <c:v>5.1428571428571419E-4</c:v>
                </c:pt>
                <c:pt idx="113">
                  <c:v>8.9485714285714288E-4</c:v>
                </c:pt>
                <c:pt idx="114">
                  <c:v>1.7285714285714284E-4</c:v>
                </c:pt>
                <c:pt idx="115">
                  <c:v>8.5505714285714282E-3</c:v>
                </c:pt>
                <c:pt idx="116">
                  <c:v>5.7920000000000011E-3</c:v>
                </c:pt>
                <c:pt idx="117">
                  <c:v>9.4582857142857142E-3</c:v>
                </c:pt>
                <c:pt idx="118">
                  <c:v>8.7485714285714302E-3</c:v>
                </c:pt>
                <c:pt idx="119">
                  <c:v>4.4982857142857142E-3</c:v>
                </c:pt>
                <c:pt idx="120">
                  <c:v>2.636857142857143E-3</c:v>
                </c:pt>
                <c:pt idx="121">
                  <c:v>1.6254285714285713E-3</c:v>
                </c:pt>
                <c:pt idx="122">
                  <c:v>9.0171428571428564E-4</c:v>
                </c:pt>
                <c:pt idx="123">
                  <c:v>4.9788571428571434E-3</c:v>
                </c:pt>
                <c:pt idx="124">
                  <c:v>2.3488571428571434E-3</c:v>
                </c:pt>
                <c:pt idx="125">
                  <c:v>1.3330285714285711E-2</c:v>
                </c:pt>
                <c:pt idx="126">
                  <c:v>1.0370000000000001E-2</c:v>
                </c:pt>
                <c:pt idx="127">
                  <c:v>6.738285714285714E-3</c:v>
                </c:pt>
                <c:pt idx="128">
                  <c:v>4.775714285714285E-3</c:v>
                </c:pt>
                <c:pt idx="129">
                  <c:v>3.6208571428571427E-3</c:v>
                </c:pt>
                <c:pt idx="130">
                  <c:v>4.0308571428571425E-3</c:v>
                </c:pt>
                <c:pt idx="131">
                  <c:v>1.3542857142857141E-3</c:v>
                </c:pt>
                <c:pt idx="132">
                  <c:v>0</c:v>
                </c:pt>
                <c:pt idx="133">
                  <c:v>5.9857142857142852E-3</c:v>
                </c:pt>
                <c:pt idx="134">
                  <c:v>1.5200000000000001E-4</c:v>
                </c:pt>
                <c:pt idx="135">
                  <c:v>2.7494285714285715E-3</c:v>
                </c:pt>
                <c:pt idx="136">
                  <c:v>2.6834285714285719E-3</c:v>
                </c:pt>
                <c:pt idx="137">
                  <c:v>5.1485714285714286E-4</c:v>
                </c:pt>
                <c:pt idx="138">
                  <c:v>1.3925714285714286E-3</c:v>
                </c:pt>
                <c:pt idx="139">
                  <c:v>1.4174285714285714E-3</c:v>
                </c:pt>
                <c:pt idx="140">
                  <c:v>3.1085714285714289E-3</c:v>
                </c:pt>
                <c:pt idx="141">
                  <c:v>3.1240000000000005E-3</c:v>
                </c:pt>
                <c:pt idx="142">
                  <c:v>3.4116571428571427E-2</c:v>
                </c:pt>
                <c:pt idx="143">
                  <c:v>2.7553714285714275E-2</c:v>
                </c:pt>
                <c:pt idx="144">
                  <c:v>3.0853714285714283E-2</c:v>
                </c:pt>
                <c:pt idx="145">
                  <c:v>6.0995428571428568E-2</c:v>
                </c:pt>
                <c:pt idx="146">
                  <c:v>0.52778685714285711</c:v>
                </c:pt>
                <c:pt idx="147">
                  <c:v>6.9208571428571418E-3</c:v>
                </c:pt>
                <c:pt idx="148">
                  <c:v>1.9416571428571432E-2</c:v>
                </c:pt>
                <c:pt idx="149">
                  <c:v>1.8225714285714286E-3</c:v>
                </c:pt>
                <c:pt idx="150">
                  <c:v>2.9422857142857141E-3</c:v>
                </c:pt>
                <c:pt idx="153">
                  <c:v>5.2942857142857143E-4</c:v>
                </c:pt>
                <c:pt idx="154">
                  <c:v>1.854E-3</c:v>
                </c:pt>
                <c:pt idx="155">
                  <c:v>9.2905714285714276E-3</c:v>
                </c:pt>
                <c:pt idx="156">
                  <c:v>1.8425714285714287E-3</c:v>
                </c:pt>
                <c:pt idx="157">
                  <c:v>6.3368571428571423E-3</c:v>
                </c:pt>
                <c:pt idx="158">
                  <c:v>1.1922857142857141E-3</c:v>
                </c:pt>
                <c:pt idx="159">
                  <c:v>2.239428571428571E-3</c:v>
                </c:pt>
                <c:pt idx="160">
                  <c:v>2.0732285714285714E-2</c:v>
                </c:pt>
                <c:pt idx="161">
                  <c:v>1.5244571428571429E-2</c:v>
                </c:pt>
                <c:pt idx="162">
                  <c:v>2.1534285714285713E-3</c:v>
                </c:pt>
                <c:pt idx="163">
                  <c:v>0.69983114285714298</c:v>
                </c:pt>
                <c:pt idx="164">
                  <c:v>1.6418857142857141E-2</c:v>
                </c:pt>
                <c:pt idx="165">
                  <c:v>4.0997142857142855E-3</c:v>
                </c:pt>
                <c:pt idx="166">
                  <c:v>1.3280857142857141E-2</c:v>
                </c:pt>
                <c:pt idx="167">
                  <c:v>6.669999999999998E-3</c:v>
                </c:pt>
                <c:pt idx="168">
                  <c:v>4.4677142857142849E-3</c:v>
                </c:pt>
                <c:pt idx="169">
                  <c:v>2.1868571428571432E-3</c:v>
                </c:pt>
                <c:pt idx="170">
                  <c:v>7.3679999999999995E-3</c:v>
                </c:pt>
                <c:pt idx="171">
                  <c:v>9.7417142857142841E-3</c:v>
                </c:pt>
                <c:pt idx="172">
                  <c:v>1.1265714285714288E-3</c:v>
                </c:pt>
                <c:pt idx="173">
                  <c:v>9.9508571428571432E-3</c:v>
                </c:pt>
                <c:pt idx="174">
                  <c:v>1.1495714285714284E-2</c:v>
                </c:pt>
                <c:pt idx="175">
                  <c:v>5.9077142857142861E-3</c:v>
                </c:pt>
                <c:pt idx="176">
                  <c:v>3.0137142857142858E-3</c:v>
                </c:pt>
                <c:pt idx="177">
                  <c:v>3.7917142857142854E-3</c:v>
                </c:pt>
                <c:pt idx="178">
                  <c:v>1.3171428571428572E-3</c:v>
                </c:pt>
                <c:pt idx="179">
                  <c:v>6.1868571428571424E-3</c:v>
                </c:pt>
                <c:pt idx="180">
                  <c:v>7.9928571428571418E-3</c:v>
                </c:pt>
                <c:pt idx="181">
                  <c:v>7.5459999999999989E-3</c:v>
                </c:pt>
                <c:pt idx="182">
                  <c:v>6.6531428571428583E-3</c:v>
                </c:pt>
                <c:pt idx="183">
                  <c:v>1.1422857142857142E-3</c:v>
                </c:pt>
                <c:pt idx="184">
                  <c:v>1.3850285714285714E-2</c:v>
                </c:pt>
                <c:pt idx="185">
                  <c:v>5.2494285714285716E-3</c:v>
                </c:pt>
                <c:pt idx="186">
                  <c:v>5.4319999999999993E-3</c:v>
                </c:pt>
                <c:pt idx="187">
                  <c:v>3.8202857142857144E-3</c:v>
                </c:pt>
                <c:pt idx="188">
                  <c:v>3.5937142857142856E-3</c:v>
                </c:pt>
                <c:pt idx="189">
                  <c:v>1.846E-3</c:v>
                </c:pt>
                <c:pt idx="190">
                  <c:v>4.3751428571428561E-3</c:v>
                </c:pt>
                <c:pt idx="191">
                  <c:v>6.9097142857142855E-3</c:v>
                </c:pt>
                <c:pt idx="192">
                  <c:v>9.5200000000000005E-4</c:v>
                </c:pt>
                <c:pt idx="193">
                  <c:v>3.6525714285714291E-3</c:v>
                </c:pt>
                <c:pt idx="194">
                  <c:v>5.2205714285714277E-3</c:v>
                </c:pt>
                <c:pt idx="195">
                  <c:v>3.5339999999999998E-3</c:v>
                </c:pt>
                <c:pt idx="196">
                  <c:v>9.8205714285714285E-3</c:v>
                </c:pt>
                <c:pt idx="197">
                  <c:v>8.1397142857142848E-3</c:v>
                </c:pt>
                <c:pt idx="198">
                  <c:v>3.3082857142857137E-3</c:v>
                </c:pt>
                <c:pt idx="199">
                  <c:v>2.4188571428571427E-3</c:v>
                </c:pt>
                <c:pt idx="200">
                  <c:v>3.9928571428571435E-3</c:v>
                </c:pt>
                <c:pt idx="201">
                  <c:v>3.8528571428571427E-3</c:v>
                </c:pt>
                <c:pt idx="202">
                  <c:v>5.219714285714285E-3</c:v>
                </c:pt>
                <c:pt idx="203">
                  <c:v>2.644285714285714E-3</c:v>
                </c:pt>
                <c:pt idx="204">
                  <c:v>4.7514285714285714E-3</c:v>
                </c:pt>
                <c:pt idx="205">
                  <c:v>3.4357142857142854E-3</c:v>
                </c:pt>
                <c:pt idx="206">
                  <c:v>4.6025714285714281E-3</c:v>
                </c:pt>
                <c:pt idx="207">
                  <c:v>1.4534285714285712E-3</c:v>
                </c:pt>
                <c:pt idx="208">
                  <c:v>5.0911428571428566E-3</c:v>
                </c:pt>
                <c:pt idx="209">
                  <c:v>4.3454285714285704E-3</c:v>
                </c:pt>
                <c:pt idx="210">
                  <c:v>3.0431428571428575E-3</c:v>
                </c:pt>
                <c:pt idx="211">
                  <c:v>4.8674285714285712E-3</c:v>
                </c:pt>
                <c:pt idx="212">
                  <c:v>2.5871428571428569E-3</c:v>
                </c:pt>
                <c:pt idx="213">
                  <c:v>4.2405714285714286E-3</c:v>
                </c:pt>
                <c:pt idx="214">
                  <c:v>8.7679999999999998E-3</c:v>
                </c:pt>
                <c:pt idx="215">
                  <c:v>1.1370285714285718E-2</c:v>
                </c:pt>
                <c:pt idx="216">
                  <c:v>1.5037142857142857E-3</c:v>
                </c:pt>
                <c:pt idx="217">
                  <c:v>7.5820000000000002E-3</c:v>
                </c:pt>
                <c:pt idx="218">
                  <c:v>1.3288571428571429E-3</c:v>
                </c:pt>
                <c:pt idx="219">
                  <c:v>2.252285714285714E-3</c:v>
                </c:pt>
                <c:pt idx="220">
                  <c:v>1.4057142857142857E-3</c:v>
                </c:pt>
                <c:pt idx="221">
                  <c:v>4.6328571428571426E-3</c:v>
                </c:pt>
                <c:pt idx="222">
                  <c:v>1.4011428571428573E-3</c:v>
                </c:pt>
                <c:pt idx="223">
                  <c:v>2.7562857142857142E-3</c:v>
                </c:pt>
                <c:pt idx="224">
                  <c:v>1.9562857142857147E-3</c:v>
                </c:pt>
                <c:pt idx="225">
                  <c:v>1.8051428571428569E-3</c:v>
                </c:pt>
                <c:pt idx="226">
                  <c:v>1.8028571428571427E-3</c:v>
                </c:pt>
                <c:pt idx="227">
                  <c:v>5.0517142857142861E-3</c:v>
                </c:pt>
                <c:pt idx="228">
                  <c:v>1.3573714285714284E-2</c:v>
                </c:pt>
                <c:pt idx="229">
                  <c:v>1.7639999999999999E-3</c:v>
                </c:pt>
                <c:pt idx="230">
                  <c:v>8.1457142857142856E-3</c:v>
                </c:pt>
                <c:pt idx="231">
                  <c:v>2.6691428571428573E-3</c:v>
                </c:pt>
                <c:pt idx="232">
                  <c:v>5.156E-3</c:v>
                </c:pt>
                <c:pt idx="233">
                  <c:v>3.3991428571428562E-3</c:v>
                </c:pt>
                <c:pt idx="234">
                  <c:v>5.0559999999999997E-3</c:v>
                </c:pt>
                <c:pt idx="235">
                  <c:v>6.9771428571428578E-4</c:v>
                </c:pt>
                <c:pt idx="236">
                  <c:v>3.2965714285714282E-3</c:v>
                </c:pt>
                <c:pt idx="237">
                  <c:v>1.7141071428571428</c:v>
                </c:pt>
                <c:pt idx="238">
                  <c:v>3.8205714285714288E-3</c:v>
                </c:pt>
                <c:pt idx="239">
                  <c:v>1.0015591428571426</c:v>
                </c:pt>
                <c:pt idx="240">
                  <c:v>1.0075691428571427</c:v>
                </c:pt>
                <c:pt idx="241">
                  <c:v>2.9045714285714289E-2</c:v>
                </c:pt>
                <c:pt idx="242">
                  <c:v>7.5939999999999992E-3</c:v>
                </c:pt>
                <c:pt idx="243">
                  <c:v>7.6128571428571417E-3</c:v>
                </c:pt>
                <c:pt idx="244">
                  <c:v>1.0095542857142856</c:v>
                </c:pt>
                <c:pt idx="245">
                  <c:v>3.3254285714285712E-3</c:v>
                </c:pt>
                <c:pt idx="246">
                  <c:v>2.3725714285714287E-3</c:v>
                </c:pt>
                <c:pt idx="247">
                  <c:v>7.4105714285714287E-3</c:v>
                </c:pt>
                <c:pt idx="248">
                  <c:v>1.0070285714285714E-2</c:v>
                </c:pt>
                <c:pt idx="249">
                  <c:v>3.4971428571428567E-4</c:v>
                </c:pt>
                <c:pt idx="250">
                  <c:v>7.8771428571428579E-4</c:v>
                </c:pt>
                <c:pt idx="251">
                  <c:v>2.6165714285714282E-3</c:v>
                </c:pt>
                <c:pt idx="252">
                  <c:v>9.885714285714285E-4</c:v>
                </c:pt>
                <c:pt idx="253">
                  <c:v>8.2265714285714286E-3</c:v>
                </c:pt>
                <c:pt idx="254">
                  <c:v>0</c:v>
                </c:pt>
                <c:pt idx="255">
                  <c:v>5.9628571428571434E-4</c:v>
                </c:pt>
                <c:pt idx="256">
                  <c:v>1.4657142857142858E-4</c:v>
                </c:pt>
                <c:pt idx="257">
                  <c:v>0</c:v>
                </c:pt>
                <c:pt idx="258">
                  <c:v>1.3882285714285713E-2</c:v>
                </c:pt>
                <c:pt idx="259">
                  <c:v>1.6108571428571433E-3</c:v>
                </c:pt>
                <c:pt idx="260">
                  <c:v>1.3234285714285718E-3</c:v>
                </c:pt>
                <c:pt idx="261">
                  <c:v>7.2628571428571425E-4</c:v>
                </c:pt>
                <c:pt idx="262">
                  <c:v>8.8228571428571414E-4</c:v>
                </c:pt>
                <c:pt idx="263">
                  <c:v>8.8291428571428583E-3</c:v>
                </c:pt>
                <c:pt idx="264">
                  <c:v>3.2800000000000004E-3</c:v>
                </c:pt>
                <c:pt idx="265">
                  <c:v>3.9742857142857142E-4</c:v>
                </c:pt>
                <c:pt idx="266">
                  <c:v>3.9462857142857138E-3</c:v>
                </c:pt>
                <c:pt idx="267">
                  <c:v>5.0237142857142867E-3</c:v>
                </c:pt>
                <c:pt idx="268">
                  <c:v>1.7020000000000004E-3</c:v>
                </c:pt>
                <c:pt idx="269">
                  <c:v>2.3902857142857137E-3</c:v>
                </c:pt>
                <c:pt idx="270">
                  <c:v>2.3717142857142856E-3</c:v>
                </c:pt>
                <c:pt idx="271">
                  <c:v>5.877142857142856E-4</c:v>
                </c:pt>
                <c:pt idx="272">
                  <c:v>0</c:v>
                </c:pt>
                <c:pt idx="273">
                  <c:v>7.2857142857142847E-4</c:v>
                </c:pt>
                <c:pt idx="274">
                  <c:v>2.3454285714285717E-3</c:v>
                </c:pt>
                <c:pt idx="275">
                  <c:v>2.1142857142857142E-4</c:v>
                </c:pt>
                <c:pt idx="276">
                  <c:v>5.8451428571428578E-3</c:v>
                </c:pt>
                <c:pt idx="277">
                  <c:v>3.0737142857142855E-3</c:v>
                </c:pt>
                <c:pt idx="278">
                  <c:v>2.1037142857142856E-3</c:v>
                </c:pt>
                <c:pt idx="279">
                  <c:v>7.7779999999999993E-3</c:v>
                </c:pt>
                <c:pt idx="280">
                  <c:v>3.7977142857142853E-3</c:v>
                </c:pt>
                <c:pt idx="281">
                  <c:v>1.3497142857142859E-3</c:v>
                </c:pt>
                <c:pt idx="282">
                  <c:v>0</c:v>
                </c:pt>
                <c:pt idx="283">
                  <c:v>0</c:v>
                </c:pt>
                <c:pt idx="284">
                  <c:v>1.4808571428571429E-3</c:v>
                </c:pt>
                <c:pt idx="285">
                  <c:v>1.0082308571428571</c:v>
                </c:pt>
                <c:pt idx="286">
                  <c:v>7.5357142857142871E-3</c:v>
                </c:pt>
                <c:pt idx="287">
                  <c:v>9.476571428571428E-3</c:v>
                </c:pt>
                <c:pt idx="288">
                  <c:v>0.24642285714285717</c:v>
                </c:pt>
                <c:pt idx="289">
                  <c:v>2.9982857142857142E-3</c:v>
                </c:pt>
                <c:pt idx="290">
                  <c:v>9.2225714285714272E-3</c:v>
                </c:pt>
                <c:pt idx="291">
                  <c:v>3.8120000000000003E-3</c:v>
                </c:pt>
                <c:pt idx="292">
                  <c:v>2.7539999999999999E-3</c:v>
                </c:pt>
                <c:pt idx="293">
                  <c:v>3.2399999999999994E-3</c:v>
                </c:pt>
                <c:pt idx="294">
                  <c:v>4.325714285714286E-3</c:v>
                </c:pt>
                <c:pt idx="295">
                  <c:v>1.7231428571428571E-3</c:v>
                </c:pt>
                <c:pt idx="296">
                  <c:v>0</c:v>
                </c:pt>
                <c:pt idx="297">
                  <c:v>4.5348571428571434E-3</c:v>
                </c:pt>
                <c:pt idx="298">
                  <c:v>1.7782857142857142E-3</c:v>
                </c:pt>
                <c:pt idx="299">
                  <c:v>2.6740000000000002E-3</c:v>
                </c:pt>
                <c:pt idx="300">
                  <c:v>3.5485714285714287E-4</c:v>
                </c:pt>
                <c:pt idx="301">
                  <c:v>9.8400000000000007E-4</c:v>
                </c:pt>
                <c:pt idx="302">
                  <c:v>1.0640000000000001E-3</c:v>
                </c:pt>
                <c:pt idx="303">
                  <c:v>1.8082857142857143E-3</c:v>
                </c:pt>
                <c:pt idx="304">
                  <c:v>1.2445714285714284E-3</c:v>
                </c:pt>
                <c:pt idx="305">
                  <c:v>4.9894285714285717E-3</c:v>
                </c:pt>
                <c:pt idx="306">
                  <c:v>8.7519999999999994E-3</c:v>
                </c:pt>
                <c:pt idx="307">
                  <c:v>4.7560000000000007E-3</c:v>
                </c:pt>
                <c:pt idx="308">
                  <c:v>4.8254285714285717E-3</c:v>
                </c:pt>
                <c:pt idx="309">
                  <c:v>2.807142857142857E-3</c:v>
                </c:pt>
                <c:pt idx="310">
                  <c:v>2.826E-3</c:v>
                </c:pt>
                <c:pt idx="311">
                  <c:v>1.5594285714285714E-3</c:v>
                </c:pt>
                <c:pt idx="312">
                  <c:v>2.4691428571428573E-3</c:v>
                </c:pt>
                <c:pt idx="313">
                  <c:v>4.2282857142857148E-3</c:v>
                </c:pt>
                <c:pt idx="314">
                  <c:v>4.5077142857142868E-3</c:v>
                </c:pt>
                <c:pt idx="315">
                  <c:v>4.4000000000000002E-4</c:v>
                </c:pt>
                <c:pt idx="316">
                  <c:v>6.2314285714285709E-3</c:v>
                </c:pt>
                <c:pt idx="317">
                  <c:v>5.499142857142857E-3</c:v>
                </c:pt>
                <c:pt idx="318">
                  <c:v>1.8314285714285717E-3</c:v>
                </c:pt>
                <c:pt idx="319">
                  <c:v>2.8885714285714283E-3</c:v>
                </c:pt>
                <c:pt idx="320">
                  <c:v>2.8142857142857142E-4</c:v>
                </c:pt>
                <c:pt idx="321">
                  <c:v>2.8799999999999995E-4</c:v>
                </c:pt>
                <c:pt idx="322">
                  <c:v>3.2388571428571427E-3</c:v>
                </c:pt>
                <c:pt idx="323">
                  <c:v>1.6674285714285712E-3</c:v>
                </c:pt>
                <c:pt idx="324">
                  <c:v>4.6125714285714277E-3</c:v>
                </c:pt>
                <c:pt idx="325">
                  <c:v>2.1979999999999999E-3</c:v>
                </c:pt>
                <c:pt idx="326">
                  <c:v>6.046000000000001E-3</c:v>
                </c:pt>
                <c:pt idx="327">
                  <c:v>1.1885714285714284E-3</c:v>
                </c:pt>
                <c:pt idx="328">
                  <c:v>7.5685714285714278E-4</c:v>
                </c:pt>
                <c:pt idx="329">
                  <c:v>1.0231428571428572E-3</c:v>
                </c:pt>
                <c:pt idx="330">
                  <c:v>1.2154285714285713E-3</c:v>
                </c:pt>
                <c:pt idx="331">
                  <c:v>4.6857142857142859E-5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E6-4E70-B3E8-94367AD031D6}"/>
            </c:ext>
          </c:extLst>
        </c:ser>
        <c:ser>
          <c:idx val="10"/>
          <c:order val="10"/>
          <c:tx>
            <c:strRef>
              <c:f>'Mar-25 Comparision with CA@100m'!$AH$1</c:f>
              <c:strCache>
                <c:ptCount val="1"/>
                <c:pt idx="0">
                  <c:v>Limitation of Ravelling as per Concession Agreement (in % area)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CA@100m'!$AH$2:$AH$2362</c:f>
              <c:numCache>
                <c:formatCode>General</c:formatCode>
                <c:ptCount val="236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FE6-4E70-B3E8-94367AD03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1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/>
                    </a:solidFill>
                  </a:rPr>
                  <a:t>Crack Area in Sq. m.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baseline="0">
                <a:solidFill>
                  <a:srgbClr val="757575"/>
                </a:solidFill>
              </a:rPr>
              <a:t>Lane wise Ravelling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CA@100m'!$E$2:$E$2362</c:f>
              <c:numCache>
                <c:formatCode>General</c:formatCode>
                <c:ptCount val="236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  <c:pt idx="231">
                  <c:v>0</c:v>
                </c:pt>
                <c:pt idx="234">
                  <c:v>0</c:v>
                </c:pt>
                <c:pt idx="238">
                  <c:v>0</c:v>
                </c:pt>
                <c:pt idx="250">
                  <c:v>0</c:v>
                </c:pt>
                <c:pt idx="263">
                  <c:v>0</c:v>
                </c:pt>
                <c:pt idx="272">
                  <c:v>0</c:v>
                </c:pt>
                <c:pt idx="277">
                  <c:v>0</c:v>
                </c:pt>
                <c:pt idx="282">
                  <c:v>0</c:v>
                </c:pt>
                <c:pt idx="287">
                  <c:v>0</c:v>
                </c:pt>
                <c:pt idx="292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12">
                  <c:v>0</c:v>
                </c:pt>
                <c:pt idx="318">
                  <c:v>0</c:v>
                </c:pt>
                <c:pt idx="321">
                  <c:v>0</c:v>
                </c:pt>
                <c:pt idx="3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0-410D-97DF-0DDDDD4444D6}"/>
            </c:ext>
          </c:extLst>
        </c:ser>
        <c:ser>
          <c:idx val="1"/>
          <c:order val="1"/>
          <c:tx>
            <c:strRef>
              <c:f>'Mar-25 Comparision with CA@100m'!$AH$1</c:f>
              <c:strCache>
                <c:ptCount val="1"/>
                <c:pt idx="0">
                  <c:v>Limitation of Ravelling as per Concession Agreement (in % area)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CA@100m'!$AH$2:$AH$2362</c:f>
              <c:numCache>
                <c:formatCode>General</c:formatCode>
                <c:ptCount val="2361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90-410D-97DF-0DDDDD4444D6}"/>
            </c:ext>
          </c:extLst>
        </c:ser>
        <c:ser>
          <c:idx val="2"/>
          <c:order val="2"/>
          <c:tx>
            <c:strRef>
              <c:f>'Mar-25 Comparision with CA@100m'!$AI$1</c:f>
              <c:strCache>
                <c:ptCount val="1"/>
                <c:pt idx="0">
                  <c:v>L1 Area (% area)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CA@100m'!$AI$2:$AI$2362</c:f>
              <c:numCache>
                <c:formatCode>0.000</c:formatCode>
                <c:ptCount val="2361"/>
                <c:pt idx="1">
                  <c:v>4.571428455944572E-2</c:v>
                </c:pt>
                <c:pt idx="2">
                  <c:v>1.9142857087509974E-2</c:v>
                </c:pt>
                <c:pt idx="3">
                  <c:v>6.7999999970197678E-2</c:v>
                </c:pt>
                <c:pt idx="4">
                  <c:v>7.3428571490304823E-2</c:v>
                </c:pt>
                <c:pt idx="5">
                  <c:v>2.2571428545883725E-2</c:v>
                </c:pt>
                <c:pt idx="6">
                  <c:v>4.1142857633531094E-2</c:v>
                </c:pt>
                <c:pt idx="7">
                  <c:v>0</c:v>
                </c:pt>
                <c:pt idx="8">
                  <c:v>8.5714287789804607E-3</c:v>
                </c:pt>
                <c:pt idx="9">
                  <c:v>0</c:v>
                </c:pt>
                <c:pt idx="10">
                  <c:v>3.9999999904206818E-3</c:v>
                </c:pt>
                <c:pt idx="11">
                  <c:v>4.0000001234667621E-3</c:v>
                </c:pt>
                <c:pt idx="12">
                  <c:v>6.2857142516544885E-3</c:v>
                </c:pt>
                <c:pt idx="13">
                  <c:v>0</c:v>
                </c:pt>
                <c:pt idx="14">
                  <c:v>4.0000001234667621E-3</c:v>
                </c:pt>
                <c:pt idx="15">
                  <c:v>0</c:v>
                </c:pt>
                <c:pt idx="16">
                  <c:v>5.4285715201071354E-3</c:v>
                </c:pt>
                <c:pt idx="17">
                  <c:v>0.12571428769401141</c:v>
                </c:pt>
                <c:pt idx="18">
                  <c:v>1.7142856759684424E-2</c:v>
                </c:pt>
                <c:pt idx="19">
                  <c:v>1.6571428094591414E-2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1.3428570968764169E-2</c:v>
                </c:pt>
                <c:pt idx="24">
                  <c:v>0</c:v>
                </c:pt>
                <c:pt idx="25">
                  <c:v>2.0000000617333823E-3</c:v>
                </c:pt>
                <c:pt idx="26">
                  <c:v>7.4285713157483503E-3</c:v>
                </c:pt>
                <c:pt idx="27">
                  <c:v>2.2285714745521545E-2</c:v>
                </c:pt>
                <c:pt idx="28">
                  <c:v>0</c:v>
                </c:pt>
                <c:pt idx="29">
                  <c:v>0.23085714371076654</c:v>
                </c:pt>
                <c:pt idx="30">
                  <c:v>0.72228571453264778</c:v>
                </c:pt>
                <c:pt idx="31">
                  <c:v>8.5714289120265418E-3</c:v>
                </c:pt>
                <c:pt idx="32">
                  <c:v>2.285714394279889E-3</c:v>
                </c:pt>
                <c:pt idx="33">
                  <c:v>5.4285716531532156E-3</c:v>
                </c:pt>
                <c:pt idx="34">
                  <c:v>1.4857142365404537E-2</c:v>
                </c:pt>
                <c:pt idx="35">
                  <c:v>0</c:v>
                </c:pt>
                <c:pt idx="36">
                  <c:v>2.5714284607342309E-3</c:v>
                </c:pt>
                <c:pt idx="37">
                  <c:v>5.7142855865614768E-3</c:v>
                </c:pt>
                <c:pt idx="38">
                  <c:v>2.5428572137440951E-2</c:v>
                </c:pt>
                <c:pt idx="39">
                  <c:v>2.285714394279889E-3</c:v>
                </c:pt>
                <c:pt idx="40">
                  <c:v>4.8571428550141203E-3</c:v>
                </c:pt>
                <c:pt idx="41">
                  <c:v>1.7999999757323949E-2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2.285714394279889E-3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1.4571428298950194E-2</c:v>
                </c:pt>
                <c:pt idx="51">
                  <c:v>9.7142857100282407E-3</c:v>
                </c:pt>
                <c:pt idx="52">
                  <c:v>0</c:v>
                </c:pt>
                <c:pt idx="53">
                  <c:v>7.7142856482948566E-3</c:v>
                </c:pt>
                <c:pt idx="54">
                  <c:v>2.285714394279889E-3</c:v>
                </c:pt>
                <c:pt idx="55">
                  <c:v>7.7142856482948566E-3</c:v>
                </c:pt>
                <c:pt idx="56">
                  <c:v>1.428571396640369E-3</c:v>
                </c:pt>
                <c:pt idx="57">
                  <c:v>1.0000000042574746E-2</c:v>
                </c:pt>
                <c:pt idx="58">
                  <c:v>0</c:v>
                </c:pt>
                <c:pt idx="59">
                  <c:v>0</c:v>
                </c:pt>
                <c:pt idx="60">
                  <c:v>2.285714394279889E-3</c:v>
                </c:pt>
                <c:pt idx="61">
                  <c:v>0</c:v>
                </c:pt>
                <c:pt idx="62">
                  <c:v>1.8857143021055633E-2</c:v>
                </c:pt>
                <c:pt idx="63">
                  <c:v>4.3142856231757572E-2</c:v>
                </c:pt>
                <c:pt idx="64">
                  <c:v>1.5142857230135372E-2</c:v>
                </c:pt>
                <c:pt idx="65">
                  <c:v>1.7428571624415259E-2</c:v>
                </c:pt>
                <c:pt idx="66">
                  <c:v>0</c:v>
                </c:pt>
                <c:pt idx="67">
                  <c:v>8.5714286459343762E-4</c:v>
                </c:pt>
                <c:pt idx="68">
                  <c:v>0</c:v>
                </c:pt>
                <c:pt idx="69">
                  <c:v>2.5714284607342309E-3</c:v>
                </c:pt>
                <c:pt idx="70">
                  <c:v>0</c:v>
                </c:pt>
                <c:pt idx="71">
                  <c:v>1.1142857106668609E-2</c:v>
                </c:pt>
                <c:pt idx="72">
                  <c:v>2.857142793280738E-3</c:v>
                </c:pt>
                <c:pt idx="73">
                  <c:v>0.270285716014249</c:v>
                </c:pt>
                <c:pt idx="74">
                  <c:v>3.8285714707204273E-2</c:v>
                </c:pt>
                <c:pt idx="75">
                  <c:v>9.7142862422125685E-3</c:v>
                </c:pt>
                <c:pt idx="76">
                  <c:v>2.5714284607342309E-3</c:v>
                </c:pt>
                <c:pt idx="77">
                  <c:v>0</c:v>
                </c:pt>
                <c:pt idx="78">
                  <c:v>2.5714284607342309E-3</c:v>
                </c:pt>
                <c:pt idx="79">
                  <c:v>0</c:v>
                </c:pt>
                <c:pt idx="80">
                  <c:v>0</c:v>
                </c:pt>
                <c:pt idx="81">
                  <c:v>2.5714284607342309E-3</c:v>
                </c:pt>
                <c:pt idx="82">
                  <c:v>0</c:v>
                </c:pt>
                <c:pt idx="83">
                  <c:v>4.571428788559778E-3</c:v>
                </c:pt>
                <c:pt idx="84">
                  <c:v>2.5714284607342309E-3</c:v>
                </c:pt>
                <c:pt idx="85">
                  <c:v>9.6285715167011524E-2</c:v>
                </c:pt>
                <c:pt idx="86">
                  <c:v>3.4285714583737505E-3</c:v>
                </c:pt>
                <c:pt idx="87">
                  <c:v>0</c:v>
                </c:pt>
                <c:pt idx="88">
                  <c:v>2.285714394279889E-3</c:v>
                </c:pt>
                <c:pt idx="89">
                  <c:v>0</c:v>
                </c:pt>
                <c:pt idx="90">
                  <c:v>0</c:v>
                </c:pt>
                <c:pt idx="91">
                  <c:v>1.7714286223053932E-2</c:v>
                </c:pt>
                <c:pt idx="92">
                  <c:v>1.1428571971399445E-3</c:v>
                </c:pt>
                <c:pt idx="93">
                  <c:v>0</c:v>
                </c:pt>
                <c:pt idx="94">
                  <c:v>1.457142803285803E-2</c:v>
                </c:pt>
                <c:pt idx="95">
                  <c:v>0</c:v>
                </c:pt>
                <c:pt idx="96">
                  <c:v>0</c:v>
                </c:pt>
                <c:pt idx="97">
                  <c:v>8.2857140472957069E-3</c:v>
                </c:pt>
                <c:pt idx="98">
                  <c:v>0</c:v>
                </c:pt>
                <c:pt idx="99">
                  <c:v>1.1428571971399445E-3</c:v>
                </c:pt>
                <c:pt idx="100">
                  <c:v>0</c:v>
                </c:pt>
                <c:pt idx="101">
                  <c:v>1.1428571173122952E-2</c:v>
                </c:pt>
                <c:pt idx="102">
                  <c:v>0</c:v>
                </c:pt>
                <c:pt idx="103">
                  <c:v>2.5714284607342309E-3</c:v>
                </c:pt>
                <c:pt idx="104">
                  <c:v>0</c:v>
                </c:pt>
                <c:pt idx="105">
                  <c:v>0</c:v>
                </c:pt>
                <c:pt idx="106">
                  <c:v>2.0000000617333823E-3</c:v>
                </c:pt>
                <c:pt idx="107">
                  <c:v>1.5714285895228386E-2</c:v>
                </c:pt>
                <c:pt idx="108">
                  <c:v>1.428571396640369E-3</c:v>
                </c:pt>
                <c:pt idx="109">
                  <c:v>2.285714394279889E-3</c:v>
                </c:pt>
                <c:pt idx="110">
                  <c:v>0.84371428298098705</c:v>
                </c:pt>
                <c:pt idx="111">
                  <c:v>4.8571428550141203E-2</c:v>
                </c:pt>
                <c:pt idx="112">
                  <c:v>3.8571428773658621E-2</c:v>
                </c:pt>
                <c:pt idx="113">
                  <c:v>4.5999999823314805E-2</c:v>
                </c:pt>
                <c:pt idx="114">
                  <c:v>0</c:v>
                </c:pt>
                <c:pt idx="115">
                  <c:v>0</c:v>
                </c:pt>
                <c:pt idx="116">
                  <c:v>1.6285714028137069E-2</c:v>
                </c:pt>
                <c:pt idx="117">
                  <c:v>0</c:v>
                </c:pt>
                <c:pt idx="118">
                  <c:v>7.142856983201845E-3</c:v>
                </c:pt>
                <c:pt idx="119">
                  <c:v>2.0000000617333823E-3</c:v>
                </c:pt>
                <c:pt idx="120">
                  <c:v>4.8571428550141203E-3</c:v>
                </c:pt>
                <c:pt idx="121">
                  <c:v>0</c:v>
                </c:pt>
                <c:pt idx="122">
                  <c:v>1.428571396640369E-3</c:v>
                </c:pt>
                <c:pt idx="123">
                  <c:v>2.0000000085149496E-2</c:v>
                </c:pt>
                <c:pt idx="124">
                  <c:v>0</c:v>
                </c:pt>
                <c:pt idx="125">
                  <c:v>0</c:v>
                </c:pt>
                <c:pt idx="126">
                  <c:v>2.285714394279889E-3</c:v>
                </c:pt>
                <c:pt idx="127">
                  <c:v>3.7142857909202571E-3</c:v>
                </c:pt>
                <c:pt idx="128">
                  <c:v>0</c:v>
                </c:pt>
                <c:pt idx="129">
                  <c:v>1.285714310194765E-2</c:v>
                </c:pt>
                <c:pt idx="130">
                  <c:v>1.1428571971399445E-3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1.7142857291868752E-3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1.7142857291868752E-3</c:v>
                </c:pt>
                <c:pt idx="139">
                  <c:v>4.2857144560132709E-3</c:v>
                </c:pt>
                <c:pt idx="143">
                  <c:v>8.5714285714285719E-3</c:v>
                </c:pt>
                <c:pt idx="144">
                  <c:v>1.6E-2</c:v>
                </c:pt>
                <c:pt idx="145">
                  <c:v>4.3428571428571427E-2</c:v>
                </c:pt>
                <c:pt idx="146">
                  <c:v>0.17600000000000002</c:v>
                </c:pt>
                <c:pt idx="147">
                  <c:v>4.6571428571428569E-2</c:v>
                </c:pt>
                <c:pt idx="148">
                  <c:v>1.1428571428571429E-2</c:v>
                </c:pt>
                <c:pt idx="149">
                  <c:v>8.2285714285714295E-2</c:v>
                </c:pt>
                <c:pt idx="150">
                  <c:v>0.11028571428571431</c:v>
                </c:pt>
                <c:pt idx="151">
                  <c:v>0.10628571428571429</c:v>
                </c:pt>
                <c:pt idx="152">
                  <c:v>1.4000000000000002E-2</c:v>
                </c:pt>
                <c:pt idx="153">
                  <c:v>0</c:v>
                </c:pt>
                <c:pt idx="154">
                  <c:v>5.1428571428571426E-3</c:v>
                </c:pt>
                <c:pt idx="155">
                  <c:v>6.5714285714285718E-3</c:v>
                </c:pt>
                <c:pt idx="156">
                  <c:v>6.2857142857142851E-3</c:v>
                </c:pt>
                <c:pt idx="157">
                  <c:v>6.0000000000000001E-3</c:v>
                </c:pt>
                <c:pt idx="158">
                  <c:v>4.0000000000000001E-3</c:v>
                </c:pt>
                <c:pt idx="159">
                  <c:v>1.2857142857142857E-2</c:v>
                </c:pt>
                <c:pt idx="160">
                  <c:v>5.1142857142857143E-2</c:v>
                </c:pt>
                <c:pt idx="161">
                  <c:v>0.1002857142857143</c:v>
                </c:pt>
                <c:pt idx="162">
                  <c:v>0.28628571428571425</c:v>
                </c:pt>
                <c:pt idx="163">
                  <c:v>1.8148571428571427</c:v>
                </c:pt>
                <c:pt idx="164">
                  <c:v>1.0571428571428572E-2</c:v>
                </c:pt>
                <c:pt idx="165">
                  <c:v>9.4285714285714285E-3</c:v>
                </c:pt>
                <c:pt idx="166">
                  <c:v>6.4285714285714293E-2</c:v>
                </c:pt>
                <c:pt idx="167">
                  <c:v>0.24914285714285719</c:v>
                </c:pt>
                <c:pt idx="168">
                  <c:v>0.26857142857142863</c:v>
                </c:pt>
                <c:pt idx="169">
                  <c:v>2.8571428571428571E-3</c:v>
                </c:pt>
                <c:pt idx="170">
                  <c:v>3.2285714285714293E-2</c:v>
                </c:pt>
                <c:pt idx="171">
                  <c:v>0.1188571428571429</c:v>
                </c:pt>
                <c:pt idx="172">
                  <c:v>0.13485714285714287</c:v>
                </c:pt>
                <c:pt idx="173">
                  <c:v>7.5999999999999998E-2</c:v>
                </c:pt>
                <c:pt idx="174">
                  <c:v>4.6857142857142868E-2</c:v>
                </c:pt>
                <c:pt idx="175">
                  <c:v>1.8571428571428572E-2</c:v>
                </c:pt>
                <c:pt idx="176">
                  <c:v>0</c:v>
                </c:pt>
                <c:pt idx="177">
                  <c:v>1.5428571428571429E-2</c:v>
                </c:pt>
                <c:pt idx="178">
                  <c:v>2.3142857142857146E-2</c:v>
                </c:pt>
                <c:pt idx="179">
                  <c:v>0.19057142857142864</c:v>
                </c:pt>
                <c:pt idx="180">
                  <c:v>0.23114285714285715</c:v>
                </c:pt>
                <c:pt idx="181">
                  <c:v>8.3142857142857171E-2</c:v>
                </c:pt>
                <c:pt idx="182">
                  <c:v>1.0857142857142857E-2</c:v>
                </c:pt>
                <c:pt idx="183">
                  <c:v>6.6000000000000003E-2</c:v>
                </c:pt>
                <c:pt idx="184">
                  <c:v>0</c:v>
                </c:pt>
                <c:pt idx="185">
                  <c:v>0</c:v>
                </c:pt>
                <c:pt idx="186">
                  <c:v>2E-3</c:v>
                </c:pt>
                <c:pt idx="187">
                  <c:v>4.8571428571428576E-3</c:v>
                </c:pt>
                <c:pt idx="188">
                  <c:v>1.8857142857142857E-2</c:v>
                </c:pt>
                <c:pt idx="189">
                  <c:v>0</c:v>
                </c:pt>
                <c:pt idx="190">
                  <c:v>0</c:v>
                </c:pt>
                <c:pt idx="191">
                  <c:v>7.7142857142857152E-3</c:v>
                </c:pt>
                <c:pt idx="192">
                  <c:v>1.7142857142857142E-3</c:v>
                </c:pt>
                <c:pt idx="193">
                  <c:v>4.2285714285714288E-2</c:v>
                </c:pt>
                <c:pt idx="194">
                  <c:v>1.9714285714285712E-2</c:v>
                </c:pt>
                <c:pt idx="195">
                  <c:v>7.7142857142857143E-3</c:v>
                </c:pt>
                <c:pt idx="196">
                  <c:v>0.22942857142857148</c:v>
                </c:pt>
                <c:pt idx="197">
                  <c:v>3.3714285714285717E-2</c:v>
                </c:pt>
                <c:pt idx="198">
                  <c:v>1.7142857142857142E-3</c:v>
                </c:pt>
                <c:pt idx="199">
                  <c:v>4.4285714285714282E-2</c:v>
                </c:pt>
                <c:pt idx="200">
                  <c:v>4.6285714285714291E-2</c:v>
                </c:pt>
                <c:pt idx="201">
                  <c:v>1.5714285714285712E-2</c:v>
                </c:pt>
                <c:pt idx="202">
                  <c:v>2.8571428571428571E-3</c:v>
                </c:pt>
                <c:pt idx="203">
                  <c:v>3.9142857142857146E-2</c:v>
                </c:pt>
                <c:pt idx="204">
                  <c:v>4.3142857142857149E-2</c:v>
                </c:pt>
                <c:pt idx="205">
                  <c:v>2.3428571428571434E-2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1.542857142857143E-2</c:v>
                </c:pt>
                <c:pt idx="210">
                  <c:v>2E-3</c:v>
                </c:pt>
                <c:pt idx="211">
                  <c:v>1.7142857142857142E-3</c:v>
                </c:pt>
                <c:pt idx="212">
                  <c:v>7.7142857142857152E-3</c:v>
                </c:pt>
                <c:pt idx="213">
                  <c:v>0</c:v>
                </c:pt>
                <c:pt idx="214">
                  <c:v>7.1428571428571435E-3</c:v>
                </c:pt>
                <c:pt idx="215">
                  <c:v>0.01</c:v>
                </c:pt>
                <c:pt idx="216">
                  <c:v>6.0000000000000001E-3</c:v>
                </c:pt>
                <c:pt idx="217">
                  <c:v>2E-3</c:v>
                </c:pt>
                <c:pt idx="218">
                  <c:v>2.2857142857142859E-3</c:v>
                </c:pt>
                <c:pt idx="219">
                  <c:v>8.5714285714285719E-3</c:v>
                </c:pt>
                <c:pt idx="220">
                  <c:v>0</c:v>
                </c:pt>
                <c:pt idx="221">
                  <c:v>0</c:v>
                </c:pt>
                <c:pt idx="222">
                  <c:v>2E-3</c:v>
                </c:pt>
                <c:pt idx="223">
                  <c:v>8.571428571428571E-4</c:v>
                </c:pt>
                <c:pt idx="224">
                  <c:v>0.28885714285714298</c:v>
                </c:pt>
                <c:pt idx="225">
                  <c:v>0</c:v>
                </c:pt>
                <c:pt idx="226">
                  <c:v>2.2857142857142859E-3</c:v>
                </c:pt>
                <c:pt idx="227">
                  <c:v>7.4000000000000024E-2</c:v>
                </c:pt>
                <c:pt idx="228">
                  <c:v>5.0571428571428587E-2</c:v>
                </c:pt>
                <c:pt idx="229">
                  <c:v>5.1714285714285706E-2</c:v>
                </c:pt>
                <c:pt idx="230">
                  <c:v>0</c:v>
                </c:pt>
                <c:pt idx="231">
                  <c:v>1.0302857142857142</c:v>
                </c:pt>
                <c:pt idx="232">
                  <c:v>0.12200000000000004</c:v>
                </c:pt>
                <c:pt idx="233">
                  <c:v>1.1714285714285715E-2</c:v>
                </c:pt>
                <c:pt idx="234">
                  <c:v>1.3999999999999999E-2</c:v>
                </c:pt>
                <c:pt idx="235">
                  <c:v>2E-3</c:v>
                </c:pt>
                <c:pt idx="236">
                  <c:v>4.2857142857142864E-2</c:v>
                </c:pt>
                <c:pt idx="237">
                  <c:v>8.2857142857142851E-3</c:v>
                </c:pt>
                <c:pt idx="238">
                  <c:v>4.885714285714287E-2</c:v>
                </c:pt>
                <c:pt idx="239">
                  <c:v>2.0571428571428574E-2</c:v>
                </c:pt>
                <c:pt idx="240">
                  <c:v>1.8000000000000002E-2</c:v>
                </c:pt>
                <c:pt idx="241">
                  <c:v>7.22857142857143E-2</c:v>
                </c:pt>
                <c:pt idx="242">
                  <c:v>0</c:v>
                </c:pt>
                <c:pt idx="243">
                  <c:v>1.8000000000000002E-2</c:v>
                </c:pt>
                <c:pt idx="244">
                  <c:v>5.2000000000000018E-2</c:v>
                </c:pt>
                <c:pt idx="245">
                  <c:v>0.21142857142857149</c:v>
                </c:pt>
                <c:pt idx="246">
                  <c:v>0.10199999999999998</c:v>
                </c:pt>
                <c:pt idx="247">
                  <c:v>2.8571428571428571E-3</c:v>
                </c:pt>
                <c:pt idx="248">
                  <c:v>0.85599999999999987</c:v>
                </c:pt>
                <c:pt idx="249">
                  <c:v>0.52228571428571402</c:v>
                </c:pt>
                <c:pt idx="250">
                  <c:v>2.7214285714285724</c:v>
                </c:pt>
                <c:pt idx="251">
                  <c:v>1.9451428571428568</c:v>
                </c:pt>
                <c:pt idx="252">
                  <c:v>0.58657142857142841</c:v>
                </c:pt>
                <c:pt idx="253">
                  <c:v>0.27828571428571436</c:v>
                </c:pt>
                <c:pt idx="254">
                  <c:v>0.18400000000000002</c:v>
                </c:pt>
                <c:pt idx="255">
                  <c:v>0.25828571428571434</c:v>
                </c:pt>
                <c:pt idx="256">
                  <c:v>0.34228571428571419</c:v>
                </c:pt>
                <c:pt idx="257">
                  <c:v>0.22571428571428578</c:v>
                </c:pt>
                <c:pt idx="258">
                  <c:v>3.6285714285714282E-2</c:v>
                </c:pt>
                <c:pt idx="259">
                  <c:v>3.7142857142857142E-3</c:v>
                </c:pt>
                <c:pt idx="260">
                  <c:v>0.38742857142857162</c:v>
                </c:pt>
                <c:pt idx="261">
                  <c:v>0.58885714285714241</c:v>
                </c:pt>
                <c:pt idx="262">
                  <c:v>1.0285714285714285E-2</c:v>
                </c:pt>
                <c:pt idx="263">
                  <c:v>9.9428571428571449E-2</c:v>
                </c:pt>
                <c:pt idx="264">
                  <c:v>0.2380000000000001</c:v>
                </c:pt>
                <c:pt idx="265">
                  <c:v>0.18171428571428574</c:v>
                </c:pt>
                <c:pt idx="266">
                  <c:v>2.0857142857142855E-2</c:v>
                </c:pt>
                <c:pt idx="267">
                  <c:v>0.29942857142857138</c:v>
                </c:pt>
                <c:pt idx="268">
                  <c:v>0</c:v>
                </c:pt>
                <c:pt idx="269">
                  <c:v>1.8000000000000002E-2</c:v>
                </c:pt>
                <c:pt idx="270">
                  <c:v>3.9142857142857153E-2</c:v>
                </c:pt>
                <c:pt idx="271">
                  <c:v>3.2571428571428571E-2</c:v>
                </c:pt>
                <c:pt idx="272">
                  <c:v>0.05</c:v>
                </c:pt>
                <c:pt idx="273">
                  <c:v>0.20000000000000009</c:v>
                </c:pt>
                <c:pt idx="274">
                  <c:v>0.23171428571428573</c:v>
                </c:pt>
                <c:pt idx="275">
                  <c:v>2.7428571428571427E-2</c:v>
                </c:pt>
                <c:pt idx="276">
                  <c:v>7.3714285714285704E-2</c:v>
                </c:pt>
                <c:pt idx="277">
                  <c:v>1.0042857142857144</c:v>
                </c:pt>
                <c:pt idx="278">
                  <c:v>1.1142857142857144E-2</c:v>
                </c:pt>
                <c:pt idx="279">
                  <c:v>8.9428571428571427E-2</c:v>
                </c:pt>
                <c:pt idx="280">
                  <c:v>1.7428571428571432E-2</c:v>
                </c:pt>
                <c:pt idx="281">
                  <c:v>2.1142857142857144E-2</c:v>
                </c:pt>
                <c:pt idx="282">
                  <c:v>7.5428571428571456E-2</c:v>
                </c:pt>
                <c:pt idx="283">
                  <c:v>6.7142857142857157E-2</c:v>
                </c:pt>
                <c:pt idx="284">
                  <c:v>5.8857142857142865E-2</c:v>
                </c:pt>
                <c:pt idx="285">
                  <c:v>7.7714285714285736E-2</c:v>
                </c:pt>
                <c:pt idx="286">
                  <c:v>0</c:v>
                </c:pt>
                <c:pt idx="287">
                  <c:v>2.8571428571428571E-3</c:v>
                </c:pt>
                <c:pt idx="288">
                  <c:v>6.7714285714285727E-2</c:v>
                </c:pt>
                <c:pt idx="289">
                  <c:v>0.11971428571428573</c:v>
                </c:pt>
                <c:pt idx="290">
                  <c:v>1.8000000000000002E-2</c:v>
                </c:pt>
                <c:pt idx="291">
                  <c:v>3.2857142857142856E-2</c:v>
                </c:pt>
                <c:pt idx="292">
                  <c:v>8.6571428571428591E-2</c:v>
                </c:pt>
                <c:pt idx="293">
                  <c:v>0.25828571428571429</c:v>
                </c:pt>
                <c:pt idx="294">
                  <c:v>0.14028571428571432</c:v>
                </c:pt>
                <c:pt idx="295">
                  <c:v>6.7142857142857157E-2</c:v>
                </c:pt>
                <c:pt idx="296">
                  <c:v>0.16942857142857146</c:v>
                </c:pt>
                <c:pt idx="297">
                  <c:v>0.11742857142857145</c:v>
                </c:pt>
                <c:pt idx="298">
                  <c:v>0.13342857142857145</c:v>
                </c:pt>
                <c:pt idx="299">
                  <c:v>3.8285714285714277E-2</c:v>
                </c:pt>
                <c:pt idx="300">
                  <c:v>0</c:v>
                </c:pt>
                <c:pt idx="301">
                  <c:v>2.2857142857142859E-3</c:v>
                </c:pt>
                <c:pt idx="302">
                  <c:v>2E-3</c:v>
                </c:pt>
                <c:pt idx="303">
                  <c:v>4.8285714285714293E-2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7.6571428571428582E-2</c:v>
                </c:pt>
                <c:pt idx="308">
                  <c:v>0</c:v>
                </c:pt>
                <c:pt idx="309">
                  <c:v>0</c:v>
                </c:pt>
                <c:pt idx="310">
                  <c:v>2.2857142857142859E-3</c:v>
                </c:pt>
                <c:pt idx="311">
                  <c:v>9.9999999999999985E-3</c:v>
                </c:pt>
                <c:pt idx="312">
                  <c:v>0</c:v>
                </c:pt>
                <c:pt idx="313">
                  <c:v>4.0000000000000001E-3</c:v>
                </c:pt>
                <c:pt idx="314">
                  <c:v>0</c:v>
                </c:pt>
                <c:pt idx="315">
                  <c:v>1.7142857142857142E-3</c:v>
                </c:pt>
                <c:pt idx="316">
                  <c:v>2.2857142857142859E-3</c:v>
                </c:pt>
                <c:pt idx="317">
                  <c:v>0</c:v>
                </c:pt>
                <c:pt idx="318">
                  <c:v>1.7142857142857142E-3</c:v>
                </c:pt>
                <c:pt idx="319">
                  <c:v>2.5142857142857151E-2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2.4E-2</c:v>
                </c:pt>
                <c:pt idx="325">
                  <c:v>4.0000000000000001E-3</c:v>
                </c:pt>
                <c:pt idx="326">
                  <c:v>2.8571428571428571E-3</c:v>
                </c:pt>
                <c:pt idx="327">
                  <c:v>3.1428571428571426E-3</c:v>
                </c:pt>
                <c:pt idx="328">
                  <c:v>2.2857142857142859E-3</c:v>
                </c:pt>
                <c:pt idx="329">
                  <c:v>0</c:v>
                </c:pt>
                <c:pt idx="330">
                  <c:v>0</c:v>
                </c:pt>
                <c:pt idx="331">
                  <c:v>4.8571428571428576E-3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90-410D-97DF-0DDDDD4444D6}"/>
            </c:ext>
          </c:extLst>
        </c:ser>
        <c:ser>
          <c:idx val="3"/>
          <c:order val="3"/>
          <c:tx>
            <c:strRef>
              <c:f>'Mar-25 Comparision with CA@100m'!$AJ$1</c:f>
              <c:strCache>
                <c:ptCount val="1"/>
                <c:pt idx="0">
                  <c:v>L2 Area (% area)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CA@100m'!$AJ$2:$AJ$2362</c:f>
              <c:numCache>
                <c:formatCode>0.000</c:formatCode>
                <c:ptCount val="236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1.3714285714285714E-2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8.571428571428571E-4</c:v>
                </c:pt>
                <c:pt idx="9">
                  <c:v>0</c:v>
                </c:pt>
                <c:pt idx="10">
                  <c:v>0</c:v>
                </c:pt>
                <c:pt idx="11">
                  <c:v>1.942857142857143E-2</c:v>
                </c:pt>
                <c:pt idx="12">
                  <c:v>2.5428571428571425E-2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1.2285714285714283E-2</c:v>
                </c:pt>
                <c:pt idx="17">
                  <c:v>9.9714285714285728E-2</c:v>
                </c:pt>
                <c:pt idx="18">
                  <c:v>2.2857142857142859E-3</c:v>
                </c:pt>
                <c:pt idx="19">
                  <c:v>6.5714285714285718E-3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1.0285714285714287E-2</c:v>
                </c:pt>
                <c:pt idx="27">
                  <c:v>0.3274285714285714</c:v>
                </c:pt>
                <c:pt idx="28">
                  <c:v>0</c:v>
                </c:pt>
                <c:pt idx="29">
                  <c:v>3.1428571428571426E-3</c:v>
                </c:pt>
                <c:pt idx="30">
                  <c:v>4.9142857142857148E-2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2.8571428571428571E-3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4.0000000000000001E-3</c:v>
                </c:pt>
                <c:pt idx="55">
                  <c:v>1.7142857142857142E-3</c:v>
                </c:pt>
                <c:pt idx="56">
                  <c:v>0</c:v>
                </c:pt>
                <c:pt idx="57">
                  <c:v>9.1428571428571435E-3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4.8571428571428576E-3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8.0000000000000002E-3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3.9714285714285716E-2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2.6571428571428572E-2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4.5714285714285718E-3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1.1428571428571429E-3</c:v>
                </c:pt>
                <c:pt idx="104">
                  <c:v>2E-3</c:v>
                </c:pt>
                <c:pt idx="105">
                  <c:v>0</c:v>
                </c:pt>
                <c:pt idx="106">
                  <c:v>0</c:v>
                </c:pt>
                <c:pt idx="107">
                  <c:v>9.1428571428571435E-3</c:v>
                </c:pt>
                <c:pt idx="108">
                  <c:v>0</c:v>
                </c:pt>
                <c:pt idx="109">
                  <c:v>0</c:v>
                </c:pt>
                <c:pt idx="110">
                  <c:v>0.20942857142857146</c:v>
                </c:pt>
                <c:pt idx="111">
                  <c:v>0.13142857142857145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2.8571428571428571E-3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1.2857142857142857E-2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7.4285714285714285E-3</c:v>
                </c:pt>
                <c:pt idx="153">
                  <c:v>0</c:v>
                </c:pt>
                <c:pt idx="154">
                  <c:v>2.2857142857142859E-3</c:v>
                </c:pt>
                <c:pt idx="155">
                  <c:v>0</c:v>
                </c:pt>
                <c:pt idx="156">
                  <c:v>5.7142857142857143E-3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3.9428571428571424E-2</c:v>
                </c:pt>
                <c:pt idx="162">
                  <c:v>6.5714285714285718E-3</c:v>
                </c:pt>
                <c:pt idx="163">
                  <c:v>0</c:v>
                </c:pt>
                <c:pt idx="164">
                  <c:v>5.7142857142857143E-3</c:v>
                </c:pt>
                <c:pt idx="165">
                  <c:v>4.8571428571428576E-3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1.942857142857143E-2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3.7142857142857142E-3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4.7999999999999994E-2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5.7142857142857143E-3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4.5714285714285718E-3</c:v>
                </c:pt>
                <c:pt idx="225">
                  <c:v>3.6000000000000004E-2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6.6571428571428573E-2</c:v>
                </c:pt>
                <c:pt idx="232">
                  <c:v>5.1428571428571426E-3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1.6E-2</c:v>
                </c:pt>
                <c:pt idx="239">
                  <c:v>0</c:v>
                </c:pt>
                <c:pt idx="240">
                  <c:v>0</c:v>
                </c:pt>
                <c:pt idx="241">
                  <c:v>2.2857142857142859E-3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3.0000000000000002E-2</c:v>
                </c:pt>
                <c:pt idx="246">
                  <c:v>5.171428571428572E-2</c:v>
                </c:pt>
                <c:pt idx="247">
                  <c:v>2.3142857142857139E-2</c:v>
                </c:pt>
                <c:pt idx="248">
                  <c:v>9.1428571428571435E-3</c:v>
                </c:pt>
                <c:pt idx="249">
                  <c:v>0.29228571428571426</c:v>
                </c:pt>
                <c:pt idx="250">
                  <c:v>3.6285714285714282E-2</c:v>
                </c:pt>
                <c:pt idx="251">
                  <c:v>9.3142857142857138E-2</c:v>
                </c:pt>
                <c:pt idx="252">
                  <c:v>5.3999999999999999E-2</c:v>
                </c:pt>
                <c:pt idx="253">
                  <c:v>3.1142857142857146E-2</c:v>
                </c:pt>
                <c:pt idx="254">
                  <c:v>0.28771428571428576</c:v>
                </c:pt>
                <c:pt idx="255">
                  <c:v>0.39799999999999991</c:v>
                </c:pt>
                <c:pt idx="256">
                  <c:v>3.9714285714285716E-2</c:v>
                </c:pt>
                <c:pt idx="257">
                  <c:v>0.16200000000000001</c:v>
                </c:pt>
                <c:pt idx="258">
                  <c:v>0</c:v>
                </c:pt>
                <c:pt idx="259">
                  <c:v>1.942857142857143E-2</c:v>
                </c:pt>
                <c:pt idx="260">
                  <c:v>1.942857142857143E-2</c:v>
                </c:pt>
                <c:pt idx="261">
                  <c:v>0.17742857142857144</c:v>
                </c:pt>
                <c:pt idx="262">
                  <c:v>3.4285714285714284E-3</c:v>
                </c:pt>
                <c:pt idx="263">
                  <c:v>1.0571428571428572E-2</c:v>
                </c:pt>
                <c:pt idx="264">
                  <c:v>9.6857142857142864E-2</c:v>
                </c:pt>
                <c:pt idx="265">
                  <c:v>8.9714285714285733E-2</c:v>
                </c:pt>
                <c:pt idx="266">
                  <c:v>0</c:v>
                </c:pt>
                <c:pt idx="267">
                  <c:v>0.11542857142857145</c:v>
                </c:pt>
                <c:pt idx="268">
                  <c:v>1.7714285714285714E-2</c:v>
                </c:pt>
                <c:pt idx="269">
                  <c:v>0</c:v>
                </c:pt>
                <c:pt idx="270">
                  <c:v>2.8571428571428571E-3</c:v>
                </c:pt>
                <c:pt idx="271">
                  <c:v>5.7142857142857143E-3</c:v>
                </c:pt>
                <c:pt idx="272">
                  <c:v>0</c:v>
                </c:pt>
                <c:pt idx="273">
                  <c:v>6.0000000000000001E-3</c:v>
                </c:pt>
                <c:pt idx="274">
                  <c:v>2.4571428571428574E-2</c:v>
                </c:pt>
                <c:pt idx="275">
                  <c:v>2.8571428571428571E-3</c:v>
                </c:pt>
                <c:pt idx="276">
                  <c:v>4.2857142857142859E-3</c:v>
                </c:pt>
                <c:pt idx="277">
                  <c:v>5.6571428571428571E-2</c:v>
                </c:pt>
                <c:pt idx="278">
                  <c:v>0</c:v>
                </c:pt>
                <c:pt idx="279">
                  <c:v>1.0285714285714285E-2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1.6E-2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2E-3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3.4285714285714284E-3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1.7142857142857142E-3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90-410D-97DF-0DDDDD4444D6}"/>
            </c:ext>
          </c:extLst>
        </c:ser>
        <c:ser>
          <c:idx val="4"/>
          <c:order val="4"/>
          <c:tx>
            <c:strRef>
              <c:f>'Mar-25 Comparision with CA@100m'!$AK$1</c:f>
              <c:strCache>
                <c:ptCount val="1"/>
                <c:pt idx="0">
                  <c:v>L3 Area (% area)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CA@100m'!$AK$2:$AK$2362</c:f>
              <c:numCache>
                <c:formatCode>0.000</c:formatCode>
                <c:ptCount val="2361"/>
                <c:pt idx="1">
                  <c:v>3.214285714285714E-2</c:v>
                </c:pt>
                <c:pt idx="2">
                  <c:v>0</c:v>
                </c:pt>
                <c:pt idx="3">
                  <c:v>4.2857142857142859E-3</c:v>
                </c:pt>
                <c:pt idx="4">
                  <c:v>0</c:v>
                </c:pt>
                <c:pt idx="5">
                  <c:v>0.11714285714285716</c:v>
                </c:pt>
                <c:pt idx="6">
                  <c:v>0</c:v>
                </c:pt>
                <c:pt idx="7">
                  <c:v>1.8000000000000002E-2</c:v>
                </c:pt>
                <c:pt idx="8">
                  <c:v>7.6857142857142846E-2</c:v>
                </c:pt>
                <c:pt idx="9">
                  <c:v>0.12971428571428573</c:v>
                </c:pt>
                <c:pt idx="10">
                  <c:v>7.342857142857144E-2</c:v>
                </c:pt>
                <c:pt idx="11">
                  <c:v>0.15257142857142861</c:v>
                </c:pt>
                <c:pt idx="12">
                  <c:v>0.10285714285714286</c:v>
                </c:pt>
                <c:pt idx="13">
                  <c:v>6.0000000000000001E-3</c:v>
                </c:pt>
                <c:pt idx="14">
                  <c:v>0</c:v>
                </c:pt>
                <c:pt idx="15">
                  <c:v>2.514285714285714E-2</c:v>
                </c:pt>
                <c:pt idx="18">
                  <c:v>1.4571428571428569E-2</c:v>
                </c:pt>
                <c:pt idx="19">
                  <c:v>6.8571428571428568E-3</c:v>
                </c:pt>
                <c:pt idx="20">
                  <c:v>4.200000000000001E-2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</c:v>
                </c:pt>
                <c:pt idx="25">
                  <c:v>1.1428571428571429E-2</c:v>
                </c:pt>
                <c:pt idx="26">
                  <c:v>2.2285714285714287E-2</c:v>
                </c:pt>
                <c:pt idx="27">
                  <c:v>0</c:v>
                </c:pt>
                <c:pt idx="28">
                  <c:v>6.1142857142857145E-2</c:v>
                </c:pt>
                <c:pt idx="29">
                  <c:v>3.2000000000000001E-2</c:v>
                </c:pt>
                <c:pt idx="30">
                  <c:v>2.5428571428571425E-2</c:v>
                </c:pt>
                <c:pt idx="31">
                  <c:v>2.2285714285714287E-2</c:v>
                </c:pt>
                <c:pt idx="32">
                  <c:v>6.257142857142857E-2</c:v>
                </c:pt>
                <c:pt idx="33">
                  <c:v>4.5714285714285718E-3</c:v>
                </c:pt>
                <c:pt idx="34">
                  <c:v>0</c:v>
                </c:pt>
                <c:pt idx="35">
                  <c:v>0</c:v>
                </c:pt>
                <c:pt idx="36">
                  <c:v>6.8571428571428568E-3</c:v>
                </c:pt>
                <c:pt idx="37">
                  <c:v>0</c:v>
                </c:pt>
                <c:pt idx="38">
                  <c:v>7.4285714285714285E-3</c:v>
                </c:pt>
                <c:pt idx="39">
                  <c:v>0</c:v>
                </c:pt>
                <c:pt idx="40">
                  <c:v>0</c:v>
                </c:pt>
                <c:pt idx="41">
                  <c:v>1.1142857142857144E-2</c:v>
                </c:pt>
                <c:pt idx="42">
                  <c:v>0</c:v>
                </c:pt>
                <c:pt idx="43">
                  <c:v>5.4285714285714284E-3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1.0857142857142857E-2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8.2857142857142851E-3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5.4285714285714284E-3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2.9714285714285714E-2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3.4285714285714284E-3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8.571428571428571E-4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6.5714285714285718E-3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6.0000000000000001E-3</c:v>
                </c:pt>
                <c:pt idx="97">
                  <c:v>0</c:v>
                </c:pt>
                <c:pt idx="98">
                  <c:v>4.4571428571428574E-2</c:v>
                </c:pt>
                <c:pt idx="99">
                  <c:v>9.4285714285714285E-3</c:v>
                </c:pt>
                <c:pt idx="100">
                  <c:v>0</c:v>
                </c:pt>
                <c:pt idx="101">
                  <c:v>0</c:v>
                </c:pt>
                <c:pt idx="102">
                  <c:v>1.2E-2</c:v>
                </c:pt>
                <c:pt idx="103">
                  <c:v>0</c:v>
                </c:pt>
                <c:pt idx="104">
                  <c:v>2.5714285714285713E-3</c:v>
                </c:pt>
                <c:pt idx="105">
                  <c:v>7.1428571428571435E-3</c:v>
                </c:pt>
                <c:pt idx="106">
                  <c:v>0</c:v>
                </c:pt>
                <c:pt idx="107">
                  <c:v>6.5428571428571433E-2</c:v>
                </c:pt>
                <c:pt idx="108">
                  <c:v>0</c:v>
                </c:pt>
                <c:pt idx="109">
                  <c:v>0</c:v>
                </c:pt>
                <c:pt idx="110">
                  <c:v>0.01</c:v>
                </c:pt>
                <c:pt idx="111">
                  <c:v>0.24800000000000005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1.8285714285714287E-2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4.0000000000000001E-3</c:v>
                </c:pt>
                <c:pt idx="120">
                  <c:v>0</c:v>
                </c:pt>
                <c:pt idx="121">
                  <c:v>2.3714285714285712E-2</c:v>
                </c:pt>
                <c:pt idx="122">
                  <c:v>0</c:v>
                </c:pt>
                <c:pt idx="123">
                  <c:v>0</c:v>
                </c:pt>
                <c:pt idx="124">
                  <c:v>6.2857142857142851E-3</c:v>
                </c:pt>
                <c:pt idx="125">
                  <c:v>4.5714285714285718E-3</c:v>
                </c:pt>
                <c:pt idx="126">
                  <c:v>0</c:v>
                </c:pt>
                <c:pt idx="127">
                  <c:v>5.7142857142857148E-2</c:v>
                </c:pt>
                <c:pt idx="128">
                  <c:v>0</c:v>
                </c:pt>
                <c:pt idx="129">
                  <c:v>0.14571428571428577</c:v>
                </c:pt>
                <c:pt idx="130">
                  <c:v>1.9714285714285715E-2</c:v>
                </c:pt>
                <c:pt idx="131">
                  <c:v>1.4285714285714287E-2</c:v>
                </c:pt>
                <c:pt idx="132">
                  <c:v>4.1428571428571433E-2</c:v>
                </c:pt>
                <c:pt idx="133">
                  <c:v>1.3714285714285714E-2</c:v>
                </c:pt>
                <c:pt idx="134">
                  <c:v>0</c:v>
                </c:pt>
                <c:pt idx="135">
                  <c:v>0</c:v>
                </c:pt>
                <c:pt idx="136">
                  <c:v>1.2E-2</c:v>
                </c:pt>
                <c:pt idx="137">
                  <c:v>0</c:v>
                </c:pt>
                <c:pt idx="138">
                  <c:v>1.0285714285714285E-2</c:v>
                </c:pt>
                <c:pt idx="139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1.6857142857142859E-2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2.7428571428571427E-2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3.3428571428571432E-2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1.2857142857142857E-2</c:v>
                </c:pt>
                <c:pt idx="166">
                  <c:v>1.3714285714285714E-2</c:v>
                </c:pt>
                <c:pt idx="167">
                  <c:v>1.6285714285714285E-2</c:v>
                </c:pt>
                <c:pt idx="168">
                  <c:v>2.6285714285714287E-2</c:v>
                </c:pt>
                <c:pt idx="169">
                  <c:v>0</c:v>
                </c:pt>
                <c:pt idx="170">
                  <c:v>2.8571428571428574E-2</c:v>
                </c:pt>
                <c:pt idx="171">
                  <c:v>6.5714285714285718E-3</c:v>
                </c:pt>
                <c:pt idx="172">
                  <c:v>1.2285714285714283E-2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0.28628571428571425</c:v>
                </c:pt>
                <c:pt idx="178">
                  <c:v>0</c:v>
                </c:pt>
                <c:pt idx="179">
                  <c:v>0</c:v>
                </c:pt>
                <c:pt idx="180">
                  <c:v>1.542857142857143E-2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4.0000000000000001E-3</c:v>
                </c:pt>
                <c:pt idx="185">
                  <c:v>0</c:v>
                </c:pt>
                <c:pt idx="186">
                  <c:v>5.7142857142857143E-3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4.4285714285714275E-2</c:v>
                </c:pt>
                <c:pt idx="194">
                  <c:v>1.2E-2</c:v>
                </c:pt>
                <c:pt idx="195">
                  <c:v>2.6857142857142857E-2</c:v>
                </c:pt>
                <c:pt idx="196">
                  <c:v>6.8857142857142853E-2</c:v>
                </c:pt>
                <c:pt idx="197">
                  <c:v>1.4000000000000002E-2</c:v>
                </c:pt>
                <c:pt idx="198">
                  <c:v>1.2285714285714283E-2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0.01</c:v>
                </c:pt>
                <c:pt idx="203">
                  <c:v>0.13914285714285715</c:v>
                </c:pt>
                <c:pt idx="204">
                  <c:v>0</c:v>
                </c:pt>
                <c:pt idx="205">
                  <c:v>1.7428571428571429E-2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4.0000000000000001E-3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4.0000000000000001E-3</c:v>
                </c:pt>
                <c:pt idx="215">
                  <c:v>0</c:v>
                </c:pt>
                <c:pt idx="216">
                  <c:v>0</c:v>
                </c:pt>
                <c:pt idx="217">
                  <c:v>3.4571428571428565E-2</c:v>
                </c:pt>
                <c:pt idx="218">
                  <c:v>0</c:v>
                </c:pt>
                <c:pt idx="219">
                  <c:v>0</c:v>
                </c:pt>
                <c:pt idx="220">
                  <c:v>1.1142857142857144E-2</c:v>
                </c:pt>
                <c:pt idx="221">
                  <c:v>0</c:v>
                </c:pt>
                <c:pt idx="222">
                  <c:v>6.0000000000000001E-3</c:v>
                </c:pt>
                <c:pt idx="223">
                  <c:v>4.4285714285714282E-2</c:v>
                </c:pt>
                <c:pt idx="224">
                  <c:v>2.9428571428571425E-2</c:v>
                </c:pt>
                <c:pt idx="225">
                  <c:v>0.21114285714285713</c:v>
                </c:pt>
                <c:pt idx="226">
                  <c:v>4.5714285714285718E-3</c:v>
                </c:pt>
                <c:pt idx="227">
                  <c:v>2.9714285714285714E-2</c:v>
                </c:pt>
                <c:pt idx="228">
                  <c:v>0.10400000000000001</c:v>
                </c:pt>
                <c:pt idx="229">
                  <c:v>4.0857142857142863E-2</c:v>
                </c:pt>
                <c:pt idx="230">
                  <c:v>1.8571428571428572E-2</c:v>
                </c:pt>
                <c:pt idx="231">
                  <c:v>0.1485714285714286</c:v>
                </c:pt>
                <c:pt idx="232">
                  <c:v>9.2571428571428596E-2</c:v>
                </c:pt>
                <c:pt idx="233">
                  <c:v>6.8571428571428568E-3</c:v>
                </c:pt>
                <c:pt idx="234">
                  <c:v>0</c:v>
                </c:pt>
                <c:pt idx="235">
                  <c:v>1.2285714285714283E-2</c:v>
                </c:pt>
                <c:pt idx="236">
                  <c:v>2.1714285714285714E-2</c:v>
                </c:pt>
                <c:pt idx="237">
                  <c:v>1.3428571428571429E-2</c:v>
                </c:pt>
                <c:pt idx="238">
                  <c:v>2.7714285714285716E-2</c:v>
                </c:pt>
                <c:pt idx="239">
                  <c:v>7.7142857142857143E-3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3.3142857142857141E-2</c:v>
                </c:pt>
                <c:pt idx="244">
                  <c:v>0.20228571428571432</c:v>
                </c:pt>
                <c:pt idx="245">
                  <c:v>0.72857142857142865</c:v>
                </c:pt>
                <c:pt idx="246">
                  <c:v>0.32028571428571428</c:v>
                </c:pt>
                <c:pt idx="247">
                  <c:v>7.0285714285714285E-2</c:v>
                </c:pt>
                <c:pt idx="248">
                  <c:v>8.7142857142857133E-2</c:v>
                </c:pt>
                <c:pt idx="249">
                  <c:v>0.14428571428571429</c:v>
                </c:pt>
                <c:pt idx="250">
                  <c:v>0.52171428571428557</c:v>
                </c:pt>
                <c:pt idx="251">
                  <c:v>0.2897142857142857</c:v>
                </c:pt>
                <c:pt idx="252">
                  <c:v>0.16085714285714284</c:v>
                </c:pt>
                <c:pt idx="253">
                  <c:v>2.8571428571428571E-3</c:v>
                </c:pt>
                <c:pt idx="254">
                  <c:v>0</c:v>
                </c:pt>
                <c:pt idx="255">
                  <c:v>0.20342857142857146</c:v>
                </c:pt>
                <c:pt idx="256">
                  <c:v>0.14371428571428571</c:v>
                </c:pt>
                <c:pt idx="257">
                  <c:v>0.11457142857142857</c:v>
                </c:pt>
                <c:pt idx="258">
                  <c:v>2.9428571428571432E-2</c:v>
                </c:pt>
                <c:pt idx="259">
                  <c:v>0</c:v>
                </c:pt>
                <c:pt idx="260">
                  <c:v>2.8857142857142862E-2</c:v>
                </c:pt>
                <c:pt idx="261">
                  <c:v>4.2857142857142859E-3</c:v>
                </c:pt>
                <c:pt idx="262">
                  <c:v>0</c:v>
                </c:pt>
                <c:pt idx="263">
                  <c:v>6.3142857142857139E-2</c:v>
                </c:pt>
                <c:pt idx="264">
                  <c:v>0.12085714285714286</c:v>
                </c:pt>
                <c:pt idx="265">
                  <c:v>6.4285714285714293E-2</c:v>
                </c:pt>
                <c:pt idx="266">
                  <c:v>0</c:v>
                </c:pt>
                <c:pt idx="267">
                  <c:v>2.5714285714285714E-2</c:v>
                </c:pt>
                <c:pt idx="268">
                  <c:v>0</c:v>
                </c:pt>
                <c:pt idx="269">
                  <c:v>3.7142857142857142E-3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5.7428571428571426E-2</c:v>
                </c:pt>
                <c:pt idx="275">
                  <c:v>0</c:v>
                </c:pt>
                <c:pt idx="276">
                  <c:v>0</c:v>
                </c:pt>
                <c:pt idx="277">
                  <c:v>0.12485714285714287</c:v>
                </c:pt>
                <c:pt idx="278">
                  <c:v>0</c:v>
                </c:pt>
                <c:pt idx="279">
                  <c:v>4.5714285714285718E-3</c:v>
                </c:pt>
                <c:pt idx="280">
                  <c:v>0</c:v>
                </c:pt>
                <c:pt idx="281">
                  <c:v>0</c:v>
                </c:pt>
                <c:pt idx="282">
                  <c:v>3.2571428571428571E-2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2.8571428571428571E-3</c:v>
                </c:pt>
                <c:pt idx="289">
                  <c:v>3.4285714285714284E-3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1.6E-2</c:v>
                </c:pt>
                <c:pt idx="303">
                  <c:v>0</c:v>
                </c:pt>
                <c:pt idx="304">
                  <c:v>8.5714285714285719E-3</c:v>
                </c:pt>
                <c:pt idx="305">
                  <c:v>1.7714285714285714E-2</c:v>
                </c:pt>
                <c:pt idx="306">
                  <c:v>3.7428571428571429E-2</c:v>
                </c:pt>
                <c:pt idx="307">
                  <c:v>4.3714285714285712E-2</c:v>
                </c:pt>
                <c:pt idx="308">
                  <c:v>0</c:v>
                </c:pt>
                <c:pt idx="309">
                  <c:v>1.6E-2</c:v>
                </c:pt>
                <c:pt idx="310">
                  <c:v>5.9428571428571421E-2</c:v>
                </c:pt>
                <c:pt idx="311">
                  <c:v>0</c:v>
                </c:pt>
                <c:pt idx="312">
                  <c:v>5.1428571428571426E-3</c:v>
                </c:pt>
                <c:pt idx="313">
                  <c:v>0</c:v>
                </c:pt>
                <c:pt idx="314">
                  <c:v>0</c:v>
                </c:pt>
                <c:pt idx="315">
                  <c:v>5.7142857142857143E-3</c:v>
                </c:pt>
                <c:pt idx="316">
                  <c:v>0</c:v>
                </c:pt>
                <c:pt idx="317">
                  <c:v>3.7142857142857142E-3</c:v>
                </c:pt>
                <c:pt idx="318">
                  <c:v>4.5714285714285718E-3</c:v>
                </c:pt>
                <c:pt idx="319">
                  <c:v>9.1428571428571435E-3</c:v>
                </c:pt>
                <c:pt idx="320">
                  <c:v>0</c:v>
                </c:pt>
                <c:pt idx="321">
                  <c:v>1.2E-2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3.1428571428571424E-2</c:v>
                </c:pt>
                <c:pt idx="326">
                  <c:v>0</c:v>
                </c:pt>
                <c:pt idx="327">
                  <c:v>2.8571428571428571E-3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90-410D-97DF-0DDDDD4444D6}"/>
            </c:ext>
          </c:extLst>
        </c:ser>
        <c:ser>
          <c:idx val="5"/>
          <c:order val="5"/>
          <c:tx>
            <c:strRef>
              <c:f>'Mar-25 Comparision with CA@100m'!$AL$1</c:f>
              <c:strCache>
                <c:ptCount val="1"/>
                <c:pt idx="0">
                  <c:v>L4 Area (% area)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CA@100m'!$AL$2:$AL$2362</c:f>
              <c:numCache>
                <c:formatCode>0.000</c:formatCode>
                <c:ptCount val="2361"/>
                <c:pt idx="1">
                  <c:v>0</c:v>
                </c:pt>
                <c:pt idx="2">
                  <c:v>1.8000000000000002E-2</c:v>
                </c:pt>
                <c:pt idx="3">
                  <c:v>6.0000000000000001E-3</c:v>
                </c:pt>
                <c:pt idx="4">
                  <c:v>8.571428571428571E-4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4.4000000000000004E-2</c:v>
                </c:pt>
                <c:pt idx="9">
                  <c:v>3.0285714285714291E-2</c:v>
                </c:pt>
                <c:pt idx="10">
                  <c:v>2.9428571428571422E-2</c:v>
                </c:pt>
                <c:pt idx="11">
                  <c:v>0</c:v>
                </c:pt>
                <c:pt idx="12">
                  <c:v>8.3142857142857157E-2</c:v>
                </c:pt>
                <c:pt idx="13">
                  <c:v>8.5714285714285719E-3</c:v>
                </c:pt>
                <c:pt idx="14">
                  <c:v>2.2857142857142859E-3</c:v>
                </c:pt>
                <c:pt idx="15">
                  <c:v>1.3142857142857144E-2</c:v>
                </c:pt>
                <c:pt idx="18">
                  <c:v>0</c:v>
                </c:pt>
                <c:pt idx="19">
                  <c:v>0.11428571428571431</c:v>
                </c:pt>
                <c:pt idx="20">
                  <c:v>0</c:v>
                </c:pt>
                <c:pt idx="21">
                  <c:v>1.7142857142857144E-2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3.7142857142857142E-3</c:v>
                </c:pt>
                <c:pt idx="29">
                  <c:v>0</c:v>
                </c:pt>
                <c:pt idx="30">
                  <c:v>1.3428571428571429E-2</c:v>
                </c:pt>
                <c:pt idx="31">
                  <c:v>0</c:v>
                </c:pt>
                <c:pt idx="32">
                  <c:v>1.3428571428571429E-2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2.3999999999999997E-2</c:v>
                </c:pt>
                <c:pt idx="40">
                  <c:v>0</c:v>
                </c:pt>
                <c:pt idx="41">
                  <c:v>5.0285714285714288E-2</c:v>
                </c:pt>
                <c:pt idx="42">
                  <c:v>1.2285714285714283E-2</c:v>
                </c:pt>
                <c:pt idx="43">
                  <c:v>0</c:v>
                </c:pt>
                <c:pt idx="44">
                  <c:v>0</c:v>
                </c:pt>
                <c:pt idx="45">
                  <c:v>2.8571428571428571E-3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5.4285714285714284E-3</c:v>
                </c:pt>
                <c:pt idx="55">
                  <c:v>0</c:v>
                </c:pt>
                <c:pt idx="56">
                  <c:v>3.1428571428571426E-3</c:v>
                </c:pt>
                <c:pt idx="57">
                  <c:v>0</c:v>
                </c:pt>
                <c:pt idx="58">
                  <c:v>5.4285714285714284E-3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5.1428571428571426E-3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2.3428571428571431E-2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1.0857142857142857E-2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3.1428571428571426E-3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6.2857142857142851E-3</c:v>
                </c:pt>
                <c:pt idx="103">
                  <c:v>3.4285714285714284E-3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1.5142857142857142E-2</c:v>
                </c:pt>
                <c:pt idx="111">
                  <c:v>1.657142857142857E-2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4.8571428571428576E-3</c:v>
                </c:pt>
                <c:pt idx="121">
                  <c:v>1.3714285714285714E-2</c:v>
                </c:pt>
                <c:pt idx="122">
                  <c:v>5.4285714285714298E-2</c:v>
                </c:pt>
                <c:pt idx="123">
                  <c:v>1.257142857142857E-2</c:v>
                </c:pt>
                <c:pt idx="124">
                  <c:v>0</c:v>
                </c:pt>
                <c:pt idx="125">
                  <c:v>0</c:v>
                </c:pt>
                <c:pt idx="126">
                  <c:v>5.4285714285714284E-3</c:v>
                </c:pt>
                <c:pt idx="127">
                  <c:v>0</c:v>
                </c:pt>
                <c:pt idx="128">
                  <c:v>0</c:v>
                </c:pt>
                <c:pt idx="129">
                  <c:v>4.0000000000000001E-3</c:v>
                </c:pt>
                <c:pt idx="130">
                  <c:v>4.5714285714285718E-3</c:v>
                </c:pt>
                <c:pt idx="131">
                  <c:v>1.6285714285714285E-2</c:v>
                </c:pt>
                <c:pt idx="132">
                  <c:v>0</c:v>
                </c:pt>
                <c:pt idx="133">
                  <c:v>0</c:v>
                </c:pt>
                <c:pt idx="134">
                  <c:v>4.8571428571428576E-3</c:v>
                </c:pt>
                <c:pt idx="135">
                  <c:v>0</c:v>
                </c:pt>
                <c:pt idx="136">
                  <c:v>3.1428571428571426E-3</c:v>
                </c:pt>
                <c:pt idx="137">
                  <c:v>3.4571428571428572E-2</c:v>
                </c:pt>
                <c:pt idx="138">
                  <c:v>0</c:v>
                </c:pt>
                <c:pt idx="139">
                  <c:v>0</c:v>
                </c:pt>
                <c:pt idx="143">
                  <c:v>4.2857142857142859E-3</c:v>
                </c:pt>
                <c:pt idx="144">
                  <c:v>5.8857142857142865E-2</c:v>
                </c:pt>
                <c:pt idx="145">
                  <c:v>4.8571428571428576E-3</c:v>
                </c:pt>
                <c:pt idx="146">
                  <c:v>4.2857142857142859E-3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2.6857142857142857E-2</c:v>
                </c:pt>
                <c:pt idx="152">
                  <c:v>0</c:v>
                </c:pt>
                <c:pt idx="153">
                  <c:v>6.8571428571428568E-3</c:v>
                </c:pt>
                <c:pt idx="154">
                  <c:v>0</c:v>
                </c:pt>
                <c:pt idx="155">
                  <c:v>6.5714285714285718E-3</c:v>
                </c:pt>
                <c:pt idx="156">
                  <c:v>0</c:v>
                </c:pt>
                <c:pt idx="157">
                  <c:v>0</c:v>
                </c:pt>
                <c:pt idx="158">
                  <c:v>4.2857142857142859E-3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7.4285714285714285E-3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1.1142857142857144E-2</c:v>
                </c:pt>
                <c:pt idx="174">
                  <c:v>1.4285714285714287E-2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8.5714285714285719E-3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4.5714285714285718E-3</c:v>
                </c:pt>
                <c:pt idx="189">
                  <c:v>0</c:v>
                </c:pt>
                <c:pt idx="190">
                  <c:v>2.1428571428571432E-2</c:v>
                </c:pt>
                <c:pt idx="191">
                  <c:v>3.8857142857142861E-2</c:v>
                </c:pt>
                <c:pt idx="192">
                  <c:v>0</c:v>
                </c:pt>
                <c:pt idx="193">
                  <c:v>2.9142857142857137E-2</c:v>
                </c:pt>
                <c:pt idx="194">
                  <c:v>0</c:v>
                </c:pt>
                <c:pt idx="195">
                  <c:v>1.1999999999999999E-2</c:v>
                </c:pt>
                <c:pt idx="196">
                  <c:v>3.9142857142857146E-2</c:v>
                </c:pt>
                <c:pt idx="197">
                  <c:v>0</c:v>
                </c:pt>
                <c:pt idx="198">
                  <c:v>2.5714285714285713E-3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3.4285714285714284E-3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5.4285714285714284E-3</c:v>
                </c:pt>
                <c:pt idx="215">
                  <c:v>0</c:v>
                </c:pt>
                <c:pt idx="216">
                  <c:v>0</c:v>
                </c:pt>
                <c:pt idx="217">
                  <c:v>1.1428571428571429E-3</c:v>
                </c:pt>
                <c:pt idx="218">
                  <c:v>0</c:v>
                </c:pt>
                <c:pt idx="219">
                  <c:v>8.8571428571428568E-3</c:v>
                </c:pt>
                <c:pt idx="220">
                  <c:v>3.6857142857142852E-2</c:v>
                </c:pt>
                <c:pt idx="221">
                  <c:v>2.2857142857142859E-3</c:v>
                </c:pt>
                <c:pt idx="222">
                  <c:v>3.7428571428571429E-2</c:v>
                </c:pt>
                <c:pt idx="223">
                  <c:v>4.1999999999999996E-2</c:v>
                </c:pt>
                <c:pt idx="224">
                  <c:v>3.1428571428571424E-2</c:v>
                </c:pt>
                <c:pt idx="225">
                  <c:v>0</c:v>
                </c:pt>
                <c:pt idx="226">
                  <c:v>8.3142857142857157E-2</c:v>
                </c:pt>
                <c:pt idx="227">
                  <c:v>0.13571428571428573</c:v>
                </c:pt>
                <c:pt idx="228">
                  <c:v>0</c:v>
                </c:pt>
                <c:pt idx="229">
                  <c:v>0</c:v>
                </c:pt>
                <c:pt idx="230">
                  <c:v>0.1142857142857143</c:v>
                </c:pt>
                <c:pt idx="231">
                  <c:v>0</c:v>
                </c:pt>
                <c:pt idx="232">
                  <c:v>8.8571428571428568E-3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4.5714285714285718E-3</c:v>
                </c:pt>
                <c:pt idx="237">
                  <c:v>1.0571428571428572E-2</c:v>
                </c:pt>
                <c:pt idx="238">
                  <c:v>8.2857142857142851E-3</c:v>
                </c:pt>
                <c:pt idx="239">
                  <c:v>0.1085714285714286</c:v>
                </c:pt>
                <c:pt idx="240">
                  <c:v>5.7142857142857143E-3</c:v>
                </c:pt>
                <c:pt idx="241">
                  <c:v>3.4285714285714284E-3</c:v>
                </c:pt>
                <c:pt idx="242">
                  <c:v>0</c:v>
                </c:pt>
                <c:pt idx="243">
                  <c:v>7.4285714285714285E-3</c:v>
                </c:pt>
                <c:pt idx="244">
                  <c:v>1.8000000000000002E-2</c:v>
                </c:pt>
                <c:pt idx="245">
                  <c:v>9.9142857142857171E-2</c:v>
                </c:pt>
                <c:pt idx="246">
                  <c:v>3.3999999999999996E-2</c:v>
                </c:pt>
                <c:pt idx="247">
                  <c:v>4.9714285714285725E-2</c:v>
                </c:pt>
                <c:pt idx="248">
                  <c:v>4.8000000000000015E-2</c:v>
                </c:pt>
                <c:pt idx="249">
                  <c:v>0</c:v>
                </c:pt>
                <c:pt idx="250">
                  <c:v>0.19885714285714284</c:v>
                </c:pt>
                <c:pt idx="251">
                  <c:v>0.10771428571428572</c:v>
                </c:pt>
                <c:pt idx="252">
                  <c:v>0.26000000000000006</c:v>
                </c:pt>
                <c:pt idx="253">
                  <c:v>1.4857142857142857E-2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2E-3</c:v>
                </c:pt>
                <c:pt idx="261">
                  <c:v>0</c:v>
                </c:pt>
                <c:pt idx="262">
                  <c:v>0</c:v>
                </c:pt>
                <c:pt idx="263">
                  <c:v>1.4000000000000002E-2</c:v>
                </c:pt>
                <c:pt idx="264">
                  <c:v>6.3142857142857126E-2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0.15514285714285714</c:v>
                </c:pt>
                <c:pt idx="277">
                  <c:v>0.14714285714285713</c:v>
                </c:pt>
                <c:pt idx="278">
                  <c:v>0</c:v>
                </c:pt>
                <c:pt idx="279">
                  <c:v>1.3714285714285714E-2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1.7142857142857142E-3</c:v>
                </c:pt>
                <c:pt idx="288">
                  <c:v>6.5714285714285718E-3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4.5714285714285718E-3</c:v>
                </c:pt>
                <c:pt idx="310">
                  <c:v>5.7142857142857143E-3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7.4285714285714285E-3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2.8571428571428571E-3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8.571428571428571E-4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90-410D-97DF-0DDDDD4444D6}"/>
            </c:ext>
          </c:extLst>
        </c:ser>
        <c:ser>
          <c:idx val="6"/>
          <c:order val="6"/>
          <c:tx>
            <c:strRef>
              <c:f>'Mar-25 Comparision with CA@100m'!$AM$1</c:f>
              <c:strCache>
                <c:ptCount val="1"/>
                <c:pt idx="0">
                  <c:v>R1 Area (% area)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CA@100m'!$AM$2:$AM$2362</c:f>
              <c:numCache>
                <c:formatCode>0.000</c:formatCode>
                <c:ptCount val="2361"/>
                <c:pt idx="1">
                  <c:v>3.0000000000000002E-2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1.3428571428571429E-2</c:v>
                </c:pt>
                <c:pt idx="6">
                  <c:v>4.2857142857142859E-3</c:v>
                </c:pt>
                <c:pt idx="7">
                  <c:v>0</c:v>
                </c:pt>
                <c:pt idx="8">
                  <c:v>6.2857142857142851E-3</c:v>
                </c:pt>
                <c:pt idx="9">
                  <c:v>1.2857142857142857E-2</c:v>
                </c:pt>
                <c:pt idx="10">
                  <c:v>2.2857142857142857E-2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5.8857142857142865E-2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3.4285714285714284E-3</c:v>
                </c:pt>
                <c:pt idx="36">
                  <c:v>4.5142857142857151E-2</c:v>
                </c:pt>
                <c:pt idx="37">
                  <c:v>0</c:v>
                </c:pt>
                <c:pt idx="38">
                  <c:v>1.0571428571428572E-2</c:v>
                </c:pt>
                <c:pt idx="39">
                  <c:v>2.5714285714285713E-3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2.6857142857142857E-2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2.8571428571428571E-3</c:v>
                </c:pt>
                <c:pt idx="73">
                  <c:v>1.0571428571428572E-2</c:v>
                </c:pt>
                <c:pt idx="74">
                  <c:v>0</c:v>
                </c:pt>
                <c:pt idx="75">
                  <c:v>0</c:v>
                </c:pt>
                <c:pt idx="76">
                  <c:v>7.4285714285714285E-3</c:v>
                </c:pt>
                <c:pt idx="77">
                  <c:v>0</c:v>
                </c:pt>
                <c:pt idx="78">
                  <c:v>0</c:v>
                </c:pt>
                <c:pt idx="79">
                  <c:v>2.2000000000000002E-2</c:v>
                </c:pt>
                <c:pt idx="80">
                  <c:v>7.4285714285714285E-3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8.8571428571428568E-3</c:v>
                </c:pt>
                <c:pt idx="85">
                  <c:v>1.2857142857142857E-2</c:v>
                </c:pt>
                <c:pt idx="86">
                  <c:v>4.0000000000000001E-3</c:v>
                </c:pt>
                <c:pt idx="87">
                  <c:v>1.1714285714285715E-2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6.8571428571428568E-3</c:v>
                </c:pt>
                <c:pt idx="93">
                  <c:v>0</c:v>
                </c:pt>
                <c:pt idx="94">
                  <c:v>2.6285714285714287E-2</c:v>
                </c:pt>
                <c:pt idx="95">
                  <c:v>0.16742857142857148</c:v>
                </c:pt>
                <c:pt idx="96">
                  <c:v>0.10942857142857146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4.2857142857142859E-3</c:v>
                </c:pt>
                <c:pt idx="105">
                  <c:v>0</c:v>
                </c:pt>
                <c:pt idx="106">
                  <c:v>9.4285714285714285E-3</c:v>
                </c:pt>
                <c:pt idx="107">
                  <c:v>2.5714285714285713E-3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8.8571428571428568E-3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4.0571428571428564E-2</c:v>
                </c:pt>
                <c:pt idx="120">
                  <c:v>0</c:v>
                </c:pt>
                <c:pt idx="121">
                  <c:v>0</c:v>
                </c:pt>
                <c:pt idx="122">
                  <c:v>4.8571428571428576E-3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3.7142857142857142E-3</c:v>
                </c:pt>
                <c:pt idx="128">
                  <c:v>4.9142857142857148E-2</c:v>
                </c:pt>
                <c:pt idx="129">
                  <c:v>3.1428571428571426E-3</c:v>
                </c:pt>
                <c:pt idx="130">
                  <c:v>0</c:v>
                </c:pt>
                <c:pt idx="131">
                  <c:v>0</c:v>
                </c:pt>
                <c:pt idx="132">
                  <c:v>2.2857142857142859E-3</c:v>
                </c:pt>
                <c:pt idx="133">
                  <c:v>0</c:v>
                </c:pt>
                <c:pt idx="134">
                  <c:v>4.2857142857142859E-3</c:v>
                </c:pt>
                <c:pt idx="135">
                  <c:v>5.7142857142857143E-3</c:v>
                </c:pt>
                <c:pt idx="136">
                  <c:v>0</c:v>
                </c:pt>
                <c:pt idx="137">
                  <c:v>1.257142857142857E-2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2.5714285714285713E-3</c:v>
                </c:pt>
                <c:pt idx="144">
                  <c:v>1.6E-2</c:v>
                </c:pt>
                <c:pt idx="145">
                  <c:v>0</c:v>
                </c:pt>
                <c:pt idx="146">
                  <c:v>0</c:v>
                </c:pt>
                <c:pt idx="147">
                  <c:v>4.2857142857142859E-3</c:v>
                </c:pt>
                <c:pt idx="148">
                  <c:v>4.0000000000000001E-3</c:v>
                </c:pt>
                <c:pt idx="149">
                  <c:v>0</c:v>
                </c:pt>
                <c:pt idx="150">
                  <c:v>3.1428571428571426E-3</c:v>
                </c:pt>
                <c:pt idx="153">
                  <c:v>0</c:v>
                </c:pt>
                <c:pt idx="154">
                  <c:v>0</c:v>
                </c:pt>
                <c:pt idx="155">
                  <c:v>4.8571428571428576E-3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1.257142857142857E-2</c:v>
                </c:pt>
                <c:pt idx="162">
                  <c:v>0</c:v>
                </c:pt>
                <c:pt idx="163">
                  <c:v>0</c:v>
                </c:pt>
                <c:pt idx="164">
                  <c:v>5.1428571428571426E-3</c:v>
                </c:pt>
                <c:pt idx="165">
                  <c:v>0</c:v>
                </c:pt>
                <c:pt idx="166">
                  <c:v>0</c:v>
                </c:pt>
                <c:pt idx="167">
                  <c:v>1.4857142857142857E-2</c:v>
                </c:pt>
                <c:pt idx="168">
                  <c:v>1.1428571428571429E-2</c:v>
                </c:pt>
                <c:pt idx="169">
                  <c:v>0</c:v>
                </c:pt>
                <c:pt idx="170">
                  <c:v>1.9428571428571424E-2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2.2857142857142859E-3</c:v>
                </c:pt>
                <c:pt idx="194">
                  <c:v>0</c:v>
                </c:pt>
                <c:pt idx="195">
                  <c:v>3.4285714285714284E-3</c:v>
                </c:pt>
                <c:pt idx="196">
                  <c:v>3.1428571428571426E-3</c:v>
                </c:pt>
                <c:pt idx="197">
                  <c:v>0</c:v>
                </c:pt>
                <c:pt idx="198">
                  <c:v>3.4285714285714284E-3</c:v>
                </c:pt>
                <c:pt idx="199">
                  <c:v>2.4285714285714282E-2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2.8571428571428571E-3</c:v>
                </c:pt>
                <c:pt idx="207">
                  <c:v>2.9428571428571432E-2</c:v>
                </c:pt>
                <c:pt idx="208">
                  <c:v>2.0285714285714282E-2</c:v>
                </c:pt>
                <c:pt idx="209">
                  <c:v>3.7142857142857142E-3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2.8571428571428571E-3</c:v>
                </c:pt>
                <c:pt idx="218">
                  <c:v>3.4285714285714284E-3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3.7142857142857142E-3</c:v>
                </c:pt>
                <c:pt idx="223">
                  <c:v>3.1428571428571426E-3</c:v>
                </c:pt>
                <c:pt idx="224">
                  <c:v>0</c:v>
                </c:pt>
                <c:pt idx="225">
                  <c:v>8.8571428571428568E-3</c:v>
                </c:pt>
                <c:pt idx="226">
                  <c:v>0</c:v>
                </c:pt>
                <c:pt idx="227">
                  <c:v>8.3428571428571435E-2</c:v>
                </c:pt>
                <c:pt idx="228">
                  <c:v>0.14114285714285718</c:v>
                </c:pt>
                <c:pt idx="229">
                  <c:v>5.8857142857142865E-2</c:v>
                </c:pt>
                <c:pt idx="230">
                  <c:v>4.9428571428571426E-2</c:v>
                </c:pt>
                <c:pt idx="231">
                  <c:v>0.12771428571428572</c:v>
                </c:pt>
                <c:pt idx="232">
                  <c:v>0.10742857142857143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2.5714285714285713E-3</c:v>
                </c:pt>
                <c:pt idx="238">
                  <c:v>0</c:v>
                </c:pt>
                <c:pt idx="239">
                  <c:v>0</c:v>
                </c:pt>
                <c:pt idx="240">
                  <c:v>7.1428571428571435E-3</c:v>
                </c:pt>
                <c:pt idx="241">
                  <c:v>0</c:v>
                </c:pt>
                <c:pt idx="242">
                  <c:v>0</c:v>
                </c:pt>
                <c:pt idx="243">
                  <c:v>6.4571428571428585E-2</c:v>
                </c:pt>
                <c:pt idx="244">
                  <c:v>7.6571428571428582E-2</c:v>
                </c:pt>
                <c:pt idx="245">
                  <c:v>0</c:v>
                </c:pt>
                <c:pt idx="246">
                  <c:v>0</c:v>
                </c:pt>
                <c:pt idx="247">
                  <c:v>2E-3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3.4285714285714284E-3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5.1428571428571426E-3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3.1428571428571426E-3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7.7142857142857143E-3</c:v>
                </c:pt>
                <c:pt idx="276">
                  <c:v>6.2857142857142851E-3</c:v>
                </c:pt>
                <c:pt idx="277">
                  <c:v>1.0285714285714287E-2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3.1428571428571426E-3</c:v>
                </c:pt>
                <c:pt idx="286">
                  <c:v>2.7428571428571427E-2</c:v>
                </c:pt>
                <c:pt idx="287">
                  <c:v>6.2857142857142851E-3</c:v>
                </c:pt>
                <c:pt idx="288">
                  <c:v>3.5428571428571427E-2</c:v>
                </c:pt>
                <c:pt idx="289">
                  <c:v>0</c:v>
                </c:pt>
                <c:pt idx="290">
                  <c:v>4.8571428571428576E-3</c:v>
                </c:pt>
                <c:pt idx="291">
                  <c:v>0</c:v>
                </c:pt>
                <c:pt idx="292">
                  <c:v>3.7142857142857142E-3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1.2E-2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2.5714285714285713E-3</c:v>
                </c:pt>
                <c:pt idx="302">
                  <c:v>0</c:v>
                </c:pt>
                <c:pt idx="303">
                  <c:v>6.2857142857142851E-3</c:v>
                </c:pt>
                <c:pt idx="304">
                  <c:v>0</c:v>
                </c:pt>
                <c:pt idx="305">
                  <c:v>3.1428571428571426E-3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4.0000000000000001E-3</c:v>
                </c:pt>
                <c:pt idx="310">
                  <c:v>3.4285714285714284E-3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3.1428571428571426E-3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4.0000000000000001E-3</c:v>
                </c:pt>
                <c:pt idx="323">
                  <c:v>4.2857142857142859E-3</c:v>
                </c:pt>
                <c:pt idx="324">
                  <c:v>0</c:v>
                </c:pt>
                <c:pt idx="325">
                  <c:v>0</c:v>
                </c:pt>
                <c:pt idx="326">
                  <c:v>3.7142857142857142E-3</c:v>
                </c:pt>
                <c:pt idx="327">
                  <c:v>0</c:v>
                </c:pt>
                <c:pt idx="328">
                  <c:v>1.8571428571428572E-2</c:v>
                </c:pt>
                <c:pt idx="329">
                  <c:v>7.4285714285714285E-3</c:v>
                </c:pt>
                <c:pt idx="330">
                  <c:v>0</c:v>
                </c:pt>
                <c:pt idx="331">
                  <c:v>0.12657142857142858</c:v>
                </c:pt>
                <c:pt idx="332">
                  <c:v>5.7142857142857148E-2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90-410D-97DF-0DDDDD4444D6}"/>
            </c:ext>
          </c:extLst>
        </c:ser>
        <c:ser>
          <c:idx val="7"/>
          <c:order val="7"/>
          <c:tx>
            <c:strRef>
              <c:f>'Mar-25 Comparision with CA@100m'!$AN$1</c:f>
              <c:strCache>
                <c:ptCount val="1"/>
                <c:pt idx="0">
                  <c:v>R2 Area (% area)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CA@100m'!$AN$2:$AN$2362</c:f>
              <c:numCache>
                <c:formatCode>0.000</c:formatCode>
                <c:ptCount val="2361"/>
                <c:pt idx="1">
                  <c:v>0</c:v>
                </c:pt>
                <c:pt idx="2">
                  <c:v>0</c:v>
                </c:pt>
                <c:pt idx="3">
                  <c:v>6.5714285714285718E-3</c:v>
                </c:pt>
                <c:pt idx="4">
                  <c:v>0</c:v>
                </c:pt>
                <c:pt idx="5">
                  <c:v>5.4285714285714284E-3</c:v>
                </c:pt>
                <c:pt idx="6">
                  <c:v>0</c:v>
                </c:pt>
                <c:pt idx="7">
                  <c:v>1.4857142857142857E-2</c:v>
                </c:pt>
                <c:pt idx="8">
                  <c:v>6.8571428571428568E-3</c:v>
                </c:pt>
                <c:pt idx="9">
                  <c:v>2.3999999999999997E-2</c:v>
                </c:pt>
                <c:pt idx="10">
                  <c:v>2.0285714285714289E-2</c:v>
                </c:pt>
                <c:pt idx="11">
                  <c:v>3.6571428571428574E-2</c:v>
                </c:pt>
                <c:pt idx="12">
                  <c:v>0</c:v>
                </c:pt>
                <c:pt idx="13">
                  <c:v>1.1142857142857144E-2</c:v>
                </c:pt>
                <c:pt idx="14">
                  <c:v>3.7142857142857142E-3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7.4857142857142858E-2</c:v>
                </c:pt>
                <c:pt idx="19">
                  <c:v>2.5714285714285713E-3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1.1428571428571429E-2</c:v>
                </c:pt>
                <c:pt idx="30">
                  <c:v>0</c:v>
                </c:pt>
                <c:pt idx="31">
                  <c:v>1.1714285714285715E-2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5.5714285714285709E-2</c:v>
                </c:pt>
                <c:pt idx="36">
                  <c:v>0.12371428571428572</c:v>
                </c:pt>
                <c:pt idx="37">
                  <c:v>0</c:v>
                </c:pt>
                <c:pt idx="38">
                  <c:v>0</c:v>
                </c:pt>
                <c:pt idx="39">
                  <c:v>3.0285714285714291E-2</c:v>
                </c:pt>
                <c:pt idx="40">
                  <c:v>3.1428571428571426E-3</c:v>
                </c:pt>
                <c:pt idx="41">
                  <c:v>0</c:v>
                </c:pt>
                <c:pt idx="42">
                  <c:v>0</c:v>
                </c:pt>
                <c:pt idx="43">
                  <c:v>1.7142857142857142E-3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5.1428571428571426E-3</c:v>
                </c:pt>
                <c:pt idx="49">
                  <c:v>5.1142857142857143E-2</c:v>
                </c:pt>
                <c:pt idx="50">
                  <c:v>6.257142857142857E-2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7.4285714285714285E-3</c:v>
                </c:pt>
                <c:pt idx="56">
                  <c:v>9.7142857142857152E-3</c:v>
                </c:pt>
                <c:pt idx="57">
                  <c:v>0</c:v>
                </c:pt>
                <c:pt idx="58">
                  <c:v>1.0285714285714285E-2</c:v>
                </c:pt>
                <c:pt idx="59">
                  <c:v>4.8571428571428576E-3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3.5142857142857142E-2</c:v>
                </c:pt>
                <c:pt idx="65">
                  <c:v>0</c:v>
                </c:pt>
                <c:pt idx="66">
                  <c:v>6.257142857142857E-2</c:v>
                </c:pt>
                <c:pt idx="67">
                  <c:v>0.15942857142857145</c:v>
                </c:pt>
                <c:pt idx="68">
                  <c:v>0.48657142857142854</c:v>
                </c:pt>
                <c:pt idx="69">
                  <c:v>2.5999999999999999E-2</c:v>
                </c:pt>
                <c:pt idx="70">
                  <c:v>1.1714285714285715E-2</c:v>
                </c:pt>
                <c:pt idx="71">
                  <c:v>5.1428571428571426E-3</c:v>
                </c:pt>
                <c:pt idx="72">
                  <c:v>0.42114285714285715</c:v>
                </c:pt>
                <c:pt idx="73">
                  <c:v>4.9714285714285725E-2</c:v>
                </c:pt>
                <c:pt idx="74">
                  <c:v>4.2857142857142859E-3</c:v>
                </c:pt>
                <c:pt idx="75">
                  <c:v>3.6285714285714282E-2</c:v>
                </c:pt>
                <c:pt idx="76">
                  <c:v>7.7142857142857143E-3</c:v>
                </c:pt>
                <c:pt idx="77">
                  <c:v>5.2285714285714283E-2</c:v>
                </c:pt>
                <c:pt idx="78">
                  <c:v>4.8571428571428576E-3</c:v>
                </c:pt>
                <c:pt idx="79">
                  <c:v>1.6571428571428574E-2</c:v>
                </c:pt>
                <c:pt idx="80">
                  <c:v>0.02</c:v>
                </c:pt>
                <c:pt idx="81">
                  <c:v>5.1428571428571426E-3</c:v>
                </c:pt>
                <c:pt idx="82">
                  <c:v>9.4285714285714285E-3</c:v>
                </c:pt>
                <c:pt idx="83">
                  <c:v>3.1428571428571426E-3</c:v>
                </c:pt>
                <c:pt idx="84">
                  <c:v>0</c:v>
                </c:pt>
                <c:pt idx="85">
                  <c:v>0</c:v>
                </c:pt>
                <c:pt idx="86">
                  <c:v>1.2857142857142857E-2</c:v>
                </c:pt>
                <c:pt idx="87">
                  <c:v>5.1428571428571426E-3</c:v>
                </c:pt>
                <c:pt idx="88">
                  <c:v>0</c:v>
                </c:pt>
                <c:pt idx="89">
                  <c:v>1.6285714285714285E-2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4.0000000000000001E-3</c:v>
                </c:pt>
                <c:pt idx="94">
                  <c:v>6.3428571428571418E-2</c:v>
                </c:pt>
                <c:pt idx="95">
                  <c:v>1.1142857142857144E-2</c:v>
                </c:pt>
                <c:pt idx="96">
                  <c:v>0.15742857142857145</c:v>
                </c:pt>
                <c:pt idx="97">
                  <c:v>0</c:v>
                </c:pt>
                <c:pt idx="98">
                  <c:v>0</c:v>
                </c:pt>
                <c:pt idx="99">
                  <c:v>4.2857142857142859E-3</c:v>
                </c:pt>
                <c:pt idx="100">
                  <c:v>0</c:v>
                </c:pt>
                <c:pt idx="101">
                  <c:v>4.2857142857142859E-3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0.10771428571428572</c:v>
                </c:pt>
                <c:pt idx="106">
                  <c:v>4.3714285714285706E-2</c:v>
                </c:pt>
                <c:pt idx="107">
                  <c:v>5.4285714285714284E-3</c:v>
                </c:pt>
                <c:pt idx="108">
                  <c:v>1.9714285714285715E-2</c:v>
                </c:pt>
                <c:pt idx="109">
                  <c:v>0</c:v>
                </c:pt>
                <c:pt idx="110">
                  <c:v>5.4285714285714284E-3</c:v>
                </c:pt>
                <c:pt idx="111">
                  <c:v>2.4857142857142855E-2</c:v>
                </c:pt>
                <c:pt idx="112">
                  <c:v>2.0857142857142855E-2</c:v>
                </c:pt>
                <c:pt idx="113">
                  <c:v>4.5714285714285718E-3</c:v>
                </c:pt>
                <c:pt idx="114">
                  <c:v>1.257142857142857E-2</c:v>
                </c:pt>
                <c:pt idx="115">
                  <c:v>1.1142857142857144E-2</c:v>
                </c:pt>
                <c:pt idx="116">
                  <c:v>1.6857142857142859E-2</c:v>
                </c:pt>
                <c:pt idx="117">
                  <c:v>1.0857142857142857E-2</c:v>
                </c:pt>
                <c:pt idx="118">
                  <c:v>4.0000000000000001E-3</c:v>
                </c:pt>
                <c:pt idx="119">
                  <c:v>4.6857142857142861E-2</c:v>
                </c:pt>
                <c:pt idx="120">
                  <c:v>4.5714285714285718E-3</c:v>
                </c:pt>
                <c:pt idx="121">
                  <c:v>6.2857142857142851E-3</c:v>
                </c:pt>
                <c:pt idx="122">
                  <c:v>5.2285714285714283E-2</c:v>
                </c:pt>
                <c:pt idx="123">
                  <c:v>1.2857142857142857E-2</c:v>
                </c:pt>
                <c:pt idx="124">
                  <c:v>0</c:v>
                </c:pt>
                <c:pt idx="125">
                  <c:v>0</c:v>
                </c:pt>
                <c:pt idx="126">
                  <c:v>9.1428571428571435E-3</c:v>
                </c:pt>
                <c:pt idx="127">
                  <c:v>2.5428571428571425E-2</c:v>
                </c:pt>
                <c:pt idx="128">
                  <c:v>4.2857142857142864E-2</c:v>
                </c:pt>
                <c:pt idx="129">
                  <c:v>2.9714285714285714E-2</c:v>
                </c:pt>
                <c:pt idx="130">
                  <c:v>2.3142857142857139E-2</c:v>
                </c:pt>
                <c:pt idx="131">
                  <c:v>4.8571428571428576E-3</c:v>
                </c:pt>
                <c:pt idx="132">
                  <c:v>1.2E-2</c:v>
                </c:pt>
                <c:pt idx="133">
                  <c:v>4.0000000000000001E-3</c:v>
                </c:pt>
                <c:pt idx="134">
                  <c:v>0</c:v>
                </c:pt>
                <c:pt idx="135">
                  <c:v>0</c:v>
                </c:pt>
                <c:pt idx="136">
                  <c:v>9.9999999999999985E-3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4.8571428571428576E-3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0.19400000000000006</c:v>
                </c:pt>
                <c:pt idx="149">
                  <c:v>0</c:v>
                </c:pt>
                <c:pt idx="150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5.7142857142857143E-3</c:v>
                </c:pt>
                <c:pt idx="156">
                  <c:v>0</c:v>
                </c:pt>
                <c:pt idx="157">
                  <c:v>1.3142857142857144E-2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5.914285714285715E-2</c:v>
                </c:pt>
                <c:pt idx="162">
                  <c:v>0</c:v>
                </c:pt>
                <c:pt idx="163">
                  <c:v>0</c:v>
                </c:pt>
                <c:pt idx="164">
                  <c:v>0.152</c:v>
                </c:pt>
                <c:pt idx="165">
                  <c:v>0</c:v>
                </c:pt>
                <c:pt idx="166">
                  <c:v>9.8857142857142866E-2</c:v>
                </c:pt>
                <c:pt idx="167">
                  <c:v>2.8571428571428574E-2</c:v>
                </c:pt>
                <c:pt idx="168">
                  <c:v>1.4285714285714287E-2</c:v>
                </c:pt>
                <c:pt idx="169">
                  <c:v>2.7428571428571427E-2</c:v>
                </c:pt>
                <c:pt idx="170">
                  <c:v>0</c:v>
                </c:pt>
                <c:pt idx="171">
                  <c:v>5.3999999999999999E-2</c:v>
                </c:pt>
                <c:pt idx="172">
                  <c:v>1.6857142857142859E-2</c:v>
                </c:pt>
                <c:pt idx="173">
                  <c:v>0</c:v>
                </c:pt>
                <c:pt idx="174">
                  <c:v>3.1714285714285716E-2</c:v>
                </c:pt>
                <c:pt idx="175">
                  <c:v>0</c:v>
                </c:pt>
                <c:pt idx="176">
                  <c:v>0</c:v>
                </c:pt>
                <c:pt idx="177">
                  <c:v>7.4285714285714285E-3</c:v>
                </c:pt>
                <c:pt idx="178">
                  <c:v>0</c:v>
                </c:pt>
                <c:pt idx="179">
                  <c:v>4.4285714285714296E-2</c:v>
                </c:pt>
                <c:pt idx="180">
                  <c:v>1.257142857142857E-2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3.3142857142857141E-2</c:v>
                </c:pt>
                <c:pt idx="185">
                  <c:v>1.1714285714285712E-2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5.7142857142857143E-3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6.0000000000000001E-3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3.6857142857142852E-2</c:v>
                </c:pt>
                <c:pt idx="204">
                  <c:v>0</c:v>
                </c:pt>
                <c:pt idx="205">
                  <c:v>0</c:v>
                </c:pt>
                <c:pt idx="206">
                  <c:v>4.5714285714285718E-3</c:v>
                </c:pt>
                <c:pt idx="207">
                  <c:v>0</c:v>
                </c:pt>
                <c:pt idx="208">
                  <c:v>7.1428571428571435E-3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5.1428571428571426E-3</c:v>
                </c:pt>
                <c:pt idx="213">
                  <c:v>1.1714285714285715E-2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1.8285714285714287E-2</c:v>
                </c:pt>
                <c:pt idx="228">
                  <c:v>0</c:v>
                </c:pt>
                <c:pt idx="229">
                  <c:v>5.4285714285714284E-3</c:v>
                </c:pt>
                <c:pt idx="230">
                  <c:v>0</c:v>
                </c:pt>
                <c:pt idx="231">
                  <c:v>6.1142857142857138E-2</c:v>
                </c:pt>
                <c:pt idx="232">
                  <c:v>3.4285714285714284E-3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7.7142857142857143E-3</c:v>
                </c:pt>
                <c:pt idx="238">
                  <c:v>2.8571428571428571E-3</c:v>
                </c:pt>
                <c:pt idx="239">
                  <c:v>0</c:v>
                </c:pt>
                <c:pt idx="240">
                  <c:v>9.5428571428571432E-2</c:v>
                </c:pt>
                <c:pt idx="241">
                  <c:v>4.8571428571428564E-2</c:v>
                </c:pt>
                <c:pt idx="242">
                  <c:v>0</c:v>
                </c:pt>
                <c:pt idx="243">
                  <c:v>9.8000000000000018E-2</c:v>
                </c:pt>
                <c:pt idx="244">
                  <c:v>3.4857142857142857E-2</c:v>
                </c:pt>
                <c:pt idx="245">
                  <c:v>5.4285714285714284E-3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6.8571428571428568E-3</c:v>
                </c:pt>
                <c:pt idx="250">
                  <c:v>0</c:v>
                </c:pt>
                <c:pt idx="251">
                  <c:v>0</c:v>
                </c:pt>
                <c:pt idx="252">
                  <c:v>6.0000000000000001E-3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0.23828571428571432</c:v>
                </c:pt>
                <c:pt idx="262">
                  <c:v>0</c:v>
                </c:pt>
                <c:pt idx="263">
                  <c:v>4.2857142857142859E-3</c:v>
                </c:pt>
                <c:pt idx="264">
                  <c:v>0</c:v>
                </c:pt>
                <c:pt idx="265">
                  <c:v>4.5714285714285718E-3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5.1428571428571426E-3</c:v>
                </c:pt>
                <c:pt idx="270">
                  <c:v>9.4285714285714285E-3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7.9428571428571418E-2</c:v>
                </c:pt>
                <c:pt idx="275">
                  <c:v>0.11857142857142858</c:v>
                </c:pt>
                <c:pt idx="276">
                  <c:v>6.5714285714285718E-3</c:v>
                </c:pt>
                <c:pt idx="277">
                  <c:v>1.3142857142857144E-2</c:v>
                </c:pt>
                <c:pt idx="278">
                  <c:v>0</c:v>
                </c:pt>
                <c:pt idx="279">
                  <c:v>0</c:v>
                </c:pt>
                <c:pt idx="280">
                  <c:v>1.8571428571428572E-2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2.9714285714285714E-2</c:v>
                </c:pt>
                <c:pt idx="285">
                  <c:v>2.4571428571428574E-2</c:v>
                </c:pt>
                <c:pt idx="286">
                  <c:v>6.6571428571428559E-2</c:v>
                </c:pt>
                <c:pt idx="287">
                  <c:v>2.4857142857142855E-2</c:v>
                </c:pt>
                <c:pt idx="288">
                  <c:v>2.9428571428571432E-2</c:v>
                </c:pt>
                <c:pt idx="289">
                  <c:v>8.2857142857142851E-3</c:v>
                </c:pt>
                <c:pt idx="290">
                  <c:v>0</c:v>
                </c:pt>
                <c:pt idx="291">
                  <c:v>0</c:v>
                </c:pt>
                <c:pt idx="292">
                  <c:v>0.10600000000000001</c:v>
                </c:pt>
                <c:pt idx="293">
                  <c:v>2.2000000000000002E-2</c:v>
                </c:pt>
                <c:pt idx="294">
                  <c:v>0.10114285714285713</c:v>
                </c:pt>
                <c:pt idx="295">
                  <c:v>0</c:v>
                </c:pt>
                <c:pt idx="296">
                  <c:v>5.6857142857142849E-2</c:v>
                </c:pt>
                <c:pt idx="297">
                  <c:v>1.2285714285714283E-2</c:v>
                </c:pt>
                <c:pt idx="298">
                  <c:v>3.1428571428571426E-3</c:v>
                </c:pt>
                <c:pt idx="299">
                  <c:v>0</c:v>
                </c:pt>
                <c:pt idx="300">
                  <c:v>0</c:v>
                </c:pt>
                <c:pt idx="301">
                  <c:v>5.7142857142857143E-3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7.1428571428571435E-3</c:v>
                </c:pt>
                <c:pt idx="309">
                  <c:v>0</c:v>
                </c:pt>
                <c:pt idx="310">
                  <c:v>0</c:v>
                </c:pt>
                <c:pt idx="311">
                  <c:v>3.4285714285714284E-3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4.5714285714285718E-3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90-410D-97DF-0DDDDD4444D6}"/>
            </c:ext>
          </c:extLst>
        </c:ser>
        <c:ser>
          <c:idx val="8"/>
          <c:order val="8"/>
          <c:tx>
            <c:strRef>
              <c:f>'Mar-25 Comparision with CA@100m'!$AO$1</c:f>
              <c:strCache>
                <c:ptCount val="1"/>
                <c:pt idx="0">
                  <c:v>R3 Area (% area)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CA@100m'!$AO$2:$AO$2362</c:f>
              <c:numCache>
                <c:formatCode>0.000</c:formatCode>
                <c:ptCount val="236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2E-3</c:v>
                </c:pt>
                <c:pt idx="5">
                  <c:v>2E-3</c:v>
                </c:pt>
                <c:pt idx="6">
                  <c:v>8.5714285714285719E-3</c:v>
                </c:pt>
                <c:pt idx="7">
                  <c:v>1.1999999999999999E-2</c:v>
                </c:pt>
                <c:pt idx="8">
                  <c:v>2.4E-2</c:v>
                </c:pt>
                <c:pt idx="9">
                  <c:v>0</c:v>
                </c:pt>
                <c:pt idx="10">
                  <c:v>0</c:v>
                </c:pt>
                <c:pt idx="11">
                  <c:v>1.0857142857142857E-2</c:v>
                </c:pt>
                <c:pt idx="12">
                  <c:v>0</c:v>
                </c:pt>
                <c:pt idx="13">
                  <c:v>5.8285714285714288E-2</c:v>
                </c:pt>
                <c:pt idx="14">
                  <c:v>6.8571428571428568E-3</c:v>
                </c:pt>
                <c:pt idx="15">
                  <c:v>1.8571428571428572E-2</c:v>
                </c:pt>
                <c:pt idx="16">
                  <c:v>6.8857142857142853E-2</c:v>
                </c:pt>
                <c:pt idx="17">
                  <c:v>4.2857142857142859E-3</c:v>
                </c:pt>
                <c:pt idx="18">
                  <c:v>0</c:v>
                </c:pt>
                <c:pt idx="19">
                  <c:v>3.7714285714285714E-2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7">
                  <c:v>0</c:v>
                </c:pt>
                <c:pt idx="28">
                  <c:v>1.5714285714285712E-2</c:v>
                </c:pt>
                <c:pt idx="29">
                  <c:v>6.5714285714285718E-3</c:v>
                </c:pt>
                <c:pt idx="30">
                  <c:v>3.7142857142857142E-3</c:v>
                </c:pt>
                <c:pt idx="31">
                  <c:v>4.8571428571428576E-3</c:v>
                </c:pt>
                <c:pt idx="32">
                  <c:v>2.9142857142857144E-2</c:v>
                </c:pt>
                <c:pt idx="35">
                  <c:v>6.5714285714285718E-3</c:v>
                </c:pt>
                <c:pt idx="36">
                  <c:v>5.5714285714285716E-2</c:v>
                </c:pt>
                <c:pt idx="37">
                  <c:v>0</c:v>
                </c:pt>
                <c:pt idx="38">
                  <c:v>0</c:v>
                </c:pt>
                <c:pt idx="39">
                  <c:v>6.0000000000000001E-3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5.057142857142858E-2</c:v>
                </c:pt>
                <c:pt idx="44">
                  <c:v>7.571428571428572E-2</c:v>
                </c:pt>
                <c:pt idx="45">
                  <c:v>6.0000000000000001E-3</c:v>
                </c:pt>
                <c:pt idx="46">
                  <c:v>2.5999999999999999E-2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1.5714285714285712E-2</c:v>
                </c:pt>
                <c:pt idx="56">
                  <c:v>4.2857142857142859E-3</c:v>
                </c:pt>
                <c:pt idx="57">
                  <c:v>3.7142857142857142E-3</c:v>
                </c:pt>
                <c:pt idx="58">
                  <c:v>4.4857142857142852E-2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1.2E-2</c:v>
                </c:pt>
                <c:pt idx="70">
                  <c:v>0</c:v>
                </c:pt>
                <c:pt idx="71">
                  <c:v>0</c:v>
                </c:pt>
                <c:pt idx="72">
                  <c:v>9.4285714285714285E-3</c:v>
                </c:pt>
                <c:pt idx="73">
                  <c:v>0.11114285714285718</c:v>
                </c:pt>
                <c:pt idx="74">
                  <c:v>1.1428571428571429E-2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1.1428571428571429E-2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6.2857142857142851E-3</c:v>
                </c:pt>
                <c:pt idx="94">
                  <c:v>0</c:v>
                </c:pt>
                <c:pt idx="95">
                  <c:v>0</c:v>
                </c:pt>
                <c:pt idx="96">
                  <c:v>6.2857142857142851E-3</c:v>
                </c:pt>
                <c:pt idx="97">
                  <c:v>0</c:v>
                </c:pt>
                <c:pt idx="98">
                  <c:v>0</c:v>
                </c:pt>
                <c:pt idx="99">
                  <c:v>6.0000000000000001E-3</c:v>
                </c:pt>
                <c:pt idx="100">
                  <c:v>4.6857142857142861E-2</c:v>
                </c:pt>
                <c:pt idx="101">
                  <c:v>1.0571428571428572E-2</c:v>
                </c:pt>
                <c:pt idx="102">
                  <c:v>2.3714285714285716E-2</c:v>
                </c:pt>
                <c:pt idx="103">
                  <c:v>0.10085714285714285</c:v>
                </c:pt>
                <c:pt idx="104">
                  <c:v>0.12542857142857142</c:v>
                </c:pt>
                <c:pt idx="105">
                  <c:v>6.9428571428571423E-2</c:v>
                </c:pt>
                <c:pt idx="106">
                  <c:v>0</c:v>
                </c:pt>
                <c:pt idx="107">
                  <c:v>4.3428571428571434E-2</c:v>
                </c:pt>
                <c:pt idx="108">
                  <c:v>0</c:v>
                </c:pt>
                <c:pt idx="109">
                  <c:v>9.4285714285714285E-3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2E-3</c:v>
                </c:pt>
                <c:pt idx="114">
                  <c:v>0</c:v>
                </c:pt>
                <c:pt idx="115">
                  <c:v>1.0285714285714287E-2</c:v>
                </c:pt>
                <c:pt idx="116">
                  <c:v>0</c:v>
                </c:pt>
                <c:pt idx="117">
                  <c:v>3.4285714285714284E-3</c:v>
                </c:pt>
                <c:pt idx="118">
                  <c:v>0</c:v>
                </c:pt>
                <c:pt idx="119">
                  <c:v>2.8571428571428571E-3</c:v>
                </c:pt>
                <c:pt idx="120">
                  <c:v>5.0857142857142851E-2</c:v>
                </c:pt>
                <c:pt idx="121">
                  <c:v>0.17771428571428571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9">
                  <c:v>1.4857142857142857E-2</c:v>
                </c:pt>
                <c:pt idx="130">
                  <c:v>4.2285714285714288E-2</c:v>
                </c:pt>
                <c:pt idx="131">
                  <c:v>1.1142857142857144E-2</c:v>
                </c:pt>
                <c:pt idx="132">
                  <c:v>0</c:v>
                </c:pt>
                <c:pt idx="133">
                  <c:v>1.7142857142857144E-2</c:v>
                </c:pt>
                <c:pt idx="134">
                  <c:v>7.7142857142857143E-3</c:v>
                </c:pt>
                <c:pt idx="135">
                  <c:v>0</c:v>
                </c:pt>
                <c:pt idx="136">
                  <c:v>5.7142857142857143E-3</c:v>
                </c:pt>
                <c:pt idx="137">
                  <c:v>0</c:v>
                </c:pt>
                <c:pt idx="138">
                  <c:v>0</c:v>
                </c:pt>
                <c:pt idx="139">
                  <c:v>7.514285714285715E-2</c:v>
                </c:pt>
                <c:pt idx="140">
                  <c:v>0</c:v>
                </c:pt>
                <c:pt idx="141">
                  <c:v>5.1714285714285706E-2</c:v>
                </c:pt>
                <c:pt idx="142">
                  <c:v>0</c:v>
                </c:pt>
                <c:pt idx="143">
                  <c:v>2.2000000000000002E-2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1.0571428571428572E-2</c:v>
                </c:pt>
                <c:pt idx="149">
                  <c:v>0</c:v>
                </c:pt>
                <c:pt idx="150">
                  <c:v>4.8571428571428576E-3</c:v>
                </c:pt>
                <c:pt idx="153">
                  <c:v>0</c:v>
                </c:pt>
                <c:pt idx="154">
                  <c:v>0</c:v>
                </c:pt>
                <c:pt idx="155">
                  <c:v>8.9428571428571427E-2</c:v>
                </c:pt>
                <c:pt idx="156">
                  <c:v>0.01</c:v>
                </c:pt>
                <c:pt idx="157">
                  <c:v>4.8571428571428576E-3</c:v>
                </c:pt>
                <c:pt idx="158">
                  <c:v>5.3142857142857144E-2</c:v>
                </c:pt>
                <c:pt idx="159">
                  <c:v>0</c:v>
                </c:pt>
                <c:pt idx="160">
                  <c:v>0</c:v>
                </c:pt>
                <c:pt idx="161">
                  <c:v>6.5142857142857141E-2</c:v>
                </c:pt>
                <c:pt idx="162">
                  <c:v>2.4571428571428567E-2</c:v>
                </c:pt>
                <c:pt idx="163">
                  <c:v>0</c:v>
                </c:pt>
                <c:pt idx="164">
                  <c:v>0.1822857142857143</c:v>
                </c:pt>
                <c:pt idx="165">
                  <c:v>5.914285714285715E-2</c:v>
                </c:pt>
                <c:pt idx="166">
                  <c:v>0.10514285714285716</c:v>
                </c:pt>
                <c:pt idx="167">
                  <c:v>6.0571428571428568E-2</c:v>
                </c:pt>
                <c:pt idx="168">
                  <c:v>0.17571428571428571</c:v>
                </c:pt>
                <c:pt idx="169">
                  <c:v>0</c:v>
                </c:pt>
                <c:pt idx="170">
                  <c:v>4.7142857142857139E-2</c:v>
                </c:pt>
                <c:pt idx="171">
                  <c:v>0.39371428571428568</c:v>
                </c:pt>
                <c:pt idx="172">
                  <c:v>2.4571428571428574E-2</c:v>
                </c:pt>
                <c:pt idx="173">
                  <c:v>2.0285714285714289E-2</c:v>
                </c:pt>
                <c:pt idx="174">
                  <c:v>8.257142857142856E-2</c:v>
                </c:pt>
                <c:pt idx="175">
                  <c:v>7.2000000000000008E-2</c:v>
                </c:pt>
                <c:pt idx="176">
                  <c:v>0</c:v>
                </c:pt>
                <c:pt idx="177">
                  <c:v>0</c:v>
                </c:pt>
                <c:pt idx="178">
                  <c:v>1.0857142857142857E-2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0.14885714285714288</c:v>
                </c:pt>
                <c:pt idx="183">
                  <c:v>1.4571428571428572E-2</c:v>
                </c:pt>
                <c:pt idx="184">
                  <c:v>0.17485714285714285</c:v>
                </c:pt>
                <c:pt idx="185">
                  <c:v>5.5428571428571417E-2</c:v>
                </c:pt>
                <c:pt idx="186">
                  <c:v>3.9714285714285716E-2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1.2E-2</c:v>
                </c:pt>
                <c:pt idx="194">
                  <c:v>1.257142857142857E-2</c:v>
                </c:pt>
                <c:pt idx="195">
                  <c:v>6.1142857142857138E-2</c:v>
                </c:pt>
                <c:pt idx="196">
                  <c:v>9.7142857142857128E-2</c:v>
                </c:pt>
                <c:pt idx="197">
                  <c:v>1.9142857142857145E-2</c:v>
                </c:pt>
                <c:pt idx="198">
                  <c:v>5.7142857142857143E-3</c:v>
                </c:pt>
                <c:pt idx="199">
                  <c:v>6.0000000000000001E-3</c:v>
                </c:pt>
                <c:pt idx="200">
                  <c:v>0</c:v>
                </c:pt>
                <c:pt idx="201">
                  <c:v>3.3999999999999996E-2</c:v>
                </c:pt>
                <c:pt idx="202">
                  <c:v>0</c:v>
                </c:pt>
                <c:pt idx="203">
                  <c:v>0.29599999999999999</c:v>
                </c:pt>
                <c:pt idx="204">
                  <c:v>0.12228571428571429</c:v>
                </c:pt>
                <c:pt idx="205">
                  <c:v>0.14400000000000002</c:v>
                </c:pt>
                <c:pt idx="206">
                  <c:v>6.3428571428571431E-2</c:v>
                </c:pt>
                <c:pt idx="207">
                  <c:v>0.20085714285714285</c:v>
                </c:pt>
                <c:pt idx="208">
                  <c:v>8.4857142857142853E-2</c:v>
                </c:pt>
                <c:pt idx="209">
                  <c:v>0</c:v>
                </c:pt>
                <c:pt idx="210">
                  <c:v>4.2857142857142859E-3</c:v>
                </c:pt>
                <c:pt idx="211">
                  <c:v>0</c:v>
                </c:pt>
                <c:pt idx="212">
                  <c:v>0</c:v>
                </c:pt>
                <c:pt idx="213">
                  <c:v>0.1142857142857143</c:v>
                </c:pt>
                <c:pt idx="214">
                  <c:v>0.10685714285714289</c:v>
                </c:pt>
                <c:pt idx="215">
                  <c:v>0.1762857142857143</c:v>
                </c:pt>
                <c:pt idx="216">
                  <c:v>0</c:v>
                </c:pt>
                <c:pt idx="217">
                  <c:v>7.1428571428571435E-3</c:v>
                </c:pt>
                <c:pt idx="218">
                  <c:v>4.3428571428571427E-2</c:v>
                </c:pt>
                <c:pt idx="219">
                  <c:v>7.4285714285714285E-3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1.5428571428571429E-2</c:v>
                </c:pt>
                <c:pt idx="224">
                  <c:v>6.5714285714285718E-3</c:v>
                </c:pt>
                <c:pt idx="225">
                  <c:v>0</c:v>
                </c:pt>
                <c:pt idx="226">
                  <c:v>3.9428571428571424E-2</c:v>
                </c:pt>
                <c:pt idx="227">
                  <c:v>0.20342857142857146</c:v>
                </c:pt>
                <c:pt idx="228">
                  <c:v>0.15771428571428572</c:v>
                </c:pt>
                <c:pt idx="229">
                  <c:v>0.45514285714285707</c:v>
                </c:pt>
                <c:pt idx="230">
                  <c:v>0.22171428571428575</c:v>
                </c:pt>
                <c:pt idx="231">
                  <c:v>9.285714285714286E-2</c:v>
                </c:pt>
                <c:pt idx="232">
                  <c:v>6.0571428571428568E-2</c:v>
                </c:pt>
                <c:pt idx="233">
                  <c:v>9.5428571428571446E-2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1.4857142857142857E-2</c:v>
                </c:pt>
                <c:pt idx="238">
                  <c:v>1.0571428571428572E-2</c:v>
                </c:pt>
                <c:pt idx="239">
                  <c:v>0</c:v>
                </c:pt>
                <c:pt idx="240">
                  <c:v>8.2000000000000003E-2</c:v>
                </c:pt>
                <c:pt idx="241">
                  <c:v>4.6571428571428583E-2</c:v>
                </c:pt>
                <c:pt idx="242">
                  <c:v>0.14171428571428574</c:v>
                </c:pt>
                <c:pt idx="243">
                  <c:v>2.6857142857142857E-2</c:v>
                </c:pt>
                <c:pt idx="244">
                  <c:v>3.6285714285714282E-2</c:v>
                </c:pt>
                <c:pt idx="245">
                  <c:v>0.10628571428571429</c:v>
                </c:pt>
                <c:pt idx="246">
                  <c:v>2.3142857142857146E-2</c:v>
                </c:pt>
                <c:pt idx="247">
                  <c:v>8.0285714285714294E-2</c:v>
                </c:pt>
                <c:pt idx="248">
                  <c:v>5.6571428571428571E-2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7.7142857142857143E-3</c:v>
                </c:pt>
                <c:pt idx="264">
                  <c:v>7.2285714285714286E-2</c:v>
                </c:pt>
                <c:pt idx="265">
                  <c:v>6.1142857142857145E-2</c:v>
                </c:pt>
                <c:pt idx="266">
                  <c:v>6.6857142857142851E-2</c:v>
                </c:pt>
                <c:pt idx="267">
                  <c:v>6.8571428571428568E-3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6.6000000000000003E-2</c:v>
                </c:pt>
                <c:pt idx="275">
                  <c:v>2.3142857142857139E-2</c:v>
                </c:pt>
                <c:pt idx="276">
                  <c:v>2.0857142857142859E-2</c:v>
                </c:pt>
                <c:pt idx="277">
                  <c:v>0.12514285714285717</c:v>
                </c:pt>
                <c:pt idx="278">
                  <c:v>0.10628571428571428</c:v>
                </c:pt>
                <c:pt idx="279">
                  <c:v>1.3142857142857144E-2</c:v>
                </c:pt>
                <c:pt idx="280">
                  <c:v>4.1714285714285718E-2</c:v>
                </c:pt>
                <c:pt idx="281">
                  <c:v>0</c:v>
                </c:pt>
                <c:pt idx="282">
                  <c:v>0</c:v>
                </c:pt>
                <c:pt idx="283">
                  <c:v>5.4285714285714284E-3</c:v>
                </c:pt>
                <c:pt idx="284">
                  <c:v>4.6571428571428583E-2</c:v>
                </c:pt>
                <c:pt idx="285">
                  <c:v>9.6571428571428586E-2</c:v>
                </c:pt>
                <c:pt idx="286">
                  <c:v>0.19285714285714289</c:v>
                </c:pt>
                <c:pt idx="287">
                  <c:v>3.8857142857142861E-2</c:v>
                </c:pt>
                <c:pt idx="288">
                  <c:v>0.15171428571428572</c:v>
                </c:pt>
                <c:pt idx="289">
                  <c:v>0</c:v>
                </c:pt>
                <c:pt idx="290">
                  <c:v>0</c:v>
                </c:pt>
                <c:pt idx="291">
                  <c:v>4.0857142857142856E-2</c:v>
                </c:pt>
                <c:pt idx="292">
                  <c:v>0.12028571428571429</c:v>
                </c:pt>
                <c:pt idx="293">
                  <c:v>1.4000000000000002E-2</c:v>
                </c:pt>
                <c:pt idx="294">
                  <c:v>4.5142857142857144E-2</c:v>
                </c:pt>
                <c:pt idx="295">
                  <c:v>2.6571428571428572E-2</c:v>
                </c:pt>
                <c:pt idx="296">
                  <c:v>2.9714285714285714E-2</c:v>
                </c:pt>
                <c:pt idx="297">
                  <c:v>0</c:v>
                </c:pt>
                <c:pt idx="298">
                  <c:v>1.8571428571428572E-2</c:v>
                </c:pt>
                <c:pt idx="299">
                  <c:v>9.9714285714285728E-2</c:v>
                </c:pt>
                <c:pt idx="300">
                  <c:v>0</c:v>
                </c:pt>
                <c:pt idx="301">
                  <c:v>3.7142857142857142E-3</c:v>
                </c:pt>
                <c:pt idx="302">
                  <c:v>4.8571428571428576E-3</c:v>
                </c:pt>
                <c:pt idx="303">
                  <c:v>6.0571428571428582E-2</c:v>
                </c:pt>
                <c:pt idx="304">
                  <c:v>1.8285714285714287E-2</c:v>
                </c:pt>
                <c:pt idx="305">
                  <c:v>2.3142857142857146E-2</c:v>
                </c:pt>
                <c:pt idx="306">
                  <c:v>6.0000000000000001E-3</c:v>
                </c:pt>
                <c:pt idx="307">
                  <c:v>1.7142857142857142E-3</c:v>
                </c:pt>
                <c:pt idx="308">
                  <c:v>6.8571428571428568E-3</c:v>
                </c:pt>
                <c:pt idx="309">
                  <c:v>6.2857142857142851E-3</c:v>
                </c:pt>
                <c:pt idx="310">
                  <c:v>7.4285714285714285E-3</c:v>
                </c:pt>
                <c:pt idx="311">
                  <c:v>0</c:v>
                </c:pt>
                <c:pt idx="312">
                  <c:v>4.5714285714285718E-3</c:v>
                </c:pt>
                <c:pt idx="313">
                  <c:v>2.8857142857142856E-2</c:v>
                </c:pt>
                <c:pt idx="314">
                  <c:v>0</c:v>
                </c:pt>
                <c:pt idx="315">
                  <c:v>0</c:v>
                </c:pt>
                <c:pt idx="316">
                  <c:v>5.8000000000000003E-2</c:v>
                </c:pt>
                <c:pt idx="317">
                  <c:v>0</c:v>
                </c:pt>
                <c:pt idx="318">
                  <c:v>2.3999999999999997E-2</c:v>
                </c:pt>
                <c:pt idx="319">
                  <c:v>6.8571428571428568E-3</c:v>
                </c:pt>
                <c:pt idx="320">
                  <c:v>4.9428571428571426E-2</c:v>
                </c:pt>
                <c:pt idx="321">
                  <c:v>6.0285714285714283E-2</c:v>
                </c:pt>
                <c:pt idx="322">
                  <c:v>1.0857142857142857E-2</c:v>
                </c:pt>
                <c:pt idx="323">
                  <c:v>1.3428571428571429E-2</c:v>
                </c:pt>
                <c:pt idx="324">
                  <c:v>8.5428571428571423E-2</c:v>
                </c:pt>
                <c:pt idx="325">
                  <c:v>1.3714285714285714E-2</c:v>
                </c:pt>
                <c:pt idx="326">
                  <c:v>6.0285714285714297E-2</c:v>
                </c:pt>
                <c:pt idx="327">
                  <c:v>0</c:v>
                </c:pt>
                <c:pt idx="328">
                  <c:v>3.9428571428571431E-2</c:v>
                </c:pt>
                <c:pt idx="329">
                  <c:v>0</c:v>
                </c:pt>
                <c:pt idx="330">
                  <c:v>1.0571428571428572E-2</c:v>
                </c:pt>
                <c:pt idx="331">
                  <c:v>0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F90-410D-97DF-0DDDDD4444D6}"/>
            </c:ext>
          </c:extLst>
        </c:ser>
        <c:ser>
          <c:idx val="9"/>
          <c:order val="9"/>
          <c:tx>
            <c:strRef>
              <c:f>'Mar-25 Comparision with CA@100m'!$AP$1</c:f>
              <c:strCache>
                <c:ptCount val="1"/>
                <c:pt idx="0">
                  <c:v>R4 Area (% area)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CA@100m'!$B$2:$B$2362</c:f>
              <c:numCache>
                <c:formatCode>General</c:formatCode>
                <c:ptCount val="236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'Mar-25 Comparision with CA@100m'!$AP$2:$AP$2362</c:f>
              <c:numCache>
                <c:formatCode>0.000</c:formatCode>
                <c:ptCount val="2361"/>
                <c:pt idx="1">
                  <c:v>0</c:v>
                </c:pt>
                <c:pt idx="2">
                  <c:v>5.1428571428571426E-3</c:v>
                </c:pt>
                <c:pt idx="3">
                  <c:v>4.5714285714285718E-3</c:v>
                </c:pt>
                <c:pt idx="4">
                  <c:v>0</c:v>
                </c:pt>
                <c:pt idx="5">
                  <c:v>4.2571428571428566E-2</c:v>
                </c:pt>
                <c:pt idx="6">
                  <c:v>0</c:v>
                </c:pt>
                <c:pt idx="7">
                  <c:v>0</c:v>
                </c:pt>
                <c:pt idx="8">
                  <c:v>9.7142857142857152E-3</c:v>
                </c:pt>
                <c:pt idx="9">
                  <c:v>1.6285714285714285E-2</c:v>
                </c:pt>
                <c:pt idx="10">
                  <c:v>3.4285714285714284E-3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1.0571428571428572E-2</c:v>
                </c:pt>
                <c:pt idx="16">
                  <c:v>8.8571428571428568E-3</c:v>
                </c:pt>
                <c:pt idx="17">
                  <c:v>4.2857142857142859E-3</c:v>
                </c:pt>
                <c:pt idx="18">
                  <c:v>4.8571428571428576E-3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2.6180000000000003</c:v>
                </c:pt>
                <c:pt idx="24">
                  <c:v>1.0942857142857143</c:v>
                </c:pt>
                <c:pt idx="25">
                  <c:v>6.6571428571428573E-2</c:v>
                </c:pt>
                <c:pt idx="26">
                  <c:v>4.2857142857142859E-3</c:v>
                </c:pt>
                <c:pt idx="27">
                  <c:v>2.2857142857142859E-3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6.5714285714285718E-3</c:v>
                </c:pt>
                <c:pt idx="33">
                  <c:v>0</c:v>
                </c:pt>
                <c:pt idx="34">
                  <c:v>0.12000000000000001</c:v>
                </c:pt>
                <c:pt idx="35">
                  <c:v>2.2857142857142859E-3</c:v>
                </c:pt>
                <c:pt idx="36">
                  <c:v>1.5714285714285712E-2</c:v>
                </c:pt>
                <c:pt idx="37">
                  <c:v>3.0857142857142861E-2</c:v>
                </c:pt>
                <c:pt idx="38">
                  <c:v>0</c:v>
                </c:pt>
                <c:pt idx="39">
                  <c:v>0</c:v>
                </c:pt>
                <c:pt idx="40">
                  <c:v>7.2857142857142856E-2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3.7142857142857142E-3</c:v>
                </c:pt>
                <c:pt idx="51">
                  <c:v>0</c:v>
                </c:pt>
                <c:pt idx="52">
                  <c:v>0</c:v>
                </c:pt>
                <c:pt idx="53">
                  <c:v>8.8571428571428568E-3</c:v>
                </c:pt>
                <c:pt idx="54">
                  <c:v>7.1428571428571435E-3</c:v>
                </c:pt>
                <c:pt idx="55">
                  <c:v>4.5714285714285718E-3</c:v>
                </c:pt>
                <c:pt idx="56">
                  <c:v>0</c:v>
                </c:pt>
                <c:pt idx="57">
                  <c:v>0</c:v>
                </c:pt>
                <c:pt idx="58">
                  <c:v>9.7142857142857152E-3</c:v>
                </c:pt>
                <c:pt idx="59">
                  <c:v>3.4285714285714284E-3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2.514285714285714E-2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2.1428571428571429E-2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4.0000000000000001E-3</c:v>
                </c:pt>
                <c:pt idx="81">
                  <c:v>0</c:v>
                </c:pt>
                <c:pt idx="82">
                  <c:v>0</c:v>
                </c:pt>
                <c:pt idx="83">
                  <c:v>5.1428571428571426E-3</c:v>
                </c:pt>
                <c:pt idx="84">
                  <c:v>6.2857142857142851E-3</c:v>
                </c:pt>
                <c:pt idx="85">
                  <c:v>1.5428571428571425E-2</c:v>
                </c:pt>
                <c:pt idx="86">
                  <c:v>1.0571428571428572E-2</c:v>
                </c:pt>
                <c:pt idx="87">
                  <c:v>0</c:v>
                </c:pt>
                <c:pt idx="88">
                  <c:v>1.1428571428571429E-2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4.1142857142857141E-2</c:v>
                </c:pt>
                <c:pt idx="97">
                  <c:v>0</c:v>
                </c:pt>
                <c:pt idx="98">
                  <c:v>0</c:v>
                </c:pt>
                <c:pt idx="99">
                  <c:v>2.7428571428571427E-2</c:v>
                </c:pt>
                <c:pt idx="100">
                  <c:v>3.1142857142857146E-2</c:v>
                </c:pt>
                <c:pt idx="101">
                  <c:v>0</c:v>
                </c:pt>
                <c:pt idx="102">
                  <c:v>5.1428571428571426E-3</c:v>
                </c:pt>
                <c:pt idx="103">
                  <c:v>0</c:v>
                </c:pt>
                <c:pt idx="104">
                  <c:v>1.1428571428571429E-2</c:v>
                </c:pt>
                <c:pt idx="105">
                  <c:v>0</c:v>
                </c:pt>
                <c:pt idx="106">
                  <c:v>1.8571428571428572E-2</c:v>
                </c:pt>
                <c:pt idx="107">
                  <c:v>1.542857142857143E-2</c:v>
                </c:pt>
                <c:pt idx="108">
                  <c:v>5.1428571428571426E-3</c:v>
                </c:pt>
                <c:pt idx="109">
                  <c:v>0</c:v>
                </c:pt>
                <c:pt idx="110">
                  <c:v>4.2857142857142859E-3</c:v>
                </c:pt>
                <c:pt idx="111">
                  <c:v>5.1142857142857157E-2</c:v>
                </c:pt>
                <c:pt idx="112">
                  <c:v>6.2857142857142851E-3</c:v>
                </c:pt>
                <c:pt idx="113">
                  <c:v>0.14400000000000002</c:v>
                </c:pt>
                <c:pt idx="114">
                  <c:v>8.8571428571428568E-3</c:v>
                </c:pt>
                <c:pt idx="115">
                  <c:v>0</c:v>
                </c:pt>
                <c:pt idx="116">
                  <c:v>0</c:v>
                </c:pt>
                <c:pt idx="117">
                  <c:v>8.2857142857142851E-3</c:v>
                </c:pt>
                <c:pt idx="118">
                  <c:v>0</c:v>
                </c:pt>
                <c:pt idx="119">
                  <c:v>5.4857142857142854E-2</c:v>
                </c:pt>
                <c:pt idx="120">
                  <c:v>0</c:v>
                </c:pt>
                <c:pt idx="121">
                  <c:v>0</c:v>
                </c:pt>
                <c:pt idx="122">
                  <c:v>0.10314285714285713</c:v>
                </c:pt>
                <c:pt idx="123">
                  <c:v>9.6000000000000002E-2</c:v>
                </c:pt>
                <c:pt idx="124">
                  <c:v>1.7428571428571429E-2</c:v>
                </c:pt>
                <c:pt idx="125">
                  <c:v>0</c:v>
                </c:pt>
                <c:pt idx="126">
                  <c:v>6.5142857142857155E-2</c:v>
                </c:pt>
                <c:pt idx="127">
                  <c:v>0</c:v>
                </c:pt>
                <c:pt idx="128">
                  <c:v>0</c:v>
                </c:pt>
                <c:pt idx="129">
                  <c:v>5.2571428571428581E-2</c:v>
                </c:pt>
                <c:pt idx="130">
                  <c:v>4.2857142857142859E-3</c:v>
                </c:pt>
                <c:pt idx="131">
                  <c:v>0</c:v>
                </c:pt>
                <c:pt idx="132">
                  <c:v>0</c:v>
                </c:pt>
                <c:pt idx="133">
                  <c:v>5.4285714285714284E-3</c:v>
                </c:pt>
                <c:pt idx="134">
                  <c:v>5.1428571428571426E-3</c:v>
                </c:pt>
                <c:pt idx="135">
                  <c:v>1.3714285714285714E-2</c:v>
                </c:pt>
                <c:pt idx="136">
                  <c:v>2.7142857142857146E-2</c:v>
                </c:pt>
                <c:pt idx="137">
                  <c:v>1.942857142857143E-2</c:v>
                </c:pt>
                <c:pt idx="138">
                  <c:v>0</c:v>
                </c:pt>
                <c:pt idx="139">
                  <c:v>3.7999999999999999E-2</c:v>
                </c:pt>
                <c:pt idx="140">
                  <c:v>4.8000000000000015E-2</c:v>
                </c:pt>
                <c:pt idx="141">
                  <c:v>0</c:v>
                </c:pt>
                <c:pt idx="142">
                  <c:v>5.4285714285714284E-3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3.1428571428571426E-3</c:v>
                </c:pt>
                <c:pt idx="148">
                  <c:v>5.9714285714285706E-2</c:v>
                </c:pt>
                <c:pt idx="149">
                  <c:v>2.8571428571428571E-3</c:v>
                </c:pt>
                <c:pt idx="150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8.5714285714285719E-3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5.4285714285714284E-3</c:v>
                </c:pt>
                <c:pt idx="161">
                  <c:v>8.2857142857142851E-3</c:v>
                </c:pt>
                <c:pt idx="162">
                  <c:v>0.01</c:v>
                </c:pt>
                <c:pt idx="163">
                  <c:v>8.8571428571428568E-3</c:v>
                </c:pt>
                <c:pt idx="164">
                  <c:v>0</c:v>
                </c:pt>
                <c:pt idx="165">
                  <c:v>5.1428571428571426E-3</c:v>
                </c:pt>
                <c:pt idx="166">
                  <c:v>0</c:v>
                </c:pt>
                <c:pt idx="167">
                  <c:v>2.8571428571428571E-3</c:v>
                </c:pt>
                <c:pt idx="168">
                  <c:v>0</c:v>
                </c:pt>
                <c:pt idx="169">
                  <c:v>8.2857142857142851E-3</c:v>
                </c:pt>
                <c:pt idx="170">
                  <c:v>0</c:v>
                </c:pt>
                <c:pt idx="171">
                  <c:v>1.0285714285714287E-2</c:v>
                </c:pt>
                <c:pt idx="172">
                  <c:v>0</c:v>
                </c:pt>
                <c:pt idx="173">
                  <c:v>4.8571428571428576E-3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6.5714285714285718E-3</c:v>
                </c:pt>
                <c:pt idx="198">
                  <c:v>4.2857142857142859E-3</c:v>
                </c:pt>
                <c:pt idx="199">
                  <c:v>5.4285714285714284E-3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8.8571428571428568E-3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0.01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3.4285714285714284E-3</c:v>
                </c:pt>
                <c:pt idx="238">
                  <c:v>1.0285714285714285E-2</c:v>
                </c:pt>
                <c:pt idx="239">
                  <c:v>0</c:v>
                </c:pt>
                <c:pt idx="240">
                  <c:v>0</c:v>
                </c:pt>
                <c:pt idx="241">
                  <c:v>3.4285714285714284E-3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1.0285714285714287E-2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2E-3</c:v>
                </c:pt>
                <c:pt idx="266">
                  <c:v>6.8571428571428568E-3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1.5714285714285712E-2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4.8571428571428576E-3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9.7142857142857152E-3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2.6571428571428572E-2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3.0285714285714291E-2</c:v>
                </c:pt>
                <c:pt idx="311">
                  <c:v>7.7714285714285722E-2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2E-3</c:v>
                </c:pt>
                <c:pt idx="323">
                  <c:v>0</c:v>
                </c:pt>
                <c:pt idx="324">
                  <c:v>0</c:v>
                </c:pt>
                <c:pt idx="325">
                  <c:v>4.5714285714285718E-3</c:v>
                </c:pt>
                <c:pt idx="326">
                  <c:v>2.2857142857142857E-2</c:v>
                </c:pt>
                <c:pt idx="327">
                  <c:v>0</c:v>
                </c:pt>
                <c:pt idx="328">
                  <c:v>6.2857142857142851E-3</c:v>
                </c:pt>
                <c:pt idx="329">
                  <c:v>2.2000000000000002E-2</c:v>
                </c:pt>
                <c:pt idx="330">
                  <c:v>0</c:v>
                </c:pt>
                <c:pt idx="331">
                  <c:v>1.4000000000000002E-2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F90-410D-97DF-0DDDDD444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1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/>
                    </a:solidFill>
                  </a:rPr>
                  <a:t>Ravelling in %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baseline="0">
                <a:solidFill>
                  <a:srgbClr val="757575"/>
                </a:solidFill>
              </a:rPr>
              <a:t>Lane wise Crack %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Comparision with CA@100m'!$E$1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CA@100m'!$E$2:$E$232</c:f>
              <c:numCache>
                <c:formatCode>General</c:formatCode>
                <c:ptCount val="231"/>
                <c:pt idx="2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59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46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D-4DFA-8FB8-2AC983CBD68B}"/>
            </c:ext>
          </c:extLst>
        </c:ser>
        <c:ser>
          <c:idx val="1"/>
          <c:order val="1"/>
          <c:tx>
            <c:strRef>
              <c:f>'Mar-25 Comparision with CA@100m'!$Y$1</c:f>
              <c:strCache>
                <c:ptCount val="1"/>
                <c:pt idx="0">
                  <c:v>Limitation of Cracking as per Concession Agreement (in % area)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CA@100m'!$Y$2:$Y$232</c:f>
              <c:numCache>
                <c:formatCode>General</c:formatCode>
                <c:ptCount val="231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D-4DFA-8FB8-2AC983CBD68B}"/>
            </c:ext>
          </c:extLst>
        </c:ser>
        <c:ser>
          <c:idx val="2"/>
          <c:order val="2"/>
          <c:tx>
            <c:strRef>
              <c:f>'Mar-25 Comparision with CA@100m'!$Z$1</c:f>
              <c:strCache>
                <c:ptCount val="1"/>
                <c:pt idx="0">
                  <c:v>L1 Crack Area (in % area)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CA@100m'!$Z$2:$Z$232</c:f>
              <c:numCache>
                <c:formatCode>0.000</c:formatCode>
                <c:ptCount val="231"/>
                <c:pt idx="1">
                  <c:v>2.5326221432089806</c:v>
                </c:pt>
                <c:pt idx="2">
                  <c:v>3.3562000209263372E-2</c:v>
                </c:pt>
                <c:pt idx="3">
                  <c:v>0.91297142843110213</c:v>
                </c:pt>
                <c:pt idx="4">
                  <c:v>0.77379971471377762</c:v>
                </c:pt>
                <c:pt idx="5">
                  <c:v>1.55694114287717</c:v>
                </c:pt>
                <c:pt idx="6">
                  <c:v>6.5266857202393655E-2</c:v>
                </c:pt>
                <c:pt idx="7">
                  <c:v>1.1262285698481965E-2</c:v>
                </c:pt>
                <c:pt idx="8">
                  <c:v>2.1276199998664853</c:v>
                </c:pt>
                <c:pt idx="9">
                  <c:v>2.1653999992098123E-2</c:v>
                </c:pt>
                <c:pt idx="10">
                  <c:v>2.7704571416718622E-2</c:v>
                </c:pt>
                <c:pt idx="11">
                  <c:v>4.0482285419872838E-2</c:v>
                </c:pt>
                <c:pt idx="12">
                  <c:v>0.50392142852033872</c:v>
                </c:pt>
                <c:pt idx="13">
                  <c:v>1.0678571519851684E-2</c:v>
                </c:pt>
                <c:pt idx="14">
                  <c:v>2.3049999805859152E-2</c:v>
                </c:pt>
                <c:pt idx="15">
                  <c:v>2.5207142759050637E-2</c:v>
                </c:pt>
                <c:pt idx="16">
                  <c:v>0.51737885712555487</c:v>
                </c:pt>
                <c:pt idx="17">
                  <c:v>1.6577428509167259E-2</c:v>
                </c:pt>
                <c:pt idx="18">
                  <c:v>1.4052571394102912E-2</c:v>
                </c:pt>
                <c:pt idx="19">
                  <c:v>2.0103691428470611</c:v>
                </c:pt>
                <c:pt idx="20">
                  <c:v>1.4673948570755551</c:v>
                </c:pt>
                <c:pt idx="21">
                  <c:v>9.7337143087387074E-3</c:v>
                </c:pt>
                <c:pt idx="22">
                  <c:v>1.8576285516193936E-2</c:v>
                </c:pt>
                <c:pt idx="23">
                  <c:v>1.7878571436745785E-2</c:v>
                </c:pt>
                <c:pt idx="24">
                  <c:v>5.5582857418060303E-3</c:v>
                </c:pt>
                <c:pt idx="25">
                  <c:v>1.2829428619657246E-2</c:v>
                </c:pt>
                <c:pt idx="26">
                  <c:v>1.5277588570281433</c:v>
                </c:pt>
                <c:pt idx="27">
                  <c:v>1.041838000108174</c:v>
                </c:pt>
                <c:pt idx="28">
                  <c:v>2.8099428627150407E-2</c:v>
                </c:pt>
                <c:pt idx="29">
                  <c:v>5.6400422857046131</c:v>
                </c:pt>
                <c:pt idx="30">
                  <c:v>6.7000514286368231</c:v>
                </c:pt>
                <c:pt idx="31">
                  <c:v>3.9027994286877767</c:v>
                </c:pt>
                <c:pt idx="32">
                  <c:v>2.0441314286572592</c:v>
                </c:pt>
                <c:pt idx="33">
                  <c:v>2.218531999944279</c:v>
                </c:pt>
                <c:pt idx="34">
                  <c:v>3.6061714267049516E-2</c:v>
                </c:pt>
                <c:pt idx="35">
                  <c:v>0.88866971421309904</c:v>
                </c:pt>
                <c:pt idx="36">
                  <c:v>0.60892314274583559</c:v>
                </c:pt>
                <c:pt idx="37">
                  <c:v>5.6485429135050086E-2</c:v>
                </c:pt>
                <c:pt idx="38">
                  <c:v>3.0613554285165234</c:v>
                </c:pt>
                <c:pt idx="39">
                  <c:v>2.0411142826761517E-2</c:v>
                </c:pt>
                <c:pt idx="40">
                  <c:v>2.853771427631379E-2</c:v>
                </c:pt>
                <c:pt idx="41">
                  <c:v>1.0106574286508558</c:v>
                </c:pt>
                <c:pt idx="42">
                  <c:v>2.3539428711618703E-2</c:v>
                </c:pt>
                <c:pt idx="43">
                  <c:v>2.7662571460860114E-2</c:v>
                </c:pt>
                <c:pt idx="44">
                  <c:v>1.2471142870358059E-2</c:v>
                </c:pt>
                <c:pt idx="45">
                  <c:v>2.104882857189859</c:v>
                </c:pt>
                <c:pt idx="46">
                  <c:v>3.3219999923024858E-2</c:v>
                </c:pt>
                <c:pt idx="47">
                  <c:v>1.7963714214733674E-2</c:v>
                </c:pt>
                <c:pt idx="48">
                  <c:v>1.8311999928610666E-2</c:v>
                </c:pt>
                <c:pt idx="49">
                  <c:v>1.6679714256014139E-2</c:v>
                </c:pt>
                <c:pt idx="50">
                  <c:v>1.0251694285045354</c:v>
                </c:pt>
                <c:pt idx="51">
                  <c:v>1.2587999996457785E-2</c:v>
                </c:pt>
                <c:pt idx="52">
                  <c:v>1.2479002856656485</c:v>
                </c:pt>
                <c:pt idx="53">
                  <c:v>0.95454057140895321</c:v>
                </c:pt>
                <c:pt idx="54">
                  <c:v>8.2224571537290278E-2</c:v>
                </c:pt>
                <c:pt idx="55">
                  <c:v>0.59532971417699565</c:v>
                </c:pt>
                <c:pt idx="56">
                  <c:v>3.624657141617367E-2</c:v>
                </c:pt>
                <c:pt idx="57">
                  <c:v>8.1111429071426388E-3</c:v>
                </c:pt>
                <c:pt idx="58">
                  <c:v>1.1919428654398238E-2</c:v>
                </c:pt>
                <c:pt idx="59">
                  <c:v>1.7024857160704475E-2</c:v>
                </c:pt>
                <c:pt idx="60">
                  <c:v>1.4863377141877583</c:v>
                </c:pt>
                <c:pt idx="61">
                  <c:v>1.6276285705566405E-2</c:v>
                </c:pt>
                <c:pt idx="62">
                  <c:v>3.2567714155742097E-2</c:v>
                </c:pt>
                <c:pt idx="63">
                  <c:v>2.1558354285090311</c:v>
                </c:pt>
                <c:pt idx="64">
                  <c:v>0.64382714265687113</c:v>
                </c:pt>
                <c:pt idx="65">
                  <c:v>3.4983785713536393</c:v>
                </c:pt>
                <c:pt idx="66">
                  <c:v>1.0149551429217203</c:v>
                </c:pt>
                <c:pt idx="67">
                  <c:v>2.3806285695348466E-2</c:v>
                </c:pt>
                <c:pt idx="68">
                  <c:v>8.1274286093030654E-3</c:v>
                </c:pt>
                <c:pt idx="69">
                  <c:v>1.7987685712991439</c:v>
                </c:pt>
                <c:pt idx="70">
                  <c:v>1.2543142873900275E-2</c:v>
                </c:pt>
                <c:pt idx="71">
                  <c:v>9.4777142313548501E-3</c:v>
                </c:pt>
                <c:pt idx="72">
                  <c:v>1.8839142846379966E-2</c:v>
                </c:pt>
                <c:pt idx="73">
                  <c:v>0.88039114291123011</c:v>
                </c:pt>
                <c:pt idx="74">
                  <c:v>1.0490000000238417</c:v>
                </c:pt>
                <c:pt idx="75">
                  <c:v>2.0385999965667728E-2</c:v>
                </c:pt>
                <c:pt idx="76">
                  <c:v>2.0173428566115245E-2</c:v>
                </c:pt>
                <c:pt idx="77">
                  <c:v>2.6243999998910091E-2</c:v>
                </c:pt>
                <c:pt idx="78">
                  <c:v>2.0984285874366758E-2</c:v>
                </c:pt>
                <c:pt idx="79">
                  <c:v>6.3608571168354564E-3</c:v>
                </c:pt>
                <c:pt idx="80">
                  <c:v>2.4461999767848429E-2</c:v>
                </c:pt>
                <c:pt idx="81">
                  <c:v>1.1305142914227078E-2</c:v>
                </c:pt>
                <c:pt idx="82">
                  <c:v>1.3796285739626208E-2</c:v>
                </c:pt>
                <c:pt idx="83">
                  <c:v>0.31343714282717022</c:v>
                </c:pt>
                <c:pt idx="84">
                  <c:v>2.160742860725948E-2</c:v>
                </c:pt>
                <c:pt idx="85">
                  <c:v>2.018447999922889</c:v>
                </c:pt>
                <c:pt idx="86">
                  <c:v>1.9514857146399358E-2</c:v>
                </c:pt>
                <c:pt idx="87">
                  <c:v>2.6427428396769939E-2</c:v>
                </c:pt>
                <c:pt idx="88">
                  <c:v>9.878571470805576E-3</c:v>
                </c:pt>
                <c:pt idx="89">
                  <c:v>1.3020000059264044E-2</c:v>
                </c:pt>
                <c:pt idx="90">
                  <c:v>0.59205199997220737</c:v>
                </c:pt>
                <c:pt idx="91">
                  <c:v>1.0247554285805567</c:v>
                </c:pt>
                <c:pt idx="92">
                  <c:v>1.3531142794745311E-2</c:v>
                </c:pt>
                <c:pt idx="93">
                  <c:v>9.142571340288435E-3</c:v>
                </c:pt>
                <c:pt idx="94">
                  <c:v>2.1732828572688785</c:v>
                </c:pt>
                <c:pt idx="95">
                  <c:v>1.4884000028201512E-2</c:v>
                </c:pt>
                <c:pt idx="96">
                  <c:v>8.8682856580189293E-3</c:v>
                </c:pt>
                <c:pt idx="97">
                  <c:v>1.0372788569927218</c:v>
                </c:pt>
                <c:pt idx="98">
                  <c:v>1.4261714173725671E-2</c:v>
                </c:pt>
                <c:pt idx="99">
                  <c:v>1.4062000103678023E-2</c:v>
                </c:pt>
                <c:pt idx="100">
                  <c:v>4.4243142955643799E-2</c:v>
                </c:pt>
                <c:pt idx="101">
                  <c:v>1.0249837144007001</c:v>
                </c:pt>
                <c:pt idx="102">
                  <c:v>1.038085720539093E-2</c:v>
                </c:pt>
                <c:pt idx="103">
                  <c:v>1.441800003528595E-2</c:v>
                </c:pt>
                <c:pt idx="104">
                  <c:v>1.4505714171954563E-2</c:v>
                </c:pt>
                <c:pt idx="105">
                  <c:v>2.0083999911035811E-2</c:v>
                </c:pt>
                <c:pt idx="106">
                  <c:v>1.0800571428707665E-2</c:v>
                </c:pt>
                <c:pt idx="107">
                  <c:v>2.4851391424124598</c:v>
                </c:pt>
                <c:pt idx="108">
                  <c:v>1.0273485712514603</c:v>
                </c:pt>
                <c:pt idx="109">
                  <c:v>1.2868857102394106E-2</c:v>
                </c:pt>
                <c:pt idx="110">
                  <c:v>7.0364379998765676</c:v>
                </c:pt>
                <c:pt idx="111">
                  <c:v>2.8462285936219349E-2</c:v>
                </c:pt>
                <c:pt idx="112">
                  <c:v>1.0301048570462636</c:v>
                </c:pt>
                <c:pt idx="113">
                  <c:v>1.2679411429405218</c:v>
                </c:pt>
                <c:pt idx="114">
                  <c:v>1.0344402856268202</c:v>
                </c:pt>
                <c:pt idx="115">
                  <c:v>1.4899142779622758E-2</c:v>
                </c:pt>
                <c:pt idx="116">
                  <c:v>3.793085685253144E-2</c:v>
                </c:pt>
                <c:pt idx="117">
                  <c:v>1.2672000016484939E-2</c:v>
                </c:pt>
                <c:pt idx="118">
                  <c:v>1.0075542856700082</c:v>
                </c:pt>
                <c:pt idx="119">
                  <c:v>2.2665142951011658E-2</c:v>
                </c:pt>
                <c:pt idx="120">
                  <c:v>1.2717999967847549E-2</c:v>
                </c:pt>
                <c:pt idx="121">
                  <c:v>2.0304000069754458E-2</c:v>
                </c:pt>
                <c:pt idx="122">
                  <c:v>2.0269714350019188E-2</c:v>
                </c:pt>
                <c:pt idx="123">
                  <c:v>3.5003142640250069E-2</c:v>
                </c:pt>
                <c:pt idx="124">
                  <c:v>3.3584571326800761E-2</c:v>
                </c:pt>
                <c:pt idx="125">
                  <c:v>3.013114266463688E-2</c:v>
                </c:pt>
                <c:pt idx="126">
                  <c:v>2.358771448067257E-2</c:v>
                </c:pt>
                <c:pt idx="127">
                  <c:v>4.2879714263507299E-2</c:v>
                </c:pt>
                <c:pt idx="128">
                  <c:v>1.5243142807143076E-2</c:v>
                </c:pt>
                <c:pt idx="129">
                  <c:v>3.1041562857491622</c:v>
                </c:pt>
                <c:pt idx="130">
                  <c:v>2.069028572695596E-2</c:v>
                </c:pt>
                <c:pt idx="131">
                  <c:v>2.3763999962806703E-2</c:v>
                </c:pt>
                <c:pt idx="132">
                  <c:v>1.7972317142684122</c:v>
                </c:pt>
                <c:pt idx="133">
                  <c:v>3.1789428584916235E-2</c:v>
                </c:pt>
                <c:pt idx="134">
                  <c:v>2.8327428662436344E-2</c:v>
                </c:pt>
                <c:pt idx="135">
                  <c:v>1.3679714209011625E-2</c:v>
                </c:pt>
                <c:pt idx="136">
                  <c:v>1.502571432658604E-2</c:v>
                </c:pt>
                <c:pt idx="137">
                  <c:v>1.9007999999182568E-2</c:v>
                </c:pt>
                <c:pt idx="138">
                  <c:v>6.0023714124815788E-2</c:v>
                </c:pt>
                <c:pt idx="139">
                  <c:v>7.8579428422110423E-2</c:v>
                </c:pt>
                <c:pt idx="143">
                  <c:v>2.6677142857142863E-3</c:v>
                </c:pt>
                <c:pt idx="144">
                  <c:v>2.6028571428571429E-3</c:v>
                </c:pt>
                <c:pt idx="145">
                  <c:v>2.1565714285714287E-3</c:v>
                </c:pt>
                <c:pt idx="146">
                  <c:v>3.5798000000000003E-2</c:v>
                </c:pt>
                <c:pt idx="147">
                  <c:v>3.1465714285714287E-3</c:v>
                </c:pt>
                <c:pt idx="148">
                  <c:v>3.5297142857142862E-3</c:v>
                </c:pt>
                <c:pt idx="149">
                  <c:v>4.6268571428571435E-3</c:v>
                </c:pt>
                <c:pt idx="150">
                  <c:v>3.4042857142857143E-3</c:v>
                </c:pt>
                <c:pt idx="151">
                  <c:v>1.262857142857143E-3</c:v>
                </c:pt>
                <c:pt idx="152">
                  <c:v>1.3571428571428572E-4</c:v>
                </c:pt>
                <c:pt idx="153">
                  <c:v>1.4442857142857141E-3</c:v>
                </c:pt>
                <c:pt idx="154">
                  <c:v>2.1854857142857145E-2</c:v>
                </c:pt>
                <c:pt idx="155">
                  <c:v>3.4123999999999995E-2</c:v>
                </c:pt>
                <c:pt idx="156">
                  <c:v>2.2307142857142859E-2</c:v>
                </c:pt>
                <c:pt idx="157">
                  <c:v>8.8557142857142845E-3</c:v>
                </c:pt>
                <c:pt idx="158">
                  <c:v>9.0265714285714272E-3</c:v>
                </c:pt>
                <c:pt idx="159">
                  <c:v>1.4405714285714289E-3</c:v>
                </c:pt>
                <c:pt idx="160">
                  <c:v>4.3702857142857146E-3</c:v>
                </c:pt>
                <c:pt idx="161">
                  <c:v>5.7814285714285702E-3</c:v>
                </c:pt>
                <c:pt idx="162">
                  <c:v>5.1162857142857138E-3</c:v>
                </c:pt>
                <c:pt idx="163">
                  <c:v>2.4559999999999998E-3</c:v>
                </c:pt>
                <c:pt idx="164">
                  <c:v>2.1953999999999998E-2</c:v>
                </c:pt>
                <c:pt idx="165">
                  <c:v>2.0343714285714284E-2</c:v>
                </c:pt>
                <c:pt idx="166">
                  <c:v>1.3342000000000003E-2</c:v>
                </c:pt>
                <c:pt idx="167">
                  <c:v>8.8180000000000012E-3</c:v>
                </c:pt>
                <c:pt idx="168">
                  <c:v>4.9225714285714289E-3</c:v>
                </c:pt>
                <c:pt idx="169">
                  <c:v>9.2631428571428569E-3</c:v>
                </c:pt>
                <c:pt idx="170">
                  <c:v>1.4668857142857145E-2</c:v>
                </c:pt>
                <c:pt idx="171">
                  <c:v>6.9077142857142853E-3</c:v>
                </c:pt>
                <c:pt idx="172">
                  <c:v>6.6499999999999988E-3</c:v>
                </c:pt>
                <c:pt idx="173">
                  <c:v>1.0101714285714283E-2</c:v>
                </c:pt>
                <c:pt idx="174">
                  <c:v>8.2559999999999995E-3</c:v>
                </c:pt>
                <c:pt idx="175">
                  <c:v>1.1563999999999998E-2</c:v>
                </c:pt>
                <c:pt idx="176">
                  <c:v>9.9940000000000011E-3</c:v>
                </c:pt>
                <c:pt idx="177">
                  <c:v>2.5574571428571426E-2</c:v>
                </c:pt>
                <c:pt idx="178">
                  <c:v>2.6024857142857148E-2</c:v>
                </c:pt>
                <c:pt idx="179">
                  <c:v>2.2777999999999996E-2</c:v>
                </c:pt>
                <c:pt idx="180">
                  <c:v>1.7784571428571424E-2</c:v>
                </c:pt>
                <c:pt idx="181">
                  <c:v>4.6676285714285705E-2</c:v>
                </c:pt>
                <c:pt idx="182">
                  <c:v>3.3867714285714286E-2</c:v>
                </c:pt>
                <c:pt idx="183">
                  <c:v>1.6453142857142857E-2</c:v>
                </c:pt>
                <c:pt idx="184">
                  <c:v>2.0033428571428567E-2</c:v>
                </c:pt>
                <c:pt idx="185">
                  <c:v>2.4764000000000008E-2</c:v>
                </c:pt>
                <c:pt idx="186">
                  <c:v>2.1337142857142853E-2</c:v>
                </c:pt>
                <c:pt idx="187">
                  <c:v>2.3179999999999996E-2</c:v>
                </c:pt>
                <c:pt idx="188">
                  <c:v>1.9560857142857137E-2</c:v>
                </c:pt>
                <c:pt idx="189">
                  <c:v>2.8690285714285713E-2</c:v>
                </c:pt>
                <c:pt idx="190">
                  <c:v>2.0408857142857145E-2</c:v>
                </c:pt>
                <c:pt idx="191">
                  <c:v>1.828657142857143E-2</c:v>
                </c:pt>
                <c:pt idx="192">
                  <c:v>3.365914285714286E-2</c:v>
                </c:pt>
                <c:pt idx="193">
                  <c:v>1.9078571428571434E-2</c:v>
                </c:pt>
                <c:pt idx="194">
                  <c:v>1.9761999999999998E-2</c:v>
                </c:pt>
                <c:pt idx="195">
                  <c:v>2.7892285714285703E-2</c:v>
                </c:pt>
                <c:pt idx="196">
                  <c:v>1.745514285714286E-2</c:v>
                </c:pt>
                <c:pt idx="197">
                  <c:v>0.34865514285714266</c:v>
                </c:pt>
                <c:pt idx="198">
                  <c:v>0.81497657142857149</c:v>
                </c:pt>
                <c:pt idx="199">
                  <c:v>1.4246571428571428E-2</c:v>
                </c:pt>
                <c:pt idx="200">
                  <c:v>1.0677142857142857E-2</c:v>
                </c:pt>
                <c:pt idx="201">
                  <c:v>1.0279431428571431</c:v>
                </c:pt>
                <c:pt idx="202">
                  <c:v>7.8479999999999991E-3</c:v>
                </c:pt>
                <c:pt idx="203">
                  <c:v>1.521657142857143E-2</c:v>
                </c:pt>
                <c:pt idx="204">
                  <c:v>8.5874285714285705E-3</c:v>
                </c:pt>
                <c:pt idx="205">
                  <c:v>9.3094285714285692E-3</c:v>
                </c:pt>
                <c:pt idx="206">
                  <c:v>1.1866285714285716E-2</c:v>
                </c:pt>
                <c:pt idx="207">
                  <c:v>7.2054285714285727E-3</c:v>
                </c:pt>
                <c:pt idx="208">
                  <c:v>1.5422857142857141E-3</c:v>
                </c:pt>
                <c:pt idx="209">
                  <c:v>8.035142857142857E-3</c:v>
                </c:pt>
                <c:pt idx="210">
                  <c:v>1.0912857142857143E-2</c:v>
                </c:pt>
                <c:pt idx="211">
                  <c:v>1.3815428571428571E-2</c:v>
                </c:pt>
                <c:pt idx="212">
                  <c:v>2.2819999999999997E-3</c:v>
                </c:pt>
                <c:pt idx="213">
                  <c:v>8.5951428571428568E-3</c:v>
                </c:pt>
                <c:pt idx="214">
                  <c:v>1.5959999999999998E-2</c:v>
                </c:pt>
                <c:pt idx="215">
                  <c:v>1.3516285714285719E-2</c:v>
                </c:pt>
                <c:pt idx="216">
                  <c:v>5.9365714285714291E-3</c:v>
                </c:pt>
                <c:pt idx="217">
                  <c:v>1.0837714285714284E-2</c:v>
                </c:pt>
                <c:pt idx="218">
                  <c:v>9.2255428571428558E-2</c:v>
                </c:pt>
                <c:pt idx="219">
                  <c:v>1.3186571428571429E-2</c:v>
                </c:pt>
                <c:pt idx="220">
                  <c:v>1.0846285714285713E-2</c:v>
                </c:pt>
                <c:pt idx="221">
                  <c:v>1.9148285714285715E-2</c:v>
                </c:pt>
                <c:pt idx="222">
                  <c:v>1.3059142857142859E-2</c:v>
                </c:pt>
                <c:pt idx="223">
                  <c:v>1.0578000000000001E-2</c:v>
                </c:pt>
                <c:pt idx="224">
                  <c:v>8.8254285714285743E-3</c:v>
                </c:pt>
                <c:pt idx="225">
                  <c:v>0.44724199999999997</c:v>
                </c:pt>
                <c:pt idx="226">
                  <c:v>1.3525428571428572E-2</c:v>
                </c:pt>
                <c:pt idx="227">
                  <c:v>1.114342857142857E-2</c:v>
                </c:pt>
                <c:pt idx="228">
                  <c:v>7.6505714285714302E-3</c:v>
                </c:pt>
                <c:pt idx="229">
                  <c:v>1.3641714285714285E-2</c:v>
                </c:pt>
                <c:pt idx="230">
                  <c:v>1.4181428571428574E-2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D-4DFA-8FB8-2AC983CBD68B}"/>
            </c:ext>
          </c:extLst>
        </c:ser>
        <c:ser>
          <c:idx val="3"/>
          <c:order val="3"/>
          <c:tx>
            <c:strRef>
              <c:f>'Mar-25 Comparision with CA@100m'!$AA$1</c:f>
              <c:strCache>
                <c:ptCount val="1"/>
                <c:pt idx="0">
                  <c:v>L2 Crack Area (in % area)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CA@100m'!$AA$2:$AA$232</c:f>
              <c:numCache>
                <c:formatCode>0.000</c:formatCode>
                <c:ptCount val="231"/>
                <c:pt idx="1">
                  <c:v>1.1228571428571429E-3</c:v>
                </c:pt>
                <c:pt idx="2">
                  <c:v>1.1467142857142858E-2</c:v>
                </c:pt>
                <c:pt idx="3">
                  <c:v>3.9428571428571429E-3</c:v>
                </c:pt>
                <c:pt idx="4">
                  <c:v>3.5077142857142859E-3</c:v>
                </c:pt>
                <c:pt idx="5">
                  <c:v>0.95032657142857158</c:v>
                </c:pt>
                <c:pt idx="6">
                  <c:v>3.500285714285714E-3</c:v>
                </c:pt>
                <c:pt idx="7">
                  <c:v>4.6240000000000005E-3</c:v>
                </c:pt>
                <c:pt idx="8">
                  <c:v>1.2469142857142861E-2</c:v>
                </c:pt>
                <c:pt idx="9">
                  <c:v>4.2488571428571436E-3</c:v>
                </c:pt>
                <c:pt idx="10">
                  <c:v>6.4817142857142851E-3</c:v>
                </c:pt>
                <c:pt idx="11">
                  <c:v>9.5611428571428583E-3</c:v>
                </c:pt>
                <c:pt idx="12">
                  <c:v>1.8789142857142855E-2</c:v>
                </c:pt>
                <c:pt idx="13">
                  <c:v>1.4534285714285714E-3</c:v>
                </c:pt>
                <c:pt idx="14">
                  <c:v>1.3293428571428572E-2</c:v>
                </c:pt>
                <c:pt idx="15">
                  <c:v>1.1498857142857142E-2</c:v>
                </c:pt>
                <c:pt idx="16">
                  <c:v>6.7454285714285706E-3</c:v>
                </c:pt>
                <c:pt idx="17">
                  <c:v>0</c:v>
                </c:pt>
                <c:pt idx="18">
                  <c:v>8.7000000000000001E-4</c:v>
                </c:pt>
                <c:pt idx="19">
                  <c:v>4.7602857142857143E-3</c:v>
                </c:pt>
                <c:pt idx="20">
                  <c:v>2.987142857142857E-3</c:v>
                </c:pt>
                <c:pt idx="21">
                  <c:v>1.3802857142857143E-3</c:v>
                </c:pt>
                <c:pt idx="22">
                  <c:v>4.1265714285714291E-3</c:v>
                </c:pt>
                <c:pt idx="23">
                  <c:v>3.4479999999999997E-3</c:v>
                </c:pt>
                <c:pt idx="24">
                  <c:v>2.4417142857142858E-3</c:v>
                </c:pt>
                <c:pt idx="25">
                  <c:v>4.6928571428571436E-3</c:v>
                </c:pt>
                <c:pt idx="26">
                  <c:v>1.0586E-2</c:v>
                </c:pt>
                <c:pt idx="27">
                  <c:v>5.2084285714285722E-2</c:v>
                </c:pt>
                <c:pt idx="28">
                  <c:v>3.5905714285714286E-3</c:v>
                </c:pt>
                <c:pt idx="29">
                  <c:v>0.20675028571428572</c:v>
                </c:pt>
                <c:pt idx="30">
                  <c:v>1.4237142857142855E-3</c:v>
                </c:pt>
                <c:pt idx="31">
                  <c:v>5.1437142857142853E-3</c:v>
                </c:pt>
                <c:pt idx="32">
                  <c:v>9.2197142857142842E-3</c:v>
                </c:pt>
                <c:pt idx="33">
                  <c:v>2.5942857142857143E-3</c:v>
                </c:pt>
                <c:pt idx="34">
                  <c:v>7.9428571428571439E-4</c:v>
                </c:pt>
                <c:pt idx="35">
                  <c:v>2.6000000000000003E-4</c:v>
                </c:pt>
                <c:pt idx="36">
                  <c:v>0.41070171428571423</c:v>
                </c:pt>
                <c:pt idx="37">
                  <c:v>2.0904857142857149E-2</c:v>
                </c:pt>
                <c:pt idx="38">
                  <c:v>2.6994285714285714E-3</c:v>
                </c:pt>
                <c:pt idx="39">
                  <c:v>1.6031428571428568E-3</c:v>
                </c:pt>
                <c:pt idx="40">
                  <c:v>6.8085714285714286E-3</c:v>
                </c:pt>
                <c:pt idx="41">
                  <c:v>1.3178285714285712E-2</c:v>
                </c:pt>
                <c:pt idx="42">
                  <c:v>1.177885714285714E-2</c:v>
                </c:pt>
                <c:pt idx="43">
                  <c:v>1.8159714285714283E-2</c:v>
                </c:pt>
                <c:pt idx="44">
                  <c:v>4.4180000000000001E-3</c:v>
                </c:pt>
                <c:pt idx="45">
                  <c:v>5.4191428571428576E-3</c:v>
                </c:pt>
                <c:pt idx="46">
                  <c:v>9.1237142857142836E-3</c:v>
                </c:pt>
                <c:pt idx="47">
                  <c:v>1.2734000000000001E-2</c:v>
                </c:pt>
                <c:pt idx="48">
                  <c:v>7.9962857142857145E-3</c:v>
                </c:pt>
                <c:pt idx="49">
                  <c:v>5.8414285714285703E-3</c:v>
                </c:pt>
                <c:pt idx="50">
                  <c:v>8.1774285714285716E-3</c:v>
                </c:pt>
                <c:pt idx="51">
                  <c:v>3.4888571428571429E-3</c:v>
                </c:pt>
                <c:pt idx="52">
                  <c:v>2.9391428571428572E-3</c:v>
                </c:pt>
                <c:pt idx="53">
                  <c:v>9.5231428571428568E-3</c:v>
                </c:pt>
                <c:pt idx="54">
                  <c:v>5.4297142857142868E-3</c:v>
                </c:pt>
                <c:pt idx="55">
                  <c:v>2.1065142857142859E-2</c:v>
                </c:pt>
                <c:pt idx="56">
                  <c:v>2.2143428571428567E-2</c:v>
                </c:pt>
                <c:pt idx="57">
                  <c:v>4.4619999999999998E-3</c:v>
                </c:pt>
                <c:pt idx="58">
                  <c:v>6.3971428571428582E-3</c:v>
                </c:pt>
                <c:pt idx="59">
                  <c:v>6.1240000000000001E-3</c:v>
                </c:pt>
                <c:pt idx="60">
                  <c:v>6.4091428571428572E-3</c:v>
                </c:pt>
                <c:pt idx="61">
                  <c:v>7.2474285714285713E-3</c:v>
                </c:pt>
                <c:pt idx="62">
                  <c:v>8.3531428571428559E-3</c:v>
                </c:pt>
                <c:pt idx="63">
                  <c:v>1.4061142857142857E-2</c:v>
                </c:pt>
                <c:pt idx="64">
                  <c:v>9.5020000000000018E-3</c:v>
                </c:pt>
                <c:pt idx="65">
                  <c:v>3.5331428571428575E-3</c:v>
                </c:pt>
                <c:pt idx="66">
                  <c:v>5.9679999999999993E-3</c:v>
                </c:pt>
                <c:pt idx="67">
                  <c:v>2.4485714285714284E-3</c:v>
                </c:pt>
                <c:pt idx="68">
                  <c:v>5.0800000000000003E-3</c:v>
                </c:pt>
                <c:pt idx="69">
                  <c:v>2.1119999999999997E-3</c:v>
                </c:pt>
                <c:pt idx="70">
                  <c:v>4.6868571428571428E-3</c:v>
                </c:pt>
                <c:pt idx="71">
                  <c:v>3.0928571428571424E-3</c:v>
                </c:pt>
                <c:pt idx="72">
                  <c:v>3.0759999999999997E-3</c:v>
                </c:pt>
                <c:pt idx="73">
                  <c:v>4.8711428571428577E-3</c:v>
                </c:pt>
                <c:pt idx="74">
                  <c:v>7.8499999999999993E-3</c:v>
                </c:pt>
                <c:pt idx="75">
                  <c:v>8.648285714285716E-3</c:v>
                </c:pt>
                <c:pt idx="76">
                  <c:v>2.2524571428571425E-2</c:v>
                </c:pt>
                <c:pt idx="77">
                  <c:v>7.1882857142857139E-3</c:v>
                </c:pt>
                <c:pt idx="78">
                  <c:v>3.291428571428571E-3</c:v>
                </c:pt>
                <c:pt idx="79">
                  <c:v>3.1080000000000001E-3</c:v>
                </c:pt>
                <c:pt idx="80">
                  <c:v>2.1494285714285712E-3</c:v>
                </c:pt>
                <c:pt idx="81">
                  <c:v>2.8297142857142857E-3</c:v>
                </c:pt>
                <c:pt idx="82">
                  <c:v>3.2745714285714288E-3</c:v>
                </c:pt>
                <c:pt idx="83">
                  <c:v>1.0159714285714286E-2</c:v>
                </c:pt>
                <c:pt idx="84">
                  <c:v>7.7531428571428578E-3</c:v>
                </c:pt>
                <c:pt idx="85">
                  <c:v>5.0745714285714283E-3</c:v>
                </c:pt>
                <c:pt idx="86">
                  <c:v>1.4799999999999999E-4</c:v>
                </c:pt>
                <c:pt idx="87">
                  <c:v>7.6371428571428565E-4</c:v>
                </c:pt>
                <c:pt idx="88">
                  <c:v>4.6942857142857143E-4</c:v>
                </c:pt>
                <c:pt idx="89">
                  <c:v>3.8028571428571424E-4</c:v>
                </c:pt>
                <c:pt idx="90">
                  <c:v>2.4031428571428572E-3</c:v>
                </c:pt>
                <c:pt idx="91">
                  <c:v>1.4479999999999999E-3</c:v>
                </c:pt>
                <c:pt idx="92">
                  <c:v>6.6457142857142854E-4</c:v>
                </c:pt>
                <c:pt idx="93">
                  <c:v>2.8514285714285713E-4</c:v>
                </c:pt>
                <c:pt idx="94">
                  <c:v>2.4114285714285713E-3</c:v>
                </c:pt>
                <c:pt idx="95">
                  <c:v>1.5174285714285715E-3</c:v>
                </c:pt>
                <c:pt idx="96">
                  <c:v>2.3857142857142857E-3</c:v>
                </c:pt>
                <c:pt idx="97">
                  <c:v>1.3059428571428574E-2</c:v>
                </c:pt>
                <c:pt idx="98">
                  <c:v>2.3166571428571425E-2</c:v>
                </c:pt>
                <c:pt idx="99">
                  <c:v>1.5661999999999995E-2</c:v>
                </c:pt>
                <c:pt idx="100">
                  <c:v>9.7248571428571445E-3</c:v>
                </c:pt>
                <c:pt idx="101">
                  <c:v>1.5881142857142858E-2</c:v>
                </c:pt>
                <c:pt idx="102">
                  <c:v>1.3368857142857142E-2</c:v>
                </c:pt>
                <c:pt idx="103">
                  <c:v>3.6582857142857142E-3</c:v>
                </c:pt>
                <c:pt idx="104">
                  <c:v>8.876285714285715E-3</c:v>
                </c:pt>
                <c:pt idx="105">
                  <c:v>1.7532857142857145E-2</c:v>
                </c:pt>
                <c:pt idx="106">
                  <c:v>1.1272571428571425E-2</c:v>
                </c:pt>
                <c:pt idx="107">
                  <c:v>2.7494571428571424E-2</c:v>
                </c:pt>
                <c:pt idx="108">
                  <c:v>1.2327142857142852E-2</c:v>
                </c:pt>
                <c:pt idx="109">
                  <c:v>1.0605142857142853E-2</c:v>
                </c:pt>
                <c:pt idx="110">
                  <c:v>8.6594285714285714E-3</c:v>
                </c:pt>
                <c:pt idx="111">
                  <c:v>5.5488571428571418E-3</c:v>
                </c:pt>
                <c:pt idx="112">
                  <c:v>3.1144285714285711E-2</c:v>
                </c:pt>
                <c:pt idx="113">
                  <c:v>1.4074285714285716E-2</c:v>
                </c:pt>
                <c:pt idx="114">
                  <c:v>1.6562000000000004E-2</c:v>
                </c:pt>
                <c:pt idx="115">
                  <c:v>4.4031428571428572E-3</c:v>
                </c:pt>
                <c:pt idx="116">
                  <c:v>1.1606285714285715E-2</c:v>
                </c:pt>
                <c:pt idx="117">
                  <c:v>1.0796E-2</c:v>
                </c:pt>
                <c:pt idx="118">
                  <c:v>7.0919999999999993E-3</c:v>
                </c:pt>
                <c:pt idx="119">
                  <c:v>1.2268571428571429E-2</c:v>
                </c:pt>
                <c:pt idx="120">
                  <c:v>1.2108571428571427E-2</c:v>
                </c:pt>
                <c:pt idx="121">
                  <c:v>1.1953428571428571E-2</c:v>
                </c:pt>
                <c:pt idx="122">
                  <c:v>1.6197142857142861E-2</c:v>
                </c:pt>
                <c:pt idx="123">
                  <c:v>1.1900571428571427E-2</c:v>
                </c:pt>
                <c:pt idx="124">
                  <c:v>2.9024285714285707E-2</c:v>
                </c:pt>
                <c:pt idx="125">
                  <c:v>2.0898571428571433E-2</c:v>
                </c:pt>
                <c:pt idx="126">
                  <c:v>1.6817714285714287E-2</c:v>
                </c:pt>
                <c:pt idx="127">
                  <c:v>1.7729999999999996E-2</c:v>
                </c:pt>
                <c:pt idx="128">
                  <c:v>1.4580571428571431E-2</c:v>
                </c:pt>
                <c:pt idx="129">
                  <c:v>9.3905714285714287E-3</c:v>
                </c:pt>
                <c:pt idx="130">
                  <c:v>1.1176571428571426E-2</c:v>
                </c:pt>
                <c:pt idx="131">
                  <c:v>8.6937142857142855E-3</c:v>
                </c:pt>
                <c:pt idx="132">
                  <c:v>8.5462857142857094E-3</c:v>
                </c:pt>
                <c:pt idx="133">
                  <c:v>1.3185714285714287E-2</c:v>
                </c:pt>
                <c:pt idx="134">
                  <c:v>1.061457142857143E-2</c:v>
                </c:pt>
                <c:pt idx="135">
                  <c:v>4.9137142857142851E-3</c:v>
                </c:pt>
                <c:pt idx="136">
                  <c:v>8.928285714285715E-3</c:v>
                </c:pt>
                <c:pt idx="137">
                  <c:v>2.3441428571428575E-2</c:v>
                </c:pt>
                <c:pt idx="138">
                  <c:v>3.5816285714285717E-2</c:v>
                </c:pt>
                <c:pt idx="139">
                  <c:v>2.0041714285714281E-2</c:v>
                </c:pt>
                <c:pt idx="143">
                  <c:v>8.245714285714285E-3</c:v>
                </c:pt>
                <c:pt idx="144">
                  <c:v>4.7868571428571422E-3</c:v>
                </c:pt>
                <c:pt idx="145">
                  <c:v>2.4171428571428573E-3</c:v>
                </c:pt>
                <c:pt idx="146">
                  <c:v>3.7373714285714281E-2</c:v>
                </c:pt>
                <c:pt idx="147">
                  <c:v>8.5174285714285716E-3</c:v>
                </c:pt>
                <c:pt idx="148">
                  <c:v>4.0062857142857148E-3</c:v>
                </c:pt>
                <c:pt idx="149">
                  <c:v>4.689428571428571E-3</c:v>
                </c:pt>
                <c:pt idx="150">
                  <c:v>2.1625714285714282E-3</c:v>
                </c:pt>
                <c:pt idx="151">
                  <c:v>3.7679999999999996E-3</c:v>
                </c:pt>
                <c:pt idx="152">
                  <c:v>2.7085714285714289E-4</c:v>
                </c:pt>
                <c:pt idx="153">
                  <c:v>3.2388571428571436E-3</c:v>
                </c:pt>
                <c:pt idx="154">
                  <c:v>2.5048571428571429E-3</c:v>
                </c:pt>
                <c:pt idx="155">
                  <c:v>4.2737142857142861E-3</c:v>
                </c:pt>
                <c:pt idx="156">
                  <c:v>7.0134285714285715E-3</c:v>
                </c:pt>
                <c:pt idx="157">
                  <c:v>2.0820000000000001E-3</c:v>
                </c:pt>
                <c:pt idx="158">
                  <c:v>2.5431428571428575E-3</c:v>
                </c:pt>
                <c:pt idx="159">
                  <c:v>9.7999999999999997E-4</c:v>
                </c:pt>
                <c:pt idx="160">
                  <c:v>2.6685714285714279E-4</c:v>
                </c:pt>
                <c:pt idx="161">
                  <c:v>7.0228571428571432E-4</c:v>
                </c:pt>
                <c:pt idx="162">
                  <c:v>1.3359999999999999E-3</c:v>
                </c:pt>
                <c:pt idx="163">
                  <c:v>2.1171428571428573E-4</c:v>
                </c:pt>
                <c:pt idx="164">
                  <c:v>3.1428571428571427E-4</c:v>
                </c:pt>
                <c:pt idx="165">
                  <c:v>5.6671428571428576E-3</c:v>
                </c:pt>
                <c:pt idx="166">
                  <c:v>3.3928571428571432E-3</c:v>
                </c:pt>
                <c:pt idx="167">
                  <c:v>2.088E-3</c:v>
                </c:pt>
                <c:pt idx="168">
                  <c:v>2.8485714285714285E-4</c:v>
                </c:pt>
                <c:pt idx="169">
                  <c:v>1.6222857142857143E-3</c:v>
                </c:pt>
                <c:pt idx="170">
                  <c:v>2.1471428571428566E-3</c:v>
                </c:pt>
                <c:pt idx="171">
                  <c:v>2.8782857142857147E-3</c:v>
                </c:pt>
                <c:pt idx="172">
                  <c:v>4.2014285714285712E-3</c:v>
                </c:pt>
                <c:pt idx="173">
                  <c:v>6.089428571428572E-3</c:v>
                </c:pt>
                <c:pt idx="174">
                  <c:v>5.7688571428571433E-3</c:v>
                </c:pt>
                <c:pt idx="175">
                  <c:v>7.7974285714285732E-3</c:v>
                </c:pt>
                <c:pt idx="176">
                  <c:v>7.536000000000001E-3</c:v>
                </c:pt>
                <c:pt idx="177">
                  <c:v>2.0656285714285714E-2</c:v>
                </c:pt>
                <c:pt idx="178">
                  <c:v>1.3083428571428571E-2</c:v>
                </c:pt>
                <c:pt idx="179">
                  <c:v>1.0898571428571428E-2</c:v>
                </c:pt>
                <c:pt idx="180">
                  <c:v>4.7448571428571418E-3</c:v>
                </c:pt>
                <c:pt idx="181">
                  <c:v>2.6386E-2</c:v>
                </c:pt>
                <c:pt idx="182">
                  <c:v>1.2037428571428572E-2</c:v>
                </c:pt>
                <c:pt idx="183">
                  <c:v>1.492857142857143E-3</c:v>
                </c:pt>
                <c:pt idx="184">
                  <c:v>3.7425714285714284E-3</c:v>
                </c:pt>
                <c:pt idx="185">
                  <c:v>1.4176857142857142E-2</c:v>
                </c:pt>
                <c:pt idx="186">
                  <c:v>7.1328571428571422E-3</c:v>
                </c:pt>
                <c:pt idx="187">
                  <c:v>1.1683999999999998E-2</c:v>
                </c:pt>
                <c:pt idx="188">
                  <c:v>8.709142857142858E-3</c:v>
                </c:pt>
                <c:pt idx="189">
                  <c:v>1.2950857142857144E-2</c:v>
                </c:pt>
                <c:pt idx="190">
                  <c:v>9.9257142857142877E-3</c:v>
                </c:pt>
                <c:pt idx="191">
                  <c:v>6.441714285714285E-3</c:v>
                </c:pt>
                <c:pt idx="192">
                  <c:v>9.2971428571428563E-3</c:v>
                </c:pt>
                <c:pt idx="193">
                  <c:v>9.8342857142857121E-3</c:v>
                </c:pt>
                <c:pt idx="194">
                  <c:v>9.5120000000000014E-3</c:v>
                </c:pt>
                <c:pt idx="195">
                  <c:v>1.8424857142857139E-2</c:v>
                </c:pt>
                <c:pt idx="196">
                  <c:v>5.6817142857142856E-3</c:v>
                </c:pt>
                <c:pt idx="197">
                  <c:v>1.0823142857142859E-2</c:v>
                </c:pt>
                <c:pt idx="198">
                  <c:v>1.0541714285714284E-2</c:v>
                </c:pt>
                <c:pt idx="199">
                  <c:v>7.7197142857142846E-3</c:v>
                </c:pt>
                <c:pt idx="200">
                  <c:v>7.2251428571428562E-3</c:v>
                </c:pt>
                <c:pt idx="201">
                  <c:v>7.6374285714285711E-3</c:v>
                </c:pt>
                <c:pt idx="202">
                  <c:v>8.4888571428571435E-3</c:v>
                </c:pt>
                <c:pt idx="203">
                  <c:v>8.9382857142857163E-3</c:v>
                </c:pt>
                <c:pt idx="204">
                  <c:v>8.5765714285714299E-3</c:v>
                </c:pt>
                <c:pt idx="205">
                  <c:v>3.3319999999999999E-3</c:v>
                </c:pt>
                <c:pt idx="206">
                  <c:v>4.6174285714285718E-3</c:v>
                </c:pt>
                <c:pt idx="207">
                  <c:v>3.4919999999999999E-3</c:v>
                </c:pt>
                <c:pt idx="208">
                  <c:v>5.2085714285714289E-4</c:v>
                </c:pt>
                <c:pt idx="209">
                  <c:v>4.8828571428571419E-3</c:v>
                </c:pt>
                <c:pt idx="210">
                  <c:v>1.1382000000000001E-2</c:v>
                </c:pt>
                <c:pt idx="211">
                  <c:v>1.2124857142857144E-2</c:v>
                </c:pt>
                <c:pt idx="212">
                  <c:v>3.9271428571428573E-3</c:v>
                </c:pt>
                <c:pt idx="213">
                  <c:v>1.5939999999999999E-3</c:v>
                </c:pt>
                <c:pt idx="214">
                  <c:v>2.1638571428571427E-2</c:v>
                </c:pt>
                <c:pt idx="215">
                  <c:v>7.4259999999999994E-3</c:v>
                </c:pt>
                <c:pt idx="216">
                  <c:v>6.547142857142859E-3</c:v>
                </c:pt>
                <c:pt idx="217">
                  <c:v>4.2485714285714279E-3</c:v>
                </c:pt>
                <c:pt idx="218">
                  <c:v>3.6105714285714283E-3</c:v>
                </c:pt>
                <c:pt idx="219">
                  <c:v>5.0371428571428572E-3</c:v>
                </c:pt>
                <c:pt idx="220">
                  <c:v>1.1144571428571427E-2</c:v>
                </c:pt>
                <c:pt idx="221">
                  <c:v>8.0905714285714296E-3</c:v>
                </c:pt>
                <c:pt idx="222">
                  <c:v>9.224857142857144E-3</c:v>
                </c:pt>
                <c:pt idx="223">
                  <c:v>1.7354000000000005E-2</c:v>
                </c:pt>
                <c:pt idx="224">
                  <c:v>8.3774285714285721E-3</c:v>
                </c:pt>
                <c:pt idx="225">
                  <c:v>5.5111428571428568E-3</c:v>
                </c:pt>
                <c:pt idx="226">
                  <c:v>1.4996000000000001E-2</c:v>
                </c:pt>
                <c:pt idx="227">
                  <c:v>9.7397142857142838E-3</c:v>
                </c:pt>
                <c:pt idx="228">
                  <c:v>4.4611428571428562E-3</c:v>
                </c:pt>
                <c:pt idx="229">
                  <c:v>8.4362857142857139E-3</c:v>
                </c:pt>
                <c:pt idx="230">
                  <c:v>4.3951428571428579E-3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1D-4DFA-8FB8-2AC983CBD68B}"/>
            </c:ext>
          </c:extLst>
        </c:ser>
        <c:ser>
          <c:idx val="4"/>
          <c:order val="4"/>
          <c:tx>
            <c:strRef>
              <c:f>'Comparision As per CA@100m'!#REF!</c:f>
              <c:strCache>
                <c:ptCount val="1"/>
                <c:pt idx="0">
                  <c:v>L3 % Crack Area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0.000</c:formatCode>
                <c:ptCount val="1132"/>
                <c:pt idx="1">
                  <c:v>6.8080000409625807E-2</c:v>
                </c:pt>
                <c:pt idx="2">
                  <c:v>1.8851999906812401E-2</c:v>
                </c:pt>
                <c:pt idx="3">
                  <c:v>7.0117142493384245E-3</c:v>
                </c:pt>
                <c:pt idx="4">
                  <c:v>1.0280288573196956</c:v>
                </c:pt>
                <c:pt idx="5">
                  <c:v>1.5019714240346635E-2</c:v>
                </c:pt>
                <c:pt idx="6">
                  <c:v>1.8463665715415141</c:v>
                </c:pt>
                <c:pt idx="7">
                  <c:v>0.73597914271695253</c:v>
                </c:pt>
                <c:pt idx="8">
                  <c:v>1.5684571570668909E-2</c:v>
                </c:pt>
                <c:pt idx="9">
                  <c:v>15.27574971442972</c:v>
                </c:pt>
                <c:pt idx="10">
                  <c:v>3.0051194285236082</c:v>
                </c:pt>
                <c:pt idx="11">
                  <c:v>1.2627714400291451E-2</c:v>
                </c:pt>
                <c:pt idx="12">
                  <c:v>2.3541545714759837</c:v>
                </c:pt>
                <c:pt idx="13">
                  <c:v>1.0208005714852468</c:v>
                </c:pt>
                <c:pt idx="14">
                  <c:v>4.7414285979952139E-3</c:v>
                </c:pt>
                <c:pt idx="15">
                  <c:v>5.0061877143519267</c:v>
                </c:pt>
                <c:pt idx="16">
                  <c:v>6.9765714631761814E-3</c:v>
                </c:pt>
                <c:pt idx="17">
                  <c:v>0.76351485712732614</c:v>
                </c:pt>
                <c:pt idx="18">
                  <c:v>1.5825714181491309E-2</c:v>
                </c:pt>
                <c:pt idx="19">
                  <c:v>1.7280285722868785E-2</c:v>
                </c:pt>
                <c:pt idx="20">
                  <c:v>9.8859999997275242E-3</c:v>
                </c:pt>
                <c:pt idx="21">
                  <c:v>7.6794285951341896E-3</c:v>
                </c:pt>
                <c:pt idx="22">
                  <c:v>1.003257151535579E-2</c:v>
                </c:pt>
                <c:pt idx="23">
                  <c:v>5.5745714466912417E-3</c:v>
                </c:pt>
                <c:pt idx="24">
                  <c:v>10.350881999992643</c:v>
                </c:pt>
                <c:pt idx="25">
                  <c:v>8.7519999980926501E-3</c:v>
                </c:pt>
                <c:pt idx="26">
                  <c:v>3.8579999760219035E-3</c:v>
                </c:pt>
                <c:pt idx="27">
                  <c:v>3.1685714381081729E-4</c:v>
                </c:pt>
                <c:pt idx="28">
                  <c:v>1.714285714285714E-4</c:v>
                </c:pt>
                <c:pt idx="29">
                  <c:v>6.1428571769169427E-4</c:v>
                </c:pt>
                <c:pt idx="30">
                  <c:v>0</c:v>
                </c:pt>
                <c:pt idx="31">
                  <c:v>1.0271428625924246E-3</c:v>
                </c:pt>
                <c:pt idx="32">
                  <c:v>1.0654285648890906E-3</c:v>
                </c:pt>
                <c:pt idx="33">
                  <c:v>1.5942856652396075E-3</c:v>
                </c:pt>
                <c:pt idx="34">
                  <c:v>2.7759999602181588E-3</c:v>
                </c:pt>
                <c:pt idx="35">
                  <c:v>7.0971429824829148E-4</c:v>
                </c:pt>
                <c:pt idx="36">
                  <c:v>4.1729820000464581</c:v>
                </c:pt>
                <c:pt idx="37">
                  <c:v>3.9451222858319972</c:v>
                </c:pt>
                <c:pt idx="38">
                  <c:v>1.365828560284206E-2</c:v>
                </c:pt>
                <c:pt idx="47">
                  <c:v>2.6367420000212523</c:v>
                </c:pt>
                <c:pt idx="48">
                  <c:v>2.5220037142719547</c:v>
                </c:pt>
                <c:pt idx="49">
                  <c:v>2.0127651427929738</c:v>
                </c:pt>
                <c:pt idx="50">
                  <c:v>1.442171431268964E-2</c:v>
                </c:pt>
                <c:pt idx="51">
                  <c:v>4.9125428615978795E-2</c:v>
                </c:pt>
                <c:pt idx="52">
                  <c:v>3.5732077143376215</c:v>
                </c:pt>
                <c:pt idx="53">
                  <c:v>1.9442856747763505E-3</c:v>
                </c:pt>
                <c:pt idx="54">
                  <c:v>12.007366571581708</c:v>
                </c:pt>
                <c:pt idx="55">
                  <c:v>8.6517143998827272E-3</c:v>
                </c:pt>
                <c:pt idx="56">
                  <c:v>0.82168342852524368</c:v>
                </c:pt>
                <c:pt idx="57">
                  <c:v>4.0497142825807854E-3</c:v>
                </c:pt>
                <c:pt idx="58">
                  <c:v>5.6696857292992738E-2</c:v>
                </c:pt>
                <c:pt idx="59">
                  <c:v>1.3820000057901655E-2</c:v>
                </c:pt>
                <c:pt idx="60">
                  <c:v>1.2411142869676864E-2</c:v>
                </c:pt>
                <c:pt idx="61">
                  <c:v>8.7268571778706099E-3</c:v>
                </c:pt>
                <c:pt idx="62">
                  <c:v>8.7059999595369662E-3</c:v>
                </c:pt>
                <c:pt idx="63">
                  <c:v>1.8073442858695981</c:v>
                </c:pt>
                <c:pt idx="64">
                  <c:v>2.5713317142064227</c:v>
                </c:pt>
                <c:pt idx="65">
                  <c:v>1.5274571469851901E-2</c:v>
                </c:pt>
                <c:pt idx="66">
                  <c:v>1.8873711428029201</c:v>
                </c:pt>
                <c:pt idx="67">
                  <c:v>2.1452548570585259</c:v>
                </c:pt>
                <c:pt idx="68">
                  <c:v>1.9771094284568513</c:v>
                </c:pt>
                <c:pt idx="69">
                  <c:v>0.73424999994550466</c:v>
                </c:pt>
                <c:pt idx="70">
                  <c:v>4.5666000605310758E-2</c:v>
                </c:pt>
                <c:pt idx="71">
                  <c:v>1.0161277142756326</c:v>
                </c:pt>
                <c:pt idx="72">
                  <c:v>0.66389028545515882</c:v>
                </c:pt>
                <c:pt idx="73">
                  <c:v>0.18874085730961396</c:v>
                </c:pt>
                <c:pt idx="74">
                  <c:v>2.3082857227325433E-3</c:v>
                </c:pt>
                <c:pt idx="75">
                  <c:v>1.6532571427481522E-2</c:v>
                </c:pt>
                <c:pt idx="76">
                  <c:v>1.7323105714477811</c:v>
                </c:pt>
                <c:pt idx="77">
                  <c:v>1.325428528104512E-3</c:v>
                </c:pt>
                <c:pt idx="78">
                  <c:v>1.839999968664984E-4</c:v>
                </c:pt>
                <c:pt idx="79">
                  <c:v>1.9999999999999998E-4</c:v>
                </c:pt>
                <c:pt idx="80">
                  <c:v>5.4285714285714289E-4</c:v>
                </c:pt>
                <c:pt idx="81">
                  <c:v>4.7142857142857137E-4</c:v>
                </c:pt>
                <c:pt idx="82">
                  <c:v>3.2371428762163431E-4</c:v>
                </c:pt>
                <c:pt idx="83">
                  <c:v>1.071428546905518E-3</c:v>
                </c:pt>
                <c:pt idx="84">
                  <c:v>2.5771427971976155E-4</c:v>
                </c:pt>
                <c:pt idx="85">
                  <c:v>1.1074285793304442E-3</c:v>
                </c:pt>
                <c:pt idx="86">
                  <c:v>1.735057147162301E-2</c:v>
                </c:pt>
                <c:pt idx="87">
                  <c:v>3.4440571823120117E-2</c:v>
                </c:pt>
                <c:pt idx="88">
                  <c:v>2.9153999851771768E-2</c:v>
                </c:pt>
                <c:pt idx="89">
                  <c:v>1.0664025716979164</c:v>
                </c:pt>
                <c:pt idx="90">
                  <c:v>5.9938856930051521E-2</c:v>
                </c:pt>
                <c:pt idx="91">
                  <c:v>0.65775371388571602</c:v>
                </c:pt>
                <c:pt idx="92">
                  <c:v>4.8993714361871984E-2</c:v>
                </c:pt>
                <c:pt idx="93">
                  <c:v>1.0532571486745563E-2</c:v>
                </c:pt>
                <c:pt idx="94">
                  <c:v>3.0248570782797691E-3</c:v>
                </c:pt>
                <c:pt idx="95">
                  <c:v>2.9571428694043838E-3</c:v>
                </c:pt>
                <c:pt idx="96">
                  <c:v>1.2551428304399764E-3</c:v>
                </c:pt>
                <c:pt idx="97">
                  <c:v>0.86500857147489285</c:v>
                </c:pt>
                <c:pt idx="98">
                  <c:v>1.780285701751709E-3</c:v>
                </c:pt>
                <c:pt idx="99">
                  <c:v>2.0462857239586965E-3</c:v>
                </c:pt>
                <c:pt idx="100">
                  <c:v>9.268571581159316E-4</c:v>
                </c:pt>
                <c:pt idx="101">
                  <c:v>1.2551428594589234E-2</c:v>
                </c:pt>
                <c:pt idx="102">
                  <c:v>2.4567714272226617E-2</c:v>
                </c:pt>
                <c:pt idx="103">
                  <c:v>1.8514285291944229E-3</c:v>
                </c:pt>
                <c:pt idx="104">
                  <c:v>6.0902857112884509E-3</c:v>
                </c:pt>
                <c:pt idx="105">
                  <c:v>8.9028569357735808E-4</c:v>
                </c:pt>
                <c:pt idx="106">
                  <c:v>8.2868571083886261E-3</c:v>
                </c:pt>
                <c:pt idx="107">
                  <c:v>16.767823714030126</c:v>
                </c:pt>
                <c:pt idx="108">
                  <c:v>10.220686856918332</c:v>
                </c:pt>
                <c:pt idx="109">
                  <c:v>1.0241205715404238</c:v>
                </c:pt>
                <c:pt idx="110">
                  <c:v>7.4634285722460086E-3</c:v>
                </c:pt>
                <c:pt idx="111">
                  <c:v>2.4462857437133781E-3</c:v>
                </c:pt>
                <c:pt idx="112">
                  <c:v>1.6085871428823468</c:v>
                </c:pt>
                <c:pt idx="113">
                  <c:v>2.5342857122421271E-3</c:v>
                </c:pt>
                <c:pt idx="114">
                  <c:v>9.15428540366037E-4</c:v>
                </c:pt>
                <c:pt idx="115">
                  <c:v>3.0411427688598683E-3</c:v>
                </c:pt>
                <c:pt idx="116">
                  <c:v>2.0762857369014216E-3</c:v>
                </c:pt>
                <c:pt idx="117">
                  <c:v>3.8171428244454524E-3</c:v>
                </c:pt>
                <c:pt idx="118">
                  <c:v>3.502857155118676E-3</c:v>
                </c:pt>
                <c:pt idx="119">
                  <c:v>2.5919142922673905E-2</c:v>
                </c:pt>
                <c:pt idx="120">
                  <c:v>4.6997522857155118</c:v>
                </c:pt>
                <c:pt idx="121">
                  <c:v>9.6414284140723117E-3</c:v>
                </c:pt>
                <c:pt idx="122">
                  <c:v>7.2904188571841377</c:v>
                </c:pt>
                <c:pt idx="123">
                  <c:v>1.1194122856555666</c:v>
                </c:pt>
                <c:pt idx="124">
                  <c:v>2.2562491429662708</c:v>
                </c:pt>
                <c:pt idx="125">
                  <c:v>6.2462856319972487E-3</c:v>
                </c:pt>
                <c:pt idx="126">
                  <c:v>2.524241999955859</c:v>
                </c:pt>
                <c:pt idx="127">
                  <c:v>2.2354285666602001E-2</c:v>
                </c:pt>
                <c:pt idx="128">
                  <c:v>0.18483114290237432</c:v>
                </c:pt>
                <c:pt idx="129">
                  <c:v>2.5344191428634093</c:v>
                </c:pt>
                <c:pt idx="130">
                  <c:v>0.54470800001825592</c:v>
                </c:pt>
                <c:pt idx="131">
                  <c:v>21.405999999684614</c:v>
                </c:pt>
                <c:pt idx="132">
                  <c:v>2.2234285635948176E-2</c:v>
                </c:pt>
                <c:pt idx="133">
                  <c:v>4.1835257138504316</c:v>
                </c:pt>
                <c:pt idx="134">
                  <c:v>5.7603177142878943</c:v>
                </c:pt>
                <c:pt idx="135">
                  <c:v>36.374408285755436</c:v>
                </c:pt>
                <c:pt idx="136">
                  <c:v>4.5967605714552748</c:v>
                </c:pt>
                <c:pt idx="137">
                  <c:v>1.3968000072070531E-2</c:v>
                </c:pt>
                <c:pt idx="138">
                  <c:v>3.2048571334566392E-3</c:v>
                </c:pt>
                <c:pt idx="139">
                  <c:v>2.0302685714326585</c:v>
                </c:pt>
                <c:pt idx="140">
                  <c:v>6.5251674287898176</c:v>
                </c:pt>
                <c:pt idx="141">
                  <c:v>2.8851937142596928</c:v>
                </c:pt>
                <c:pt idx="142">
                  <c:v>1.6677145715107231</c:v>
                </c:pt>
                <c:pt idx="143">
                  <c:v>1.4765728570631573</c:v>
                </c:pt>
                <c:pt idx="144">
                  <c:v>10.243367428755079</c:v>
                </c:pt>
                <c:pt idx="145">
                  <c:v>2.2742285674640105E-2</c:v>
                </c:pt>
                <c:pt idx="146">
                  <c:v>5.7114285400935625E-4</c:v>
                </c:pt>
                <c:pt idx="147">
                  <c:v>3.5880001095362993E-3</c:v>
                </c:pt>
                <c:pt idx="148">
                  <c:v>2.500857086862833E-2</c:v>
                </c:pt>
                <c:pt idx="149">
                  <c:v>1.6065428469521661E-2</c:v>
                </c:pt>
                <c:pt idx="150">
                  <c:v>3.3531428548267904E-3</c:v>
                </c:pt>
                <c:pt idx="151">
                  <c:v>1.6025714308874951E-3</c:v>
                </c:pt>
                <c:pt idx="152">
                  <c:v>4.5488571316855287E-3</c:v>
                </c:pt>
                <c:pt idx="153">
                  <c:v>3.722285754340035E-3</c:v>
                </c:pt>
                <c:pt idx="154">
                  <c:v>4.4884285754476283E-2</c:v>
                </c:pt>
                <c:pt idx="155">
                  <c:v>3.2705714075905927E-3</c:v>
                </c:pt>
                <c:pt idx="156">
                  <c:v>1.8840000009536742E-3</c:v>
                </c:pt>
                <c:pt idx="157">
                  <c:v>0.43556314296041199</c:v>
                </c:pt>
                <c:pt idx="158">
                  <c:v>1.5301999994686672E-2</c:v>
                </c:pt>
                <c:pt idx="159">
                  <c:v>3.161999976975579E-3</c:v>
                </c:pt>
                <c:pt idx="160">
                  <c:v>1.9762857110159739E-3</c:v>
                </c:pt>
                <c:pt idx="161">
                  <c:v>3.498571442195347E-3</c:v>
                </c:pt>
                <c:pt idx="162">
                  <c:v>5.6694019999660767</c:v>
                </c:pt>
                <c:pt idx="163">
                  <c:v>27.180696286079542</c:v>
                </c:pt>
                <c:pt idx="164">
                  <c:v>1.3967714241572792E-2</c:v>
                </c:pt>
                <c:pt idx="165">
                  <c:v>13.261857142962732</c:v>
                </c:pt>
                <c:pt idx="166">
                  <c:v>1.8380428571360452</c:v>
                </c:pt>
                <c:pt idx="167">
                  <c:v>4.6205714144025543E-3</c:v>
                </c:pt>
                <c:pt idx="168">
                  <c:v>4.4491428320748479E-3</c:v>
                </c:pt>
                <c:pt idx="169">
                  <c:v>1.5154285580771308E-3</c:v>
                </c:pt>
                <c:pt idx="170">
                  <c:v>3.0437142917088102E-3</c:v>
                </c:pt>
                <c:pt idx="171">
                  <c:v>3.6860000092642626E-3</c:v>
                </c:pt>
                <c:pt idx="172">
                  <c:v>0.88799200001171663</c:v>
                </c:pt>
                <c:pt idx="173">
                  <c:v>0.27008599998746602</c:v>
                </c:pt>
                <c:pt idx="174">
                  <c:v>1.3155142925807406E-2</c:v>
                </c:pt>
                <c:pt idx="175">
                  <c:v>2.7824000069754468E-2</c:v>
                </c:pt>
                <c:pt idx="176">
                  <c:v>4.3117142915725711E-3</c:v>
                </c:pt>
                <c:pt idx="177">
                  <c:v>5.7714285646166114E-4</c:v>
                </c:pt>
                <c:pt idx="178">
                  <c:v>1.9581120000335148</c:v>
                </c:pt>
                <c:pt idx="179">
                  <c:v>1.5285714333397999E-3</c:v>
                </c:pt>
                <c:pt idx="180">
                  <c:v>3.686857092039926E-3</c:v>
                </c:pt>
                <c:pt idx="181">
                  <c:v>3.0060017142738613</c:v>
                </c:pt>
                <c:pt idx="182">
                  <c:v>3.1748570973532549E-3</c:v>
                </c:pt>
                <c:pt idx="183">
                  <c:v>1.5255511428710391</c:v>
                </c:pt>
                <c:pt idx="184">
                  <c:v>1.0193414286340985</c:v>
                </c:pt>
                <c:pt idx="185">
                  <c:v>2.0250285714067733</c:v>
                </c:pt>
                <c:pt idx="186">
                  <c:v>1.2482151429149082</c:v>
                </c:pt>
                <c:pt idx="187">
                  <c:v>3.0100599999482296</c:v>
                </c:pt>
                <c:pt idx="188">
                  <c:v>2.7011428669520788E-3</c:v>
                </c:pt>
                <c:pt idx="189">
                  <c:v>40.113953714120058</c:v>
                </c:pt>
                <c:pt idx="190">
                  <c:v>6.6525662858268202</c:v>
                </c:pt>
                <c:pt idx="191">
                  <c:v>5.2411428362982605E-3</c:v>
                </c:pt>
                <c:pt idx="192">
                  <c:v>2.7007625714847019</c:v>
                </c:pt>
                <c:pt idx="193">
                  <c:v>1.932857107434954E-3</c:v>
                </c:pt>
                <c:pt idx="194">
                  <c:v>9.0971428053719672E-4</c:v>
                </c:pt>
                <c:pt idx="195">
                  <c:v>4.9785714714867708E-3</c:v>
                </c:pt>
                <c:pt idx="196">
                  <c:v>0.63761742841584312</c:v>
                </c:pt>
                <c:pt idx="197">
                  <c:v>0</c:v>
                </c:pt>
                <c:pt idx="198">
                  <c:v>1.0414285591670441E-3</c:v>
                </c:pt>
                <c:pt idx="199">
                  <c:v>1.00420857141631</c:v>
                </c:pt>
                <c:pt idx="200">
                  <c:v>5.1051428529194426E-3</c:v>
                </c:pt>
                <c:pt idx="201">
                  <c:v>4.4122856725965246E-3</c:v>
                </c:pt>
                <c:pt idx="202">
                  <c:v>3.796571438653128E-3</c:v>
                </c:pt>
                <c:pt idx="203">
                  <c:v>2.1957142734527588E-3</c:v>
                </c:pt>
                <c:pt idx="204">
                  <c:v>1.9645488572093421</c:v>
                </c:pt>
                <c:pt idx="205">
                  <c:v>3.4966857126099718E-2</c:v>
                </c:pt>
                <c:pt idx="206">
                  <c:v>2.9945714153562283E-3</c:v>
                </c:pt>
                <c:pt idx="207">
                  <c:v>2.2001408570943566</c:v>
                </c:pt>
                <c:pt idx="208">
                  <c:v>2.4479142960820884E-2</c:v>
                </c:pt>
                <c:pt idx="209">
                  <c:v>4.8920857426779603E-2</c:v>
                </c:pt>
                <c:pt idx="210">
                  <c:v>2.7912857031141016E-2</c:v>
                </c:pt>
                <c:pt idx="211">
                  <c:v>6.3165142912183461E-2</c:v>
                </c:pt>
                <c:pt idx="212">
                  <c:v>2.1461714325632365E-2</c:v>
                </c:pt>
                <c:pt idx="213">
                  <c:v>1.0215585715259823</c:v>
                </c:pt>
                <c:pt idx="214">
                  <c:v>2.4913285713441029</c:v>
                </c:pt>
                <c:pt idx="215">
                  <c:v>7.8448571082523934E-3</c:v>
                </c:pt>
                <c:pt idx="216">
                  <c:v>6.8457143013817938E-3</c:v>
                </c:pt>
                <c:pt idx="217">
                  <c:v>6.0714285516738891E-3</c:v>
                </c:pt>
                <c:pt idx="218">
                  <c:v>1.8656857180595395E-2</c:v>
                </c:pt>
                <c:pt idx="219">
                  <c:v>4.2335714684213911E-2</c:v>
                </c:pt>
                <c:pt idx="220">
                  <c:v>1.0318848570837293</c:v>
                </c:pt>
                <c:pt idx="221">
                  <c:v>1.301885705130441E-2</c:v>
                </c:pt>
                <c:pt idx="222">
                  <c:v>3.5339142896107269E-2</c:v>
                </c:pt>
                <c:pt idx="223">
                  <c:v>8.0018571408135564E-2</c:v>
                </c:pt>
                <c:pt idx="224">
                  <c:v>2.4021142877851214E-2</c:v>
                </c:pt>
                <c:pt idx="225">
                  <c:v>3.0345137142494742</c:v>
                </c:pt>
                <c:pt idx="226">
                  <c:v>7.7189671428877977</c:v>
                </c:pt>
                <c:pt idx="227">
                  <c:v>7.9443111427988322</c:v>
                </c:pt>
                <c:pt idx="228">
                  <c:v>8.2421139998851523</c:v>
                </c:pt>
                <c:pt idx="229">
                  <c:v>5.0223414285571231</c:v>
                </c:pt>
                <c:pt idx="230">
                  <c:v>1.2382571410451617E-2</c:v>
                </c:pt>
                <c:pt idx="231">
                  <c:v>1.0225714295932229E-2</c:v>
                </c:pt>
                <c:pt idx="232">
                  <c:v>7.690554285815784</c:v>
                </c:pt>
                <c:pt idx="233">
                  <c:v>11.363307428644045</c:v>
                </c:pt>
                <c:pt idx="234">
                  <c:v>3.8405434285443163</c:v>
                </c:pt>
                <c:pt idx="235">
                  <c:v>1.4339999900545386E-3</c:v>
                </c:pt>
                <c:pt idx="236">
                  <c:v>2.456000010626657E-3</c:v>
                </c:pt>
                <c:pt idx="237">
                  <c:v>0.49465285720075869</c:v>
                </c:pt>
                <c:pt idx="238">
                  <c:v>1.6367714337621419E-2</c:v>
                </c:pt>
                <c:pt idx="239">
                  <c:v>9.0405714096341832E-3</c:v>
                </c:pt>
                <c:pt idx="240">
                  <c:v>0.81838314287662506</c:v>
                </c:pt>
                <c:pt idx="241">
                  <c:v>1.4231714171000881E-2</c:v>
                </c:pt>
                <c:pt idx="242">
                  <c:v>4.6719428501810344E-2</c:v>
                </c:pt>
                <c:pt idx="243">
                  <c:v>5.7585713768005366E-3</c:v>
                </c:pt>
                <c:pt idx="244">
                  <c:v>2.8508571427209033E-3</c:v>
                </c:pt>
                <c:pt idx="245">
                  <c:v>1.2694285433633005E-3</c:v>
                </c:pt>
                <c:pt idx="246">
                  <c:v>4.5654285703386616E-3</c:v>
                </c:pt>
                <c:pt idx="247">
                  <c:v>3.5725714622225077E-3</c:v>
                </c:pt>
                <c:pt idx="248">
                  <c:v>9.7828572137015194E-4</c:v>
                </c:pt>
                <c:pt idx="249">
                  <c:v>2.6788571514402108E-3</c:v>
                </c:pt>
                <c:pt idx="250">
                  <c:v>2.6282857131957995E-3</c:v>
                </c:pt>
                <c:pt idx="251">
                  <c:v>1.839057143620083E-2</c:v>
                </c:pt>
                <c:pt idx="252">
                  <c:v>1.264055428199768</c:v>
                </c:pt>
                <c:pt idx="253">
                  <c:v>1.6765142758914407E-2</c:v>
                </c:pt>
                <c:pt idx="254">
                  <c:v>9.6425714445114077E-3</c:v>
                </c:pt>
                <c:pt idx="255">
                  <c:v>5.4814285434995379E-3</c:v>
                </c:pt>
                <c:pt idx="256">
                  <c:v>2.9488571507590156E-3</c:v>
                </c:pt>
                <c:pt idx="257">
                  <c:v>5.0545714793886459E-3</c:v>
                </c:pt>
                <c:pt idx="258">
                  <c:v>1.0192857110840933E-2</c:v>
                </c:pt>
                <c:pt idx="259">
                  <c:v>1.5805714246204918E-3</c:v>
                </c:pt>
                <c:pt idx="260">
                  <c:v>8.9857144083295513E-4</c:v>
                </c:pt>
                <c:pt idx="261">
                  <c:v>4.7714285748345518E-3</c:v>
                </c:pt>
                <c:pt idx="262">
                  <c:v>1.1522857123102472E-2</c:v>
                </c:pt>
                <c:pt idx="263">
                  <c:v>1.5822285628318791E-2</c:v>
                </c:pt>
                <c:pt idx="264">
                  <c:v>2.1805714205333157E-3</c:v>
                </c:pt>
                <c:pt idx="265">
                  <c:v>1.0603999991416932E-2</c:v>
                </c:pt>
                <c:pt idx="266">
                  <c:v>3.7360000188010104E-3</c:v>
                </c:pt>
                <c:pt idx="267">
                  <c:v>0</c:v>
                </c:pt>
                <c:pt idx="268">
                  <c:v>2.0743428777967185E-2</c:v>
                </c:pt>
                <c:pt idx="269">
                  <c:v>8.5243999969618664E-2</c:v>
                </c:pt>
                <c:pt idx="270">
                  <c:v>3.720000029291425E-3</c:v>
                </c:pt>
                <c:pt idx="271">
                  <c:v>2.6365714301381789E-2</c:v>
                </c:pt>
                <c:pt idx="272">
                  <c:v>1.6684394283349173</c:v>
                </c:pt>
                <c:pt idx="273">
                  <c:v>2.6188571387699675E-2</c:v>
                </c:pt>
                <c:pt idx="274">
                  <c:v>3.7384000060898918E-2</c:v>
                </c:pt>
                <c:pt idx="275">
                  <c:v>7.1394611427777157</c:v>
                </c:pt>
                <c:pt idx="276">
                  <c:v>6.8688442856924867</c:v>
                </c:pt>
                <c:pt idx="277">
                  <c:v>7.0451965715864704</c:v>
                </c:pt>
                <c:pt idx="278">
                  <c:v>2.681228565556662E-2</c:v>
                </c:pt>
                <c:pt idx="279">
                  <c:v>7.5670082857690515</c:v>
                </c:pt>
                <c:pt idx="280">
                  <c:v>6.4662668573175166</c:v>
                </c:pt>
                <c:pt idx="281">
                  <c:v>11.188234285474506</c:v>
                </c:pt>
                <c:pt idx="282">
                  <c:v>1.2369714303016663E-2</c:v>
                </c:pt>
                <c:pt idx="283">
                  <c:v>3.1947385714789798</c:v>
                </c:pt>
                <c:pt idx="284">
                  <c:v>8.4741171428203579</c:v>
                </c:pt>
                <c:pt idx="285">
                  <c:v>3.1983594284997667</c:v>
                </c:pt>
                <c:pt idx="286">
                  <c:v>4.912672571456091</c:v>
                </c:pt>
                <c:pt idx="287">
                  <c:v>1.7249714326177324E-2</c:v>
                </c:pt>
                <c:pt idx="288">
                  <c:v>3.6850831428786694</c:v>
                </c:pt>
                <c:pt idx="289">
                  <c:v>0.56492514274937766</c:v>
                </c:pt>
                <c:pt idx="290">
                  <c:v>6.8269254287494956</c:v>
                </c:pt>
                <c:pt idx="291">
                  <c:v>9.5826968572384992</c:v>
                </c:pt>
                <c:pt idx="292">
                  <c:v>0.88272542850153757</c:v>
                </c:pt>
                <c:pt idx="293">
                  <c:v>1.1509428565161565E-2</c:v>
                </c:pt>
                <c:pt idx="294">
                  <c:v>8.2451094284193847</c:v>
                </c:pt>
                <c:pt idx="295">
                  <c:v>1.4394234285463603</c:v>
                </c:pt>
                <c:pt idx="296">
                  <c:v>6.2887531427274439</c:v>
                </c:pt>
                <c:pt idx="297">
                  <c:v>1.3096462857668736</c:v>
                </c:pt>
                <c:pt idx="298">
                  <c:v>6.7368571758270254E-3</c:v>
                </c:pt>
                <c:pt idx="299">
                  <c:v>9.7599998474121085E-4</c:v>
                </c:pt>
                <c:pt idx="300">
                  <c:v>1.7309919999974117</c:v>
                </c:pt>
                <c:pt idx="301">
                  <c:v>2.1100000456401287E-3</c:v>
                </c:pt>
                <c:pt idx="302">
                  <c:v>4.4739999873297564E-3</c:v>
                </c:pt>
                <c:pt idx="303">
                  <c:v>2.2557528571387699</c:v>
                </c:pt>
                <c:pt idx="304">
                  <c:v>6.1437143359865474E-3</c:v>
                </c:pt>
                <c:pt idx="305">
                  <c:v>1.7457428678785056E-2</c:v>
                </c:pt>
                <c:pt idx="306">
                  <c:v>6.8991427728108019E-3</c:v>
                </c:pt>
                <c:pt idx="307">
                  <c:v>2.8541999916349134E-2</c:v>
                </c:pt>
                <c:pt idx="308">
                  <c:v>5.986571457726614E-3</c:v>
                </c:pt>
                <c:pt idx="309">
                  <c:v>1.6873428463935854E-2</c:v>
                </c:pt>
                <c:pt idx="310">
                  <c:v>3.7559357143449774</c:v>
                </c:pt>
                <c:pt idx="311">
                  <c:v>1.250571402141026E-3</c:v>
                </c:pt>
                <c:pt idx="312">
                  <c:v>1.951999988555908E-3</c:v>
                </c:pt>
                <c:pt idx="313">
                  <c:v>7.7799998964582185E-3</c:v>
                </c:pt>
                <c:pt idx="314">
                  <c:v>0.35334085704803464</c:v>
                </c:pt>
                <c:pt idx="315">
                  <c:v>3.250285714694432E-3</c:v>
                </c:pt>
                <c:pt idx="316">
                  <c:v>1.1304285646847318E-2</c:v>
                </c:pt>
                <c:pt idx="317">
                  <c:v>1.013735428588731</c:v>
                </c:pt>
                <c:pt idx="318">
                  <c:v>5.5292857155118662E-2</c:v>
                </c:pt>
                <c:pt idx="319">
                  <c:v>9.3828573090689552E-4</c:v>
                </c:pt>
                <c:pt idx="320">
                  <c:v>5.5620000021798267E-3</c:v>
                </c:pt>
                <c:pt idx="321">
                  <c:v>3.7191428620474689E-3</c:v>
                </c:pt>
                <c:pt idx="322">
                  <c:v>5.3922857134682802E-3</c:v>
                </c:pt>
                <c:pt idx="323">
                  <c:v>0.39819771400111054</c:v>
                </c:pt>
                <c:pt idx="324">
                  <c:v>1.6685394285849156</c:v>
                </c:pt>
                <c:pt idx="325">
                  <c:v>2.393885710035052E-2</c:v>
                </c:pt>
                <c:pt idx="326">
                  <c:v>2.3245428581237796E-2</c:v>
                </c:pt>
                <c:pt idx="327">
                  <c:v>7.5682857138769967E-3</c:v>
                </c:pt>
                <c:pt idx="328">
                  <c:v>1.3282857106753754E-2</c:v>
                </c:pt>
                <c:pt idx="329">
                  <c:v>5.5617142602375604E-3</c:v>
                </c:pt>
                <c:pt idx="330">
                  <c:v>8.7114285516738891E-3</c:v>
                </c:pt>
                <c:pt idx="331">
                  <c:v>1.4055714306831359E-2</c:v>
                </c:pt>
                <c:pt idx="332">
                  <c:v>2.7827559999677107</c:v>
                </c:pt>
                <c:pt idx="333">
                  <c:v>1.8758857098988137E-2</c:v>
                </c:pt>
                <c:pt idx="334">
                  <c:v>1.5518285792895723E-2</c:v>
                </c:pt>
                <c:pt idx="335">
                  <c:v>9.8057144301278223E-4</c:v>
                </c:pt>
                <c:pt idx="336">
                  <c:v>1.7785671429293499</c:v>
                </c:pt>
                <c:pt idx="337">
                  <c:v>3.3440000152587879E-3</c:v>
                </c:pt>
                <c:pt idx="338">
                  <c:v>0.40352628577300481</c:v>
                </c:pt>
                <c:pt idx="339">
                  <c:v>1.4293428630828857E-2</c:v>
                </c:pt>
                <c:pt idx="340">
                  <c:v>6.7705713926042837E-3</c:v>
                </c:pt>
                <c:pt idx="341">
                  <c:v>3.3380914286518104</c:v>
                </c:pt>
                <c:pt idx="342">
                  <c:v>8.7462711428982871</c:v>
                </c:pt>
                <c:pt idx="343">
                  <c:v>13.634950856909752</c:v>
                </c:pt>
                <c:pt idx="344">
                  <c:v>1.860857107979912E-3</c:v>
                </c:pt>
                <c:pt idx="345">
                  <c:v>9.2228570747375487E-3</c:v>
                </c:pt>
                <c:pt idx="346">
                  <c:v>7.3534285368238184E-3</c:v>
                </c:pt>
                <c:pt idx="347">
                  <c:v>7.2000000170298955E-3</c:v>
                </c:pt>
                <c:pt idx="348">
                  <c:v>7.8525714118140109E-3</c:v>
                </c:pt>
                <c:pt idx="349">
                  <c:v>1.7874856976100383E-2</c:v>
                </c:pt>
                <c:pt idx="350">
                  <c:v>0.32836542890616821</c:v>
                </c:pt>
                <c:pt idx="351">
                  <c:v>7.1131428704942976E-3</c:v>
                </c:pt>
                <c:pt idx="352">
                  <c:v>7.038000030517578E-3</c:v>
                </c:pt>
                <c:pt idx="353">
                  <c:v>2.8898862860652383</c:v>
                </c:pt>
                <c:pt idx="354">
                  <c:v>3.123725143062047</c:v>
                </c:pt>
                <c:pt idx="355">
                  <c:v>1.4055040001228887</c:v>
                </c:pt>
                <c:pt idx="356">
                  <c:v>0.79226142858300863</c:v>
                </c:pt>
                <c:pt idx="357">
                  <c:v>0.35368028563567572</c:v>
                </c:pt>
                <c:pt idx="358">
                  <c:v>1.2529428473200118E-2</c:v>
                </c:pt>
                <c:pt idx="359">
                  <c:v>5.4262857764107841E-3</c:v>
                </c:pt>
                <c:pt idx="360">
                  <c:v>7.7782856273651141E-3</c:v>
                </c:pt>
                <c:pt idx="361">
                  <c:v>1.6256857279368809E-2</c:v>
                </c:pt>
                <c:pt idx="362">
                  <c:v>1.3984285856655662E-2</c:v>
                </c:pt>
                <c:pt idx="363">
                  <c:v>6.475142768451147E-3</c:v>
                </c:pt>
                <c:pt idx="364">
                  <c:v>8.1317142595563625E-3</c:v>
                </c:pt>
                <c:pt idx="365">
                  <c:v>2.0059942857197353</c:v>
                </c:pt>
                <c:pt idx="366">
                  <c:v>6.2742857088361479E-3</c:v>
                </c:pt>
                <c:pt idx="367">
                  <c:v>2.9731428459712434E-3</c:v>
                </c:pt>
                <c:pt idx="368">
                  <c:v>7.7302857555661894E-3</c:v>
                </c:pt>
                <c:pt idx="369">
                  <c:v>1.5300974288048061</c:v>
                </c:pt>
                <c:pt idx="370">
                  <c:v>5.2365713977813727E-3</c:v>
                </c:pt>
                <c:pt idx="371">
                  <c:v>3.8431428459712431E-3</c:v>
                </c:pt>
                <c:pt idx="372">
                  <c:v>1.0940571446418761E-2</c:v>
                </c:pt>
                <c:pt idx="373">
                  <c:v>1.3144285708154953E-2</c:v>
                </c:pt>
                <c:pt idx="374">
                  <c:v>1.3176857108388625E-2</c:v>
                </c:pt>
                <c:pt idx="375">
                  <c:v>2.0142008571399956</c:v>
                </c:pt>
                <c:pt idx="376">
                  <c:v>4.9271428421565474E-3</c:v>
                </c:pt>
                <c:pt idx="377">
                  <c:v>4.7072102856854032</c:v>
                </c:pt>
                <c:pt idx="378">
                  <c:v>7.9714286068507598E-3</c:v>
                </c:pt>
                <c:pt idx="379">
                  <c:v>7.3142857142857135E-4</c:v>
                </c:pt>
                <c:pt idx="380">
                  <c:v>5.2974285984039322E-3</c:v>
                </c:pt>
                <c:pt idx="381">
                  <c:v>2.0003557138034278</c:v>
                </c:pt>
                <c:pt idx="382">
                  <c:v>7.3502857433046589E-3</c:v>
                </c:pt>
                <c:pt idx="383">
                  <c:v>1.6711428550311498E-2</c:v>
                </c:pt>
                <c:pt idx="384">
                  <c:v>6.3062856830869412E-3</c:v>
                </c:pt>
                <c:pt idx="385">
                  <c:v>4.2420000062670035E-3</c:v>
                </c:pt>
                <c:pt idx="386">
                  <c:v>1.3735142875398908E-2</c:v>
                </c:pt>
                <c:pt idx="387">
                  <c:v>1.1439714257376535E-2</c:v>
                </c:pt>
                <c:pt idx="388">
                  <c:v>2.9086828570835936</c:v>
                </c:pt>
                <c:pt idx="389">
                  <c:v>2.4295205714341601</c:v>
                </c:pt>
                <c:pt idx="390">
                  <c:v>10.225540571013859</c:v>
                </c:pt>
                <c:pt idx="391">
                  <c:v>16.159104857157295</c:v>
                </c:pt>
                <c:pt idx="392">
                  <c:v>1.9215302859994348</c:v>
                </c:pt>
                <c:pt idx="393">
                  <c:v>1.4221005714586803</c:v>
                </c:pt>
                <c:pt idx="394">
                  <c:v>5.5286760000787467</c:v>
                </c:pt>
                <c:pt idx="395">
                  <c:v>10.935523428641043</c:v>
                </c:pt>
                <c:pt idx="396">
                  <c:v>7.7266379998690748</c:v>
                </c:pt>
                <c:pt idx="397">
                  <c:v>22.074047714446607</c:v>
                </c:pt>
                <c:pt idx="398">
                  <c:v>21.171333428598818</c:v>
                </c:pt>
                <c:pt idx="399">
                  <c:v>8.9143002857582925</c:v>
                </c:pt>
                <c:pt idx="400">
                  <c:v>2.3636674285030366</c:v>
                </c:pt>
                <c:pt idx="401">
                  <c:v>9.0964685714721654</c:v>
                </c:pt>
                <c:pt idx="402">
                  <c:v>1.5929619999871933</c:v>
                </c:pt>
                <c:pt idx="403">
                  <c:v>8.7159999486378266E-3</c:v>
                </c:pt>
                <c:pt idx="404">
                  <c:v>3.0543937142951143</c:v>
                </c:pt>
                <c:pt idx="405">
                  <c:v>4.292163142961094</c:v>
                </c:pt>
                <c:pt idx="406">
                  <c:v>5.91802857146944E-2</c:v>
                </c:pt>
                <c:pt idx="407">
                  <c:v>2.7573714347566877E-2</c:v>
                </c:pt>
                <c:pt idx="408">
                  <c:v>13.320272857144216</c:v>
                </c:pt>
                <c:pt idx="409">
                  <c:v>4.4108228573547095</c:v>
                </c:pt>
                <c:pt idx="410">
                  <c:v>3.1762857117652893E-2</c:v>
                </c:pt>
                <c:pt idx="411">
                  <c:v>2.743142801693509E-3</c:v>
                </c:pt>
                <c:pt idx="412">
                  <c:v>1.6962574286031724</c:v>
                </c:pt>
                <c:pt idx="413">
                  <c:v>4.7457141195024797E-4</c:v>
                </c:pt>
                <c:pt idx="414">
                  <c:v>4.6298771427801677</c:v>
                </c:pt>
                <c:pt idx="415">
                  <c:v>20.785754571529118</c:v>
                </c:pt>
                <c:pt idx="416">
                  <c:v>9.1123282856198724</c:v>
                </c:pt>
                <c:pt idx="417">
                  <c:v>6.9670831428323474</c:v>
                </c:pt>
                <c:pt idx="418">
                  <c:v>6.841565428374154</c:v>
                </c:pt>
                <c:pt idx="419">
                  <c:v>1.7605877142899375</c:v>
                </c:pt>
                <c:pt idx="420">
                  <c:v>4.1558645713268003</c:v>
                </c:pt>
                <c:pt idx="421">
                  <c:v>4.7940848568902723</c:v>
                </c:pt>
                <c:pt idx="422">
                  <c:v>2.0635908572176529</c:v>
                </c:pt>
                <c:pt idx="423">
                  <c:v>1.0306442856332234</c:v>
                </c:pt>
                <c:pt idx="424">
                  <c:v>2.7903919996438713</c:v>
                </c:pt>
                <c:pt idx="425">
                  <c:v>2.8941428575515744E-2</c:v>
                </c:pt>
                <c:pt idx="426">
                  <c:v>1.733714297226497E-2</c:v>
                </c:pt>
                <c:pt idx="427">
                  <c:v>1.8101142812456401E-2</c:v>
                </c:pt>
                <c:pt idx="428">
                  <c:v>5.9097143091474246E-3</c:v>
                </c:pt>
                <c:pt idx="429">
                  <c:v>1.3728571483748309E-2</c:v>
                </c:pt>
                <c:pt idx="430">
                  <c:v>4.067999976021904E-3</c:v>
                </c:pt>
                <c:pt idx="431">
                  <c:v>2.8155934285858706</c:v>
                </c:pt>
                <c:pt idx="432">
                  <c:v>3.9218505715908325</c:v>
                </c:pt>
                <c:pt idx="433">
                  <c:v>3.1670374285970406</c:v>
                </c:pt>
                <c:pt idx="434">
                  <c:v>2.019238857254301</c:v>
                </c:pt>
                <c:pt idx="435">
                  <c:v>1.4873188570587976</c:v>
                </c:pt>
                <c:pt idx="436">
                  <c:v>1.0149674288606645</c:v>
                </c:pt>
                <c:pt idx="437">
                  <c:v>6.8640000016348705E-3</c:v>
                </c:pt>
                <c:pt idx="438">
                  <c:v>1.0511142828123913E-2</c:v>
                </c:pt>
                <c:pt idx="439">
                  <c:v>7.7228569303240127E-4</c:v>
                </c:pt>
                <c:pt idx="440">
                  <c:v>1.7482856900351393E-3</c:v>
                </c:pt>
                <c:pt idx="441">
                  <c:v>2.0574285847800105E-3</c:v>
                </c:pt>
                <c:pt idx="442">
                  <c:v>2.5888571350915083E-3</c:v>
                </c:pt>
                <c:pt idx="443">
                  <c:v>1.1234285627092636E-3</c:v>
                </c:pt>
                <c:pt idx="444">
                  <c:v>8.6514284065791552E-4</c:v>
                </c:pt>
                <c:pt idx="445">
                  <c:v>0.26442542831080301</c:v>
                </c:pt>
                <c:pt idx="446">
                  <c:v>2.2444957145902089</c:v>
                </c:pt>
                <c:pt idx="447">
                  <c:v>3.8279017143808094</c:v>
                </c:pt>
                <c:pt idx="448">
                  <c:v>1.0959142895426068E-2</c:v>
                </c:pt>
                <c:pt idx="449">
                  <c:v>8.0442856570652563E-3</c:v>
                </c:pt>
                <c:pt idx="450">
                  <c:v>5.6268885713808876</c:v>
                </c:pt>
                <c:pt idx="451">
                  <c:v>4.7228368571996677</c:v>
                </c:pt>
                <c:pt idx="452">
                  <c:v>3.1726514286565775</c:v>
                </c:pt>
                <c:pt idx="453">
                  <c:v>6.4645714214869891E-3</c:v>
                </c:pt>
                <c:pt idx="454">
                  <c:v>1.4259194284984045</c:v>
                </c:pt>
                <c:pt idx="455">
                  <c:v>5.4097142764500204E-3</c:v>
                </c:pt>
                <c:pt idx="456">
                  <c:v>4.5628571135657194E-3</c:v>
                </c:pt>
                <c:pt idx="457">
                  <c:v>1.4258571314811709E-2</c:v>
                </c:pt>
                <c:pt idx="458">
                  <c:v>2.0890000118528092E-2</c:v>
                </c:pt>
                <c:pt idx="459">
                  <c:v>1.0540591429826192</c:v>
                </c:pt>
                <c:pt idx="460">
                  <c:v>3.0282285705975132E-2</c:v>
                </c:pt>
                <c:pt idx="461">
                  <c:v>1.1667143118040905E-2</c:v>
                </c:pt>
                <c:pt idx="462">
                  <c:v>1.4592857145581927E-2</c:v>
                </c:pt>
                <c:pt idx="463">
                  <c:v>0.45032200019427726</c:v>
                </c:pt>
                <c:pt idx="464">
                  <c:v>2.8485714694431851E-3</c:v>
                </c:pt>
                <c:pt idx="465">
                  <c:v>1.8371428196770801E-3</c:v>
                </c:pt>
                <c:pt idx="466">
                  <c:v>6.1280000550406315E-3</c:v>
                </c:pt>
                <c:pt idx="467">
                  <c:v>1.2251428440638961E-3</c:v>
                </c:pt>
                <c:pt idx="468">
                  <c:v>1.7047999611582081E-2</c:v>
                </c:pt>
                <c:pt idx="469">
                  <c:v>3.3685714585440524E-4</c:v>
                </c:pt>
                <c:pt idx="470">
                  <c:v>2.2574285588945666E-3</c:v>
                </c:pt>
                <c:pt idx="471">
                  <c:v>5.3575428511755806E-2</c:v>
                </c:pt>
                <c:pt idx="472">
                  <c:v>2.1168837140798575</c:v>
                </c:pt>
                <c:pt idx="473">
                  <c:v>1.0308571529388426E-3</c:v>
                </c:pt>
                <c:pt idx="474">
                  <c:v>4.0248571974890578E-3</c:v>
                </c:pt>
                <c:pt idx="475">
                  <c:v>1.6162760001788818</c:v>
                </c:pt>
                <c:pt idx="476">
                  <c:v>4.9182857710974538E-3</c:v>
                </c:pt>
                <c:pt idx="477">
                  <c:v>0.83138371432985581</c:v>
                </c:pt>
                <c:pt idx="478">
                  <c:v>1.1257308571393148</c:v>
                </c:pt>
                <c:pt idx="479">
                  <c:v>4.0616285559790466E-2</c:v>
                </c:pt>
                <c:pt idx="480">
                  <c:v>4.1071428407941568E-3</c:v>
                </c:pt>
                <c:pt idx="481">
                  <c:v>2.0033428539548596E-2</c:v>
                </c:pt>
                <c:pt idx="482">
                  <c:v>4.6792668572153353</c:v>
                </c:pt>
                <c:pt idx="483">
                  <c:v>11.249858571468756</c:v>
                </c:pt>
                <c:pt idx="484">
                  <c:v>3.6012954286554884</c:v>
                </c:pt>
                <c:pt idx="485">
                  <c:v>1.0002285714149474E-2</c:v>
                </c:pt>
                <c:pt idx="486">
                  <c:v>1.4508857093538559E-2</c:v>
                </c:pt>
                <c:pt idx="487">
                  <c:v>9.5036762855482095</c:v>
                </c:pt>
                <c:pt idx="488">
                  <c:v>4.8408285522460931E-2</c:v>
                </c:pt>
                <c:pt idx="489">
                  <c:v>6.1351999827793664E-2</c:v>
                </c:pt>
                <c:pt idx="490">
                  <c:v>5.8305714058194839E-2</c:v>
                </c:pt>
                <c:pt idx="491">
                  <c:v>1.2788065714257104</c:v>
                </c:pt>
                <c:pt idx="492">
                  <c:v>1.9864597143745419</c:v>
                </c:pt>
                <c:pt idx="493">
                  <c:v>1.2155142812728878E-2</c:v>
                </c:pt>
                <c:pt idx="494">
                  <c:v>2.0837999963079185E-2</c:v>
                </c:pt>
                <c:pt idx="495">
                  <c:v>3.2545714998245229E-3</c:v>
                </c:pt>
                <c:pt idx="496">
                  <c:v>2.5142857006617958E-4</c:v>
                </c:pt>
                <c:pt idx="497">
                  <c:v>1.7174285738808775E-3</c:v>
                </c:pt>
                <c:pt idx="498">
                  <c:v>1.4077143205915171E-3</c:v>
                </c:pt>
                <c:pt idx="499">
                  <c:v>4.8054284994942771E-3</c:v>
                </c:pt>
                <c:pt idx="500">
                  <c:v>4.2514286654336131E-4</c:v>
                </c:pt>
                <c:pt idx="501">
                  <c:v>2.4468571451732096E-3</c:v>
                </c:pt>
                <c:pt idx="502">
                  <c:v>8.4582857322692984E-3</c:v>
                </c:pt>
                <c:pt idx="503">
                  <c:v>1.0380000073569162E-3</c:v>
                </c:pt>
                <c:pt idx="504">
                  <c:v>4.5780000202996374E-3</c:v>
                </c:pt>
                <c:pt idx="505">
                  <c:v>4.7265714488710642E-3</c:v>
                </c:pt>
                <c:pt idx="506">
                  <c:v>1.0328571346827913E-3</c:v>
                </c:pt>
                <c:pt idx="507">
                  <c:v>3.6457142557416624E-4</c:v>
                </c:pt>
                <c:pt idx="508">
                  <c:v>3.9660000010899137E-3</c:v>
                </c:pt>
                <c:pt idx="509">
                  <c:v>9.4642856631960183E-3</c:v>
                </c:pt>
                <c:pt idx="510">
                  <c:v>1.9185714244842531E-3</c:v>
                </c:pt>
                <c:pt idx="511">
                  <c:v>2.3968572030748625E-3</c:v>
                </c:pt>
                <c:pt idx="512">
                  <c:v>6.9037141786302894E-3</c:v>
                </c:pt>
                <c:pt idx="513">
                  <c:v>2.3151428549630288E-3</c:v>
                </c:pt>
                <c:pt idx="514">
                  <c:v>2.920857137271336E-3</c:v>
                </c:pt>
                <c:pt idx="515">
                  <c:v>1.9091428422927847E-3</c:v>
                </c:pt>
                <c:pt idx="516">
                  <c:v>1.668571397236418E-4</c:v>
                </c:pt>
                <c:pt idx="517">
                  <c:v>2.8571428571428574E-4</c:v>
                </c:pt>
                <c:pt idx="518">
                  <c:v>8.0485715184892945E-4</c:v>
                </c:pt>
                <c:pt idx="519">
                  <c:v>0.10893342860153743</c:v>
                </c:pt>
                <c:pt idx="520">
                  <c:v>1.7057142714091713E-3</c:v>
                </c:pt>
                <c:pt idx="521">
                  <c:v>6.1122855581556045E-3</c:v>
                </c:pt>
                <c:pt idx="522">
                  <c:v>2.5914285721097669E-3</c:v>
                </c:pt>
                <c:pt idx="523">
                  <c:v>3.3334285633904578E-3</c:v>
                </c:pt>
                <c:pt idx="524">
                  <c:v>0.55894485708100461</c:v>
                </c:pt>
                <c:pt idx="525">
                  <c:v>7.9200001035417808E-4</c:v>
                </c:pt>
                <c:pt idx="526">
                  <c:v>5.2433028571864533</c:v>
                </c:pt>
                <c:pt idx="527">
                  <c:v>12.520212857129914</c:v>
                </c:pt>
                <c:pt idx="528">
                  <c:v>48.122691428632045</c:v>
                </c:pt>
                <c:pt idx="529">
                  <c:v>25.536826000109397</c:v>
                </c:pt>
                <c:pt idx="530">
                  <c:v>1.7231428786686485E-3</c:v>
                </c:pt>
                <c:pt idx="531">
                  <c:v>2.7771428367069778E-3</c:v>
                </c:pt>
                <c:pt idx="532">
                  <c:v>4.0380000005449572E-3</c:v>
                </c:pt>
                <c:pt idx="533">
                  <c:v>1.0060000004087177E-3</c:v>
                </c:pt>
                <c:pt idx="534">
                  <c:v>5.9240000207083565E-3</c:v>
                </c:pt>
                <c:pt idx="535">
                  <c:v>6.1322856753213088E-3</c:v>
                </c:pt>
                <c:pt idx="536">
                  <c:v>8.7034286069869963E-3</c:v>
                </c:pt>
                <c:pt idx="537">
                  <c:v>12.426752000031472</c:v>
                </c:pt>
                <c:pt idx="538">
                  <c:v>1.5794579999412806</c:v>
                </c:pt>
                <c:pt idx="539">
                  <c:v>1.2501868570436747</c:v>
                </c:pt>
                <c:pt idx="540">
                  <c:v>4.2508572060721249E-3</c:v>
                </c:pt>
                <c:pt idx="541">
                  <c:v>9.2799998419625432E-4</c:v>
                </c:pt>
                <c:pt idx="542">
                  <c:v>1.5714285714285713E-4</c:v>
                </c:pt>
                <c:pt idx="543">
                  <c:v>0</c:v>
                </c:pt>
                <c:pt idx="544">
                  <c:v>0</c:v>
                </c:pt>
                <c:pt idx="545">
                  <c:v>2.3525714370182574E-3</c:v>
                </c:pt>
                <c:pt idx="546">
                  <c:v>1.0257142775399349E-3</c:v>
                </c:pt>
                <c:pt idx="547">
                  <c:v>2.0222856630597798E-3</c:v>
                </c:pt>
                <c:pt idx="548">
                  <c:v>5.7142857142857147E-4</c:v>
                </c:pt>
                <c:pt idx="549">
                  <c:v>5.630000143051153E-3</c:v>
                </c:pt>
                <c:pt idx="550">
                  <c:v>3.6016862858029777</c:v>
                </c:pt>
                <c:pt idx="551">
                  <c:v>1.0422857223238262E-3</c:v>
                </c:pt>
                <c:pt idx="552">
                  <c:v>3.1097142723628454E-3</c:v>
                </c:pt>
                <c:pt idx="553">
                  <c:v>5.7645428816250406E-2</c:v>
                </c:pt>
                <c:pt idx="554">
                  <c:v>2.2922856896264222E-3</c:v>
                </c:pt>
                <c:pt idx="555">
                  <c:v>2.9668570988518857E-3</c:v>
                </c:pt>
                <c:pt idx="556">
                  <c:v>1.8608571393149229E-3</c:v>
                </c:pt>
                <c:pt idx="557">
                  <c:v>7.1428571544374731E-3</c:v>
                </c:pt>
                <c:pt idx="558">
                  <c:v>0</c:v>
                </c:pt>
                <c:pt idx="559">
                  <c:v>1.01E-3</c:v>
                </c:pt>
                <c:pt idx="560">
                  <c:v>2.1905714382444109E-3</c:v>
                </c:pt>
                <c:pt idx="561">
                  <c:v>6.9297143125534033E-3</c:v>
                </c:pt>
                <c:pt idx="562">
                  <c:v>3.887694285425459</c:v>
                </c:pt>
                <c:pt idx="563">
                  <c:v>1.0277142824445451E-3</c:v>
                </c:pt>
                <c:pt idx="564">
                  <c:v>7.9542855398995562E-4</c:v>
                </c:pt>
                <c:pt idx="565">
                  <c:v>9.6657140868050746E-4</c:v>
                </c:pt>
                <c:pt idx="566">
                  <c:v>2.4822857366289413E-3</c:v>
                </c:pt>
                <c:pt idx="567">
                  <c:v>7.6865713623591849E-3</c:v>
                </c:pt>
                <c:pt idx="568">
                  <c:v>4.5171429089137536E-4</c:v>
                </c:pt>
                <c:pt idx="569">
                  <c:v>2.974857147761756E-3</c:v>
                </c:pt>
                <c:pt idx="570">
                  <c:v>6.06571422304426E-4</c:v>
                </c:pt>
                <c:pt idx="571">
                  <c:v>3.9757142632348193E-3</c:v>
                </c:pt>
                <c:pt idx="572">
                  <c:v>2.2814285687037879E-3</c:v>
                </c:pt>
                <c:pt idx="573">
                  <c:v>2.4146285534586219E-2</c:v>
                </c:pt>
                <c:pt idx="574">
                  <c:v>3.0665714216232278E-3</c:v>
                </c:pt>
                <c:pt idx="575">
                  <c:v>5.5485714367457806E-4</c:v>
                </c:pt>
                <c:pt idx="576">
                  <c:v>0.4380594284493583</c:v>
                </c:pt>
                <c:pt idx="577">
                  <c:v>3.5915062856762749</c:v>
                </c:pt>
                <c:pt idx="578">
                  <c:v>4.9231428500584179E-3</c:v>
                </c:pt>
                <c:pt idx="579">
                  <c:v>1.4082857179641721E-3</c:v>
                </c:pt>
                <c:pt idx="580">
                  <c:v>1.1334285654340476E-3</c:v>
                </c:pt>
                <c:pt idx="581">
                  <c:v>2.965714283670698E-3</c:v>
                </c:pt>
                <c:pt idx="582">
                  <c:v>1.0111428587777269E-3</c:v>
                </c:pt>
                <c:pt idx="583">
                  <c:v>12.786378857094901</c:v>
                </c:pt>
                <c:pt idx="584">
                  <c:v>0</c:v>
                </c:pt>
                <c:pt idx="585">
                  <c:v>7.5428571428571428E-4</c:v>
                </c:pt>
                <c:pt idx="586">
                  <c:v>4.2485713209424695E-4</c:v>
                </c:pt>
                <c:pt idx="587">
                  <c:v>6.1771427495138967E-4</c:v>
                </c:pt>
                <c:pt idx="588">
                  <c:v>2.107828516210828E-2</c:v>
                </c:pt>
                <c:pt idx="589">
                  <c:v>1.2219999660764422E-3</c:v>
                </c:pt>
                <c:pt idx="590">
                  <c:v>3.1199999468667128E-4</c:v>
                </c:pt>
                <c:pt idx="591">
                  <c:v>3.6048571102959776E-3</c:v>
                </c:pt>
                <c:pt idx="592">
                  <c:v>0.99629342862469827</c:v>
                </c:pt>
                <c:pt idx="593">
                  <c:v>2.0771428516932902E-3</c:v>
                </c:pt>
                <c:pt idx="594">
                  <c:v>0</c:v>
                </c:pt>
                <c:pt idx="595">
                  <c:v>2.2917142234529777E-3</c:v>
                </c:pt>
                <c:pt idx="596">
                  <c:v>0</c:v>
                </c:pt>
                <c:pt idx="597">
                  <c:v>4.7599999632154226E-4</c:v>
                </c:pt>
                <c:pt idx="598">
                  <c:v>8.891428668158385E-4</c:v>
                </c:pt>
                <c:pt idx="599">
                  <c:v>2.5371428898402648E-4</c:v>
                </c:pt>
                <c:pt idx="600">
                  <c:v>1.6824857168878826E-2</c:v>
                </c:pt>
                <c:pt idx="601">
                  <c:v>4.1533428621973317E-2</c:v>
                </c:pt>
                <c:pt idx="602">
                  <c:v>1.2583797146517886</c:v>
                </c:pt>
                <c:pt idx="603">
                  <c:v>7.6248337139456641</c:v>
                </c:pt>
                <c:pt idx="604">
                  <c:v>9.580046571818075</c:v>
                </c:pt>
                <c:pt idx="605">
                  <c:v>14.773889713216507</c:v>
                </c:pt>
                <c:pt idx="606">
                  <c:v>4.4774017137384412</c:v>
                </c:pt>
                <c:pt idx="607">
                  <c:v>4.6603311429125913</c:v>
                </c:pt>
                <c:pt idx="608">
                  <c:v>33.270781714181901</c:v>
                </c:pt>
                <c:pt idx="609">
                  <c:v>59.57423657168728</c:v>
                </c:pt>
                <c:pt idx="610">
                  <c:v>64.395748000132016</c:v>
                </c:pt>
                <c:pt idx="611">
                  <c:v>29.586651143175548</c:v>
                </c:pt>
                <c:pt idx="612">
                  <c:v>0.17744514276504519</c:v>
                </c:pt>
                <c:pt idx="613">
                  <c:v>2.2257142339433952E-4</c:v>
                </c:pt>
                <c:pt idx="614">
                  <c:v>1.7642857946668358E-3</c:v>
                </c:pt>
                <c:pt idx="615">
                  <c:v>1.292800000803811E-2</c:v>
                </c:pt>
                <c:pt idx="616">
                  <c:v>2.7739999976158149E-2</c:v>
                </c:pt>
                <c:pt idx="617">
                  <c:v>6.5959999786104478E-3</c:v>
                </c:pt>
                <c:pt idx="618">
                  <c:v>0.55218685689789915</c:v>
                </c:pt>
                <c:pt idx="619">
                  <c:v>5.208835428464071</c:v>
                </c:pt>
                <c:pt idx="620">
                  <c:v>2.8038534284067151</c:v>
                </c:pt>
                <c:pt idx="621">
                  <c:v>1.045722571599824</c:v>
                </c:pt>
                <c:pt idx="622">
                  <c:v>0.72193799997942776</c:v>
                </c:pt>
                <c:pt idx="623">
                  <c:v>12.14954342833042</c:v>
                </c:pt>
                <c:pt idx="624">
                  <c:v>8.6946000033106124E-2</c:v>
                </c:pt>
                <c:pt idx="625">
                  <c:v>0.83403828572613825</c:v>
                </c:pt>
                <c:pt idx="626">
                  <c:v>1.6165142818859644E-2</c:v>
                </c:pt>
                <c:pt idx="627">
                  <c:v>1.0067142953872678E-2</c:v>
                </c:pt>
                <c:pt idx="628">
                  <c:v>7.1408571447644908E-3</c:v>
                </c:pt>
                <c:pt idx="629">
                  <c:v>5.527714301518034E-3</c:v>
                </c:pt>
                <c:pt idx="630">
                  <c:v>5.9740000023160676E-3</c:v>
                </c:pt>
                <c:pt idx="631">
                  <c:v>3.9739999743870335E-3</c:v>
                </c:pt>
                <c:pt idx="632">
                  <c:v>3.0586177143110551</c:v>
                </c:pt>
                <c:pt idx="656">
                  <c:v>4.0328571823665072E-3</c:v>
                </c:pt>
                <c:pt idx="657">
                  <c:v>1.4905714389256064E-3</c:v>
                </c:pt>
                <c:pt idx="658">
                  <c:v>0.41553714291572574</c:v>
                </c:pt>
                <c:pt idx="659">
                  <c:v>1.0539142755099705E-2</c:v>
                </c:pt>
                <c:pt idx="660">
                  <c:v>1.9731428922925669E-3</c:v>
                </c:pt>
                <c:pt idx="661">
                  <c:v>1.7123259999465938</c:v>
                </c:pt>
                <c:pt idx="662">
                  <c:v>4.6800001416887537E-4</c:v>
                </c:pt>
                <c:pt idx="663">
                  <c:v>1.2179714347975594E-2</c:v>
                </c:pt>
                <c:pt idx="664">
                  <c:v>1.1831428493772232E-3</c:v>
                </c:pt>
                <c:pt idx="665">
                  <c:v>8.1228570256914429E-4</c:v>
                </c:pt>
                <c:pt idx="666">
                  <c:v>4.3542856625148263E-4</c:v>
                </c:pt>
                <c:pt idx="667">
                  <c:v>3.2571428843906973E-4</c:v>
                </c:pt>
                <c:pt idx="668">
                  <c:v>0</c:v>
                </c:pt>
                <c:pt idx="669">
                  <c:v>5.42971411636898E-3</c:v>
                </c:pt>
                <c:pt idx="670">
                  <c:v>8.4571429661342015E-4</c:v>
                </c:pt>
                <c:pt idx="671">
                  <c:v>2.1142857415335542E-4</c:v>
                </c:pt>
                <c:pt idx="672">
                  <c:v>6.7257142407553582E-4</c:v>
                </c:pt>
                <c:pt idx="673">
                  <c:v>6.4848571654728474E-3</c:v>
                </c:pt>
                <c:pt idx="674">
                  <c:v>6.594857144015176E-2</c:v>
                </c:pt>
                <c:pt idx="675">
                  <c:v>3.5557428446497223E-2</c:v>
                </c:pt>
                <c:pt idx="676">
                  <c:v>7.8148571675164379E-3</c:v>
                </c:pt>
                <c:pt idx="677">
                  <c:v>1.0200859999929155</c:v>
                </c:pt>
                <c:pt idx="678">
                  <c:v>9.2959999772480525E-3</c:v>
                </c:pt>
                <c:pt idx="679">
                  <c:v>0.88948571420669564</c:v>
                </c:pt>
                <c:pt idx="680">
                  <c:v>0.62749800017629342</c:v>
                </c:pt>
                <c:pt idx="681">
                  <c:v>0.40342542845317292</c:v>
                </c:pt>
                <c:pt idx="682">
                  <c:v>2.4017379999971404</c:v>
                </c:pt>
                <c:pt idx="683">
                  <c:v>4.5732042854206885</c:v>
                </c:pt>
                <c:pt idx="684">
                  <c:v>1.0815774280473165</c:v>
                </c:pt>
                <c:pt idx="685">
                  <c:v>6.8194285406385146E-3</c:v>
                </c:pt>
                <c:pt idx="686">
                  <c:v>6.9433862857328137</c:v>
                </c:pt>
                <c:pt idx="687">
                  <c:v>4.9399505708020079</c:v>
                </c:pt>
                <c:pt idx="688">
                  <c:v>1.5533645712654924</c:v>
                </c:pt>
                <c:pt idx="689">
                  <c:v>2.4351334288658411</c:v>
                </c:pt>
                <c:pt idx="690">
                  <c:v>3.6917142670495166E-3</c:v>
                </c:pt>
                <c:pt idx="691">
                  <c:v>1.9428571508271351E-2</c:v>
                </c:pt>
                <c:pt idx="692">
                  <c:v>3.6739999880109515E-3</c:v>
                </c:pt>
                <c:pt idx="693">
                  <c:v>1.8157142979758126E-3</c:v>
                </c:pt>
                <c:pt idx="694">
                  <c:v>1.2173714288984025E-2</c:v>
                </c:pt>
                <c:pt idx="695">
                  <c:v>2.987971438952854E-2</c:v>
                </c:pt>
                <c:pt idx="696">
                  <c:v>4.0823428589957099E-2</c:v>
                </c:pt>
                <c:pt idx="697">
                  <c:v>2.6074285902295789E-3</c:v>
                </c:pt>
                <c:pt idx="698">
                  <c:v>3.0845714303425376E-3</c:v>
                </c:pt>
                <c:pt idx="699">
                  <c:v>2.2165714263916018E-3</c:v>
                </c:pt>
                <c:pt idx="700">
                  <c:v>1.5428857311521252E-2</c:v>
                </c:pt>
                <c:pt idx="701">
                  <c:v>1.6747428548676627E-2</c:v>
                </c:pt>
                <c:pt idx="702">
                  <c:v>4.5514285727909646E-3</c:v>
                </c:pt>
                <c:pt idx="703">
                  <c:v>2.9985714530944819E-3</c:v>
                </c:pt>
                <c:pt idx="704">
                  <c:v>3.8714285646166118E-3</c:v>
                </c:pt>
                <c:pt idx="705">
                  <c:v>3.2065228572906772</c:v>
                </c:pt>
                <c:pt idx="706">
                  <c:v>1.9026000035149704E-2</c:v>
                </c:pt>
                <c:pt idx="707">
                  <c:v>1.3155714293207452E-2</c:v>
                </c:pt>
                <c:pt idx="708">
                  <c:v>1.0485428607804433E-2</c:v>
                </c:pt>
                <c:pt idx="709">
                  <c:v>1.6729894285576685</c:v>
                </c:pt>
                <c:pt idx="710">
                  <c:v>6.7988572161538242E-3</c:v>
                </c:pt>
                <c:pt idx="711">
                  <c:v>4.2354285287857065E-3</c:v>
                </c:pt>
                <c:pt idx="712">
                  <c:v>1.1588857248851236E-2</c:v>
                </c:pt>
                <c:pt idx="713">
                  <c:v>6.0087428580011634E-2</c:v>
                </c:pt>
                <c:pt idx="714">
                  <c:v>1.4330271427236281</c:v>
                </c:pt>
                <c:pt idx="715">
                  <c:v>1.7407017141607835</c:v>
                </c:pt>
                <c:pt idx="716">
                  <c:v>6.7657999928338194E-2</c:v>
                </c:pt>
                <c:pt idx="717">
                  <c:v>4.4308571604319991E-3</c:v>
                </c:pt>
                <c:pt idx="718">
                  <c:v>1.2484000038419452E-2</c:v>
                </c:pt>
                <c:pt idx="719">
                  <c:v>0.77644942866121014</c:v>
                </c:pt>
                <c:pt idx="720">
                  <c:v>2.5688454283578062</c:v>
                </c:pt>
                <c:pt idx="721">
                  <c:v>4.8597143091474258E-3</c:v>
                </c:pt>
                <c:pt idx="722">
                  <c:v>1.5039999791554032E-3</c:v>
                </c:pt>
                <c:pt idx="723">
                  <c:v>4.6503428510257169E-2</c:v>
                </c:pt>
                <c:pt idx="724">
                  <c:v>3.8039999920981282E-3</c:v>
                </c:pt>
                <c:pt idx="725">
                  <c:v>8.6648569890431047E-3</c:v>
                </c:pt>
                <c:pt idx="726">
                  <c:v>1.2947142419133842E-2</c:v>
                </c:pt>
                <c:pt idx="727">
                  <c:v>0.4170831427969251</c:v>
                </c:pt>
                <c:pt idx="728">
                  <c:v>2.3983428914206392E-2</c:v>
                </c:pt>
                <c:pt idx="729">
                  <c:v>1.8657142857142857E-3</c:v>
                </c:pt>
                <c:pt idx="730">
                  <c:v>5.1334285790579645E-3</c:v>
                </c:pt>
                <c:pt idx="731">
                  <c:v>1.9320000117165699E-3</c:v>
                </c:pt>
                <c:pt idx="732">
                  <c:v>1.2142856952122286E-3</c:v>
                </c:pt>
                <c:pt idx="733">
                  <c:v>1.068457140990667E-2</c:v>
                </c:pt>
                <c:pt idx="734">
                  <c:v>1.2994285699299418E-3</c:v>
                </c:pt>
                <c:pt idx="735">
                  <c:v>2.8348571804591577E-3</c:v>
                </c:pt>
                <c:pt idx="736">
                  <c:v>1.0197445713172639</c:v>
                </c:pt>
                <c:pt idx="737">
                  <c:v>1.4645428571701043E-2</c:v>
                </c:pt>
                <c:pt idx="738">
                  <c:v>1.3649428532464163E-2</c:v>
                </c:pt>
                <c:pt idx="739">
                  <c:v>3.7085713931492368E-4</c:v>
                </c:pt>
                <c:pt idx="740">
                  <c:v>7.8685714299338173E-3</c:v>
                </c:pt>
                <c:pt idx="741">
                  <c:v>1.1140000254767286E-3</c:v>
                </c:pt>
                <c:pt idx="742">
                  <c:v>3.2857142857142856E-4</c:v>
                </c:pt>
                <c:pt idx="743">
                  <c:v>1.5848571872711175E-3</c:v>
                </c:pt>
                <c:pt idx="744">
                  <c:v>1.8879999889646235E-3</c:v>
                </c:pt>
                <c:pt idx="745">
                  <c:v>1.0898000043460299E-2</c:v>
                </c:pt>
                <c:pt idx="746">
                  <c:v>1.2191428770337808E-3</c:v>
                </c:pt>
                <c:pt idx="747">
                  <c:v>3.1212534285763338</c:v>
                </c:pt>
                <c:pt idx="748">
                  <c:v>2.5778551429006038</c:v>
                </c:pt>
                <c:pt idx="749">
                  <c:v>1.7394857041495185E-2</c:v>
                </c:pt>
                <c:pt idx="750">
                  <c:v>3.7257143231800619E-3</c:v>
                </c:pt>
                <c:pt idx="751">
                  <c:v>8.8134286117553702E-3</c:v>
                </c:pt>
                <c:pt idx="752">
                  <c:v>1.9368905714545934</c:v>
                </c:pt>
                <c:pt idx="753">
                  <c:v>2.5182940000213905</c:v>
                </c:pt>
                <c:pt idx="754">
                  <c:v>2.7480294286884579</c:v>
                </c:pt>
                <c:pt idx="755">
                  <c:v>1.6326934283869603</c:v>
                </c:pt>
                <c:pt idx="756">
                  <c:v>3.792292285773414</c:v>
                </c:pt>
                <c:pt idx="757">
                  <c:v>2.4856857241903025E-2</c:v>
                </c:pt>
                <c:pt idx="758">
                  <c:v>5.4865714509146598E-3</c:v>
                </c:pt>
                <c:pt idx="759">
                  <c:v>2.4398857422556201E-2</c:v>
                </c:pt>
                <c:pt idx="760">
                  <c:v>1.9959142902919225E-2</c:v>
                </c:pt>
                <c:pt idx="761">
                  <c:v>5.8640000527245646E-3</c:v>
                </c:pt>
                <c:pt idx="762">
                  <c:v>3.749994570801598</c:v>
                </c:pt>
                <c:pt idx="763">
                  <c:v>2.5317428719656806E-2</c:v>
                </c:pt>
                <c:pt idx="764">
                  <c:v>5.8953759998788149</c:v>
                </c:pt>
                <c:pt idx="765">
                  <c:v>9.8168571962629052E-3</c:v>
                </c:pt>
                <c:pt idx="766">
                  <c:v>3.3142857142857144E-4</c:v>
                </c:pt>
                <c:pt idx="767">
                  <c:v>0.18460257140977038</c:v>
                </c:pt>
                <c:pt idx="768">
                  <c:v>2.6550857069151734E-2</c:v>
                </c:pt>
                <c:pt idx="769">
                  <c:v>1.3977142804009572E-3</c:v>
                </c:pt>
                <c:pt idx="770">
                  <c:v>2.8265714468274782E-3</c:v>
                </c:pt>
                <c:pt idx="771">
                  <c:v>1.4271428775787351E-3</c:v>
                </c:pt>
                <c:pt idx="772">
                  <c:v>1.826285702160427E-3</c:v>
                </c:pt>
                <c:pt idx="773">
                  <c:v>2.2177142967496608E-3</c:v>
                </c:pt>
                <c:pt idx="774">
                  <c:v>7.9142856802259212E-4</c:v>
                </c:pt>
                <c:pt idx="775">
                  <c:v>3.0789714217867168E-2</c:v>
                </c:pt>
                <c:pt idx="776">
                  <c:v>6.8834285749707902E-3</c:v>
                </c:pt>
                <c:pt idx="777">
                  <c:v>7.6434285579408939E-3</c:v>
                </c:pt>
                <c:pt idx="778">
                  <c:v>1.6122857163293015E-2</c:v>
                </c:pt>
                <c:pt idx="779">
                  <c:v>1.785052285579954</c:v>
                </c:pt>
                <c:pt idx="780">
                  <c:v>0.18924600005899161</c:v>
                </c:pt>
                <c:pt idx="781">
                  <c:v>1.358285707746233E-3</c:v>
                </c:pt>
                <c:pt idx="782">
                  <c:v>2.3825714431490205E-3</c:v>
                </c:pt>
                <c:pt idx="783">
                  <c:v>6.8057141304016179E-4</c:v>
                </c:pt>
                <c:pt idx="784">
                  <c:v>2.0731428623199481E-3</c:v>
                </c:pt>
                <c:pt idx="785">
                  <c:v>4.1091429063252012E-3</c:v>
                </c:pt>
                <c:pt idx="786">
                  <c:v>1.5305714171273365E-3</c:v>
                </c:pt>
                <c:pt idx="787">
                  <c:v>1.0794285454068864E-3</c:v>
                </c:pt>
                <c:pt idx="788">
                  <c:v>4.0714285714285717E-4</c:v>
                </c:pt>
                <c:pt idx="789">
                  <c:v>8.6285714285714232E-4</c:v>
                </c:pt>
                <c:pt idx="790">
                  <c:v>5.6454654285492207</c:v>
                </c:pt>
                <c:pt idx="791">
                  <c:v>9.1314285407747501E-3</c:v>
                </c:pt>
                <c:pt idx="792">
                  <c:v>3.8139999784742085E-3</c:v>
                </c:pt>
                <c:pt idx="793">
                  <c:v>5.9937142447062898E-3</c:v>
                </c:pt>
                <c:pt idx="794">
                  <c:v>6.5637143325805673E-3</c:v>
                </c:pt>
                <c:pt idx="795">
                  <c:v>4.5851428542818349E-3</c:v>
                </c:pt>
                <c:pt idx="796">
                  <c:v>9.85457143987928E-3</c:v>
                </c:pt>
                <c:pt idx="797">
                  <c:v>1.4089999976839331E-2</c:v>
                </c:pt>
                <c:pt idx="798">
                  <c:v>1.0009531428602763</c:v>
                </c:pt>
                <c:pt idx="799">
                  <c:v>1.0531428241729742E-3</c:v>
                </c:pt>
                <c:pt idx="800">
                  <c:v>1.1437143073763159E-3</c:v>
                </c:pt>
                <c:pt idx="801">
                  <c:v>4.8685714244842495E-4</c:v>
                </c:pt>
                <c:pt idx="802">
                  <c:v>9.1493474287217005</c:v>
                </c:pt>
                <c:pt idx="803">
                  <c:v>1.0901557145500185</c:v>
                </c:pt>
                <c:pt idx="804">
                  <c:v>9.4845171427379356</c:v>
                </c:pt>
                <c:pt idx="805">
                  <c:v>2.7303899998119898</c:v>
                </c:pt>
                <c:pt idx="806">
                  <c:v>2.8139999975476948E-3</c:v>
                </c:pt>
                <c:pt idx="807">
                  <c:v>4.7057143143245175E-4</c:v>
                </c:pt>
                <c:pt idx="808">
                  <c:v>1.9551428604125971E-3</c:v>
                </c:pt>
                <c:pt idx="809">
                  <c:v>5.6371429089137502E-3</c:v>
                </c:pt>
                <c:pt idx="810">
                  <c:v>1.2413428726196284E-2</c:v>
                </c:pt>
                <c:pt idx="811">
                  <c:v>2.7954285158429838E-3</c:v>
                </c:pt>
                <c:pt idx="812">
                  <c:v>1.0349417141975676</c:v>
                </c:pt>
                <c:pt idx="813">
                  <c:v>1.4092856951441085E-2</c:v>
                </c:pt>
                <c:pt idx="814">
                  <c:v>4.2439999873297527E-3</c:v>
                </c:pt>
                <c:pt idx="815">
                  <c:v>4.4679999460492809E-3</c:v>
                </c:pt>
                <c:pt idx="816">
                  <c:v>1.6254000001634867E-2</c:v>
                </c:pt>
                <c:pt idx="817">
                  <c:v>4.5794285855974472E-3</c:v>
                </c:pt>
                <c:pt idx="818">
                  <c:v>3.5165714475086738E-3</c:v>
                </c:pt>
                <c:pt idx="819">
                  <c:v>2.0148571150643488E-3</c:v>
                </c:pt>
                <c:pt idx="820">
                  <c:v>5.00493199999128</c:v>
                </c:pt>
                <c:pt idx="821">
                  <c:v>7.5797143057414456E-3</c:v>
                </c:pt>
                <c:pt idx="822">
                  <c:v>1.628285695484706E-3</c:v>
                </c:pt>
                <c:pt idx="823">
                  <c:v>5.2621577143185485</c:v>
                </c:pt>
                <c:pt idx="824">
                  <c:v>2.0112962856987551</c:v>
                </c:pt>
                <c:pt idx="825">
                  <c:v>6.6942859540666819E-3</c:v>
                </c:pt>
                <c:pt idx="826">
                  <c:v>5.036000016076226E-3</c:v>
                </c:pt>
                <c:pt idx="827">
                  <c:v>5.9559999929155623E-3</c:v>
                </c:pt>
                <c:pt idx="828">
                  <c:v>0</c:v>
                </c:pt>
                <c:pt idx="829">
                  <c:v>7.567114282471793E-2</c:v>
                </c:pt>
                <c:pt idx="830">
                  <c:v>2.0729557146194995</c:v>
                </c:pt>
                <c:pt idx="831">
                  <c:v>1.8034285721097675E-2</c:v>
                </c:pt>
                <c:pt idx="832">
                  <c:v>1.0143954285212926</c:v>
                </c:pt>
                <c:pt idx="833">
                  <c:v>3.5154937141915732</c:v>
                </c:pt>
                <c:pt idx="834">
                  <c:v>7.5948571716036124E-3</c:v>
                </c:pt>
                <c:pt idx="835">
                  <c:v>0.98328514276845125</c:v>
                </c:pt>
                <c:pt idx="836">
                  <c:v>1.9085142822265626E-2</c:v>
                </c:pt>
                <c:pt idx="837">
                  <c:v>2.0152054286561691</c:v>
                </c:pt>
                <c:pt idx="838">
                  <c:v>3.2984571217128188E-2</c:v>
                </c:pt>
                <c:pt idx="839">
                  <c:v>0.93662714304515315</c:v>
                </c:pt>
                <c:pt idx="840">
                  <c:v>6.307999962397985E-3</c:v>
                </c:pt>
                <c:pt idx="841">
                  <c:v>7.5017141893931778E-3</c:v>
                </c:pt>
                <c:pt idx="842">
                  <c:v>5.3291428252628887E-3</c:v>
                </c:pt>
                <c:pt idx="843">
                  <c:v>5.0937142235892166E-3</c:v>
                </c:pt>
                <c:pt idx="844">
                  <c:v>1.2982571381841385E-2</c:v>
                </c:pt>
                <c:pt idx="845">
                  <c:v>3.9925713920593263E-3</c:v>
                </c:pt>
                <c:pt idx="846">
                  <c:v>6.0999999938692378E-3</c:v>
                </c:pt>
                <c:pt idx="847">
                  <c:v>6.3286617143249515</c:v>
                </c:pt>
                <c:pt idx="848">
                  <c:v>0.62075857142039714</c:v>
                </c:pt>
                <c:pt idx="849">
                  <c:v>1.2444571403775898E-2</c:v>
                </c:pt>
                <c:pt idx="850">
                  <c:v>6.5768571267809193E-3</c:v>
                </c:pt>
                <c:pt idx="851">
                  <c:v>1.2111142945289609E-2</c:v>
                </c:pt>
                <c:pt idx="852">
                  <c:v>9.7788570805958357E-3</c:v>
                </c:pt>
                <c:pt idx="853">
                  <c:v>0.55680314269474573</c:v>
                </c:pt>
                <c:pt idx="854">
                  <c:v>1.3560448571143833</c:v>
                </c:pt>
                <c:pt idx="855">
                  <c:v>0.87183228577818161</c:v>
                </c:pt>
                <c:pt idx="856">
                  <c:v>1.5811142784527374E-2</c:v>
                </c:pt>
                <c:pt idx="857">
                  <c:v>4.1671428503308981E-3</c:v>
                </c:pt>
                <c:pt idx="858">
                  <c:v>0.42932057141985219</c:v>
                </c:pt>
                <c:pt idx="859">
                  <c:v>2.6282857438496175E-3</c:v>
                </c:pt>
                <c:pt idx="860">
                  <c:v>4.6848571927206846E-3</c:v>
                </c:pt>
                <c:pt idx="861">
                  <c:v>6.7828570529392838E-3</c:v>
                </c:pt>
                <c:pt idx="862">
                  <c:v>2.0422857195990436E-3</c:v>
                </c:pt>
                <c:pt idx="863">
                  <c:v>9.9285716056823729E-4</c:v>
                </c:pt>
                <c:pt idx="864">
                  <c:v>1.5086571459089006E-2</c:v>
                </c:pt>
                <c:pt idx="865">
                  <c:v>4.0771428448813304E-3</c:v>
                </c:pt>
                <c:pt idx="866">
                  <c:v>0.63679371431214471</c:v>
                </c:pt>
                <c:pt idx="867">
                  <c:v>3.267184571439198</c:v>
                </c:pt>
                <c:pt idx="868">
                  <c:v>10.548823142621176</c:v>
                </c:pt>
                <c:pt idx="869">
                  <c:v>0.10267057132244113</c:v>
                </c:pt>
                <c:pt idx="870">
                  <c:v>1.3015762858438491</c:v>
                </c:pt>
                <c:pt idx="871">
                  <c:v>2.4041034286464966</c:v>
                </c:pt>
                <c:pt idx="872">
                  <c:v>1.5024857012203765E-2</c:v>
                </c:pt>
                <c:pt idx="873">
                  <c:v>4.0716000208854665E-2</c:v>
                </c:pt>
                <c:pt idx="874">
                  <c:v>20.40736171407427</c:v>
                </c:pt>
                <c:pt idx="875">
                  <c:v>7.2721428012166731E-2</c:v>
                </c:pt>
                <c:pt idx="876">
                  <c:v>5.7481428401129568E-2</c:v>
                </c:pt>
                <c:pt idx="877">
                  <c:v>0.84934857150622767</c:v>
                </c:pt>
                <c:pt idx="878">
                  <c:v>1.2271428461074829E-2</c:v>
                </c:pt>
                <c:pt idx="879">
                  <c:v>4.3646597143520633</c:v>
                </c:pt>
                <c:pt idx="880">
                  <c:v>1.0084285692487443E-2</c:v>
                </c:pt>
                <c:pt idx="881">
                  <c:v>6.0017142275401525E-3</c:v>
                </c:pt>
                <c:pt idx="882">
                  <c:v>1.105114291191101E-2</c:v>
                </c:pt>
                <c:pt idx="883">
                  <c:v>1.0682571443830216E-2</c:v>
                </c:pt>
                <c:pt idx="884">
                  <c:v>1.5418571340015952E-2</c:v>
                </c:pt>
                <c:pt idx="885">
                  <c:v>7.9797143139157967E-3</c:v>
                </c:pt>
                <c:pt idx="886">
                  <c:v>0.75412257133551985</c:v>
                </c:pt>
                <c:pt idx="887">
                  <c:v>8.7571429266248401E-3</c:v>
                </c:pt>
                <c:pt idx="888">
                  <c:v>2.3414285271508343E-3</c:v>
                </c:pt>
                <c:pt idx="889">
                  <c:v>1.9228571299144202E-3</c:v>
                </c:pt>
                <c:pt idx="890">
                  <c:v>2.1568571335928775E-3</c:v>
                </c:pt>
                <c:pt idx="891">
                  <c:v>3.0371428830283052E-4</c:v>
                </c:pt>
                <c:pt idx="892">
                  <c:v>4.722857039315357E-4</c:v>
                </c:pt>
                <c:pt idx="893">
                  <c:v>1.6397142485209872E-3</c:v>
                </c:pt>
                <c:pt idx="894">
                  <c:v>7.1808571652003713E-3</c:v>
                </c:pt>
                <c:pt idx="895">
                  <c:v>4.8421862856585669</c:v>
                </c:pt>
                <c:pt idx="896">
                  <c:v>5.1014286395481652E-3</c:v>
                </c:pt>
                <c:pt idx="897">
                  <c:v>1.006907428563663</c:v>
                </c:pt>
                <c:pt idx="898">
                  <c:v>1.0085411429016933</c:v>
                </c:pt>
                <c:pt idx="899">
                  <c:v>3.0097731428262167</c:v>
                </c:pt>
                <c:pt idx="900">
                  <c:v>4.7431428623199478E-3</c:v>
                </c:pt>
                <c:pt idx="901">
                  <c:v>2.3817142391204839E-3</c:v>
                </c:pt>
                <c:pt idx="902">
                  <c:v>2.2997143105098171E-3</c:v>
                </c:pt>
                <c:pt idx="903">
                  <c:v>8.8822855922154019E-3</c:v>
                </c:pt>
                <c:pt idx="904">
                  <c:v>1.8951428527150836E-2</c:v>
                </c:pt>
                <c:pt idx="905">
                  <c:v>1.5622285833358764E-2</c:v>
                </c:pt>
                <c:pt idx="906">
                  <c:v>1.5925714520045686E-3</c:v>
                </c:pt>
                <c:pt idx="907">
                  <c:v>3.1220000164849412E-3</c:v>
                </c:pt>
                <c:pt idx="908">
                  <c:v>3.4083280000100817</c:v>
                </c:pt>
                <c:pt idx="909">
                  <c:v>1.3116357142802648</c:v>
                </c:pt>
                <c:pt idx="910">
                  <c:v>1.4639999798366006E-3</c:v>
                </c:pt>
                <c:pt idx="911">
                  <c:v>3.9831428718566904E-3</c:v>
                </c:pt>
                <c:pt idx="912">
                  <c:v>3.5702857242311762E-3</c:v>
                </c:pt>
                <c:pt idx="913">
                  <c:v>2.2228571687425908E-4</c:v>
                </c:pt>
                <c:pt idx="914">
                  <c:v>3.215623714291028</c:v>
                </c:pt>
                <c:pt idx="915">
                  <c:v>1.168571434020996E-3</c:v>
                </c:pt>
                <c:pt idx="916">
                  <c:v>3.8942856175558897E-4</c:v>
                </c:pt>
                <c:pt idx="917">
                  <c:v>2.554285699980599E-3</c:v>
                </c:pt>
                <c:pt idx="918">
                  <c:v>5.6302856915337717E-3</c:v>
                </c:pt>
                <c:pt idx="919">
                  <c:v>2.2440000132152001E-3</c:v>
                </c:pt>
                <c:pt idx="920">
                  <c:v>5.58857142993382E-3</c:v>
                </c:pt>
                <c:pt idx="921">
                  <c:v>1.0108348572233745</c:v>
                </c:pt>
                <c:pt idx="922">
                  <c:v>2.0056885714374273</c:v>
                </c:pt>
                <c:pt idx="923">
                  <c:v>1.4019874285963609</c:v>
                </c:pt>
                <c:pt idx="924">
                  <c:v>1.2137428565706525E-2</c:v>
                </c:pt>
                <c:pt idx="925">
                  <c:v>3.5372285381725849E-2</c:v>
                </c:pt>
                <c:pt idx="926">
                  <c:v>2.0218891429642269</c:v>
                </c:pt>
                <c:pt idx="927">
                  <c:v>8.4281928566019868</c:v>
                </c:pt>
                <c:pt idx="928">
                  <c:v>1.3435142944199696E-2</c:v>
                </c:pt>
                <c:pt idx="929">
                  <c:v>3.4628571305956165E-3</c:v>
                </c:pt>
                <c:pt idx="930">
                  <c:v>2.2488211426006046</c:v>
                </c:pt>
                <c:pt idx="931">
                  <c:v>2.1125714431490211E-3</c:v>
                </c:pt>
                <c:pt idx="932">
                  <c:v>0.5129271429007396</c:v>
                </c:pt>
                <c:pt idx="933">
                  <c:v>1.2297142747470298E-2</c:v>
                </c:pt>
                <c:pt idx="934">
                  <c:v>1.9711428683144702E-3</c:v>
                </c:pt>
                <c:pt idx="935">
                  <c:v>3.6974285643441426E-3</c:v>
                </c:pt>
                <c:pt idx="936">
                  <c:v>1.4743714215414852E-2</c:v>
                </c:pt>
                <c:pt idx="937">
                  <c:v>3.684165142615182</c:v>
                </c:pt>
                <c:pt idx="938">
                  <c:v>1.9825714124952053E-3</c:v>
                </c:pt>
                <c:pt idx="939">
                  <c:v>6.8742857258660391E-3</c:v>
                </c:pt>
                <c:pt idx="940">
                  <c:v>2.3097142744064325E-3</c:v>
                </c:pt>
                <c:pt idx="941">
                  <c:v>0.13948285704067775</c:v>
                </c:pt>
                <c:pt idx="942">
                  <c:v>1.59973685721738</c:v>
                </c:pt>
                <c:pt idx="943">
                  <c:v>8.5354284974506946E-3</c:v>
                </c:pt>
                <c:pt idx="944">
                  <c:v>1.0756285765511646E-2</c:v>
                </c:pt>
                <c:pt idx="945">
                  <c:v>1.9062856946672718E-3</c:v>
                </c:pt>
                <c:pt idx="946">
                  <c:v>6.7297914285925451</c:v>
                </c:pt>
                <c:pt idx="947">
                  <c:v>1.7729745710502354</c:v>
                </c:pt>
                <c:pt idx="948">
                  <c:v>3.8142857190540847E-3</c:v>
                </c:pt>
                <c:pt idx="949">
                  <c:v>14.753158285324231</c:v>
                </c:pt>
                <c:pt idx="950">
                  <c:v>4.2046608574240549</c:v>
                </c:pt>
                <c:pt idx="951">
                  <c:v>2.0046328571428571</c:v>
                </c:pt>
                <c:pt idx="952">
                  <c:v>4.7017143195016015E-3</c:v>
                </c:pt>
                <c:pt idx="953">
                  <c:v>7.5734285415921913E-3</c:v>
                </c:pt>
                <c:pt idx="954">
                  <c:v>9.541428562573024E-3</c:v>
                </c:pt>
                <c:pt idx="955">
                  <c:v>2.4405713830675394E-3</c:v>
                </c:pt>
                <c:pt idx="956">
                  <c:v>1.0750565716818401</c:v>
                </c:pt>
                <c:pt idx="957">
                  <c:v>1.4913805713020052</c:v>
                </c:pt>
                <c:pt idx="958">
                  <c:v>4.2227714169366007E-2</c:v>
                </c:pt>
                <c:pt idx="959">
                  <c:v>0.72684085704735335</c:v>
                </c:pt>
                <c:pt idx="960">
                  <c:v>2.8792125713075918</c:v>
                </c:pt>
                <c:pt idx="961">
                  <c:v>1.4006857090677531E-2</c:v>
                </c:pt>
                <c:pt idx="962">
                  <c:v>1.3145714098385407E-2</c:v>
                </c:pt>
                <c:pt idx="963">
                  <c:v>9.5451428794860842E-3</c:v>
                </c:pt>
                <c:pt idx="964">
                  <c:v>4.1374285636629395E-3</c:v>
                </c:pt>
                <c:pt idx="965">
                  <c:v>1.0927445714133126</c:v>
                </c:pt>
                <c:pt idx="966">
                  <c:v>1.4589545712109984</c:v>
                </c:pt>
                <c:pt idx="967">
                  <c:v>1.2859999963215417E-3</c:v>
                </c:pt>
                <c:pt idx="968">
                  <c:v>2.2754285635266992E-3</c:v>
                </c:pt>
                <c:pt idx="969">
                  <c:v>2.6731428275789545E-3</c:v>
                </c:pt>
                <c:pt idx="970">
                  <c:v>9.3042857783181311E-3</c:v>
                </c:pt>
                <c:pt idx="971">
                  <c:v>6.0531428807122376E-3</c:v>
                </c:pt>
                <c:pt idx="972">
                  <c:v>4.0914285455431233E-4</c:v>
                </c:pt>
                <c:pt idx="973">
                  <c:v>2.3824857238360815E-2</c:v>
                </c:pt>
                <c:pt idx="974">
                  <c:v>1.3762177142116001</c:v>
                </c:pt>
                <c:pt idx="975">
                  <c:v>1.8942857129233223E-3</c:v>
                </c:pt>
                <c:pt idx="976">
                  <c:v>1.1677142776761738E-3</c:v>
                </c:pt>
                <c:pt idx="977">
                  <c:v>1.358000004632132E-3</c:v>
                </c:pt>
                <c:pt idx="978">
                  <c:v>1.0203062856878551</c:v>
                </c:pt>
                <c:pt idx="979">
                  <c:v>1.3748571102959776E-3</c:v>
                </c:pt>
                <c:pt idx="980">
                  <c:v>2.0297142594201227E-3</c:v>
                </c:pt>
                <c:pt idx="981">
                  <c:v>1.5999802856656482</c:v>
                </c:pt>
                <c:pt idx="982">
                  <c:v>1.3988731428480148</c:v>
                </c:pt>
                <c:pt idx="983">
                  <c:v>3.408257142543792E-2</c:v>
                </c:pt>
                <c:pt idx="984">
                  <c:v>1.8648571695600289E-3</c:v>
                </c:pt>
                <c:pt idx="985">
                  <c:v>1.104285697937012E-3</c:v>
                </c:pt>
                <c:pt idx="986">
                  <c:v>1.5356514282941818</c:v>
                </c:pt>
                <c:pt idx="987">
                  <c:v>2.9982857152393897E-3</c:v>
                </c:pt>
                <c:pt idx="988">
                  <c:v>2.2628571101597351E-4</c:v>
                </c:pt>
                <c:pt idx="989">
                  <c:v>3.2513802858012064</c:v>
                </c:pt>
                <c:pt idx="990">
                  <c:v>7.6514286790575238E-4</c:v>
                </c:pt>
                <c:pt idx="991">
                  <c:v>8.4783888571391763</c:v>
                </c:pt>
                <c:pt idx="992">
                  <c:v>2.639999955041064E-4</c:v>
                </c:pt>
                <c:pt idx="993">
                  <c:v>2.1439999880109519E-3</c:v>
                </c:pt>
                <c:pt idx="994">
                  <c:v>2.4705714552743087E-3</c:v>
                </c:pt>
                <c:pt idx="995">
                  <c:v>1.0114237142951146</c:v>
                </c:pt>
                <c:pt idx="996">
                  <c:v>6.074529142923355</c:v>
                </c:pt>
                <c:pt idx="997">
                  <c:v>2.013247714269502</c:v>
                </c:pt>
                <c:pt idx="998">
                  <c:v>3.7714285169328969E-4</c:v>
                </c:pt>
                <c:pt idx="999">
                  <c:v>3.0185225712667192</c:v>
                </c:pt>
                <c:pt idx="1000">
                  <c:v>3.5119094286360064</c:v>
                </c:pt>
                <c:pt idx="1001">
                  <c:v>5.6165071428550997</c:v>
                </c:pt>
                <c:pt idx="1002">
                  <c:v>0.10990857136998858</c:v>
                </c:pt>
                <c:pt idx="1003">
                  <c:v>0.46734942853042061</c:v>
                </c:pt>
                <c:pt idx="1004">
                  <c:v>26.719856570687295</c:v>
                </c:pt>
                <c:pt idx="1005">
                  <c:v>27.52531685705662</c:v>
                </c:pt>
                <c:pt idx="1006">
                  <c:v>9.9599998882838681E-4</c:v>
                </c:pt>
                <c:pt idx="1007">
                  <c:v>1.2882857063838413E-3</c:v>
                </c:pt>
                <c:pt idx="1008">
                  <c:v>4.0285712650844061E-4</c:v>
                </c:pt>
                <c:pt idx="1009">
                  <c:v>2.3977142483847485E-3</c:v>
                </c:pt>
                <c:pt idx="1010">
                  <c:v>1.5742857660566047E-4</c:v>
                </c:pt>
                <c:pt idx="1011">
                  <c:v>2.5259999820164223E-3</c:v>
                </c:pt>
                <c:pt idx="1012">
                  <c:v>2.3251428127288826E-3</c:v>
                </c:pt>
                <c:pt idx="1013">
                  <c:v>1.3571428571428572E-4</c:v>
                </c:pt>
                <c:pt idx="1014">
                  <c:v>0</c:v>
                </c:pt>
                <c:pt idx="1015">
                  <c:v>4.930285729135786E-2</c:v>
                </c:pt>
                <c:pt idx="1016">
                  <c:v>1.2835428603717258E-2</c:v>
                </c:pt>
                <c:pt idx="1017">
                  <c:v>0.67469257145268535</c:v>
                </c:pt>
                <c:pt idx="1018">
                  <c:v>9.7545713363374996E-3</c:v>
                </c:pt>
                <c:pt idx="1019">
                  <c:v>4.9525899998944123</c:v>
                </c:pt>
                <c:pt idx="1020">
                  <c:v>1.6360571386473521E-2</c:v>
                </c:pt>
                <c:pt idx="1021">
                  <c:v>5.658571386337281E-3</c:v>
                </c:pt>
                <c:pt idx="1022">
                  <c:v>8.4671428993770056E-3</c:v>
                </c:pt>
                <c:pt idx="1023">
                  <c:v>0.11615457141331267</c:v>
                </c:pt>
                <c:pt idx="1024">
                  <c:v>8.5028570515768853E-4</c:v>
                </c:pt>
                <c:pt idx="1025">
                  <c:v>5.0485712732587569E-4</c:v>
                </c:pt>
                <c:pt idx="1026">
                  <c:v>9.0714285033089792E-4</c:v>
                </c:pt>
                <c:pt idx="1027">
                  <c:v>6.2594285181590504E-3</c:v>
                </c:pt>
                <c:pt idx="1028">
                  <c:v>6.380857114791868E-3</c:v>
                </c:pt>
                <c:pt idx="1029">
                  <c:v>2.6285714231218602E-3</c:v>
                </c:pt>
                <c:pt idx="1030">
                  <c:v>9.0054285526275646E-3</c:v>
                </c:pt>
                <c:pt idx="1031">
                  <c:v>1.0503714244706284E-2</c:v>
                </c:pt>
                <c:pt idx="1032">
                  <c:v>1.0511428566660199E-2</c:v>
                </c:pt>
                <c:pt idx="1033">
                  <c:v>8.7648570190157205E-3</c:v>
                </c:pt>
                <c:pt idx="1034">
                  <c:v>3.6237142344883511E-3</c:v>
                </c:pt>
                <c:pt idx="1035">
                  <c:v>4.9905713844299315E-3</c:v>
                </c:pt>
                <c:pt idx="1036">
                  <c:v>2.0568571513039724E-3</c:v>
                </c:pt>
                <c:pt idx="1037">
                  <c:v>5.3442857197352825E-3</c:v>
                </c:pt>
                <c:pt idx="1038">
                  <c:v>0.66159342872483384</c:v>
                </c:pt>
                <c:pt idx="1039">
                  <c:v>1.2179714314596992E-2</c:v>
                </c:pt>
                <c:pt idx="1040">
                  <c:v>6.6623142848696026E-2</c:v>
                </c:pt>
                <c:pt idx="1041">
                  <c:v>6.5428571701049818E-4</c:v>
                </c:pt>
                <c:pt idx="1042">
                  <c:v>3.0634285163879333E-3</c:v>
                </c:pt>
                <c:pt idx="1043">
                  <c:v>8.2933094289221092</c:v>
                </c:pt>
                <c:pt idx="1044">
                  <c:v>6.7182280001388275</c:v>
                </c:pt>
                <c:pt idx="1045">
                  <c:v>5.9648570959908616E-3</c:v>
                </c:pt>
                <c:pt idx="1046">
                  <c:v>4.1402856588363653E-3</c:v>
                </c:pt>
                <c:pt idx="1047">
                  <c:v>1.3951428590502058E-3</c:v>
                </c:pt>
                <c:pt idx="1048">
                  <c:v>9.6200000217982649E-4</c:v>
                </c:pt>
                <c:pt idx="1049">
                  <c:v>1.0431428357533048E-3</c:v>
                </c:pt>
                <c:pt idx="1050">
                  <c:v>7.4122856596537997E-3</c:v>
                </c:pt>
                <c:pt idx="1051">
                  <c:v>1.2581999938147405E-2</c:v>
                </c:pt>
                <c:pt idx="1052">
                  <c:v>6.6648571177891323E-3</c:v>
                </c:pt>
                <c:pt idx="1053">
                  <c:v>2.2874285657065252E-3</c:v>
                </c:pt>
                <c:pt idx="1054">
                  <c:v>7.8737142515182493E-3</c:v>
                </c:pt>
                <c:pt idx="1055">
                  <c:v>0.67197428569521234</c:v>
                </c:pt>
                <c:pt idx="1056">
                  <c:v>5.7879999773842927E-3</c:v>
                </c:pt>
                <c:pt idx="1057">
                  <c:v>0.59226142858505249</c:v>
                </c:pt>
                <c:pt idx="1058">
                  <c:v>4.3234285381862098E-3</c:v>
                </c:pt>
                <c:pt idx="1059">
                  <c:v>1.4088431428187234</c:v>
                </c:pt>
                <c:pt idx="1060">
                  <c:v>3.2479999732971197E-3</c:v>
                </c:pt>
                <c:pt idx="1061">
                  <c:v>7.9279999773842914E-3</c:v>
                </c:pt>
                <c:pt idx="1062">
                  <c:v>3.631428459712439E-4</c:v>
                </c:pt>
                <c:pt idx="1063">
                  <c:v>8.0771429266248448E-4</c:v>
                </c:pt>
                <c:pt idx="1064">
                  <c:v>3.9902857044764924E-3</c:v>
                </c:pt>
                <c:pt idx="1065">
                  <c:v>6.0870857192448197E-2</c:v>
                </c:pt>
                <c:pt idx="1066">
                  <c:v>1.4710857103211537E-2</c:v>
                </c:pt>
                <c:pt idx="1067">
                  <c:v>1.4414379997444153</c:v>
                </c:pt>
                <c:pt idx="1068">
                  <c:v>6.1828202856792709</c:v>
                </c:pt>
                <c:pt idx="1069">
                  <c:v>3.087952571744236</c:v>
                </c:pt>
                <c:pt idx="1070">
                  <c:v>3.3657142782211311E-3</c:v>
                </c:pt>
                <c:pt idx="1071">
                  <c:v>12.113434000105173</c:v>
                </c:pt>
                <c:pt idx="1072">
                  <c:v>1.1246308570419044</c:v>
                </c:pt>
                <c:pt idx="1073">
                  <c:v>1.456628571578435E-2</c:v>
                </c:pt>
                <c:pt idx="1074">
                  <c:v>3.3371428557804655E-4</c:v>
                </c:pt>
                <c:pt idx="1075">
                  <c:v>2.0017457142421176</c:v>
                </c:pt>
                <c:pt idx="1076">
                  <c:v>2.211428669520785E-4</c:v>
                </c:pt>
                <c:pt idx="1077">
                  <c:v>1.3720000076293945E-3</c:v>
                </c:pt>
                <c:pt idx="1078">
                  <c:v>6.3628571374075757E-4</c:v>
                </c:pt>
                <c:pt idx="1079">
                  <c:v>1.2828571360451834E-2</c:v>
                </c:pt>
                <c:pt idx="1080">
                  <c:v>3.4111428655896874E-3</c:v>
                </c:pt>
                <c:pt idx="1081">
                  <c:v>1.9216571369852338E-2</c:v>
                </c:pt>
                <c:pt idx="1082">
                  <c:v>5.8271428625924172E-3</c:v>
                </c:pt>
                <c:pt idx="1083">
                  <c:v>2.05314286095755E-3</c:v>
                </c:pt>
                <c:pt idx="1084">
                  <c:v>1.7199999959128243E-3</c:v>
                </c:pt>
                <c:pt idx="1085">
                  <c:v>1.1725714492797849E-3</c:v>
                </c:pt>
                <c:pt idx="1086">
                  <c:v>1.8388571480342322E-3</c:v>
                </c:pt>
                <c:pt idx="1087">
                  <c:v>2.5328571319580074E-3</c:v>
                </c:pt>
                <c:pt idx="1088">
                  <c:v>0.46982028566428591</c:v>
                </c:pt>
                <c:pt idx="1089">
                  <c:v>5.0482856764112261E-3</c:v>
                </c:pt>
                <c:pt idx="1090">
                  <c:v>8.1085713454655283E-4</c:v>
                </c:pt>
                <c:pt idx="1091">
                  <c:v>7.6857143402099613E-4</c:v>
                </c:pt>
                <c:pt idx="1092">
                  <c:v>0.18427171430519654</c:v>
                </c:pt>
                <c:pt idx="1093">
                  <c:v>5.9522857311793739E-3</c:v>
                </c:pt>
                <c:pt idx="1094">
                  <c:v>3.0891428538731172E-3</c:v>
                </c:pt>
                <c:pt idx="1095">
                  <c:v>0.95021171427862994</c:v>
                </c:pt>
                <c:pt idx="1096">
                  <c:v>1.740000057220458E-4</c:v>
                </c:pt>
                <c:pt idx="1097">
                  <c:v>0</c:v>
                </c:pt>
                <c:pt idx="1098">
                  <c:v>1.1460000065394806E-3</c:v>
                </c:pt>
                <c:pt idx="1099">
                  <c:v>1.7139999791554053E-3</c:v>
                </c:pt>
                <c:pt idx="1100">
                  <c:v>6.6705713353838285E-3</c:v>
                </c:pt>
                <c:pt idx="1101">
                  <c:v>0.45318885717664448</c:v>
                </c:pt>
                <c:pt idx="1102">
                  <c:v>5.925085738182069E-2</c:v>
                </c:pt>
                <c:pt idx="1103">
                  <c:v>3.2648571504865389E-3</c:v>
                </c:pt>
                <c:pt idx="1104">
                  <c:v>1.7225714615413117E-3</c:v>
                </c:pt>
                <c:pt idx="1105">
                  <c:v>5.2653428543635764E-2</c:v>
                </c:pt>
                <c:pt idx="1106">
                  <c:v>1.5192571550777977E-2</c:v>
                </c:pt>
                <c:pt idx="1107">
                  <c:v>2.1779999753407083E-3</c:v>
                </c:pt>
                <c:pt idx="1108">
                  <c:v>9.4065713085447044E-3</c:v>
                </c:pt>
                <c:pt idx="1109">
                  <c:v>1.662571393421718E-3</c:v>
                </c:pt>
                <c:pt idx="1110">
                  <c:v>0</c:v>
                </c:pt>
                <c:pt idx="1111">
                  <c:v>9.4571429388863636E-4</c:v>
                </c:pt>
                <c:pt idx="1112">
                  <c:v>3.677142804009569E-4</c:v>
                </c:pt>
                <c:pt idx="1113">
                  <c:v>0.66053057143279481</c:v>
                </c:pt>
                <c:pt idx="1114">
                  <c:v>1.8728571428571431E-3</c:v>
                </c:pt>
                <c:pt idx="1115">
                  <c:v>2.4954286078044357E-3</c:v>
                </c:pt>
                <c:pt idx="1116">
                  <c:v>2.4117142908913749E-3</c:v>
                </c:pt>
                <c:pt idx="1117">
                  <c:v>2.3894285951341901E-3</c:v>
                </c:pt>
                <c:pt idx="1118">
                  <c:v>6.9485713413783398E-4</c:v>
                </c:pt>
                <c:pt idx="1119">
                  <c:v>4.0070862856674196</c:v>
                </c:pt>
                <c:pt idx="1120">
                  <c:v>6.567714277676176E-3</c:v>
                </c:pt>
                <c:pt idx="1121">
                  <c:v>6.5011429214477511E-3</c:v>
                </c:pt>
                <c:pt idx="1122">
                  <c:v>1.3369999926430839E-2</c:v>
                </c:pt>
                <c:pt idx="1123">
                  <c:v>2.8229142618179336E-2</c:v>
                </c:pt>
                <c:pt idx="1124">
                  <c:v>1.5334857065337043E-2</c:v>
                </c:pt>
                <c:pt idx="1125">
                  <c:v>2.1134857120513925E-2</c:v>
                </c:pt>
                <c:pt idx="1126">
                  <c:v>7.1074285084860647E-3</c:v>
                </c:pt>
                <c:pt idx="1127">
                  <c:v>8.953999915122985E-3</c:v>
                </c:pt>
                <c:pt idx="1128">
                  <c:v>3.9922856385367269E-3</c:v>
                </c:pt>
                <c:pt idx="1129">
                  <c:v>0.73906371397903992</c:v>
                </c:pt>
                <c:pt idx="1130">
                  <c:v>6.4553714550563274E-2</c:v>
                </c:pt>
                <c:pt idx="1131">
                  <c:v>9.2374571531159549E-2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1D-4DFA-8FB8-2AC983CBD68B}"/>
            </c:ext>
          </c:extLst>
        </c:ser>
        <c:ser>
          <c:idx val="5"/>
          <c:order val="5"/>
          <c:tx>
            <c:strRef>
              <c:f>'Mar-25 Comparision with CA@100m'!$AD$1</c:f>
              <c:strCache>
                <c:ptCount val="1"/>
                <c:pt idx="0">
                  <c:v>R1 Crack Area (in % area)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CA@100m'!$AD$2:$AD$232</c:f>
              <c:numCache>
                <c:formatCode>0.000</c:formatCode>
                <c:ptCount val="231"/>
                <c:pt idx="1">
                  <c:v>4.6500000000000003E-4</c:v>
                </c:pt>
                <c:pt idx="2">
                  <c:v>6.5199999999999991E-4</c:v>
                </c:pt>
                <c:pt idx="3">
                  <c:v>0.5676282857142857</c:v>
                </c:pt>
                <c:pt idx="4">
                  <c:v>0.59550885714285695</c:v>
                </c:pt>
                <c:pt idx="5">
                  <c:v>0.51180685714285723</c:v>
                </c:pt>
                <c:pt idx="6">
                  <c:v>6.4039999999999991E-3</c:v>
                </c:pt>
                <c:pt idx="7">
                  <c:v>3.3202857142857144E-3</c:v>
                </c:pt>
                <c:pt idx="8">
                  <c:v>2.894857142857143E-3</c:v>
                </c:pt>
                <c:pt idx="9">
                  <c:v>2.5245714285714285E-3</c:v>
                </c:pt>
                <c:pt idx="10">
                  <c:v>7.6357142857142847E-3</c:v>
                </c:pt>
                <c:pt idx="11">
                  <c:v>2.1007428571428573E-2</c:v>
                </c:pt>
                <c:pt idx="12">
                  <c:v>1.0472285714285715E-2</c:v>
                </c:pt>
                <c:pt idx="13">
                  <c:v>1.4074285714285709E-2</c:v>
                </c:pt>
                <c:pt idx="14">
                  <c:v>7.358E-3</c:v>
                </c:pt>
                <c:pt idx="15">
                  <c:v>3.7651428571428567E-3</c:v>
                </c:pt>
                <c:pt idx="16">
                  <c:v>5.5199999999999997E-3</c:v>
                </c:pt>
                <c:pt idx="17">
                  <c:v>2.5065714285714292E-3</c:v>
                </c:pt>
                <c:pt idx="18">
                  <c:v>7.4890857142857134E-2</c:v>
                </c:pt>
                <c:pt idx="19">
                  <c:v>1.3119714285714283E-2</c:v>
                </c:pt>
                <c:pt idx="20">
                  <c:v>0.43626457142857139</c:v>
                </c:pt>
                <c:pt idx="21">
                  <c:v>2.2445999999999997E-2</c:v>
                </c:pt>
                <c:pt idx="22">
                  <c:v>1.1865714285714285E-3</c:v>
                </c:pt>
                <c:pt idx="23">
                  <c:v>4.9600000000000002E-4</c:v>
                </c:pt>
                <c:pt idx="24">
                  <c:v>6.7571428571428567E-4</c:v>
                </c:pt>
                <c:pt idx="25">
                  <c:v>1.9034285714285713E-3</c:v>
                </c:pt>
                <c:pt idx="26">
                  <c:v>2.9991428571428569E-3</c:v>
                </c:pt>
                <c:pt idx="27">
                  <c:v>2.6679999999999998E-3</c:v>
                </c:pt>
                <c:pt idx="28">
                  <c:v>5.4151428571428571E-3</c:v>
                </c:pt>
                <c:pt idx="29">
                  <c:v>8.4902857142857158E-3</c:v>
                </c:pt>
                <c:pt idx="30">
                  <c:v>4.9228571428571438E-3</c:v>
                </c:pt>
                <c:pt idx="31">
                  <c:v>1.0385428571428571E-2</c:v>
                </c:pt>
                <c:pt idx="32">
                  <c:v>1.6474285714285709E-2</c:v>
                </c:pt>
                <c:pt idx="33">
                  <c:v>1.8648571428571425E-3</c:v>
                </c:pt>
                <c:pt idx="34">
                  <c:v>8.5285714285714305E-3</c:v>
                </c:pt>
                <c:pt idx="35">
                  <c:v>2.4431714285714282E-2</c:v>
                </c:pt>
                <c:pt idx="36">
                  <c:v>0.51304942857142843</c:v>
                </c:pt>
                <c:pt idx="37">
                  <c:v>2.5060000000000004E-3</c:v>
                </c:pt>
                <c:pt idx="38">
                  <c:v>3.6622857142857143E-3</c:v>
                </c:pt>
                <c:pt idx="39">
                  <c:v>1.0027788571428573</c:v>
                </c:pt>
                <c:pt idx="40">
                  <c:v>1.1282857142857145E-3</c:v>
                </c:pt>
                <c:pt idx="41">
                  <c:v>6.6399999999999988E-4</c:v>
                </c:pt>
                <c:pt idx="42">
                  <c:v>1.2027428571428569E-2</c:v>
                </c:pt>
                <c:pt idx="43">
                  <c:v>6.677999999999999E-3</c:v>
                </c:pt>
                <c:pt idx="44">
                  <c:v>2.8411428571428568E-3</c:v>
                </c:pt>
                <c:pt idx="45">
                  <c:v>1.601142857142857E-3</c:v>
                </c:pt>
                <c:pt idx="46">
                  <c:v>5.8054285714285725E-3</c:v>
                </c:pt>
                <c:pt idx="47">
                  <c:v>6.7991428571428569E-3</c:v>
                </c:pt>
                <c:pt idx="48">
                  <c:v>7.5908571428571449E-3</c:v>
                </c:pt>
                <c:pt idx="49">
                  <c:v>3.7545714285714283E-3</c:v>
                </c:pt>
                <c:pt idx="50">
                  <c:v>4.735428571428571E-3</c:v>
                </c:pt>
                <c:pt idx="51">
                  <c:v>4.7251428571428574E-3</c:v>
                </c:pt>
                <c:pt idx="52">
                  <c:v>3.6745714285714285E-3</c:v>
                </c:pt>
                <c:pt idx="53">
                  <c:v>9.6765714285714267E-3</c:v>
                </c:pt>
                <c:pt idx="54">
                  <c:v>1.7122571428571431E-2</c:v>
                </c:pt>
                <c:pt idx="55">
                  <c:v>5.3194285714285722E-3</c:v>
                </c:pt>
                <c:pt idx="56">
                  <c:v>1.3456285714285714E-2</c:v>
                </c:pt>
                <c:pt idx="57">
                  <c:v>0.62862971428571424</c:v>
                </c:pt>
                <c:pt idx="58">
                  <c:v>4.8651428571428578E-3</c:v>
                </c:pt>
                <c:pt idx="59">
                  <c:v>4.7011428571428569E-3</c:v>
                </c:pt>
                <c:pt idx="60">
                  <c:v>1.995714285714286E-3</c:v>
                </c:pt>
                <c:pt idx="61">
                  <c:v>4.1245714285714288E-3</c:v>
                </c:pt>
                <c:pt idx="62">
                  <c:v>7.2657142857142853E-4</c:v>
                </c:pt>
                <c:pt idx="63">
                  <c:v>9.4211428571428554E-3</c:v>
                </c:pt>
                <c:pt idx="64">
                  <c:v>2.0860857142857143E-2</c:v>
                </c:pt>
                <c:pt idx="65">
                  <c:v>1.1399428571428571E-2</c:v>
                </c:pt>
                <c:pt idx="66">
                  <c:v>1.8708571428571426E-3</c:v>
                </c:pt>
                <c:pt idx="67">
                  <c:v>3.3051428571428568E-3</c:v>
                </c:pt>
                <c:pt idx="68">
                  <c:v>1.2781428571428572E-2</c:v>
                </c:pt>
                <c:pt idx="69">
                  <c:v>1.4342857142857143E-3</c:v>
                </c:pt>
                <c:pt idx="70">
                  <c:v>1.4322857142857143E-3</c:v>
                </c:pt>
                <c:pt idx="71">
                  <c:v>4.4585714285714289E-3</c:v>
                </c:pt>
                <c:pt idx="72">
                  <c:v>4.5391428571428588E-3</c:v>
                </c:pt>
                <c:pt idx="73">
                  <c:v>1.2436857142857142E-2</c:v>
                </c:pt>
                <c:pt idx="74">
                  <c:v>9.1737142857142868E-3</c:v>
                </c:pt>
                <c:pt idx="75">
                  <c:v>3.2825714285714281E-3</c:v>
                </c:pt>
                <c:pt idx="76">
                  <c:v>3.5022857142857139E-3</c:v>
                </c:pt>
                <c:pt idx="77">
                  <c:v>6.4254285714285724E-3</c:v>
                </c:pt>
                <c:pt idx="78">
                  <c:v>1.1885428571428575E-2</c:v>
                </c:pt>
                <c:pt idx="79">
                  <c:v>1.2864571428571434E-2</c:v>
                </c:pt>
                <c:pt idx="80">
                  <c:v>4.0402857142857141E-3</c:v>
                </c:pt>
                <c:pt idx="81">
                  <c:v>4.7745714285714284E-3</c:v>
                </c:pt>
                <c:pt idx="82">
                  <c:v>6.6271428571428575E-3</c:v>
                </c:pt>
                <c:pt idx="83">
                  <c:v>3.7508571428571435E-3</c:v>
                </c:pt>
                <c:pt idx="84">
                  <c:v>4.7597142857142873E-3</c:v>
                </c:pt>
                <c:pt idx="85">
                  <c:v>2.7002857142857145E-3</c:v>
                </c:pt>
                <c:pt idx="86">
                  <c:v>0</c:v>
                </c:pt>
                <c:pt idx="87">
                  <c:v>7.2400000000000014E-4</c:v>
                </c:pt>
                <c:pt idx="88">
                  <c:v>2.0737142857142859E-3</c:v>
                </c:pt>
                <c:pt idx="89">
                  <c:v>2.0077142857142854E-3</c:v>
                </c:pt>
                <c:pt idx="90">
                  <c:v>1.948857142857143E-3</c:v>
                </c:pt>
                <c:pt idx="91">
                  <c:v>6.6857142857142864E-4</c:v>
                </c:pt>
                <c:pt idx="92">
                  <c:v>2.5034285714285709E-3</c:v>
                </c:pt>
                <c:pt idx="93">
                  <c:v>2.9248571428571431E-3</c:v>
                </c:pt>
                <c:pt idx="94">
                  <c:v>1.2714285714285714E-3</c:v>
                </c:pt>
                <c:pt idx="95">
                  <c:v>3.4857142857142851E-3</c:v>
                </c:pt>
                <c:pt idx="96">
                  <c:v>1.9085714285714287E-3</c:v>
                </c:pt>
                <c:pt idx="97">
                  <c:v>2.0971428571428573E-3</c:v>
                </c:pt>
                <c:pt idx="98">
                  <c:v>7.6037142857142857E-3</c:v>
                </c:pt>
                <c:pt idx="99">
                  <c:v>1.9264571428571426E-2</c:v>
                </c:pt>
                <c:pt idx="100">
                  <c:v>7.4205714285714292E-3</c:v>
                </c:pt>
                <c:pt idx="101">
                  <c:v>8.5299999999999994E-3</c:v>
                </c:pt>
                <c:pt idx="102">
                  <c:v>9.5922857142857164E-3</c:v>
                </c:pt>
                <c:pt idx="103">
                  <c:v>1.1763714285714287E-2</c:v>
                </c:pt>
                <c:pt idx="104">
                  <c:v>1.2139142857142859E-2</c:v>
                </c:pt>
                <c:pt idx="105">
                  <c:v>4.441142857142857E-3</c:v>
                </c:pt>
                <c:pt idx="106">
                  <c:v>0.6664568571428573</c:v>
                </c:pt>
                <c:pt idx="107">
                  <c:v>6.8657142857142866E-3</c:v>
                </c:pt>
                <c:pt idx="108">
                  <c:v>5.8882857142857148E-3</c:v>
                </c:pt>
                <c:pt idx="109">
                  <c:v>9.0737142857142856E-3</c:v>
                </c:pt>
                <c:pt idx="110">
                  <c:v>9.8068571428571397E-3</c:v>
                </c:pt>
                <c:pt idx="111">
                  <c:v>6.1002857142857135E-3</c:v>
                </c:pt>
                <c:pt idx="112">
                  <c:v>9.4745714285714294E-3</c:v>
                </c:pt>
                <c:pt idx="113">
                  <c:v>1.5318285714285715E-2</c:v>
                </c:pt>
                <c:pt idx="114">
                  <c:v>1.3023714285714284E-2</c:v>
                </c:pt>
                <c:pt idx="115">
                  <c:v>2.0758857142857152E-2</c:v>
                </c:pt>
                <c:pt idx="116">
                  <c:v>8.97542857142857E-3</c:v>
                </c:pt>
                <c:pt idx="117">
                  <c:v>9.1914285714285709E-3</c:v>
                </c:pt>
                <c:pt idx="118">
                  <c:v>5.3965714285714277E-3</c:v>
                </c:pt>
                <c:pt idx="119">
                  <c:v>1.6487714285714286E-2</c:v>
                </c:pt>
                <c:pt idx="120">
                  <c:v>3.9791428571428564E-3</c:v>
                </c:pt>
                <c:pt idx="121">
                  <c:v>5.7794285714285699E-3</c:v>
                </c:pt>
                <c:pt idx="122">
                  <c:v>8.0459999999999993E-3</c:v>
                </c:pt>
                <c:pt idx="123">
                  <c:v>8.1231428571428583E-3</c:v>
                </c:pt>
                <c:pt idx="124">
                  <c:v>1.9596000000000002E-2</c:v>
                </c:pt>
                <c:pt idx="125">
                  <c:v>2.470514285714286E-2</c:v>
                </c:pt>
                <c:pt idx="126">
                  <c:v>3.0426285714285704E-2</c:v>
                </c:pt>
                <c:pt idx="127">
                  <c:v>1.806428571428571E-2</c:v>
                </c:pt>
                <c:pt idx="128">
                  <c:v>6.7077142857142847E-3</c:v>
                </c:pt>
                <c:pt idx="129">
                  <c:v>7.3485714285714283E-3</c:v>
                </c:pt>
                <c:pt idx="130">
                  <c:v>1.2376571428571431E-2</c:v>
                </c:pt>
                <c:pt idx="131">
                  <c:v>1.3963142857142855E-2</c:v>
                </c:pt>
                <c:pt idx="132">
                  <c:v>1.2389142857142856E-2</c:v>
                </c:pt>
                <c:pt idx="133">
                  <c:v>1.180457142857143E-2</c:v>
                </c:pt>
                <c:pt idx="134">
                  <c:v>1.7277142857142858E-3</c:v>
                </c:pt>
                <c:pt idx="135">
                  <c:v>5.1985714285714291E-3</c:v>
                </c:pt>
                <c:pt idx="136">
                  <c:v>1.6632285714285718E-2</c:v>
                </c:pt>
                <c:pt idx="137">
                  <c:v>7.0508571428571434E-3</c:v>
                </c:pt>
                <c:pt idx="138">
                  <c:v>5.0017142857142864E-3</c:v>
                </c:pt>
                <c:pt idx="139">
                  <c:v>4.5388571428571431E-3</c:v>
                </c:pt>
                <c:pt idx="140">
                  <c:v>2.1879999999999998E-3</c:v>
                </c:pt>
                <c:pt idx="141">
                  <c:v>1.3348571428571428E-2</c:v>
                </c:pt>
                <c:pt idx="142">
                  <c:v>6.6303142857142838E-2</c:v>
                </c:pt>
                <c:pt idx="143">
                  <c:v>0.11255371428571428</c:v>
                </c:pt>
                <c:pt idx="144">
                  <c:v>2.5494285714285718E-3</c:v>
                </c:pt>
                <c:pt idx="145">
                  <c:v>3.0813428571428571E-2</c:v>
                </c:pt>
                <c:pt idx="146">
                  <c:v>1.0696525714285714</c:v>
                </c:pt>
                <c:pt idx="147">
                  <c:v>4.4879999999999998E-3</c:v>
                </c:pt>
                <c:pt idx="148">
                  <c:v>4.5151428571428565E-3</c:v>
                </c:pt>
                <c:pt idx="149">
                  <c:v>5.0648571428571426E-3</c:v>
                </c:pt>
                <c:pt idx="150">
                  <c:v>3.9674285714285714E-3</c:v>
                </c:pt>
                <c:pt idx="153">
                  <c:v>5.9308571428571431E-3</c:v>
                </c:pt>
                <c:pt idx="154">
                  <c:v>1.8391428571428569E-2</c:v>
                </c:pt>
                <c:pt idx="155">
                  <c:v>7.8382857142857143E-3</c:v>
                </c:pt>
                <c:pt idx="156">
                  <c:v>7.0668571428571421E-3</c:v>
                </c:pt>
                <c:pt idx="157">
                  <c:v>1.5976571428571427E-2</c:v>
                </c:pt>
                <c:pt idx="158">
                  <c:v>1.600857142857143E-3</c:v>
                </c:pt>
                <c:pt idx="159">
                  <c:v>1.4908571428571427E-3</c:v>
                </c:pt>
                <c:pt idx="160">
                  <c:v>4.6354285714285725E-3</c:v>
                </c:pt>
                <c:pt idx="161">
                  <c:v>1.2813714285714288E-2</c:v>
                </c:pt>
                <c:pt idx="162">
                  <c:v>7.110285714285714E-3</c:v>
                </c:pt>
                <c:pt idx="163">
                  <c:v>6.9231428571428577E-3</c:v>
                </c:pt>
                <c:pt idx="164">
                  <c:v>1.5107142857142857E-2</c:v>
                </c:pt>
                <c:pt idx="165">
                  <c:v>1.0008571428571427E-2</c:v>
                </c:pt>
                <c:pt idx="166">
                  <c:v>7.8357142857142879E-3</c:v>
                </c:pt>
                <c:pt idx="167">
                  <c:v>5.3125714285714287E-3</c:v>
                </c:pt>
                <c:pt idx="168">
                  <c:v>1.1155245714285713</c:v>
                </c:pt>
                <c:pt idx="169">
                  <c:v>2.4162857142857146E-3</c:v>
                </c:pt>
                <c:pt idx="170">
                  <c:v>4.0748571428571431E-3</c:v>
                </c:pt>
                <c:pt idx="171">
                  <c:v>1.0041428571428571E-2</c:v>
                </c:pt>
                <c:pt idx="172">
                  <c:v>4.4531428571428578E-3</c:v>
                </c:pt>
                <c:pt idx="173">
                  <c:v>1.1427714285714286E-2</c:v>
                </c:pt>
                <c:pt idx="174">
                  <c:v>3.6351428571428576E-3</c:v>
                </c:pt>
                <c:pt idx="175">
                  <c:v>1.5907714285714289E-2</c:v>
                </c:pt>
                <c:pt idx="176">
                  <c:v>4.3868571428571437E-3</c:v>
                </c:pt>
                <c:pt idx="177">
                  <c:v>1.1791428571428573E-3</c:v>
                </c:pt>
                <c:pt idx="178">
                  <c:v>9.4305714285714253E-3</c:v>
                </c:pt>
                <c:pt idx="179">
                  <c:v>7.3839999999999999E-3</c:v>
                </c:pt>
                <c:pt idx="180">
                  <c:v>7.3820000000000005E-3</c:v>
                </c:pt>
                <c:pt idx="181">
                  <c:v>2.764257142857144E-2</c:v>
                </c:pt>
                <c:pt idx="182">
                  <c:v>1.8299142857142858E-2</c:v>
                </c:pt>
                <c:pt idx="183">
                  <c:v>2.138885714285715E-2</c:v>
                </c:pt>
                <c:pt idx="184">
                  <c:v>1.2347714285714285E-2</c:v>
                </c:pt>
                <c:pt idx="185">
                  <c:v>1.0105142857142854E-2</c:v>
                </c:pt>
                <c:pt idx="186">
                  <c:v>5.1128571428571438E-3</c:v>
                </c:pt>
                <c:pt idx="187">
                  <c:v>3.9682857142857133E-3</c:v>
                </c:pt>
                <c:pt idx="188">
                  <c:v>5.8157142857142852E-3</c:v>
                </c:pt>
                <c:pt idx="189">
                  <c:v>2.3868571428571428E-3</c:v>
                </c:pt>
                <c:pt idx="190">
                  <c:v>7.654285714285715E-3</c:v>
                </c:pt>
                <c:pt idx="191">
                  <c:v>4.8917142857142848E-3</c:v>
                </c:pt>
                <c:pt idx="192">
                  <c:v>3.5742857142857143E-3</c:v>
                </c:pt>
                <c:pt idx="193">
                  <c:v>7.0488571428571423E-3</c:v>
                </c:pt>
                <c:pt idx="194">
                  <c:v>1.2668857142857141E-2</c:v>
                </c:pt>
                <c:pt idx="195">
                  <c:v>6.296857142857144E-3</c:v>
                </c:pt>
                <c:pt idx="196">
                  <c:v>8.896571428571429E-3</c:v>
                </c:pt>
                <c:pt idx="197">
                  <c:v>7.672285714285714E-3</c:v>
                </c:pt>
                <c:pt idx="198">
                  <c:v>1.2777428571428572E-2</c:v>
                </c:pt>
                <c:pt idx="199">
                  <c:v>7.9051428571428571E-3</c:v>
                </c:pt>
                <c:pt idx="200">
                  <c:v>1.0508285714285715E-2</c:v>
                </c:pt>
                <c:pt idx="201">
                  <c:v>9.4911428571428594E-3</c:v>
                </c:pt>
                <c:pt idx="202">
                  <c:v>1.0676857142857142E-2</c:v>
                </c:pt>
                <c:pt idx="203">
                  <c:v>8.77942857142857E-3</c:v>
                </c:pt>
                <c:pt idx="204">
                  <c:v>7.9194285714285703E-3</c:v>
                </c:pt>
                <c:pt idx="205">
                  <c:v>5.277142857142857E-3</c:v>
                </c:pt>
                <c:pt idx="206">
                  <c:v>6.1745714285714286E-3</c:v>
                </c:pt>
                <c:pt idx="207">
                  <c:v>1.4190857142857146E-2</c:v>
                </c:pt>
                <c:pt idx="208">
                  <c:v>7.7828571428571421E-4</c:v>
                </c:pt>
                <c:pt idx="209">
                  <c:v>6.821428571428572E-3</c:v>
                </c:pt>
                <c:pt idx="210">
                  <c:v>5.0128571428571427E-3</c:v>
                </c:pt>
                <c:pt idx="211">
                  <c:v>4.1311428571428567E-3</c:v>
                </c:pt>
                <c:pt idx="212">
                  <c:v>6.9934285714285714E-3</c:v>
                </c:pt>
                <c:pt idx="213">
                  <c:v>2.2582285714285714E-2</c:v>
                </c:pt>
                <c:pt idx="214">
                  <c:v>8.8574285714285717E-3</c:v>
                </c:pt>
                <c:pt idx="215">
                  <c:v>7.8982857142857136E-3</c:v>
                </c:pt>
                <c:pt idx="216">
                  <c:v>7.3985714285714262E-3</c:v>
                </c:pt>
                <c:pt idx="217">
                  <c:v>5.9714285714285711E-3</c:v>
                </c:pt>
                <c:pt idx="218">
                  <c:v>3.7428571428571428E-3</c:v>
                </c:pt>
                <c:pt idx="219">
                  <c:v>4.6019999999999993E-3</c:v>
                </c:pt>
                <c:pt idx="220">
                  <c:v>5.5485714285714285E-4</c:v>
                </c:pt>
                <c:pt idx="221">
                  <c:v>1.9617142857142858E-3</c:v>
                </c:pt>
                <c:pt idx="222">
                  <c:v>3.4425714285714285E-3</c:v>
                </c:pt>
                <c:pt idx="223">
                  <c:v>1.0086285714285714E-2</c:v>
                </c:pt>
                <c:pt idx="224">
                  <c:v>4.9279999999999992E-3</c:v>
                </c:pt>
                <c:pt idx="225">
                  <c:v>2.0011428571428572E-3</c:v>
                </c:pt>
                <c:pt idx="226">
                  <c:v>2.4028571428571428E-4</c:v>
                </c:pt>
                <c:pt idx="227">
                  <c:v>6.020000000000001E-4</c:v>
                </c:pt>
                <c:pt idx="228">
                  <c:v>4.0494285714285719E-3</c:v>
                </c:pt>
                <c:pt idx="229">
                  <c:v>2.4482857142857145E-3</c:v>
                </c:pt>
                <c:pt idx="230">
                  <c:v>2.1345714285714284E-3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1D-4DFA-8FB8-2AC983CBD68B}"/>
            </c:ext>
          </c:extLst>
        </c:ser>
        <c:ser>
          <c:idx val="6"/>
          <c:order val="6"/>
          <c:tx>
            <c:strRef>
              <c:f>'Mar-25 Comparision with CA@100m'!$AE$1</c:f>
              <c:strCache>
                <c:ptCount val="1"/>
                <c:pt idx="0">
                  <c:v>R2 Crack Area (in % area)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'Mar-25 Comparision with CA@100m'!$AE$2:$AE$232</c:f>
              <c:numCache>
                <c:formatCode>0.000</c:formatCode>
                <c:ptCount val="231"/>
                <c:pt idx="1">
                  <c:v>2.0207142857142858E-3</c:v>
                </c:pt>
                <c:pt idx="2">
                  <c:v>3.7142857142857137E-5</c:v>
                </c:pt>
                <c:pt idx="3">
                  <c:v>0.20907428571428571</c:v>
                </c:pt>
                <c:pt idx="4">
                  <c:v>0.70140057142857137</c:v>
                </c:pt>
                <c:pt idx="5">
                  <c:v>0.13892685714285716</c:v>
                </c:pt>
                <c:pt idx="6">
                  <c:v>1.5939999999999999E-3</c:v>
                </c:pt>
                <c:pt idx="7">
                  <c:v>1.24E-3</c:v>
                </c:pt>
                <c:pt idx="8">
                  <c:v>3.340285714285714E-3</c:v>
                </c:pt>
                <c:pt idx="9">
                  <c:v>2.9625714285714281E-3</c:v>
                </c:pt>
                <c:pt idx="10">
                  <c:v>4.0485714285714284E-4</c:v>
                </c:pt>
                <c:pt idx="11">
                  <c:v>2.3471428571428571E-3</c:v>
                </c:pt>
                <c:pt idx="12">
                  <c:v>3.748E-3</c:v>
                </c:pt>
                <c:pt idx="13">
                  <c:v>1.0714285714285715E-3</c:v>
                </c:pt>
                <c:pt idx="14">
                  <c:v>6.2805714285714279E-3</c:v>
                </c:pt>
                <c:pt idx="15">
                  <c:v>2.3314285714285714E-4</c:v>
                </c:pt>
                <c:pt idx="16">
                  <c:v>1.0201142857142858E-2</c:v>
                </c:pt>
                <c:pt idx="17">
                  <c:v>1.6228571428571426E-4</c:v>
                </c:pt>
                <c:pt idx="18">
                  <c:v>2.4414285714285718E-3</c:v>
                </c:pt>
                <c:pt idx="19">
                  <c:v>8.597999999999998E-3</c:v>
                </c:pt>
                <c:pt idx="20">
                  <c:v>2.1926000000000005E-2</c:v>
                </c:pt>
                <c:pt idx="21">
                  <c:v>1.3009999999999999E-2</c:v>
                </c:pt>
                <c:pt idx="22">
                  <c:v>9.1885714285714281E-4</c:v>
                </c:pt>
                <c:pt idx="23">
                  <c:v>0</c:v>
                </c:pt>
                <c:pt idx="24">
                  <c:v>1.4857142857142855E-4</c:v>
                </c:pt>
                <c:pt idx="25">
                  <c:v>3.4742857142857145E-4</c:v>
                </c:pt>
                <c:pt idx="26">
                  <c:v>0</c:v>
                </c:pt>
                <c:pt idx="27">
                  <c:v>2.9714285714285715E-4</c:v>
                </c:pt>
                <c:pt idx="28">
                  <c:v>7.4428571428571415E-4</c:v>
                </c:pt>
                <c:pt idx="29">
                  <c:v>5.9485714285714285E-4</c:v>
                </c:pt>
                <c:pt idx="30">
                  <c:v>7.3399999999999995E-4</c:v>
                </c:pt>
                <c:pt idx="31">
                  <c:v>6.7142857142857141E-5</c:v>
                </c:pt>
                <c:pt idx="32">
                  <c:v>1.9562857142857138E-3</c:v>
                </c:pt>
                <c:pt idx="33">
                  <c:v>2.6771428571428568E-4</c:v>
                </c:pt>
                <c:pt idx="34">
                  <c:v>9.3685714285714281E-4</c:v>
                </c:pt>
                <c:pt idx="35">
                  <c:v>2.6700000000000001E-3</c:v>
                </c:pt>
                <c:pt idx="36">
                  <c:v>0.49755542857142854</c:v>
                </c:pt>
                <c:pt idx="37">
                  <c:v>1.872E-3</c:v>
                </c:pt>
                <c:pt idx="38">
                  <c:v>8.3171428571428567E-4</c:v>
                </c:pt>
                <c:pt idx="39">
                  <c:v>3.4325714285714289E-3</c:v>
                </c:pt>
                <c:pt idx="40">
                  <c:v>2.2828571428571425E-3</c:v>
                </c:pt>
                <c:pt idx="41">
                  <c:v>1.9588571428571428E-3</c:v>
                </c:pt>
                <c:pt idx="42">
                  <c:v>8.1802857142857146E-3</c:v>
                </c:pt>
                <c:pt idx="43">
                  <c:v>6.5117142857142873E-3</c:v>
                </c:pt>
                <c:pt idx="44">
                  <c:v>1.3825714285714285E-3</c:v>
                </c:pt>
                <c:pt idx="45">
                  <c:v>6.0488571428571423E-3</c:v>
                </c:pt>
                <c:pt idx="46">
                  <c:v>7.8114285714285709E-4</c:v>
                </c:pt>
                <c:pt idx="47">
                  <c:v>3.9300000000000003E-3</c:v>
                </c:pt>
                <c:pt idx="48">
                  <c:v>6.8428571428571431E-4</c:v>
                </c:pt>
                <c:pt idx="49">
                  <c:v>2.1025714285714289E-3</c:v>
                </c:pt>
                <c:pt idx="50">
                  <c:v>7.3771428571428577E-4</c:v>
                </c:pt>
                <c:pt idx="51">
                  <c:v>1.0868571428571429E-3</c:v>
                </c:pt>
                <c:pt idx="52">
                  <c:v>1.6042857142857141E-3</c:v>
                </c:pt>
                <c:pt idx="53">
                  <c:v>2.1428571428571427E-4</c:v>
                </c:pt>
                <c:pt idx="54">
                  <c:v>4.288000000000001E-3</c:v>
                </c:pt>
                <c:pt idx="55">
                  <c:v>4.9605714285714288E-3</c:v>
                </c:pt>
                <c:pt idx="56">
                  <c:v>5.2837142857142848E-3</c:v>
                </c:pt>
                <c:pt idx="57">
                  <c:v>4.2177142857142856E-3</c:v>
                </c:pt>
                <c:pt idx="58">
                  <c:v>1.2799999999999999E-4</c:v>
                </c:pt>
                <c:pt idx="59">
                  <c:v>9.6971428571428566E-4</c:v>
                </c:pt>
                <c:pt idx="60">
                  <c:v>6.6285714285714282E-5</c:v>
                </c:pt>
                <c:pt idx="61">
                  <c:v>1.2397142857142856E-3</c:v>
                </c:pt>
                <c:pt idx="62">
                  <c:v>5.4028571428571428E-4</c:v>
                </c:pt>
                <c:pt idx="63">
                  <c:v>1.5608571428571429E-3</c:v>
                </c:pt>
                <c:pt idx="64">
                  <c:v>6.504857142857143E-3</c:v>
                </c:pt>
                <c:pt idx="65">
                  <c:v>4.7648571428571419E-3</c:v>
                </c:pt>
                <c:pt idx="66">
                  <c:v>1.8285714285714289E-4</c:v>
                </c:pt>
                <c:pt idx="67">
                  <c:v>0</c:v>
                </c:pt>
                <c:pt idx="68">
                  <c:v>1.5459428571428574E-2</c:v>
                </c:pt>
                <c:pt idx="69">
                  <c:v>3.5094285714285713E-3</c:v>
                </c:pt>
                <c:pt idx="70">
                  <c:v>2.0745714285714287E-3</c:v>
                </c:pt>
                <c:pt idx="71">
                  <c:v>1.1043999999999998E-2</c:v>
                </c:pt>
                <c:pt idx="72">
                  <c:v>6.3342857142857142E-3</c:v>
                </c:pt>
                <c:pt idx="73">
                  <c:v>1.433142857142857E-3</c:v>
                </c:pt>
                <c:pt idx="74">
                  <c:v>9.3514285714285704E-4</c:v>
                </c:pt>
                <c:pt idx="75">
                  <c:v>4.0142857142857146E-4</c:v>
                </c:pt>
                <c:pt idx="76">
                  <c:v>1.3000000000000002E-4</c:v>
                </c:pt>
                <c:pt idx="77">
                  <c:v>2.3174285714285714E-3</c:v>
                </c:pt>
                <c:pt idx="78">
                  <c:v>1.2765714285714286E-3</c:v>
                </c:pt>
                <c:pt idx="79">
                  <c:v>1.5028571428571429E-4</c:v>
                </c:pt>
                <c:pt idx="80">
                  <c:v>4.1142857142857146E-5</c:v>
                </c:pt>
                <c:pt idx="81">
                  <c:v>1.4285714285714287E-5</c:v>
                </c:pt>
                <c:pt idx="82">
                  <c:v>1.5999999999999999E-5</c:v>
                </c:pt>
                <c:pt idx="83">
                  <c:v>0</c:v>
                </c:pt>
                <c:pt idx="84">
                  <c:v>3.5714285714285717E-5</c:v>
                </c:pt>
                <c:pt idx="85">
                  <c:v>3.4371428571428574E-4</c:v>
                </c:pt>
                <c:pt idx="86">
                  <c:v>0</c:v>
                </c:pt>
                <c:pt idx="87">
                  <c:v>3.3422857142857139E-3</c:v>
                </c:pt>
                <c:pt idx="88">
                  <c:v>0</c:v>
                </c:pt>
                <c:pt idx="89">
                  <c:v>1.9057142857142856E-4</c:v>
                </c:pt>
                <c:pt idx="90">
                  <c:v>1.0474285714285715E-3</c:v>
                </c:pt>
                <c:pt idx="91">
                  <c:v>2.0285714285714289E-4</c:v>
                </c:pt>
                <c:pt idx="92">
                  <c:v>2.4571428571428574E-4</c:v>
                </c:pt>
                <c:pt idx="93">
                  <c:v>2.2342857142857144E-4</c:v>
                </c:pt>
                <c:pt idx="94">
                  <c:v>7.9428571428571439E-5</c:v>
                </c:pt>
                <c:pt idx="95">
                  <c:v>4.2400000000000001E-4</c:v>
                </c:pt>
                <c:pt idx="96">
                  <c:v>3.1599999999999998E-4</c:v>
                </c:pt>
                <c:pt idx="97">
                  <c:v>1.4857142857142857E-5</c:v>
                </c:pt>
                <c:pt idx="98">
                  <c:v>7.257142857142857E-4</c:v>
                </c:pt>
                <c:pt idx="99">
                  <c:v>1.0205714285714286E-3</c:v>
                </c:pt>
                <c:pt idx="100">
                  <c:v>3.6342857142857146E-4</c:v>
                </c:pt>
                <c:pt idx="101">
                  <c:v>3.8417142857142851E-3</c:v>
                </c:pt>
                <c:pt idx="102">
                  <c:v>1.7608571428571428E-3</c:v>
                </c:pt>
                <c:pt idx="103">
                  <c:v>2.8342857142857141E-3</c:v>
                </c:pt>
                <c:pt idx="104">
                  <c:v>3.6142857142857141E-4</c:v>
                </c:pt>
                <c:pt idx="105">
                  <c:v>3.7428571428571426E-4</c:v>
                </c:pt>
                <c:pt idx="106">
                  <c:v>1.382E-3</c:v>
                </c:pt>
                <c:pt idx="107">
                  <c:v>5.6082857142857141E-3</c:v>
                </c:pt>
                <c:pt idx="108">
                  <c:v>3.0857142857142856E-5</c:v>
                </c:pt>
                <c:pt idx="109">
                  <c:v>4.3457142857142859E-4</c:v>
                </c:pt>
                <c:pt idx="110">
                  <c:v>1.6799999999999999E-3</c:v>
                </c:pt>
                <c:pt idx="111">
                  <c:v>1.3977142857142858E-3</c:v>
                </c:pt>
                <c:pt idx="112">
                  <c:v>4.923142857142856E-3</c:v>
                </c:pt>
                <c:pt idx="113">
                  <c:v>6.445714285714286E-4</c:v>
                </c:pt>
                <c:pt idx="114">
                  <c:v>7.5085714285714296E-4</c:v>
                </c:pt>
                <c:pt idx="115">
                  <c:v>7.1522857142857152E-3</c:v>
                </c:pt>
                <c:pt idx="116">
                  <c:v>9.1457142857142848E-3</c:v>
                </c:pt>
                <c:pt idx="117">
                  <c:v>1.0651142857142857E-2</c:v>
                </c:pt>
                <c:pt idx="118">
                  <c:v>1.0052342857142857</c:v>
                </c:pt>
                <c:pt idx="119">
                  <c:v>4.3191428571428573E-3</c:v>
                </c:pt>
                <c:pt idx="120">
                  <c:v>8.4285714285714291E-4</c:v>
                </c:pt>
                <c:pt idx="121">
                  <c:v>1.0488571428571428E-3</c:v>
                </c:pt>
                <c:pt idx="122">
                  <c:v>4.6739999999999993E-3</c:v>
                </c:pt>
                <c:pt idx="123">
                  <c:v>8.9857142857142848E-4</c:v>
                </c:pt>
                <c:pt idx="124">
                  <c:v>1.4694285714285714E-3</c:v>
                </c:pt>
                <c:pt idx="125">
                  <c:v>4.6708571428571424E-3</c:v>
                </c:pt>
                <c:pt idx="126">
                  <c:v>2.6725714285714287E-3</c:v>
                </c:pt>
                <c:pt idx="127">
                  <c:v>1.8297142857142854E-3</c:v>
                </c:pt>
                <c:pt idx="128">
                  <c:v>7.7028571428571424E-4</c:v>
                </c:pt>
                <c:pt idx="129">
                  <c:v>1.6405714285714285E-3</c:v>
                </c:pt>
                <c:pt idx="130">
                  <c:v>2.0351428571428573E-3</c:v>
                </c:pt>
                <c:pt idx="131">
                  <c:v>2.095142857142857E-3</c:v>
                </c:pt>
                <c:pt idx="132">
                  <c:v>2.2234285714285715E-3</c:v>
                </c:pt>
                <c:pt idx="133">
                  <c:v>6.0728571428571437E-3</c:v>
                </c:pt>
                <c:pt idx="134">
                  <c:v>1.1534285714285717E-3</c:v>
                </c:pt>
                <c:pt idx="135">
                  <c:v>1.2782857142857142E-3</c:v>
                </c:pt>
                <c:pt idx="136">
                  <c:v>0.4941328571428571</c:v>
                </c:pt>
                <c:pt idx="137">
                  <c:v>4.6057142857142857E-4</c:v>
                </c:pt>
                <c:pt idx="138">
                  <c:v>1.6574285714285716E-3</c:v>
                </c:pt>
                <c:pt idx="139">
                  <c:v>4.7114285714285704E-4</c:v>
                </c:pt>
                <c:pt idx="140">
                  <c:v>3.9285714285714282E-4</c:v>
                </c:pt>
                <c:pt idx="141">
                  <c:v>1.7367999999999998E-2</c:v>
                </c:pt>
                <c:pt idx="142">
                  <c:v>2.381628571428572E-2</c:v>
                </c:pt>
                <c:pt idx="143">
                  <c:v>1.9826857142857146E-2</c:v>
                </c:pt>
                <c:pt idx="144">
                  <c:v>2.4877142857142854E-3</c:v>
                </c:pt>
                <c:pt idx="145">
                  <c:v>4.7619999999999997E-3</c:v>
                </c:pt>
                <c:pt idx="146">
                  <c:v>0.54550257142857139</c:v>
                </c:pt>
                <c:pt idx="147">
                  <c:v>2.3474285714285719E-3</c:v>
                </c:pt>
                <c:pt idx="148">
                  <c:v>1.4837428571428573E-2</c:v>
                </c:pt>
                <c:pt idx="149">
                  <c:v>6.9028571428571429E-3</c:v>
                </c:pt>
                <c:pt idx="150">
                  <c:v>1.0354285714285715E-2</c:v>
                </c:pt>
                <c:pt idx="153">
                  <c:v>2.2734285714285716E-3</c:v>
                </c:pt>
                <c:pt idx="154">
                  <c:v>1.3571428571428572E-4</c:v>
                </c:pt>
                <c:pt idx="155">
                  <c:v>9.0857142857142851E-5</c:v>
                </c:pt>
                <c:pt idx="156">
                  <c:v>3.0225714285714287E-3</c:v>
                </c:pt>
                <c:pt idx="157">
                  <c:v>2.4377142857142857E-3</c:v>
                </c:pt>
                <c:pt idx="158">
                  <c:v>9.7142857142857152E-5</c:v>
                </c:pt>
                <c:pt idx="159">
                  <c:v>2.977142857142857E-4</c:v>
                </c:pt>
                <c:pt idx="160">
                  <c:v>4.4200000000000001E-4</c:v>
                </c:pt>
                <c:pt idx="161">
                  <c:v>3.6437142857142862E-3</c:v>
                </c:pt>
                <c:pt idx="162">
                  <c:v>2.098E-3</c:v>
                </c:pt>
                <c:pt idx="163">
                  <c:v>4.6505714285714284E-3</c:v>
                </c:pt>
                <c:pt idx="164">
                  <c:v>5.8965714285714298E-3</c:v>
                </c:pt>
                <c:pt idx="165">
                  <c:v>3.6502857142857144E-3</c:v>
                </c:pt>
                <c:pt idx="166">
                  <c:v>6.0171428571428563E-3</c:v>
                </c:pt>
                <c:pt idx="167">
                  <c:v>8.0628571428571424E-4</c:v>
                </c:pt>
                <c:pt idx="168">
                  <c:v>1.0497142857142855E-3</c:v>
                </c:pt>
                <c:pt idx="169">
                  <c:v>7.8571428571428566E-5</c:v>
                </c:pt>
                <c:pt idx="170">
                  <c:v>2.5462857142857145E-3</c:v>
                </c:pt>
                <c:pt idx="171">
                  <c:v>3.5151428571428573E-3</c:v>
                </c:pt>
                <c:pt idx="172">
                  <c:v>2.5631428571428567E-3</c:v>
                </c:pt>
                <c:pt idx="173">
                  <c:v>8.5114285714285717E-4</c:v>
                </c:pt>
                <c:pt idx="174">
                  <c:v>2.8571428571428574E-5</c:v>
                </c:pt>
                <c:pt idx="175">
                  <c:v>4.9845714285714276E-3</c:v>
                </c:pt>
                <c:pt idx="176">
                  <c:v>0</c:v>
                </c:pt>
                <c:pt idx="177">
                  <c:v>1.6474285714285714E-3</c:v>
                </c:pt>
                <c:pt idx="178">
                  <c:v>2.3800000000000002E-3</c:v>
                </c:pt>
                <c:pt idx="179">
                  <c:v>7.3971428571428582E-4</c:v>
                </c:pt>
                <c:pt idx="180">
                  <c:v>2.1337142857142857E-3</c:v>
                </c:pt>
                <c:pt idx="181">
                  <c:v>1.3482857142857142E-3</c:v>
                </c:pt>
                <c:pt idx="182">
                  <c:v>3.1999999999999997E-4</c:v>
                </c:pt>
                <c:pt idx="183">
                  <c:v>1.4285714285714287E-5</c:v>
                </c:pt>
                <c:pt idx="184">
                  <c:v>3.1314285714285716E-4</c:v>
                </c:pt>
                <c:pt idx="185">
                  <c:v>0</c:v>
                </c:pt>
                <c:pt idx="186">
                  <c:v>3.5885714285714281E-4</c:v>
                </c:pt>
                <c:pt idx="187">
                  <c:v>5.2571428571428565E-5</c:v>
                </c:pt>
                <c:pt idx="188">
                  <c:v>1.8342857142857141E-3</c:v>
                </c:pt>
                <c:pt idx="189">
                  <c:v>3.5291428571428574E-3</c:v>
                </c:pt>
                <c:pt idx="190">
                  <c:v>5.8342857142857155E-4</c:v>
                </c:pt>
                <c:pt idx="191">
                  <c:v>0</c:v>
                </c:pt>
                <c:pt idx="192">
                  <c:v>0</c:v>
                </c:pt>
                <c:pt idx="193">
                  <c:v>3.1771428571428575E-4</c:v>
                </c:pt>
                <c:pt idx="194">
                  <c:v>6.4428571428571421E-4</c:v>
                </c:pt>
                <c:pt idx="195">
                  <c:v>8.1685714285714283E-4</c:v>
                </c:pt>
                <c:pt idx="196">
                  <c:v>1.2937142857142856E-3</c:v>
                </c:pt>
                <c:pt idx="197">
                  <c:v>2.0825714285714284E-3</c:v>
                </c:pt>
                <c:pt idx="198">
                  <c:v>2.3999999999999998E-4</c:v>
                </c:pt>
                <c:pt idx="199">
                  <c:v>2.1714285714285715E-4</c:v>
                </c:pt>
                <c:pt idx="200">
                  <c:v>2.397142857142857E-4</c:v>
                </c:pt>
                <c:pt idx="201">
                  <c:v>3.1257142857142855E-4</c:v>
                </c:pt>
                <c:pt idx="202">
                  <c:v>3.8042857142857145E-3</c:v>
                </c:pt>
                <c:pt idx="203">
                  <c:v>4.3199999999999993E-4</c:v>
                </c:pt>
                <c:pt idx="204">
                  <c:v>3.5839999999999995E-3</c:v>
                </c:pt>
                <c:pt idx="205">
                  <c:v>3.6071428571428578E-3</c:v>
                </c:pt>
                <c:pt idx="206">
                  <c:v>1.9477142857142857E-3</c:v>
                </c:pt>
                <c:pt idx="207">
                  <c:v>1.121142857142857E-3</c:v>
                </c:pt>
                <c:pt idx="208">
                  <c:v>0</c:v>
                </c:pt>
                <c:pt idx="209">
                  <c:v>2.2994285714285712E-3</c:v>
                </c:pt>
                <c:pt idx="210">
                  <c:v>4.3594285714285714E-3</c:v>
                </c:pt>
                <c:pt idx="211">
                  <c:v>1.0882857142857144E-3</c:v>
                </c:pt>
                <c:pt idx="212">
                  <c:v>4.8114285714285712E-4</c:v>
                </c:pt>
                <c:pt idx="213">
                  <c:v>5.5171428571428576E-3</c:v>
                </c:pt>
                <c:pt idx="214">
                  <c:v>1.1999999999999999E-5</c:v>
                </c:pt>
                <c:pt idx="215">
                  <c:v>4.4314285714285717E-4</c:v>
                </c:pt>
                <c:pt idx="216">
                  <c:v>4.9771428571428568E-4</c:v>
                </c:pt>
                <c:pt idx="217">
                  <c:v>2.8914285714285712E-4</c:v>
                </c:pt>
                <c:pt idx="218">
                  <c:v>4.5714285714285723E-5</c:v>
                </c:pt>
                <c:pt idx="219">
                  <c:v>1.714285714285714E-4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1.6028571428571429E-4</c:v>
                </c:pt>
                <c:pt idx="224">
                  <c:v>2.5628571428571432E-4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6.4257142857142866E-4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1D-4DFA-8FB8-2AC983CBD68B}"/>
            </c:ext>
          </c:extLst>
        </c:ser>
        <c:ser>
          <c:idx val="7"/>
          <c:order val="7"/>
          <c:tx>
            <c:strRef>
              <c:f>'Comparision As per CA@100m'!#REF!</c:f>
              <c:strCache>
                <c:ptCount val="1"/>
                <c:pt idx="0">
                  <c:v>R3 % Crack Area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Comparision with CA@100m'!$B$2:$B$232</c:f>
              <c:numCache>
                <c:formatCode>General</c:formatCode>
                <c:ptCount val="231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</c:numCache>
            </c:numRef>
          </c:xVal>
          <c:yVal>
            <c:numRef>
              <c:f>'Comparision As per CA@100m'!#REF!</c:f>
              <c:numCache>
                <c:formatCode>0.000</c:formatCode>
                <c:ptCount val="1132"/>
                <c:pt idx="1">
                  <c:v>33.270007619044897</c:v>
                </c:pt>
                <c:pt idx="2">
                  <c:v>9.4094902855941225</c:v>
                </c:pt>
                <c:pt idx="3">
                  <c:v>5.6650154285008556</c:v>
                </c:pt>
                <c:pt idx="4">
                  <c:v>0.52841599994182586</c:v>
                </c:pt>
                <c:pt idx="5">
                  <c:v>7.3107368571662876</c:v>
                </c:pt>
                <c:pt idx="6">
                  <c:v>4.2318882854400357</c:v>
                </c:pt>
                <c:pt idx="7">
                  <c:v>5.2138182854413975</c:v>
                </c:pt>
                <c:pt idx="8">
                  <c:v>18.095082285497529</c:v>
                </c:pt>
                <c:pt idx="9">
                  <c:v>31.124463428495957</c:v>
                </c:pt>
                <c:pt idx="10">
                  <c:v>5.6028614285257881</c:v>
                </c:pt>
                <c:pt idx="11">
                  <c:v>13.242545142793654</c:v>
                </c:pt>
                <c:pt idx="12">
                  <c:v>19.463013428634927</c:v>
                </c:pt>
                <c:pt idx="13">
                  <c:v>31.541589428725246</c:v>
                </c:pt>
                <c:pt idx="14">
                  <c:v>8.983203714300565</c:v>
                </c:pt>
                <c:pt idx="15">
                  <c:v>2.6044571374484467E-2</c:v>
                </c:pt>
                <c:pt idx="16">
                  <c:v>6.932010857147489</c:v>
                </c:pt>
                <c:pt idx="17">
                  <c:v>2.0477419997876027</c:v>
                </c:pt>
                <c:pt idx="18">
                  <c:v>13.79749285744259</c:v>
                </c:pt>
                <c:pt idx="19">
                  <c:v>1.0240534283883229</c:v>
                </c:pt>
                <c:pt idx="20">
                  <c:v>1.0058571384293696E-2</c:v>
                </c:pt>
                <c:pt idx="21">
                  <c:v>2.167851142706871</c:v>
                </c:pt>
                <c:pt idx="22">
                  <c:v>2.6888285555158337E-2</c:v>
                </c:pt>
                <c:pt idx="23">
                  <c:v>9.9399365713514616</c:v>
                </c:pt>
                <c:pt idx="24">
                  <c:v>4.2396542857292721</c:v>
                </c:pt>
                <c:pt idx="25">
                  <c:v>1.0939714301654276E-2</c:v>
                </c:pt>
                <c:pt idx="26">
                  <c:v>6.6685714653560123E-4</c:v>
                </c:pt>
                <c:pt idx="27">
                  <c:v>2.0851428617749885E-3</c:v>
                </c:pt>
                <c:pt idx="28">
                  <c:v>1.544285706111363E-3</c:v>
                </c:pt>
                <c:pt idx="29">
                  <c:v>2.065142838614328E-3</c:v>
                </c:pt>
                <c:pt idx="30">
                  <c:v>7.5457143783569315E-4</c:v>
                </c:pt>
                <c:pt idx="31">
                  <c:v>2.3885714803423193E-4</c:v>
                </c:pt>
                <c:pt idx="32">
                  <c:v>1.9622856930324017E-3</c:v>
                </c:pt>
                <c:pt idx="33">
                  <c:v>6.1628572055271683E-4</c:v>
                </c:pt>
                <c:pt idx="34">
                  <c:v>2.7440000302450984E-3</c:v>
                </c:pt>
                <c:pt idx="35">
                  <c:v>7.9885714524132873E-3</c:v>
                </c:pt>
                <c:pt idx="36">
                  <c:v>7.2762645713165819</c:v>
                </c:pt>
                <c:pt idx="37">
                  <c:v>4.9328017142302647</c:v>
                </c:pt>
                <c:pt idx="38">
                  <c:v>1.9980497141579221</c:v>
                </c:pt>
                <c:pt idx="47">
                  <c:v>0.14437885711397447</c:v>
                </c:pt>
                <c:pt idx="48">
                  <c:v>11.826437142953869</c:v>
                </c:pt>
                <c:pt idx="49">
                  <c:v>3.103714303425379E-2</c:v>
                </c:pt>
                <c:pt idx="50">
                  <c:v>4.5176728569671081</c:v>
                </c:pt>
                <c:pt idx="51">
                  <c:v>19.226412857467785</c:v>
                </c:pt>
                <c:pt idx="52">
                  <c:v>1.2467122857550212</c:v>
                </c:pt>
                <c:pt idx="53">
                  <c:v>1.48371431350708E-3</c:v>
                </c:pt>
                <c:pt idx="54">
                  <c:v>1.045685711928776E-2</c:v>
                </c:pt>
                <c:pt idx="55">
                  <c:v>4.6148571586608926E-3</c:v>
                </c:pt>
                <c:pt idx="56">
                  <c:v>3.1115474282203395</c:v>
                </c:pt>
                <c:pt idx="57">
                  <c:v>6.2834257146051957</c:v>
                </c:pt>
                <c:pt idx="58">
                  <c:v>4.4640000370570606E-3</c:v>
                </c:pt>
                <c:pt idx="59">
                  <c:v>2.0945325713900154</c:v>
                </c:pt>
                <c:pt idx="60">
                  <c:v>2.6527711428853449</c:v>
                </c:pt>
                <c:pt idx="61">
                  <c:v>5.8805714164461417E-3</c:v>
                </c:pt>
                <c:pt idx="62">
                  <c:v>2.4496856945582811E-2</c:v>
                </c:pt>
                <c:pt idx="63">
                  <c:v>5.7991428661346434E-3</c:v>
                </c:pt>
                <c:pt idx="64">
                  <c:v>0.93154857144287684</c:v>
                </c:pt>
                <c:pt idx="65">
                  <c:v>3.4151429312569781E-3</c:v>
                </c:pt>
                <c:pt idx="66">
                  <c:v>2.3028571646554158E-3</c:v>
                </c:pt>
                <c:pt idx="67">
                  <c:v>5.7857142789023263E-4</c:v>
                </c:pt>
                <c:pt idx="68">
                  <c:v>1.0092648571566174</c:v>
                </c:pt>
                <c:pt idx="69">
                  <c:v>9.2142861230032715E-4</c:v>
                </c:pt>
                <c:pt idx="70">
                  <c:v>0.34971028576237811</c:v>
                </c:pt>
                <c:pt idx="71">
                  <c:v>1.0785714231218611E-3</c:v>
                </c:pt>
                <c:pt idx="72">
                  <c:v>4.2102857044764939E-3</c:v>
                </c:pt>
                <c:pt idx="73">
                  <c:v>1.6114285564422612E-3</c:v>
                </c:pt>
                <c:pt idx="74">
                  <c:v>4.9691428722654076E-3</c:v>
                </c:pt>
                <c:pt idx="75">
                  <c:v>2.9417142575127748E-3</c:v>
                </c:pt>
                <c:pt idx="76">
                  <c:v>1.2874000106539033E-2</c:v>
                </c:pt>
                <c:pt idx="77">
                  <c:v>2.6825600000504082</c:v>
                </c:pt>
                <c:pt idx="78">
                  <c:v>0</c:v>
                </c:pt>
                <c:pt idx="79">
                  <c:v>9.3454285669326773E-3</c:v>
                </c:pt>
                <c:pt idx="80">
                  <c:v>1.1548571164267409E-3</c:v>
                </c:pt>
                <c:pt idx="81">
                  <c:v>7.2537142126900839E-3</c:v>
                </c:pt>
                <c:pt idx="82">
                  <c:v>2.0097285714646747</c:v>
                </c:pt>
                <c:pt idx="83">
                  <c:v>1.828000025068011E-3</c:v>
                </c:pt>
                <c:pt idx="84">
                  <c:v>1.1628571455819265E-3</c:v>
                </c:pt>
                <c:pt idx="85">
                  <c:v>1.7914285346439913E-3</c:v>
                </c:pt>
                <c:pt idx="86">
                  <c:v>7.0170448571137021</c:v>
                </c:pt>
                <c:pt idx="87">
                  <c:v>1.0017142929349622E-3</c:v>
                </c:pt>
                <c:pt idx="88">
                  <c:v>4.6047659999118524</c:v>
                </c:pt>
                <c:pt idx="89">
                  <c:v>7.0508572258268058E-3</c:v>
                </c:pt>
                <c:pt idx="90">
                  <c:v>1.0941648572547098</c:v>
                </c:pt>
                <c:pt idx="91">
                  <c:v>4.8823337143720895</c:v>
                </c:pt>
                <c:pt idx="92">
                  <c:v>2.5151662855836321</c:v>
                </c:pt>
                <c:pt idx="93">
                  <c:v>7.8137142767224985E-3</c:v>
                </c:pt>
                <c:pt idx="94">
                  <c:v>1.0093731427935191</c:v>
                </c:pt>
                <c:pt idx="95">
                  <c:v>3.9442857047489706E-3</c:v>
                </c:pt>
                <c:pt idx="96">
                  <c:v>5.0357142829895027E-3</c:v>
                </c:pt>
                <c:pt idx="97">
                  <c:v>2.9242857067925576E-3</c:v>
                </c:pt>
                <c:pt idx="98">
                  <c:v>8.3522857638767822E-3</c:v>
                </c:pt>
                <c:pt idx="99">
                  <c:v>2.8379045713921953</c:v>
                </c:pt>
                <c:pt idx="100">
                  <c:v>1.341142864227295E-3</c:v>
                </c:pt>
                <c:pt idx="101">
                  <c:v>0.70686714280877805</c:v>
                </c:pt>
                <c:pt idx="102">
                  <c:v>0.42689228564534859</c:v>
                </c:pt>
                <c:pt idx="103">
                  <c:v>15.515149143203327</c:v>
                </c:pt>
                <c:pt idx="104">
                  <c:v>8.8495537141391196</c:v>
                </c:pt>
                <c:pt idx="105">
                  <c:v>2.0060237143060138</c:v>
                </c:pt>
                <c:pt idx="106">
                  <c:v>3.2745714582715713E-3</c:v>
                </c:pt>
                <c:pt idx="107">
                  <c:v>2.0860000344685133E-3</c:v>
                </c:pt>
                <c:pt idx="108">
                  <c:v>1.6846545714541847</c:v>
                </c:pt>
                <c:pt idx="109">
                  <c:v>8.9722856903076166E-3</c:v>
                </c:pt>
                <c:pt idx="110">
                  <c:v>5.3226268571513051</c:v>
                </c:pt>
                <c:pt idx="111">
                  <c:v>2.8497142853055671E-3</c:v>
                </c:pt>
                <c:pt idx="112">
                  <c:v>8.4857142380305754E-4</c:v>
                </c:pt>
                <c:pt idx="113">
                  <c:v>0.17453485716751643</c:v>
                </c:pt>
                <c:pt idx="114">
                  <c:v>1.0049105714702606</c:v>
                </c:pt>
                <c:pt idx="115">
                  <c:v>6.6671428448813316E-3</c:v>
                </c:pt>
                <c:pt idx="116">
                  <c:v>2.9857143415723511E-3</c:v>
                </c:pt>
                <c:pt idx="117">
                  <c:v>1.2528571368626186E-2</c:v>
                </c:pt>
                <c:pt idx="118">
                  <c:v>7.6531428541455962E-3</c:v>
                </c:pt>
                <c:pt idx="119">
                  <c:v>7.5257144246782632E-4</c:v>
                </c:pt>
                <c:pt idx="120">
                  <c:v>1.9262857341766381E-3</c:v>
                </c:pt>
                <c:pt idx="121">
                  <c:v>0.45891714287008567</c:v>
                </c:pt>
                <c:pt idx="122">
                  <c:v>1.3957142911638527E-3</c:v>
                </c:pt>
                <c:pt idx="123">
                  <c:v>2.5771427971976155E-4</c:v>
                </c:pt>
                <c:pt idx="124">
                  <c:v>5.3688571923119644E-3</c:v>
                </c:pt>
                <c:pt idx="125">
                  <c:v>3.7199998855590838E-4</c:v>
                </c:pt>
                <c:pt idx="126">
                  <c:v>4.9028572627476258E-4</c:v>
                </c:pt>
                <c:pt idx="127">
                  <c:v>9.7514286722455716E-4</c:v>
                </c:pt>
                <c:pt idx="128">
                  <c:v>9.934285381862102E-4</c:v>
                </c:pt>
                <c:pt idx="129">
                  <c:v>4.2594284500394493E-3</c:v>
                </c:pt>
                <c:pt idx="130">
                  <c:v>2.2468400000504087</c:v>
                </c:pt>
                <c:pt idx="131">
                  <c:v>6.1734857034683233E-2</c:v>
                </c:pt>
                <c:pt idx="132">
                  <c:v>16.695170571672584</c:v>
                </c:pt>
                <c:pt idx="133">
                  <c:v>14.668894571816576</c:v>
                </c:pt>
                <c:pt idx="134">
                  <c:v>27.074044571409907</c:v>
                </c:pt>
                <c:pt idx="135">
                  <c:v>1.070961714133535</c:v>
                </c:pt>
                <c:pt idx="136">
                  <c:v>4.681027428824561</c:v>
                </c:pt>
                <c:pt idx="137">
                  <c:v>17.39764142842974</c:v>
                </c:pt>
                <c:pt idx="138">
                  <c:v>4.1135234284925462</c:v>
                </c:pt>
                <c:pt idx="139">
                  <c:v>3.4324488572202405</c:v>
                </c:pt>
                <c:pt idx="140">
                  <c:v>9.2148634283787842</c:v>
                </c:pt>
                <c:pt idx="141">
                  <c:v>3.964055714299338</c:v>
                </c:pt>
                <c:pt idx="142">
                  <c:v>1.0445602857228686</c:v>
                </c:pt>
                <c:pt idx="143">
                  <c:v>3.5350271429620475</c:v>
                </c:pt>
                <c:pt idx="144">
                  <c:v>4.2382405713006426</c:v>
                </c:pt>
                <c:pt idx="145">
                  <c:v>15.767978286010878</c:v>
                </c:pt>
                <c:pt idx="146">
                  <c:v>2.0371427944728321E-4</c:v>
                </c:pt>
                <c:pt idx="147">
                  <c:v>1.3968571635654991E-3</c:v>
                </c:pt>
                <c:pt idx="148">
                  <c:v>1.7348571177891329E-3</c:v>
                </c:pt>
                <c:pt idx="149">
                  <c:v>0</c:v>
                </c:pt>
                <c:pt idx="150">
                  <c:v>3.6000000000000002E-4</c:v>
                </c:pt>
                <c:pt idx="151">
                  <c:v>1.8285714558192686E-4</c:v>
                </c:pt>
                <c:pt idx="152">
                  <c:v>1.2494285985401692E-3</c:v>
                </c:pt>
                <c:pt idx="153">
                  <c:v>9.6685714347021917E-3</c:v>
                </c:pt>
                <c:pt idx="154">
                  <c:v>5.0319999831063399E-3</c:v>
                </c:pt>
                <c:pt idx="155">
                  <c:v>2.0460857191767011E-2</c:v>
                </c:pt>
                <c:pt idx="156">
                  <c:v>2.6111428635460982E-3</c:v>
                </c:pt>
                <c:pt idx="157">
                  <c:v>4.379800043582914E-2</c:v>
                </c:pt>
                <c:pt idx="158">
                  <c:v>3.4400297141606457</c:v>
                </c:pt>
                <c:pt idx="159">
                  <c:v>1.036273999734606</c:v>
                </c:pt>
                <c:pt idx="160">
                  <c:v>1.6509142946515766E-2</c:v>
                </c:pt>
                <c:pt idx="161">
                  <c:v>1.9842957145425251</c:v>
                </c:pt>
                <c:pt idx="162">
                  <c:v>2.3478014283541278</c:v>
                </c:pt>
                <c:pt idx="163">
                  <c:v>11.092911428672931</c:v>
                </c:pt>
                <c:pt idx="164">
                  <c:v>2.0454614286191117</c:v>
                </c:pt>
                <c:pt idx="165">
                  <c:v>3.5607105713912421</c:v>
                </c:pt>
                <c:pt idx="166">
                  <c:v>3.1026300000715272</c:v>
                </c:pt>
                <c:pt idx="167">
                  <c:v>1.0390605715404237</c:v>
                </c:pt>
                <c:pt idx="168">
                  <c:v>1.7676745716571809</c:v>
                </c:pt>
                <c:pt idx="169">
                  <c:v>1.6096857112475802E-2</c:v>
                </c:pt>
                <c:pt idx="170">
                  <c:v>1.0103437142828533</c:v>
                </c:pt>
                <c:pt idx="171">
                  <c:v>1.0388937142160961</c:v>
                </c:pt>
                <c:pt idx="172">
                  <c:v>2.460107428492138</c:v>
                </c:pt>
                <c:pt idx="173">
                  <c:v>2.0948285718645373E-2</c:v>
                </c:pt>
                <c:pt idx="174">
                  <c:v>5.7434285484041486E-3</c:v>
                </c:pt>
                <c:pt idx="175">
                  <c:v>2.0863142686571402E-2</c:v>
                </c:pt>
                <c:pt idx="176">
                  <c:v>8.5082805711977851</c:v>
                </c:pt>
                <c:pt idx="177">
                  <c:v>1.6276857024601535E-2</c:v>
                </c:pt>
                <c:pt idx="178">
                  <c:v>2.7988228570904043</c:v>
                </c:pt>
                <c:pt idx="179">
                  <c:v>1.3734802857017521</c:v>
                </c:pt>
                <c:pt idx="180">
                  <c:v>2.8225714152199889E-3</c:v>
                </c:pt>
                <c:pt idx="181">
                  <c:v>3.5877143178667352E-3</c:v>
                </c:pt>
                <c:pt idx="182">
                  <c:v>6.642000006948201E-3</c:v>
                </c:pt>
                <c:pt idx="183">
                  <c:v>1.598857133729118E-3</c:v>
                </c:pt>
                <c:pt idx="184">
                  <c:v>3.3251428658621651E-3</c:v>
                </c:pt>
                <c:pt idx="185">
                  <c:v>1.3915428513799398E-2</c:v>
                </c:pt>
                <c:pt idx="186">
                  <c:v>5.0218091428334359</c:v>
                </c:pt>
                <c:pt idx="187">
                  <c:v>5.9797480000325622</c:v>
                </c:pt>
                <c:pt idx="188">
                  <c:v>1.5478857173238485E-2</c:v>
                </c:pt>
                <c:pt idx="189">
                  <c:v>0.9149314286415916</c:v>
                </c:pt>
                <c:pt idx="190">
                  <c:v>2.6209157145350317</c:v>
                </c:pt>
                <c:pt idx="191">
                  <c:v>1.9290571415083752E-2</c:v>
                </c:pt>
                <c:pt idx="192">
                  <c:v>1.2197999956948417E-2</c:v>
                </c:pt>
                <c:pt idx="193">
                  <c:v>5.8217142466136414E-3</c:v>
                </c:pt>
                <c:pt idx="194">
                  <c:v>4.1381428659984051E-2</c:v>
                </c:pt>
                <c:pt idx="195">
                  <c:v>1.328162571366174</c:v>
                </c:pt>
                <c:pt idx="196">
                  <c:v>3.0840285757609769E-2</c:v>
                </c:pt>
                <c:pt idx="197">
                  <c:v>1.4588571389743269E-2</c:v>
                </c:pt>
                <c:pt idx="198">
                  <c:v>1.0081385714067732</c:v>
                </c:pt>
                <c:pt idx="199">
                  <c:v>2.7142857136045187E-3</c:v>
                </c:pt>
                <c:pt idx="200">
                  <c:v>6.0142857142857144E-4</c:v>
                </c:pt>
                <c:pt idx="201">
                  <c:v>6.0542857074737545E-3</c:v>
                </c:pt>
                <c:pt idx="202">
                  <c:v>2.2877065713650842</c:v>
                </c:pt>
                <c:pt idx="203">
                  <c:v>3.0585714217594693E-3</c:v>
                </c:pt>
                <c:pt idx="204">
                  <c:v>5.3634285838263362E-3</c:v>
                </c:pt>
                <c:pt idx="205">
                  <c:v>3.0982005715554095</c:v>
                </c:pt>
                <c:pt idx="206">
                  <c:v>2.0036065714413782</c:v>
                </c:pt>
                <c:pt idx="207">
                  <c:v>2.6828571612494329E-3</c:v>
                </c:pt>
                <c:pt idx="208">
                  <c:v>2.5382857016154692E-3</c:v>
                </c:pt>
                <c:pt idx="209">
                  <c:v>1.6652737142814904</c:v>
                </c:pt>
                <c:pt idx="210">
                  <c:v>3.6594285821914684E-3</c:v>
                </c:pt>
                <c:pt idx="211">
                  <c:v>5.8561477143478404</c:v>
                </c:pt>
                <c:pt idx="212">
                  <c:v>2.4391428511483329E-3</c:v>
                </c:pt>
                <c:pt idx="213">
                  <c:v>1.9334286049434114E-3</c:v>
                </c:pt>
                <c:pt idx="214">
                  <c:v>6.1285714830671084E-4</c:v>
                </c:pt>
                <c:pt idx="215">
                  <c:v>7.1737141690935398E-3</c:v>
                </c:pt>
                <c:pt idx="216">
                  <c:v>1.9288570812770306E-3</c:v>
                </c:pt>
                <c:pt idx="217">
                  <c:v>4.0122857127870828E-3</c:v>
                </c:pt>
                <c:pt idx="218">
                  <c:v>4.7808571420397093E-3</c:v>
                </c:pt>
                <c:pt idx="219">
                  <c:v>8.9048570973532561E-3</c:v>
                </c:pt>
                <c:pt idx="220">
                  <c:v>7.49320885714463</c:v>
                </c:pt>
                <c:pt idx="221">
                  <c:v>4.6842857299532192E-3</c:v>
                </c:pt>
                <c:pt idx="222">
                  <c:v>6.5391428974696545E-3</c:v>
                </c:pt>
                <c:pt idx="223">
                  <c:v>7.3417143120084504E-3</c:v>
                </c:pt>
                <c:pt idx="224">
                  <c:v>1.0623428495270867E-2</c:v>
                </c:pt>
                <c:pt idx="225">
                  <c:v>10.283931999642505</c:v>
                </c:pt>
                <c:pt idx="226">
                  <c:v>26.719948285638946</c:v>
                </c:pt>
                <c:pt idx="227">
                  <c:v>9.0735377140501559</c:v>
                </c:pt>
                <c:pt idx="228">
                  <c:v>4.8482305713442386</c:v>
                </c:pt>
                <c:pt idx="229">
                  <c:v>4.3069740000956402</c:v>
                </c:pt>
                <c:pt idx="230">
                  <c:v>2.5725714472361974E-3</c:v>
                </c:pt>
                <c:pt idx="231">
                  <c:v>7.6028570515768862E-4</c:v>
                </c:pt>
                <c:pt idx="232">
                  <c:v>1.0118185713836125</c:v>
                </c:pt>
                <c:pt idx="233">
                  <c:v>4.2471429395675615E-3</c:v>
                </c:pt>
                <c:pt idx="234">
                  <c:v>0.7987328571258272</c:v>
                </c:pt>
                <c:pt idx="235">
                  <c:v>3.4245714133126401E-3</c:v>
                </c:pt>
                <c:pt idx="236">
                  <c:v>9.3314284324646005E-4</c:v>
                </c:pt>
                <c:pt idx="237">
                  <c:v>1.0088571459906436E-3</c:v>
                </c:pt>
                <c:pt idx="238">
                  <c:v>8.6399998937334232E-4</c:v>
                </c:pt>
                <c:pt idx="239">
                  <c:v>3.3237142685481431E-3</c:v>
                </c:pt>
                <c:pt idx="240">
                  <c:v>1.8868572057996449E-3</c:v>
                </c:pt>
                <c:pt idx="241">
                  <c:v>1.1491428361620228E-3</c:v>
                </c:pt>
                <c:pt idx="242">
                  <c:v>1.0008837142658233</c:v>
                </c:pt>
                <c:pt idx="243">
                  <c:v>2.3257143156869099E-4</c:v>
                </c:pt>
                <c:pt idx="244">
                  <c:v>1.4534285531725203E-3</c:v>
                </c:pt>
                <c:pt idx="245">
                  <c:v>4.0740425719397404</c:v>
                </c:pt>
                <c:pt idx="246">
                  <c:v>8.474199713874544</c:v>
                </c:pt>
                <c:pt idx="247">
                  <c:v>5.7078674282918671</c:v>
                </c:pt>
                <c:pt idx="248">
                  <c:v>9.6685713904244531E-4</c:v>
                </c:pt>
                <c:pt idx="249">
                  <c:v>0</c:v>
                </c:pt>
                <c:pt idx="250">
                  <c:v>2.2857142857142859E-4</c:v>
                </c:pt>
                <c:pt idx="251">
                  <c:v>3.3428571428571432E-4</c:v>
                </c:pt>
                <c:pt idx="252">
                  <c:v>3.2051428072793135E-3</c:v>
                </c:pt>
                <c:pt idx="253">
                  <c:v>5.7151428999219628E-3</c:v>
                </c:pt>
                <c:pt idx="254">
                  <c:v>3.201714271817889E-3</c:v>
                </c:pt>
                <c:pt idx="255">
                  <c:v>6.3845714698519043E-3</c:v>
                </c:pt>
                <c:pt idx="256">
                  <c:v>1.5661428546905519E-2</c:v>
                </c:pt>
                <c:pt idx="257">
                  <c:v>0</c:v>
                </c:pt>
                <c:pt idx="258">
                  <c:v>2.3869142883845736E-2</c:v>
                </c:pt>
                <c:pt idx="259">
                  <c:v>0.69703628565447673</c:v>
                </c:pt>
                <c:pt idx="260">
                  <c:v>8.1248570626122549E-3</c:v>
                </c:pt>
                <c:pt idx="261">
                  <c:v>0.6747454286452701</c:v>
                </c:pt>
                <c:pt idx="262">
                  <c:v>4.6177143165043412E-3</c:v>
                </c:pt>
                <c:pt idx="263">
                  <c:v>6.274857090541295E-3</c:v>
                </c:pt>
                <c:pt idx="264">
                  <c:v>1.0687714316504339E-2</c:v>
                </c:pt>
                <c:pt idx="265">
                  <c:v>6.2185713945116326E-3</c:v>
                </c:pt>
                <c:pt idx="266">
                  <c:v>4.8682811428267616</c:v>
                </c:pt>
                <c:pt idx="267">
                  <c:v>5.4534286287852745E-3</c:v>
                </c:pt>
                <c:pt idx="268">
                  <c:v>0.97439942866665974</c:v>
                </c:pt>
                <c:pt idx="269">
                  <c:v>1.8364000079972399E-2</c:v>
                </c:pt>
                <c:pt idx="270">
                  <c:v>6.7548571000780391E-3</c:v>
                </c:pt>
                <c:pt idx="271">
                  <c:v>2.7788571575709758E-3</c:v>
                </c:pt>
                <c:pt idx="272">
                  <c:v>2.1892000099590844E-2</c:v>
                </c:pt>
                <c:pt idx="273">
                  <c:v>4.6551379999215259</c:v>
                </c:pt>
                <c:pt idx="274">
                  <c:v>29.493254285629128</c:v>
                </c:pt>
                <c:pt idx="275">
                  <c:v>15.23398457122326</c:v>
                </c:pt>
                <c:pt idx="276">
                  <c:v>32.625803428412844</c:v>
                </c:pt>
                <c:pt idx="277">
                  <c:v>11.272511142539294</c:v>
                </c:pt>
                <c:pt idx="278">
                  <c:v>5.6757348570939472</c:v>
                </c:pt>
                <c:pt idx="279">
                  <c:v>11.268527714162554</c:v>
                </c:pt>
                <c:pt idx="280">
                  <c:v>3.0164145714494159</c:v>
                </c:pt>
                <c:pt idx="281">
                  <c:v>18.560970285426549</c:v>
                </c:pt>
                <c:pt idx="282">
                  <c:v>1.3052908571938102</c:v>
                </c:pt>
                <c:pt idx="283">
                  <c:v>2.4611802856275</c:v>
                </c:pt>
                <c:pt idx="284">
                  <c:v>4.007940285668373</c:v>
                </c:pt>
                <c:pt idx="285">
                  <c:v>1.1425428600311279E-2</c:v>
                </c:pt>
                <c:pt idx="286">
                  <c:v>2.0445280000550401</c:v>
                </c:pt>
                <c:pt idx="287">
                  <c:v>3.3248979998779293</c:v>
                </c:pt>
                <c:pt idx="288">
                  <c:v>1.7106571390288223E-2</c:v>
                </c:pt>
                <c:pt idx="289">
                  <c:v>4.7283991428886125</c:v>
                </c:pt>
                <c:pt idx="290">
                  <c:v>10.385663142821448</c:v>
                </c:pt>
                <c:pt idx="291">
                  <c:v>5.8247031429345268</c:v>
                </c:pt>
                <c:pt idx="292">
                  <c:v>5.4505611426326208</c:v>
                </c:pt>
                <c:pt idx="293">
                  <c:v>4.9526031429134099</c:v>
                </c:pt>
                <c:pt idx="294">
                  <c:v>6.4577511428465142</c:v>
                </c:pt>
                <c:pt idx="295">
                  <c:v>3.9324031427267614</c:v>
                </c:pt>
                <c:pt idx="296">
                  <c:v>7.8650037140873499</c:v>
                </c:pt>
                <c:pt idx="297">
                  <c:v>2.0704177144799916</c:v>
                </c:pt>
                <c:pt idx="298">
                  <c:v>3.4075717143848965</c:v>
                </c:pt>
                <c:pt idx="299">
                  <c:v>10.039483714409554</c:v>
                </c:pt>
                <c:pt idx="300">
                  <c:v>2.0189074284165249</c:v>
                </c:pt>
                <c:pt idx="301">
                  <c:v>5.199714281899589E-3</c:v>
                </c:pt>
                <c:pt idx="302">
                  <c:v>6.0457141562870647E-3</c:v>
                </c:pt>
                <c:pt idx="303">
                  <c:v>4.5191617142111919</c:v>
                </c:pt>
                <c:pt idx="304">
                  <c:v>1.153999994141716E-3</c:v>
                </c:pt>
                <c:pt idx="305">
                  <c:v>4.6685716356549903E-4</c:v>
                </c:pt>
                <c:pt idx="306">
                  <c:v>1.9646051429762157</c:v>
                </c:pt>
                <c:pt idx="307">
                  <c:v>1.5445714432852607E-3</c:v>
                </c:pt>
                <c:pt idx="308">
                  <c:v>1.180457140650068E-2</c:v>
                </c:pt>
                <c:pt idx="309">
                  <c:v>1.4294285590308053E-3</c:v>
                </c:pt>
                <c:pt idx="310">
                  <c:v>1.0791428456987655E-3</c:v>
                </c:pt>
                <c:pt idx="311">
                  <c:v>0.72577057146889812</c:v>
                </c:pt>
                <c:pt idx="312">
                  <c:v>1.0160000031335015E-3</c:v>
                </c:pt>
                <c:pt idx="313">
                  <c:v>1.8088571596145625E-3</c:v>
                </c:pt>
                <c:pt idx="314">
                  <c:v>1.4088571548461913E-3</c:v>
                </c:pt>
                <c:pt idx="315">
                  <c:v>1.0214285898208616E-3</c:v>
                </c:pt>
                <c:pt idx="316">
                  <c:v>0.33747628565856391</c:v>
                </c:pt>
                <c:pt idx="317">
                  <c:v>7.7257142618724264E-3</c:v>
                </c:pt>
                <c:pt idx="318">
                  <c:v>6.1361714350836621E-2</c:v>
                </c:pt>
                <c:pt idx="319">
                  <c:v>6.3682857009342737E-3</c:v>
                </c:pt>
                <c:pt idx="320">
                  <c:v>1.553142858982086E-2</c:v>
                </c:pt>
                <c:pt idx="321">
                  <c:v>2.0063131428514209</c:v>
                </c:pt>
                <c:pt idx="322">
                  <c:v>1.0022905714253016</c:v>
                </c:pt>
                <c:pt idx="323">
                  <c:v>3.9772888572107044</c:v>
                </c:pt>
                <c:pt idx="324">
                  <c:v>8.3762611427368441</c:v>
                </c:pt>
                <c:pt idx="325">
                  <c:v>6.4506159998941399</c:v>
                </c:pt>
                <c:pt idx="326">
                  <c:v>1.0068560000160762</c:v>
                </c:pt>
                <c:pt idx="327">
                  <c:v>12.338259714269634</c:v>
                </c:pt>
                <c:pt idx="328">
                  <c:v>23.356171714394435</c:v>
                </c:pt>
                <c:pt idx="329">
                  <c:v>4.8059048571320933</c:v>
                </c:pt>
                <c:pt idx="330">
                  <c:v>4.2971428149087085E-3</c:v>
                </c:pt>
                <c:pt idx="331">
                  <c:v>2.6303659999963211</c:v>
                </c:pt>
                <c:pt idx="332">
                  <c:v>4.5628571653366081E-3</c:v>
                </c:pt>
                <c:pt idx="333">
                  <c:v>7.5117142738614796E-3</c:v>
                </c:pt>
                <c:pt idx="334">
                  <c:v>2.4177142769949778E-3</c:v>
                </c:pt>
                <c:pt idx="335">
                  <c:v>4.0220471428162714</c:v>
                </c:pt>
                <c:pt idx="336">
                  <c:v>9.6285714565004649E-3</c:v>
                </c:pt>
                <c:pt idx="337">
                  <c:v>3.0968571145193924E-3</c:v>
                </c:pt>
                <c:pt idx="338">
                  <c:v>0.66057942858151031</c:v>
                </c:pt>
                <c:pt idx="339">
                  <c:v>3.122485711915152E-2</c:v>
                </c:pt>
                <c:pt idx="340">
                  <c:v>3.382571441786629E-3</c:v>
                </c:pt>
                <c:pt idx="341">
                  <c:v>6.0934285974502556E-3</c:v>
                </c:pt>
                <c:pt idx="342">
                  <c:v>5.4774285970415381E-3</c:v>
                </c:pt>
                <c:pt idx="343">
                  <c:v>0.70445885713577283</c:v>
                </c:pt>
                <c:pt idx="344">
                  <c:v>13.865641714847429</c:v>
                </c:pt>
                <c:pt idx="345">
                  <c:v>3.4182857118334091E-3</c:v>
                </c:pt>
                <c:pt idx="346">
                  <c:v>5.5685715539114788E-4</c:v>
                </c:pt>
                <c:pt idx="347">
                  <c:v>5.9629714272362834E-2</c:v>
                </c:pt>
                <c:pt idx="348">
                  <c:v>8.4818285713195815E-2</c:v>
                </c:pt>
                <c:pt idx="349">
                  <c:v>5.0708571188790453E-3</c:v>
                </c:pt>
                <c:pt idx="350">
                  <c:v>1.2054285629136224E-2</c:v>
                </c:pt>
                <c:pt idx="351">
                  <c:v>0.47679600002356942</c:v>
                </c:pt>
                <c:pt idx="352">
                  <c:v>3.9301142706871052E-2</c:v>
                </c:pt>
                <c:pt idx="353">
                  <c:v>7.2860000092642655E-3</c:v>
                </c:pt>
                <c:pt idx="354">
                  <c:v>1.2240571540423803E-2</c:v>
                </c:pt>
                <c:pt idx="355">
                  <c:v>1.7391074284444537</c:v>
                </c:pt>
                <c:pt idx="356">
                  <c:v>1.2845428471565246E-2</c:v>
                </c:pt>
                <c:pt idx="357">
                  <c:v>1.6279142818450935E-2</c:v>
                </c:pt>
                <c:pt idx="358">
                  <c:v>0.34257028570992615</c:v>
                </c:pt>
                <c:pt idx="359">
                  <c:v>7.7260000814710324E-3</c:v>
                </c:pt>
                <c:pt idx="360">
                  <c:v>9.2311428962435025E-3</c:v>
                </c:pt>
                <c:pt idx="361">
                  <c:v>1.5155128570052558</c:v>
                </c:pt>
                <c:pt idx="362">
                  <c:v>1.3685614284924095</c:v>
                </c:pt>
                <c:pt idx="363">
                  <c:v>4.0187074287394111</c:v>
                </c:pt>
                <c:pt idx="364">
                  <c:v>4.0197891426467898</c:v>
                </c:pt>
                <c:pt idx="365">
                  <c:v>1.2819588571269172</c:v>
                </c:pt>
                <c:pt idx="366">
                  <c:v>1.179399996757507E-2</c:v>
                </c:pt>
                <c:pt idx="367">
                  <c:v>1.9551428856168489E-3</c:v>
                </c:pt>
                <c:pt idx="368">
                  <c:v>15.253805142624039</c:v>
                </c:pt>
                <c:pt idx="369">
                  <c:v>7.3634285695212244E-3</c:v>
                </c:pt>
                <c:pt idx="370">
                  <c:v>6.3297143908909352E-3</c:v>
                </c:pt>
                <c:pt idx="371">
                  <c:v>8.8685713672637945E-3</c:v>
                </c:pt>
                <c:pt idx="372">
                  <c:v>2.238571449688503E-3</c:v>
                </c:pt>
                <c:pt idx="373">
                  <c:v>1.130285709244864E-3</c:v>
                </c:pt>
                <c:pt idx="374">
                  <c:v>1.0013425714186259</c:v>
                </c:pt>
                <c:pt idx="375">
                  <c:v>2.1428571428571427E-4</c:v>
                </c:pt>
                <c:pt idx="376">
                  <c:v>4.7142857142857137E-4</c:v>
                </c:pt>
                <c:pt idx="377">
                  <c:v>0</c:v>
                </c:pt>
                <c:pt idx="378">
                  <c:v>3.0268571771894172E-3</c:v>
                </c:pt>
                <c:pt idx="379">
                  <c:v>7.7485714708055737E-4</c:v>
                </c:pt>
                <c:pt idx="380">
                  <c:v>1.5525714179447719E-3</c:v>
                </c:pt>
                <c:pt idx="381">
                  <c:v>17.623665428249495</c:v>
                </c:pt>
                <c:pt idx="382">
                  <c:v>13.087041714191445</c:v>
                </c:pt>
                <c:pt idx="383">
                  <c:v>5.5570622857420791</c:v>
                </c:pt>
                <c:pt idx="384">
                  <c:v>3.0245700000538145</c:v>
                </c:pt>
                <c:pt idx="385">
                  <c:v>3.6753405713278906</c:v>
                </c:pt>
                <c:pt idx="386">
                  <c:v>5.3199999741145574E-4</c:v>
                </c:pt>
                <c:pt idx="387">
                  <c:v>2.1042857388087685E-3</c:v>
                </c:pt>
                <c:pt idx="388">
                  <c:v>2.6554285900933397E-3</c:v>
                </c:pt>
                <c:pt idx="389">
                  <c:v>5.7789742856754582</c:v>
                </c:pt>
                <c:pt idx="390">
                  <c:v>2.3050285782132831E-2</c:v>
                </c:pt>
                <c:pt idx="391">
                  <c:v>17.059140857223102</c:v>
                </c:pt>
                <c:pt idx="392">
                  <c:v>16.00751628561769</c:v>
                </c:pt>
                <c:pt idx="393">
                  <c:v>3.9158856981141257E-2</c:v>
                </c:pt>
                <c:pt idx="394">
                  <c:v>1.7970857154301238E-2</c:v>
                </c:pt>
                <c:pt idx="395">
                  <c:v>7.0125714315686918E-3</c:v>
                </c:pt>
                <c:pt idx="396">
                  <c:v>1.3979999948910308E-2</c:v>
                </c:pt>
                <c:pt idx="397">
                  <c:v>8.0309500000790166</c:v>
                </c:pt>
                <c:pt idx="398">
                  <c:v>4.0305439999961852</c:v>
                </c:pt>
                <c:pt idx="399">
                  <c:v>3.8896145715686252</c:v>
                </c:pt>
                <c:pt idx="400">
                  <c:v>9.0342856775011346E-3</c:v>
                </c:pt>
                <c:pt idx="401">
                  <c:v>2.8382385713577278</c:v>
                </c:pt>
                <c:pt idx="402">
                  <c:v>3.7474585716411046</c:v>
                </c:pt>
                <c:pt idx="403">
                  <c:v>0.93803200008187959</c:v>
                </c:pt>
                <c:pt idx="404">
                  <c:v>1.2796077142047881</c:v>
                </c:pt>
                <c:pt idx="405">
                  <c:v>1.9900285766465318E-2</c:v>
                </c:pt>
                <c:pt idx="406">
                  <c:v>1.5584857131413051E-2</c:v>
                </c:pt>
                <c:pt idx="407">
                  <c:v>1.0565428504943849E-2</c:v>
                </c:pt>
                <c:pt idx="408">
                  <c:v>9.0125714656284876E-3</c:v>
                </c:pt>
                <c:pt idx="409">
                  <c:v>15.665270285705841</c:v>
                </c:pt>
                <c:pt idx="410">
                  <c:v>1.6671765713255744</c:v>
                </c:pt>
                <c:pt idx="411">
                  <c:v>1.3885714530944844E-4</c:v>
                </c:pt>
                <c:pt idx="412">
                  <c:v>5.0594286346435542E-3</c:v>
                </c:pt>
                <c:pt idx="413">
                  <c:v>0.39569000003201615</c:v>
                </c:pt>
                <c:pt idx="414">
                  <c:v>7.0088751428215845</c:v>
                </c:pt>
                <c:pt idx="415">
                  <c:v>8.4960360000678463</c:v>
                </c:pt>
                <c:pt idx="416">
                  <c:v>6.745487428499632</c:v>
                </c:pt>
                <c:pt idx="417">
                  <c:v>7.8694888572611132</c:v>
                </c:pt>
                <c:pt idx="418">
                  <c:v>3.014489142809595</c:v>
                </c:pt>
                <c:pt idx="419">
                  <c:v>3.7564460001073567</c:v>
                </c:pt>
                <c:pt idx="420">
                  <c:v>9.114857136181426E-3</c:v>
                </c:pt>
                <c:pt idx="421">
                  <c:v>5.8860000331061226E-3</c:v>
                </c:pt>
                <c:pt idx="422">
                  <c:v>7.7668571649278911E-3</c:v>
                </c:pt>
                <c:pt idx="423">
                  <c:v>5.5845714439664547E-3</c:v>
                </c:pt>
                <c:pt idx="424">
                  <c:v>8.7482856430326199E-3</c:v>
                </c:pt>
                <c:pt idx="425">
                  <c:v>2.9271428319386072E-3</c:v>
                </c:pt>
                <c:pt idx="426">
                  <c:v>1.4100000054495679E-3</c:v>
                </c:pt>
                <c:pt idx="427">
                  <c:v>6.4771427699497749E-4</c:v>
                </c:pt>
                <c:pt idx="428">
                  <c:v>3.468285698890686E-3</c:v>
                </c:pt>
                <c:pt idx="429">
                  <c:v>1.419428574698311E-3</c:v>
                </c:pt>
                <c:pt idx="430">
                  <c:v>9.0643142743791844E-2</c:v>
                </c:pt>
                <c:pt idx="431">
                  <c:v>2.445376571506773</c:v>
                </c:pt>
                <c:pt idx="432">
                  <c:v>0</c:v>
                </c:pt>
                <c:pt idx="433">
                  <c:v>7.1657144137791202E-4</c:v>
                </c:pt>
                <c:pt idx="434">
                  <c:v>1.6542000278064167E-2</c:v>
                </c:pt>
                <c:pt idx="435">
                  <c:v>1.5108857375553678E-2</c:v>
                </c:pt>
                <c:pt idx="436">
                  <c:v>8.4408571965353812E-3</c:v>
                </c:pt>
                <c:pt idx="437">
                  <c:v>1.6978285778590611E-2</c:v>
                </c:pt>
                <c:pt idx="438">
                  <c:v>1.9750002858986173</c:v>
                </c:pt>
                <c:pt idx="439">
                  <c:v>2.7865714481898713E-3</c:v>
                </c:pt>
                <c:pt idx="440">
                  <c:v>1.1477142660958426E-3</c:v>
                </c:pt>
                <c:pt idx="441">
                  <c:v>5.6628571101597345E-4</c:v>
                </c:pt>
                <c:pt idx="442">
                  <c:v>5.1199999741145526E-4</c:v>
                </c:pt>
                <c:pt idx="443">
                  <c:v>8.5285714013235857E-4</c:v>
                </c:pt>
                <c:pt idx="444">
                  <c:v>0</c:v>
                </c:pt>
                <c:pt idx="445">
                  <c:v>3.2028571946280342E-4</c:v>
                </c:pt>
                <c:pt idx="446">
                  <c:v>0</c:v>
                </c:pt>
                <c:pt idx="447">
                  <c:v>4.5399999482291097E-4</c:v>
                </c:pt>
                <c:pt idx="448">
                  <c:v>1.1945714317049302E-3</c:v>
                </c:pt>
                <c:pt idx="449">
                  <c:v>1.8745714405604768E-3</c:v>
                </c:pt>
                <c:pt idx="450">
                  <c:v>3.120571444375175E-3</c:v>
                </c:pt>
                <c:pt idx="451">
                  <c:v>3.8316857209205628E-2</c:v>
                </c:pt>
                <c:pt idx="452">
                  <c:v>1.94714285339628E-2</c:v>
                </c:pt>
                <c:pt idx="453">
                  <c:v>1.3462856674194344E-3</c:v>
                </c:pt>
                <c:pt idx="454">
                  <c:v>4.9565714141300765E-3</c:v>
                </c:pt>
                <c:pt idx="455">
                  <c:v>2.7940000043596542E-3</c:v>
                </c:pt>
                <c:pt idx="456">
                  <c:v>1.3425428477014816E-2</c:v>
                </c:pt>
                <c:pt idx="457">
                  <c:v>1.0696000135966707E-2</c:v>
                </c:pt>
                <c:pt idx="458">
                  <c:v>2.201428587777274E-3</c:v>
                </c:pt>
                <c:pt idx="459">
                  <c:v>7.3771429749897527E-3</c:v>
                </c:pt>
                <c:pt idx="460">
                  <c:v>4.2731428759438632E-3</c:v>
                </c:pt>
                <c:pt idx="461">
                  <c:v>2.0107085714803423</c:v>
                </c:pt>
                <c:pt idx="462">
                  <c:v>5.7197142696380618E-3</c:v>
                </c:pt>
                <c:pt idx="463">
                  <c:v>2.3358571338653569E-2</c:v>
                </c:pt>
                <c:pt idx="464">
                  <c:v>8.2391428429739837E-3</c:v>
                </c:pt>
                <c:pt idx="465">
                  <c:v>7.9842856958934269E-3</c:v>
                </c:pt>
                <c:pt idx="466">
                  <c:v>9.1425713866097602E-3</c:v>
                </c:pt>
                <c:pt idx="467">
                  <c:v>1.002223142855508</c:v>
                </c:pt>
                <c:pt idx="468">
                  <c:v>8.7862857457569644E-3</c:v>
                </c:pt>
                <c:pt idx="469">
                  <c:v>1.3440000220707488E-3</c:v>
                </c:pt>
                <c:pt idx="470">
                  <c:v>4.1305714021410266E-3</c:v>
                </c:pt>
                <c:pt idx="471">
                  <c:v>1.9029714306422654E-2</c:v>
                </c:pt>
                <c:pt idx="472">
                  <c:v>1.0751142848559785E-2</c:v>
                </c:pt>
                <c:pt idx="473">
                  <c:v>1.281714263643538E-3</c:v>
                </c:pt>
                <c:pt idx="474">
                  <c:v>5.5619999000004385E-3</c:v>
                </c:pt>
                <c:pt idx="475">
                  <c:v>8.5485712051391644E-4</c:v>
                </c:pt>
                <c:pt idx="476">
                  <c:v>5.280000032697401E-4</c:v>
                </c:pt>
                <c:pt idx="477">
                  <c:v>1.8639999880109518E-3</c:v>
                </c:pt>
                <c:pt idx="478">
                  <c:v>5.9911428410666327E-3</c:v>
                </c:pt>
                <c:pt idx="479">
                  <c:v>7.3205714000974392E-3</c:v>
                </c:pt>
                <c:pt idx="480">
                  <c:v>2.3934285490853457E-3</c:v>
                </c:pt>
                <c:pt idx="481">
                  <c:v>3.6714285598482407E-3</c:v>
                </c:pt>
                <c:pt idx="482">
                  <c:v>2.4885142965997961E-2</c:v>
                </c:pt>
                <c:pt idx="483">
                  <c:v>2.8954285784448898E-2</c:v>
                </c:pt>
                <c:pt idx="484">
                  <c:v>1.1972000056675501E-2</c:v>
                </c:pt>
                <c:pt idx="485">
                  <c:v>1.7657417142459324</c:v>
                </c:pt>
                <c:pt idx="486">
                  <c:v>12.042635142738478</c:v>
                </c:pt>
                <c:pt idx="487">
                  <c:v>4.4887368571342749</c:v>
                </c:pt>
                <c:pt idx="488">
                  <c:v>3.5510285398619515E-2</c:v>
                </c:pt>
                <c:pt idx="489">
                  <c:v>11.674393999849725</c:v>
                </c:pt>
                <c:pt idx="490">
                  <c:v>5.3081937145185476</c:v>
                </c:pt>
                <c:pt idx="491">
                  <c:v>1.3368942859281814</c:v>
                </c:pt>
                <c:pt idx="492">
                  <c:v>3.9148285725457317E-2</c:v>
                </c:pt>
                <c:pt idx="493">
                  <c:v>6.6045442858416692</c:v>
                </c:pt>
                <c:pt idx="494">
                  <c:v>1.5668851427698127</c:v>
                </c:pt>
                <c:pt idx="495">
                  <c:v>1.5887842856706889</c:v>
                </c:pt>
                <c:pt idx="496">
                  <c:v>2.5381714224134173E-2</c:v>
                </c:pt>
                <c:pt idx="497">
                  <c:v>2.4840897143432081</c:v>
                </c:pt>
                <c:pt idx="498">
                  <c:v>4.1659999983651302E-3</c:v>
                </c:pt>
                <c:pt idx="499">
                  <c:v>3.6351428406579144E-3</c:v>
                </c:pt>
                <c:pt idx="500">
                  <c:v>1.3561582857424872</c:v>
                </c:pt>
                <c:pt idx="501">
                  <c:v>1.6145714514596116E-3</c:v>
                </c:pt>
                <c:pt idx="502">
                  <c:v>9.6999999591282414E-4</c:v>
                </c:pt>
                <c:pt idx="503">
                  <c:v>5.7680000148500679E-3</c:v>
                </c:pt>
                <c:pt idx="504">
                  <c:v>1.4059999820164265E-3</c:v>
                </c:pt>
                <c:pt idx="505">
                  <c:v>6.3345714119502471E-3</c:v>
                </c:pt>
                <c:pt idx="506">
                  <c:v>1.7537142746789104E-3</c:v>
                </c:pt>
                <c:pt idx="507">
                  <c:v>3.3217142254965649E-3</c:v>
                </c:pt>
                <c:pt idx="508">
                  <c:v>4.337142774036951E-4</c:v>
                </c:pt>
                <c:pt idx="509">
                  <c:v>1.2348571286882675E-3</c:v>
                </c:pt>
                <c:pt idx="510">
                  <c:v>1.2800000129427243E-3</c:v>
                </c:pt>
                <c:pt idx="511">
                  <c:v>0</c:v>
                </c:pt>
                <c:pt idx="512">
                  <c:v>7.4994285133906779E-3</c:v>
                </c:pt>
                <c:pt idx="513">
                  <c:v>5.5674286883217929E-3</c:v>
                </c:pt>
                <c:pt idx="514">
                  <c:v>1.4285714285714287E-4</c:v>
                </c:pt>
                <c:pt idx="515">
                  <c:v>0</c:v>
                </c:pt>
                <c:pt idx="516">
                  <c:v>5.2082000159536061E-2</c:v>
                </c:pt>
                <c:pt idx="517">
                  <c:v>1.0026200000238419</c:v>
                </c:pt>
                <c:pt idx="518">
                  <c:v>3.5860000610351559E-3</c:v>
                </c:pt>
                <c:pt idx="519">
                  <c:v>2.6765713991437632E-3</c:v>
                </c:pt>
                <c:pt idx="520">
                  <c:v>3.0600285704476496E-2</c:v>
                </c:pt>
                <c:pt idx="521">
                  <c:v>9.6108570132936756E-3</c:v>
                </c:pt>
                <c:pt idx="522">
                  <c:v>1.1083142924989976E-2</c:v>
                </c:pt>
                <c:pt idx="523">
                  <c:v>1.2549428570611138E-2</c:v>
                </c:pt>
                <c:pt idx="524">
                  <c:v>2.444000015258789E-3</c:v>
                </c:pt>
                <c:pt idx="525">
                  <c:v>3.8108570841380489E-3</c:v>
                </c:pt>
                <c:pt idx="526">
                  <c:v>2.939714262826102E-3</c:v>
                </c:pt>
                <c:pt idx="527">
                  <c:v>7.7685712269374323E-4</c:v>
                </c:pt>
                <c:pt idx="528">
                  <c:v>9.8542856625148168E-4</c:v>
                </c:pt>
                <c:pt idx="529">
                  <c:v>9.3142854418073388E-4</c:v>
                </c:pt>
                <c:pt idx="530">
                  <c:v>0</c:v>
                </c:pt>
                <c:pt idx="531">
                  <c:v>2.6857141767229372E-4</c:v>
                </c:pt>
                <c:pt idx="532">
                  <c:v>3.0185714462825221E-3</c:v>
                </c:pt>
                <c:pt idx="533">
                  <c:v>2.5691428702218199E-3</c:v>
                </c:pt>
                <c:pt idx="534">
                  <c:v>2.6571428571428574E-4</c:v>
                </c:pt>
                <c:pt idx="535">
                  <c:v>1.4340000200271602E-3</c:v>
                </c:pt>
                <c:pt idx="536">
                  <c:v>3.2466399999373294</c:v>
                </c:pt>
                <c:pt idx="537">
                  <c:v>4.7268571642466875E-3</c:v>
                </c:pt>
                <c:pt idx="538">
                  <c:v>2.5117334286812376</c:v>
                </c:pt>
                <c:pt idx="539">
                  <c:v>3.6600000592640469E-3</c:v>
                </c:pt>
                <c:pt idx="540">
                  <c:v>10.467911715050427</c:v>
                </c:pt>
                <c:pt idx="541">
                  <c:v>6.8328571850912951E-3</c:v>
                </c:pt>
                <c:pt idx="542">
                  <c:v>4.6117142690931014E-3</c:v>
                </c:pt>
                <c:pt idx="543">
                  <c:v>3.8448571736471992E-3</c:v>
                </c:pt>
                <c:pt idx="544">
                  <c:v>3.9251428508758545E-3</c:v>
                </c:pt>
                <c:pt idx="545">
                  <c:v>1.2405714484623495E-3</c:v>
                </c:pt>
                <c:pt idx="546">
                  <c:v>4.5034725714268005</c:v>
                </c:pt>
                <c:pt idx="547">
                  <c:v>4.9942856107439333E-4</c:v>
                </c:pt>
                <c:pt idx="548">
                  <c:v>0</c:v>
                </c:pt>
                <c:pt idx="549">
                  <c:v>1.8857142857142857E-4</c:v>
                </c:pt>
                <c:pt idx="550">
                  <c:v>2.0742856843130903E-4</c:v>
                </c:pt>
                <c:pt idx="551">
                  <c:v>1.4280000002724785E-2</c:v>
                </c:pt>
                <c:pt idx="552">
                  <c:v>1.3852857135363987E-2</c:v>
                </c:pt>
                <c:pt idx="553">
                  <c:v>5.3542857040677757E-3</c:v>
                </c:pt>
                <c:pt idx="554">
                  <c:v>1.6560000126702441E-3</c:v>
                </c:pt>
                <c:pt idx="555">
                  <c:v>3.488571493966237E-4</c:v>
                </c:pt>
                <c:pt idx="556">
                  <c:v>1.714285714285714E-4</c:v>
                </c:pt>
                <c:pt idx="557">
                  <c:v>3.1811429412024355E-3</c:v>
                </c:pt>
                <c:pt idx="558">
                  <c:v>6.4685715947832326E-4</c:v>
                </c:pt>
                <c:pt idx="559">
                  <c:v>4.9457143374851764E-4</c:v>
                </c:pt>
                <c:pt idx="560">
                  <c:v>1.2694285760607043E-3</c:v>
                </c:pt>
                <c:pt idx="561">
                  <c:v>2.0213271428632735</c:v>
                </c:pt>
                <c:pt idx="562">
                  <c:v>0.70162457138334</c:v>
                </c:pt>
                <c:pt idx="563">
                  <c:v>12.594401142945969</c:v>
                </c:pt>
                <c:pt idx="564">
                  <c:v>3.5842856972558164E-3</c:v>
                </c:pt>
                <c:pt idx="565">
                  <c:v>3.7982857288633076E-3</c:v>
                </c:pt>
                <c:pt idx="566">
                  <c:v>2.8485714108603343E-3</c:v>
                </c:pt>
                <c:pt idx="567">
                  <c:v>1.007187428646769</c:v>
                </c:pt>
                <c:pt idx="568">
                  <c:v>4.816571450914655E-3</c:v>
                </c:pt>
                <c:pt idx="569">
                  <c:v>3.3090805715867444</c:v>
                </c:pt>
                <c:pt idx="570">
                  <c:v>7.7591428913388934E-3</c:v>
                </c:pt>
                <c:pt idx="571">
                  <c:v>3.6360000021798261E-2</c:v>
                </c:pt>
                <c:pt idx="572">
                  <c:v>1.9833142868450712E-2</c:v>
                </c:pt>
                <c:pt idx="573">
                  <c:v>6.436000023569379E-3</c:v>
                </c:pt>
                <c:pt idx="574">
                  <c:v>0.85876000001634878</c:v>
                </c:pt>
                <c:pt idx="575">
                  <c:v>1.2756000129835941E-2</c:v>
                </c:pt>
                <c:pt idx="576">
                  <c:v>1.4488000069345745E-2</c:v>
                </c:pt>
                <c:pt idx="577">
                  <c:v>1.0333168570368629</c:v>
                </c:pt>
                <c:pt idx="578">
                  <c:v>12.285412571208814</c:v>
                </c:pt>
                <c:pt idx="579">
                  <c:v>3.4537143373489371E-3</c:v>
                </c:pt>
                <c:pt idx="580">
                  <c:v>0</c:v>
                </c:pt>
                <c:pt idx="581">
                  <c:v>1.5080000386919286E-3</c:v>
                </c:pt>
                <c:pt idx="582">
                  <c:v>2.1685713972364131E-4</c:v>
                </c:pt>
                <c:pt idx="583">
                  <c:v>4.9371427944728315E-4</c:v>
                </c:pt>
                <c:pt idx="584">
                  <c:v>6.37542858668736E-3</c:v>
                </c:pt>
                <c:pt idx="585">
                  <c:v>2.5451428427015026E-3</c:v>
                </c:pt>
                <c:pt idx="586">
                  <c:v>4.9677142708642154E-3</c:v>
                </c:pt>
                <c:pt idx="587">
                  <c:v>1.6522856957571846E-3</c:v>
                </c:pt>
                <c:pt idx="588">
                  <c:v>1.6311428403854374E-3</c:v>
                </c:pt>
                <c:pt idx="589">
                  <c:v>1.243428570202418E-3</c:v>
                </c:pt>
                <c:pt idx="590">
                  <c:v>3.412857123102461E-3</c:v>
                </c:pt>
                <c:pt idx="591">
                  <c:v>5.9094285276957937E-3</c:v>
                </c:pt>
                <c:pt idx="592">
                  <c:v>1.3631900000565393</c:v>
                </c:pt>
                <c:pt idx="593">
                  <c:v>22.381212571334835</c:v>
                </c:pt>
                <c:pt idx="594">
                  <c:v>16.162370285769192</c:v>
                </c:pt>
                <c:pt idx="595">
                  <c:v>14.464025142897876</c:v>
                </c:pt>
                <c:pt idx="596">
                  <c:v>16.453112571499005</c:v>
                </c:pt>
                <c:pt idx="597">
                  <c:v>37.283820857107983</c:v>
                </c:pt>
                <c:pt idx="598">
                  <c:v>9.0059999540873965E-3</c:v>
                </c:pt>
                <c:pt idx="599">
                  <c:v>2.382000003542219E-3</c:v>
                </c:pt>
                <c:pt idx="600">
                  <c:v>1.5328571251460486E-3</c:v>
                </c:pt>
                <c:pt idx="601">
                  <c:v>1.2700488568401336</c:v>
                </c:pt>
                <c:pt idx="602">
                  <c:v>4.7250962857430316</c:v>
                </c:pt>
                <c:pt idx="603">
                  <c:v>3.4645745717832015</c:v>
                </c:pt>
                <c:pt idx="604">
                  <c:v>3.0200985722678038</c:v>
                </c:pt>
                <c:pt idx="605">
                  <c:v>1.3193542868246342</c:v>
                </c:pt>
                <c:pt idx="606">
                  <c:v>7.1115585718073149</c:v>
                </c:pt>
                <c:pt idx="607">
                  <c:v>4.0785082855742312</c:v>
                </c:pt>
                <c:pt idx="608">
                  <c:v>0.64537914349283532</c:v>
                </c:pt>
                <c:pt idx="609">
                  <c:v>0.67510228583335863</c:v>
                </c:pt>
                <c:pt idx="610">
                  <c:v>3.1800001144409158E-4</c:v>
                </c:pt>
                <c:pt idx="611">
                  <c:v>1.9428571973528172E-4</c:v>
                </c:pt>
                <c:pt idx="612">
                  <c:v>1.5542857033865795E-3</c:v>
                </c:pt>
                <c:pt idx="613">
                  <c:v>11.53936057133811</c:v>
                </c:pt>
                <c:pt idx="614">
                  <c:v>1.0651428345271523E-3</c:v>
                </c:pt>
                <c:pt idx="615">
                  <c:v>27.713186571363035</c:v>
                </c:pt>
                <c:pt idx="616">
                  <c:v>35.838032000092099</c:v>
                </c:pt>
                <c:pt idx="617">
                  <c:v>1.6237911427211755</c:v>
                </c:pt>
                <c:pt idx="618">
                  <c:v>0.90494742859431687</c:v>
                </c:pt>
                <c:pt idx="619">
                  <c:v>6.9219817143317641</c:v>
                </c:pt>
                <c:pt idx="620">
                  <c:v>5.0166800000722072</c:v>
                </c:pt>
                <c:pt idx="621">
                  <c:v>2.7798571326392043E-2</c:v>
                </c:pt>
                <c:pt idx="622">
                  <c:v>2.0159308570705141</c:v>
                </c:pt>
                <c:pt idx="623">
                  <c:v>2.0411982854904456</c:v>
                </c:pt>
                <c:pt idx="624">
                  <c:v>1.8887714272907804E-2</c:v>
                </c:pt>
                <c:pt idx="625">
                  <c:v>1.3771142835617062E-2</c:v>
                </c:pt>
                <c:pt idx="626">
                  <c:v>7.9462857178279334E-3</c:v>
                </c:pt>
                <c:pt idx="627">
                  <c:v>8.4037142726353271E-3</c:v>
                </c:pt>
                <c:pt idx="628">
                  <c:v>2.0239142907006395E-2</c:v>
                </c:pt>
                <c:pt idx="629">
                  <c:v>8.1048570626122626E-3</c:v>
                </c:pt>
                <c:pt idx="630">
                  <c:v>1.7143762856544769</c:v>
                </c:pt>
                <c:pt idx="631">
                  <c:v>0.17582571430546898</c:v>
                </c:pt>
                <c:pt idx="655">
                  <c:v>6.3640571513857172E-2</c:v>
                </c:pt>
                <c:pt idx="656">
                  <c:v>1.0128925713620867</c:v>
                </c:pt>
                <c:pt idx="657">
                  <c:v>1.2421428548949114E-2</c:v>
                </c:pt>
                <c:pt idx="658">
                  <c:v>4.9237142576490159E-3</c:v>
                </c:pt>
                <c:pt idx="659">
                  <c:v>1.1268571744646339E-3</c:v>
                </c:pt>
                <c:pt idx="660">
                  <c:v>1.9945714037758965E-3</c:v>
                </c:pt>
                <c:pt idx="661">
                  <c:v>2.4670285956518986E-2</c:v>
                </c:pt>
                <c:pt idx="662">
                  <c:v>1.4562857341766352E-3</c:v>
                </c:pt>
                <c:pt idx="663">
                  <c:v>9.094285672051574E-4</c:v>
                </c:pt>
                <c:pt idx="664">
                  <c:v>1.0694285733359196E-3</c:v>
                </c:pt>
                <c:pt idx="665">
                  <c:v>1.0354285812377928E-3</c:v>
                </c:pt>
                <c:pt idx="666">
                  <c:v>2.2257143068313591E-3</c:v>
                </c:pt>
                <c:pt idx="667">
                  <c:v>5.4065714168548594E-3</c:v>
                </c:pt>
                <c:pt idx="668">
                  <c:v>5.0191428783961716E-3</c:v>
                </c:pt>
                <c:pt idx="669">
                  <c:v>6.2351428386143281E-3</c:v>
                </c:pt>
                <c:pt idx="670">
                  <c:v>1.5760857018743246E-2</c:v>
                </c:pt>
                <c:pt idx="671">
                  <c:v>2.2408571399961199E-3</c:v>
                </c:pt>
                <c:pt idx="672">
                  <c:v>7.0279999841962558E-3</c:v>
                </c:pt>
                <c:pt idx="673">
                  <c:v>3.1086451428174957</c:v>
                </c:pt>
                <c:pt idx="674">
                  <c:v>0.74115542855603356</c:v>
                </c:pt>
                <c:pt idx="675">
                  <c:v>1.5522857003211975E-2</c:v>
                </c:pt>
                <c:pt idx="676">
                  <c:v>1.2373714231082373E-2</c:v>
                </c:pt>
                <c:pt idx="677">
                  <c:v>1.0302857181685311E-2</c:v>
                </c:pt>
                <c:pt idx="678">
                  <c:v>1.3369428762027199E-2</c:v>
                </c:pt>
                <c:pt idx="679">
                  <c:v>7.5225713879721505E-3</c:v>
                </c:pt>
                <c:pt idx="680">
                  <c:v>5.5002856840406138E-3</c:v>
                </c:pt>
                <c:pt idx="681">
                  <c:v>3.0115094285406383</c:v>
                </c:pt>
                <c:pt idx="682">
                  <c:v>8.9879999549048271E-3</c:v>
                </c:pt>
                <c:pt idx="683">
                  <c:v>7.3696571503366726E-2</c:v>
                </c:pt>
                <c:pt idx="684">
                  <c:v>0.34459514287131182</c:v>
                </c:pt>
                <c:pt idx="685">
                  <c:v>1.1875999983378821E-2</c:v>
                </c:pt>
                <c:pt idx="686">
                  <c:v>1.0042000055994304E-2</c:v>
                </c:pt>
                <c:pt idx="687">
                  <c:v>5.6168571363176614E-3</c:v>
                </c:pt>
                <c:pt idx="688">
                  <c:v>2.1349428644861484E-2</c:v>
                </c:pt>
                <c:pt idx="689">
                  <c:v>1.03817142697743E-2</c:v>
                </c:pt>
                <c:pt idx="690">
                  <c:v>3.2937143196378441E-3</c:v>
                </c:pt>
                <c:pt idx="691">
                  <c:v>2.8199998855590842E-4</c:v>
                </c:pt>
                <c:pt idx="692">
                  <c:v>4.4874080000359671</c:v>
                </c:pt>
                <c:pt idx="693">
                  <c:v>1.2271428380693714E-3</c:v>
                </c:pt>
                <c:pt idx="694">
                  <c:v>5.0600001880100767E-4</c:v>
                </c:pt>
                <c:pt idx="695">
                  <c:v>7.6634285034452125E-3</c:v>
                </c:pt>
                <c:pt idx="696">
                  <c:v>0.11111371446132656</c:v>
                </c:pt>
                <c:pt idx="697">
                  <c:v>9.5294285576684144E-3</c:v>
                </c:pt>
                <c:pt idx="698">
                  <c:v>1.0748571572984972E-3</c:v>
                </c:pt>
                <c:pt idx="699">
                  <c:v>1.7588571323667252E-3</c:v>
                </c:pt>
                <c:pt idx="700">
                  <c:v>7.6628571149281108E-3</c:v>
                </c:pt>
                <c:pt idx="701">
                  <c:v>1.2942857238224573E-3</c:v>
                </c:pt>
                <c:pt idx="702">
                  <c:v>1.0183428596087863E-2</c:v>
                </c:pt>
                <c:pt idx="703">
                  <c:v>1.2308857015201022E-2</c:v>
                </c:pt>
                <c:pt idx="704">
                  <c:v>1.7914285646166122E-3</c:v>
                </c:pt>
                <c:pt idx="705">
                  <c:v>9.2904048573262372</c:v>
                </c:pt>
                <c:pt idx="706">
                  <c:v>4.5065714822496699E-3</c:v>
                </c:pt>
                <c:pt idx="707">
                  <c:v>3.4025714492797853E-3</c:v>
                </c:pt>
                <c:pt idx="708">
                  <c:v>4.1347428496905737E-2</c:v>
                </c:pt>
                <c:pt idx="709">
                  <c:v>3.5041514286872322</c:v>
                </c:pt>
                <c:pt idx="710">
                  <c:v>1.0451105714062279</c:v>
                </c:pt>
                <c:pt idx="711">
                  <c:v>1.2739788568844115</c:v>
                </c:pt>
                <c:pt idx="712">
                  <c:v>0.98008057151658179</c:v>
                </c:pt>
                <c:pt idx="713">
                  <c:v>2.9622285581997469E-2</c:v>
                </c:pt>
                <c:pt idx="714">
                  <c:v>3.1717428518704009E-2</c:v>
                </c:pt>
                <c:pt idx="715">
                  <c:v>0.75571942844595241</c:v>
                </c:pt>
                <c:pt idx="716">
                  <c:v>1.9450182856709612</c:v>
                </c:pt>
                <c:pt idx="717">
                  <c:v>2.7369428567205156E-2</c:v>
                </c:pt>
                <c:pt idx="718">
                  <c:v>2.082179714355469</c:v>
                </c:pt>
                <c:pt idx="719">
                  <c:v>1.9172839998974123</c:v>
                </c:pt>
                <c:pt idx="720">
                  <c:v>3.6470285696302146E-2</c:v>
                </c:pt>
                <c:pt idx="721">
                  <c:v>1.9295617142241346</c:v>
                </c:pt>
                <c:pt idx="722">
                  <c:v>0.40238028571196965</c:v>
                </c:pt>
                <c:pt idx="723">
                  <c:v>2.0677142327172418E-3</c:v>
                </c:pt>
                <c:pt idx="724">
                  <c:v>4.5028572627476258E-4</c:v>
                </c:pt>
                <c:pt idx="725">
                  <c:v>1.111428586414882E-3</c:v>
                </c:pt>
                <c:pt idx="726">
                  <c:v>2.8714365713473731</c:v>
                </c:pt>
                <c:pt idx="727">
                  <c:v>0</c:v>
                </c:pt>
                <c:pt idx="728">
                  <c:v>1.4003834285599841</c:v>
                </c:pt>
                <c:pt idx="729">
                  <c:v>3.4985142506871889E-2</c:v>
                </c:pt>
                <c:pt idx="730">
                  <c:v>1.3678857079914638E-2</c:v>
                </c:pt>
                <c:pt idx="731">
                  <c:v>1.6622856894220633E-2</c:v>
                </c:pt>
                <c:pt idx="732">
                  <c:v>1.1992571400914873E-2</c:v>
                </c:pt>
                <c:pt idx="733">
                  <c:v>2.5360000045640117E-2</c:v>
                </c:pt>
                <c:pt idx="734">
                  <c:v>1.0163411428805764</c:v>
                </c:pt>
                <c:pt idx="735">
                  <c:v>2.6899757143878937</c:v>
                </c:pt>
                <c:pt idx="736">
                  <c:v>1.7904285720416479E-2</c:v>
                </c:pt>
                <c:pt idx="737">
                  <c:v>1.0067565714039117</c:v>
                </c:pt>
                <c:pt idx="738">
                  <c:v>2.2935714309556137E-2</c:v>
                </c:pt>
                <c:pt idx="739">
                  <c:v>1.1103142878668648E-2</c:v>
                </c:pt>
                <c:pt idx="740">
                  <c:v>5.6025714860643639E-3</c:v>
                </c:pt>
                <c:pt idx="741">
                  <c:v>2.2567428533690332E-2</c:v>
                </c:pt>
                <c:pt idx="742">
                  <c:v>1.3313428566796442E-2</c:v>
                </c:pt>
                <c:pt idx="743">
                  <c:v>4.955708571540967</c:v>
                </c:pt>
                <c:pt idx="744">
                  <c:v>1.5946285629953656E-2</c:v>
                </c:pt>
                <c:pt idx="745">
                  <c:v>1.0403428592681882E-2</c:v>
                </c:pt>
                <c:pt idx="746">
                  <c:v>2.3032445716238028</c:v>
                </c:pt>
                <c:pt idx="747">
                  <c:v>1.8103142866407122E-2</c:v>
                </c:pt>
                <c:pt idx="748">
                  <c:v>3.7391428470611577E-3</c:v>
                </c:pt>
                <c:pt idx="749">
                  <c:v>3.9600000136239179E-3</c:v>
                </c:pt>
                <c:pt idx="750">
                  <c:v>1.6476971427113667</c:v>
                </c:pt>
                <c:pt idx="751">
                  <c:v>5.7796891428668165</c:v>
                </c:pt>
                <c:pt idx="752">
                  <c:v>14.873160000178467</c:v>
                </c:pt>
                <c:pt idx="753">
                  <c:v>2.1560000051770896E-3</c:v>
                </c:pt>
                <c:pt idx="754">
                  <c:v>1.6577871428414752</c:v>
                </c:pt>
                <c:pt idx="755">
                  <c:v>4.9979999910082142E-3</c:v>
                </c:pt>
                <c:pt idx="756">
                  <c:v>9.9981728570147919</c:v>
                </c:pt>
                <c:pt idx="757">
                  <c:v>20.869407714341712</c:v>
                </c:pt>
                <c:pt idx="758">
                  <c:v>9.0514284951346278E-4</c:v>
                </c:pt>
                <c:pt idx="759">
                  <c:v>5.8031428398404791E-3</c:v>
                </c:pt>
                <c:pt idx="760">
                  <c:v>3.3779999521800432E-3</c:v>
                </c:pt>
                <c:pt idx="761">
                  <c:v>7.7685716629028291E-4</c:v>
                </c:pt>
                <c:pt idx="762">
                  <c:v>0</c:v>
                </c:pt>
                <c:pt idx="763">
                  <c:v>7.3942858423505561E-4</c:v>
                </c:pt>
                <c:pt idx="764">
                  <c:v>2.203371431963785E-2</c:v>
                </c:pt>
                <c:pt idx="765">
                  <c:v>2.7692485717855186</c:v>
                </c:pt>
                <c:pt idx="766">
                  <c:v>3.1871428843906948E-3</c:v>
                </c:pt>
                <c:pt idx="767">
                  <c:v>1.3599714330945697E-2</c:v>
                </c:pt>
                <c:pt idx="768">
                  <c:v>1.3668571519851688E-3</c:v>
                </c:pt>
                <c:pt idx="769">
                  <c:v>1.327714296068464E-3</c:v>
                </c:pt>
                <c:pt idx="770">
                  <c:v>1.13914286340986E-3</c:v>
                </c:pt>
                <c:pt idx="771">
                  <c:v>4.413428523881097E-3</c:v>
                </c:pt>
                <c:pt idx="772">
                  <c:v>1.2745714317049302E-3</c:v>
                </c:pt>
                <c:pt idx="773">
                  <c:v>1.3985714306150167E-3</c:v>
                </c:pt>
                <c:pt idx="774">
                  <c:v>8.3525714867455619E-3</c:v>
                </c:pt>
                <c:pt idx="775">
                  <c:v>1.3508571590696062E-3</c:v>
                </c:pt>
                <c:pt idx="776">
                  <c:v>7.1617142847606105E-3</c:v>
                </c:pt>
                <c:pt idx="777">
                  <c:v>3.7891585715641294</c:v>
                </c:pt>
                <c:pt idx="778">
                  <c:v>2.2755714065006812E-2</c:v>
                </c:pt>
                <c:pt idx="779">
                  <c:v>4.496428567954474E-2</c:v>
                </c:pt>
                <c:pt idx="780">
                  <c:v>1.0295102857930318</c:v>
                </c:pt>
                <c:pt idx="781">
                  <c:v>5.4742856958934225E-3</c:v>
                </c:pt>
                <c:pt idx="782">
                  <c:v>8.651428481510707E-4</c:v>
                </c:pt>
                <c:pt idx="783">
                  <c:v>3.0740000765664176E-3</c:v>
                </c:pt>
                <c:pt idx="784">
                  <c:v>4.2257142066955583E-4</c:v>
                </c:pt>
                <c:pt idx="785">
                  <c:v>1.3340000438690177E-3</c:v>
                </c:pt>
                <c:pt idx="786">
                  <c:v>7.0342855794089138E-4</c:v>
                </c:pt>
                <c:pt idx="787">
                  <c:v>4.677142797197615E-4</c:v>
                </c:pt>
                <c:pt idx="788">
                  <c:v>2.9285714285714288E-4</c:v>
                </c:pt>
                <c:pt idx="789">
                  <c:v>1.509714296885899E-3</c:v>
                </c:pt>
                <c:pt idx="790">
                  <c:v>0.15162285718372889</c:v>
                </c:pt>
                <c:pt idx="791">
                  <c:v>7.7548571579796905E-3</c:v>
                </c:pt>
                <c:pt idx="792">
                  <c:v>6.2565714032309415E-3</c:v>
                </c:pt>
                <c:pt idx="793">
                  <c:v>8.0591428845269326E-3</c:v>
                </c:pt>
                <c:pt idx="794">
                  <c:v>9.614571352686202E-3</c:v>
                </c:pt>
                <c:pt idx="795">
                  <c:v>2.1670571455274311E-2</c:v>
                </c:pt>
                <c:pt idx="796">
                  <c:v>2.7410319998850143</c:v>
                </c:pt>
                <c:pt idx="797">
                  <c:v>1.5087142841475353E-2</c:v>
                </c:pt>
                <c:pt idx="798">
                  <c:v>2.2822000069618223E-2</c:v>
                </c:pt>
                <c:pt idx="799">
                  <c:v>10.847575428368025</c:v>
                </c:pt>
                <c:pt idx="800">
                  <c:v>2.9971428353445877E-3</c:v>
                </c:pt>
                <c:pt idx="801">
                  <c:v>3.9987522856978028</c:v>
                </c:pt>
                <c:pt idx="802">
                  <c:v>3.0445713853836059E-3</c:v>
                </c:pt>
                <c:pt idx="803">
                  <c:v>1.4565714495522633E-3</c:v>
                </c:pt>
                <c:pt idx="804">
                  <c:v>0.94772314281191139</c:v>
                </c:pt>
                <c:pt idx="805">
                  <c:v>1.751771432604108E-2</c:v>
                </c:pt>
                <c:pt idx="806">
                  <c:v>1.556571412086485E-3</c:v>
                </c:pt>
                <c:pt idx="807">
                  <c:v>1.5714285714285713E-4</c:v>
                </c:pt>
                <c:pt idx="808">
                  <c:v>2.341428576878139E-3</c:v>
                </c:pt>
                <c:pt idx="809">
                  <c:v>0.7148651431015558</c:v>
                </c:pt>
                <c:pt idx="810">
                  <c:v>8.2457142284938221E-4</c:v>
                </c:pt>
                <c:pt idx="811">
                  <c:v>1.7159057142162326</c:v>
                </c:pt>
                <c:pt idx="812">
                  <c:v>1.5999999727521602E-4</c:v>
                </c:pt>
                <c:pt idx="813">
                  <c:v>1.6162856878553125E-3</c:v>
                </c:pt>
                <c:pt idx="814">
                  <c:v>1.9960000194822036E-3</c:v>
                </c:pt>
                <c:pt idx="815">
                  <c:v>1.5948571273258756E-3</c:v>
                </c:pt>
                <c:pt idx="816">
                  <c:v>1.1520000008174347E-3</c:v>
                </c:pt>
                <c:pt idx="817">
                  <c:v>8.9381497142328534</c:v>
                </c:pt>
                <c:pt idx="818">
                  <c:v>3.2554285499027807E-3</c:v>
                </c:pt>
                <c:pt idx="819">
                  <c:v>1.4162857069287985E-3</c:v>
                </c:pt>
                <c:pt idx="820">
                  <c:v>0.86159314293520806</c:v>
                </c:pt>
                <c:pt idx="821">
                  <c:v>2.1265714795248841E-3</c:v>
                </c:pt>
                <c:pt idx="822">
                  <c:v>2.8994285937717977E-3</c:v>
                </c:pt>
                <c:pt idx="823">
                  <c:v>8.7894284915924093E-3</c:v>
                </c:pt>
                <c:pt idx="824">
                  <c:v>5.3511428526469597E-3</c:v>
                </c:pt>
                <c:pt idx="825">
                  <c:v>1.8125428577831809E-2</c:v>
                </c:pt>
                <c:pt idx="826">
                  <c:v>7.4105714457375653E-3</c:v>
                </c:pt>
                <c:pt idx="827">
                  <c:v>1.8158914287144792</c:v>
                </c:pt>
                <c:pt idx="828">
                  <c:v>9.7125714124952078E-3</c:v>
                </c:pt>
                <c:pt idx="829">
                  <c:v>1.6462571445873812E-2</c:v>
                </c:pt>
                <c:pt idx="830">
                  <c:v>4.7248571470805568E-3</c:v>
                </c:pt>
                <c:pt idx="831">
                  <c:v>1.4726856988498158E-2</c:v>
                </c:pt>
                <c:pt idx="832">
                  <c:v>1.3828571360451837E-3</c:v>
                </c:pt>
                <c:pt idx="833">
                  <c:v>3.9285714285714282E-4</c:v>
                </c:pt>
                <c:pt idx="834">
                  <c:v>5.7731428773062582E-3</c:v>
                </c:pt>
                <c:pt idx="835">
                  <c:v>1.6625714588165287E-3</c:v>
                </c:pt>
                <c:pt idx="836">
                  <c:v>1.7408571692875453E-3</c:v>
                </c:pt>
                <c:pt idx="837">
                  <c:v>3.8562856987544476E-3</c:v>
                </c:pt>
                <c:pt idx="838">
                  <c:v>5.0797143193653648E-3</c:v>
                </c:pt>
                <c:pt idx="839">
                  <c:v>6.7240000091280255E-3</c:v>
                </c:pt>
                <c:pt idx="840">
                  <c:v>3.8474285670689174E-3</c:v>
                </c:pt>
                <c:pt idx="841">
                  <c:v>7.5682857070650368E-3</c:v>
                </c:pt>
                <c:pt idx="842">
                  <c:v>4.3171429361615849E-4</c:v>
                </c:pt>
                <c:pt idx="843">
                  <c:v>2.2765713991437647E-3</c:v>
                </c:pt>
                <c:pt idx="844">
                  <c:v>2.0081365713194437</c:v>
                </c:pt>
                <c:pt idx="845">
                  <c:v>1.0154825714199882</c:v>
                </c:pt>
                <c:pt idx="846">
                  <c:v>9.8757142162323001E-3</c:v>
                </c:pt>
                <c:pt idx="847">
                  <c:v>7.600285695620948E-3</c:v>
                </c:pt>
                <c:pt idx="848">
                  <c:v>1.0366942856488905</c:v>
                </c:pt>
                <c:pt idx="849">
                  <c:v>1.3840285669054302E-2</c:v>
                </c:pt>
                <c:pt idx="850">
                  <c:v>2.0824571458271574E-2</c:v>
                </c:pt>
                <c:pt idx="851">
                  <c:v>6.0354285022190673E-3</c:v>
                </c:pt>
                <c:pt idx="852">
                  <c:v>1.0871999950408932E-2</c:v>
                </c:pt>
                <c:pt idx="853">
                  <c:v>3.7682797143534246</c:v>
                </c:pt>
                <c:pt idx="854">
                  <c:v>2.070857138156891E-2</c:v>
                </c:pt>
                <c:pt idx="855">
                  <c:v>0.33018914277826023</c:v>
                </c:pt>
                <c:pt idx="856">
                  <c:v>0.40244942859104699</c:v>
                </c:pt>
                <c:pt idx="857">
                  <c:v>2.5884828570508955</c:v>
                </c:pt>
                <c:pt idx="858">
                  <c:v>5.9022285703931546E-2</c:v>
                </c:pt>
                <c:pt idx="859">
                  <c:v>2.8085714626312247E-3</c:v>
                </c:pt>
                <c:pt idx="860">
                  <c:v>1.8314285182952879E-3</c:v>
                </c:pt>
                <c:pt idx="861">
                  <c:v>1.4334285790579666E-3</c:v>
                </c:pt>
                <c:pt idx="862">
                  <c:v>6.4720000539507175E-3</c:v>
                </c:pt>
                <c:pt idx="863">
                  <c:v>6.8999999999999997E-4</c:v>
                </c:pt>
                <c:pt idx="864">
                  <c:v>2.0628571169716947E-4</c:v>
                </c:pt>
                <c:pt idx="865">
                  <c:v>3.5571428298950203E-4</c:v>
                </c:pt>
                <c:pt idx="866">
                  <c:v>0</c:v>
                </c:pt>
                <c:pt idx="867">
                  <c:v>2.5925714806148011E-3</c:v>
                </c:pt>
                <c:pt idx="868">
                  <c:v>3.6228571939468427E-3</c:v>
                </c:pt>
                <c:pt idx="869">
                  <c:v>1.0704857145036979E-2</c:v>
                </c:pt>
                <c:pt idx="870">
                  <c:v>7.7599998474121108E-4</c:v>
                </c:pt>
                <c:pt idx="871">
                  <c:v>1.2202285701887947E-2</c:v>
                </c:pt>
                <c:pt idx="872">
                  <c:v>1.6452460000446862</c:v>
                </c:pt>
                <c:pt idx="873">
                  <c:v>1.2193448572192875</c:v>
                </c:pt>
                <c:pt idx="874">
                  <c:v>10.137748000042098</c:v>
                </c:pt>
                <c:pt idx="875">
                  <c:v>1.2373428611755371E-2</c:v>
                </c:pt>
                <c:pt idx="876">
                  <c:v>3.018237142891202</c:v>
                </c:pt>
                <c:pt idx="877">
                  <c:v>5.0781091429758076</c:v>
                </c:pt>
                <c:pt idx="878">
                  <c:v>1.5172571390696934E-2</c:v>
                </c:pt>
                <c:pt idx="879">
                  <c:v>7.6365714543206349E-3</c:v>
                </c:pt>
                <c:pt idx="880">
                  <c:v>1.7948571421759475E-2</c:v>
                </c:pt>
                <c:pt idx="881">
                  <c:v>1.9866208570378168</c:v>
                </c:pt>
                <c:pt idx="882">
                  <c:v>0.20112285718781606</c:v>
                </c:pt>
                <c:pt idx="883">
                  <c:v>0.8610714286157064</c:v>
                </c:pt>
                <c:pt idx="884">
                  <c:v>1.3469714198793687E-2</c:v>
                </c:pt>
                <c:pt idx="885">
                  <c:v>8.8328571271896385E-3</c:v>
                </c:pt>
                <c:pt idx="886">
                  <c:v>1.3226571431159965E-2</c:v>
                </c:pt>
                <c:pt idx="887">
                  <c:v>1.327400003705706E-2</c:v>
                </c:pt>
                <c:pt idx="888">
                  <c:v>7.2351428549630283E-3</c:v>
                </c:pt>
                <c:pt idx="889">
                  <c:v>9.6857143606458342E-4</c:v>
                </c:pt>
                <c:pt idx="890">
                  <c:v>4.1068285754067547E-2</c:v>
                </c:pt>
                <c:pt idx="891">
                  <c:v>2.6041974285432268</c:v>
                </c:pt>
                <c:pt idx="892">
                  <c:v>3.1028000115667063E-2</c:v>
                </c:pt>
                <c:pt idx="893">
                  <c:v>2.4297428541183483E-2</c:v>
                </c:pt>
                <c:pt idx="894">
                  <c:v>3.5639999362400607E-3</c:v>
                </c:pt>
                <c:pt idx="895">
                  <c:v>2.5837142753601075E-3</c:v>
                </c:pt>
                <c:pt idx="896">
                  <c:v>0.83509457168170398</c:v>
                </c:pt>
                <c:pt idx="897">
                  <c:v>1.5162856980732522E-3</c:v>
                </c:pt>
                <c:pt idx="898">
                  <c:v>1.0638322857645579</c:v>
                </c:pt>
                <c:pt idx="899">
                  <c:v>1.8498762856238224</c:v>
                </c:pt>
                <c:pt idx="900">
                  <c:v>2.2888571800504403E-3</c:v>
                </c:pt>
                <c:pt idx="901">
                  <c:v>2.0048571572984977E-3</c:v>
                </c:pt>
                <c:pt idx="902">
                  <c:v>1.8799999809265137E-3</c:v>
                </c:pt>
                <c:pt idx="903">
                  <c:v>9.2494285944529943E-3</c:v>
                </c:pt>
                <c:pt idx="904">
                  <c:v>8.1837142242704129E-3</c:v>
                </c:pt>
                <c:pt idx="905">
                  <c:v>5.7514284815107092E-4</c:v>
                </c:pt>
                <c:pt idx="906">
                  <c:v>1.2219999960490632E-3</c:v>
                </c:pt>
                <c:pt idx="907">
                  <c:v>7.6457142366681777E-3</c:v>
                </c:pt>
                <c:pt idx="908">
                  <c:v>5.0765714706693353E-3</c:v>
                </c:pt>
                <c:pt idx="909">
                  <c:v>3.4026737141234533</c:v>
                </c:pt>
                <c:pt idx="910">
                  <c:v>2.0039685713659012</c:v>
                </c:pt>
                <c:pt idx="911">
                  <c:v>4.3077194286843712</c:v>
                </c:pt>
                <c:pt idx="912">
                  <c:v>0.85342514299528938</c:v>
                </c:pt>
                <c:pt idx="913">
                  <c:v>28.582147999461721</c:v>
                </c:pt>
                <c:pt idx="914">
                  <c:v>7.7554285526275617E-3</c:v>
                </c:pt>
                <c:pt idx="915">
                  <c:v>7.8888571160180207E-3</c:v>
                </c:pt>
                <c:pt idx="916">
                  <c:v>4.7971429239000597E-3</c:v>
                </c:pt>
                <c:pt idx="917">
                  <c:v>2.5434285790579664E-3</c:v>
                </c:pt>
                <c:pt idx="918">
                  <c:v>1.1202857140132365E-3</c:v>
                </c:pt>
                <c:pt idx="919">
                  <c:v>1.1028588571637017</c:v>
                </c:pt>
                <c:pt idx="920">
                  <c:v>5.9142855916704466E-4</c:v>
                </c:pt>
                <c:pt idx="921">
                  <c:v>0</c:v>
                </c:pt>
                <c:pt idx="922">
                  <c:v>0</c:v>
                </c:pt>
                <c:pt idx="923">
                  <c:v>62.568987429039126</c:v>
                </c:pt>
                <c:pt idx="924">
                  <c:v>69.195520571402142</c:v>
                </c:pt>
                <c:pt idx="925">
                  <c:v>81.110120856944491</c:v>
                </c:pt>
                <c:pt idx="926">
                  <c:v>56.248927714219775</c:v>
                </c:pt>
                <c:pt idx="927">
                  <c:v>1.5137428458758765E-2</c:v>
                </c:pt>
                <c:pt idx="928">
                  <c:v>8.0714284488133043E-4</c:v>
                </c:pt>
                <c:pt idx="929">
                  <c:v>11.341226285844531</c:v>
                </c:pt>
                <c:pt idx="930">
                  <c:v>3.4757142407553549E-3</c:v>
                </c:pt>
                <c:pt idx="931">
                  <c:v>1.3124857157298497E-2</c:v>
                </c:pt>
                <c:pt idx="932">
                  <c:v>2.6474285602569583E-3</c:v>
                </c:pt>
                <c:pt idx="933">
                  <c:v>1.6516571337836131E-2</c:v>
                </c:pt>
                <c:pt idx="934">
                  <c:v>3.8625714084080296E-3</c:v>
                </c:pt>
                <c:pt idx="935">
                  <c:v>1.5869428689820428E-2</c:v>
                </c:pt>
                <c:pt idx="936">
                  <c:v>1.0707714398929051E-2</c:v>
                </c:pt>
                <c:pt idx="937">
                  <c:v>2.5751428706305376E-3</c:v>
                </c:pt>
                <c:pt idx="938">
                  <c:v>1.5871428578240535E-3</c:v>
                </c:pt>
                <c:pt idx="939">
                  <c:v>1.0451428508758548E-3</c:v>
                </c:pt>
                <c:pt idx="940">
                  <c:v>3.8447234283842358</c:v>
                </c:pt>
                <c:pt idx="941">
                  <c:v>1.102857121740068E-3</c:v>
                </c:pt>
                <c:pt idx="942">
                  <c:v>7.7894285978589725E-3</c:v>
                </c:pt>
                <c:pt idx="943">
                  <c:v>1.4494285842350547E-3</c:v>
                </c:pt>
                <c:pt idx="944">
                  <c:v>1.0008571120670869E-3</c:v>
                </c:pt>
                <c:pt idx="945">
                  <c:v>1.4291999959945697E-2</c:v>
                </c:pt>
                <c:pt idx="946">
                  <c:v>7.1388573278699588E-3</c:v>
                </c:pt>
                <c:pt idx="947">
                  <c:v>5.5790571327209465E-2</c:v>
                </c:pt>
                <c:pt idx="948">
                  <c:v>1.014257999948093</c:v>
                </c:pt>
                <c:pt idx="949">
                  <c:v>7.3880285572324497E-2</c:v>
                </c:pt>
                <c:pt idx="950">
                  <c:v>7.0801142722538526E-2</c:v>
                </c:pt>
                <c:pt idx="951">
                  <c:v>8.7359999863079602E-2</c:v>
                </c:pt>
                <c:pt idx="952">
                  <c:v>1.0570334285524916</c:v>
                </c:pt>
                <c:pt idx="953">
                  <c:v>1.1300357137189594</c:v>
                </c:pt>
                <c:pt idx="954">
                  <c:v>6.9995714308874954E-2</c:v>
                </c:pt>
                <c:pt idx="955">
                  <c:v>8.7799143490110115E-2</c:v>
                </c:pt>
                <c:pt idx="956">
                  <c:v>1.757371437413352E-2</c:v>
                </c:pt>
                <c:pt idx="957">
                  <c:v>2.7565428605079646E-2</c:v>
                </c:pt>
                <c:pt idx="958">
                  <c:v>2.7651143033845103E-2</c:v>
                </c:pt>
                <c:pt idx="959">
                  <c:v>3.1531597139889853</c:v>
                </c:pt>
                <c:pt idx="960">
                  <c:v>3.7363142494474137E-2</c:v>
                </c:pt>
                <c:pt idx="961">
                  <c:v>1.5508760000079018</c:v>
                </c:pt>
                <c:pt idx="962">
                  <c:v>2.5360857105936333E-2</c:v>
                </c:pt>
                <c:pt idx="963">
                  <c:v>0.25112885703904286</c:v>
                </c:pt>
                <c:pt idx="964">
                  <c:v>2.3448285812650412E-2</c:v>
                </c:pt>
                <c:pt idx="965">
                  <c:v>2.0939714461735304E-2</c:v>
                </c:pt>
                <c:pt idx="966">
                  <c:v>3.1002571512631024E-2</c:v>
                </c:pt>
                <c:pt idx="967">
                  <c:v>2.1450285696983342E-2</c:v>
                </c:pt>
                <c:pt idx="968">
                  <c:v>4.1910857351848047E-2</c:v>
                </c:pt>
                <c:pt idx="969">
                  <c:v>3.3984000539779659E-2</c:v>
                </c:pt>
                <c:pt idx="970">
                  <c:v>9.986285747119357E-3</c:v>
                </c:pt>
                <c:pt idx="971">
                  <c:v>0.54808314286981308</c:v>
                </c:pt>
                <c:pt idx="972">
                  <c:v>6.893714302607947E-3</c:v>
                </c:pt>
                <c:pt idx="973">
                  <c:v>31.216529714087748</c:v>
                </c:pt>
                <c:pt idx="974">
                  <c:v>3.6091428456987659E-3</c:v>
                </c:pt>
                <c:pt idx="975">
                  <c:v>4.7651428808484757E-3</c:v>
                </c:pt>
                <c:pt idx="976">
                  <c:v>6.2185714680807929E-3</c:v>
                </c:pt>
                <c:pt idx="977">
                  <c:v>0.22255800028937209</c:v>
                </c:pt>
                <c:pt idx="978">
                  <c:v>6.6257142652784073E-3</c:v>
                </c:pt>
                <c:pt idx="979">
                  <c:v>6.4031428534643995E-3</c:v>
                </c:pt>
                <c:pt idx="980">
                  <c:v>3.395714332035608E-3</c:v>
                </c:pt>
                <c:pt idx="981">
                  <c:v>2.3068571962629042E-3</c:v>
                </c:pt>
                <c:pt idx="982">
                  <c:v>4.0300000238418588E-3</c:v>
                </c:pt>
                <c:pt idx="983">
                  <c:v>9.0846571388925823E-2</c:v>
                </c:pt>
                <c:pt idx="984">
                  <c:v>1.1504571435110909E-2</c:v>
                </c:pt>
                <c:pt idx="985">
                  <c:v>4.2242857074737553E-3</c:v>
                </c:pt>
                <c:pt idx="986">
                  <c:v>2.5674285670689175E-3</c:v>
                </c:pt>
                <c:pt idx="987">
                  <c:v>1.1551428549630308E-3</c:v>
                </c:pt>
                <c:pt idx="988">
                  <c:v>1.7342857667378003E-3</c:v>
                </c:pt>
                <c:pt idx="989">
                  <c:v>1.9719999320166469E-3</c:v>
                </c:pt>
                <c:pt idx="990">
                  <c:v>7.1018345717402873</c:v>
                </c:pt>
                <c:pt idx="991">
                  <c:v>2.1876068566519873</c:v>
                </c:pt>
                <c:pt idx="992">
                  <c:v>6.3637142848968504E-3</c:v>
                </c:pt>
                <c:pt idx="993">
                  <c:v>1.0144408571113861</c:v>
                </c:pt>
                <c:pt idx="994">
                  <c:v>1.6071428373881748E-3</c:v>
                </c:pt>
                <c:pt idx="995">
                  <c:v>4.4272571402958469E-2</c:v>
                </c:pt>
                <c:pt idx="996">
                  <c:v>9.9754283966336978E-3</c:v>
                </c:pt>
                <c:pt idx="997">
                  <c:v>2.8997143043790544E-3</c:v>
                </c:pt>
                <c:pt idx="998">
                  <c:v>4.3508571318217684E-3</c:v>
                </c:pt>
                <c:pt idx="999">
                  <c:v>8.2448570741925943E-3</c:v>
                </c:pt>
                <c:pt idx="1000">
                  <c:v>2.2565714297975818E-3</c:v>
                </c:pt>
                <c:pt idx="1001">
                  <c:v>4.4400000776563366E-3</c:v>
                </c:pt>
                <c:pt idx="1002">
                  <c:v>9.6701488572277334</c:v>
                </c:pt>
                <c:pt idx="1003">
                  <c:v>1.6674285534449996E-3</c:v>
                </c:pt>
                <c:pt idx="1004">
                  <c:v>5.5988571371350972E-3</c:v>
                </c:pt>
                <c:pt idx="1005">
                  <c:v>1.088514279229299E-2</c:v>
                </c:pt>
                <c:pt idx="1006">
                  <c:v>1.8468571662902827E-3</c:v>
                </c:pt>
                <c:pt idx="1007">
                  <c:v>0</c:v>
                </c:pt>
                <c:pt idx="1008">
                  <c:v>4.2114286014011896E-4</c:v>
                </c:pt>
                <c:pt idx="1009">
                  <c:v>1.6440000220707476E-3</c:v>
                </c:pt>
                <c:pt idx="1010">
                  <c:v>2.9554285962241035E-3</c:v>
                </c:pt>
                <c:pt idx="1011">
                  <c:v>0</c:v>
                </c:pt>
                <c:pt idx="1012">
                  <c:v>1.1359999847412113E-3</c:v>
                </c:pt>
                <c:pt idx="1013">
                  <c:v>2.7008571120670875E-3</c:v>
                </c:pt>
                <c:pt idx="1014">
                  <c:v>3.7542856897626614E-4</c:v>
                </c:pt>
                <c:pt idx="1015">
                  <c:v>2.7817143011093131E-3</c:v>
                </c:pt>
                <c:pt idx="1016">
                  <c:v>4.7814285373687744E-3</c:v>
                </c:pt>
                <c:pt idx="1017">
                  <c:v>5.8851428604125983E-3</c:v>
                </c:pt>
                <c:pt idx="1018">
                  <c:v>2.0103351429659981</c:v>
                </c:pt>
                <c:pt idx="1019">
                  <c:v>4.1322857100622992E-3</c:v>
                </c:pt>
                <c:pt idx="1020">
                  <c:v>4.182857138769967E-4</c:v>
                </c:pt>
                <c:pt idx="1021">
                  <c:v>4.8768570423126231E-3</c:v>
                </c:pt>
                <c:pt idx="1022">
                  <c:v>9.0260000262941641E-3</c:v>
                </c:pt>
                <c:pt idx="1023">
                  <c:v>3.1543713853699799E-2</c:v>
                </c:pt>
                <c:pt idx="1024">
                  <c:v>1.2894548571028035</c:v>
                </c:pt>
                <c:pt idx="1025">
                  <c:v>1.4876857154709962E-2</c:v>
                </c:pt>
                <c:pt idx="1026">
                  <c:v>3.3058857105118883E-2</c:v>
                </c:pt>
                <c:pt idx="1027">
                  <c:v>1.0140671428108217</c:v>
                </c:pt>
                <c:pt idx="1028">
                  <c:v>2.0058860000760212</c:v>
                </c:pt>
                <c:pt idx="1029">
                  <c:v>1.4142857115609299E-3</c:v>
                </c:pt>
                <c:pt idx="1030">
                  <c:v>6.6579428654398254E-2</c:v>
                </c:pt>
                <c:pt idx="1031">
                  <c:v>7.9771427290780241E-4</c:v>
                </c:pt>
                <c:pt idx="1032">
                  <c:v>2.642857142857143E-4</c:v>
                </c:pt>
                <c:pt idx="1033">
                  <c:v>1.5999999727521602E-4</c:v>
                </c:pt>
                <c:pt idx="1034">
                  <c:v>1.9057143483843108E-4</c:v>
                </c:pt>
                <c:pt idx="1035">
                  <c:v>1.5428571701049827E-4</c:v>
                </c:pt>
                <c:pt idx="1036">
                  <c:v>9.6742855889456626E-4</c:v>
                </c:pt>
                <c:pt idx="1037">
                  <c:v>1.065714263916016E-4</c:v>
                </c:pt>
                <c:pt idx="1038">
                  <c:v>1.2374285650253291E-3</c:v>
                </c:pt>
                <c:pt idx="1039">
                  <c:v>0</c:v>
                </c:pt>
                <c:pt idx="1040">
                  <c:v>1.0522857182366514E-3</c:v>
                </c:pt>
                <c:pt idx="1041">
                  <c:v>1.0539999839237761E-3</c:v>
                </c:pt>
                <c:pt idx="1042">
                  <c:v>3.3228571646554141E-3</c:v>
                </c:pt>
                <c:pt idx="1043">
                  <c:v>8.8240000213895536E-3</c:v>
                </c:pt>
                <c:pt idx="1044">
                  <c:v>1.5485728574064801</c:v>
                </c:pt>
                <c:pt idx="1045">
                  <c:v>3.7274285595757625E-3</c:v>
                </c:pt>
                <c:pt idx="1046">
                  <c:v>4.6910325715262537</c:v>
                </c:pt>
                <c:pt idx="1047">
                  <c:v>1.4728571605682368E-3</c:v>
                </c:pt>
                <c:pt idx="1048">
                  <c:v>5.3262857294082639E-3</c:v>
                </c:pt>
                <c:pt idx="1049">
                  <c:v>1.58714284488133E-3</c:v>
                </c:pt>
                <c:pt idx="1050">
                  <c:v>3.0425714220319471E-3</c:v>
                </c:pt>
                <c:pt idx="1051">
                  <c:v>0.79642514276572629</c:v>
                </c:pt>
                <c:pt idx="1052">
                  <c:v>1.5238057142571033</c:v>
                </c:pt>
                <c:pt idx="1053">
                  <c:v>1.1200682857404431</c:v>
                </c:pt>
                <c:pt idx="1054">
                  <c:v>3.5384285697937008E-2</c:v>
                </c:pt>
                <c:pt idx="1055">
                  <c:v>7.0551428760801047E-3</c:v>
                </c:pt>
                <c:pt idx="1056">
                  <c:v>1.3335142857006621E-2</c:v>
                </c:pt>
                <c:pt idx="1057">
                  <c:v>2.6901714257512761E-2</c:v>
                </c:pt>
                <c:pt idx="1058">
                  <c:v>2.975999999046327E-3</c:v>
                </c:pt>
                <c:pt idx="1059">
                  <c:v>2.4985714169910977E-3</c:v>
                </c:pt>
                <c:pt idx="1060">
                  <c:v>0.23141628572463988</c:v>
                </c:pt>
                <c:pt idx="1061">
                  <c:v>2.0248571559361049E-3</c:v>
                </c:pt>
                <c:pt idx="1062">
                  <c:v>3.1428571394511626E-3</c:v>
                </c:pt>
                <c:pt idx="1063">
                  <c:v>3.0737142855780464E-3</c:v>
                </c:pt>
                <c:pt idx="1064">
                  <c:v>2.3674285214287864E-3</c:v>
                </c:pt>
                <c:pt idx="1065">
                  <c:v>3.7611428914751319E-3</c:v>
                </c:pt>
                <c:pt idx="1066">
                  <c:v>1.4117477142558783</c:v>
                </c:pt>
                <c:pt idx="1067">
                  <c:v>6.9981494284466317</c:v>
                </c:pt>
                <c:pt idx="1068">
                  <c:v>55.235163714040347</c:v>
                </c:pt>
                <c:pt idx="1069">
                  <c:v>10.930601714353564</c:v>
                </c:pt>
                <c:pt idx="1070">
                  <c:v>6.1802857221875899E-3</c:v>
                </c:pt>
                <c:pt idx="1071">
                  <c:v>2.8156285625866494E-2</c:v>
                </c:pt>
                <c:pt idx="1072">
                  <c:v>3.9468285597392475E-2</c:v>
                </c:pt>
                <c:pt idx="1073">
                  <c:v>0.60441171427454254</c:v>
                </c:pt>
                <c:pt idx="1074">
                  <c:v>5.1391428634098594E-3</c:v>
                </c:pt>
                <c:pt idx="1075">
                  <c:v>3.9960000215257894E-3</c:v>
                </c:pt>
                <c:pt idx="1076">
                  <c:v>0</c:v>
                </c:pt>
                <c:pt idx="1077">
                  <c:v>0.19499114283289229</c:v>
                </c:pt>
                <c:pt idx="1078">
                  <c:v>2.057142802647183E-4</c:v>
                </c:pt>
                <c:pt idx="1079">
                  <c:v>1.1106285673550197E-2</c:v>
                </c:pt>
                <c:pt idx="1080">
                  <c:v>3.2265714359283456E-3</c:v>
                </c:pt>
                <c:pt idx="1081">
                  <c:v>1.4637142767224989E-3</c:v>
                </c:pt>
                <c:pt idx="1082">
                  <c:v>6.6562856878553114E-3</c:v>
                </c:pt>
                <c:pt idx="1083">
                  <c:v>1.0342857319968089E-3</c:v>
                </c:pt>
                <c:pt idx="1084">
                  <c:v>1.699428567205157E-3</c:v>
                </c:pt>
                <c:pt idx="1085">
                  <c:v>3.5057142393929631E-4</c:v>
                </c:pt>
                <c:pt idx="1086">
                  <c:v>3.0119999940054756E-3</c:v>
                </c:pt>
                <c:pt idx="1087">
                  <c:v>2.0571428571428574E-4</c:v>
                </c:pt>
                <c:pt idx="1088">
                  <c:v>2.8308571536200412E-3</c:v>
                </c:pt>
                <c:pt idx="1089">
                  <c:v>1.1841428526469642E-2</c:v>
                </c:pt>
                <c:pt idx="1090">
                  <c:v>7.2437141731807198E-3</c:v>
                </c:pt>
                <c:pt idx="1091">
                  <c:v>0</c:v>
                </c:pt>
                <c:pt idx="1092">
                  <c:v>2.0954285723822461E-3</c:v>
                </c:pt>
                <c:pt idx="1093">
                  <c:v>4.8262857627868654E-3</c:v>
                </c:pt>
                <c:pt idx="1094">
                  <c:v>2.2374286052158888E-3</c:v>
                </c:pt>
                <c:pt idx="1095">
                  <c:v>2.0699999754769461E-3</c:v>
                </c:pt>
                <c:pt idx="1096">
                  <c:v>7.7080000516346545E-3</c:v>
                </c:pt>
                <c:pt idx="1097">
                  <c:v>3.472215428660256</c:v>
                </c:pt>
                <c:pt idx="1098">
                  <c:v>0.87117999998160744</c:v>
                </c:pt>
                <c:pt idx="1099">
                  <c:v>5.750857191085818E-3</c:v>
                </c:pt>
                <c:pt idx="1100">
                  <c:v>2.0335714320455278E-2</c:v>
                </c:pt>
                <c:pt idx="1101">
                  <c:v>1.455857149056026E-2</c:v>
                </c:pt>
                <c:pt idx="1102">
                  <c:v>7.5008571325029614E-3</c:v>
                </c:pt>
                <c:pt idx="1103">
                  <c:v>1.0410982860653741</c:v>
                </c:pt>
                <c:pt idx="1104">
                  <c:v>4.3341294282967704</c:v>
                </c:pt>
                <c:pt idx="1105">
                  <c:v>6.1417142398016798E-3</c:v>
                </c:pt>
                <c:pt idx="1106">
                  <c:v>1.0329285712616785</c:v>
                </c:pt>
                <c:pt idx="1107">
                  <c:v>4.5131428514208101E-3</c:v>
                </c:pt>
                <c:pt idx="1108">
                  <c:v>0.78333142853464388</c:v>
                </c:pt>
                <c:pt idx="1109">
                  <c:v>1.7324285752432687E-2</c:v>
                </c:pt>
                <c:pt idx="1110">
                  <c:v>7.1774286140714365E-3</c:v>
                </c:pt>
                <c:pt idx="1111">
                  <c:v>0.57865371403489774</c:v>
                </c:pt>
                <c:pt idx="1112">
                  <c:v>1.1080045713751658</c:v>
                </c:pt>
                <c:pt idx="1113">
                  <c:v>1.5422571629115509E-2</c:v>
                </c:pt>
                <c:pt idx="1114">
                  <c:v>6.884571432386126E-3</c:v>
                </c:pt>
                <c:pt idx="1115">
                  <c:v>2.1395514286899564</c:v>
                </c:pt>
                <c:pt idx="1116">
                  <c:v>4.1158571654047287E-2</c:v>
                </c:pt>
                <c:pt idx="1117">
                  <c:v>2.2659714252608161E-2</c:v>
                </c:pt>
                <c:pt idx="1118">
                  <c:v>6.8928570856366831E-3</c:v>
                </c:pt>
                <c:pt idx="1119">
                  <c:v>4.6959999806540339E-3</c:v>
                </c:pt>
                <c:pt idx="1120">
                  <c:v>1.0094285658427643E-3</c:v>
                </c:pt>
                <c:pt idx="1121">
                  <c:v>1.370542853287288E-2</c:v>
                </c:pt>
                <c:pt idx="1122">
                  <c:v>9.5828571333203983E-3</c:v>
                </c:pt>
                <c:pt idx="1123">
                  <c:v>1.3030857086862834E-2</c:v>
                </c:pt>
                <c:pt idx="1124">
                  <c:v>3.4351999729020269E-2</c:v>
                </c:pt>
                <c:pt idx="1125">
                  <c:v>8.3239999607631152E-3</c:v>
                </c:pt>
                <c:pt idx="1126">
                  <c:v>3.1653142754690992E-2</c:v>
                </c:pt>
                <c:pt idx="1127">
                  <c:v>2.3451428543499537E-2</c:v>
                </c:pt>
                <c:pt idx="1128">
                  <c:v>1.2579142879077366E-2</c:v>
                </c:pt>
                <c:pt idx="1129">
                  <c:v>5.0485713277544314E-4</c:v>
                </c:pt>
                <c:pt idx="1130">
                  <c:v>2.4871428680419915E-3</c:v>
                </c:pt>
                <c:pt idx="1131">
                  <c:v>4.2274285330091222E-3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1D-4DFA-8FB8-2AC983CBD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33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/>
                    </a:solidFill>
                  </a:rPr>
                  <a:t>Crack Area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baseline="0">
                <a:solidFill>
                  <a:srgbClr val="757575"/>
                </a:solidFill>
              </a:rPr>
              <a:t>Lane wise Crack %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'Mar-25 Comparison with CA @50m'!$E$1</c:f>
              <c:strCache>
                <c:ptCount val="1"/>
                <c:pt idx="0">
                  <c:v>Structure Details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@50m'!$E$2:$E$664</c:f>
              <c:numCache>
                <c:formatCode>General</c:formatCode>
                <c:ptCount val="663"/>
                <c:pt idx="2">
                  <c:v>0</c:v>
                </c:pt>
                <c:pt idx="6">
                  <c:v>0</c:v>
                </c:pt>
                <c:pt idx="12">
                  <c:v>0</c:v>
                </c:pt>
                <c:pt idx="21">
                  <c:v>0</c:v>
                </c:pt>
                <c:pt idx="31">
                  <c:v>0</c:v>
                </c:pt>
                <c:pt idx="50">
                  <c:v>0</c:v>
                </c:pt>
                <c:pt idx="58">
                  <c:v>0</c:v>
                </c:pt>
                <c:pt idx="71">
                  <c:v>0</c:v>
                </c:pt>
                <c:pt idx="84">
                  <c:v>0</c:v>
                </c:pt>
                <c:pt idx="88">
                  <c:v>0</c:v>
                </c:pt>
                <c:pt idx="94">
                  <c:v>0</c:v>
                </c:pt>
                <c:pt idx="98">
                  <c:v>0</c:v>
                </c:pt>
                <c:pt idx="106">
                  <c:v>0</c:v>
                </c:pt>
                <c:pt idx="117">
                  <c:v>0</c:v>
                </c:pt>
                <c:pt idx="123">
                  <c:v>0</c:v>
                </c:pt>
                <c:pt idx="134">
                  <c:v>0</c:v>
                </c:pt>
                <c:pt idx="143">
                  <c:v>0</c:v>
                </c:pt>
                <c:pt idx="152">
                  <c:v>0</c:v>
                </c:pt>
                <c:pt idx="173">
                  <c:v>0</c:v>
                </c:pt>
                <c:pt idx="181">
                  <c:v>0</c:v>
                </c:pt>
                <c:pt idx="189">
                  <c:v>0</c:v>
                </c:pt>
                <c:pt idx="208">
                  <c:v>0</c:v>
                </c:pt>
                <c:pt idx="218">
                  <c:v>0</c:v>
                </c:pt>
                <c:pt idx="227">
                  <c:v>0</c:v>
                </c:pt>
                <c:pt idx="234">
                  <c:v>0</c:v>
                </c:pt>
                <c:pt idx="244">
                  <c:v>0</c:v>
                </c:pt>
                <c:pt idx="251">
                  <c:v>0</c:v>
                </c:pt>
                <c:pt idx="255">
                  <c:v>0</c:v>
                </c:pt>
                <c:pt idx="264">
                  <c:v>0</c:v>
                </c:pt>
                <c:pt idx="270">
                  <c:v>0</c:v>
                </c:pt>
                <c:pt idx="273">
                  <c:v>0</c:v>
                </c:pt>
                <c:pt idx="276">
                  <c:v>0</c:v>
                </c:pt>
                <c:pt idx="280">
                  <c:v>0</c:v>
                </c:pt>
                <c:pt idx="290">
                  <c:v>0</c:v>
                </c:pt>
                <c:pt idx="301">
                  <c:v>0</c:v>
                </c:pt>
                <c:pt idx="308">
                  <c:v>0</c:v>
                </c:pt>
                <c:pt idx="313">
                  <c:v>0</c:v>
                </c:pt>
                <c:pt idx="317">
                  <c:v>0</c:v>
                </c:pt>
                <c:pt idx="321">
                  <c:v>0</c:v>
                </c:pt>
                <c:pt idx="329">
                  <c:v>0</c:v>
                </c:pt>
                <c:pt idx="331">
                  <c:v>0</c:v>
                </c:pt>
                <c:pt idx="342">
                  <c:v>0</c:v>
                </c:pt>
                <c:pt idx="346">
                  <c:v>0</c:v>
                </c:pt>
                <c:pt idx="356">
                  <c:v>0</c:v>
                </c:pt>
                <c:pt idx="364">
                  <c:v>0</c:v>
                </c:pt>
                <c:pt idx="373">
                  <c:v>0</c:v>
                </c:pt>
                <c:pt idx="380">
                  <c:v>0</c:v>
                </c:pt>
                <c:pt idx="386">
                  <c:v>0</c:v>
                </c:pt>
                <c:pt idx="391">
                  <c:v>0</c:v>
                </c:pt>
                <c:pt idx="400">
                  <c:v>0</c:v>
                </c:pt>
                <c:pt idx="410">
                  <c:v>0</c:v>
                </c:pt>
                <c:pt idx="416">
                  <c:v>0</c:v>
                </c:pt>
                <c:pt idx="424">
                  <c:v>0</c:v>
                </c:pt>
                <c:pt idx="433">
                  <c:v>0</c:v>
                </c:pt>
                <c:pt idx="446">
                  <c:v>0</c:v>
                </c:pt>
                <c:pt idx="453">
                  <c:v>0</c:v>
                </c:pt>
                <c:pt idx="460">
                  <c:v>0</c:v>
                </c:pt>
                <c:pt idx="466">
                  <c:v>0</c:v>
                </c:pt>
                <c:pt idx="474">
                  <c:v>0</c:v>
                </c:pt>
                <c:pt idx="499">
                  <c:v>0</c:v>
                </c:pt>
                <c:pt idx="525">
                  <c:v>0</c:v>
                </c:pt>
                <c:pt idx="542">
                  <c:v>0</c:v>
                </c:pt>
                <c:pt idx="552">
                  <c:v>0</c:v>
                </c:pt>
                <c:pt idx="562">
                  <c:v>0</c:v>
                </c:pt>
                <c:pt idx="572">
                  <c:v>0</c:v>
                </c:pt>
                <c:pt idx="583">
                  <c:v>0</c:v>
                </c:pt>
                <c:pt idx="597">
                  <c:v>0</c:v>
                </c:pt>
                <c:pt idx="605">
                  <c:v>0</c:v>
                </c:pt>
                <c:pt idx="606">
                  <c:v>0</c:v>
                </c:pt>
                <c:pt idx="610">
                  <c:v>0</c:v>
                </c:pt>
                <c:pt idx="622">
                  <c:v>0</c:v>
                </c:pt>
                <c:pt idx="634">
                  <c:v>0</c:v>
                </c:pt>
                <c:pt idx="640">
                  <c:v>0</c:v>
                </c:pt>
                <c:pt idx="6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470-4EB9-BD88-EC579AD0BCAE}"/>
            </c:ext>
          </c:extLst>
        </c:ser>
        <c:ser>
          <c:idx val="1"/>
          <c:order val="1"/>
          <c:tx>
            <c:strRef>
              <c:f>'Mar-25 Comparison with CA @50m'!$Y$1</c:f>
              <c:strCache>
                <c:ptCount val="1"/>
                <c:pt idx="0">
                  <c:v>Limitation of Cracking as per Concession Agreement (in % area)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@50m'!$Y$2:$Y$664</c:f>
              <c:numCache>
                <c:formatCode>General</c:formatCode>
                <c:ptCount val="663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470-4EB9-BD88-EC579AD0BCAE}"/>
            </c:ext>
          </c:extLst>
        </c:ser>
        <c:ser>
          <c:idx val="2"/>
          <c:order val="2"/>
          <c:tx>
            <c:strRef>
              <c:f>'Mar-25 Comparison with CA @50m'!$Z$1</c:f>
              <c:strCache>
                <c:ptCount val="1"/>
                <c:pt idx="0">
                  <c:v>L1 Crack Area (in % area)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@50m'!$Z$2:$Z$664</c:f>
              <c:numCache>
                <c:formatCode>0.000</c:formatCode>
                <c:ptCount val="663"/>
                <c:pt idx="1">
                  <c:v>2.5326221432089806</c:v>
                </c:pt>
                <c:pt idx="2">
                  <c:v>3.6926285975319995E-2</c:v>
                </c:pt>
                <c:pt idx="3">
                  <c:v>3.0197714443206784E-2</c:v>
                </c:pt>
                <c:pt idx="4">
                  <c:v>2.4149714239665436E-2</c:v>
                </c:pt>
                <c:pt idx="5">
                  <c:v>1.8017931426225389</c:v>
                </c:pt>
                <c:pt idx="6">
                  <c:v>1.5304268579891749</c:v>
                </c:pt>
                <c:pt idx="7">
                  <c:v>1.7172571438380652E-2</c:v>
                </c:pt>
                <c:pt idx="8">
                  <c:v>1.0456571472712924E-2</c:v>
                </c:pt>
                <c:pt idx="9">
                  <c:v>3.1034257142816273</c:v>
                </c:pt>
                <c:pt idx="10">
                  <c:v>0.11406000007901872</c:v>
                </c:pt>
                <c:pt idx="11">
                  <c:v>1.6473714325768607E-2</c:v>
                </c:pt>
                <c:pt idx="12">
                  <c:v>8.0217141927991578E-3</c:v>
                </c:pt>
                <c:pt idx="13">
                  <c:v>1.4502857204164782E-2</c:v>
                </c:pt>
                <c:pt idx="14">
                  <c:v>2.2142285714503696</c:v>
                </c:pt>
                <c:pt idx="15">
                  <c:v>2.0410114282826015</c:v>
                </c:pt>
                <c:pt idx="16">
                  <c:v>2.7449714344569619E-2</c:v>
                </c:pt>
                <c:pt idx="17">
                  <c:v>1.5858285639626643E-2</c:v>
                </c:pt>
                <c:pt idx="18">
                  <c:v>4.0965142826352809E-2</c:v>
                </c:pt>
                <c:pt idx="19">
                  <c:v>1.4444000007084439E-2</c:v>
                </c:pt>
                <c:pt idx="20">
                  <c:v>1.8268571175166538E-2</c:v>
                </c:pt>
                <c:pt idx="21">
                  <c:v>6.269599966457913E-2</c:v>
                </c:pt>
                <c:pt idx="22">
                  <c:v>3.1339428601946148E-2</c:v>
                </c:pt>
                <c:pt idx="23">
                  <c:v>0.97650342843873128</c:v>
                </c:pt>
                <c:pt idx="24">
                  <c:v>1.0308571458544051E-2</c:v>
                </c:pt>
                <c:pt idx="25">
                  <c:v>1.104857158115932E-2</c:v>
                </c:pt>
                <c:pt idx="26">
                  <c:v>2.3406856937408443E-2</c:v>
                </c:pt>
                <c:pt idx="27">
                  <c:v>2.2693142674309868E-2</c:v>
                </c:pt>
                <c:pt idx="28">
                  <c:v>2.3727999980109077E-2</c:v>
                </c:pt>
                <c:pt idx="29">
                  <c:v>2.6686285537992203E-2</c:v>
                </c:pt>
                <c:pt idx="30">
                  <c:v>3.8586285723277505E-2</c:v>
                </c:pt>
                <c:pt idx="31">
                  <c:v>0.99617142852783214</c:v>
                </c:pt>
                <c:pt idx="32">
                  <c:v>2.2281714117867606E-2</c:v>
                </c:pt>
                <c:pt idx="33">
                  <c:v>1.0873142900466919E-2</c:v>
                </c:pt>
                <c:pt idx="34">
                  <c:v>1.5923999933515277E-2</c:v>
                </c:pt>
                <c:pt idx="35">
                  <c:v>1.2181142854690553E-2</c:v>
                </c:pt>
                <c:pt idx="36">
                  <c:v>1.0703428550447737E-2</c:v>
                </c:pt>
                <c:pt idx="37">
                  <c:v>4.0100348571436744</c:v>
                </c:pt>
                <c:pt idx="38">
                  <c:v>2.9270497141470226</c:v>
                </c:pt>
                <c:pt idx="39">
                  <c:v>7.7400000040871763E-3</c:v>
                </c:pt>
                <c:pt idx="40">
                  <c:v>4.2960000133514401E-3</c:v>
                </c:pt>
                <c:pt idx="41">
                  <c:v>1.5171428604125977E-2</c:v>
                </c:pt>
                <c:pt idx="42">
                  <c:v>1.7518285517011373E-2</c:v>
                </c:pt>
                <c:pt idx="43">
                  <c:v>1.9634285515376496E-2</c:v>
                </c:pt>
                <c:pt idx="44">
                  <c:v>3.1117714298793248E-2</c:v>
                </c:pt>
                <c:pt idx="45">
                  <c:v>4.6394285746983116E-3</c:v>
                </c:pt>
                <c:pt idx="46">
                  <c:v>6.3999999441419321E-3</c:v>
                </c:pt>
                <c:pt idx="47">
                  <c:v>4.7165715394701284E-3</c:v>
                </c:pt>
                <c:pt idx="48">
                  <c:v>2.0810285791669575E-2</c:v>
                </c:pt>
                <c:pt idx="49">
                  <c:v>4.8485714476449145E-3</c:v>
                </c:pt>
                <c:pt idx="50">
                  <c:v>3.0379885709994179</c:v>
                </c:pt>
                <c:pt idx="51">
                  <c:v>1.7529143056869506E-2</c:v>
                </c:pt>
                <c:pt idx="52">
                  <c:v>5.6370285715375633E-2</c:v>
                </c:pt>
                <c:pt idx="53">
                  <c:v>2.0273057145009719</c:v>
                </c:pt>
                <c:pt idx="54">
                  <c:v>2.5290857177461896E-2</c:v>
                </c:pt>
                <c:pt idx="55">
                  <c:v>3.0908000076838901E-2</c:v>
                </c:pt>
                <c:pt idx="56">
                  <c:v>4.9941714299065743E-2</c:v>
                </c:pt>
                <c:pt idx="57">
                  <c:v>11.230142857110163</c:v>
                </c:pt>
                <c:pt idx="58">
                  <c:v>13.380382285703933</c:v>
                </c:pt>
                <c:pt idx="59">
                  <c:v>1.9720571569715229E-2</c:v>
                </c:pt>
                <c:pt idx="60">
                  <c:v>2.4702348570033483</c:v>
                </c:pt>
                <c:pt idx="61">
                  <c:v>5.3353640003722047</c:v>
                </c:pt>
                <c:pt idx="62">
                  <c:v>3.7397143041065756E-2</c:v>
                </c:pt>
                <c:pt idx="63">
                  <c:v>4.0508657142734528</c:v>
                </c:pt>
                <c:pt idx="64">
                  <c:v>4.4047428568908149</c:v>
                </c:pt>
                <c:pt idx="65">
                  <c:v>3.2321142997741699E-2</c:v>
                </c:pt>
                <c:pt idx="66">
                  <c:v>5.8751428461074819E-2</c:v>
                </c:pt>
                <c:pt idx="67">
                  <c:v>1.3372000073024205E-2</c:v>
                </c:pt>
                <c:pt idx="68">
                  <c:v>1.7713068570641113</c:v>
                </c:pt>
                <c:pt idx="69">
                  <c:v>6.0325713620867048E-3</c:v>
                </c:pt>
                <c:pt idx="70">
                  <c:v>3.9183428426470067E-2</c:v>
                </c:pt>
                <c:pt idx="71">
                  <c:v>1.1786628570652007</c:v>
                </c:pt>
                <c:pt idx="72">
                  <c:v>0.10437657242230004</c:v>
                </c:pt>
                <c:pt idx="73">
                  <c:v>8.5942858478001202E-3</c:v>
                </c:pt>
                <c:pt idx="74">
                  <c:v>2.0323897141620093</c:v>
                </c:pt>
                <c:pt idx="75">
                  <c:v>4.0903211428710389</c:v>
                </c:pt>
                <c:pt idx="76">
                  <c:v>1.7527428684234621E-2</c:v>
                </c:pt>
                <c:pt idx="77">
                  <c:v>2.3294856969288416E-2</c:v>
                </c:pt>
                <c:pt idx="78">
                  <c:v>3.7322857223238262E-2</c:v>
                </c:pt>
                <c:pt idx="79">
                  <c:v>1.9752571329389301E-2</c:v>
                </c:pt>
                <c:pt idx="80">
                  <c:v>1.9884800000762937</c:v>
                </c:pt>
                <c:pt idx="81">
                  <c:v>3.2834857225418089E-2</c:v>
                </c:pt>
                <c:pt idx="82">
                  <c:v>1.0016571538107737E-2</c:v>
                </c:pt>
                <c:pt idx="83">
                  <c:v>3.7062285885129657E-2</c:v>
                </c:pt>
                <c:pt idx="84">
                  <c:v>2.621657158987863E-2</c:v>
                </c:pt>
                <c:pt idx="85">
                  <c:v>2.9108571331841606E-2</c:v>
                </c:pt>
                <c:pt idx="86">
                  <c:v>1.5069142932891844E-2</c:v>
                </c:pt>
                <c:pt idx="87">
                  <c:v>9.8731428078242707E-3</c:v>
                </c:pt>
                <c:pt idx="88">
                  <c:v>0.1822697144235883</c:v>
                </c:pt>
                <c:pt idx="89">
                  <c:v>4.0274959999561295</c:v>
                </c:pt>
                <c:pt idx="90">
                  <c:v>2.8063428493227273E-2</c:v>
                </c:pt>
                <c:pt idx="91">
                  <c:v>3.8376571352822443E-2</c:v>
                </c:pt>
                <c:pt idx="92">
                  <c:v>2.5791428515570508E-2</c:v>
                </c:pt>
                <c:pt idx="93">
                  <c:v>1.0135999913896835E-2</c:v>
                </c:pt>
                <c:pt idx="94">
                  <c:v>1.8067428349086215E-2</c:v>
                </c:pt>
                <c:pt idx="95">
                  <c:v>1.8556571508135115E-2</c:v>
                </c:pt>
                <c:pt idx="96">
                  <c:v>1.6617142910276137E-2</c:v>
                </c:pt>
                <c:pt idx="97">
                  <c:v>1.6742285601752144E-2</c:v>
                </c:pt>
                <c:pt idx="98">
                  <c:v>2.0333845713724412</c:v>
                </c:pt>
                <c:pt idx="99">
                  <c:v>1.6954285636629377E-2</c:v>
                </c:pt>
                <c:pt idx="100">
                  <c:v>1.7444571432386126E-2</c:v>
                </c:pt>
                <c:pt idx="101">
                  <c:v>7.7314285605294365E-3</c:v>
                </c:pt>
                <c:pt idx="102">
                  <c:v>1.4254805714389256</c:v>
                </c:pt>
                <c:pt idx="103">
                  <c:v>1.0703199998923709</c:v>
                </c:pt>
                <c:pt idx="104">
                  <c:v>6.9006857031413488E-2</c:v>
                </c:pt>
                <c:pt idx="105">
                  <c:v>1.8400742857864929</c:v>
                </c:pt>
                <c:pt idx="106">
                  <c:v>0.11014457127162386</c:v>
                </c:pt>
                <c:pt idx="107">
                  <c:v>5.4304571802956725E-2</c:v>
                </c:pt>
                <c:pt idx="108">
                  <c:v>1.1512331427478792</c:v>
                </c:pt>
                <c:pt idx="109">
                  <c:v>3.9426285606111791E-2</c:v>
                </c:pt>
                <c:pt idx="110">
                  <c:v>5.1531428489685067E-2</c:v>
                </c:pt>
                <c:pt idx="111">
                  <c:v>2.0961714342662269E-2</c:v>
                </c:pt>
                <c:pt idx="112">
                  <c:v>1.1820000088555473E-2</c:v>
                </c:pt>
                <c:pt idx="113">
                  <c:v>4.4022857257298067E-3</c:v>
                </c:pt>
                <c:pt idx="114">
                  <c:v>1.4032571514674595E-2</c:v>
                </c:pt>
                <c:pt idx="115">
                  <c:v>9.806285794121879E-3</c:v>
                </c:pt>
                <c:pt idx="116">
                  <c:v>1.4857142922537666E-2</c:v>
                </c:pt>
                <c:pt idx="117">
                  <c:v>1.9192571398871282E-2</c:v>
                </c:pt>
                <c:pt idx="118">
                  <c:v>9.8971427399771553E-3</c:v>
                </c:pt>
                <c:pt idx="119">
                  <c:v>2.9627782856355389</c:v>
                </c:pt>
                <c:pt idx="120">
                  <c:v>1.1842857145581925E-2</c:v>
                </c:pt>
                <c:pt idx="121">
                  <c:v>2.0709714265550887E-2</c:v>
                </c:pt>
                <c:pt idx="122">
                  <c:v>2.500457138878958E-2</c:v>
                </c:pt>
                <c:pt idx="123">
                  <c:v>4.0130856922694622E-2</c:v>
                </c:pt>
                <c:pt idx="124">
                  <c:v>9.4545714319774071E-2</c:v>
                </c:pt>
                <c:pt idx="125">
                  <c:v>4.217125142698289</c:v>
                </c:pt>
                <c:pt idx="126">
                  <c:v>1.2245982858412605</c:v>
                </c:pt>
                <c:pt idx="127">
                  <c:v>6.3055999472481861E-2</c:v>
                </c:pt>
                <c:pt idx="128">
                  <c:v>6.9785554285594396</c:v>
                </c:pt>
                <c:pt idx="129">
                  <c:v>1.820171414784023E-2</c:v>
                </c:pt>
                <c:pt idx="130">
                  <c:v>2.0071005713830674</c:v>
                </c:pt>
                <c:pt idx="131">
                  <c:v>2.2809714460372926E-2</c:v>
                </c:pt>
                <c:pt idx="132">
                  <c:v>3.0358857119424005E-2</c:v>
                </c:pt>
                <c:pt idx="133">
                  <c:v>1.7253714271272931E-2</c:v>
                </c:pt>
                <c:pt idx="134">
                  <c:v>1.240057145527431E-2</c:v>
                </c:pt>
                <c:pt idx="135">
                  <c:v>3.8542857633318221E-3</c:v>
                </c:pt>
                <c:pt idx="136">
                  <c:v>8.9565714291163848E-3</c:v>
                </c:pt>
                <c:pt idx="137">
                  <c:v>3.5885805711691718</c:v>
                </c:pt>
                <c:pt idx="138">
                  <c:v>1.2123428557259697E-2</c:v>
                </c:pt>
                <c:pt idx="139">
                  <c:v>1.2962857190540862E-2</c:v>
                </c:pt>
                <c:pt idx="140">
                  <c:v>7.0777142156873436E-3</c:v>
                </c:pt>
                <c:pt idx="141">
                  <c:v>1.1877714247022355E-2</c:v>
                </c:pt>
                <c:pt idx="142">
                  <c:v>1.431142862728664E-2</c:v>
                </c:pt>
                <c:pt idx="143">
                  <c:v>2.3366857065473288E-2</c:v>
                </c:pt>
                <c:pt idx="144">
                  <c:v>1.7414794286305566</c:v>
                </c:pt>
                <c:pt idx="145">
                  <c:v>1.9302857191903253E-2</c:v>
                </c:pt>
                <c:pt idx="146">
                  <c:v>2.3524571514129639E-2</c:v>
                </c:pt>
                <c:pt idx="147">
                  <c:v>2.074475428533554</c:v>
                </c:pt>
                <c:pt idx="148">
                  <c:v>3.6098285673686441E-2</c:v>
                </c:pt>
                <c:pt idx="149">
                  <c:v>4.6737142576490131E-3</c:v>
                </c:pt>
                <c:pt idx="150">
                  <c:v>1.5991999917711532E-2</c:v>
                </c:pt>
                <c:pt idx="151">
                  <c:v>2.4354857214518948E-2</c:v>
                </c:pt>
                <c:pt idx="152">
                  <c:v>2.5107999967847551E-2</c:v>
                </c:pt>
                <c:pt idx="153">
                  <c:v>2.7380000029972627E-2</c:v>
                </c:pt>
                <c:pt idx="154">
                  <c:v>1.051600002833775E-2</c:v>
                </c:pt>
                <c:pt idx="155">
                  <c:v>3.1452571720395756E-2</c:v>
                </c:pt>
                <c:pt idx="156">
                  <c:v>4.1445714037758961E-3</c:v>
                </c:pt>
                <c:pt idx="157">
                  <c:v>8.5771428298950202E-3</c:v>
                </c:pt>
                <c:pt idx="158">
                  <c:v>2.1625714100428992E-2</c:v>
                </c:pt>
                <c:pt idx="159">
                  <c:v>2.7298285435267855E-2</c:v>
                </c:pt>
                <c:pt idx="160">
                  <c:v>6.7148570551191049E-3</c:v>
                </c:pt>
                <c:pt idx="161">
                  <c:v>1.5895428773335045E-2</c:v>
                </c:pt>
                <c:pt idx="162">
                  <c:v>1.7506857115881787E-2</c:v>
                </c:pt>
                <c:pt idx="163">
                  <c:v>1.0085714363370623E-2</c:v>
                </c:pt>
                <c:pt idx="164">
                  <c:v>0.59040285715239393</c:v>
                </c:pt>
                <c:pt idx="165">
                  <c:v>3.6471428501946575E-2</c:v>
                </c:pt>
                <c:pt idx="166">
                  <c:v>1.453314280782427E-2</c:v>
                </c:pt>
                <c:pt idx="167">
                  <c:v>2.8681714406694682E-2</c:v>
                </c:pt>
                <c:pt idx="168">
                  <c:v>1.9970857067108154E-2</c:v>
                </c:pt>
                <c:pt idx="169">
                  <c:v>4.0169251427786694</c:v>
                </c:pt>
                <c:pt idx="170">
                  <c:v>1.9330285722187583E-2</c:v>
                </c:pt>
                <c:pt idx="171">
                  <c:v>1.9699428570611133E-2</c:v>
                </c:pt>
                <c:pt idx="172">
                  <c:v>2.0504571349280222E-2</c:v>
                </c:pt>
                <c:pt idx="173">
                  <c:v>3.2350285444259649E-2</c:v>
                </c:pt>
                <c:pt idx="174">
                  <c:v>1.478228584289551E-2</c:v>
                </c:pt>
                <c:pt idx="175">
                  <c:v>4.9748570987156451E-3</c:v>
                </c:pt>
                <c:pt idx="176">
                  <c:v>7.1308571883610308E-3</c:v>
                </c:pt>
                <c:pt idx="177">
                  <c:v>1.8909142930167065E-2</c:v>
                </c:pt>
                <c:pt idx="178">
                  <c:v>9.7754285117558071E-3</c:v>
                </c:pt>
                <c:pt idx="179">
                  <c:v>1.1743285714326588</c:v>
                </c:pt>
                <c:pt idx="180">
                  <c:v>2.024975999972479</c:v>
                </c:pt>
                <c:pt idx="181">
                  <c:v>2.4534857188633515E-2</c:v>
                </c:pt>
                <c:pt idx="182">
                  <c:v>1.696057128225054E-2</c:v>
                </c:pt>
                <c:pt idx="183">
                  <c:v>1.0101714307240078E-2</c:v>
                </c:pt>
                <c:pt idx="184">
                  <c:v>3.6805714116777697E-3</c:v>
                </c:pt>
                <c:pt idx="185">
                  <c:v>1.4604571268899099E-2</c:v>
                </c:pt>
                <c:pt idx="186">
                  <c:v>4.3273091430037356</c:v>
                </c:pt>
                <c:pt idx="187">
                  <c:v>1.9256571534020561E-2</c:v>
                </c:pt>
                <c:pt idx="188">
                  <c:v>6.691428583690099E-3</c:v>
                </c:pt>
                <c:pt idx="189">
                  <c:v>2.3076571472712928E-2</c:v>
                </c:pt>
                <c:pt idx="190">
                  <c:v>5.9394285542624346E-3</c:v>
                </c:pt>
                <c:pt idx="191">
                  <c:v>1.1797142761775424E-2</c:v>
                </c:pt>
                <c:pt idx="192">
                  <c:v>2.0231685715321133</c:v>
                </c:pt>
                <c:pt idx="193">
                  <c:v>5.1389142453329907E-2</c:v>
                </c:pt>
                <c:pt idx="194">
                  <c:v>1.7889714051655362E-2</c:v>
                </c:pt>
                <c:pt idx="195">
                  <c:v>1.0633714295795987E-2</c:v>
                </c:pt>
                <c:pt idx="196">
                  <c:v>1.3433714309419902E-2</c:v>
                </c:pt>
                <c:pt idx="197">
                  <c:v>1.4690285897936141E-2</c:v>
                </c:pt>
                <c:pt idx="198">
                  <c:v>7.4464571500505741E-2</c:v>
                </c:pt>
                <c:pt idx="199">
                  <c:v>1.4021714410781861E-2</c:v>
                </c:pt>
                <c:pt idx="200">
                  <c:v>2.0296451428985596</c:v>
                </c:pt>
                <c:pt idx="201">
                  <c:v>2.0322285902840749E-2</c:v>
                </c:pt>
                <c:pt idx="202">
                  <c:v>1.2209714287349155E-2</c:v>
                </c:pt>
                <c:pt idx="203">
                  <c:v>8.5520001234327039E-3</c:v>
                </c:pt>
                <c:pt idx="204">
                  <c:v>1.4433714208602906E-2</c:v>
                </c:pt>
                <c:pt idx="205">
                  <c:v>1.4402285861968993E-2</c:v>
                </c:pt>
                <c:pt idx="206">
                  <c:v>9.8028571632930214E-3</c:v>
                </c:pt>
                <c:pt idx="207">
                  <c:v>1.9208571180616103E-2</c:v>
                </c:pt>
                <c:pt idx="208">
                  <c:v>1.6907999910627091E-2</c:v>
                </c:pt>
                <c:pt idx="209">
                  <c:v>2.3259999911444527E-2</c:v>
                </c:pt>
                <c:pt idx="210">
                  <c:v>1.0803999979836599E-2</c:v>
                </c:pt>
                <c:pt idx="211">
                  <c:v>1.0797142877578738E-2</c:v>
                </c:pt>
                <c:pt idx="212">
                  <c:v>4.8712462852028446</c:v>
                </c:pt>
                <c:pt idx="213">
                  <c:v>9.90319996220725E-2</c:v>
                </c:pt>
                <c:pt idx="214">
                  <c:v>2.0372719997460504</c:v>
                </c:pt>
                <c:pt idx="215">
                  <c:v>1.7425142756870817E-2</c:v>
                </c:pt>
                <c:pt idx="216">
                  <c:v>1.1384571531840734E-2</c:v>
                </c:pt>
                <c:pt idx="217">
                  <c:v>1.4353142672947477E-2</c:v>
                </c:pt>
                <c:pt idx="218">
                  <c:v>4.0372777142020633</c:v>
                </c:pt>
                <c:pt idx="219">
                  <c:v>10.035598285551073</c:v>
                </c:pt>
                <c:pt idx="220">
                  <c:v>2.4465714466912408E-2</c:v>
                </c:pt>
                <c:pt idx="221">
                  <c:v>3.2458857405526301E-2</c:v>
                </c:pt>
                <c:pt idx="222">
                  <c:v>4.0457142688206257E-2</c:v>
                </c:pt>
                <c:pt idx="223">
                  <c:v>2.0197525714043207</c:v>
                </c:pt>
                <c:pt idx="224">
                  <c:v>2.5097748573316849</c:v>
                </c:pt>
                <c:pt idx="225">
                  <c:v>2.6107428549357818E-2</c:v>
                </c:pt>
                <c:pt idx="226">
                  <c:v>2.2550285547801426E-2</c:v>
                </c:pt>
                <c:pt idx="227">
                  <c:v>2.0463302857058387</c:v>
                </c:pt>
                <c:pt idx="228">
                  <c:v>8.486856937408447E-3</c:v>
                </c:pt>
                <c:pt idx="229">
                  <c:v>2.1311428621837072E-2</c:v>
                </c:pt>
                <c:pt idx="230">
                  <c:v>3.6998285364423483E-2</c:v>
                </c:pt>
                <c:pt idx="231">
                  <c:v>3.886342834063939E-2</c:v>
                </c:pt>
                <c:pt idx="232">
                  <c:v>1.3051428673607963E-2</c:v>
                </c:pt>
                <c:pt idx="233">
                  <c:v>1.2292571359361924E-2</c:v>
                </c:pt>
                <c:pt idx="234">
                  <c:v>1.9887091427271706</c:v>
                </c:pt>
                <c:pt idx="235">
                  <c:v>2.6399428612845284E-2</c:v>
                </c:pt>
                <c:pt idx="236">
                  <c:v>2.2217142925262452E-2</c:v>
                </c:pt>
                <c:pt idx="237">
                  <c:v>2.3113142976760859E-2</c:v>
                </c:pt>
                <c:pt idx="238">
                  <c:v>1.7194285637991771E-2</c:v>
                </c:pt>
                <c:pt idx="239">
                  <c:v>8.2417142977033332E-3</c:v>
                </c:pt>
                <c:pt idx="240">
                  <c:v>2.3232571496963499E-2</c:v>
                </c:pt>
                <c:pt idx="241">
                  <c:v>1.7375428642545428E-2</c:v>
                </c:pt>
                <c:pt idx="242">
                  <c:v>1.9097714200701034E-2</c:v>
                </c:pt>
                <c:pt idx="243">
                  <c:v>2.1441714499337336E-2</c:v>
                </c:pt>
                <c:pt idx="244">
                  <c:v>3.6774856892994472E-2</c:v>
                </c:pt>
                <c:pt idx="245">
                  <c:v>3.3231428387505674E-2</c:v>
                </c:pt>
                <c:pt idx="246">
                  <c:v>2.2211428751264303E-2</c:v>
                </c:pt>
                <c:pt idx="247">
                  <c:v>4.4957713902337215E-2</c:v>
                </c:pt>
                <c:pt idx="248">
                  <c:v>4.0152571149553569E-2</c:v>
                </c:pt>
                <c:pt idx="249">
                  <c:v>2.0109714179720194E-2</c:v>
                </c:pt>
                <c:pt idx="250">
                  <c:v>1.4628571628843035E-2</c:v>
                </c:pt>
                <c:pt idx="251">
                  <c:v>3.2546857332502094E-2</c:v>
                </c:pt>
                <c:pt idx="252">
                  <c:v>4.2481142777034221E-2</c:v>
                </c:pt>
                <c:pt idx="253">
                  <c:v>4.3278285749980376E-2</c:v>
                </c:pt>
                <c:pt idx="254">
                  <c:v>8.8599999564034602E-3</c:v>
                </c:pt>
                <c:pt idx="255">
                  <c:v>2.1626285657882691E-2</c:v>
                </c:pt>
                <c:pt idx="256">
                  <c:v>6.1926982857758652</c:v>
                </c:pt>
                <c:pt idx="257">
                  <c:v>1.5614285722460066E-2</c:v>
                </c:pt>
                <c:pt idx="258">
                  <c:v>2.0337142827170234E-2</c:v>
                </c:pt>
                <c:pt idx="259">
                  <c:v>2.1043428626741686E-2</c:v>
                </c:pt>
                <c:pt idx="260">
                  <c:v>1.9194285546711515E-2</c:v>
                </c:pt>
                <c:pt idx="261">
                  <c:v>2.8333714378901892E-2</c:v>
                </c:pt>
                <c:pt idx="262">
                  <c:v>3.5622085713672638</c:v>
                </c:pt>
                <c:pt idx="263">
                  <c:v>3.2254857169560031E-2</c:v>
                </c:pt>
                <c:pt idx="264">
                  <c:v>4.04611428615025E-2</c:v>
                </c:pt>
                <c:pt idx="265">
                  <c:v>2.3117714308329988E-2</c:v>
                </c:pt>
                <c:pt idx="266">
                  <c:v>1.1652571413857594E-2</c:v>
                </c:pt>
                <c:pt idx="267">
                  <c:v>4.50022859110151E-2</c:v>
                </c:pt>
                <c:pt idx="268">
                  <c:v>1.0220571355819701E-2</c:v>
                </c:pt>
                <c:pt idx="269">
                  <c:v>1.7138857062203548E-2</c:v>
                </c:pt>
                <c:pt idx="270">
                  <c:v>1.5383428521837503E-2</c:v>
                </c:pt>
                <c:pt idx="271">
                  <c:v>1.4668000131334581E-2</c:v>
                </c:pt>
                <c:pt idx="272">
                  <c:v>8.0051428781236916E-3</c:v>
                </c:pt>
                <c:pt idx="273">
                  <c:v>3.0010857120241437E-2</c:v>
                </c:pt>
                <c:pt idx="274">
                  <c:v>4.0998285589218135E-2</c:v>
                </c:pt>
                <c:pt idx="275">
                  <c:v>7.9049142660413463E-2</c:v>
                </c:pt>
                <c:pt idx="276">
                  <c:v>0.1043491424179077</c:v>
                </c:pt>
                <c:pt idx="277">
                  <c:v>5.2809714426313124E-2</c:v>
                </c:pt>
                <c:pt idx="284">
                  <c:v>5.2114285714285717E-4</c:v>
                </c:pt>
                <c:pt idx="285">
                  <c:v>4.8142857142857145E-3</c:v>
                </c:pt>
                <c:pt idx="286">
                  <c:v>4.4720000000000003E-3</c:v>
                </c:pt>
                <c:pt idx="287">
                  <c:v>7.3371428571428567E-4</c:v>
                </c:pt>
                <c:pt idx="288">
                  <c:v>4.3131428571428574E-3</c:v>
                </c:pt>
                <c:pt idx="289">
                  <c:v>0</c:v>
                </c:pt>
                <c:pt idx="290">
                  <c:v>2.9799999999999997E-2</c:v>
                </c:pt>
                <c:pt idx="291">
                  <c:v>4.1796E-2</c:v>
                </c:pt>
                <c:pt idx="292">
                  <c:v>2.7822857142857146E-3</c:v>
                </c:pt>
                <c:pt idx="293">
                  <c:v>3.5108571428571428E-3</c:v>
                </c:pt>
                <c:pt idx="294">
                  <c:v>4.3794285714285714E-3</c:v>
                </c:pt>
                <c:pt idx="295">
                  <c:v>2.6799999999999997E-3</c:v>
                </c:pt>
                <c:pt idx="296">
                  <c:v>6.7685714285714293E-3</c:v>
                </c:pt>
                <c:pt idx="297">
                  <c:v>2.4851428571428572E-3</c:v>
                </c:pt>
                <c:pt idx="298">
                  <c:v>3.5794285714285711E-3</c:v>
                </c:pt>
                <c:pt idx="299">
                  <c:v>3.2291428571428571E-3</c:v>
                </c:pt>
                <c:pt idx="300">
                  <c:v>1.7782857142857142E-3</c:v>
                </c:pt>
                <c:pt idx="301">
                  <c:v>7.4742857142857152E-4</c:v>
                </c:pt>
                <c:pt idx="302">
                  <c:v>2.7142857142857144E-4</c:v>
                </c:pt>
                <c:pt idx="303">
                  <c:v>0</c:v>
                </c:pt>
                <c:pt idx="304">
                  <c:v>4.1657142857142858E-4</c:v>
                </c:pt>
                <c:pt idx="305">
                  <c:v>2.4720000000000002E-3</c:v>
                </c:pt>
                <c:pt idx="306">
                  <c:v>9.3354285714285744E-3</c:v>
                </c:pt>
                <c:pt idx="307">
                  <c:v>3.4374285714285711E-2</c:v>
                </c:pt>
                <c:pt idx="308">
                  <c:v>3.1814857142857145E-2</c:v>
                </c:pt>
                <c:pt idx="309">
                  <c:v>3.6433142857142851E-2</c:v>
                </c:pt>
                <c:pt idx="310">
                  <c:v>3.1713142857142849E-2</c:v>
                </c:pt>
                <c:pt idx="311">
                  <c:v>1.2901142857142856E-2</c:v>
                </c:pt>
                <c:pt idx="312">
                  <c:v>5.1199999999999998E-4</c:v>
                </c:pt>
                <c:pt idx="313">
                  <c:v>1.719942857142857E-2</c:v>
                </c:pt>
                <c:pt idx="314">
                  <c:v>4.0068571428571419E-3</c:v>
                </c:pt>
                <c:pt idx="315">
                  <c:v>1.4046285714285713E-2</c:v>
                </c:pt>
                <c:pt idx="316">
                  <c:v>1.3159999999999999E-3</c:v>
                </c:pt>
                <c:pt idx="317">
                  <c:v>1.5651428571428572E-3</c:v>
                </c:pt>
                <c:pt idx="318">
                  <c:v>3.8857142857142862E-3</c:v>
                </c:pt>
                <c:pt idx="319">
                  <c:v>4.8548571428571417E-3</c:v>
                </c:pt>
                <c:pt idx="320">
                  <c:v>3.7857142857142855E-3</c:v>
                </c:pt>
                <c:pt idx="321">
                  <c:v>7.7771428571428575E-3</c:v>
                </c:pt>
                <c:pt idx="322">
                  <c:v>5.0971428571428565E-3</c:v>
                </c:pt>
                <c:pt idx="323">
                  <c:v>5.1354285714285703E-3</c:v>
                </c:pt>
                <c:pt idx="324">
                  <c:v>0</c:v>
                </c:pt>
                <c:pt idx="325">
                  <c:v>4.9119999999999997E-3</c:v>
                </c:pt>
                <c:pt idx="326">
                  <c:v>1.2231428571428572E-2</c:v>
                </c:pt>
                <c:pt idx="327">
                  <c:v>3.1676571428571429E-2</c:v>
                </c:pt>
                <c:pt idx="328">
                  <c:v>1.7493142857142853E-2</c:v>
                </c:pt>
                <c:pt idx="329">
                  <c:v>2.3194285714285716E-2</c:v>
                </c:pt>
                <c:pt idx="330">
                  <c:v>1.1098857142857145E-2</c:v>
                </c:pt>
                <c:pt idx="331">
                  <c:v>1.558514285714286E-2</c:v>
                </c:pt>
                <c:pt idx="332">
                  <c:v>7.6434285714285718E-3</c:v>
                </c:pt>
                <c:pt idx="333">
                  <c:v>9.9925714285714271E-3</c:v>
                </c:pt>
                <c:pt idx="334">
                  <c:v>8.1119999999999994E-3</c:v>
                </c:pt>
                <c:pt idx="335">
                  <c:v>1.7331428571428574E-3</c:v>
                </c:pt>
                <c:pt idx="336">
                  <c:v>5.4965714285714279E-3</c:v>
                </c:pt>
                <c:pt idx="337">
                  <c:v>1.3029714285714287E-2</c:v>
                </c:pt>
                <c:pt idx="338">
                  <c:v>1.2226285714285714E-2</c:v>
                </c:pt>
                <c:pt idx="339">
                  <c:v>1.7111428571428573E-2</c:v>
                </c:pt>
                <c:pt idx="340">
                  <c:v>6.8148571428571425E-3</c:v>
                </c:pt>
                <c:pt idx="341">
                  <c:v>7.000571428571428E-3</c:v>
                </c:pt>
                <c:pt idx="342">
                  <c:v>5.7857142857142847E-3</c:v>
                </c:pt>
                <c:pt idx="343">
                  <c:v>7.5142857142857129E-3</c:v>
                </c:pt>
                <c:pt idx="344">
                  <c:v>8.5297142857142846E-3</c:v>
                </c:pt>
                <c:pt idx="345">
                  <c:v>1.1673714285714287E-2</c:v>
                </c:pt>
                <c:pt idx="346">
                  <c:v>8.5011428571428564E-3</c:v>
                </c:pt>
                <c:pt idx="347">
                  <c:v>8.0108571428571442E-3</c:v>
                </c:pt>
                <c:pt idx="348">
                  <c:v>1.5332E-2</c:v>
                </c:pt>
                <c:pt idx="349">
                  <c:v>7.7959999999999991E-3</c:v>
                </c:pt>
                <c:pt idx="350">
                  <c:v>8.2348571428571427E-3</c:v>
                </c:pt>
                <c:pt idx="351">
                  <c:v>1.1753142857142858E-2</c:v>
                </c:pt>
                <c:pt idx="352">
                  <c:v>2.0990285714285715E-2</c:v>
                </c:pt>
                <c:pt idx="353">
                  <c:v>3.015885714285715E-2</c:v>
                </c:pt>
                <c:pt idx="354">
                  <c:v>3.7238285714285724E-2</c:v>
                </c:pt>
                <c:pt idx="355">
                  <c:v>1.4811428571428569E-2</c:v>
                </c:pt>
                <c:pt idx="356">
                  <c:v>2.1920571428571428E-2</c:v>
                </c:pt>
                <c:pt idx="357">
                  <c:v>2.3635428571428568E-2</c:v>
                </c:pt>
                <c:pt idx="358">
                  <c:v>2.1194857142857144E-2</c:v>
                </c:pt>
                <c:pt idx="359">
                  <c:v>1.4374285714285713E-2</c:v>
                </c:pt>
                <c:pt idx="360">
                  <c:v>4.3710285714285708E-2</c:v>
                </c:pt>
                <c:pt idx="361">
                  <c:v>4.9642285714285729E-2</c:v>
                </c:pt>
                <c:pt idx="362">
                  <c:v>4.7067428571428559E-2</c:v>
                </c:pt>
                <c:pt idx="363">
                  <c:v>2.0667999999999995E-2</c:v>
                </c:pt>
                <c:pt idx="364">
                  <c:v>1.3172571428571426E-2</c:v>
                </c:pt>
                <c:pt idx="365">
                  <c:v>1.9733714285714282E-2</c:v>
                </c:pt>
                <c:pt idx="366">
                  <c:v>1.978342857142857E-2</c:v>
                </c:pt>
                <c:pt idx="367">
                  <c:v>2.0283428571428574E-2</c:v>
                </c:pt>
                <c:pt idx="368">
                  <c:v>1.9487428571428569E-2</c:v>
                </c:pt>
                <c:pt idx="369">
                  <c:v>3.0040571428571423E-2</c:v>
                </c:pt>
                <c:pt idx="370">
                  <c:v>2.422285714285714E-2</c:v>
                </c:pt>
                <c:pt idx="371">
                  <c:v>1.845142857142857E-2</c:v>
                </c:pt>
                <c:pt idx="372">
                  <c:v>2.9518857142857138E-2</c:v>
                </c:pt>
                <c:pt idx="373">
                  <c:v>1.6841142857142857E-2</c:v>
                </c:pt>
                <c:pt idx="374">
                  <c:v>1.4223999999999999E-2</c:v>
                </c:pt>
                <c:pt idx="375">
                  <c:v>2.4897714285714283E-2</c:v>
                </c:pt>
                <c:pt idx="376">
                  <c:v>1.7239999999999998E-2</c:v>
                </c:pt>
                <c:pt idx="377">
                  <c:v>4.0140571428571421E-2</c:v>
                </c:pt>
                <c:pt idx="378">
                  <c:v>1.7513142857142859E-2</c:v>
                </c:pt>
                <c:pt idx="379">
                  <c:v>2.3304571428571424E-2</c:v>
                </c:pt>
                <c:pt idx="380">
                  <c:v>2.428857142857143E-2</c:v>
                </c:pt>
                <c:pt idx="381">
                  <c:v>1.2284571428571428E-2</c:v>
                </c:pt>
                <c:pt idx="382">
                  <c:v>1.6717142857142854E-2</c:v>
                </c:pt>
                <c:pt idx="383">
                  <c:v>5.0601142857142858E-2</c:v>
                </c:pt>
                <c:pt idx="384">
                  <c:v>2.1564571428571429E-2</c:v>
                </c:pt>
                <c:pt idx="385">
                  <c:v>1.6592571428571429E-2</c:v>
                </c:pt>
                <c:pt idx="386">
                  <c:v>2.8067999999999999E-2</c:v>
                </c:pt>
                <c:pt idx="387">
                  <c:v>1.1456000000000001E-2</c:v>
                </c:pt>
                <c:pt idx="388">
                  <c:v>2.5027999999999998E-2</c:v>
                </c:pt>
                <c:pt idx="389">
                  <c:v>3.0756571428571432E-2</c:v>
                </c:pt>
                <c:pt idx="390">
                  <c:v>1.4582285714285716E-2</c:v>
                </c:pt>
                <c:pt idx="391">
                  <c:v>2.0328000000000006E-2</c:v>
                </c:pt>
                <c:pt idx="392">
                  <c:v>0.67637085714285694</c:v>
                </c:pt>
                <c:pt idx="393">
                  <c:v>2.0939428571428567E-2</c:v>
                </c:pt>
                <c:pt idx="394">
                  <c:v>4.0954285714285719E-3</c:v>
                </c:pt>
                <c:pt idx="395">
                  <c:v>1.6258577142857142</c:v>
                </c:pt>
                <c:pt idx="396">
                  <c:v>1.3817714285714282E-2</c:v>
                </c:pt>
                <c:pt idx="397">
                  <c:v>1.4675428571428572E-2</c:v>
                </c:pt>
                <c:pt idx="398">
                  <c:v>1.1179999999999999E-2</c:v>
                </c:pt>
                <c:pt idx="399">
                  <c:v>1.0174285714285716E-2</c:v>
                </c:pt>
                <c:pt idx="400">
                  <c:v>2.0408211428571432</c:v>
                </c:pt>
                <c:pt idx="401">
                  <c:v>1.5065142857142855E-2</c:v>
                </c:pt>
                <c:pt idx="402">
                  <c:v>5.6971428571428572E-3</c:v>
                </c:pt>
                <c:pt idx="403">
                  <c:v>9.9988571428571409E-3</c:v>
                </c:pt>
                <c:pt idx="404">
                  <c:v>6.3702857142857146E-3</c:v>
                </c:pt>
                <c:pt idx="405">
                  <c:v>2.406285714285715E-2</c:v>
                </c:pt>
                <c:pt idx="406">
                  <c:v>8.4599999999999988E-3</c:v>
                </c:pt>
                <c:pt idx="407">
                  <c:v>8.7148571428571422E-3</c:v>
                </c:pt>
                <c:pt idx="408">
                  <c:v>1.4714285714285711E-2</c:v>
                </c:pt>
                <c:pt idx="409">
                  <c:v>3.9045714285714287E-3</c:v>
                </c:pt>
                <c:pt idx="410">
                  <c:v>1.1457142857142857E-2</c:v>
                </c:pt>
                <c:pt idx="411">
                  <c:v>1.2275428571428571E-2</c:v>
                </c:pt>
                <c:pt idx="412">
                  <c:v>6.0725714285714298E-3</c:v>
                </c:pt>
                <c:pt idx="413">
                  <c:v>8.338285714285713E-3</c:v>
                </c:pt>
                <c:pt idx="414">
                  <c:v>8.6514285714285718E-4</c:v>
                </c:pt>
                <c:pt idx="415">
                  <c:v>2.2194285714285718E-3</c:v>
                </c:pt>
                <c:pt idx="416">
                  <c:v>1.1330285714285716E-2</c:v>
                </c:pt>
                <c:pt idx="417">
                  <c:v>4.7400000000000003E-3</c:v>
                </c:pt>
                <c:pt idx="418">
                  <c:v>2.0348571428571429E-3</c:v>
                </c:pt>
                <c:pt idx="419">
                  <c:v>1.9790857142857141E-2</c:v>
                </c:pt>
                <c:pt idx="420">
                  <c:v>8.4891428571428566E-3</c:v>
                </c:pt>
                <c:pt idx="421">
                  <c:v>1.914171428571429E-2</c:v>
                </c:pt>
                <c:pt idx="422">
                  <c:v>2.1548571428571433E-3</c:v>
                </c:pt>
                <c:pt idx="423">
                  <c:v>2.4091428571428571E-3</c:v>
                </c:pt>
                <c:pt idx="424">
                  <c:v>5.9605714285714279E-3</c:v>
                </c:pt>
                <c:pt idx="425">
                  <c:v>1.1229714285714286E-2</c:v>
                </c:pt>
                <c:pt idx="426">
                  <c:v>1.9755999999999999E-2</c:v>
                </c:pt>
                <c:pt idx="427">
                  <c:v>1.2164000000000001E-2</c:v>
                </c:pt>
                <c:pt idx="428">
                  <c:v>1.3770857142857144E-2</c:v>
                </c:pt>
                <c:pt idx="429">
                  <c:v>1.3261714285714286E-2</c:v>
                </c:pt>
                <c:pt idx="430">
                  <c:v>5.7594285714285716E-3</c:v>
                </c:pt>
                <c:pt idx="431">
                  <c:v>6.1137142857142848E-3</c:v>
                </c:pt>
                <c:pt idx="432">
                  <c:v>8.4508571428571419E-3</c:v>
                </c:pt>
                <c:pt idx="433">
                  <c:v>1.3224571428571428E-2</c:v>
                </c:pt>
                <c:pt idx="434">
                  <c:v>1.9221714285714286E-2</c:v>
                </c:pt>
                <c:pt idx="435">
                  <c:v>0.16528914285714286</c:v>
                </c:pt>
                <c:pt idx="436">
                  <c:v>3.9691428571428568E-3</c:v>
                </c:pt>
                <c:pt idx="437">
                  <c:v>2.2404E-2</c:v>
                </c:pt>
                <c:pt idx="438">
                  <c:v>6.1319999999999986E-3</c:v>
                </c:pt>
                <c:pt idx="439">
                  <c:v>1.5560571428571427E-2</c:v>
                </c:pt>
                <c:pt idx="440">
                  <c:v>2.9590857142857141E-2</c:v>
                </c:pt>
                <c:pt idx="441">
                  <c:v>8.7057142857142854E-3</c:v>
                </c:pt>
                <c:pt idx="442">
                  <c:v>1.4627428571428572E-2</c:v>
                </c:pt>
                <c:pt idx="443">
                  <c:v>1.1490857142857141E-2</c:v>
                </c:pt>
                <c:pt idx="444">
                  <c:v>8.8245714285714299E-3</c:v>
                </c:pt>
                <c:pt idx="445">
                  <c:v>1.2331428571428571E-2</c:v>
                </c:pt>
                <c:pt idx="446">
                  <c:v>8.9577142857142841E-3</c:v>
                </c:pt>
                <c:pt idx="447">
                  <c:v>8.6931428571428559E-3</c:v>
                </c:pt>
                <c:pt idx="448">
                  <c:v>2.118171428571429E-2</c:v>
                </c:pt>
                <c:pt idx="449">
                  <c:v>0.8733022857142857</c:v>
                </c:pt>
                <c:pt idx="450">
                  <c:v>6.4285714285714282E-4</c:v>
                </c:pt>
                <c:pt idx="451">
                  <c:v>2.6407999999999997E-2</c:v>
                </c:pt>
                <c:pt idx="452">
                  <c:v>1.1982285714285713E-2</c:v>
                </c:pt>
                <c:pt idx="453">
                  <c:v>1.0304571428571427E-2</c:v>
                </c:pt>
                <c:pt idx="454">
                  <c:v>1.7811428571428572E-3</c:v>
                </c:pt>
                <c:pt idx="455">
                  <c:v>1.3520000000000004E-2</c:v>
                </c:pt>
                <c:pt idx="456">
                  <c:v>1.4962285714285713E-2</c:v>
                </c:pt>
                <c:pt idx="457">
                  <c:v>1.2321142857142859E-2</c:v>
                </c:pt>
                <c:pt idx="458">
                  <c:v>1.5264571428571429E-2</c:v>
                </c:pt>
                <c:pt idx="459">
                  <c:v>1.3098285714285713E-2</c:v>
                </c:pt>
                <c:pt idx="460">
                  <c:v>4.2485714285714288E-3</c:v>
                </c:pt>
                <c:pt idx="461">
                  <c:v>2.2023428571428569E-2</c:v>
                </c:pt>
                <c:pt idx="462">
                  <c:v>1.4370285714285712E-2</c:v>
                </c:pt>
                <c:pt idx="463">
                  <c:v>8.4468571428571414E-3</c:v>
                </c:pt>
                <c:pt idx="464">
                  <c:v>1.080057142857143E-2</c:v>
                </c:pt>
                <c:pt idx="465">
                  <c:v>1.693485714285714E-2</c:v>
                </c:pt>
                <c:pt idx="466">
                  <c:v>1.7181142857142853E-2</c:v>
                </c:pt>
                <c:pt idx="467">
                  <c:v>1.1010857142857143E-2</c:v>
                </c:pt>
                <c:pt idx="468">
                  <c:v>7.4777142857142855E-3</c:v>
                </c:pt>
                <c:pt idx="469">
                  <c:v>3.6080000000000001E-3</c:v>
                </c:pt>
                <c:pt idx="470">
                  <c:v>7.5240000000000003E-3</c:v>
                </c:pt>
                <c:pt idx="471">
                  <c:v>7.2834285714285718E-3</c:v>
                </c:pt>
                <c:pt idx="472">
                  <c:v>6.6205714285714279E-3</c:v>
                </c:pt>
                <c:pt idx="473">
                  <c:v>6.3537142857142863E-3</c:v>
                </c:pt>
                <c:pt idx="474">
                  <c:v>1.9816102857142859</c:v>
                </c:pt>
                <c:pt idx="475">
                  <c:v>4.1668571428571432E-3</c:v>
                </c:pt>
                <c:pt idx="476">
                  <c:v>2.016578285714286</c:v>
                </c:pt>
                <c:pt idx="477">
                  <c:v>1.4204571428571431E-2</c:v>
                </c:pt>
                <c:pt idx="478">
                  <c:v>8.6125714285714278E-3</c:v>
                </c:pt>
                <c:pt idx="479">
                  <c:v>1.5962857142857143E-2</c:v>
                </c:pt>
                <c:pt idx="480">
                  <c:v>2.107237142857143</c:v>
                </c:pt>
                <c:pt idx="481">
                  <c:v>9.4999999999999998E-3</c:v>
                </c:pt>
                <c:pt idx="482">
                  <c:v>1.1486857142857142E-2</c:v>
                </c:pt>
                <c:pt idx="483">
                  <c:v>7.709714285714285E-3</c:v>
                </c:pt>
                <c:pt idx="484">
                  <c:v>1.1974285714285715E-2</c:v>
                </c:pt>
                <c:pt idx="485">
                  <c:v>9.3822857142857128E-3</c:v>
                </c:pt>
                <c:pt idx="486">
                  <c:v>8.4405714285714292E-3</c:v>
                </c:pt>
                <c:pt idx="487">
                  <c:v>2.3376571428571434E-2</c:v>
                </c:pt>
                <c:pt idx="488">
                  <c:v>2.590857142857143E-3</c:v>
                </c:pt>
                <c:pt idx="489">
                  <c:v>1.2165714285714286E-3</c:v>
                </c:pt>
                <c:pt idx="490">
                  <c:v>9.6931428571428585E-3</c:v>
                </c:pt>
                <c:pt idx="491">
                  <c:v>2.3650857142857144E-2</c:v>
                </c:pt>
                <c:pt idx="492">
                  <c:v>4.4674285714285718E-3</c:v>
                </c:pt>
                <c:pt idx="493">
                  <c:v>8.2331428571428573E-3</c:v>
                </c:pt>
                <c:pt idx="494">
                  <c:v>0.22901885714285714</c:v>
                </c:pt>
                <c:pt idx="495">
                  <c:v>5.7605714285714283E-3</c:v>
                </c:pt>
                <c:pt idx="496">
                  <c:v>1.0429714285714289E-2</c:v>
                </c:pt>
                <c:pt idx="497">
                  <c:v>0.64937828571428546</c:v>
                </c:pt>
                <c:pt idx="498">
                  <c:v>7.4834285714285706E-3</c:v>
                </c:pt>
                <c:pt idx="499">
                  <c:v>3.5257142857142861E-3</c:v>
                </c:pt>
                <c:pt idx="500">
                  <c:v>3.3954285714285718E-3</c:v>
                </c:pt>
                <c:pt idx="501">
                  <c:v>7.6799999999999991E-4</c:v>
                </c:pt>
                <c:pt idx="502">
                  <c:v>1.348E-3</c:v>
                </c:pt>
                <c:pt idx="503">
                  <c:v>5.3097142857142857E-3</c:v>
                </c:pt>
                <c:pt idx="504">
                  <c:v>1.1135999999999998E-2</c:v>
                </c:pt>
                <c:pt idx="505">
                  <c:v>1.109657142857143E-2</c:v>
                </c:pt>
                <c:pt idx="506">
                  <c:v>2.5510857142857144E-2</c:v>
                </c:pt>
                <c:pt idx="507">
                  <c:v>1.4128E-2</c:v>
                </c:pt>
                <c:pt idx="508">
                  <c:v>7.332E-3</c:v>
                </c:pt>
                <c:pt idx="509">
                  <c:v>4.7937142857142848E-3</c:v>
                </c:pt>
                <c:pt idx="510">
                  <c:v>1.1019428571428572E-2</c:v>
                </c:pt>
                <c:pt idx="511">
                  <c:v>2.2710285714285714E-2</c:v>
                </c:pt>
                <c:pt idx="512">
                  <c:v>9.0708571428571427E-3</c:v>
                </c:pt>
                <c:pt idx="513">
                  <c:v>1.490057142857143E-2</c:v>
                </c:pt>
                <c:pt idx="514">
                  <c:v>2.0231537142857139</c:v>
                </c:pt>
                <c:pt idx="515">
                  <c:v>9.8119999999999995E-3</c:v>
                </c:pt>
                <c:pt idx="516">
                  <c:v>2.1138285714285714E-2</c:v>
                </c:pt>
                <c:pt idx="517">
                  <c:v>8.3251428571428573E-3</c:v>
                </c:pt>
                <c:pt idx="518">
                  <c:v>3.8635428571428571E-2</c:v>
                </c:pt>
                <c:pt idx="519">
                  <c:v>2.1287428571428575E-2</c:v>
                </c:pt>
                <c:pt idx="520">
                  <c:v>1.8620000000000001E-2</c:v>
                </c:pt>
                <c:pt idx="521">
                  <c:v>2.143085714285714E-2</c:v>
                </c:pt>
                <c:pt idx="522">
                  <c:v>1.2098285714285714E-2</c:v>
                </c:pt>
                <c:pt idx="523">
                  <c:v>8.1057142857142873E-3</c:v>
                </c:pt>
                <c:pt idx="524">
                  <c:v>6.0148571428571421E-3</c:v>
                </c:pt>
                <c:pt idx="525">
                  <c:v>1.7302285714285714E-2</c:v>
                </c:pt>
                <c:pt idx="526">
                  <c:v>1.0253142857142857E-2</c:v>
                </c:pt>
                <c:pt idx="527">
                  <c:v>2.2445714285714287E-3</c:v>
                </c:pt>
                <c:pt idx="528">
                  <c:v>2.1435428571428574E-2</c:v>
                </c:pt>
                <c:pt idx="529">
                  <c:v>1.3359999999999997E-2</c:v>
                </c:pt>
                <c:pt idx="530">
                  <c:v>2.057257142857143E-2</c:v>
                </c:pt>
                <c:pt idx="531">
                  <c:v>1.1207428571428573E-2</c:v>
                </c:pt>
                <c:pt idx="532">
                  <c:v>4.3177142857142858E-3</c:v>
                </c:pt>
                <c:pt idx="533">
                  <c:v>1.0262857142857143E-2</c:v>
                </c:pt>
                <c:pt idx="534">
                  <c:v>1.8313142857142858E-2</c:v>
                </c:pt>
                <c:pt idx="535">
                  <c:v>1.8419874285714284</c:v>
                </c:pt>
                <c:pt idx="536">
                  <c:v>1.1208000000000001E-2</c:v>
                </c:pt>
                <c:pt idx="537">
                  <c:v>1.5724571428571428E-2</c:v>
                </c:pt>
                <c:pt idx="538">
                  <c:v>2.5237714285714287E-2</c:v>
                </c:pt>
                <c:pt idx="539">
                  <c:v>1.7990285714285716E-2</c:v>
                </c:pt>
                <c:pt idx="540">
                  <c:v>1.0827428571428571E-2</c:v>
                </c:pt>
                <c:pt idx="541">
                  <c:v>1.1922285714285713E-2</c:v>
                </c:pt>
                <c:pt idx="542">
                  <c:v>1.2457714285714287E-2</c:v>
                </c:pt>
                <c:pt idx="543">
                  <c:v>0.58514914285714292</c:v>
                </c:pt>
                <c:pt idx="544">
                  <c:v>4.2868571428571426E-3</c:v>
                </c:pt>
                <c:pt idx="545">
                  <c:v>1.1766285714285715E-2</c:v>
                </c:pt>
                <c:pt idx="546">
                  <c:v>1.6800000000000002E-2</c:v>
                </c:pt>
                <c:pt idx="547">
                  <c:v>5.0502857142857138E-3</c:v>
                </c:pt>
                <c:pt idx="548">
                  <c:v>6.6520000000000008E-3</c:v>
                </c:pt>
                <c:pt idx="549">
                  <c:v>5.2131428571428572E-3</c:v>
                </c:pt>
                <c:pt idx="550">
                  <c:v>9.6737142857142855E-3</c:v>
                </c:pt>
                <c:pt idx="551">
                  <c:v>2.8182285714285715E-2</c:v>
                </c:pt>
                <c:pt idx="552">
                  <c:v>1.6135999999999998E-2</c:v>
                </c:pt>
                <c:pt idx="553">
                  <c:v>7.1428571428571434E-5</c:v>
                </c:pt>
                <c:pt idx="554">
                  <c:v>5.8285714285714288E-4</c:v>
                </c:pt>
                <c:pt idx="555">
                  <c:v>1.8931428571428571E-3</c:v>
                </c:pt>
                <c:pt idx="556">
                  <c:v>3.0358285714285713E-2</c:v>
                </c:pt>
                <c:pt idx="557">
                  <c:v>7.0359999999999997E-3</c:v>
                </c:pt>
                <c:pt idx="558">
                  <c:v>1.9763428571428571E-2</c:v>
                </c:pt>
                <c:pt idx="559">
                  <c:v>1.3802857142857143E-2</c:v>
                </c:pt>
                <c:pt idx="560">
                  <c:v>1.3246285714285714E-2</c:v>
                </c:pt>
                <c:pt idx="561">
                  <c:v>1.0652E-2</c:v>
                </c:pt>
                <c:pt idx="562">
                  <c:v>2.3674285714285715E-3</c:v>
                </c:pt>
                <c:pt idx="563">
                  <c:v>5.6657142857142861E-3</c:v>
                </c:pt>
                <c:pt idx="564">
                  <c:v>5.6668571428571419E-3</c:v>
                </c:pt>
                <c:pt idx="565">
                  <c:v>7.0771428571428565E-3</c:v>
                </c:pt>
                <c:pt idx="566">
                  <c:v>1.1464000000000002E-2</c:v>
                </c:pt>
                <c:pt idx="567">
                  <c:v>3.5354285714285713E-3</c:v>
                </c:pt>
                <c:pt idx="568">
                  <c:v>9.0577142857142853E-3</c:v>
                </c:pt>
                <c:pt idx="569">
                  <c:v>7.6000000000000004E-4</c:v>
                </c:pt>
                <c:pt idx="570">
                  <c:v>1.4051428571428572E-3</c:v>
                </c:pt>
                <c:pt idx="571">
                  <c:v>3.5199999999999999E-4</c:v>
                </c:pt>
                <c:pt idx="572">
                  <c:v>1.0765714285714285E-3</c:v>
                </c:pt>
                <c:pt idx="573">
                  <c:v>1.64E-4</c:v>
                </c:pt>
                <c:pt idx="574">
                  <c:v>7.6399999999999992E-4</c:v>
                </c:pt>
                <c:pt idx="575">
                  <c:v>4.871428571428571E-2</c:v>
                </c:pt>
                <c:pt idx="576">
                  <c:v>3.4879999999999998E-3</c:v>
                </c:pt>
                <c:pt idx="577">
                  <c:v>8.4491428571428565E-3</c:v>
                </c:pt>
                <c:pt idx="578">
                  <c:v>2.6617142857142864E-3</c:v>
                </c:pt>
                <c:pt idx="579">
                  <c:v>2.2022857142857143E-3</c:v>
                </c:pt>
                <c:pt idx="580">
                  <c:v>8.2885714285714299E-3</c:v>
                </c:pt>
                <c:pt idx="581">
                  <c:v>7.778285714285715E-3</c:v>
                </c:pt>
                <c:pt idx="582">
                  <c:v>4.322857142857143E-3</c:v>
                </c:pt>
                <c:pt idx="583">
                  <c:v>6.9519999999999998E-3</c:v>
                </c:pt>
                <c:pt idx="584">
                  <c:v>6.6228571428571421E-4</c:v>
                </c:pt>
                <c:pt idx="585">
                  <c:v>2.0440000000000002E-3</c:v>
                </c:pt>
                <c:pt idx="586">
                  <c:v>7.0857142857142852E-4</c:v>
                </c:pt>
                <c:pt idx="587">
                  <c:v>1.5337142857142856E-3</c:v>
                </c:pt>
                <c:pt idx="588">
                  <c:v>6.9314285714285723E-4</c:v>
                </c:pt>
                <c:pt idx="589">
                  <c:v>2.4154285714285714E-3</c:v>
                </c:pt>
                <c:pt idx="590">
                  <c:v>4.1485714285714287E-4</c:v>
                </c:pt>
                <c:pt idx="591">
                  <c:v>4.6285714285714279E-4</c:v>
                </c:pt>
                <c:pt idx="592">
                  <c:v>2.4308571428571426E-3</c:v>
                </c:pt>
                <c:pt idx="593">
                  <c:v>1.9131428571428574E-3</c:v>
                </c:pt>
                <c:pt idx="594">
                  <c:v>2.3148571428571428E-3</c:v>
                </c:pt>
                <c:pt idx="595">
                  <c:v>6.2422857142857141E-3</c:v>
                </c:pt>
                <c:pt idx="596">
                  <c:v>3.3879999999999995E-3</c:v>
                </c:pt>
                <c:pt idx="597">
                  <c:v>6.0857142857142854E-3</c:v>
                </c:pt>
                <c:pt idx="598">
                  <c:v>6.582857142857142E-3</c:v>
                </c:pt>
                <c:pt idx="599">
                  <c:v>3.5674285714285717E-3</c:v>
                </c:pt>
                <c:pt idx="600">
                  <c:v>3.6617142857142864E-3</c:v>
                </c:pt>
                <c:pt idx="601">
                  <c:v>8.3885714285714275E-3</c:v>
                </c:pt>
                <c:pt idx="602">
                  <c:v>1.9281714285714284E-2</c:v>
                </c:pt>
                <c:pt idx="603">
                  <c:v>1.9473142857142856E-2</c:v>
                </c:pt>
                <c:pt idx="604">
                  <c:v>2.0797142857142858E-2</c:v>
                </c:pt>
                <c:pt idx="605">
                  <c:v>1.416742857142857E-2</c:v>
                </c:pt>
                <c:pt idx="606">
                  <c:v>1.1664571428571429E-2</c:v>
                </c:pt>
                <c:pt idx="607">
                  <c:v>8.1131428571428587E-3</c:v>
                </c:pt>
                <c:pt idx="608">
                  <c:v>1.2226857142857145E-2</c:v>
                </c:pt>
                <c:pt idx="609">
                  <c:v>7.086857142857143E-3</c:v>
                </c:pt>
                <c:pt idx="610">
                  <c:v>8.0468571428571421E-3</c:v>
                </c:pt>
                <c:pt idx="611">
                  <c:v>1.3570857142857143E-2</c:v>
                </c:pt>
                <c:pt idx="612">
                  <c:v>3.8474285714285711E-3</c:v>
                </c:pt>
                <c:pt idx="613">
                  <c:v>1.6858742857142857</c:v>
                </c:pt>
                <c:pt idx="614">
                  <c:v>6.9125714285714285E-3</c:v>
                </c:pt>
                <c:pt idx="615">
                  <c:v>9.2680000000000002E-3</c:v>
                </c:pt>
                <c:pt idx="616">
                  <c:v>1.4594285714285716E-2</c:v>
                </c:pt>
                <c:pt idx="617">
                  <c:v>7.9594285714285722E-3</c:v>
                </c:pt>
                <c:pt idx="618">
                  <c:v>9.6960000000000015E-3</c:v>
                </c:pt>
                <c:pt idx="619">
                  <c:v>8.7434285714285704E-3</c:v>
                </c:pt>
                <c:pt idx="620">
                  <c:v>9.2605714285714305E-3</c:v>
                </c:pt>
                <c:pt idx="621">
                  <c:v>9.7137142857142873E-3</c:v>
                </c:pt>
                <c:pt idx="622">
                  <c:v>4.4217142857142849E-3</c:v>
                </c:pt>
                <c:pt idx="623">
                  <c:v>1.109142857142857E-2</c:v>
                </c:pt>
                <c:pt idx="624">
                  <c:v>9.0171428571428555E-3</c:v>
                </c:pt>
                <c:pt idx="625">
                  <c:v>2.818285714285715E-3</c:v>
                </c:pt>
                <c:pt idx="626">
                  <c:v>4.836E-3</c:v>
                </c:pt>
                <c:pt idx="627">
                  <c:v>5.0057142857142861E-3</c:v>
                </c:pt>
                <c:pt idx="628">
                  <c:v>3.530285714285715E-3</c:v>
                </c:pt>
                <c:pt idx="629">
                  <c:v>9.6154285714285734E-3</c:v>
                </c:pt>
                <c:pt idx="630">
                  <c:v>4.9685714285714281E-3</c:v>
                </c:pt>
                <c:pt idx="631">
                  <c:v>7.1897142857142871E-3</c:v>
                </c:pt>
                <c:pt idx="632">
                  <c:v>1.8131999999999999</c:v>
                </c:pt>
                <c:pt idx="633">
                  <c:v>1.7907428571428571E-2</c:v>
                </c:pt>
                <c:pt idx="634">
                  <c:v>9.1417142857142877E-3</c:v>
                </c:pt>
                <c:pt idx="635">
                  <c:v>1.0753714285714287E-2</c:v>
                </c:pt>
                <c:pt idx="636">
                  <c:v>3.893828571428571E-2</c:v>
                </c:pt>
                <c:pt idx="637">
                  <c:v>3.0997714285714281E-2</c:v>
                </c:pt>
                <c:pt idx="638">
                  <c:v>5.8845714285714282E-3</c:v>
                </c:pt>
                <c:pt idx="639">
                  <c:v>5.6022857142857142E-3</c:v>
                </c:pt>
                <c:pt idx="640">
                  <c:v>6.3817142857142848E-3</c:v>
                </c:pt>
                <c:pt idx="641">
                  <c:v>6.1394285714285717E-3</c:v>
                </c:pt>
                <c:pt idx="642">
                  <c:v>5.9668571428571435E-3</c:v>
                </c:pt>
                <c:pt idx="643">
                  <c:v>2.5605714285714285E-3</c:v>
                </c:pt>
                <c:pt idx="644">
                  <c:v>1.4251428571428572E-3</c:v>
                </c:pt>
                <c:pt idx="645">
                  <c:v>1.2759999999999998E-3</c:v>
                </c:pt>
                <c:pt idx="646">
                  <c:v>2.678857142857143E-3</c:v>
                </c:pt>
                <c:pt idx="647">
                  <c:v>3.0126857142857143E-2</c:v>
                </c:pt>
                <c:pt idx="648">
                  <c:v>7.5640000000000004E-3</c:v>
                </c:pt>
                <c:pt idx="649">
                  <c:v>1.3196571428571433E-2</c:v>
                </c:pt>
                <c:pt idx="650">
                  <c:v>2.0512571428571432E-2</c:v>
                </c:pt>
                <c:pt idx="651">
                  <c:v>2.6697142857142857E-3</c:v>
                </c:pt>
                <c:pt idx="652">
                  <c:v>1.5312571428571431E-2</c:v>
                </c:pt>
                <c:pt idx="653">
                  <c:v>1.615142857142857E-2</c:v>
                </c:pt>
                <c:pt idx="654">
                  <c:v>1.6758285714285715E-2</c:v>
                </c:pt>
                <c:pt idx="655">
                  <c:v>1.384E-2</c:v>
                </c:pt>
                <c:pt idx="656">
                  <c:v>2.1359999999999999E-3</c:v>
                </c:pt>
                <c:pt idx="657">
                  <c:v>2.1165714285714286E-3</c:v>
                </c:pt>
                <c:pt idx="658">
                  <c:v>1.5074285714285712E-3</c:v>
                </c:pt>
                <c:pt idx="659">
                  <c:v>0</c:v>
                </c:pt>
                <c:pt idx="660">
                  <c:v>3.9931428571428574E-3</c:v>
                </c:pt>
                <c:pt idx="661">
                  <c:v>3.4023999999999999E-2</c:v>
                </c:pt>
                <c:pt idx="6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470-4EB9-BD88-EC579AD0BCAE}"/>
            </c:ext>
          </c:extLst>
        </c:ser>
        <c:ser>
          <c:idx val="3"/>
          <c:order val="3"/>
          <c:tx>
            <c:strRef>
              <c:f>'Mar-25 Comparison with CA @50m'!$AA$1</c:f>
              <c:strCache>
                <c:ptCount val="1"/>
                <c:pt idx="0">
                  <c:v>L2 Crack Area (in % area)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@50m'!$AA$2:$AA$664</c:f>
              <c:numCache>
                <c:formatCode>0.000</c:formatCode>
                <c:ptCount val="663"/>
                <c:pt idx="1">
                  <c:v>1.1228571428571429E-3</c:v>
                </c:pt>
                <c:pt idx="2">
                  <c:v>1.6102285714285711E-2</c:v>
                </c:pt>
                <c:pt idx="3">
                  <c:v>6.8320000000000013E-3</c:v>
                </c:pt>
                <c:pt idx="4">
                  <c:v>7.749714285714286E-3</c:v>
                </c:pt>
                <c:pt idx="5">
                  <c:v>1.36E-4</c:v>
                </c:pt>
                <c:pt idx="6">
                  <c:v>1.8005714285714287E-3</c:v>
                </c:pt>
                <c:pt idx="7">
                  <c:v>5.2148571428571426E-3</c:v>
                </c:pt>
                <c:pt idx="8">
                  <c:v>0.77562742857142875</c:v>
                </c:pt>
                <c:pt idx="9">
                  <c:v>1.1250257142857145</c:v>
                </c:pt>
                <c:pt idx="10">
                  <c:v>5.7777142857142853E-3</c:v>
                </c:pt>
                <c:pt idx="11">
                  <c:v>1.2228571428571427E-3</c:v>
                </c:pt>
                <c:pt idx="12">
                  <c:v>4.1679999999999998E-3</c:v>
                </c:pt>
                <c:pt idx="13">
                  <c:v>5.0800000000000003E-3</c:v>
                </c:pt>
                <c:pt idx="14">
                  <c:v>1.4877142857142858E-2</c:v>
                </c:pt>
                <c:pt idx="15">
                  <c:v>1.0061142857142859E-2</c:v>
                </c:pt>
                <c:pt idx="16">
                  <c:v>6.9965714285714301E-3</c:v>
                </c:pt>
                <c:pt idx="17">
                  <c:v>1.5011428571428571E-3</c:v>
                </c:pt>
                <c:pt idx="18">
                  <c:v>5.3457142857142852E-3</c:v>
                </c:pt>
                <c:pt idx="19">
                  <c:v>7.617714285714285E-3</c:v>
                </c:pt>
                <c:pt idx="20">
                  <c:v>5.4914285714285707E-3</c:v>
                </c:pt>
                <c:pt idx="21">
                  <c:v>1.3630857142857142E-2</c:v>
                </c:pt>
                <c:pt idx="22">
                  <c:v>2.6660571428571422E-2</c:v>
                </c:pt>
                <c:pt idx="23">
                  <c:v>1.0917714285714286E-2</c:v>
                </c:pt>
                <c:pt idx="24">
                  <c:v>9.279999999999999E-4</c:v>
                </c:pt>
                <c:pt idx="25">
                  <c:v>1.9788571428571429E-3</c:v>
                </c:pt>
                <c:pt idx="26">
                  <c:v>8.3794285714285707E-3</c:v>
                </c:pt>
                <c:pt idx="27">
                  <c:v>1.8207428571428569E-2</c:v>
                </c:pt>
                <c:pt idx="28">
                  <c:v>1.8713714285714288E-2</c:v>
                </c:pt>
                <c:pt idx="29">
                  <c:v>4.2840000000000005E-3</c:v>
                </c:pt>
                <c:pt idx="30">
                  <c:v>1.3490857142857141E-2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4.937142857142857E-4</c:v>
                </c:pt>
                <c:pt idx="35">
                  <c:v>1.2462857142857141E-3</c:v>
                </c:pt>
                <c:pt idx="36">
                  <c:v>0</c:v>
                </c:pt>
                <c:pt idx="37">
                  <c:v>9.5205714285714286E-3</c:v>
                </c:pt>
                <c:pt idx="38">
                  <c:v>4.3851428571428574E-3</c:v>
                </c:pt>
                <c:pt idx="39">
                  <c:v>1.5891428571428571E-3</c:v>
                </c:pt>
                <c:pt idx="40">
                  <c:v>1.9462857142857144E-3</c:v>
                </c:pt>
                <c:pt idx="41">
                  <c:v>8.1428571428571433E-4</c:v>
                </c:pt>
                <c:pt idx="42">
                  <c:v>2.0537142857142855E-3</c:v>
                </c:pt>
                <c:pt idx="43">
                  <c:v>6.1994285714285719E-3</c:v>
                </c:pt>
                <c:pt idx="44">
                  <c:v>5.8559999999999992E-3</c:v>
                </c:pt>
                <c:pt idx="45">
                  <c:v>1.0400000000000001E-3</c:v>
                </c:pt>
                <c:pt idx="46">
                  <c:v>3.7999999999999996E-3</c:v>
                </c:pt>
                <c:pt idx="47">
                  <c:v>1.0834285714285716E-3</c:v>
                </c:pt>
                <c:pt idx="48">
                  <c:v>4.9382857142857145E-3</c:v>
                </c:pt>
                <c:pt idx="49">
                  <c:v>4.4474285714285718E-3</c:v>
                </c:pt>
                <c:pt idx="50">
                  <c:v>1.7600000000000001E-2</c:v>
                </c:pt>
                <c:pt idx="51">
                  <c:v>3.5720000000000005E-3</c:v>
                </c:pt>
                <c:pt idx="52">
                  <c:v>1.6434285714285715E-3</c:v>
                </c:pt>
                <c:pt idx="53">
                  <c:v>0.10252514285714286</c:v>
                </c:pt>
                <c:pt idx="54">
                  <c:v>1.8165714285714285E-3</c:v>
                </c:pt>
                <c:pt idx="55">
                  <c:v>5.3645714285714277E-3</c:v>
                </c:pt>
                <c:pt idx="56">
                  <c:v>3.6839999999999998E-3</c:v>
                </c:pt>
                <c:pt idx="57">
                  <c:v>0.40981657142857136</c:v>
                </c:pt>
                <c:pt idx="58">
                  <c:v>6.1200000000000002E-4</c:v>
                </c:pt>
                <c:pt idx="59">
                  <c:v>2.2354285714285714E-3</c:v>
                </c:pt>
                <c:pt idx="60">
                  <c:v>5.585714285714285E-3</c:v>
                </c:pt>
                <c:pt idx="61">
                  <c:v>4.7017142857142848E-3</c:v>
                </c:pt>
                <c:pt idx="62">
                  <c:v>1.0237142857142858E-2</c:v>
                </c:pt>
                <c:pt idx="63">
                  <c:v>8.202285714285714E-3</c:v>
                </c:pt>
                <c:pt idx="64">
                  <c:v>4.1211428571428571E-3</c:v>
                </c:pt>
                <c:pt idx="65">
                  <c:v>1.0674285714285712E-3</c:v>
                </c:pt>
                <c:pt idx="66">
                  <c:v>1.2405714285714286E-3</c:v>
                </c:pt>
                <c:pt idx="67">
                  <c:v>3.4799999999999995E-4</c:v>
                </c:pt>
                <c:pt idx="68">
                  <c:v>3.8399999999999996E-4</c:v>
                </c:pt>
                <c:pt idx="69">
                  <c:v>1.36E-4</c:v>
                </c:pt>
                <c:pt idx="70">
                  <c:v>4.6617142857142864E-3</c:v>
                </c:pt>
                <c:pt idx="71">
                  <c:v>0.81674171428571429</c:v>
                </c:pt>
                <c:pt idx="72">
                  <c:v>3.9632571428571441E-2</c:v>
                </c:pt>
                <c:pt idx="73">
                  <c:v>2.1771428571428571E-3</c:v>
                </c:pt>
                <c:pt idx="74">
                  <c:v>2.1845714285714285E-3</c:v>
                </c:pt>
                <c:pt idx="75">
                  <c:v>3.2142857142857142E-3</c:v>
                </c:pt>
                <c:pt idx="76">
                  <c:v>2.5662857142857145E-3</c:v>
                </c:pt>
                <c:pt idx="77">
                  <c:v>6.3999999999999994E-4</c:v>
                </c:pt>
                <c:pt idx="78">
                  <c:v>7.7760000000000017E-3</c:v>
                </c:pt>
                <c:pt idx="79">
                  <c:v>5.8411428571428572E-3</c:v>
                </c:pt>
                <c:pt idx="80">
                  <c:v>2.0695428571428566E-2</c:v>
                </c:pt>
                <c:pt idx="81">
                  <c:v>5.6611428571428568E-3</c:v>
                </c:pt>
                <c:pt idx="82">
                  <c:v>7.1817142857142843E-3</c:v>
                </c:pt>
                <c:pt idx="83">
                  <c:v>1.6375999999999998E-2</c:v>
                </c:pt>
                <c:pt idx="84">
                  <c:v>7.037714285714286E-3</c:v>
                </c:pt>
                <c:pt idx="85">
                  <c:v>2.9281714285714279E-2</c:v>
                </c:pt>
                <c:pt idx="86">
                  <c:v>7.6211428571428567E-3</c:v>
                </c:pt>
                <c:pt idx="87">
                  <c:v>1.2148571428571427E-3</c:v>
                </c:pt>
                <c:pt idx="88">
                  <c:v>8.5759999999999986E-3</c:v>
                </c:pt>
                <c:pt idx="89">
                  <c:v>2.2622857142857145E-3</c:v>
                </c:pt>
                <c:pt idx="90">
                  <c:v>2.4434285714285717E-3</c:v>
                </c:pt>
                <c:pt idx="91">
                  <c:v>1.5803999999999999E-2</c:v>
                </c:pt>
                <c:pt idx="92">
                  <c:v>7.7394285714285707E-3</c:v>
                </c:pt>
                <c:pt idx="93">
                  <c:v>1.7728571428571427E-2</c:v>
                </c:pt>
                <c:pt idx="94">
                  <c:v>7.2508571428571431E-3</c:v>
                </c:pt>
                <c:pt idx="95">
                  <c:v>8.741714285714285E-3</c:v>
                </c:pt>
                <c:pt idx="96">
                  <c:v>3.5988571428571428E-3</c:v>
                </c:pt>
                <c:pt idx="97">
                  <c:v>8.0840000000000009E-3</c:v>
                </c:pt>
                <c:pt idx="98">
                  <c:v>3.8399999999999997E-3</c:v>
                </c:pt>
                <c:pt idx="99">
                  <c:v>1.2514857142857144E-2</c:v>
                </c:pt>
                <c:pt idx="100">
                  <c:v>5.7142857142857143E-3</c:v>
                </c:pt>
                <c:pt idx="101">
                  <c:v>1.2634285714285712E-3</c:v>
                </c:pt>
                <c:pt idx="102">
                  <c:v>6.8514285714285715E-4</c:v>
                </c:pt>
                <c:pt idx="103">
                  <c:v>5.193142857142858E-3</c:v>
                </c:pt>
                <c:pt idx="104">
                  <c:v>1.1278285714285713E-2</c:v>
                </c:pt>
                <c:pt idx="105">
                  <c:v>7.7680000000000015E-3</c:v>
                </c:pt>
                <c:pt idx="106">
                  <c:v>4.2977142857142858E-3</c:v>
                </c:pt>
                <c:pt idx="107">
                  <c:v>6.5617142857142853E-3</c:v>
                </c:pt>
                <c:pt idx="108">
                  <c:v>2.2670857142857149E-2</c:v>
                </c:pt>
                <c:pt idx="109">
                  <c:v>1.9459428571428568E-2</c:v>
                </c:pt>
                <c:pt idx="110">
                  <c:v>3.4500571428571422E-2</c:v>
                </c:pt>
                <c:pt idx="111">
                  <c:v>9.7862857142857126E-3</c:v>
                </c:pt>
                <c:pt idx="112">
                  <c:v>2.4022857142857144E-3</c:v>
                </c:pt>
                <c:pt idx="113">
                  <c:v>6.5217142857142861E-3</c:v>
                </c:pt>
                <c:pt idx="114">
                  <c:v>2.7011428571428573E-3</c:v>
                </c:pt>
                <c:pt idx="115">
                  <c:v>1.0093142857142856E-2</c:v>
                </c:pt>
                <c:pt idx="116">
                  <c:v>8.5325714285714276E-3</c:v>
                </c:pt>
                <c:pt idx="117">
                  <c:v>3.7154285714285718E-3</c:v>
                </c:pt>
                <c:pt idx="118">
                  <c:v>9.2651428571428572E-3</c:v>
                </c:pt>
                <c:pt idx="119">
                  <c:v>3.5531428571428571E-3</c:v>
                </c:pt>
                <c:pt idx="120">
                  <c:v>2.6748571428571433E-3</c:v>
                </c:pt>
                <c:pt idx="121">
                  <c:v>1.1820000000000001E-2</c:v>
                </c:pt>
                <c:pt idx="122">
                  <c:v>4.9897142857142857E-3</c:v>
                </c:pt>
                <c:pt idx="123">
                  <c:v>1.171657142857143E-2</c:v>
                </c:pt>
                <c:pt idx="124">
                  <c:v>6.8577142857142856E-3</c:v>
                </c:pt>
                <c:pt idx="125">
                  <c:v>2.1264571428571424E-2</c:v>
                </c:pt>
                <c:pt idx="126">
                  <c:v>9.2765714285714309E-3</c:v>
                </c:pt>
                <c:pt idx="127">
                  <c:v>9.7274285714285709E-3</c:v>
                </c:pt>
                <c:pt idx="128">
                  <c:v>1.910857142857143E-3</c:v>
                </c:pt>
                <c:pt idx="129">
                  <c:v>5.1554285714285712E-3</c:v>
                </c:pt>
                <c:pt idx="130">
                  <c:v>7.7485714285714285E-3</c:v>
                </c:pt>
                <c:pt idx="131">
                  <c:v>4.1874285714285711E-3</c:v>
                </c:pt>
                <c:pt idx="132">
                  <c:v>2.7845714285714284E-3</c:v>
                </c:pt>
                <c:pt idx="133">
                  <c:v>2.1125714285714285E-3</c:v>
                </c:pt>
                <c:pt idx="134">
                  <c:v>3.271428571428571E-3</c:v>
                </c:pt>
                <c:pt idx="135">
                  <c:v>6.8885714285714288E-3</c:v>
                </c:pt>
                <c:pt idx="136">
                  <c:v>2.4017142857142852E-3</c:v>
                </c:pt>
                <c:pt idx="137">
                  <c:v>1.8222857142857142E-3</c:v>
                </c:pt>
                <c:pt idx="138">
                  <c:v>3.2325714285714284E-3</c:v>
                </c:pt>
                <c:pt idx="139">
                  <c:v>6.1411428571428572E-3</c:v>
                </c:pt>
                <c:pt idx="140">
                  <c:v>4.2302857142857142E-3</c:v>
                </c:pt>
                <c:pt idx="141">
                  <c:v>1.9554285714285711E-3</c:v>
                </c:pt>
                <c:pt idx="142">
                  <c:v>4.6399999999999995E-4</c:v>
                </c:pt>
                <c:pt idx="143">
                  <c:v>5.6879999999999995E-3</c:v>
                </c:pt>
                <c:pt idx="144">
                  <c:v>5.7245714285714287E-3</c:v>
                </c:pt>
                <c:pt idx="145">
                  <c:v>4.0177142857142859E-3</c:v>
                </c:pt>
                <c:pt idx="146">
                  <c:v>7.0799999999999986E-3</c:v>
                </c:pt>
                <c:pt idx="147">
                  <c:v>8.6199999999999992E-3</c:v>
                </c:pt>
                <c:pt idx="148">
                  <c:v>8.9611428571428585E-3</c:v>
                </c:pt>
                <c:pt idx="149">
                  <c:v>8.3354285714285718E-3</c:v>
                </c:pt>
                <c:pt idx="150">
                  <c:v>2.4671999999999996E-2</c:v>
                </c:pt>
                <c:pt idx="151">
                  <c:v>2.0377142857142858E-2</c:v>
                </c:pt>
                <c:pt idx="152">
                  <c:v>5.8662857142857128E-3</c:v>
                </c:pt>
                <c:pt idx="153">
                  <c:v>8.5102857142857133E-3</c:v>
                </c:pt>
                <c:pt idx="154">
                  <c:v>1.7457142857142856E-3</c:v>
                </c:pt>
                <c:pt idx="155">
                  <c:v>4.8371428571428567E-3</c:v>
                </c:pt>
                <c:pt idx="156">
                  <c:v>3.9382857142857145E-3</c:v>
                </c:pt>
                <c:pt idx="157">
                  <c:v>2.2777142857142857E-3</c:v>
                </c:pt>
                <c:pt idx="158">
                  <c:v>2.8337142857142858E-3</c:v>
                </c:pt>
                <c:pt idx="159">
                  <c:v>1.4651428571428571E-3</c:v>
                </c:pt>
                <c:pt idx="160">
                  <c:v>2.3977142857142856E-3</c:v>
                </c:pt>
                <c:pt idx="161">
                  <c:v>3.2617142857142853E-3</c:v>
                </c:pt>
                <c:pt idx="162">
                  <c:v>4.2691428571428568E-3</c:v>
                </c:pt>
                <c:pt idx="163">
                  <c:v>2.2800000000000003E-3</c:v>
                </c:pt>
                <c:pt idx="164">
                  <c:v>1.0378285714285715E-2</c:v>
                </c:pt>
                <c:pt idx="165">
                  <c:v>9.9411428571428585E-3</c:v>
                </c:pt>
                <c:pt idx="166">
                  <c:v>1.0152E-2</c:v>
                </c:pt>
                <c:pt idx="167">
                  <c:v>5.3542857142857142E-3</c:v>
                </c:pt>
                <c:pt idx="168">
                  <c:v>1.0149142857142857E-2</c:v>
                </c:pt>
                <c:pt idx="169">
                  <c:v>0</c:v>
                </c:pt>
                <c:pt idx="170">
                  <c:v>1.314285714285714E-4</c:v>
                </c:pt>
                <c:pt idx="171">
                  <c:v>1.6457142857142858E-4</c:v>
                </c:pt>
                <c:pt idx="172">
                  <c:v>8.325714285714285E-4</c:v>
                </c:pt>
                <c:pt idx="173">
                  <c:v>6.948571428571429E-4</c:v>
                </c:pt>
                <c:pt idx="174">
                  <c:v>4.1428571428571426E-4</c:v>
                </c:pt>
                <c:pt idx="175">
                  <c:v>5.2457142857142861E-4</c:v>
                </c:pt>
                <c:pt idx="176">
                  <c:v>7.2628571428571425E-4</c:v>
                </c:pt>
                <c:pt idx="177">
                  <c:v>3.4285714285714284E-5</c:v>
                </c:pt>
                <c:pt idx="178">
                  <c:v>3.6114285714285719E-3</c:v>
                </c:pt>
                <c:pt idx="179">
                  <c:v>1.1948571428571429E-3</c:v>
                </c:pt>
                <c:pt idx="180">
                  <c:v>1.2914285714285714E-3</c:v>
                </c:pt>
                <c:pt idx="181">
                  <c:v>1.6045714285714285E-3</c:v>
                </c:pt>
                <c:pt idx="182">
                  <c:v>2.571428571428571E-4</c:v>
                </c:pt>
                <c:pt idx="183">
                  <c:v>1.072E-3</c:v>
                </c:pt>
                <c:pt idx="184">
                  <c:v>5.7028571428571425E-4</c:v>
                </c:pt>
                <c:pt idx="185">
                  <c:v>0</c:v>
                </c:pt>
                <c:pt idx="186">
                  <c:v>4.0057142857142861E-3</c:v>
                </c:pt>
                <c:pt idx="187">
                  <c:v>8.171428571428571E-4</c:v>
                </c:pt>
                <c:pt idx="188">
                  <c:v>2.734857142857143E-3</c:v>
                </c:pt>
                <c:pt idx="189">
                  <c:v>2.9999999999999997E-4</c:v>
                </c:pt>
                <c:pt idx="190">
                  <c:v>3.6142857142857148E-3</c:v>
                </c:pt>
                <c:pt idx="191">
                  <c:v>1.157142857142857E-3</c:v>
                </c:pt>
                <c:pt idx="192">
                  <c:v>2.3285714285714285E-3</c:v>
                </c:pt>
                <c:pt idx="193">
                  <c:v>2.3790285714285715E-2</c:v>
                </c:pt>
                <c:pt idx="194">
                  <c:v>3.5716000000000005E-2</c:v>
                </c:pt>
                <c:pt idx="195">
                  <c:v>1.0617142857142858E-2</c:v>
                </c:pt>
                <c:pt idx="196">
                  <c:v>1.1255428571428569E-2</c:v>
                </c:pt>
                <c:pt idx="197">
                  <c:v>2.0068571428571425E-2</c:v>
                </c:pt>
                <c:pt idx="198">
                  <c:v>9.5582857142857153E-3</c:v>
                </c:pt>
                <c:pt idx="199">
                  <c:v>9.8914285714285718E-3</c:v>
                </c:pt>
                <c:pt idx="200">
                  <c:v>1.9453142857142856E-2</c:v>
                </c:pt>
                <c:pt idx="201">
                  <c:v>1.2309142857142857E-2</c:v>
                </c:pt>
                <c:pt idx="202">
                  <c:v>1.4785714285714286E-2</c:v>
                </c:pt>
                <c:pt idx="203">
                  <c:v>1.1952000000000001E-2</c:v>
                </c:pt>
                <c:pt idx="204">
                  <c:v>1.8405714285714286E-3</c:v>
                </c:pt>
                <c:pt idx="205">
                  <c:v>5.4760000000000008E-3</c:v>
                </c:pt>
                <c:pt idx="206">
                  <c:v>9.7691428571428582E-3</c:v>
                </c:pt>
                <c:pt idx="207">
                  <c:v>7.9834285714285701E-3</c:v>
                </c:pt>
                <c:pt idx="208">
                  <c:v>2.2942857142857147E-2</c:v>
                </c:pt>
                <c:pt idx="209">
                  <c:v>1.2122857142857142E-2</c:v>
                </c:pt>
                <c:pt idx="210">
                  <c:v>6.6982857142857139E-3</c:v>
                </c:pt>
                <c:pt idx="211">
                  <c:v>1.5846857142857142E-2</c:v>
                </c:pt>
                <c:pt idx="212">
                  <c:v>3.2594857142857148E-2</c:v>
                </c:pt>
                <c:pt idx="213">
                  <c:v>2.2394285714285717E-2</c:v>
                </c:pt>
                <c:pt idx="214">
                  <c:v>1.3526285714285713E-2</c:v>
                </c:pt>
                <c:pt idx="215">
                  <c:v>1.1127999999999999E-2</c:v>
                </c:pt>
                <c:pt idx="216">
                  <c:v>9.5131428571428572E-3</c:v>
                </c:pt>
                <c:pt idx="217">
                  <c:v>1.1697142857142857E-2</c:v>
                </c:pt>
                <c:pt idx="218">
                  <c:v>1.1894285714285713E-2</c:v>
                </c:pt>
                <c:pt idx="219">
                  <c:v>5.4245714285714296E-3</c:v>
                </c:pt>
                <c:pt idx="220">
                  <c:v>2.4034285714285715E-3</c:v>
                </c:pt>
                <c:pt idx="221">
                  <c:v>8.6942857142857134E-3</c:v>
                </c:pt>
                <c:pt idx="222">
                  <c:v>5.8991428571428563E-2</c:v>
                </c:pt>
                <c:pt idx="223">
                  <c:v>3.2971428571428574E-3</c:v>
                </c:pt>
                <c:pt idx="224">
                  <c:v>1.0677714285714287E-2</c:v>
                </c:pt>
                <c:pt idx="225">
                  <c:v>1.7470857142857142E-2</c:v>
                </c:pt>
                <c:pt idx="226">
                  <c:v>1.7990285714285716E-2</c:v>
                </c:pt>
                <c:pt idx="227">
                  <c:v>1.5133714285714287E-2</c:v>
                </c:pt>
                <c:pt idx="228">
                  <c:v>5.1428571428571435E-3</c:v>
                </c:pt>
                <c:pt idx="229">
                  <c:v>3.6634285714285714E-3</c:v>
                </c:pt>
                <c:pt idx="230">
                  <c:v>1.2117142857142859E-2</c:v>
                </c:pt>
                <c:pt idx="231">
                  <c:v>1.1095428571428569E-2</c:v>
                </c:pt>
                <c:pt idx="232">
                  <c:v>1.1917142857142857E-2</c:v>
                </c:pt>
                <c:pt idx="233">
                  <c:v>9.6748571428571413E-3</c:v>
                </c:pt>
                <c:pt idx="234">
                  <c:v>9.3148571428571421E-3</c:v>
                </c:pt>
                <c:pt idx="235">
                  <c:v>4.8691428571428566E-3</c:v>
                </c:pt>
                <c:pt idx="236">
                  <c:v>1.4617142857142856E-2</c:v>
                </c:pt>
                <c:pt idx="237">
                  <c:v>9.9200000000000017E-3</c:v>
                </c:pt>
                <c:pt idx="238">
                  <c:v>1.0063999999999997E-2</c:v>
                </c:pt>
                <c:pt idx="239">
                  <c:v>1.4153142857142855E-2</c:v>
                </c:pt>
                <c:pt idx="240">
                  <c:v>1.3591999999999998E-2</c:v>
                </c:pt>
                <c:pt idx="241">
                  <c:v>1.0314857142857143E-2</c:v>
                </c:pt>
                <c:pt idx="242">
                  <c:v>1.5305142857142861E-2</c:v>
                </c:pt>
                <c:pt idx="243">
                  <c:v>1.7089142857142858E-2</c:v>
                </c:pt>
                <c:pt idx="244">
                  <c:v>4.3994285714285715E-3</c:v>
                </c:pt>
                <c:pt idx="245">
                  <c:v>1.9401714285714293E-2</c:v>
                </c:pt>
                <c:pt idx="246">
                  <c:v>2.0217142857142854E-2</c:v>
                </c:pt>
                <c:pt idx="247">
                  <c:v>3.7831428571428571E-2</c:v>
                </c:pt>
                <c:pt idx="248">
                  <c:v>2.2014285714285719E-2</c:v>
                </c:pt>
                <c:pt idx="249">
                  <c:v>1.9782857142857144E-2</c:v>
                </c:pt>
                <c:pt idx="250">
                  <c:v>1.1450857142857143E-2</c:v>
                </c:pt>
                <c:pt idx="251">
                  <c:v>2.2184571428571425E-2</c:v>
                </c:pt>
                <c:pt idx="252">
                  <c:v>2.4734857142857138E-2</c:v>
                </c:pt>
                <c:pt idx="253">
                  <c:v>1.0725142857142855E-2</c:v>
                </c:pt>
                <c:pt idx="254">
                  <c:v>1.1701142857142856E-2</c:v>
                </c:pt>
                <c:pt idx="255">
                  <c:v>1.7460000000000003E-2</c:v>
                </c:pt>
                <c:pt idx="256">
                  <c:v>1.6630285714285712E-2</c:v>
                </c:pt>
                <c:pt idx="257">
                  <c:v>2.1508571428571427E-3</c:v>
                </c:pt>
                <c:pt idx="258">
                  <c:v>1.4938285714285716E-2</c:v>
                </c:pt>
                <c:pt idx="259">
                  <c:v>7.4148571428571423E-3</c:v>
                </c:pt>
                <c:pt idx="260">
                  <c:v>1.1386285714285713E-2</c:v>
                </c:pt>
                <c:pt idx="261">
                  <c:v>6.0011428571428568E-3</c:v>
                </c:pt>
                <c:pt idx="262">
                  <c:v>1.0103999999999998E-2</c:v>
                </c:pt>
                <c:pt idx="263">
                  <c:v>6.9885714285714291E-3</c:v>
                </c:pt>
                <c:pt idx="264">
                  <c:v>1.3609142857142856E-2</c:v>
                </c:pt>
                <c:pt idx="265">
                  <c:v>1.2762285714285714E-2</c:v>
                </c:pt>
                <c:pt idx="266">
                  <c:v>5.9485714285714289E-3</c:v>
                </c:pt>
                <c:pt idx="267">
                  <c:v>1.5280571428571428E-2</c:v>
                </c:pt>
                <c:pt idx="268">
                  <c:v>4.6051428571428571E-3</c:v>
                </c:pt>
                <c:pt idx="269">
                  <c:v>5.2222857142857149E-3</c:v>
                </c:pt>
                <c:pt idx="270">
                  <c:v>8.257142857142857E-3</c:v>
                </c:pt>
                <c:pt idx="271">
                  <c:v>9.5994285714285713E-3</c:v>
                </c:pt>
                <c:pt idx="272">
                  <c:v>1.8374285714285715E-2</c:v>
                </c:pt>
                <c:pt idx="273">
                  <c:v>2.8508571428571432E-2</c:v>
                </c:pt>
                <c:pt idx="274">
                  <c:v>2.5589142857142852E-2</c:v>
                </c:pt>
                <c:pt idx="275">
                  <c:v>4.6043428571428575E-2</c:v>
                </c:pt>
                <c:pt idx="276">
                  <c:v>2.3428571428571431E-2</c:v>
                </c:pt>
                <c:pt idx="277">
                  <c:v>1.6654857142857145E-2</c:v>
                </c:pt>
                <c:pt idx="284">
                  <c:v>5.0559999999999989E-3</c:v>
                </c:pt>
                <c:pt idx="285">
                  <c:v>1.1435428571428572E-2</c:v>
                </c:pt>
                <c:pt idx="286">
                  <c:v>7.9439999999999997E-3</c:v>
                </c:pt>
                <c:pt idx="287">
                  <c:v>1.6297142857142856E-3</c:v>
                </c:pt>
                <c:pt idx="288">
                  <c:v>3.4914285714285711E-3</c:v>
                </c:pt>
                <c:pt idx="289">
                  <c:v>1.3428571428571428E-3</c:v>
                </c:pt>
                <c:pt idx="290">
                  <c:v>3.3292571428571435E-2</c:v>
                </c:pt>
                <c:pt idx="291">
                  <c:v>4.1454857142857147E-2</c:v>
                </c:pt>
                <c:pt idx="292">
                  <c:v>1.8525714285714285E-3</c:v>
                </c:pt>
                <c:pt idx="293">
                  <c:v>1.5182285714285714E-2</c:v>
                </c:pt>
                <c:pt idx="294">
                  <c:v>3.2371428571428568E-3</c:v>
                </c:pt>
                <c:pt idx="295">
                  <c:v>4.7754285714285711E-3</c:v>
                </c:pt>
                <c:pt idx="296">
                  <c:v>8.9771428571428571E-3</c:v>
                </c:pt>
                <c:pt idx="297">
                  <c:v>4.0171428571428574E-4</c:v>
                </c:pt>
                <c:pt idx="298">
                  <c:v>2.5177142857142859E-3</c:v>
                </c:pt>
                <c:pt idx="299">
                  <c:v>1.8074285714285714E-3</c:v>
                </c:pt>
                <c:pt idx="300">
                  <c:v>4.3594285714285705E-3</c:v>
                </c:pt>
                <c:pt idx="301">
                  <c:v>3.1765714285714279E-3</c:v>
                </c:pt>
                <c:pt idx="302">
                  <c:v>3.3142857142857144E-4</c:v>
                </c:pt>
                <c:pt idx="303">
                  <c:v>2.1028571428571426E-4</c:v>
                </c:pt>
                <c:pt idx="304">
                  <c:v>1.7411428571428573E-3</c:v>
                </c:pt>
                <c:pt idx="305">
                  <c:v>4.7365714285714277E-3</c:v>
                </c:pt>
                <c:pt idx="306">
                  <c:v>3.5588571428571431E-3</c:v>
                </c:pt>
                <c:pt idx="307">
                  <c:v>1.4508571428571428E-3</c:v>
                </c:pt>
                <c:pt idx="308">
                  <c:v>2.0462857142857145E-3</c:v>
                </c:pt>
                <c:pt idx="309">
                  <c:v>6.5011428571428564E-3</c:v>
                </c:pt>
                <c:pt idx="310">
                  <c:v>1.0762857142857143E-2</c:v>
                </c:pt>
                <c:pt idx="311">
                  <c:v>3.264E-3</c:v>
                </c:pt>
                <c:pt idx="312">
                  <c:v>2.8571428571428574E-4</c:v>
                </c:pt>
                <c:pt idx="313">
                  <c:v>3.8782857142857143E-3</c:v>
                </c:pt>
                <c:pt idx="314">
                  <c:v>2.2051428571428578E-3</c:v>
                </c:pt>
                <c:pt idx="315">
                  <c:v>2.8811428571428577E-3</c:v>
                </c:pt>
                <c:pt idx="316">
                  <c:v>1.9457142857142856E-3</c:v>
                </c:pt>
                <c:pt idx="317">
                  <c:v>1.4285714285714287E-5</c:v>
                </c:pt>
                <c:pt idx="318">
                  <c:v>3.9314285714285715E-4</c:v>
                </c:pt>
                <c:pt idx="319">
                  <c:v>1.4057142857142854E-4</c:v>
                </c:pt>
                <c:pt idx="320">
                  <c:v>6.0342857142857149E-4</c:v>
                </c:pt>
                <c:pt idx="321">
                  <c:v>8.0114285714285715E-4</c:v>
                </c:pt>
                <c:pt idx="322">
                  <c:v>2.5279999999999999E-3</c:v>
                </c:pt>
                <c:pt idx="323">
                  <c:v>1.44E-4</c:v>
                </c:pt>
                <c:pt idx="324">
                  <c:v>4.2342857142857145E-4</c:v>
                </c:pt>
                <c:pt idx="325">
                  <c:v>0</c:v>
                </c:pt>
                <c:pt idx="326">
                  <c:v>6.2857142857142853E-4</c:v>
                </c:pt>
                <c:pt idx="327">
                  <c:v>0</c:v>
                </c:pt>
                <c:pt idx="328">
                  <c:v>8.6554285714285726E-3</c:v>
                </c:pt>
                <c:pt idx="329">
                  <c:v>2.678857142857143E-3</c:v>
                </c:pt>
                <c:pt idx="330">
                  <c:v>5.4280000000000005E-3</c:v>
                </c:pt>
                <c:pt idx="331">
                  <c:v>1.3577142857142857E-3</c:v>
                </c:pt>
                <c:pt idx="332">
                  <c:v>6.6E-4</c:v>
                </c:pt>
                <c:pt idx="333">
                  <c:v>3.5159999999999996E-3</c:v>
                </c:pt>
                <c:pt idx="334">
                  <c:v>5.697142857142857E-4</c:v>
                </c:pt>
                <c:pt idx="335">
                  <c:v>0</c:v>
                </c:pt>
                <c:pt idx="336">
                  <c:v>5.5199999999999997E-4</c:v>
                </c:pt>
                <c:pt idx="337">
                  <c:v>2.6925714285714287E-3</c:v>
                </c:pt>
                <c:pt idx="338">
                  <c:v>7.5428571428571428E-4</c:v>
                </c:pt>
                <c:pt idx="339">
                  <c:v>3.5399999999999993E-3</c:v>
                </c:pt>
                <c:pt idx="340">
                  <c:v>2.7354285714285714E-3</c:v>
                </c:pt>
                <c:pt idx="341">
                  <c:v>3.0211428571428572E-3</c:v>
                </c:pt>
                <c:pt idx="342">
                  <c:v>4.3228571428571422E-3</c:v>
                </c:pt>
                <c:pt idx="343">
                  <c:v>4.0800000000000003E-3</c:v>
                </c:pt>
                <c:pt idx="344">
                  <c:v>8.2765714285714265E-3</c:v>
                </c:pt>
                <c:pt idx="345">
                  <c:v>3.902285714285714E-3</c:v>
                </c:pt>
                <c:pt idx="346">
                  <c:v>7.3428571428571414E-3</c:v>
                </c:pt>
                <c:pt idx="347">
                  <c:v>4.1948571428571434E-3</c:v>
                </c:pt>
                <c:pt idx="348">
                  <c:v>1.1660000000000002E-2</c:v>
                </c:pt>
                <c:pt idx="349">
                  <c:v>3.9348571428571427E-3</c:v>
                </c:pt>
                <c:pt idx="350">
                  <c:v>8.2171428571428569E-3</c:v>
                </c:pt>
                <c:pt idx="351">
                  <c:v>6.8548571428571417E-3</c:v>
                </c:pt>
                <c:pt idx="352">
                  <c:v>2.667828571428572E-2</c:v>
                </c:pt>
                <c:pt idx="353">
                  <c:v>1.4634285714285711E-2</c:v>
                </c:pt>
                <c:pt idx="354">
                  <c:v>1.982057142857143E-2</c:v>
                </c:pt>
                <c:pt idx="355">
                  <c:v>6.3462857142857166E-3</c:v>
                </c:pt>
                <c:pt idx="356">
                  <c:v>1.5178857142857143E-2</c:v>
                </c:pt>
                <c:pt idx="357">
                  <c:v>6.6182857142857137E-3</c:v>
                </c:pt>
                <c:pt idx="358">
                  <c:v>4.377714285714286E-3</c:v>
                </c:pt>
                <c:pt idx="359">
                  <c:v>5.1120000000000002E-3</c:v>
                </c:pt>
                <c:pt idx="360">
                  <c:v>1.4070857142857142E-2</c:v>
                </c:pt>
                <c:pt idx="361">
                  <c:v>3.8701142857142858E-2</c:v>
                </c:pt>
                <c:pt idx="362">
                  <c:v>1.6428571428571424E-2</c:v>
                </c:pt>
                <c:pt idx="363">
                  <c:v>7.646285714285714E-3</c:v>
                </c:pt>
                <c:pt idx="364">
                  <c:v>1.9754285714285716E-3</c:v>
                </c:pt>
                <c:pt idx="365">
                  <c:v>1.0102857142857142E-3</c:v>
                </c:pt>
                <c:pt idx="366">
                  <c:v>2.2571428571428573E-3</c:v>
                </c:pt>
                <c:pt idx="367">
                  <c:v>5.2280000000000009E-3</c:v>
                </c:pt>
                <c:pt idx="368">
                  <c:v>1.4222857142857141E-2</c:v>
                </c:pt>
                <c:pt idx="369">
                  <c:v>1.4130857142857141E-2</c:v>
                </c:pt>
                <c:pt idx="370">
                  <c:v>9.0479999999999988E-3</c:v>
                </c:pt>
                <c:pt idx="371">
                  <c:v>5.2177142857142856E-3</c:v>
                </c:pt>
                <c:pt idx="372">
                  <c:v>1.4693714285714282E-2</c:v>
                </c:pt>
                <c:pt idx="373">
                  <c:v>8.6742857142857142E-3</c:v>
                </c:pt>
                <c:pt idx="374">
                  <c:v>8.6765714285714293E-3</c:v>
                </c:pt>
                <c:pt idx="375">
                  <c:v>8.741714285714285E-3</c:v>
                </c:pt>
                <c:pt idx="376">
                  <c:v>1.1907428571428574E-2</c:v>
                </c:pt>
                <c:pt idx="377">
                  <c:v>1.3994285714285714E-2</c:v>
                </c:pt>
                <c:pt idx="378">
                  <c:v>1.3831999999999999E-2</c:v>
                </c:pt>
                <c:pt idx="379">
                  <c:v>6.0194285714285714E-3</c:v>
                </c:pt>
                <c:pt idx="380">
                  <c:v>4.421142857142857E-3</c:v>
                </c:pt>
                <c:pt idx="381">
                  <c:v>8.4622857142857139E-3</c:v>
                </c:pt>
                <c:pt idx="382">
                  <c:v>9.5605714285714287E-3</c:v>
                </c:pt>
                <c:pt idx="383">
                  <c:v>9.0337142857142855E-3</c:v>
                </c:pt>
                <c:pt idx="384">
                  <c:v>5.0337142857142855E-3</c:v>
                </c:pt>
                <c:pt idx="385">
                  <c:v>1.4634857142857142E-2</c:v>
                </c:pt>
                <c:pt idx="386">
                  <c:v>8.2451428571428571E-3</c:v>
                </c:pt>
                <c:pt idx="387">
                  <c:v>1.0778857142857142E-2</c:v>
                </c:pt>
                <c:pt idx="388">
                  <c:v>2.1212571428571424E-2</c:v>
                </c:pt>
                <c:pt idx="389">
                  <c:v>1.5637142857142856E-2</c:v>
                </c:pt>
                <c:pt idx="390">
                  <c:v>3.8377142857142859E-3</c:v>
                </c:pt>
                <c:pt idx="391">
                  <c:v>7.5257142857142849E-3</c:v>
                </c:pt>
                <c:pt idx="392">
                  <c:v>6.3965714285714294E-3</c:v>
                </c:pt>
                <c:pt idx="393">
                  <c:v>1.5249714285714287E-2</c:v>
                </c:pt>
                <c:pt idx="394">
                  <c:v>1.8226857142857145E-2</c:v>
                </c:pt>
                <c:pt idx="395">
                  <c:v>2.8565714285714284E-3</c:v>
                </c:pt>
                <c:pt idx="396">
                  <c:v>8.1428571428571427E-3</c:v>
                </c:pt>
                <c:pt idx="397">
                  <c:v>7.2965714285714283E-3</c:v>
                </c:pt>
                <c:pt idx="398">
                  <c:v>7.0999999999999987E-3</c:v>
                </c:pt>
                <c:pt idx="399">
                  <c:v>7.3502857142857137E-3</c:v>
                </c:pt>
                <c:pt idx="400">
                  <c:v>8.7360000000000007E-3</c:v>
                </c:pt>
                <c:pt idx="401">
                  <c:v>6.5388571428571431E-3</c:v>
                </c:pt>
                <c:pt idx="402">
                  <c:v>9.0634285714285712E-3</c:v>
                </c:pt>
                <c:pt idx="403">
                  <c:v>7.914285714285714E-3</c:v>
                </c:pt>
                <c:pt idx="404">
                  <c:v>4.9325714285714285E-3</c:v>
                </c:pt>
                <c:pt idx="405">
                  <c:v>1.2944000000000004E-2</c:v>
                </c:pt>
                <c:pt idx="406">
                  <c:v>1.3998857142857144E-2</c:v>
                </c:pt>
                <c:pt idx="407">
                  <c:v>3.1542857142857145E-3</c:v>
                </c:pt>
                <c:pt idx="408">
                  <c:v>0</c:v>
                </c:pt>
                <c:pt idx="409">
                  <c:v>6.6639999999999998E-3</c:v>
                </c:pt>
                <c:pt idx="410">
                  <c:v>1.7771428571428573E-3</c:v>
                </c:pt>
                <c:pt idx="411">
                  <c:v>7.457714285714288E-3</c:v>
                </c:pt>
                <c:pt idx="412">
                  <c:v>4.2588571428571432E-3</c:v>
                </c:pt>
                <c:pt idx="413">
                  <c:v>2.725142857142857E-3</c:v>
                </c:pt>
                <c:pt idx="414">
                  <c:v>0</c:v>
                </c:pt>
                <c:pt idx="415">
                  <c:v>1.0417142857142858E-3</c:v>
                </c:pt>
                <c:pt idx="416">
                  <c:v>1.9919999999999994E-3</c:v>
                </c:pt>
                <c:pt idx="417">
                  <c:v>7.773714285714284E-3</c:v>
                </c:pt>
                <c:pt idx="418">
                  <c:v>8.0479999999999996E-3</c:v>
                </c:pt>
                <c:pt idx="419">
                  <c:v>1.4716000000000002E-2</c:v>
                </c:pt>
                <c:pt idx="420">
                  <c:v>7.0011428571428577E-3</c:v>
                </c:pt>
                <c:pt idx="421">
                  <c:v>1.7248571428571429E-2</c:v>
                </c:pt>
                <c:pt idx="422">
                  <c:v>6.6177142857142867E-3</c:v>
                </c:pt>
                <c:pt idx="423">
                  <c:v>1.2365714285714285E-3</c:v>
                </c:pt>
                <c:pt idx="424">
                  <c:v>2.4525714285714285E-3</c:v>
                </c:pt>
                <c:pt idx="425">
                  <c:v>7.3542857142857145E-4</c:v>
                </c:pt>
                <c:pt idx="426">
                  <c:v>4.0297142857142858E-2</c:v>
                </c:pt>
                <c:pt idx="427">
                  <c:v>2.98E-3</c:v>
                </c:pt>
                <c:pt idx="428">
                  <c:v>1.2177714285714287E-2</c:v>
                </c:pt>
                <c:pt idx="429">
                  <c:v>2.6742857142857145E-3</c:v>
                </c:pt>
                <c:pt idx="430">
                  <c:v>6.6011428571428566E-3</c:v>
                </c:pt>
                <c:pt idx="431">
                  <c:v>6.493142857142857E-3</c:v>
                </c:pt>
                <c:pt idx="432">
                  <c:v>3.220571428571429E-3</c:v>
                </c:pt>
                <c:pt idx="433">
                  <c:v>5.2765714285714291E-3</c:v>
                </c:pt>
                <c:pt idx="434">
                  <c:v>3.6034285714285712E-3</c:v>
                </c:pt>
                <c:pt idx="435">
                  <c:v>3.6177142857142857E-3</c:v>
                </c:pt>
                <c:pt idx="436">
                  <c:v>7.8777142857142865E-3</c:v>
                </c:pt>
                <c:pt idx="437">
                  <c:v>2.1965714285714288E-3</c:v>
                </c:pt>
                <c:pt idx="438">
                  <c:v>1.2996000000000001E-2</c:v>
                </c:pt>
                <c:pt idx="439">
                  <c:v>9.2931428571428575E-3</c:v>
                </c:pt>
                <c:pt idx="440">
                  <c:v>5.1137142857142857E-3</c:v>
                </c:pt>
                <c:pt idx="441">
                  <c:v>1.1067428571428572E-2</c:v>
                </c:pt>
                <c:pt idx="442">
                  <c:v>9.677714285714286E-3</c:v>
                </c:pt>
                <c:pt idx="443">
                  <c:v>8.7719999999999985E-3</c:v>
                </c:pt>
                <c:pt idx="444">
                  <c:v>2.2392000000000006E-2</c:v>
                </c:pt>
                <c:pt idx="445">
                  <c:v>1.2316000000000001E-2</c:v>
                </c:pt>
                <c:pt idx="446">
                  <c:v>1.4506857142857144E-2</c:v>
                </c:pt>
                <c:pt idx="447">
                  <c:v>2.248E-3</c:v>
                </c:pt>
                <c:pt idx="448">
                  <c:v>1.7462857142857141E-3</c:v>
                </c:pt>
                <c:pt idx="449">
                  <c:v>9.2759999999999995E-3</c:v>
                </c:pt>
                <c:pt idx="450">
                  <c:v>8.3394285714285723E-3</c:v>
                </c:pt>
                <c:pt idx="451">
                  <c:v>2.1652571428571424E-2</c:v>
                </c:pt>
                <c:pt idx="452">
                  <c:v>1.4065714285714284E-2</c:v>
                </c:pt>
                <c:pt idx="453">
                  <c:v>5.4137142857142856E-3</c:v>
                </c:pt>
                <c:pt idx="454">
                  <c:v>4.0051428571428573E-3</c:v>
                </c:pt>
                <c:pt idx="455">
                  <c:v>4.9171428571428569E-3</c:v>
                </c:pt>
                <c:pt idx="456">
                  <c:v>2.7137142857142863E-3</c:v>
                </c:pt>
                <c:pt idx="457">
                  <c:v>1.4158857142857143E-2</c:v>
                </c:pt>
                <c:pt idx="458">
                  <c:v>4.2874285714285722E-3</c:v>
                </c:pt>
                <c:pt idx="459">
                  <c:v>4.5028571428571426E-3</c:v>
                </c:pt>
                <c:pt idx="460">
                  <c:v>3.8811428571428573E-3</c:v>
                </c:pt>
                <c:pt idx="461">
                  <c:v>3.0857142857142861E-4</c:v>
                </c:pt>
                <c:pt idx="462">
                  <c:v>1.0346285714285714E-2</c:v>
                </c:pt>
                <c:pt idx="463">
                  <c:v>1.2428571428571428E-2</c:v>
                </c:pt>
                <c:pt idx="464">
                  <c:v>3.8377142857142859E-3</c:v>
                </c:pt>
                <c:pt idx="465">
                  <c:v>4.2920000000000007E-3</c:v>
                </c:pt>
                <c:pt idx="466">
                  <c:v>1.1257142857142857E-3</c:v>
                </c:pt>
                <c:pt idx="467">
                  <c:v>3.5485714285714287E-4</c:v>
                </c:pt>
                <c:pt idx="468">
                  <c:v>9.4399999999999996E-4</c:v>
                </c:pt>
                <c:pt idx="469">
                  <c:v>0</c:v>
                </c:pt>
                <c:pt idx="470">
                  <c:v>0</c:v>
                </c:pt>
                <c:pt idx="471">
                  <c:v>2.3554285714285717E-3</c:v>
                </c:pt>
                <c:pt idx="472">
                  <c:v>1.9199999999999998E-3</c:v>
                </c:pt>
                <c:pt idx="473">
                  <c:v>6.9782857142857146E-3</c:v>
                </c:pt>
                <c:pt idx="474">
                  <c:v>2.0019519999999997</c:v>
                </c:pt>
                <c:pt idx="475">
                  <c:v>5.2074285714285712E-3</c:v>
                </c:pt>
                <c:pt idx="476">
                  <c:v>1.1526857142857143E-2</c:v>
                </c:pt>
                <c:pt idx="477">
                  <c:v>2.0146217142857146</c:v>
                </c:pt>
                <c:pt idx="478">
                  <c:v>1.9045714285714286E-3</c:v>
                </c:pt>
                <c:pt idx="479">
                  <c:v>2.0072268571428573</c:v>
                </c:pt>
                <c:pt idx="480">
                  <c:v>8.5085714285714296E-3</c:v>
                </c:pt>
                <c:pt idx="481">
                  <c:v>2.0044102857142856</c:v>
                </c:pt>
                <c:pt idx="482">
                  <c:v>1.8000571428571428E-2</c:v>
                </c:pt>
                <c:pt idx="483">
                  <c:v>8.6542857142857133E-3</c:v>
                </c:pt>
                <c:pt idx="484">
                  <c:v>6.7857142857142864E-3</c:v>
                </c:pt>
                <c:pt idx="485">
                  <c:v>2.4868571428571431E-3</c:v>
                </c:pt>
                <c:pt idx="486">
                  <c:v>2.0497142857142858E-3</c:v>
                </c:pt>
                <c:pt idx="487">
                  <c:v>8.0205714285714273E-3</c:v>
                </c:pt>
                <c:pt idx="488">
                  <c:v>5.7154285714285718E-3</c:v>
                </c:pt>
                <c:pt idx="489">
                  <c:v>5.0428571428571423E-3</c:v>
                </c:pt>
                <c:pt idx="490">
                  <c:v>7.1314285714285707E-4</c:v>
                </c:pt>
                <c:pt idx="491">
                  <c:v>1.0550285714285712E-2</c:v>
                </c:pt>
                <c:pt idx="492">
                  <c:v>9.2794285714285739E-3</c:v>
                </c:pt>
                <c:pt idx="493">
                  <c:v>1.3464571428571426E-2</c:v>
                </c:pt>
                <c:pt idx="494">
                  <c:v>3.2297142857142854E-3</c:v>
                </c:pt>
                <c:pt idx="495">
                  <c:v>0</c:v>
                </c:pt>
                <c:pt idx="496">
                  <c:v>0</c:v>
                </c:pt>
                <c:pt idx="497">
                  <c:v>2.8571428571428574E-4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4.3531428571428566E-3</c:v>
                </c:pt>
                <c:pt idx="504">
                  <c:v>8.8245714285714281E-3</c:v>
                </c:pt>
                <c:pt idx="505">
                  <c:v>5.6617142857142847E-3</c:v>
                </c:pt>
                <c:pt idx="506">
                  <c:v>3.1654857142857137E-2</c:v>
                </c:pt>
                <c:pt idx="507">
                  <c:v>3.9360000000000003E-3</c:v>
                </c:pt>
                <c:pt idx="508">
                  <c:v>1.6436571428571429E-2</c:v>
                </c:pt>
                <c:pt idx="509">
                  <c:v>1.4410857142857142E-2</c:v>
                </c:pt>
                <c:pt idx="510">
                  <c:v>9.0439999999999982E-3</c:v>
                </c:pt>
                <c:pt idx="511">
                  <c:v>0</c:v>
                </c:pt>
                <c:pt idx="512">
                  <c:v>3.9417142857142862E-3</c:v>
                </c:pt>
                <c:pt idx="513">
                  <c:v>3.7297142857142863E-3</c:v>
                </c:pt>
                <c:pt idx="514">
                  <c:v>1.3878285714285713E-2</c:v>
                </c:pt>
                <c:pt idx="515">
                  <c:v>1.2309142857142857E-2</c:v>
                </c:pt>
                <c:pt idx="516">
                  <c:v>9.0017142857142848E-3</c:v>
                </c:pt>
                <c:pt idx="517">
                  <c:v>1.1301714285714285E-2</c:v>
                </c:pt>
                <c:pt idx="518">
                  <c:v>6.9182857142857145E-3</c:v>
                </c:pt>
                <c:pt idx="519">
                  <c:v>7.1840000000000003E-3</c:v>
                </c:pt>
                <c:pt idx="520">
                  <c:v>5.2731428571428573E-3</c:v>
                </c:pt>
                <c:pt idx="521">
                  <c:v>0</c:v>
                </c:pt>
                <c:pt idx="522">
                  <c:v>2.8200000000000005E-3</c:v>
                </c:pt>
                <c:pt idx="523">
                  <c:v>6.8382857142857151E-3</c:v>
                </c:pt>
                <c:pt idx="524">
                  <c:v>2.8028571428571434E-3</c:v>
                </c:pt>
                <c:pt idx="525">
                  <c:v>0</c:v>
                </c:pt>
                <c:pt idx="526">
                  <c:v>2.6359999999999999E-3</c:v>
                </c:pt>
                <c:pt idx="527">
                  <c:v>9.9142857142857149E-4</c:v>
                </c:pt>
                <c:pt idx="528">
                  <c:v>5.6474285714285706E-3</c:v>
                </c:pt>
                <c:pt idx="529">
                  <c:v>8.3919999999999984E-3</c:v>
                </c:pt>
                <c:pt idx="530">
                  <c:v>1.0068571428571429E-3</c:v>
                </c:pt>
                <c:pt idx="531">
                  <c:v>2.6742857142857145E-4</c:v>
                </c:pt>
                <c:pt idx="532">
                  <c:v>1.1285142857142858E-2</c:v>
                </c:pt>
                <c:pt idx="533">
                  <c:v>3.7805714285714283E-3</c:v>
                </c:pt>
                <c:pt idx="534">
                  <c:v>5.1937142857142859E-3</c:v>
                </c:pt>
                <c:pt idx="535">
                  <c:v>9.0839999999999983E-3</c:v>
                </c:pt>
                <c:pt idx="536">
                  <c:v>8.4914285714285712E-4</c:v>
                </c:pt>
                <c:pt idx="537">
                  <c:v>1.6236571428571434E-2</c:v>
                </c:pt>
                <c:pt idx="538">
                  <c:v>2.0461714285714281E-2</c:v>
                </c:pt>
                <c:pt idx="539">
                  <c:v>5.3034285714285718E-3</c:v>
                </c:pt>
                <c:pt idx="540">
                  <c:v>6.496E-3</c:v>
                </c:pt>
                <c:pt idx="541">
                  <c:v>8.2508571428571431E-3</c:v>
                </c:pt>
                <c:pt idx="542">
                  <c:v>3.5428571428571426E-4</c:v>
                </c:pt>
                <c:pt idx="543">
                  <c:v>3.5314285714285715E-4</c:v>
                </c:pt>
                <c:pt idx="544">
                  <c:v>4.4685714285714278E-4</c:v>
                </c:pt>
                <c:pt idx="545">
                  <c:v>7.7999999999999999E-4</c:v>
                </c:pt>
                <c:pt idx="546">
                  <c:v>2.0525714285714288E-3</c:v>
                </c:pt>
                <c:pt idx="547">
                  <c:v>6.6285714285714288E-4</c:v>
                </c:pt>
                <c:pt idx="548">
                  <c:v>0</c:v>
                </c:pt>
                <c:pt idx="549">
                  <c:v>0</c:v>
                </c:pt>
                <c:pt idx="550">
                  <c:v>2.6742857142857145E-3</c:v>
                </c:pt>
                <c:pt idx="551">
                  <c:v>5.7171428571428564E-3</c:v>
                </c:pt>
                <c:pt idx="552">
                  <c:v>0</c:v>
                </c:pt>
                <c:pt idx="553">
                  <c:v>8.0342857142857147E-4</c:v>
                </c:pt>
                <c:pt idx="554">
                  <c:v>0</c:v>
                </c:pt>
                <c:pt idx="555">
                  <c:v>0</c:v>
                </c:pt>
                <c:pt idx="556">
                  <c:v>7.3125714285714278E-3</c:v>
                </c:pt>
                <c:pt idx="557">
                  <c:v>1.4960000000000002E-3</c:v>
                </c:pt>
                <c:pt idx="558">
                  <c:v>3.1960000000000005E-3</c:v>
                </c:pt>
                <c:pt idx="559">
                  <c:v>1.1205714285714287E-3</c:v>
                </c:pt>
                <c:pt idx="560">
                  <c:v>0</c:v>
                </c:pt>
                <c:pt idx="561">
                  <c:v>1.6045714285714285E-3</c:v>
                </c:pt>
                <c:pt idx="562">
                  <c:v>4.8571428571428577E-4</c:v>
                </c:pt>
                <c:pt idx="563">
                  <c:v>0</c:v>
                </c:pt>
                <c:pt idx="564">
                  <c:v>8.6628571428571429E-4</c:v>
                </c:pt>
                <c:pt idx="565">
                  <c:v>4.937142857142857E-4</c:v>
                </c:pt>
                <c:pt idx="566">
                  <c:v>1.0257142857142858E-3</c:v>
                </c:pt>
                <c:pt idx="567">
                  <c:v>0</c:v>
                </c:pt>
                <c:pt idx="568">
                  <c:v>1.7200000000000001E-4</c:v>
                </c:pt>
                <c:pt idx="569">
                  <c:v>0</c:v>
                </c:pt>
                <c:pt idx="570">
                  <c:v>5.44E-4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1.3954285714285716E-3</c:v>
                </c:pt>
                <c:pt idx="576">
                  <c:v>7.9725714285714296E-3</c:v>
                </c:pt>
                <c:pt idx="577">
                  <c:v>0</c:v>
                </c:pt>
                <c:pt idx="578">
                  <c:v>5.1028571428571431E-4</c:v>
                </c:pt>
                <c:pt idx="579">
                  <c:v>0</c:v>
                </c:pt>
                <c:pt idx="580">
                  <c:v>1.3200000000000001E-4</c:v>
                </c:pt>
                <c:pt idx="581">
                  <c:v>0</c:v>
                </c:pt>
                <c:pt idx="582">
                  <c:v>0</c:v>
                </c:pt>
                <c:pt idx="583">
                  <c:v>3.552E-3</c:v>
                </c:pt>
                <c:pt idx="584">
                  <c:v>0</c:v>
                </c:pt>
                <c:pt idx="585">
                  <c:v>0</c:v>
                </c:pt>
                <c:pt idx="586">
                  <c:v>7.1885714285714294E-4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4.937142857142857E-4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1.2857142857142855E-4</c:v>
                </c:pt>
                <c:pt idx="597">
                  <c:v>1.0640000000000001E-3</c:v>
                </c:pt>
                <c:pt idx="598">
                  <c:v>7.208E-3</c:v>
                </c:pt>
                <c:pt idx="599">
                  <c:v>2.4714285714285715E-3</c:v>
                </c:pt>
                <c:pt idx="600">
                  <c:v>1.1885714285714284E-3</c:v>
                </c:pt>
                <c:pt idx="601">
                  <c:v>4.08E-4</c:v>
                </c:pt>
                <c:pt idx="602">
                  <c:v>3.0720000000000005E-3</c:v>
                </c:pt>
                <c:pt idx="603">
                  <c:v>7.2251428571428571E-3</c:v>
                </c:pt>
                <c:pt idx="604">
                  <c:v>1.3924000000000001E-2</c:v>
                </c:pt>
                <c:pt idx="605">
                  <c:v>3.4445714285714284E-3</c:v>
                </c:pt>
                <c:pt idx="606">
                  <c:v>6.0205714285714289E-3</c:v>
                </c:pt>
                <c:pt idx="607">
                  <c:v>3.1405714285714283E-3</c:v>
                </c:pt>
                <c:pt idx="608">
                  <c:v>5.066285714285715E-3</c:v>
                </c:pt>
                <c:pt idx="609">
                  <c:v>7.2068571428571425E-3</c:v>
                </c:pt>
                <c:pt idx="610">
                  <c:v>2.8914285714285717E-4</c:v>
                </c:pt>
                <c:pt idx="611">
                  <c:v>1.6422857142857142E-3</c:v>
                </c:pt>
                <c:pt idx="612">
                  <c:v>1.9211428571428572E-3</c:v>
                </c:pt>
                <c:pt idx="613">
                  <c:v>0</c:v>
                </c:pt>
                <c:pt idx="614">
                  <c:v>2.3439999999999997E-3</c:v>
                </c:pt>
                <c:pt idx="615">
                  <c:v>4.3714285714285714E-4</c:v>
                </c:pt>
                <c:pt idx="616">
                  <c:v>6.2685714285714298E-4</c:v>
                </c:pt>
                <c:pt idx="617">
                  <c:v>1.085142857142857E-3</c:v>
                </c:pt>
                <c:pt idx="618">
                  <c:v>3.8760000000000001E-3</c:v>
                </c:pt>
                <c:pt idx="619">
                  <c:v>1.0500000000000002E-2</c:v>
                </c:pt>
                <c:pt idx="620">
                  <c:v>1.6908571428571428E-3</c:v>
                </c:pt>
                <c:pt idx="621">
                  <c:v>4.6771428571428563E-3</c:v>
                </c:pt>
                <c:pt idx="622">
                  <c:v>3.428571428571428E-4</c:v>
                </c:pt>
                <c:pt idx="623">
                  <c:v>5.4799999999999998E-4</c:v>
                </c:pt>
                <c:pt idx="624">
                  <c:v>2.1268571428571426E-3</c:v>
                </c:pt>
                <c:pt idx="625">
                  <c:v>1.7651428571428575E-3</c:v>
                </c:pt>
                <c:pt idx="626">
                  <c:v>1.1999999999999999E-3</c:v>
                </c:pt>
                <c:pt idx="627">
                  <c:v>1.3051428571428571E-3</c:v>
                </c:pt>
                <c:pt idx="628">
                  <c:v>1.0154285714285714E-3</c:v>
                </c:pt>
                <c:pt idx="629">
                  <c:v>1.6457142857142859E-3</c:v>
                </c:pt>
                <c:pt idx="630">
                  <c:v>2.4891428571428577E-3</c:v>
                </c:pt>
                <c:pt idx="631">
                  <c:v>6.1119999999999994E-3</c:v>
                </c:pt>
                <c:pt idx="632">
                  <c:v>7.8788571428571423E-3</c:v>
                </c:pt>
                <c:pt idx="633">
                  <c:v>2.0303428571428566E-2</c:v>
                </c:pt>
                <c:pt idx="634">
                  <c:v>7.5274285714285712E-3</c:v>
                </c:pt>
                <c:pt idx="635">
                  <c:v>2.5508571428571425E-3</c:v>
                </c:pt>
                <c:pt idx="636">
                  <c:v>2.0733714285714286E-2</c:v>
                </c:pt>
                <c:pt idx="637">
                  <c:v>2.9362285714285723E-2</c:v>
                </c:pt>
                <c:pt idx="638">
                  <c:v>5.7520000000000002E-3</c:v>
                </c:pt>
                <c:pt idx="639">
                  <c:v>1.0005714285714286E-3</c:v>
                </c:pt>
                <c:pt idx="640">
                  <c:v>1.9919999999999998E-3</c:v>
                </c:pt>
                <c:pt idx="641">
                  <c:v>2.4462857142857142E-3</c:v>
                </c:pt>
                <c:pt idx="642">
                  <c:v>1.8068571428571426E-3</c:v>
                </c:pt>
                <c:pt idx="643">
                  <c:v>6.3E-3</c:v>
                </c:pt>
                <c:pt idx="644">
                  <c:v>1.0914285714285713E-3</c:v>
                </c:pt>
                <c:pt idx="645">
                  <c:v>2.124E-3</c:v>
                </c:pt>
                <c:pt idx="646">
                  <c:v>7.8399999999999997E-4</c:v>
                </c:pt>
                <c:pt idx="647">
                  <c:v>3.2914285714285719E-3</c:v>
                </c:pt>
                <c:pt idx="648">
                  <c:v>0.54675771428571418</c:v>
                </c:pt>
                <c:pt idx="649">
                  <c:v>6.7011428571428578E-3</c:v>
                </c:pt>
                <c:pt idx="650">
                  <c:v>7.7485714285714285E-3</c:v>
                </c:pt>
                <c:pt idx="651">
                  <c:v>8.568000000000001E-3</c:v>
                </c:pt>
                <c:pt idx="652">
                  <c:v>2.0997714285714293E-2</c:v>
                </c:pt>
                <c:pt idx="653">
                  <c:v>1.5110285714285717E-2</c:v>
                </c:pt>
                <c:pt idx="654">
                  <c:v>1.3482285714285714E-2</c:v>
                </c:pt>
                <c:pt idx="655">
                  <c:v>2.621542857142857E-2</c:v>
                </c:pt>
                <c:pt idx="656">
                  <c:v>5.4502857142857139E-3</c:v>
                </c:pt>
                <c:pt idx="657">
                  <c:v>3.7142857142857143E-4</c:v>
                </c:pt>
                <c:pt idx="658">
                  <c:v>1.4628571428571427E-3</c:v>
                </c:pt>
                <c:pt idx="659">
                  <c:v>9.4285714285714274E-4</c:v>
                </c:pt>
                <c:pt idx="660">
                  <c:v>1.4188571428571427E-3</c:v>
                </c:pt>
                <c:pt idx="661">
                  <c:v>1.3525714285714287E-3</c:v>
                </c:pt>
                <c:pt idx="6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470-4EB9-BD88-EC579AD0BCAE}"/>
            </c:ext>
          </c:extLst>
        </c:ser>
        <c:ser>
          <c:idx val="4"/>
          <c:order val="4"/>
          <c:tx>
            <c:strRef>
              <c:f>'Mar-25 Comparison with CA @50m'!$AB$1</c:f>
              <c:strCache>
                <c:ptCount val="1"/>
                <c:pt idx="0">
                  <c:v>L3 Crack Area (in % area)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@50m'!$AB$2:$AB$664</c:f>
              <c:numCache>
                <c:formatCode>0.000</c:formatCode>
                <c:ptCount val="663"/>
                <c:pt idx="1">
                  <c:v>0</c:v>
                </c:pt>
                <c:pt idx="2">
                  <c:v>9.8057142857142874E-4</c:v>
                </c:pt>
                <c:pt idx="3">
                  <c:v>1.7228571428571427E-3</c:v>
                </c:pt>
                <c:pt idx="4">
                  <c:v>1.124E-3</c:v>
                </c:pt>
                <c:pt idx="5">
                  <c:v>1.1428571428571428E-4</c:v>
                </c:pt>
                <c:pt idx="6">
                  <c:v>0.94970685714285707</c:v>
                </c:pt>
                <c:pt idx="7">
                  <c:v>2.3771428571428572E-3</c:v>
                </c:pt>
                <c:pt idx="8">
                  <c:v>0.70221314285714276</c:v>
                </c:pt>
                <c:pt idx="9">
                  <c:v>3.3171428571428574E-2</c:v>
                </c:pt>
                <c:pt idx="10">
                  <c:v>5.9999999999999995E-4</c:v>
                </c:pt>
                <c:pt idx="11">
                  <c:v>8.7428571428571427E-4</c:v>
                </c:pt>
                <c:pt idx="12">
                  <c:v>4.7885714285714285E-4</c:v>
                </c:pt>
                <c:pt idx="13">
                  <c:v>1.6645714285714282E-3</c:v>
                </c:pt>
                <c:pt idx="14">
                  <c:v>1.139657142857143E-2</c:v>
                </c:pt>
                <c:pt idx="15">
                  <c:v>8.9028571428571412E-4</c:v>
                </c:pt>
                <c:pt idx="16">
                  <c:v>3.7011428571428564E-3</c:v>
                </c:pt>
                <c:pt idx="17">
                  <c:v>2.3834285714285711E-3</c:v>
                </c:pt>
                <c:pt idx="18">
                  <c:v>8.8205714285714311E-3</c:v>
                </c:pt>
                <c:pt idx="19">
                  <c:v>0</c:v>
                </c:pt>
                <c:pt idx="20">
                  <c:v>6.2005714285714286E-3</c:v>
                </c:pt>
                <c:pt idx="21">
                  <c:v>7.7537142857142848E-3</c:v>
                </c:pt>
                <c:pt idx="22">
                  <c:v>7.1080000000000006E-3</c:v>
                </c:pt>
                <c:pt idx="23">
                  <c:v>1.0670285714285715E-2</c:v>
                </c:pt>
                <c:pt idx="24">
                  <c:v>1.0011428571428571E-3</c:v>
                </c:pt>
                <c:pt idx="25">
                  <c:v>0</c:v>
                </c:pt>
                <c:pt idx="26">
                  <c:v>8.0422857142857136E-3</c:v>
                </c:pt>
                <c:pt idx="27">
                  <c:v>2.2390285714285717E-2</c:v>
                </c:pt>
                <c:pt idx="28">
                  <c:v>1.4173714285714288E-2</c:v>
                </c:pt>
                <c:pt idx="29">
                  <c:v>6.8268571428571432E-3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2.4342857142857141E-4</c:v>
                </c:pt>
                <c:pt idx="38">
                  <c:v>4.452571428571429E-3</c:v>
                </c:pt>
                <c:pt idx="39">
                  <c:v>1.665142857142857E-3</c:v>
                </c:pt>
                <c:pt idx="40">
                  <c:v>0</c:v>
                </c:pt>
                <c:pt idx="41">
                  <c:v>5.6228571428571417E-4</c:v>
                </c:pt>
                <c:pt idx="42">
                  <c:v>0</c:v>
                </c:pt>
                <c:pt idx="43">
                  <c:v>5.1399999999999996E-3</c:v>
                </c:pt>
                <c:pt idx="44">
                  <c:v>2.1251428571428571E-3</c:v>
                </c:pt>
                <c:pt idx="45">
                  <c:v>0</c:v>
                </c:pt>
                <c:pt idx="46">
                  <c:v>4.1885714285714291E-4</c:v>
                </c:pt>
                <c:pt idx="47">
                  <c:v>4.44E-4</c:v>
                </c:pt>
                <c:pt idx="48">
                  <c:v>1.8445714285714287E-3</c:v>
                </c:pt>
                <c:pt idx="49">
                  <c:v>1.1742857142857143E-3</c:v>
                </c:pt>
                <c:pt idx="50">
                  <c:v>1.1485714285714287E-3</c:v>
                </c:pt>
                <c:pt idx="51">
                  <c:v>1.0571428571428571E-4</c:v>
                </c:pt>
                <c:pt idx="52">
                  <c:v>4.622857142857143E-3</c:v>
                </c:pt>
                <c:pt idx="53">
                  <c:v>6.6285714285714288E-4</c:v>
                </c:pt>
                <c:pt idx="54">
                  <c:v>0</c:v>
                </c:pt>
                <c:pt idx="55">
                  <c:v>1.152E-3</c:v>
                </c:pt>
                <c:pt idx="56">
                  <c:v>4.1919999999999995E-3</c:v>
                </c:pt>
                <c:pt idx="57">
                  <c:v>9.2742857142857145E-4</c:v>
                </c:pt>
                <c:pt idx="58">
                  <c:v>8.9599999999999988E-4</c:v>
                </c:pt>
                <c:pt idx="59">
                  <c:v>2.1679999999999998E-3</c:v>
                </c:pt>
                <c:pt idx="60">
                  <c:v>3.8857142857142861E-4</c:v>
                </c:pt>
                <c:pt idx="61">
                  <c:v>4.3428571428571431E-5</c:v>
                </c:pt>
                <c:pt idx="62">
                  <c:v>4.968571428571429E-3</c:v>
                </c:pt>
                <c:pt idx="63">
                  <c:v>2.734857142857143E-3</c:v>
                </c:pt>
                <c:pt idx="64">
                  <c:v>7.4342857142857153E-4</c:v>
                </c:pt>
                <c:pt idx="65">
                  <c:v>0</c:v>
                </c:pt>
                <c:pt idx="66">
                  <c:v>5.3068571428571427E-3</c:v>
                </c:pt>
                <c:pt idx="67">
                  <c:v>0</c:v>
                </c:pt>
                <c:pt idx="68">
                  <c:v>0</c:v>
                </c:pt>
                <c:pt idx="69">
                  <c:v>9.2571428571428582E-5</c:v>
                </c:pt>
                <c:pt idx="70">
                  <c:v>2.8285714285714286E-4</c:v>
                </c:pt>
                <c:pt idx="71">
                  <c:v>0.62779142857142856</c:v>
                </c:pt>
                <c:pt idx="72">
                  <c:v>8.2937142857142862E-3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3.0514285714285713E-4</c:v>
                </c:pt>
                <c:pt idx="78">
                  <c:v>0</c:v>
                </c:pt>
                <c:pt idx="79">
                  <c:v>0</c:v>
                </c:pt>
                <c:pt idx="80">
                  <c:v>6.1445714285714281E-3</c:v>
                </c:pt>
                <c:pt idx="81">
                  <c:v>3.346285714285714E-3</c:v>
                </c:pt>
                <c:pt idx="82">
                  <c:v>1.8571428571428572E-4</c:v>
                </c:pt>
                <c:pt idx="83">
                  <c:v>1.3131428571428569E-3</c:v>
                </c:pt>
                <c:pt idx="84">
                  <c:v>2.5725714285714284E-3</c:v>
                </c:pt>
                <c:pt idx="85">
                  <c:v>8.1954285714285705E-3</c:v>
                </c:pt>
                <c:pt idx="86">
                  <c:v>3.3125714285714286E-3</c:v>
                </c:pt>
                <c:pt idx="87">
                  <c:v>1.1142857142857141E-3</c:v>
                </c:pt>
                <c:pt idx="88">
                  <c:v>9.9200000000000004E-4</c:v>
                </c:pt>
                <c:pt idx="89">
                  <c:v>1.5702857142857142E-3</c:v>
                </c:pt>
                <c:pt idx="90">
                  <c:v>4.4331428571428577E-3</c:v>
                </c:pt>
                <c:pt idx="91">
                  <c:v>6.9439999999999997E-3</c:v>
                </c:pt>
                <c:pt idx="92">
                  <c:v>1.8371428571428571E-3</c:v>
                </c:pt>
                <c:pt idx="93">
                  <c:v>1.4890285714285712E-2</c:v>
                </c:pt>
                <c:pt idx="94">
                  <c:v>5.5251428571428569E-3</c:v>
                </c:pt>
                <c:pt idx="95">
                  <c:v>1.3514285714285713E-3</c:v>
                </c:pt>
                <c:pt idx="96">
                  <c:v>6.5371428571428579E-4</c:v>
                </c:pt>
                <c:pt idx="97">
                  <c:v>5.5714285714285707E-4</c:v>
                </c:pt>
                <c:pt idx="98">
                  <c:v>1.0034285714285716E-3</c:v>
                </c:pt>
                <c:pt idx="99">
                  <c:v>1.2257142857142857E-3</c:v>
                </c:pt>
                <c:pt idx="100">
                  <c:v>1.0697142857142858E-3</c:v>
                </c:pt>
                <c:pt idx="101">
                  <c:v>2.1462857142857143E-3</c:v>
                </c:pt>
                <c:pt idx="102">
                  <c:v>0</c:v>
                </c:pt>
                <c:pt idx="103">
                  <c:v>0</c:v>
                </c:pt>
                <c:pt idx="104">
                  <c:v>4.1577142857142863E-3</c:v>
                </c:pt>
                <c:pt idx="105">
                  <c:v>2.8691428571428574E-3</c:v>
                </c:pt>
                <c:pt idx="106">
                  <c:v>4.049714285714285E-3</c:v>
                </c:pt>
                <c:pt idx="107">
                  <c:v>3.6902857142857147E-2</c:v>
                </c:pt>
                <c:pt idx="108">
                  <c:v>4.4165714285714286E-3</c:v>
                </c:pt>
                <c:pt idx="109">
                  <c:v>1.0160571428571429E-2</c:v>
                </c:pt>
                <c:pt idx="110">
                  <c:v>9.3280000000000012E-3</c:v>
                </c:pt>
                <c:pt idx="111">
                  <c:v>3.9388571428571433E-3</c:v>
                </c:pt>
                <c:pt idx="112">
                  <c:v>9.2331428571428564E-3</c:v>
                </c:pt>
                <c:pt idx="113">
                  <c:v>1.7599999999999998E-3</c:v>
                </c:pt>
                <c:pt idx="114">
                  <c:v>1.9165714285714285E-3</c:v>
                </c:pt>
                <c:pt idx="115">
                  <c:v>2.0628571428571428E-3</c:v>
                </c:pt>
                <c:pt idx="116">
                  <c:v>6.28342857142857E-3</c:v>
                </c:pt>
                <c:pt idx="117">
                  <c:v>1.8417142857142857E-3</c:v>
                </c:pt>
                <c:pt idx="118">
                  <c:v>1.5028571428571428E-3</c:v>
                </c:pt>
                <c:pt idx="119">
                  <c:v>8.1159999999999982E-3</c:v>
                </c:pt>
                <c:pt idx="120">
                  <c:v>1.0491428571428572E-3</c:v>
                </c:pt>
                <c:pt idx="121">
                  <c:v>9.3428571428571421E-4</c:v>
                </c:pt>
                <c:pt idx="122">
                  <c:v>3.1085714285714289E-3</c:v>
                </c:pt>
                <c:pt idx="123">
                  <c:v>1.4931428571428572E-3</c:v>
                </c:pt>
                <c:pt idx="124">
                  <c:v>2.7908571428571431E-3</c:v>
                </c:pt>
                <c:pt idx="125">
                  <c:v>7.465142857142856E-3</c:v>
                </c:pt>
                <c:pt idx="126">
                  <c:v>0</c:v>
                </c:pt>
                <c:pt idx="127">
                  <c:v>0</c:v>
                </c:pt>
                <c:pt idx="128">
                  <c:v>3.8742857142857144E-4</c:v>
                </c:pt>
                <c:pt idx="129">
                  <c:v>5.2114285714285717E-4</c:v>
                </c:pt>
                <c:pt idx="130">
                  <c:v>1.7302857142857144E-3</c:v>
                </c:pt>
                <c:pt idx="131">
                  <c:v>1.1508571428571429E-3</c:v>
                </c:pt>
                <c:pt idx="132">
                  <c:v>3.3142857142857144E-4</c:v>
                </c:pt>
                <c:pt idx="133">
                  <c:v>2.634285714285714E-3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2.1028571428571426E-4</c:v>
                </c:pt>
                <c:pt idx="139">
                  <c:v>0.25000399999999995</c:v>
                </c:pt>
                <c:pt idx="140">
                  <c:v>9.8519999999999996E-3</c:v>
                </c:pt>
                <c:pt idx="141">
                  <c:v>1.8668571428571428E-3</c:v>
                </c:pt>
                <c:pt idx="142">
                  <c:v>0</c:v>
                </c:pt>
                <c:pt idx="143">
                  <c:v>1.4325714285714287E-3</c:v>
                </c:pt>
                <c:pt idx="144">
                  <c:v>3.3142857142857144E-4</c:v>
                </c:pt>
                <c:pt idx="145">
                  <c:v>0</c:v>
                </c:pt>
                <c:pt idx="146">
                  <c:v>4.5388571428571431E-3</c:v>
                </c:pt>
                <c:pt idx="147">
                  <c:v>3.4457142857142857E-4</c:v>
                </c:pt>
                <c:pt idx="148">
                  <c:v>1.8194285714285714E-3</c:v>
                </c:pt>
                <c:pt idx="149">
                  <c:v>7.0971428571428574E-4</c:v>
                </c:pt>
                <c:pt idx="150">
                  <c:v>3.1199999999999999E-4</c:v>
                </c:pt>
                <c:pt idx="151">
                  <c:v>9.2742857142857158E-3</c:v>
                </c:pt>
                <c:pt idx="152">
                  <c:v>2.6811428571428572E-3</c:v>
                </c:pt>
                <c:pt idx="153">
                  <c:v>6.0799999999999993E-4</c:v>
                </c:pt>
                <c:pt idx="154">
                  <c:v>0</c:v>
                </c:pt>
                <c:pt idx="155">
                  <c:v>1.6200000000000001E-3</c:v>
                </c:pt>
                <c:pt idx="156">
                  <c:v>0</c:v>
                </c:pt>
                <c:pt idx="157">
                  <c:v>0</c:v>
                </c:pt>
                <c:pt idx="158">
                  <c:v>5.7142857142857147E-4</c:v>
                </c:pt>
                <c:pt idx="159">
                  <c:v>4.4840000000000001E-3</c:v>
                </c:pt>
                <c:pt idx="160">
                  <c:v>6.8114285714285705E-4</c:v>
                </c:pt>
                <c:pt idx="161">
                  <c:v>0</c:v>
                </c:pt>
                <c:pt idx="162">
                  <c:v>2.8274285714285714E-3</c:v>
                </c:pt>
                <c:pt idx="163">
                  <c:v>4.1194285714285708E-3</c:v>
                </c:pt>
                <c:pt idx="164">
                  <c:v>3.1428571428571427E-4</c:v>
                </c:pt>
                <c:pt idx="165">
                  <c:v>3.5348571428571425E-3</c:v>
                </c:pt>
                <c:pt idx="166">
                  <c:v>4.6285714285714279E-4</c:v>
                </c:pt>
                <c:pt idx="167">
                  <c:v>2.3411428571428567E-3</c:v>
                </c:pt>
                <c:pt idx="168">
                  <c:v>3.3142857142857141E-5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1.8005714285714287E-3</c:v>
                </c:pt>
                <c:pt idx="176">
                  <c:v>0</c:v>
                </c:pt>
                <c:pt idx="177">
                  <c:v>0</c:v>
                </c:pt>
                <c:pt idx="178">
                  <c:v>3.7142857142857143E-4</c:v>
                </c:pt>
                <c:pt idx="179">
                  <c:v>8.9142857142857133E-5</c:v>
                </c:pt>
                <c:pt idx="180">
                  <c:v>0</c:v>
                </c:pt>
                <c:pt idx="181">
                  <c:v>1.6457142857142858E-4</c:v>
                </c:pt>
                <c:pt idx="182">
                  <c:v>3.48E-4</c:v>
                </c:pt>
                <c:pt idx="183">
                  <c:v>0</c:v>
                </c:pt>
                <c:pt idx="184">
                  <c:v>4.1999999999999996E-4</c:v>
                </c:pt>
                <c:pt idx="185">
                  <c:v>9.4571428571428573E-4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1.8196571428571427E-2</c:v>
                </c:pt>
                <c:pt idx="194">
                  <c:v>7.6262857142857148E-3</c:v>
                </c:pt>
                <c:pt idx="195">
                  <c:v>1.0019999999999999E-2</c:v>
                </c:pt>
                <c:pt idx="196">
                  <c:v>1.5722857142857146E-2</c:v>
                </c:pt>
                <c:pt idx="197">
                  <c:v>1.7026285714285716E-2</c:v>
                </c:pt>
                <c:pt idx="198">
                  <c:v>1.4018857142857142E-2</c:v>
                </c:pt>
                <c:pt idx="199">
                  <c:v>2.4942285714285715E-2</c:v>
                </c:pt>
                <c:pt idx="200">
                  <c:v>3.3388000000000001E-2</c:v>
                </c:pt>
                <c:pt idx="201">
                  <c:v>1.1474857142857143E-2</c:v>
                </c:pt>
                <c:pt idx="202">
                  <c:v>9.8125714285714292E-3</c:v>
                </c:pt>
                <c:pt idx="203">
                  <c:v>2.3605714285714289E-3</c:v>
                </c:pt>
                <c:pt idx="204">
                  <c:v>3.4451428571428567E-3</c:v>
                </c:pt>
                <c:pt idx="205">
                  <c:v>7.165714285714285E-4</c:v>
                </c:pt>
                <c:pt idx="206">
                  <c:v>1.6337714285714285E-2</c:v>
                </c:pt>
                <c:pt idx="207">
                  <c:v>1.7533142857142858E-2</c:v>
                </c:pt>
                <c:pt idx="208">
                  <c:v>7.2371428571428569E-3</c:v>
                </c:pt>
                <c:pt idx="209">
                  <c:v>5.9805714285714288E-3</c:v>
                </c:pt>
                <c:pt idx="210">
                  <c:v>1.100342857142857E-2</c:v>
                </c:pt>
                <c:pt idx="211">
                  <c:v>2.0568571428571433E-2</c:v>
                </c:pt>
                <c:pt idx="212">
                  <c:v>1.1366285714285716E-2</c:v>
                </c:pt>
                <c:pt idx="213">
                  <c:v>1.2119428571428571E-2</c:v>
                </c:pt>
                <c:pt idx="214">
                  <c:v>2.5274857142857148E-2</c:v>
                </c:pt>
                <c:pt idx="215">
                  <c:v>4.1325714285714282E-3</c:v>
                </c:pt>
                <c:pt idx="216">
                  <c:v>5.8011428571428563E-3</c:v>
                </c:pt>
                <c:pt idx="217">
                  <c:v>1.0903428571428571E-2</c:v>
                </c:pt>
                <c:pt idx="218">
                  <c:v>2.8708571428571433E-3</c:v>
                </c:pt>
                <c:pt idx="219">
                  <c:v>1.1348571428571427E-3</c:v>
                </c:pt>
                <c:pt idx="220">
                  <c:v>3.3942857142857142E-4</c:v>
                </c:pt>
                <c:pt idx="221">
                  <c:v>2.5586857142857144E-2</c:v>
                </c:pt>
                <c:pt idx="222">
                  <c:v>0</c:v>
                </c:pt>
                <c:pt idx="223">
                  <c:v>9.3371428571428566E-4</c:v>
                </c:pt>
                <c:pt idx="224">
                  <c:v>5.9828571428571428E-4</c:v>
                </c:pt>
                <c:pt idx="225">
                  <c:v>6.1428571428571435E-4</c:v>
                </c:pt>
                <c:pt idx="226">
                  <c:v>3.2691428571428572E-3</c:v>
                </c:pt>
                <c:pt idx="227">
                  <c:v>1.6971428571428569E-3</c:v>
                </c:pt>
                <c:pt idx="228">
                  <c:v>1.0559999999999999E-3</c:v>
                </c:pt>
                <c:pt idx="229">
                  <c:v>2.8228571428571425E-4</c:v>
                </c:pt>
                <c:pt idx="230">
                  <c:v>4.4394285714285716E-3</c:v>
                </c:pt>
                <c:pt idx="231">
                  <c:v>1.4674285714285718E-3</c:v>
                </c:pt>
                <c:pt idx="232">
                  <c:v>5.4171428571428578E-4</c:v>
                </c:pt>
                <c:pt idx="233">
                  <c:v>2.1868571428571432E-3</c:v>
                </c:pt>
                <c:pt idx="234">
                  <c:v>4.181714285714286E-3</c:v>
                </c:pt>
                <c:pt idx="235">
                  <c:v>3.3611428571428577E-3</c:v>
                </c:pt>
                <c:pt idx="236">
                  <c:v>6.2097142857142863E-3</c:v>
                </c:pt>
                <c:pt idx="237">
                  <c:v>1.1461714285714285E-2</c:v>
                </c:pt>
                <c:pt idx="238">
                  <c:v>8.6537142857142854E-3</c:v>
                </c:pt>
                <c:pt idx="239">
                  <c:v>1.0466285714285716E-2</c:v>
                </c:pt>
                <c:pt idx="240">
                  <c:v>2.7405714285714286E-3</c:v>
                </c:pt>
                <c:pt idx="241">
                  <c:v>5.5342857142857147E-3</c:v>
                </c:pt>
                <c:pt idx="242">
                  <c:v>9.4057142857142842E-4</c:v>
                </c:pt>
                <c:pt idx="243">
                  <c:v>3.3348571428571424E-3</c:v>
                </c:pt>
                <c:pt idx="244">
                  <c:v>2.3359999999999995E-3</c:v>
                </c:pt>
                <c:pt idx="245">
                  <c:v>2.6440000000000001E-3</c:v>
                </c:pt>
                <c:pt idx="246">
                  <c:v>2.0354285714285717E-3</c:v>
                </c:pt>
                <c:pt idx="247">
                  <c:v>8.9971428571428563E-3</c:v>
                </c:pt>
                <c:pt idx="248">
                  <c:v>8.5360000000000002E-3</c:v>
                </c:pt>
                <c:pt idx="249">
                  <c:v>8.3428571428571414E-3</c:v>
                </c:pt>
                <c:pt idx="250">
                  <c:v>1.0073714285714287E-2</c:v>
                </c:pt>
                <c:pt idx="251">
                  <c:v>1.0382857142857145E-3</c:v>
                </c:pt>
                <c:pt idx="252">
                  <c:v>2.4982857142857142E-3</c:v>
                </c:pt>
                <c:pt idx="253">
                  <c:v>8.5708571428571422E-3</c:v>
                </c:pt>
                <c:pt idx="254">
                  <c:v>1.1182857142857138E-2</c:v>
                </c:pt>
                <c:pt idx="255">
                  <c:v>5.4937142857142858E-3</c:v>
                </c:pt>
                <c:pt idx="256">
                  <c:v>2.0218285714285713E-2</c:v>
                </c:pt>
                <c:pt idx="257">
                  <c:v>5.2382857142857144E-3</c:v>
                </c:pt>
                <c:pt idx="258">
                  <c:v>2.275428571428571E-3</c:v>
                </c:pt>
                <c:pt idx="259">
                  <c:v>1.5548571428571428E-3</c:v>
                </c:pt>
                <c:pt idx="260">
                  <c:v>6.8657142857142866E-3</c:v>
                </c:pt>
                <c:pt idx="261">
                  <c:v>4.6154285714285715E-3</c:v>
                </c:pt>
                <c:pt idx="262">
                  <c:v>4.7822857142857146E-3</c:v>
                </c:pt>
                <c:pt idx="263">
                  <c:v>1.8897142857142858E-3</c:v>
                </c:pt>
                <c:pt idx="264">
                  <c:v>1.1657142857142857E-4</c:v>
                </c:pt>
                <c:pt idx="265">
                  <c:v>1.2960000000000001E-3</c:v>
                </c:pt>
                <c:pt idx="266">
                  <c:v>2.1714285714285715E-4</c:v>
                </c:pt>
                <c:pt idx="267">
                  <c:v>0</c:v>
                </c:pt>
                <c:pt idx="268">
                  <c:v>4.7542857142857141E-4</c:v>
                </c:pt>
                <c:pt idx="269">
                  <c:v>0</c:v>
                </c:pt>
                <c:pt idx="270">
                  <c:v>3.013142857142857E-3</c:v>
                </c:pt>
                <c:pt idx="271">
                  <c:v>0</c:v>
                </c:pt>
                <c:pt idx="272">
                  <c:v>8.4817142857142869E-3</c:v>
                </c:pt>
                <c:pt idx="273">
                  <c:v>2.6274285714285718E-3</c:v>
                </c:pt>
                <c:pt idx="274">
                  <c:v>1.5197714285714287E-2</c:v>
                </c:pt>
                <c:pt idx="275">
                  <c:v>2.4373714285714283E-2</c:v>
                </c:pt>
                <c:pt idx="276">
                  <c:v>2.1937142857142858E-3</c:v>
                </c:pt>
                <c:pt idx="277">
                  <c:v>2.792571428571429E-3</c:v>
                </c:pt>
                <c:pt idx="284">
                  <c:v>2.1925714285714287E-3</c:v>
                </c:pt>
                <c:pt idx="285">
                  <c:v>3.1754285714285712E-3</c:v>
                </c:pt>
                <c:pt idx="286">
                  <c:v>1.1285714285714284E-3</c:v>
                </c:pt>
                <c:pt idx="287">
                  <c:v>9.0514285714285718E-4</c:v>
                </c:pt>
                <c:pt idx="288">
                  <c:v>4.1428571428571426E-4</c:v>
                </c:pt>
                <c:pt idx="289">
                  <c:v>8.4742857142857135E-4</c:v>
                </c:pt>
                <c:pt idx="290">
                  <c:v>0.5894531428571429</c:v>
                </c:pt>
                <c:pt idx="291">
                  <c:v>3.8649142857142861E-2</c:v>
                </c:pt>
                <c:pt idx="292">
                  <c:v>7.5617142857142871E-3</c:v>
                </c:pt>
                <c:pt idx="293">
                  <c:v>3.3337142857142853E-3</c:v>
                </c:pt>
                <c:pt idx="294">
                  <c:v>5.0674285714285708E-3</c:v>
                </c:pt>
                <c:pt idx="295">
                  <c:v>0.26721314285714287</c:v>
                </c:pt>
                <c:pt idx="296">
                  <c:v>2.3005714285714287E-3</c:v>
                </c:pt>
                <c:pt idx="297">
                  <c:v>2.5628571428571428E-3</c:v>
                </c:pt>
                <c:pt idx="298">
                  <c:v>5.0000000000000001E-4</c:v>
                </c:pt>
                <c:pt idx="299">
                  <c:v>2.8440000000000002E-3</c:v>
                </c:pt>
                <c:pt idx="300">
                  <c:v>2.5794285714285715E-3</c:v>
                </c:pt>
                <c:pt idx="301">
                  <c:v>5.8571428571428576E-4</c:v>
                </c:pt>
                <c:pt idx="302">
                  <c:v>0</c:v>
                </c:pt>
                <c:pt idx="303">
                  <c:v>0</c:v>
                </c:pt>
                <c:pt idx="304">
                  <c:v>1.0571428571428572E-3</c:v>
                </c:pt>
                <c:pt idx="305">
                  <c:v>1.5937142857142855E-3</c:v>
                </c:pt>
                <c:pt idx="306">
                  <c:v>6.5771428571428567E-4</c:v>
                </c:pt>
                <c:pt idx="307">
                  <c:v>3.8554285714285708E-3</c:v>
                </c:pt>
                <c:pt idx="308">
                  <c:v>7.2514285714285725E-4</c:v>
                </c:pt>
                <c:pt idx="309">
                  <c:v>2.1737142857142853E-3</c:v>
                </c:pt>
                <c:pt idx="310">
                  <c:v>2.487428571428571E-3</c:v>
                </c:pt>
                <c:pt idx="311">
                  <c:v>6.9714285714285722E-4</c:v>
                </c:pt>
                <c:pt idx="312">
                  <c:v>0</c:v>
                </c:pt>
                <c:pt idx="313">
                  <c:v>1.5131428571428572E-3</c:v>
                </c:pt>
                <c:pt idx="314">
                  <c:v>1.3520000000000001E-3</c:v>
                </c:pt>
                <c:pt idx="315">
                  <c:v>5.1640000000000002E-3</c:v>
                </c:pt>
                <c:pt idx="316">
                  <c:v>4.6645714285714285E-3</c:v>
                </c:pt>
                <c:pt idx="317">
                  <c:v>1.7022857142857143E-3</c:v>
                </c:pt>
                <c:pt idx="318">
                  <c:v>1.3851428571428571E-3</c:v>
                </c:pt>
                <c:pt idx="319">
                  <c:v>0</c:v>
                </c:pt>
                <c:pt idx="320">
                  <c:v>3.428571428571428E-4</c:v>
                </c:pt>
                <c:pt idx="321">
                  <c:v>7.0342857142857143E-4</c:v>
                </c:pt>
                <c:pt idx="322">
                  <c:v>2.3714285714285715E-4</c:v>
                </c:pt>
                <c:pt idx="323">
                  <c:v>1.488E-3</c:v>
                </c:pt>
                <c:pt idx="324">
                  <c:v>1.5314285714285716E-3</c:v>
                </c:pt>
                <c:pt idx="325">
                  <c:v>4.6628571428571427E-4</c:v>
                </c:pt>
                <c:pt idx="326">
                  <c:v>1.8234285714285715E-3</c:v>
                </c:pt>
                <c:pt idx="327">
                  <c:v>1.0892571428571429E-2</c:v>
                </c:pt>
                <c:pt idx="328">
                  <c:v>3.6880000000000007E-3</c:v>
                </c:pt>
                <c:pt idx="329">
                  <c:v>0</c:v>
                </c:pt>
                <c:pt idx="330">
                  <c:v>5.9771428571428584E-4</c:v>
                </c:pt>
                <c:pt idx="331">
                  <c:v>1.7737142857142856E-3</c:v>
                </c:pt>
                <c:pt idx="332">
                  <c:v>2.571428571428571E-4</c:v>
                </c:pt>
                <c:pt idx="333">
                  <c:v>1.3811428571428573E-3</c:v>
                </c:pt>
                <c:pt idx="334">
                  <c:v>5.0914285714285721E-4</c:v>
                </c:pt>
                <c:pt idx="335">
                  <c:v>1.4514285714285714E-3</c:v>
                </c:pt>
                <c:pt idx="336">
                  <c:v>1.706857142857143E-3</c:v>
                </c:pt>
                <c:pt idx="337">
                  <c:v>6.2319999999999997E-3</c:v>
                </c:pt>
                <c:pt idx="338">
                  <c:v>1.2628571428571428E-2</c:v>
                </c:pt>
                <c:pt idx="339">
                  <c:v>6.7111428571428572E-2</c:v>
                </c:pt>
                <c:pt idx="340">
                  <c:v>2.6320000000000007E-3</c:v>
                </c:pt>
                <c:pt idx="341">
                  <c:v>0</c:v>
                </c:pt>
                <c:pt idx="342">
                  <c:v>3.9845714285714285E-3</c:v>
                </c:pt>
                <c:pt idx="343">
                  <c:v>1.6782857142857146E-3</c:v>
                </c:pt>
                <c:pt idx="344">
                  <c:v>6.1714285714285723E-4</c:v>
                </c:pt>
                <c:pt idx="345">
                  <c:v>2.7434285714285711E-3</c:v>
                </c:pt>
                <c:pt idx="346">
                  <c:v>5.3485714285714291E-4</c:v>
                </c:pt>
                <c:pt idx="347">
                  <c:v>6.5691428571428567E-3</c:v>
                </c:pt>
                <c:pt idx="348">
                  <c:v>3.4342857142857144E-3</c:v>
                </c:pt>
                <c:pt idx="349">
                  <c:v>7.3302857142857137E-3</c:v>
                </c:pt>
                <c:pt idx="350">
                  <c:v>5.2468571428571434E-3</c:v>
                </c:pt>
                <c:pt idx="351">
                  <c:v>2.4101714285714285E-2</c:v>
                </c:pt>
                <c:pt idx="352">
                  <c:v>4.4954285714285712E-3</c:v>
                </c:pt>
                <c:pt idx="353">
                  <c:v>9.3657142857142845E-3</c:v>
                </c:pt>
                <c:pt idx="354">
                  <c:v>1.0157714285714286E-2</c:v>
                </c:pt>
                <c:pt idx="355">
                  <c:v>1.3556571428571427E-2</c:v>
                </c:pt>
                <c:pt idx="356">
                  <c:v>1.2351428571428572E-2</c:v>
                </c:pt>
                <c:pt idx="357">
                  <c:v>6.7582857142857141E-3</c:v>
                </c:pt>
                <c:pt idx="358">
                  <c:v>1.8870285714285714E-2</c:v>
                </c:pt>
                <c:pt idx="359">
                  <c:v>4.9302857142857134E-3</c:v>
                </c:pt>
                <c:pt idx="360">
                  <c:v>1.7923999999999995E-2</c:v>
                </c:pt>
                <c:pt idx="361">
                  <c:v>1.581085714285714E-2</c:v>
                </c:pt>
                <c:pt idx="362">
                  <c:v>7.3788571428571419E-3</c:v>
                </c:pt>
                <c:pt idx="363">
                  <c:v>8.5994285714285721E-3</c:v>
                </c:pt>
                <c:pt idx="364">
                  <c:v>1.0457142857142858E-4</c:v>
                </c:pt>
                <c:pt idx="365">
                  <c:v>7.8685714285714296E-4</c:v>
                </c:pt>
                <c:pt idx="366">
                  <c:v>0</c:v>
                </c:pt>
                <c:pt idx="367">
                  <c:v>2.2908571428571431E-3</c:v>
                </c:pt>
                <c:pt idx="368">
                  <c:v>0</c:v>
                </c:pt>
                <c:pt idx="369">
                  <c:v>1.1122285714285713E-2</c:v>
                </c:pt>
                <c:pt idx="370">
                  <c:v>3.6959999999999996E-3</c:v>
                </c:pt>
                <c:pt idx="371">
                  <c:v>1.5302857142857143E-3</c:v>
                </c:pt>
                <c:pt idx="372">
                  <c:v>7.3222857142857152E-3</c:v>
                </c:pt>
                <c:pt idx="373">
                  <c:v>5.4679999999999998E-3</c:v>
                </c:pt>
                <c:pt idx="374">
                  <c:v>7.7485714285714289E-4</c:v>
                </c:pt>
                <c:pt idx="375">
                  <c:v>1.4724000000000001E-2</c:v>
                </c:pt>
                <c:pt idx="376">
                  <c:v>9.207428571428573E-3</c:v>
                </c:pt>
                <c:pt idx="377">
                  <c:v>1.3276E-2</c:v>
                </c:pt>
                <c:pt idx="378">
                  <c:v>1.5433714285714287E-2</c:v>
                </c:pt>
                <c:pt idx="379">
                  <c:v>2.8411428571428576E-3</c:v>
                </c:pt>
                <c:pt idx="380">
                  <c:v>3.1777142857142859E-3</c:v>
                </c:pt>
                <c:pt idx="381">
                  <c:v>8.1571428571428576E-3</c:v>
                </c:pt>
                <c:pt idx="382">
                  <c:v>7.8199999999999988E-3</c:v>
                </c:pt>
                <c:pt idx="383">
                  <c:v>3.6017142857142866E-3</c:v>
                </c:pt>
                <c:pt idx="384">
                  <c:v>2.7942857142857144E-3</c:v>
                </c:pt>
                <c:pt idx="385">
                  <c:v>2.6474285714285714E-3</c:v>
                </c:pt>
                <c:pt idx="386">
                  <c:v>5.1051428571428567E-3</c:v>
                </c:pt>
                <c:pt idx="387">
                  <c:v>3.2314285714285717E-3</c:v>
                </c:pt>
                <c:pt idx="388">
                  <c:v>1.8046857142857146E-2</c:v>
                </c:pt>
                <c:pt idx="389">
                  <c:v>3.4844571428571433E-2</c:v>
                </c:pt>
                <c:pt idx="390">
                  <c:v>4.3485714285714291E-3</c:v>
                </c:pt>
                <c:pt idx="391">
                  <c:v>3.8525714285714283E-3</c:v>
                </c:pt>
                <c:pt idx="392">
                  <c:v>1.3489714285714284E-2</c:v>
                </c:pt>
                <c:pt idx="393">
                  <c:v>1.2317714285714284E-2</c:v>
                </c:pt>
                <c:pt idx="394">
                  <c:v>1.6530857142857146E-2</c:v>
                </c:pt>
                <c:pt idx="395">
                  <c:v>4.9360000000000003E-3</c:v>
                </c:pt>
                <c:pt idx="396">
                  <c:v>8.4662857142857161E-3</c:v>
                </c:pt>
                <c:pt idx="397">
                  <c:v>5.1217142857142859E-3</c:v>
                </c:pt>
                <c:pt idx="398">
                  <c:v>7.1662857142857118E-3</c:v>
                </c:pt>
                <c:pt idx="399">
                  <c:v>9.7634285714285687E-3</c:v>
                </c:pt>
                <c:pt idx="400">
                  <c:v>8.1777142857142847E-3</c:v>
                </c:pt>
                <c:pt idx="401">
                  <c:v>1.1209714285714286E-2</c:v>
                </c:pt>
                <c:pt idx="402">
                  <c:v>5.311428571428572E-3</c:v>
                </c:pt>
                <c:pt idx="403">
                  <c:v>4.6931428571428575E-3</c:v>
                </c:pt>
                <c:pt idx="404">
                  <c:v>3.1868571428571428E-3</c:v>
                </c:pt>
                <c:pt idx="405">
                  <c:v>2.9124571428571434E-2</c:v>
                </c:pt>
                <c:pt idx="406">
                  <c:v>3.2908571428571431E-3</c:v>
                </c:pt>
                <c:pt idx="407">
                  <c:v>1.2845714285714285E-3</c:v>
                </c:pt>
                <c:pt idx="408">
                  <c:v>3.5657142857142853E-4</c:v>
                </c:pt>
                <c:pt idx="409">
                  <c:v>2.4937142857142853E-3</c:v>
                </c:pt>
                <c:pt idx="410">
                  <c:v>3.1737142857142854E-3</c:v>
                </c:pt>
                <c:pt idx="411">
                  <c:v>2.6748571428571433E-3</c:v>
                </c:pt>
                <c:pt idx="412">
                  <c:v>6.0685714285714282E-4</c:v>
                </c:pt>
                <c:pt idx="413">
                  <c:v>2.1165714285714286E-3</c:v>
                </c:pt>
                <c:pt idx="414">
                  <c:v>0</c:v>
                </c:pt>
                <c:pt idx="415">
                  <c:v>3.985714285714286E-3</c:v>
                </c:pt>
                <c:pt idx="416">
                  <c:v>9.5742857142857157E-3</c:v>
                </c:pt>
                <c:pt idx="417">
                  <c:v>4.3257142857142852E-3</c:v>
                </c:pt>
                <c:pt idx="418">
                  <c:v>4.1600000000000005E-3</c:v>
                </c:pt>
                <c:pt idx="419">
                  <c:v>1.0553714285714286E-2</c:v>
                </c:pt>
                <c:pt idx="420">
                  <c:v>1.7748E-2</c:v>
                </c:pt>
                <c:pt idx="421">
                  <c:v>1.9921714285714286E-2</c:v>
                </c:pt>
                <c:pt idx="422">
                  <c:v>1.281142857142857E-3</c:v>
                </c:pt>
                <c:pt idx="423">
                  <c:v>1.4451428571428573E-3</c:v>
                </c:pt>
                <c:pt idx="424">
                  <c:v>3.3319999999999999E-3</c:v>
                </c:pt>
                <c:pt idx="425">
                  <c:v>1.2120000000000002E-3</c:v>
                </c:pt>
                <c:pt idx="426">
                  <c:v>1.6585142857142857E-2</c:v>
                </c:pt>
                <c:pt idx="427">
                  <c:v>7.0285714285714274E-3</c:v>
                </c:pt>
                <c:pt idx="428">
                  <c:v>7.5125714285714284E-3</c:v>
                </c:pt>
                <c:pt idx="429">
                  <c:v>1.3437142857142858E-2</c:v>
                </c:pt>
                <c:pt idx="430">
                  <c:v>6.9017142857142853E-3</c:v>
                </c:pt>
                <c:pt idx="431">
                  <c:v>6.4222857142857146E-3</c:v>
                </c:pt>
                <c:pt idx="432">
                  <c:v>7.8925714285714293E-3</c:v>
                </c:pt>
                <c:pt idx="433">
                  <c:v>1.3565714285714285E-2</c:v>
                </c:pt>
                <c:pt idx="434">
                  <c:v>6.1571428571428576E-3</c:v>
                </c:pt>
                <c:pt idx="435">
                  <c:v>7.1337142857142849E-3</c:v>
                </c:pt>
                <c:pt idx="436">
                  <c:v>1.3348571428571428E-2</c:v>
                </c:pt>
                <c:pt idx="437">
                  <c:v>6.8839999999999995E-3</c:v>
                </c:pt>
                <c:pt idx="438">
                  <c:v>1.2934285714285719E-2</c:v>
                </c:pt>
                <c:pt idx="439">
                  <c:v>1.1231999999999999E-2</c:v>
                </c:pt>
                <c:pt idx="440">
                  <c:v>1.4414285714285716E-2</c:v>
                </c:pt>
                <c:pt idx="441">
                  <c:v>1.3793142857142858E-2</c:v>
                </c:pt>
                <c:pt idx="442">
                  <c:v>7.101142857142858E-3</c:v>
                </c:pt>
                <c:pt idx="443">
                  <c:v>1.0470857142857143E-2</c:v>
                </c:pt>
                <c:pt idx="444">
                  <c:v>1.5518857142857143E-2</c:v>
                </c:pt>
                <c:pt idx="445">
                  <c:v>1.0224E-2</c:v>
                </c:pt>
                <c:pt idx="446">
                  <c:v>1.1210285714285714E-2</c:v>
                </c:pt>
                <c:pt idx="447">
                  <c:v>0</c:v>
                </c:pt>
                <c:pt idx="448">
                  <c:v>3.0137142857142858E-3</c:v>
                </c:pt>
                <c:pt idx="449">
                  <c:v>1.464E-3</c:v>
                </c:pt>
                <c:pt idx="450">
                  <c:v>4.2702857142857134E-3</c:v>
                </c:pt>
                <c:pt idx="451">
                  <c:v>4.7200000000000002E-3</c:v>
                </c:pt>
                <c:pt idx="452">
                  <c:v>1.6451428571428572E-3</c:v>
                </c:pt>
                <c:pt idx="453">
                  <c:v>1.2885714285714284E-3</c:v>
                </c:pt>
                <c:pt idx="454">
                  <c:v>5.3388571428571435E-3</c:v>
                </c:pt>
                <c:pt idx="455">
                  <c:v>4.8571428571428566E-4</c:v>
                </c:pt>
                <c:pt idx="456">
                  <c:v>0</c:v>
                </c:pt>
                <c:pt idx="457">
                  <c:v>5.1382857142857142E-3</c:v>
                </c:pt>
                <c:pt idx="458">
                  <c:v>1.7239999999999998E-3</c:v>
                </c:pt>
                <c:pt idx="459">
                  <c:v>1.0685714285714285E-4</c:v>
                </c:pt>
                <c:pt idx="460">
                  <c:v>5.8E-4</c:v>
                </c:pt>
                <c:pt idx="461">
                  <c:v>0</c:v>
                </c:pt>
                <c:pt idx="462">
                  <c:v>1.2650857142857143E-2</c:v>
                </c:pt>
                <c:pt idx="463">
                  <c:v>2.764E-3</c:v>
                </c:pt>
                <c:pt idx="464">
                  <c:v>1.1394285714285714E-3</c:v>
                </c:pt>
                <c:pt idx="465">
                  <c:v>1.2325714285714286E-3</c:v>
                </c:pt>
                <c:pt idx="466">
                  <c:v>0</c:v>
                </c:pt>
                <c:pt idx="467">
                  <c:v>1.142857142857143E-4</c:v>
                </c:pt>
                <c:pt idx="468">
                  <c:v>4.9200000000000003E-4</c:v>
                </c:pt>
                <c:pt idx="469">
                  <c:v>1.8400000000000003E-4</c:v>
                </c:pt>
                <c:pt idx="470">
                  <c:v>1.3577142857142857E-3</c:v>
                </c:pt>
                <c:pt idx="471">
                  <c:v>2.4971428571428573E-4</c:v>
                </c:pt>
                <c:pt idx="472">
                  <c:v>2.7222857142857144E-3</c:v>
                </c:pt>
                <c:pt idx="473">
                  <c:v>5.6314285714285719E-3</c:v>
                </c:pt>
                <c:pt idx="474">
                  <c:v>2.3069302857142864</c:v>
                </c:pt>
                <c:pt idx="475">
                  <c:v>1.2685714285714288E-3</c:v>
                </c:pt>
                <c:pt idx="476">
                  <c:v>7.4834285714285706E-3</c:v>
                </c:pt>
                <c:pt idx="477">
                  <c:v>1.7949405714285716</c:v>
                </c:pt>
                <c:pt idx="478">
                  <c:v>8.5405714285714269E-3</c:v>
                </c:pt>
                <c:pt idx="479">
                  <c:v>2.0724382857142856</c:v>
                </c:pt>
                <c:pt idx="480">
                  <c:v>2.2107519999999998</c:v>
                </c:pt>
                <c:pt idx="481">
                  <c:v>7.1634285714285715E-3</c:v>
                </c:pt>
                <c:pt idx="482">
                  <c:v>3.5782857142857144E-3</c:v>
                </c:pt>
                <c:pt idx="483">
                  <c:v>1.5668571428571428E-3</c:v>
                </c:pt>
                <c:pt idx="484">
                  <c:v>1.9314285714285711E-3</c:v>
                </c:pt>
                <c:pt idx="485">
                  <c:v>1.7337142857142859E-3</c:v>
                </c:pt>
                <c:pt idx="486">
                  <c:v>8.828571428571428E-4</c:v>
                </c:pt>
                <c:pt idx="487">
                  <c:v>2.4948571428571428E-3</c:v>
                </c:pt>
                <c:pt idx="488">
                  <c:v>8.0028571428571432E-3</c:v>
                </c:pt>
                <c:pt idx="489">
                  <c:v>3.1502857142857144E-3</c:v>
                </c:pt>
                <c:pt idx="490">
                  <c:v>2.0817142857142857E-3</c:v>
                </c:pt>
                <c:pt idx="491">
                  <c:v>4.5090285714285708E-2</c:v>
                </c:pt>
                <c:pt idx="492">
                  <c:v>1.8185142857142862E-2</c:v>
                </c:pt>
                <c:pt idx="493">
                  <c:v>8.738857142857142E-3</c:v>
                </c:pt>
                <c:pt idx="494">
                  <c:v>9.6914285714285722E-4</c:v>
                </c:pt>
                <c:pt idx="495">
                  <c:v>1.5611428571428573E-3</c:v>
                </c:pt>
                <c:pt idx="496">
                  <c:v>1.142857142857143E-4</c:v>
                </c:pt>
                <c:pt idx="497">
                  <c:v>0</c:v>
                </c:pt>
                <c:pt idx="498">
                  <c:v>4.285714285714285E-5</c:v>
                </c:pt>
                <c:pt idx="499">
                  <c:v>0</c:v>
                </c:pt>
                <c:pt idx="500">
                  <c:v>0</c:v>
                </c:pt>
                <c:pt idx="501">
                  <c:v>2.0765714285714289E-3</c:v>
                </c:pt>
                <c:pt idx="502">
                  <c:v>0</c:v>
                </c:pt>
                <c:pt idx="503">
                  <c:v>5.3782857142857131E-3</c:v>
                </c:pt>
                <c:pt idx="504">
                  <c:v>7.5108571428571429E-3</c:v>
                </c:pt>
                <c:pt idx="505">
                  <c:v>2.0494857142857138E-2</c:v>
                </c:pt>
                <c:pt idx="506">
                  <c:v>1.1589142857142857E-2</c:v>
                </c:pt>
                <c:pt idx="507">
                  <c:v>1.3268571428571426E-2</c:v>
                </c:pt>
                <c:pt idx="508">
                  <c:v>1.9510857142857146E-2</c:v>
                </c:pt>
                <c:pt idx="509">
                  <c:v>2.7648571428571432E-2</c:v>
                </c:pt>
                <c:pt idx="510">
                  <c:v>1.4635428571428574E-2</c:v>
                </c:pt>
                <c:pt idx="511">
                  <c:v>8.692571428571428E-3</c:v>
                </c:pt>
                <c:pt idx="512">
                  <c:v>1.2201714285714284E-2</c:v>
                </c:pt>
                <c:pt idx="513">
                  <c:v>1.0089714285714285E-2</c:v>
                </c:pt>
                <c:pt idx="514">
                  <c:v>1.9977714285714286E-2</c:v>
                </c:pt>
                <c:pt idx="515">
                  <c:v>1.7557142857142858E-2</c:v>
                </c:pt>
                <c:pt idx="516">
                  <c:v>2.0320137142857146</c:v>
                </c:pt>
                <c:pt idx="517">
                  <c:v>4.5037217142857138</c:v>
                </c:pt>
                <c:pt idx="518">
                  <c:v>2.1643999999999997E-2</c:v>
                </c:pt>
                <c:pt idx="519">
                  <c:v>1.3082857142857144E-2</c:v>
                </c:pt>
                <c:pt idx="520">
                  <c:v>1.0959999999999999E-2</c:v>
                </c:pt>
                <c:pt idx="521">
                  <c:v>9.0657142857142863E-3</c:v>
                </c:pt>
                <c:pt idx="522">
                  <c:v>1.4101142857142859E-2</c:v>
                </c:pt>
                <c:pt idx="523">
                  <c:v>9.517142857142856E-3</c:v>
                </c:pt>
                <c:pt idx="524">
                  <c:v>1.804E-3</c:v>
                </c:pt>
                <c:pt idx="525">
                  <c:v>2.1022857142857141E-3</c:v>
                </c:pt>
                <c:pt idx="526">
                  <c:v>4.965714285714286E-3</c:v>
                </c:pt>
                <c:pt idx="527">
                  <c:v>1.6085714285714286E-3</c:v>
                </c:pt>
                <c:pt idx="528">
                  <c:v>6.8691428571428558E-3</c:v>
                </c:pt>
                <c:pt idx="529">
                  <c:v>1.0756E-2</c:v>
                </c:pt>
                <c:pt idx="530">
                  <c:v>7.6222857142857143E-3</c:v>
                </c:pt>
                <c:pt idx="531">
                  <c:v>8.1022857142857146E-3</c:v>
                </c:pt>
                <c:pt idx="532">
                  <c:v>8.2045714285714274E-3</c:v>
                </c:pt>
                <c:pt idx="533">
                  <c:v>7.5622857142857141E-3</c:v>
                </c:pt>
                <c:pt idx="534">
                  <c:v>7.637714285714285E-3</c:v>
                </c:pt>
                <c:pt idx="535">
                  <c:v>9.6811428571428569E-3</c:v>
                </c:pt>
                <c:pt idx="536">
                  <c:v>6.7714285714285717E-4</c:v>
                </c:pt>
                <c:pt idx="537">
                  <c:v>1.1883999999999999E-2</c:v>
                </c:pt>
                <c:pt idx="538">
                  <c:v>2.0764571428571431E-2</c:v>
                </c:pt>
                <c:pt idx="539">
                  <c:v>2.0343708571428571</c:v>
                </c:pt>
                <c:pt idx="540">
                  <c:v>3.4693714285714293E-2</c:v>
                </c:pt>
                <c:pt idx="541">
                  <c:v>9.8257142857142866E-3</c:v>
                </c:pt>
                <c:pt idx="542">
                  <c:v>6.0017142857142864E-3</c:v>
                </c:pt>
                <c:pt idx="543">
                  <c:v>3.5805714285714291E-3</c:v>
                </c:pt>
                <c:pt idx="544">
                  <c:v>9.279999999999999E-4</c:v>
                </c:pt>
                <c:pt idx="545">
                  <c:v>1.4519999999999999E-3</c:v>
                </c:pt>
                <c:pt idx="546">
                  <c:v>3.6977142857142851E-3</c:v>
                </c:pt>
                <c:pt idx="547">
                  <c:v>7.2811428571428584E-3</c:v>
                </c:pt>
                <c:pt idx="548">
                  <c:v>0</c:v>
                </c:pt>
                <c:pt idx="549">
                  <c:v>8.2897142857142874E-3</c:v>
                </c:pt>
                <c:pt idx="550">
                  <c:v>4.0228571428571429E-4</c:v>
                </c:pt>
                <c:pt idx="551">
                  <c:v>5.4891428571428574E-3</c:v>
                </c:pt>
                <c:pt idx="552">
                  <c:v>2.2000000000000001E-3</c:v>
                </c:pt>
                <c:pt idx="553">
                  <c:v>1.3885714285714285E-3</c:v>
                </c:pt>
                <c:pt idx="554">
                  <c:v>0</c:v>
                </c:pt>
                <c:pt idx="555">
                  <c:v>0</c:v>
                </c:pt>
                <c:pt idx="556">
                  <c:v>5.3445714285714277E-3</c:v>
                </c:pt>
                <c:pt idx="557">
                  <c:v>4.617142857142857E-3</c:v>
                </c:pt>
                <c:pt idx="558">
                  <c:v>7.3582857142857139E-3</c:v>
                </c:pt>
                <c:pt idx="559">
                  <c:v>1.8136000000000003E-2</c:v>
                </c:pt>
                <c:pt idx="560">
                  <c:v>6.9125714285714285E-3</c:v>
                </c:pt>
                <c:pt idx="561">
                  <c:v>3.2565714285714286E-3</c:v>
                </c:pt>
                <c:pt idx="562">
                  <c:v>1.1994285714285716E-3</c:v>
                </c:pt>
                <c:pt idx="563">
                  <c:v>9.8514285714285696E-4</c:v>
                </c:pt>
                <c:pt idx="564">
                  <c:v>3.3508571428571424E-3</c:v>
                </c:pt>
                <c:pt idx="565">
                  <c:v>1.5988571428571425E-3</c:v>
                </c:pt>
                <c:pt idx="566">
                  <c:v>0</c:v>
                </c:pt>
                <c:pt idx="567">
                  <c:v>0</c:v>
                </c:pt>
                <c:pt idx="568">
                  <c:v>1.9085714285714287E-3</c:v>
                </c:pt>
                <c:pt idx="569">
                  <c:v>3.7028571428571433E-4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3.1834285714285714E-3</c:v>
                </c:pt>
                <c:pt idx="576">
                  <c:v>0</c:v>
                </c:pt>
                <c:pt idx="577">
                  <c:v>0</c:v>
                </c:pt>
                <c:pt idx="578">
                  <c:v>5.7885714285714289E-4</c:v>
                </c:pt>
                <c:pt idx="579">
                  <c:v>6.9942857142857155E-4</c:v>
                </c:pt>
                <c:pt idx="580">
                  <c:v>2.6742857142857145E-4</c:v>
                </c:pt>
                <c:pt idx="581">
                  <c:v>1.2257142857142857E-3</c:v>
                </c:pt>
                <c:pt idx="582">
                  <c:v>2.4942857142857141E-3</c:v>
                </c:pt>
                <c:pt idx="583">
                  <c:v>1.3079999999999999E-3</c:v>
                </c:pt>
                <c:pt idx="584">
                  <c:v>0</c:v>
                </c:pt>
                <c:pt idx="585">
                  <c:v>3.4668571428571426E-3</c:v>
                </c:pt>
                <c:pt idx="586">
                  <c:v>3.3657142857142859E-4</c:v>
                </c:pt>
                <c:pt idx="587">
                  <c:v>8.3885714285714293E-4</c:v>
                </c:pt>
                <c:pt idx="588">
                  <c:v>2.3954285714285718E-3</c:v>
                </c:pt>
                <c:pt idx="589">
                  <c:v>0</c:v>
                </c:pt>
                <c:pt idx="590">
                  <c:v>0</c:v>
                </c:pt>
                <c:pt idx="591">
                  <c:v>3.4171428571428569E-4</c:v>
                </c:pt>
                <c:pt idx="592">
                  <c:v>3.0400000000000002E-4</c:v>
                </c:pt>
                <c:pt idx="593">
                  <c:v>3.2400000000000001E-4</c:v>
                </c:pt>
                <c:pt idx="594">
                  <c:v>2.571428571428571E-4</c:v>
                </c:pt>
                <c:pt idx="595">
                  <c:v>2.7485714285714282E-4</c:v>
                </c:pt>
                <c:pt idx="596">
                  <c:v>3.8857142857142861E-4</c:v>
                </c:pt>
                <c:pt idx="597">
                  <c:v>3.302857142857143E-3</c:v>
                </c:pt>
                <c:pt idx="598">
                  <c:v>4.7771428571428574E-4</c:v>
                </c:pt>
                <c:pt idx="599">
                  <c:v>2.126857142857143E-3</c:v>
                </c:pt>
                <c:pt idx="600">
                  <c:v>1.3177142857142856E-3</c:v>
                </c:pt>
                <c:pt idx="601">
                  <c:v>3.4171428571428569E-4</c:v>
                </c:pt>
                <c:pt idx="602">
                  <c:v>4.991428571428572E-3</c:v>
                </c:pt>
                <c:pt idx="603">
                  <c:v>1.0769142857142859E-2</c:v>
                </c:pt>
                <c:pt idx="604">
                  <c:v>1.1382857142857144E-2</c:v>
                </c:pt>
                <c:pt idx="605">
                  <c:v>5.2000000000000006E-4</c:v>
                </c:pt>
                <c:pt idx="606">
                  <c:v>5.2857142857142859E-4</c:v>
                </c:pt>
                <c:pt idx="607">
                  <c:v>1.6571428571428572E-4</c:v>
                </c:pt>
                <c:pt idx="608">
                  <c:v>0</c:v>
                </c:pt>
                <c:pt idx="609">
                  <c:v>2.637142857142857E-3</c:v>
                </c:pt>
                <c:pt idx="610">
                  <c:v>2.6491428571428569E-3</c:v>
                </c:pt>
                <c:pt idx="611">
                  <c:v>4.7999999999999996E-4</c:v>
                </c:pt>
                <c:pt idx="612">
                  <c:v>0</c:v>
                </c:pt>
                <c:pt idx="613">
                  <c:v>2.4908571428571427E-3</c:v>
                </c:pt>
                <c:pt idx="614">
                  <c:v>7.8857142857142857E-5</c:v>
                </c:pt>
                <c:pt idx="615">
                  <c:v>0</c:v>
                </c:pt>
                <c:pt idx="616">
                  <c:v>1.56E-4</c:v>
                </c:pt>
                <c:pt idx="617">
                  <c:v>0</c:v>
                </c:pt>
                <c:pt idx="618">
                  <c:v>0</c:v>
                </c:pt>
                <c:pt idx="619">
                  <c:v>3.7034285714285711E-3</c:v>
                </c:pt>
                <c:pt idx="620">
                  <c:v>0</c:v>
                </c:pt>
                <c:pt idx="621">
                  <c:v>5.8114285714285711E-4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1.6799999999999999E-4</c:v>
                </c:pt>
                <c:pt idx="626">
                  <c:v>0</c:v>
                </c:pt>
                <c:pt idx="627">
                  <c:v>1.812571428571429E-3</c:v>
                </c:pt>
                <c:pt idx="628">
                  <c:v>1.1982857142857142E-3</c:v>
                </c:pt>
                <c:pt idx="629">
                  <c:v>6.1428571428571435E-4</c:v>
                </c:pt>
                <c:pt idx="630">
                  <c:v>1.0022857142857142E-3</c:v>
                </c:pt>
                <c:pt idx="631">
                  <c:v>1.4348571428571429E-3</c:v>
                </c:pt>
                <c:pt idx="632">
                  <c:v>6.8514285714285715E-4</c:v>
                </c:pt>
                <c:pt idx="633">
                  <c:v>7.5885714285714293E-4</c:v>
                </c:pt>
                <c:pt idx="634">
                  <c:v>4.8114285714285712E-4</c:v>
                </c:pt>
                <c:pt idx="635">
                  <c:v>2.0057142857142856E-4</c:v>
                </c:pt>
                <c:pt idx="636">
                  <c:v>1.0247428571428572E-2</c:v>
                </c:pt>
                <c:pt idx="637">
                  <c:v>7.8508571428571438E-3</c:v>
                </c:pt>
                <c:pt idx="638">
                  <c:v>4.121714285714285E-3</c:v>
                </c:pt>
                <c:pt idx="639">
                  <c:v>1.8554285714285715E-3</c:v>
                </c:pt>
                <c:pt idx="640">
                  <c:v>3.1199999999999999E-4</c:v>
                </c:pt>
                <c:pt idx="641">
                  <c:v>3.9428571428571431E-4</c:v>
                </c:pt>
                <c:pt idx="642">
                  <c:v>2.6851428571428569E-3</c:v>
                </c:pt>
                <c:pt idx="643">
                  <c:v>8.0514285714285724E-4</c:v>
                </c:pt>
                <c:pt idx="644">
                  <c:v>7.1257142857142862E-4</c:v>
                </c:pt>
                <c:pt idx="645">
                  <c:v>3.988571428571428E-4</c:v>
                </c:pt>
                <c:pt idx="646">
                  <c:v>1.8302857142857144E-3</c:v>
                </c:pt>
                <c:pt idx="647">
                  <c:v>7.0988571428571429E-3</c:v>
                </c:pt>
                <c:pt idx="648">
                  <c:v>1.1628571428571428E-3</c:v>
                </c:pt>
                <c:pt idx="649">
                  <c:v>2.4628571428571425E-3</c:v>
                </c:pt>
                <c:pt idx="650">
                  <c:v>6.2651428571428571E-3</c:v>
                </c:pt>
                <c:pt idx="651">
                  <c:v>1.3508571428571428E-3</c:v>
                </c:pt>
                <c:pt idx="652">
                  <c:v>7.6262857142857148E-3</c:v>
                </c:pt>
                <c:pt idx="653">
                  <c:v>1.8582857142857144E-3</c:v>
                </c:pt>
                <c:pt idx="654">
                  <c:v>2.0891428571428571E-3</c:v>
                </c:pt>
                <c:pt idx="655">
                  <c:v>9.2691428571428595E-3</c:v>
                </c:pt>
                <c:pt idx="656">
                  <c:v>4.7999999999999994E-5</c:v>
                </c:pt>
                <c:pt idx="657">
                  <c:v>4.1142857142857149E-4</c:v>
                </c:pt>
                <c:pt idx="658">
                  <c:v>1.7862857142857144E-3</c:v>
                </c:pt>
                <c:pt idx="659">
                  <c:v>3.0405714285714285E-3</c:v>
                </c:pt>
                <c:pt idx="660">
                  <c:v>1.2274285714285714E-3</c:v>
                </c:pt>
                <c:pt idx="661">
                  <c:v>3.6725714285714283E-3</c:v>
                </c:pt>
                <c:pt idx="6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470-4EB9-BD88-EC579AD0BCAE}"/>
            </c:ext>
          </c:extLst>
        </c:ser>
        <c:ser>
          <c:idx val="5"/>
          <c:order val="5"/>
          <c:tx>
            <c:strRef>
              <c:f>'Mar-25 Comparison with CA @50m'!$AC$1</c:f>
              <c:strCache>
                <c:ptCount val="1"/>
                <c:pt idx="0">
                  <c:v>L4 Crack Area (in % area)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@50m'!$AC$2:$AC$664</c:f>
              <c:numCache>
                <c:formatCode>0.000</c:formatCode>
                <c:ptCount val="663"/>
                <c:pt idx="1">
                  <c:v>1.1764285714285713E-3</c:v>
                </c:pt>
                <c:pt idx="2">
                  <c:v>1.3725714285714283E-3</c:v>
                </c:pt>
                <c:pt idx="3">
                  <c:v>1.1737714285714284E-2</c:v>
                </c:pt>
                <c:pt idx="4">
                  <c:v>3.3337142857142858E-3</c:v>
                </c:pt>
                <c:pt idx="5">
                  <c:v>4.7228571428571432E-3</c:v>
                </c:pt>
                <c:pt idx="6">
                  <c:v>1.0625559999999998</c:v>
                </c:pt>
                <c:pt idx="7">
                  <c:v>2.2643999999999997E-2</c:v>
                </c:pt>
                <c:pt idx="8">
                  <c:v>1.008838857142857</c:v>
                </c:pt>
                <c:pt idx="9">
                  <c:v>5.5847999999999995E-2</c:v>
                </c:pt>
                <c:pt idx="10">
                  <c:v>1.8337142857142857E-3</c:v>
                </c:pt>
                <c:pt idx="11">
                  <c:v>1.024E-3</c:v>
                </c:pt>
                <c:pt idx="12">
                  <c:v>2.6594285714285717E-3</c:v>
                </c:pt>
                <c:pt idx="13">
                  <c:v>7.8577142857142873E-3</c:v>
                </c:pt>
                <c:pt idx="14">
                  <c:v>3.7108571428571429E-3</c:v>
                </c:pt>
                <c:pt idx="15">
                  <c:v>8.765714285714286E-4</c:v>
                </c:pt>
                <c:pt idx="16">
                  <c:v>2.2765714285714286E-3</c:v>
                </c:pt>
                <c:pt idx="17">
                  <c:v>1.2349714285714287E-2</c:v>
                </c:pt>
                <c:pt idx="18">
                  <c:v>1.2919428571428571E-2</c:v>
                </c:pt>
                <c:pt idx="19">
                  <c:v>1.0398285714285714E-2</c:v>
                </c:pt>
                <c:pt idx="20">
                  <c:v>1.2662034285714283</c:v>
                </c:pt>
                <c:pt idx="21">
                  <c:v>1.6356000000000002E-2</c:v>
                </c:pt>
                <c:pt idx="22">
                  <c:v>1.4318857142857144E-2</c:v>
                </c:pt>
                <c:pt idx="23">
                  <c:v>5.7017142857142865E-3</c:v>
                </c:pt>
                <c:pt idx="24">
                  <c:v>0</c:v>
                </c:pt>
                <c:pt idx="25">
                  <c:v>0</c:v>
                </c:pt>
                <c:pt idx="26">
                  <c:v>5.9662857142857139E-3</c:v>
                </c:pt>
                <c:pt idx="27">
                  <c:v>3.6405714285714283E-3</c:v>
                </c:pt>
                <c:pt idx="28">
                  <c:v>6.9039999999999987E-3</c:v>
                </c:pt>
                <c:pt idx="29">
                  <c:v>6.5394285714285719E-3</c:v>
                </c:pt>
                <c:pt idx="34">
                  <c:v>2.0811428571428569E-3</c:v>
                </c:pt>
                <c:pt idx="35">
                  <c:v>7.2074285714285712E-3</c:v>
                </c:pt>
                <c:pt idx="36">
                  <c:v>1.303714285714286E-2</c:v>
                </c:pt>
                <c:pt idx="37">
                  <c:v>3.0719999999999996E-3</c:v>
                </c:pt>
                <c:pt idx="38">
                  <c:v>5.250857142857143E-3</c:v>
                </c:pt>
                <c:pt idx="39">
                  <c:v>6.5542857142857145E-4</c:v>
                </c:pt>
                <c:pt idx="40">
                  <c:v>9.9542857142857137E-4</c:v>
                </c:pt>
                <c:pt idx="41">
                  <c:v>2.8571428571428574E-5</c:v>
                </c:pt>
                <c:pt idx="42">
                  <c:v>4.1525714285714282E-3</c:v>
                </c:pt>
                <c:pt idx="43">
                  <c:v>9.3794285714285715E-3</c:v>
                </c:pt>
                <c:pt idx="44">
                  <c:v>1.000685714285714E-2</c:v>
                </c:pt>
                <c:pt idx="45">
                  <c:v>1.1257142857142857E-3</c:v>
                </c:pt>
                <c:pt idx="46">
                  <c:v>0</c:v>
                </c:pt>
                <c:pt idx="47">
                  <c:v>1.1988571428571428E-3</c:v>
                </c:pt>
                <c:pt idx="48">
                  <c:v>0</c:v>
                </c:pt>
                <c:pt idx="49">
                  <c:v>2.549142857142857E-3</c:v>
                </c:pt>
                <c:pt idx="50">
                  <c:v>1.2931428571428571E-3</c:v>
                </c:pt>
                <c:pt idx="51">
                  <c:v>2.7057142857142857E-3</c:v>
                </c:pt>
                <c:pt idx="52">
                  <c:v>5.8285714285714278E-3</c:v>
                </c:pt>
                <c:pt idx="53">
                  <c:v>1.4617142857142854E-3</c:v>
                </c:pt>
                <c:pt idx="54">
                  <c:v>1.2314285714285713E-3</c:v>
                </c:pt>
                <c:pt idx="55">
                  <c:v>7.5834285714285708E-3</c:v>
                </c:pt>
                <c:pt idx="56">
                  <c:v>6.8805714285714295E-3</c:v>
                </c:pt>
                <c:pt idx="57">
                  <c:v>2.0800000000000003E-3</c:v>
                </c:pt>
                <c:pt idx="58">
                  <c:v>1.2013142857142858E-2</c:v>
                </c:pt>
                <c:pt idx="59">
                  <c:v>7.0194285714285697E-3</c:v>
                </c:pt>
                <c:pt idx="60">
                  <c:v>3.5714285714285714E-4</c:v>
                </c:pt>
                <c:pt idx="61">
                  <c:v>4.9634285714285709E-3</c:v>
                </c:pt>
                <c:pt idx="62">
                  <c:v>1.3726857142857141E-2</c:v>
                </c:pt>
                <c:pt idx="63">
                  <c:v>3.0400000000000002E-4</c:v>
                </c:pt>
                <c:pt idx="64">
                  <c:v>4.4211428571428561E-3</c:v>
                </c:pt>
                <c:pt idx="65">
                  <c:v>8.3485714285714294E-4</c:v>
                </c:pt>
                <c:pt idx="66">
                  <c:v>1.1502857142857144E-3</c:v>
                </c:pt>
                <c:pt idx="67">
                  <c:v>0</c:v>
                </c:pt>
                <c:pt idx="68">
                  <c:v>0</c:v>
                </c:pt>
                <c:pt idx="69">
                  <c:v>1.0885714285714285E-3</c:v>
                </c:pt>
                <c:pt idx="70">
                  <c:v>4.7359999999999998E-3</c:v>
                </c:pt>
                <c:pt idx="71">
                  <c:v>0.67591599999999996</c:v>
                </c:pt>
                <c:pt idx="72">
                  <c:v>1.8315999999999999E-2</c:v>
                </c:pt>
                <c:pt idx="73">
                  <c:v>2.2234285714285715E-3</c:v>
                </c:pt>
                <c:pt idx="74">
                  <c:v>0</c:v>
                </c:pt>
                <c:pt idx="75">
                  <c:v>0</c:v>
                </c:pt>
                <c:pt idx="76">
                  <c:v>1.0131428571428572E-3</c:v>
                </c:pt>
                <c:pt idx="77">
                  <c:v>6.5600000000000001E-4</c:v>
                </c:pt>
                <c:pt idx="78">
                  <c:v>1.6106285714285712E-2</c:v>
                </c:pt>
                <c:pt idx="79">
                  <c:v>5.2199999999999998E-3</c:v>
                </c:pt>
                <c:pt idx="80">
                  <c:v>2.9639999999999996E-3</c:v>
                </c:pt>
                <c:pt idx="81">
                  <c:v>1.4619999999999998E-2</c:v>
                </c:pt>
                <c:pt idx="82">
                  <c:v>2.1007428571428569E-2</c:v>
                </c:pt>
                <c:pt idx="83">
                  <c:v>1.8528000000000003E-2</c:v>
                </c:pt>
                <c:pt idx="84">
                  <c:v>2.1445714285714284E-3</c:v>
                </c:pt>
                <c:pt idx="85">
                  <c:v>8.0394285714285724E-3</c:v>
                </c:pt>
                <c:pt idx="86">
                  <c:v>1.4655428571428573E-2</c:v>
                </c:pt>
                <c:pt idx="87">
                  <c:v>4.6902857142857145E-3</c:v>
                </c:pt>
                <c:pt idx="88">
                  <c:v>4.7211428571428578E-3</c:v>
                </c:pt>
                <c:pt idx="89">
                  <c:v>9.6485714285714282E-3</c:v>
                </c:pt>
                <c:pt idx="90">
                  <c:v>1.8590285714285715E-2</c:v>
                </c:pt>
                <c:pt idx="91">
                  <c:v>2.0461714285714281E-2</c:v>
                </c:pt>
                <c:pt idx="92">
                  <c:v>1.3083428571428571E-2</c:v>
                </c:pt>
                <c:pt idx="93">
                  <c:v>5.225142857142857E-3</c:v>
                </c:pt>
                <c:pt idx="94">
                  <c:v>3.1485714285714282E-4</c:v>
                </c:pt>
                <c:pt idx="95">
                  <c:v>3.0857142857142854E-3</c:v>
                </c:pt>
                <c:pt idx="96">
                  <c:v>2.3668571428571428E-3</c:v>
                </c:pt>
                <c:pt idx="97">
                  <c:v>6.6897142857142867E-3</c:v>
                </c:pt>
                <c:pt idx="98">
                  <c:v>7.5359999999999993E-3</c:v>
                </c:pt>
                <c:pt idx="99">
                  <c:v>3.9691428571428568E-3</c:v>
                </c:pt>
                <c:pt idx="100">
                  <c:v>1.1091428571428572E-3</c:v>
                </c:pt>
                <c:pt idx="101">
                  <c:v>5.3142857142857147E-4</c:v>
                </c:pt>
                <c:pt idx="102">
                  <c:v>9.3999999999999997E-4</c:v>
                </c:pt>
                <c:pt idx="103">
                  <c:v>1.7651428571428571E-3</c:v>
                </c:pt>
                <c:pt idx="104">
                  <c:v>5.0074285714285715E-3</c:v>
                </c:pt>
                <c:pt idx="105">
                  <c:v>6.7485714285714284E-3</c:v>
                </c:pt>
                <c:pt idx="106">
                  <c:v>7.2965714285714292E-3</c:v>
                </c:pt>
                <c:pt idx="107">
                  <c:v>8.5548571428571418E-3</c:v>
                </c:pt>
                <c:pt idx="108">
                  <c:v>4.1137142857142856E-3</c:v>
                </c:pt>
                <c:pt idx="109">
                  <c:v>1.0601142857142856E-2</c:v>
                </c:pt>
                <c:pt idx="110">
                  <c:v>9.3211428571428577E-3</c:v>
                </c:pt>
                <c:pt idx="111">
                  <c:v>8.6697142857142858E-3</c:v>
                </c:pt>
                <c:pt idx="112">
                  <c:v>1.0388571428571431E-2</c:v>
                </c:pt>
                <c:pt idx="113">
                  <c:v>1.6737154285714286</c:v>
                </c:pt>
                <c:pt idx="114">
                  <c:v>1.5054285714285716E-2</c:v>
                </c:pt>
                <c:pt idx="115">
                  <c:v>1.1828571428571426E-3</c:v>
                </c:pt>
                <c:pt idx="116">
                  <c:v>1.0617142857142858E-2</c:v>
                </c:pt>
                <c:pt idx="117">
                  <c:v>1.2990857142857141E-2</c:v>
                </c:pt>
                <c:pt idx="118">
                  <c:v>5.2645714285714301E-3</c:v>
                </c:pt>
                <c:pt idx="119">
                  <c:v>6.3285714285714291E-3</c:v>
                </c:pt>
                <c:pt idx="120">
                  <c:v>5.3714285714285724E-4</c:v>
                </c:pt>
                <c:pt idx="121">
                  <c:v>9.6034285714285701E-3</c:v>
                </c:pt>
                <c:pt idx="122">
                  <c:v>6.9742857142857132E-3</c:v>
                </c:pt>
                <c:pt idx="123">
                  <c:v>1.0399999999999998E-2</c:v>
                </c:pt>
                <c:pt idx="124">
                  <c:v>3.6537142857142857E-3</c:v>
                </c:pt>
                <c:pt idx="125">
                  <c:v>3.3731428571428575E-3</c:v>
                </c:pt>
                <c:pt idx="126">
                  <c:v>1.6342857142857142E-3</c:v>
                </c:pt>
                <c:pt idx="127">
                  <c:v>3.2308571428571434E-3</c:v>
                </c:pt>
                <c:pt idx="128">
                  <c:v>3.9428571428571431E-4</c:v>
                </c:pt>
                <c:pt idx="129">
                  <c:v>4.409142857142858E-3</c:v>
                </c:pt>
                <c:pt idx="130">
                  <c:v>2.7234285714285711E-3</c:v>
                </c:pt>
                <c:pt idx="131">
                  <c:v>3.9171428571428569E-3</c:v>
                </c:pt>
                <c:pt idx="132">
                  <c:v>5.3119999999999999E-3</c:v>
                </c:pt>
                <c:pt idx="133">
                  <c:v>1.8120000000000002E-3</c:v>
                </c:pt>
                <c:pt idx="134">
                  <c:v>4.1622857142857139E-3</c:v>
                </c:pt>
                <c:pt idx="135">
                  <c:v>1.2040000000000002E-2</c:v>
                </c:pt>
                <c:pt idx="136">
                  <c:v>3.6342857142857145E-3</c:v>
                </c:pt>
                <c:pt idx="137">
                  <c:v>6.9320000000000007E-3</c:v>
                </c:pt>
                <c:pt idx="138">
                  <c:v>5.8765714285714289E-3</c:v>
                </c:pt>
                <c:pt idx="139">
                  <c:v>0.36238685714285712</c:v>
                </c:pt>
                <c:pt idx="140">
                  <c:v>9.7125714285714287E-2</c:v>
                </c:pt>
                <c:pt idx="141">
                  <c:v>6.5457142857142858E-3</c:v>
                </c:pt>
                <c:pt idx="142">
                  <c:v>3.6565714285714287E-3</c:v>
                </c:pt>
                <c:pt idx="143">
                  <c:v>3.6274285714285718E-3</c:v>
                </c:pt>
                <c:pt idx="144">
                  <c:v>3.4971428571428571E-3</c:v>
                </c:pt>
                <c:pt idx="145">
                  <c:v>4.1645714285714281E-3</c:v>
                </c:pt>
                <c:pt idx="146">
                  <c:v>2.521714285714286E-3</c:v>
                </c:pt>
                <c:pt idx="147">
                  <c:v>6.9217142857142862E-3</c:v>
                </c:pt>
                <c:pt idx="148">
                  <c:v>3.1731428571428566E-3</c:v>
                </c:pt>
                <c:pt idx="149">
                  <c:v>9.1314285714285727E-4</c:v>
                </c:pt>
                <c:pt idx="150">
                  <c:v>5.5217142857142869E-3</c:v>
                </c:pt>
                <c:pt idx="151">
                  <c:v>1.1507428571428569E-2</c:v>
                </c:pt>
                <c:pt idx="152">
                  <c:v>6.7199999999999996E-4</c:v>
                </c:pt>
                <c:pt idx="153">
                  <c:v>2.6148571428571432E-3</c:v>
                </c:pt>
                <c:pt idx="154">
                  <c:v>7.5085714285714296E-4</c:v>
                </c:pt>
                <c:pt idx="155">
                  <c:v>2.1485714285714286E-4</c:v>
                </c:pt>
                <c:pt idx="156">
                  <c:v>5.9142857142857131E-4</c:v>
                </c:pt>
                <c:pt idx="157">
                  <c:v>5.3714285714285724E-4</c:v>
                </c:pt>
                <c:pt idx="158">
                  <c:v>0</c:v>
                </c:pt>
                <c:pt idx="159">
                  <c:v>6.1428571428571435E-4</c:v>
                </c:pt>
                <c:pt idx="160">
                  <c:v>2.7474285714285717E-3</c:v>
                </c:pt>
                <c:pt idx="161">
                  <c:v>5.1199999999999998E-4</c:v>
                </c:pt>
                <c:pt idx="162">
                  <c:v>2.8240000000000001E-3</c:v>
                </c:pt>
                <c:pt idx="163">
                  <c:v>1.6491428571428571E-3</c:v>
                </c:pt>
                <c:pt idx="164">
                  <c:v>1.3196000000000001E-2</c:v>
                </c:pt>
                <c:pt idx="165">
                  <c:v>1.8291428571428571E-3</c:v>
                </c:pt>
                <c:pt idx="166">
                  <c:v>4.3011428571428575E-3</c:v>
                </c:pt>
                <c:pt idx="167">
                  <c:v>1.8514285714285716E-4</c:v>
                </c:pt>
                <c:pt idx="168">
                  <c:v>1.0469142857142857E-2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4.4799999999999994E-4</c:v>
                </c:pt>
                <c:pt idx="174">
                  <c:v>0</c:v>
                </c:pt>
                <c:pt idx="175">
                  <c:v>4.1599999999999997E-4</c:v>
                </c:pt>
                <c:pt idx="176">
                  <c:v>6.7828571428571439E-4</c:v>
                </c:pt>
                <c:pt idx="177">
                  <c:v>3.4742857142857145E-4</c:v>
                </c:pt>
                <c:pt idx="178">
                  <c:v>0</c:v>
                </c:pt>
                <c:pt idx="179">
                  <c:v>1.7211428571428571E-3</c:v>
                </c:pt>
                <c:pt idx="180">
                  <c:v>0</c:v>
                </c:pt>
                <c:pt idx="181">
                  <c:v>0</c:v>
                </c:pt>
                <c:pt idx="182">
                  <c:v>2.7577142857142861E-3</c:v>
                </c:pt>
                <c:pt idx="183">
                  <c:v>5.8594285714285719E-3</c:v>
                </c:pt>
                <c:pt idx="184">
                  <c:v>0</c:v>
                </c:pt>
                <c:pt idx="185">
                  <c:v>3.428571428571428E-4</c:v>
                </c:pt>
                <c:pt idx="186">
                  <c:v>0</c:v>
                </c:pt>
                <c:pt idx="187">
                  <c:v>1.2468571428571427E-3</c:v>
                </c:pt>
                <c:pt idx="188">
                  <c:v>0</c:v>
                </c:pt>
                <c:pt idx="189">
                  <c:v>3.1999999999999997E-4</c:v>
                </c:pt>
                <c:pt idx="190">
                  <c:v>2.7600000000000004E-4</c:v>
                </c:pt>
                <c:pt idx="191">
                  <c:v>3.264E-3</c:v>
                </c:pt>
                <c:pt idx="192">
                  <c:v>8.2971428571428584E-4</c:v>
                </c:pt>
                <c:pt idx="193">
                  <c:v>1.2994285714285714E-3</c:v>
                </c:pt>
                <c:pt idx="194">
                  <c:v>1.0598857142857144E-2</c:v>
                </c:pt>
                <c:pt idx="195">
                  <c:v>7.2691428571428577E-3</c:v>
                </c:pt>
                <c:pt idx="196">
                  <c:v>1.1417714285714285E-2</c:v>
                </c:pt>
                <c:pt idx="197">
                  <c:v>4.5662857142857146E-3</c:v>
                </c:pt>
                <c:pt idx="198">
                  <c:v>2.2799999999999999E-3</c:v>
                </c:pt>
                <c:pt idx="199">
                  <c:v>5.8068571428571431E-3</c:v>
                </c:pt>
                <c:pt idx="200">
                  <c:v>6.1022857142857137E-3</c:v>
                </c:pt>
                <c:pt idx="201">
                  <c:v>4.7628571428571433E-3</c:v>
                </c:pt>
                <c:pt idx="202">
                  <c:v>1.2370857142857144E-2</c:v>
                </c:pt>
                <c:pt idx="203">
                  <c:v>4.568E-3</c:v>
                </c:pt>
                <c:pt idx="204">
                  <c:v>7.4262857142857143E-3</c:v>
                </c:pt>
                <c:pt idx="205">
                  <c:v>3.1857142857142861E-3</c:v>
                </c:pt>
                <c:pt idx="206">
                  <c:v>5.2880000000000002E-3</c:v>
                </c:pt>
                <c:pt idx="207">
                  <c:v>4.8897142857142854E-3</c:v>
                </c:pt>
                <c:pt idx="208">
                  <c:v>0.79346799999999995</c:v>
                </c:pt>
                <c:pt idx="209">
                  <c:v>5.6234285714285709E-3</c:v>
                </c:pt>
                <c:pt idx="210">
                  <c:v>2.7828571428571425E-3</c:v>
                </c:pt>
                <c:pt idx="211">
                  <c:v>8.3245714285714294E-3</c:v>
                </c:pt>
                <c:pt idx="212">
                  <c:v>1.5684571428571426E-2</c:v>
                </c:pt>
                <c:pt idx="213">
                  <c:v>7.4159999999999998E-3</c:v>
                </c:pt>
                <c:pt idx="214">
                  <c:v>1.3367999999999998E-2</c:v>
                </c:pt>
                <c:pt idx="215">
                  <c:v>1.6902285714285717E-2</c:v>
                </c:pt>
                <c:pt idx="216">
                  <c:v>3.1960000000000001E-3</c:v>
                </c:pt>
                <c:pt idx="217">
                  <c:v>4.5439999999999994E-3</c:v>
                </c:pt>
                <c:pt idx="218">
                  <c:v>8.2548571428571436E-3</c:v>
                </c:pt>
                <c:pt idx="219">
                  <c:v>0</c:v>
                </c:pt>
                <c:pt idx="220">
                  <c:v>3.4091428571428571E-3</c:v>
                </c:pt>
                <c:pt idx="221">
                  <c:v>1.6148571428571429E-2</c:v>
                </c:pt>
                <c:pt idx="222">
                  <c:v>1.2680571428571425E-2</c:v>
                </c:pt>
                <c:pt idx="223">
                  <c:v>9.032571428571428E-3</c:v>
                </c:pt>
                <c:pt idx="224">
                  <c:v>4.2137142857142859E-3</c:v>
                </c:pt>
                <c:pt idx="225">
                  <c:v>6.9257142857142857E-4</c:v>
                </c:pt>
                <c:pt idx="226">
                  <c:v>2.7857142857142859E-3</c:v>
                </c:pt>
                <c:pt idx="227">
                  <c:v>8.3599999999999994E-4</c:v>
                </c:pt>
                <c:pt idx="228">
                  <c:v>1.1457714285714285E-2</c:v>
                </c:pt>
                <c:pt idx="229">
                  <c:v>1.370742857142857E-2</c:v>
                </c:pt>
                <c:pt idx="230">
                  <c:v>2.1267999999999999E-2</c:v>
                </c:pt>
                <c:pt idx="231">
                  <c:v>3.1857142857142861E-3</c:v>
                </c:pt>
                <c:pt idx="232">
                  <c:v>8.0148571428571413E-3</c:v>
                </c:pt>
                <c:pt idx="233">
                  <c:v>1.1756571428571429E-2</c:v>
                </c:pt>
                <c:pt idx="234">
                  <c:v>6.3588571428571427E-3</c:v>
                </c:pt>
                <c:pt idx="235">
                  <c:v>7.3485714285714283E-3</c:v>
                </c:pt>
                <c:pt idx="236">
                  <c:v>1.0670285714285715E-2</c:v>
                </c:pt>
                <c:pt idx="237">
                  <c:v>1.2799428571428573E-2</c:v>
                </c:pt>
                <c:pt idx="238">
                  <c:v>2.8194285714285713E-3</c:v>
                </c:pt>
                <c:pt idx="239">
                  <c:v>5.5142857142857142E-4</c:v>
                </c:pt>
                <c:pt idx="240">
                  <c:v>6.7885714285714283E-4</c:v>
                </c:pt>
                <c:pt idx="241">
                  <c:v>1.0781142857142857E-2</c:v>
                </c:pt>
                <c:pt idx="242">
                  <c:v>2.0651428571428574E-3</c:v>
                </c:pt>
                <c:pt idx="243">
                  <c:v>5.0691428571428563E-3</c:v>
                </c:pt>
                <c:pt idx="244">
                  <c:v>3.6302857142857144E-3</c:v>
                </c:pt>
                <c:pt idx="245">
                  <c:v>3.1651428571428568E-3</c:v>
                </c:pt>
                <c:pt idx="246">
                  <c:v>4.9474285714285705E-3</c:v>
                </c:pt>
                <c:pt idx="247">
                  <c:v>1.6575428571428571E-2</c:v>
                </c:pt>
                <c:pt idx="248">
                  <c:v>7.5159999999999992E-3</c:v>
                </c:pt>
                <c:pt idx="249">
                  <c:v>4.3937142857142855E-3</c:v>
                </c:pt>
                <c:pt idx="250">
                  <c:v>1.1149714285714284E-2</c:v>
                </c:pt>
                <c:pt idx="251">
                  <c:v>5.0474285714285716E-3</c:v>
                </c:pt>
                <c:pt idx="252">
                  <c:v>5.2880000000000002E-3</c:v>
                </c:pt>
                <c:pt idx="253">
                  <c:v>1.6637142857142857E-2</c:v>
                </c:pt>
                <c:pt idx="254">
                  <c:v>5.0097142857142857E-3</c:v>
                </c:pt>
                <c:pt idx="255">
                  <c:v>8.1091428571428582E-3</c:v>
                </c:pt>
                <c:pt idx="256">
                  <c:v>1.1465142857142856E-2</c:v>
                </c:pt>
                <c:pt idx="257">
                  <c:v>1.8228571428571428E-3</c:v>
                </c:pt>
                <c:pt idx="258">
                  <c:v>1.3748571428571429E-3</c:v>
                </c:pt>
                <c:pt idx="259">
                  <c:v>4.9314285714285727E-3</c:v>
                </c:pt>
                <c:pt idx="260">
                  <c:v>2.2531428571428576E-3</c:v>
                </c:pt>
                <c:pt idx="261">
                  <c:v>2.126857142857143E-3</c:v>
                </c:pt>
                <c:pt idx="262">
                  <c:v>8.1777142857142864E-3</c:v>
                </c:pt>
                <c:pt idx="263">
                  <c:v>1.1822857142857143E-3</c:v>
                </c:pt>
                <c:pt idx="264">
                  <c:v>3.4799999999999995E-4</c:v>
                </c:pt>
                <c:pt idx="265">
                  <c:v>1.1977714285714286E-2</c:v>
                </c:pt>
                <c:pt idx="266">
                  <c:v>5.2508571428571422E-3</c:v>
                </c:pt>
                <c:pt idx="267">
                  <c:v>1.0399999999999998E-4</c:v>
                </c:pt>
                <c:pt idx="268">
                  <c:v>1.8114285714285717E-3</c:v>
                </c:pt>
                <c:pt idx="269">
                  <c:v>9.9908571428571433E-3</c:v>
                </c:pt>
                <c:pt idx="270">
                  <c:v>1.688E-3</c:v>
                </c:pt>
                <c:pt idx="271">
                  <c:v>7.8714285714285709E-3</c:v>
                </c:pt>
                <c:pt idx="272">
                  <c:v>4.4257142857142854E-3</c:v>
                </c:pt>
                <c:pt idx="273">
                  <c:v>4.617142857142857E-3</c:v>
                </c:pt>
                <c:pt idx="274">
                  <c:v>4.2817142857142863E-3</c:v>
                </c:pt>
                <c:pt idx="275">
                  <c:v>4.8217142857142868E-3</c:v>
                </c:pt>
                <c:pt idx="276">
                  <c:v>7.5742857142857148E-3</c:v>
                </c:pt>
                <c:pt idx="277">
                  <c:v>7.2262857142857146E-3</c:v>
                </c:pt>
                <c:pt idx="284">
                  <c:v>1.7998285714285713E-2</c:v>
                </c:pt>
                <c:pt idx="285">
                  <c:v>1.8834857142857143E-2</c:v>
                </c:pt>
                <c:pt idx="286">
                  <c:v>9.2737142857142844E-3</c:v>
                </c:pt>
                <c:pt idx="287">
                  <c:v>2.2411428571428573E-3</c:v>
                </c:pt>
                <c:pt idx="288">
                  <c:v>4.3045714285714284E-3</c:v>
                </c:pt>
                <c:pt idx="289">
                  <c:v>1.6485714285714285E-3</c:v>
                </c:pt>
                <c:pt idx="290">
                  <c:v>1.0580062857142858</c:v>
                </c:pt>
                <c:pt idx="291">
                  <c:v>3.9226857142857147E-2</c:v>
                </c:pt>
                <c:pt idx="292">
                  <c:v>1.0560571428571426E-2</c:v>
                </c:pt>
                <c:pt idx="293">
                  <c:v>2.853942857142857E-2</c:v>
                </c:pt>
                <c:pt idx="294">
                  <c:v>7.5314285714285706E-4</c:v>
                </c:pt>
                <c:pt idx="295">
                  <c:v>2.1175428571428571E-2</c:v>
                </c:pt>
                <c:pt idx="296">
                  <c:v>4.4651428571428576E-3</c:v>
                </c:pt>
                <c:pt idx="297">
                  <c:v>1.5932571428571431E-2</c:v>
                </c:pt>
                <c:pt idx="298">
                  <c:v>2.4966285714285712E-2</c:v>
                </c:pt>
                <c:pt idx="299">
                  <c:v>2.2852571428571427E-2</c:v>
                </c:pt>
                <c:pt idx="300">
                  <c:v>2.3619428571428572E-2</c:v>
                </c:pt>
                <c:pt idx="301">
                  <c:v>4.9097142857142855E-3</c:v>
                </c:pt>
                <c:pt idx="302">
                  <c:v>0</c:v>
                </c:pt>
                <c:pt idx="303">
                  <c:v>2.2399999999999997E-4</c:v>
                </c:pt>
                <c:pt idx="304">
                  <c:v>3.1485714285714282E-4</c:v>
                </c:pt>
                <c:pt idx="305">
                  <c:v>1.0931428571428572E-3</c:v>
                </c:pt>
                <c:pt idx="306">
                  <c:v>2.9314285714285716E-4</c:v>
                </c:pt>
                <c:pt idx="307">
                  <c:v>7.7142857142857135E-4</c:v>
                </c:pt>
                <c:pt idx="308">
                  <c:v>5.9497142857142865E-3</c:v>
                </c:pt>
                <c:pt idx="309">
                  <c:v>7.4325714285714264E-3</c:v>
                </c:pt>
                <c:pt idx="310">
                  <c:v>2.4994285714285713E-3</c:v>
                </c:pt>
                <c:pt idx="311">
                  <c:v>4.1199999999999993E-4</c:v>
                </c:pt>
                <c:pt idx="312">
                  <c:v>2.2565714285714281E-3</c:v>
                </c:pt>
                <c:pt idx="313">
                  <c:v>5.1142857142857142E-4</c:v>
                </c:pt>
                <c:pt idx="314">
                  <c:v>6.429714285714286E-3</c:v>
                </c:pt>
                <c:pt idx="315">
                  <c:v>3.1795428571428572E-2</c:v>
                </c:pt>
                <c:pt idx="316">
                  <c:v>0.95265714285714298</c:v>
                </c:pt>
                <c:pt idx="317">
                  <c:v>2.3028571428571425E-3</c:v>
                </c:pt>
                <c:pt idx="318">
                  <c:v>3.549142857142857E-3</c:v>
                </c:pt>
                <c:pt idx="319">
                  <c:v>2.8571428571428574E-5</c:v>
                </c:pt>
                <c:pt idx="320">
                  <c:v>6.8228571428571427E-4</c:v>
                </c:pt>
                <c:pt idx="321">
                  <c:v>1.5611428571428573E-3</c:v>
                </c:pt>
                <c:pt idx="322">
                  <c:v>3.3531428571428571E-3</c:v>
                </c:pt>
                <c:pt idx="323">
                  <c:v>4.4348571428571432E-3</c:v>
                </c:pt>
                <c:pt idx="324">
                  <c:v>7.0399999999999998E-4</c:v>
                </c:pt>
                <c:pt idx="325">
                  <c:v>4.7651428571428567E-3</c:v>
                </c:pt>
                <c:pt idx="326">
                  <c:v>6.7325714285714289E-3</c:v>
                </c:pt>
                <c:pt idx="327">
                  <c:v>2.1749142857142859E-2</c:v>
                </c:pt>
                <c:pt idx="328">
                  <c:v>4.3851428571428574E-3</c:v>
                </c:pt>
                <c:pt idx="329">
                  <c:v>2.82E-3</c:v>
                </c:pt>
                <c:pt idx="330">
                  <c:v>4.1359999999999999E-3</c:v>
                </c:pt>
                <c:pt idx="331">
                  <c:v>2.4377142857142857E-3</c:v>
                </c:pt>
                <c:pt idx="332">
                  <c:v>4.524571428571429E-3</c:v>
                </c:pt>
                <c:pt idx="333">
                  <c:v>4.0022857142857143E-3</c:v>
                </c:pt>
                <c:pt idx="334">
                  <c:v>1.8039999999999996E-3</c:v>
                </c:pt>
                <c:pt idx="335">
                  <c:v>2.9205714285714286E-3</c:v>
                </c:pt>
                <c:pt idx="336">
                  <c:v>9.3445714285714278E-3</c:v>
                </c:pt>
                <c:pt idx="337">
                  <c:v>5.1771428571428576E-3</c:v>
                </c:pt>
                <c:pt idx="338">
                  <c:v>6.4839999999999993E-3</c:v>
                </c:pt>
                <c:pt idx="339">
                  <c:v>4.5674285714285712E-3</c:v>
                </c:pt>
                <c:pt idx="340">
                  <c:v>5.0394285714285706E-3</c:v>
                </c:pt>
                <c:pt idx="341">
                  <c:v>4.4422857142857146E-3</c:v>
                </c:pt>
                <c:pt idx="342">
                  <c:v>1.3956571428571429E-2</c:v>
                </c:pt>
                <c:pt idx="343">
                  <c:v>7.8485714285714287E-3</c:v>
                </c:pt>
                <c:pt idx="344">
                  <c:v>2.946857142857143E-3</c:v>
                </c:pt>
                <c:pt idx="345">
                  <c:v>5.683428571428571E-3</c:v>
                </c:pt>
                <c:pt idx="346">
                  <c:v>2.5931428571428568E-3</c:v>
                </c:pt>
                <c:pt idx="347">
                  <c:v>2.4251428571428566E-3</c:v>
                </c:pt>
                <c:pt idx="348">
                  <c:v>1.7422857142857142E-3</c:v>
                </c:pt>
                <c:pt idx="349">
                  <c:v>4.6102857142857143E-3</c:v>
                </c:pt>
                <c:pt idx="350">
                  <c:v>7.0034285714285728E-3</c:v>
                </c:pt>
                <c:pt idx="351">
                  <c:v>6.962857142857143E-3</c:v>
                </c:pt>
                <c:pt idx="352">
                  <c:v>1.6061714285714283E-2</c:v>
                </c:pt>
                <c:pt idx="353">
                  <c:v>4.8960000000000002E-3</c:v>
                </c:pt>
                <c:pt idx="354">
                  <c:v>1.3914285714285712E-2</c:v>
                </c:pt>
                <c:pt idx="355">
                  <c:v>4.4679999999999997E-3</c:v>
                </c:pt>
                <c:pt idx="356">
                  <c:v>3.1628571428571435E-3</c:v>
                </c:pt>
                <c:pt idx="357">
                  <c:v>1.0946857142857142E-2</c:v>
                </c:pt>
                <c:pt idx="358">
                  <c:v>1.5446857142857146E-2</c:v>
                </c:pt>
                <c:pt idx="359">
                  <c:v>2.1995428571428572E-2</c:v>
                </c:pt>
                <c:pt idx="360">
                  <c:v>1.6375428571428572E-2</c:v>
                </c:pt>
                <c:pt idx="361">
                  <c:v>1.2109142857142858E-2</c:v>
                </c:pt>
                <c:pt idx="362">
                  <c:v>1.8997714285714284E-2</c:v>
                </c:pt>
                <c:pt idx="363">
                  <c:v>8.107428571428571E-3</c:v>
                </c:pt>
                <c:pt idx="364">
                  <c:v>2.7239999999999999E-3</c:v>
                </c:pt>
                <c:pt idx="365">
                  <c:v>2.4902857142857148E-3</c:v>
                </c:pt>
                <c:pt idx="366">
                  <c:v>8.8868571428571443E-3</c:v>
                </c:pt>
                <c:pt idx="367">
                  <c:v>4.1188571428571429E-3</c:v>
                </c:pt>
                <c:pt idx="368">
                  <c:v>2.5899999999999996E-2</c:v>
                </c:pt>
                <c:pt idx="369">
                  <c:v>1.0878857142857143E-2</c:v>
                </c:pt>
                <c:pt idx="370">
                  <c:v>2.9849142857142859E-2</c:v>
                </c:pt>
                <c:pt idx="371">
                  <c:v>7.2239999999999995E-3</c:v>
                </c:pt>
                <c:pt idx="372">
                  <c:v>1.0917142857142858E-2</c:v>
                </c:pt>
                <c:pt idx="373">
                  <c:v>8.8325714285714292E-3</c:v>
                </c:pt>
                <c:pt idx="374">
                  <c:v>5.3371428571428571E-3</c:v>
                </c:pt>
                <c:pt idx="375">
                  <c:v>8.4268571428571422E-3</c:v>
                </c:pt>
                <c:pt idx="376">
                  <c:v>8.634857142857142E-3</c:v>
                </c:pt>
                <c:pt idx="377">
                  <c:v>6.8045714285714281E-3</c:v>
                </c:pt>
                <c:pt idx="378">
                  <c:v>6.8514285714285717E-3</c:v>
                </c:pt>
                <c:pt idx="379">
                  <c:v>3.2782857142857145E-3</c:v>
                </c:pt>
                <c:pt idx="380">
                  <c:v>7.7451428571428567E-3</c:v>
                </c:pt>
                <c:pt idx="381">
                  <c:v>1.1022285714285714E-2</c:v>
                </c:pt>
                <c:pt idx="382">
                  <c:v>1.554285714285714E-2</c:v>
                </c:pt>
                <c:pt idx="383">
                  <c:v>1.4354857142857141E-2</c:v>
                </c:pt>
                <c:pt idx="384">
                  <c:v>2.284E-3</c:v>
                </c:pt>
                <c:pt idx="385">
                  <c:v>4.4914285714285707E-3</c:v>
                </c:pt>
                <c:pt idx="386">
                  <c:v>9.807999999999999E-3</c:v>
                </c:pt>
                <c:pt idx="387">
                  <c:v>1.7867999999999998E-2</c:v>
                </c:pt>
                <c:pt idx="388">
                  <c:v>2.5782857142857142E-2</c:v>
                </c:pt>
                <c:pt idx="389">
                  <c:v>1.1394857142857142E-2</c:v>
                </c:pt>
                <c:pt idx="390">
                  <c:v>5.7199999999999985E-3</c:v>
                </c:pt>
                <c:pt idx="391">
                  <c:v>4.2640000000000004E-3</c:v>
                </c:pt>
                <c:pt idx="392">
                  <c:v>2.0127314285714286</c:v>
                </c:pt>
                <c:pt idx="393">
                  <c:v>1.384457142857143E-2</c:v>
                </c:pt>
                <c:pt idx="394">
                  <c:v>1.2476571428571427E-2</c:v>
                </c:pt>
                <c:pt idx="395">
                  <c:v>1.0151428571428572E-2</c:v>
                </c:pt>
                <c:pt idx="396">
                  <c:v>1.0406285714285715E-2</c:v>
                </c:pt>
                <c:pt idx="397">
                  <c:v>2.2502857142857142E-3</c:v>
                </c:pt>
                <c:pt idx="398">
                  <c:v>1.1788571428571426E-2</c:v>
                </c:pt>
                <c:pt idx="399">
                  <c:v>8.1497142857142844E-3</c:v>
                </c:pt>
                <c:pt idx="400">
                  <c:v>1.2499428571428569E-2</c:v>
                </c:pt>
                <c:pt idx="401">
                  <c:v>1.5162285714285715E-2</c:v>
                </c:pt>
                <c:pt idx="402">
                  <c:v>4.2897142857142856E-3</c:v>
                </c:pt>
                <c:pt idx="403">
                  <c:v>1.5080000000000003E-2</c:v>
                </c:pt>
                <c:pt idx="404">
                  <c:v>7.3502857142857137E-3</c:v>
                </c:pt>
                <c:pt idx="405">
                  <c:v>1.314114285714286E-2</c:v>
                </c:pt>
                <c:pt idx="406">
                  <c:v>1.3607999999999999E-2</c:v>
                </c:pt>
                <c:pt idx="407">
                  <c:v>1.0340571428571426E-2</c:v>
                </c:pt>
                <c:pt idx="408">
                  <c:v>9.4594285714285735E-3</c:v>
                </c:pt>
                <c:pt idx="409">
                  <c:v>4.7737142857142856E-3</c:v>
                </c:pt>
                <c:pt idx="410">
                  <c:v>0</c:v>
                </c:pt>
                <c:pt idx="411">
                  <c:v>6.2371428571428569E-3</c:v>
                </c:pt>
                <c:pt idx="412">
                  <c:v>3.7879999999999997E-3</c:v>
                </c:pt>
                <c:pt idx="413">
                  <c:v>3.1285714285714293E-3</c:v>
                </c:pt>
                <c:pt idx="414">
                  <c:v>2.2617142857142857E-3</c:v>
                </c:pt>
                <c:pt idx="415">
                  <c:v>4.3885714285714285E-4</c:v>
                </c:pt>
                <c:pt idx="416">
                  <c:v>1.4354285714285712E-3</c:v>
                </c:pt>
                <c:pt idx="417">
                  <c:v>2.1762857142857143E-2</c:v>
                </c:pt>
                <c:pt idx="418">
                  <c:v>5.822285714285713E-3</c:v>
                </c:pt>
                <c:pt idx="419">
                  <c:v>1.4902285714285717E-2</c:v>
                </c:pt>
                <c:pt idx="420">
                  <c:v>1.1598285714285715E-2</c:v>
                </c:pt>
                <c:pt idx="421">
                  <c:v>1.3208571428571425E-2</c:v>
                </c:pt>
                <c:pt idx="422">
                  <c:v>2.8103428571428567E-2</c:v>
                </c:pt>
                <c:pt idx="423">
                  <c:v>2.480285714285714E-2</c:v>
                </c:pt>
                <c:pt idx="424">
                  <c:v>2.5014285714285718E-2</c:v>
                </c:pt>
                <c:pt idx="425">
                  <c:v>1.0958285714285714E-2</c:v>
                </c:pt>
                <c:pt idx="426">
                  <c:v>2.250857142857143E-3</c:v>
                </c:pt>
                <c:pt idx="427">
                  <c:v>1.1129142857142855E-2</c:v>
                </c:pt>
                <c:pt idx="428">
                  <c:v>0.44358057142857138</c:v>
                </c:pt>
                <c:pt idx="429">
                  <c:v>1.2969142857142856E-2</c:v>
                </c:pt>
                <c:pt idx="430">
                  <c:v>9.0045714285714295E-3</c:v>
                </c:pt>
                <c:pt idx="431">
                  <c:v>4.4508571428571436E-3</c:v>
                </c:pt>
                <c:pt idx="432">
                  <c:v>1.1536571428571427E-2</c:v>
                </c:pt>
                <c:pt idx="433">
                  <c:v>8.7708571428571427E-3</c:v>
                </c:pt>
                <c:pt idx="434">
                  <c:v>1.9332000000000002E-2</c:v>
                </c:pt>
                <c:pt idx="435">
                  <c:v>3.3594285714285709E-3</c:v>
                </c:pt>
                <c:pt idx="436">
                  <c:v>2.0844571428571431E-2</c:v>
                </c:pt>
                <c:pt idx="437">
                  <c:v>2.2157714285714284E-2</c:v>
                </c:pt>
                <c:pt idx="438">
                  <c:v>1.4365714285714285E-2</c:v>
                </c:pt>
                <c:pt idx="439">
                  <c:v>5.6760000000000005E-3</c:v>
                </c:pt>
                <c:pt idx="440">
                  <c:v>1.8044571428571427E-2</c:v>
                </c:pt>
                <c:pt idx="441">
                  <c:v>1.4957714285714286E-2</c:v>
                </c:pt>
                <c:pt idx="442">
                  <c:v>9.1925714285714284E-3</c:v>
                </c:pt>
                <c:pt idx="443">
                  <c:v>8.2485714285714263E-3</c:v>
                </c:pt>
                <c:pt idx="444">
                  <c:v>1.0245714285714287E-2</c:v>
                </c:pt>
                <c:pt idx="445">
                  <c:v>7.8354285714285713E-3</c:v>
                </c:pt>
                <c:pt idx="446">
                  <c:v>8.009142857142857E-3</c:v>
                </c:pt>
                <c:pt idx="447">
                  <c:v>5.8137142857142858E-3</c:v>
                </c:pt>
                <c:pt idx="448">
                  <c:v>3.0125714285714283E-3</c:v>
                </c:pt>
                <c:pt idx="449">
                  <c:v>1.4389714285714285E-2</c:v>
                </c:pt>
                <c:pt idx="450">
                  <c:v>2.149714285714286E-2</c:v>
                </c:pt>
                <c:pt idx="451">
                  <c:v>8.8805714285714269E-3</c:v>
                </c:pt>
                <c:pt idx="452">
                  <c:v>2.8942857142857138E-2</c:v>
                </c:pt>
                <c:pt idx="453">
                  <c:v>4.7771428571428574E-4</c:v>
                </c:pt>
                <c:pt idx="454">
                  <c:v>6.3565714285714284E-3</c:v>
                </c:pt>
                <c:pt idx="455">
                  <c:v>1.3239428571428574E-2</c:v>
                </c:pt>
                <c:pt idx="456">
                  <c:v>6.3257142857142861E-3</c:v>
                </c:pt>
                <c:pt idx="457">
                  <c:v>1.2813714285714284E-2</c:v>
                </c:pt>
                <c:pt idx="458">
                  <c:v>2.3342857142857145E-3</c:v>
                </c:pt>
                <c:pt idx="459">
                  <c:v>9.1160000000000008E-3</c:v>
                </c:pt>
                <c:pt idx="460">
                  <c:v>5.2708571428571422E-3</c:v>
                </c:pt>
                <c:pt idx="461">
                  <c:v>1.7300571428571429E-2</c:v>
                </c:pt>
                <c:pt idx="462">
                  <c:v>2.9854857142857145E-2</c:v>
                </c:pt>
                <c:pt idx="463">
                  <c:v>2.1765714285714283E-3</c:v>
                </c:pt>
                <c:pt idx="464">
                  <c:v>9.2114285714285714E-4</c:v>
                </c:pt>
                <c:pt idx="465">
                  <c:v>2.9714285714285709E-4</c:v>
                </c:pt>
                <c:pt idx="466">
                  <c:v>7.1485714285714284E-4</c:v>
                </c:pt>
                <c:pt idx="467">
                  <c:v>2.3417142857142855E-3</c:v>
                </c:pt>
                <c:pt idx="468">
                  <c:v>2.0200000000000001E-3</c:v>
                </c:pt>
                <c:pt idx="469">
                  <c:v>8.2114285714285709E-4</c:v>
                </c:pt>
                <c:pt idx="470">
                  <c:v>2.1622857142857142E-3</c:v>
                </c:pt>
                <c:pt idx="471">
                  <c:v>1.3428571428571428E-3</c:v>
                </c:pt>
                <c:pt idx="472">
                  <c:v>1.1032E-2</c:v>
                </c:pt>
                <c:pt idx="473">
                  <c:v>3.6457142857142855E-3</c:v>
                </c:pt>
                <c:pt idx="474">
                  <c:v>2.0034011428571428</c:v>
                </c:pt>
                <c:pt idx="475">
                  <c:v>3.9708571428571432E-3</c:v>
                </c:pt>
                <c:pt idx="476">
                  <c:v>1.2828571428571429E-3</c:v>
                </c:pt>
                <c:pt idx="477">
                  <c:v>2.0062851428571431</c:v>
                </c:pt>
                <c:pt idx="478">
                  <c:v>4.4834285714285714E-3</c:v>
                </c:pt>
                <c:pt idx="479">
                  <c:v>2.0096377142857142</c:v>
                </c:pt>
                <c:pt idx="480">
                  <c:v>1.9756428571428575</c:v>
                </c:pt>
                <c:pt idx="481">
                  <c:v>3.8234285714285718E-3</c:v>
                </c:pt>
                <c:pt idx="482">
                  <c:v>2.6291428571428564E-3</c:v>
                </c:pt>
                <c:pt idx="483">
                  <c:v>3.0417142857142852E-3</c:v>
                </c:pt>
                <c:pt idx="484">
                  <c:v>9.5485714285714304E-4</c:v>
                </c:pt>
                <c:pt idx="485">
                  <c:v>8.5182857142857143E-3</c:v>
                </c:pt>
                <c:pt idx="486">
                  <c:v>1.4538285714285715E-2</c:v>
                </c:pt>
                <c:pt idx="487">
                  <c:v>7.1405714285714284E-3</c:v>
                </c:pt>
                <c:pt idx="488">
                  <c:v>5.778857142857142E-3</c:v>
                </c:pt>
                <c:pt idx="489">
                  <c:v>5.6240000000000005E-3</c:v>
                </c:pt>
                <c:pt idx="490">
                  <c:v>3.454285714285714E-3</c:v>
                </c:pt>
                <c:pt idx="491">
                  <c:v>1.8795428571428571E-2</c:v>
                </c:pt>
                <c:pt idx="492">
                  <c:v>1.230457142857143E-2</c:v>
                </c:pt>
                <c:pt idx="493">
                  <c:v>1.7850857142857141E-2</c:v>
                </c:pt>
                <c:pt idx="494">
                  <c:v>5.729714285714285E-3</c:v>
                </c:pt>
                <c:pt idx="495">
                  <c:v>5.9937142857142845E-3</c:v>
                </c:pt>
                <c:pt idx="496">
                  <c:v>4.8600000000000006E-3</c:v>
                </c:pt>
                <c:pt idx="497">
                  <c:v>4.8217142857142868E-3</c:v>
                </c:pt>
                <c:pt idx="498">
                  <c:v>1.1851428571428573E-3</c:v>
                </c:pt>
                <c:pt idx="499">
                  <c:v>1.7805714285714287E-3</c:v>
                </c:pt>
                <c:pt idx="500">
                  <c:v>2.0302857142857145E-3</c:v>
                </c:pt>
                <c:pt idx="501">
                  <c:v>2.0588571428571431E-3</c:v>
                </c:pt>
                <c:pt idx="502">
                  <c:v>3.3091428571428569E-3</c:v>
                </c:pt>
                <c:pt idx="503">
                  <c:v>3.7114285714285717E-3</c:v>
                </c:pt>
                <c:pt idx="504">
                  <c:v>6.3891428571428563E-3</c:v>
                </c:pt>
                <c:pt idx="505">
                  <c:v>1.5945142857142859E-2</c:v>
                </c:pt>
                <c:pt idx="506">
                  <c:v>7.1348571428571433E-3</c:v>
                </c:pt>
                <c:pt idx="507">
                  <c:v>3.4863428571428573E-2</c:v>
                </c:pt>
                <c:pt idx="508">
                  <c:v>1.345942857142857E-2</c:v>
                </c:pt>
                <c:pt idx="509">
                  <c:v>0.96067428571428559</c:v>
                </c:pt>
                <c:pt idx="510">
                  <c:v>2.4570857142857144E-2</c:v>
                </c:pt>
                <c:pt idx="511">
                  <c:v>2.1474857142857143E-2</c:v>
                </c:pt>
                <c:pt idx="512">
                  <c:v>4.441142857142857E-3</c:v>
                </c:pt>
                <c:pt idx="513">
                  <c:v>4.6154285714285715E-3</c:v>
                </c:pt>
                <c:pt idx="514">
                  <c:v>9.7434285714285713E-3</c:v>
                </c:pt>
                <c:pt idx="515">
                  <c:v>2.4205142857142852E-2</c:v>
                </c:pt>
                <c:pt idx="516">
                  <c:v>1.7821714285714281E-2</c:v>
                </c:pt>
                <c:pt idx="517">
                  <c:v>2.2407428571428575E-2</c:v>
                </c:pt>
                <c:pt idx="518">
                  <c:v>2.0810285714285708E-2</c:v>
                </c:pt>
                <c:pt idx="519">
                  <c:v>2.5767428571428573E-2</c:v>
                </c:pt>
                <c:pt idx="520">
                  <c:v>4.2990285714285703E-2</c:v>
                </c:pt>
                <c:pt idx="521">
                  <c:v>1.0428000000000002E-2</c:v>
                </c:pt>
                <c:pt idx="522">
                  <c:v>1.1376571428571429E-2</c:v>
                </c:pt>
                <c:pt idx="523">
                  <c:v>4.6822857142857135E-3</c:v>
                </c:pt>
                <c:pt idx="524">
                  <c:v>5.4640000000000001E-3</c:v>
                </c:pt>
                <c:pt idx="525">
                  <c:v>2.8582857142857142E-3</c:v>
                </c:pt>
                <c:pt idx="526">
                  <c:v>7.3828571428571433E-4</c:v>
                </c:pt>
                <c:pt idx="527">
                  <c:v>4.6371428571428579E-3</c:v>
                </c:pt>
                <c:pt idx="528">
                  <c:v>2.7099428571428566E-2</c:v>
                </c:pt>
                <c:pt idx="529">
                  <c:v>4.488457142857144E-2</c:v>
                </c:pt>
                <c:pt idx="530">
                  <c:v>1.5685714285714289E-2</c:v>
                </c:pt>
                <c:pt idx="531">
                  <c:v>1.5590857142857141E-2</c:v>
                </c:pt>
                <c:pt idx="532">
                  <c:v>2.1157142857142854E-2</c:v>
                </c:pt>
                <c:pt idx="533">
                  <c:v>1.6308571428571426E-2</c:v>
                </c:pt>
                <c:pt idx="534">
                  <c:v>1.7297142857142858E-3</c:v>
                </c:pt>
                <c:pt idx="535">
                  <c:v>3.1845714285714285E-3</c:v>
                </c:pt>
                <c:pt idx="536">
                  <c:v>3.5171428571428567E-3</c:v>
                </c:pt>
                <c:pt idx="537">
                  <c:v>2.1339428571428568E-2</c:v>
                </c:pt>
                <c:pt idx="538">
                  <c:v>1.3738857142857143E-2</c:v>
                </c:pt>
                <c:pt idx="539">
                  <c:v>5.4045714285714287E-3</c:v>
                </c:pt>
                <c:pt idx="540">
                  <c:v>8.4422857142857147E-3</c:v>
                </c:pt>
                <c:pt idx="541">
                  <c:v>1.1440000000000001E-2</c:v>
                </c:pt>
                <c:pt idx="542">
                  <c:v>1.4145714285714286E-2</c:v>
                </c:pt>
                <c:pt idx="543">
                  <c:v>1.1442285714285716E-2</c:v>
                </c:pt>
                <c:pt idx="544">
                  <c:v>1.3271428571428573E-2</c:v>
                </c:pt>
                <c:pt idx="545">
                  <c:v>8.0542857142857135E-3</c:v>
                </c:pt>
                <c:pt idx="546">
                  <c:v>3.0308571428571429E-3</c:v>
                </c:pt>
                <c:pt idx="547">
                  <c:v>1.8262857142857145E-3</c:v>
                </c:pt>
                <c:pt idx="548">
                  <c:v>9.8742857142857139E-4</c:v>
                </c:pt>
                <c:pt idx="549">
                  <c:v>1.5886857142857144E-2</c:v>
                </c:pt>
                <c:pt idx="550">
                  <c:v>4.341085714285714E-2</c:v>
                </c:pt>
                <c:pt idx="551">
                  <c:v>1.7975337142857144</c:v>
                </c:pt>
                <c:pt idx="552">
                  <c:v>9.2714285714285728E-3</c:v>
                </c:pt>
                <c:pt idx="553">
                  <c:v>2.9999999999999997E-4</c:v>
                </c:pt>
                <c:pt idx="554">
                  <c:v>1.7034285714285717E-3</c:v>
                </c:pt>
                <c:pt idx="555">
                  <c:v>3.3428571428571432E-4</c:v>
                </c:pt>
                <c:pt idx="556">
                  <c:v>7.4508571428571427E-3</c:v>
                </c:pt>
                <c:pt idx="557">
                  <c:v>1.8539428571428575E-2</c:v>
                </c:pt>
                <c:pt idx="558">
                  <c:v>1.8916000000000002E-2</c:v>
                </c:pt>
                <c:pt idx="559">
                  <c:v>3.1897142857142853E-3</c:v>
                </c:pt>
                <c:pt idx="560">
                  <c:v>7.3594285714285715E-3</c:v>
                </c:pt>
                <c:pt idx="561">
                  <c:v>1.8338857142857143E-2</c:v>
                </c:pt>
                <c:pt idx="562">
                  <c:v>4.1017142857142858E-3</c:v>
                </c:pt>
                <c:pt idx="563">
                  <c:v>2.637142857142857E-3</c:v>
                </c:pt>
                <c:pt idx="564">
                  <c:v>3.5942857142857147E-4</c:v>
                </c:pt>
                <c:pt idx="565">
                  <c:v>4.0937142857142865E-3</c:v>
                </c:pt>
                <c:pt idx="566">
                  <c:v>5.7628571428571434E-3</c:v>
                </c:pt>
                <c:pt idx="567">
                  <c:v>2.1897142857142857E-3</c:v>
                </c:pt>
                <c:pt idx="568">
                  <c:v>7.0977142857142871E-3</c:v>
                </c:pt>
                <c:pt idx="569">
                  <c:v>7.9314285714285706E-4</c:v>
                </c:pt>
                <c:pt idx="570">
                  <c:v>2.8228571428571425E-4</c:v>
                </c:pt>
                <c:pt idx="571">
                  <c:v>2.0239999999999998E-3</c:v>
                </c:pt>
                <c:pt idx="572">
                  <c:v>0</c:v>
                </c:pt>
                <c:pt idx="573">
                  <c:v>3.4742857142857145E-4</c:v>
                </c:pt>
                <c:pt idx="574">
                  <c:v>0.3457142857142857</c:v>
                </c:pt>
                <c:pt idx="575">
                  <c:v>2.0741714285714283E-2</c:v>
                </c:pt>
                <c:pt idx="576">
                  <c:v>5.1975222857142853</c:v>
                </c:pt>
                <c:pt idx="577">
                  <c:v>2.6120000000000006E-3</c:v>
                </c:pt>
                <c:pt idx="578">
                  <c:v>1.7359999999999999E-3</c:v>
                </c:pt>
                <c:pt idx="579">
                  <c:v>3.5828571428571425E-4</c:v>
                </c:pt>
                <c:pt idx="580">
                  <c:v>4.9897142857142857E-3</c:v>
                </c:pt>
                <c:pt idx="581">
                  <c:v>1.3914285714285717E-3</c:v>
                </c:pt>
                <c:pt idx="582">
                  <c:v>4.3371428571428576E-4</c:v>
                </c:pt>
                <c:pt idx="583">
                  <c:v>6.3405714285714281E-3</c:v>
                </c:pt>
                <c:pt idx="584">
                  <c:v>1.126857142857143E-3</c:v>
                </c:pt>
                <c:pt idx="585">
                  <c:v>1.8611428571428574E-3</c:v>
                </c:pt>
                <c:pt idx="586">
                  <c:v>4.4571428571428572E-4</c:v>
                </c:pt>
                <c:pt idx="587">
                  <c:v>1.4931428571428572E-3</c:v>
                </c:pt>
                <c:pt idx="588">
                  <c:v>5.3959999999999998E-3</c:v>
                </c:pt>
                <c:pt idx="589">
                  <c:v>1.0662857142857143E-3</c:v>
                </c:pt>
                <c:pt idx="590">
                  <c:v>2.3114285714285715E-3</c:v>
                </c:pt>
                <c:pt idx="591">
                  <c:v>1.2079999999999999E-3</c:v>
                </c:pt>
                <c:pt idx="592">
                  <c:v>5.6857142857142859E-4</c:v>
                </c:pt>
                <c:pt idx="593">
                  <c:v>1.8262857142857145E-3</c:v>
                </c:pt>
                <c:pt idx="594">
                  <c:v>0</c:v>
                </c:pt>
                <c:pt idx="595">
                  <c:v>2.6188571428571428E-3</c:v>
                </c:pt>
                <c:pt idx="596">
                  <c:v>1.4714285714285714E-3</c:v>
                </c:pt>
                <c:pt idx="597">
                  <c:v>3.5508571428571434E-3</c:v>
                </c:pt>
                <c:pt idx="598">
                  <c:v>4.1582857142857142E-3</c:v>
                </c:pt>
                <c:pt idx="599">
                  <c:v>3.9108571428571421E-3</c:v>
                </c:pt>
                <c:pt idx="600">
                  <c:v>1.5131428571428572E-3</c:v>
                </c:pt>
                <c:pt idx="601">
                  <c:v>7.5651428571428571E-3</c:v>
                </c:pt>
                <c:pt idx="602">
                  <c:v>7.8257142857142848E-3</c:v>
                </c:pt>
                <c:pt idx="603">
                  <c:v>2.2999428571428567E-2</c:v>
                </c:pt>
                <c:pt idx="604">
                  <c:v>8.4765714285714288E-3</c:v>
                </c:pt>
                <c:pt idx="605">
                  <c:v>2.016E-3</c:v>
                </c:pt>
                <c:pt idx="606">
                  <c:v>4.5097142857142853E-3</c:v>
                </c:pt>
                <c:pt idx="607">
                  <c:v>6.1942857142857155E-4</c:v>
                </c:pt>
                <c:pt idx="608">
                  <c:v>6.6165714285714291E-3</c:v>
                </c:pt>
                <c:pt idx="609">
                  <c:v>1.0005142857142857E-2</c:v>
                </c:pt>
                <c:pt idx="610">
                  <c:v>9.6839999999999999E-3</c:v>
                </c:pt>
                <c:pt idx="611">
                  <c:v>5.4217142857142858E-3</c:v>
                </c:pt>
                <c:pt idx="612">
                  <c:v>2.0799999999999999E-4</c:v>
                </c:pt>
                <c:pt idx="613">
                  <c:v>8.9142857142857133E-5</c:v>
                </c:pt>
                <c:pt idx="614">
                  <c:v>2.7485714285714283E-3</c:v>
                </c:pt>
                <c:pt idx="615">
                  <c:v>3.428571428571428E-4</c:v>
                </c:pt>
                <c:pt idx="616">
                  <c:v>0</c:v>
                </c:pt>
                <c:pt idx="617">
                  <c:v>7.2445714285714292E-3</c:v>
                </c:pt>
                <c:pt idx="618">
                  <c:v>5.6457142857142849E-4</c:v>
                </c:pt>
                <c:pt idx="619">
                  <c:v>2.3137142857142857E-3</c:v>
                </c:pt>
                <c:pt idx="620">
                  <c:v>1.1382857142857143E-3</c:v>
                </c:pt>
                <c:pt idx="621">
                  <c:v>8.0628571428571424E-4</c:v>
                </c:pt>
                <c:pt idx="622">
                  <c:v>0</c:v>
                </c:pt>
                <c:pt idx="623">
                  <c:v>1.5234285714285714E-3</c:v>
                </c:pt>
                <c:pt idx="624">
                  <c:v>1.676E-3</c:v>
                </c:pt>
                <c:pt idx="625">
                  <c:v>2.2737142857142856E-3</c:v>
                </c:pt>
                <c:pt idx="626">
                  <c:v>3.9085714285714288E-4</c:v>
                </c:pt>
                <c:pt idx="627">
                  <c:v>8.6799999999999996E-4</c:v>
                </c:pt>
                <c:pt idx="628">
                  <c:v>5.5199999999999997E-4</c:v>
                </c:pt>
                <c:pt idx="629">
                  <c:v>1.9068571428571431E-3</c:v>
                </c:pt>
                <c:pt idx="630">
                  <c:v>1.8108571428571429E-3</c:v>
                </c:pt>
                <c:pt idx="631">
                  <c:v>6.9451428571428563E-3</c:v>
                </c:pt>
                <c:pt idx="632">
                  <c:v>8.0177142857142843E-3</c:v>
                </c:pt>
                <c:pt idx="633">
                  <c:v>3.5828571428571425E-4</c:v>
                </c:pt>
                <c:pt idx="634">
                  <c:v>0</c:v>
                </c:pt>
                <c:pt idx="635">
                  <c:v>2.0148571428571429E-3</c:v>
                </c:pt>
                <c:pt idx="636">
                  <c:v>9.4702857142857123E-3</c:v>
                </c:pt>
                <c:pt idx="637">
                  <c:v>4.6537142857142853E-3</c:v>
                </c:pt>
                <c:pt idx="638">
                  <c:v>2.4925714285714291E-3</c:v>
                </c:pt>
                <c:pt idx="639">
                  <c:v>3.0999999999999995E-3</c:v>
                </c:pt>
                <c:pt idx="640">
                  <c:v>1.5880000000000002E-2</c:v>
                </c:pt>
                <c:pt idx="641">
                  <c:v>1.2805714285714287E-3</c:v>
                </c:pt>
                <c:pt idx="642">
                  <c:v>4.6691428571428569E-3</c:v>
                </c:pt>
                <c:pt idx="643">
                  <c:v>2.8582857142857142E-3</c:v>
                </c:pt>
                <c:pt idx="644">
                  <c:v>2.0799999999999999E-4</c:v>
                </c:pt>
                <c:pt idx="645">
                  <c:v>0</c:v>
                </c:pt>
                <c:pt idx="646">
                  <c:v>1.6462857142857141E-3</c:v>
                </c:pt>
                <c:pt idx="647">
                  <c:v>2.5273142857142859E-2</c:v>
                </c:pt>
                <c:pt idx="648">
                  <c:v>5.9080000000000001E-3</c:v>
                </c:pt>
                <c:pt idx="649">
                  <c:v>8.6857142857142862E-4</c:v>
                </c:pt>
                <c:pt idx="650">
                  <c:v>4.106857142857143E-3</c:v>
                </c:pt>
                <c:pt idx="651">
                  <c:v>1.3765714285714286E-3</c:v>
                </c:pt>
                <c:pt idx="652">
                  <c:v>8.8394285714285727E-3</c:v>
                </c:pt>
                <c:pt idx="653">
                  <c:v>1.0457142857142857E-3</c:v>
                </c:pt>
                <c:pt idx="654">
                  <c:v>2.534857142857143E-3</c:v>
                </c:pt>
                <c:pt idx="655">
                  <c:v>1.3577142857142857E-3</c:v>
                </c:pt>
                <c:pt idx="656">
                  <c:v>4.5714285714285719E-4</c:v>
                </c:pt>
                <c:pt idx="657">
                  <c:v>1.6743428571428572E-2</c:v>
                </c:pt>
                <c:pt idx="658">
                  <c:v>2.0228571428571426E-3</c:v>
                </c:pt>
                <c:pt idx="659">
                  <c:v>1.2514285714285715E-3</c:v>
                </c:pt>
                <c:pt idx="660">
                  <c:v>1.56E-3</c:v>
                </c:pt>
                <c:pt idx="661">
                  <c:v>1.4503428571428575E-2</c:v>
                </c:pt>
                <c:pt idx="662">
                  <c:v>2.1142857142857144E-3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470-4EB9-BD88-EC579AD0BCAE}"/>
            </c:ext>
          </c:extLst>
        </c:ser>
        <c:ser>
          <c:idx val="6"/>
          <c:order val="6"/>
          <c:tx>
            <c:strRef>
              <c:f>'Mar-25 Comparison with CA @50m'!$AD$1</c:f>
              <c:strCache>
                <c:ptCount val="1"/>
                <c:pt idx="0">
                  <c:v>R1 Crack Area (in % area)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@50m'!$AD$2:$AD$664</c:f>
              <c:numCache>
                <c:formatCode>0.000</c:formatCode>
                <c:ptCount val="663"/>
                <c:pt idx="1">
                  <c:v>4.6500000000000003E-4</c:v>
                </c:pt>
                <c:pt idx="2">
                  <c:v>9.8971428571428561E-4</c:v>
                </c:pt>
                <c:pt idx="3">
                  <c:v>3.1428571428571427E-4</c:v>
                </c:pt>
                <c:pt idx="4">
                  <c:v>2.5382857142857143E-3</c:v>
                </c:pt>
                <c:pt idx="5">
                  <c:v>1.1327182857142857</c:v>
                </c:pt>
                <c:pt idx="6">
                  <c:v>6.9462857142857147E-3</c:v>
                </c:pt>
                <c:pt idx="7">
                  <c:v>1.1840714285714284</c:v>
                </c:pt>
                <c:pt idx="8">
                  <c:v>5.4120000000000001E-3</c:v>
                </c:pt>
                <c:pt idx="9">
                  <c:v>1.0182017142857145</c:v>
                </c:pt>
                <c:pt idx="10">
                  <c:v>8.2388571428571415E-3</c:v>
                </c:pt>
                <c:pt idx="11">
                  <c:v>4.5691428571428567E-3</c:v>
                </c:pt>
                <c:pt idx="12">
                  <c:v>3.9337142857142852E-3</c:v>
                </c:pt>
                <c:pt idx="13">
                  <c:v>2.7068571428571428E-3</c:v>
                </c:pt>
                <c:pt idx="14">
                  <c:v>2.8874285714285712E-3</c:v>
                </c:pt>
                <c:pt idx="15">
                  <c:v>2.9022857142857145E-3</c:v>
                </c:pt>
                <c:pt idx="16">
                  <c:v>2.0011428571428576E-3</c:v>
                </c:pt>
                <c:pt idx="17">
                  <c:v>3.0479999999999999E-3</c:v>
                </c:pt>
                <c:pt idx="18">
                  <c:v>4.4428571428571434E-3</c:v>
                </c:pt>
                <c:pt idx="19">
                  <c:v>1.082857142857143E-2</c:v>
                </c:pt>
                <c:pt idx="20">
                  <c:v>2.0231999999999993E-2</c:v>
                </c:pt>
                <c:pt idx="21">
                  <c:v>2.1782857142857145E-2</c:v>
                </c:pt>
                <c:pt idx="22">
                  <c:v>1.6273714285714287E-2</c:v>
                </c:pt>
                <c:pt idx="23">
                  <c:v>4.6708571428571424E-3</c:v>
                </c:pt>
                <c:pt idx="24">
                  <c:v>1.5298285714285714E-2</c:v>
                </c:pt>
                <c:pt idx="25">
                  <c:v>1.2850285714285713E-2</c:v>
                </c:pt>
                <c:pt idx="26">
                  <c:v>1.0711999999999999E-2</c:v>
                </c:pt>
                <c:pt idx="27">
                  <c:v>4.0040000000000006E-3</c:v>
                </c:pt>
                <c:pt idx="28">
                  <c:v>5.919428571428572E-3</c:v>
                </c:pt>
                <c:pt idx="29">
                  <c:v>1.6108571428571428E-3</c:v>
                </c:pt>
                <c:pt idx="30">
                  <c:v>2.2674285714285717E-3</c:v>
                </c:pt>
                <c:pt idx="31">
                  <c:v>8.7725714285714299E-3</c:v>
                </c:pt>
                <c:pt idx="32">
                  <c:v>2.3354285714285716E-3</c:v>
                </c:pt>
                <c:pt idx="33">
                  <c:v>2.6777142857142859E-3</c:v>
                </c:pt>
                <c:pt idx="34">
                  <c:v>7.6937142857142846E-3</c:v>
                </c:pt>
                <c:pt idx="35">
                  <c:v>0.14208799999999999</c:v>
                </c:pt>
                <c:pt idx="36">
                  <c:v>1.5438857142857143E-2</c:v>
                </c:pt>
                <c:pt idx="37">
                  <c:v>1.080057142857143E-2</c:v>
                </c:pt>
                <c:pt idx="38">
                  <c:v>1.4609714285714285E-2</c:v>
                </c:pt>
                <c:pt idx="39">
                  <c:v>0.85791942857142856</c:v>
                </c:pt>
                <c:pt idx="40">
                  <c:v>3.0200571428571427E-2</c:v>
                </c:pt>
                <c:pt idx="41">
                  <c:v>1.4691428571428569E-2</c:v>
                </c:pt>
                <c:pt idx="42">
                  <c:v>1.3554285714285714E-3</c:v>
                </c:pt>
                <c:pt idx="43">
                  <c:v>1.0177142857142859E-3</c:v>
                </c:pt>
                <c:pt idx="44">
                  <c:v>0</c:v>
                </c:pt>
                <c:pt idx="45">
                  <c:v>9.9200000000000004E-4</c:v>
                </c:pt>
                <c:pt idx="46">
                  <c:v>1.3514285714285713E-3</c:v>
                </c:pt>
                <c:pt idx="47">
                  <c:v>0</c:v>
                </c:pt>
                <c:pt idx="48">
                  <c:v>2.5508571428571429E-3</c:v>
                </c:pt>
                <c:pt idx="49">
                  <c:v>1.256E-3</c:v>
                </c:pt>
                <c:pt idx="50">
                  <c:v>3.101142857142857E-3</c:v>
                </c:pt>
                <c:pt idx="51">
                  <c:v>2.8971428571428572E-3</c:v>
                </c:pt>
                <c:pt idx="52">
                  <c:v>3.4657142857142859E-3</c:v>
                </c:pt>
                <c:pt idx="53">
                  <c:v>1.8702857142857141E-3</c:v>
                </c:pt>
                <c:pt idx="54">
                  <c:v>7.3479999999999995E-3</c:v>
                </c:pt>
                <c:pt idx="55">
                  <c:v>3.4822857142857147E-3</c:v>
                </c:pt>
                <c:pt idx="56">
                  <c:v>1.294571428571429E-2</c:v>
                </c:pt>
                <c:pt idx="57">
                  <c:v>4.034857142857143E-3</c:v>
                </c:pt>
                <c:pt idx="58">
                  <c:v>4.6811428571428577E-3</c:v>
                </c:pt>
                <c:pt idx="59">
                  <c:v>5.164571428571429E-3</c:v>
                </c:pt>
                <c:pt idx="60">
                  <c:v>5.3257142857142861E-3</c:v>
                </c:pt>
                <c:pt idx="61">
                  <c:v>1.5445142857142857E-2</c:v>
                </c:pt>
                <c:pt idx="62">
                  <c:v>2.3081714285714285E-2</c:v>
                </c:pt>
                <c:pt idx="63">
                  <c:v>9.8668571428571408E-3</c:v>
                </c:pt>
                <c:pt idx="64">
                  <c:v>2.2554285714285714E-3</c:v>
                </c:pt>
                <c:pt idx="65">
                  <c:v>1.474285714285714E-3</c:v>
                </c:pt>
                <c:pt idx="66">
                  <c:v>1.1505142857142858E-2</c:v>
                </c:pt>
                <c:pt idx="67">
                  <c:v>5.5520000000000005E-3</c:v>
                </c:pt>
                <c:pt idx="68">
                  <c:v>2.4641142857142855E-2</c:v>
                </c:pt>
                <c:pt idx="69">
                  <c:v>2.422228571428572E-2</c:v>
                </c:pt>
                <c:pt idx="70">
                  <c:v>1.008408</c:v>
                </c:pt>
                <c:pt idx="71">
                  <c:v>1.7690857142857144E-2</c:v>
                </c:pt>
                <c:pt idx="72">
                  <c:v>0</c:v>
                </c:pt>
                <c:pt idx="73">
                  <c:v>5.0120000000000008E-3</c:v>
                </c:pt>
                <c:pt idx="74">
                  <c:v>4.5417142857142861E-3</c:v>
                </c:pt>
                <c:pt idx="75">
                  <c:v>2.7828571428571425E-3</c:v>
                </c:pt>
                <c:pt idx="76">
                  <c:v>2.0037097142857143</c:v>
                </c:pt>
                <c:pt idx="77">
                  <c:v>1.8479999999999998E-3</c:v>
                </c:pt>
                <c:pt idx="78">
                  <c:v>8.2057142857142865E-4</c:v>
                </c:pt>
                <c:pt idx="79">
                  <c:v>1.436E-3</c:v>
                </c:pt>
                <c:pt idx="80">
                  <c:v>0</c:v>
                </c:pt>
                <c:pt idx="81">
                  <c:v>1.3279999999999998E-3</c:v>
                </c:pt>
                <c:pt idx="82">
                  <c:v>1.4130857142857143E-2</c:v>
                </c:pt>
                <c:pt idx="83">
                  <c:v>9.9240000000000005E-3</c:v>
                </c:pt>
                <c:pt idx="84">
                  <c:v>9.1531428571428545E-3</c:v>
                </c:pt>
                <c:pt idx="85">
                  <c:v>4.2028571428571427E-3</c:v>
                </c:pt>
                <c:pt idx="86">
                  <c:v>4.1862857142857144E-3</c:v>
                </c:pt>
                <c:pt idx="87">
                  <c:v>1.4960000000000002E-3</c:v>
                </c:pt>
                <c:pt idx="88">
                  <c:v>1.6794285714285715E-3</c:v>
                </c:pt>
                <c:pt idx="89">
                  <c:v>1.5228571428571429E-3</c:v>
                </c:pt>
                <c:pt idx="90">
                  <c:v>7.9857142857142852E-3</c:v>
                </c:pt>
                <c:pt idx="91">
                  <c:v>3.625142857142858E-3</c:v>
                </c:pt>
                <c:pt idx="92">
                  <c:v>9.5342857142857139E-3</c:v>
                </c:pt>
                <c:pt idx="93">
                  <c:v>4.0639999999999999E-3</c:v>
                </c:pt>
                <c:pt idx="94">
                  <c:v>6.9205714285714278E-3</c:v>
                </c:pt>
                <c:pt idx="95">
                  <c:v>8.2611428571428558E-3</c:v>
                </c:pt>
                <c:pt idx="96">
                  <c:v>1.4862857142857143E-3</c:v>
                </c:pt>
                <c:pt idx="97">
                  <c:v>6.0228571428571432E-3</c:v>
                </c:pt>
                <c:pt idx="98">
                  <c:v>2.7697142857142855E-3</c:v>
                </c:pt>
                <c:pt idx="99">
                  <c:v>6.7011428571428578E-3</c:v>
                </c:pt>
                <c:pt idx="100">
                  <c:v>2.5697142857142859E-3</c:v>
                </c:pt>
                <c:pt idx="101">
                  <c:v>6.8805714285714277E-3</c:v>
                </c:pt>
                <c:pt idx="102">
                  <c:v>6.9148571428571419E-3</c:v>
                </c:pt>
                <c:pt idx="103">
                  <c:v>4.3428571428571431E-4</c:v>
                </c:pt>
                <c:pt idx="104">
                  <c:v>1.4589714285714284E-2</c:v>
                </c:pt>
                <c:pt idx="105">
                  <c:v>4.7634285714285712E-3</c:v>
                </c:pt>
                <c:pt idx="106">
                  <c:v>2.4335428571428574E-2</c:v>
                </c:pt>
                <c:pt idx="107">
                  <c:v>9.9097142857142856E-3</c:v>
                </c:pt>
                <c:pt idx="108">
                  <c:v>3.2074285714285711E-3</c:v>
                </c:pt>
                <c:pt idx="109">
                  <c:v>7.4314285714285706E-3</c:v>
                </c:pt>
                <c:pt idx="110">
                  <c:v>1.920685714285714E-2</c:v>
                </c:pt>
                <c:pt idx="111">
                  <c:v>7.7057142857142854E-3</c:v>
                </c:pt>
                <c:pt idx="112">
                  <c:v>1.2494217142857145</c:v>
                </c:pt>
                <c:pt idx="113">
                  <c:v>7.8377142857142847E-3</c:v>
                </c:pt>
                <c:pt idx="114">
                  <c:v>2.0239999999999998E-3</c:v>
                </c:pt>
                <c:pt idx="115">
                  <c:v>7.7062857142857141E-3</c:v>
                </c:pt>
                <c:pt idx="116">
                  <c:v>8.507428571428572E-3</c:v>
                </c:pt>
                <c:pt idx="117">
                  <c:v>8.9485714285714288E-4</c:v>
                </c:pt>
                <c:pt idx="118">
                  <c:v>2.0160000000000004E-3</c:v>
                </c:pt>
                <c:pt idx="119">
                  <c:v>1.9754285714285716E-3</c:v>
                </c:pt>
                <c:pt idx="120">
                  <c:v>1.9057142857142858E-3</c:v>
                </c:pt>
                <c:pt idx="121">
                  <c:v>6.3434285714285719E-3</c:v>
                </c:pt>
                <c:pt idx="122">
                  <c:v>3.9199999999999999E-4</c:v>
                </c:pt>
                <c:pt idx="123">
                  <c:v>1.0611428571428571E-3</c:v>
                </c:pt>
                <c:pt idx="124">
                  <c:v>4.6422857142857134E-3</c:v>
                </c:pt>
                <c:pt idx="125">
                  <c:v>1.4200000000000001E-2</c:v>
                </c:pt>
                <c:pt idx="126">
                  <c:v>2.1330285714285718E-2</c:v>
                </c:pt>
                <c:pt idx="127">
                  <c:v>2.0391428571428567E-2</c:v>
                </c:pt>
                <c:pt idx="128">
                  <c:v>1.7377142857142855E-2</c:v>
                </c:pt>
                <c:pt idx="129">
                  <c:v>5.4217142857142858E-3</c:v>
                </c:pt>
                <c:pt idx="130">
                  <c:v>2.0554285714285713E-3</c:v>
                </c:pt>
                <c:pt idx="131">
                  <c:v>1.6862857142857144E-3</c:v>
                </c:pt>
                <c:pt idx="132">
                  <c:v>5.8079999999999998E-3</c:v>
                </c:pt>
                <c:pt idx="133">
                  <c:v>8.0228571428571426E-4</c:v>
                </c:pt>
                <c:pt idx="134">
                  <c:v>6.6937142857142863E-3</c:v>
                </c:pt>
                <c:pt idx="135">
                  <c:v>1.8869142857142859E-2</c:v>
                </c:pt>
                <c:pt idx="136">
                  <c:v>1.0045714285714285E-3</c:v>
                </c:pt>
                <c:pt idx="137">
                  <c:v>1.8640000000000002E-3</c:v>
                </c:pt>
                <c:pt idx="138">
                  <c:v>1.0679999999999999E-3</c:v>
                </c:pt>
                <c:pt idx="139">
                  <c:v>1.7965714285714284E-3</c:v>
                </c:pt>
                <c:pt idx="140">
                  <c:v>7.5811428571428557E-3</c:v>
                </c:pt>
                <c:pt idx="141">
                  <c:v>1.3359999999999999E-3</c:v>
                </c:pt>
                <c:pt idx="142">
                  <c:v>4.084E-3</c:v>
                </c:pt>
                <c:pt idx="143">
                  <c:v>4.994285714285715E-3</c:v>
                </c:pt>
                <c:pt idx="144">
                  <c:v>1.4389142857142859E-2</c:v>
                </c:pt>
                <c:pt idx="145">
                  <c:v>1.0484571428571426E-2</c:v>
                </c:pt>
                <c:pt idx="146">
                  <c:v>1.342457142857143E-2</c:v>
                </c:pt>
                <c:pt idx="147">
                  <c:v>4.9228571428571438E-3</c:v>
                </c:pt>
                <c:pt idx="148">
                  <c:v>3.0657142857142858E-3</c:v>
                </c:pt>
                <c:pt idx="149">
                  <c:v>3.4994285714285709E-3</c:v>
                </c:pt>
                <c:pt idx="150">
                  <c:v>2.6651428571428568E-3</c:v>
                </c:pt>
                <c:pt idx="151">
                  <c:v>4.3394285714285722E-3</c:v>
                </c:pt>
                <c:pt idx="152">
                  <c:v>7.158857142857143E-3</c:v>
                </c:pt>
                <c:pt idx="153">
                  <c:v>5.692E-3</c:v>
                </c:pt>
                <c:pt idx="154">
                  <c:v>1.1353714285714286E-2</c:v>
                </c:pt>
                <c:pt idx="155">
                  <c:v>1.2417142857142857E-2</c:v>
                </c:pt>
                <c:pt idx="156">
                  <c:v>8.7559999999999999E-3</c:v>
                </c:pt>
                <c:pt idx="157">
                  <c:v>1.6973142857142864E-2</c:v>
                </c:pt>
                <c:pt idx="158">
                  <c:v>7.032571428571428E-3</c:v>
                </c:pt>
                <c:pt idx="159">
                  <c:v>1.0479999999999999E-3</c:v>
                </c:pt>
                <c:pt idx="160">
                  <c:v>5.9085714285714288E-3</c:v>
                </c:pt>
                <c:pt idx="161">
                  <c:v>3.6405714285714283E-3</c:v>
                </c:pt>
                <c:pt idx="162">
                  <c:v>6.8354285714285704E-3</c:v>
                </c:pt>
                <c:pt idx="163">
                  <c:v>6.4188571428571428E-3</c:v>
                </c:pt>
                <c:pt idx="164">
                  <c:v>5.3051428571428564E-3</c:v>
                </c:pt>
                <c:pt idx="165">
                  <c:v>2.1965714285714288E-3</c:v>
                </c:pt>
                <c:pt idx="166">
                  <c:v>7.2645714285714284E-3</c:v>
                </c:pt>
                <c:pt idx="167">
                  <c:v>2.2548571428571435E-3</c:v>
                </c:pt>
                <c:pt idx="168">
                  <c:v>0</c:v>
                </c:pt>
                <c:pt idx="169">
                  <c:v>5.4005714285714291E-3</c:v>
                </c:pt>
                <c:pt idx="170">
                  <c:v>0</c:v>
                </c:pt>
                <c:pt idx="171">
                  <c:v>0</c:v>
                </c:pt>
                <c:pt idx="172">
                  <c:v>1.1794285714285715E-3</c:v>
                </c:pt>
                <c:pt idx="173">
                  <c:v>2.6857142857142856E-4</c:v>
                </c:pt>
                <c:pt idx="174">
                  <c:v>3.7462857142857146E-3</c:v>
                </c:pt>
                <c:pt idx="175">
                  <c:v>4.0114285714285713E-4</c:v>
                </c:pt>
                <c:pt idx="176">
                  <c:v>2.9005714285714281E-3</c:v>
                </c:pt>
                <c:pt idx="177">
                  <c:v>1.1148571428571429E-3</c:v>
                </c:pt>
                <c:pt idx="178">
                  <c:v>1.9434285714285714E-3</c:v>
                </c:pt>
                <c:pt idx="179">
                  <c:v>1.9542857142857144E-3</c:v>
                </c:pt>
                <c:pt idx="180">
                  <c:v>1.3371428571428573E-3</c:v>
                </c:pt>
                <c:pt idx="181">
                  <c:v>0</c:v>
                </c:pt>
                <c:pt idx="182">
                  <c:v>5.9771428571428584E-4</c:v>
                </c:pt>
                <c:pt idx="183">
                  <c:v>4.4091428571428571E-3</c:v>
                </c:pt>
                <c:pt idx="184">
                  <c:v>4.5948571428571427E-3</c:v>
                </c:pt>
                <c:pt idx="185">
                  <c:v>1.2548571428571428E-3</c:v>
                </c:pt>
                <c:pt idx="186">
                  <c:v>0</c:v>
                </c:pt>
                <c:pt idx="187">
                  <c:v>2.5428571428571427E-3</c:v>
                </c:pt>
                <c:pt idx="188">
                  <c:v>6.179428571428571E-3</c:v>
                </c:pt>
                <c:pt idx="189">
                  <c:v>7.9200000000000006E-4</c:v>
                </c:pt>
                <c:pt idx="190">
                  <c:v>1.5714285714285713E-4</c:v>
                </c:pt>
                <c:pt idx="191">
                  <c:v>3.6600000000000001E-3</c:v>
                </c:pt>
                <c:pt idx="192">
                  <c:v>3.3382857142857146E-3</c:v>
                </c:pt>
                <c:pt idx="193">
                  <c:v>8.5599999999999999E-4</c:v>
                </c:pt>
                <c:pt idx="194">
                  <c:v>7.196571428571428E-3</c:v>
                </c:pt>
                <c:pt idx="195">
                  <c:v>8.0108571428571425E-3</c:v>
                </c:pt>
                <c:pt idx="196">
                  <c:v>1.8942857142857143E-2</c:v>
                </c:pt>
                <c:pt idx="197">
                  <c:v>1.9586285714285716E-2</c:v>
                </c:pt>
                <c:pt idx="198">
                  <c:v>8.7182857142857131E-3</c:v>
                </c:pt>
                <c:pt idx="199">
                  <c:v>6.1228571428571434E-3</c:v>
                </c:pt>
                <c:pt idx="200">
                  <c:v>2.8394285714285713E-3</c:v>
                </c:pt>
                <c:pt idx="201">
                  <c:v>1.4220571428571428E-2</c:v>
                </c:pt>
                <c:pt idx="202">
                  <c:v>6.1725714285714283E-3</c:v>
                </c:pt>
                <c:pt idx="203">
                  <c:v>1.3012000000000001E-2</c:v>
                </c:pt>
                <c:pt idx="204">
                  <c:v>1.683085714285714E-2</c:v>
                </c:pt>
                <c:pt idx="205">
                  <c:v>6.6965714285714285E-3</c:v>
                </c:pt>
                <c:pt idx="206">
                  <c:v>1.5273714285714288E-2</c:v>
                </c:pt>
                <c:pt idx="207">
                  <c:v>9.0045714285714278E-3</c:v>
                </c:pt>
                <c:pt idx="208">
                  <c:v>4.6868571428571428E-3</c:v>
                </c:pt>
                <c:pt idx="209">
                  <c:v>4.1954285714285713E-3</c:v>
                </c:pt>
                <c:pt idx="210">
                  <c:v>2.2194285714285714E-3</c:v>
                </c:pt>
                <c:pt idx="211">
                  <c:v>1.3306942857142858</c:v>
                </c:pt>
                <c:pt idx="212">
                  <c:v>1.3731428571428573E-2</c:v>
                </c:pt>
                <c:pt idx="213">
                  <c:v>0</c:v>
                </c:pt>
                <c:pt idx="214">
                  <c:v>2.3959999999999997E-3</c:v>
                </c:pt>
                <c:pt idx="215">
                  <c:v>9.3805714285714291E-3</c:v>
                </c:pt>
                <c:pt idx="216">
                  <c:v>3.0897142857142855E-3</c:v>
                </c:pt>
                <c:pt idx="217">
                  <c:v>1.5057714285714289E-2</c:v>
                </c:pt>
                <c:pt idx="218">
                  <c:v>1.2129142857142856E-2</c:v>
                </c:pt>
                <c:pt idx="219">
                  <c:v>7.4845714285714281E-3</c:v>
                </c:pt>
                <c:pt idx="220">
                  <c:v>7.0382857142857139E-3</c:v>
                </c:pt>
                <c:pt idx="221">
                  <c:v>5.162285714285713E-3</c:v>
                </c:pt>
                <c:pt idx="222">
                  <c:v>1.035257142857143E-2</c:v>
                </c:pt>
                <c:pt idx="223">
                  <c:v>8.5965714285714291E-3</c:v>
                </c:pt>
                <c:pt idx="224">
                  <c:v>2.2704571428571421E-2</c:v>
                </c:pt>
                <c:pt idx="225">
                  <c:v>7.9319999999999998E-3</c:v>
                </c:pt>
                <c:pt idx="226">
                  <c:v>9.9765714285714301E-3</c:v>
                </c:pt>
                <c:pt idx="227">
                  <c:v>1.6070857142857144E-2</c:v>
                </c:pt>
                <c:pt idx="228">
                  <c:v>2.3807428571428573E-2</c:v>
                </c:pt>
                <c:pt idx="229">
                  <c:v>1.7710285714285717E-2</c:v>
                </c:pt>
                <c:pt idx="230">
                  <c:v>1.7565714285714285E-2</c:v>
                </c:pt>
                <c:pt idx="231">
                  <c:v>3.8514285714285712E-4</c:v>
                </c:pt>
                <c:pt idx="232">
                  <c:v>8.8782857142857136E-3</c:v>
                </c:pt>
                <c:pt idx="233">
                  <c:v>9.5045714285714265E-3</c:v>
                </c:pt>
                <c:pt idx="234">
                  <c:v>6.585714285714285E-3</c:v>
                </c:pt>
                <c:pt idx="235">
                  <c:v>4.2074285714285712E-3</c:v>
                </c:pt>
                <c:pt idx="236">
                  <c:v>4.9508571428571423E-3</c:v>
                </c:pt>
                <c:pt idx="237">
                  <c:v>2.8024571428571426E-2</c:v>
                </c:pt>
                <c:pt idx="238">
                  <c:v>5.2868571428571426E-3</c:v>
                </c:pt>
                <c:pt idx="239">
                  <c:v>2.6714285714285711E-3</c:v>
                </c:pt>
                <c:pt idx="240">
                  <c:v>5.3599999999999993E-3</c:v>
                </c:pt>
                <c:pt idx="241">
                  <c:v>6.1988571428571431E-3</c:v>
                </c:pt>
                <c:pt idx="242">
                  <c:v>1.0906285714285714E-2</c:v>
                </c:pt>
                <c:pt idx="243">
                  <c:v>5.1857142857142857E-3</c:v>
                </c:pt>
                <c:pt idx="244">
                  <c:v>6.0548571428571439E-3</c:v>
                </c:pt>
                <c:pt idx="245">
                  <c:v>1.0191428571428572E-2</c:v>
                </c:pt>
                <c:pt idx="246">
                  <c:v>1.3293714285714285E-2</c:v>
                </c:pt>
                <c:pt idx="247">
                  <c:v>2.5898285714285717E-2</c:v>
                </c:pt>
                <c:pt idx="248">
                  <c:v>2.4326285714285713E-2</c:v>
                </c:pt>
                <c:pt idx="249">
                  <c:v>2.5084000000000002E-2</c:v>
                </c:pt>
                <c:pt idx="250">
                  <c:v>2.6649142857142868E-2</c:v>
                </c:pt>
                <c:pt idx="251">
                  <c:v>3.4203428571428565E-2</c:v>
                </c:pt>
                <c:pt idx="252">
                  <c:v>1.4048000000000001E-2</c:v>
                </c:pt>
                <c:pt idx="253">
                  <c:v>2.2080571428571429E-2</c:v>
                </c:pt>
                <c:pt idx="254">
                  <c:v>1.1186285714285715E-2</c:v>
                </c:pt>
                <c:pt idx="255">
                  <c:v>2.2291428571428571E-3</c:v>
                </c:pt>
                <c:pt idx="256">
                  <c:v>3.363428571428571E-3</c:v>
                </c:pt>
                <c:pt idx="257">
                  <c:v>1.1333714285714287E-2</c:v>
                </c:pt>
                <c:pt idx="258">
                  <c:v>8.7279999999999996E-3</c:v>
                </c:pt>
                <c:pt idx="259">
                  <c:v>1.6025142857142859E-2</c:v>
                </c:pt>
                <c:pt idx="260">
                  <c:v>1.1309142857142856E-2</c:v>
                </c:pt>
                <c:pt idx="261">
                  <c:v>1.6617142857142858E-2</c:v>
                </c:pt>
                <c:pt idx="262">
                  <c:v>1.763028571428572E-2</c:v>
                </c:pt>
                <c:pt idx="263">
                  <c:v>7.1479999999999998E-3</c:v>
                </c:pt>
                <c:pt idx="264">
                  <c:v>1.7368000000000001E-2</c:v>
                </c:pt>
                <c:pt idx="265">
                  <c:v>6.2411428571428574E-3</c:v>
                </c:pt>
                <c:pt idx="266">
                  <c:v>0</c:v>
                </c:pt>
                <c:pt idx="267">
                  <c:v>3.4554285714285715E-3</c:v>
                </c:pt>
                <c:pt idx="268">
                  <c:v>9.5182857142857152E-3</c:v>
                </c:pt>
                <c:pt idx="269">
                  <c:v>8.7885714285714271E-4</c:v>
                </c:pt>
                <c:pt idx="270">
                  <c:v>1.9857142857142858E-2</c:v>
                </c:pt>
                <c:pt idx="271">
                  <c:v>1.3407428571428574E-2</c:v>
                </c:pt>
                <c:pt idx="272">
                  <c:v>1.8091428571428573E-3</c:v>
                </c:pt>
                <c:pt idx="273">
                  <c:v>1.229257142857143E-2</c:v>
                </c:pt>
                <c:pt idx="274">
                  <c:v>2.8685714285714287E-3</c:v>
                </c:pt>
                <c:pt idx="275">
                  <c:v>7.1348571428571424E-3</c:v>
                </c:pt>
                <c:pt idx="276">
                  <c:v>4.1102857142857139E-3</c:v>
                </c:pt>
                <c:pt idx="277">
                  <c:v>4.9674285714285714E-3</c:v>
                </c:pt>
                <c:pt idx="278">
                  <c:v>7.2457142857142859E-4</c:v>
                </c:pt>
                <c:pt idx="279">
                  <c:v>3.6514285714285715E-3</c:v>
                </c:pt>
                <c:pt idx="280">
                  <c:v>1.1891428571428571E-3</c:v>
                </c:pt>
                <c:pt idx="281">
                  <c:v>2.5507999999999996E-2</c:v>
                </c:pt>
                <c:pt idx="282">
                  <c:v>6.053028571428571E-2</c:v>
                </c:pt>
                <c:pt idx="283">
                  <c:v>7.2076000000000001E-2</c:v>
                </c:pt>
                <c:pt idx="284">
                  <c:v>4.1826285714285719E-2</c:v>
                </c:pt>
                <c:pt idx="285">
                  <c:v>0.18328114285714286</c:v>
                </c:pt>
                <c:pt idx="286">
                  <c:v>3.4388571428571428E-3</c:v>
                </c:pt>
                <c:pt idx="287">
                  <c:v>1.6600000000000005E-3</c:v>
                </c:pt>
                <c:pt idx="288">
                  <c:v>1.369142857142857E-3</c:v>
                </c:pt>
                <c:pt idx="289">
                  <c:v>6.0257714285714289E-2</c:v>
                </c:pt>
                <c:pt idx="290">
                  <c:v>1.0768342857142854</c:v>
                </c:pt>
                <c:pt idx="291">
                  <c:v>1.0624708571428572</c:v>
                </c:pt>
                <c:pt idx="292">
                  <c:v>6.0662857142857133E-3</c:v>
                </c:pt>
                <c:pt idx="293">
                  <c:v>2.9097142857142859E-3</c:v>
                </c:pt>
                <c:pt idx="294">
                  <c:v>8.5662857142857138E-3</c:v>
                </c:pt>
                <c:pt idx="295">
                  <c:v>4.6399999999999995E-4</c:v>
                </c:pt>
                <c:pt idx="296">
                  <c:v>2.6742857142857145E-4</c:v>
                </c:pt>
                <c:pt idx="297">
                  <c:v>9.8622857142857141E-3</c:v>
                </c:pt>
                <c:pt idx="298">
                  <c:v>4.2977142857142858E-3</c:v>
                </c:pt>
                <c:pt idx="299">
                  <c:v>3.6371428571428566E-3</c:v>
                </c:pt>
                <c:pt idx="304">
                  <c:v>1.5874285714285714E-3</c:v>
                </c:pt>
                <c:pt idx="305">
                  <c:v>1.0274285714285713E-2</c:v>
                </c:pt>
                <c:pt idx="306">
                  <c:v>2.6833714285714284E-2</c:v>
                </c:pt>
                <c:pt idx="307">
                  <c:v>9.9491428571428561E-3</c:v>
                </c:pt>
                <c:pt idx="308">
                  <c:v>1.2147428571428573E-2</c:v>
                </c:pt>
                <c:pt idx="309">
                  <c:v>3.5291428571428574E-3</c:v>
                </c:pt>
                <c:pt idx="310">
                  <c:v>1.1363999999999997E-2</c:v>
                </c:pt>
                <c:pt idx="311">
                  <c:v>2.7697142857142855E-3</c:v>
                </c:pt>
                <c:pt idx="312">
                  <c:v>2.0329714285714284E-2</c:v>
                </c:pt>
                <c:pt idx="313">
                  <c:v>1.1623428571428569E-2</c:v>
                </c:pt>
                <c:pt idx="314">
                  <c:v>2.676E-3</c:v>
                </c:pt>
                <c:pt idx="315">
                  <c:v>5.2571428571428571E-4</c:v>
                </c:pt>
                <c:pt idx="316">
                  <c:v>2.209142857142857E-3</c:v>
                </c:pt>
                <c:pt idx="317">
                  <c:v>7.7257142857142856E-4</c:v>
                </c:pt>
                <c:pt idx="318">
                  <c:v>7.2668571428571426E-3</c:v>
                </c:pt>
                <c:pt idx="319">
                  <c:v>2.0040000000000001E-3</c:v>
                </c:pt>
                <c:pt idx="320">
                  <c:v>9.4257142857142855E-3</c:v>
                </c:pt>
                <c:pt idx="321">
                  <c:v>1.6201714285714288E-2</c:v>
                </c:pt>
                <c:pt idx="322">
                  <c:v>4.3502857142857137E-3</c:v>
                </c:pt>
                <c:pt idx="323">
                  <c:v>9.8702857142857151E-3</c:v>
                </c:pt>
                <c:pt idx="324">
                  <c:v>7.5028571428571429E-4</c:v>
                </c:pt>
                <c:pt idx="325">
                  <c:v>1.3096E-2</c:v>
                </c:pt>
                <c:pt idx="326">
                  <c:v>1.6849142857142858E-2</c:v>
                </c:pt>
                <c:pt idx="327">
                  <c:v>1.336514285714286E-2</c:v>
                </c:pt>
                <c:pt idx="328">
                  <c:v>1.1018285714285715E-2</c:v>
                </c:pt>
                <c:pt idx="329">
                  <c:v>8.9988571428571435E-3</c:v>
                </c:pt>
                <c:pt idx="330">
                  <c:v>5.0057142857142861E-3</c:v>
                </c:pt>
                <c:pt idx="331">
                  <c:v>1.0665714285714287E-2</c:v>
                </c:pt>
                <c:pt idx="332">
                  <c:v>6.5754285714285706E-3</c:v>
                </c:pt>
                <c:pt idx="333">
                  <c:v>4.049714285714285E-3</c:v>
                </c:pt>
                <c:pt idx="334">
                  <c:v>2.2238742857142855</c:v>
                </c:pt>
                <c:pt idx="335">
                  <c:v>7.1748571428571434E-3</c:v>
                </c:pt>
                <c:pt idx="336">
                  <c:v>4.8628571428571427E-4</c:v>
                </c:pt>
                <c:pt idx="337">
                  <c:v>4.346285714285714E-3</c:v>
                </c:pt>
                <c:pt idx="338">
                  <c:v>2.8251428571428572E-3</c:v>
                </c:pt>
                <c:pt idx="339">
                  <c:v>5.3245714285714294E-3</c:v>
                </c:pt>
                <c:pt idx="340">
                  <c:v>9.1177142857142846E-3</c:v>
                </c:pt>
                <c:pt idx="341">
                  <c:v>1.0965142857142857E-2</c:v>
                </c:pt>
                <c:pt idx="342">
                  <c:v>2.9554285714285711E-3</c:v>
                </c:pt>
                <c:pt idx="343">
                  <c:v>5.9508571428571423E-3</c:v>
                </c:pt>
                <c:pt idx="344">
                  <c:v>1.7350857142857144E-2</c:v>
                </c:pt>
                <c:pt idx="345">
                  <c:v>5.5045714285714281E-3</c:v>
                </c:pt>
                <c:pt idx="346">
                  <c:v>5.7508571428571435E-3</c:v>
                </c:pt>
                <c:pt idx="347">
                  <c:v>1.5194285714285713E-3</c:v>
                </c:pt>
                <c:pt idx="348">
                  <c:v>3.0046857142857143E-2</c:v>
                </c:pt>
                <c:pt idx="349">
                  <c:v>1.7685714285714284E-3</c:v>
                </c:pt>
                <c:pt idx="350">
                  <c:v>7.1720000000000013E-3</c:v>
                </c:pt>
                <c:pt idx="351">
                  <c:v>1.601714285714286E-3</c:v>
                </c:pt>
                <c:pt idx="352">
                  <c:v>9.4114285714285719E-4</c:v>
                </c:pt>
                <c:pt idx="353">
                  <c:v>1.4171428571428573E-3</c:v>
                </c:pt>
                <c:pt idx="354">
                  <c:v>9.1777142857142856E-3</c:v>
                </c:pt>
                <c:pt idx="355">
                  <c:v>9.683428571428572E-3</c:v>
                </c:pt>
                <c:pt idx="356">
                  <c:v>2.0239999999999998E-3</c:v>
                </c:pt>
                <c:pt idx="357">
                  <c:v>1.2744000000000002E-2</c:v>
                </c:pt>
                <c:pt idx="358">
                  <c:v>5.5468571428571433E-3</c:v>
                </c:pt>
                <c:pt idx="359">
                  <c:v>9.2171428571428578E-3</c:v>
                </c:pt>
                <c:pt idx="360">
                  <c:v>1.4566857142857144E-2</c:v>
                </c:pt>
                <c:pt idx="361">
                  <c:v>4.0718285714285707E-2</c:v>
                </c:pt>
                <c:pt idx="362">
                  <c:v>3.2478857142857143E-2</c:v>
                </c:pt>
                <c:pt idx="363">
                  <c:v>4.1194285714285708E-3</c:v>
                </c:pt>
                <c:pt idx="364">
                  <c:v>1.7793142857142858E-2</c:v>
                </c:pt>
                <c:pt idx="365">
                  <c:v>2.4984571428571429E-2</c:v>
                </c:pt>
                <c:pt idx="366">
                  <c:v>1.2203428571428572E-2</c:v>
                </c:pt>
                <c:pt idx="367">
                  <c:v>1.2492E-2</c:v>
                </c:pt>
                <c:pt idx="368">
                  <c:v>1.0265714285714286E-2</c:v>
                </c:pt>
                <c:pt idx="369">
                  <c:v>9.9445714285714276E-3</c:v>
                </c:pt>
                <c:pt idx="370">
                  <c:v>4.8760000000000001E-3</c:v>
                </c:pt>
                <c:pt idx="371">
                  <c:v>5.3497142857142866E-3</c:v>
                </c:pt>
                <c:pt idx="372">
                  <c:v>3.565142857142857E-3</c:v>
                </c:pt>
                <c:pt idx="373">
                  <c:v>4.3714285714285712E-3</c:v>
                </c:pt>
                <c:pt idx="374">
                  <c:v>5.8897142857142855E-3</c:v>
                </c:pt>
                <c:pt idx="375">
                  <c:v>5.7417142857142866E-3</c:v>
                </c:pt>
                <c:pt idx="376">
                  <c:v>3.1777142857142854E-3</c:v>
                </c:pt>
                <c:pt idx="377">
                  <c:v>1.596E-3</c:v>
                </c:pt>
                <c:pt idx="378">
                  <c:v>4.5171428571428567E-3</c:v>
                </c:pt>
                <c:pt idx="379">
                  <c:v>1.0791428571428572E-2</c:v>
                </c:pt>
                <c:pt idx="380">
                  <c:v>6.4165714285714295E-3</c:v>
                </c:pt>
                <c:pt idx="381">
                  <c:v>3.3668571428571428E-3</c:v>
                </c:pt>
                <c:pt idx="382">
                  <c:v>5.8325714285714274E-3</c:v>
                </c:pt>
                <c:pt idx="383">
                  <c:v>1.3159999999999999E-3</c:v>
                </c:pt>
                <c:pt idx="384">
                  <c:v>9.5245714285714274E-3</c:v>
                </c:pt>
                <c:pt idx="385">
                  <c:v>4.5731428571428572E-3</c:v>
                </c:pt>
                <c:pt idx="386">
                  <c:v>8.5685714285714271E-3</c:v>
                </c:pt>
                <c:pt idx="387">
                  <c:v>1.6769142857142857E-2</c:v>
                </c:pt>
                <c:pt idx="388">
                  <c:v>8.2462857142857129E-3</c:v>
                </c:pt>
                <c:pt idx="389">
                  <c:v>4.3474285714285715E-3</c:v>
                </c:pt>
                <c:pt idx="390">
                  <c:v>8.87142857142857E-3</c:v>
                </c:pt>
                <c:pt idx="391">
                  <c:v>8.9217142857142863E-3</c:v>
                </c:pt>
                <c:pt idx="392">
                  <c:v>8.5257142857142858E-3</c:v>
                </c:pt>
                <c:pt idx="393">
                  <c:v>6.8188571428571421E-3</c:v>
                </c:pt>
                <c:pt idx="394">
                  <c:v>2.1289142857142854E-2</c:v>
                </c:pt>
                <c:pt idx="395">
                  <c:v>4.2657142857142859E-3</c:v>
                </c:pt>
                <c:pt idx="396">
                  <c:v>9.0994285714285708E-3</c:v>
                </c:pt>
                <c:pt idx="397">
                  <c:v>6.7108571428571434E-3</c:v>
                </c:pt>
                <c:pt idx="398">
                  <c:v>9.8371428571428568E-3</c:v>
                </c:pt>
                <c:pt idx="399">
                  <c:v>1.1179428571428571E-2</c:v>
                </c:pt>
                <c:pt idx="400">
                  <c:v>1.3084571428571428E-2</c:v>
                </c:pt>
                <c:pt idx="401">
                  <c:v>5.8977142857142856E-3</c:v>
                </c:pt>
                <c:pt idx="402">
                  <c:v>1.8236571428571428E-2</c:v>
                </c:pt>
                <c:pt idx="403">
                  <c:v>3.1171428571428574E-3</c:v>
                </c:pt>
                <c:pt idx="404">
                  <c:v>7.1508571428571437E-3</c:v>
                </c:pt>
                <c:pt idx="405">
                  <c:v>1.0407999999999997E-2</c:v>
                </c:pt>
                <c:pt idx="406">
                  <c:v>3.6000000000000002E-4</c:v>
                </c:pt>
                <c:pt idx="407">
                  <c:v>1.5478857142857141E-2</c:v>
                </c:pt>
                <c:pt idx="408">
                  <c:v>4.5931428571428573E-3</c:v>
                </c:pt>
                <c:pt idx="409">
                  <c:v>5.9611428571428576E-3</c:v>
                </c:pt>
                <c:pt idx="410">
                  <c:v>4.1960000000000001E-3</c:v>
                </c:pt>
                <c:pt idx="411">
                  <c:v>8.1531428571428571E-3</c:v>
                </c:pt>
                <c:pt idx="412">
                  <c:v>1.7260000000000001E-2</c:v>
                </c:pt>
                <c:pt idx="413">
                  <c:v>1.1121714285714283E-2</c:v>
                </c:pt>
                <c:pt idx="414">
                  <c:v>1.0542857142857142E-3</c:v>
                </c:pt>
                <c:pt idx="415">
                  <c:v>5.0228571428571423E-4</c:v>
                </c:pt>
                <c:pt idx="416">
                  <c:v>9.6839999999999999E-3</c:v>
                </c:pt>
                <c:pt idx="417">
                  <c:v>3.9588571428571424E-3</c:v>
                </c:pt>
                <c:pt idx="418">
                  <c:v>5.3668571428571428E-3</c:v>
                </c:pt>
                <c:pt idx="419">
                  <c:v>4.6588571428571417E-3</c:v>
                </c:pt>
                <c:pt idx="420">
                  <c:v>4.7228571428571432E-3</c:v>
                </c:pt>
                <c:pt idx="421">
                  <c:v>3.5394285714285714E-3</c:v>
                </c:pt>
                <c:pt idx="422">
                  <c:v>7.0554285714285719E-3</c:v>
                </c:pt>
                <c:pt idx="423">
                  <c:v>6.9314285714285719E-3</c:v>
                </c:pt>
                <c:pt idx="424">
                  <c:v>2.2042857142857142E-2</c:v>
                </c:pt>
                <c:pt idx="425">
                  <c:v>2.3121714285714291E-2</c:v>
                </c:pt>
                <c:pt idx="426">
                  <c:v>1.0522285714285715E-2</c:v>
                </c:pt>
                <c:pt idx="427">
                  <c:v>7.1925714285714275E-3</c:v>
                </c:pt>
                <c:pt idx="428">
                  <c:v>8.6354285714285699E-3</c:v>
                </c:pt>
                <c:pt idx="429">
                  <c:v>7.1611428571428564E-3</c:v>
                </c:pt>
                <c:pt idx="430">
                  <c:v>4.3868571428571429E-3</c:v>
                </c:pt>
                <c:pt idx="431">
                  <c:v>1.0410285714285712E-2</c:v>
                </c:pt>
                <c:pt idx="432">
                  <c:v>4.9948571428571429E-3</c:v>
                </c:pt>
                <c:pt idx="433">
                  <c:v>6.9479999999999993E-3</c:v>
                </c:pt>
                <c:pt idx="434">
                  <c:v>4.962857142857143E-3</c:v>
                </c:pt>
                <c:pt idx="435">
                  <c:v>2.5228571428571427E-3</c:v>
                </c:pt>
                <c:pt idx="436">
                  <c:v>0</c:v>
                </c:pt>
                <c:pt idx="437">
                  <c:v>9.2039999999999986E-3</c:v>
                </c:pt>
                <c:pt idx="438">
                  <c:v>1.1097142857142857E-3</c:v>
                </c:pt>
                <c:pt idx="439">
                  <c:v>0</c:v>
                </c:pt>
                <c:pt idx="440">
                  <c:v>9.3314285714285721E-4</c:v>
                </c:pt>
                <c:pt idx="441">
                  <c:v>2.990285714285714E-3</c:v>
                </c:pt>
                <c:pt idx="442">
                  <c:v>5.758285714285714E-3</c:v>
                </c:pt>
                <c:pt idx="443">
                  <c:v>1.126857142857143E-3</c:v>
                </c:pt>
                <c:pt idx="444">
                  <c:v>6.1965714285714298E-3</c:v>
                </c:pt>
                <c:pt idx="445">
                  <c:v>1.3975999999999997E-2</c:v>
                </c:pt>
                <c:pt idx="446">
                  <c:v>4.6102857142857143E-3</c:v>
                </c:pt>
                <c:pt idx="447">
                  <c:v>5.2457142857142858E-3</c:v>
                </c:pt>
                <c:pt idx="448">
                  <c:v>3.5782857142857144E-3</c:v>
                </c:pt>
                <c:pt idx="449">
                  <c:v>4.2400000000000001E-4</c:v>
                </c:pt>
                <c:pt idx="450">
                  <c:v>0</c:v>
                </c:pt>
                <c:pt idx="451">
                  <c:v>4.8057142857142857E-4</c:v>
                </c:pt>
                <c:pt idx="452">
                  <c:v>1.1354285714285715E-3</c:v>
                </c:pt>
                <c:pt idx="453">
                  <c:v>6.8571428571428567E-5</c:v>
                </c:pt>
                <c:pt idx="454">
                  <c:v>0</c:v>
                </c:pt>
                <c:pt idx="455">
                  <c:v>8.0988571428571438E-3</c:v>
                </c:pt>
                <c:pt idx="456">
                  <c:v>3.409714285714285E-3</c:v>
                </c:pt>
                <c:pt idx="457">
                  <c:v>1.4868571428571426E-3</c:v>
                </c:pt>
                <c:pt idx="458">
                  <c:v>1.4531428571428571E-3</c:v>
                </c:pt>
                <c:pt idx="459">
                  <c:v>2.8159999999999999E-3</c:v>
                </c:pt>
                <c:pt idx="460">
                  <c:v>3.4714285714285715E-3</c:v>
                </c:pt>
                <c:pt idx="461">
                  <c:v>1.714285714285714E-4</c:v>
                </c:pt>
                <c:pt idx="462">
                  <c:v>0</c:v>
                </c:pt>
                <c:pt idx="463">
                  <c:v>3.3862857142857149E-3</c:v>
                </c:pt>
                <c:pt idx="464">
                  <c:v>3.6800000000000005E-3</c:v>
                </c:pt>
                <c:pt idx="465">
                  <c:v>9.9211428571428593E-3</c:v>
                </c:pt>
                <c:pt idx="466">
                  <c:v>1.3045714285714288E-3</c:v>
                </c:pt>
                <c:pt idx="467">
                  <c:v>3.3657142857142859E-4</c:v>
                </c:pt>
                <c:pt idx="468">
                  <c:v>4.2491428571428576E-3</c:v>
                </c:pt>
                <c:pt idx="469">
                  <c:v>1.153542857142857E-2</c:v>
                </c:pt>
                <c:pt idx="470">
                  <c:v>0</c:v>
                </c:pt>
                <c:pt idx="471">
                  <c:v>4.7445714285714287E-3</c:v>
                </c:pt>
                <c:pt idx="472">
                  <c:v>8.0731428571428551E-3</c:v>
                </c:pt>
                <c:pt idx="473">
                  <c:v>2.0064577142857138</c:v>
                </c:pt>
                <c:pt idx="474">
                  <c:v>1.0716714285714284</c:v>
                </c:pt>
                <c:pt idx="475">
                  <c:v>1.3369142857142857E-2</c:v>
                </c:pt>
                <c:pt idx="476">
                  <c:v>2.0005074285714284</c:v>
                </c:pt>
                <c:pt idx="477">
                  <c:v>2.0731428571428572E-3</c:v>
                </c:pt>
                <c:pt idx="478">
                  <c:v>2.0092537142857143</c:v>
                </c:pt>
                <c:pt idx="479">
                  <c:v>2.0076931428571432</c:v>
                </c:pt>
                <c:pt idx="480">
                  <c:v>1.3127428571428571E-2</c:v>
                </c:pt>
                <c:pt idx="481">
                  <c:v>9.465142857142856E-3</c:v>
                </c:pt>
                <c:pt idx="482">
                  <c:v>3.2142857142857151E-3</c:v>
                </c:pt>
                <c:pt idx="483">
                  <c:v>4.6074285714285722E-3</c:v>
                </c:pt>
                <c:pt idx="484">
                  <c:v>1.266342857142857E-2</c:v>
                </c:pt>
                <c:pt idx="485">
                  <c:v>4.5102857142857132E-3</c:v>
                </c:pt>
                <c:pt idx="486">
                  <c:v>2.2371428571428572E-3</c:v>
                </c:pt>
                <c:pt idx="487">
                  <c:v>4.3428571428571431E-4</c:v>
                </c:pt>
                <c:pt idx="488">
                  <c:v>3.1411428571428571E-3</c:v>
                </c:pt>
                <c:pt idx="489">
                  <c:v>1.206857142857143E-3</c:v>
                </c:pt>
                <c:pt idx="490">
                  <c:v>2.1719999999999999E-3</c:v>
                </c:pt>
                <c:pt idx="491">
                  <c:v>8.4514285714285715E-3</c:v>
                </c:pt>
                <c:pt idx="492">
                  <c:v>4.44E-4</c:v>
                </c:pt>
                <c:pt idx="493">
                  <c:v>3.6154285714285711E-3</c:v>
                </c:pt>
                <c:pt idx="494">
                  <c:v>3.3405714285714284E-3</c:v>
                </c:pt>
                <c:pt idx="495">
                  <c:v>0</c:v>
                </c:pt>
                <c:pt idx="496">
                  <c:v>2.2411428571428573E-3</c:v>
                </c:pt>
                <c:pt idx="497">
                  <c:v>2.5874285714285713E-3</c:v>
                </c:pt>
                <c:pt idx="498">
                  <c:v>2.4868571428571431E-3</c:v>
                </c:pt>
                <c:pt idx="499">
                  <c:v>3.2571428571428568E-4</c:v>
                </c:pt>
                <c:pt idx="500">
                  <c:v>0</c:v>
                </c:pt>
                <c:pt idx="501">
                  <c:v>1.8788571428571426E-3</c:v>
                </c:pt>
                <c:pt idx="502">
                  <c:v>3.5622857142857144E-3</c:v>
                </c:pt>
                <c:pt idx="503">
                  <c:v>2.0971428571428569E-3</c:v>
                </c:pt>
                <c:pt idx="504">
                  <c:v>6.2537142857142852E-3</c:v>
                </c:pt>
                <c:pt idx="505">
                  <c:v>0</c:v>
                </c:pt>
                <c:pt idx="506">
                  <c:v>2.3617142857142856E-3</c:v>
                </c:pt>
                <c:pt idx="507">
                  <c:v>8.2405714285714287E-3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1.64E-4</c:v>
                </c:pt>
                <c:pt idx="514">
                  <c:v>0</c:v>
                </c:pt>
                <c:pt idx="515">
                  <c:v>0</c:v>
                </c:pt>
                <c:pt idx="516">
                  <c:v>5.6457142857142849E-4</c:v>
                </c:pt>
                <c:pt idx="517">
                  <c:v>0</c:v>
                </c:pt>
                <c:pt idx="518">
                  <c:v>1.3828571428571427E-3</c:v>
                </c:pt>
                <c:pt idx="519">
                  <c:v>2.2399999999999998E-3</c:v>
                </c:pt>
                <c:pt idx="520">
                  <c:v>1.408E-3</c:v>
                </c:pt>
                <c:pt idx="521">
                  <c:v>0.46880914285714287</c:v>
                </c:pt>
                <c:pt idx="522">
                  <c:v>7.0399999999999998E-4</c:v>
                </c:pt>
                <c:pt idx="523">
                  <c:v>1.2302857142857141E-3</c:v>
                </c:pt>
                <c:pt idx="524">
                  <c:v>3.8422857142857143E-3</c:v>
                </c:pt>
                <c:pt idx="525">
                  <c:v>0</c:v>
                </c:pt>
                <c:pt idx="526">
                  <c:v>0</c:v>
                </c:pt>
                <c:pt idx="527">
                  <c:v>1.8399999999999996E-3</c:v>
                </c:pt>
                <c:pt idx="528">
                  <c:v>2.7114285714285717E-3</c:v>
                </c:pt>
                <c:pt idx="529">
                  <c:v>4.4359999999999998E-3</c:v>
                </c:pt>
                <c:pt idx="530">
                  <c:v>1.8822857142857144E-3</c:v>
                </c:pt>
                <c:pt idx="531">
                  <c:v>8.4057142857142859E-4</c:v>
                </c:pt>
                <c:pt idx="532">
                  <c:v>0</c:v>
                </c:pt>
                <c:pt idx="533">
                  <c:v>5.1257142857142864E-4</c:v>
                </c:pt>
                <c:pt idx="534">
                  <c:v>4.7588571428571428E-3</c:v>
                </c:pt>
                <c:pt idx="535">
                  <c:v>7.3999999999999999E-4</c:v>
                </c:pt>
                <c:pt idx="536">
                  <c:v>5.8091428571428556E-3</c:v>
                </c:pt>
                <c:pt idx="537">
                  <c:v>6.1840000000000003E-3</c:v>
                </c:pt>
                <c:pt idx="538">
                  <c:v>1.245657142857143E-2</c:v>
                </c:pt>
                <c:pt idx="539">
                  <c:v>1.7074285714285715E-3</c:v>
                </c:pt>
                <c:pt idx="540">
                  <c:v>0</c:v>
                </c:pt>
                <c:pt idx="541">
                  <c:v>3.3034285714285717E-3</c:v>
                </c:pt>
                <c:pt idx="542">
                  <c:v>8.8628571428571435E-4</c:v>
                </c:pt>
                <c:pt idx="543">
                  <c:v>6.3999999999999994E-4</c:v>
                </c:pt>
                <c:pt idx="544">
                  <c:v>4.9320000000000006E-3</c:v>
                </c:pt>
                <c:pt idx="545">
                  <c:v>0</c:v>
                </c:pt>
                <c:pt idx="546">
                  <c:v>0</c:v>
                </c:pt>
                <c:pt idx="547">
                  <c:v>5.9062857142857146E-3</c:v>
                </c:pt>
                <c:pt idx="548">
                  <c:v>5.2531428571428573E-3</c:v>
                </c:pt>
                <c:pt idx="549">
                  <c:v>4.0360000000000005E-3</c:v>
                </c:pt>
                <c:pt idx="550">
                  <c:v>1.3314285714285714E-2</c:v>
                </c:pt>
                <c:pt idx="551">
                  <c:v>7.1885714285714294E-4</c:v>
                </c:pt>
                <c:pt idx="552">
                  <c:v>5.0714285714285705E-3</c:v>
                </c:pt>
                <c:pt idx="553">
                  <c:v>9.822285714285714E-3</c:v>
                </c:pt>
                <c:pt idx="554">
                  <c:v>8.997714285714286E-3</c:v>
                </c:pt>
                <c:pt idx="555">
                  <c:v>6.4611428571428571E-3</c:v>
                </c:pt>
                <c:pt idx="556">
                  <c:v>2.8519999999999999E-3</c:v>
                </c:pt>
                <c:pt idx="557">
                  <c:v>1.4805714285714285E-3</c:v>
                </c:pt>
                <c:pt idx="558">
                  <c:v>6.0194285714285714E-3</c:v>
                </c:pt>
                <c:pt idx="559">
                  <c:v>1.3502285714285711E-2</c:v>
                </c:pt>
                <c:pt idx="560">
                  <c:v>9.5960000000000004E-3</c:v>
                </c:pt>
                <c:pt idx="561">
                  <c:v>6.8297142857142862E-3</c:v>
                </c:pt>
                <c:pt idx="562">
                  <c:v>5.6685714285714293E-4</c:v>
                </c:pt>
                <c:pt idx="563">
                  <c:v>5.1131428571428578E-3</c:v>
                </c:pt>
                <c:pt idx="564">
                  <c:v>2.899428571428571E-3</c:v>
                </c:pt>
                <c:pt idx="565">
                  <c:v>2.6400000000000002E-4</c:v>
                </c:pt>
                <c:pt idx="566">
                  <c:v>1.3085142857142856E-2</c:v>
                </c:pt>
                <c:pt idx="567">
                  <c:v>9.7268571428571413E-3</c:v>
                </c:pt>
                <c:pt idx="568">
                  <c:v>1.6518285714285718E-2</c:v>
                </c:pt>
                <c:pt idx="569">
                  <c:v>2.2428571428571426E-2</c:v>
                </c:pt>
                <c:pt idx="570">
                  <c:v>1.3281142857142858E-2</c:v>
                </c:pt>
                <c:pt idx="571">
                  <c:v>1.9249142857142854E-2</c:v>
                </c:pt>
                <c:pt idx="572">
                  <c:v>1.6275999999999999E-2</c:v>
                </c:pt>
                <c:pt idx="573">
                  <c:v>1.9618285714285713E-2</c:v>
                </c:pt>
                <c:pt idx="574">
                  <c:v>3.5897142857142855E-3</c:v>
                </c:pt>
                <c:pt idx="575">
                  <c:v>7.3211428571428577E-3</c:v>
                </c:pt>
                <c:pt idx="576">
                  <c:v>6.5005714285714293E-3</c:v>
                </c:pt>
                <c:pt idx="577">
                  <c:v>8.9182857142857154E-3</c:v>
                </c:pt>
                <c:pt idx="578">
                  <c:v>6.9497142857142848E-3</c:v>
                </c:pt>
                <c:pt idx="579">
                  <c:v>1.8394857142857143E-2</c:v>
                </c:pt>
                <c:pt idx="580">
                  <c:v>1.6708000000000001E-2</c:v>
                </c:pt>
                <c:pt idx="581">
                  <c:v>5.2474285714285704E-3</c:v>
                </c:pt>
                <c:pt idx="582">
                  <c:v>6.5291428571428575E-3</c:v>
                </c:pt>
                <c:pt idx="583">
                  <c:v>1.1445714285714286E-3</c:v>
                </c:pt>
                <c:pt idx="584">
                  <c:v>7.4742857142857141E-4</c:v>
                </c:pt>
                <c:pt idx="585">
                  <c:v>5.2834285714285709E-3</c:v>
                </c:pt>
                <c:pt idx="586">
                  <c:v>5.8977142857142856E-3</c:v>
                </c:pt>
                <c:pt idx="587">
                  <c:v>4.8811428571428582E-3</c:v>
                </c:pt>
                <c:pt idx="588">
                  <c:v>2.8034285714285713E-3</c:v>
                </c:pt>
                <c:pt idx="589">
                  <c:v>6.7080000000000004E-3</c:v>
                </c:pt>
                <c:pt idx="590">
                  <c:v>5.5771428571428569E-3</c:v>
                </c:pt>
                <c:pt idx="591">
                  <c:v>8.2971428571428584E-4</c:v>
                </c:pt>
                <c:pt idx="592">
                  <c:v>1.1011999999999997E-2</c:v>
                </c:pt>
                <c:pt idx="593">
                  <c:v>1.3954285714285716E-3</c:v>
                </c:pt>
                <c:pt idx="594">
                  <c:v>1.3578285714285713E-2</c:v>
                </c:pt>
                <c:pt idx="595">
                  <c:v>6.4685714285714281E-4</c:v>
                </c:pt>
                <c:pt idx="596">
                  <c:v>3.6885714285714291E-3</c:v>
                </c:pt>
                <c:pt idx="597">
                  <c:v>1.1679999999999998E-3</c:v>
                </c:pt>
                <c:pt idx="598">
                  <c:v>1.7565714285714285E-3</c:v>
                </c:pt>
                <c:pt idx="599">
                  <c:v>6.9828571428571422E-4</c:v>
                </c:pt>
                <c:pt idx="600">
                  <c:v>2.0817142857142861E-3</c:v>
                </c:pt>
                <c:pt idx="601">
                  <c:v>7.4399999999999998E-4</c:v>
                </c:pt>
                <c:pt idx="602">
                  <c:v>1.8868571428571428E-3</c:v>
                </c:pt>
                <c:pt idx="603">
                  <c:v>3.5828571428571425E-4</c:v>
                </c:pt>
                <c:pt idx="604">
                  <c:v>2.1428571428571427E-4</c:v>
                </c:pt>
                <c:pt idx="605">
                  <c:v>1.9634285714285713E-3</c:v>
                </c:pt>
                <c:pt idx="606">
                  <c:v>1.8205714285714288E-3</c:v>
                </c:pt>
                <c:pt idx="607">
                  <c:v>1.4120000000000001E-3</c:v>
                </c:pt>
                <c:pt idx="608">
                  <c:v>4.5011428571428563E-3</c:v>
                </c:pt>
                <c:pt idx="609">
                  <c:v>2.3931428571428571E-3</c:v>
                </c:pt>
                <c:pt idx="610">
                  <c:v>2.3582857142857147E-3</c:v>
                </c:pt>
                <c:pt idx="611">
                  <c:v>1.3120000000000002E-3</c:v>
                </c:pt>
                <c:pt idx="612">
                  <c:v>1.1091428571428572E-3</c:v>
                </c:pt>
                <c:pt idx="613">
                  <c:v>2.4354285714285715E-3</c:v>
                </c:pt>
                <c:pt idx="614">
                  <c:v>0</c:v>
                </c:pt>
                <c:pt idx="615">
                  <c:v>8.5942857142857142E-4</c:v>
                </c:pt>
                <c:pt idx="616">
                  <c:v>0</c:v>
                </c:pt>
                <c:pt idx="617">
                  <c:v>6.4000000000000005E-4</c:v>
                </c:pt>
                <c:pt idx="618">
                  <c:v>2.7302857142857137E-3</c:v>
                </c:pt>
                <c:pt idx="619">
                  <c:v>2.3880000000000004E-3</c:v>
                </c:pt>
                <c:pt idx="620">
                  <c:v>3.209142857142857E-3</c:v>
                </c:pt>
                <c:pt idx="621">
                  <c:v>0</c:v>
                </c:pt>
                <c:pt idx="622">
                  <c:v>4.2297142857142863E-3</c:v>
                </c:pt>
                <c:pt idx="623">
                  <c:v>1.1937142857142858E-3</c:v>
                </c:pt>
                <c:pt idx="624">
                  <c:v>1.9582857142857145E-3</c:v>
                </c:pt>
                <c:pt idx="625">
                  <c:v>0</c:v>
                </c:pt>
                <c:pt idx="626">
                  <c:v>1.4931428571428572E-3</c:v>
                </c:pt>
                <c:pt idx="627">
                  <c:v>3.7199999999999999E-4</c:v>
                </c:pt>
                <c:pt idx="628">
                  <c:v>5.942857142857143E-4</c:v>
                </c:pt>
                <c:pt idx="629">
                  <c:v>7.4685714285714286E-4</c:v>
                </c:pt>
                <c:pt idx="630">
                  <c:v>1.1549714285714286E-2</c:v>
                </c:pt>
                <c:pt idx="631">
                  <c:v>1.3714285714285713E-4</c:v>
                </c:pt>
                <c:pt idx="632">
                  <c:v>0</c:v>
                </c:pt>
                <c:pt idx="633">
                  <c:v>4.4742857142857138E-4</c:v>
                </c:pt>
                <c:pt idx="634">
                  <c:v>3.2857142857142856E-4</c:v>
                </c:pt>
                <c:pt idx="635">
                  <c:v>2.212E-3</c:v>
                </c:pt>
                <c:pt idx="636">
                  <c:v>6.4800000000000003E-4</c:v>
                </c:pt>
                <c:pt idx="637">
                  <c:v>0</c:v>
                </c:pt>
                <c:pt idx="638">
                  <c:v>3.8514285714285712E-4</c:v>
                </c:pt>
                <c:pt idx="639">
                  <c:v>9.4628571428571429E-4</c:v>
                </c:pt>
                <c:pt idx="640">
                  <c:v>7.1428571428571434E-5</c:v>
                </c:pt>
                <c:pt idx="641">
                  <c:v>3.021714285714286E-3</c:v>
                </c:pt>
                <c:pt idx="642">
                  <c:v>2.2588571428571427E-3</c:v>
                </c:pt>
                <c:pt idx="643">
                  <c:v>1.5257142857142858E-3</c:v>
                </c:pt>
                <c:pt idx="644">
                  <c:v>4.6285714285714279E-4</c:v>
                </c:pt>
                <c:pt idx="645">
                  <c:v>1.4057142857142854E-4</c:v>
                </c:pt>
                <c:pt idx="646">
                  <c:v>0</c:v>
                </c:pt>
                <c:pt idx="647">
                  <c:v>5.6857142857142859E-4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2.0622857142857144E-3</c:v>
                </c:pt>
                <c:pt idx="652">
                  <c:v>0</c:v>
                </c:pt>
                <c:pt idx="653">
                  <c:v>9.7371428571428565E-4</c:v>
                </c:pt>
                <c:pt idx="654">
                  <c:v>1.8045714285714286E-3</c:v>
                </c:pt>
                <c:pt idx="655">
                  <c:v>3.2617142857142853E-3</c:v>
                </c:pt>
                <c:pt idx="656">
                  <c:v>0</c:v>
                </c:pt>
                <c:pt idx="657">
                  <c:v>2.0091428571428569E-3</c:v>
                </c:pt>
                <c:pt idx="658">
                  <c:v>2.6948571428571425E-3</c:v>
                </c:pt>
                <c:pt idx="659">
                  <c:v>0</c:v>
                </c:pt>
                <c:pt idx="660">
                  <c:v>1.6457142857142858E-4</c:v>
                </c:pt>
                <c:pt idx="661">
                  <c:v>3.2400000000000001E-4</c:v>
                </c:pt>
                <c:pt idx="6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470-4EB9-BD88-EC579AD0BCAE}"/>
            </c:ext>
          </c:extLst>
        </c:ser>
        <c:ser>
          <c:idx val="7"/>
          <c:order val="7"/>
          <c:tx>
            <c:strRef>
              <c:f>'Mar-25 Comparison with CA @50m'!$AE$1</c:f>
              <c:strCache>
                <c:ptCount val="1"/>
                <c:pt idx="0">
                  <c:v>R2 Crack Area (in % area)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@50m'!$AE$2:$AE$664</c:f>
              <c:numCache>
                <c:formatCode>0.000</c:formatCode>
                <c:ptCount val="663"/>
                <c:pt idx="1">
                  <c:v>2.0207142857142858E-3</c:v>
                </c:pt>
                <c:pt idx="2">
                  <c:v>0</c:v>
                </c:pt>
                <c:pt idx="3">
                  <c:v>7.4285714285714273E-5</c:v>
                </c:pt>
                <c:pt idx="4">
                  <c:v>6.109714285714286E-3</c:v>
                </c:pt>
                <c:pt idx="5">
                  <c:v>0.41203885714285721</c:v>
                </c:pt>
                <c:pt idx="6">
                  <c:v>1.1479428571428571E-2</c:v>
                </c:pt>
                <c:pt idx="7">
                  <c:v>1.3913217142857144</c:v>
                </c:pt>
                <c:pt idx="8">
                  <c:v>0.27785371428571431</c:v>
                </c:pt>
                <c:pt idx="9">
                  <c:v>0</c:v>
                </c:pt>
                <c:pt idx="10">
                  <c:v>0</c:v>
                </c:pt>
                <c:pt idx="11">
                  <c:v>3.1879999999999999E-3</c:v>
                </c:pt>
                <c:pt idx="12">
                  <c:v>5.2228571428571428E-4</c:v>
                </c:pt>
                <c:pt idx="13">
                  <c:v>1.9577142857142857E-3</c:v>
                </c:pt>
                <c:pt idx="14">
                  <c:v>4.1737142857142849E-3</c:v>
                </c:pt>
                <c:pt idx="15">
                  <c:v>2.5068571428571431E-3</c:v>
                </c:pt>
                <c:pt idx="16">
                  <c:v>4.3091428571428569E-3</c:v>
                </c:pt>
                <c:pt idx="17">
                  <c:v>1.6159999999999998E-3</c:v>
                </c:pt>
                <c:pt idx="18">
                  <c:v>8.0971428571428568E-4</c:v>
                </c:pt>
                <c:pt idx="19">
                  <c:v>0</c:v>
                </c:pt>
                <c:pt idx="20">
                  <c:v>4.6571428571428572E-4</c:v>
                </c:pt>
                <c:pt idx="21">
                  <c:v>4.2285714285714288E-3</c:v>
                </c:pt>
                <c:pt idx="22">
                  <c:v>5.2971428571428562E-3</c:v>
                </c:pt>
                <c:pt idx="23">
                  <c:v>2.1988571428571426E-3</c:v>
                </c:pt>
                <c:pt idx="24">
                  <c:v>1.0565714285714286E-3</c:v>
                </c:pt>
                <c:pt idx="25">
                  <c:v>1.0862857142857145E-3</c:v>
                </c:pt>
                <c:pt idx="26">
                  <c:v>3.1428571428571426E-3</c:v>
                </c:pt>
                <c:pt idx="27">
                  <c:v>9.4182857142857141E-3</c:v>
                </c:pt>
                <c:pt idx="28">
                  <c:v>2.6514285714285713E-4</c:v>
                </c:pt>
                <c:pt idx="29">
                  <c:v>2.0114285714285715E-4</c:v>
                </c:pt>
                <c:pt idx="30">
                  <c:v>1.3270857142857142E-2</c:v>
                </c:pt>
                <c:pt idx="31">
                  <c:v>7.1314285714285715E-3</c:v>
                </c:pt>
                <c:pt idx="32">
                  <c:v>3.2457142857142852E-4</c:v>
                </c:pt>
                <c:pt idx="33">
                  <c:v>0</c:v>
                </c:pt>
                <c:pt idx="34">
                  <c:v>4.8382857142857134E-3</c:v>
                </c:pt>
                <c:pt idx="35">
                  <c:v>4.4571428571428567E-5</c:v>
                </c:pt>
                <c:pt idx="36">
                  <c:v>1.2128571428571426E-2</c:v>
                </c:pt>
                <c:pt idx="37">
                  <c:v>5.0674285714285708E-3</c:v>
                </c:pt>
                <c:pt idx="38">
                  <c:v>1.9634857142857138E-2</c:v>
                </c:pt>
                <c:pt idx="39">
                  <c:v>2.4217142857142857E-2</c:v>
                </c:pt>
                <c:pt idx="40">
                  <c:v>1.9659999999999997E-2</c:v>
                </c:pt>
                <c:pt idx="41">
                  <c:v>6.3600000000000002E-3</c:v>
                </c:pt>
                <c:pt idx="42">
                  <c:v>4.3200000000000004E-4</c:v>
                </c:pt>
                <c:pt idx="43">
                  <c:v>1.4057142857142857E-3</c:v>
                </c:pt>
                <c:pt idx="44">
                  <c:v>0</c:v>
                </c:pt>
                <c:pt idx="45">
                  <c:v>0</c:v>
                </c:pt>
                <c:pt idx="46">
                  <c:v>2.9714285714285709E-4</c:v>
                </c:pt>
                <c:pt idx="47">
                  <c:v>0</c:v>
                </c:pt>
                <c:pt idx="48">
                  <c:v>0</c:v>
                </c:pt>
                <c:pt idx="49">
                  <c:v>6.948571428571429E-4</c:v>
                </c:pt>
                <c:pt idx="50">
                  <c:v>0</c:v>
                </c:pt>
                <c:pt idx="51">
                  <c:v>0</c:v>
                </c:pt>
                <c:pt idx="52">
                  <c:v>5.942857142857143E-4</c:v>
                </c:pt>
                <c:pt idx="53">
                  <c:v>0</c:v>
                </c:pt>
                <c:pt idx="54">
                  <c:v>8.7428571428571427E-4</c:v>
                </c:pt>
                <c:pt idx="55">
                  <c:v>6.1428571428571435E-4</c:v>
                </c:pt>
                <c:pt idx="56">
                  <c:v>1.1897142857142857E-3</c:v>
                </c:pt>
                <c:pt idx="57">
                  <c:v>0</c:v>
                </c:pt>
                <c:pt idx="58">
                  <c:v>4.3257142857142859E-4</c:v>
                </c:pt>
                <c:pt idx="59">
                  <c:v>1.0354285714285715E-3</c:v>
                </c:pt>
                <c:pt idx="60">
                  <c:v>1.3428571428571428E-4</c:v>
                </c:pt>
                <c:pt idx="61">
                  <c:v>0</c:v>
                </c:pt>
                <c:pt idx="62">
                  <c:v>2.2102857142857141E-3</c:v>
                </c:pt>
                <c:pt idx="63">
                  <c:v>1.7022857142857143E-3</c:v>
                </c:pt>
                <c:pt idx="64">
                  <c:v>4.7828571428571424E-4</c:v>
                </c:pt>
                <c:pt idx="65">
                  <c:v>5.7142857142857148E-5</c:v>
                </c:pt>
                <c:pt idx="66">
                  <c:v>9.6457142857142857E-4</c:v>
                </c:pt>
                <c:pt idx="67">
                  <c:v>9.0914285714285706E-4</c:v>
                </c:pt>
                <c:pt idx="68">
                  <c:v>2.6188571428571428E-3</c:v>
                </c:pt>
                <c:pt idx="69">
                  <c:v>2.7211428571428573E-3</c:v>
                </c:pt>
                <c:pt idx="70">
                  <c:v>0.96512000000000009</c:v>
                </c:pt>
                <c:pt idx="71">
                  <c:v>2.9990857142857145E-2</c:v>
                </c:pt>
                <c:pt idx="72">
                  <c:v>3.2245714285714282E-3</c:v>
                </c:pt>
                <c:pt idx="73">
                  <c:v>5.194285714285714E-4</c:v>
                </c:pt>
                <c:pt idx="74">
                  <c:v>2.4685714285714285E-4</c:v>
                </c:pt>
                <c:pt idx="75">
                  <c:v>1.4165714285714285E-3</c:v>
                </c:pt>
                <c:pt idx="76">
                  <c:v>3.0422857142857148E-3</c:v>
                </c:pt>
                <c:pt idx="77">
                  <c:v>3.8228571428571426E-3</c:v>
                </c:pt>
                <c:pt idx="78">
                  <c:v>2.0182857142857142E-3</c:v>
                </c:pt>
                <c:pt idx="79">
                  <c:v>2.5474285714285716E-3</c:v>
                </c:pt>
                <c:pt idx="80">
                  <c:v>1.5200000000000001E-3</c:v>
                </c:pt>
                <c:pt idx="81">
                  <c:v>2.3977142857142856E-3</c:v>
                </c:pt>
                <c:pt idx="82">
                  <c:v>1.1736571428571428E-2</c:v>
                </c:pt>
                <c:pt idx="83">
                  <c:v>4.6240000000000005E-3</c:v>
                </c:pt>
                <c:pt idx="84">
                  <c:v>1.078E-2</c:v>
                </c:pt>
                <c:pt idx="85">
                  <c:v>2.2434285714285711E-3</c:v>
                </c:pt>
                <c:pt idx="86">
                  <c:v>8.9599999999999988E-4</c:v>
                </c:pt>
                <c:pt idx="87">
                  <c:v>1.869142857142857E-3</c:v>
                </c:pt>
                <c:pt idx="88">
                  <c:v>1.0551428571428573E-2</c:v>
                </c:pt>
                <c:pt idx="89">
                  <c:v>1.5462857142857145E-3</c:v>
                </c:pt>
                <c:pt idx="90">
                  <c:v>1.1062857142857142E-3</c:v>
                </c:pt>
                <c:pt idx="91">
                  <c:v>4.5599999999999997E-4</c:v>
                </c:pt>
                <c:pt idx="92">
                  <c:v>2.7874285714285709E-3</c:v>
                </c:pt>
                <c:pt idx="93">
                  <c:v>5.0725714285714298E-3</c:v>
                </c:pt>
                <c:pt idx="94">
                  <c:v>1.1714285714285713E-3</c:v>
                </c:pt>
                <c:pt idx="95">
                  <c:v>1.9714285714285718E-4</c:v>
                </c:pt>
                <c:pt idx="96">
                  <c:v>1.3177142857142856E-3</c:v>
                </c:pt>
                <c:pt idx="97">
                  <c:v>2.8874285714285716E-3</c:v>
                </c:pt>
                <c:pt idx="98">
                  <c:v>1.4754285714285715E-3</c:v>
                </c:pt>
                <c:pt idx="99">
                  <c:v>0</c:v>
                </c:pt>
                <c:pt idx="100">
                  <c:v>7.0857142857142866E-5</c:v>
                </c:pt>
                <c:pt idx="101">
                  <c:v>2.1028571428571429E-3</c:v>
                </c:pt>
                <c:pt idx="102">
                  <c:v>3.2085714285714283E-3</c:v>
                </c:pt>
                <c:pt idx="103">
                  <c:v>0</c:v>
                </c:pt>
                <c:pt idx="104">
                  <c:v>0</c:v>
                </c:pt>
                <c:pt idx="105">
                  <c:v>4.2857142857142855E-4</c:v>
                </c:pt>
                <c:pt idx="106">
                  <c:v>5.8617142857142869E-3</c:v>
                </c:pt>
                <c:pt idx="107">
                  <c:v>2.7142857142857147E-3</c:v>
                </c:pt>
                <c:pt idx="108">
                  <c:v>5.268571428571428E-3</c:v>
                </c:pt>
                <c:pt idx="109">
                  <c:v>4.6525714285714287E-3</c:v>
                </c:pt>
                <c:pt idx="110">
                  <c:v>8.3737142857142847E-3</c:v>
                </c:pt>
                <c:pt idx="111">
                  <c:v>2.1937142857142858E-3</c:v>
                </c:pt>
                <c:pt idx="112">
                  <c:v>3.5794285714285715E-3</c:v>
                </c:pt>
                <c:pt idx="113">
                  <c:v>4.8560000000000001E-3</c:v>
                </c:pt>
                <c:pt idx="114">
                  <c:v>2.5599999999999999E-4</c:v>
                </c:pt>
                <c:pt idx="115">
                  <c:v>0</c:v>
                </c:pt>
                <c:pt idx="116">
                  <c:v>1.7245714285714284E-3</c:v>
                </c:pt>
                <c:pt idx="117">
                  <c:v>2.1485714285714288E-4</c:v>
                </c:pt>
                <c:pt idx="118">
                  <c:v>1.3257142857142856E-4</c:v>
                </c:pt>
                <c:pt idx="119">
                  <c:v>0</c:v>
                </c:pt>
                <c:pt idx="120">
                  <c:v>0</c:v>
                </c:pt>
                <c:pt idx="121">
                  <c:v>2.4794285714285712E-3</c:v>
                </c:pt>
                <c:pt idx="122">
                  <c:v>0</c:v>
                </c:pt>
                <c:pt idx="123">
                  <c:v>1.0805714285714286E-3</c:v>
                </c:pt>
                <c:pt idx="124">
                  <c:v>8.8685714285714279E-4</c:v>
                </c:pt>
                <c:pt idx="125">
                  <c:v>2.234857142857143E-3</c:v>
                </c:pt>
                <c:pt idx="126">
                  <c:v>3.9697142857142856E-3</c:v>
                </c:pt>
                <c:pt idx="127">
                  <c:v>9.0399999999999994E-3</c:v>
                </c:pt>
                <c:pt idx="128">
                  <c:v>6.5679999999999992E-3</c:v>
                </c:pt>
                <c:pt idx="129">
                  <c:v>2.9617142857142858E-3</c:v>
                </c:pt>
                <c:pt idx="130">
                  <c:v>3.6571428571428578E-4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1.0937142857142858E-3</c:v>
                </c:pt>
                <c:pt idx="135">
                  <c:v>2.9825142857142859E-2</c:v>
                </c:pt>
                <c:pt idx="136">
                  <c:v>8.9371428571428577E-4</c:v>
                </c:pt>
                <c:pt idx="137">
                  <c:v>6.1251428571428559E-3</c:v>
                </c:pt>
                <c:pt idx="138">
                  <c:v>2.996E-3</c:v>
                </c:pt>
                <c:pt idx="139">
                  <c:v>1.1531428571428569E-3</c:v>
                </c:pt>
                <c:pt idx="140">
                  <c:v>9.7428571428571432E-4</c:v>
                </c:pt>
                <c:pt idx="141">
                  <c:v>2.1113714285714284E-2</c:v>
                </c:pt>
                <c:pt idx="142">
                  <c:v>1.1838285714285716E-2</c:v>
                </c:pt>
                <c:pt idx="143">
                  <c:v>8.3028571428571439E-4</c:v>
                </c:pt>
                <c:pt idx="144">
                  <c:v>1.5257142857142858E-3</c:v>
                </c:pt>
                <c:pt idx="145">
                  <c:v>1.3405714285714286E-3</c:v>
                </c:pt>
                <c:pt idx="146">
                  <c:v>1.8702857142857141E-3</c:v>
                </c:pt>
                <c:pt idx="147">
                  <c:v>0</c:v>
                </c:pt>
                <c:pt idx="148">
                  <c:v>4.6000000000000001E-4</c:v>
                </c:pt>
                <c:pt idx="149">
                  <c:v>3.428571428571428E-4</c:v>
                </c:pt>
                <c:pt idx="150">
                  <c:v>2.6000000000000003E-4</c:v>
                </c:pt>
                <c:pt idx="151">
                  <c:v>0</c:v>
                </c:pt>
                <c:pt idx="152">
                  <c:v>3.0297142857142853E-3</c:v>
                </c:pt>
                <c:pt idx="153">
                  <c:v>1.6051428571428573E-3</c:v>
                </c:pt>
                <c:pt idx="154">
                  <c:v>2.3702857142857141E-3</c:v>
                </c:pt>
                <c:pt idx="155">
                  <c:v>1.8285714285714289E-4</c:v>
                </c:pt>
                <c:pt idx="156">
                  <c:v>0</c:v>
                </c:pt>
                <c:pt idx="157">
                  <c:v>3.0057142857142858E-4</c:v>
                </c:pt>
                <c:pt idx="158">
                  <c:v>8.2285714285714292E-5</c:v>
                </c:pt>
                <c:pt idx="159">
                  <c:v>0</c:v>
                </c:pt>
                <c:pt idx="160">
                  <c:v>2.8571428571428574E-5</c:v>
                </c:pt>
                <c:pt idx="161">
                  <c:v>0</c:v>
                </c:pt>
                <c:pt idx="162">
                  <c:v>0</c:v>
                </c:pt>
                <c:pt idx="163">
                  <c:v>3.1999999999999999E-5</c:v>
                </c:pt>
                <c:pt idx="164">
                  <c:v>0</c:v>
                </c:pt>
                <c:pt idx="165">
                  <c:v>0</c:v>
                </c:pt>
                <c:pt idx="166">
                  <c:v>7.1428571428571434E-5</c:v>
                </c:pt>
                <c:pt idx="167">
                  <c:v>0</c:v>
                </c:pt>
                <c:pt idx="168">
                  <c:v>0</c:v>
                </c:pt>
                <c:pt idx="169">
                  <c:v>6.8742857142857147E-4</c:v>
                </c:pt>
                <c:pt idx="170">
                  <c:v>0</c:v>
                </c:pt>
                <c:pt idx="171">
                  <c:v>0</c:v>
                </c:pt>
                <c:pt idx="172">
                  <c:v>9.8742857142857139E-4</c:v>
                </c:pt>
                <c:pt idx="173">
                  <c:v>5.6971428571428572E-3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3.8114285714285713E-4</c:v>
                </c:pt>
                <c:pt idx="178">
                  <c:v>2.0948571428571431E-3</c:v>
                </c:pt>
                <c:pt idx="179">
                  <c:v>0</c:v>
                </c:pt>
                <c:pt idx="180">
                  <c:v>3.2857142857142856E-4</c:v>
                </c:pt>
                <c:pt idx="181">
                  <c:v>7.7142857142857154E-5</c:v>
                </c:pt>
                <c:pt idx="182">
                  <c:v>1.1428571428571428E-4</c:v>
                </c:pt>
                <c:pt idx="183">
                  <c:v>3.7714285714285714E-4</c:v>
                </c:pt>
                <c:pt idx="184">
                  <c:v>0</c:v>
                </c:pt>
                <c:pt idx="185">
                  <c:v>4.4685714285714288E-4</c:v>
                </c:pt>
                <c:pt idx="186">
                  <c:v>1.3028571428571429E-4</c:v>
                </c:pt>
                <c:pt idx="187">
                  <c:v>2.8571428571428574E-5</c:v>
                </c:pt>
                <c:pt idx="188">
                  <c:v>8.4800000000000001E-4</c:v>
                </c:pt>
                <c:pt idx="189">
                  <c:v>0</c:v>
                </c:pt>
                <c:pt idx="190">
                  <c:v>2.262857142857143E-4</c:v>
                </c:pt>
                <c:pt idx="191">
                  <c:v>4.0571428571428578E-4</c:v>
                </c:pt>
                <c:pt idx="192">
                  <c:v>2.9714285714285713E-5</c:v>
                </c:pt>
                <c:pt idx="193">
                  <c:v>0</c:v>
                </c:pt>
                <c:pt idx="194">
                  <c:v>1.1999999999999999E-4</c:v>
                </c:pt>
                <c:pt idx="195">
                  <c:v>1.3314285714285715E-3</c:v>
                </c:pt>
                <c:pt idx="196">
                  <c:v>1.1697142857142856E-3</c:v>
                </c:pt>
                <c:pt idx="197">
                  <c:v>8.7142857142857128E-4</c:v>
                </c:pt>
                <c:pt idx="198">
                  <c:v>1.6114285714285715E-4</c:v>
                </c:pt>
                <c:pt idx="199">
                  <c:v>5.6571428571428571E-4</c:v>
                </c:pt>
                <c:pt idx="200">
                  <c:v>6.6057142857142855E-4</c:v>
                </c:pt>
                <c:pt idx="201">
                  <c:v>7.0228571428571415E-3</c:v>
                </c:pt>
                <c:pt idx="202">
                  <c:v>1.4959999999999997E-3</c:v>
                </c:pt>
                <c:pt idx="203">
                  <c:v>2.0257142857142856E-3</c:v>
                </c:pt>
                <c:pt idx="204">
                  <c:v>1.5902857142857144E-3</c:v>
                </c:pt>
                <c:pt idx="205">
                  <c:v>4.078285714285714E-3</c:v>
                </c:pt>
                <c:pt idx="206">
                  <c:v>5.4285714285714289E-4</c:v>
                </c:pt>
                <c:pt idx="207">
                  <c:v>1.8000000000000001E-4</c:v>
                </c:pt>
                <c:pt idx="208">
                  <c:v>0</c:v>
                </c:pt>
                <c:pt idx="209">
                  <c:v>7.4857142857142852E-4</c:v>
                </c:pt>
                <c:pt idx="210">
                  <c:v>0</c:v>
                </c:pt>
                <c:pt idx="211">
                  <c:v>2.764E-3</c:v>
                </c:pt>
                <c:pt idx="212">
                  <c:v>2.6102857142857143E-3</c:v>
                </c:pt>
                <c:pt idx="213">
                  <c:v>8.6062857142857156E-3</c:v>
                </c:pt>
                <c:pt idx="214">
                  <c:v>0</c:v>
                </c:pt>
                <c:pt idx="215">
                  <c:v>6.1714285714285712E-5</c:v>
                </c:pt>
                <c:pt idx="216">
                  <c:v>4.7199999999999998E-4</c:v>
                </c:pt>
                <c:pt idx="217">
                  <c:v>3.9714285714285708E-4</c:v>
                </c:pt>
                <c:pt idx="218">
                  <c:v>1.6811428571428567E-3</c:v>
                </c:pt>
                <c:pt idx="219">
                  <c:v>1.678857142857143E-3</c:v>
                </c:pt>
                <c:pt idx="220">
                  <c:v>1.1479999999999999E-3</c:v>
                </c:pt>
                <c:pt idx="221">
                  <c:v>1.6474285714285712E-3</c:v>
                </c:pt>
                <c:pt idx="222">
                  <c:v>6.888E-3</c:v>
                </c:pt>
                <c:pt idx="223">
                  <c:v>2.9582857142857145E-3</c:v>
                </c:pt>
                <c:pt idx="224">
                  <c:v>1.1422857142857142E-3</c:v>
                </c:pt>
                <c:pt idx="225">
                  <c:v>1.4685714285714286E-4</c:v>
                </c:pt>
                <c:pt idx="226">
                  <c:v>0</c:v>
                </c:pt>
                <c:pt idx="227">
                  <c:v>1.5017142857142859E-3</c:v>
                </c:pt>
                <c:pt idx="228">
                  <c:v>8.3108571428571424E-3</c:v>
                </c:pt>
                <c:pt idx="229">
                  <c:v>5.9937142857142854E-3</c:v>
                </c:pt>
                <c:pt idx="230">
                  <c:v>9.7925714285714283E-3</c:v>
                </c:pt>
                <c:pt idx="231">
                  <c:v>8.4988571428571413E-3</c:v>
                </c:pt>
                <c:pt idx="232">
                  <c:v>6.3611428571428577E-3</c:v>
                </c:pt>
                <c:pt idx="233">
                  <c:v>1.4941142857142859E-2</c:v>
                </c:pt>
                <c:pt idx="234">
                  <c:v>2.6988571428571426E-3</c:v>
                </c:pt>
                <c:pt idx="235">
                  <c:v>2.0077697142857143</c:v>
                </c:pt>
                <c:pt idx="236">
                  <c:v>4.1999999999999996E-4</c:v>
                </c:pt>
                <c:pt idx="237">
                  <c:v>8.2182857142857127E-3</c:v>
                </c:pt>
                <c:pt idx="238">
                  <c:v>1.3314285714285715E-3</c:v>
                </c:pt>
                <c:pt idx="239">
                  <c:v>3.5428571428571426E-4</c:v>
                </c:pt>
                <c:pt idx="240">
                  <c:v>1.5577142857142858E-3</c:v>
                </c:pt>
                <c:pt idx="241">
                  <c:v>5.4000000000000001E-4</c:v>
                </c:pt>
                <c:pt idx="242">
                  <c:v>6.0388571428571427E-3</c:v>
                </c:pt>
                <c:pt idx="243">
                  <c:v>3.3091428571428577E-3</c:v>
                </c:pt>
                <c:pt idx="244">
                  <c:v>5.9714285714285718E-4</c:v>
                </c:pt>
                <c:pt idx="245">
                  <c:v>1.1999999999999999E-3</c:v>
                </c:pt>
                <c:pt idx="246">
                  <c:v>1.5308571428571428E-3</c:v>
                </c:pt>
                <c:pt idx="247">
                  <c:v>1.408E-3</c:v>
                </c:pt>
                <c:pt idx="248">
                  <c:v>4.6948571428571438E-3</c:v>
                </c:pt>
                <c:pt idx="249">
                  <c:v>4.6468571428571427E-3</c:v>
                </c:pt>
                <c:pt idx="250">
                  <c:v>3.3285714285714281E-3</c:v>
                </c:pt>
                <c:pt idx="251">
                  <c:v>2.0165714285714288E-3</c:v>
                </c:pt>
                <c:pt idx="252">
                  <c:v>2.0697142857142858E-3</c:v>
                </c:pt>
                <c:pt idx="253">
                  <c:v>1.5897142857142857E-3</c:v>
                </c:pt>
                <c:pt idx="254">
                  <c:v>1.5405714285714285E-3</c:v>
                </c:pt>
                <c:pt idx="255">
                  <c:v>0</c:v>
                </c:pt>
                <c:pt idx="256">
                  <c:v>9.9085714285714293E-4</c:v>
                </c:pt>
                <c:pt idx="257">
                  <c:v>2.2902857142857143E-3</c:v>
                </c:pt>
                <c:pt idx="258">
                  <c:v>1.8845714285714282E-3</c:v>
                </c:pt>
                <c:pt idx="259">
                  <c:v>2.1857142857142856E-3</c:v>
                </c:pt>
                <c:pt idx="260">
                  <c:v>1.0834285714285713E-3</c:v>
                </c:pt>
                <c:pt idx="261">
                  <c:v>3.1068571428571425E-3</c:v>
                </c:pt>
                <c:pt idx="262">
                  <c:v>2.6811428571428572E-3</c:v>
                </c:pt>
                <c:pt idx="263">
                  <c:v>1.7657142857142856E-3</c:v>
                </c:pt>
                <c:pt idx="264">
                  <c:v>1.1524E-2</c:v>
                </c:pt>
                <c:pt idx="265">
                  <c:v>6.2171428571428577E-4</c:v>
                </c:pt>
                <c:pt idx="266">
                  <c:v>0</c:v>
                </c:pt>
                <c:pt idx="267">
                  <c:v>2.3068571428571435E-3</c:v>
                </c:pt>
                <c:pt idx="268">
                  <c:v>4.0514285714285712E-4</c:v>
                </c:pt>
                <c:pt idx="269">
                  <c:v>2.1514285714285715E-3</c:v>
                </c:pt>
                <c:pt idx="270">
                  <c:v>0.98620171428571413</c:v>
                </c:pt>
                <c:pt idx="271">
                  <c:v>2.0639999999999999E-3</c:v>
                </c:pt>
                <c:pt idx="272">
                  <c:v>0</c:v>
                </c:pt>
                <c:pt idx="273">
                  <c:v>9.2114285714285714E-4</c:v>
                </c:pt>
                <c:pt idx="274">
                  <c:v>2.0582857142857143E-3</c:v>
                </c:pt>
                <c:pt idx="275">
                  <c:v>1.2565714285714285E-3</c:v>
                </c:pt>
                <c:pt idx="276">
                  <c:v>9.4228571428571408E-4</c:v>
                </c:pt>
                <c:pt idx="277">
                  <c:v>0</c:v>
                </c:pt>
                <c:pt idx="278">
                  <c:v>0</c:v>
                </c:pt>
                <c:pt idx="279">
                  <c:v>7.8571428571428564E-4</c:v>
                </c:pt>
                <c:pt idx="280">
                  <c:v>1.7536571428571426E-2</c:v>
                </c:pt>
                <c:pt idx="281">
                  <c:v>1.7199428571428574E-2</c:v>
                </c:pt>
                <c:pt idx="282">
                  <c:v>2.0986857142857144E-2</c:v>
                </c:pt>
                <c:pt idx="283">
                  <c:v>2.6645714285714283E-2</c:v>
                </c:pt>
                <c:pt idx="284">
                  <c:v>1.6078857142857145E-2</c:v>
                </c:pt>
                <c:pt idx="285">
                  <c:v>2.3574857142857147E-2</c:v>
                </c:pt>
                <c:pt idx="286">
                  <c:v>2.0811428571428574E-3</c:v>
                </c:pt>
                <c:pt idx="287">
                  <c:v>2.8942857142857143E-3</c:v>
                </c:pt>
                <c:pt idx="288">
                  <c:v>5.2720000000000006E-3</c:v>
                </c:pt>
                <c:pt idx="289">
                  <c:v>4.2520000000000006E-3</c:v>
                </c:pt>
                <c:pt idx="290">
                  <c:v>1.0391737142857143</c:v>
                </c:pt>
                <c:pt idx="291">
                  <c:v>5.1831428571428563E-2</c:v>
                </c:pt>
                <c:pt idx="292">
                  <c:v>4.1668571428571432E-3</c:v>
                </c:pt>
                <c:pt idx="293">
                  <c:v>5.2800000000000004E-4</c:v>
                </c:pt>
                <c:pt idx="294">
                  <c:v>1.6245714285714288E-3</c:v>
                </c:pt>
                <c:pt idx="295">
                  <c:v>2.8050285714285715E-2</c:v>
                </c:pt>
                <c:pt idx="296">
                  <c:v>0</c:v>
                </c:pt>
                <c:pt idx="297">
                  <c:v>1.3805714285714286E-2</c:v>
                </c:pt>
                <c:pt idx="298">
                  <c:v>1.1274285714285713E-3</c:v>
                </c:pt>
                <c:pt idx="299">
                  <c:v>1.9581142857142856E-2</c:v>
                </c:pt>
                <c:pt idx="304">
                  <c:v>4.1999999999999996E-4</c:v>
                </c:pt>
                <c:pt idx="305">
                  <c:v>4.1268571428571431E-3</c:v>
                </c:pt>
                <c:pt idx="306">
                  <c:v>2.7142857142857144E-4</c:v>
                </c:pt>
                <c:pt idx="307">
                  <c:v>0</c:v>
                </c:pt>
                <c:pt idx="308">
                  <c:v>0</c:v>
                </c:pt>
                <c:pt idx="309">
                  <c:v>1.817142857142857E-4</c:v>
                </c:pt>
                <c:pt idx="310">
                  <c:v>2.5331428571428566E-3</c:v>
                </c:pt>
                <c:pt idx="311">
                  <c:v>3.5120000000000004E-3</c:v>
                </c:pt>
                <c:pt idx="312">
                  <c:v>1.7314285714285713E-3</c:v>
                </c:pt>
                <c:pt idx="313">
                  <c:v>3.1439999999999997E-3</c:v>
                </c:pt>
                <c:pt idx="314">
                  <c:v>0</c:v>
                </c:pt>
                <c:pt idx="315">
                  <c:v>1.942857142857143E-4</c:v>
                </c:pt>
                <c:pt idx="316">
                  <c:v>0</c:v>
                </c:pt>
                <c:pt idx="317">
                  <c:v>5.954285714285714E-4</c:v>
                </c:pt>
                <c:pt idx="318">
                  <c:v>8.8400000000000002E-4</c:v>
                </c:pt>
                <c:pt idx="319">
                  <c:v>0</c:v>
                </c:pt>
                <c:pt idx="320">
                  <c:v>6.6354285714285725E-3</c:v>
                </c:pt>
                <c:pt idx="321">
                  <c:v>6.5200000000000002E-4</c:v>
                </c:pt>
                <c:pt idx="322">
                  <c:v>2.0577142857142855E-3</c:v>
                </c:pt>
                <c:pt idx="323">
                  <c:v>2.1382857142857141E-3</c:v>
                </c:pt>
                <c:pt idx="324">
                  <c:v>3.0857142857142856E-5</c:v>
                </c:pt>
                <c:pt idx="325">
                  <c:v>9.2702857142857153E-3</c:v>
                </c:pt>
                <c:pt idx="326">
                  <c:v>9.6251428571428582E-3</c:v>
                </c:pt>
                <c:pt idx="327">
                  <c:v>2.1680000000000002E-3</c:v>
                </c:pt>
                <c:pt idx="328">
                  <c:v>4.8434285714285714E-3</c:v>
                </c:pt>
                <c:pt idx="329">
                  <c:v>2.4571428571428574E-3</c:v>
                </c:pt>
                <c:pt idx="330">
                  <c:v>6.202285714285714E-3</c:v>
                </c:pt>
                <c:pt idx="331">
                  <c:v>5.8319999999999995E-3</c:v>
                </c:pt>
                <c:pt idx="332">
                  <c:v>1.1131428571428572E-3</c:v>
                </c:pt>
                <c:pt idx="333">
                  <c:v>4.9942857142857146E-4</c:v>
                </c:pt>
                <c:pt idx="334">
                  <c:v>2.0994285714285711E-3</c:v>
                </c:pt>
                <c:pt idx="335">
                  <c:v>0</c:v>
                </c:pt>
                <c:pt idx="336">
                  <c:v>1.5714285714285713E-4</c:v>
                </c:pt>
                <c:pt idx="337">
                  <c:v>0</c:v>
                </c:pt>
                <c:pt idx="338">
                  <c:v>3.0400000000000002E-4</c:v>
                </c:pt>
                <c:pt idx="339">
                  <c:v>4.7885714285714285E-3</c:v>
                </c:pt>
                <c:pt idx="340">
                  <c:v>4.3542857142857142E-4</c:v>
                </c:pt>
                <c:pt idx="341">
                  <c:v>6.5948571428571436E-3</c:v>
                </c:pt>
                <c:pt idx="342">
                  <c:v>1.3297142857142859E-3</c:v>
                </c:pt>
                <c:pt idx="343">
                  <c:v>3.7965714285714282E-3</c:v>
                </c:pt>
                <c:pt idx="344">
                  <c:v>1.3628571428571429E-3</c:v>
                </c:pt>
                <c:pt idx="345">
                  <c:v>3.3942857142857142E-4</c:v>
                </c:pt>
                <c:pt idx="346">
                  <c:v>0</c:v>
                </c:pt>
                <c:pt idx="347">
                  <c:v>5.7142857142857148E-5</c:v>
                </c:pt>
                <c:pt idx="348">
                  <c:v>9.9691428571428552E-3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2.5760000000000002E-3</c:v>
                </c:pt>
                <c:pt idx="353">
                  <c:v>7.1885714285714294E-4</c:v>
                </c:pt>
                <c:pt idx="354">
                  <c:v>2.0011428571428572E-3</c:v>
                </c:pt>
                <c:pt idx="355">
                  <c:v>2.7588571428571432E-3</c:v>
                </c:pt>
                <c:pt idx="356">
                  <c:v>0</c:v>
                </c:pt>
                <c:pt idx="357">
                  <c:v>1.4794285714285716E-3</c:v>
                </c:pt>
                <c:pt idx="358">
                  <c:v>1.7977142857142857E-3</c:v>
                </c:pt>
                <c:pt idx="359">
                  <c:v>2.4697142857142856E-3</c:v>
                </c:pt>
                <c:pt idx="360">
                  <c:v>4.0114285714285713E-4</c:v>
                </c:pt>
                <c:pt idx="361">
                  <c:v>2.2954285714285715E-3</c:v>
                </c:pt>
                <c:pt idx="362">
                  <c:v>0</c:v>
                </c:pt>
                <c:pt idx="363">
                  <c:v>6.3999999999999994E-4</c:v>
                </c:pt>
                <c:pt idx="364">
                  <c:v>2.8571428571428574E-5</c:v>
                </c:pt>
                <c:pt idx="365">
                  <c:v>0</c:v>
                </c:pt>
                <c:pt idx="366">
                  <c:v>6.2628571428571431E-4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7.1771428571428561E-4</c:v>
                </c:pt>
                <c:pt idx="371">
                  <c:v>0</c:v>
                </c:pt>
                <c:pt idx="372">
                  <c:v>0</c:v>
                </c:pt>
                <c:pt idx="373">
                  <c:v>1.0514285714285713E-4</c:v>
                </c:pt>
                <c:pt idx="374">
                  <c:v>5.4000000000000001E-4</c:v>
                </c:pt>
                <c:pt idx="375">
                  <c:v>3.1285714285714285E-3</c:v>
                </c:pt>
                <c:pt idx="376">
                  <c:v>5.0194285714285714E-3</c:v>
                </c:pt>
                <c:pt idx="377">
                  <c:v>2.0388571428571426E-3</c:v>
                </c:pt>
                <c:pt idx="378">
                  <c:v>3.9999999999999996E-5</c:v>
                </c:pt>
                <c:pt idx="379">
                  <c:v>1.126857142857143E-3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3.0400000000000002E-4</c:v>
                </c:pt>
                <c:pt idx="385">
                  <c:v>3.3142857142857144E-4</c:v>
                </c:pt>
                <c:pt idx="386">
                  <c:v>1.9599999999999999E-4</c:v>
                </c:pt>
                <c:pt idx="387">
                  <c:v>1.0925714285714286E-3</c:v>
                </c:pt>
                <c:pt idx="388">
                  <c:v>8.6685714285714296E-4</c:v>
                </c:pt>
                <c:pt idx="389">
                  <c:v>7.668571428571428E-4</c:v>
                </c:pt>
                <c:pt idx="390">
                  <c:v>2.2560000000000002E-3</c:v>
                </c:pt>
                <c:pt idx="391">
                  <c:v>3.3142857142857144E-4</c:v>
                </c:pt>
                <c:pt idx="392">
                  <c:v>9.5085714285714283E-4</c:v>
                </c:pt>
                <c:pt idx="393">
                  <c:v>3.2142857142857142E-3</c:v>
                </c:pt>
                <c:pt idx="394">
                  <c:v>0</c:v>
                </c:pt>
                <c:pt idx="395">
                  <c:v>4.7999999999999996E-4</c:v>
                </c:pt>
                <c:pt idx="396">
                  <c:v>0</c:v>
                </c:pt>
                <c:pt idx="397">
                  <c:v>4.3428571428571431E-4</c:v>
                </c:pt>
                <c:pt idx="398">
                  <c:v>4.794285714285714E-4</c:v>
                </c:pt>
                <c:pt idx="399">
                  <c:v>0</c:v>
                </c:pt>
                <c:pt idx="400">
                  <c:v>3.8857142857142861E-4</c:v>
                </c:pt>
                <c:pt idx="401">
                  <c:v>2.3657142857142852E-4</c:v>
                </c:pt>
                <c:pt idx="402">
                  <c:v>7.5371428571428573E-4</c:v>
                </c:pt>
                <c:pt idx="403">
                  <c:v>6.8548571428571417E-3</c:v>
                </c:pt>
                <c:pt idx="404">
                  <c:v>8.6399999999999986E-4</c:v>
                </c:pt>
                <c:pt idx="405">
                  <c:v>0</c:v>
                </c:pt>
                <c:pt idx="406">
                  <c:v>4.6594285714285713E-3</c:v>
                </c:pt>
                <c:pt idx="407">
                  <c:v>2.5085714285714286E-3</c:v>
                </c:pt>
                <c:pt idx="408">
                  <c:v>7.2142857142857156E-3</c:v>
                </c:pt>
                <c:pt idx="409">
                  <c:v>0</c:v>
                </c:pt>
                <c:pt idx="410">
                  <c:v>0</c:v>
                </c:pt>
                <c:pt idx="411">
                  <c:v>3.8954285714285714E-3</c:v>
                </c:pt>
                <c:pt idx="412">
                  <c:v>1.5068571428571429E-3</c:v>
                </c:pt>
                <c:pt idx="413">
                  <c:v>7.3542857142857145E-4</c:v>
                </c:pt>
                <c:pt idx="414">
                  <c:v>0</c:v>
                </c:pt>
                <c:pt idx="415">
                  <c:v>0</c:v>
                </c:pt>
                <c:pt idx="416">
                  <c:v>3.1657142857142859E-4</c:v>
                </c:pt>
                <c:pt idx="417">
                  <c:v>4.2822857142857142E-3</c:v>
                </c:pt>
                <c:pt idx="418">
                  <c:v>2.4159999999999997E-3</c:v>
                </c:pt>
                <c:pt idx="419">
                  <c:v>6.302857142857143E-3</c:v>
                </c:pt>
                <c:pt idx="420">
                  <c:v>7.4171428571428576E-4</c:v>
                </c:pt>
                <c:pt idx="421">
                  <c:v>1.4348571428571429E-3</c:v>
                </c:pt>
                <c:pt idx="422">
                  <c:v>5.3485714285714291E-4</c:v>
                </c:pt>
                <c:pt idx="423">
                  <c:v>4.2742857142857139E-4</c:v>
                </c:pt>
                <c:pt idx="424">
                  <c:v>3.0137142857142862E-3</c:v>
                </c:pt>
                <c:pt idx="425">
                  <c:v>8.020571428571429E-3</c:v>
                </c:pt>
                <c:pt idx="426">
                  <c:v>0</c:v>
                </c:pt>
                <c:pt idx="427">
                  <c:v>2.3999999999999997E-5</c:v>
                </c:pt>
                <c:pt idx="428">
                  <c:v>0</c:v>
                </c:pt>
                <c:pt idx="429">
                  <c:v>8.8628571428571435E-4</c:v>
                </c:pt>
                <c:pt idx="430">
                  <c:v>9.9542857142857137E-4</c:v>
                </c:pt>
                <c:pt idx="431">
                  <c:v>0</c:v>
                </c:pt>
                <c:pt idx="432">
                  <c:v>0</c:v>
                </c:pt>
                <c:pt idx="433">
                  <c:v>5.7828571428571423E-4</c:v>
                </c:pt>
                <c:pt idx="434">
                  <c:v>0</c:v>
                </c:pt>
                <c:pt idx="435">
                  <c:v>9.1428571428571446E-5</c:v>
                </c:pt>
                <c:pt idx="436">
                  <c:v>0</c:v>
                </c:pt>
                <c:pt idx="437">
                  <c:v>3.428571428571428E-4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3.2057142857142858E-4</c:v>
                </c:pt>
                <c:pt idx="446">
                  <c:v>5.1257142857142864E-4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6.1428571428571435E-4</c:v>
                </c:pt>
                <c:pt idx="459">
                  <c:v>6.7085714285714285E-4</c:v>
                </c:pt>
                <c:pt idx="460">
                  <c:v>9.771428571428572E-4</c:v>
                </c:pt>
                <c:pt idx="461">
                  <c:v>0</c:v>
                </c:pt>
                <c:pt idx="462">
                  <c:v>0</c:v>
                </c:pt>
                <c:pt idx="463">
                  <c:v>4.7885714285714285E-4</c:v>
                </c:pt>
                <c:pt idx="464">
                  <c:v>6.7091428571428571E-3</c:v>
                </c:pt>
                <c:pt idx="465">
                  <c:v>9.3211428571428577E-3</c:v>
                </c:pt>
                <c:pt idx="466">
                  <c:v>7.5142857142857151E-4</c:v>
                </c:pt>
                <c:pt idx="467">
                  <c:v>5.0342857142857144E-4</c:v>
                </c:pt>
                <c:pt idx="468">
                  <c:v>8.3428571428571427E-4</c:v>
                </c:pt>
                <c:pt idx="469">
                  <c:v>6.159999999999999E-4</c:v>
                </c:pt>
                <c:pt idx="470">
                  <c:v>5.3257142857142858E-4</c:v>
                </c:pt>
                <c:pt idx="471">
                  <c:v>5.8914285714285709E-4</c:v>
                </c:pt>
                <c:pt idx="472">
                  <c:v>3.9097142857142855E-3</c:v>
                </c:pt>
                <c:pt idx="473">
                  <c:v>0.22606857142857145</c:v>
                </c:pt>
                <c:pt idx="474">
                  <c:v>1.6862857142857142E-3</c:v>
                </c:pt>
                <c:pt idx="475">
                  <c:v>1.9468051428571429</c:v>
                </c:pt>
                <c:pt idx="476">
                  <c:v>3.7468571428571434E-3</c:v>
                </c:pt>
                <c:pt idx="477">
                  <c:v>5.0514285714285711E-4</c:v>
                </c:pt>
                <c:pt idx="478">
                  <c:v>1.8588514285714286</c:v>
                </c:pt>
                <c:pt idx="479">
                  <c:v>2.0025399999999998</c:v>
                </c:pt>
                <c:pt idx="480">
                  <c:v>5.7120000000000009E-3</c:v>
                </c:pt>
                <c:pt idx="481">
                  <c:v>3.8137142857142853E-3</c:v>
                </c:pt>
                <c:pt idx="482">
                  <c:v>5.2377142857142856E-3</c:v>
                </c:pt>
                <c:pt idx="483">
                  <c:v>2.5508571428571429E-3</c:v>
                </c:pt>
                <c:pt idx="484">
                  <c:v>5.6348571428571428E-3</c:v>
                </c:pt>
                <c:pt idx="485">
                  <c:v>1.8845714285714286E-3</c:v>
                </c:pt>
                <c:pt idx="486">
                  <c:v>6.0685714285714282E-4</c:v>
                </c:pt>
                <c:pt idx="487">
                  <c:v>3.7714285714285718E-5</c:v>
                </c:pt>
                <c:pt idx="488">
                  <c:v>0</c:v>
                </c:pt>
                <c:pt idx="489">
                  <c:v>6.1714285714285723E-4</c:v>
                </c:pt>
                <c:pt idx="490">
                  <c:v>1.3822857142857144E-3</c:v>
                </c:pt>
                <c:pt idx="491">
                  <c:v>7.3142857142857141E-3</c:v>
                </c:pt>
                <c:pt idx="492">
                  <c:v>2.7480000000000004E-3</c:v>
                </c:pt>
                <c:pt idx="493">
                  <c:v>1.1039999999999997E-3</c:v>
                </c:pt>
                <c:pt idx="494">
                  <c:v>6.2E-4</c:v>
                </c:pt>
                <c:pt idx="495">
                  <c:v>0</c:v>
                </c:pt>
                <c:pt idx="496">
                  <c:v>0</c:v>
                </c:pt>
                <c:pt idx="497">
                  <c:v>7.2628571428571425E-4</c:v>
                </c:pt>
                <c:pt idx="498">
                  <c:v>0</c:v>
                </c:pt>
                <c:pt idx="499">
                  <c:v>0</c:v>
                </c:pt>
                <c:pt idx="500">
                  <c:v>6.0171428571428572E-4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3.1428571428571427E-4</c:v>
                </c:pt>
                <c:pt idx="505">
                  <c:v>0</c:v>
                </c:pt>
                <c:pt idx="506">
                  <c:v>0</c:v>
                </c:pt>
                <c:pt idx="507">
                  <c:v>2.2857142857142859E-4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7.4571428571428575E-4</c:v>
                </c:pt>
                <c:pt idx="515">
                  <c:v>0</c:v>
                </c:pt>
                <c:pt idx="516">
                  <c:v>0</c:v>
                </c:pt>
                <c:pt idx="517">
                  <c:v>4.0742857142857139E-4</c:v>
                </c:pt>
                <c:pt idx="518">
                  <c:v>4.0171428571428574E-4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2.0571428571428574E-4</c:v>
                </c:pt>
                <c:pt idx="524">
                  <c:v>8.9657142857142854E-4</c:v>
                </c:pt>
                <c:pt idx="525">
                  <c:v>1.895657142857143E-2</c:v>
                </c:pt>
                <c:pt idx="526">
                  <c:v>0</c:v>
                </c:pt>
                <c:pt idx="527">
                  <c:v>0</c:v>
                </c:pt>
                <c:pt idx="528">
                  <c:v>2.8297142857142857E-3</c:v>
                </c:pt>
                <c:pt idx="529">
                  <c:v>4.4514285714285706E-4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1.0451428571428571E-3</c:v>
                </c:pt>
                <c:pt idx="534">
                  <c:v>6.5714285714285712E-4</c:v>
                </c:pt>
                <c:pt idx="535">
                  <c:v>0</c:v>
                </c:pt>
                <c:pt idx="536">
                  <c:v>8.9028571428571433E-4</c:v>
                </c:pt>
                <c:pt idx="537">
                  <c:v>6.6685714285714287E-4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7.1885714285714294E-4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5.491428571428572E-4</c:v>
                </c:pt>
                <c:pt idx="549">
                  <c:v>0</c:v>
                </c:pt>
                <c:pt idx="550">
                  <c:v>3.9999999999999996E-4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8.0377142857142869E-3</c:v>
                </c:pt>
                <c:pt idx="555">
                  <c:v>2.8897142857142863E-3</c:v>
                </c:pt>
                <c:pt idx="556">
                  <c:v>0</c:v>
                </c:pt>
                <c:pt idx="557">
                  <c:v>1.2582857142857144E-3</c:v>
                </c:pt>
                <c:pt idx="558">
                  <c:v>1.7188571428571428E-3</c:v>
                </c:pt>
                <c:pt idx="559">
                  <c:v>2.0314285714285716E-3</c:v>
                </c:pt>
                <c:pt idx="560">
                  <c:v>3.2857142857142859E-3</c:v>
                </c:pt>
                <c:pt idx="561">
                  <c:v>1.5354285714285715E-3</c:v>
                </c:pt>
                <c:pt idx="562">
                  <c:v>0</c:v>
                </c:pt>
                <c:pt idx="563">
                  <c:v>1.4588571428571428E-3</c:v>
                </c:pt>
                <c:pt idx="564">
                  <c:v>0</c:v>
                </c:pt>
                <c:pt idx="565">
                  <c:v>0</c:v>
                </c:pt>
                <c:pt idx="566">
                  <c:v>4.1142857142857149E-4</c:v>
                </c:pt>
                <c:pt idx="567">
                  <c:v>5.3200000000000003E-4</c:v>
                </c:pt>
                <c:pt idx="568">
                  <c:v>0.6446251428571429</c:v>
                </c:pt>
                <c:pt idx="569">
                  <c:v>5.4205714285714282E-3</c:v>
                </c:pt>
                <c:pt idx="570">
                  <c:v>4.4474285714285709E-3</c:v>
                </c:pt>
                <c:pt idx="571">
                  <c:v>4.931428571428571E-3</c:v>
                </c:pt>
                <c:pt idx="572">
                  <c:v>1.8787999999999999E-2</c:v>
                </c:pt>
                <c:pt idx="573">
                  <c:v>4.1411428571428571E-3</c:v>
                </c:pt>
                <c:pt idx="574">
                  <c:v>3.1737142857142854E-3</c:v>
                </c:pt>
                <c:pt idx="575">
                  <c:v>5.1571428571428558E-3</c:v>
                </c:pt>
                <c:pt idx="576">
                  <c:v>1.0971428571428571E-4</c:v>
                </c:pt>
                <c:pt idx="577">
                  <c:v>1.0974857142857144E-2</c:v>
                </c:pt>
                <c:pt idx="578">
                  <c:v>1.4565714285714288E-2</c:v>
                </c:pt>
                <c:pt idx="579">
                  <c:v>4.4011428571428569E-3</c:v>
                </c:pt>
                <c:pt idx="580">
                  <c:v>1.2642285714285715E-2</c:v>
                </c:pt>
                <c:pt idx="581">
                  <c:v>1.8079999999999999E-3</c:v>
                </c:pt>
                <c:pt idx="582">
                  <c:v>0</c:v>
                </c:pt>
                <c:pt idx="583">
                  <c:v>0</c:v>
                </c:pt>
                <c:pt idx="584">
                  <c:v>3.0068571428571431E-3</c:v>
                </c:pt>
                <c:pt idx="585">
                  <c:v>6.9771428571428578E-4</c:v>
                </c:pt>
                <c:pt idx="586">
                  <c:v>5.3200000000000003E-4</c:v>
                </c:pt>
                <c:pt idx="587">
                  <c:v>7.9485714285714283E-4</c:v>
                </c:pt>
                <c:pt idx="588">
                  <c:v>1.5217142857142855E-3</c:v>
                </c:pt>
                <c:pt idx="589">
                  <c:v>0</c:v>
                </c:pt>
                <c:pt idx="590">
                  <c:v>1.3245714285714286E-3</c:v>
                </c:pt>
                <c:pt idx="591">
                  <c:v>1.0285714285714284E-3</c:v>
                </c:pt>
                <c:pt idx="592">
                  <c:v>4.424E-3</c:v>
                </c:pt>
                <c:pt idx="593">
                  <c:v>5.8331428571428571E-3</c:v>
                </c:pt>
                <c:pt idx="594">
                  <c:v>1.7764000000000002E-2</c:v>
                </c:pt>
                <c:pt idx="595">
                  <c:v>5.4034285714285712E-3</c:v>
                </c:pt>
                <c:pt idx="596">
                  <c:v>1.0632000000000001E-2</c:v>
                </c:pt>
                <c:pt idx="597">
                  <c:v>0</c:v>
                </c:pt>
                <c:pt idx="598">
                  <c:v>2.4394285714285716E-3</c:v>
                </c:pt>
                <c:pt idx="599">
                  <c:v>8.5771428571428576E-4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1.8285714285714289E-4</c:v>
                </c:pt>
                <c:pt idx="609">
                  <c:v>3.428571428571428E-4</c:v>
                </c:pt>
                <c:pt idx="610">
                  <c:v>0</c:v>
                </c:pt>
                <c:pt idx="611">
                  <c:v>4.1999999999999996E-4</c:v>
                </c:pt>
                <c:pt idx="612">
                  <c:v>0</c:v>
                </c:pt>
                <c:pt idx="613">
                  <c:v>1.2548571428571426E-3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2.3085714285714285E-3</c:v>
                </c:pt>
                <c:pt idx="621">
                  <c:v>2.1520000000000003E-3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3.7199999999999999E-4</c:v>
                </c:pt>
                <c:pt idx="635">
                  <c:v>4.5714285714285719E-4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4.0457142857142851E-4</c:v>
                </c:pt>
                <c:pt idx="641">
                  <c:v>5.4668571428571431E-3</c:v>
                </c:pt>
                <c:pt idx="642">
                  <c:v>7.4342857142857153E-4</c:v>
                </c:pt>
                <c:pt idx="643">
                  <c:v>2.2182857142857143E-3</c:v>
                </c:pt>
                <c:pt idx="644">
                  <c:v>0</c:v>
                </c:pt>
                <c:pt idx="645">
                  <c:v>6.8571428571428559E-4</c:v>
                </c:pt>
                <c:pt idx="646">
                  <c:v>9.6228571428571424E-4</c:v>
                </c:pt>
                <c:pt idx="647">
                  <c:v>6.8000000000000005E-4</c:v>
                </c:pt>
                <c:pt idx="648">
                  <c:v>0</c:v>
                </c:pt>
                <c:pt idx="649">
                  <c:v>2.8571428571428574E-5</c:v>
                </c:pt>
                <c:pt idx="650">
                  <c:v>2.1142857142857142E-4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5.4742857142857154E-4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470-4EB9-BD88-EC579AD0BCAE}"/>
            </c:ext>
          </c:extLst>
        </c:ser>
        <c:ser>
          <c:idx val="8"/>
          <c:order val="8"/>
          <c:tx>
            <c:strRef>
              <c:f>'Mar-25 Comparison with CA @50m'!$AF$1</c:f>
              <c:strCache>
                <c:ptCount val="1"/>
                <c:pt idx="0">
                  <c:v>R3 Crack Area (in % area)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@50m'!$AF$2:$AF$664</c:f>
              <c:numCache>
                <c:formatCode>0.000</c:formatCode>
                <c:ptCount val="663"/>
                <c:pt idx="1">
                  <c:v>3.035714285714286E-4</c:v>
                </c:pt>
                <c:pt idx="2">
                  <c:v>5.302857142857143E-3</c:v>
                </c:pt>
                <c:pt idx="3">
                  <c:v>4.395428571428571E-3</c:v>
                </c:pt>
                <c:pt idx="4">
                  <c:v>7.3142857142857157E-4</c:v>
                </c:pt>
                <c:pt idx="5">
                  <c:v>1.5932000000000002E-2</c:v>
                </c:pt>
                <c:pt idx="6">
                  <c:v>4.5914285714285718E-3</c:v>
                </c:pt>
                <c:pt idx="7">
                  <c:v>0.256776</c:v>
                </c:pt>
                <c:pt idx="8">
                  <c:v>8.7474285714285709E-3</c:v>
                </c:pt>
                <c:pt idx="9">
                  <c:v>8.6611428571428568E-3</c:v>
                </c:pt>
                <c:pt idx="10">
                  <c:v>1.0367999999999999E-2</c:v>
                </c:pt>
                <c:pt idx="11">
                  <c:v>5.8262857142857144E-3</c:v>
                </c:pt>
                <c:pt idx="12">
                  <c:v>2.9354285714285715E-3</c:v>
                </c:pt>
                <c:pt idx="13">
                  <c:v>5.8491428571428574E-3</c:v>
                </c:pt>
                <c:pt idx="14">
                  <c:v>3.7422857142857141E-3</c:v>
                </c:pt>
                <c:pt idx="15">
                  <c:v>0</c:v>
                </c:pt>
                <c:pt idx="16">
                  <c:v>5.8142857142857154E-3</c:v>
                </c:pt>
                <c:pt idx="17">
                  <c:v>5.8457142857142857E-3</c:v>
                </c:pt>
                <c:pt idx="18">
                  <c:v>2.8611428571428568E-3</c:v>
                </c:pt>
                <c:pt idx="19">
                  <c:v>2.5228571428571427E-3</c:v>
                </c:pt>
                <c:pt idx="20">
                  <c:v>4.9239999999999996E-3</c:v>
                </c:pt>
                <c:pt idx="21">
                  <c:v>4.6171428571428573E-4</c:v>
                </c:pt>
                <c:pt idx="22">
                  <c:v>7.0971428571428574E-4</c:v>
                </c:pt>
                <c:pt idx="23">
                  <c:v>4.6719999999999991E-3</c:v>
                </c:pt>
                <c:pt idx="24">
                  <c:v>1.2475428571428571E-2</c:v>
                </c:pt>
                <c:pt idx="25">
                  <c:v>1.0162285714285716E-2</c:v>
                </c:pt>
                <c:pt idx="26">
                  <c:v>5.2354285714285714E-3</c:v>
                </c:pt>
                <c:pt idx="27">
                  <c:v>1.4097142857142856E-3</c:v>
                </c:pt>
                <c:pt idx="28">
                  <c:v>1.1765714285714285E-3</c:v>
                </c:pt>
                <c:pt idx="29">
                  <c:v>8.363428571428572E-3</c:v>
                </c:pt>
                <c:pt idx="30">
                  <c:v>5.7074285714285716E-3</c:v>
                </c:pt>
                <c:pt idx="31">
                  <c:v>2.993142857142857E-3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2.5502857142857141E-3</c:v>
                </c:pt>
                <c:pt idx="37">
                  <c:v>3.0817142857142857E-3</c:v>
                </c:pt>
                <c:pt idx="38">
                  <c:v>1.5904571428571428E-2</c:v>
                </c:pt>
                <c:pt idx="39">
                  <c:v>1.5826285714285713E-2</c:v>
                </c:pt>
                <c:pt idx="40">
                  <c:v>2.036E-3</c:v>
                </c:pt>
                <c:pt idx="41">
                  <c:v>2.1742857142857137E-3</c:v>
                </c:pt>
                <c:pt idx="42">
                  <c:v>1.2545142857142857E-2</c:v>
                </c:pt>
                <c:pt idx="43">
                  <c:v>1.3831428571428571E-2</c:v>
                </c:pt>
                <c:pt idx="52">
                  <c:v>3.8857142857142861E-4</c:v>
                </c:pt>
                <c:pt idx="53">
                  <c:v>8.2914285714285707E-4</c:v>
                </c:pt>
                <c:pt idx="54">
                  <c:v>0</c:v>
                </c:pt>
                <c:pt idx="55">
                  <c:v>0</c:v>
                </c:pt>
                <c:pt idx="56">
                  <c:v>1.0097142857142859E-3</c:v>
                </c:pt>
                <c:pt idx="57">
                  <c:v>2.6657142857142856E-3</c:v>
                </c:pt>
                <c:pt idx="58">
                  <c:v>0</c:v>
                </c:pt>
                <c:pt idx="59">
                  <c:v>7.7485714285714289E-4</c:v>
                </c:pt>
                <c:pt idx="60">
                  <c:v>3.6571428571428576E-5</c:v>
                </c:pt>
                <c:pt idx="61">
                  <c:v>5.2799999999999993E-4</c:v>
                </c:pt>
                <c:pt idx="62">
                  <c:v>3.8857142857142861E-4</c:v>
                </c:pt>
                <c:pt idx="63">
                  <c:v>1.0462857142857142E-3</c:v>
                </c:pt>
                <c:pt idx="68">
                  <c:v>1.5914285714285714E-2</c:v>
                </c:pt>
                <c:pt idx="69">
                  <c:v>2.8702857142857145E-3</c:v>
                </c:pt>
                <c:pt idx="70">
                  <c:v>4.6822285714285712E-2</c:v>
                </c:pt>
                <c:pt idx="71">
                  <c:v>4.6598285714285717E-2</c:v>
                </c:pt>
                <c:pt idx="72">
                  <c:v>0</c:v>
                </c:pt>
                <c:pt idx="73">
                  <c:v>0</c:v>
                </c:pt>
                <c:pt idx="74">
                  <c:v>8.1485714285714278E-4</c:v>
                </c:pt>
                <c:pt idx="75">
                  <c:v>0</c:v>
                </c:pt>
                <c:pt idx="76">
                  <c:v>0</c:v>
                </c:pt>
                <c:pt idx="77">
                  <c:v>5.2541142857142863E-2</c:v>
                </c:pt>
                <c:pt idx="78">
                  <c:v>2.5508571428571429E-3</c:v>
                </c:pt>
                <c:pt idx="79">
                  <c:v>1.8268571428571431E-3</c:v>
                </c:pt>
                <c:pt idx="80">
                  <c:v>1.284E-3</c:v>
                </c:pt>
                <c:pt idx="81">
                  <c:v>1.44E-4</c:v>
                </c:pt>
                <c:pt idx="82">
                  <c:v>4.0605714285714281E-3</c:v>
                </c:pt>
                <c:pt idx="83">
                  <c:v>8.7771428571428571E-4</c:v>
                </c:pt>
                <c:pt idx="84">
                  <c:v>4.0685714285714283E-4</c:v>
                </c:pt>
                <c:pt idx="85">
                  <c:v>9.5428571428571437E-4</c:v>
                </c:pt>
                <c:pt idx="86">
                  <c:v>4.253714285714286E-3</c:v>
                </c:pt>
                <c:pt idx="87">
                  <c:v>9.9428571428571437E-5</c:v>
                </c:pt>
                <c:pt idx="88">
                  <c:v>6.6171428571428566E-4</c:v>
                </c:pt>
                <c:pt idx="89">
                  <c:v>3.7657142857142853E-4</c:v>
                </c:pt>
                <c:pt idx="90">
                  <c:v>7.3542857142857145E-4</c:v>
                </c:pt>
                <c:pt idx="91">
                  <c:v>1.8914285714285715E-3</c:v>
                </c:pt>
                <c:pt idx="92">
                  <c:v>2.9120000000000001E-3</c:v>
                </c:pt>
                <c:pt idx="93">
                  <c:v>3.5765714285714281E-3</c:v>
                </c:pt>
                <c:pt idx="94">
                  <c:v>7.311428571428572E-3</c:v>
                </c:pt>
                <c:pt idx="95">
                  <c:v>2.1657142857142856E-3</c:v>
                </c:pt>
                <c:pt idx="96">
                  <c:v>5.6045714285714292E-3</c:v>
                </c:pt>
                <c:pt idx="97">
                  <c:v>1.7059428571428573E-2</c:v>
                </c:pt>
                <c:pt idx="98">
                  <c:v>5.9257142857142852E-4</c:v>
                </c:pt>
                <c:pt idx="99">
                  <c:v>1.0320000000000001E-3</c:v>
                </c:pt>
                <c:pt idx="100">
                  <c:v>0</c:v>
                </c:pt>
                <c:pt idx="101">
                  <c:v>1.4537142857142856E-3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5.1428571428571419E-4</c:v>
                </c:pt>
                <c:pt idx="108">
                  <c:v>1.3468571428571427E-3</c:v>
                </c:pt>
                <c:pt idx="109">
                  <c:v>3.8074285714285714E-3</c:v>
                </c:pt>
                <c:pt idx="110">
                  <c:v>4.2525714285714285E-3</c:v>
                </c:pt>
                <c:pt idx="111">
                  <c:v>9.4114285714285719E-4</c:v>
                </c:pt>
                <c:pt idx="112">
                  <c:v>0</c:v>
                </c:pt>
                <c:pt idx="113">
                  <c:v>3.9999999999999996E-4</c:v>
                </c:pt>
                <c:pt idx="114">
                  <c:v>7.1771428571428561E-4</c:v>
                </c:pt>
                <c:pt idx="115">
                  <c:v>1.5200000000000001E-3</c:v>
                </c:pt>
                <c:pt idx="116">
                  <c:v>3.3525714285714283E-3</c:v>
                </c:pt>
                <c:pt idx="117">
                  <c:v>3.28E-4</c:v>
                </c:pt>
                <c:pt idx="118">
                  <c:v>0</c:v>
                </c:pt>
                <c:pt idx="119">
                  <c:v>1.0971428571428571E-3</c:v>
                </c:pt>
                <c:pt idx="120">
                  <c:v>0</c:v>
                </c:pt>
                <c:pt idx="121">
                  <c:v>0</c:v>
                </c:pt>
                <c:pt idx="122">
                  <c:v>3.3485714285714282E-4</c:v>
                </c:pt>
                <c:pt idx="123">
                  <c:v>4.44E-4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1.2131428571428571E-3</c:v>
                </c:pt>
                <c:pt idx="129">
                  <c:v>8.2285714285714297E-4</c:v>
                </c:pt>
                <c:pt idx="130">
                  <c:v>5.0000000000000001E-4</c:v>
                </c:pt>
                <c:pt idx="131">
                  <c:v>2.595428571428571E-3</c:v>
                </c:pt>
                <c:pt idx="132">
                  <c:v>7.0399999999999998E-4</c:v>
                </c:pt>
                <c:pt idx="133">
                  <c:v>0</c:v>
                </c:pt>
                <c:pt idx="134">
                  <c:v>1.2908571428571431E-3</c:v>
                </c:pt>
                <c:pt idx="135">
                  <c:v>1.0582857142857143E-3</c:v>
                </c:pt>
                <c:pt idx="136">
                  <c:v>0</c:v>
                </c:pt>
                <c:pt idx="137">
                  <c:v>0.26571428571428574</c:v>
                </c:pt>
                <c:pt idx="138">
                  <c:v>5.8531428571428562E-3</c:v>
                </c:pt>
                <c:pt idx="139">
                  <c:v>2.622857142857143E-4</c:v>
                </c:pt>
                <c:pt idx="140">
                  <c:v>2.3760000000000005E-3</c:v>
                </c:pt>
                <c:pt idx="141">
                  <c:v>4.6177142857142858E-3</c:v>
                </c:pt>
                <c:pt idx="142">
                  <c:v>0</c:v>
                </c:pt>
                <c:pt idx="143">
                  <c:v>1.3828571428571429E-3</c:v>
                </c:pt>
                <c:pt idx="144">
                  <c:v>1.8514285714285716E-3</c:v>
                </c:pt>
                <c:pt idx="145">
                  <c:v>2.6742857142857145E-4</c:v>
                </c:pt>
                <c:pt idx="146">
                  <c:v>0</c:v>
                </c:pt>
                <c:pt idx="147">
                  <c:v>4.0822857142857145E-3</c:v>
                </c:pt>
                <c:pt idx="148">
                  <c:v>1.845714285714286E-3</c:v>
                </c:pt>
                <c:pt idx="149">
                  <c:v>8.0342857142857147E-4</c:v>
                </c:pt>
                <c:pt idx="150">
                  <c:v>3.3599999999999998E-4</c:v>
                </c:pt>
                <c:pt idx="151">
                  <c:v>1.4914285714285715E-3</c:v>
                </c:pt>
                <c:pt idx="152">
                  <c:v>1.6177142857142857E-3</c:v>
                </c:pt>
                <c:pt idx="153">
                  <c:v>5.2525714285714276E-3</c:v>
                </c:pt>
                <c:pt idx="154">
                  <c:v>4.7400000000000003E-3</c:v>
                </c:pt>
                <c:pt idx="155">
                  <c:v>3.4799999999999995E-4</c:v>
                </c:pt>
                <c:pt idx="156">
                  <c:v>5.9828571428571431E-3</c:v>
                </c:pt>
                <c:pt idx="157">
                  <c:v>2.6617142857142855E-3</c:v>
                </c:pt>
                <c:pt idx="158">
                  <c:v>3.0857142857142861E-4</c:v>
                </c:pt>
                <c:pt idx="159">
                  <c:v>6.4114285714285716E-4</c:v>
                </c:pt>
                <c:pt idx="160">
                  <c:v>1.7200000000000001E-4</c:v>
                </c:pt>
                <c:pt idx="161">
                  <c:v>0</c:v>
                </c:pt>
                <c:pt idx="162">
                  <c:v>3.2011428571428564E-3</c:v>
                </c:pt>
                <c:pt idx="163">
                  <c:v>1.3571428571428571E-3</c:v>
                </c:pt>
                <c:pt idx="164">
                  <c:v>0</c:v>
                </c:pt>
                <c:pt idx="165">
                  <c:v>4.9491428571428577E-3</c:v>
                </c:pt>
                <c:pt idx="166">
                  <c:v>5.6668571428571419E-3</c:v>
                </c:pt>
                <c:pt idx="167">
                  <c:v>2.1868571428571432E-3</c:v>
                </c:pt>
                <c:pt idx="168">
                  <c:v>1.8274285714285714E-3</c:v>
                </c:pt>
                <c:pt idx="169">
                  <c:v>1.9737142857142852E-3</c:v>
                </c:pt>
                <c:pt idx="170">
                  <c:v>0</c:v>
                </c:pt>
                <c:pt idx="171">
                  <c:v>2.2542857142857147E-3</c:v>
                </c:pt>
                <c:pt idx="172">
                  <c:v>0</c:v>
                </c:pt>
                <c:pt idx="173">
                  <c:v>0</c:v>
                </c:pt>
                <c:pt idx="174">
                  <c:v>1.549142857142857E-3</c:v>
                </c:pt>
                <c:pt idx="175">
                  <c:v>0</c:v>
                </c:pt>
                <c:pt idx="176">
                  <c:v>3.6714285714285716E-3</c:v>
                </c:pt>
                <c:pt idx="177">
                  <c:v>1.5577142857142858E-3</c:v>
                </c:pt>
                <c:pt idx="178">
                  <c:v>1.3501142857142857E-2</c:v>
                </c:pt>
                <c:pt idx="179">
                  <c:v>0</c:v>
                </c:pt>
                <c:pt idx="180">
                  <c:v>0</c:v>
                </c:pt>
                <c:pt idx="181">
                  <c:v>7.2857142857142869E-4</c:v>
                </c:pt>
                <c:pt idx="182">
                  <c:v>6.5714285714285712E-4</c:v>
                </c:pt>
                <c:pt idx="183">
                  <c:v>1.6432571428571432E-2</c:v>
                </c:pt>
                <c:pt idx="184">
                  <c:v>1.1381142857142861E-2</c:v>
                </c:pt>
                <c:pt idx="185">
                  <c:v>2.6742857142857145E-4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4.1319999999999994E-3</c:v>
                </c:pt>
                <c:pt idx="193">
                  <c:v>2.9994285714285713E-3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1.5999999999999999E-4</c:v>
                </c:pt>
                <c:pt idx="200">
                  <c:v>4.4571428571428572E-4</c:v>
                </c:pt>
                <c:pt idx="201">
                  <c:v>2.2325714285714288E-3</c:v>
                </c:pt>
                <c:pt idx="202">
                  <c:v>5.2445714285714283E-3</c:v>
                </c:pt>
                <c:pt idx="203">
                  <c:v>2.2719999999999997E-3</c:v>
                </c:pt>
                <c:pt idx="204">
                  <c:v>0</c:v>
                </c:pt>
                <c:pt idx="205">
                  <c:v>9.2571428571428557E-4</c:v>
                </c:pt>
                <c:pt idx="206">
                  <c:v>1.2474285714285714E-3</c:v>
                </c:pt>
                <c:pt idx="207">
                  <c:v>3.7142857142857143E-4</c:v>
                </c:pt>
                <c:pt idx="208">
                  <c:v>7.8685714285714296E-4</c:v>
                </c:pt>
                <c:pt idx="209">
                  <c:v>0</c:v>
                </c:pt>
                <c:pt idx="210">
                  <c:v>0</c:v>
                </c:pt>
                <c:pt idx="211">
                  <c:v>9.1199999999999994E-4</c:v>
                </c:pt>
                <c:pt idx="212">
                  <c:v>0</c:v>
                </c:pt>
                <c:pt idx="213">
                  <c:v>7.1885714285714294E-4</c:v>
                </c:pt>
                <c:pt idx="214">
                  <c:v>0</c:v>
                </c:pt>
                <c:pt idx="215">
                  <c:v>0</c:v>
                </c:pt>
                <c:pt idx="216">
                  <c:v>2.993142857142857E-3</c:v>
                </c:pt>
                <c:pt idx="217">
                  <c:v>1.8005714285714287E-3</c:v>
                </c:pt>
                <c:pt idx="218">
                  <c:v>1.2302857142857141E-3</c:v>
                </c:pt>
                <c:pt idx="219">
                  <c:v>1.2691428571428571E-3</c:v>
                </c:pt>
                <c:pt idx="220">
                  <c:v>2.5845714285714287E-3</c:v>
                </c:pt>
                <c:pt idx="221">
                  <c:v>0</c:v>
                </c:pt>
                <c:pt idx="222">
                  <c:v>2.3862857142857141E-3</c:v>
                </c:pt>
                <c:pt idx="223">
                  <c:v>0</c:v>
                </c:pt>
                <c:pt idx="224">
                  <c:v>7.0971428571428574E-4</c:v>
                </c:pt>
                <c:pt idx="225">
                  <c:v>0</c:v>
                </c:pt>
                <c:pt idx="226">
                  <c:v>3.5874285714285717E-3</c:v>
                </c:pt>
                <c:pt idx="227">
                  <c:v>0</c:v>
                </c:pt>
                <c:pt idx="228">
                  <c:v>6.643428571428571E-3</c:v>
                </c:pt>
                <c:pt idx="229">
                  <c:v>1.4961714285714287E-2</c:v>
                </c:pt>
                <c:pt idx="230">
                  <c:v>1.5941714285714285E-2</c:v>
                </c:pt>
                <c:pt idx="231">
                  <c:v>4.0107428571428565E-2</c:v>
                </c:pt>
                <c:pt idx="232">
                  <c:v>1.3762285714285716E-2</c:v>
                </c:pt>
                <c:pt idx="233">
                  <c:v>7.2354285714285715E-3</c:v>
                </c:pt>
                <c:pt idx="234">
                  <c:v>9.228571428571428E-4</c:v>
                </c:pt>
                <c:pt idx="235">
                  <c:v>5.0417142857142865E-3</c:v>
                </c:pt>
                <c:pt idx="236">
                  <c:v>1.6017142857142855E-3</c:v>
                </c:pt>
                <c:pt idx="237">
                  <c:v>5.3851428571428574E-3</c:v>
                </c:pt>
                <c:pt idx="238">
                  <c:v>4.7142857142857137E-4</c:v>
                </c:pt>
                <c:pt idx="239">
                  <c:v>0</c:v>
                </c:pt>
                <c:pt idx="240">
                  <c:v>6.5885714285714278E-4</c:v>
                </c:pt>
                <c:pt idx="241">
                  <c:v>1.1725714285714286E-3</c:v>
                </c:pt>
                <c:pt idx="242">
                  <c:v>6.1834285714285706E-3</c:v>
                </c:pt>
                <c:pt idx="243">
                  <c:v>7.0548571428571431E-3</c:v>
                </c:pt>
                <c:pt idx="244">
                  <c:v>1.3199999999999998E-3</c:v>
                </c:pt>
                <c:pt idx="245">
                  <c:v>5.0239999999999998E-3</c:v>
                </c:pt>
                <c:pt idx="246">
                  <c:v>5.8091428571428573E-3</c:v>
                </c:pt>
                <c:pt idx="247">
                  <c:v>3.3400000000000005E-3</c:v>
                </c:pt>
                <c:pt idx="248">
                  <c:v>3.8965714285714285E-3</c:v>
                </c:pt>
                <c:pt idx="249">
                  <c:v>1.5897142857142857E-3</c:v>
                </c:pt>
                <c:pt idx="256">
                  <c:v>0</c:v>
                </c:pt>
                <c:pt idx="257">
                  <c:v>2.737714285714286E-3</c:v>
                </c:pt>
                <c:pt idx="258">
                  <c:v>0</c:v>
                </c:pt>
                <c:pt idx="259">
                  <c:v>6.3222857142857152E-3</c:v>
                </c:pt>
                <c:pt idx="260">
                  <c:v>0</c:v>
                </c:pt>
                <c:pt idx="261">
                  <c:v>2.0691428571428571E-3</c:v>
                </c:pt>
                <c:pt idx="262">
                  <c:v>0</c:v>
                </c:pt>
                <c:pt idx="263">
                  <c:v>8.2971428571428573E-4</c:v>
                </c:pt>
                <c:pt idx="264">
                  <c:v>0.4267285714285714</c:v>
                </c:pt>
                <c:pt idx="265">
                  <c:v>0</c:v>
                </c:pt>
                <c:pt idx="266">
                  <c:v>0</c:v>
                </c:pt>
                <c:pt idx="267">
                  <c:v>1.1108571428571428E-3</c:v>
                </c:pt>
                <c:pt idx="268">
                  <c:v>3.4868571428571427E-3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8.9999999999999998E-4</c:v>
                </c:pt>
                <c:pt idx="281">
                  <c:v>7.2617142857142837E-3</c:v>
                </c:pt>
                <c:pt idx="282">
                  <c:v>9.0034285714285719E-3</c:v>
                </c:pt>
                <c:pt idx="283">
                  <c:v>1.8176571428571427E-2</c:v>
                </c:pt>
                <c:pt idx="284">
                  <c:v>2.0641142857142851E-2</c:v>
                </c:pt>
                <c:pt idx="285">
                  <c:v>1.9278857142857143E-2</c:v>
                </c:pt>
                <c:pt idx="286">
                  <c:v>3.1131428571428569E-3</c:v>
                </c:pt>
                <c:pt idx="287">
                  <c:v>2.0285714285714286E-3</c:v>
                </c:pt>
                <c:pt idx="288">
                  <c:v>2.8840000000000003E-3</c:v>
                </c:pt>
                <c:pt idx="289">
                  <c:v>2.9234285714285707E-3</c:v>
                </c:pt>
                <c:pt idx="290">
                  <c:v>0.89913371428571409</c:v>
                </c:pt>
                <c:pt idx="291">
                  <c:v>1.0242291428571428</c:v>
                </c:pt>
                <c:pt idx="292">
                  <c:v>1.7754285714285712E-3</c:v>
                </c:pt>
                <c:pt idx="293">
                  <c:v>8.5599999999999999E-4</c:v>
                </c:pt>
                <c:pt idx="294">
                  <c:v>0.27115885714285715</c:v>
                </c:pt>
                <c:pt idx="295">
                  <c:v>3.7359999999999993E-3</c:v>
                </c:pt>
                <c:pt idx="296">
                  <c:v>5.2680000000000001E-3</c:v>
                </c:pt>
                <c:pt idx="297">
                  <c:v>4.6434285714285727E-3</c:v>
                </c:pt>
                <c:pt idx="298">
                  <c:v>2.5988571428571423E-3</c:v>
                </c:pt>
                <c:pt idx="299">
                  <c:v>2.8508571428571424E-3</c:v>
                </c:pt>
                <c:pt idx="304">
                  <c:v>0</c:v>
                </c:pt>
                <c:pt idx="305">
                  <c:v>2.571428571428571E-4</c:v>
                </c:pt>
                <c:pt idx="306">
                  <c:v>3.8571428571428567E-4</c:v>
                </c:pt>
                <c:pt idx="307">
                  <c:v>0</c:v>
                </c:pt>
                <c:pt idx="308">
                  <c:v>0</c:v>
                </c:pt>
                <c:pt idx="309">
                  <c:v>3.1999999999999997E-4</c:v>
                </c:pt>
                <c:pt idx="310">
                  <c:v>8.6171428571428575E-4</c:v>
                </c:pt>
                <c:pt idx="311">
                  <c:v>9.3142857142857144E-4</c:v>
                </c:pt>
                <c:pt idx="312">
                  <c:v>3.5725714285714284E-3</c:v>
                </c:pt>
                <c:pt idx="313">
                  <c:v>9.034285714285713E-4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2.7542857142857143E-4</c:v>
                </c:pt>
                <c:pt idx="319">
                  <c:v>0</c:v>
                </c:pt>
                <c:pt idx="320">
                  <c:v>0</c:v>
                </c:pt>
                <c:pt idx="321">
                  <c:v>1.9297142857142855E-3</c:v>
                </c:pt>
                <c:pt idx="322">
                  <c:v>6.2028571428571436E-3</c:v>
                </c:pt>
                <c:pt idx="323">
                  <c:v>1.1765714285714285E-3</c:v>
                </c:pt>
                <c:pt idx="324">
                  <c:v>8.0102857142857146E-3</c:v>
                </c:pt>
                <c:pt idx="325">
                  <c:v>8.4102857142857122E-3</c:v>
                </c:pt>
                <c:pt idx="326">
                  <c:v>5.1040000000000009E-3</c:v>
                </c:pt>
                <c:pt idx="327">
                  <c:v>8.0308571428571434E-3</c:v>
                </c:pt>
                <c:pt idx="328">
                  <c:v>6.6165714285714291E-3</c:v>
                </c:pt>
                <c:pt idx="329">
                  <c:v>3.6131428571428573E-3</c:v>
                </c:pt>
                <c:pt idx="330">
                  <c:v>1.8137142857142857E-3</c:v>
                </c:pt>
                <c:pt idx="331">
                  <c:v>1.1313142857142858E-2</c:v>
                </c:pt>
                <c:pt idx="332">
                  <c:v>4.7571428571428565E-3</c:v>
                </c:pt>
                <c:pt idx="333">
                  <c:v>7.7142857142857154E-5</c:v>
                </c:pt>
                <c:pt idx="334">
                  <c:v>1.3626285714285712E-2</c:v>
                </c:pt>
                <c:pt idx="335">
                  <c:v>3.7074285714285712E-3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7.2839999999999997E-3</c:v>
                </c:pt>
                <c:pt idx="340">
                  <c:v>4.0394285714285714E-3</c:v>
                </c:pt>
                <c:pt idx="341">
                  <c:v>1.5091571428571426</c:v>
                </c:pt>
                <c:pt idx="342">
                  <c:v>5.6342857142857139E-4</c:v>
                </c:pt>
                <c:pt idx="343">
                  <c:v>1.8811428571428573E-3</c:v>
                </c:pt>
                <c:pt idx="344">
                  <c:v>4.1017142857142849E-3</c:v>
                </c:pt>
                <c:pt idx="345">
                  <c:v>0</c:v>
                </c:pt>
                <c:pt idx="346">
                  <c:v>5.7520000000000002E-3</c:v>
                </c:pt>
                <c:pt idx="347">
                  <c:v>0</c:v>
                </c:pt>
                <c:pt idx="348">
                  <c:v>6.4217142857142858E-3</c:v>
                </c:pt>
                <c:pt idx="349">
                  <c:v>0</c:v>
                </c:pt>
                <c:pt idx="350">
                  <c:v>2.7142857142857144E-4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7.1428571428571434E-5</c:v>
                </c:pt>
                <c:pt idx="359">
                  <c:v>8.5714285714285699E-5</c:v>
                </c:pt>
                <c:pt idx="360">
                  <c:v>2.8228571428571425E-4</c:v>
                </c:pt>
                <c:pt idx="361">
                  <c:v>1.524E-3</c:v>
                </c:pt>
                <c:pt idx="362">
                  <c:v>0</c:v>
                </c:pt>
                <c:pt idx="363">
                  <c:v>2.2399999999999997E-4</c:v>
                </c:pt>
                <c:pt idx="364">
                  <c:v>9.9428571428571437E-5</c:v>
                </c:pt>
                <c:pt idx="365">
                  <c:v>0</c:v>
                </c:pt>
                <c:pt idx="366">
                  <c:v>0</c:v>
                </c:pt>
                <c:pt idx="367">
                  <c:v>4.1142857142857138E-4</c:v>
                </c:pt>
                <c:pt idx="368">
                  <c:v>4.5714285714285723E-5</c:v>
                </c:pt>
                <c:pt idx="369">
                  <c:v>9.5200000000000005E-4</c:v>
                </c:pt>
                <c:pt idx="370">
                  <c:v>0</c:v>
                </c:pt>
                <c:pt idx="371">
                  <c:v>8.5028571428571434E-4</c:v>
                </c:pt>
                <c:pt idx="372">
                  <c:v>0</c:v>
                </c:pt>
                <c:pt idx="373">
                  <c:v>3.4279999999999996E-3</c:v>
                </c:pt>
                <c:pt idx="374">
                  <c:v>4.3668571428571428E-3</c:v>
                </c:pt>
                <c:pt idx="375">
                  <c:v>4.6308571428571432E-3</c:v>
                </c:pt>
                <c:pt idx="376">
                  <c:v>5.7257142857142858E-4</c:v>
                </c:pt>
                <c:pt idx="377">
                  <c:v>1.1051428571428571E-3</c:v>
                </c:pt>
                <c:pt idx="378">
                  <c:v>3.8674285714285716E-3</c:v>
                </c:pt>
                <c:pt idx="379">
                  <c:v>9.3314285714285699E-4</c:v>
                </c:pt>
                <c:pt idx="380">
                  <c:v>9.8685714285714262E-4</c:v>
                </c:pt>
                <c:pt idx="381">
                  <c:v>0</c:v>
                </c:pt>
                <c:pt idx="382">
                  <c:v>0</c:v>
                </c:pt>
                <c:pt idx="383">
                  <c:v>3.6742857142857145E-4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1.7411428571428569E-3</c:v>
                </c:pt>
                <c:pt idx="389">
                  <c:v>0</c:v>
                </c:pt>
                <c:pt idx="390">
                  <c:v>8.8000000000000003E-4</c:v>
                </c:pt>
                <c:pt idx="391">
                  <c:v>3.7599999999999998E-4</c:v>
                </c:pt>
                <c:pt idx="392">
                  <c:v>0</c:v>
                </c:pt>
                <c:pt idx="393">
                  <c:v>3.7365714285714281E-3</c:v>
                </c:pt>
                <c:pt idx="394">
                  <c:v>3.7599999999999998E-4</c:v>
                </c:pt>
                <c:pt idx="395">
                  <c:v>0</c:v>
                </c:pt>
                <c:pt idx="396">
                  <c:v>6.1314285714285713E-4</c:v>
                </c:pt>
                <c:pt idx="397">
                  <c:v>8.622857142857142E-4</c:v>
                </c:pt>
                <c:pt idx="398">
                  <c:v>0</c:v>
                </c:pt>
                <c:pt idx="399">
                  <c:v>4.948571428571428E-4</c:v>
                </c:pt>
                <c:pt idx="400">
                  <c:v>0</c:v>
                </c:pt>
                <c:pt idx="401">
                  <c:v>3.5885714285714281E-4</c:v>
                </c:pt>
                <c:pt idx="402">
                  <c:v>0</c:v>
                </c:pt>
                <c:pt idx="403">
                  <c:v>1.1262857142857144E-3</c:v>
                </c:pt>
                <c:pt idx="404">
                  <c:v>2.5325714285714287E-3</c:v>
                </c:pt>
                <c:pt idx="405">
                  <c:v>1.4285714285714286E-3</c:v>
                </c:pt>
                <c:pt idx="406">
                  <c:v>1.6845714285714285E-3</c:v>
                </c:pt>
                <c:pt idx="407">
                  <c:v>8.1485714285714278E-4</c:v>
                </c:pt>
                <c:pt idx="408">
                  <c:v>6.5234285714285706E-3</c:v>
                </c:pt>
                <c:pt idx="409">
                  <c:v>4.8634285714285706E-3</c:v>
                </c:pt>
                <c:pt idx="410">
                  <c:v>5.7142857142857148E-5</c:v>
                </c:pt>
                <c:pt idx="411">
                  <c:v>7.665714285714287E-3</c:v>
                </c:pt>
                <c:pt idx="412">
                  <c:v>3.3480000000000003E-3</c:v>
                </c:pt>
                <c:pt idx="413">
                  <c:v>2.3062857142857138E-3</c:v>
                </c:pt>
                <c:pt idx="414">
                  <c:v>0</c:v>
                </c:pt>
                <c:pt idx="415">
                  <c:v>9.2571428571428582E-5</c:v>
                </c:pt>
                <c:pt idx="416">
                  <c:v>5.1748571428571416E-3</c:v>
                </c:pt>
                <c:pt idx="417">
                  <c:v>6.7885714285714283E-4</c:v>
                </c:pt>
                <c:pt idx="418">
                  <c:v>7.2914285714285711E-3</c:v>
                </c:pt>
                <c:pt idx="419">
                  <c:v>8.9914285714285704E-3</c:v>
                </c:pt>
                <c:pt idx="420">
                  <c:v>5.9337142857142852E-3</c:v>
                </c:pt>
                <c:pt idx="421">
                  <c:v>3.8114285714285713E-4</c:v>
                </c:pt>
                <c:pt idx="422">
                  <c:v>3.1114285714285714E-3</c:v>
                </c:pt>
                <c:pt idx="423">
                  <c:v>5.4857142857142854E-4</c:v>
                </c:pt>
                <c:pt idx="424">
                  <c:v>0</c:v>
                </c:pt>
                <c:pt idx="425">
                  <c:v>6.4857142857142856E-3</c:v>
                </c:pt>
                <c:pt idx="426">
                  <c:v>2.8571428571428574E-5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1.8857142857142857E-4</c:v>
                </c:pt>
                <c:pt idx="441">
                  <c:v>0</c:v>
                </c:pt>
                <c:pt idx="442">
                  <c:v>0</c:v>
                </c:pt>
                <c:pt idx="443">
                  <c:v>2.0571428571428574E-4</c:v>
                </c:pt>
                <c:pt idx="444">
                  <c:v>0</c:v>
                </c:pt>
                <c:pt idx="445">
                  <c:v>0</c:v>
                </c:pt>
                <c:pt idx="446">
                  <c:v>3.4799999999999995E-4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4.1657142857142858E-4</c:v>
                </c:pt>
                <c:pt idx="456">
                  <c:v>4.4571428571428572E-4</c:v>
                </c:pt>
                <c:pt idx="457">
                  <c:v>6.1657142857142857E-4</c:v>
                </c:pt>
                <c:pt idx="458">
                  <c:v>0</c:v>
                </c:pt>
                <c:pt idx="459">
                  <c:v>3.6051428571428575E-3</c:v>
                </c:pt>
                <c:pt idx="460">
                  <c:v>4.4622857142857138E-3</c:v>
                </c:pt>
                <c:pt idx="461">
                  <c:v>0</c:v>
                </c:pt>
                <c:pt idx="462">
                  <c:v>0</c:v>
                </c:pt>
                <c:pt idx="463">
                  <c:v>1.0982857142857144E-3</c:v>
                </c:pt>
                <c:pt idx="464">
                  <c:v>2.3251428571428572E-3</c:v>
                </c:pt>
                <c:pt idx="465">
                  <c:v>2.3925714285714284E-3</c:v>
                </c:pt>
                <c:pt idx="466">
                  <c:v>7.0742857142857142E-4</c:v>
                </c:pt>
                <c:pt idx="467">
                  <c:v>3.4742857142857145E-4</c:v>
                </c:pt>
                <c:pt idx="468">
                  <c:v>0</c:v>
                </c:pt>
                <c:pt idx="469">
                  <c:v>5.6571428571428571E-4</c:v>
                </c:pt>
                <c:pt idx="470">
                  <c:v>0</c:v>
                </c:pt>
                <c:pt idx="471">
                  <c:v>0</c:v>
                </c:pt>
                <c:pt idx="472">
                  <c:v>8.7314285714285705E-4</c:v>
                </c:pt>
                <c:pt idx="473">
                  <c:v>1.8720502857142858</c:v>
                </c:pt>
                <c:pt idx="474">
                  <c:v>1.9599999999999999E-4</c:v>
                </c:pt>
                <c:pt idx="475">
                  <c:v>3.2051428571428569E-3</c:v>
                </c:pt>
                <c:pt idx="476">
                  <c:v>2.0087262857142858</c:v>
                </c:pt>
                <c:pt idx="477">
                  <c:v>0</c:v>
                </c:pt>
                <c:pt idx="478">
                  <c:v>1.6580788571428571</c:v>
                </c:pt>
                <c:pt idx="479">
                  <c:v>1.3849479999999998</c:v>
                </c:pt>
                <c:pt idx="480">
                  <c:v>2.2388571428571427E-3</c:v>
                </c:pt>
                <c:pt idx="481">
                  <c:v>2.4274285714285713E-3</c:v>
                </c:pt>
                <c:pt idx="482">
                  <c:v>1.712E-3</c:v>
                </c:pt>
                <c:pt idx="483">
                  <c:v>1.7634285714285714E-3</c:v>
                </c:pt>
                <c:pt idx="484">
                  <c:v>1.8159999999999999E-3</c:v>
                </c:pt>
                <c:pt idx="485">
                  <c:v>0</c:v>
                </c:pt>
                <c:pt idx="486">
                  <c:v>5.9199999999999997E-4</c:v>
                </c:pt>
                <c:pt idx="487">
                  <c:v>2.0091428571428573E-3</c:v>
                </c:pt>
                <c:pt idx="488">
                  <c:v>3.7114285714285713E-3</c:v>
                </c:pt>
                <c:pt idx="489">
                  <c:v>1.5428571428571427E-3</c:v>
                </c:pt>
                <c:pt idx="490">
                  <c:v>3.2697142857142851E-3</c:v>
                </c:pt>
                <c:pt idx="491">
                  <c:v>8.0588571428571419E-3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2.5028571428571428E-4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4.937142857142857E-4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5.8285714285714284E-5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5.4857142857142854E-4</c:v>
                </c:pt>
                <c:pt idx="521">
                  <c:v>2.9314285714285716E-4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2.9269142857142858E-2</c:v>
                </c:pt>
                <c:pt idx="526">
                  <c:v>8.0830857142857149E-2</c:v>
                </c:pt>
                <c:pt idx="527">
                  <c:v>0.16404457142857143</c:v>
                </c:pt>
                <c:pt idx="528">
                  <c:v>1.6342857142857145E-4</c:v>
                </c:pt>
                <c:pt idx="529">
                  <c:v>0</c:v>
                </c:pt>
                <c:pt idx="530">
                  <c:v>0</c:v>
                </c:pt>
                <c:pt idx="531">
                  <c:v>0.111776</c:v>
                </c:pt>
                <c:pt idx="532">
                  <c:v>3.7028571428571433E-4</c:v>
                </c:pt>
                <c:pt idx="533">
                  <c:v>3.4171428571428569E-4</c:v>
                </c:pt>
                <c:pt idx="534">
                  <c:v>0</c:v>
                </c:pt>
                <c:pt idx="535">
                  <c:v>0</c:v>
                </c:pt>
                <c:pt idx="536">
                  <c:v>2.0960000000000002E-3</c:v>
                </c:pt>
                <c:pt idx="537">
                  <c:v>1.9451428571428571E-3</c:v>
                </c:pt>
                <c:pt idx="538">
                  <c:v>3.3234285714285722E-3</c:v>
                </c:pt>
                <c:pt idx="539">
                  <c:v>3.6228571428571429E-4</c:v>
                </c:pt>
                <c:pt idx="540">
                  <c:v>0</c:v>
                </c:pt>
                <c:pt idx="541">
                  <c:v>5.1428571428571419E-4</c:v>
                </c:pt>
                <c:pt idx="542">
                  <c:v>0</c:v>
                </c:pt>
                <c:pt idx="543">
                  <c:v>2.5074285714285719E-3</c:v>
                </c:pt>
                <c:pt idx="544">
                  <c:v>6.2971428571428564E-4</c:v>
                </c:pt>
                <c:pt idx="545">
                  <c:v>0</c:v>
                </c:pt>
                <c:pt idx="546">
                  <c:v>4.8628571428571427E-4</c:v>
                </c:pt>
                <c:pt idx="547">
                  <c:v>0</c:v>
                </c:pt>
                <c:pt idx="548">
                  <c:v>0</c:v>
                </c:pt>
                <c:pt idx="549">
                  <c:v>4.0114285714285713E-4</c:v>
                </c:pt>
                <c:pt idx="550">
                  <c:v>3.2857142857142856E-4</c:v>
                </c:pt>
                <c:pt idx="551">
                  <c:v>3.0171428571428575E-4</c:v>
                </c:pt>
                <c:pt idx="552">
                  <c:v>2.8571428571428574E-5</c:v>
                </c:pt>
                <c:pt idx="553">
                  <c:v>6.4971428571428569E-4</c:v>
                </c:pt>
                <c:pt idx="554">
                  <c:v>2.8285714285714286E-4</c:v>
                </c:pt>
                <c:pt idx="555">
                  <c:v>4.8988571428571432E-3</c:v>
                </c:pt>
                <c:pt idx="556">
                  <c:v>3.2400000000000001E-4</c:v>
                </c:pt>
                <c:pt idx="557">
                  <c:v>0</c:v>
                </c:pt>
                <c:pt idx="558">
                  <c:v>2.6114285714285718E-3</c:v>
                </c:pt>
                <c:pt idx="559">
                  <c:v>8.3062857142857157E-3</c:v>
                </c:pt>
                <c:pt idx="560">
                  <c:v>4.5428571428571431E-4</c:v>
                </c:pt>
                <c:pt idx="561">
                  <c:v>5.6342857142857139E-4</c:v>
                </c:pt>
                <c:pt idx="562">
                  <c:v>0</c:v>
                </c:pt>
                <c:pt idx="563">
                  <c:v>1.5017142857142855E-3</c:v>
                </c:pt>
                <c:pt idx="564">
                  <c:v>0</c:v>
                </c:pt>
                <c:pt idx="565">
                  <c:v>0</c:v>
                </c:pt>
                <c:pt idx="566">
                  <c:v>9.0171428571428564E-4</c:v>
                </c:pt>
                <c:pt idx="567">
                  <c:v>7.902857142857144E-4</c:v>
                </c:pt>
                <c:pt idx="568">
                  <c:v>1.3297200000000002</c:v>
                </c:pt>
                <c:pt idx="569">
                  <c:v>1.662457142857143E-2</c:v>
                </c:pt>
                <c:pt idx="570">
                  <c:v>2.8874285714285716E-3</c:v>
                </c:pt>
                <c:pt idx="571">
                  <c:v>9.6291428571428569E-3</c:v>
                </c:pt>
                <c:pt idx="572">
                  <c:v>5.8059999999999994E-2</c:v>
                </c:pt>
                <c:pt idx="573">
                  <c:v>4.2577142857142857E-3</c:v>
                </c:pt>
                <c:pt idx="574">
                  <c:v>4.7177142857142852E-3</c:v>
                </c:pt>
                <c:pt idx="575">
                  <c:v>7.082285714285712E-3</c:v>
                </c:pt>
                <c:pt idx="576">
                  <c:v>3.6405714285714292E-3</c:v>
                </c:pt>
                <c:pt idx="577">
                  <c:v>4.1451428571428568E-3</c:v>
                </c:pt>
                <c:pt idx="578">
                  <c:v>5.3897142857142867E-3</c:v>
                </c:pt>
                <c:pt idx="579">
                  <c:v>5.0039999999999998E-3</c:v>
                </c:pt>
                <c:pt idx="580">
                  <c:v>7.7754285714285712E-3</c:v>
                </c:pt>
                <c:pt idx="581">
                  <c:v>0</c:v>
                </c:pt>
                <c:pt idx="582">
                  <c:v>9.1285714285714286E-3</c:v>
                </c:pt>
                <c:pt idx="583">
                  <c:v>4.44E-4</c:v>
                </c:pt>
                <c:pt idx="584">
                  <c:v>1.6314285714285712E-3</c:v>
                </c:pt>
                <c:pt idx="585">
                  <c:v>3.982857142857143E-3</c:v>
                </c:pt>
                <c:pt idx="586">
                  <c:v>3.8399999999999996E-4</c:v>
                </c:pt>
                <c:pt idx="587">
                  <c:v>6.9554285714285707E-3</c:v>
                </c:pt>
                <c:pt idx="588">
                  <c:v>9.7462857142857143E-3</c:v>
                </c:pt>
                <c:pt idx="589">
                  <c:v>1.0857142857142858E-3</c:v>
                </c:pt>
                <c:pt idx="590">
                  <c:v>1.8765714285714284E-3</c:v>
                </c:pt>
                <c:pt idx="591">
                  <c:v>1.4594285714285714E-3</c:v>
                </c:pt>
                <c:pt idx="592">
                  <c:v>4.847428571428572E-3</c:v>
                </c:pt>
                <c:pt idx="593">
                  <c:v>2.5262857142857144E-3</c:v>
                </c:pt>
                <c:pt idx="594">
                  <c:v>1.4871999999999996E-2</c:v>
                </c:pt>
                <c:pt idx="595">
                  <c:v>1.1674285714285714E-3</c:v>
                </c:pt>
                <c:pt idx="596">
                  <c:v>4.2474285714285704E-3</c:v>
                </c:pt>
                <c:pt idx="597">
                  <c:v>1.6502857142857142E-3</c:v>
                </c:pt>
                <c:pt idx="598">
                  <c:v>0</c:v>
                </c:pt>
                <c:pt idx="599">
                  <c:v>0</c:v>
                </c:pt>
                <c:pt idx="600">
                  <c:v>1.9588571428571428E-3</c:v>
                </c:pt>
                <c:pt idx="601">
                  <c:v>5.7085714285714292E-4</c:v>
                </c:pt>
                <c:pt idx="602">
                  <c:v>1.9211428571428572E-3</c:v>
                </c:pt>
                <c:pt idx="603">
                  <c:v>6.508571428571428E-4</c:v>
                </c:pt>
                <c:pt idx="604">
                  <c:v>2.4199999999999998E-3</c:v>
                </c:pt>
                <c:pt idx="605">
                  <c:v>1.110857142857143E-3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4.285714285714285E-5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1.5994285714285713E-3</c:v>
                </c:pt>
                <c:pt idx="614">
                  <c:v>0</c:v>
                </c:pt>
                <c:pt idx="615">
                  <c:v>4.5599999999999997E-4</c:v>
                </c:pt>
                <c:pt idx="616">
                  <c:v>0</c:v>
                </c:pt>
                <c:pt idx="617">
                  <c:v>1.2857142857142855E-4</c:v>
                </c:pt>
                <c:pt idx="618">
                  <c:v>0</c:v>
                </c:pt>
                <c:pt idx="619">
                  <c:v>8.2285714285714292E-5</c:v>
                </c:pt>
                <c:pt idx="620">
                  <c:v>0</c:v>
                </c:pt>
                <c:pt idx="621">
                  <c:v>4.3851428571428574E-3</c:v>
                </c:pt>
                <c:pt idx="622">
                  <c:v>2.4302857142857143E-3</c:v>
                </c:pt>
                <c:pt idx="623">
                  <c:v>0</c:v>
                </c:pt>
                <c:pt idx="624">
                  <c:v>7.1428571428571434E-5</c:v>
                </c:pt>
                <c:pt idx="625">
                  <c:v>0</c:v>
                </c:pt>
                <c:pt idx="626">
                  <c:v>0</c:v>
                </c:pt>
                <c:pt idx="627">
                  <c:v>3.5657142857142853E-4</c:v>
                </c:pt>
                <c:pt idx="628">
                  <c:v>0</c:v>
                </c:pt>
                <c:pt idx="629">
                  <c:v>1.142857142857143E-4</c:v>
                </c:pt>
                <c:pt idx="630">
                  <c:v>9.8742857142857139E-4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1.4285714285714287E-5</c:v>
                </c:pt>
                <c:pt idx="639">
                  <c:v>1.0560000000000001E-3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7.821714285714286E-3</c:v>
                </c:pt>
                <c:pt idx="644">
                  <c:v>1.3925714285714286E-3</c:v>
                </c:pt>
                <c:pt idx="645">
                  <c:v>0</c:v>
                </c:pt>
                <c:pt idx="646">
                  <c:v>1.7434285714285713E-3</c:v>
                </c:pt>
                <c:pt idx="647">
                  <c:v>3.8114285714285713E-4</c:v>
                </c:pt>
                <c:pt idx="648">
                  <c:v>4.2057142857142852E-4</c:v>
                </c:pt>
                <c:pt idx="649">
                  <c:v>6.3085714285714286E-4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2.3771428571428571E-4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470-4EB9-BD88-EC579AD0BCAE}"/>
            </c:ext>
          </c:extLst>
        </c:ser>
        <c:ser>
          <c:idx val="9"/>
          <c:order val="9"/>
          <c:tx>
            <c:strRef>
              <c:f>'Mar-25 Comparison with CA @50m'!$AG$1</c:f>
              <c:strCache>
                <c:ptCount val="1"/>
                <c:pt idx="0">
                  <c:v>R4 Crack Area (in % area)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'Mar-25 Comparison with CA @50m'!$B$2:$B$664</c:f>
              <c:numCache>
                <c:formatCode>General</c:formatCode>
                <c:ptCount val="663"/>
                <c:pt idx="1">
                  <c:v>214260</c:v>
                </c:pt>
                <c:pt idx="2">
                  <c:v>214300</c:v>
                </c:pt>
                <c:pt idx="3">
                  <c:v>214350</c:v>
                </c:pt>
                <c:pt idx="4">
                  <c:v>214400</c:v>
                </c:pt>
                <c:pt idx="5">
                  <c:v>214450</c:v>
                </c:pt>
                <c:pt idx="6">
                  <c:v>214500</c:v>
                </c:pt>
                <c:pt idx="7">
                  <c:v>214550</c:v>
                </c:pt>
                <c:pt idx="8">
                  <c:v>214600</c:v>
                </c:pt>
                <c:pt idx="9">
                  <c:v>214650</c:v>
                </c:pt>
                <c:pt idx="10">
                  <c:v>214700</c:v>
                </c:pt>
                <c:pt idx="11">
                  <c:v>214750</c:v>
                </c:pt>
                <c:pt idx="12">
                  <c:v>214800</c:v>
                </c:pt>
                <c:pt idx="13">
                  <c:v>214850</c:v>
                </c:pt>
                <c:pt idx="14">
                  <c:v>214900</c:v>
                </c:pt>
                <c:pt idx="15">
                  <c:v>214950</c:v>
                </c:pt>
                <c:pt idx="16">
                  <c:v>215000</c:v>
                </c:pt>
                <c:pt idx="17">
                  <c:v>215050</c:v>
                </c:pt>
                <c:pt idx="18">
                  <c:v>215100</c:v>
                </c:pt>
                <c:pt idx="19">
                  <c:v>215150</c:v>
                </c:pt>
                <c:pt idx="20">
                  <c:v>215200</c:v>
                </c:pt>
                <c:pt idx="21">
                  <c:v>215250</c:v>
                </c:pt>
                <c:pt idx="22">
                  <c:v>215300</c:v>
                </c:pt>
                <c:pt idx="23">
                  <c:v>215350</c:v>
                </c:pt>
                <c:pt idx="24">
                  <c:v>215400</c:v>
                </c:pt>
                <c:pt idx="25">
                  <c:v>215450</c:v>
                </c:pt>
                <c:pt idx="26">
                  <c:v>215500</c:v>
                </c:pt>
                <c:pt idx="27">
                  <c:v>215550</c:v>
                </c:pt>
                <c:pt idx="28">
                  <c:v>215600</c:v>
                </c:pt>
                <c:pt idx="29">
                  <c:v>215650</c:v>
                </c:pt>
                <c:pt idx="30">
                  <c:v>215700</c:v>
                </c:pt>
                <c:pt idx="31">
                  <c:v>215750</c:v>
                </c:pt>
                <c:pt idx="32">
                  <c:v>215800</c:v>
                </c:pt>
                <c:pt idx="33">
                  <c:v>215850</c:v>
                </c:pt>
                <c:pt idx="34">
                  <c:v>215900</c:v>
                </c:pt>
                <c:pt idx="35">
                  <c:v>215950</c:v>
                </c:pt>
                <c:pt idx="36">
                  <c:v>216000</c:v>
                </c:pt>
                <c:pt idx="37">
                  <c:v>216050</c:v>
                </c:pt>
                <c:pt idx="38">
                  <c:v>216100</c:v>
                </c:pt>
                <c:pt idx="39">
                  <c:v>216150</c:v>
                </c:pt>
                <c:pt idx="40">
                  <c:v>216200</c:v>
                </c:pt>
                <c:pt idx="41">
                  <c:v>216250</c:v>
                </c:pt>
                <c:pt idx="42">
                  <c:v>216300</c:v>
                </c:pt>
                <c:pt idx="43">
                  <c:v>216350</c:v>
                </c:pt>
                <c:pt idx="44">
                  <c:v>216400</c:v>
                </c:pt>
                <c:pt idx="45">
                  <c:v>216450</c:v>
                </c:pt>
                <c:pt idx="46">
                  <c:v>216500</c:v>
                </c:pt>
                <c:pt idx="47">
                  <c:v>216550</c:v>
                </c:pt>
                <c:pt idx="48">
                  <c:v>216600</c:v>
                </c:pt>
                <c:pt idx="49">
                  <c:v>216650</c:v>
                </c:pt>
                <c:pt idx="50">
                  <c:v>216700</c:v>
                </c:pt>
                <c:pt idx="51">
                  <c:v>216750</c:v>
                </c:pt>
                <c:pt idx="52">
                  <c:v>216800</c:v>
                </c:pt>
                <c:pt idx="53">
                  <c:v>216850</c:v>
                </c:pt>
                <c:pt idx="54">
                  <c:v>216900</c:v>
                </c:pt>
                <c:pt idx="55">
                  <c:v>216950</c:v>
                </c:pt>
                <c:pt idx="56">
                  <c:v>217000</c:v>
                </c:pt>
                <c:pt idx="57">
                  <c:v>217050</c:v>
                </c:pt>
                <c:pt idx="58">
                  <c:v>217100</c:v>
                </c:pt>
                <c:pt idx="59">
                  <c:v>217150</c:v>
                </c:pt>
                <c:pt idx="60">
                  <c:v>217200</c:v>
                </c:pt>
                <c:pt idx="61">
                  <c:v>217250</c:v>
                </c:pt>
                <c:pt idx="62">
                  <c:v>217300</c:v>
                </c:pt>
                <c:pt idx="63">
                  <c:v>217350</c:v>
                </c:pt>
                <c:pt idx="64">
                  <c:v>217400</c:v>
                </c:pt>
                <c:pt idx="65">
                  <c:v>217450</c:v>
                </c:pt>
                <c:pt idx="66">
                  <c:v>217500</c:v>
                </c:pt>
                <c:pt idx="67">
                  <c:v>217550</c:v>
                </c:pt>
                <c:pt idx="68">
                  <c:v>217600</c:v>
                </c:pt>
                <c:pt idx="69">
                  <c:v>217650</c:v>
                </c:pt>
                <c:pt idx="70">
                  <c:v>217700</c:v>
                </c:pt>
                <c:pt idx="71">
                  <c:v>217750</c:v>
                </c:pt>
                <c:pt idx="72">
                  <c:v>217800</c:v>
                </c:pt>
                <c:pt idx="73">
                  <c:v>217850</c:v>
                </c:pt>
                <c:pt idx="74">
                  <c:v>217900</c:v>
                </c:pt>
                <c:pt idx="75">
                  <c:v>217950</c:v>
                </c:pt>
                <c:pt idx="76">
                  <c:v>218000</c:v>
                </c:pt>
                <c:pt idx="77">
                  <c:v>218050</c:v>
                </c:pt>
                <c:pt idx="78">
                  <c:v>218100</c:v>
                </c:pt>
                <c:pt idx="79">
                  <c:v>218150</c:v>
                </c:pt>
                <c:pt idx="80">
                  <c:v>218200</c:v>
                </c:pt>
                <c:pt idx="81">
                  <c:v>218250</c:v>
                </c:pt>
                <c:pt idx="82">
                  <c:v>218300</c:v>
                </c:pt>
                <c:pt idx="83">
                  <c:v>218350</c:v>
                </c:pt>
                <c:pt idx="84">
                  <c:v>218400</c:v>
                </c:pt>
                <c:pt idx="85">
                  <c:v>218450</c:v>
                </c:pt>
                <c:pt idx="86">
                  <c:v>218500</c:v>
                </c:pt>
                <c:pt idx="87">
                  <c:v>218550</c:v>
                </c:pt>
                <c:pt idx="88">
                  <c:v>218600</c:v>
                </c:pt>
                <c:pt idx="89">
                  <c:v>218650</c:v>
                </c:pt>
                <c:pt idx="90">
                  <c:v>218700</c:v>
                </c:pt>
                <c:pt idx="91">
                  <c:v>218750</c:v>
                </c:pt>
                <c:pt idx="92">
                  <c:v>218800</c:v>
                </c:pt>
                <c:pt idx="93">
                  <c:v>218850</c:v>
                </c:pt>
                <c:pt idx="94">
                  <c:v>218900</c:v>
                </c:pt>
                <c:pt idx="95">
                  <c:v>218950</c:v>
                </c:pt>
                <c:pt idx="96">
                  <c:v>219000</c:v>
                </c:pt>
                <c:pt idx="97">
                  <c:v>219050</c:v>
                </c:pt>
                <c:pt idx="98">
                  <c:v>219100</c:v>
                </c:pt>
                <c:pt idx="99">
                  <c:v>219150</c:v>
                </c:pt>
                <c:pt idx="100">
                  <c:v>219200</c:v>
                </c:pt>
                <c:pt idx="101">
                  <c:v>219250</c:v>
                </c:pt>
                <c:pt idx="102">
                  <c:v>219300</c:v>
                </c:pt>
                <c:pt idx="103">
                  <c:v>219350</c:v>
                </c:pt>
                <c:pt idx="104">
                  <c:v>219400</c:v>
                </c:pt>
                <c:pt idx="105">
                  <c:v>219450</c:v>
                </c:pt>
                <c:pt idx="106">
                  <c:v>219500</c:v>
                </c:pt>
                <c:pt idx="107">
                  <c:v>219550</c:v>
                </c:pt>
                <c:pt idx="108">
                  <c:v>219600</c:v>
                </c:pt>
                <c:pt idx="109">
                  <c:v>219650</c:v>
                </c:pt>
                <c:pt idx="110">
                  <c:v>219700</c:v>
                </c:pt>
                <c:pt idx="111">
                  <c:v>219750</c:v>
                </c:pt>
                <c:pt idx="112">
                  <c:v>219800</c:v>
                </c:pt>
                <c:pt idx="113">
                  <c:v>219850</c:v>
                </c:pt>
                <c:pt idx="114">
                  <c:v>219900</c:v>
                </c:pt>
                <c:pt idx="115">
                  <c:v>219950</c:v>
                </c:pt>
                <c:pt idx="116">
                  <c:v>220000</c:v>
                </c:pt>
                <c:pt idx="117">
                  <c:v>220050</c:v>
                </c:pt>
                <c:pt idx="118">
                  <c:v>220100</c:v>
                </c:pt>
                <c:pt idx="119">
                  <c:v>220150</c:v>
                </c:pt>
                <c:pt idx="120">
                  <c:v>220200</c:v>
                </c:pt>
                <c:pt idx="121">
                  <c:v>220250</c:v>
                </c:pt>
                <c:pt idx="122">
                  <c:v>220300</c:v>
                </c:pt>
                <c:pt idx="123">
                  <c:v>220350</c:v>
                </c:pt>
                <c:pt idx="124">
                  <c:v>220400</c:v>
                </c:pt>
                <c:pt idx="125">
                  <c:v>220450</c:v>
                </c:pt>
                <c:pt idx="126">
                  <c:v>220500</c:v>
                </c:pt>
                <c:pt idx="127">
                  <c:v>220550</c:v>
                </c:pt>
                <c:pt idx="128">
                  <c:v>220600</c:v>
                </c:pt>
                <c:pt idx="129">
                  <c:v>220650</c:v>
                </c:pt>
                <c:pt idx="130">
                  <c:v>220700</c:v>
                </c:pt>
                <c:pt idx="131">
                  <c:v>220750</c:v>
                </c:pt>
                <c:pt idx="132">
                  <c:v>220800</c:v>
                </c:pt>
                <c:pt idx="133">
                  <c:v>220850</c:v>
                </c:pt>
                <c:pt idx="134">
                  <c:v>220900</c:v>
                </c:pt>
                <c:pt idx="135">
                  <c:v>220950</c:v>
                </c:pt>
                <c:pt idx="136">
                  <c:v>221000</c:v>
                </c:pt>
                <c:pt idx="137">
                  <c:v>221050</c:v>
                </c:pt>
                <c:pt idx="138">
                  <c:v>221100</c:v>
                </c:pt>
                <c:pt idx="139">
                  <c:v>221150</c:v>
                </c:pt>
                <c:pt idx="140">
                  <c:v>221200</c:v>
                </c:pt>
                <c:pt idx="141">
                  <c:v>221250</c:v>
                </c:pt>
                <c:pt idx="142">
                  <c:v>221300</c:v>
                </c:pt>
                <c:pt idx="143">
                  <c:v>221350</c:v>
                </c:pt>
                <c:pt idx="144">
                  <c:v>221400</c:v>
                </c:pt>
                <c:pt idx="145">
                  <c:v>221450</c:v>
                </c:pt>
                <c:pt idx="146">
                  <c:v>221500</c:v>
                </c:pt>
                <c:pt idx="147">
                  <c:v>221550</c:v>
                </c:pt>
                <c:pt idx="148">
                  <c:v>221600</c:v>
                </c:pt>
                <c:pt idx="149">
                  <c:v>221650</c:v>
                </c:pt>
                <c:pt idx="150">
                  <c:v>221700</c:v>
                </c:pt>
                <c:pt idx="151">
                  <c:v>221750</c:v>
                </c:pt>
                <c:pt idx="152">
                  <c:v>221800</c:v>
                </c:pt>
                <c:pt idx="153">
                  <c:v>221850</c:v>
                </c:pt>
                <c:pt idx="154">
                  <c:v>221900</c:v>
                </c:pt>
                <c:pt idx="155">
                  <c:v>221950</c:v>
                </c:pt>
                <c:pt idx="156">
                  <c:v>222000</c:v>
                </c:pt>
                <c:pt idx="157">
                  <c:v>222050</c:v>
                </c:pt>
                <c:pt idx="158">
                  <c:v>222100</c:v>
                </c:pt>
                <c:pt idx="159">
                  <c:v>222150</c:v>
                </c:pt>
                <c:pt idx="160">
                  <c:v>222200</c:v>
                </c:pt>
                <c:pt idx="161">
                  <c:v>222250</c:v>
                </c:pt>
                <c:pt idx="162">
                  <c:v>222300</c:v>
                </c:pt>
                <c:pt idx="163">
                  <c:v>222350</c:v>
                </c:pt>
                <c:pt idx="164">
                  <c:v>222400</c:v>
                </c:pt>
                <c:pt idx="165">
                  <c:v>222450</c:v>
                </c:pt>
                <c:pt idx="166">
                  <c:v>222500</c:v>
                </c:pt>
                <c:pt idx="167">
                  <c:v>222550</c:v>
                </c:pt>
                <c:pt idx="168">
                  <c:v>222600</c:v>
                </c:pt>
                <c:pt idx="169">
                  <c:v>222650</c:v>
                </c:pt>
                <c:pt idx="170">
                  <c:v>222700</c:v>
                </c:pt>
                <c:pt idx="171">
                  <c:v>222750</c:v>
                </c:pt>
                <c:pt idx="172">
                  <c:v>222800</c:v>
                </c:pt>
                <c:pt idx="173">
                  <c:v>222850</c:v>
                </c:pt>
                <c:pt idx="174">
                  <c:v>222900</c:v>
                </c:pt>
                <c:pt idx="175">
                  <c:v>222950</c:v>
                </c:pt>
                <c:pt idx="176">
                  <c:v>223000</c:v>
                </c:pt>
                <c:pt idx="177">
                  <c:v>223050</c:v>
                </c:pt>
                <c:pt idx="178">
                  <c:v>223100</c:v>
                </c:pt>
                <c:pt idx="179">
                  <c:v>223150</c:v>
                </c:pt>
                <c:pt idx="180">
                  <c:v>223200</c:v>
                </c:pt>
                <c:pt idx="181">
                  <c:v>223250</c:v>
                </c:pt>
                <c:pt idx="182">
                  <c:v>223300</c:v>
                </c:pt>
                <c:pt idx="183">
                  <c:v>223350</c:v>
                </c:pt>
                <c:pt idx="184">
                  <c:v>223400</c:v>
                </c:pt>
                <c:pt idx="185">
                  <c:v>223450</c:v>
                </c:pt>
                <c:pt idx="186">
                  <c:v>223500</c:v>
                </c:pt>
                <c:pt idx="187">
                  <c:v>223550</c:v>
                </c:pt>
                <c:pt idx="188">
                  <c:v>223600</c:v>
                </c:pt>
                <c:pt idx="189">
                  <c:v>223650</c:v>
                </c:pt>
                <c:pt idx="190">
                  <c:v>223700</c:v>
                </c:pt>
                <c:pt idx="191">
                  <c:v>223750</c:v>
                </c:pt>
                <c:pt idx="192">
                  <c:v>223800</c:v>
                </c:pt>
                <c:pt idx="193">
                  <c:v>223850</c:v>
                </c:pt>
                <c:pt idx="194">
                  <c:v>223900</c:v>
                </c:pt>
                <c:pt idx="195">
                  <c:v>223950</c:v>
                </c:pt>
                <c:pt idx="196">
                  <c:v>224000</c:v>
                </c:pt>
                <c:pt idx="197">
                  <c:v>224050</c:v>
                </c:pt>
                <c:pt idx="198">
                  <c:v>224100</c:v>
                </c:pt>
                <c:pt idx="199">
                  <c:v>224150</c:v>
                </c:pt>
                <c:pt idx="200">
                  <c:v>224200</c:v>
                </c:pt>
                <c:pt idx="201">
                  <c:v>224250</c:v>
                </c:pt>
                <c:pt idx="202">
                  <c:v>224300</c:v>
                </c:pt>
                <c:pt idx="203">
                  <c:v>224350</c:v>
                </c:pt>
                <c:pt idx="204">
                  <c:v>224400</c:v>
                </c:pt>
                <c:pt idx="205">
                  <c:v>224450</c:v>
                </c:pt>
                <c:pt idx="206">
                  <c:v>224500</c:v>
                </c:pt>
                <c:pt idx="207">
                  <c:v>224550</c:v>
                </c:pt>
                <c:pt idx="208">
                  <c:v>224600</c:v>
                </c:pt>
                <c:pt idx="209">
                  <c:v>224650</c:v>
                </c:pt>
                <c:pt idx="210">
                  <c:v>224700</c:v>
                </c:pt>
                <c:pt idx="211">
                  <c:v>224750</c:v>
                </c:pt>
                <c:pt idx="212">
                  <c:v>224800</c:v>
                </c:pt>
                <c:pt idx="213">
                  <c:v>224850</c:v>
                </c:pt>
                <c:pt idx="214">
                  <c:v>224900</c:v>
                </c:pt>
                <c:pt idx="215">
                  <c:v>224950</c:v>
                </c:pt>
                <c:pt idx="216">
                  <c:v>225000</c:v>
                </c:pt>
                <c:pt idx="217">
                  <c:v>225050</c:v>
                </c:pt>
                <c:pt idx="218">
                  <c:v>225100</c:v>
                </c:pt>
                <c:pt idx="219">
                  <c:v>225150</c:v>
                </c:pt>
                <c:pt idx="220">
                  <c:v>225200</c:v>
                </c:pt>
                <c:pt idx="221">
                  <c:v>225250</c:v>
                </c:pt>
                <c:pt idx="222">
                  <c:v>225300</c:v>
                </c:pt>
                <c:pt idx="223">
                  <c:v>225350</c:v>
                </c:pt>
                <c:pt idx="224">
                  <c:v>225400</c:v>
                </c:pt>
                <c:pt idx="225">
                  <c:v>225450</c:v>
                </c:pt>
                <c:pt idx="226">
                  <c:v>225500</c:v>
                </c:pt>
                <c:pt idx="227">
                  <c:v>225550</c:v>
                </c:pt>
                <c:pt idx="228">
                  <c:v>225600</c:v>
                </c:pt>
                <c:pt idx="229">
                  <c:v>225650</c:v>
                </c:pt>
                <c:pt idx="230">
                  <c:v>225700</c:v>
                </c:pt>
                <c:pt idx="231">
                  <c:v>225750</c:v>
                </c:pt>
                <c:pt idx="232">
                  <c:v>225800</c:v>
                </c:pt>
                <c:pt idx="233">
                  <c:v>225850</c:v>
                </c:pt>
                <c:pt idx="234">
                  <c:v>225900</c:v>
                </c:pt>
                <c:pt idx="235">
                  <c:v>225950</c:v>
                </c:pt>
                <c:pt idx="236">
                  <c:v>226000</c:v>
                </c:pt>
                <c:pt idx="237">
                  <c:v>226050</c:v>
                </c:pt>
                <c:pt idx="238">
                  <c:v>226100</c:v>
                </c:pt>
                <c:pt idx="239">
                  <c:v>226150</c:v>
                </c:pt>
                <c:pt idx="240">
                  <c:v>226200</c:v>
                </c:pt>
                <c:pt idx="241">
                  <c:v>226250</c:v>
                </c:pt>
                <c:pt idx="242">
                  <c:v>226300</c:v>
                </c:pt>
                <c:pt idx="243">
                  <c:v>226350</c:v>
                </c:pt>
                <c:pt idx="244">
                  <c:v>226400</c:v>
                </c:pt>
                <c:pt idx="245">
                  <c:v>226450</c:v>
                </c:pt>
                <c:pt idx="246">
                  <c:v>226500</c:v>
                </c:pt>
                <c:pt idx="247">
                  <c:v>226550</c:v>
                </c:pt>
                <c:pt idx="248">
                  <c:v>226600</c:v>
                </c:pt>
                <c:pt idx="249">
                  <c:v>226650</c:v>
                </c:pt>
                <c:pt idx="250">
                  <c:v>226700</c:v>
                </c:pt>
                <c:pt idx="251">
                  <c:v>226750</c:v>
                </c:pt>
                <c:pt idx="252">
                  <c:v>226800</c:v>
                </c:pt>
                <c:pt idx="253">
                  <c:v>226850</c:v>
                </c:pt>
                <c:pt idx="254">
                  <c:v>226900</c:v>
                </c:pt>
                <c:pt idx="255">
                  <c:v>226950</c:v>
                </c:pt>
                <c:pt idx="256">
                  <c:v>227000</c:v>
                </c:pt>
                <c:pt idx="257">
                  <c:v>227050</c:v>
                </c:pt>
                <c:pt idx="258">
                  <c:v>227100</c:v>
                </c:pt>
                <c:pt idx="259">
                  <c:v>227150</c:v>
                </c:pt>
                <c:pt idx="260">
                  <c:v>227200</c:v>
                </c:pt>
                <c:pt idx="261">
                  <c:v>227250</c:v>
                </c:pt>
                <c:pt idx="262">
                  <c:v>227300</c:v>
                </c:pt>
                <c:pt idx="263">
                  <c:v>227350</c:v>
                </c:pt>
                <c:pt idx="264">
                  <c:v>227400</c:v>
                </c:pt>
                <c:pt idx="265">
                  <c:v>227450</c:v>
                </c:pt>
                <c:pt idx="266">
                  <c:v>227500</c:v>
                </c:pt>
                <c:pt idx="267">
                  <c:v>227550</c:v>
                </c:pt>
                <c:pt idx="268">
                  <c:v>227600</c:v>
                </c:pt>
                <c:pt idx="269">
                  <c:v>227650</c:v>
                </c:pt>
                <c:pt idx="270">
                  <c:v>227700</c:v>
                </c:pt>
                <c:pt idx="271">
                  <c:v>227750</c:v>
                </c:pt>
                <c:pt idx="272">
                  <c:v>227800</c:v>
                </c:pt>
                <c:pt idx="273">
                  <c:v>227850</c:v>
                </c:pt>
                <c:pt idx="274">
                  <c:v>227900</c:v>
                </c:pt>
                <c:pt idx="275">
                  <c:v>227950</c:v>
                </c:pt>
                <c:pt idx="276">
                  <c:v>228000</c:v>
                </c:pt>
                <c:pt idx="277">
                  <c:v>228050</c:v>
                </c:pt>
                <c:pt idx="278">
                  <c:v>228100</c:v>
                </c:pt>
                <c:pt idx="279">
                  <c:v>228150</c:v>
                </c:pt>
                <c:pt idx="280">
                  <c:v>228200</c:v>
                </c:pt>
                <c:pt idx="281">
                  <c:v>228250</c:v>
                </c:pt>
                <c:pt idx="282">
                  <c:v>228300</c:v>
                </c:pt>
                <c:pt idx="283">
                  <c:v>228350</c:v>
                </c:pt>
                <c:pt idx="284">
                  <c:v>228400</c:v>
                </c:pt>
                <c:pt idx="285">
                  <c:v>228450</c:v>
                </c:pt>
                <c:pt idx="286">
                  <c:v>228500</c:v>
                </c:pt>
                <c:pt idx="287">
                  <c:v>228550</c:v>
                </c:pt>
                <c:pt idx="288">
                  <c:v>228600</c:v>
                </c:pt>
                <c:pt idx="289">
                  <c:v>228650</c:v>
                </c:pt>
                <c:pt idx="290">
                  <c:v>228700</c:v>
                </c:pt>
                <c:pt idx="291">
                  <c:v>228750</c:v>
                </c:pt>
                <c:pt idx="292">
                  <c:v>228800</c:v>
                </c:pt>
                <c:pt idx="293">
                  <c:v>228850</c:v>
                </c:pt>
                <c:pt idx="294">
                  <c:v>228900</c:v>
                </c:pt>
                <c:pt idx="295">
                  <c:v>228950</c:v>
                </c:pt>
                <c:pt idx="296">
                  <c:v>229000</c:v>
                </c:pt>
                <c:pt idx="297">
                  <c:v>229050</c:v>
                </c:pt>
                <c:pt idx="298">
                  <c:v>229100</c:v>
                </c:pt>
                <c:pt idx="299">
                  <c:v>229150</c:v>
                </c:pt>
                <c:pt idx="300">
                  <c:v>229200</c:v>
                </c:pt>
                <c:pt idx="301">
                  <c:v>229250</c:v>
                </c:pt>
                <c:pt idx="302">
                  <c:v>229300</c:v>
                </c:pt>
                <c:pt idx="303">
                  <c:v>229350</c:v>
                </c:pt>
                <c:pt idx="304">
                  <c:v>229400</c:v>
                </c:pt>
                <c:pt idx="305">
                  <c:v>229450</c:v>
                </c:pt>
                <c:pt idx="306">
                  <c:v>229500</c:v>
                </c:pt>
                <c:pt idx="307">
                  <c:v>229550</c:v>
                </c:pt>
                <c:pt idx="308">
                  <c:v>229600</c:v>
                </c:pt>
                <c:pt idx="309">
                  <c:v>229650</c:v>
                </c:pt>
                <c:pt idx="310">
                  <c:v>229700</c:v>
                </c:pt>
                <c:pt idx="311">
                  <c:v>229750</c:v>
                </c:pt>
                <c:pt idx="312">
                  <c:v>229800</c:v>
                </c:pt>
                <c:pt idx="313">
                  <c:v>229850</c:v>
                </c:pt>
                <c:pt idx="314">
                  <c:v>229900</c:v>
                </c:pt>
                <c:pt idx="315">
                  <c:v>229950</c:v>
                </c:pt>
                <c:pt idx="316">
                  <c:v>230000</c:v>
                </c:pt>
                <c:pt idx="317">
                  <c:v>230050</c:v>
                </c:pt>
                <c:pt idx="318">
                  <c:v>230100</c:v>
                </c:pt>
                <c:pt idx="319">
                  <c:v>230150</c:v>
                </c:pt>
                <c:pt idx="320">
                  <c:v>230200</c:v>
                </c:pt>
                <c:pt idx="321">
                  <c:v>230250</c:v>
                </c:pt>
                <c:pt idx="322">
                  <c:v>230300</c:v>
                </c:pt>
                <c:pt idx="323">
                  <c:v>230350</c:v>
                </c:pt>
                <c:pt idx="324">
                  <c:v>230400</c:v>
                </c:pt>
                <c:pt idx="325">
                  <c:v>230450</c:v>
                </c:pt>
                <c:pt idx="326">
                  <c:v>230500</c:v>
                </c:pt>
                <c:pt idx="327">
                  <c:v>230550</c:v>
                </c:pt>
                <c:pt idx="328">
                  <c:v>230600</c:v>
                </c:pt>
                <c:pt idx="329">
                  <c:v>230650</c:v>
                </c:pt>
                <c:pt idx="330">
                  <c:v>230700</c:v>
                </c:pt>
                <c:pt idx="331">
                  <c:v>230750</c:v>
                </c:pt>
                <c:pt idx="332">
                  <c:v>230800</c:v>
                </c:pt>
                <c:pt idx="333">
                  <c:v>230850</c:v>
                </c:pt>
                <c:pt idx="334">
                  <c:v>230900</c:v>
                </c:pt>
                <c:pt idx="335">
                  <c:v>230950</c:v>
                </c:pt>
                <c:pt idx="336">
                  <c:v>231000</c:v>
                </c:pt>
                <c:pt idx="337">
                  <c:v>231050</c:v>
                </c:pt>
                <c:pt idx="338">
                  <c:v>231100</c:v>
                </c:pt>
                <c:pt idx="339">
                  <c:v>231150</c:v>
                </c:pt>
                <c:pt idx="340">
                  <c:v>231200</c:v>
                </c:pt>
                <c:pt idx="341">
                  <c:v>231250</c:v>
                </c:pt>
                <c:pt idx="342">
                  <c:v>231300</c:v>
                </c:pt>
                <c:pt idx="343">
                  <c:v>231350</c:v>
                </c:pt>
                <c:pt idx="344">
                  <c:v>231400</c:v>
                </c:pt>
                <c:pt idx="345">
                  <c:v>231450</c:v>
                </c:pt>
                <c:pt idx="346">
                  <c:v>231500</c:v>
                </c:pt>
                <c:pt idx="347">
                  <c:v>231550</c:v>
                </c:pt>
                <c:pt idx="348">
                  <c:v>231600</c:v>
                </c:pt>
                <c:pt idx="349">
                  <c:v>231650</c:v>
                </c:pt>
                <c:pt idx="350">
                  <c:v>231700</c:v>
                </c:pt>
                <c:pt idx="351">
                  <c:v>231750</c:v>
                </c:pt>
                <c:pt idx="352">
                  <c:v>231800</c:v>
                </c:pt>
                <c:pt idx="353">
                  <c:v>231850</c:v>
                </c:pt>
                <c:pt idx="354">
                  <c:v>231900</c:v>
                </c:pt>
                <c:pt idx="355">
                  <c:v>231950</c:v>
                </c:pt>
                <c:pt idx="356">
                  <c:v>232000</c:v>
                </c:pt>
                <c:pt idx="357">
                  <c:v>232050</c:v>
                </c:pt>
                <c:pt idx="358">
                  <c:v>232100</c:v>
                </c:pt>
                <c:pt idx="359">
                  <c:v>232150</c:v>
                </c:pt>
                <c:pt idx="360">
                  <c:v>232200</c:v>
                </c:pt>
                <c:pt idx="361">
                  <c:v>232250</c:v>
                </c:pt>
                <c:pt idx="362">
                  <c:v>232300</c:v>
                </c:pt>
                <c:pt idx="363">
                  <c:v>232350</c:v>
                </c:pt>
                <c:pt idx="364">
                  <c:v>232400</c:v>
                </c:pt>
                <c:pt idx="365">
                  <c:v>232450</c:v>
                </c:pt>
                <c:pt idx="366">
                  <c:v>232500</c:v>
                </c:pt>
                <c:pt idx="367">
                  <c:v>232550</c:v>
                </c:pt>
                <c:pt idx="368">
                  <c:v>232600</c:v>
                </c:pt>
                <c:pt idx="369">
                  <c:v>232650</c:v>
                </c:pt>
                <c:pt idx="370">
                  <c:v>232700</c:v>
                </c:pt>
                <c:pt idx="371">
                  <c:v>232750</c:v>
                </c:pt>
                <c:pt idx="372">
                  <c:v>232800</c:v>
                </c:pt>
                <c:pt idx="373">
                  <c:v>232850</c:v>
                </c:pt>
                <c:pt idx="374">
                  <c:v>232900</c:v>
                </c:pt>
                <c:pt idx="375">
                  <c:v>232950</c:v>
                </c:pt>
                <c:pt idx="376">
                  <c:v>233000</c:v>
                </c:pt>
                <c:pt idx="377">
                  <c:v>233050</c:v>
                </c:pt>
                <c:pt idx="378">
                  <c:v>233100</c:v>
                </c:pt>
                <c:pt idx="379">
                  <c:v>233150</c:v>
                </c:pt>
                <c:pt idx="380">
                  <c:v>233200</c:v>
                </c:pt>
                <c:pt idx="381">
                  <c:v>233250</c:v>
                </c:pt>
                <c:pt idx="382">
                  <c:v>233300</c:v>
                </c:pt>
                <c:pt idx="383">
                  <c:v>233350</c:v>
                </c:pt>
                <c:pt idx="384">
                  <c:v>233400</c:v>
                </c:pt>
                <c:pt idx="385">
                  <c:v>233450</c:v>
                </c:pt>
                <c:pt idx="386">
                  <c:v>233500</c:v>
                </c:pt>
                <c:pt idx="387">
                  <c:v>233550</c:v>
                </c:pt>
                <c:pt idx="388">
                  <c:v>233600</c:v>
                </c:pt>
                <c:pt idx="389">
                  <c:v>233650</c:v>
                </c:pt>
                <c:pt idx="390">
                  <c:v>233700</c:v>
                </c:pt>
                <c:pt idx="391">
                  <c:v>233750</c:v>
                </c:pt>
                <c:pt idx="392">
                  <c:v>233800</c:v>
                </c:pt>
                <c:pt idx="393">
                  <c:v>233850</c:v>
                </c:pt>
                <c:pt idx="394">
                  <c:v>233900</c:v>
                </c:pt>
                <c:pt idx="395">
                  <c:v>233950</c:v>
                </c:pt>
                <c:pt idx="396">
                  <c:v>234000</c:v>
                </c:pt>
                <c:pt idx="397">
                  <c:v>234050</c:v>
                </c:pt>
                <c:pt idx="398">
                  <c:v>234100</c:v>
                </c:pt>
                <c:pt idx="399">
                  <c:v>234150</c:v>
                </c:pt>
                <c:pt idx="400">
                  <c:v>234200</c:v>
                </c:pt>
                <c:pt idx="401">
                  <c:v>234250</c:v>
                </c:pt>
                <c:pt idx="402">
                  <c:v>234300</c:v>
                </c:pt>
                <c:pt idx="403">
                  <c:v>234350</c:v>
                </c:pt>
                <c:pt idx="404">
                  <c:v>234400</c:v>
                </c:pt>
                <c:pt idx="405">
                  <c:v>234450</c:v>
                </c:pt>
                <c:pt idx="406">
                  <c:v>234500</c:v>
                </c:pt>
                <c:pt idx="407">
                  <c:v>234550</c:v>
                </c:pt>
                <c:pt idx="408">
                  <c:v>234600</c:v>
                </c:pt>
                <c:pt idx="409">
                  <c:v>234650</c:v>
                </c:pt>
                <c:pt idx="410">
                  <c:v>234700</c:v>
                </c:pt>
                <c:pt idx="411">
                  <c:v>234750</c:v>
                </c:pt>
                <c:pt idx="412">
                  <c:v>234800</c:v>
                </c:pt>
                <c:pt idx="413">
                  <c:v>234850</c:v>
                </c:pt>
                <c:pt idx="414">
                  <c:v>234900</c:v>
                </c:pt>
                <c:pt idx="415">
                  <c:v>234950</c:v>
                </c:pt>
                <c:pt idx="416">
                  <c:v>235000</c:v>
                </c:pt>
                <c:pt idx="417">
                  <c:v>235050</c:v>
                </c:pt>
                <c:pt idx="418">
                  <c:v>235100</c:v>
                </c:pt>
                <c:pt idx="419">
                  <c:v>235150</c:v>
                </c:pt>
                <c:pt idx="420">
                  <c:v>235200</c:v>
                </c:pt>
                <c:pt idx="421">
                  <c:v>235250</c:v>
                </c:pt>
                <c:pt idx="422">
                  <c:v>235300</c:v>
                </c:pt>
                <c:pt idx="423">
                  <c:v>235350</c:v>
                </c:pt>
                <c:pt idx="424">
                  <c:v>235400</c:v>
                </c:pt>
                <c:pt idx="425">
                  <c:v>235450</c:v>
                </c:pt>
                <c:pt idx="426">
                  <c:v>235500</c:v>
                </c:pt>
                <c:pt idx="427">
                  <c:v>235550</c:v>
                </c:pt>
                <c:pt idx="428">
                  <c:v>235600</c:v>
                </c:pt>
                <c:pt idx="429">
                  <c:v>235650</c:v>
                </c:pt>
                <c:pt idx="430">
                  <c:v>235700</c:v>
                </c:pt>
                <c:pt idx="431">
                  <c:v>235750</c:v>
                </c:pt>
                <c:pt idx="432">
                  <c:v>235800</c:v>
                </c:pt>
                <c:pt idx="433">
                  <c:v>235850</c:v>
                </c:pt>
                <c:pt idx="434">
                  <c:v>235900</c:v>
                </c:pt>
                <c:pt idx="435">
                  <c:v>235950</c:v>
                </c:pt>
                <c:pt idx="436">
                  <c:v>236000</c:v>
                </c:pt>
                <c:pt idx="437">
                  <c:v>236050</c:v>
                </c:pt>
                <c:pt idx="438">
                  <c:v>236100</c:v>
                </c:pt>
                <c:pt idx="439">
                  <c:v>236150</c:v>
                </c:pt>
                <c:pt idx="440">
                  <c:v>236200</c:v>
                </c:pt>
                <c:pt idx="441">
                  <c:v>236250</c:v>
                </c:pt>
                <c:pt idx="442">
                  <c:v>236300</c:v>
                </c:pt>
                <c:pt idx="443">
                  <c:v>236350</c:v>
                </c:pt>
                <c:pt idx="444">
                  <c:v>236400</c:v>
                </c:pt>
                <c:pt idx="445">
                  <c:v>236450</c:v>
                </c:pt>
                <c:pt idx="446">
                  <c:v>236500</c:v>
                </c:pt>
                <c:pt idx="447">
                  <c:v>236550</c:v>
                </c:pt>
                <c:pt idx="448">
                  <c:v>236600</c:v>
                </c:pt>
                <c:pt idx="449">
                  <c:v>236650</c:v>
                </c:pt>
                <c:pt idx="450">
                  <c:v>236700</c:v>
                </c:pt>
                <c:pt idx="451">
                  <c:v>236750</c:v>
                </c:pt>
                <c:pt idx="452">
                  <c:v>236800</c:v>
                </c:pt>
                <c:pt idx="453">
                  <c:v>236850</c:v>
                </c:pt>
                <c:pt idx="454">
                  <c:v>236900</c:v>
                </c:pt>
                <c:pt idx="455">
                  <c:v>236950</c:v>
                </c:pt>
                <c:pt idx="456">
                  <c:v>237000</c:v>
                </c:pt>
                <c:pt idx="457">
                  <c:v>237050</c:v>
                </c:pt>
                <c:pt idx="458">
                  <c:v>237100</c:v>
                </c:pt>
                <c:pt idx="459">
                  <c:v>237150</c:v>
                </c:pt>
                <c:pt idx="460">
                  <c:v>237200</c:v>
                </c:pt>
                <c:pt idx="461">
                  <c:v>237250</c:v>
                </c:pt>
                <c:pt idx="462">
                  <c:v>237300</c:v>
                </c:pt>
                <c:pt idx="463">
                  <c:v>237350</c:v>
                </c:pt>
                <c:pt idx="464">
                  <c:v>237400</c:v>
                </c:pt>
                <c:pt idx="465">
                  <c:v>237450</c:v>
                </c:pt>
                <c:pt idx="466">
                  <c:v>237500</c:v>
                </c:pt>
                <c:pt idx="467">
                  <c:v>237550</c:v>
                </c:pt>
                <c:pt idx="468">
                  <c:v>237600</c:v>
                </c:pt>
                <c:pt idx="469">
                  <c:v>237650</c:v>
                </c:pt>
                <c:pt idx="470">
                  <c:v>237700</c:v>
                </c:pt>
                <c:pt idx="471">
                  <c:v>237750</c:v>
                </c:pt>
                <c:pt idx="472">
                  <c:v>237800</c:v>
                </c:pt>
                <c:pt idx="473">
                  <c:v>237850</c:v>
                </c:pt>
                <c:pt idx="474">
                  <c:v>237900</c:v>
                </c:pt>
                <c:pt idx="475">
                  <c:v>237950</c:v>
                </c:pt>
                <c:pt idx="476">
                  <c:v>238000</c:v>
                </c:pt>
                <c:pt idx="477">
                  <c:v>238050</c:v>
                </c:pt>
                <c:pt idx="478">
                  <c:v>238100</c:v>
                </c:pt>
                <c:pt idx="479">
                  <c:v>238150</c:v>
                </c:pt>
                <c:pt idx="480">
                  <c:v>238200</c:v>
                </c:pt>
                <c:pt idx="481">
                  <c:v>238250</c:v>
                </c:pt>
                <c:pt idx="482">
                  <c:v>238300</c:v>
                </c:pt>
                <c:pt idx="483">
                  <c:v>238350</c:v>
                </c:pt>
                <c:pt idx="484">
                  <c:v>238400</c:v>
                </c:pt>
                <c:pt idx="485">
                  <c:v>238450</c:v>
                </c:pt>
                <c:pt idx="486">
                  <c:v>238500</c:v>
                </c:pt>
                <c:pt idx="487">
                  <c:v>238550</c:v>
                </c:pt>
                <c:pt idx="488">
                  <c:v>238600</c:v>
                </c:pt>
                <c:pt idx="489">
                  <c:v>238650</c:v>
                </c:pt>
                <c:pt idx="490">
                  <c:v>238700</c:v>
                </c:pt>
                <c:pt idx="491">
                  <c:v>238750</c:v>
                </c:pt>
                <c:pt idx="492">
                  <c:v>238800</c:v>
                </c:pt>
                <c:pt idx="493">
                  <c:v>238850</c:v>
                </c:pt>
                <c:pt idx="494">
                  <c:v>238900</c:v>
                </c:pt>
                <c:pt idx="495">
                  <c:v>238950</c:v>
                </c:pt>
                <c:pt idx="496">
                  <c:v>239000</c:v>
                </c:pt>
                <c:pt idx="497">
                  <c:v>239050</c:v>
                </c:pt>
                <c:pt idx="498">
                  <c:v>239100</c:v>
                </c:pt>
                <c:pt idx="499">
                  <c:v>239150</c:v>
                </c:pt>
                <c:pt idx="500">
                  <c:v>239200</c:v>
                </c:pt>
                <c:pt idx="501">
                  <c:v>239250</c:v>
                </c:pt>
                <c:pt idx="502">
                  <c:v>239300</c:v>
                </c:pt>
                <c:pt idx="503">
                  <c:v>239350</c:v>
                </c:pt>
                <c:pt idx="504">
                  <c:v>239400</c:v>
                </c:pt>
                <c:pt idx="505">
                  <c:v>239450</c:v>
                </c:pt>
                <c:pt idx="506">
                  <c:v>239500</c:v>
                </c:pt>
                <c:pt idx="507">
                  <c:v>239550</c:v>
                </c:pt>
                <c:pt idx="508">
                  <c:v>239600</c:v>
                </c:pt>
                <c:pt idx="509">
                  <c:v>239650</c:v>
                </c:pt>
                <c:pt idx="510">
                  <c:v>239700</c:v>
                </c:pt>
                <c:pt idx="511">
                  <c:v>239750</c:v>
                </c:pt>
                <c:pt idx="512">
                  <c:v>239800</c:v>
                </c:pt>
                <c:pt idx="513">
                  <c:v>239850</c:v>
                </c:pt>
                <c:pt idx="514">
                  <c:v>239900</c:v>
                </c:pt>
                <c:pt idx="515">
                  <c:v>239950</c:v>
                </c:pt>
                <c:pt idx="516">
                  <c:v>240000</c:v>
                </c:pt>
                <c:pt idx="517">
                  <c:v>240050</c:v>
                </c:pt>
                <c:pt idx="518">
                  <c:v>240100</c:v>
                </c:pt>
                <c:pt idx="519">
                  <c:v>240150</c:v>
                </c:pt>
                <c:pt idx="520">
                  <c:v>240200</c:v>
                </c:pt>
                <c:pt idx="521">
                  <c:v>240250</c:v>
                </c:pt>
                <c:pt idx="522">
                  <c:v>240300</c:v>
                </c:pt>
                <c:pt idx="523">
                  <c:v>240350</c:v>
                </c:pt>
                <c:pt idx="524">
                  <c:v>240400</c:v>
                </c:pt>
                <c:pt idx="525">
                  <c:v>240450</c:v>
                </c:pt>
                <c:pt idx="526">
                  <c:v>240500</c:v>
                </c:pt>
                <c:pt idx="527">
                  <c:v>240550</c:v>
                </c:pt>
                <c:pt idx="528">
                  <c:v>240600</c:v>
                </c:pt>
                <c:pt idx="529">
                  <c:v>240650</c:v>
                </c:pt>
                <c:pt idx="530">
                  <c:v>240700</c:v>
                </c:pt>
                <c:pt idx="531">
                  <c:v>240750</c:v>
                </c:pt>
                <c:pt idx="532">
                  <c:v>240800</c:v>
                </c:pt>
                <c:pt idx="533">
                  <c:v>240850</c:v>
                </c:pt>
                <c:pt idx="534">
                  <c:v>240900</c:v>
                </c:pt>
                <c:pt idx="535">
                  <c:v>240950</c:v>
                </c:pt>
                <c:pt idx="536">
                  <c:v>241000</c:v>
                </c:pt>
                <c:pt idx="537">
                  <c:v>241050</c:v>
                </c:pt>
                <c:pt idx="538">
                  <c:v>241100</c:v>
                </c:pt>
                <c:pt idx="539">
                  <c:v>241150</c:v>
                </c:pt>
                <c:pt idx="540">
                  <c:v>241200</c:v>
                </c:pt>
                <c:pt idx="541">
                  <c:v>241250</c:v>
                </c:pt>
                <c:pt idx="542">
                  <c:v>241300</c:v>
                </c:pt>
                <c:pt idx="543">
                  <c:v>241350</c:v>
                </c:pt>
                <c:pt idx="544">
                  <c:v>241400</c:v>
                </c:pt>
                <c:pt idx="545">
                  <c:v>241450</c:v>
                </c:pt>
                <c:pt idx="546">
                  <c:v>241500</c:v>
                </c:pt>
                <c:pt idx="547">
                  <c:v>241550</c:v>
                </c:pt>
                <c:pt idx="548">
                  <c:v>241600</c:v>
                </c:pt>
                <c:pt idx="549">
                  <c:v>241650</c:v>
                </c:pt>
                <c:pt idx="550">
                  <c:v>241700</c:v>
                </c:pt>
                <c:pt idx="551">
                  <c:v>241750</c:v>
                </c:pt>
                <c:pt idx="552">
                  <c:v>241800</c:v>
                </c:pt>
                <c:pt idx="553">
                  <c:v>241850</c:v>
                </c:pt>
                <c:pt idx="554">
                  <c:v>241900</c:v>
                </c:pt>
                <c:pt idx="555">
                  <c:v>241950</c:v>
                </c:pt>
                <c:pt idx="556">
                  <c:v>242000</c:v>
                </c:pt>
                <c:pt idx="557">
                  <c:v>242050</c:v>
                </c:pt>
                <c:pt idx="558">
                  <c:v>242100</c:v>
                </c:pt>
                <c:pt idx="559">
                  <c:v>242150</c:v>
                </c:pt>
                <c:pt idx="560">
                  <c:v>242200</c:v>
                </c:pt>
                <c:pt idx="561">
                  <c:v>242250</c:v>
                </c:pt>
                <c:pt idx="562">
                  <c:v>242300</c:v>
                </c:pt>
                <c:pt idx="563">
                  <c:v>242350</c:v>
                </c:pt>
                <c:pt idx="564">
                  <c:v>242400</c:v>
                </c:pt>
                <c:pt idx="565">
                  <c:v>242450</c:v>
                </c:pt>
                <c:pt idx="566">
                  <c:v>242500</c:v>
                </c:pt>
                <c:pt idx="567">
                  <c:v>242550</c:v>
                </c:pt>
                <c:pt idx="568">
                  <c:v>242600</c:v>
                </c:pt>
                <c:pt idx="569">
                  <c:v>242650</c:v>
                </c:pt>
                <c:pt idx="570">
                  <c:v>242700</c:v>
                </c:pt>
                <c:pt idx="571">
                  <c:v>242750</c:v>
                </c:pt>
                <c:pt idx="572">
                  <c:v>242800</c:v>
                </c:pt>
                <c:pt idx="573">
                  <c:v>242850</c:v>
                </c:pt>
                <c:pt idx="574">
                  <c:v>242900</c:v>
                </c:pt>
                <c:pt idx="575">
                  <c:v>242950</c:v>
                </c:pt>
                <c:pt idx="576">
                  <c:v>243000</c:v>
                </c:pt>
                <c:pt idx="577">
                  <c:v>243050</c:v>
                </c:pt>
                <c:pt idx="578">
                  <c:v>243100</c:v>
                </c:pt>
                <c:pt idx="579">
                  <c:v>243150</c:v>
                </c:pt>
                <c:pt idx="580">
                  <c:v>243200</c:v>
                </c:pt>
                <c:pt idx="581">
                  <c:v>243250</c:v>
                </c:pt>
                <c:pt idx="582">
                  <c:v>243300</c:v>
                </c:pt>
                <c:pt idx="583">
                  <c:v>243350</c:v>
                </c:pt>
                <c:pt idx="584">
                  <c:v>243400</c:v>
                </c:pt>
                <c:pt idx="585">
                  <c:v>243450</c:v>
                </c:pt>
                <c:pt idx="586">
                  <c:v>243500</c:v>
                </c:pt>
                <c:pt idx="587">
                  <c:v>243550</c:v>
                </c:pt>
                <c:pt idx="588">
                  <c:v>243600</c:v>
                </c:pt>
                <c:pt idx="589">
                  <c:v>243650</c:v>
                </c:pt>
                <c:pt idx="590">
                  <c:v>243700</c:v>
                </c:pt>
                <c:pt idx="591">
                  <c:v>243750</c:v>
                </c:pt>
                <c:pt idx="592">
                  <c:v>243800</c:v>
                </c:pt>
                <c:pt idx="593">
                  <c:v>243850</c:v>
                </c:pt>
                <c:pt idx="594">
                  <c:v>243900</c:v>
                </c:pt>
                <c:pt idx="595">
                  <c:v>243950</c:v>
                </c:pt>
                <c:pt idx="596">
                  <c:v>244000</c:v>
                </c:pt>
                <c:pt idx="597">
                  <c:v>244050</c:v>
                </c:pt>
                <c:pt idx="598">
                  <c:v>244100</c:v>
                </c:pt>
                <c:pt idx="599">
                  <c:v>244150</c:v>
                </c:pt>
                <c:pt idx="600">
                  <c:v>244200</c:v>
                </c:pt>
                <c:pt idx="601">
                  <c:v>244250</c:v>
                </c:pt>
                <c:pt idx="602">
                  <c:v>244300</c:v>
                </c:pt>
                <c:pt idx="603">
                  <c:v>244350</c:v>
                </c:pt>
                <c:pt idx="604">
                  <c:v>244400</c:v>
                </c:pt>
                <c:pt idx="605">
                  <c:v>244450</c:v>
                </c:pt>
                <c:pt idx="606">
                  <c:v>244500</c:v>
                </c:pt>
                <c:pt idx="607">
                  <c:v>244550</c:v>
                </c:pt>
                <c:pt idx="608">
                  <c:v>244600</c:v>
                </c:pt>
                <c:pt idx="609">
                  <c:v>244650</c:v>
                </c:pt>
                <c:pt idx="610">
                  <c:v>244700</c:v>
                </c:pt>
                <c:pt idx="611">
                  <c:v>244750</c:v>
                </c:pt>
                <c:pt idx="612">
                  <c:v>244800</c:v>
                </c:pt>
                <c:pt idx="613">
                  <c:v>244850</c:v>
                </c:pt>
                <c:pt idx="614">
                  <c:v>244900</c:v>
                </c:pt>
                <c:pt idx="615">
                  <c:v>244950</c:v>
                </c:pt>
                <c:pt idx="616">
                  <c:v>245000</c:v>
                </c:pt>
                <c:pt idx="617">
                  <c:v>245050</c:v>
                </c:pt>
                <c:pt idx="618">
                  <c:v>245100</c:v>
                </c:pt>
                <c:pt idx="619">
                  <c:v>245150</c:v>
                </c:pt>
                <c:pt idx="620">
                  <c:v>245200</c:v>
                </c:pt>
                <c:pt idx="621">
                  <c:v>245250</c:v>
                </c:pt>
                <c:pt idx="622">
                  <c:v>245300</c:v>
                </c:pt>
                <c:pt idx="623">
                  <c:v>245350</c:v>
                </c:pt>
                <c:pt idx="624">
                  <c:v>245400</c:v>
                </c:pt>
                <c:pt idx="625">
                  <c:v>245450</c:v>
                </c:pt>
                <c:pt idx="626">
                  <c:v>245500</c:v>
                </c:pt>
                <c:pt idx="627">
                  <c:v>245550</c:v>
                </c:pt>
                <c:pt idx="628">
                  <c:v>245600</c:v>
                </c:pt>
                <c:pt idx="629">
                  <c:v>245650</c:v>
                </c:pt>
                <c:pt idx="630">
                  <c:v>245700</c:v>
                </c:pt>
                <c:pt idx="631">
                  <c:v>245750</c:v>
                </c:pt>
                <c:pt idx="632">
                  <c:v>245800</c:v>
                </c:pt>
                <c:pt idx="633">
                  <c:v>245850</c:v>
                </c:pt>
                <c:pt idx="634">
                  <c:v>245900</c:v>
                </c:pt>
                <c:pt idx="635">
                  <c:v>245950</c:v>
                </c:pt>
                <c:pt idx="636">
                  <c:v>246000</c:v>
                </c:pt>
                <c:pt idx="637">
                  <c:v>246050</c:v>
                </c:pt>
                <c:pt idx="638">
                  <c:v>246100</c:v>
                </c:pt>
                <c:pt idx="639">
                  <c:v>246150</c:v>
                </c:pt>
                <c:pt idx="640">
                  <c:v>246200</c:v>
                </c:pt>
                <c:pt idx="641">
                  <c:v>246250</c:v>
                </c:pt>
                <c:pt idx="642">
                  <c:v>246300</c:v>
                </c:pt>
                <c:pt idx="643">
                  <c:v>246350</c:v>
                </c:pt>
                <c:pt idx="644">
                  <c:v>246400</c:v>
                </c:pt>
                <c:pt idx="645">
                  <c:v>246450</c:v>
                </c:pt>
                <c:pt idx="646">
                  <c:v>246500</c:v>
                </c:pt>
                <c:pt idx="647">
                  <c:v>246550</c:v>
                </c:pt>
                <c:pt idx="648">
                  <c:v>246600</c:v>
                </c:pt>
                <c:pt idx="649">
                  <c:v>246650</c:v>
                </c:pt>
                <c:pt idx="650">
                  <c:v>246700</c:v>
                </c:pt>
                <c:pt idx="651">
                  <c:v>246750</c:v>
                </c:pt>
                <c:pt idx="652">
                  <c:v>246800</c:v>
                </c:pt>
                <c:pt idx="653">
                  <c:v>246850</c:v>
                </c:pt>
                <c:pt idx="654">
                  <c:v>246900</c:v>
                </c:pt>
                <c:pt idx="655">
                  <c:v>246950</c:v>
                </c:pt>
                <c:pt idx="656">
                  <c:v>247000</c:v>
                </c:pt>
                <c:pt idx="657">
                  <c:v>247050</c:v>
                </c:pt>
                <c:pt idx="658">
                  <c:v>247100</c:v>
                </c:pt>
                <c:pt idx="659">
                  <c:v>247150</c:v>
                </c:pt>
                <c:pt idx="660">
                  <c:v>247200</c:v>
                </c:pt>
                <c:pt idx="661">
                  <c:v>247250</c:v>
                </c:pt>
                <c:pt idx="662">
                  <c:v>247300</c:v>
                </c:pt>
              </c:numCache>
            </c:numRef>
          </c:xVal>
          <c:yVal>
            <c:numRef>
              <c:f>'Mar-25 Comparison with CA @50m'!$AG$2:$AG$664</c:f>
              <c:numCache>
                <c:formatCode>0.000</c:formatCode>
                <c:ptCount val="663"/>
                <c:pt idx="1">
                  <c:v>0</c:v>
                </c:pt>
                <c:pt idx="2">
                  <c:v>5.2000000000000006E-4</c:v>
                </c:pt>
                <c:pt idx="3">
                  <c:v>1.2342857142857145E-3</c:v>
                </c:pt>
                <c:pt idx="4">
                  <c:v>1.1891428571428571E-3</c:v>
                </c:pt>
                <c:pt idx="5">
                  <c:v>1.2065908571428574</c:v>
                </c:pt>
                <c:pt idx="6">
                  <c:v>6.4994285714285718E-3</c:v>
                </c:pt>
                <c:pt idx="7">
                  <c:v>1.3057205714285716</c:v>
                </c:pt>
                <c:pt idx="8">
                  <c:v>1.2321142857142859E-2</c:v>
                </c:pt>
                <c:pt idx="9">
                  <c:v>3.5542857142857147E-3</c:v>
                </c:pt>
                <c:pt idx="10">
                  <c:v>3.4965714285714283E-3</c:v>
                </c:pt>
                <c:pt idx="11">
                  <c:v>6.908571428571428E-3</c:v>
                </c:pt>
                <c:pt idx="12">
                  <c:v>9.8680000000000018E-3</c:v>
                </c:pt>
                <c:pt idx="13">
                  <c:v>8.4942857142857129E-3</c:v>
                </c:pt>
                <c:pt idx="14">
                  <c:v>1.0446285714285714E-2</c:v>
                </c:pt>
                <c:pt idx="15">
                  <c:v>3.3942857142857142E-4</c:v>
                </c:pt>
                <c:pt idx="16">
                  <c:v>3.3988571428571427E-3</c:v>
                </c:pt>
                <c:pt idx="17">
                  <c:v>3.6611428571428567E-3</c:v>
                </c:pt>
                <c:pt idx="18">
                  <c:v>1.0800000000000001E-4</c:v>
                </c:pt>
                <c:pt idx="19">
                  <c:v>4.1142857142857149E-4</c:v>
                </c:pt>
                <c:pt idx="20">
                  <c:v>1.2262857142857143E-3</c:v>
                </c:pt>
                <c:pt idx="21">
                  <c:v>1.5445714285714288E-3</c:v>
                </c:pt>
                <c:pt idx="22">
                  <c:v>1.1071428571428569E-2</c:v>
                </c:pt>
                <c:pt idx="23">
                  <c:v>8.1902857142857142E-3</c:v>
                </c:pt>
                <c:pt idx="24">
                  <c:v>0</c:v>
                </c:pt>
                <c:pt idx="25">
                  <c:v>2.2542857142857139E-3</c:v>
                </c:pt>
                <c:pt idx="26">
                  <c:v>0</c:v>
                </c:pt>
                <c:pt idx="27">
                  <c:v>1.961142857142857E-3</c:v>
                </c:pt>
                <c:pt idx="28">
                  <c:v>4.6097142857142856E-3</c:v>
                </c:pt>
                <c:pt idx="29">
                  <c:v>3.8022857142857142E-3</c:v>
                </c:pt>
                <c:pt idx="30">
                  <c:v>3.6548571428571424E-3</c:v>
                </c:pt>
                <c:pt idx="31">
                  <c:v>3.5611428571428578E-3</c:v>
                </c:pt>
                <c:pt idx="32">
                  <c:v>2.7142857142857144E-4</c:v>
                </c:pt>
                <c:pt idx="33">
                  <c:v>2.8228571428571425E-4</c:v>
                </c:pt>
                <c:pt idx="34">
                  <c:v>0</c:v>
                </c:pt>
                <c:pt idx="35">
                  <c:v>1.2434285714285715E-3</c:v>
                </c:pt>
                <c:pt idx="36">
                  <c:v>8.1799999999999998E-3</c:v>
                </c:pt>
                <c:pt idx="37">
                  <c:v>7.9377142857142858E-3</c:v>
                </c:pt>
                <c:pt idx="38">
                  <c:v>5.8777142857142856E-3</c:v>
                </c:pt>
                <c:pt idx="39">
                  <c:v>7.3034285714285701E-3</c:v>
                </c:pt>
                <c:pt idx="40">
                  <c:v>8.6034285714285726E-3</c:v>
                </c:pt>
                <c:pt idx="41">
                  <c:v>5.4394285714285716E-3</c:v>
                </c:pt>
                <c:pt idx="42">
                  <c:v>0</c:v>
                </c:pt>
                <c:pt idx="43">
                  <c:v>0</c:v>
                </c:pt>
                <c:pt idx="44">
                  <c:v>1.9062857142857141E-3</c:v>
                </c:pt>
                <c:pt idx="45">
                  <c:v>0</c:v>
                </c:pt>
                <c:pt idx="46">
                  <c:v>3.6479999999999998E-3</c:v>
                </c:pt>
                <c:pt idx="47">
                  <c:v>1.4400000000000001E-3</c:v>
                </c:pt>
                <c:pt idx="48">
                  <c:v>0</c:v>
                </c:pt>
                <c:pt idx="49">
                  <c:v>0.38733828571428586</c:v>
                </c:pt>
                <c:pt idx="50">
                  <c:v>2.3542857142857146E-3</c:v>
                </c:pt>
                <c:pt idx="51">
                  <c:v>3.0285714285714286E-3</c:v>
                </c:pt>
                <c:pt idx="52">
                  <c:v>1.8142857142857142E-3</c:v>
                </c:pt>
                <c:pt idx="53">
                  <c:v>3.8171428571428574E-4</c:v>
                </c:pt>
                <c:pt idx="54">
                  <c:v>0</c:v>
                </c:pt>
                <c:pt idx="55">
                  <c:v>2.7028571428571427E-3</c:v>
                </c:pt>
                <c:pt idx="56">
                  <c:v>1.0142857142857143E-3</c:v>
                </c:pt>
                <c:pt idx="57">
                  <c:v>5.2514285714285718E-3</c:v>
                </c:pt>
                <c:pt idx="58">
                  <c:v>6.9257142857142857E-4</c:v>
                </c:pt>
                <c:pt idx="59">
                  <c:v>6.7942857142857139E-4</c:v>
                </c:pt>
                <c:pt idx="60">
                  <c:v>1.1880000000000003E-3</c:v>
                </c:pt>
                <c:pt idx="61">
                  <c:v>7.9000000000000008E-3</c:v>
                </c:pt>
                <c:pt idx="62">
                  <c:v>1.9411428571428574E-3</c:v>
                </c:pt>
                <c:pt idx="63">
                  <c:v>0</c:v>
                </c:pt>
                <c:pt idx="64">
                  <c:v>6.5120000000000004E-3</c:v>
                </c:pt>
                <c:pt idx="65">
                  <c:v>0</c:v>
                </c:pt>
                <c:pt idx="66">
                  <c:v>1.1108571428571428E-3</c:v>
                </c:pt>
                <c:pt idx="67">
                  <c:v>0.2913708571428571</c:v>
                </c:pt>
                <c:pt idx="68">
                  <c:v>1.7777142857142857E-3</c:v>
                </c:pt>
                <c:pt idx="69">
                  <c:v>3.4131428571428572E-3</c:v>
                </c:pt>
                <c:pt idx="70">
                  <c:v>3.6698285714285711E-2</c:v>
                </c:pt>
                <c:pt idx="71">
                  <c:v>5.4790857142857141E-2</c:v>
                </c:pt>
                <c:pt idx="72">
                  <c:v>0</c:v>
                </c:pt>
                <c:pt idx="73">
                  <c:v>3.428571428571428E-4</c:v>
                </c:pt>
                <c:pt idx="74">
                  <c:v>4.1148571428571423E-3</c:v>
                </c:pt>
                <c:pt idx="75">
                  <c:v>4.6514285714285722E-4</c:v>
                </c:pt>
                <c:pt idx="76">
                  <c:v>4.9942857142857146E-4</c:v>
                </c:pt>
                <c:pt idx="77">
                  <c:v>3.782285714285715E-3</c:v>
                </c:pt>
                <c:pt idx="78">
                  <c:v>1.9999999999999998E-4</c:v>
                </c:pt>
                <c:pt idx="79">
                  <c:v>2.9885714285714281E-3</c:v>
                </c:pt>
                <c:pt idx="80">
                  <c:v>5.3319999999999999E-3</c:v>
                </c:pt>
                <c:pt idx="81">
                  <c:v>9.0405714285714273E-3</c:v>
                </c:pt>
                <c:pt idx="82">
                  <c:v>6.9114285714285718E-3</c:v>
                </c:pt>
                <c:pt idx="83">
                  <c:v>0</c:v>
                </c:pt>
                <c:pt idx="84">
                  <c:v>5.0302857142857146E-3</c:v>
                </c:pt>
                <c:pt idx="85">
                  <c:v>2.1285714285714285E-3</c:v>
                </c:pt>
                <c:pt idx="86">
                  <c:v>4.7851428571428567E-3</c:v>
                </c:pt>
                <c:pt idx="87">
                  <c:v>1.1862857142857144E-3</c:v>
                </c:pt>
                <c:pt idx="88">
                  <c:v>3.8748571428571434E-3</c:v>
                </c:pt>
                <c:pt idx="89">
                  <c:v>1.1834285714285714E-3</c:v>
                </c:pt>
                <c:pt idx="90">
                  <c:v>0</c:v>
                </c:pt>
                <c:pt idx="91">
                  <c:v>2.8571428571428574E-5</c:v>
                </c:pt>
                <c:pt idx="92">
                  <c:v>4.5542857142857136E-4</c:v>
                </c:pt>
                <c:pt idx="93">
                  <c:v>3.9377142857142857E-3</c:v>
                </c:pt>
                <c:pt idx="94">
                  <c:v>3.798857142857142E-3</c:v>
                </c:pt>
                <c:pt idx="95">
                  <c:v>0</c:v>
                </c:pt>
                <c:pt idx="96">
                  <c:v>5.9085714285714286E-4</c:v>
                </c:pt>
                <c:pt idx="97">
                  <c:v>0</c:v>
                </c:pt>
                <c:pt idx="98">
                  <c:v>0</c:v>
                </c:pt>
                <c:pt idx="99">
                  <c:v>2.0879999999999996E-3</c:v>
                </c:pt>
                <c:pt idx="100">
                  <c:v>0</c:v>
                </c:pt>
                <c:pt idx="101">
                  <c:v>0</c:v>
                </c:pt>
                <c:pt idx="102">
                  <c:v>5.9999999999999995E-4</c:v>
                </c:pt>
                <c:pt idx="103">
                  <c:v>0</c:v>
                </c:pt>
                <c:pt idx="104">
                  <c:v>4.1360000000000008E-3</c:v>
                </c:pt>
                <c:pt idx="105">
                  <c:v>1.214857142857143E-3</c:v>
                </c:pt>
                <c:pt idx="106">
                  <c:v>0</c:v>
                </c:pt>
                <c:pt idx="107">
                  <c:v>1.4474285714285713E-3</c:v>
                </c:pt>
                <c:pt idx="108">
                  <c:v>0</c:v>
                </c:pt>
                <c:pt idx="109">
                  <c:v>6.1771428571428567E-4</c:v>
                </c:pt>
                <c:pt idx="110">
                  <c:v>1.7994285714285714E-3</c:v>
                </c:pt>
                <c:pt idx="111">
                  <c:v>0</c:v>
                </c:pt>
                <c:pt idx="112">
                  <c:v>2.4388571428571424E-3</c:v>
                </c:pt>
                <c:pt idx="113">
                  <c:v>6.4668571428571422E-3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1.7565714285714285E-3</c:v>
                </c:pt>
                <c:pt idx="127">
                  <c:v>3.5182857142857142E-3</c:v>
                </c:pt>
                <c:pt idx="128">
                  <c:v>4.0742857142857139E-4</c:v>
                </c:pt>
                <c:pt idx="129">
                  <c:v>7.7142857142857135E-4</c:v>
                </c:pt>
                <c:pt idx="130">
                  <c:v>0</c:v>
                </c:pt>
                <c:pt idx="131">
                  <c:v>2.7142857142857144E-4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8.4457142857142869E-4</c:v>
                </c:pt>
                <c:pt idx="136">
                  <c:v>6.4857142857142869E-4</c:v>
                </c:pt>
                <c:pt idx="137">
                  <c:v>0</c:v>
                </c:pt>
                <c:pt idx="138">
                  <c:v>0</c:v>
                </c:pt>
                <c:pt idx="139">
                  <c:v>5.8457142857142855E-4</c:v>
                </c:pt>
                <c:pt idx="140">
                  <c:v>7.8685714285714296E-4</c:v>
                </c:pt>
                <c:pt idx="141">
                  <c:v>1.185142857142857E-3</c:v>
                </c:pt>
                <c:pt idx="142">
                  <c:v>1.1725714285714286E-3</c:v>
                </c:pt>
                <c:pt idx="143">
                  <c:v>0</c:v>
                </c:pt>
                <c:pt idx="144">
                  <c:v>1.0199999999999999E-3</c:v>
                </c:pt>
                <c:pt idx="145">
                  <c:v>6.342857142857144E-4</c:v>
                </c:pt>
                <c:pt idx="146">
                  <c:v>3.5085714285714282E-3</c:v>
                </c:pt>
                <c:pt idx="147">
                  <c:v>2.1588571428571429E-3</c:v>
                </c:pt>
                <c:pt idx="148">
                  <c:v>9.7142857142857133E-4</c:v>
                </c:pt>
                <c:pt idx="149">
                  <c:v>5.5297142857142862E-3</c:v>
                </c:pt>
                <c:pt idx="150">
                  <c:v>8.8800000000000001E-4</c:v>
                </c:pt>
                <c:pt idx="151">
                  <c:v>8.8628571428571413E-4</c:v>
                </c:pt>
                <c:pt idx="152">
                  <c:v>1.877142857142857E-3</c:v>
                </c:pt>
                <c:pt idx="153">
                  <c:v>3.4422857142857141E-3</c:v>
                </c:pt>
                <c:pt idx="154">
                  <c:v>4.4097142857142859E-3</c:v>
                </c:pt>
                <c:pt idx="155">
                  <c:v>1.3988571428571431E-3</c:v>
                </c:pt>
                <c:pt idx="156">
                  <c:v>0</c:v>
                </c:pt>
                <c:pt idx="157">
                  <c:v>3.588E-3</c:v>
                </c:pt>
                <c:pt idx="158">
                  <c:v>4.9714285714285713E-4</c:v>
                </c:pt>
                <c:pt idx="159">
                  <c:v>0</c:v>
                </c:pt>
                <c:pt idx="160">
                  <c:v>0</c:v>
                </c:pt>
                <c:pt idx="161">
                  <c:v>3.7222857142857144E-3</c:v>
                </c:pt>
                <c:pt idx="162">
                  <c:v>0</c:v>
                </c:pt>
                <c:pt idx="163">
                  <c:v>6.3885714285714284E-4</c:v>
                </c:pt>
                <c:pt idx="164">
                  <c:v>1.1371428571428572E-3</c:v>
                </c:pt>
                <c:pt idx="165">
                  <c:v>2.0571428571428574E-4</c:v>
                </c:pt>
                <c:pt idx="166">
                  <c:v>4.3439999999999998E-3</c:v>
                </c:pt>
                <c:pt idx="167">
                  <c:v>1.6828571428571428E-3</c:v>
                </c:pt>
                <c:pt idx="168">
                  <c:v>4.7657142857142858E-4</c:v>
                </c:pt>
                <c:pt idx="169">
                  <c:v>2.5599999999999999E-4</c:v>
                </c:pt>
                <c:pt idx="170">
                  <c:v>2.3651428571428573E-3</c:v>
                </c:pt>
                <c:pt idx="171">
                  <c:v>0</c:v>
                </c:pt>
                <c:pt idx="172">
                  <c:v>1.9211428571428569E-3</c:v>
                </c:pt>
                <c:pt idx="173">
                  <c:v>0</c:v>
                </c:pt>
                <c:pt idx="174">
                  <c:v>1.6634285714285713E-3</c:v>
                </c:pt>
                <c:pt idx="175">
                  <c:v>0</c:v>
                </c:pt>
                <c:pt idx="176">
                  <c:v>2.8228571428571425E-4</c:v>
                </c:pt>
                <c:pt idx="177">
                  <c:v>1.16E-3</c:v>
                </c:pt>
                <c:pt idx="178">
                  <c:v>3.2857142857142856E-4</c:v>
                </c:pt>
                <c:pt idx="179">
                  <c:v>1.2799999999999999E-4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4.7999999999999996E-4</c:v>
                </c:pt>
                <c:pt idx="184">
                  <c:v>4.9600000000000002E-4</c:v>
                </c:pt>
                <c:pt idx="185">
                  <c:v>0</c:v>
                </c:pt>
                <c:pt idx="186">
                  <c:v>0</c:v>
                </c:pt>
                <c:pt idx="187">
                  <c:v>1.1142857142857141E-3</c:v>
                </c:pt>
                <c:pt idx="188">
                  <c:v>2.6742857142857145E-4</c:v>
                </c:pt>
                <c:pt idx="189">
                  <c:v>0</c:v>
                </c:pt>
                <c:pt idx="190">
                  <c:v>0</c:v>
                </c:pt>
                <c:pt idx="191">
                  <c:v>1.9737142857142857E-3</c:v>
                </c:pt>
                <c:pt idx="192">
                  <c:v>0</c:v>
                </c:pt>
                <c:pt idx="193">
                  <c:v>0</c:v>
                </c:pt>
                <c:pt idx="194">
                  <c:v>3.7314285714285715E-4</c:v>
                </c:pt>
                <c:pt idx="195">
                  <c:v>2.0571428571428574E-4</c:v>
                </c:pt>
                <c:pt idx="196">
                  <c:v>1.8811428571428573E-3</c:v>
                </c:pt>
                <c:pt idx="197">
                  <c:v>6.5828571428571433E-4</c:v>
                </c:pt>
                <c:pt idx="198">
                  <c:v>3.7337142857142855E-3</c:v>
                </c:pt>
                <c:pt idx="199">
                  <c:v>1.281142857142857E-3</c:v>
                </c:pt>
                <c:pt idx="200">
                  <c:v>7.462857142857142E-4</c:v>
                </c:pt>
                <c:pt idx="201">
                  <c:v>3.376571428571428E-3</c:v>
                </c:pt>
                <c:pt idx="202">
                  <c:v>1.5320000000000002E-3</c:v>
                </c:pt>
                <c:pt idx="203">
                  <c:v>6.1771428571428576E-3</c:v>
                </c:pt>
                <c:pt idx="204">
                  <c:v>2.6119999999999997E-3</c:v>
                </c:pt>
                <c:pt idx="205">
                  <c:v>1.6285714285714284E-4</c:v>
                </c:pt>
                <c:pt idx="206">
                  <c:v>1.4000000000000004E-4</c:v>
                </c:pt>
                <c:pt idx="207">
                  <c:v>1.7919999999999998E-3</c:v>
                </c:pt>
                <c:pt idx="208">
                  <c:v>1.2794285714285716E-3</c:v>
                </c:pt>
                <c:pt idx="209">
                  <c:v>0</c:v>
                </c:pt>
                <c:pt idx="210">
                  <c:v>4.8799999999999999E-4</c:v>
                </c:pt>
                <c:pt idx="211">
                  <c:v>1.7588571428571427E-3</c:v>
                </c:pt>
                <c:pt idx="212">
                  <c:v>2.5497142857142858E-3</c:v>
                </c:pt>
                <c:pt idx="213">
                  <c:v>1.2414857142857142E-2</c:v>
                </c:pt>
                <c:pt idx="214">
                  <c:v>2.2719999999999997E-3</c:v>
                </c:pt>
                <c:pt idx="215">
                  <c:v>9.0857142857142851E-5</c:v>
                </c:pt>
                <c:pt idx="216">
                  <c:v>0</c:v>
                </c:pt>
                <c:pt idx="217">
                  <c:v>0</c:v>
                </c:pt>
                <c:pt idx="218">
                  <c:v>6.9714285714285711E-4</c:v>
                </c:pt>
                <c:pt idx="219">
                  <c:v>4.08E-4</c:v>
                </c:pt>
                <c:pt idx="220">
                  <c:v>3.7428571428571426E-4</c:v>
                </c:pt>
                <c:pt idx="221">
                  <c:v>3.5080000000000003E-3</c:v>
                </c:pt>
                <c:pt idx="222">
                  <c:v>4.1714285714285714E-4</c:v>
                </c:pt>
                <c:pt idx="223">
                  <c:v>6.1142857142857136E-4</c:v>
                </c:pt>
                <c:pt idx="224">
                  <c:v>1.5074285714285715E-3</c:v>
                </c:pt>
                <c:pt idx="225">
                  <c:v>2.8228571428571425E-4</c:v>
                </c:pt>
                <c:pt idx="226">
                  <c:v>2.7142857142857144E-4</c:v>
                </c:pt>
                <c:pt idx="227">
                  <c:v>7.4285714285714273E-5</c:v>
                </c:pt>
                <c:pt idx="228">
                  <c:v>2.4657142857142859E-3</c:v>
                </c:pt>
                <c:pt idx="229">
                  <c:v>1.4635428571428568E-2</c:v>
                </c:pt>
                <c:pt idx="230">
                  <c:v>8.741714285714285E-3</c:v>
                </c:pt>
                <c:pt idx="231">
                  <c:v>2.8422857142857147E-3</c:v>
                </c:pt>
                <c:pt idx="232">
                  <c:v>1.5497142857142858E-3</c:v>
                </c:pt>
                <c:pt idx="233">
                  <c:v>1.7366857142857142E-2</c:v>
                </c:pt>
                <c:pt idx="234">
                  <c:v>2.413714285714286E-3</c:v>
                </c:pt>
                <c:pt idx="235">
                  <c:v>1.5083428571428572E-2</c:v>
                </c:pt>
                <c:pt idx="236">
                  <c:v>4.6525714285714287E-3</c:v>
                </c:pt>
                <c:pt idx="237">
                  <c:v>4.3440000000000006E-3</c:v>
                </c:pt>
                <c:pt idx="238">
                  <c:v>3.2211428571428569E-3</c:v>
                </c:pt>
                <c:pt idx="239">
                  <c:v>2.0525714285714283E-3</c:v>
                </c:pt>
                <c:pt idx="240">
                  <c:v>1.0811428571428573E-3</c:v>
                </c:pt>
                <c:pt idx="241">
                  <c:v>2.1697142857142857E-3</c:v>
                </c:pt>
                <c:pt idx="242">
                  <c:v>6.9999999999999999E-4</c:v>
                </c:pt>
                <c:pt idx="243">
                  <c:v>1.1034285714285714E-3</c:v>
                </c:pt>
                <c:pt idx="244">
                  <c:v>2.6942857142857146E-3</c:v>
                </c:pt>
                <c:pt idx="245">
                  <c:v>7.2634285714285709E-3</c:v>
                </c:pt>
                <c:pt idx="246">
                  <c:v>3.1788571428571426E-3</c:v>
                </c:pt>
                <c:pt idx="247">
                  <c:v>1.5188571428571428E-3</c:v>
                </c:pt>
                <c:pt idx="248">
                  <c:v>2.6022857142857141E-3</c:v>
                </c:pt>
                <c:pt idx="249">
                  <c:v>2.4058285714285709E-2</c:v>
                </c:pt>
                <c:pt idx="250">
                  <c:v>1.1311999999999999E-2</c:v>
                </c:pt>
                <c:pt idx="251">
                  <c:v>9.4280000000000006E-3</c:v>
                </c:pt>
                <c:pt idx="252">
                  <c:v>5.5897142857142864E-3</c:v>
                </c:pt>
                <c:pt idx="253">
                  <c:v>7.8868571428571434E-3</c:v>
                </c:pt>
                <c:pt idx="254">
                  <c:v>2.0377142857142855E-3</c:v>
                </c:pt>
                <c:pt idx="255">
                  <c:v>7.5137142857142859E-3</c:v>
                </c:pt>
                <c:pt idx="256">
                  <c:v>3.2211428571428569E-3</c:v>
                </c:pt>
                <c:pt idx="257">
                  <c:v>4.0205714285714289E-3</c:v>
                </c:pt>
                <c:pt idx="258">
                  <c:v>5.2805714285714279E-3</c:v>
                </c:pt>
                <c:pt idx="259">
                  <c:v>2.781142857142857E-3</c:v>
                </c:pt>
                <c:pt idx="260">
                  <c:v>1.8262857142857141E-3</c:v>
                </c:pt>
                <c:pt idx="261">
                  <c:v>8.8228571428571436E-4</c:v>
                </c:pt>
                <c:pt idx="262">
                  <c:v>0</c:v>
                </c:pt>
                <c:pt idx="263">
                  <c:v>0</c:v>
                </c:pt>
                <c:pt idx="264">
                  <c:v>9.0719999999999985E-3</c:v>
                </c:pt>
                <c:pt idx="265">
                  <c:v>2.8994285714285719E-3</c:v>
                </c:pt>
                <c:pt idx="266">
                  <c:v>0</c:v>
                </c:pt>
                <c:pt idx="267">
                  <c:v>3.0400000000000002E-4</c:v>
                </c:pt>
                <c:pt idx="268">
                  <c:v>2.1565714285714287E-3</c:v>
                </c:pt>
                <c:pt idx="269">
                  <c:v>3.3422857142857143E-3</c:v>
                </c:pt>
                <c:pt idx="270">
                  <c:v>1.2605714285714286E-3</c:v>
                </c:pt>
                <c:pt idx="271">
                  <c:v>4.1062857142857142E-3</c:v>
                </c:pt>
                <c:pt idx="272">
                  <c:v>1.0297142857142857E-3</c:v>
                </c:pt>
                <c:pt idx="273">
                  <c:v>0</c:v>
                </c:pt>
                <c:pt idx="274">
                  <c:v>2.7851428571428571E-3</c:v>
                </c:pt>
                <c:pt idx="275">
                  <c:v>0</c:v>
                </c:pt>
                <c:pt idx="276">
                  <c:v>8.5714285714285699E-5</c:v>
                </c:pt>
                <c:pt idx="277">
                  <c:v>2.7491428571428571E-3</c:v>
                </c:pt>
                <c:pt idx="278">
                  <c:v>6.2171428571428577E-3</c:v>
                </c:pt>
                <c:pt idx="279">
                  <c:v>0</c:v>
                </c:pt>
                <c:pt idx="280">
                  <c:v>0</c:v>
                </c:pt>
                <c:pt idx="281">
                  <c:v>6.2480000000000009E-3</c:v>
                </c:pt>
                <c:pt idx="282">
                  <c:v>3.9650285714285728E-2</c:v>
                </c:pt>
                <c:pt idx="283">
                  <c:v>2.8582857142857142E-2</c:v>
                </c:pt>
                <c:pt idx="284">
                  <c:v>2.404742857142857E-2</c:v>
                </c:pt>
                <c:pt idx="285">
                  <c:v>3.1059999999999997E-2</c:v>
                </c:pt>
                <c:pt idx="286">
                  <c:v>5.7217142857142869E-2</c:v>
                </c:pt>
                <c:pt idx="287">
                  <c:v>4.490285714285714E-3</c:v>
                </c:pt>
                <c:pt idx="288">
                  <c:v>6.5348571428571426E-3</c:v>
                </c:pt>
                <c:pt idx="289">
                  <c:v>0.11545599999999998</c:v>
                </c:pt>
                <c:pt idx="290">
                  <c:v>3.9605714285714286E-2</c:v>
                </c:pt>
                <c:pt idx="291">
                  <c:v>1.015968</c:v>
                </c:pt>
                <c:pt idx="292">
                  <c:v>4.5405714285714268E-3</c:v>
                </c:pt>
                <c:pt idx="293">
                  <c:v>9.3011428571428568E-3</c:v>
                </c:pt>
                <c:pt idx="294">
                  <c:v>4.4165714285714286E-3</c:v>
                </c:pt>
                <c:pt idx="295">
                  <c:v>3.4416571428571428E-2</c:v>
                </c:pt>
                <c:pt idx="296">
                  <c:v>3.3091428571428569E-3</c:v>
                </c:pt>
                <c:pt idx="297">
                  <c:v>3.3599999999999998E-4</c:v>
                </c:pt>
                <c:pt idx="298">
                  <c:v>1.7285714285714283E-3</c:v>
                </c:pt>
                <c:pt idx="299">
                  <c:v>4.156E-3</c:v>
                </c:pt>
                <c:pt idx="304">
                  <c:v>4.794285714285714E-4</c:v>
                </c:pt>
                <c:pt idx="305">
                  <c:v>5.7942857142857134E-4</c:v>
                </c:pt>
                <c:pt idx="306">
                  <c:v>3.6971428571428572E-4</c:v>
                </c:pt>
                <c:pt idx="307">
                  <c:v>3.3382857142857146E-3</c:v>
                </c:pt>
                <c:pt idx="308">
                  <c:v>4.6331428571428565E-3</c:v>
                </c:pt>
                <c:pt idx="309">
                  <c:v>1.3947999999999999E-2</c:v>
                </c:pt>
                <c:pt idx="310">
                  <c:v>7.4457142857142853E-4</c:v>
                </c:pt>
                <c:pt idx="311">
                  <c:v>2.9405714285714287E-3</c:v>
                </c:pt>
                <c:pt idx="312">
                  <c:v>8.1714285714285708E-3</c:v>
                </c:pt>
                <c:pt idx="313">
                  <c:v>4.5022857142857147E-3</c:v>
                </c:pt>
                <c:pt idx="314">
                  <c:v>0</c:v>
                </c:pt>
                <c:pt idx="315">
                  <c:v>2.3845714285714282E-3</c:v>
                </c:pt>
                <c:pt idx="316">
                  <c:v>4.0400000000000002E-3</c:v>
                </c:pt>
                <c:pt idx="317">
                  <c:v>4.3885714285714285E-4</c:v>
                </c:pt>
                <c:pt idx="318">
                  <c:v>8.1977142857142856E-3</c:v>
                </c:pt>
                <c:pt idx="319">
                  <c:v>3.326685714285714E-2</c:v>
                </c:pt>
                <c:pt idx="320">
                  <c:v>1.8413142857142861E-2</c:v>
                </c:pt>
                <c:pt idx="321">
                  <c:v>1.2076000000000003E-2</c:v>
                </c:pt>
                <c:pt idx="322">
                  <c:v>6.9999999999999999E-4</c:v>
                </c:pt>
                <c:pt idx="323">
                  <c:v>3.6068571428571426E-3</c:v>
                </c:pt>
                <c:pt idx="324">
                  <c:v>4.8622857142857131E-3</c:v>
                </c:pt>
                <c:pt idx="325">
                  <c:v>1.3948</c:v>
                </c:pt>
                <c:pt idx="326">
                  <c:v>1.7032571428571428E-2</c:v>
                </c:pt>
                <c:pt idx="327">
                  <c:v>1.5805142857142854E-2</c:v>
                </c:pt>
                <c:pt idx="328">
                  <c:v>2.761142857142857E-3</c:v>
                </c:pt>
                <c:pt idx="329">
                  <c:v>5.4382857142857141E-3</c:v>
                </c:pt>
                <c:pt idx="330">
                  <c:v>7.9177142857142849E-3</c:v>
                </c:pt>
                <c:pt idx="331">
                  <c:v>1.8643999999999997E-2</c:v>
                </c:pt>
                <c:pt idx="332">
                  <c:v>1.0334285714285713E-2</c:v>
                </c:pt>
                <c:pt idx="333">
                  <c:v>3.0057142857142856E-3</c:v>
                </c:pt>
                <c:pt idx="334">
                  <c:v>7.4628571428571426E-3</c:v>
                </c:pt>
                <c:pt idx="335">
                  <c:v>1.4725714285714286E-3</c:v>
                </c:pt>
                <c:pt idx="336">
                  <c:v>3.3142857142857144E-4</c:v>
                </c:pt>
                <c:pt idx="337">
                  <c:v>4.0422857142857144E-3</c:v>
                </c:pt>
                <c:pt idx="338">
                  <c:v>1.1742285714285712E-2</c:v>
                </c:pt>
                <c:pt idx="339">
                  <c:v>2.9937142857142853E-3</c:v>
                </c:pt>
                <c:pt idx="340">
                  <c:v>1.3250857142857144E-2</c:v>
                </c:pt>
                <c:pt idx="341">
                  <c:v>6.2325714285714285E-3</c:v>
                </c:pt>
                <c:pt idx="342">
                  <c:v>1.0714285714285715E-3</c:v>
                </c:pt>
                <c:pt idx="343">
                  <c:v>1.1817142857142857E-3</c:v>
                </c:pt>
                <c:pt idx="344">
                  <c:v>8.7102857142857138E-3</c:v>
                </c:pt>
                <c:pt idx="345">
                  <c:v>1.1191428571428573E-2</c:v>
                </c:pt>
                <c:pt idx="346">
                  <c:v>1.5080000000000003E-2</c:v>
                </c:pt>
                <c:pt idx="347">
                  <c:v>7.9114285714285693E-3</c:v>
                </c:pt>
                <c:pt idx="348">
                  <c:v>9.9948571428571421E-3</c:v>
                </c:pt>
                <c:pt idx="349">
                  <c:v>1.8205714285714288E-3</c:v>
                </c:pt>
                <c:pt idx="350">
                  <c:v>3.9222857142857141E-3</c:v>
                </c:pt>
                <c:pt idx="351">
                  <c:v>2.1051428571428571E-3</c:v>
                </c:pt>
                <c:pt idx="352">
                  <c:v>2.7188571428571431E-3</c:v>
                </c:pt>
                <c:pt idx="353">
                  <c:v>4.8645714285714282E-3</c:v>
                </c:pt>
                <c:pt idx="354">
                  <c:v>3.1885714285714286E-4</c:v>
                </c:pt>
                <c:pt idx="355">
                  <c:v>2.3154285714285716E-3</c:v>
                </c:pt>
                <c:pt idx="356">
                  <c:v>7.4771428571428567E-3</c:v>
                </c:pt>
                <c:pt idx="357">
                  <c:v>4.8965714285714281E-3</c:v>
                </c:pt>
                <c:pt idx="358">
                  <c:v>4.4800000000000013E-3</c:v>
                </c:pt>
                <c:pt idx="359">
                  <c:v>1.1505714285714286E-2</c:v>
                </c:pt>
                <c:pt idx="360">
                  <c:v>1.0745714285714286E-2</c:v>
                </c:pt>
                <c:pt idx="361">
                  <c:v>4.346285714285714E-3</c:v>
                </c:pt>
                <c:pt idx="362">
                  <c:v>3.9525714285714277E-3</c:v>
                </c:pt>
                <c:pt idx="363">
                  <c:v>9.3537142857142881E-3</c:v>
                </c:pt>
                <c:pt idx="364">
                  <c:v>1.1000000000000001E-3</c:v>
                </c:pt>
                <c:pt idx="365">
                  <c:v>1.1845714285714285E-3</c:v>
                </c:pt>
                <c:pt idx="366">
                  <c:v>1.3610857142857142E-2</c:v>
                </c:pt>
                <c:pt idx="367">
                  <c:v>1.4089714285714285E-2</c:v>
                </c:pt>
                <c:pt idx="368">
                  <c:v>1.0925714285714286E-3</c:v>
                </c:pt>
                <c:pt idx="369">
                  <c:v>9.4062857142857143E-3</c:v>
                </c:pt>
                <c:pt idx="370">
                  <c:v>9.4165714285714287E-3</c:v>
                </c:pt>
                <c:pt idx="371">
                  <c:v>1.4474285714285713E-3</c:v>
                </c:pt>
                <c:pt idx="372">
                  <c:v>2.8651428571428565E-3</c:v>
                </c:pt>
                <c:pt idx="373">
                  <c:v>4.7754285714285711E-3</c:v>
                </c:pt>
                <c:pt idx="374">
                  <c:v>3.6531428571428574E-3</c:v>
                </c:pt>
                <c:pt idx="375">
                  <c:v>3.5342857142857146E-3</c:v>
                </c:pt>
                <c:pt idx="376">
                  <c:v>1.9148571428571426E-3</c:v>
                </c:pt>
                <c:pt idx="377">
                  <c:v>1.7771428571428573E-3</c:v>
                </c:pt>
                <c:pt idx="378">
                  <c:v>1.8028571428571429E-3</c:v>
                </c:pt>
                <c:pt idx="379">
                  <c:v>6.9474285714285688E-3</c:v>
                </c:pt>
                <c:pt idx="380">
                  <c:v>5.8725714285714284E-3</c:v>
                </c:pt>
                <c:pt idx="381">
                  <c:v>7.9468571428571409E-3</c:v>
                </c:pt>
                <c:pt idx="382">
                  <c:v>1.6108571428571428E-3</c:v>
                </c:pt>
                <c:pt idx="383">
                  <c:v>2.9314285714285716E-4</c:v>
                </c:pt>
                <c:pt idx="384">
                  <c:v>2.0788571428571427E-3</c:v>
                </c:pt>
                <c:pt idx="385">
                  <c:v>5.2262857142857146E-3</c:v>
                </c:pt>
                <c:pt idx="386">
                  <c:v>4.3771428571428572E-3</c:v>
                </c:pt>
                <c:pt idx="387">
                  <c:v>6.0639999999999999E-3</c:v>
                </c:pt>
                <c:pt idx="388">
                  <c:v>4.2942857142857132E-3</c:v>
                </c:pt>
                <c:pt idx="389">
                  <c:v>2.7737142857142856E-3</c:v>
                </c:pt>
                <c:pt idx="390">
                  <c:v>4.458285714285715E-3</c:v>
                </c:pt>
                <c:pt idx="391">
                  <c:v>1.518285714285714E-2</c:v>
                </c:pt>
                <c:pt idx="392">
                  <c:v>8.0217142857142848E-3</c:v>
                </c:pt>
                <c:pt idx="393">
                  <c:v>8.2577142857142849E-3</c:v>
                </c:pt>
                <c:pt idx="394">
                  <c:v>3.4885714285714286E-3</c:v>
                </c:pt>
                <c:pt idx="395">
                  <c:v>3.1280000000000006E-3</c:v>
                </c:pt>
                <c:pt idx="396">
                  <c:v>1.6205714285714285E-3</c:v>
                </c:pt>
                <c:pt idx="397">
                  <c:v>3.2171428571428577E-3</c:v>
                </c:pt>
                <c:pt idx="398">
                  <c:v>5.3868571428571429E-3</c:v>
                </c:pt>
                <c:pt idx="399">
                  <c:v>2.5988571428571428E-3</c:v>
                </c:pt>
                <c:pt idx="400">
                  <c:v>5.7331428571428577E-3</c:v>
                </c:pt>
                <c:pt idx="401">
                  <c:v>1.9725714285714286E-3</c:v>
                </c:pt>
                <c:pt idx="402">
                  <c:v>1.1462857142857143E-3</c:v>
                </c:pt>
                <c:pt idx="403">
                  <c:v>9.2931428571428575E-3</c:v>
                </c:pt>
                <c:pt idx="404">
                  <c:v>4.0445714285714295E-3</c:v>
                </c:pt>
                <c:pt idx="405">
                  <c:v>1.2440000000000001E-3</c:v>
                </c:pt>
                <c:pt idx="406">
                  <c:v>7.0485714285714292E-3</c:v>
                </c:pt>
                <c:pt idx="407">
                  <c:v>2.4542857142857144E-3</c:v>
                </c:pt>
                <c:pt idx="408">
                  <c:v>3.9782857142857137E-3</c:v>
                </c:pt>
                <c:pt idx="409">
                  <c:v>2.8931428571428571E-3</c:v>
                </c:pt>
                <c:pt idx="410">
                  <c:v>2.389142857142857E-3</c:v>
                </c:pt>
                <c:pt idx="411">
                  <c:v>6.8160000000000009E-3</c:v>
                </c:pt>
                <c:pt idx="412">
                  <c:v>2.3679999999999999E-3</c:v>
                </c:pt>
                <c:pt idx="413">
                  <c:v>5.3885714285714279E-4</c:v>
                </c:pt>
                <c:pt idx="414">
                  <c:v>5.4788571428571421E-3</c:v>
                </c:pt>
                <c:pt idx="415">
                  <c:v>4.7034285714285719E-3</c:v>
                </c:pt>
                <c:pt idx="416">
                  <c:v>7.7948571428571416E-3</c:v>
                </c:pt>
                <c:pt idx="417">
                  <c:v>8.9599999999999988E-4</c:v>
                </c:pt>
                <c:pt idx="418">
                  <c:v>6.3257142857142852E-4</c:v>
                </c:pt>
                <c:pt idx="419">
                  <c:v>5.4537142857142857E-3</c:v>
                </c:pt>
                <c:pt idx="420">
                  <c:v>3.5457142857142853E-3</c:v>
                </c:pt>
                <c:pt idx="421">
                  <c:v>6.1891428571428557E-3</c:v>
                </c:pt>
                <c:pt idx="422">
                  <c:v>3.016E-3</c:v>
                </c:pt>
                <c:pt idx="423">
                  <c:v>2.1582857142857141E-3</c:v>
                </c:pt>
                <c:pt idx="424">
                  <c:v>3.9394285714285712E-3</c:v>
                </c:pt>
                <c:pt idx="425">
                  <c:v>4.5417142857142861E-3</c:v>
                </c:pt>
                <c:pt idx="426">
                  <c:v>1.1565142857142857E-2</c:v>
                </c:pt>
                <c:pt idx="427">
                  <c:v>5.9708571428571415E-3</c:v>
                </c:pt>
                <c:pt idx="428">
                  <c:v>1.7949142857142854E-2</c:v>
                </c:pt>
                <c:pt idx="429">
                  <c:v>4.7914285714285715E-3</c:v>
                </c:pt>
                <c:pt idx="430">
                  <c:v>8.9999999999999998E-4</c:v>
                </c:pt>
                <c:pt idx="431">
                  <c:v>2.1074285714285713E-3</c:v>
                </c:pt>
                <c:pt idx="432">
                  <c:v>4.8239999999999993E-3</c:v>
                </c:pt>
                <c:pt idx="433">
                  <c:v>1.034E-2</c:v>
                </c:pt>
                <c:pt idx="434">
                  <c:v>4.6514285714285722E-4</c:v>
                </c:pt>
                <c:pt idx="435">
                  <c:v>2.1925714285714283E-3</c:v>
                </c:pt>
                <c:pt idx="436">
                  <c:v>2.6080000000000001E-3</c:v>
                </c:pt>
                <c:pt idx="437">
                  <c:v>1.8965714285714285E-3</c:v>
                </c:pt>
                <c:pt idx="438">
                  <c:v>3.1599999999999998E-4</c:v>
                </c:pt>
                <c:pt idx="439">
                  <c:v>2.4954285714285716E-3</c:v>
                </c:pt>
                <c:pt idx="440">
                  <c:v>2.2222857142857144E-3</c:v>
                </c:pt>
                <c:pt idx="441">
                  <c:v>7.0434285714285711E-3</c:v>
                </c:pt>
                <c:pt idx="442">
                  <c:v>8.6857142857142862E-4</c:v>
                </c:pt>
                <c:pt idx="443">
                  <c:v>1.9337142857142858E-3</c:v>
                </c:pt>
                <c:pt idx="444">
                  <c:v>2.8674285714285711E-3</c:v>
                </c:pt>
                <c:pt idx="445">
                  <c:v>2.6451428571428576E-3</c:v>
                </c:pt>
                <c:pt idx="446">
                  <c:v>3.2400000000000001E-4</c:v>
                </c:pt>
                <c:pt idx="447">
                  <c:v>3.5885714285714288E-3</c:v>
                </c:pt>
                <c:pt idx="448">
                  <c:v>1.7725714285714283E-3</c:v>
                </c:pt>
                <c:pt idx="449">
                  <c:v>1.8377142857142856E-3</c:v>
                </c:pt>
                <c:pt idx="450">
                  <c:v>2.8571428571428574E-4</c:v>
                </c:pt>
                <c:pt idx="451">
                  <c:v>3.32E-3</c:v>
                </c:pt>
                <c:pt idx="452">
                  <c:v>7.0622857142857145E-3</c:v>
                </c:pt>
                <c:pt idx="453">
                  <c:v>3.0411428571428573E-3</c:v>
                </c:pt>
                <c:pt idx="454">
                  <c:v>2.6141142857142852E-2</c:v>
                </c:pt>
                <c:pt idx="455">
                  <c:v>1.0062857142857143E-3</c:v>
                </c:pt>
                <c:pt idx="456">
                  <c:v>8.3199999999999995E-4</c:v>
                </c:pt>
                <c:pt idx="457">
                  <c:v>2.696E-3</c:v>
                </c:pt>
                <c:pt idx="458">
                  <c:v>5.1291428571428556E-3</c:v>
                </c:pt>
                <c:pt idx="459">
                  <c:v>1.1162285714285713E-2</c:v>
                </c:pt>
                <c:pt idx="460">
                  <c:v>4.7017142857142865E-3</c:v>
                </c:pt>
                <c:pt idx="461">
                  <c:v>6.3657142857142862E-4</c:v>
                </c:pt>
                <c:pt idx="462">
                  <c:v>6.6788571428571435E-3</c:v>
                </c:pt>
                <c:pt idx="463">
                  <c:v>3.6331428571428569E-3</c:v>
                </c:pt>
                <c:pt idx="464">
                  <c:v>3.1159999999999998E-3</c:v>
                </c:pt>
                <c:pt idx="465">
                  <c:v>3.6822857142857139E-3</c:v>
                </c:pt>
                <c:pt idx="466">
                  <c:v>9.8188571428571431E-3</c:v>
                </c:pt>
                <c:pt idx="467">
                  <c:v>2.9314285714285716E-4</c:v>
                </c:pt>
                <c:pt idx="468">
                  <c:v>1.281142857142857E-3</c:v>
                </c:pt>
                <c:pt idx="469">
                  <c:v>1.142857142857143E-4</c:v>
                </c:pt>
                <c:pt idx="470">
                  <c:v>0</c:v>
                </c:pt>
                <c:pt idx="471">
                  <c:v>6.5931428571428564E-3</c:v>
                </c:pt>
                <c:pt idx="472">
                  <c:v>2.0057291428571431</c:v>
                </c:pt>
                <c:pt idx="473">
                  <c:v>1.4224851428571432</c:v>
                </c:pt>
                <c:pt idx="474">
                  <c:v>1.0634285714285715E-3</c:v>
                </c:pt>
                <c:pt idx="475">
                  <c:v>6.5777142857142857E-3</c:v>
                </c:pt>
                <c:pt idx="476">
                  <c:v>2.0013559999999999</c:v>
                </c:pt>
                <c:pt idx="477">
                  <c:v>1.7622857142857145E-3</c:v>
                </c:pt>
                <c:pt idx="478">
                  <c:v>2.0073777142857145</c:v>
                </c:pt>
                <c:pt idx="479">
                  <c:v>7.7605714285714292E-3</c:v>
                </c:pt>
                <c:pt idx="480">
                  <c:v>4.8516571428571423E-2</c:v>
                </c:pt>
                <c:pt idx="481">
                  <c:v>9.5748571428571436E-3</c:v>
                </c:pt>
                <c:pt idx="482">
                  <c:v>1.3185714285714285E-2</c:v>
                </c:pt>
                <c:pt idx="483">
                  <c:v>2.0022857142857143E-3</c:v>
                </c:pt>
                <c:pt idx="484">
                  <c:v>4.9742857142857141E-3</c:v>
                </c:pt>
                <c:pt idx="485">
                  <c:v>1.0251428571428569E-2</c:v>
                </c:pt>
                <c:pt idx="486">
                  <c:v>2.0107937142857142</c:v>
                </c:pt>
                <c:pt idx="487">
                  <c:v>8.3148571428571429E-3</c:v>
                </c:pt>
                <c:pt idx="488">
                  <c:v>5.4828571428571426E-3</c:v>
                </c:pt>
                <c:pt idx="489">
                  <c:v>1.1679999999999998E-3</c:v>
                </c:pt>
                <c:pt idx="490">
                  <c:v>3.1822857142857148E-3</c:v>
                </c:pt>
                <c:pt idx="491">
                  <c:v>1.562857142857143E-3</c:v>
                </c:pt>
                <c:pt idx="492">
                  <c:v>9.8057142857142857E-3</c:v>
                </c:pt>
                <c:pt idx="493">
                  <c:v>5.0154285714285717E-3</c:v>
                </c:pt>
                <c:pt idx="494">
                  <c:v>2.0140571428571428E-2</c:v>
                </c:pt>
                <c:pt idx="495">
                  <c:v>0</c:v>
                </c:pt>
                <c:pt idx="496">
                  <c:v>0</c:v>
                </c:pt>
                <c:pt idx="497">
                  <c:v>6.9942857142857133E-4</c:v>
                </c:pt>
                <c:pt idx="498">
                  <c:v>3.8571428571428567E-4</c:v>
                </c:pt>
                <c:pt idx="499">
                  <c:v>1.1897142857142855E-3</c:v>
                </c:pt>
                <c:pt idx="500">
                  <c:v>6.702857142857143E-4</c:v>
                </c:pt>
                <c:pt idx="501">
                  <c:v>4.5628571428571419E-3</c:v>
                </c:pt>
                <c:pt idx="502">
                  <c:v>1.3051428571428571E-3</c:v>
                </c:pt>
                <c:pt idx="503">
                  <c:v>6.7199999999999996E-4</c:v>
                </c:pt>
                <c:pt idx="504">
                  <c:v>4.937142857142857E-4</c:v>
                </c:pt>
                <c:pt idx="505">
                  <c:v>1.5959428571428572E-2</c:v>
                </c:pt>
                <c:pt idx="506">
                  <c:v>0</c:v>
                </c:pt>
                <c:pt idx="507">
                  <c:v>0</c:v>
                </c:pt>
                <c:pt idx="508">
                  <c:v>7.6114285714285715E-4</c:v>
                </c:pt>
                <c:pt idx="509">
                  <c:v>4.3142857142857143E-4</c:v>
                </c:pt>
                <c:pt idx="510">
                  <c:v>2.9314285714285716E-4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3.4171428571428569E-4</c:v>
                </c:pt>
                <c:pt idx="515">
                  <c:v>2.7422857142857141E-2</c:v>
                </c:pt>
                <c:pt idx="516">
                  <c:v>3.4799999999999995E-4</c:v>
                </c:pt>
                <c:pt idx="517">
                  <c:v>2.8737142857142859E-3</c:v>
                </c:pt>
                <c:pt idx="518">
                  <c:v>2.0674285714285716E-3</c:v>
                </c:pt>
                <c:pt idx="519">
                  <c:v>5.7942857142857134E-4</c:v>
                </c:pt>
                <c:pt idx="520">
                  <c:v>1.4525714285714285E-3</c:v>
                </c:pt>
                <c:pt idx="521">
                  <c:v>0</c:v>
                </c:pt>
                <c:pt idx="522">
                  <c:v>1.7645714285714283E-3</c:v>
                </c:pt>
                <c:pt idx="523">
                  <c:v>0</c:v>
                </c:pt>
                <c:pt idx="524">
                  <c:v>4.4571428571428572E-4</c:v>
                </c:pt>
                <c:pt idx="525">
                  <c:v>1.7212571428571428E-2</c:v>
                </c:pt>
                <c:pt idx="526">
                  <c:v>0</c:v>
                </c:pt>
                <c:pt idx="527">
                  <c:v>6.5600000000000007E-3</c:v>
                </c:pt>
                <c:pt idx="528">
                  <c:v>7.9485714285714283E-4</c:v>
                </c:pt>
                <c:pt idx="529">
                  <c:v>0</c:v>
                </c:pt>
                <c:pt idx="530">
                  <c:v>2.9782857142857141E-3</c:v>
                </c:pt>
                <c:pt idx="531">
                  <c:v>4.9142857142857148E-3</c:v>
                </c:pt>
                <c:pt idx="532">
                  <c:v>9.4062857142857143E-3</c:v>
                </c:pt>
                <c:pt idx="533">
                  <c:v>6.4114285714285716E-4</c:v>
                </c:pt>
                <c:pt idx="534">
                  <c:v>2.7982857142857141E-3</c:v>
                </c:pt>
                <c:pt idx="535">
                  <c:v>6.0571428571428571E-4</c:v>
                </c:pt>
                <c:pt idx="536">
                  <c:v>4.7805714285714274E-3</c:v>
                </c:pt>
                <c:pt idx="537">
                  <c:v>0</c:v>
                </c:pt>
                <c:pt idx="538">
                  <c:v>4.2977142857142858E-3</c:v>
                </c:pt>
                <c:pt idx="539">
                  <c:v>4.4571428571428572E-4</c:v>
                </c:pt>
                <c:pt idx="540">
                  <c:v>6.045714285714286E-4</c:v>
                </c:pt>
                <c:pt idx="541">
                  <c:v>5.7085714285714292E-4</c:v>
                </c:pt>
                <c:pt idx="542">
                  <c:v>0</c:v>
                </c:pt>
                <c:pt idx="543">
                  <c:v>0</c:v>
                </c:pt>
                <c:pt idx="544">
                  <c:v>3.428571428571428E-4</c:v>
                </c:pt>
                <c:pt idx="545">
                  <c:v>1.1142857142857141E-3</c:v>
                </c:pt>
                <c:pt idx="546">
                  <c:v>4.4045714285714287E-3</c:v>
                </c:pt>
                <c:pt idx="547">
                  <c:v>2.8628571428571424E-4</c:v>
                </c:pt>
                <c:pt idx="548">
                  <c:v>4.2285714285714284E-4</c:v>
                </c:pt>
                <c:pt idx="549">
                  <c:v>0</c:v>
                </c:pt>
                <c:pt idx="550">
                  <c:v>9.0371428571428564E-3</c:v>
                </c:pt>
                <c:pt idx="551">
                  <c:v>2.653142857142857E-3</c:v>
                </c:pt>
                <c:pt idx="552">
                  <c:v>2.7114285714285717E-3</c:v>
                </c:pt>
                <c:pt idx="553">
                  <c:v>3.4360000000000003E-3</c:v>
                </c:pt>
                <c:pt idx="554">
                  <c:v>2.3559999999999996E-3</c:v>
                </c:pt>
                <c:pt idx="555">
                  <c:v>1.8514285714285711E-3</c:v>
                </c:pt>
                <c:pt idx="556">
                  <c:v>1.2854285714285714E-2</c:v>
                </c:pt>
                <c:pt idx="557">
                  <c:v>2.7017142857142856E-3</c:v>
                </c:pt>
                <c:pt idx="558">
                  <c:v>6.3748571428571422E-3</c:v>
                </c:pt>
                <c:pt idx="559">
                  <c:v>1.2205714285714285E-3</c:v>
                </c:pt>
                <c:pt idx="560">
                  <c:v>3.268571428571429E-4</c:v>
                </c:pt>
                <c:pt idx="561">
                  <c:v>2.3725714285714287E-3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3.5142857142857144E-4</c:v>
                </c:pt>
                <c:pt idx="567">
                  <c:v>2.6102857142857143E-3</c:v>
                </c:pt>
                <c:pt idx="568">
                  <c:v>6.7377142857142861E-3</c:v>
                </c:pt>
                <c:pt idx="569">
                  <c:v>2.0097239999999998</c:v>
                </c:pt>
                <c:pt idx="570">
                  <c:v>5.4874285714285719E-3</c:v>
                </c:pt>
                <c:pt idx="571">
                  <c:v>9.5840000000000022E-3</c:v>
                </c:pt>
                <c:pt idx="572">
                  <c:v>1.1464571428571428E-2</c:v>
                </c:pt>
                <c:pt idx="573">
                  <c:v>7.4885714285714304E-3</c:v>
                </c:pt>
                <c:pt idx="574">
                  <c:v>2.7908571428571427E-3</c:v>
                </c:pt>
                <c:pt idx="575">
                  <c:v>0.49005485714285724</c:v>
                </c:pt>
                <c:pt idx="576">
                  <c:v>2.1548571428571433E-3</c:v>
                </c:pt>
                <c:pt idx="577">
                  <c:v>3.841714285714286E-3</c:v>
                </c:pt>
                <c:pt idx="578">
                  <c:v>4.4885714285714294E-3</c:v>
                </c:pt>
                <c:pt idx="579">
                  <c:v>1.3956571428571429E-2</c:v>
                </c:pt>
                <c:pt idx="580">
                  <c:v>7.4399999999999998E-4</c:v>
                </c:pt>
                <c:pt idx="581">
                  <c:v>6.8800000000000007E-3</c:v>
                </c:pt>
                <c:pt idx="582">
                  <c:v>1.7982857142857145E-3</c:v>
                </c:pt>
                <c:pt idx="583">
                  <c:v>3.7097142857142858E-3</c:v>
                </c:pt>
                <c:pt idx="584">
                  <c:v>3.2908571428571431E-3</c:v>
                </c:pt>
                <c:pt idx="585">
                  <c:v>3.1891428571428565E-3</c:v>
                </c:pt>
                <c:pt idx="586">
                  <c:v>6.7868571428571422E-3</c:v>
                </c:pt>
                <c:pt idx="587">
                  <c:v>1.8645714285714288E-3</c:v>
                </c:pt>
                <c:pt idx="588">
                  <c:v>2.1468571428571426E-3</c:v>
                </c:pt>
                <c:pt idx="589">
                  <c:v>1.2994285714285714E-3</c:v>
                </c:pt>
                <c:pt idx="590">
                  <c:v>0</c:v>
                </c:pt>
                <c:pt idx="591">
                  <c:v>0</c:v>
                </c:pt>
                <c:pt idx="592">
                  <c:v>4.7571428571428565E-3</c:v>
                </c:pt>
                <c:pt idx="593">
                  <c:v>4.3125714285714286E-3</c:v>
                </c:pt>
                <c:pt idx="594">
                  <c:v>2.3354285714285712E-3</c:v>
                </c:pt>
                <c:pt idx="595">
                  <c:v>1.2211428571428568E-3</c:v>
                </c:pt>
                <c:pt idx="596">
                  <c:v>3.8011428571428567E-3</c:v>
                </c:pt>
                <c:pt idx="597">
                  <c:v>1.546857142857143E-3</c:v>
                </c:pt>
                <c:pt idx="598">
                  <c:v>0</c:v>
                </c:pt>
                <c:pt idx="599">
                  <c:v>7.0971428571428574E-4</c:v>
                </c:pt>
                <c:pt idx="600">
                  <c:v>0</c:v>
                </c:pt>
                <c:pt idx="601">
                  <c:v>1.9680000000000001E-3</c:v>
                </c:pt>
                <c:pt idx="602">
                  <c:v>1.248E-3</c:v>
                </c:pt>
                <c:pt idx="603">
                  <c:v>8.7999999999999992E-4</c:v>
                </c:pt>
                <c:pt idx="604">
                  <c:v>8.6400000000000008E-4</c:v>
                </c:pt>
                <c:pt idx="605">
                  <c:v>2.7525714285714289E-3</c:v>
                </c:pt>
                <c:pt idx="606">
                  <c:v>5.1428571428571419E-4</c:v>
                </c:pt>
                <c:pt idx="607">
                  <c:v>1.9748571428571428E-3</c:v>
                </c:pt>
                <c:pt idx="608">
                  <c:v>7.404E-3</c:v>
                </c:pt>
                <c:pt idx="609">
                  <c:v>2.5748571428571426E-3</c:v>
                </c:pt>
                <c:pt idx="610">
                  <c:v>9.2325714285714303E-3</c:v>
                </c:pt>
                <c:pt idx="611">
                  <c:v>8.2714285714285719E-3</c:v>
                </c:pt>
                <c:pt idx="612">
                  <c:v>6.0942857142857144E-3</c:v>
                </c:pt>
                <c:pt idx="613">
                  <c:v>3.4177142857142856E-3</c:v>
                </c:pt>
                <c:pt idx="614">
                  <c:v>6.2474285714285713E-3</c:v>
                </c:pt>
                <c:pt idx="615">
                  <c:v>3.4034285714285711E-3</c:v>
                </c:pt>
                <c:pt idx="616">
                  <c:v>1.9291428571428569E-3</c:v>
                </c:pt>
                <c:pt idx="617">
                  <c:v>3.6851428571428573E-3</c:v>
                </c:pt>
                <c:pt idx="618">
                  <c:v>3.4342857142857144E-3</c:v>
                </c:pt>
                <c:pt idx="619">
                  <c:v>2.217714285714286E-3</c:v>
                </c:pt>
                <c:pt idx="620">
                  <c:v>2.284E-3</c:v>
                </c:pt>
                <c:pt idx="621">
                  <c:v>8.3485714285714283E-4</c:v>
                </c:pt>
                <c:pt idx="622">
                  <c:v>3.0525714285714288E-3</c:v>
                </c:pt>
                <c:pt idx="623">
                  <c:v>1.8857142857142855E-3</c:v>
                </c:pt>
                <c:pt idx="624">
                  <c:v>3.6742857142857141E-3</c:v>
                </c:pt>
                <c:pt idx="625">
                  <c:v>4.7822857142857146E-3</c:v>
                </c:pt>
                <c:pt idx="626">
                  <c:v>7.0240000000000007E-3</c:v>
                </c:pt>
                <c:pt idx="627">
                  <c:v>1.9914285714285711E-3</c:v>
                </c:pt>
                <c:pt idx="628">
                  <c:v>8.8000000000000003E-4</c:v>
                </c:pt>
                <c:pt idx="629">
                  <c:v>0</c:v>
                </c:pt>
                <c:pt idx="630">
                  <c:v>9.8914285714285705E-4</c:v>
                </c:pt>
                <c:pt idx="631">
                  <c:v>1.1473714285714287E-2</c:v>
                </c:pt>
                <c:pt idx="632">
                  <c:v>6.1742857142857146E-3</c:v>
                </c:pt>
                <c:pt idx="633">
                  <c:v>4.8240000000000002E-3</c:v>
                </c:pt>
                <c:pt idx="634">
                  <c:v>3.3508571428571433E-3</c:v>
                </c:pt>
                <c:pt idx="635">
                  <c:v>3.1199999999999999E-4</c:v>
                </c:pt>
                <c:pt idx="636">
                  <c:v>4.7782857142857141E-3</c:v>
                </c:pt>
                <c:pt idx="637">
                  <c:v>9.9885714285714291E-4</c:v>
                </c:pt>
                <c:pt idx="638">
                  <c:v>5.6285714285714283E-4</c:v>
                </c:pt>
                <c:pt idx="639">
                  <c:v>0</c:v>
                </c:pt>
                <c:pt idx="640">
                  <c:v>5.7599999999999991E-4</c:v>
                </c:pt>
                <c:pt idx="641">
                  <c:v>0</c:v>
                </c:pt>
                <c:pt idx="642">
                  <c:v>5.6514285714285716E-4</c:v>
                </c:pt>
                <c:pt idx="643">
                  <c:v>5.9125714285714294E-3</c:v>
                </c:pt>
                <c:pt idx="644">
                  <c:v>1.2354285714285713E-3</c:v>
                </c:pt>
                <c:pt idx="645">
                  <c:v>2.0994285714285715E-3</c:v>
                </c:pt>
                <c:pt idx="646">
                  <c:v>4.8365714285714288E-3</c:v>
                </c:pt>
                <c:pt idx="647">
                  <c:v>4.3885714285714283E-3</c:v>
                </c:pt>
                <c:pt idx="648">
                  <c:v>0</c:v>
                </c:pt>
                <c:pt idx="649">
                  <c:v>4.3959999999999997E-3</c:v>
                </c:pt>
                <c:pt idx="650">
                  <c:v>1.1029714285714289E-2</c:v>
                </c:pt>
                <c:pt idx="651">
                  <c:v>1.0622857142857144E-3</c:v>
                </c:pt>
                <c:pt idx="652">
                  <c:v>0</c:v>
                </c:pt>
                <c:pt idx="653">
                  <c:v>2.3771428571428567E-3</c:v>
                </c:pt>
                <c:pt idx="654">
                  <c:v>4.2742857142857139E-4</c:v>
                </c:pt>
                <c:pt idx="655">
                  <c:v>1.0862857142857143E-3</c:v>
                </c:pt>
                <c:pt idx="656">
                  <c:v>2.0462857142857145E-3</c:v>
                </c:pt>
                <c:pt idx="657">
                  <c:v>0</c:v>
                </c:pt>
                <c:pt idx="658">
                  <c:v>1.2771428571428571E-3</c:v>
                </c:pt>
                <c:pt idx="659">
                  <c:v>1.1537142857142857E-3</c:v>
                </c:pt>
                <c:pt idx="660">
                  <c:v>9.3714285714285717E-5</c:v>
                </c:pt>
                <c:pt idx="661">
                  <c:v>0</c:v>
                </c:pt>
                <c:pt idx="6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470-4EB9-BD88-EC579AD0B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654928"/>
        <c:axId val="1896674128"/>
      </c:scatterChart>
      <c:valAx>
        <c:axId val="1896654928"/>
        <c:scaling>
          <c:orientation val="minMax"/>
          <c:min val="21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74128"/>
        <c:crosses val="autoZero"/>
        <c:crossBetween val="midCat"/>
      </c:valAx>
      <c:valAx>
        <c:axId val="1896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rgbClr val="000000"/>
                    </a:solidFill>
                  </a:rPr>
                  <a:t>Crack Area in Sq. m.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Lane Length V/S Rectification Lane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[1]Summary!$B$1</c:f>
              <c:strCache>
                <c:ptCount val="1"/>
                <c:pt idx="0">
                  <c:v>Total Lane Length (in Lane km)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[1]Summary!$A$2:$A$6</c:f>
              <c:strCache>
                <c:ptCount val="5"/>
                <c:pt idx="0">
                  <c:v>Roughness</c:v>
                </c:pt>
                <c:pt idx="1">
                  <c:v>Rutting</c:v>
                </c:pt>
                <c:pt idx="2">
                  <c:v>Cracking</c:v>
                </c:pt>
                <c:pt idx="3">
                  <c:v>Ravelling</c:v>
                </c:pt>
                <c:pt idx="4">
                  <c:v>All 4 Distress</c:v>
                </c:pt>
              </c:strCache>
            </c:strRef>
          </c:cat>
          <c:val>
            <c:numRef>
              <c:f>[1]Summary!$B$2:$B$6</c:f>
              <c:numCache>
                <c:formatCode>General</c:formatCode>
                <c:ptCount val="5"/>
                <c:pt idx="0">
                  <c:v>264.39999999999998</c:v>
                </c:pt>
                <c:pt idx="1">
                  <c:v>264.39999999999998</c:v>
                </c:pt>
                <c:pt idx="2">
                  <c:v>264.39999999999998</c:v>
                </c:pt>
                <c:pt idx="3">
                  <c:v>264.39999999999998</c:v>
                </c:pt>
                <c:pt idx="4">
                  <c:v>264.39999999999998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1-4B34-A1D1-9B96A73FBF64}"/>
            </c:ext>
          </c:extLst>
        </c:ser>
        <c:ser>
          <c:idx val="1"/>
          <c:order val="1"/>
          <c:tx>
            <c:strRef>
              <c:f>[1]Summary!$C$1</c:f>
              <c:strCache>
                <c:ptCount val="1"/>
                <c:pt idx="0">
                  <c:v>Rectification Lane Length (in km)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[1]Summary!$A$2:$A$6</c:f>
              <c:strCache>
                <c:ptCount val="5"/>
                <c:pt idx="0">
                  <c:v>Roughness</c:v>
                </c:pt>
                <c:pt idx="1">
                  <c:v>Rutting</c:v>
                </c:pt>
                <c:pt idx="2">
                  <c:v>Cracking</c:v>
                </c:pt>
                <c:pt idx="3">
                  <c:v>Ravelling</c:v>
                </c:pt>
                <c:pt idx="4">
                  <c:v>All 4 Distress</c:v>
                </c:pt>
              </c:strCache>
            </c:strRef>
          </c:cat>
          <c:val>
            <c:numRef>
              <c:f>[1]Summary!$C$2:$C$6</c:f>
              <c:numCache>
                <c:formatCode>General</c:formatCode>
                <c:ptCount val="5"/>
                <c:pt idx="0">
                  <c:v>6.76</c:v>
                </c:pt>
                <c:pt idx="1">
                  <c:v>149.04</c:v>
                </c:pt>
                <c:pt idx="2">
                  <c:v>66.38</c:v>
                </c:pt>
                <c:pt idx="3">
                  <c:v>110.5</c:v>
                </c:pt>
                <c:pt idx="4">
                  <c:v>160.46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E1-4B34-A1D1-9B96A73FB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495984"/>
        <c:axId val="1363491664"/>
      </c:barChart>
      <c:catAx>
        <c:axId val="136349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Distresses</a:t>
                </a:r>
              </a:p>
            </c:rich>
          </c:tx>
          <c:layout>
            <c:manualLayout>
              <c:xMode val="edge"/>
              <c:yMode val="edge"/>
              <c:x val="0.46918635170603673"/>
              <c:y val="0.8005548264800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91664"/>
        <c:crosses val="autoZero"/>
        <c:auto val="1"/>
        <c:lblAlgn val="ctr"/>
        <c:lblOffset val="100"/>
        <c:noMultiLvlLbl val="0"/>
      </c:catAx>
      <c:valAx>
        <c:axId val="13634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Length in Lane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9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Lane Wise Roughness Graphical Representation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'[1]Comparision as per CA'!$E$1</c:f>
              <c:strCache>
                <c:ptCount val="1"/>
                <c:pt idx="0">
                  <c:v>Structure Detils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CA'!$E$2:$E$334</c:f>
              <c:numCache>
                <c:formatCode>General</c:formatCode>
                <c:ptCount val="333"/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17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37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3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  <c:pt idx="231">
                  <c:v>0</c:v>
                </c:pt>
                <c:pt idx="234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50">
                  <c:v>0</c:v>
                </c:pt>
                <c:pt idx="263">
                  <c:v>0</c:v>
                </c:pt>
                <c:pt idx="272">
                  <c:v>0</c:v>
                </c:pt>
                <c:pt idx="277">
                  <c:v>0</c:v>
                </c:pt>
                <c:pt idx="282">
                  <c:v>0</c:v>
                </c:pt>
                <c:pt idx="287">
                  <c:v>0</c:v>
                </c:pt>
                <c:pt idx="292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12">
                  <c:v>0</c:v>
                </c:pt>
                <c:pt idx="318">
                  <c:v>0</c:v>
                </c:pt>
                <c:pt idx="321">
                  <c:v>0</c:v>
                </c:pt>
                <c:pt idx="3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E-4AA6-854A-7A59497B761A}"/>
            </c:ext>
          </c:extLst>
        </c:ser>
        <c:ser>
          <c:idx val="1"/>
          <c:order val="1"/>
          <c:tx>
            <c:strRef>
              <c:f>'[1]Comparision as per CA'!$F$1</c:f>
              <c:strCache>
                <c:ptCount val="1"/>
                <c:pt idx="0">
                  <c:v>Limitation of BI as per Concession Agreement (in mm/km)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CA'!$F$2:$F$334</c:f>
              <c:numCache>
                <c:formatCode>General</c:formatCode>
                <c:ptCount val="333"/>
                <c:pt idx="1">
                  <c:v>2400</c:v>
                </c:pt>
                <c:pt idx="2">
                  <c:v>2400</c:v>
                </c:pt>
                <c:pt idx="3">
                  <c:v>2400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  <c:pt idx="7">
                  <c:v>2400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  <c:pt idx="22">
                  <c:v>2400</c:v>
                </c:pt>
                <c:pt idx="23">
                  <c:v>2400</c:v>
                </c:pt>
                <c:pt idx="24">
                  <c:v>2400</c:v>
                </c:pt>
                <c:pt idx="25">
                  <c:v>2400</c:v>
                </c:pt>
                <c:pt idx="26">
                  <c:v>2400</c:v>
                </c:pt>
                <c:pt idx="27">
                  <c:v>2400</c:v>
                </c:pt>
                <c:pt idx="28">
                  <c:v>2400</c:v>
                </c:pt>
                <c:pt idx="29">
                  <c:v>2400</c:v>
                </c:pt>
                <c:pt idx="30">
                  <c:v>2400</c:v>
                </c:pt>
                <c:pt idx="31">
                  <c:v>2400</c:v>
                </c:pt>
                <c:pt idx="32">
                  <c:v>2400</c:v>
                </c:pt>
                <c:pt idx="33">
                  <c:v>2400</c:v>
                </c:pt>
                <c:pt idx="34">
                  <c:v>2400</c:v>
                </c:pt>
                <c:pt idx="35">
                  <c:v>2400</c:v>
                </c:pt>
                <c:pt idx="36">
                  <c:v>2400</c:v>
                </c:pt>
                <c:pt idx="37">
                  <c:v>2400</c:v>
                </c:pt>
                <c:pt idx="38">
                  <c:v>2400</c:v>
                </c:pt>
                <c:pt idx="39">
                  <c:v>2400</c:v>
                </c:pt>
                <c:pt idx="40">
                  <c:v>2400</c:v>
                </c:pt>
                <c:pt idx="41">
                  <c:v>2400</c:v>
                </c:pt>
                <c:pt idx="42">
                  <c:v>2400</c:v>
                </c:pt>
                <c:pt idx="43">
                  <c:v>2400</c:v>
                </c:pt>
                <c:pt idx="44">
                  <c:v>2400</c:v>
                </c:pt>
                <c:pt idx="45">
                  <c:v>2400</c:v>
                </c:pt>
                <c:pt idx="46">
                  <c:v>2400</c:v>
                </c:pt>
                <c:pt idx="47">
                  <c:v>2400</c:v>
                </c:pt>
                <c:pt idx="48">
                  <c:v>2400</c:v>
                </c:pt>
                <c:pt idx="49">
                  <c:v>2400</c:v>
                </c:pt>
                <c:pt idx="50">
                  <c:v>2400</c:v>
                </c:pt>
                <c:pt idx="51">
                  <c:v>2400</c:v>
                </c:pt>
                <c:pt idx="52">
                  <c:v>2400</c:v>
                </c:pt>
                <c:pt idx="53">
                  <c:v>2400</c:v>
                </c:pt>
                <c:pt idx="54">
                  <c:v>2400</c:v>
                </c:pt>
                <c:pt idx="55">
                  <c:v>2400</c:v>
                </c:pt>
                <c:pt idx="56">
                  <c:v>2400</c:v>
                </c:pt>
                <c:pt idx="57">
                  <c:v>2400</c:v>
                </c:pt>
                <c:pt idx="58">
                  <c:v>2400</c:v>
                </c:pt>
                <c:pt idx="59">
                  <c:v>2400</c:v>
                </c:pt>
                <c:pt idx="60">
                  <c:v>2400</c:v>
                </c:pt>
                <c:pt idx="61">
                  <c:v>2400</c:v>
                </c:pt>
                <c:pt idx="62">
                  <c:v>2400</c:v>
                </c:pt>
                <c:pt idx="63">
                  <c:v>2400</c:v>
                </c:pt>
                <c:pt idx="64">
                  <c:v>2400</c:v>
                </c:pt>
                <c:pt idx="65">
                  <c:v>2400</c:v>
                </c:pt>
                <c:pt idx="66">
                  <c:v>2400</c:v>
                </c:pt>
                <c:pt idx="67">
                  <c:v>2400</c:v>
                </c:pt>
                <c:pt idx="68">
                  <c:v>2400</c:v>
                </c:pt>
                <c:pt idx="69">
                  <c:v>2400</c:v>
                </c:pt>
                <c:pt idx="70">
                  <c:v>2400</c:v>
                </c:pt>
                <c:pt idx="71">
                  <c:v>2400</c:v>
                </c:pt>
                <c:pt idx="72">
                  <c:v>2400</c:v>
                </c:pt>
                <c:pt idx="73">
                  <c:v>2400</c:v>
                </c:pt>
                <c:pt idx="74">
                  <c:v>2400</c:v>
                </c:pt>
                <c:pt idx="75">
                  <c:v>2400</c:v>
                </c:pt>
                <c:pt idx="76">
                  <c:v>2400</c:v>
                </c:pt>
                <c:pt idx="77">
                  <c:v>2400</c:v>
                </c:pt>
                <c:pt idx="78">
                  <c:v>2400</c:v>
                </c:pt>
                <c:pt idx="79">
                  <c:v>2400</c:v>
                </c:pt>
                <c:pt idx="80">
                  <c:v>2400</c:v>
                </c:pt>
                <c:pt idx="81">
                  <c:v>2400</c:v>
                </c:pt>
                <c:pt idx="82">
                  <c:v>2400</c:v>
                </c:pt>
                <c:pt idx="83">
                  <c:v>2400</c:v>
                </c:pt>
                <c:pt idx="84">
                  <c:v>2400</c:v>
                </c:pt>
                <c:pt idx="85">
                  <c:v>2400</c:v>
                </c:pt>
                <c:pt idx="86">
                  <c:v>2400</c:v>
                </c:pt>
                <c:pt idx="87">
                  <c:v>2400</c:v>
                </c:pt>
                <c:pt idx="88">
                  <c:v>2400</c:v>
                </c:pt>
                <c:pt idx="89">
                  <c:v>2400</c:v>
                </c:pt>
                <c:pt idx="90">
                  <c:v>2400</c:v>
                </c:pt>
                <c:pt idx="91">
                  <c:v>2400</c:v>
                </c:pt>
                <c:pt idx="92">
                  <c:v>2400</c:v>
                </c:pt>
                <c:pt idx="93">
                  <c:v>2400</c:v>
                </c:pt>
                <c:pt idx="94">
                  <c:v>2400</c:v>
                </c:pt>
                <c:pt idx="95">
                  <c:v>2400</c:v>
                </c:pt>
                <c:pt idx="96">
                  <c:v>2400</c:v>
                </c:pt>
                <c:pt idx="97">
                  <c:v>2400</c:v>
                </c:pt>
                <c:pt idx="98">
                  <c:v>2400</c:v>
                </c:pt>
                <c:pt idx="99">
                  <c:v>2400</c:v>
                </c:pt>
                <c:pt idx="100">
                  <c:v>2400</c:v>
                </c:pt>
                <c:pt idx="101">
                  <c:v>2400</c:v>
                </c:pt>
                <c:pt idx="102">
                  <c:v>2400</c:v>
                </c:pt>
                <c:pt idx="103">
                  <c:v>2400</c:v>
                </c:pt>
                <c:pt idx="104">
                  <c:v>2400</c:v>
                </c:pt>
                <c:pt idx="105">
                  <c:v>2400</c:v>
                </c:pt>
                <c:pt idx="106">
                  <c:v>2400</c:v>
                </c:pt>
                <c:pt idx="107">
                  <c:v>2400</c:v>
                </c:pt>
                <c:pt idx="108">
                  <c:v>2400</c:v>
                </c:pt>
                <c:pt idx="109">
                  <c:v>2400</c:v>
                </c:pt>
                <c:pt idx="110">
                  <c:v>2400</c:v>
                </c:pt>
                <c:pt idx="111">
                  <c:v>2400</c:v>
                </c:pt>
                <c:pt idx="112">
                  <c:v>2400</c:v>
                </c:pt>
                <c:pt idx="113">
                  <c:v>2400</c:v>
                </c:pt>
                <c:pt idx="114">
                  <c:v>2400</c:v>
                </c:pt>
                <c:pt idx="115">
                  <c:v>2400</c:v>
                </c:pt>
                <c:pt idx="116">
                  <c:v>2400</c:v>
                </c:pt>
                <c:pt idx="117">
                  <c:v>2400</c:v>
                </c:pt>
                <c:pt idx="118">
                  <c:v>2400</c:v>
                </c:pt>
                <c:pt idx="119">
                  <c:v>2400</c:v>
                </c:pt>
                <c:pt idx="120">
                  <c:v>2400</c:v>
                </c:pt>
                <c:pt idx="121">
                  <c:v>2400</c:v>
                </c:pt>
                <c:pt idx="122">
                  <c:v>2400</c:v>
                </c:pt>
                <c:pt idx="123">
                  <c:v>2400</c:v>
                </c:pt>
                <c:pt idx="124">
                  <c:v>2400</c:v>
                </c:pt>
                <c:pt idx="125">
                  <c:v>2400</c:v>
                </c:pt>
                <c:pt idx="126">
                  <c:v>2400</c:v>
                </c:pt>
                <c:pt idx="127">
                  <c:v>2400</c:v>
                </c:pt>
                <c:pt idx="128">
                  <c:v>2400</c:v>
                </c:pt>
                <c:pt idx="129">
                  <c:v>2400</c:v>
                </c:pt>
                <c:pt idx="130">
                  <c:v>2400</c:v>
                </c:pt>
                <c:pt idx="131">
                  <c:v>2400</c:v>
                </c:pt>
                <c:pt idx="132">
                  <c:v>2400</c:v>
                </c:pt>
                <c:pt idx="133">
                  <c:v>2400</c:v>
                </c:pt>
                <c:pt idx="134">
                  <c:v>2400</c:v>
                </c:pt>
                <c:pt idx="135">
                  <c:v>2400</c:v>
                </c:pt>
                <c:pt idx="136">
                  <c:v>2400</c:v>
                </c:pt>
                <c:pt idx="137">
                  <c:v>2400</c:v>
                </c:pt>
                <c:pt idx="138">
                  <c:v>2400</c:v>
                </c:pt>
                <c:pt idx="139">
                  <c:v>2400</c:v>
                </c:pt>
                <c:pt idx="140">
                  <c:v>2400</c:v>
                </c:pt>
                <c:pt idx="141">
                  <c:v>2400</c:v>
                </c:pt>
                <c:pt idx="142">
                  <c:v>2400</c:v>
                </c:pt>
                <c:pt idx="143">
                  <c:v>2400</c:v>
                </c:pt>
                <c:pt idx="144">
                  <c:v>2400</c:v>
                </c:pt>
                <c:pt idx="145">
                  <c:v>2400</c:v>
                </c:pt>
                <c:pt idx="146">
                  <c:v>2400</c:v>
                </c:pt>
                <c:pt idx="147">
                  <c:v>2400</c:v>
                </c:pt>
                <c:pt idx="148">
                  <c:v>2400</c:v>
                </c:pt>
                <c:pt idx="149">
                  <c:v>2400</c:v>
                </c:pt>
                <c:pt idx="150">
                  <c:v>2400</c:v>
                </c:pt>
                <c:pt idx="151">
                  <c:v>2400</c:v>
                </c:pt>
                <c:pt idx="152">
                  <c:v>2400</c:v>
                </c:pt>
                <c:pt idx="153">
                  <c:v>2400</c:v>
                </c:pt>
                <c:pt idx="154">
                  <c:v>2400</c:v>
                </c:pt>
                <c:pt idx="155">
                  <c:v>2400</c:v>
                </c:pt>
                <c:pt idx="156">
                  <c:v>2400</c:v>
                </c:pt>
                <c:pt idx="157">
                  <c:v>2400</c:v>
                </c:pt>
                <c:pt idx="158">
                  <c:v>2400</c:v>
                </c:pt>
                <c:pt idx="159">
                  <c:v>2400</c:v>
                </c:pt>
                <c:pt idx="160">
                  <c:v>2400</c:v>
                </c:pt>
                <c:pt idx="161">
                  <c:v>2400</c:v>
                </c:pt>
                <c:pt idx="162">
                  <c:v>2400</c:v>
                </c:pt>
                <c:pt idx="163">
                  <c:v>2400</c:v>
                </c:pt>
                <c:pt idx="164">
                  <c:v>2400</c:v>
                </c:pt>
                <c:pt idx="165">
                  <c:v>2400</c:v>
                </c:pt>
                <c:pt idx="166">
                  <c:v>2400</c:v>
                </c:pt>
                <c:pt idx="167">
                  <c:v>2400</c:v>
                </c:pt>
                <c:pt idx="168">
                  <c:v>2400</c:v>
                </c:pt>
                <c:pt idx="169">
                  <c:v>2400</c:v>
                </c:pt>
                <c:pt idx="170">
                  <c:v>2400</c:v>
                </c:pt>
                <c:pt idx="171">
                  <c:v>2400</c:v>
                </c:pt>
                <c:pt idx="172">
                  <c:v>2400</c:v>
                </c:pt>
                <c:pt idx="173">
                  <c:v>2400</c:v>
                </c:pt>
                <c:pt idx="174">
                  <c:v>2400</c:v>
                </c:pt>
                <c:pt idx="175">
                  <c:v>2400</c:v>
                </c:pt>
                <c:pt idx="176">
                  <c:v>2400</c:v>
                </c:pt>
                <c:pt idx="177">
                  <c:v>2400</c:v>
                </c:pt>
                <c:pt idx="178">
                  <c:v>2400</c:v>
                </c:pt>
                <c:pt idx="179">
                  <c:v>2400</c:v>
                </c:pt>
                <c:pt idx="180">
                  <c:v>2400</c:v>
                </c:pt>
                <c:pt idx="181">
                  <c:v>2400</c:v>
                </c:pt>
                <c:pt idx="182">
                  <c:v>2400</c:v>
                </c:pt>
                <c:pt idx="183">
                  <c:v>2400</c:v>
                </c:pt>
                <c:pt idx="184">
                  <c:v>2400</c:v>
                </c:pt>
                <c:pt idx="185">
                  <c:v>2400</c:v>
                </c:pt>
                <c:pt idx="186">
                  <c:v>2400</c:v>
                </c:pt>
                <c:pt idx="187">
                  <c:v>2400</c:v>
                </c:pt>
                <c:pt idx="188">
                  <c:v>2400</c:v>
                </c:pt>
                <c:pt idx="189">
                  <c:v>2400</c:v>
                </c:pt>
                <c:pt idx="190">
                  <c:v>2400</c:v>
                </c:pt>
                <c:pt idx="191">
                  <c:v>2400</c:v>
                </c:pt>
                <c:pt idx="192">
                  <c:v>2400</c:v>
                </c:pt>
                <c:pt idx="193">
                  <c:v>2400</c:v>
                </c:pt>
                <c:pt idx="194">
                  <c:v>2400</c:v>
                </c:pt>
                <c:pt idx="195">
                  <c:v>2400</c:v>
                </c:pt>
                <c:pt idx="196">
                  <c:v>2400</c:v>
                </c:pt>
                <c:pt idx="197">
                  <c:v>2400</c:v>
                </c:pt>
                <c:pt idx="198">
                  <c:v>2400</c:v>
                </c:pt>
                <c:pt idx="199">
                  <c:v>2400</c:v>
                </c:pt>
                <c:pt idx="200">
                  <c:v>2400</c:v>
                </c:pt>
                <c:pt idx="201">
                  <c:v>2400</c:v>
                </c:pt>
                <c:pt idx="202">
                  <c:v>2400</c:v>
                </c:pt>
                <c:pt idx="203">
                  <c:v>2400</c:v>
                </c:pt>
                <c:pt idx="204">
                  <c:v>2400</c:v>
                </c:pt>
                <c:pt idx="205">
                  <c:v>2400</c:v>
                </c:pt>
                <c:pt idx="206">
                  <c:v>2400</c:v>
                </c:pt>
                <c:pt idx="207">
                  <c:v>2400</c:v>
                </c:pt>
                <c:pt idx="208">
                  <c:v>2400</c:v>
                </c:pt>
                <c:pt idx="209">
                  <c:v>2400</c:v>
                </c:pt>
                <c:pt idx="210">
                  <c:v>2400</c:v>
                </c:pt>
                <c:pt idx="211">
                  <c:v>2400</c:v>
                </c:pt>
                <c:pt idx="212">
                  <c:v>2400</c:v>
                </c:pt>
                <c:pt idx="213">
                  <c:v>2400</c:v>
                </c:pt>
                <c:pt idx="214">
                  <c:v>2400</c:v>
                </c:pt>
                <c:pt idx="215">
                  <c:v>2400</c:v>
                </c:pt>
                <c:pt idx="216">
                  <c:v>2400</c:v>
                </c:pt>
                <c:pt idx="217">
                  <c:v>2400</c:v>
                </c:pt>
                <c:pt idx="218">
                  <c:v>2400</c:v>
                </c:pt>
                <c:pt idx="219">
                  <c:v>2400</c:v>
                </c:pt>
                <c:pt idx="220">
                  <c:v>2400</c:v>
                </c:pt>
                <c:pt idx="221">
                  <c:v>2400</c:v>
                </c:pt>
                <c:pt idx="222">
                  <c:v>2400</c:v>
                </c:pt>
                <c:pt idx="223">
                  <c:v>2400</c:v>
                </c:pt>
                <c:pt idx="224">
                  <c:v>2400</c:v>
                </c:pt>
                <c:pt idx="225">
                  <c:v>2400</c:v>
                </c:pt>
                <c:pt idx="226">
                  <c:v>2400</c:v>
                </c:pt>
                <c:pt idx="227">
                  <c:v>2400</c:v>
                </c:pt>
                <c:pt idx="228">
                  <c:v>2400</c:v>
                </c:pt>
                <c:pt idx="229">
                  <c:v>2400</c:v>
                </c:pt>
                <c:pt idx="230">
                  <c:v>2400</c:v>
                </c:pt>
                <c:pt idx="231">
                  <c:v>2400</c:v>
                </c:pt>
                <c:pt idx="232">
                  <c:v>2400</c:v>
                </c:pt>
                <c:pt idx="233">
                  <c:v>2400</c:v>
                </c:pt>
                <c:pt idx="234">
                  <c:v>2400</c:v>
                </c:pt>
                <c:pt idx="235">
                  <c:v>2400</c:v>
                </c:pt>
                <c:pt idx="236">
                  <c:v>2400</c:v>
                </c:pt>
                <c:pt idx="237">
                  <c:v>2400</c:v>
                </c:pt>
                <c:pt idx="238">
                  <c:v>2400</c:v>
                </c:pt>
                <c:pt idx="239">
                  <c:v>2400</c:v>
                </c:pt>
                <c:pt idx="240">
                  <c:v>2400</c:v>
                </c:pt>
                <c:pt idx="241">
                  <c:v>2400</c:v>
                </c:pt>
                <c:pt idx="242">
                  <c:v>2400</c:v>
                </c:pt>
                <c:pt idx="243">
                  <c:v>2400</c:v>
                </c:pt>
                <c:pt idx="244">
                  <c:v>2400</c:v>
                </c:pt>
                <c:pt idx="245">
                  <c:v>2400</c:v>
                </c:pt>
                <c:pt idx="246">
                  <c:v>2400</c:v>
                </c:pt>
                <c:pt idx="247">
                  <c:v>2400</c:v>
                </c:pt>
                <c:pt idx="248">
                  <c:v>2400</c:v>
                </c:pt>
                <c:pt idx="249">
                  <c:v>2400</c:v>
                </c:pt>
                <c:pt idx="250">
                  <c:v>2400</c:v>
                </c:pt>
                <c:pt idx="251">
                  <c:v>2400</c:v>
                </c:pt>
                <c:pt idx="252">
                  <c:v>2400</c:v>
                </c:pt>
                <c:pt idx="253">
                  <c:v>2400</c:v>
                </c:pt>
                <c:pt idx="254">
                  <c:v>2400</c:v>
                </c:pt>
                <c:pt idx="255">
                  <c:v>2400</c:v>
                </c:pt>
                <c:pt idx="256">
                  <c:v>2400</c:v>
                </c:pt>
                <c:pt idx="257">
                  <c:v>2400</c:v>
                </c:pt>
                <c:pt idx="258">
                  <c:v>2400</c:v>
                </c:pt>
                <c:pt idx="259">
                  <c:v>2400</c:v>
                </c:pt>
                <c:pt idx="260">
                  <c:v>2400</c:v>
                </c:pt>
                <c:pt idx="261">
                  <c:v>2400</c:v>
                </c:pt>
                <c:pt idx="262">
                  <c:v>2400</c:v>
                </c:pt>
                <c:pt idx="263">
                  <c:v>2400</c:v>
                </c:pt>
                <c:pt idx="264">
                  <c:v>2400</c:v>
                </c:pt>
                <c:pt idx="265">
                  <c:v>2400</c:v>
                </c:pt>
                <c:pt idx="266">
                  <c:v>2400</c:v>
                </c:pt>
                <c:pt idx="267">
                  <c:v>2400</c:v>
                </c:pt>
                <c:pt idx="268">
                  <c:v>2400</c:v>
                </c:pt>
                <c:pt idx="269">
                  <c:v>2400</c:v>
                </c:pt>
                <c:pt idx="270">
                  <c:v>2400</c:v>
                </c:pt>
                <c:pt idx="271">
                  <c:v>2400</c:v>
                </c:pt>
                <c:pt idx="272">
                  <c:v>2400</c:v>
                </c:pt>
                <c:pt idx="273">
                  <c:v>2400</c:v>
                </c:pt>
                <c:pt idx="274">
                  <c:v>2400</c:v>
                </c:pt>
                <c:pt idx="275">
                  <c:v>2400</c:v>
                </c:pt>
                <c:pt idx="276">
                  <c:v>2400</c:v>
                </c:pt>
                <c:pt idx="277">
                  <c:v>2400</c:v>
                </c:pt>
                <c:pt idx="278">
                  <c:v>2400</c:v>
                </c:pt>
                <c:pt idx="279">
                  <c:v>2400</c:v>
                </c:pt>
                <c:pt idx="280">
                  <c:v>2400</c:v>
                </c:pt>
                <c:pt idx="281">
                  <c:v>2400</c:v>
                </c:pt>
                <c:pt idx="282">
                  <c:v>2400</c:v>
                </c:pt>
                <c:pt idx="283">
                  <c:v>2400</c:v>
                </c:pt>
                <c:pt idx="284">
                  <c:v>2400</c:v>
                </c:pt>
                <c:pt idx="285">
                  <c:v>2400</c:v>
                </c:pt>
                <c:pt idx="286">
                  <c:v>2400</c:v>
                </c:pt>
                <c:pt idx="287">
                  <c:v>2400</c:v>
                </c:pt>
                <c:pt idx="288">
                  <c:v>2400</c:v>
                </c:pt>
                <c:pt idx="289">
                  <c:v>2400</c:v>
                </c:pt>
                <c:pt idx="290">
                  <c:v>2400</c:v>
                </c:pt>
                <c:pt idx="291">
                  <c:v>2400</c:v>
                </c:pt>
                <c:pt idx="292">
                  <c:v>2400</c:v>
                </c:pt>
                <c:pt idx="293">
                  <c:v>2400</c:v>
                </c:pt>
                <c:pt idx="294">
                  <c:v>2400</c:v>
                </c:pt>
                <c:pt idx="295">
                  <c:v>2400</c:v>
                </c:pt>
                <c:pt idx="296">
                  <c:v>2400</c:v>
                </c:pt>
                <c:pt idx="297">
                  <c:v>2400</c:v>
                </c:pt>
                <c:pt idx="298">
                  <c:v>2400</c:v>
                </c:pt>
                <c:pt idx="299">
                  <c:v>2400</c:v>
                </c:pt>
                <c:pt idx="300">
                  <c:v>2400</c:v>
                </c:pt>
                <c:pt idx="301">
                  <c:v>2400</c:v>
                </c:pt>
                <c:pt idx="302">
                  <c:v>2400</c:v>
                </c:pt>
                <c:pt idx="303">
                  <c:v>2400</c:v>
                </c:pt>
                <c:pt idx="304">
                  <c:v>2400</c:v>
                </c:pt>
                <c:pt idx="305">
                  <c:v>2400</c:v>
                </c:pt>
                <c:pt idx="306">
                  <c:v>2400</c:v>
                </c:pt>
                <c:pt idx="307">
                  <c:v>2400</c:v>
                </c:pt>
                <c:pt idx="308">
                  <c:v>2400</c:v>
                </c:pt>
                <c:pt idx="309">
                  <c:v>2400</c:v>
                </c:pt>
                <c:pt idx="310">
                  <c:v>2400</c:v>
                </c:pt>
                <c:pt idx="311">
                  <c:v>2400</c:v>
                </c:pt>
                <c:pt idx="312">
                  <c:v>2400</c:v>
                </c:pt>
                <c:pt idx="313">
                  <c:v>2400</c:v>
                </c:pt>
                <c:pt idx="314">
                  <c:v>2400</c:v>
                </c:pt>
                <c:pt idx="315">
                  <c:v>2400</c:v>
                </c:pt>
                <c:pt idx="316">
                  <c:v>2400</c:v>
                </c:pt>
                <c:pt idx="317">
                  <c:v>2400</c:v>
                </c:pt>
                <c:pt idx="318">
                  <c:v>2400</c:v>
                </c:pt>
                <c:pt idx="319">
                  <c:v>2400</c:v>
                </c:pt>
                <c:pt idx="320">
                  <c:v>2400</c:v>
                </c:pt>
                <c:pt idx="321">
                  <c:v>2400</c:v>
                </c:pt>
                <c:pt idx="322">
                  <c:v>2400</c:v>
                </c:pt>
                <c:pt idx="323">
                  <c:v>2400</c:v>
                </c:pt>
                <c:pt idx="324">
                  <c:v>2400</c:v>
                </c:pt>
                <c:pt idx="325">
                  <c:v>2400</c:v>
                </c:pt>
                <c:pt idx="326">
                  <c:v>2400</c:v>
                </c:pt>
                <c:pt idx="327">
                  <c:v>2400</c:v>
                </c:pt>
                <c:pt idx="328">
                  <c:v>2400</c:v>
                </c:pt>
                <c:pt idx="329">
                  <c:v>2400</c:v>
                </c:pt>
                <c:pt idx="330">
                  <c:v>2400</c:v>
                </c:pt>
                <c:pt idx="331">
                  <c:v>2400</c:v>
                </c:pt>
                <c:pt idx="332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2E-4AA6-854A-7A59497B761A}"/>
            </c:ext>
          </c:extLst>
        </c:ser>
        <c:ser>
          <c:idx val="2"/>
          <c:order val="2"/>
          <c:tx>
            <c:strRef>
              <c:f>'[1]Comparision as per CA'!$G$1</c:f>
              <c:strCache>
                <c:ptCount val="1"/>
                <c:pt idx="0">
                  <c:v>L1 Lane Roughness BI (in mm/km)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CA'!$G$2:$G$334</c:f>
              <c:numCache>
                <c:formatCode>General</c:formatCode>
                <c:ptCount val="333"/>
                <c:pt idx="1">
                  <c:v>2653.0694306454361</c:v>
                </c:pt>
                <c:pt idx="2">
                  <c:v>992.11669898009654</c:v>
                </c:pt>
                <c:pt idx="3">
                  <c:v>1088.9066909086803</c:v>
                </c:pt>
                <c:pt idx="4">
                  <c:v>2358.5762104132423</c:v>
                </c:pt>
                <c:pt idx="5">
                  <c:v>1469.3515157241418</c:v>
                </c:pt>
                <c:pt idx="6">
                  <c:v>2342.3261905491099</c:v>
                </c:pt>
                <c:pt idx="7">
                  <c:v>1523.5403193025534</c:v>
                </c:pt>
                <c:pt idx="8">
                  <c:v>1111.3775201534081</c:v>
                </c:pt>
                <c:pt idx="9">
                  <c:v>859.77210880991504</c:v>
                </c:pt>
                <c:pt idx="10">
                  <c:v>1477.0798567131808</c:v>
                </c:pt>
                <c:pt idx="11">
                  <c:v>1277.6071706110085</c:v>
                </c:pt>
                <c:pt idx="12">
                  <c:v>1059.0228449564595</c:v>
                </c:pt>
                <c:pt idx="13">
                  <c:v>2148.2869009858073</c:v>
                </c:pt>
                <c:pt idx="14">
                  <c:v>672.48580031808763</c:v>
                </c:pt>
                <c:pt idx="15">
                  <c:v>947.77781896301792</c:v>
                </c:pt>
                <c:pt idx="16">
                  <c:v>1407.6830258868333</c:v>
                </c:pt>
                <c:pt idx="17">
                  <c:v>1956.1095192530709</c:v>
                </c:pt>
                <c:pt idx="18">
                  <c:v>794.39092511623846</c:v>
                </c:pt>
                <c:pt idx="19">
                  <c:v>977.31298874530353</c:v>
                </c:pt>
                <c:pt idx="20">
                  <c:v>962.53326575902634</c:v>
                </c:pt>
                <c:pt idx="21">
                  <c:v>933.04694483806918</c:v>
                </c:pt>
                <c:pt idx="22">
                  <c:v>955.15248948738645</c:v>
                </c:pt>
                <c:pt idx="23">
                  <c:v>918.34094770960019</c:v>
                </c:pt>
                <c:pt idx="24">
                  <c:v>779.93815037392415</c:v>
                </c:pt>
                <c:pt idx="25">
                  <c:v>708.11254048486353</c:v>
                </c:pt>
                <c:pt idx="26">
                  <c:v>1484.8125325814749</c:v>
                </c:pt>
                <c:pt idx="27">
                  <c:v>1126.3852246651932</c:v>
                </c:pt>
                <c:pt idx="28">
                  <c:v>984.71186322902849</c:v>
                </c:pt>
                <c:pt idx="29">
                  <c:v>830.64549775330681</c:v>
                </c:pt>
                <c:pt idx="30">
                  <c:v>1632.534281437959</c:v>
                </c:pt>
                <c:pt idx="31">
                  <c:v>845.1953597356478</c:v>
                </c:pt>
                <c:pt idx="32">
                  <c:v>1118.8786763994492</c:v>
                </c:pt>
                <c:pt idx="33">
                  <c:v>903.66014007017816</c:v>
                </c:pt>
                <c:pt idx="34">
                  <c:v>1044.1145796771373</c:v>
                </c:pt>
                <c:pt idx="35">
                  <c:v>679.59532156711441</c:v>
                </c:pt>
                <c:pt idx="36">
                  <c:v>1758.0586493341486</c:v>
                </c:pt>
                <c:pt idx="37">
                  <c:v>1508.0363927539986</c:v>
                </c:pt>
                <c:pt idx="38">
                  <c:v>837.91704502403161</c:v>
                </c:pt>
                <c:pt idx="39">
                  <c:v>1029.2290872712379</c:v>
                </c:pt>
                <c:pt idx="40">
                  <c:v>1103.8817845012861</c:v>
                </c:pt>
                <c:pt idx="41">
                  <c:v>1361.6202293750787</c:v>
                </c:pt>
                <c:pt idx="42">
                  <c:v>736.75336933339804</c:v>
                </c:pt>
                <c:pt idx="43">
                  <c:v>874.37538612774995</c:v>
                </c:pt>
                <c:pt idx="44">
                  <c:v>779.93815037392415</c:v>
                </c:pt>
                <c:pt idx="45">
                  <c:v>765.51401510598794</c:v>
                </c:pt>
                <c:pt idx="46">
                  <c:v>1186.6283976915838</c:v>
                </c:pt>
                <c:pt idx="47">
                  <c:v>933.04694483806918</c:v>
                </c:pt>
                <c:pt idx="48">
                  <c:v>969.92011096046667</c:v>
                </c:pt>
                <c:pt idx="49">
                  <c:v>1096.3914983427599</c:v>
                </c:pt>
                <c:pt idx="50">
                  <c:v>940.40929148387477</c:v>
                </c:pt>
                <c:pt idx="51">
                  <c:v>794.39092511623846</c:v>
                </c:pt>
                <c:pt idx="52">
                  <c:v>580.81985202517444</c:v>
                </c:pt>
                <c:pt idx="53">
                  <c:v>999.52746101122636</c:v>
                </c:pt>
                <c:pt idx="54">
                  <c:v>1718.7256720808348</c:v>
                </c:pt>
                <c:pt idx="55">
                  <c:v>1554.5988066280006</c:v>
                </c:pt>
                <c:pt idx="56">
                  <c:v>925.69081731380709</c:v>
                </c:pt>
                <c:pt idx="57">
                  <c:v>1006.9441147709224</c:v>
                </c:pt>
                <c:pt idx="58">
                  <c:v>700.97149352564429</c:v>
                </c:pt>
                <c:pt idx="59">
                  <c:v>758.3128189981494</c:v>
                </c:pt>
                <c:pt idx="60">
                  <c:v>940.40929148387477</c:v>
                </c:pt>
                <c:pt idx="61">
                  <c:v>758.3128189981494</c:v>
                </c:pt>
                <c:pt idx="62">
                  <c:v>881.68686350582311</c:v>
                </c:pt>
                <c:pt idx="63">
                  <c:v>1044.1145796771373</c:v>
                </c:pt>
                <c:pt idx="64">
                  <c:v>874.37538612774995</c:v>
                </c:pt>
                <c:pt idx="65">
                  <c:v>1216.8744012361801</c:v>
                </c:pt>
                <c:pt idx="66">
                  <c:v>686.71282069290999</c:v>
                </c:pt>
                <c:pt idx="67">
                  <c:v>758.3128189981494</c:v>
                </c:pt>
                <c:pt idx="68">
                  <c:v>999.52746101122636</c:v>
                </c:pt>
                <c:pt idx="69">
                  <c:v>715.26131176762703</c:v>
                </c:pt>
                <c:pt idx="70">
                  <c:v>977.31298874530353</c:v>
                </c:pt>
                <c:pt idx="71">
                  <c:v>1036.6689708612066</c:v>
                </c:pt>
                <c:pt idx="72">
                  <c:v>1570.1531011812642</c:v>
                </c:pt>
                <c:pt idx="73">
                  <c:v>1765.9366401340747</c:v>
                </c:pt>
                <c:pt idx="74">
                  <c:v>1021.7949613996097</c:v>
                </c:pt>
                <c:pt idx="75">
                  <c:v>933.04694483806918</c:v>
                </c:pt>
                <c:pt idx="76">
                  <c:v>830.64549775330681</c:v>
                </c:pt>
                <c:pt idx="77">
                  <c:v>889.00484292015869</c:v>
                </c:pt>
                <c:pt idx="78">
                  <c:v>889.00484292015869</c:v>
                </c:pt>
                <c:pt idx="79">
                  <c:v>1133.8971366963031</c:v>
                </c:pt>
                <c:pt idx="80">
                  <c:v>1546.8278973790657</c:v>
                </c:pt>
                <c:pt idx="81">
                  <c:v>601.84454768327612</c:v>
                </c:pt>
                <c:pt idx="82">
                  <c:v>1081.4273917669218</c:v>
                </c:pt>
                <c:pt idx="83">
                  <c:v>1141.4143845528677</c:v>
                </c:pt>
                <c:pt idx="84">
                  <c:v>772.72247666720637</c:v>
                </c:pt>
                <c:pt idx="85">
                  <c:v>1171.5361861453032</c:v>
                </c:pt>
                <c:pt idx="86">
                  <c:v>889.00484292015869</c:v>
                </c:pt>
                <c:pt idx="87">
                  <c:v>1111.3775201534081</c:v>
                </c:pt>
                <c:pt idx="88">
                  <c:v>1554.5988066280006</c:v>
                </c:pt>
                <c:pt idx="89">
                  <c:v>999.52746101122636</c:v>
                </c:pt>
                <c:pt idx="90">
                  <c:v>672.48580031808763</c:v>
                </c:pt>
                <c:pt idx="91">
                  <c:v>1209.305266306578</c:v>
                </c:pt>
                <c:pt idx="92">
                  <c:v>1585.7239225459728</c:v>
                </c:pt>
                <c:pt idx="93">
                  <c:v>637.06022123947321</c:v>
                </c:pt>
                <c:pt idx="94">
                  <c:v>801.62792360187291</c:v>
                </c:pt>
                <c:pt idx="95">
                  <c:v>1186.6283976915838</c:v>
                </c:pt>
                <c:pt idx="96">
                  <c:v>1585.7239225459728</c:v>
                </c:pt>
                <c:pt idx="97">
                  <c:v>1232.0277899355417</c:v>
                </c:pt>
                <c:pt idx="98">
                  <c:v>867.07045346755422</c:v>
                </c:pt>
                <c:pt idx="99">
                  <c:v>823.38076442876877</c:v>
                </c:pt>
                <c:pt idx="100">
                  <c:v>977.31298874530353</c:v>
                </c:pt>
                <c:pt idx="101">
                  <c:v>1133.8971366963031</c:v>
                </c:pt>
                <c:pt idx="102">
                  <c:v>969.92011096046667</c:v>
                </c:pt>
                <c:pt idx="103">
                  <c:v>903.66014007017816</c:v>
                </c:pt>
                <c:pt idx="104">
                  <c:v>940.40929148387477</c:v>
                </c:pt>
                <c:pt idx="105">
                  <c:v>1239.61199485866</c:v>
                </c:pt>
                <c:pt idx="106">
                  <c:v>881.68686350582311</c:v>
                </c:pt>
                <c:pt idx="107">
                  <c:v>1570.1531011812642</c:v>
                </c:pt>
                <c:pt idx="108">
                  <c:v>1648.1699542114034</c:v>
                </c:pt>
                <c:pt idx="109">
                  <c:v>816.12289224383505</c:v>
                </c:pt>
                <c:pt idx="110">
                  <c:v>2768.5703869695276</c:v>
                </c:pt>
                <c:pt idx="111">
                  <c:v>2976.1015068024171</c:v>
                </c:pt>
                <c:pt idx="112">
                  <c:v>1758.0586493341486</c:v>
                </c:pt>
                <c:pt idx="113">
                  <c:v>2431.848929160587</c:v>
                </c:pt>
                <c:pt idx="114">
                  <c:v>992.11669898009654</c:v>
                </c:pt>
                <c:pt idx="115">
                  <c:v>751.11894250048181</c:v>
                </c:pt>
                <c:pt idx="116">
                  <c:v>1088.9066909086803</c:v>
                </c:pt>
                <c:pt idx="117">
                  <c:v>708.11254048486353</c:v>
                </c:pt>
                <c:pt idx="118">
                  <c:v>1051.5658816158889</c:v>
                </c:pt>
                <c:pt idx="119">
                  <c:v>867.07045346755422</c:v>
                </c:pt>
                <c:pt idx="120">
                  <c:v>845.1953597356478</c:v>
                </c:pt>
                <c:pt idx="121">
                  <c:v>693.8382326525566</c:v>
                </c:pt>
                <c:pt idx="122">
                  <c:v>1088.9066909086803</c:v>
                </c:pt>
                <c:pt idx="123">
                  <c:v>2043.951124197913</c:v>
                </c:pt>
                <c:pt idx="124">
                  <c:v>1194.1822393313262</c:v>
                </c:pt>
                <c:pt idx="125">
                  <c:v>751.11894250048181</c:v>
                </c:pt>
                <c:pt idx="126">
                  <c:v>1194.1822393313262</c:v>
                </c:pt>
                <c:pt idx="127">
                  <c:v>1484.8125325814749</c:v>
                </c:pt>
                <c:pt idx="128">
                  <c:v>686.71282069290999</c:v>
                </c:pt>
                <c:pt idx="129">
                  <c:v>1837.0065261399629</c:v>
                </c:pt>
                <c:pt idx="130">
                  <c:v>940.40929148387477</c:v>
                </c:pt>
                <c:pt idx="131">
                  <c:v>1277.6071706110085</c:v>
                </c:pt>
                <c:pt idx="132">
                  <c:v>947.77781896301792</c:v>
                </c:pt>
                <c:pt idx="133">
                  <c:v>1262.394364085967</c:v>
                </c:pt>
                <c:pt idx="134">
                  <c:v>1376.9562250071592</c:v>
                </c:pt>
                <c:pt idx="135">
                  <c:v>594.82742988532914</c:v>
                </c:pt>
                <c:pt idx="136">
                  <c:v>910.99737534475878</c:v>
                </c:pt>
                <c:pt idx="137">
                  <c:v>1562.3738799923231</c:v>
                </c:pt>
                <c:pt idx="138">
                  <c:v>1088.9066909086803</c:v>
                </c:pt>
                <c:pt idx="139">
                  <c:v>1430.7754662248362</c:v>
                </c:pt>
                <c:pt idx="140">
                  <c:v>587.81917037301889</c:v>
                </c:pt>
                <c:pt idx="141">
                  <c:v>837.91704502403161</c:v>
                </c:pt>
                <c:pt idx="142">
                  <c:v>1014.3666261352151</c:v>
                </c:pt>
                <c:pt idx="143">
                  <c:v>874.37538612774995</c:v>
                </c:pt>
                <c:pt idx="144">
                  <c:v>1036.6689708612066</c:v>
                </c:pt>
                <c:pt idx="145">
                  <c:v>903.66014007017816</c:v>
                </c:pt>
                <c:pt idx="146">
                  <c:v>2317.9738124693172</c:v>
                </c:pt>
                <c:pt idx="147">
                  <c:v>1338.6509464129631</c:v>
                </c:pt>
                <c:pt idx="148">
                  <c:v>801.62792360187291</c:v>
                </c:pt>
                <c:pt idx="149">
                  <c:v>644.1288359747748</c:v>
                </c:pt>
                <c:pt idx="150">
                  <c:v>736.75336933339804</c:v>
                </c:pt>
                <c:pt idx="151">
                  <c:v>1066.4854383530628</c:v>
                </c:pt>
                <c:pt idx="152">
                  <c:v>1216.8744012361801</c:v>
                </c:pt>
                <c:pt idx="153">
                  <c:v>729.58178541361997</c:v>
                </c:pt>
                <c:pt idx="154">
                  <c:v>1171.5361861453032</c:v>
                </c:pt>
                <c:pt idx="155">
                  <c:v>2084.0143117893726</c:v>
                </c:pt>
                <c:pt idx="156">
                  <c:v>1006.9441147709224</c:v>
                </c:pt>
                <c:pt idx="157">
                  <c:v>1232.0277899355417</c:v>
                </c:pt>
                <c:pt idx="158">
                  <c:v>933.04694483806918</c:v>
                </c:pt>
                <c:pt idx="159">
                  <c:v>867.07045346755422</c:v>
                </c:pt>
                <c:pt idx="160">
                  <c:v>1021.7949613996097</c:v>
                </c:pt>
                <c:pt idx="161">
                  <c:v>2011.9609661903096</c:v>
                </c:pt>
                <c:pt idx="162">
                  <c:v>1844.9216091019207</c:v>
                </c:pt>
                <c:pt idx="163">
                  <c:v>1036.6689708612066</c:v>
                </c:pt>
                <c:pt idx="164">
                  <c:v>700.97149352564429</c:v>
                </c:pt>
                <c:pt idx="165">
                  <c:v>1285.2208727222899</c:v>
                </c:pt>
                <c:pt idx="166">
                  <c:v>1269.9983267804409</c:v>
                </c:pt>
                <c:pt idx="167">
                  <c:v>896.32928227942875</c:v>
                </c:pt>
                <c:pt idx="168">
                  <c:v>1315.7238147547057</c:v>
                </c:pt>
                <c:pt idx="169">
                  <c:v>679.59532156711441</c:v>
                </c:pt>
                <c:pt idx="170">
                  <c:v>758.3128189981494</c:v>
                </c:pt>
                <c:pt idx="171">
                  <c:v>751.11894250048181</c:v>
                </c:pt>
                <c:pt idx="172">
                  <c:v>830.64549775330681</c:v>
                </c:pt>
                <c:pt idx="173">
                  <c:v>794.39092511623846</c:v>
                </c:pt>
                <c:pt idx="174">
                  <c:v>1021.7949613996097</c:v>
                </c:pt>
                <c:pt idx="175">
                  <c:v>845.1953597356478</c:v>
                </c:pt>
                <c:pt idx="176">
                  <c:v>587.81917037301889</c:v>
                </c:pt>
                <c:pt idx="177">
                  <c:v>630</c:v>
                </c:pt>
                <c:pt idx="178">
                  <c:v>969.92011096046667</c:v>
                </c:pt>
                <c:pt idx="179">
                  <c:v>816.12289224383505</c:v>
                </c:pt>
                <c:pt idx="180">
                  <c:v>1029.2290872712379</c:v>
                </c:pt>
                <c:pt idx="181">
                  <c:v>1156.4647775229939</c:v>
                </c:pt>
                <c:pt idx="182">
                  <c:v>830.64549775330681</c:v>
                </c:pt>
                <c:pt idx="183">
                  <c:v>1399.9945240242332</c:v>
                </c:pt>
                <c:pt idx="184">
                  <c:v>1096.3914983427599</c:v>
                </c:pt>
                <c:pt idx="185">
                  <c:v>708.11254048486353</c:v>
                </c:pt>
                <c:pt idx="186">
                  <c:v>830.64549775330681</c:v>
                </c:pt>
                <c:pt idx="187">
                  <c:v>889.00484292015869</c:v>
                </c:pt>
                <c:pt idx="188">
                  <c:v>751.11894250048181</c:v>
                </c:pt>
                <c:pt idx="189">
                  <c:v>729.58178541361997</c:v>
                </c:pt>
                <c:pt idx="190">
                  <c:v>845.1953597356478</c:v>
                </c:pt>
                <c:pt idx="191">
                  <c:v>1399.9945240242332</c:v>
                </c:pt>
                <c:pt idx="192">
                  <c:v>751.11894250048181</c:v>
                </c:pt>
                <c:pt idx="193">
                  <c:v>1073.9536308283714</c:v>
                </c:pt>
                <c:pt idx="194">
                  <c:v>910.99737534475878</c:v>
                </c:pt>
                <c:pt idx="195">
                  <c:v>1133.8971366963031</c:v>
                </c:pt>
                <c:pt idx="196">
                  <c:v>1156.4647775229939</c:v>
                </c:pt>
                <c:pt idx="197">
                  <c:v>1133.8971366963031</c:v>
                </c:pt>
                <c:pt idx="198">
                  <c:v>859.77210880991504</c:v>
                </c:pt>
                <c:pt idx="199">
                  <c:v>859.77210880991504</c:v>
                </c:pt>
                <c:pt idx="200">
                  <c:v>758.3128189981494</c:v>
                </c:pt>
                <c:pt idx="201">
                  <c:v>1932.2251115116767</c:v>
                </c:pt>
                <c:pt idx="202">
                  <c:v>686.71282069290999</c:v>
                </c:pt>
                <c:pt idx="203">
                  <c:v>736.75336933339804</c:v>
                </c:pt>
                <c:pt idx="204">
                  <c:v>859.77210880991504</c:v>
                </c:pt>
                <c:pt idx="205">
                  <c:v>1036.6689708612066</c:v>
                </c:pt>
                <c:pt idx="206">
                  <c:v>787.16098374695628</c:v>
                </c:pt>
                <c:pt idx="207">
                  <c:v>859.77210880991504</c:v>
                </c:pt>
                <c:pt idx="208">
                  <c:v>794.39092511623846</c:v>
                </c:pt>
                <c:pt idx="209">
                  <c:v>984.71186322902849</c:v>
                </c:pt>
                <c:pt idx="210">
                  <c:v>736.75336933339804</c:v>
                </c:pt>
                <c:pt idx="211">
                  <c:v>1133.8971366963031</c:v>
                </c:pt>
                <c:pt idx="212">
                  <c:v>743.93244063957434</c:v>
                </c:pt>
                <c:pt idx="213">
                  <c:v>672.48580031808763</c:v>
                </c:pt>
                <c:pt idx="214">
                  <c:v>896.32928227942875</c:v>
                </c:pt>
                <c:pt idx="215">
                  <c:v>665.38432314173735</c:v>
                </c:pt>
                <c:pt idx="216">
                  <c:v>1141.4143845528677</c:v>
                </c:pt>
                <c:pt idx="217">
                  <c:v>1141.4143845528677</c:v>
                </c:pt>
                <c:pt idx="218">
                  <c:v>1171.5361861453032</c:v>
                </c:pt>
                <c:pt idx="219">
                  <c:v>1021.7949613996097</c:v>
                </c:pt>
                <c:pt idx="220">
                  <c:v>984.71186322902849</c:v>
                </c:pt>
                <c:pt idx="221">
                  <c:v>1073.9536308283714</c:v>
                </c:pt>
                <c:pt idx="222">
                  <c:v>1239.61199485866</c:v>
                </c:pt>
                <c:pt idx="223">
                  <c:v>1118.8786763994492</c:v>
                </c:pt>
                <c:pt idx="224">
                  <c:v>1006.9441147709224</c:v>
                </c:pt>
                <c:pt idx="225">
                  <c:v>925.69081731380709</c:v>
                </c:pt>
                <c:pt idx="226">
                  <c:v>823.38076442876877</c:v>
                </c:pt>
                <c:pt idx="227">
                  <c:v>992.11669898009654</c:v>
                </c:pt>
                <c:pt idx="228">
                  <c:v>700.97149352564429</c:v>
                </c:pt>
                <c:pt idx="229">
                  <c:v>992.11669898009654</c:v>
                </c:pt>
                <c:pt idx="230">
                  <c:v>896.32928227942875</c:v>
                </c:pt>
                <c:pt idx="231">
                  <c:v>1216.8744012361801</c:v>
                </c:pt>
                <c:pt idx="232">
                  <c:v>1254.7953056139079</c:v>
                </c:pt>
                <c:pt idx="233">
                  <c:v>729.58178541361997</c:v>
                </c:pt>
                <c:pt idx="234">
                  <c:v>1081.4273917669218</c:v>
                </c:pt>
                <c:pt idx="235">
                  <c:v>1073.9536308283714</c:v>
                </c:pt>
                <c:pt idx="236">
                  <c:v>708.11254048486353</c:v>
                </c:pt>
                <c:pt idx="237">
                  <c:v>1254.7953056139079</c:v>
                </c:pt>
                <c:pt idx="238">
                  <c:v>1484.8125325814749</c:v>
                </c:pt>
                <c:pt idx="239">
                  <c:v>1539.061168673592</c:v>
                </c:pt>
                <c:pt idx="240">
                  <c:v>2108.0919968917638</c:v>
                </c:pt>
                <c:pt idx="241">
                  <c:v>2472.6589073608216</c:v>
                </c:pt>
                <c:pt idx="242">
                  <c:v>794.39092511623846</c:v>
                </c:pt>
                <c:pt idx="243">
                  <c:v>1209.305266306578</c:v>
                </c:pt>
                <c:pt idx="244">
                  <c:v>1515.7862321958366</c:v>
                </c:pt>
                <c:pt idx="245">
                  <c:v>772.72247666720637</c:v>
                </c:pt>
                <c:pt idx="246">
                  <c:v>1247.201174685119</c:v>
                </c:pt>
                <c:pt idx="247">
                  <c:v>969.92011096046667</c:v>
                </c:pt>
                <c:pt idx="248">
                  <c:v>1029.2290872712379</c:v>
                </c:pt>
                <c:pt idx="249">
                  <c:v>1277.6071706110085</c:v>
                </c:pt>
                <c:pt idx="250">
                  <c:v>992.11669898009654</c:v>
                </c:pt>
                <c:pt idx="251">
                  <c:v>1353.9591531232527</c:v>
                </c:pt>
                <c:pt idx="252">
                  <c:v>867.07045346755422</c:v>
                </c:pt>
                <c:pt idx="253">
                  <c:v>751.11894250048181</c:v>
                </c:pt>
                <c:pt idx="254">
                  <c:v>903.66014007017816</c:v>
                </c:pt>
                <c:pt idx="255">
                  <c:v>881.68686350582311</c:v>
                </c:pt>
                <c:pt idx="256">
                  <c:v>715.26131176762703</c:v>
                </c:pt>
                <c:pt idx="257">
                  <c:v>947.77781896301792</c:v>
                </c:pt>
                <c:pt idx="258">
                  <c:v>889.00484292015869</c:v>
                </c:pt>
                <c:pt idx="259">
                  <c:v>729.58178541361997</c:v>
                </c:pt>
                <c:pt idx="260">
                  <c:v>665.38432314173735</c:v>
                </c:pt>
                <c:pt idx="261">
                  <c:v>758.3128189981494</c:v>
                </c:pt>
                <c:pt idx="262">
                  <c:v>867.07045346755422</c:v>
                </c:pt>
                <c:pt idx="263">
                  <c:v>889.00484292015869</c:v>
                </c:pt>
                <c:pt idx="264">
                  <c:v>881.68686350582311</c:v>
                </c:pt>
                <c:pt idx="265">
                  <c:v>765.51401510598794</c:v>
                </c:pt>
                <c:pt idx="266">
                  <c:v>772.72247666720637</c:v>
                </c:pt>
                <c:pt idx="267">
                  <c:v>808.87192909576549</c:v>
                </c:pt>
                <c:pt idx="268">
                  <c:v>903.66014007017816</c:v>
                </c:pt>
                <c:pt idx="269">
                  <c:v>823.38076442876877</c:v>
                </c:pt>
                <c:pt idx="270">
                  <c:v>837.91704502403161</c:v>
                </c:pt>
                <c:pt idx="271">
                  <c:v>622.94824607726559</c:v>
                </c:pt>
                <c:pt idx="272">
                  <c:v>1133.8971366963031</c:v>
                </c:pt>
                <c:pt idx="273">
                  <c:v>608.87044251218003</c:v>
                </c:pt>
                <c:pt idx="274">
                  <c:v>852.48039605572819</c:v>
                </c:pt>
                <c:pt idx="275">
                  <c:v>765.51401510598794</c:v>
                </c:pt>
                <c:pt idx="276">
                  <c:v>845.1953597356478</c:v>
                </c:pt>
                <c:pt idx="277">
                  <c:v>772.72247666720637</c:v>
                </c:pt>
                <c:pt idx="278">
                  <c:v>651.20577174648281</c:v>
                </c:pt>
                <c:pt idx="279">
                  <c:v>729.58178541361997</c:v>
                </c:pt>
                <c:pt idx="280">
                  <c:v>665.38432314173735</c:v>
                </c:pt>
                <c:pt idx="281">
                  <c:v>758.3128189981494</c:v>
                </c:pt>
                <c:pt idx="282">
                  <c:v>1066.4854383530628</c:v>
                </c:pt>
                <c:pt idx="283">
                  <c:v>1361.6202293750787</c:v>
                </c:pt>
                <c:pt idx="284">
                  <c:v>910.99737534475878</c:v>
                </c:pt>
                <c:pt idx="285">
                  <c:v>808.87192909576549</c:v>
                </c:pt>
                <c:pt idx="286">
                  <c:v>665.38432314173735</c:v>
                </c:pt>
                <c:pt idx="287">
                  <c:v>1216.8744012361801</c:v>
                </c:pt>
                <c:pt idx="288">
                  <c:v>765.51401510598794</c:v>
                </c:pt>
                <c:pt idx="289">
                  <c:v>1399.9945240242332</c:v>
                </c:pt>
                <c:pt idx="290">
                  <c:v>708.11254048486353</c:v>
                </c:pt>
                <c:pt idx="291">
                  <c:v>794.39092511623846</c:v>
                </c:pt>
                <c:pt idx="292">
                  <c:v>758.3128189981494</c:v>
                </c:pt>
                <c:pt idx="293">
                  <c:v>751.11894250048181</c:v>
                </c:pt>
                <c:pt idx="294">
                  <c:v>751.11894250048181</c:v>
                </c:pt>
                <c:pt idx="295">
                  <c:v>686.71282069290999</c:v>
                </c:pt>
                <c:pt idx="296">
                  <c:v>772.72247666720637</c:v>
                </c:pt>
                <c:pt idx="297">
                  <c:v>837.91704502403161</c:v>
                </c:pt>
                <c:pt idx="298">
                  <c:v>772.72247666720637</c:v>
                </c:pt>
                <c:pt idx="299">
                  <c:v>1051.5658816158889</c:v>
                </c:pt>
                <c:pt idx="300">
                  <c:v>1469.3515157241418</c:v>
                </c:pt>
                <c:pt idx="301">
                  <c:v>743.93244063957434</c:v>
                </c:pt>
                <c:pt idx="302">
                  <c:v>1194.1822393313262</c:v>
                </c:pt>
                <c:pt idx="303">
                  <c:v>1073.9536308283714</c:v>
                </c:pt>
                <c:pt idx="304">
                  <c:v>1438.4818610435104</c:v>
                </c:pt>
                <c:pt idx="305">
                  <c:v>665.38432314173735</c:v>
                </c:pt>
                <c:pt idx="306">
                  <c:v>772.72247666720637</c:v>
                </c:pt>
                <c:pt idx="307">
                  <c:v>1254.7953056139079</c:v>
                </c:pt>
                <c:pt idx="308">
                  <c:v>787.16098374695628</c:v>
                </c:pt>
                <c:pt idx="309">
                  <c:v>787.16098374695628</c:v>
                </c:pt>
                <c:pt idx="310">
                  <c:v>1156.4647775229939</c:v>
                </c:pt>
                <c:pt idx="311">
                  <c:v>1171.5361861453032</c:v>
                </c:pt>
                <c:pt idx="312">
                  <c:v>1111.3775201534081</c:v>
                </c:pt>
                <c:pt idx="313">
                  <c:v>743.93244063957434</c:v>
                </c:pt>
                <c:pt idx="314">
                  <c:v>977.31298874530353</c:v>
                </c:pt>
                <c:pt idx="315">
                  <c:v>794.39092511623846</c:v>
                </c:pt>
                <c:pt idx="316">
                  <c:v>801.62792360187291</c:v>
                </c:pt>
                <c:pt idx="317">
                  <c:v>1308.0909035772854</c:v>
                </c:pt>
                <c:pt idx="318">
                  <c:v>1044.1145796771373</c:v>
                </c:pt>
                <c:pt idx="319">
                  <c:v>1277.6071706110085</c:v>
                </c:pt>
                <c:pt idx="320">
                  <c:v>1186.6283976915838</c:v>
                </c:pt>
                <c:pt idx="321">
                  <c:v>1066.4854383530628</c:v>
                </c:pt>
                <c:pt idx="322">
                  <c:v>1813.2832406550688</c:v>
                </c:pt>
                <c:pt idx="323">
                  <c:v>787.16098374695628</c:v>
                </c:pt>
                <c:pt idx="324">
                  <c:v>708.11254048486353</c:v>
                </c:pt>
                <c:pt idx="325">
                  <c:v>874.37538612774995</c:v>
                </c:pt>
                <c:pt idx="326">
                  <c:v>672.48580031808763</c:v>
                </c:pt>
                <c:pt idx="327">
                  <c:v>1972.0498584028951</c:v>
                </c:pt>
                <c:pt idx="328">
                  <c:v>969.92011096046667</c:v>
                </c:pt>
                <c:pt idx="329">
                  <c:v>1059.0228449564595</c:v>
                </c:pt>
                <c:pt idx="330">
                  <c:v>845.1953597356478</c:v>
                </c:pt>
                <c:pt idx="331">
                  <c:v>1331.0038576098827</c:v>
                </c:pt>
                <c:pt idx="332">
                  <c:v>1438.4818610435104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2E-4AA6-854A-7A59497B761A}"/>
            </c:ext>
          </c:extLst>
        </c:ser>
        <c:ser>
          <c:idx val="3"/>
          <c:order val="3"/>
          <c:tx>
            <c:strRef>
              <c:f>'[1]Comparision as per CA'!$H$1</c:f>
              <c:strCache>
                <c:ptCount val="1"/>
                <c:pt idx="0">
                  <c:v>L2 Lane Roughness BI (in mm/km)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CA'!$H$2:$H$334</c:f>
              <c:numCache>
                <c:formatCode>General</c:formatCode>
                <c:ptCount val="333"/>
                <c:pt idx="1">
                  <c:v>2834.8049099491163</c:v>
                </c:pt>
                <c:pt idx="2">
                  <c:v>787.16098374695628</c:v>
                </c:pt>
                <c:pt idx="3">
                  <c:v>823.38076442876877</c:v>
                </c:pt>
                <c:pt idx="4">
                  <c:v>2374.8382347951574</c:v>
                </c:pt>
                <c:pt idx="5">
                  <c:v>1148.9369406040728</c:v>
                </c:pt>
                <c:pt idx="6">
                  <c:v>2826.5164406760096</c:v>
                </c:pt>
                <c:pt idx="7">
                  <c:v>1126.3852246651932</c:v>
                </c:pt>
                <c:pt idx="8">
                  <c:v>999.52746101122636</c:v>
                </c:pt>
                <c:pt idx="9">
                  <c:v>722.41774664867455</c:v>
                </c:pt>
                <c:pt idx="10">
                  <c:v>1247.201174685119</c:v>
                </c:pt>
                <c:pt idx="11">
                  <c:v>992.11669898009654</c:v>
                </c:pt>
                <c:pt idx="12">
                  <c:v>1285.2208727222899</c:v>
                </c:pt>
                <c:pt idx="13">
                  <c:v>1014.3666261352151</c:v>
                </c:pt>
                <c:pt idx="14">
                  <c:v>665.38432314173735</c:v>
                </c:pt>
                <c:pt idx="15">
                  <c:v>918.34094770960019</c:v>
                </c:pt>
                <c:pt idx="16">
                  <c:v>1392.3105434968738</c:v>
                </c:pt>
                <c:pt idx="17">
                  <c:v>2204.6951520081489</c:v>
                </c:pt>
                <c:pt idx="18">
                  <c:v>758.3128189981494</c:v>
                </c:pt>
                <c:pt idx="19">
                  <c:v>808.87192909576549</c:v>
                </c:pt>
                <c:pt idx="20">
                  <c:v>910.99737534475878</c:v>
                </c:pt>
                <c:pt idx="21">
                  <c:v>787.16098374695628</c:v>
                </c:pt>
                <c:pt idx="22">
                  <c:v>933.04694483806918</c:v>
                </c:pt>
                <c:pt idx="23">
                  <c:v>910.99737534475878</c:v>
                </c:pt>
                <c:pt idx="24">
                  <c:v>743.93244063957434</c:v>
                </c:pt>
                <c:pt idx="25">
                  <c:v>787.16098374695628</c:v>
                </c:pt>
                <c:pt idx="26">
                  <c:v>1216.8744012361801</c:v>
                </c:pt>
                <c:pt idx="27">
                  <c:v>1133.8971366963031</c:v>
                </c:pt>
                <c:pt idx="28">
                  <c:v>1269.9983267804409</c:v>
                </c:pt>
                <c:pt idx="29">
                  <c:v>867.07045346755422</c:v>
                </c:pt>
                <c:pt idx="30">
                  <c:v>1384.6311038989984</c:v>
                </c:pt>
                <c:pt idx="31">
                  <c:v>693.8382326525566</c:v>
                </c:pt>
                <c:pt idx="32">
                  <c:v>1171.5361861453032</c:v>
                </c:pt>
                <c:pt idx="33">
                  <c:v>859.77210880991504</c:v>
                </c:pt>
                <c:pt idx="34">
                  <c:v>992.11669898009654</c:v>
                </c:pt>
                <c:pt idx="35">
                  <c:v>758.3128189981494</c:v>
                </c:pt>
                <c:pt idx="36">
                  <c:v>1171.5361861453032</c:v>
                </c:pt>
                <c:pt idx="37">
                  <c:v>1477.0798567131808</c:v>
                </c:pt>
                <c:pt idx="38">
                  <c:v>772.72247666720637</c:v>
                </c:pt>
                <c:pt idx="39">
                  <c:v>903.66014007017816</c:v>
                </c:pt>
                <c:pt idx="40">
                  <c:v>1201.7412039816743</c:v>
                </c:pt>
                <c:pt idx="41">
                  <c:v>1353.9591531232527</c:v>
                </c:pt>
                <c:pt idx="42">
                  <c:v>955.15248948738645</c:v>
                </c:pt>
                <c:pt idx="43">
                  <c:v>977.31298874530353</c:v>
                </c:pt>
                <c:pt idx="44">
                  <c:v>867.07045346755422</c:v>
                </c:pt>
                <c:pt idx="45">
                  <c:v>933.04694483806918</c:v>
                </c:pt>
                <c:pt idx="46">
                  <c:v>1036.6689708612066</c:v>
                </c:pt>
                <c:pt idx="47">
                  <c:v>889.00484292015869</c:v>
                </c:pt>
                <c:pt idx="48">
                  <c:v>830.64549775330681</c:v>
                </c:pt>
                <c:pt idx="49">
                  <c:v>852.48039605572819</c:v>
                </c:pt>
                <c:pt idx="50">
                  <c:v>881.68686350582311</c:v>
                </c:pt>
                <c:pt idx="51">
                  <c:v>787.16098374695628</c:v>
                </c:pt>
                <c:pt idx="52">
                  <c:v>630</c:v>
                </c:pt>
                <c:pt idx="53">
                  <c:v>1006.9441147709224</c:v>
                </c:pt>
                <c:pt idx="54">
                  <c:v>1655.9937638553179</c:v>
                </c:pt>
                <c:pt idx="55">
                  <c:v>1338.6509464129631</c:v>
                </c:pt>
                <c:pt idx="56">
                  <c:v>1073.9536308283714</c:v>
                </c:pt>
                <c:pt idx="57">
                  <c:v>816.12289224383505</c:v>
                </c:pt>
                <c:pt idx="58">
                  <c:v>715.26131176762703</c:v>
                </c:pt>
                <c:pt idx="59">
                  <c:v>743.93244063957434</c:v>
                </c:pt>
                <c:pt idx="60">
                  <c:v>962.53326575902634</c:v>
                </c:pt>
                <c:pt idx="61">
                  <c:v>743.93244063957434</c:v>
                </c:pt>
                <c:pt idx="62">
                  <c:v>867.07045346755422</c:v>
                </c:pt>
                <c:pt idx="63">
                  <c:v>1171.5361861453032</c:v>
                </c:pt>
                <c:pt idx="64">
                  <c:v>925.69081731380709</c:v>
                </c:pt>
                <c:pt idx="65">
                  <c:v>1111.3775201534081</c:v>
                </c:pt>
                <c:pt idx="66">
                  <c:v>722.41774664867455</c:v>
                </c:pt>
                <c:pt idx="67">
                  <c:v>686.71282069290999</c:v>
                </c:pt>
                <c:pt idx="68">
                  <c:v>1156.4647775229939</c:v>
                </c:pt>
                <c:pt idx="69">
                  <c:v>708.11254048486353</c:v>
                </c:pt>
                <c:pt idx="70">
                  <c:v>977.31298874530353</c:v>
                </c:pt>
                <c:pt idx="71">
                  <c:v>999.52746101122636</c:v>
                </c:pt>
                <c:pt idx="72">
                  <c:v>1315.7238147547057</c:v>
                </c:pt>
                <c:pt idx="73">
                  <c:v>1262.394364085967</c:v>
                </c:pt>
                <c:pt idx="74">
                  <c:v>1081.4273917669218</c:v>
                </c:pt>
                <c:pt idx="75">
                  <c:v>896.32928227942875</c:v>
                </c:pt>
                <c:pt idx="76">
                  <c:v>830.64549775330681</c:v>
                </c:pt>
                <c:pt idx="77">
                  <c:v>736.75336933339804</c:v>
                </c:pt>
                <c:pt idx="78">
                  <c:v>874.37538612774995</c:v>
                </c:pt>
                <c:pt idx="79">
                  <c:v>816.12289224383505</c:v>
                </c:pt>
                <c:pt idx="80">
                  <c:v>1484.8125325814749</c:v>
                </c:pt>
                <c:pt idx="81">
                  <c:v>630</c:v>
                </c:pt>
                <c:pt idx="82">
                  <c:v>1088.9066909086803</c:v>
                </c:pt>
                <c:pt idx="83">
                  <c:v>1059.0228449564595</c:v>
                </c:pt>
                <c:pt idx="84">
                  <c:v>779.93815037392415</c:v>
                </c:pt>
                <c:pt idx="85">
                  <c:v>1066.4854383530628</c:v>
                </c:pt>
                <c:pt idx="86">
                  <c:v>1036.6689708612066</c:v>
                </c:pt>
                <c:pt idx="87">
                  <c:v>992.11669898009654</c:v>
                </c:pt>
                <c:pt idx="88">
                  <c:v>1216.8744012361801</c:v>
                </c:pt>
                <c:pt idx="89">
                  <c:v>708.11254048486353</c:v>
                </c:pt>
                <c:pt idx="90">
                  <c:v>622.94824607726559</c:v>
                </c:pt>
                <c:pt idx="91">
                  <c:v>999.52746101122636</c:v>
                </c:pt>
                <c:pt idx="92">
                  <c:v>1679.4889089034632</c:v>
                </c:pt>
                <c:pt idx="93">
                  <c:v>497.55806547569506</c:v>
                </c:pt>
                <c:pt idx="94">
                  <c:v>852.48039605572819</c:v>
                </c:pt>
                <c:pt idx="95">
                  <c:v>999.52746101122636</c:v>
                </c:pt>
                <c:pt idx="96">
                  <c:v>1585.7239225459728</c:v>
                </c:pt>
                <c:pt idx="97">
                  <c:v>867.07045346755422</c:v>
                </c:pt>
                <c:pt idx="98">
                  <c:v>751.11894250048181</c:v>
                </c:pt>
                <c:pt idx="99">
                  <c:v>729.58178541361997</c:v>
                </c:pt>
                <c:pt idx="100">
                  <c:v>845.1953597356478</c:v>
                </c:pt>
                <c:pt idx="101">
                  <c:v>889.00484292015869</c:v>
                </c:pt>
                <c:pt idx="102">
                  <c:v>896.32928227942875</c:v>
                </c:pt>
                <c:pt idx="103">
                  <c:v>729.58178541361997</c:v>
                </c:pt>
                <c:pt idx="104">
                  <c:v>1179.0797046690443</c:v>
                </c:pt>
                <c:pt idx="105">
                  <c:v>1179.0797046690443</c:v>
                </c:pt>
                <c:pt idx="106">
                  <c:v>918.34094770960019</c:v>
                </c:pt>
                <c:pt idx="107">
                  <c:v>1179.0797046690443</c:v>
                </c:pt>
                <c:pt idx="108">
                  <c:v>1562.3738799923231</c:v>
                </c:pt>
                <c:pt idx="109">
                  <c:v>1133.8971366963031</c:v>
                </c:pt>
                <c:pt idx="110">
                  <c:v>2391.1121990588595</c:v>
                </c:pt>
                <c:pt idx="111">
                  <c:v>1789.5931636761973</c:v>
                </c:pt>
                <c:pt idx="112">
                  <c:v>1500.2908181189769</c:v>
                </c:pt>
                <c:pt idx="113">
                  <c:v>1742.3140227050615</c:v>
                </c:pt>
                <c:pt idx="114">
                  <c:v>1156.4647775229939</c:v>
                </c:pt>
                <c:pt idx="115">
                  <c:v>679.59532156711441</c:v>
                </c:pt>
                <c:pt idx="116">
                  <c:v>955.15248948738645</c:v>
                </c:pt>
                <c:pt idx="117">
                  <c:v>630</c:v>
                </c:pt>
                <c:pt idx="118">
                  <c:v>837.91704502403161</c:v>
                </c:pt>
                <c:pt idx="119">
                  <c:v>787.16098374695628</c:v>
                </c:pt>
                <c:pt idx="120">
                  <c:v>772.72247666720637</c:v>
                </c:pt>
                <c:pt idx="121">
                  <c:v>808.87192909576549</c:v>
                </c:pt>
                <c:pt idx="122">
                  <c:v>852.48039605572819</c:v>
                </c:pt>
                <c:pt idx="123">
                  <c:v>1781.7039104149794</c:v>
                </c:pt>
                <c:pt idx="124">
                  <c:v>1399.9945240242332</c:v>
                </c:pt>
                <c:pt idx="125">
                  <c:v>787.16098374695628</c:v>
                </c:pt>
                <c:pt idx="126">
                  <c:v>830.64549775330681</c:v>
                </c:pt>
                <c:pt idx="127">
                  <c:v>1710.8705669162505</c:v>
                </c:pt>
                <c:pt idx="128">
                  <c:v>700.97149352564429</c:v>
                </c:pt>
                <c:pt idx="129">
                  <c:v>1484.8125325814749</c:v>
                </c:pt>
                <c:pt idx="130">
                  <c:v>962.53326575902634</c:v>
                </c:pt>
                <c:pt idx="131">
                  <c:v>1081.4273917669218</c:v>
                </c:pt>
                <c:pt idx="132">
                  <c:v>808.87192909576549</c:v>
                </c:pt>
                <c:pt idx="133">
                  <c:v>1186.6283976915838</c:v>
                </c:pt>
                <c:pt idx="134">
                  <c:v>1361.6202293750787</c:v>
                </c:pt>
                <c:pt idx="135">
                  <c:v>573.829559395042</c:v>
                </c:pt>
                <c:pt idx="136">
                  <c:v>881.68686350582311</c:v>
                </c:pt>
                <c:pt idx="137">
                  <c:v>1430.7754662248362</c:v>
                </c:pt>
                <c:pt idx="138">
                  <c:v>1308.0909035772854</c:v>
                </c:pt>
                <c:pt idx="139">
                  <c:v>1361.6202293750787</c:v>
                </c:pt>
                <c:pt idx="140">
                  <c:v>573.829559395042</c:v>
                </c:pt>
                <c:pt idx="141">
                  <c:v>940.40929148387477</c:v>
                </c:pt>
                <c:pt idx="142">
                  <c:v>1640.3501217757289</c:v>
                </c:pt>
                <c:pt idx="143">
                  <c:v>889.00484292015869</c:v>
                </c:pt>
                <c:pt idx="144">
                  <c:v>925.69081731380709</c:v>
                </c:pt>
                <c:pt idx="145">
                  <c:v>830.64549775330681</c:v>
                </c:pt>
                <c:pt idx="146">
                  <c:v>1940.1830857184025</c:v>
                </c:pt>
                <c:pt idx="147">
                  <c:v>816.12289224383505</c:v>
                </c:pt>
                <c:pt idx="148">
                  <c:v>903.66014007017816</c:v>
                </c:pt>
                <c:pt idx="149">
                  <c:v>622.94824607726559</c:v>
                </c:pt>
                <c:pt idx="150">
                  <c:v>651.20577174648281</c:v>
                </c:pt>
                <c:pt idx="151">
                  <c:v>933.04694483806918</c:v>
                </c:pt>
                <c:pt idx="152">
                  <c:v>1066.4854383530628</c:v>
                </c:pt>
                <c:pt idx="153">
                  <c:v>729.58178541361997</c:v>
                </c:pt>
                <c:pt idx="154">
                  <c:v>933.04694483806918</c:v>
                </c:pt>
                <c:pt idx="155">
                  <c:v>1964.0779561788866</c:v>
                </c:pt>
                <c:pt idx="156">
                  <c:v>816.12289224383505</c:v>
                </c:pt>
                <c:pt idx="157">
                  <c:v>1133.8971366963031</c:v>
                </c:pt>
                <c:pt idx="158">
                  <c:v>925.69081731380709</c:v>
                </c:pt>
                <c:pt idx="159">
                  <c:v>1044.1145796771373</c:v>
                </c:pt>
                <c:pt idx="160">
                  <c:v>947.77781896301792</c:v>
                </c:pt>
                <c:pt idx="161">
                  <c:v>2188.5625482740033</c:v>
                </c:pt>
                <c:pt idx="162">
                  <c:v>1655.9937638553179</c:v>
                </c:pt>
                <c:pt idx="163">
                  <c:v>823.38076442876877</c:v>
                </c:pt>
                <c:pt idx="164">
                  <c:v>708.11254048486353</c:v>
                </c:pt>
                <c:pt idx="165">
                  <c:v>1239.61199485866</c:v>
                </c:pt>
                <c:pt idx="166">
                  <c:v>1081.4273917669218</c:v>
                </c:pt>
                <c:pt idx="167">
                  <c:v>992.11669898009654</c:v>
                </c:pt>
                <c:pt idx="168">
                  <c:v>992.11669898009654</c:v>
                </c:pt>
                <c:pt idx="169">
                  <c:v>622.94824607726559</c:v>
                </c:pt>
                <c:pt idx="170">
                  <c:v>693.8382326525566</c:v>
                </c:pt>
                <c:pt idx="171">
                  <c:v>751.11894250048181</c:v>
                </c:pt>
                <c:pt idx="172">
                  <c:v>823.38076442876877</c:v>
                </c:pt>
                <c:pt idx="173">
                  <c:v>837.91704502403161</c:v>
                </c:pt>
                <c:pt idx="174">
                  <c:v>1051.5658816158889</c:v>
                </c:pt>
                <c:pt idx="175">
                  <c:v>830.64549775330681</c:v>
                </c:pt>
                <c:pt idx="176">
                  <c:v>686.71282069290999</c:v>
                </c:pt>
                <c:pt idx="177">
                  <c:v>801.62792360187291</c:v>
                </c:pt>
                <c:pt idx="178">
                  <c:v>679.59532156711441</c:v>
                </c:pt>
                <c:pt idx="179">
                  <c:v>837.91704502403161</c:v>
                </c:pt>
                <c:pt idx="180">
                  <c:v>999.52746101122636</c:v>
                </c:pt>
                <c:pt idx="181">
                  <c:v>1118.8786763994492</c:v>
                </c:pt>
                <c:pt idx="182">
                  <c:v>896.32928227942875</c:v>
                </c:pt>
                <c:pt idx="183">
                  <c:v>1262.394364085967</c:v>
                </c:pt>
                <c:pt idx="184">
                  <c:v>940.40929148387477</c:v>
                </c:pt>
                <c:pt idx="185">
                  <c:v>665.38432314173735</c:v>
                </c:pt>
                <c:pt idx="186">
                  <c:v>736.75336933339804</c:v>
                </c:pt>
                <c:pt idx="187">
                  <c:v>933.04694483806918</c:v>
                </c:pt>
                <c:pt idx="188">
                  <c:v>594.82742988532914</c:v>
                </c:pt>
                <c:pt idx="189">
                  <c:v>658.29095741857122</c:v>
                </c:pt>
                <c:pt idx="190">
                  <c:v>903.66014007017816</c:v>
                </c:pt>
                <c:pt idx="191">
                  <c:v>1415.3760296701792</c:v>
                </c:pt>
                <c:pt idx="192">
                  <c:v>751.11894250048181</c:v>
                </c:pt>
                <c:pt idx="193">
                  <c:v>1021.7949613996097</c:v>
                </c:pt>
                <c:pt idx="194">
                  <c:v>962.53326575902634</c:v>
                </c:pt>
                <c:pt idx="195">
                  <c:v>1103.8817845012861</c:v>
                </c:pt>
                <c:pt idx="196">
                  <c:v>881.68686350582311</c:v>
                </c:pt>
                <c:pt idx="197">
                  <c:v>1096.3914983427599</c:v>
                </c:pt>
                <c:pt idx="198">
                  <c:v>693.8382326525566</c:v>
                </c:pt>
                <c:pt idx="199">
                  <c:v>794.39092511623846</c:v>
                </c:pt>
                <c:pt idx="200">
                  <c:v>751.11894250048181</c:v>
                </c:pt>
                <c:pt idx="201">
                  <c:v>1539.061168673592</c:v>
                </c:pt>
                <c:pt idx="202">
                  <c:v>665.38432314173735</c:v>
                </c:pt>
                <c:pt idx="203">
                  <c:v>779.93815037392415</c:v>
                </c:pt>
                <c:pt idx="204">
                  <c:v>787.16098374695628</c:v>
                </c:pt>
                <c:pt idx="205">
                  <c:v>1029.2290872712379</c:v>
                </c:pt>
                <c:pt idx="206">
                  <c:v>700.97149352564429</c:v>
                </c:pt>
                <c:pt idx="207">
                  <c:v>729.58178541361997</c:v>
                </c:pt>
                <c:pt idx="208">
                  <c:v>693.8382326525566</c:v>
                </c:pt>
                <c:pt idx="209">
                  <c:v>881.68686350582311</c:v>
                </c:pt>
                <c:pt idx="210">
                  <c:v>765.51401510598794</c:v>
                </c:pt>
                <c:pt idx="211">
                  <c:v>1059.0228449564595</c:v>
                </c:pt>
                <c:pt idx="212">
                  <c:v>651.20577174648281</c:v>
                </c:pt>
                <c:pt idx="213">
                  <c:v>736.75336933339804</c:v>
                </c:pt>
                <c:pt idx="214">
                  <c:v>651.20577174648281</c:v>
                </c:pt>
                <c:pt idx="215">
                  <c:v>700.97149352564429</c:v>
                </c:pt>
                <c:pt idx="216">
                  <c:v>845.1953597356478</c:v>
                </c:pt>
                <c:pt idx="217">
                  <c:v>852.48039605572819</c:v>
                </c:pt>
                <c:pt idx="218">
                  <c:v>962.53326575902634</c:v>
                </c:pt>
                <c:pt idx="219">
                  <c:v>816.12289224383505</c:v>
                </c:pt>
                <c:pt idx="220">
                  <c:v>992.11669898009654</c:v>
                </c:pt>
                <c:pt idx="221">
                  <c:v>1096.3914983427599</c:v>
                </c:pt>
                <c:pt idx="222">
                  <c:v>1118.8786763994492</c:v>
                </c:pt>
                <c:pt idx="223">
                  <c:v>1179.0797046690443</c:v>
                </c:pt>
                <c:pt idx="224">
                  <c:v>837.91704502403161</c:v>
                </c:pt>
                <c:pt idx="225">
                  <c:v>823.38076442876877</c:v>
                </c:pt>
                <c:pt idx="226">
                  <c:v>708.11254048486353</c:v>
                </c:pt>
                <c:pt idx="227">
                  <c:v>1036.6689708612066</c:v>
                </c:pt>
                <c:pt idx="228">
                  <c:v>700.97149352564429</c:v>
                </c:pt>
                <c:pt idx="229">
                  <c:v>1066.4854383530628</c:v>
                </c:pt>
                <c:pt idx="230">
                  <c:v>729.58178541361997</c:v>
                </c:pt>
                <c:pt idx="231">
                  <c:v>1277.6071706110085</c:v>
                </c:pt>
                <c:pt idx="232">
                  <c:v>1209.305266306578</c:v>
                </c:pt>
                <c:pt idx="233">
                  <c:v>816.12289224383505</c:v>
                </c:pt>
                <c:pt idx="234">
                  <c:v>881.68686350582311</c:v>
                </c:pt>
                <c:pt idx="235">
                  <c:v>765.51401510598794</c:v>
                </c:pt>
                <c:pt idx="236">
                  <c:v>545.96039871828918</c:v>
                </c:pt>
                <c:pt idx="237">
                  <c:v>1353.9591531232527</c:v>
                </c:pt>
                <c:pt idx="238">
                  <c:v>1616.9146372142454</c:v>
                </c:pt>
                <c:pt idx="239">
                  <c:v>1546.8278973790657</c:v>
                </c:pt>
                <c:pt idx="240">
                  <c:v>1995.9862471224847</c:v>
                </c:pt>
                <c:pt idx="241">
                  <c:v>2253.1686230677674</c:v>
                </c:pt>
                <c:pt idx="242">
                  <c:v>859.77210880991504</c:v>
                </c:pt>
                <c:pt idx="243">
                  <c:v>1044.1145796771373</c:v>
                </c:pt>
                <c:pt idx="244">
                  <c:v>1148.9369406040728</c:v>
                </c:pt>
                <c:pt idx="245">
                  <c:v>823.38076442876877</c:v>
                </c:pt>
                <c:pt idx="246">
                  <c:v>1133.8971366963031</c:v>
                </c:pt>
                <c:pt idx="247">
                  <c:v>1029.2290872712379</c:v>
                </c:pt>
                <c:pt idx="248">
                  <c:v>1029.2290872712379</c:v>
                </c:pt>
                <c:pt idx="249">
                  <c:v>1073.9536308283714</c:v>
                </c:pt>
                <c:pt idx="250">
                  <c:v>889.00484292015869</c:v>
                </c:pt>
                <c:pt idx="251">
                  <c:v>1331.0038576098827</c:v>
                </c:pt>
                <c:pt idx="252">
                  <c:v>881.68686350582311</c:v>
                </c:pt>
                <c:pt idx="253">
                  <c:v>765.51401510598794</c:v>
                </c:pt>
                <c:pt idx="254">
                  <c:v>874.37538612774995</c:v>
                </c:pt>
                <c:pt idx="255">
                  <c:v>837.91704502403161</c:v>
                </c:pt>
                <c:pt idx="256">
                  <c:v>693.8382326525566</c:v>
                </c:pt>
                <c:pt idx="257">
                  <c:v>830.64549775330681</c:v>
                </c:pt>
                <c:pt idx="258">
                  <c:v>1014.3666261352151</c:v>
                </c:pt>
                <c:pt idx="259">
                  <c:v>736.75336933339804</c:v>
                </c:pt>
                <c:pt idx="260">
                  <c:v>672.48580031808763</c:v>
                </c:pt>
                <c:pt idx="261">
                  <c:v>918.34094770960019</c:v>
                </c:pt>
                <c:pt idx="262">
                  <c:v>940.40929148387477</c:v>
                </c:pt>
                <c:pt idx="263">
                  <c:v>787.16098374695628</c:v>
                </c:pt>
                <c:pt idx="264">
                  <c:v>700.97149352564429</c:v>
                </c:pt>
                <c:pt idx="265">
                  <c:v>622.94824607726559</c:v>
                </c:pt>
                <c:pt idx="266">
                  <c:v>743.93244063957434</c:v>
                </c:pt>
                <c:pt idx="267">
                  <c:v>637.06022123947321</c:v>
                </c:pt>
                <c:pt idx="268">
                  <c:v>867.07045346755422</c:v>
                </c:pt>
                <c:pt idx="269">
                  <c:v>729.58178541361997</c:v>
                </c:pt>
                <c:pt idx="270">
                  <c:v>852.48039605572819</c:v>
                </c:pt>
                <c:pt idx="271">
                  <c:v>573.829559395042</c:v>
                </c:pt>
                <c:pt idx="272">
                  <c:v>794.39092511623846</c:v>
                </c:pt>
                <c:pt idx="273">
                  <c:v>490.68336497187244</c:v>
                </c:pt>
                <c:pt idx="274">
                  <c:v>743.93244063957434</c:v>
                </c:pt>
                <c:pt idx="275">
                  <c:v>751.11894250048181</c:v>
                </c:pt>
                <c:pt idx="276">
                  <c:v>765.51401510598794</c:v>
                </c:pt>
                <c:pt idx="277">
                  <c:v>801.62792360187291</c:v>
                </c:pt>
                <c:pt idx="278">
                  <c:v>497.55806547569506</c:v>
                </c:pt>
                <c:pt idx="279">
                  <c:v>525.15771045557051</c:v>
                </c:pt>
                <c:pt idx="280">
                  <c:v>658.29095741857122</c:v>
                </c:pt>
                <c:pt idx="281">
                  <c:v>679.59532156711441</c:v>
                </c:pt>
                <c:pt idx="282">
                  <c:v>751.11894250048181</c:v>
                </c:pt>
                <c:pt idx="283">
                  <c:v>1315.7238147547057</c:v>
                </c:pt>
                <c:pt idx="284">
                  <c:v>665.38432314173735</c:v>
                </c:pt>
                <c:pt idx="285">
                  <c:v>896.32928227942875</c:v>
                </c:pt>
                <c:pt idx="286">
                  <c:v>736.75336933339804</c:v>
                </c:pt>
                <c:pt idx="287">
                  <c:v>1148.9369406040728</c:v>
                </c:pt>
                <c:pt idx="288">
                  <c:v>594.82742988532914</c:v>
                </c:pt>
                <c:pt idx="289">
                  <c:v>1323.3614732793083</c:v>
                </c:pt>
                <c:pt idx="290">
                  <c:v>518.24288679161805</c:v>
                </c:pt>
                <c:pt idx="291">
                  <c:v>758.3128189981494</c:v>
                </c:pt>
                <c:pt idx="292">
                  <c:v>808.87192909576549</c:v>
                </c:pt>
                <c:pt idx="293">
                  <c:v>808.87192909576549</c:v>
                </c:pt>
                <c:pt idx="294">
                  <c:v>729.58178541361997</c:v>
                </c:pt>
                <c:pt idx="295">
                  <c:v>658.29095741857122</c:v>
                </c:pt>
                <c:pt idx="296">
                  <c:v>672.48580031808763</c:v>
                </c:pt>
                <c:pt idx="297">
                  <c:v>794.39092511623846</c:v>
                </c:pt>
                <c:pt idx="298">
                  <c:v>630</c:v>
                </c:pt>
                <c:pt idx="299">
                  <c:v>1399.9945240242332</c:v>
                </c:pt>
                <c:pt idx="300">
                  <c:v>1392.3105434968738</c:v>
                </c:pt>
                <c:pt idx="301">
                  <c:v>672.48580031808763</c:v>
                </c:pt>
                <c:pt idx="302">
                  <c:v>955.15248948738645</c:v>
                </c:pt>
                <c:pt idx="303">
                  <c:v>874.37538612774995</c:v>
                </c:pt>
                <c:pt idx="304">
                  <c:v>867.07045346755422</c:v>
                </c:pt>
                <c:pt idx="305">
                  <c:v>644.1288359747748</c:v>
                </c:pt>
                <c:pt idx="306">
                  <c:v>830.64549775330681</c:v>
                </c:pt>
                <c:pt idx="307">
                  <c:v>1163.9978682815049</c:v>
                </c:pt>
                <c:pt idx="308">
                  <c:v>992.11669898009654</c:v>
                </c:pt>
                <c:pt idx="309">
                  <c:v>837.91704502403161</c:v>
                </c:pt>
                <c:pt idx="310">
                  <c:v>1247.201174685119</c:v>
                </c:pt>
                <c:pt idx="311">
                  <c:v>845.1953597356478</c:v>
                </c:pt>
                <c:pt idx="312">
                  <c:v>1179.0797046690443</c:v>
                </c:pt>
                <c:pt idx="313">
                  <c:v>708.11254048486353</c:v>
                </c:pt>
                <c:pt idx="314">
                  <c:v>918.34094770960019</c:v>
                </c:pt>
                <c:pt idx="315">
                  <c:v>794.39092511623846</c:v>
                </c:pt>
                <c:pt idx="316">
                  <c:v>808.87192909576549</c:v>
                </c:pt>
                <c:pt idx="317">
                  <c:v>1103.8817845012861</c:v>
                </c:pt>
                <c:pt idx="318">
                  <c:v>779.93815037392415</c:v>
                </c:pt>
                <c:pt idx="319">
                  <c:v>1163.9978682815049</c:v>
                </c:pt>
                <c:pt idx="320">
                  <c:v>933.04694483806918</c:v>
                </c:pt>
                <c:pt idx="321">
                  <c:v>867.07045346755422</c:v>
                </c:pt>
                <c:pt idx="322">
                  <c:v>1726.5846255962872</c:v>
                </c:pt>
                <c:pt idx="323">
                  <c:v>794.39092511623846</c:v>
                </c:pt>
                <c:pt idx="324">
                  <c:v>787.16098374695628</c:v>
                </c:pt>
                <c:pt idx="325">
                  <c:v>816.12289224383505</c:v>
                </c:pt>
                <c:pt idx="326">
                  <c:v>794.39092511623846</c:v>
                </c:pt>
                <c:pt idx="327">
                  <c:v>1593.5154908111172</c:v>
                </c:pt>
                <c:pt idx="328">
                  <c:v>729.58178541361997</c:v>
                </c:pt>
                <c:pt idx="329">
                  <c:v>903.66014007017816</c:v>
                </c:pt>
                <c:pt idx="330">
                  <c:v>715.26131176762703</c:v>
                </c:pt>
                <c:pt idx="331">
                  <c:v>1186.6283976915838</c:v>
                </c:pt>
                <c:pt idx="332">
                  <c:v>1029.2290872712379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2E-4AA6-854A-7A59497B761A}"/>
            </c:ext>
          </c:extLst>
        </c:ser>
        <c:ser>
          <c:idx val="4"/>
          <c:order val="4"/>
          <c:tx>
            <c:strRef>
              <c:f>'[1]Comparision as per CA'!$I$1</c:f>
              <c:strCache>
                <c:ptCount val="1"/>
                <c:pt idx="0">
                  <c:v>L3 Lane Roughness BI (in mm/km)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CA'!$I$2:$I$334</c:f>
              <c:numCache>
                <c:formatCode>General</c:formatCode>
                <c:ptCount val="333"/>
                <c:pt idx="1">
                  <c:v>3488.8764149996518</c:v>
                </c:pt>
                <c:pt idx="2">
                  <c:v>1096.3914983427599</c:v>
                </c:pt>
                <c:pt idx="3">
                  <c:v>1051.5658816158889</c:v>
                </c:pt>
                <c:pt idx="4">
                  <c:v>2212.7662051950156</c:v>
                </c:pt>
                <c:pt idx="5">
                  <c:v>1624.7224482073527</c:v>
                </c:pt>
                <c:pt idx="6">
                  <c:v>3345.1028551153818</c:v>
                </c:pt>
                <c:pt idx="7">
                  <c:v>1554.5988066280006</c:v>
                </c:pt>
                <c:pt idx="8">
                  <c:v>1346.302718559778</c:v>
                </c:pt>
                <c:pt idx="9">
                  <c:v>1254.7953056139079</c:v>
                </c:pt>
                <c:pt idx="10">
                  <c:v>1515.7862321958366</c:v>
                </c:pt>
                <c:pt idx="11">
                  <c:v>1369.2859267828333</c:v>
                </c:pt>
                <c:pt idx="12">
                  <c:v>1562.3738799923231</c:v>
                </c:pt>
                <c:pt idx="13">
                  <c:v>1353.9591531232527</c:v>
                </c:pt>
                <c:pt idx="14">
                  <c:v>1044.1145796771373</c:v>
                </c:pt>
                <c:pt idx="15">
                  <c:v>1216.8744012361801</c:v>
                </c:pt>
                <c:pt idx="16">
                  <c:v>1948.1445587120309</c:v>
                </c:pt>
                <c:pt idx="17">
                  <c:v>2611.9481242018487</c:v>
                </c:pt>
                <c:pt idx="18">
                  <c:v>984.71186322902849</c:v>
                </c:pt>
                <c:pt idx="19">
                  <c:v>918.34094770960019</c:v>
                </c:pt>
                <c:pt idx="20">
                  <c:v>992.11669898009654</c:v>
                </c:pt>
                <c:pt idx="21">
                  <c:v>903.66014007017816</c:v>
                </c:pt>
                <c:pt idx="22">
                  <c:v>1081.4273917669218</c:v>
                </c:pt>
                <c:pt idx="23">
                  <c:v>1277.6071706110085</c:v>
                </c:pt>
                <c:pt idx="24">
                  <c:v>947.77781896301792</c:v>
                </c:pt>
                <c:pt idx="25">
                  <c:v>751.11894250048181</c:v>
                </c:pt>
                <c:pt idx="26">
                  <c:v>1876.6182187358902</c:v>
                </c:pt>
                <c:pt idx="27">
                  <c:v>1758.0586493341486</c:v>
                </c:pt>
                <c:pt idx="28">
                  <c:v>1323.3614732793083</c:v>
                </c:pt>
                <c:pt idx="29">
                  <c:v>910.99737534475878</c:v>
                </c:pt>
                <c:pt idx="30">
                  <c:v>1648.1699542114034</c:v>
                </c:pt>
                <c:pt idx="31">
                  <c:v>999.52746101122636</c:v>
                </c:pt>
                <c:pt idx="32">
                  <c:v>2140.2414226279534</c:v>
                </c:pt>
                <c:pt idx="33">
                  <c:v>1308.0909035772854</c:v>
                </c:pt>
                <c:pt idx="34">
                  <c:v>1469.3515157241418</c:v>
                </c:pt>
                <c:pt idx="35">
                  <c:v>925.69081731380709</c:v>
                </c:pt>
                <c:pt idx="36">
                  <c:v>1346.302718559778</c:v>
                </c:pt>
                <c:pt idx="37">
                  <c:v>2003.9719011670181</c:v>
                </c:pt>
                <c:pt idx="38">
                  <c:v>1021.7949613996097</c:v>
                </c:pt>
                <c:pt idx="39">
                  <c:v>1392.3105434968738</c:v>
                </c:pt>
                <c:pt idx="40">
                  <c:v>1247.201174685119</c:v>
                </c:pt>
                <c:pt idx="41">
                  <c:v>1758.0586493341486</c:v>
                </c:pt>
                <c:pt idx="42">
                  <c:v>1407.6830258868333</c:v>
                </c:pt>
                <c:pt idx="43">
                  <c:v>1384.6311038989984</c:v>
                </c:pt>
                <c:pt idx="44">
                  <c:v>1179.0797046690443</c:v>
                </c:pt>
                <c:pt idx="45">
                  <c:v>1118.8786763994492</c:v>
                </c:pt>
                <c:pt idx="46">
                  <c:v>1179.0797046690443</c:v>
                </c:pt>
                <c:pt idx="47">
                  <c:v>1088.9066909086803</c:v>
                </c:pt>
                <c:pt idx="48">
                  <c:v>1088.9066909086803</c:v>
                </c:pt>
                <c:pt idx="49">
                  <c:v>955.15248948738645</c:v>
                </c:pt>
                <c:pt idx="50">
                  <c:v>1186.6283976915838</c:v>
                </c:pt>
                <c:pt idx="51">
                  <c:v>999.52746101122636</c:v>
                </c:pt>
                <c:pt idx="52">
                  <c:v>940.40929148387477</c:v>
                </c:pt>
                <c:pt idx="53">
                  <c:v>1262.394364085967</c:v>
                </c:pt>
                <c:pt idx="54">
                  <c:v>2261.2584746707039</c:v>
                </c:pt>
                <c:pt idx="55">
                  <c:v>1492.5495255811823</c:v>
                </c:pt>
                <c:pt idx="56">
                  <c:v>1006.9441147709224</c:v>
                </c:pt>
                <c:pt idx="57">
                  <c:v>1163.9978682815049</c:v>
                </c:pt>
                <c:pt idx="58">
                  <c:v>1239.61199485866</c:v>
                </c:pt>
                <c:pt idx="59">
                  <c:v>1171.5361861453032</c:v>
                </c:pt>
                <c:pt idx="60">
                  <c:v>1224.4485839625554</c:v>
                </c:pt>
                <c:pt idx="61">
                  <c:v>992.11669898009654</c:v>
                </c:pt>
                <c:pt idx="62">
                  <c:v>1066.4854383530628</c:v>
                </c:pt>
                <c:pt idx="63">
                  <c:v>1562.3738799923231</c:v>
                </c:pt>
                <c:pt idx="64">
                  <c:v>1224.4485839625554</c:v>
                </c:pt>
                <c:pt idx="65">
                  <c:v>1376.9562250071592</c:v>
                </c:pt>
                <c:pt idx="66">
                  <c:v>1118.8786763994492</c:v>
                </c:pt>
                <c:pt idx="67">
                  <c:v>933.04694483806918</c:v>
                </c:pt>
                <c:pt idx="68">
                  <c:v>1163.9978682815049</c:v>
                </c:pt>
                <c:pt idx="69">
                  <c:v>830.64549775330681</c:v>
                </c:pt>
                <c:pt idx="70">
                  <c:v>1376.9562250071592</c:v>
                </c:pt>
                <c:pt idx="71">
                  <c:v>1247.201174685119</c:v>
                </c:pt>
                <c:pt idx="72">
                  <c:v>1546.8278973790657</c:v>
                </c:pt>
                <c:pt idx="73">
                  <c:v>1446.1926818728605</c:v>
                </c:pt>
                <c:pt idx="74">
                  <c:v>1232.0277899355417</c:v>
                </c:pt>
                <c:pt idx="75">
                  <c:v>925.69081731380709</c:v>
                </c:pt>
                <c:pt idx="76">
                  <c:v>1014.3666261352151</c:v>
                </c:pt>
                <c:pt idx="77">
                  <c:v>889.00484292015869</c:v>
                </c:pt>
                <c:pt idx="78">
                  <c:v>984.71186322902849</c:v>
                </c:pt>
                <c:pt idx="79">
                  <c:v>1059.0228449564595</c:v>
                </c:pt>
                <c:pt idx="80">
                  <c:v>1392.3105434968738</c:v>
                </c:pt>
                <c:pt idx="81">
                  <c:v>852.48039605572819</c:v>
                </c:pt>
                <c:pt idx="82">
                  <c:v>1331.0038576098827</c:v>
                </c:pt>
                <c:pt idx="83">
                  <c:v>1262.394364085967</c:v>
                </c:pt>
                <c:pt idx="84">
                  <c:v>765.51401510598794</c:v>
                </c:pt>
                <c:pt idx="85">
                  <c:v>1247.201174685119</c:v>
                </c:pt>
                <c:pt idx="86">
                  <c:v>1194.1822393313262</c:v>
                </c:pt>
                <c:pt idx="87">
                  <c:v>1269.9983267804409</c:v>
                </c:pt>
                <c:pt idx="88">
                  <c:v>1453.9079101603531</c:v>
                </c:pt>
                <c:pt idx="89">
                  <c:v>977.31298874530353</c:v>
                </c:pt>
                <c:pt idx="90">
                  <c:v>787.16098374695628</c:v>
                </c:pt>
                <c:pt idx="91">
                  <c:v>794.39092511623846</c:v>
                </c:pt>
                <c:pt idx="92">
                  <c:v>1624.7224482073527</c:v>
                </c:pt>
                <c:pt idx="93">
                  <c:v>686.71282069290999</c:v>
                </c:pt>
                <c:pt idx="94">
                  <c:v>794.39092511623846</c:v>
                </c:pt>
                <c:pt idx="95">
                  <c:v>1430.7754662248362</c:v>
                </c:pt>
                <c:pt idx="96">
                  <c:v>1577.9364540396084</c:v>
                </c:pt>
                <c:pt idx="97">
                  <c:v>1036.6689708612066</c:v>
                </c:pt>
                <c:pt idx="98">
                  <c:v>867.07045346755422</c:v>
                </c:pt>
                <c:pt idx="99">
                  <c:v>992.11669898009654</c:v>
                </c:pt>
                <c:pt idx="100">
                  <c:v>984.71186322902849</c:v>
                </c:pt>
                <c:pt idx="101">
                  <c:v>947.77781896301792</c:v>
                </c:pt>
                <c:pt idx="102">
                  <c:v>940.40929148387477</c:v>
                </c:pt>
                <c:pt idx="103">
                  <c:v>925.69081731380709</c:v>
                </c:pt>
                <c:pt idx="104">
                  <c:v>1088.9066909086803</c:v>
                </c:pt>
                <c:pt idx="105">
                  <c:v>1392.3105434968738</c:v>
                </c:pt>
                <c:pt idx="106">
                  <c:v>1141.4143845528677</c:v>
                </c:pt>
                <c:pt idx="107">
                  <c:v>1546.8278973790657</c:v>
                </c:pt>
                <c:pt idx="108">
                  <c:v>1908.3722951778116</c:v>
                </c:pt>
                <c:pt idx="109">
                  <c:v>1254.7953056139079</c:v>
                </c:pt>
                <c:pt idx="110">
                  <c:v>2926.1481995450367</c:v>
                </c:pt>
                <c:pt idx="111">
                  <c:v>2909.517304440938</c:v>
                </c:pt>
                <c:pt idx="112">
                  <c:v>1021.7949613996097</c:v>
                </c:pt>
                <c:pt idx="113">
                  <c:v>1585.7239225459728</c:v>
                </c:pt>
                <c:pt idx="114">
                  <c:v>1126.3852246651932</c:v>
                </c:pt>
                <c:pt idx="115">
                  <c:v>969.92011096046667</c:v>
                </c:pt>
                <c:pt idx="116">
                  <c:v>1133.8971366963031</c:v>
                </c:pt>
                <c:pt idx="117">
                  <c:v>765.51401510598794</c:v>
                </c:pt>
                <c:pt idx="118">
                  <c:v>992.11669898009654</c:v>
                </c:pt>
                <c:pt idx="119">
                  <c:v>918.34094770960019</c:v>
                </c:pt>
                <c:pt idx="120">
                  <c:v>874.37538612774995</c:v>
                </c:pt>
                <c:pt idx="121">
                  <c:v>845.1953597356478</c:v>
                </c:pt>
                <c:pt idx="122">
                  <c:v>969.92011096046667</c:v>
                </c:pt>
                <c:pt idx="123">
                  <c:v>1765.9366401340747</c:v>
                </c:pt>
                <c:pt idx="124">
                  <c:v>1059.0228449564595</c:v>
                </c:pt>
                <c:pt idx="125">
                  <c:v>881.68686350582311</c:v>
                </c:pt>
                <c:pt idx="126">
                  <c:v>1141.4143845528677</c:v>
                </c:pt>
                <c:pt idx="127">
                  <c:v>2092.0369124827866</c:v>
                </c:pt>
                <c:pt idx="128">
                  <c:v>962.53326575902634</c:v>
                </c:pt>
                <c:pt idx="129">
                  <c:v>2116.124460858186</c:v>
                </c:pt>
                <c:pt idx="130">
                  <c:v>1224.4485839625554</c:v>
                </c:pt>
                <c:pt idx="131">
                  <c:v>1338.6509464129631</c:v>
                </c:pt>
                <c:pt idx="132">
                  <c:v>1036.6689708612066</c:v>
                </c:pt>
                <c:pt idx="133">
                  <c:v>1353.9591531232527</c:v>
                </c:pt>
                <c:pt idx="134">
                  <c:v>1407.6830258868333</c:v>
                </c:pt>
                <c:pt idx="135">
                  <c:v>715.26131176762703</c:v>
                </c:pt>
                <c:pt idx="136">
                  <c:v>1171.5361861453032</c:v>
                </c:pt>
                <c:pt idx="137">
                  <c:v>1477.0798567131808</c:v>
                </c:pt>
                <c:pt idx="138">
                  <c:v>1453.9079101603531</c:v>
                </c:pt>
                <c:pt idx="139">
                  <c:v>1554.5988066280006</c:v>
                </c:pt>
                <c:pt idx="140">
                  <c:v>808.87192909576549</c:v>
                </c:pt>
                <c:pt idx="141">
                  <c:v>1021.7949613996097</c:v>
                </c:pt>
                <c:pt idx="142">
                  <c:v>1081.4273917669218</c:v>
                </c:pt>
                <c:pt idx="143">
                  <c:v>1081.4273917669218</c:v>
                </c:pt>
                <c:pt idx="144">
                  <c:v>1029.2290872712379</c:v>
                </c:pt>
                <c:pt idx="145">
                  <c:v>947.77781896301792</c:v>
                </c:pt>
                <c:pt idx="146">
                  <c:v>1640.3501217757289</c:v>
                </c:pt>
                <c:pt idx="147">
                  <c:v>1300.4627614991207</c:v>
                </c:pt>
                <c:pt idx="148">
                  <c:v>1186.6283976915838</c:v>
                </c:pt>
                <c:pt idx="149">
                  <c:v>1029.2290872712379</c:v>
                </c:pt>
                <c:pt idx="150">
                  <c:v>801.62792360187291</c:v>
                </c:pt>
                <c:pt idx="151">
                  <c:v>1103.8817845012861</c:v>
                </c:pt>
                <c:pt idx="152">
                  <c:v>1384.6311038989984</c:v>
                </c:pt>
                <c:pt idx="153">
                  <c:v>933.04694483806918</c:v>
                </c:pt>
                <c:pt idx="154">
                  <c:v>999.52746101122636</c:v>
                </c:pt>
                <c:pt idx="155">
                  <c:v>2180.5010160403826</c:v>
                </c:pt>
                <c:pt idx="156">
                  <c:v>984.71186322902849</c:v>
                </c:pt>
                <c:pt idx="157">
                  <c:v>1262.394364085967</c:v>
                </c:pt>
                <c:pt idx="158">
                  <c:v>999.52746101122636</c:v>
                </c:pt>
                <c:pt idx="159">
                  <c:v>1103.8817845012861</c:v>
                </c:pt>
                <c:pt idx="160">
                  <c:v>933.04694483806918</c:v>
                </c:pt>
                <c:pt idx="161">
                  <c:v>2293.6488157869762</c:v>
                </c:pt>
                <c:pt idx="162">
                  <c:v>1924.2706474090135</c:v>
                </c:pt>
                <c:pt idx="163">
                  <c:v>896.32928227942875</c:v>
                </c:pt>
                <c:pt idx="164">
                  <c:v>947.77781896301792</c:v>
                </c:pt>
                <c:pt idx="165">
                  <c:v>1179.0797046690443</c:v>
                </c:pt>
                <c:pt idx="166">
                  <c:v>1323.3614732793083</c:v>
                </c:pt>
                <c:pt idx="167">
                  <c:v>910.99737534475878</c:v>
                </c:pt>
                <c:pt idx="168">
                  <c:v>1156.4647775229939</c:v>
                </c:pt>
                <c:pt idx="169">
                  <c:v>1059.0228449564595</c:v>
                </c:pt>
                <c:pt idx="170">
                  <c:v>1029.2290872712379</c:v>
                </c:pt>
                <c:pt idx="171">
                  <c:v>867.07045346755422</c:v>
                </c:pt>
                <c:pt idx="172">
                  <c:v>1081.4273917669218</c:v>
                </c:pt>
                <c:pt idx="173">
                  <c:v>969.92011096046667</c:v>
                </c:pt>
                <c:pt idx="174">
                  <c:v>1308.0909035772854</c:v>
                </c:pt>
                <c:pt idx="175">
                  <c:v>910.99737534475878</c:v>
                </c:pt>
                <c:pt idx="176">
                  <c:v>722.41774664867455</c:v>
                </c:pt>
                <c:pt idx="177">
                  <c:v>845.1953597356478</c:v>
                </c:pt>
                <c:pt idx="178">
                  <c:v>852.48039605572819</c:v>
                </c:pt>
                <c:pt idx="179">
                  <c:v>1073.9536308283714</c:v>
                </c:pt>
                <c:pt idx="180">
                  <c:v>1044.1145796771373</c:v>
                </c:pt>
                <c:pt idx="181">
                  <c:v>1269.9983267804409</c:v>
                </c:pt>
                <c:pt idx="182">
                  <c:v>999.52746101122636</c:v>
                </c:pt>
                <c:pt idx="183">
                  <c:v>1353.9591531232527</c:v>
                </c:pt>
                <c:pt idx="184">
                  <c:v>1331.0038576098827</c:v>
                </c:pt>
                <c:pt idx="185">
                  <c:v>665.38432314173735</c:v>
                </c:pt>
                <c:pt idx="186">
                  <c:v>1096.3914983427599</c:v>
                </c:pt>
                <c:pt idx="187">
                  <c:v>1469.3515157241418</c:v>
                </c:pt>
                <c:pt idx="188">
                  <c:v>779.93815037392415</c:v>
                </c:pt>
                <c:pt idx="189">
                  <c:v>925.69081731380709</c:v>
                </c:pt>
                <c:pt idx="190">
                  <c:v>947.77781896301792</c:v>
                </c:pt>
                <c:pt idx="191">
                  <c:v>1562.3738799923231</c:v>
                </c:pt>
                <c:pt idx="192">
                  <c:v>823.38076442876877</c:v>
                </c:pt>
                <c:pt idx="193">
                  <c:v>1346.302718559778</c:v>
                </c:pt>
                <c:pt idx="194">
                  <c:v>1346.302718559778</c:v>
                </c:pt>
                <c:pt idx="195">
                  <c:v>1461.6275275188061</c:v>
                </c:pt>
                <c:pt idx="196">
                  <c:v>1523.5403193025534</c:v>
                </c:pt>
                <c:pt idx="197">
                  <c:v>1539.061168673592</c:v>
                </c:pt>
                <c:pt idx="198">
                  <c:v>722.41774664867455</c:v>
                </c:pt>
                <c:pt idx="199">
                  <c:v>845.1953597356478</c:v>
                </c:pt>
                <c:pt idx="200">
                  <c:v>852.48039605572819</c:v>
                </c:pt>
                <c:pt idx="201">
                  <c:v>1687.3284808252583</c:v>
                </c:pt>
                <c:pt idx="202">
                  <c:v>1051.5658816158889</c:v>
                </c:pt>
                <c:pt idx="203">
                  <c:v>1088.9066909086803</c:v>
                </c:pt>
                <c:pt idx="204">
                  <c:v>1232.0277899355417</c:v>
                </c:pt>
                <c:pt idx="205">
                  <c:v>1508.0363927539986</c:v>
                </c:pt>
                <c:pt idx="206">
                  <c:v>1096.3914983427599</c:v>
                </c:pt>
                <c:pt idx="207">
                  <c:v>837.91704502403161</c:v>
                </c:pt>
                <c:pt idx="208">
                  <c:v>940.40929148387477</c:v>
                </c:pt>
                <c:pt idx="209">
                  <c:v>1254.7953056139079</c:v>
                </c:pt>
                <c:pt idx="210">
                  <c:v>830.64549775330681</c:v>
                </c:pt>
                <c:pt idx="211">
                  <c:v>772.72247666720637</c:v>
                </c:pt>
                <c:pt idx="212">
                  <c:v>686.71282069290999</c:v>
                </c:pt>
                <c:pt idx="213">
                  <c:v>903.66014007017816</c:v>
                </c:pt>
                <c:pt idx="214">
                  <c:v>933.04694483806918</c:v>
                </c:pt>
                <c:pt idx="215">
                  <c:v>1088.9066909086803</c:v>
                </c:pt>
                <c:pt idx="216">
                  <c:v>1156.4647775229939</c:v>
                </c:pt>
                <c:pt idx="217">
                  <c:v>896.32928227942875</c:v>
                </c:pt>
                <c:pt idx="218">
                  <c:v>1239.61199485866</c:v>
                </c:pt>
                <c:pt idx="219">
                  <c:v>1066.4854383530628</c:v>
                </c:pt>
                <c:pt idx="220">
                  <c:v>1384.6311038989984</c:v>
                </c:pt>
                <c:pt idx="221">
                  <c:v>1392.3105434968738</c:v>
                </c:pt>
                <c:pt idx="222">
                  <c:v>1300.4627614991207</c:v>
                </c:pt>
                <c:pt idx="223">
                  <c:v>1308.0909035772854</c:v>
                </c:pt>
                <c:pt idx="224">
                  <c:v>1096.3914983427599</c:v>
                </c:pt>
                <c:pt idx="225">
                  <c:v>896.32928227942875</c:v>
                </c:pt>
                <c:pt idx="226">
                  <c:v>918.34094770960019</c:v>
                </c:pt>
                <c:pt idx="227">
                  <c:v>1006.9441147709224</c:v>
                </c:pt>
                <c:pt idx="228">
                  <c:v>867.07045346755422</c:v>
                </c:pt>
                <c:pt idx="229">
                  <c:v>1059.0228449564595</c:v>
                </c:pt>
                <c:pt idx="230">
                  <c:v>1148.9369406040728</c:v>
                </c:pt>
                <c:pt idx="231">
                  <c:v>1438.4818610435104</c:v>
                </c:pt>
                <c:pt idx="232">
                  <c:v>1392.3105434968738</c:v>
                </c:pt>
                <c:pt idx="233">
                  <c:v>918.34094770960019</c:v>
                </c:pt>
                <c:pt idx="234">
                  <c:v>1014.3666261352151</c:v>
                </c:pt>
                <c:pt idx="235">
                  <c:v>933.04694483806918</c:v>
                </c:pt>
                <c:pt idx="236">
                  <c:v>637.06022123947321</c:v>
                </c:pt>
                <c:pt idx="237">
                  <c:v>1331.0038576098827</c:v>
                </c:pt>
                <c:pt idx="238">
                  <c:v>2261.2584746707039</c:v>
                </c:pt>
                <c:pt idx="239">
                  <c:v>2027.9492866579153</c:v>
                </c:pt>
                <c:pt idx="240">
                  <c:v>2358.5762104132423</c:v>
                </c:pt>
                <c:pt idx="241">
                  <c:v>2472.6589073608216</c:v>
                </c:pt>
                <c:pt idx="242">
                  <c:v>1103.8817845012861</c:v>
                </c:pt>
                <c:pt idx="243">
                  <c:v>1361.6202293750787</c:v>
                </c:pt>
                <c:pt idx="244">
                  <c:v>1852.8403320275631</c:v>
                </c:pt>
                <c:pt idx="245">
                  <c:v>940.40929148387477</c:v>
                </c:pt>
                <c:pt idx="246">
                  <c:v>1438.4818610435104</c:v>
                </c:pt>
                <c:pt idx="247">
                  <c:v>1163.9978682815049</c:v>
                </c:pt>
                <c:pt idx="248">
                  <c:v>1361.6202293750787</c:v>
                </c:pt>
                <c:pt idx="249">
                  <c:v>1118.8786763994492</c:v>
                </c:pt>
                <c:pt idx="250">
                  <c:v>1029.2290872712379</c:v>
                </c:pt>
                <c:pt idx="251">
                  <c:v>1103.8817845012861</c:v>
                </c:pt>
                <c:pt idx="252">
                  <c:v>918.34094770960019</c:v>
                </c:pt>
                <c:pt idx="253">
                  <c:v>889.00484292015869</c:v>
                </c:pt>
                <c:pt idx="254">
                  <c:v>758.3128189981494</c:v>
                </c:pt>
                <c:pt idx="255">
                  <c:v>896.32928227942875</c:v>
                </c:pt>
                <c:pt idx="256">
                  <c:v>787.16098374695628</c:v>
                </c:pt>
                <c:pt idx="257">
                  <c:v>933.04694483806918</c:v>
                </c:pt>
                <c:pt idx="258">
                  <c:v>1096.3914983427599</c:v>
                </c:pt>
                <c:pt idx="259">
                  <c:v>816.12289224383505</c:v>
                </c:pt>
                <c:pt idx="260">
                  <c:v>845.1953597356478</c:v>
                </c:pt>
                <c:pt idx="261">
                  <c:v>903.66014007017816</c:v>
                </c:pt>
                <c:pt idx="262">
                  <c:v>933.04694483806918</c:v>
                </c:pt>
                <c:pt idx="263">
                  <c:v>933.04694483806918</c:v>
                </c:pt>
                <c:pt idx="264">
                  <c:v>999.52746101122636</c:v>
                </c:pt>
                <c:pt idx="265">
                  <c:v>715.26131176762703</c:v>
                </c:pt>
                <c:pt idx="266">
                  <c:v>779.93815037392415</c:v>
                </c:pt>
                <c:pt idx="267">
                  <c:v>940.40929148387477</c:v>
                </c:pt>
                <c:pt idx="268">
                  <c:v>889.00484292015869</c:v>
                </c:pt>
                <c:pt idx="269">
                  <c:v>925.69081731380709</c:v>
                </c:pt>
                <c:pt idx="270">
                  <c:v>969.92011096046667</c:v>
                </c:pt>
                <c:pt idx="271">
                  <c:v>801.62792360187291</c:v>
                </c:pt>
                <c:pt idx="272">
                  <c:v>859.77210880991504</c:v>
                </c:pt>
                <c:pt idx="273">
                  <c:v>651.20577174648281</c:v>
                </c:pt>
                <c:pt idx="274">
                  <c:v>772.72247666720637</c:v>
                </c:pt>
                <c:pt idx="275">
                  <c:v>977.31298874530353</c:v>
                </c:pt>
                <c:pt idx="276">
                  <c:v>1051.5658816158889</c:v>
                </c:pt>
                <c:pt idx="277">
                  <c:v>947.77781896301792</c:v>
                </c:pt>
                <c:pt idx="278">
                  <c:v>845.1953597356478</c:v>
                </c:pt>
                <c:pt idx="279">
                  <c:v>984.71186322902849</c:v>
                </c:pt>
                <c:pt idx="280">
                  <c:v>794.39092511623846</c:v>
                </c:pt>
                <c:pt idx="281">
                  <c:v>823.38076442876877</c:v>
                </c:pt>
                <c:pt idx="282">
                  <c:v>686.71282069290999</c:v>
                </c:pt>
                <c:pt idx="283">
                  <c:v>1430.7754662248362</c:v>
                </c:pt>
                <c:pt idx="284">
                  <c:v>779.93815037392415</c:v>
                </c:pt>
                <c:pt idx="285">
                  <c:v>977.31298874530353</c:v>
                </c:pt>
                <c:pt idx="286">
                  <c:v>1103.8817845012861</c:v>
                </c:pt>
                <c:pt idx="287">
                  <c:v>1616.9146372142454</c:v>
                </c:pt>
                <c:pt idx="288">
                  <c:v>910.99737534475878</c:v>
                </c:pt>
                <c:pt idx="289">
                  <c:v>1285.2208727222899</c:v>
                </c:pt>
                <c:pt idx="290">
                  <c:v>743.93244063957434</c:v>
                </c:pt>
                <c:pt idx="291">
                  <c:v>933.04694483806918</c:v>
                </c:pt>
                <c:pt idx="292">
                  <c:v>1163.9978682815049</c:v>
                </c:pt>
                <c:pt idx="293">
                  <c:v>903.66014007017816</c:v>
                </c:pt>
                <c:pt idx="294">
                  <c:v>910.99737534475878</c:v>
                </c:pt>
                <c:pt idx="295">
                  <c:v>686.71282069290999</c:v>
                </c:pt>
                <c:pt idx="296">
                  <c:v>758.3128189981494</c:v>
                </c:pt>
                <c:pt idx="297">
                  <c:v>962.53326575902634</c:v>
                </c:pt>
                <c:pt idx="298">
                  <c:v>779.93815037392415</c:v>
                </c:pt>
                <c:pt idx="299">
                  <c:v>1710.8705669162505</c:v>
                </c:pt>
                <c:pt idx="300">
                  <c:v>1852.8403320275631</c:v>
                </c:pt>
                <c:pt idx="301">
                  <c:v>729.58178541361997</c:v>
                </c:pt>
                <c:pt idx="302">
                  <c:v>830.64549775330681</c:v>
                </c:pt>
                <c:pt idx="303">
                  <c:v>794.39092511623846</c:v>
                </c:pt>
                <c:pt idx="304">
                  <c:v>852.48039605572819</c:v>
                </c:pt>
                <c:pt idx="305">
                  <c:v>700.97149352564429</c:v>
                </c:pt>
                <c:pt idx="306">
                  <c:v>1029.2290872712379</c:v>
                </c:pt>
                <c:pt idx="307">
                  <c:v>1148.9369406040728</c:v>
                </c:pt>
                <c:pt idx="308">
                  <c:v>1171.5361861453032</c:v>
                </c:pt>
                <c:pt idx="309">
                  <c:v>1254.7953056139079</c:v>
                </c:pt>
                <c:pt idx="310">
                  <c:v>2035.9485210207388</c:v>
                </c:pt>
                <c:pt idx="311">
                  <c:v>1415.3760296701792</c:v>
                </c:pt>
                <c:pt idx="312">
                  <c:v>1477.0798567131808</c:v>
                </c:pt>
                <c:pt idx="313">
                  <c:v>984.71186322902849</c:v>
                </c:pt>
                <c:pt idx="314">
                  <c:v>999.52746101122636</c:v>
                </c:pt>
                <c:pt idx="315">
                  <c:v>1118.8786763994492</c:v>
                </c:pt>
                <c:pt idx="316">
                  <c:v>947.77781896301792</c:v>
                </c:pt>
                <c:pt idx="317">
                  <c:v>1133.8971366963031</c:v>
                </c:pt>
                <c:pt idx="318">
                  <c:v>779.93815037392415</c:v>
                </c:pt>
                <c:pt idx="319">
                  <c:v>1081.4273917669218</c:v>
                </c:pt>
                <c:pt idx="320">
                  <c:v>787.16098374695628</c:v>
                </c:pt>
                <c:pt idx="321">
                  <c:v>1036.6689708612066</c:v>
                </c:pt>
                <c:pt idx="322">
                  <c:v>1407.6830258868333</c:v>
                </c:pt>
                <c:pt idx="323">
                  <c:v>837.91704502403161</c:v>
                </c:pt>
                <c:pt idx="324">
                  <c:v>700.97149352564429</c:v>
                </c:pt>
                <c:pt idx="325">
                  <c:v>1044.1145796771373</c:v>
                </c:pt>
                <c:pt idx="326">
                  <c:v>977.31298874530353</c:v>
                </c:pt>
                <c:pt idx="327">
                  <c:v>1484.8125325814749</c:v>
                </c:pt>
                <c:pt idx="328">
                  <c:v>816.12289224383505</c:v>
                </c:pt>
                <c:pt idx="329">
                  <c:v>1014.3666261352151</c:v>
                </c:pt>
                <c:pt idx="330">
                  <c:v>1156.4647775229939</c:v>
                </c:pt>
                <c:pt idx="331">
                  <c:v>1453.9079101603531</c:v>
                </c:pt>
                <c:pt idx="332">
                  <c:v>925.69081731380709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2E-4AA6-854A-7A59497B761A}"/>
            </c:ext>
          </c:extLst>
        </c:ser>
        <c:ser>
          <c:idx val="5"/>
          <c:order val="5"/>
          <c:tx>
            <c:strRef>
              <c:f>'[1]Comparision as per CA'!$J$1</c:f>
              <c:strCache>
                <c:ptCount val="1"/>
                <c:pt idx="0">
                  <c:v>L4 Lane Roughness BI (in mm/km)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CA'!$J$2:$J$334</c:f>
              <c:numCache>
                <c:formatCode>General</c:formatCode>
                <c:ptCount val="333"/>
                <c:pt idx="1">
                  <c:v>3838.2098236916654</c:v>
                </c:pt>
                <c:pt idx="2">
                  <c:v>1515.7862321958366</c:v>
                </c:pt>
                <c:pt idx="3">
                  <c:v>1269.9983267804409</c:v>
                </c:pt>
                <c:pt idx="4">
                  <c:v>2587.3085250225595</c:v>
                </c:pt>
                <c:pt idx="5">
                  <c:v>1570.1531011812642</c:v>
                </c:pt>
                <c:pt idx="6">
                  <c:v>3387.321754989392</c:v>
                </c:pt>
                <c:pt idx="7">
                  <c:v>1789.5931636761973</c:v>
                </c:pt>
                <c:pt idx="8">
                  <c:v>1940.1830857184025</c:v>
                </c:pt>
                <c:pt idx="9">
                  <c:v>1972.0498584028951</c:v>
                </c:pt>
                <c:pt idx="10">
                  <c:v>2350.4496958474792</c:v>
                </c:pt>
                <c:pt idx="11">
                  <c:v>1376.9562250071592</c:v>
                </c:pt>
                <c:pt idx="12">
                  <c:v>2084.0143117893726</c:v>
                </c:pt>
                <c:pt idx="13">
                  <c:v>3319.7988461946297</c:v>
                </c:pt>
                <c:pt idx="14">
                  <c:v>1216.8744012361801</c:v>
                </c:pt>
                <c:pt idx="15">
                  <c:v>1601.3111430762808</c:v>
                </c:pt>
                <c:pt idx="16">
                  <c:v>2084.0143117893726</c:v>
                </c:pt>
                <c:pt idx="17">
                  <c:v>3454.9891951216487</c:v>
                </c:pt>
                <c:pt idx="18">
                  <c:v>1044.1145796771373</c:v>
                </c:pt>
                <c:pt idx="19">
                  <c:v>1148.9369406040728</c:v>
                </c:pt>
                <c:pt idx="20">
                  <c:v>1066.4854383530628</c:v>
                </c:pt>
                <c:pt idx="21">
                  <c:v>999.52746101122636</c:v>
                </c:pt>
                <c:pt idx="22">
                  <c:v>1216.8744012361801</c:v>
                </c:pt>
                <c:pt idx="23">
                  <c:v>1163.9978682815049</c:v>
                </c:pt>
                <c:pt idx="24">
                  <c:v>1103.8817845012861</c:v>
                </c:pt>
                <c:pt idx="25">
                  <c:v>1148.9369406040728</c:v>
                </c:pt>
                <c:pt idx="26">
                  <c:v>2059.9663955920446</c:v>
                </c:pt>
                <c:pt idx="27">
                  <c:v>1632.534281437959</c:v>
                </c:pt>
                <c:pt idx="28">
                  <c:v>1515.7862321958366</c:v>
                </c:pt>
                <c:pt idx="29">
                  <c:v>1103.8817845012861</c:v>
                </c:pt>
                <c:pt idx="30">
                  <c:v>1523.5403193025534</c:v>
                </c:pt>
                <c:pt idx="31">
                  <c:v>1059.0228449564595</c:v>
                </c:pt>
                <c:pt idx="32">
                  <c:v>2277.4474756013892</c:v>
                </c:pt>
                <c:pt idx="33">
                  <c:v>1163.9978682815049</c:v>
                </c:pt>
                <c:pt idx="34">
                  <c:v>1632.534281437959</c:v>
                </c:pt>
                <c:pt idx="35">
                  <c:v>1006.9441147709224</c:v>
                </c:pt>
                <c:pt idx="36">
                  <c:v>1663.8215359359535</c:v>
                </c:pt>
                <c:pt idx="37">
                  <c:v>2180.5010160403826</c:v>
                </c:pt>
                <c:pt idx="38">
                  <c:v>1315.7238147547057</c:v>
                </c:pt>
                <c:pt idx="39">
                  <c:v>1562.3738799923231</c:v>
                </c:pt>
                <c:pt idx="40">
                  <c:v>1805.3828416176582</c:v>
                </c:pt>
                <c:pt idx="41">
                  <c:v>1277.6071706110085</c:v>
                </c:pt>
                <c:pt idx="42">
                  <c:v>1179.0797046690443</c:v>
                </c:pt>
                <c:pt idx="43">
                  <c:v>1209.305266306578</c:v>
                </c:pt>
                <c:pt idx="44">
                  <c:v>1141.4143845528677</c:v>
                </c:pt>
                <c:pt idx="45">
                  <c:v>1111.3775201534081</c:v>
                </c:pt>
                <c:pt idx="46">
                  <c:v>1171.5361861453032</c:v>
                </c:pt>
                <c:pt idx="47">
                  <c:v>969.92011096046667</c:v>
                </c:pt>
                <c:pt idx="48">
                  <c:v>1609.110863711549</c:v>
                </c:pt>
                <c:pt idx="49">
                  <c:v>1423.0735161370108</c:v>
                </c:pt>
                <c:pt idx="50">
                  <c:v>1262.394364085967</c:v>
                </c:pt>
                <c:pt idx="51">
                  <c:v>1156.4647775229939</c:v>
                </c:pt>
                <c:pt idx="52">
                  <c:v>1171.5361861453032</c:v>
                </c:pt>
                <c:pt idx="53">
                  <c:v>1392.3105434968738</c:v>
                </c:pt>
                <c:pt idx="54">
                  <c:v>3001.1119844608588</c:v>
                </c:pt>
                <c:pt idx="55">
                  <c:v>1837.0065261399629</c:v>
                </c:pt>
                <c:pt idx="56">
                  <c:v>977.31298874530353</c:v>
                </c:pt>
                <c:pt idx="57">
                  <c:v>1392.3105434968738</c:v>
                </c:pt>
                <c:pt idx="58">
                  <c:v>1021.7949613996097</c:v>
                </c:pt>
                <c:pt idx="59">
                  <c:v>1353.9591531232527</c:v>
                </c:pt>
                <c:pt idx="60">
                  <c:v>1201.7412039816743</c:v>
                </c:pt>
                <c:pt idx="61">
                  <c:v>999.52746101122636</c:v>
                </c:pt>
                <c:pt idx="62">
                  <c:v>1141.4143845528677</c:v>
                </c:pt>
                <c:pt idx="63">
                  <c:v>1438.4818610435104</c:v>
                </c:pt>
                <c:pt idx="64">
                  <c:v>1323.3614732793083</c:v>
                </c:pt>
                <c:pt idx="65">
                  <c:v>1369.2859267828333</c:v>
                </c:pt>
                <c:pt idx="66">
                  <c:v>984.71186322902849</c:v>
                </c:pt>
                <c:pt idx="67">
                  <c:v>1051.5658816158889</c:v>
                </c:pt>
                <c:pt idx="68">
                  <c:v>1254.7953056139079</c:v>
                </c:pt>
                <c:pt idx="69">
                  <c:v>867.07045346755422</c:v>
                </c:pt>
                <c:pt idx="70">
                  <c:v>1315.7238147547057</c:v>
                </c:pt>
                <c:pt idx="71">
                  <c:v>1446.1926818728605</c:v>
                </c:pt>
                <c:pt idx="72">
                  <c:v>1742.3140227050615</c:v>
                </c:pt>
                <c:pt idx="73">
                  <c:v>1703.0193239784985</c:v>
                </c:pt>
                <c:pt idx="74">
                  <c:v>1186.6283976915838</c:v>
                </c:pt>
                <c:pt idx="75">
                  <c:v>1073.9536308283714</c:v>
                </c:pt>
                <c:pt idx="76">
                  <c:v>1021.7949613996097</c:v>
                </c:pt>
                <c:pt idx="77">
                  <c:v>903.66014007017816</c:v>
                </c:pt>
                <c:pt idx="78">
                  <c:v>1051.5658816158889</c:v>
                </c:pt>
                <c:pt idx="79">
                  <c:v>1254.7953056139079</c:v>
                </c:pt>
                <c:pt idx="80">
                  <c:v>1679.4889089034632</c:v>
                </c:pt>
                <c:pt idx="81">
                  <c:v>955.15248948738645</c:v>
                </c:pt>
                <c:pt idx="82">
                  <c:v>1671.653255798502</c:v>
                </c:pt>
                <c:pt idx="83">
                  <c:v>1081.4273917669218</c:v>
                </c:pt>
                <c:pt idx="84">
                  <c:v>903.66014007017816</c:v>
                </c:pt>
                <c:pt idx="85">
                  <c:v>1446.1926818728605</c:v>
                </c:pt>
                <c:pt idx="86">
                  <c:v>1593.5154908111172</c:v>
                </c:pt>
                <c:pt idx="87">
                  <c:v>1679.4889089034632</c:v>
                </c:pt>
                <c:pt idx="88">
                  <c:v>1884.5513800989386</c:v>
                </c:pt>
                <c:pt idx="89">
                  <c:v>1148.9369406040728</c:v>
                </c:pt>
                <c:pt idx="90">
                  <c:v>1096.3914983427599</c:v>
                </c:pt>
                <c:pt idx="91">
                  <c:v>1148.9369406040728</c:v>
                </c:pt>
                <c:pt idx="92">
                  <c:v>1868.688648942564</c:v>
                </c:pt>
                <c:pt idx="93">
                  <c:v>823.38076442876877</c:v>
                </c:pt>
                <c:pt idx="94">
                  <c:v>1051.5658816158889</c:v>
                </c:pt>
                <c:pt idx="95">
                  <c:v>1570.1531011812642</c:v>
                </c:pt>
                <c:pt idx="96">
                  <c:v>1484.8125325814749</c:v>
                </c:pt>
                <c:pt idx="97">
                  <c:v>1315.7238147547057</c:v>
                </c:pt>
                <c:pt idx="98">
                  <c:v>910.99737534475878</c:v>
                </c:pt>
                <c:pt idx="99">
                  <c:v>1148.9369406040728</c:v>
                </c:pt>
                <c:pt idx="100">
                  <c:v>969.92011096046667</c:v>
                </c:pt>
                <c:pt idx="101">
                  <c:v>1066.4854383530628</c:v>
                </c:pt>
                <c:pt idx="102">
                  <c:v>1308.0909035772854</c:v>
                </c:pt>
                <c:pt idx="103">
                  <c:v>1232.0277899355417</c:v>
                </c:pt>
                <c:pt idx="104">
                  <c:v>896.32928227942875</c:v>
                </c:pt>
                <c:pt idx="105">
                  <c:v>1703.0193239784985</c:v>
                </c:pt>
                <c:pt idx="106">
                  <c:v>992.11669898009654</c:v>
                </c:pt>
                <c:pt idx="107">
                  <c:v>1399.9945240242332</c:v>
                </c:pt>
                <c:pt idx="108">
                  <c:v>1679.4889089034632</c:v>
                </c:pt>
                <c:pt idx="109">
                  <c:v>1103.8817845012861</c:v>
                </c:pt>
                <c:pt idx="110">
                  <c:v>2992.7726677751107</c:v>
                </c:pt>
                <c:pt idx="111">
                  <c:v>3675.8800897117185</c:v>
                </c:pt>
                <c:pt idx="112">
                  <c:v>1239.61199485866</c:v>
                </c:pt>
                <c:pt idx="113">
                  <c:v>1163.9978682815049</c:v>
                </c:pt>
                <c:pt idx="114">
                  <c:v>910.99737534475878</c:v>
                </c:pt>
                <c:pt idx="115">
                  <c:v>962.53326575902634</c:v>
                </c:pt>
                <c:pt idx="116">
                  <c:v>1179.0797046690443</c:v>
                </c:pt>
                <c:pt idx="117">
                  <c:v>1096.3914983427599</c:v>
                </c:pt>
                <c:pt idx="118">
                  <c:v>1051.5658816158889</c:v>
                </c:pt>
                <c:pt idx="119">
                  <c:v>1066.4854383530628</c:v>
                </c:pt>
                <c:pt idx="120">
                  <c:v>962.53326575902634</c:v>
                </c:pt>
                <c:pt idx="121">
                  <c:v>925.69081731380709</c:v>
                </c:pt>
                <c:pt idx="122">
                  <c:v>1209.305266306578</c:v>
                </c:pt>
                <c:pt idx="123">
                  <c:v>1860.762682688196</c:v>
                </c:pt>
                <c:pt idx="124">
                  <c:v>1073.9536308283714</c:v>
                </c:pt>
                <c:pt idx="125">
                  <c:v>1247.201174685119</c:v>
                </c:pt>
                <c:pt idx="126">
                  <c:v>918.34094770960019</c:v>
                </c:pt>
                <c:pt idx="127">
                  <c:v>1797.4861450333169</c:v>
                </c:pt>
                <c:pt idx="128">
                  <c:v>992.11669898009654</c:v>
                </c:pt>
                <c:pt idx="129">
                  <c:v>1726.5846255962872</c:v>
                </c:pt>
                <c:pt idx="130">
                  <c:v>1118.8786763994492</c:v>
                </c:pt>
                <c:pt idx="131">
                  <c:v>1531.2986370787364</c:v>
                </c:pt>
                <c:pt idx="132">
                  <c:v>1392.3105434968738</c:v>
                </c:pt>
                <c:pt idx="133">
                  <c:v>1781.7039104149794</c:v>
                </c:pt>
                <c:pt idx="134">
                  <c:v>1254.7953056139079</c:v>
                </c:pt>
                <c:pt idx="135">
                  <c:v>1044.1145796771373</c:v>
                </c:pt>
                <c:pt idx="136">
                  <c:v>1186.6283976915838</c:v>
                </c:pt>
                <c:pt idx="137">
                  <c:v>1940.1830857184025</c:v>
                </c:pt>
                <c:pt idx="138">
                  <c:v>1515.7862321958366</c:v>
                </c:pt>
                <c:pt idx="139">
                  <c:v>1797.4861450333169</c:v>
                </c:pt>
                <c:pt idx="140">
                  <c:v>969.92011096046667</c:v>
                </c:pt>
                <c:pt idx="141">
                  <c:v>1262.394364085967</c:v>
                </c:pt>
                <c:pt idx="142">
                  <c:v>992.11669898009654</c:v>
                </c:pt>
                <c:pt idx="143">
                  <c:v>1315.7238147547057</c:v>
                </c:pt>
                <c:pt idx="144">
                  <c:v>1323.3614732793083</c:v>
                </c:pt>
                <c:pt idx="145">
                  <c:v>1515.7862321958366</c:v>
                </c:pt>
                <c:pt idx="146">
                  <c:v>2204.6951520081489</c:v>
                </c:pt>
                <c:pt idx="147">
                  <c:v>1308.0909035772854</c:v>
                </c:pt>
                <c:pt idx="148">
                  <c:v>1376.9562250071592</c:v>
                </c:pt>
                <c:pt idx="149">
                  <c:v>1163.9978682815049</c:v>
                </c:pt>
                <c:pt idx="150">
                  <c:v>1036.6689708612066</c:v>
                </c:pt>
                <c:pt idx="151">
                  <c:v>1423.0735161370108</c:v>
                </c:pt>
                <c:pt idx="152">
                  <c:v>1916.319704806064</c:v>
                </c:pt>
                <c:pt idx="153">
                  <c:v>992.11669898009654</c:v>
                </c:pt>
                <c:pt idx="154">
                  <c:v>1346.302718559778</c:v>
                </c:pt>
                <c:pt idx="155">
                  <c:v>2909.517304440938</c:v>
                </c:pt>
                <c:pt idx="156">
                  <c:v>1361.6202293750787</c:v>
                </c:pt>
                <c:pt idx="157">
                  <c:v>1562.3738799923231</c:v>
                </c:pt>
                <c:pt idx="158">
                  <c:v>1096.3914983427599</c:v>
                </c:pt>
                <c:pt idx="159">
                  <c:v>1323.3614732793083</c:v>
                </c:pt>
                <c:pt idx="160">
                  <c:v>1308.0909035772854</c:v>
                </c:pt>
                <c:pt idx="161">
                  <c:v>2212.7662051950156</c:v>
                </c:pt>
                <c:pt idx="162">
                  <c:v>1964.0779561788866</c:v>
                </c:pt>
                <c:pt idx="163">
                  <c:v>1059.0228449564595</c:v>
                </c:pt>
                <c:pt idx="164">
                  <c:v>1014.3666261352151</c:v>
                </c:pt>
                <c:pt idx="165">
                  <c:v>1346.302718559778</c:v>
                </c:pt>
                <c:pt idx="166">
                  <c:v>2003.9719011670181</c:v>
                </c:pt>
                <c:pt idx="167">
                  <c:v>1338.6509464129631</c:v>
                </c:pt>
                <c:pt idx="168">
                  <c:v>1232.0277899355417</c:v>
                </c:pt>
                <c:pt idx="169">
                  <c:v>1179.0797046690443</c:v>
                </c:pt>
                <c:pt idx="170">
                  <c:v>999.52746101122636</c:v>
                </c:pt>
                <c:pt idx="171">
                  <c:v>779.93815037392415</c:v>
                </c:pt>
                <c:pt idx="172">
                  <c:v>1103.8817845012861</c:v>
                </c:pt>
                <c:pt idx="173">
                  <c:v>1369.2859267828333</c:v>
                </c:pt>
                <c:pt idx="174">
                  <c:v>1679.4889089034632</c:v>
                </c:pt>
                <c:pt idx="175">
                  <c:v>1179.0797046690443</c:v>
                </c:pt>
                <c:pt idx="176">
                  <c:v>977.31298874530353</c:v>
                </c:pt>
                <c:pt idx="177">
                  <c:v>1088.9066909086803</c:v>
                </c:pt>
                <c:pt idx="178">
                  <c:v>977.31298874530353</c:v>
                </c:pt>
                <c:pt idx="179">
                  <c:v>1171.5361861453032</c:v>
                </c:pt>
                <c:pt idx="180">
                  <c:v>1156.4647775229939</c:v>
                </c:pt>
                <c:pt idx="181">
                  <c:v>1163.9978682815049</c:v>
                </c:pt>
                <c:pt idx="182">
                  <c:v>1044.1145796771373</c:v>
                </c:pt>
                <c:pt idx="183">
                  <c:v>1797.4861450333169</c:v>
                </c:pt>
                <c:pt idx="184">
                  <c:v>1577.9364540396084</c:v>
                </c:pt>
                <c:pt idx="185">
                  <c:v>933.04694483806918</c:v>
                </c:pt>
                <c:pt idx="186">
                  <c:v>1051.5658816158889</c:v>
                </c:pt>
                <c:pt idx="187">
                  <c:v>1423.0735161370108</c:v>
                </c:pt>
                <c:pt idx="188">
                  <c:v>1014.3666261352151</c:v>
                </c:pt>
                <c:pt idx="189">
                  <c:v>794.39092511623846</c:v>
                </c:pt>
                <c:pt idx="190">
                  <c:v>1103.8817845012861</c:v>
                </c:pt>
                <c:pt idx="191">
                  <c:v>1789.5931636761973</c:v>
                </c:pt>
                <c:pt idx="192">
                  <c:v>1021.7949613996097</c:v>
                </c:pt>
                <c:pt idx="193">
                  <c:v>1640.3501217757289</c:v>
                </c:pt>
                <c:pt idx="194">
                  <c:v>1096.3914983427599</c:v>
                </c:pt>
                <c:pt idx="195">
                  <c:v>1044.1145796771373</c:v>
                </c:pt>
                <c:pt idx="196">
                  <c:v>1021.7949613996097</c:v>
                </c:pt>
                <c:pt idx="197">
                  <c:v>1376.9562250071592</c:v>
                </c:pt>
                <c:pt idx="198">
                  <c:v>933.04694483806918</c:v>
                </c:pt>
                <c:pt idx="199">
                  <c:v>925.69081731380709</c:v>
                </c:pt>
                <c:pt idx="200">
                  <c:v>1201.7412039816743</c:v>
                </c:pt>
                <c:pt idx="201">
                  <c:v>1908.3722951778116</c:v>
                </c:pt>
                <c:pt idx="202">
                  <c:v>1353.9591531232527</c:v>
                </c:pt>
                <c:pt idx="203">
                  <c:v>1059.0228449564595</c:v>
                </c:pt>
                <c:pt idx="204">
                  <c:v>1156.4647775229939</c:v>
                </c:pt>
                <c:pt idx="205">
                  <c:v>1446.1926818728605</c:v>
                </c:pt>
                <c:pt idx="206">
                  <c:v>1492.5495255811823</c:v>
                </c:pt>
                <c:pt idx="207">
                  <c:v>1141.4143845528677</c:v>
                </c:pt>
                <c:pt idx="208">
                  <c:v>1232.0277899355417</c:v>
                </c:pt>
                <c:pt idx="209">
                  <c:v>1277.6071706110085</c:v>
                </c:pt>
                <c:pt idx="210">
                  <c:v>962.53326575902634</c:v>
                </c:pt>
                <c:pt idx="211">
                  <c:v>1247.201174685119</c:v>
                </c:pt>
                <c:pt idx="212">
                  <c:v>1384.6311038989984</c:v>
                </c:pt>
                <c:pt idx="213">
                  <c:v>1247.201174685119</c:v>
                </c:pt>
                <c:pt idx="214">
                  <c:v>1044.1145796771373</c:v>
                </c:pt>
                <c:pt idx="215">
                  <c:v>992.11669898009654</c:v>
                </c:pt>
                <c:pt idx="216">
                  <c:v>1081.4273917669218</c:v>
                </c:pt>
                <c:pt idx="217">
                  <c:v>1141.4143845528677</c:v>
                </c:pt>
                <c:pt idx="218">
                  <c:v>1415.3760296701792</c:v>
                </c:pt>
                <c:pt idx="219">
                  <c:v>1111.3775201534081</c:v>
                </c:pt>
                <c:pt idx="220">
                  <c:v>1446.1926818728605</c:v>
                </c:pt>
                <c:pt idx="221">
                  <c:v>1156.4647775229939</c:v>
                </c:pt>
                <c:pt idx="222">
                  <c:v>1006.9441147709224</c:v>
                </c:pt>
                <c:pt idx="223">
                  <c:v>1453.9079101603531</c:v>
                </c:pt>
                <c:pt idx="224">
                  <c:v>969.92011096046667</c:v>
                </c:pt>
                <c:pt idx="225">
                  <c:v>1073.9536308283714</c:v>
                </c:pt>
                <c:pt idx="226">
                  <c:v>889.00484292015869</c:v>
                </c:pt>
                <c:pt idx="227">
                  <c:v>1118.8786763994492</c:v>
                </c:pt>
                <c:pt idx="228">
                  <c:v>859.77210880991504</c:v>
                </c:pt>
                <c:pt idx="229">
                  <c:v>1044.1145796771373</c:v>
                </c:pt>
                <c:pt idx="230">
                  <c:v>1163.9978682815049</c:v>
                </c:pt>
                <c:pt idx="231">
                  <c:v>1308.0909035772854</c:v>
                </c:pt>
                <c:pt idx="232">
                  <c:v>1323.3614732793083</c:v>
                </c:pt>
                <c:pt idx="233">
                  <c:v>999.52746101122636</c:v>
                </c:pt>
                <c:pt idx="234">
                  <c:v>1562.3738799923231</c:v>
                </c:pt>
                <c:pt idx="235">
                  <c:v>1232.0277899355417</c:v>
                </c:pt>
                <c:pt idx="236">
                  <c:v>1059.0228449564595</c:v>
                </c:pt>
                <c:pt idx="237">
                  <c:v>1884.5513800989386</c:v>
                </c:pt>
                <c:pt idx="238">
                  <c:v>2867.9847008461243</c:v>
                </c:pt>
                <c:pt idx="239">
                  <c:v>2108.0919968917638</c:v>
                </c:pt>
                <c:pt idx="240">
                  <c:v>2334.2057027152623</c:v>
                </c:pt>
                <c:pt idx="241">
                  <c:v>2293.6488157869762</c:v>
                </c:pt>
                <c:pt idx="242">
                  <c:v>1111.3775201534081</c:v>
                </c:pt>
                <c:pt idx="243">
                  <c:v>1254.7953056139079</c:v>
                </c:pt>
                <c:pt idx="244">
                  <c:v>3370.427389266843</c:v>
                </c:pt>
                <c:pt idx="245">
                  <c:v>1126.3852246651932</c:v>
                </c:pt>
                <c:pt idx="246">
                  <c:v>1338.6509464129631</c:v>
                </c:pt>
                <c:pt idx="247">
                  <c:v>1163.9978682815049</c:v>
                </c:pt>
                <c:pt idx="248">
                  <c:v>1331.0038576098827</c:v>
                </c:pt>
                <c:pt idx="249">
                  <c:v>1194.1822393313262</c:v>
                </c:pt>
                <c:pt idx="250">
                  <c:v>1430.7754662248362</c:v>
                </c:pt>
                <c:pt idx="251">
                  <c:v>1232.0277899355417</c:v>
                </c:pt>
                <c:pt idx="252">
                  <c:v>1209.305266306578</c:v>
                </c:pt>
                <c:pt idx="253">
                  <c:v>1133.8971366963031</c:v>
                </c:pt>
                <c:pt idx="254">
                  <c:v>1014.3666261352151</c:v>
                </c:pt>
                <c:pt idx="255">
                  <c:v>1096.3914983427599</c:v>
                </c:pt>
                <c:pt idx="256">
                  <c:v>1111.3775201534081</c:v>
                </c:pt>
                <c:pt idx="257">
                  <c:v>1323.3614732793083</c:v>
                </c:pt>
                <c:pt idx="258">
                  <c:v>1338.6509464129631</c:v>
                </c:pt>
                <c:pt idx="259">
                  <c:v>933.04694483806918</c:v>
                </c:pt>
                <c:pt idx="260">
                  <c:v>1021.7949613996097</c:v>
                </c:pt>
                <c:pt idx="261">
                  <c:v>1111.3775201534081</c:v>
                </c:pt>
                <c:pt idx="262">
                  <c:v>1021.7949613996097</c:v>
                </c:pt>
                <c:pt idx="263">
                  <c:v>1186.6283976915838</c:v>
                </c:pt>
                <c:pt idx="264">
                  <c:v>1194.1822393313262</c:v>
                </c:pt>
                <c:pt idx="265">
                  <c:v>889.00484292015869</c:v>
                </c:pt>
                <c:pt idx="266">
                  <c:v>1044.1145796771373</c:v>
                </c:pt>
                <c:pt idx="267">
                  <c:v>1044.1145796771373</c:v>
                </c:pt>
                <c:pt idx="268">
                  <c:v>1126.3852246651932</c:v>
                </c:pt>
                <c:pt idx="269">
                  <c:v>1300.4627614991207</c:v>
                </c:pt>
                <c:pt idx="270">
                  <c:v>1171.5361861453032</c:v>
                </c:pt>
                <c:pt idx="271">
                  <c:v>1148.9369406040728</c:v>
                </c:pt>
                <c:pt idx="272">
                  <c:v>1224.4485839625554</c:v>
                </c:pt>
                <c:pt idx="273">
                  <c:v>933.04694483806918</c:v>
                </c:pt>
                <c:pt idx="274">
                  <c:v>962.53326575902634</c:v>
                </c:pt>
                <c:pt idx="275">
                  <c:v>1156.4647775229939</c:v>
                </c:pt>
                <c:pt idx="276">
                  <c:v>1232.0277899355417</c:v>
                </c:pt>
                <c:pt idx="277">
                  <c:v>1111.3775201534081</c:v>
                </c:pt>
                <c:pt idx="278">
                  <c:v>715.26131176762703</c:v>
                </c:pt>
                <c:pt idx="279">
                  <c:v>925.69081731380709</c:v>
                </c:pt>
                <c:pt idx="280">
                  <c:v>1036.6689708612066</c:v>
                </c:pt>
                <c:pt idx="281">
                  <c:v>867.07045346755422</c:v>
                </c:pt>
                <c:pt idx="282">
                  <c:v>910.99737534475878</c:v>
                </c:pt>
                <c:pt idx="283">
                  <c:v>1315.7238147547057</c:v>
                </c:pt>
                <c:pt idx="284">
                  <c:v>867.07045346755422</c:v>
                </c:pt>
                <c:pt idx="285">
                  <c:v>999.52746101122636</c:v>
                </c:pt>
                <c:pt idx="286">
                  <c:v>962.53326575902634</c:v>
                </c:pt>
                <c:pt idx="287">
                  <c:v>1461.6275275188061</c:v>
                </c:pt>
                <c:pt idx="288">
                  <c:v>874.37538612774995</c:v>
                </c:pt>
                <c:pt idx="289">
                  <c:v>1477.0798567131808</c:v>
                </c:pt>
                <c:pt idx="290">
                  <c:v>708.11254048486353</c:v>
                </c:pt>
                <c:pt idx="291">
                  <c:v>889.00484292015869</c:v>
                </c:pt>
                <c:pt idx="292">
                  <c:v>1601.3111430762808</c:v>
                </c:pt>
                <c:pt idx="293">
                  <c:v>801.62792360187291</c:v>
                </c:pt>
                <c:pt idx="294">
                  <c:v>992.11669898009654</c:v>
                </c:pt>
                <c:pt idx="295">
                  <c:v>758.3128189981494</c:v>
                </c:pt>
                <c:pt idx="296">
                  <c:v>933.04694483806918</c:v>
                </c:pt>
                <c:pt idx="297">
                  <c:v>1179.0797046690443</c:v>
                </c:pt>
                <c:pt idx="298">
                  <c:v>823.38076442876877</c:v>
                </c:pt>
                <c:pt idx="299">
                  <c:v>1308.0909035772854</c:v>
                </c:pt>
                <c:pt idx="300">
                  <c:v>1765.9366401340747</c:v>
                </c:pt>
                <c:pt idx="301">
                  <c:v>977.31298874530353</c:v>
                </c:pt>
                <c:pt idx="302">
                  <c:v>1096.3914983427599</c:v>
                </c:pt>
                <c:pt idx="303">
                  <c:v>925.69081731380709</c:v>
                </c:pt>
                <c:pt idx="304">
                  <c:v>1088.9066909086803</c:v>
                </c:pt>
                <c:pt idx="305">
                  <c:v>830.64549775330681</c:v>
                </c:pt>
                <c:pt idx="306">
                  <c:v>1141.4143845528677</c:v>
                </c:pt>
                <c:pt idx="307">
                  <c:v>1609.110863711549</c:v>
                </c:pt>
                <c:pt idx="308">
                  <c:v>1239.61199485866</c:v>
                </c:pt>
                <c:pt idx="309">
                  <c:v>1021.7949613996097</c:v>
                </c:pt>
                <c:pt idx="310">
                  <c:v>1593.5154908111172</c:v>
                </c:pt>
                <c:pt idx="311">
                  <c:v>1539.061168673592</c:v>
                </c:pt>
                <c:pt idx="312">
                  <c:v>1539.061168673592</c:v>
                </c:pt>
                <c:pt idx="313">
                  <c:v>1051.5658816158889</c:v>
                </c:pt>
                <c:pt idx="314">
                  <c:v>969.92011096046667</c:v>
                </c:pt>
                <c:pt idx="315">
                  <c:v>1059.0228449564595</c:v>
                </c:pt>
                <c:pt idx="316">
                  <c:v>896.32928227942875</c:v>
                </c:pt>
                <c:pt idx="317">
                  <c:v>1469.3515157241418</c:v>
                </c:pt>
                <c:pt idx="318">
                  <c:v>1194.1822393313262</c:v>
                </c:pt>
                <c:pt idx="319">
                  <c:v>1216.8744012361801</c:v>
                </c:pt>
                <c:pt idx="320">
                  <c:v>1118.8786763994492</c:v>
                </c:pt>
                <c:pt idx="321">
                  <c:v>1133.8971366963031</c:v>
                </c:pt>
                <c:pt idx="322">
                  <c:v>1546.8278973790657</c:v>
                </c:pt>
                <c:pt idx="323">
                  <c:v>1285.2208727222899</c:v>
                </c:pt>
                <c:pt idx="324">
                  <c:v>837.91704502403161</c:v>
                </c:pt>
                <c:pt idx="325">
                  <c:v>984.71186322902849</c:v>
                </c:pt>
                <c:pt idx="326">
                  <c:v>992.11669898009654</c:v>
                </c:pt>
                <c:pt idx="327">
                  <c:v>1577.9364540396084</c:v>
                </c:pt>
                <c:pt idx="328">
                  <c:v>1171.5361861453032</c:v>
                </c:pt>
                <c:pt idx="329">
                  <c:v>1216.8744012361801</c:v>
                </c:pt>
                <c:pt idx="330">
                  <c:v>1156.4647775229939</c:v>
                </c:pt>
                <c:pt idx="331">
                  <c:v>1477.0798567131808</c:v>
                </c:pt>
                <c:pt idx="332">
                  <c:v>816.12289224383505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2E-4AA6-854A-7A59497B761A}"/>
            </c:ext>
          </c:extLst>
        </c:ser>
        <c:ser>
          <c:idx val="6"/>
          <c:order val="6"/>
          <c:tx>
            <c:strRef>
              <c:f>'[1]Comparision as per CA'!$K$1</c:f>
              <c:strCache>
                <c:ptCount val="1"/>
                <c:pt idx="0">
                  <c:v>R1 Lane Roughness BI (in mm/km)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CA'!$K$2:$K$334</c:f>
              <c:numCache>
                <c:formatCode>General</c:formatCode>
                <c:ptCount val="333"/>
                <c:pt idx="1">
                  <c:v>2051.9570858216389</c:v>
                </c:pt>
                <c:pt idx="2">
                  <c:v>1315.7238147547057</c:v>
                </c:pt>
                <c:pt idx="3">
                  <c:v>2480.8296085646516</c:v>
                </c:pt>
                <c:pt idx="4">
                  <c:v>1254.7953056139079</c:v>
                </c:pt>
                <c:pt idx="5">
                  <c:v>1852.8403320275631</c:v>
                </c:pt>
                <c:pt idx="6">
                  <c:v>1781.7039104149794</c:v>
                </c:pt>
                <c:pt idx="7">
                  <c:v>918.34094770960019</c:v>
                </c:pt>
                <c:pt idx="8">
                  <c:v>1338.6509464129631</c:v>
                </c:pt>
                <c:pt idx="9">
                  <c:v>3160.0248257473195</c:v>
                </c:pt>
                <c:pt idx="10">
                  <c:v>1640.3501217757289</c:v>
                </c:pt>
                <c:pt idx="11">
                  <c:v>881.68686350582311</c:v>
                </c:pt>
                <c:pt idx="12">
                  <c:v>2092.0369124827866</c:v>
                </c:pt>
                <c:pt idx="13">
                  <c:v>823.38076442876877</c:v>
                </c:pt>
                <c:pt idx="14">
                  <c:v>1194.1822393313262</c:v>
                </c:pt>
                <c:pt idx="15">
                  <c:v>1384.6311038989984</c:v>
                </c:pt>
                <c:pt idx="16">
                  <c:v>1980.0252149137725</c:v>
                </c:pt>
                <c:pt idx="17">
                  <c:v>1006.9441147709224</c:v>
                </c:pt>
                <c:pt idx="18">
                  <c:v>1254.7953056139079</c:v>
                </c:pt>
                <c:pt idx="19">
                  <c:v>1671.653255798502</c:v>
                </c:pt>
                <c:pt idx="20">
                  <c:v>1469.3515157241418</c:v>
                </c:pt>
                <c:pt idx="21">
                  <c:v>1353.9591531232527</c:v>
                </c:pt>
                <c:pt idx="22">
                  <c:v>969.92011096046667</c:v>
                </c:pt>
                <c:pt idx="23">
                  <c:v>947.77781896301792</c:v>
                </c:pt>
                <c:pt idx="24">
                  <c:v>1163.9978682815049</c:v>
                </c:pt>
                <c:pt idx="25">
                  <c:v>1423.0735161370108</c:v>
                </c:pt>
                <c:pt idx="26">
                  <c:v>830.64549775330681</c:v>
                </c:pt>
                <c:pt idx="27">
                  <c:v>729.58178541361997</c:v>
                </c:pt>
                <c:pt idx="28">
                  <c:v>816.12289224383505</c:v>
                </c:pt>
                <c:pt idx="29">
                  <c:v>1029.2290872712379</c:v>
                </c:pt>
                <c:pt idx="30">
                  <c:v>933.04694483806918</c:v>
                </c:pt>
                <c:pt idx="31">
                  <c:v>1186.6283976915838</c:v>
                </c:pt>
                <c:pt idx="32">
                  <c:v>1269.9983267804409</c:v>
                </c:pt>
                <c:pt idx="33">
                  <c:v>1006.9441147709224</c:v>
                </c:pt>
                <c:pt idx="34">
                  <c:v>1346.302718559778</c:v>
                </c:pt>
                <c:pt idx="35">
                  <c:v>2677.7751018477688</c:v>
                </c:pt>
                <c:pt idx="36">
                  <c:v>1980.0252149137725</c:v>
                </c:pt>
                <c:pt idx="37">
                  <c:v>881.68686350582311</c:v>
                </c:pt>
                <c:pt idx="38">
                  <c:v>1088.9066909086803</c:v>
                </c:pt>
                <c:pt idx="39">
                  <c:v>1758.0586493341486</c:v>
                </c:pt>
                <c:pt idx="40">
                  <c:v>1515.7862321958366</c:v>
                </c:pt>
                <c:pt idx="41">
                  <c:v>1126.3852246651932</c:v>
                </c:pt>
                <c:pt idx="42">
                  <c:v>1232.0277899355417</c:v>
                </c:pt>
                <c:pt idx="43">
                  <c:v>1369.2859267828333</c:v>
                </c:pt>
                <c:pt idx="44">
                  <c:v>1262.394364085967</c:v>
                </c:pt>
                <c:pt idx="45">
                  <c:v>852.48039605572819</c:v>
                </c:pt>
                <c:pt idx="46">
                  <c:v>1096.3914983427599</c:v>
                </c:pt>
                <c:pt idx="47">
                  <c:v>940.40929148387477</c:v>
                </c:pt>
                <c:pt idx="48">
                  <c:v>1021.7949613996097</c:v>
                </c:pt>
                <c:pt idx="49">
                  <c:v>1546.8278973790657</c:v>
                </c:pt>
                <c:pt idx="50">
                  <c:v>1111.3775201534081</c:v>
                </c:pt>
                <c:pt idx="51">
                  <c:v>845.1953597356478</c:v>
                </c:pt>
                <c:pt idx="52">
                  <c:v>852.48039605572819</c:v>
                </c:pt>
                <c:pt idx="53">
                  <c:v>1407.6830258868333</c:v>
                </c:pt>
                <c:pt idx="54">
                  <c:v>1194.1822393313262</c:v>
                </c:pt>
                <c:pt idx="55">
                  <c:v>992.11669898009654</c:v>
                </c:pt>
                <c:pt idx="56">
                  <c:v>859.77210880991504</c:v>
                </c:pt>
                <c:pt idx="57">
                  <c:v>992.11669898009654</c:v>
                </c:pt>
                <c:pt idx="58">
                  <c:v>1194.1822393313262</c:v>
                </c:pt>
                <c:pt idx="59">
                  <c:v>779.93815037392415</c:v>
                </c:pt>
                <c:pt idx="60">
                  <c:v>1423.0735161370108</c:v>
                </c:pt>
                <c:pt idx="61">
                  <c:v>1059.0228449564595</c:v>
                </c:pt>
                <c:pt idx="62">
                  <c:v>940.40929148387477</c:v>
                </c:pt>
                <c:pt idx="63">
                  <c:v>984.71186322902849</c:v>
                </c:pt>
                <c:pt idx="64">
                  <c:v>984.71186322902849</c:v>
                </c:pt>
                <c:pt idx="65">
                  <c:v>1006.9441147709224</c:v>
                </c:pt>
                <c:pt idx="66">
                  <c:v>1331.0038576098827</c:v>
                </c:pt>
                <c:pt idx="67">
                  <c:v>1277.6071706110085</c:v>
                </c:pt>
                <c:pt idx="68">
                  <c:v>729.58178541361997</c:v>
                </c:pt>
                <c:pt idx="69">
                  <c:v>1103.8817845012861</c:v>
                </c:pt>
                <c:pt idx="70">
                  <c:v>1269.9983267804409</c:v>
                </c:pt>
                <c:pt idx="71">
                  <c:v>2116.124460858186</c:v>
                </c:pt>
                <c:pt idx="72">
                  <c:v>2293.6488157869762</c:v>
                </c:pt>
                <c:pt idx="73">
                  <c:v>1546.8278973790657</c:v>
                </c:pt>
                <c:pt idx="74">
                  <c:v>1323.3614732793083</c:v>
                </c:pt>
                <c:pt idx="75">
                  <c:v>1118.8786763994492</c:v>
                </c:pt>
                <c:pt idx="76">
                  <c:v>1059.0228449564595</c:v>
                </c:pt>
                <c:pt idx="77">
                  <c:v>977.31298874530353</c:v>
                </c:pt>
                <c:pt idx="78">
                  <c:v>1216.8744012361801</c:v>
                </c:pt>
                <c:pt idx="79">
                  <c:v>1663.8215359359535</c:v>
                </c:pt>
                <c:pt idx="80">
                  <c:v>977.31298874530353</c:v>
                </c:pt>
                <c:pt idx="81">
                  <c:v>1315.7238147547057</c:v>
                </c:pt>
                <c:pt idx="82">
                  <c:v>1163.9978682815049</c:v>
                </c:pt>
                <c:pt idx="83">
                  <c:v>1014.3666261352151</c:v>
                </c:pt>
                <c:pt idx="84">
                  <c:v>874.37538612774995</c:v>
                </c:pt>
                <c:pt idx="85">
                  <c:v>881.68686350582311</c:v>
                </c:pt>
                <c:pt idx="86">
                  <c:v>852.48039605572819</c:v>
                </c:pt>
                <c:pt idx="87">
                  <c:v>2204.6951520081489</c:v>
                </c:pt>
                <c:pt idx="88">
                  <c:v>947.77781896301792</c:v>
                </c:pt>
                <c:pt idx="89">
                  <c:v>779.93815037392415</c:v>
                </c:pt>
                <c:pt idx="90">
                  <c:v>1096.3914983427599</c:v>
                </c:pt>
                <c:pt idx="91">
                  <c:v>925.69081731380709</c:v>
                </c:pt>
                <c:pt idx="92">
                  <c:v>758.3128189981494</c:v>
                </c:pt>
                <c:pt idx="93">
                  <c:v>1096.3914983427599</c:v>
                </c:pt>
                <c:pt idx="94">
                  <c:v>2132.1991834135374</c:v>
                </c:pt>
                <c:pt idx="95">
                  <c:v>1484.8125325814749</c:v>
                </c:pt>
                <c:pt idx="96">
                  <c:v>1308.0909035772854</c:v>
                </c:pt>
                <c:pt idx="97">
                  <c:v>1577.9364540396084</c:v>
                </c:pt>
                <c:pt idx="98">
                  <c:v>962.53326575902634</c:v>
                </c:pt>
                <c:pt idx="99">
                  <c:v>984.71186322902849</c:v>
                </c:pt>
                <c:pt idx="100">
                  <c:v>830.64549775330681</c:v>
                </c:pt>
                <c:pt idx="101">
                  <c:v>947.77781896301792</c:v>
                </c:pt>
                <c:pt idx="102">
                  <c:v>947.77781896301792</c:v>
                </c:pt>
                <c:pt idx="103">
                  <c:v>1163.9978682815049</c:v>
                </c:pt>
                <c:pt idx="104">
                  <c:v>1415.3760296701792</c:v>
                </c:pt>
                <c:pt idx="105">
                  <c:v>2140.2414226279534</c:v>
                </c:pt>
                <c:pt idx="106">
                  <c:v>2677.7751018477688</c:v>
                </c:pt>
                <c:pt idx="107">
                  <c:v>2269.3514284137736</c:v>
                </c:pt>
                <c:pt idx="108">
                  <c:v>1111.3775201534081</c:v>
                </c:pt>
                <c:pt idx="109">
                  <c:v>1703.0193239784985</c:v>
                </c:pt>
                <c:pt idx="110">
                  <c:v>867.07045346755422</c:v>
                </c:pt>
                <c:pt idx="111">
                  <c:v>889.00484292015869</c:v>
                </c:pt>
                <c:pt idx="112">
                  <c:v>925.69081731380709</c:v>
                </c:pt>
                <c:pt idx="113">
                  <c:v>1006.9441147709224</c:v>
                </c:pt>
                <c:pt idx="114">
                  <c:v>1742.3140227050615</c:v>
                </c:pt>
                <c:pt idx="115">
                  <c:v>1021.7949613996097</c:v>
                </c:pt>
                <c:pt idx="116">
                  <c:v>918.34094770960019</c:v>
                </c:pt>
                <c:pt idx="117">
                  <c:v>1232.0277899355417</c:v>
                </c:pt>
                <c:pt idx="118">
                  <c:v>999.52746101122636</c:v>
                </c:pt>
                <c:pt idx="119">
                  <c:v>1640.3501217757289</c:v>
                </c:pt>
                <c:pt idx="120">
                  <c:v>1292.8394104863235</c:v>
                </c:pt>
                <c:pt idx="121">
                  <c:v>2391.1121990588595</c:v>
                </c:pt>
                <c:pt idx="122">
                  <c:v>2669.5371530656535</c:v>
                </c:pt>
                <c:pt idx="123">
                  <c:v>1277.6071706110085</c:v>
                </c:pt>
                <c:pt idx="124">
                  <c:v>1066.4854383530628</c:v>
                </c:pt>
                <c:pt idx="125">
                  <c:v>1148.9369406040728</c:v>
                </c:pt>
                <c:pt idx="126">
                  <c:v>1781.7039104149794</c:v>
                </c:pt>
                <c:pt idx="127">
                  <c:v>1021.7949613996097</c:v>
                </c:pt>
                <c:pt idx="128">
                  <c:v>1554.5988066280006</c:v>
                </c:pt>
                <c:pt idx="129">
                  <c:v>852.48039605572819</c:v>
                </c:pt>
                <c:pt idx="130">
                  <c:v>992.11669898009654</c:v>
                </c:pt>
                <c:pt idx="131">
                  <c:v>787.16098374695628</c:v>
                </c:pt>
                <c:pt idx="132">
                  <c:v>2180.5010160403826</c:v>
                </c:pt>
                <c:pt idx="133">
                  <c:v>1750.1844390718809</c:v>
                </c:pt>
                <c:pt idx="134">
                  <c:v>715.26131176762703</c:v>
                </c:pt>
                <c:pt idx="135">
                  <c:v>736.75336933339804</c:v>
                </c:pt>
                <c:pt idx="136">
                  <c:v>1186.6283976915838</c:v>
                </c:pt>
                <c:pt idx="137">
                  <c:v>1562.3738799923231</c:v>
                </c:pt>
                <c:pt idx="138">
                  <c:v>1423.0735161370108</c:v>
                </c:pt>
                <c:pt idx="139">
                  <c:v>1194.1822393313262</c:v>
                </c:pt>
                <c:pt idx="140">
                  <c:v>881.68686350582311</c:v>
                </c:pt>
                <c:pt idx="141">
                  <c:v>933.04694483806918</c:v>
                </c:pt>
                <c:pt idx="142">
                  <c:v>1103.8817845012861</c:v>
                </c:pt>
                <c:pt idx="143">
                  <c:v>1376.9562250071592</c:v>
                </c:pt>
                <c:pt idx="144">
                  <c:v>999.52746101122636</c:v>
                </c:pt>
                <c:pt idx="145">
                  <c:v>1346.302718559778</c:v>
                </c:pt>
                <c:pt idx="146">
                  <c:v>1361.6202293750787</c:v>
                </c:pt>
                <c:pt idx="147">
                  <c:v>1384.6311038989984</c:v>
                </c:pt>
                <c:pt idx="148">
                  <c:v>816.12289224383505</c:v>
                </c:pt>
                <c:pt idx="149">
                  <c:v>933.04694483806918</c:v>
                </c:pt>
                <c:pt idx="150">
                  <c:v>1044.1145796771373</c:v>
                </c:pt>
                <c:pt idx="151">
                  <c:v>4695.4796005088001</c:v>
                </c:pt>
                <c:pt idx="152">
                  <c:v>881.68686350582311</c:v>
                </c:pt>
                <c:pt idx="153">
                  <c:v>743.93244063957434</c:v>
                </c:pt>
                <c:pt idx="154">
                  <c:v>1239.61199485866</c:v>
                </c:pt>
                <c:pt idx="155">
                  <c:v>1446.1926818728605</c:v>
                </c:pt>
                <c:pt idx="156">
                  <c:v>1308.0909035772854</c:v>
                </c:pt>
                <c:pt idx="157">
                  <c:v>867.07045346755422</c:v>
                </c:pt>
                <c:pt idx="158">
                  <c:v>1216.8744012361801</c:v>
                </c:pt>
                <c:pt idx="159">
                  <c:v>1096.3914983427599</c:v>
                </c:pt>
                <c:pt idx="160">
                  <c:v>801.62792360187291</c:v>
                </c:pt>
                <c:pt idx="161">
                  <c:v>2374.8382347951574</c:v>
                </c:pt>
                <c:pt idx="162">
                  <c:v>947.77781896301792</c:v>
                </c:pt>
                <c:pt idx="163">
                  <c:v>1088.9066909086803</c:v>
                </c:pt>
                <c:pt idx="164">
                  <c:v>1384.6311038989984</c:v>
                </c:pt>
                <c:pt idx="165">
                  <c:v>977.31298874530353</c:v>
                </c:pt>
                <c:pt idx="166">
                  <c:v>1021.7949613996097</c:v>
                </c:pt>
                <c:pt idx="167">
                  <c:v>889.00484292015869</c:v>
                </c:pt>
                <c:pt idx="168">
                  <c:v>933.04694483806918</c:v>
                </c:pt>
                <c:pt idx="169">
                  <c:v>1029.2290872712379</c:v>
                </c:pt>
                <c:pt idx="170">
                  <c:v>992.11669898009654</c:v>
                </c:pt>
                <c:pt idx="171">
                  <c:v>816.12289224383505</c:v>
                </c:pt>
                <c:pt idx="172">
                  <c:v>962.53326575902634</c:v>
                </c:pt>
                <c:pt idx="173">
                  <c:v>999.52746101122636</c:v>
                </c:pt>
                <c:pt idx="174">
                  <c:v>1232.0277899355417</c:v>
                </c:pt>
                <c:pt idx="175">
                  <c:v>1021.7949613996097</c:v>
                </c:pt>
                <c:pt idx="176">
                  <c:v>808.87192909576549</c:v>
                </c:pt>
                <c:pt idx="177">
                  <c:v>708.11254048486353</c:v>
                </c:pt>
                <c:pt idx="178">
                  <c:v>693.8382326525566</c:v>
                </c:pt>
                <c:pt idx="179">
                  <c:v>772.72247666720637</c:v>
                </c:pt>
                <c:pt idx="180">
                  <c:v>918.34094770960019</c:v>
                </c:pt>
                <c:pt idx="181">
                  <c:v>925.69081731380709</c:v>
                </c:pt>
                <c:pt idx="182">
                  <c:v>1073.9536308283714</c:v>
                </c:pt>
                <c:pt idx="183">
                  <c:v>1247.201174685119</c:v>
                </c:pt>
                <c:pt idx="184">
                  <c:v>830.64549775330681</c:v>
                </c:pt>
                <c:pt idx="185">
                  <c:v>823.38076442876877</c:v>
                </c:pt>
                <c:pt idx="186">
                  <c:v>1044.1145796771373</c:v>
                </c:pt>
                <c:pt idx="187">
                  <c:v>1141.4143845528677</c:v>
                </c:pt>
                <c:pt idx="188">
                  <c:v>1186.6283976915838</c:v>
                </c:pt>
                <c:pt idx="189">
                  <c:v>751.11894250048181</c:v>
                </c:pt>
                <c:pt idx="190">
                  <c:v>1852.8403320275631</c:v>
                </c:pt>
                <c:pt idx="191">
                  <c:v>903.66014007017816</c:v>
                </c:pt>
                <c:pt idx="192">
                  <c:v>801.62792360187291</c:v>
                </c:pt>
                <c:pt idx="193">
                  <c:v>1523.5403193025534</c:v>
                </c:pt>
                <c:pt idx="194">
                  <c:v>1126.3852246651932</c:v>
                </c:pt>
                <c:pt idx="195">
                  <c:v>1171.5361861453032</c:v>
                </c:pt>
                <c:pt idx="196">
                  <c:v>1096.3914983427599</c:v>
                </c:pt>
                <c:pt idx="197">
                  <c:v>1201.7412039816743</c:v>
                </c:pt>
                <c:pt idx="198">
                  <c:v>1096.3914983427599</c:v>
                </c:pt>
                <c:pt idx="199">
                  <c:v>1171.5361861453032</c:v>
                </c:pt>
                <c:pt idx="200">
                  <c:v>1216.8744012361801</c:v>
                </c:pt>
                <c:pt idx="201">
                  <c:v>1477.0798567131808</c:v>
                </c:pt>
                <c:pt idx="202">
                  <c:v>918.34094770960019</c:v>
                </c:pt>
                <c:pt idx="203">
                  <c:v>977.31298874530353</c:v>
                </c:pt>
                <c:pt idx="204">
                  <c:v>1096.3914983427599</c:v>
                </c:pt>
                <c:pt idx="205">
                  <c:v>962.53326575902634</c:v>
                </c:pt>
                <c:pt idx="206">
                  <c:v>1014.3666261352151</c:v>
                </c:pt>
                <c:pt idx="207">
                  <c:v>1006.9441147709224</c:v>
                </c:pt>
                <c:pt idx="208">
                  <c:v>1415.3760296701792</c:v>
                </c:pt>
                <c:pt idx="209">
                  <c:v>1247.201174685119</c:v>
                </c:pt>
                <c:pt idx="210">
                  <c:v>794.39092511623846</c:v>
                </c:pt>
                <c:pt idx="211">
                  <c:v>962.53326575902634</c:v>
                </c:pt>
                <c:pt idx="212">
                  <c:v>903.66014007017816</c:v>
                </c:pt>
                <c:pt idx="213">
                  <c:v>1346.302718559778</c:v>
                </c:pt>
                <c:pt idx="214">
                  <c:v>1361.6202293750787</c:v>
                </c:pt>
                <c:pt idx="215">
                  <c:v>1593.5154908111172</c:v>
                </c:pt>
                <c:pt idx="216">
                  <c:v>999.52746101122636</c:v>
                </c:pt>
                <c:pt idx="217">
                  <c:v>1718.7256720808348</c:v>
                </c:pt>
                <c:pt idx="218">
                  <c:v>693.8382326525566</c:v>
                </c:pt>
                <c:pt idx="219">
                  <c:v>933.04694483806918</c:v>
                </c:pt>
                <c:pt idx="220">
                  <c:v>1133.8971366963031</c:v>
                </c:pt>
                <c:pt idx="221">
                  <c:v>1118.8786763994492</c:v>
                </c:pt>
                <c:pt idx="222">
                  <c:v>823.38076442876877</c:v>
                </c:pt>
                <c:pt idx="223">
                  <c:v>1066.4854383530628</c:v>
                </c:pt>
                <c:pt idx="224">
                  <c:v>765.51401510598794</c:v>
                </c:pt>
                <c:pt idx="225">
                  <c:v>1118.8786763994492</c:v>
                </c:pt>
                <c:pt idx="226">
                  <c:v>955.15248948738645</c:v>
                </c:pt>
                <c:pt idx="227">
                  <c:v>787.16098374695628</c:v>
                </c:pt>
                <c:pt idx="228">
                  <c:v>1044.1145796771373</c:v>
                </c:pt>
                <c:pt idx="229">
                  <c:v>830.64549775330681</c:v>
                </c:pt>
                <c:pt idx="230">
                  <c:v>787.16098374695628</c:v>
                </c:pt>
                <c:pt idx="231">
                  <c:v>751.11894250048181</c:v>
                </c:pt>
                <c:pt idx="232">
                  <c:v>1655.9937638553179</c:v>
                </c:pt>
                <c:pt idx="233">
                  <c:v>1884.5513800989386</c:v>
                </c:pt>
                <c:pt idx="234">
                  <c:v>1346.302718559778</c:v>
                </c:pt>
                <c:pt idx="235">
                  <c:v>940.40929148387477</c:v>
                </c:pt>
                <c:pt idx="236">
                  <c:v>1141.4143845528677</c:v>
                </c:pt>
                <c:pt idx="237">
                  <c:v>1059.0228449564595</c:v>
                </c:pt>
                <c:pt idx="238">
                  <c:v>1477.0798567131808</c:v>
                </c:pt>
                <c:pt idx="239">
                  <c:v>1492.5495255811823</c:v>
                </c:pt>
                <c:pt idx="240">
                  <c:v>2843.0959765412972</c:v>
                </c:pt>
                <c:pt idx="241">
                  <c:v>1006.9441147709224</c:v>
                </c:pt>
                <c:pt idx="242">
                  <c:v>1051.5658816158889</c:v>
                </c:pt>
                <c:pt idx="243">
                  <c:v>1844.9216091019207</c:v>
                </c:pt>
                <c:pt idx="244">
                  <c:v>615.90503469325506</c:v>
                </c:pt>
                <c:pt idx="245">
                  <c:v>637.06022123947321</c:v>
                </c:pt>
                <c:pt idx="246">
                  <c:v>743.93244063957434</c:v>
                </c:pt>
                <c:pt idx="247">
                  <c:v>816.12289224383505</c:v>
                </c:pt>
                <c:pt idx="248">
                  <c:v>608.87044251218003</c:v>
                </c:pt>
                <c:pt idx="249">
                  <c:v>587.81917037301889</c:v>
                </c:pt>
                <c:pt idx="250">
                  <c:v>1148.9369406040728</c:v>
                </c:pt>
                <c:pt idx="251">
                  <c:v>490.68336497187244</c:v>
                </c:pt>
                <c:pt idx="252">
                  <c:v>545.96039871828918</c:v>
                </c:pt>
                <c:pt idx="253">
                  <c:v>608.87044251218003</c:v>
                </c:pt>
                <c:pt idx="254">
                  <c:v>686.71282069290999</c:v>
                </c:pt>
                <c:pt idx="255">
                  <c:v>736.75336933339804</c:v>
                </c:pt>
                <c:pt idx="256">
                  <c:v>765.51401510598794</c:v>
                </c:pt>
                <c:pt idx="257">
                  <c:v>580.81985202517444</c:v>
                </c:pt>
                <c:pt idx="258">
                  <c:v>573.829559395042</c:v>
                </c:pt>
                <c:pt idx="259">
                  <c:v>559.87639818953596</c:v>
                </c:pt>
                <c:pt idx="260">
                  <c:v>532.08230332965115</c:v>
                </c:pt>
                <c:pt idx="261">
                  <c:v>601.84454768327612</c:v>
                </c:pt>
                <c:pt idx="262">
                  <c:v>837.91704502403161</c:v>
                </c:pt>
                <c:pt idx="263">
                  <c:v>1111.3775201534081</c:v>
                </c:pt>
                <c:pt idx="264">
                  <c:v>779.93815037392415</c:v>
                </c:pt>
                <c:pt idx="265">
                  <c:v>601.84454768327612</c:v>
                </c:pt>
                <c:pt idx="266">
                  <c:v>637.06022123947321</c:v>
                </c:pt>
                <c:pt idx="267">
                  <c:v>743.93244063957434</c:v>
                </c:pt>
                <c:pt idx="268">
                  <c:v>772.72247666720637</c:v>
                </c:pt>
                <c:pt idx="269">
                  <c:v>816.12289224383505</c:v>
                </c:pt>
                <c:pt idx="270">
                  <c:v>722.41774664867455</c:v>
                </c:pt>
                <c:pt idx="271">
                  <c:v>1315.7238147547057</c:v>
                </c:pt>
                <c:pt idx="272">
                  <c:v>608.87044251218003</c:v>
                </c:pt>
                <c:pt idx="273">
                  <c:v>722.41774664867455</c:v>
                </c:pt>
                <c:pt idx="274">
                  <c:v>751.11894250048181</c:v>
                </c:pt>
                <c:pt idx="275">
                  <c:v>947.77781896301792</c:v>
                </c:pt>
                <c:pt idx="276">
                  <c:v>977.31298874530353</c:v>
                </c:pt>
                <c:pt idx="277">
                  <c:v>874.37538612774995</c:v>
                </c:pt>
                <c:pt idx="278">
                  <c:v>758.3128189981494</c:v>
                </c:pt>
                <c:pt idx="279">
                  <c:v>708.11254048486353</c:v>
                </c:pt>
                <c:pt idx="280">
                  <c:v>889.00484292015869</c:v>
                </c:pt>
                <c:pt idx="281">
                  <c:v>787.16098374695628</c:v>
                </c:pt>
                <c:pt idx="282">
                  <c:v>1081.4273917669218</c:v>
                </c:pt>
                <c:pt idx="283">
                  <c:v>700.97149352564429</c:v>
                </c:pt>
                <c:pt idx="284">
                  <c:v>881.68686350582311</c:v>
                </c:pt>
                <c:pt idx="285">
                  <c:v>823.38076442876877</c:v>
                </c:pt>
                <c:pt idx="286">
                  <c:v>1423.0735161370108</c:v>
                </c:pt>
                <c:pt idx="287">
                  <c:v>874.37538612774995</c:v>
                </c:pt>
                <c:pt idx="288">
                  <c:v>772.72247666720637</c:v>
                </c:pt>
                <c:pt idx="289">
                  <c:v>658.29095741857122</c:v>
                </c:pt>
                <c:pt idx="290">
                  <c:v>765.51401510598794</c:v>
                </c:pt>
                <c:pt idx="291">
                  <c:v>794.39092511623846</c:v>
                </c:pt>
                <c:pt idx="292">
                  <c:v>622.94824607726559</c:v>
                </c:pt>
                <c:pt idx="293">
                  <c:v>772.72247666720637</c:v>
                </c:pt>
                <c:pt idx="294">
                  <c:v>665.38432314173735</c:v>
                </c:pt>
                <c:pt idx="295">
                  <c:v>700.97149352564429</c:v>
                </c:pt>
                <c:pt idx="296">
                  <c:v>852.48039605572819</c:v>
                </c:pt>
                <c:pt idx="297">
                  <c:v>1051.5658816158889</c:v>
                </c:pt>
                <c:pt idx="298">
                  <c:v>889.00484292015869</c:v>
                </c:pt>
                <c:pt idx="299">
                  <c:v>1277.6071706110085</c:v>
                </c:pt>
                <c:pt idx="300">
                  <c:v>736.75336933339804</c:v>
                </c:pt>
                <c:pt idx="301">
                  <c:v>816.12289224383505</c:v>
                </c:pt>
                <c:pt idx="302">
                  <c:v>729.58178541361997</c:v>
                </c:pt>
                <c:pt idx="303">
                  <c:v>1453.9079101603531</c:v>
                </c:pt>
                <c:pt idx="304">
                  <c:v>1461.6275275188061</c:v>
                </c:pt>
                <c:pt idx="305">
                  <c:v>962.53326575902634</c:v>
                </c:pt>
                <c:pt idx="306">
                  <c:v>1156.4647775229939</c:v>
                </c:pt>
                <c:pt idx="307">
                  <c:v>1376.9562250071592</c:v>
                </c:pt>
                <c:pt idx="308">
                  <c:v>830.64549775330681</c:v>
                </c:pt>
                <c:pt idx="309">
                  <c:v>1044.1145796771373</c:v>
                </c:pt>
                <c:pt idx="310">
                  <c:v>1338.6509464129631</c:v>
                </c:pt>
                <c:pt idx="311">
                  <c:v>1247.201174685119</c:v>
                </c:pt>
                <c:pt idx="312">
                  <c:v>1179.0797046690443</c:v>
                </c:pt>
                <c:pt idx="313">
                  <c:v>984.71186322902849</c:v>
                </c:pt>
                <c:pt idx="314">
                  <c:v>1141.4143845528677</c:v>
                </c:pt>
                <c:pt idx="315">
                  <c:v>751.11894250048181</c:v>
                </c:pt>
                <c:pt idx="316">
                  <c:v>658.29095741857122</c:v>
                </c:pt>
                <c:pt idx="317">
                  <c:v>672.48580031808763</c:v>
                </c:pt>
                <c:pt idx="318">
                  <c:v>1059.0228449564595</c:v>
                </c:pt>
                <c:pt idx="319">
                  <c:v>896.32928227942875</c:v>
                </c:pt>
                <c:pt idx="320">
                  <c:v>715.26131176762703</c:v>
                </c:pt>
                <c:pt idx="321">
                  <c:v>1773.8183982139458</c:v>
                </c:pt>
                <c:pt idx="322">
                  <c:v>1066.4854383530628</c:v>
                </c:pt>
                <c:pt idx="323">
                  <c:v>1224.4485839625554</c:v>
                </c:pt>
                <c:pt idx="324">
                  <c:v>1059.0228449564595</c:v>
                </c:pt>
                <c:pt idx="325">
                  <c:v>962.53326575902634</c:v>
                </c:pt>
                <c:pt idx="326">
                  <c:v>1171.5361861453032</c:v>
                </c:pt>
                <c:pt idx="327">
                  <c:v>1126.3852246651932</c:v>
                </c:pt>
                <c:pt idx="328">
                  <c:v>918.34094770960019</c:v>
                </c:pt>
                <c:pt idx="329">
                  <c:v>765.51401510598794</c:v>
                </c:pt>
                <c:pt idx="330">
                  <c:v>1338.6509464129631</c:v>
                </c:pt>
                <c:pt idx="331">
                  <c:v>1224.4485839625554</c:v>
                </c:pt>
                <c:pt idx="332">
                  <c:v>889.00484292015869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2E-4AA6-854A-7A59497B761A}"/>
            </c:ext>
          </c:extLst>
        </c:ser>
        <c:ser>
          <c:idx val="7"/>
          <c:order val="7"/>
          <c:tx>
            <c:strRef>
              <c:f>'[1]Comparision as per CA'!$L$1</c:f>
              <c:strCache>
                <c:ptCount val="1"/>
                <c:pt idx="0">
                  <c:v>R2 Lane Roughness BI (in mm/km)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CA'!$L$2:$L$334</c:f>
              <c:numCache>
                <c:formatCode>General</c:formatCode>
                <c:ptCount val="333"/>
                <c:pt idx="1">
                  <c:v>1469.3515157241418</c:v>
                </c:pt>
                <c:pt idx="2">
                  <c:v>1201.7412039816743</c:v>
                </c:pt>
                <c:pt idx="3">
                  <c:v>2843.0959765412972</c:v>
                </c:pt>
                <c:pt idx="4">
                  <c:v>1609.110863711549</c:v>
                </c:pt>
                <c:pt idx="5">
                  <c:v>2431.848929160587</c:v>
                </c:pt>
                <c:pt idx="6">
                  <c:v>2100.0628108190008</c:v>
                </c:pt>
                <c:pt idx="7">
                  <c:v>992.11669898009654</c:v>
                </c:pt>
                <c:pt idx="8">
                  <c:v>1111.3775201534081</c:v>
                </c:pt>
                <c:pt idx="9">
                  <c:v>3168.4128131008501</c:v>
                </c:pt>
                <c:pt idx="10">
                  <c:v>1726.5846255962872</c:v>
                </c:pt>
                <c:pt idx="11">
                  <c:v>1292.8394104863235</c:v>
                </c:pt>
                <c:pt idx="12">
                  <c:v>1758.0586493341486</c:v>
                </c:pt>
                <c:pt idx="13">
                  <c:v>903.66014007017816</c:v>
                </c:pt>
                <c:pt idx="14">
                  <c:v>1209.305266306578</c:v>
                </c:pt>
                <c:pt idx="15">
                  <c:v>1758.0586493341486</c:v>
                </c:pt>
                <c:pt idx="16">
                  <c:v>2011.9609661903096</c:v>
                </c:pt>
                <c:pt idx="17">
                  <c:v>1171.5361861453032</c:v>
                </c:pt>
                <c:pt idx="18">
                  <c:v>1469.3515157241418</c:v>
                </c:pt>
                <c:pt idx="19">
                  <c:v>1423.0735161370108</c:v>
                </c:pt>
                <c:pt idx="20">
                  <c:v>1148.9369406040728</c:v>
                </c:pt>
                <c:pt idx="21">
                  <c:v>1096.3914983427599</c:v>
                </c:pt>
                <c:pt idx="22">
                  <c:v>933.04694483806918</c:v>
                </c:pt>
                <c:pt idx="23">
                  <c:v>686.71282069290999</c:v>
                </c:pt>
                <c:pt idx="24">
                  <c:v>1081.4273917669218</c:v>
                </c:pt>
                <c:pt idx="25">
                  <c:v>1376.9562250071592</c:v>
                </c:pt>
                <c:pt idx="26">
                  <c:v>845.1953597356478</c:v>
                </c:pt>
                <c:pt idx="27">
                  <c:v>608.87044251218003</c:v>
                </c:pt>
                <c:pt idx="28">
                  <c:v>743.93244063957434</c:v>
                </c:pt>
                <c:pt idx="29">
                  <c:v>889.00484292015869</c:v>
                </c:pt>
                <c:pt idx="30">
                  <c:v>1051.5658816158889</c:v>
                </c:pt>
                <c:pt idx="31">
                  <c:v>1194.1822393313262</c:v>
                </c:pt>
                <c:pt idx="32">
                  <c:v>1392.3105434968738</c:v>
                </c:pt>
                <c:pt idx="33">
                  <c:v>1216.8744012361801</c:v>
                </c:pt>
                <c:pt idx="34">
                  <c:v>1186.6283976915838</c:v>
                </c:pt>
                <c:pt idx="35">
                  <c:v>2521.7262306490238</c:v>
                </c:pt>
                <c:pt idx="36">
                  <c:v>1964.0779561788866</c:v>
                </c:pt>
                <c:pt idx="37">
                  <c:v>969.92011096046667</c:v>
                </c:pt>
                <c:pt idx="38">
                  <c:v>1194.1822393313262</c:v>
                </c:pt>
                <c:pt idx="39">
                  <c:v>1570.1531011812642</c:v>
                </c:pt>
                <c:pt idx="40">
                  <c:v>1461.6275275188061</c:v>
                </c:pt>
                <c:pt idx="41">
                  <c:v>1096.3914983427599</c:v>
                </c:pt>
                <c:pt idx="42">
                  <c:v>1262.394364085967</c:v>
                </c:pt>
                <c:pt idx="43">
                  <c:v>1186.6283976915838</c:v>
                </c:pt>
                <c:pt idx="44">
                  <c:v>1292.8394104863235</c:v>
                </c:pt>
                <c:pt idx="45">
                  <c:v>772.72247666720637</c:v>
                </c:pt>
                <c:pt idx="46">
                  <c:v>1006.9441147709224</c:v>
                </c:pt>
                <c:pt idx="47">
                  <c:v>992.11669898009654</c:v>
                </c:pt>
                <c:pt idx="48">
                  <c:v>925.69081731380709</c:v>
                </c:pt>
                <c:pt idx="49">
                  <c:v>1539.061168673592</c:v>
                </c:pt>
                <c:pt idx="50">
                  <c:v>1201.7412039816743</c:v>
                </c:pt>
                <c:pt idx="51">
                  <c:v>1066.4854383530628</c:v>
                </c:pt>
                <c:pt idx="52">
                  <c:v>859.77210880991504</c:v>
                </c:pt>
                <c:pt idx="53">
                  <c:v>1186.6283976915838</c:v>
                </c:pt>
                <c:pt idx="54">
                  <c:v>1066.4854383530628</c:v>
                </c:pt>
                <c:pt idx="55">
                  <c:v>1066.4854383530628</c:v>
                </c:pt>
                <c:pt idx="56">
                  <c:v>823.38076442876877</c:v>
                </c:pt>
                <c:pt idx="57">
                  <c:v>955.15248948738645</c:v>
                </c:pt>
                <c:pt idx="58">
                  <c:v>1254.7953056139079</c:v>
                </c:pt>
                <c:pt idx="59">
                  <c:v>830.64549775330681</c:v>
                </c:pt>
                <c:pt idx="60">
                  <c:v>1539.061168673592</c:v>
                </c:pt>
                <c:pt idx="61">
                  <c:v>1051.5658816158889</c:v>
                </c:pt>
                <c:pt idx="62">
                  <c:v>823.38076442876877</c:v>
                </c:pt>
                <c:pt idx="63">
                  <c:v>881.68686350582311</c:v>
                </c:pt>
                <c:pt idx="64">
                  <c:v>1051.5658816158889</c:v>
                </c:pt>
                <c:pt idx="65">
                  <c:v>962.53326575902634</c:v>
                </c:pt>
                <c:pt idx="66">
                  <c:v>1477.0798567131808</c:v>
                </c:pt>
                <c:pt idx="67">
                  <c:v>1254.7953056139079</c:v>
                </c:pt>
                <c:pt idx="68">
                  <c:v>837.91704502403161</c:v>
                </c:pt>
                <c:pt idx="69">
                  <c:v>1361.6202293750787</c:v>
                </c:pt>
                <c:pt idx="70">
                  <c:v>1133.8971366963031</c:v>
                </c:pt>
                <c:pt idx="71">
                  <c:v>1805.3828416176582</c:v>
                </c:pt>
                <c:pt idx="72">
                  <c:v>1430.7754662248362</c:v>
                </c:pt>
                <c:pt idx="73">
                  <c:v>1916.319704806064</c:v>
                </c:pt>
                <c:pt idx="74">
                  <c:v>1508.0363927539986</c:v>
                </c:pt>
                <c:pt idx="75">
                  <c:v>1469.3515157241418</c:v>
                </c:pt>
                <c:pt idx="76">
                  <c:v>1308.0909035772854</c:v>
                </c:pt>
                <c:pt idx="77">
                  <c:v>1679.4889089034632</c:v>
                </c:pt>
                <c:pt idx="78">
                  <c:v>1269.9983267804409</c:v>
                </c:pt>
                <c:pt idx="79">
                  <c:v>1900.4284300794191</c:v>
                </c:pt>
                <c:pt idx="80">
                  <c:v>1216.8744012361801</c:v>
                </c:pt>
                <c:pt idx="81">
                  <c:v>1469.3515157241418</c:v>
                </c:pt>
                <c:pt idx="82">
                  <c:v>1171.5361861453032</c:v>
                </c:pt>
                <c:pt idx="83">
                  <c:v>1044.1145796771373</c:v>
                </c:pt>
                <c:pt idx="84">
                  <c:v>794.39092511623846</c:v>
                </c:pt>
                <c:pt idx="85">
                  <c:v>1073.9536308283714</c:v>
                </c:pt>
                <c:pt idx="86">
                  <c:v>1029.2290872712379</c:v>
                </c:pt>
                <c:pt idx="87">
                  <c:v>2172.4426758661098</c:v>
                </c:pt>
                <c:pt idx="88">
                  <c:v>962.53326575902634</c:v>
                </c:pt>
                <c:pt idx="89">
                  <c:v>808.87192909576549</c:v>
                </c:pt>
                <c:pt idx="90">
                  <c:v>1021.7949613996097</c:v>
                </c:pt>
                <c:pt idx="91">
                  <c:v>1073.9536308283714</c:v>
                </c:pt>
                <c:pt idx="92">
                  <c:v>1148.9369406040728</c:v>
                </c:pt>
                <c:pt idx="93">
                  <c:v>969.92011096046667</c:v>
                </c:pt>
                <c:pt idx="94">
                  <c:v>2075.9950187089939</c:v>
                </c:pt>
                <c:pt idx="95">
                  <c:v>1852.8403320275631</c:v>
                </c:pt>
                <c:pt idx="96">
                  <c:v>1171.5361861453032</c:v>
                </c:pt>
                <c:pt idx="97">
                  <c:v>1300.4627614991207</c:v>
                </c:pt>
                <c:pt idx="98">
                  <c:v>787.16098374695628</c:v>
                </c:pt>
                <c:pt idx="99">
                  <c:v>743.93244063957434</c:v>
                </c:pt>
                <c:pt idx="100">
                  <c:v>743.93244063957434</c:v>
                </c:pt>
                <c:pt idx="101">
                  <c:v>859.77210880991504</c:v>
                </c:pt>
                <c:pt idx="102">
                  <c:v>867.07045346755422</c:v>
                </c:pt>
                <c:pt idx="103">
                  <c:v>962.53326575902634</c:v>
                </c:pt>
                <c:pt idx="104">
                  <c:v>1632.534281437959</c:v>
                </c:pt>
                <c:pt idx="105">
                  <c:v>2261.2584746707039</c:v>
                </c:pt>
                <c:pt idx="106">
                  <c:v>2603.7321454085227</c:v>
                </c:pt>
                <c:pt idx="107">
                  <c:v>2448.1641845558238</c:v>
                </c:pt>
                <c:pt idx="108">
                  <c:v>1269.9983267804409</c:v>
                </c:pt>
                <c:pt idx="109">
                  <c:v>1508.0363927539986</c:v>
                </c:pt>
                <c:pt idx="110">
                  <c:v>1156.4647775229939</c:v>
                </c:pt>
                <c:pt idx="111">
                  <c:v>1006.9441147709224</c:v>
                </c:pt>
                <c:pt idx="112">
                  <c:v>758.3128189981494</c:v>
                </c:pt>
                <c:pt idx="113">
                  <c:v>1285.2208727222899</c:v>
                </c:pt>
                <c:pt idx="114">
                  <c:v>1956.1095192530709</c:v>
                </c:pt>
                <c:pt idx="115">
                  <c:v>1194.1822393313262</c:v>
                </c:pt>
                <c:pt idx="116">
                  <c:v>1384.6311038989984</c:v>
                </c:pt>
                <c:pt idx="117">
                  <c:v>1492.5495255811823</c:v>
                </c:pt>
                <c:pt idx="118">
                  <c:v>933.04694483806918</c:v>
                </c:pt>
                <c:pt idx="119">
                  <c:v>1430.7754662248362</c:v>
                </c:pt>
                <c:pt idx="120">
                  <c:v>984.71186322902849</c:v>
                </c:pt>
                <c:pt idx="121">
                  <c:v>1369.2859267828333</c:v>
                </c:pt>
                <c:pt idx="122">
                  <c:v>1995.9862471224847</c:v>
                </c:pt>
                <c:pt idx="123">
                  <c:v>1300.4627614991207</c:v>
                </c:pt>
                <c:pt idx="124">
                  <c:v>947.77781896301792</c:v>
                </c:pt>
                <c:pt idx="125">
                  <c:v>962.53326575902634</c:v>
                </c:pt>
                <c:pt idx="126">
                  <c:v>1837.0065261399629</c:v>
                </c:pt>
                <c:pt idx="127">
                  <c:v>1133.8971366963031</c:v>
                </c:pt>
                <c:pt idx="128">
                  <c:v>1323.3614732793083</c:v>
                </c:pt>
                <c:pt idx="129">
                  <c:v>1300.4627614991207</c:v>
                </c:pt>
                <c:pt idx="130">
                  <c:v>1096.3914983427599</c:v>
                </c:pt>
                <c:pt idx="131">
                  <c:v>779.93815037392415</c:v>
                </c:pt>
                <c:pt idx="132">
                  <c:v>1829.0950954587834</c:v>
                </c:pt>
                <c:pt idx="133">
                  <c:v>1492.5495255811823</c:v>
                </c:pt>
                <c:pt idx="134">
                  <c:v>765.51401510598794</c:v>
                </c:pt>
                <c:pt idx="135">
                  <c:v>743.93244063957434</c:v>
                </c:pt>
                <c:pt idx="136">
                  <c:v>1059.0228449564595</c:v>
                </c:pt>
                <c:pt idx="137">
                  <c:v>1461.6275275188061</c:v>
                </c:pt>
                <c:pt idx="138">
                  <c:v>1254.7953056139079</c:v>
                </c:pt>
                <c:pt idx="139">
                  <c:v>1438.4818610435104</c:v>
                </c:pt>
                <c:pt idx="140">
                  <c:v>686.71282069290999</c:v>
                </c:pt>
                <c:pt idx="141">
                  <c:v>715.26131176762703</c:v>
                </c:pt>
                <c:pt idx="142">
                  <c:v>1051.5658816158889</c:v>
                </c:pt>
                <c:pt idx="143">
                  <c:v>1156.4647775229939</c:v>
                </c:pt>
                <c:pt idx="144">
                  <c:v>903.66014007017816</c:v>
                </c:pt>
                <c:pt idx="145">
                  <c:v>1133.8971366963031</c:v>
                </c:pt>
                <c:pt idx="146">
                  <c:v>1254.7953056139079</c:v>
                </c:pt>
                <c:pt idx="147">
                  <c:v>1081.4273917669218</c:v>
                </c:pt>
                <c:pt idx="148">
                  <c:v>787.16098374695628</c:v>
                </c:pt>
                <c:pt idx="149">
                  <c:v>816.12289224383505</c:v>
                </c:pt>
                <c:pt idx="150">
                  <c:v>823.38076442876877</c:v>
                </c:pt>
                <c:pt idx="151">
                  <c:v>910.99737534475878</c:v>
                </c:pt>
                <c:pt idx="152">
                  <c:v>874.37538612774995</c:v>
                </c:pt>
                <c:pt idx="153">
                  <c:v>736.75336933339804</c:v>
                </c:pt>
                <c:pt idx="154">
                  <c:v>1014.3666261352151</c:v>
                </c:pt>
                <c:pt idx="155">
                  <c:v>1044.1145796771373</c:v>
                </c:pt>
                <c:pt idx="156">
                  <c:v>969.92011096046667</c:v>
                </c:pt>
                <c:pt idx="157">
                  <c:v>743.93244063957434</c:v>
                </c:pt>
                <c:pt idx="158">
                  <c:v>837.91704502403161</c:v>
                </c:pt>
                <c:pt idx="159">
                  <c:v>736.75336933339804</c:v>
                </c:pt>
                <c:pt idx="160">
                  <c:v>651.20577174648281</c:v>
                </c:pt>
                <c:pt idx="161">
                  <c:v>2350.4496958474792</c:v>
                </c:pt>
                <c:pt idx="162">
                  <c:v>1209.305266306578</c:v>
                </c:pt>
                <c:pt idx="163">
                  <c:v>1224.4485839625554</c:v>
                </c:pt>
                <c:pt idx="164">
                  <c:v>1353.9591531232527</c:v>
                </c:pt>
                <c:pt idx="165">
                  <c:v>969.92011096046667</c:v>
                </c:pt>
                <c:pt idx="166">
                  <c:v>1066.4854383530628</c:v>
                </c:pt>
                <c:pt idx="167">
                  <c:v>693.8382326525566</c:v>
                </c:pt>
                <c:pt idx="168">
                  <c:v>881.68686350582311</c:v>
                </c:pt>
                <c:pt idx="169">
                  <c:v>955.15248948738645</c:v>
                </c:pt>
                <c:pt idx="170">
                  <c:v>693.8382326525566</c:v>
                </c:pt>
                <c:pt idx="171">
                  <c:v>845.1953597356478</c:v>
                </c:pt>
                <c:pt idx="172">
                  <c:v>779.93815037392415</c:v>
                </c:pt>
                <c:pt idx="173">
                  <c:v>758.3128189981494</c:v>
                </c:pt>
                <c:pt idx="174">
                  <c:v>1021.7949613996097</c:v>
                </c:pt>
                <c:pt idx="175">
                  <c:v>955.15248948738645</c:v>
                </c:pt>
                <c:pt idx="176">
                  <c:v>637.06022123947321</c:v>
                </c:pt>
                <c:pt idx="177">
                  <c:v>779.93815037392415</c:v>
                </c:pt>
                <c:pt idx="178">
                  <c:v>808.87192909576549</c:v>
                </c:pt>
                <c:pt idx="179">
                  <c:v>573.829559395042</c:v>
                </c:pt>
                <c:pt idx="180">
                  <c:v>903.66014007017816</c:v>
                </c:pt>
                <c:pt idx="181">
                  <c:v>889.00484292015869</c:v>
                </c:pt>
                <c:pt idx="182">
                  <c:v>830.64549775330681</c:v>
                </c:pt>
                <c:pt idx="183">
                  <c:v>1111.3775201534081</c:v>
                </c:pt>
                <c:pt idx="184">
                  <c:v>729.58178541361997</c:v>
                </c:pt>
                <c:pt idx="185">
                  <c:v>743.93244063957434</c:v>
                </c:pt>
                <c:pt idx="186">
                  <c:v>816.12289224383505</c:v>
                </c:pt>
                <c:pt idx="187">
                  <c:v>772.72247666720637</c:v>
                </c:pt>
                <c:pt idx="188">
                  <c:v>896.32928227942875</c:v>
                </c:pt>
                <c:pt idx="189">
                  <c:v>779.93815037392415</c:v>
                </c:pt>
                <c:pt idx="190">
                  <c:v>1430.7754662248362</c:v>
                </c:pt>
                <c:pt idx="191">
                  <c:v>955.15248948738645</c:v>
                </c:pt>
                <c:pt idx="192">
                  <c:v>816.12289224383505</c:v>
                </c:pt>
                <c:pt idx="193">
                  <c:v>1051.5658816158889</c:v>
                </c:pt>
                <c:pt idx="194">
                  <c:v>903.66014007017816</c:v>
                </c:pt>
                <c:pt idx="195">
                  <c:v>601.84454768327612</c:v>
                </c:pt>
                <c:pt idx="196">
                  <c:v>708.11254048486353</c:v>
                </c:pt>
                <c:pt idx="197">
                  <c:v>779.93815037392415</c:v>
                </c:pt>
                <c:pt idx="198">
                  <c:v>874.37538612774995</c:v>
                </c:pt>
                <c:pt idx="199">
                  <c:v>708.11254048486353</c:v>
                </c:pt>
                <c:pt idx="200">
                  <c:v>962.53326575902634</c:v>
                </c:pt>
                <c:pt idx="201">
                  <c:v>1118.8786763994492</c:v>
                </c:pt>
                <c:pt idx="202">
                  <c:v>772.72247666720637</c:v>
                </c:pt>
                <c:pt idx="203">
                  <c:v>758.3128189981494</c:v>
                </c:pt>
                <c:pt idx="204">
                  <c:v>852.48039605572819</c:v>
                </c:pt>
                <c:pt idx="205">
                  <c:v>693.8382326525566</c:v>
                </c:pt>
                <c:pt idx="206">
                  <c:v>622.94824607726559</c:v>
                </c:pt>
                <c:pt idx="207">
                  <c:v>969.92011096046667</c:v>
                </c:pt>
                <c:pt idx="208">
                  <c:v>1141.4143845528677</c:v>
                </c:pt>
                <c:pt idx="209">
                  <c:v>1239.61199485866</c:v>
                </c:pt>
                <c:pt idx="210">
                  <c:v>715.26131176762703</c:v>
                </c:pt>
                <c:pt idx="211">
                  <c:v>794.39092511623846</c:v>
                </c:pt>
                <c:pt idx="212">
                  <c:v>729.58178541361997</c:v>
                </c:pt>
                <c:pt idx="213">
                  <c:v>1051.5658816158889</c:v>
                </c:pt>
                <c:pt idx="214">
                  <c:v>881.68686350582311</c:v>
                </c:pt>
                <c:pt idx="215">
                  <c:v>918.34094770960019</c:v>
                </c:pt>
                <c:pt idx="216">
                  <c:v>622.94824607726559</c:v>
                </c:pt>
                <c:pt idx="217">
                  <c:v>1765.9366401340747</c:v>
                </c:pt>
                <c:pt idx="218">
                  <c:v>615.90503469325506</c:v>
                </c:pt>
                <c:pt idx="219">
                  <c:v>852.48039605572819</c:v>
                </c:pt>
                <c:pt idx="220">
                  <c:v>881.68686350582311</c:v>
                </c:pt>
                <c:pt idx="221">
                  <c:v>722.41774664867455</c:v>
                </c:pt>
                <c:pt idx="222">
                  <c:v>722.41774664867455</c:v>
                </c:pt>
                <c:pt idx="223">
                  <c:v>816.12289224383505</c:v>
                </c:pt>
                <c:pt idx="224">
                  <c:v>837.91704502403161</c:v>
                </c:pt>
                <c:pt idx="225">
                  <c:v>823.38076442876877</c:v>
                </c:pt>
                <c:pt idx="226">
                  <c:v>1081.4273917669218</c:v>
                </c:pt>
                <c:pt idx="227">
                  <c:v>758.3128189981494</c:v>
                </c:pt>
                <c:pt idx="228">
                  <c:v>1126.3852246651932</c:v>
                </c:pt>
                <c:pt idx="229">
                  <c:v>772.72247666720637</c:v>
                </c:pt>
                <c:pt idx="230">
                  <c:v>708.11254048486353</c:v>
                </c:pt>
                <c:pt idx="231">
                  <c:v>758.3128189981494</c:v>
                </c:pt>
                <c:pt idx="232">
                  <c:v>1059.0228449564595</c:v>
                </c:pt>
                <c:pt idx="233">
                  <c:v>1577.9364540396084</c:v>
                </c:pt>
                <c:pt idx="234">
                  <c:v>1133.8971366963031</c:v>
                </c:pt>
                <c:pt idx="235">
                  <c:v>933.04694483806918</c:v>
                </c:pt>
                <c:pt idx="236">
                  <c:v>1088.9066909086803</c:v>
                </c:pt>
                <c:pt idx="237">
                  <c:v>1118.8786763994492</c:v>
                </c:pt>
                <c:pt idx="238">
                  <c:v>1492.5495255811823</c:v>
                </c:pt>
                <c:pt idx="239">
                  <c:v>1407.6830258868333</c:v>
                </c:pt>
                <c:pt idx="240">
                  <c:v>2760.3029141241332</c:v>
                </c:pt>
                <c:pt idx="241">
                  <c:v>1141.4143845528677</c:v>
                </c:pt>
                <c:pt idx="242">
                  <c:v>830.64549775330681</c:v>
                </c:pt>
                <c:pt idx="243">
                  <c:v>1384.6311038989984</c:v>
                </c:pt>
                <c:pt idx="244">
                  <c:v>925.69081731380709</c:v>
                </c:pt>
                <c:pt idx="245">
                  <c:v>736.75336933339804</c:v>
                </c:pt>
                <c:pt idx="246">
                  <c:v>918.34094770960019</c:v>
                </c:pt>
                <c:pt idx="247">
                  <c:v>910.99737534475878</c:v>
                </c:pt>
                <c:pt idx="248">
                  <c:v>845.1953597356478</c:v>
                </c:pt>
                <c:pt idx="249">
                  <c:v>608.87044251218003</c:v>
                </c:pt>
                <c:pt idx="250">
                  <c:v>955.15248948738645</c:v>
                </c:pt>
                <c:pt idx="251">
                  <c:v>545.96039871828918</c:v>
                </c:pt>
                <c:pt idx="252">
                  <c:v>539.0165653755364</c:v>
                </c:pt>
                <c:pt idx="253">
                  <c:v>587.81917037301889</c:v>
                </c:pt>
                <c:pt idx="254">
                  <c:v>686.71282069290999</c:v>
                </c:pt>
                <c:pt idx="255">
                  <c:v>686.71282069290999</c:v>
                </c:pt>
                <c:pt idx="256">
                  <c:v>765.51401510598794</c:v>
                </c:pt>
                <c:pt idx="257">
                  <c:v>693.8382326525566</c:v>
                </c:pt>
                <c:pt idx="258">
                  <c:v>686.71282069290999</c:v>
                </c:pt>
                <c:pt idx="259">
                  <c:v>736.75336933339804</c:v>
                </c:pt>
                <c:pt idx="260">
                  <c:v>608.87044251218003</c:v>
                </c:pt>
                <c:pt idx="261">
                  <c:v>587.81917037301889</c:v>
                </c:pt>
                <c:pt idx="262">
                  <c:v>787.16098374695628</c:v>
                </c:pt>
                <c:pt idx="263">
                  <c:v>1742.3140227050615</c:v>
                </c:pt>
                <c:pt idx="264">
                  <c:v>837.91704502403161</c:v>
                </c:pt>
                <c:pt idx="265">
                  <c:v>693.8382326525566</c:v>
                </c:pt>
                <c:pt idx="266">
                  <c:v>830.64549775330681</c:v>
                </c:pt>
                <c:pt idx="267">
                  <c:v>686.71282069290999</c:v>
                </c:pt>
                <c:pt idx="268">
                  <c:v>910.99737534475878</c:v>
                </c:pt>
                <c:pt idx="269">
                  <c:v>903.66014007017816</c:v>
                </c:pt>
                <c:pt idx="270">
                  <c:v>758.3128189981494</c:v>
                </c:pt>
                <c:pt idx="271">
                  <c:v>1392.3105434968738</c:v>
                </c:pt>
                <c:pt idx="272">
                  <c:v>823.38076442876877</c:v>
                </c:pt>
                <c:pt idx="273">
                  <c:v>765.51401510598794</c:v>
                </c:pt>
                <c:pt idx="274">
                  <c:v>947.77781896301792</c:v>
                </c:pt>
                <c:pt idx="275">
                  <c:v>910.99737534475878</c:v>
                </c:pt>
                <c:pt idx="276">
                  <c:v>947.77781896301792</c:v>
                </c:pt>
                <c:pt idx="277">
                  <c:v>889.00484292015869</c:v>
                </c:pt>
                <c:pt idx="278">
                  <c:v>1036.6689708612066</c:v>
                </c:pt>
                <c:pt idx="279">
                  <c:v>896.32928227942875</c:v>
                </c:pt>
                <c:pt idx="280">
                  <c:v>1103.8817845012861</c:v>
                </c:pt>
                <c:pt idx="281">
                  <c:v>1029.2290872712379</c:v>
                </c:pt>
                <c:pt idx="282">
                  <c:v>1247.201174685119</c:v>
                </c:pt>
                <c:pt idx="283">
                  <c:v>801.62792360187291</c:v>
                </c:pt>
                <c:pt idx="284">
                  <c:v>1021.7949613996097</c:v>
                </c:pt>
                <c:pt idx="285">
                  <c:v>816.12289224383505</c:v>
                </c:pt>
                <c:pt idx="286">
                  <c:v>1103.8817845012861</c:v>
                </c:pt>
                <c:pt idx="287">
                  <c:v>896.32928227942875</c:v>
                </c:pt>
                <c:pt idx="288">
                  <c:v>852.48039605572819</c:v>
                </c:pt>
                <c:pt idx="289">
                  <c:v>1044.1145796771373</c:v>
                </c:pt>
                <c:pt idx="290">
                  <c:v>765.51401510598794</c:v>
                </c:pt>
                <c:pt idx="291">
                  <c:v>779.93815037392415</c:v>
                </c:pt>
                <c:pt idx="292">
                  <c:v>644.1288359747748</c:v>
                </c:pt>
                <c:pt idx="293">
                  <c:v>992.11669898009654</c:v>
                </c:pt>
                <c:pt idx="294">
                  <c:v>816.12289224383505</c:v>
                </c:pt>
                <c:pt idx="295">
                  <c:v>787.16098374695628</c:v>
                </c:pt>
                <c:pt idx="296">
                  <c:v>896.32928227942875</c:v>
                </c:pt>
                <c:pt idx="297">
                  <c:v>1292.8394104863235</c:v>
                </c:pt>
                <c:pt idx="298">
                  <c:v>1006.9441147709224</c:v>
                </c:pt>
                <c:pt idx="299">
                  <c:v>1353.9591531232527</c:v>
                </c:pt>
                <c:pt idx="300">
                  <c:v>758.3128189981494</c:v>
                </c:pt>
                <c:pt idx="301">
                  <c:v>947.77781896301792</c:v>
                </c:pt>
                <c:pt idx="302">
                  <c:v>918.34094770960019</c:v>
                </c:pt>
                <c:pt idx="303">
                  <c:v>867.07045346755422</c:v>
                </c:pt>
                <c:pt idx="304">
                  <c:v>1262.394364085967</c:v>
                </c:pt>
                <c:pt idx="305">
                  <c:v>1021.7949613996097</c:v>
                </c:pt>
                <c:pt idx="306">
                  <c:v>1148.9369406040728</c:v>
                </c:pt>
                <c:pt idx="307">
                  <c:v>1118.8786763994492</c:v>
                </c:pt>
                <c:pt idx="308">
                  <c:v>955.15248948738645</c:v>
                </c:pt>
                <c:pt idx="309">
                  <c:v>947.77781896301792</c:v>
                </c:pt>
                <c:pt idx="310">
                  <c:v>1148.9369406040728</c:v>
                </c:pt>
                <c:pt idx="311">
                  <c:v>1232.0277899355417</c:v>
                </c:pt>
                <c:pt idx="312">
                  <c:v>1277.6071706110085</c:v>
                </c:pt>
                <c:pt idx="313">
                  <c:v>830.64549775330681</c:v>
                </c:pt>
                <c:pt idx="314">
                  <c:v>1006.9441147709224</c:v>
                </c:pt>
                <c:pt idx="315">
                  <c:v>1044.1145796771373</c:v>
                </c:pt>
                <c:pt idx="316">
                  <c:v>896.32928227942875</c:v>
                </c:pt>
                <c:pt idx="317">
                  <c:v>859.77210880991504</c:v>
                </c:pt>
                <c:pt idx="318">
                  <c:v>1247.201174685119</c:v>
                </c:pt>
                <c:pt idx="319">
                  <c:v>1014.3666261352151</c:v>
                </c:pt>
                <c:pt idx="320">
                  <c:v>859.77210880991504</c:v>
                </c:pt>
                <c:pt idx="321">
                  <c:v>1655.9937638553179</c:v>
                </c:pt>
                <c:pt idx="322">
                  <c:v>903.66014007017816</c:v>
                </c:pt>
                <c:pt idx="323">
                  <c:v>910.99737534475878</c:v>
                </c:pt>
                <c:pt idx="324">
                  <c:v>651.20577174648281</c:v>
                </c:pt>
                <c:pt idx="325">
                  <c:v>700.97149352564429</c:v>
                </c:pt>
                <c:pt idx="326">
                  <c:v>896.32928227942875</c:v>
                </c:pt>
                <c:pt idx="327">
                  <c:v>933.04694483806918</c:v>
                </c:pt>
                <c:pt idx="328">
                  <c:v>889.00484292015869</c:v>
                </c:pt>
                <c:pt idx="329">
                  <c:v>896.32928227942875</c:v>
                </c:pt>
                <c:pt idx="330">
                  <c:v>992.11669898009654</c:v>
                </c:pt>
                <c:pt idx="331">
                  <c:v>1163.9978682815049</c:v>
                </c:pt>
                <c:pt idx="332">
                  <c:v>955.15248948738645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2E-4AA6-854A-7A59497B761A}"/>
            </c:ext>
          </c:extLst>
        </c:ser>
        <c:ser>
          <c:idx val="8"/>
          <c:order val="8"/>
          <c:tx>
            <c:strRef>
              <c:f>'[1]Comparision as per CA'!$M$1</c:f>
              <c:strCache>
                <c:ptCount val="1"/>
                <c:pt idx="0">
                  <c:v>R3 Lane Roughness BI (in mm/km) 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CA'!$M$2:$M$334</c:f>
              <c:numCache>
                <c:formatCode>General</c:formatCode>
                <c:ptCount val="333"/>
                <c:pt idx="1">
                  <c:v>1655.9937638553179</c:v>
                </c:pt>
                <c:pt idx="2">
                  <c:v>1430.7754662248362</c:v>
                </c:pt>
                <c:pt idx="3">
                  <c:v>2677.7751018477688</c:v>
                </c:pt>
                <c:pt idx="4">
                  <c:v>3109.7471591870089</c:v>
                </c:pt>
                <c:pt idx="5">
                  <c:v>2391.1121990588595</c:v>
                </c:pt>
                <c:pt idx="6">
                  <c:v>3269.2528969217319</c:v>
                </c:pt>
                <c:pt idx="7">
                  <c:v>999.52746101122636</c:v>
                </c:pt>
                <c:pt idx="8">
                  <c:v>1073.9536308283714</c:v>
                </c:pt>
                <c:pt idx="9">
                  <c:v>2934.4674500309561</c:v>
                </c:pt>
                <c:pt idx="10">
                  <c:v>1964.0779561788866</c:v>
                </c:pt>
                <c:pt idx="11">
                  <c:v>1369.2859267828333</c:v>
                </c:pt>
                <c:pt idx="12">
                  <c:v>1601.3111430762808</c:v>
                </c:pt>
                <c:pt idx="13">
                  <c:v>1081.4273917669218</c:v>
                </c:pt>
                <c:pt idx="14">
                  <c:v>1171.5361861453032</c:v>
                </c:pt>
                <c:pt idx="15">
                  <c:v>2358.5762104132423</c:v>
                </c:pt>
                <c:pt idx="16">
                  <c:v>2180.5010160403826</c:v>
                </c:pt>
                <c:pt idx="17">
                  <c:v>1232.0277899355417</c:v>
                </c:pt>
                <c:pt idx="18">
                  <c:v>1773.8183982139458</c:v>
                </c:pt>
                <c:pt idx="19">
                  <c:v>1254.7953056139079</c:v>
                </c:pt>
                <c:pt idx="20">
                  <c:v>1469.3515157241418</c:v>
                </c:pt>
                <c:pt idx="21">
                  <c:v>1224.4485839625554</c:v>
                </c:pt>
                <c:pt idx="22">
                  <c:v>1111.3775201534081</c:v>
                </c:pt>
                <c:pt idx="23">
                  <c:v>1073.9536308283714</c:v>
                </c:pt>
                <c:pt idx="24">
                  <c:v>1247.201174685119</c:v>
                </c:pt>
                <c:pt idx="25">
                  <c:v>1726.5846255962872</c:v>
                </c:pt>
                <c:pt idx="26">
                  <c:v>1051.5658816158889</c:v>
                </c:pt>
                <c:pt idx="27">
                  <c:v>889.00484292015869</c:v>
                </c:pt>
                <c:pt idx="28">
                  <c:v>874.37538612774995</c:v>
                </c:pt>
                <c:pt idx="29">
                  <c:v>1262.394364085967</c:v>
                </c:pt>
                <c:pt idx="30">
                  <c:v>1285.2208727222899</c:v>
                </c:pt>
                <c:pt idx="31">
                  <c:v>1554.5988066280006</c:v>
                </c:pt>
                <c:pt idx="32">
                  <c:v>1655.9937638553179</c:v>
                </c:pt>
                <c:pt idx="33">
                  <c:v>2051.9570858216389</c:v>
                </c:pt>
                <c:pt idx="34">
                  <c:v>1399.9945240242332</c:v>
                </c:pt>
                <c:pt idx="35">
                  <c:v>2892.896588442657</c:v>
                </c:pt>
                <c:pt idx="36">
                  <c:v>2554.4948275892175</c:v>
                </c:pt>
                <c:pt idx="37">
                  <c:v>903.66014007017816</c:v>
                </c:pt>
                <c:pt idx="38">
                  <c:v>1262.394364085967</c:v>
                </c:pt>
                <c:pt idx="39">
                  <c:v>1323.3614732793083</c:v>
                </c:pt>
                <c:pt idx="40">
                  <c:v>1331.0038576098827</c:v>
                </c:pt>
                <c:pt idx="41">
                  <c:v>1216.8744012361801</c:v>
                </c:pt>
                <c:pt idx="42">
                  <c:v>1407.6830258868333</c:v>
                </c:pt>
                <c:pt idx="43">
                  <c:v>969.92011096046667</c:v>
                </c:pt>
                <c:pt idx="44">
                  <c:v>1940.1830857184025</c:v>
                </c:pt>
                <c:pt idx="45">
                  <c:v>1014.3666261352151</c:v>
                </c:pt>
                <c:pt idx="46">
                  <c:v>1224.4485839625554</c:v>
                </c:pt>
                <c:pt idx="47">
                  <c:v>1338.6509464129631</c:v>
                </c:pt>
                <c:pt idx="48">
                  <c:v>1201.7412039816743</c:v>
                </c:pt>
                <c:pt idx="49">
                  <c:v>2148.2869009858073</c:v>
                </c:pt>
                <c:pt idx="50">
                  <c:v>1338.6509464129631</c:v>
                </c:pt>
                <c:pt idx="51">
                  <c:v>1232.0277899355417</c:v>
                </c:pt>
                <c:pt idx="52">
                  <c:v>1209.305266306578</c:v>
                </c:pt>
                <c:pt idx="53">
                  <c:v>896.32928227942875</c:v>
                </c:pt>
                <c:pt idx="54">
                  <c:v>1331.0038576098827</c:v>
                </c:pt>
                <c:pt idx="55">
                  <c:v>1148.9369406040728</c:v>
                </c:pt>
                <c:pt idx="56">
                  <c:v>977.31298874530353</c:v>
                </c:pt>
                <c:pt idx="57">
                  <c:v>1577.9364540396084</c:v>
                </c:pt>
                <c:pt idx="58">
                  <c:v>1821.187329464864</c:v>
                </c:pt>
                <c:pt idx="59">
                  <c:v>977.31298874530353</c:v>
                </c:pt>
                <c:pt idx="60">
                  <c:v>1964.0779561788866</c:v>
                </c:pt>
                <c:pt idx="61">
                  <c:v>1369.2859267828333</c:v>
                </c:pt>
                <c:pt idx="62">
                  <c:v>999.52746101122636</c:v>
                </c:pt>
                <c:pt idx="63">
                  <c:v>1036.6689708612066</c:v>
                </c:pt>
                <c:pt idx="64">
                  <c:v>1616.9146372142454</c:v>
                </c:pt>
                <c:pt idx="65">
                  <c:v>1632.534281437959</c:v>
                </c:pt>
                <c:pt idx="66">
                  <c:v>2334.2057027152623</c:v>
                </c:pt>
                <c:pt idx="67">
                  <c:v>1446.1926818728605</c:v>
                </c:pt>
                <c:pt idx="68">
                  <c:v>1103.8817845012861</c:v>
                </c:pt>
                <c:pt idx="69">
                  <c:v>1323.3614732793083</c:v>
                </c:pt>
                <c:pt idx="70">
                  <c:v>1562.3738799923231</c:v>
                </c:pt>
                <c:pt idx="71">
                  <c:v>2301.7540916514258</c:v>
                </c:pt>
                <c:pt idx="72">
                  <c:v>2285.5466075898717</c:v>
                </c:pt>
                <c:pt idx="73">
                  <c:v>1624.7224482073527</c:v>
                </c:pt>
                <c:pt idx="74">
                  <c:v>1554.5988066280006</c:v>
                </c:pt>
                <c:pt idx="75">
                  <c:v>1315.7238147547057</c:v>
                </c:pt>
                <c:pt idx="76">
                  <c:v>1446.1926818728605</c:v>
                </c:pt>
                <c:pt idx="77">
                  <c:v>1415.3760296701792</c:v>
                </c:pt>
                <c:pt idx="78">
                  <c:v>1995.9862471224847</c:v>
                </c:pt>
                <c:pt idx="79">
                  <c:v>1972.0498584028951</c:v>
                </c:pt>
                <c:pt idx="80">
                  <c:v>1096.3914983427599</c:v>
                </c:pt>
                <c:pt idx="81">
                  <c:v>1948.1445587120309</c:v>
                </c:pt>
                <c:pt idx="82">
                  <c:v>1315.7238147547057</c:v>
                </c:pt>
                <c:pt idx="83">
                  <c:v>1126.3852246651932</c:v>
                </c:pt>
                <c:pt idx="84">
                  <c:v>1323.3614732793083</c:v>
                </c:pt>
                <c:pt idx="85">
                  <c:v>1096.3914983427599</c:v>
                </c:pt>
                <c:pt idx="86">
                  <c:v>1346.302718559778</c:v>
                </c:pt>
                <c:pt idx="87">
                  <c:v>2011.9609661903096</c:v>
                </c:pt>
                <c:pt idx="88">
                  <c:v>1209.305266306578</c:v>
                </c:pt>
                <c:pt idx="89">
                  <c:v>1133.8971366963031</c:v>
                </c:pt>
                <c:pt idx="90">
                  <c:v>1765.9366401340747</c:v>
                </c:pt>
                <c:pt idx="91">
                  <c:v>1300.4627614991207</c:v>
                </c:pt>
                <c:pt idx="92">
                  <c:v>1860.762682688196</c:v>
                </c:pt>
                <c:pt idx="93">
                  <c:v>1285.2208727222899</c:v>
                </c:pt>
                <c:pt idx="94">
                  <c:v>1988.0040147746786</c:v>
                </c:pt>
                <c:pt idx="95">
                  <c:v>1988.0040147746786</c:v>
                </c:pt>
                <c:pt idx="96">
                  <c:v>1805.3828416176582</c:v>
                </c:pt>
                <c:pt idx="97">
                  <c:v>1469.3515157241418</c:v>
                </c:pt>
                <c:pt idx="98">
                  <c:v>1059.0228449564595</c:v>
                </c:pt>
                <c:pt idx="99">
                  <c:v>1133.8971366963031</c:v>
                </c:pt>
                <c:pt idx="100">
                  <c:v>1111.3775201534081</c:v>
                </c:pt>
                <c:pt idx="101">
                  <c:v>1179.0797046690443</c:v>
                </c:pt>
                <c:pt idx="102">
                  <c:v>1179.0797046690443</c:v>
                </c:pt>
                <c:pt idx="103">
                  <c:v>1407.6830258868333</c:v>
                </c:pt>
                <c:pt idx="104">
                  <c:v>1369.2859267828333</c:v>
                </c:pt>
                <c:pt idx="105">
                  <c:v>2027.9492866579153</c:v>
                </c:pt>
                <c:pt idx="106">
                  <c:v>1399.9945240242332</c:v>
                </c:pt>
                <c:pt idx="107">
                  <c:v>1616.9146372142454</c:v>
                </c:pt>
                <c:pt idx="108">
                  <c:v>1156.4647775229939</c:v>
                </c:pt>
                <c:pt idx="109">
                  <c:v>2269.3514284137736</c:v>
                </c:pt>
                <c:pt idx="110">
                  <c:v>1156.4647775229939</c:v>
                </c:pt>
                <c:pt idx="111">
                  <c:v>1269.9983267804409</c:v>
                </c:pt>
                <c:pt idx="112">
                  <c:v>1254.7953056139079</c:v>
                </c:pt>
                <c:pt idx="113">
                  <c:v>1254.7953056139079</c:v>
                </c:pt>
                <c:pt idx="114">
                  <c:v>1726.5846255962872</c:v>
                </c:pt>
                <c:pt idx="115">
                  <c:v>1797.4861450333169</c:v>
                </c:pt>
                <c:pt idx="116">
                  <c:v>1908.3722951778116</c:v>
                </c:pt>
                <c:pt idx="117">
                  <c:v>2084.0143117893726</c:v>
                </c:pt>
                <c:pt idx="118">
                  <c:v>2546.2984323898372</c:v>
                </c:pt>
                <c:pt idx="119">
                  <c:v>2067.9790432765103</c:v>
                </c:pt>
                <c:pt idx="120">
                  <c:v>1438.4818610435104</c:v>
                </c:pt>
                <c:pt idx="121">
                  <c:v>1624.7224482073527</c:v>
                </c:pt>
                <c:pt idx="122">
                  <c:v>2156.3356089518838</c:v>
                </c:pt>
                <c:pt idx="123">
                  <c:v>1655.9937638553179</c:v>
                </c:pt>
                <c:pt idx="124">
                  <c:v>1292.8394104863235</c:v>
                </c:pt>
                <c:pt idx="125">
                  <c:v>1269.9983267804409</c:v>
                </c:pt>
                <c:pt idx="126">
                  <c:v>1948.1445587120309</c:v>
                </c:pt>
                <c:pt idx="127">
                  <c:v>1546.8278973790657</c:v>
                </c:pt>
                <c:pt idx="128">
                  <c:v>1500.2908181189769</c:v>
                </c:pt>
                <c:pt idx="129">
                  <c:v>1609.110863711549</c:v>
                </c:pt>
                <c:pt idx="130">
                  <c:v>1308.0909035772854</c:v>
                </c:pt>
                <c:pt idx="131">
                  <c:v>1216.8744012361801</c:v>
                </c:pt>
                <c:pt idx="132">
                  <c:v>2188.5625482740033</c:v>
                </c:pt>
                <c:pt idx="133">
                  <c:v>1369.2859267828333</c:v>
                </c:pt>
                <c:pt idx="134">
                  <c:v>1508.0363927539986</c:v>
                </c:pt>
                <c:pt idx="135">
                  <c:v>1148.9369406040728</c:v>
                </c:pt>
                <c:pt idx="136">
                  <c:v>1477.0798567131808</c:v>
                </c:pt>
                <c:pt idx="137">
                  <c:v>1988.0040147746786</c:v>
                </c:pt>
                <c:pt idx="138">
                  <c:v>2220.8404138128476</c:v>
                </c:pt>
                <c:pt idx="139">
                  <c:v>1577.9364540396084</c:v>
                </c:pt>
                <c:pt idx="140">
                  <c:v>852.48039605572819</c:v>
                </c:pt>
                <c:pt idx="141">
                  <c:v>845.1953597356478</c:v>
                </c:pt>
                <c:pt idx="142">
                  <c:v>992.11669898009654</c:v>
                </c:pt>
                <c:pt idx="143">
                  <c:v>1609.110863711549</c:v>
                </c:pt>
                <c:pt idx="144">
                  <c:v>940.40929148387477</c:v>
                </c:pt>
                <c:pt idx="145">
                  <c:v>1453.9079101603531</c:v>
                </c:pt>
                <c:pt idx="146">
                  <c:v>1392.3105434968738</c:v>
                </c:pt>
                <c:pt idx="147">
                  <c:v>1171.5361861453032</c:v>
                </c:pt>
                <c:pt idx="148">
                  <c:v>1096.3914983427599</c:v>
                </c:pt>
                <c:pt idx="149">
                  <c:v>1133.8971366963031</c:v>
                </c:pt>
                <c:pt idx="150">
                  <c:v>1088.9066909086803</c:v>
                </c:pt>
                <c:pt idx="151">
                  <c:v>1103.8817845012861</c:v>
                </c:pt>
                <c:pt idx="152">
                  <c:v>1232.0277899355417</c:v>
                </c:pt>
                <c:pt idx="153">
                  <c:v>1216.8744012361801</c:v>
                </c:pt>
                <c:pt idx="154">
                  <c:v>1292.8394104863235</c:v>
                </c:pt>
                <c:pt idx="155">
                  <c:v>1718.7256720808348</c:v>
                </c:pt>
                <c:pt idx="156">
                  <c:v>1103.8817845012861</c:v>
                </c:pt>
                <c:pt idx="157">
                  <c:v>940.40929148387477</c:v>
                </c:pt>
                <c:pt idx="158">
                  <c:v>816.12289224383505</c:v>
                </c:pt>
                <c:pt idx="159">
                  <c:v>918.34094770960019</c:v>
                </c:pt>
                <c:pt idx="160">
                  <c:v>874.37538612774995</c:v>
                </c:pt>
                <c:pt idx="161">
                  <c:v>3176.8031803649042</c:v>
                </c:pt>
                <c:pt idx="162">
                  <c:v>1285.2208727222899</c:v>
                </c:pt>
                <c:pt idx="163">
                  <c:v>1562.3738799923231</c:v>
                </c:pt>
                <c:pt idx="164">
                  <c:v>1399.9945240242332</c:v>
                </c:pt>
                <c:pt idx="165">
                  <c:v>1088.9066909086803</c:v>
                </c:pt>
                <c:pt idx="166">
                  <c:v>1453.9079101603531</c:v>
                </c:pt>
                <c:pt idx="167">
                  <c:v>896.32928227942875</c:v>
                </c:pt>
                <c:pt idx="168">
                  <c:v>1111.3775201534081</c:v>
                </c:pt>
                <c:pt idx="169">
                  <c:v>1133.8971366963031</c:v>
                </c:pt>
                <c:pt idx="170">
                  <c:v>918.34094770960019</c:v>
                </c:pt>
                <c:pt idx="171">
                  <c:v>933.04694483806918</c:v>
                </c:pt>
                <c:pt idx="172">
                  <c:v>1014.3666261352151</c:v>
                </c:pt>
                <c:pt idx="173">
                  <c:v>962.53326575902634</c:v>
                </c:pt>
                <c:pt idx="174">
                  <c:v>1262.394364085967</c:v>
                </c:pt>
                <c:pt idx="175">
                  <c:v>896.32928227942875</c:v>
                </c:pt>
                <c:pt idx="176">
                  <c:v>830.64549775330681</c:v>
                </c:pt>
                <c:pt idx="177">
                  <c:v>955.15248948738645</c:v>
                </c:pt>
                <c:pt idx="178">
                  <c:v>1111.3775201534081</c:v>
                </c:pt>
                <c:pt idx="179">
                  <c:v>852.48039605572819</c:v>
                </c:pt>
                <c:pt idx="180">
                  <c:v>1118.8786763994492</c:v>
                </c:pt>
                <c:pt idx="181">
                  <c:v>1021.7949613996097</c:v>
                </c:pt>
                <c:pt idx="182">
                  <c:v>808.87192909576549</c:v>
                </c:pt>
                <c:pt idx="183">
                  <c:v>1438.4818610435104</c:v>
                </c:pt>
                <c:pt idx="184">
                  <c:v>801.62792360187291</c:v>
                </c:pt>
                <c:pt idx="185">
                  <c:v>1036.6689708612066</c:v>
                </c:pt>
                <c:pt idx="186">
                  <c:v>859.77210880991504</c:v>
                </c:pt>
                <c:pt idx="187">
                  <c:v>1224.4485839625554</c:v>
                </c:pt>
                <c:pt idx="188">
                  <c:v>1096.3914983427599</c:v>
                </c:pt>
                <c:pt idx="189">
                  <c:v>1224.4485839625554</c:v>
                </c:pt>
                <c:pt idx="190">
                  <c:v>1679.4889089034632</c:v>
                </c:pt>
                <c:pt idx="191">
                  <c:v>999.52746101122636</c:v>
                </c:pt>
                <c:pt idx="192">
                  <c:v>925.69081731380709</c:v>
                </c:pt>
                <c:pt idx="193">
                  <c:v>1508.0363927539986</c:v>
                </c:pt>
                <c:pt idx="194">
                  <c:v>969.92011096046667</c:v>
                </c:pt>
                <c:pt idx="195">
                  <c:v>867.07045346755422</c:v>
                </c:pt>
                <c:pt idx="196">
                  <c:v>1194.1822393313262</c:v>
                </c:pt>
                <c:pt idx="197">
                  <c:v>1262.394364085967</c:v>
                </c:pt>
                <c:pt idx="198">
                  <c:v>859.77210880991504</c:v>
                </c:pt>
                <c:pt idx="199">
                  <c:v>881.68686350582311</c:v>
                </c:pt>
                <c:pt idx="200">
                  <c:v>1201.7412039816743</c:v>
                </c:pt>
                <c:pt idx="201">
                  <c:v>1546.8278973790657</c:v>
                </c:pt>
                <c:pt idx="202">
                  <c:v>837.91704502403161</c:v>
                </c:pt>
                <c:pt idx="203">
                  <c:v>962.53326575902634</c:v>
                </c:pt>
                <c:pt idx="204">
                  <c:v>984.71186322902849</c:v>
                </c:pt>
                <c:pt idx="205">
                  <c:v>794.39092511623846</c:v>
                </c:pt>
                <c:pt idx="206">
                  <c:v>955.15248948738645</c:v>
                </c:pt>
                <c:pt idx="207">
                  <c:v>1171.5361861453032</c:v>
                </c:pt>
                <c:pt idx="208">
                  <c:v>1515.7862321958366</c:v>
                </c:pt>
                <c:pt idx="209">
                  <c:v>1171.5361861453032</c:v>
                </c:pt>
                <c:pt idx="210">
                  <c:v>881.68686350582311</c:v>
                </c:pt>
                <c:pt idx="211">
                  <c:v>1014.3666261352151</c:v>
                </c:pt>
                <c:pt idx="212">
                  <c:v>992.11669898009654</c:v>
                </c:pt>
                <c:pt idx="213">
                  <c:v>1269.9983267804409</c:v>
                </c:pt>
                <c:pt idx="214">
                  <c:v>1066.4854383530628</c:v>
                </c:pt>
                <c:pt idx="215">
                  <c:v>962.53326575902634</c:v>
                </c:pt>
                <c:pt idx="216">
                  <c:v>837.91704502403161</c:v>
                </c:pt>
                <c:pt idx="217">
                  <c:v>1940.1830857184025</c:v>
                </c:pt>
                <c:pt idx="218">
                  <c:v>823.38076442876877</c:v>
                </c:pt>
                <c:pt idx="219">
                  <c:v>801.62792360187291</c:v>
                </c:pt>
                <c:pt idx="220">
                  <c:v>867.07045346755422</c:v>
                </c:pt>
                <c:pt idx="221">
                  <c:v>896.32928227942875</c:v>
                </c:pt>
                <c:pt idx="222">
                  <c:v>881.68686350582311</c:v>
                </c:pt>
                <c:pt idx="223">
                  <c:v>910.99737534475878</c:v>
                </c:pt>
                <c:pt idx="224">
                  <c:v>977.31298874530353</c:v>
                </c:pt>
                <c:pt idx="225">
                  <c:v>1059.0228449564595</c:v>
                </c:pt>
                <c:pt idx="226">
                  <c:v>1141.4143845528677</c:v>
                </c:pt>
                <c:pt idx="227">
                  <c:v>837.91704502403161</c:v>
                </c:pt>
                <c:pt idx="228">
                  <c:v>1111.3775201534081</c:v>
                </c:pt>
                <c:pt idx="229">
                  <c:v>787.16098374695628</c:v>
                </c:pt>
                <c:pt idx="230">
                  <c:v>977.31298874530353</c:v>
                </c:pt>
                <c:pt idx="231">
                  <c:v>845.1953597356478</c:v>
                </c:pt>
                <c:pt idx="232">
                  <c:v>1376.9562250071592</c:v>
                </c:pt>
                <c:pt idx="233">
                  <c:v>1742.3140227050615</c:v>
                </c:pt>
                <c:pt idx="234">
                  <c:v>1331.0038576098827</c:v>
                </c:pt>
                <c:pt idx="235">
                  <c:v>1118.8786763994492</c:v>
                </c:pt>
                <c:pt idx="236">
                  <c:v>1186.6283976915838</c:v>
                </c:pt>
                <c:pt idx="237">
                  <c:v>1508.0363927539986</c:v>
                </c:pt>
                <c:pt idx="238">
                  <c:v>1718.7256720808348</c:v>
                </c:pt>
                <c:pt idx="239">
                  <c:v>1562.3738799923231</c:v>
                </c:pt>
                <c:pt idx="240">
                  <c:v>3361.9836048194215</c:v>
                </c:pt>
                <c:pt idx="241">
                  <c:v>1415.3760296701792</c:v>
                </c:pt>
                <c:pt idx="242">
                  <c:v>1415.3760296701792</c:v>
                </c:pt>
                <c:pt idx="243">
                  <c:v>2067.9790432765103</c:v>
                </c:pt>
                <c:pt idx="244">
                  <c:v>984.71186322902849</c:v>
                </c:pt>
                <c:pt idx="245">
                  <c:v>845.1953597356478</c:v>
                </c:pt>
                <c:pt idx="246">
                  <c:v>1224.4485839625554</c:v>
                </c:pt>
                <c:pt idx="247">
                  <c:v>1446.1926818728605</c:v>
                </c:pt>
                <c:pt idx="248">
                  <c:v>779.93815037392415</c:v>
                </c:pt>
                <c:pt idx="249">
                  <c:v>573.829559395042</c:v>
                </c:pt>
                <c:pt idx="250">
                  <c:v>830.64549775330681</c:v>
                </c:pt>
                <c:pt idx="251">
                  <c:v>615.90503469325506</c:v>
                </c:pt>
                <c:pt idx="252">
                  <c:v>622.94824607726559</c:v>
                </c:pt>
                <c:pt idx="253">
                  <c:v>594.82742988532914</c:v>
                </c:pt>
                <c:pt idx="254">
                  <c:v>672.48580031808763</c:v>
                </c:pt>
                <c:pt idx="255">
                  <c:v>693.8382326525566</c:v>
                </c:pt>
                <c:pt idx="256">
                  <c:v>962.53326575902634</c:v>
                </c:pt>
                <c:pt idx="257">
                  <c:v>715.26131176762703</c:v>
                </c:pt>
                <c:pt idx="258">
                  <c:v>772.72247666720637</c:v>
                </c:pt>
                <c:pt idx="259">
                  <c:v>751.11894250048181</c:v>
                </c:pt>
                <c:pt idx="260">
                  <c:v>622.94824607726559</c:v>
                </c:pt>
                <c:pt idx="261">
                  <c:v>679.59532156711441</c:v>
                </c:pt>
                <c:pt idx="262">
                  <c:v>837.91704502403161</c:v>
                </c:pt>
                <c:pt idx="263">
                  <c:v>1216.8744012361801</c:v>
                </c:pt>
                <c:pt idx="264">
                  <c:v>779.93815037392415</c:v>
                </c:pt>
                <c:pt idx="265">
                  <c:v>999.52746101122636</c:v>
                </c:pt>
                <c:pt idx="266">
                  <c:v>1194.1822393313262</c:v>
                </c:pt>
                <c:pt idx="267">
                  <c:v>977.31298874530353</c:v>
                </c:pt>
                <c:pt idx="268">
                  <c:v>889.00484292015869</c:v>
                </c:pt>
                <c:pt idx="269">
                  <c:v>1044.1145796771373</c:v>
                </c:pt>
                <c:pt idx="270">
                  <c:v>874.37538612774995</c:v>
                </c:pt>
                <c:pt idx="271">
                  <c:v>1932.2251115116767</c:v>
                </c:pt>
                <c:pt idx="272">
                  <c:v>1044.1145796771373</c:v>
                </c:pt>
                <c:pt idx="273">
                  <c:v>969.92011096046667</c:v>
                </c:pt>
                <c:pt idx="274">
                  <c:v>874.37538612774995</c:v>
                </c:pt>
                <c:pt idx="275">
                  <c:v>910.99737534475878</c:v>
                </c:pt>
                <c:pt idx="276">
                  <c:v>1006.9441147709224</c:v>
                </c:pt>
                <c:pt idx="277">
                  <c:v>1126.3852246651932</c:v>
                </c:pt>
                <c:pt idx="278">
                  <c:v>787.16098374695628</c:v>
                </c:pt>
                <c:pt idx="279">
                  <c:v>1006.9441147709224</c:v>
                </c:pt>
                <c:pt idx="280">
                  <c:v>903.66014007017816</c:v>
                </c:pt>
                <c:pt idx="281">
                  <c:v>1051.5658816158889</c:v>
                </c:pt>
                <c:pt idx="282">
                  <c:v>1346.302718559778</c:v>
                </c:pt>
                <c:pt idx="283">
                  <c:v>874.37538612774995</c:v>
                </c:pt>
                <c:pt idx="284">
                  <c:v>1254.7953056139079</c:v>
                </c:pt>
                <c:pt idx="285">
                  <c:v>823.38076442876877</c:v>
                </c:pt>
                <c:pt idx="286">
                  <c:v>1126.3852246651932</c:v>
                </c:pt>
                <c:pt idx="287">
                  <c:v>1044.1145796771373</c:v>
                </c:pt>
                <c:pt idx="288">
                  <c:v>1163.9978682815049</c:v>
                </c:pt>
                <c:pt idx="289">
                  <c:v>1361.6202293750787</c:v>
                </c:pt>
                <c:pt idx="290">
                  <c:v>852.48039605572819</c:v>
                </c:pt>
                <c:pt idx="291">
                  <c:v>881.68686350582311</c:v>
                </c:pt>
                <c:pt idx="292">
                  <c:v>881.68686350582311</c:v>
                </c:pt>
                <c:pt idx="293">
                  <c:v>896.32928227942875</c:v>
                </c:pt>
                <c:pt idx="294">
                  <c:v>794.39092511623846</c:v>
                </c:pt>
                <c:pt idx="295">
                  <c:v>1006.9441147709224</c:v>
                </c:pt>
                <c:pt idx="296">
                  <c:v>1051.5658816158889</c:v>
                </c:pt>
                <c:pt idx="297">
                  <c:v>1247.201174685119</c:v>
                </c:pt>
                <c:pt idx="298">
                  <c:v>903.66014007017816</c:v>
                </c:pt>
                <c:pt idx="299">
                  <c:v>1789.5931636761973</c:v>
                </c:pt>
                <c:pt idx="300">
                  <c:v>1044.1145796771373</c:v>
                </c:pt>
                <c:pt idx="301">
                  <c:v>2084.0143117893726</c:v>
                </c:pt>
                <c:pt idx="302">
                  <c:v>1438.4818610435104</c:v>
                </c:pt>
                <c:pt idx="303">
                  <c:v>1059.0228449564595</c:v>
                </c:pt>
                <c:pt idx="304">
                  <c:v>1446.1926818728605</c:v>
                </c:pt>
                <c:pt idx="305">
                  <c:v>1492.5495255811823</c:v>
                </c:pt>
                <c:pt idx="306">
                  <c:v>1703.0193239784985</c:v>
                </c:pt>
                <c:pt idx="307">
                  <c:v>1477.0798567131808</c:v>
                </c:pt>
                <c:pt idx="308">
                  <c:v>1384.6311038989984</c:v>
                </c:pt>
                <c:pt idx="309">
                  <c:v>1148.9369406040728</c:v>
                </c:pt>
                <c:pt idx="310">
                  <c:v>1392.3105434968738</c:v>
                </c:pt>
                <c:pt idx="311">
                  <c:v>1446.1926818728605</c:v>
                </c:pt>
                <c:pt idx="312">
                  <c:v>1813.2832406550688</c:v>
                </c:pt>
                <c:pt idx="313">
                  <c:v>1194.1822393313262</c:v>
                </c:pt>
                <c:pt idx="314">
                  <c:v>1201.7412039816743</c:v>
                </c:pt>
                <c:pt idx="315">
                  <c:v>1254.7953056139079</c:v>
                </c:pt>
                <c:pt idx="316">
                  <c:v>947.77781896301792</c:v>
                </c:pt>
                <c:pt idx="317">
                  <c:v>1209.305266306578</c:v>
                </c:pt>
                <c:pt idx="318">
                  <c:v>1710.8705669162505</c:v>
                </c:pt>
                <c:pt idx="319">
                  <c:v>1171.5361861453032</c:v>
                </c:pt>
                <c:pt idx="320">
                  <c:v>1194.1822393313262</c:v>
                </c:pt>
                <c:pt idx="321">
                  <c:v>1758.0586493341486</c:v>
                </c:pt>
                <c:pt idx="322">
                  <c:v>1346.302718559778</c:v>
                </c:pt>
                <c:pt idx="323">
                  <c:v>1353.9591531232527</c:v>
                </c:pt>
                <c:pt idx="324">
                  <c:v>962.53326575902634</c:v>
                </c:pt>
                <c:pt idx="325">
                  <c:v>969.92011096046667</c:v>
                </c:pt>
                <c:pt idx="326">
                  <c:v>1163.9978682815049</c:v>
                </c:pt>
                <c:pt idx="327">
                  <c:v>1392.3105434968738</c:v>
                </c:pt>
                <c:pt idx="328">
                  <c:v>1254.7953056139079</c:v>
                </c:pt>
                <c:pt idx="329">
                  <c:v>1133.8971366963031</c:v>
                </c:pt>
                <c:pt idx="330">
                  <c:v>1323.3614732793083</c:v>
                </c:pt>
                <c:pt idx="331">
                  <c:v>1577.9364540396084</c:v>
                </c:pt>
                <c:pt idx="332">
                  <c:v>1156.4647775229939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92E-4AA6-854A-7A59497B761A}"/>
            </c:ext>
          </c:extLst>
        </c:ser>
        <c:ser>
          <c:idx val="9"/>
          <c:order val="9"/>
          <c:tx>
            <c:strRef>
              <c:f>'[1]Comparision as per CA'!$N$1</c:f>
              <c:strCache>
                <c:ptCount val="1"/>
                <c:pt idx="0">
                  <c:v>R4 Lane Roughness BI (in mm/km)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CA'!$N$2:$N$334</c:f>
              <c:numCache>
                <c:formatCode>General</c:formatCode>
                <c:ptCount val="333"/>
                <c:pt idx="1">
                  <c:v>2326.0882405909124</c:v>
                </c:pt>
                <c:pt idx="2">
                  <c:v>1308.0909035772854</c:v>
                </c:pt>
                <c:pt idx="3">
                  <c:v>2480.8296085646516</c:v>
                </c:pt>
                <c:pt idx="4">
                  <c:v>2180.5010160403826</c:v>
                </c:pt>
                <c:pt idx="5">
                  <c:v>2350.4496958474792</c:v>
                </c:pt>
                <c:pt idx="6">
                  <c:v>2735.5164341000309</c:v>
                </c:pt>
                <c:pt idx="7">
                  <c:v>1179.0797046690443</c:v>
                </c:pt>
                <c:pt idx="8">
                  <c:v>1718.7256720808348</c:v>
                </c:pt>
                <c:pt idx="9">
                  <c:v>4139.1555679839921</c:v>
                </c:pt>
                <c:pt idx="10">
                  <c:v>2253.1686230677674</c:v>
                </c:pt>
                <c:pt idx="11">
                  <c:v>1285.2208727222899</c:v>
                </c:pt>
                <c:pt idx="12">
                  <c:v>2818.2305747044074</c:v>
                </c:pt>
                <c:pt idx="13">
                  <c:v>1179.0797046690443</c:v>
                </c:pt>
                <c:pt idx="14">
                  <c:v>1006.9441147709224</c:v>
                </c:pt>
                <c:pt idx="15">
                  <c:v>3650.3182970624894</c:v>
                </c:pt>
                <c:pt idx="16">
                  <c:v>2456.3261878078451</c:v>
                </c:pt>
                <c:pt idx="17">
                  <c:v>1353.9591531232527</c:v>
                </c:pt>
                <c:pt idx="18">
                  <c:v>2538.1048630500404</c:v>
                </c:pt>
                <c:pt idx="19">
                  <c:v>1609.110863711549</c:v>
                </c:pt>
                <c:pt idx="20">
                  <c:v>1300.4627614991207</c:v>
                </c:pt>
                <c:pt idx="21">
                  <c:v>1415.3760296701792</c:v>
                </c:pt>
                <c:pt idx="22">
                  <c:v>1338.6509464129631</c:v>
                </c:pt>
                <c:pt idx="23">
                  <c:v>1059.0228449564595</c:v>
                </c:pt>
                <c:pt idx="24">
                  <c:v>1718.7256720808348</c:v>
                </c:pt>
                <c:pt idx="25">
                  <c:v>2317.9738124693172</c:v>
                </c:pt>
                <c:pt idx="26">
                  <c:v>1118.8786763994492</c:v>
                </c:pt>
                <c:pt idx="27">
                  <c:v>947.77781896301792</c:v>
                </c:pt>
                <c:pt idx="28">
                  <c:v>1216.8744012361801</c:v>
                </c:pt>
                <c:pt idx="29">
                  <c:v>1346.302718559778</c:v>
                </c:pt>
                <c:pt idx="30">
                  <c:v>1438.4818610435104</c:v>
                </c:pt>
                <c:pt idx="31">
                  <c:v>1523.5403193025534</c:v>
                </c:pt>
                <c:pt idx="32">
                  <c:v>1415.3760296701792</c:v>
                </c:pt>
                <c:pt idx="33">
                  <c:v>1837.0065261399629</c:v>
                </c:pt>
                <c:pt idx="34">
                  <c:v>1369.2859267828333</c:v>
                </c:pt>
                <c:pt idx="35">
                  <c:v>3118.120762091442</c:v>
                </c:pt>
                <c:pt idx="36">
                  <c:v>2132.1991834135374</c:v>
                </c:pt>
                <c:pt idx="37">
                  <c:v>1292.8394104863235</c:v>
                </c:pt>
                <c:pt idx="38">
                  <c:v>1876.6182187358902</c:v>
                </c:pt>
                <c:pt idx="39">
                  <c:v>2180.5010160403826</c:v>
                </c:pt>
                <c:pt idx="40">
                  <c:v>1554.5988066280006</c:v>
                </c:pt>
                <c:pt idx="41">
                  <c:v>1285.2208727222899</c:v>
                </c:pt>
                <c:pt idx="42">
                  <c:v>1308.0909035772854</c:v>
                </c:pt>
                <c:pt idx="43">
                  <c:v>910.99737534475878</c:v>
                </c:pt>
                <c:pt idx="44">
                  <c:v>1593.5154908111172</c:v>
                </c:pt>
                <c:pt idx="45">
                  <c:v>1073.9536308283714</c:v>
                </c:pt>
                <c:pt idx="46">
                  <c:v>1315.7238147547057</c:v>
                </c:pt>
                <c:pt idx="47">
                  <c:v>1315.7238147547057</c:v>
                </c:pt>
                <c:pt idx="48">
                  <c:v>1262.394364085967</c:v>
                </c:pt>
                <c:pt idx="49">
                  <c:v>2092.0369124827866</c:v>
                </c:pt>
                <c:pt idx="50">
                  <c:v>1469.3515157241418</c:v>
                </c:pt>
                <c:pt idx="51">
                  <c:v>1338.6509464129631</c:v>
                </c:pt>
                <c:pt idx="52">
                  <c:v>1044.1145796771373</c:v>
                </c:pt>
                <c:pt idx="53">
                  <c:v>1562.3738799923231</c:v>
                </c:pt>
                <c:pt idx="54">
                  <c:v>1216.8744012361801</c:v>
                </c:pt>
                <c:pt idx="55">
                  <c:v>1292.8394104863235</c:v>
                </c:pt>
                <c:pt idx="56">
                  <c:v>1073.9536308283714</c:v>
                </c:pt>
                <c:pt idx="57">
                  <c:v>1765.9366401340747</c:v>
                </c:pt>
                <c:pt idx="58">
                  <c:v>1609.110863711549</c:v>
                </c:pt>
                <c:pt idx="59">
                  <c:v>1088.9066909086803</c:v>
                </c:pt>
                <c:pt idx="60">
                  <c:v>1718.7256720808348</c:v>
                </c:pt>
                <c:pt idx="61">
                  <c:v>1546.8278973790657</c:v>
                </c:pt>
                <c:pt idx="62">
                  <c:v>1066.4854383530628</c:v>
                </c:pt>
                <c:pt idx="63">
                  <c:v>1224.4485839625554</c:v>
                </c:pt>
                <c:pt idx="64">
                  <c:v>1972.0498584028951</c:v>
                </c:pt>
                <c:pt idx="65">
                  <c:v>1430.7754662248362</c:v>
                </c:pt>
                <c:pt idx="66">
                  <c:v>1601.3111430762808</c:v>
                </c:pt>
                <c:pt idx="67">
                  <c:v>1346.302718559778</c:v>
                </c:pt>
                <c:pt idx="68">
                  <c:v>1141.4143845528677</c:v>
                </c:pt>
                <c:pt idx="69">
                  <c:v>1765.9366401340747</c:v>
                </c:pt>
                <c:pt idx="70">
                  <c:v>1789.5931636761973</c:v>
                </c:pt>
                <c:pt idx="71">
                  <c:v>2480.8296085646516</c:v>
                </c:pt>
                <c:pt idx="72">
                  <c:v>2456.3261878078451</c:v>
                </c:pt>
                <c:pt idx="73">
                  <c:v>1546.8278973790657</c:v>
                </c:pt>
                <c:pt idx="74">
                  <c:v>1247.201174685119</c:v>
                </c:pt>
                <c:pt idx="75">
                  <c:v>1601.3111430762808</c:v>
                </c:pt>
                <c:pt idx="76">
                  <c:v>1687.3284808252583</c:v>
                </c:pt>
                <c:pt idx="77">
                  <c:v>1554.5988066280006</c:v>
                </c:pt>
                <c:pt idx="78">
                  <c:v>2108.0919968917638</c:v>
                </c:pt>
                <c:pt idx="79">
                  <c:v>2228.9177688443388</c:v>
                </c:pt>
                <c:pt idx="80">
                  <c:v>1103.8817845012861</c:v>
                </c:pt>
                <c:pt idx="81">
                  <c:v>1916.319704806064</c:v>
                </c:pt>
                <c:pt idx="82">
                  <c:v>1423.0735161370108</c:v>
                </c:pt>
                <c:pt idx="83">
                  <c:v>1703.0193239784985</c:v>
                </c:pt>
                <c:pt idx="84">
                  <c:v>1477.0798567131808</c:v>
                </c:pt>
                <c:pt idx="85">
                  <c:v>1338.6509464129631</c:v>
                </c:pt>
                <c:pt idx="86">
                  <c:v>1492.5495255811823</c:v>
                </c:pt>
                <c:pt idx="87">
                  <c:v>2448.1641845558238</c:v>
                </c:pt>
                <c:pt idx="88">
                  <c:v>1239.61199485866</c:v>
                </c:pt>
                <c:pt idx="89">
                  <c:v>1209.305266306578</c:v>
                </c:pt>
                <c:pt idx="90">
                  <c:v>1531.2986370787364</c:v>
                </c:pt>
                <c:pt idx="91">
                  <c:v>1209.305266306578</c:v>
                </c:pt>
                <c:pt idx="92">
                  <c:v>1500.2908181189769</c:v>
                </c:pt>
                <c:pt idx="93">
                  <c:v>1392.3105434968738</c:v>
                </c:pt>
                <c:pt idx="94">
                  <c:v>1821.187329464864</c:v>
                </c:pt>
                <c:pt idx="95">
                  <c:v>2124.1601929381172</c:v>
                </c:pt>
                <c:pt idx="96">
                  <c:v>1585.7239225459728</c:v>
                </c:pt>
                <c:pt idx="97">
                  <c:v>1523.5403193025534</c:v>
                </c:pt>
                <c:pt idx="98">
                  <c:v>1006.9441147709224</c:v>
                </c:pt>
                <c:pt idx="99">
                  <c:v>1232.0277899355417</c:v>
                </c:pt>
                <c:pt idx="100">
                  <c:v>1044.1145796771373</c:v>
                </c:pt>
                <c:pt idx="101">
                  <c:v>1081.4273917669218</c:v>
                </c:pt>
                <c:pt idx="102">
                  <c:v>1292.8394104863235</c:v>
                </c:pt>
                <c:pt idx="103">
                  <c:v>1300.4627614991207</c:v>
                </c:pt>
                <c:pt idx="104">
                  <c:v>2043.951124197913</c:v>
                </c:pt>
                <c:pt idx="105">
                  <c:v>2587.3085250225595</c:v>
                </c:pt>
                <c:pt idx="106">
                  <c:v>2124.1601929381172</c:v>
                </c:pt>
                <c:pt idx="107">
                  <c:v>3463.4576756795273</c:v>
                </c:pt>
                <c:pt idx="108">
                  <c:v>1916.319704806064</c:v>
                </c:pt>
                <c:pt idx="109">
                  <c:v>1956.1095192530709</c:v>
                </c:pt>
                <c:pt idx="110">
                  <c:v>1036.6689708612066</c:v>
                </c:pt>
                <c:pt idx="111">
                  <c:v>1224.4485839625554</c:v>
                </c:pt>
                <c:pt idx="112">
                  <c:v>1484.8125325814749</c:v>
                </c:pt>
                <c:pt idx="113">
                  <c:v>1695.1719572508696</c:v>
                </c:pt>
                <c:pt idx="114">
                  <c:v>1988.0040147746786</c:v>
                </c:pt>
                <c:pt idx="115">
                  <c:v>1500.2908181189769</c:v>
                </c:pt>
                <c:pt idx="116">
                  <c:v>1392.3105434968738</c:v>
                </c:pt>
                <c:pt idx="117">
                  <c:v>1892.4881211470883</c:v>
                </c:pt>
                <c:pt idx="118">
                  <c:v>1338.6509464129631</c:v>
                </c:pt>
                <c:pt idx="119">
                  <c:v>2140.2414226279534</c:v>
                </c:pt>
                <c:pt idx="120">
                  <c:v>1399.9945240242332</c:v>
                </c:pt>
                <c:pt idx="121">
                  <c:v>1133.8971366963031</c:v>
                </c:pt>
                <c:pt idx="122">
                  <c:v>2245.0818823529366</c:v>
                </c:pt>
                <c:pt idx="123">
                  <c:v>1821.187329464864</c:v>
                </c:pt>
                <c:pt idx="124">
                  <c:v>1353.9591531232527</c:v>
                </c:pt>
                <c:pt idx="125">
                  <c:v>1323.3614732793083</c:v>
                </c:pt>
                <c:pt idx="126">
                  <c:v>3201.9885123278937</c:v>
                </c:pt>
                <c:pt idx="127">
                  <c:v>2011.9609661903096</c:v>
                </c:pt>
                <c:pt idx="128">
                  <c:v>1648.1699542114034</c:v>
                </c:pt>
                <c:pt idx="129">
                  <c:v>1585.7239225459728</c:v>
                </c:pt>
                <c:pt idx="130">
                  <c:v>1679.4889089034632</c:v>
                </c:pt>
                <c:pt idx="131">
                  <c:v>1477.0798567131808</c:v>
                </c:pt>
                <c:pt idx="132">
                  <c:v>3590.7488253866882</c:v>
                </c:pt>
                <c:pt idx="133">
                  <c:v>2108.0919968917638</c:v>
                </c:pt>
                <c:pt idx="134">
                  <c:v>1232.0277899355417</c:v>
                </c:pt>
                <c:pt idx="135">
                  <c:v>1323.3614732793083</c:v>
                </c:pt>
                <c:pt idx="136">
                  <c:v>2884.5900619417562</c:v>
                </c:pt>
                <c:pt idx="137">
                  <c:v>2529.9141267350524</c:v>
                </c:pt>
                <c:pt idx="138">
                  <c:v>1884.5513800989386</c:v>
                </c:pt>
                <c:pt idx="139">
                  <c:v>2942.7892282705925</c:v>
                </c:pt>
                <c:pt idx="140">
                  <c:v>910.99737534475878</c:v>
                </c:pt>
                <c:pt idx="141">
                  <c:v>1096.3914983427599</c:v>
                </c:pt>
                <c:pt idx="142">
                  <c:v>1269.9983267804409</c:v>
                </c:pt>
                <c:pt idx="143">
                  <c:v>1546.8278973790657</c:v>
                </c:pt>
                <c:pt idx="144">
                  <c:v>1224.4485839625554</c:v>
                </c:pt>
                <c:pt idx="145">
                  <c:v>1609.110863711549</c:v>
                </c:pt>
                <c:pt idx="146">
                  <c:v>1948.1445587120309</c:v>
                </c:pt>
                <c:pt idx="147">
                  <c:v>1300.4627614991207</c:v>
                </c:pt>
                <c:pt idx="148">
                  <c:v>1399.9945240242332</c:v>
                </c:pt>
                <c:pt idx="149">
                  <c:v>1277.6071706110085</c:v>
                </c:pt>
                <c:pt idx="150">
                  <c:v>3863.9090291217831</c:v>
                </c:pt>
                <c:pt idx="151">
                  <c:v>1315.7238147547057</c:v>
                </c:pt>
                <c:pt idx="152">
                  <c:v>1224.4485839625554</c:v>
                </c:pt>
                <c:pt idx="153">
                  <c:v>1216.8744012361801</c:v>
                </c:pt>
                <c:pt idx="154">
                  <c:v>1353.9591531232527</c:v>
                </c:pt>
                <c:pt idx="155">
                  <c:v>1384.6311038989984</c:v>
                </c:pt>
                <c:pt idx="156">
                  <c:v>1500.2908181189769</c:v>
                </c:pt>
                <c:pt idx="157">
                  <c:v>1021.7949613996097</c:v>
                </c:pt>
                <c:pt idx="158">
                  <c:v>1239.61199485866</c:v>
                </c:pt>
                <c:pt idx="159">
                  <c:v>1073.9536308283714</c:v>
                </c:pt>
                <c:pt idx="160">
                  <c:v>1194.1822393313262</c:v>
                </c:pt>
                <c:pt idx="161">
                  <c:v>2628.3883846634349</c:v>
                </c:pt>
                <c:pt idx="162">
                  <c:v>918.34094770960019</c:v>
                </c:pt>
                <c:pt idx="163">
                  <c:v>1446.1926818728605</c:v>
                </c:pt>
                <c:pt idx="164">
                  <c:v>1640.3501217757289</c:v>
                </c:pt>
                <c:pt idx="165">
                  <c:v>1430.7754662248362</c:v>
                </c:pt>
                <c:pt idx="166">
                  <c:v>1718.7256720808348</c:v>
                </c:pt>
                <c:pt idx="167">
                  <c:v>1088.9066909086803</c:v>
                </c:pt>
                <c:pt idx="168">
                  <c:v>1163.9978682815049</c:v>
                </c:pt>
                <c:pt idx="169">
                  <c:v>1262.394364085967</c:v>
                </c:pt>
                <c:pt idx="170">
                  <c:v>1051.5658816158889</c:v>
                </c:pt>
                <c:pt idx="171">
                  <c:v>1029.2290872712379</c:v>
                </c:pt>
                <c:pt idx="172">
                  <c:v>1088.9066909086803</c:v>
                </c:pt>
                <c:pt idx="173">
                  <c:v>1224.4485839625554</c:v>
                </c:pt>
                <c:pt idx="174">
                  <c:v>2132.1991834135374</c:v>
                </c:pt>
                <c:pt idx="175">
                  <c:v>955.15248948738645</c:v>
                </c:pt>
                <c:pt idx="176">
                  <c:v>1036.6689708612066</c:v>
                </c:pt>
                <c:pt idx="177">
                  <c:v>955.15248948738645</c:v>
                </c:pt>
                <c:pt idx="178">
                  <c:v>999.52746101122636</c:v>
                </c:pt>
                <c:pt idx="179">
                  <c:v>969.92011096046667</c:v>
                </c:pt>
                <c:pt idx="180">
                  <c:v>1201.7412039816743</c:v>
                </c:pt>
                <c:pt idx="181">
                  <c:v>1262.394364085967</c:v>
                </c:pt>
                <c:pt idx="182">
                  <c:v>977.31298874530353</c:v>
                </c:pt>
                <c:pt idx="183">
                  <c:v>1616.9146372142454</c:v>
                </c:pt>
                <c:pt idx="184">
                  <c:v>1006.9441147709224</c:v>
                </c:pt>
                <c:pt idx="185">
                  <c:v>1156.4647775229939</c:v>
                </c:pt>
                <c:pt idx="186">
                  <c:v>1103.8817845012861</c:v>
                </c:pt>
                <c:pt idx="187">
                  <c:v>1285.2208727222899</c:v>
                </c:pt>
                <c:pt idx="188">
                  <c:v>933.04694483806918</c:v>
                </c:pt>
                <c:pt idx="189">
                  <c:v>1141.4143845528677</c:v>
                </c:pt>
                <c:pt idx="190">
                  <c:v>1908.3722951778116</c:v>
                </c:pt>
                <c:pt idx="191">
                  <c:v>1081.4273917669218</c:v>
                </c:pt>
                <c:pt idx="192">
                  <c:v>1073.9536308283714</c:v>
                </c:pt>
                <c:pt idx="193">
                  <c:v>1384.6311038989984</c:v>
                </c:pt>
                <c:pt idx="194">
                  <c:v>1096.3914983427599</c:v>
                </c:pt>
                <c:pt idx="195">
                  <c:v>859.77210880991504</c:v>
                </c:pt>
                <c:pt idx="196">
                  <c:v>1300.4627614991207</c:v>
                </c:pt>
                <c:pt idx="197">
                  <c:v>1300.4627614991207</c:v>
                </c:pt>
                <c:pt idx="198">
                  <c:v>1118.8786763994492</c:v>
                </c:pt>
                <c:pt idx="199">
                  <c:v>874.37538612774995</c:v>
                </c:pt>
                <c:pt idx="200">
                  <c:v>1300.4627614991207</c:v>
                </c:pt>
                <c:pt idx="201">
                  <c:v>1415.3760296701792</c:v>
                </c:pt>
                <c:pt idx="202">
                  <c:v>1088.9066909086803</c:v>
                </c:pt>
                <c:pt idx="203">
                  <c:v>1021.7949613996097</c:v>
                </c:pt>
                <c:pt idx="204">
                  <c:v>1081.4273917669218</c:v>
                </c:pt>
                <c:pt idx="205">
                  <c:v>859.77210880991504</c:v>
                </c:pt>
                <c:pt idx="206">
                  <c:v>1111.3775201534081</c:v>
                </c:pt>
                <c:pt idx="207">
                  <c:v>940.40929148387477</c:v>
                </c:pt>
                <c:pt idx="208">
                  <c:v>1369.2859267828333</c:v>
                </c:pt>
                <c:pt idx="209">
                  <c:v>1103.8817845012861</c:v>
                </c:pt>
                <c:pt idx="210">
                  <c:v>889.00484292015869</c:v>
                </c:pt>
                <c:pt idx="211">
                  <c:v>969.92011096046667</c:v>
                </c:pt>
                <c:pt idx="212">
                  <c:v>947.77781896301792</c:v>
                </c:pt>
                <c:pt idx="213">
                  <c:v>1148.9369406040728</c:v>
                </c:pt>
                <c:pt idx="214">
                  <c:v>1036.6689708612066</c:v>
                </c:pt>
                <c:pt idx="215">
                  <c:v>1118.8786763994492</c:v>
                </c:pt>
                <c:pt idx="216">
                  <c:v>969.92011096046667</c:v>
                </c:pt>
                <c:pt idx="217">
                  <c:v>1884.5513800989386</c:v>
                </c:pt>
                <c:pt idx="218">
                  <c:v>794.39092511623846</c:v>
                </c:pt>
                <c:pt idx="219">
                  <c:v>859.77210880991504</c:v>
                </c:pt>
                <c:pt idx="220">
                  <c:v>1014.3666261352151</c:v>
                </c:pt>
                <c:pt idx="221">
                  <c:v>845.1953597356478</c:v>
                </c:pt>
                <c:pt idx="222">
                  <c:v>947.77781896301792</c:v>
                </c:pt>
                <c:pt idx="223">
                  <c:v>999.52746101122636</c:v>
                </c:pt>
                <c:pt idx="224">
                  <c:v>1021.7949613996097</c:v>
                </c:pt>
                <c:pt idx="225">
                  <c:v>881.68686350582311</c:v>
                </c:pt>
                <c:pt idx="226">
                  <c:v>1224.4485839625554</c:v>
                </c:pt>
                <c:pt idx="227">
                  <c:v>984.71186322902849</c:v>
                </c:pt>
                <c:pt idx="228">
                  <c:v>1186.6283976915838</c:v>
                </c:pt>
                <c:pt idx="229">
                  <c:v>779.93815037392415</c:v>
                </c:pt>
                <c:pt idx="230">
                  <c:v>1059.0228449564595</c:v>
                </c:pt>
                <c:pt idx="231">
                  <c:v>859.77210880991504</c:v>
                </c:pt>
                <c:pt idx="232">
                  <c:v>1554.5988066280006</c:v>
                </c:pt>
                <c:pt idx="233">
                  <c:v>2423.6956923696725</c:v>
                </c:pt>
                <c:pt idx="234">
                  <c:v>1632.534281437959</c:v>
                </c:pt>
                <c:pt idx="235">
                  <c:v>1209.305266306578</c:v>
                </c:pt>
                <c:pt idx="236">
                  <c:v>1500.2908181189769</c:v>
                </c:pt>
                <c:pt idx="237">
                  <c:v>1308.0909035772854</c:v>
                </c:pt>
                <c:pt idx="238">
                  <c:v>1703.0193239784985</c:v>
                </c:pt>
                <c:pt idx="239">
                  <c:v>1640.3501217757289</c:v>
                </c:pt>
                <c:pt idx="240">
                  <c:v>2719.0054591371022</c:v>
                </c:pt>
                <c:pt idx="241">
                  <c:v>1469.3515157241418</c:v>
                </c:pt>
                <c:pt idx="242">
                  <c:v>1224.4485839625554</c:v>
                </c:pt>
                <c:pt idx="243">
                  <c:v>1892.4881211470883</c:v>
                </c:pt>
                <c:pt idx="244">
                  <c:v>962.53326575902634</c:v>
                </c:pt>
                <c:pt idx="245">
                  <c:v>881.68686350582311</c:v>
                </c:pt>
                <c:pt idx="246">
                  <c:v>1262.394364085967</c:v>
                </c:pt>
                <c:pt idx="247">
                  <c:v>1269.9983267804409</c:v>
                </c:pt>
                <c:pt idx="248">
                  <c:v>881.68686350582311</c:v>
                </c:pt>
                <c:pt idx="249">
                  <c:v>787.16098374695628</c:v>
                </c:pt>
                <c:pt idx="250">
                  <c:v>1081.4273917669218</c:v>
                </c:pt>
                <c:pt idx="251">
                  <c:v>881.68686350582311</c:v>
                </c:pt>
                <c:pt idx="252">
                  <c:v>852.48039605572819</c:v>
                </c:pt>
                <c:pt idx="253">
                  <c:v>787.16098374695628</c:v>
                </c:pt>
                <c:pt idx="254">
                  <c:v>772.72247666720637</c:v>
                </c:pt>
                <c:pt idx="255">
                  <c:v>736.75336933339804</c:v>
                </c:pt>
                <c:pt idx="256">
                  <c:v>1096.3914983427599</c:v>
                </c:pt>
                <c:pt idx="257">
                  <c:v>794.39092511623846</c:v>
                </c:pt>
                <c:pt idx="258">
                  <c:v>823.38076442876877</c:v>
                </c:pt>
                <c:pt idx="259">
                  <c:v>918.34094770960019</c:v>
                </c:pt>
                <c:pt idx="260">
                  <c:v>830.64549775330681</c:v>
                </c:pt>
                <c:pt idx="261">
                  <c:v>940.40929148387477</c:v>
                </c:pt>
                <c:pt idx="262">
                  <c:v>955.15248948738645</c:v>
                </c:pt>
                <c:pt idx="263">
                  <c:v>1477.0798567131808</c:v>
                </c:pt>
                <c:pt idx="264">
                  <c:v>1051.5658816158889</c:v>
                </c:pt>
                <c:pt idx="265">
                  <c:v>1036.6689708612066</c:v>
                </c:pt>
                <c:pt idx="266">
                  <c:v>1111.3775201534081</c:v>
                </c:pt>
                <c:pt idx="267">
                  <c:v>1044.1145796771373</c:v>
                </c:pt>
                <c:pt idx="268">
                  <c:v>1088.9066909086803</c:v>
                </c:pt>
                <c:pt idx="269">
                  <c:v>1006.9441147709224</c:v>
                </c:pt>
                <c:pt idx="270">
                  <c:v>1179.0797046690443</c:v>
                </c:pt>
                <c:pt idx="271">
                  <c:v>2415.5453931569305</c:v>
                </c:pt>
                <c:pt idx="272">
                  <c:v>1088.9066909086803</c:v>
                </c:pt>
                <c:pt idx="273">
                  <c:v>955.15248948738645</c:v>
                </c:pt>
                <c:pt idx="274">
                  <c:v>1118.8786763994492</c:v>
                </c:pt>
                <c:pt idx="275">
                  <c:v>992.11669898009654</c:v>
                </c:pt>
                <c:pt idx="276">
                  <c:v>1262.394364085967</c:v>
                </c:pt>
                <c:pt idx="277">
                  <c:v>1300.4627614991207</c:v>
                </c:pt>
                <c:pt idx="278">
                  <c:v>1118.8786763994492</c:v>
                </c:pt>
                <c:pt idx="279">
                  <c:v>1133.8971366963031</c:v>
                </c:pt>
                <c:pt idx="280">
                  <c:v>962.53326575902634</c:v>
                </c:pt>
                <c:pt idx="281">
                  <c:v>1156.4647775229939</c:v>
                </c:pt>
                <c:pt idx="282">
                  <c:v>1868.688648942564</c:v>
                </c:pt>
                <c:pt idx="283">
                  <c:v>969.92011096046667</c:v>
                </c:pt>
                <c:pt idx="284">
                  <c:v>1477.0798567131808</c:v>
                </c:pt>
                <c:pt idx="285">
                  <c:v>1029.2290872712379</c:v>
                </c:pt>
                <c:pt idx="286">
                  <c:v>1216.8744012361801</c:v>
                </c:pt>
                <c:pt idx="287">
                  <c:v>1066.4854383530628</c:v>
                </c:pt>
                <c:pt idx="288">
                  <c:v>1133.8971366963031</c:v>
                </c:pt>
                <c:pt idx="289">
                  <c:v>1073.9536308283714</c:v>
                </c:pt>
                <c:pt idx="290">
                  <c:v>896.32928227942875</c:v>
                </c:pt>
                <c:pt idx="291">
                  <c:v>992.11669898009654</c:v>
                </c:pt>
                <c:pt idx="292">
                  <c:v>962.53326575902634</c:v>
                </c:pt>
                <c:pt idx="293">
                  <c:v>1088.9066909086803</c:v>
                </c:pt>
                <c:pt idx="294">
                  <c:v>999.52746101122636</c:v>
                </c:pt>
                <c:pt idx="295">
                  <c:v>984.71186322902849</c:v>
                </c:pt>
                <c:pt idx="296">
                  <c:v>977.31298874530353</c:v>
                </c:pt>
                <c:pt idx="297">
                  <c:v>1308.0909035772854</c:v>
                </c:pt>
                <c:pt idx="298">
                  <c:v>1103.8817845012861</c:v>
                </c:pt>
                <c:pt idx="299">
                  <c:v>1671.653255798502</c:v>
                </c:pt>
                <c:pt idx="300">
                  <c:v>1361.6202293750787</c:v>
                </c:pt>
                <c:pt idx="301">
                  <c:v>1118.8786763994492</c:v>
                </c:pt>
                <c:pt idx="302">
                  <c:v>1346.302718559778</c:v>
                </c:pt>
                <c:pt idx="303">
                  <c:v>1044.1145796771373</c:v>
                </c:pt>
                <c:pt idx="304">
                  <c:v>1710.8705669162505</c:v>
                </c:pt>
                <c:pt idx="305">
                  <c:v>1554.5988066280006</c:v>
                </c:pt>
                <c:pt idx="306">
                  <c:v>1500.2908181189769</c:v>
                </c:pt>
                <c:pt idx="307">
                  <c:v>1239.61199485866</c:v>
                </c:pt>
                <c:pt idx="308">
                  <c:v>1423.0735161370108</c:v>
                </c:pt>
                <c:pt idx="309">
                  <c:v>933.04694483806918</c:v>
                </c:pt>
                <c:pt idx="310">
                  <c:v>1624.7224482073527</c:v>
                </c:pt>
                <c:pt idx="311">
                  <c:v>1860.762682688196</c:v>
                </c:pt>
                <c:pt idx="312">
                  <c:v>1663.8215359359535</c:v>
                </c:pt>
                <c:pt idx="313">
                  <c:v>1508.0363927539986</c:v>
                </c:pt>
                <c:pt idx="314">
                  <c:v>1415.3760296701792</c:v>
                </c:pt>
                <c:pt idx="315">
                  <c:v>1648.1699542114034</c:v>
                </c:pt>
                <c:pt idx="316">
                  <c:v>1392.3105434968738</c:v>
                </c:pt>
                <c:pt idx="317">
                  <c:v>1133.8971366963031</c:v>
                </c:pt>
                <c:pt idx="318">
                  <c:v>1338.6509464129631</c:v>
                </c:pt>
                <c:pt idx="319">
                  <c:v>1232.0277899355417</c:v>
                </c:pt>
                <c:pt idx="320">
                  <c:v>1029.2290872712379</c:v>
                </c:pt>
                <c:pt idx="321">
                  <c:v>1655.9937638553179</c:v>
                </c:pt>
                <c:pt idx="322">
                  <c:v>1300.4627614991207</c:v>
                </c:pt>
                <c:pt idx="323">
                  <c:v>1640.3501217757289</c:v>
                </c:pt>
                <c:pt idx="324">
                  <c:v>1156.4647775229939</c:v>
                </c:pt>
                <c:pt idx="325">
                  <c:v>1239.61199485866</c:v>
                </c:pt>
                <c:pt idx="326">
                  <c:v>1209.305266306578</c:v>
                </c:pt>
                <c:pt idx="327">
                  <c:v>1805.3828416176582</c:v>
                </c:pt>
                <c:pt idx="328">
                  <c:v>1726.5846255962872</c:v>
                </c:pt>
                <c:pt idx="329">
                  <c:v>1277.6071706110085</c:v>
                </c:pt>
                <c:pt idx="330">
                  <c:v>1758.0586493341486</c:v>
                </c:pt>
                <c:pt idx="331">
                  <c:v>1734.4474136927158</c:v>
                </c:pt>
                <c:pt idx="332">
                  <c:v>1186.6283976915838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92E-4AA6-854A-7A59497B7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906463"/>
        <c:axId val="1342919903"/>
      </c:scatterChart>
      <c:valAx>
        <c:axId val="134290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19903"/>
        <c:crosses val="autoZero"/>
        <c:crossBetween val="midCat"/>
      </c:valAx>
      <c:valAx>
        <c:axId val="13429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Roughness BI in mm/km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06463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Lane wise Rut Depth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918906239004135E-2"/>
          <c:y val="8.1927447769989351E-2"/>
          <c:w val="0.94728566178482898"/>
          <c:h val="0.645671470658647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'[1]Comparision as per CA'!$E$1:$E$2</c:f>
              <c:strCache>
                <c:ptCount val="1"/>
                <c:pt idx="0">
                  <c:v>Structure Detils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CA'!$E$3:$E$334</c:f>
              <c:numCache>
                <c:formatCode>General</c:formatCode>
                <c:ptCount val="332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25">
                  <c:v>0</c:v>
                </c:pt>
                <c:pt idx="29">
                  <c:v>0</c:v>
                </c:pt>
                <c:pt idx="35">
                  <c:v>0</c:v>
                </c:pt>
                <c:pt idx="36">
                  <c:v>0</c:v>
                </c:pt>
                <c:pt idx="42">
                  <c:v>0</c:v>
                </c:pt>
                <c:pt idx="44">
                  <c:v>0</c:v>
                </c:pt>
                <c:pt idx="47">
                  <c:v>0</c:v>
                </c:pt>
                <c:pt idx="49">
                  <c:v>0</c:v>
                </c:pt>
                <c:pt idx="53">
                  <c:v>0</c:v>
                </c:pt>
                <c:pt idx="61">
                  <c:v>0</c:v>
                </c:pt>
                <c:pt idx="67">
                  <c:v>0</c:v>
                </c:pt>
                <c:pt idx="71">
                  <c:v>0</c:v>
                </c:pt>
                <c:pt idx="72">
                  <c:v>0</c:v>
                </c:pt>
                <c:pt idx="76">
                  <c:v>0</c:v>
                </c:pt>
                <c:pt idx="86">
                  <c:v>0</c:v>
                </c:pt>
                <c:pt idx="90">
                  <c:v>0</c:v>
                </c:pt>
                <c:pt idx="94">
                  <c:v>0</c:v>
                </c:pt>
                <c:pt idx="104">
                  <c:v>0</c:v>
                </c:pt>
                <c:pt idx="109">
                  <c:v>0</c:v>
                </c:pt>
                <c:pt idx="113">
                  <c:v>0</c:v>
                </c:pt>
                <c:pt idx="117">
                  <c:v>0</c:v>
                </c:pt>
                <c:pt idx="122">
                  <c:v>0</c:v>
                </c:pt>
                <c:pt idx="125">
                  <c:v>0</c:v>
                </c:pt>
                <c:pt idx="127">
                  <c:v>0</c:v>
                </c:pt>
                <c:pt idx="132">
                  <c:v>0</c:v>
                </c:pt>
                <c:pt idx="135">
                  <c:v>0</c:v>
                </c:pt>
                <c:pt idx="136">
                  <c:v>0</c:v>
                </c:pt>
                <c:pt idx="138">
                  <c:v>0</c:v>
                </c:pt>
                <c:pt idx="140">
                  <c:v>0</c:v>
                </c:pt>
                <c:pt idx="150">
                  <c:v>0</c:v>
                </c:pt>
                <c:pt idx="154">
                  <c:v>0</c:v>
                </c:pt>
                <c:pt idx="156">
                  <c:v>0</c:v>
                </c:pt>
                <c:pt idx="158">
                  <c:v>0</c:v>
                </c:pt>
                <c:pt idx="160">
                  <c:v>0</c:v>
                </c:pt>
                <c:pt idx="164">
                  <c:v>0</c:v>
                </c:pt>
                <c:pt idx="165">
                  <c:v>0</c:v>
                </c:pt>
                <c:pt idx="171">
                  <c:v>0</c:v>
                </c:pt>
                <c:pt idx="173">
                  <c:v>0</c:v>
                </c:pt>
                <c:pt idx="178">
                  <c:v>0</c:v>
                </c:pt>
                <c:pt idx="182">
                  <c:v>0</c:v>
                </c:pt>
                <c:pt idx="186">
                  <c:v>0</c:v>
                </c:pt>
                <c:pt idx="190">
                  <c:v>0</c:v>
                </c:pt>
                <c:pt idx="193">
                  <c:v>0</c:v>
                </c:pt>
                <c:pt idx="195">
                  <c:v>0</c:v>
                </c:pt>
                <c:pt idx="200">
                  <c:v>0</c:v>
                </c:pt>
                <c:pt idx="205">
                  <c:v>0</c:v>
                </c:pt>
                <c:pt idx="208">
                  <c:v>0</c:v>
                </c:pt>
                <c:pt idx="212">
                  <c:v>0</c:v>
                </c:pt>
                <c:pt idx="216">
                  <c:v>0</c:v>
                </c:pt>
                <c:pt idx="223">
                  <c:v>0</c:v>
                </c:pt>
                <c:pt idx="226">
                  <c:v>0</c:v>
                </c:pt>
                <c:pt idx="230">
                  <c:v>0</c:v>
                </c:pt>
                <c:pt idx="233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9">
                  <c:v>0</c:v>
                </c:pt>
                <c:pt idx="262">
                  <c:v>0</c:v>
                </c:pt>
                <c:pt idx="271">
                  <c:v>0</c:v>
                </c:pt>
                <c:pt idx="276">
                  <c:v>0</c:v>
                </c:pt>
                <c:pt idx="281">
                  <c:v>0</c:v>
                </c:pt>
                <c:pt idx="286">
                  <c:v>0</c:v>
                </c:pt>
                <c:pt idx="291">
                  <c:v>0</c:v>
                </c:pt>
                <c:pt idx="298">
                  <c:v>0</c:v>
                </c:pt>
                <c:pt idx="302">
                  <c:v>0</c:v>
                </c:pt>
                <c:pt idx="303">
                  <c:v>0</c:v>
                </c:pt>
                <c:pt idx="305">
                  <c:v>0</c:v>
                </c:pt>
                <c:pt idx="311">
                  <c:v>0</c:v>
                </c:pt>
                <c:pt idx="317">
                  <c:v>0</c:v>
                </c:pt>
                <c:pt idx="320">
                  <c:v>0</c:v>
                </c:pt>
                <c:pt idx="3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3-4CCB-B329-6BEF210EBAD3}"/>
            </c:ext>
          </c:extLst>
        </c:ser>
        <c:ser>
          <c:idx val="1"/>
          <c:order val="1"/>
          <c:tx>
            <c:strRef>
              <c:f>'[1]Comparision as per CA'!$O$1:$O$2</c:f>
              <c:strCache>
                <c:ptCount val="1"/>
                <c:pt idx="0">
                  <c:v>Limitation of Rut Depth as per Concession Agreement (in mm)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CA'!$O$3:$O$334</c:f>
              <c:numCache>
                <c:formatCode>General</c:formatCode>
                <c:ptCount val="33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A3-4CCB-B329-6BEF210EBAD3}"/>
            </c:ext>
          </c:extLst>
        </c:ser>
        <c:ser>
          <c:idx val="2"/>
          <c:order val="2"/>
          <c:tx>
            <c:strRef>
              <c:f>'[1]Comparision as per CA'!$P$1:$P$2</c:f>
              <c:strCache>
                <c:ptCount val="1"/>
                <c:pt idx="0">
                  <c:v>L1 Rut Depth (in mm)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CA'!$P$3:$P$334</c:f>
              <c:numCache>
                <c:formatCode>General</c:formatCode>
                <c:ptCount val="332"/>
                <c:pt idx="0">
                  <c:v>2.5</c:v>
                </c:pt>
                <c:pt idx="1">
                  <c:v>2.7</c:v>
                </c:pt>
                <c:pt idx="2">
                  <c:v>3.8</c:v>
                </c:pt>
                <c:pt idx="3">
                  <c:v>2.7</c:v>
                </c:pt>
                <c:pt idx="4">
                  <c:v>3</c:v>
                </c:pt>
                <c:pt idx="5">
                  <c:v>3.4</c:v>
                </c:pt>
                <c:pt idx="6">
                  <c:v>2.7</c:v>
                </c:pt>
                <c:pt idx="7">
                  <c:v>3.2</c:v>
                </c:pt>
                <c:pt idx="8">
                  <c:v>3.2</c:v>
                </c:pt>
                <c:pt idx="9">
                  <c:v>3.3</c:v>
                </c:pt>
                <c:pt idx="10">
                  <c:v>3</c:v>
                </c:pt>
                <c:pt idx="11">
                  <c:v>3.3</c:v>
                </c:pt>
                <c:pt idx="12">
                  <c:v>3</c:v>
                </c:pt>
                <c:pt idx="13">
                  <c:v>3.5</c:v>
                </c:pt>
                <c:pt idx="14">
                  <c:v>3.4</c:v>
                </c:pt>
                <c:pt idx="15">
                  <c:v>3.1</c:v>
                </c:pt>
                <c:pt idx="16">
                  <c:v>3</c:v>
                </c:pt>
                <c:pt idx="17">
                  <c:v>2.8</c:v>
                </c:pt>
                <c:pt idx="18">
                  <c:v>3</c:v>
                </c:pt>
                <c:pt idx="19">
                  <c:v>3.5</c:v>
                </c:pt>
                <c:pt idx="20">
                  <c:v>3.4</c:v>
                </c:pt>
                <c:pt idx="21">
                  <c:v>2.9</c:v>
                </c:pt>
                <c:pt idx="22">
                  <c:v>3.2</c:v>
                </c:pt>
                <c:pt idx="23">
                  <c:v>3</c:v>
                </c:pt>
                <c:pt idx="24">
                  <c:v>3.1</c:v>
                </c:pt>
                <c:pt idx="25">
                  <c:v>2.8</c:v>
                </c:pt>
                <c:pt idx="26">
                  <c:v>2.5</c:v>
                </c:pt>
                <c:pt idx="27">
                  <c:v>2.4</c:v>
                </c:pt>
                <c:pt idx="28">
                  <c:v>2.5</c:v>
                </c:pt>
                <c:pt idx="29">
                  <c:v>2.8</c:v>
                </c:pt>
                <c:pt idx="30">
                  <c:v>3.2</c:v>
                </c:pt>
                <c:pt idx="31">
                  <c:v>3.3</c:v>
                </c:pt>
                <c:pt idx="32">
                  <c:v>2.7</c:v>
                </c:pt>
                <c:pt idx="33">
                  <c:v>2.6</c:v>
                </c:pt>
                <c:pt idx="34">
                  <c:v>2.9</c:v>
                </c:pt>
                <c:pt idx="35">
                  <c:v>3.4</c:v>
                </c:pt>
                <c:pt idx="36">
                  <c:v>3.6</c:v>
                </c:pt>
                <c:pt idx="37">
                  <c:v>3.8</c:v>
                </c:pt>
                <c:pt idx="38">
                  <c:v>3.7</c:v>
                </c:pt>
                <c:pt idx="39">
                  <c:v>3.9</c:v>
                </c:pt>
                <c:pt idx="40">
                  <c:v>2.8</c:v>
                </c:pt>
                <c:pt idx="41">
                  <c:v>2.2000000000000002</c:v>
                </c:pt>
                <c:pt idx="42">
                  <c:v>2.6</c:v>
                </c:pt>
                <c:pt idx="43">
                  <c:v>2.2999999999999998</c:v>
                </c:pt>
                <c:pt idx="44">
                  <c:v>2.2999999999999998</c:v>
                </c:pt>
                <c:pt idx="45">
                  <c:v>2.2000000000000002</c:v>
                </c:pt>
                <c:pt idx="46">
                  <c:v>2.1</c:v>
                </c:pt>
                <c:pt idx="47">
                  <c:v>1.7</c:v>
                </c:pt>
                <c:pt idx="48">
                  <c:v>1.9</c:v>
                </c:pt>
                <c:pt idx="49">
                  <c:v>2.2000000000000002</c:v>
                </c:pt>
                <c:pt idx="50">
                  <c:v>1.9</c:v>
                </c:pt>
                <c:pt idx="51">
                  <c:v>2.1</c:v>
                </c:pt>
                <c:pt idx="52">
                  <c:v>2.2999999999999998</c:v>
                </c:pt>
                <c:pt idx="53">
                  <c:v>2.6</c:v>
                </c:pt>
                <c:pt idx="54">
                  <c:v>2.9</c:v>
                </c:pt>
                <c:pt idx="55">
                  <c:v>2.2999999999999998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2.2999999999999998</c:v>
                </c:pt>
                <c:pt idx="59">
                  <c:v>2.5</c:v>
                </c:pt>
                <c:pt idx="60">
                  <c:v>2.4</c:v>
                </c:pt>
                <c:pt idx="61">
                  <c:v>2.2000000000000002</c:v>
                </c:pt>
                <c:pt idx="62">
                  <c:v>2</c:v>
                </c:pt>
                <c:pt idx="63">
                  <c:v>2.1</c:v>
                </c:pt>
                <c:pt idx="64">
                  <c:v>2.2000000000000002</c:v>
                </c:pt>
                <c:pt idx="65">
                  <c:v>2.4</c:v>
                </c:pt>
                <c:pt idx="66">
                  <c:v>2.2999999999999998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2.2000000000000002</c:v>
                </c:pt>
                <c:pt idx="71">
                  <c:v>2.5</c:v>
                </c:pt>
                <c:pt idx="72">
                  <c:v>2.8</c:v>
                </c:pt>
                <c:pt idx="73">
                  <c:v>2.5</c:v>
                </c:pt>
                <c:pt idx="74">
                  <c:v>2.9</c:v>
                </c:pt>
                <c:pt idx="75">
                  <c:v>3.2</c:v>
                </c:pt>
                <c:pt idx="76">
                  <c:v>2.2000000000000002</c:v>
                </c:pt>
                <c:pt idx="77">
                  <c:v>2.2000000000000002</c:v>
                </c:pt>
                <c:pt idx="78">
                  <c:v>1.8</c:v>
                </c:pt>
                <c:pt idx="79">
                  <c:v>2</c:v>
                </c:pt>
                <c:pt idx="80">
                  <c:v>2.2999999999999998</c:v>
                </c:pt>
                <c:pt idx="81">
                  <c:v>2</c:v>
                </c:pt>
                <c:pt idx="82">
                  <c:v>2</c:v>
                </c:pt>
                <c:pt idx="83">
                  <c:v>2.1</c:v>
                </c:pt>
                <c:pt idx="84">
                  <c:v>1.9</c:v>
                </c:pt>
                <c:pt idx="85">
                  <c:v>2.4</c:v>
                </c:pt>
                <c:pt idx="86">
                  <c:v>3.3</c:v>
                </c:pt>
                <c:pt idx="87">
                  <c:v>2.5</c:v>
                </c:pt>
                <c:pt idx="88">
                  <c:v>2.2000000000000002</c:v>
                </c:pt>
                <c:pt idx="89">
                  <c:v>2.2999999999999998</c:v>
                </c:pt>
                <c:pt idx="90">
                  <c:v>2.5</c:v>
                </c:pt>
                <c:pt idx="91">
                  <c:v>3</c:v>
                </c:pt>
                <c:pt idx="92">
                  <c:v>2.9</c:v>
                </c:pt>
                <c:pt idx="93">
                  <c:v>2.7</c:v>
                </c:pt>
                <c:pt idx="94">
                  <c:v>3.1</c:v>
                </c:pt>
                <c:pt idx="95">
                  <c:v>3.2</c:v>
                </c:pt>
                <c:pt idx="96">
                  <c:v>2.8</c:v>
                </c:pt>
                <c:pt idx="97">
                  <c:v>2.5</c:v>
                </c:pt>
                <c:pt idx="98">
                  <c:v>2.8</c:v>
                </c:pt>
                <c:pt idx="99">
                  <c:v>2.7</c:v>
                </c:pt>
                <c:pt idx="100">
                  <c:v>2.7</c:v>
                </c:pt>
                <c:pt idx="101">
                  <c:v>2.4</c:v>
                </c:pt>
                <c:pt idx="102">
                  <c:v>1.8</c:v>
                </c:pt>
                <c:pt idx="103">
                  <c:v>2.7</c:v>
                </c:pt>
                <c:pt idx="104">
                  <c:v>2.5</c:v>
                </c:pt>
                <c:pt idx="105">
                  <c:v>2.4</c:v>
                </c:pt>
                <c:pt idx="106">
                  <c:v>2.4</c:v>
                </c:pt>
                <c:pt idx="107">
                  <c:v>2.5</c:v>
                </c:pt>
                <c:pt idx="108">
                  <c:v>2.5</c:v>
                </c:pt>
                <c:pt idx="109">
                  <c:v>2.9</c:v>
                </c:pt>
                <c:pt idx="110">
                  <c:v>3.4</c:v>
                </c:pt>
                <c:pt idx="111">
                  <c:v>3.8</c:v>
                </c:pt>
                <c:pt idx="112">
                  <c:v>3.1</c:v>
                </c:pt>
                <c:pt idx="113">
                  <c:v>2.4</c:v>
                </c:pt>
                <c:pt idx="114">
                  <c:v>2.2000000000000002</c:v>
                </c:pt>
                <c:pt idx="115">
                  <c:v>2.7</c:v>
                </c:pt>
                <c:pt idx="116">
                  <c:v>1.9</c:v>
                </c:pt>
                <c:pt idx="117">
                  <c:v>2</c:v>
                </c:pt>
                <c:pt idx="118">
                  <c:v>1.9</c:v>
                </c:pt>
                <c:pt idx="119">
                  <c:v>1.9</c:v>
                </c:pt>
                <c:pt idx="120">
                  <c:v>2.1</c:v>
                </c:pt>
                <c:pt idx="121">
                  <c:v>2</c:v>
                </c:pt>
                <c:pt idx="122">
                  <c:v>3</c:v>
                </c:pt>
                <c:pt idx="123">
                  <c:v>2.7</c:v>
                </c:pt>
                <c:pt idx="124">
                  <c:v>2.2000000000000002</c:v>
                </c:pt>
                <c:pt idx="125">
                  <c:v>2.8</c:v>
                </c:pt>
                <c:pt idx="126">
                  <c:v>3</c:v>
                </c:pt>
                <c:pt idx="127">
                  <c:v>2.1</c:v>
                </c:pt>
                <c:pt idx="128">
                  <c:v>2.4</c:v>
                </c:pt>
                <c:pt idx="129">
                  <c:v>2.2000000000000002</c:v>
                </c:pt>
                <c:pt idx="130">
                  <c:v>2.7</c:v>
                </c:pt>
                <c:pt idx="131">
                  <c:v>2.5</c:v>
                </c:pt>
                <c:pt idx="132">
                  <c:v>2.2000000000000002</c:v>
                </c:pt>
                <c:pt idx="133">
                  <c:v>2.4</c:v>
                </c:pt>
                <c:pt idx="134">
                  <c:v>1.7</c:v>
                </c:pt>
                <c:pt idx="135">
                  <c:v>1.7</c:v>
                </c:pt>
                <c:pt idx="136">
                  <c:v>1.9</c:v>
                </c:pt>
                <c:pt idx="137">
                  <c:v>2</c:v>
                </c:pt>
                <c:pt idx="138">
                  <c:v>2.2000000000000002</c:v>
                </c:pt>
                <c:pt idx="139">
                  <c:v>1.9</c:v>
                </c:pt>
                <c:pt idx="140">
                  <c:v>1.8</c:v>
                </c:pt>
                <c:pt idx="141">
                  <c:v>3.7</c:v>
                </c:pt>
                <c:pt idx="142">
                  <c:v>2.4</c:v>
                </c:pt>
                <c:pt idx="143">
                  <c:v>1.9</c:v>
                </c:pt>
                <c:pt idx="144">
                  <c:v>1.8</c:v>
                </c:pt>
                <c:pt idx="145">
                  <c:v>2.2999999999999998</c:v>
                </c:pt>
                <c:pt idx="146">
                  <c:v>2.2999999999999998</c:v>
                </c:pt>
                <c:pt idx="147">
                  <c:v>1.9</c:v>
                </c:pt>
                <c:pt idx="148">
                  <c:v>2.2000000000000002</c:v>
                </c:pt>
                <c:pt idx="149">
                  <c:v>1.8</c:v>
                </c:pt>
                <c:pt idx="150">
                  <c:v>1.9</c:v>
                </c:pt>
                <c:pt idx="151">
                  <c:v>2</c:v>
                </c:pt>
                <c:pt idx="152">
                  <c:v>1.9</c:v>
                </c:pt>
                <c:pt idx="153">
                  <c:v>2.2000000000000002</c:v>
                </c:pt>
                <c:pt idx="154">
                  <c:v>2</c:v>
                </c:pt>
                <c:pt idx="155">
                  <c:v>1.9</c:v>
                </c:pt>
                <c:pt idx="156">
                  <c:v>1.8</c:v>
                </c:pt>
                <c:pt idx="157">
                  <c:v>1.7</c:v>
                </c:pt>
                <c:pt idx="158">
                  <c:v>2.1</c:v>
                </c:pt>
                <c:pt idx="159">
                  <c:v>1.7</c:v>
                </c:pt>
                <c:pt idx="160">
                  <c:v>2.4</c:v>
                </c:pt>
                <c:pt idx="161">
                  <c:v>2.2000000000000002</c:v>
                </c:pt>
                <c:pt idx="162">
                  <c:v>1.6</c:v>
                </c:pt>
                <c:pt idx="163">
                  <c:v>2.2000000000000002</c:v>
                </c:pt>
                <c:pt idx="164">
                  <c:v>2.8</c:v>
                </c:pt>
                <c:pt idx="165">
                  <c:v>2.2999999999999998</c:v>
                </c:pt>
                <c:pt idx="166">
                  <c:v>2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1.7</c:v>
                </c:pt>
                <c:pt idx="171">
                  <c:v>1.7</c:v>
                </c:pt>
                <c:pt idx="172">
                  <c:v>2</c:v>
                </c:pt>
                <c:pt idx="173">
                  <c:v>1.8</c:v>
                </c:pt>
                <c:pt idx="174">
                  <c:v>1.8</c:v>
                </c:pt>
                <c:pt idx="175">
                  <c:v>2</c:v>
                </c:pt>
                <c:pt idx="176">
                  <c:v>2.1</c:v>
                </c:pt>
                <c:pt idx="177">
                  <c:v>1.7</c:v>
                </c:pt>
                <c:pt idx="178">
                  <c:v>1.8</c:v>
                </c:pt>
                <c:pt idx="179">
                  <c:v>2.1</c:v>
                </c:pt>
                <c:pt idx="180">
                  <c:v>2.2999999999999998</c:v>
                </c:pt>
                <c:pt idx="181">
                  <c:v>2</c:v>
                </c:pt>
                <c:pt idx="182">
                  <c:v>2.2999999999999998</c:v>
                </c:pt>
                <c:pt idx="183">
                  <c:v>2.4</c:v>
                </c:pt>
                <c:pt idx="184">
                  <c:v>1.9</c:v>
                </c:pt>
                <c:pt idx="185">
                  <c:v>2.1</c:v>
                </c:pt>
                <c:pt idx="186">
                  <c:v>2.2999999999999998</c:v>
                </c:pt>
                <c:pt idx="187">
                  <c:v>1.7</c:v>
                </c:pt>
                <c:pt idx="188">
                  <c:v>2</c:v>
                </c:pt>
                <c:pt idx="189">
                  <c:v>2.4</c:v>
                </c:pt>
                <c:pt idx="190">
                  <c:v>2.5</c:v>
                </c:pt>
                <c:pt idx="191">
                  <c:v>2.2000000000000002</c:v>
                </c:pt>
                <c:pt idx="192">
                  <c:v>2.1</c:v>
                </c:pt>
                <c:pt idx="193">
                  <c:v>2.1</c:v>
                </c:pt>
                <c:pt idx="194">
                  <c:v>2.2000000000000002</c:v>
                </c:pt>
                <c:pt idx="195">
                  <c:v>2.1</c:v>
                </c:pt>
                <c:pt idx="196">
                  <c:v>2.5</c:v>
                </c:pt>
                <c:pt idx="197">
                  <c:v>2.5</c:v>
                </c:pt>
                <c:pt idx="198">
                  <c:v>3</c:v>
                </c:pt>
                <c:pt idx="199">
                  <c:v>2.4</c:v>
                </c:pt>
                <c:pt idx="200">
                  <c:v>2.7</c:v>
                </c:pt>
                <c:pt idx="201">
                  <c:v>2</c:v>
                </c:pt>
                <c:pt idx="202">
                  <c:v>2.1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2.4</c:v>
                </c:pt>
                <c:pt idx="206">
                  <c:v>2.2999999999999998</c:v>
                </c:pt>
                <c:pt idx="207">
                  <c:v>2.2000000000000002</c:v>
                </c:pt>
                <c:pt idx="208">
                  <c:v>2.4</c:v>
                </c:pt>
                <c:pt idx="209">
                  <c:v>2.8</c:v>
                </c:pt>
                <c:pt idx="210">
                  <c:v>2.9</c:v>
                </c:pt>
                <c:pt idx="211">
                  <c:v>2.4</c:v>
                </c:pt>
                <c:pt idx="212">
                  <c:v>2.7</c:v>
                </c:pt>
                <c:pt idx="213">
                  <c:v>2.4</c:v>
                </c:pt>
                <c:pt idx="214">
                  <c:v>1.8</c:v>
                </c:pt>
                <c:pt idx="215">
                  <c:v>1.7</c:v>
                </c:pt>
                <c:pt idx="216">
                  <c:v>2.2000000000000002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2.1</c:v>
                </c:pt>
                <c:pt idx="221">
                  <c:v>2.4</c:v>
                </c:pt>
                <c:pt idx="222">
                  <c:v>2.2999999999999998</c:v>
                </c:pt>
                <c:pt idx="223">
                  <c:v>1.8</c:v>
                </c:pt>
                <c:pt idx="224">
                  <c:v>2</c:v>
                </c:pt>
                <c:pt idx="225">
                  <c:v>2.1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1.7</c:v>
                </c:pt>
                <c:pt idx="230">
                  <c:v>1.8</c:v>
                </c:pt>
                <c:pt idx="231">
                  <c:v>1.9</c:v>
                </c:pt>
                <c:pt idx="232">
                  <c:v>2.2000000000000002</c:v>
                </c:pt>
                <c:pt idx="233">
                  <c:v>2.6</c:v>
                </c:pt>
                <c:pt idx="234">
                  <c:v>2.5</c:v>
                </c:pt>
                <c:pt idx="235">
                  <c:v>2.1</c:v>
                </c:pt>
                <c:pt idx="236">
                  <c:v>2.7</c:v>
                </c:pt>
                <c:pt idx="237">
                  <c:v>2.1</c:v>
                </c:pt>
                <c:pt idx="238">
                  <c:v>2.7</c:v>
                </c:pt>
                <c:pt idx="239">
                  <c:v>2.4</c:v>
                </c:pt>
                <c:pt idx="240">
                  <c:v>2.7</c:v>
                </c:pt>
                <c:pt idx="241">
                  <c:v>2.9</c:v>
                </c:pt>
                <c:pt idx="242">
                  <c:v>2.1</c:v>
                </c:pt>
                <c:pt idx="243">
                  <c:v>2.2000000000000002</c:v>
                </c:pt>
                <c:pt idx="244">
                  <c:v>2.6</c:v>
                </c:pt>
                <c:pt idx="245">
                  <c:v>2</c:v>
                </c:pt>
                <c:pt idx="246">
                  <c:v>2.1</c:v>
                </c:pt>
                <c:pt idx="247">
                  <c:v>1.9</c:v>
                </c:pt>
                <c:pt idx="248">
                  <c:v>1.7</c:v>
                </c:pt>
                <c:pt idx="249">
                  <c:v>1.6</c:v>
                </c:pt>
                <c:pt idx="250">
                  <c:v>1.7</c:v>
                </c:pt>
                <c:pt idx="251">
                  <c:v>1.5</c:v>
                </c:pt>
                <c:pt idx="252">
                  <c:v>2</c:v>
                </c:pt>
                <c:pt idx="253">
                  <c:v>2</c:v>
                </c:pt>
                <c:pt idx="254">
                  <c:v>2.1</c:v>
                </c:pt>
                <c:pt idx="255">
                  <c:v>2.1</c:v>
                </c:pt>
                <c:pt idx="256">
                  <c:v>1.9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1.9</c:v>
                </c:pt>
                <c:pt idx="260">
                  <c:v>1.9</c:v>
                </c:pt>
                <c:pt idx="261">
                  <c:v>2.2999999999999998</c:v>
                </c:pt>
                <c:pt idx="262">
                  <c:v>1.6</c:v>
                </c:pt>
                <c:pt idx="263">
                  <c:v>1.6</c:v>
                </c:pt>
                <c:pt idx="264">
                  <c:v>1.8</c:v>
                </c:pt>
                <c:pt idx="265">
                  <c:v>1.9</c:v>
                </c:pt>
                <c:pt idx="266">
                  <c:v>2</c:v>
                </c:pt>
                <c:pt idx="267">
                  <c:v>2.2000000000000002</c:v>
                </c:pt>
                <c:pt idx="268">
                  <c:v>1.9</c:v>
                </c:pt>
                <c:pt idx="269">
                  <c:v>2.4</c:v>
                </c:pt>
                <c:pt idx="270">
                  <c:v>2.5</c:v>
                </c:pt>
                <c:pt idx="271">
                  <c:v>1.9</c:v>
                </c:pt>
                <c:pt idx="272">
                  <c:v>2.2000000000000002</c:v>
                </c:pt>
                <c:pt idx="273">
                  <c:v>1.8</c:v>
                </c:pt>
                <c:pt idx="274">
                  <c:v>1.5</c:v>
                </c:pt>
                <c:pt idx="275">
                  <c:v>1.8</c:v>
                </c:pt>
                <c:pt idx="276">
                  <c:v>1.8</c:v>
                </c:pt>
                <c:pt idx="277">
                  <c:v>1.7</c:v>
                </c:pt>
                <c:pt idx="278">
                  <c:v>2</c:v>
                </c:pt>
                <c:pt idx="279">
                  <c:v>1.9</c:v>
                </c:pt>
                <c:pt idx="280">
                  <c:v>2.1</c:v>
                </c:pt>
                <c:pt idx="281">
                  <c:v>2</c:v>
                </c:pt>
                <c:pt idx="282">
                  <c:v>1.8</c:v>
                </c:pt>
                <c:pt idx="283">
                  <c:v>1.9</c:v>
                </c:pt>
                <c:pt idx="284">
                  <c:v>1.7</c:v>
                </c:pt>
                <c:pt idx="285">
                  <c:v>1.6</c:v>
                </c:pt>
                <c:pt idx="286">
                  <c:v>1.9</c:v>
                </c:pt>
                <c:pt idx="287">
                  <c:v>1.4</c:v>
                </c:pt>
                <c:pt idx="288">
                  <c:v>1.6</c:v>
                </c:pt>
                <c:pt idx="289">
                  <c:v>1.3</c:v>
                </c:pt>
                <c:pt idx="290">
                  <c:v>1.7</c:v>
                </c:pt>
                <c:pt idx="291">
                  <c:v>1.7</c:v>
                </c:pt>
                <c:pt idx="292">
                  <c:v>1.4</c:v>
                </c:pt>
                <c:pt idx="293">
                  <c:v>1.3</c:v>
                </c:pt>
                <c:pt idx="294">
                  <c:v>1.4</c:v>
                </c:pt>
                <c:pt idx="295">
                  <c:v>1.4</c:v>
                </c:pt>
                <c:pt idx="296">
                  <c:v>1.3</c:v>
                </c:pt>
                <c:pt idx="297">
                  <c:v>1.6</c:v>
                </c:pt>
                <c:pt idx="298">
                  <c:v>1.6</c:v>
                </c:pt>
                <c:pt idx="299">
                  <c:v>3.1</c:v>
                </c:pt>
                <c:pt idx="300">
                  <c:v>2.5</c:v>
                </c:pt>
                <c:pt idx="301">
                  <c:v>2</c:v>
                </c:pt>
                <c:pt idx="302">
                  <c:v>2.2999999999999998</c:v>
                </c:pt>
                <c:pt idx="303">
                  <c:v>2.9</c:v>
                </c:pt>
                <c:pt idx="304">
                  <c:v>2.9</c:v>
                </c:pt>
                <c:pt idx="305">
                  <c:v>2.7</c:v>
                </c:pt>
                <c:pt idx="306">
                  <c:v>2.2000000000000002</c:v>
                </c:pt>
                <c:pt idx="307">
                  <c:v>2.6</c:v>
                </c:pt>
                <c:pt idx="308">
                  <c:v>2.9</c:v>
                </c:pt>
                <c:pt idx="309">
                  <c:v>2.4</c:v>
                </c:pt>
                <c:pt idx="310">
                  <c:v>3.1</c:v>
                </c:pt>
                <c:pt idx="311">
                  <c:v>2.9</c:v>
                </c:pt>
                <c:pt idx="312">
                  <c:v>2.9</c:v>
                </c:pt>
                <c:pt idx="313">
                  <c:v>2.9</c:v>
                </c:pt>
                <c:pt idx="314">
                  <c:v>2.9</c:v>
                </c:pt>
                <c:pt idx="315">
                  <c:v>2.9</c:v>
                </c:pt>
                <c:pt idx="316">
                  <c:v>2.9</c:v>
                </c:pt>
                <c:pt idx="317">
                  <c:v>2.9</c:v>
                </c:pt>
                <c:pt idx="318">
                  <c:v>2.9</c:v>
                </c:pt>
                <c:pt idx="319">
                  <c:v>2.9</c:v>
                </c:pt>
                <c:pt idx="320">
                  <c:v>2.9</c:v>
                </c:pt>
                <c:pt idx="321">
                  <c:v>2.9</c:v>
                </c:pt>
                <c:pt idx="322">
                  <c:v>2.9</c:v>
                </c:pt>
                <c:pt idx="323">
                  <c:v>2.9</c:v>
                </c:pt>
                <c:pt idx="324">
                  <c:v>2.9</c:v>
                </c:pt>
                <c:pt idx="325">
                  <c:v>2.9</c:v>
                </c:pt>
                <c:pt idx="326">
                  <c:v>2.9</c:v>
                </c:pt>
                <c:pt idx="327">
                  <c:v>2.9</c:v>
                </c:pt>
                <c:pt idx="328">
                  <c:v>2.9</c:v>
                </c:pt>
                <c:pt idx="329">
                  <c:v>2.9</c:v>
                </c:pt>
                <c:pt idx="330">
                  <c:v>2.9</c:v>
                </c:pt>
                <c:pt idx="331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A3-4CCB-B329-6BEF210EBAD3}"/>
            </c:ext>
          </c:extLst>
        </c:ser>
        <c:ser>
          <c:idx val="3"/>
          <c:order val="3"/>
          <c:tx>
            <c:strRef>
              <c:f>'[1]Comparision as per CA'!$Q$1:$Q$2</c:f>
              <c:strCache>
                <c:ptCount val="1"/>
                <c:pt idx="0">
                  <c:v>L2 Rut Depth (in mm) Rut Depth (in mm)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CA'!$Q$3:$Q$334</c:f>
              <c:numCache>
                <c:formatCode>General</c:formatCode>
                <c:ptCount val="332"/>
                <c:pt idx="0">
                  <c:v>3.5</c:v>
                </c:pt>
                <c:pt idx="1">
                  <c:v>3</c:v>
                </c:pt>
                <c:pt idx="2">
                  <c:v>4.5999999999999996</c:v>
                </c:pt>
                <c:pt idx="3">
                  <c:v>4.5</c:v>
                </c:pt>
                <c:pt idx="4">
                  <c:v>5.2</c:v>
                </c:pt>
                <c:pt idx="5">
                  <c:v>5.0999999999999996</c:v>
                </c:pt>
                <c:pt idx="6">
                  <c:v>4</c:v>
                </c:pt>
                <c:pt idx="7">
                  <c:v>4.8</c:v>
                </c:pt>
                <c:pt idx="8">
                  <c:v>4.8</c:v>
                </c:pt>
                <c:pt idx="9">
                  <c:v>4.5999999999999996</c:v>
                </c:pt>
                <c:pt idx="10">
                  <c:v>4.8</c:v>
                </c:pt>
                <c:pt idx="11">
                  <c:v>5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5.2</c:v>
                </c:pt>
                <c:pt idx="16">
                  <c:v>4.5999999999999996</c:v>
                </c:pt>
                <c:pt idx="17">
                  <c:v>4.7</c:v>
                </c:pt>
                <c:pt idx="18">
                  <c:v>4.5999999999999996</c:v>
                </c:pt>
                <c:pt idx="19">
                  <c:v>5.5</c:v>
                </c:pt>
                <c:pt idx="20">
                  <c:v>4.7</c:v>
                </c:pt>
                <c:pt idx="21">
                  <c:v>4.5</c:v>
                </c:pt>
                <c:pt idx="22">
                  <c:v>5</c:v>
                </c:pt>
                <c:pt idx="23">
                  <c:v>5.4</c:v>
                </c:pt>
                <c:pt idx="24">
                  <c:v>5.7</c:v>
                </c:pt>
                <c:pt idx="25">
                  <c:v>5.5</c:v>
                </c:pt>
                <c:pt idx="26">
                  <c:v>4.7</c:v>
                </c:pt>
                <c:pt idx="27">
                  <c:v>4.7</c:v>
                </c:pt>
                <c:pt idx="28">
                  <c:v>4.5999999999999996</c:v>
                </c:pt>
                <c:pt idx="29">
                  <c:v>4.4000000000000004</c:v>
                </c:pt>
                <c:pt idx="30">
                  <c:v>5.5</c:v>
                </c:pt>
                <c:pt idx="31">
                  <c:v>5.8</c:v>
                </c:pt>
                <c:pt idx="32">
                  <c:v>4.9000000000000004</c:v>
                </c:pt>
                <c:pt idx="33">
                  <c:v>4.9000000000000004</c:v>
                </c:pt>
                <c:pt idx="34">
                  <c:v>5</c:v>
                </c:pt>
                <c:pt idx="35">
                  <c:v>5.3</c:v>
                </c:pt>
                <c:pt idx="36">
                  <c:v>5.4</c:v>
                </c:pt>
                <c:pt idx="37">
                  <c:v>7.4</c:v>
                </c:pt>
                <c:pt idx="38">
                  <c:v>6.7</c:v>
                </c:pt>
                <c:pt idx="39">
                  <c:v>6.5</c:v>
                </c:pt>
                <c:pt idx="40">
                  <c:v>4.8</c:v>
                </c:pt>
                <c:pt idx="41">
                  <c:v>4.2</c:v>
                </c:pt>
                <c:pt idx="42">
                  <c:v>4.4000000000000004</c:v>
                </c:pt>
                <c:pt idx="43">
                  <c:v>5.0999999999999996</c:v>
                </c:pt>
                <c:pt idx="44">
                  <c:v>4.5</c:v>
                </c:pt>
                <c:pt idx="45">
                  <c:v>4.2</c:v>
                </c:pt>
                <c:pt idx="46">
                  <c:v>4</c:v>
                </c:pt>
                <c:pt idx="47">
                  <c:v>3.9</c:v>
                </c:pt>
                <c:pt idx="48">
                  <c:v>3.9</c:v>
                </c:pt>
                <c:pt idx="49">
                  <c:v>3.6</c:v>
                </c:pt>
                <c:pt idx="50">
                  <c:v>3.5</c:v>
                </c:pt>
                <c:pt idx="51">
                  <c:v>3.9</c:v>
                </c:pt>
                <c:pt idx="52">
                  <c:v>4.7</c:v>
                </c:pt>
                <c:pt idx="53">
                  <c:v>4.5999999999999996</c:v>
                </c:pt>
                <c:pt idx="54">
                  <c:v>4.5999999999999996</c:v>
                </c:pt>
                <c:pt idx="55">
                  <c:v>3.9</c:v>
                </c:pt>
                <c:pt idx="56">
                  <c:v>4.0999999999999996</c:v>
                </c:pt>
                <c:pt idx="57">
                  <c:v>4.4000000000000004</c:v>
                </c:pt>
                <c:pt idx="58">
                  <c:v>4.2</c:v>
                </c:pt>
                <c:pt idx="59">
                  <c:v>3.7</c:v>
                </c:pt>
                <c:pt idx="60">
                  <c:v>3.4</c:v>
                </c:pt>
                <c:pt idx="61">
                  <c:v>3.8</c:v>
                </c:pt>
                <c:pt idx="62">
                  <c:v>2.9</c:v>
                </c:pt>
                <c:pt idx="63">
                  <c:v>2.6</c:v>
                </c:pt>
                <c:pt idx="64">
                  <c:v>3.6</c:v>
                </c:pt>
                <c:pt idx="65">
                  <c:v>3.4</c:v>
                </c:pt>
                <c:pt idx="66">
                  <c:v>3.6</c:v>
                </c:pt>
                <c:pt idx="67">
                  <c:v>3.8</c:v>
                </c:pt>
                <c:pt idx="68">
                  <c:v>3.5</c:v>
                </c:pt>
                <c:pt idx="69">
                  <c:v>4.7</c:v>
                </c:pt>
                <c:pt idx="70">
                  <c:v>4.0999999999999996</c:v>
                </c:pt>
                <c:pt idx="71">
                  <c:v>4</c:v>
                </c:pt>
                <c:pt idx="72">
                  <c:v>4</c:v>
                </c:pt>
                <c:pt idx="73">
                  <c:v>6.1</c:v>
                </c:pt>
                <c:pt idx="74">
                  <c:v>5.9</c:v>
                </c:pt>
                <c:pt idx="75">
                  <c:v>5.3</c:v>
                </c:pt>
                <c:pt idx="76">
                  <c:v>5.0999999999999996</c:v>
                </c:pt>
                <c:pt idx="77">
                  <c:v>5</c:v>
                </c:pt>
                <c:pt idx="78">
                  <c:v>4.4000000000000004</c:v>
                </c:pt>
                <c:pt idx="79">
                  <c:v>4.3</c:v>
                </c:pt>
                <c:pt idx="80">
                  <c:v>3.8</c:v>
                </c:pt>
                <c:pt idx="81">
                  <c:v>3.9</c:v>
                </c:pt>
                <c:pt idx="82">
                  <c:v>3.3</c:v>
                </c:pt>
                <c:pt idx="83">
                  <c:v>3.1</c:v>
                </c:pt>
                <c:pt idx="84">
                  <c:v>3.7</c:v>
                </c:pt>
                <c:pt idx="85">
                  <c:v>4.3</c:v>
                </c:pt>
                <c:pt idx="86">
                  <c:v>5.3</c:v>
                </c:pt>
                <c:pt idx="87">
                  <c:v>5.3</c:v>
                </c:pt>
                <c:pt idx="88">
                  <c:v>4.7</c:v>
                </c:pt>
                <c:pt idx="89">
                  <c:v>4.4000000000000004</c:v>
                </c:pt>
                <c:pt idx="90">
                  <c:v>5.2</c:v>
                </c:pt>
                <c:pt idx="91">
                  <c:v>5.0999999999999996</c:v>
                </c:pt>
                <c:pt idx="92">
                  <c:v>4.8</c:v>
                </c:pt>
                <c:pt idx="93">
                  <c:v>4.5</c:v>
                </c:pt>
                <c:pt idx="94">
                  <c:v>4.9000000000000004</c:v>
                </c:pt>
                <c:pt idx="95">
                  <c:v>5.8</c:v>
                </c:pt>
                <c:pt idx="96">
                  <c:v>4.4000000000000004</c:v>
                </c:pt>
                <c:pt idx="97">
                  <c:v>4</c:v>
                </c:pt>
                <c:pt idx="98">
                  <c:v>4.5</c:v>
                </c:pt>
                <c:pt idx="99">
                  <c:v>3.8</c:v>
                </c:pt>
                <c:pt idx="100">
                  <c:v>4.5</c:v>
                </c:pt>
                <c:pt idx="101">
                  <c:v>4.5</c:v>
                </c:pt>
                <c:pt idx="102">
                  <c:v>4</c:v>
                </c:pt>
                <c:pt idx="103">
                  <c:v>4.2</c:v>
                </c:pt>
                <c:pt idx="104">
                  <c:v>3.6</c:v>
                </c:pt>
                <c:pt idx="105">
                  <c:v>4.3</c:v>
                </c:pt>
                <c:pt idx="106">
                  <c:v>4.4000000000000004</c:v>
                </c:pt>
                <c:pt idx="107">
                  <c:v>4.8</c:v>
                </c:pt>
                <c:pt idx="108">
                  <c:v>5.2</c:v>
                </c:pt>
                <c:pt idx="109">
                  <c:v>5</c:v>
                </c:pt>
                <c:pt idx="110">
                  <c:v>6.3</c:v>
                </c:pt>
                <c:pt idx="111">
                  <c:v>5.7</c:v>
                </c:pt>
                <c:pt idx="112">
                  <c:v>6.6</c:v>
                </c:pt>
                <c:pt idx="113">
                  <c:v>6</c:v>
                </c:pt>
                <c:pt idx="114">
                  <c:v>5.4</c:v>
                </c:pt>
                <c:pt idx="115">
                  <c:v>5.4</c:v>
                </c:pt>
                <c:pt idx="116">
                  <c:v>4.3</c:v>
                </c:pt>
                <c:pt idx="117">
                  <c:v>4.5</c:v>
                </c:pt>
                <c:pt idx="118">
                  <c:v>3.5</c:v>
                </c:pt>
                <c:pt idx="119">
                  <c:v>3.8</c:v>
                </c:pt>
                <c:pt idx="120">
                  <c:v>4.5999999999999996</c:v>
                </c:pt>
                <c:pt idx="121">
                  <c:v>4.9000000000000004</c:v>
                </c:pt>
                <c:pt idx="122">
                  <c:v>5.2</c:v>
                </c:pt>
                <c:pt idx="123">
                  <c:v>6.5</c:v>
                </c:pt>
                <c:pt idx="124">
                  <c:v>5.9</c:v>
                </c:pt>
                <c:pt idx="125">
                  <c:v>5.4</c:v>
                </c:pt>
                <c:pt idx="126">
                  <c:v>5.2</c:v>
                </c:pt>
                <c:pt idx="127">
                  <c:v>5</c:v>
                </c:pt>
                <c:pt idx="128">
                  <c:v>5.0999999999999996</c:v>
                </c:pt>
                <c:pt idx="129">
                  <c:v>4.5999999999999996</c:v>
                </c:pt>
                <c:pt idx="130">
                  <c:v>3.8</c:v>
                </c:pt>
                <c:pt idx="131">
                  <c:v>4.9000000000000004</c:v>
                </c:pt>
                <c:pt idx="132">
                  <c:v>4.0999999999999996</c:v>
                </c:pt>
                <c:pt idx="133">
                  <c:v>3.9</c:v>
                </c:pt>
                <c:pt idx="134">
                  <c:v>3.6</c:v>
                </c:pt>
                <c:pt idx="135">
                  <c:v>2.8</c:v>
                </c:pt>
                <c:pt idx="136">
                  <c:v>3.5</c:v>
                </c:pt>
                <c:pt idx="137">
                  <c:v>2.6</c:v>
                </c:pt>
                <c:pt idx="138">
                  <c:v>2.9</c:v>
                </c:pt>
                <c:pt idx="139">
                  <c:v>2.2999999999999998</c:v>
                </c:pt>
                <c:pt idx="140">
                  <c:v>2</c:v>
                </c:pt>
                <c:pt idx="141">
                  <c:v>3.3</c:v>
                </c:pt>
                <c:pt idx="142">
                  <c:v>2.4</c:v>
                </c:pt>
                <c:pt idx="143">
                  <c:v>2</c:v>
                </c:pt>
                <c:pt idx="144">
                  <c:v>2.1</c:v>
                </c:pt>
                <c:pt idx="145">
                  <c:v>2.4</c:v>
                </c:pt>
                <c:pt idx="146">
                  <c:v>2</c:v>
                </c:pt>
                <c:pt idx="147">
                  <c:v>2</c:v>
                </c:pt>
                <c:pt idx="148">
                  <c:v>2.2000000000000002</c:v>
                </c:pt>
                <c:pt idx="149">
                  <c:v>2</c:v>
                </c:pt>
                <c:pt idx="150">
                  <c:v>2.1</c:v>
                </c:pt>
                <c:pt idx="151">
                  <c:v>1.9</c:v>
                </c:pt>
                <c:pt idx="152">
                  <c:v>2.8</c:v>
                </c:pt>
                <c:pt idx="153">
                  <c:v>3.8</c:v>
                </c:pt>
                <c:pt idx="154">
                  <c:v>4</c:v>
                </c:pt>
                <c:pt idx="155">
                  <c:v>4.9000000000000004</c:v>
                </c:pt>
                <c:pt idx="156">
                  <c:v>3.4</c:v>
                </c:pt>
                <c:pt idx="157">
                  <c:v>4.2</c:v>
                </c:pt>
                <c:pt idx="158">
                  <c:v>3.6</c:v>
                </c:pt>
                <c:pt idx="159">
                  <c:v>3.6</c:v>
                </c:pt>
                <c:pt idx="160">
                  <c:v>3.7</c:v>
                </c:pt>
                <c:pt idx="161">
                  <c:v>3.6</c:v>
                </c:pt>
                <c:pt idx="162">
                  <c:v>2.7</c:v>
                </c:pt>
                <c:pt idx="163">
                  <c:v>2.7</c:v>
                </c:pt>
                <c:pt idx="164">
                  <c:v>3.4</c:v>
                </c:pt>
                <c:pt idx="165">
                  <c:v>3.1</c:v>
                </c:pt>
                <c:pt idx="166">
                  <c:v>3</c:v>
                </c:pt>
                <c:pt idx="167">
                  <c:v>2.5</c:v>
                </c:pt>
                <c:pt idx="168">
                  <c:v>2.2000000000000002</c:v>
                </c:pt>
                <c:pt idx="169">
                  <c:v>2.2999999999999998</c:v>
                </c:pt>
                <c:pt idx="170">
                  <c:v>2.5</c:v>
                </c:pt>
                <c:pt idx="171">
                  <c:v>2.8</c:v>
                </c:pt>
                <c:pt idx="172">
                  <c:v>2.9</c:v>
                </c:pt>
                <c:pt idx="173">
                  <c:v>2.9</c:v>
                </c:pt>
                <c:pt idx="174">
                  <c:v>2.8</c:v>
                </c:pt>
                <c:pt idx="175">
                  <c:v>2.7</c:v>
                </c:pt>
                <c:pt idx="176">
                  <c:v>3.3</c:v>
                </c:pt>
                <c:pt idx="177">
                  <c:v>3.2</c:v>
                </c:pt>
                <c:pt idx="178">
                  <c:v>2.6</c:v>
                </c:pt>
                <c:pt idx="179">
                  <c:v>3.1</c:v>
                </c:pt>
                <c:pt idx="180">
                  <c:v>3.3</c:v>
                </c:pt>
                <c:pt idx="181">
                  <c:v>3.4</c:v>
                </c:pt>
                <c:pt idx="182">
                  <c:v>2.6</c:v>
                </c:pt>
                <c:pt idx="183">
                  <c:v>2.7</c:v>
                </c:pt>
                <c:pt idx="184">
                  <c:v>2.9</c:v>
                </c:pt>
                <c:pt idx="185">
                  <c:v>2.2999999999999998</c:v>
                </c:pt>
                <c:pt idx="186">
                  <c:v>2.5</c:v>
                </c:pt>
                <c:pt idx="187">
                  <c:v>2.8</c:v>
                </c:pt>
                <c:pt idx="188">
                  <c:v>2.9</c:v>
                </c:pt>
                <c:pt idx="189">
                  <c:v>3.4</c:v>
                </c:pt>
                <c:pt idx="190">
                  <c:v>3.4</c:v>
                </c:pt>
                <c:pt idx="191">
                  <c:v>3.1</c:v>
                </c:pt>
                <c:pt idx="192">
                  <c:v>3</c:v>
                </c:pt>
                <c:pt idx="193">
                  <c:v>3.2</c:v>
                </c:pt>
                <c:pt idx="194">
                  <c:v>3.4</c:v>
                </c:pt>
                <c:pt idx="195">
                  <c:v>3</c:v>
                </c:pt>
                <c:pt idx="196">
                  <c:v>3.6</c:v>
                </c:pt>
                <c:pt idx="197">
                  <c:v>3.1</c:v>
                </c:pt>
                <c:pt idx="198">
                  <c:v>3.4</c:v>
                </c:pt>
                <c:pt idx="199">
                  <c:v>3.1</c:v>
                </c:pt>
                <c:pt idx="200">
                  <c:v>3.6</c:v>
                </c:pt>
                <c:pt idx="201">
                  <c:v>2.8</c:v>
                </c:pt>
                <c:pt idx="202">
                  <c:v>2.7</c:v>
                </c:pt>
                <c:pt idx="203">
                  <c:v>2.2000000000000002</c:v>
                </c:pt>
                <c:pt idx="204">
                  <c:v>3.1</c:v>
                </c:pt>
                <c:pt idx="205">
                  <c:v>3.7</c:v>
                </c:pt>
                <c:pt idx="206">
                  <c:v>4.0999999999999996</c:v>
                </c:pt>
                <c:pt idx="207">
                  <c:v>3.9</c:v>
                </c:pt>
                <c:pt idx="208">
                  <c:v>3.5</c:v>
                </c:pt>
                <c:pt idx="209">
                  <c:v>4.0999999999999996</c:v>
                </c:pt>
                <c:pt idx="210">
                  <c:v>3.6</c:v>
                </c:pt>
                <c:pt idx="211">
                  <c:v>3.4</c:v>
                </c:pt>
                <c:pt idx="212">
                  <c:v>3</c:v>
                </c:pt>
                <c:pt idx="213">
                  <c:v>3</c:v>
                </c:pt>
                <c:pt idx="214">
                  <c:v>2.8</c:v>
                </c:pt>
                <c:pt idx="215">
                  <c:v>2.8</c:v>
                </c:pt>
                <c:pt idx="216">
                  <c:v>3.3</c:v>
                </c:pt>
                <c:pt idx="217">
                  <c:v>3.5</c:v>
                </c:pt>
                <c:pt idx="218">
                  <c:v>3.4</c:v>
                </c:pt>
                <c:pt idx="219">
                  <c:v>3</c:v>
                </c:pt>
                <c:pt idx="220">
                  <c:v>2.6</c:v>
                </c:pt>
                <c:pt idx="221">
                  <c:v>3.1</c:v>
                </c:pt>
                <c:pt idx="222">
                  <c:v>3.2</c:v>
                </c:pt>
                <c:pt idx="223">
                  <c:v>2.7</c:v>
                </c:pt>
                <c:pt idx="224">
                  <c:v>3.1</c:v>
                </c:pt>
                <c:pt idx="225">
                  <c:v>3.1</c:v>
                </c:pt>
                <c:pt idx="226">
                  <c:v>3.3</c:v>
                </c:pt>
                <c:pt idx="227">
                  <c:v>3.4</c:v>
                </c:pt>
                <c:pt idx="228">
                  <c:v>3.6</c:v>
                </c:pt>
                <c:pt idx="229">
                  <c:v>3.1</c:v>
                </c:pt>
                <c:pt idx="230">
                  <c:v>2.6</c:v>
                </c:pt>
                <c:pt idx="231">
                  <c:v>2.8</c:v>
                </c:pt>
                <c:pt idx="232">
                  <c:v>3</c:v>
                </c:pt>
                <c:pt idx="233">
                  <c:v>3.2</c:v>
                </c:pt>
                <c:pt idx="234">
                  <c:v>4.3</c:v>
                </c:pt>
                <c:pt idx="235">
                  <c:v>4.3</c:v>
                </c:pt>
                <c:pt idx="236">
                  <c:v>5.5</c:v>
                </c:pt>
                <c:pt idx="237">
                  <c:v>4.0999999999999996</c:v>
                </c:pt>
                <c:pt idx="238">
                  <c:v>3</c:v>
                </c:pt>
                <c:pt idx="239">
                  <c:v>2.9</c:v>
                </c:pt>
                <c:pt idx="240">
                  <c:v>4.5</c:v>
                </c:pt>
                <c:pt idx="241">
                  <c:v>4.8</c:v>
                </c:pt>
                <c:pt idx="242">
                  <c:v>3.7</c:v>
                </c:pt>
                <c:pt idx="243">
                  <c:v>3.3</c:v>
                </c:pt>
                <c:pt idx="244">
                  <c:v>4</c:v>
                </c:pt>
                <c:pt idx="245">
                  <c:v>3.6</c:v>
                </c:pt>
                <c:pt idx="246">
                  <c:v>4.2</c:v>
                </c:pt>
                <c:pt idx="247">
                  <c:v>2.9</c:v>
                </c:pt>
                <c:pt idx="248">
                  <c:v>3.1</c:v>
                </c:pt>
                <c:pt idx="249">
                  <c:v>3.2</c:v>
                </c:pt>
                <c:pt idx="250">
                  <c:v>3.2</c:v>
                </c:pt>
                <c:pt idx="251">
                  <c:v>3.2</c:v>
                </c:pt>
                <c:pt idx="252">
                  <c:v>3.8</c:v>
                </c:pt>
                <c:pt idx="253">
                  <c:v>4.8</c:v>
                </c:pt>
                <c:pt idx="254">
                  <c:v>4.4000000000000004</c:v>
                </c:pt>
                <c:pt idx="255">
                  <c:v>3.7</c:v>
                </c:pt>
                <c:pt idx="256">
                  <c:v>3.9</c:v>
                </c:pt>
                <c:pt idx="257">
                  <c:v>3.2</c:v>
                </c:pt>
                <c:pt idx="258">
                  <c:v>4.0999999999999996</c:v>
                </c:pt>
                <c:pt idx="259">
                  <c:v>3.9</c:v>
                </c:pt>
                <c:pt idx="260">
                  <c:v>3.4</c:v>
                </c:pt>
                <c:pt idx="261">
                  <c:v>3.7</c:v>
                </c:pt>
                <c:pt idx="262">
                  <c:v>3.3</c:v>
                </c:pt>
                <c:pt idx="263">
                  <c:v>3.4</c:v>
                </c:pt>
                <c:pt idx="264">
                  <c:v>3.8</c:v>
                </c:pt>
                <c:pt idx="265">
                  <c:v>3</c:v>
                </c:pt>
                <c:pt idx="266">
                  <c:v>3.5</c:v>
                </c:pt>
                <c:pt idx="267">
                  <c:v>4.4000000000000004</c:v>
                </c:pt>
                <c:pt idx="268">
                  <c:v>4.0999999999999996</c:v>
                </c:pt>
                <c:pt idx="269">
                  <c:v>3.2</c:v>
                </c:pt>
                <c:pt idx="270">
                  <c:v>4.0999999999999996</c:v>
                </c:pt>
                <c:pt idx="271">
                  <c:v>3.2</c:v>
                </c:pt>
                <c:pt idx="272">
                  <c:v>3.3</c:v>
                </c:pt>
                <c:pt idx="273">
                  <c:v>3.9</c:v>
                </c:pt>
                <c:pt idx="274">
                  <c:v>3.9</c:v>
                </c:pt>
                <c:pt idx="275">
                  <c:v>3.4</c:v>
                </c:pt>
                <c:pt idx="276">
                  <c:v>3.5</c:v>
                </c:pt>
                <c:pt idx="277">
                  <c:v>3.1</c:v>
                </c:pt>
                <c:pt idx="278">
                  <c:v>3.1</c:v>
                </c:pt>
                <c:pt idx="279">
                  <c:v>3.7</c:v>
                </c:pt>
                <c:pt idx="280">
                  <c:v>2.9</c:v>
                </c:pt>
                <c:pt idx="281">
                  <c:v>3.4</c:v>
                </c:pt>
                <c:pt idx="282">
                  <c:v>3.6</c:v>
                </c:pt>
                <c:pt idx="283">
                  <c:v>3.4</c:v>
                </c:pt>
                <c:pt idx="284">
                  <c:v>3.3</c:v>
                </c:pt>
                <c:pt idx="285">
                  <c:v>2.9</c:v>
                </c:pt>
                <c:pt idx="286">
                  <c:v>3.1</c:v>
                </c:pt>
                <c:pt idx="287">
                  <c:v>2.5</c:v>
                </c:pt>
                <c:pt idx="288">
                  <c:v>3.3</c:v>
                </c:pt>
                <c:pt idx="289">
                  <c:v>2.8</c:v>
                </c:pt>
                <c:pt idx="290">
                  <c:v>2.8</c:v>
                </c:pt>
                <c:pt idx="291">
                  <c:v>2.5</c:v>
                </c:pt>
                <c:pt idx="292">
                  <c:v>2.5</c:v>
                </c:pt>
                <c:pt idx="293">
                  <c:v>2.8</c:v>
                </c:pt>
                <c:pt idx="294">
                  <c:v>2.6</c:v>
                </c:pt>
                <c:pt idx="295">
                  <c:v>2.6</c:v>
                </c:pt>
                <c:pt idx="296">
                  <c:v>2.2999999999999998</c:v>
                </c:pt>
                <c:pt idx="297">
                  <c:v>3.1</c:v>
                </c:pt>
                <c:pt idx="298">
                  <c:v>3.1</c:v>
                </c:pt>
                <c:pt idx="299">
                  <c:v>3.7</c:v>
                </c:pt>
                <c:pt idx="300">
                  <c:v>3.2</c:v>
                </c:pt>
                <c:pt idx="301">
                  <c:v>3</c:v>
                </c:pt>
                <c:pt idx="302">
                  <c:v>3.8</c:v>
                </c:pt>
                <c:pt idx="303">
                  <c:v>3.8</c:v>
                </c:pt>
                <c:pt idx="304">
                  <c:v>4.3</c:v>
                </c:pt>
                <c:pt idx="305">
                  <c:v>3.7</c:v>
                </c:pt>
                <c:pt idx="306">
                  <c:v>4.0999999999999996</c:v>
                </c:pt>
                <c:pt idx="307">
                  <c:v>3.6</c:v>
                </c:pt>
                <c:pt idx="308">
                  <c:v>4</c:v>
                </c:pt>
                <c:pt idx="309">
                  <c:v>4.4000000000000004</c:v>
                </c:pt>
                <c:pt idx="310">
                  <c:v>4.7</c:v>
                </c:pt>
                <c:pt idx="311">
                  <c:v>4.4000000000000004</c:v>
                </c:pt>
                <c:pt idx="312">
                  <c:v>4.5</c:v>
                </c:pt>
                <c:pt idx="313">
                  <c:v>4.3</c:v>
                </c:pt>
                <c:pt idx="314">
                  <c:v>4.5</c:v>
                </c:pt>
                <c:pt idx="315">
                  <c:v>4.9000000000000004</c:v>
                </c:pt>
                <c:pt idx="316">
                  <c:v>4.5999999999999996</c:v>
                </c:pt>
                <c:pt idx="317">
                  <c:v>2.7</c:v>
                </c:pt>
                <c:pt idx="318">
                  <c:v>4.9000000000000004</c:v>
                </c:pt>
                <c:pt idx="319">
                  <c:v>5.4</c:v>
                </c:pt>
                <c:pt idx="320">
                  <c:v>4.3</c:v>
                </c:pt>
                <c:pt idx="321">
                  <c:v>3.8</c:v>
                </c:pt>
                <c:pt idx="322">
                  <c:v>3.5</c:v>
                </c:pt>
                <c:pt idx="323">
                  <c:v>4.4000000000000004</c:v>
                </c:pt>
                <c:pt idx="324">
                  <c:v>3.5</c:v>
                </c:pt>
                <c:pt idx="325">
                  <c:v>3.5</c:v>
                </c:pt>
                <c:pt idx="326">
                  <c:v>3.3</c:v>
                </c:pt>
                <c:pt idx="327">
                  <c:v>3.3</c:v>
                </c:pt>
                <c:pt idx="328">
                  <c:v>3.5</c:v>
                </c:pt>
                <c:pt idx="329">
                  <c:v>3.5</c:v>
                </c:pt>
                <c:pt idx="330">
                  <c:v>3.6</c:v>
                </c:pt>
                <c:pt idx="331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A3-4CCB-B329-6BEF210EBAD3}"/>
            </c:ext>
          </c:extLst>
        </c:ser>
        <c:ser>
          <c:idx val="4"/>
          <c:order val="4"/>
          <c:tx>
            <c:strRef>
              <c:f>'[1]Comparision as per CA'!$R$1:$R$2</c:f>
              <c:strCache>
                <c:ptCount val="1"/>
                <c:pt idx="0">
                  <c:v>L3 Rut Depth (in mm) Rut Depth (in mm)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CA'!$R$3:$R$334</c:f>
              <c:numCache>
                <c:formatCode>General</c:formatCode>
                <c:ptCount val="332"/>
                <c:pt idx="0">
                  <c:v>7.3</c:v>
                </c:pt>
                <c:pt idx="1">
                  <c:v>8</c:v>
                </c:pt>
                <c:pt idx="2">
                  <c:v>10.199999999999999</c:v>
                </c:pt>
                <c:pt idx="3">
                  <c:v>10.8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8.6999999999999993</c:v>
                </c:pt>
                <c:pt idx="8">
                  <c:v>10.7</c:v>
                </c:pt>
                <c:pt idx="9">
                  <c:v>10.4</c:v>
                </c:pt>
                <c:pt idx="10">
                  <c:v>10.3</c:v>
                </c:pt>
                <c:pt idx="11">
                  <c:v>10.3</c:v>
                </c:pt>
                <c:pt idx="12">
                  <c:v>7.2</c:v>
                </c:pt>
                <c:pt idx="13">
                  <c:v>8.3000000000000007</c:v>
                </c:pt>
                <c:pt idx="14">
                  <c:v>8.5</c:v>
                </c:pt>
                <c:pt idx="15">
                  <c:v>10.4</c:v>
                </c:pt>
                <c:pt idx="16">
                  <c:v>11.2</c:v>
                </c:pt>
                <c:pt idx="17">
                  <c:v>8.3000000000000007</c:v>
                </c:pt>
                <c:pt idx="18">
                  <c:v>8</c:v>
                </c:pt>
                <c:pt idx="19">
                  <c:v>10.3</c:v>
                </c:pt>
                <c:pt idx="20">
                  <c:v>6.7</c:v>
                </c:pt>
                <c:pt idx="21">
                  <c:v>6.7</c:v>
                </c:pt>
                <c:pt idx="22">
                  <c:v>8.6</c:v>
                </c:pt>
                <c:pt idx="23">
                  <c:v>8.5</c:v>
                </c:pt>
                <c:pt idx="24">
                  <c:v>9.1</c:v>
                </c:pt>
                <c:pt idx="25">
                  <c:v>9.3000000000000007</c:v>
                </c:pt>
                <c:pt idx="26">
                  <c:v>8.1999999999999993</c:v>
                </c:pt>
                <c:pt idx="27">
                  <c:v>8.6</c:v>
                </c:pt>
                <c:pt idx="28">
                  <c:v>7.9</c:v>
                </c:pt>
                <c:pt idx="29">
                  <c:v>8</c:v>
                </c:pt>
                <c:pt idx="30">
                  <c:v>9.9</c:v>
                </c:pt>
                <c:pt idx="31">
                  <c:v>11.1</c:v>
                </c:pt>
                <c:pt idx="32">
                  <c:v>9.9</c:v>
                </c:pt>
                <c:pt idx="33">
                  <c:v>9.3000000000000007</c:v>
                </c:pt>
                <c:pt idx="34">
                  <c:v>10.8</c:v>
                </c:pt>
                <c:pt idx="35">
                  <c:v>12.2</c:v>
                </c:pt>
                <c:pt idx="36">
                  <c:v>10.3</c:v>
                </c:pt>
                <c:pt idx="37">
                  <c:v>14.4</c:v>
                </c:pt>
                <c:pt idx="38">
                  <c:v>11.6</c:v>
                </c:pt>
                <c:pt idx="39">
                  <c:v>12.7</c:v>
                </c:pt>
                <c:pt idx="40">
                  <c:v>9.6</c:v>
                </c:pt>
                <c:pt idx="41">
                  <c:v>7.9</c:v>
                </c:pt>
                <c:pt idx="42">
                  <c:v>9</c:v>
                </c:pt>
                <c:pt idx="43">
                  <c:v>11</c:v>
                </c:pt>
                <c:pt idx="44">
                  <c:v>7.3</c:v>
                </c:pt>
                <c:pt idx="45">
                  <c:v>6.6</c:v>
                </c:pt>
                <c:pt idx="46">
                  <c:v>6</c:v>
                </c:pt>
                <c:pt idx="47">
                  <c:v>6.5</c:v>
                </c:pt>
                <c:pt idx="48">
                  <c:v>7.3</c:v>
                </c:pt>
                <c:pt idx="49">
                  <c:v>6.7</c:v>
                </c:pt>
                <c:pt idx="50">
                  <c:v>6.6</c:v>
                </c:pt>
                <c:pt idx="51">
                  <c:v>7.5</c:v>
                </c:pt>
                <c:pt idx="52">
                  <c:v>8.5</c:v>
                </c:pt>
                <c:pt idx="53">
                  <c:v>6.3</c:v>
                </c:pt>
                <c:pt idx="54">
                  <c:v>6.3</c:v>
                </c:pt>
                <c:pt idx="55">
                  <c:v>4.9000000000000004</c:v>
                </c:pt>
                <c:pt idx="56">
                  <c:v>7</c:v>
                </c:pt>
                <c:pt idx="57">
                  <c:v>7.6</c:v>
                </c:pt>
                <c:pt idx="58">
                  <c:v>7.6</c:v>
                </c:pt>
                <c:pt idx="59">
                  <c:v>6.7</c:v>
                </c:pt>
                <c:pt idx="60">
                  <c:v>6.5</c:v>
                </c:pt>
                <c:pt idx="61">
                  <c:v>5.5</c:v>
                </c:pt>
                <c:pt idx="62">
                  <c:v>4.5</c:v>
                </c:pt>
                <c:pt idx="63">
                  <c:v>5.6</c:v>
                </c:pt>
                <c:pt idx="64">
                  <c:v>5.5</c:v>
                </c:pt>
                <c:pt idx="65">
                  <c:v>7</c:v>
                </c:pt>
                <c:pt idx="66">
                  <c:v>5.3</c:v>
                </c:pt>
                <c:pt idx="67">
                  <c:v>4.8</c:v>
                </c:pt>
                <c:pt idx="68">
                  <c:v>5.8</c:v>
                </c:pt>
                <c:pt idx="69">
                  <c:v>7.6</c:v>
                </c:pt>
                <c:pt idx="70">
                  <c:v>7.2</c:v>
                </c:pt>
                <c:pt idx="71">
                  <c:v>6</c:v>
                </c:pt>
                <c:pt idx="72">
                  <c:v>6.2</c:v>
                </c:pt>
                <c:pt idx="73">
                  <c:v>7.3</c:v>
                </c:pt>
                <c:pt idx="74">
                  <c:v>4.4000000000000004</c:v>
                </c:pt>
                <c:pt idx="75">
                  <c:v>7</c:v>
                </c:pt>
                <c:pt idx="76">
                  <c:v>4.7</c:v>
                </c:pt>
                <c:pt idx="77">
                  <c:v>8</c:v>
                </c:pt>
                <c:pt idx="78">
                  <c:v>8.8000000000000007</c:v>
                </c:pt>
                <c:pt idx="79">
                  <c:v>8.6</c:v>
                </c:pt>
                <c:pt idx="80">
                  <c:v>8.3000000000000007</c:v>
                </c:pt>
                <c:pt idx="81">
                  <c:v>8.6999999999999993</c:v>
                </c:pt>
                <c:pt idx="82">
                  <c:v>6.7</c:v>
                </c:pt>
                <c:pt idx="83">
                  <c:v>5.4</c:v>
                </c:pt>
                <c:pt idx="84">
                  <c:v>7.8</c:v>
                </c:pt>
                <c:pt idx="85">
                  <c:v>11.9</c:v>
                </c:pt>
                <c:pt idx="86">
                  <c:v>9.8000000000000007</c:v>
                </c:pt>
                <c:pt idx="87">
                  <c:v>8.4</c:v>
                </c:pt>
                <c:pt idx="88">
                  <c:v>10</c:v>
                </c:pt>
                <c:pt idx="89">
                  <c:v>9.5</c:v>
                </c:pt>
                <c:pt idx="90">
                  <c:v>9.4</c:v>
                </c:pt>
                <c:pt idx="91">
                  <c:v>9.1999999999999993</c:v>
                </c:pt>
                <c:pt idx="92">
                  <c:v>10.5</c:v>
                </c:pt>
                <c:pt idx="93">
                  <c:v>10.3</c:v>
                </c:pt>
                <c:pt idx="94">
                  <c:v>10</c:v>
                </c:pt>
                <c:pt idx="95">
                  <c:v>9.9</c:v>
                </c:pt>
                <c:pt idx="96">
                  <c:v>8.5</c:v>
                </c:pt>
                <c:pt idx="97">
                  <c:v>6.4</c:v>
                </c:pt>
                <c:pt idx="98">
                  <c:v>6.1</c:v>
                </c:pt>
                <c:pt idx="99">
                  <c:v>6.4</c:v>
                </c:pt>
                <c:pt idx="100">
                  <c:v>7.8</c:v>
                </c:pt>
                <c:pt idx="101">
                  <c:v>7.6</c:v>
                </c:pt>
                <c:pt idx="102">
                  <c:v>5.8</c:v>
                </c:pt>
                <c:pt idx="103">
                  <c:v>7.8</c:v>
                </c:pt>
                <c:pt idx="104">
                  <c:v>6.2</c:v>
                </c:pt>
                <c:pt idx="105">
                  <c:v>8.1999999999999993</c:v>
                </c:pt>
                <c:pt idx="106">
                  <c:v>9.5</c:v>
                </c:pt>
                <c:pt idx="107">
                  <c:v>8.5</c:v>
                </c:pt>
                <c:pt idx="108">
                  <c:v>11.1</c:v>
                </c:pt>
                <c:pt idx="109">
                  <c:v>8</c:v>
                </c:pt>
                <c:pt idx="110">
                  <c:v>9.4</c:v>
                </c:pt>
                <c:pt idx="111">
                  <c:v>8.1999999999999993</c:v>
                </c:pt>
                <c:pt idx="112">
                  <c:v>9.5</c:v>
                </c:pt>
                <c:pt idx="113">
                  <c:v>10.9</c:v>
                </c:pt>
                <c:pt idx="114">
                  <c:v>9.1999999999999993</c:v>
                </c:pt>
                <c:pt idx="115">
                  <c:v>9</c:v>
                </c:pt>
                <c:pt idx="116">
                  <c:v>8.3000000000000007</c:v>
                </c:pt>
                <c:pt idx="117">
                  <c:v>8.1999999999999993</c:v>
                </c:pt>
                <c:pt idx="118">
                  <c:v>7.1</c:v>
                </c:pt>
                <c:pt idx="119">
                  <c:v>6.5</c:v>
                </c:pt>
                <c:pt idx="120">
                  <c:v>8.6</c:v>
                </c:pt>
                <c:pt idx="121">
                  <c:v>8.1</c:v>
                </c:pt>
                <c:pt idx="122">
                  <c:v>8.9</c:v>
                </c:pt>
                <c:pt idx="123">
                  <c:v>12.3</c:v>
                </c:pt>
                <c:pt idx="124">
                  <c:v>11.6</c:v>
                </c:pt>
                <c:pt idx="125">
                  <c:v>12.9</c:v>
                </c:pt>
                <c:pt idx="126">
                  <c:v>12.9</c:v>
                </c:pt>
                <c:pt idx="127">
                  <c:v>11.9</c:v>
                </c:pt>
                <c:pt idx="128">
                  <c:v>10.9</c:v>
                </c:pt>
                <c:pt idx="129">
                  <c:v>9.6999999999999993</c:v>
                </c:pt>
                <c:pt idx="130">
                  <c:v>9.8000000000000007</c:v>
                </c:pt>
                <c:pt idx="131">
                  <c:v>9.8000000000000007</c:v>
                </c:pt>
                <c:pt idx="132">
                  <c:v>8.8000000000000007</c:v>
                </c:pt>
                <c:pt idx="133">
                  <c:v>8.6</c:v>
                </c:pt>
                <c:pt idx="134">
                  <c:v>7.8</c:v>
                </c:pt>
                <c:pt idx="135">
                  <c:v>7</c:v>
                </c:pt>
                <c:pt idx="136">
                  <c:v>6.7</c:v>
                </c:pt>
                <c:pt idx="137">
                  <c:v>7.3</c:v>
                </c:pt>
                <c:pt idx="138">
                  <c:v>5.4</c:v>
                </c:pt>
                <c:pt idx="139">
                  <c:v>3.4</c:v>
                </c:pt>
                <c:pt idx="140">
                  <c:v>1.8</c:v>
                </c:pt>
                <c:pt idx="141">
                  <c:v>4.3</c:v>
                </c:pt>
                <c:pt idx="142">
                  <c:v>2.1</c:v>
                </c:pt>
                <c:pt idx="143">
                  <c:v>1.9</c:v>
                </c:pt>
                <c:pt idx="144">
                  <c:v>2.8</c:v>
                </c:pt>
                <c:pt idx="145">
                  <c:v>2.5</c:v>
                </c:pt>
                <c:pt idx="146">
                  <c:v>4</c:v>
                </c:pt>
                <c:pt idx="147">
                  <c:v>2.8</c:v>
                </c:pt>
                <c:pt idx="148">
                  <c:v>2.2000000000000002</c:v>
                </c:pt>
                <c:pt idx="149">
                  <c:v>2.5</c:v>
                </c:pt>
                <c:pt idx="150">
                  <c:v>2.6</c:v>
                </c:pt>
                <c:pt idx="151">
                  <c:v>2.5</c:v>
                </c:pt>
                <c:pt idx="152">
                  <c:v>3.8</c:v>
                </c:pt>
                <c:pt idx="153">
                  <c:v>4.3</c:v>
                </c:pt>
                <c:pt idx="154">
                  <c:v>5</c:v>
                </c:pt>
                <c:pt idx="155">
                  <c:v>5.7</c:v>
                </c:pt>
                <c:pt idx="156">
                  <c:v>5.9</c:v>
                </c:pt>
                <c:pt idx="157">
                  <c:v>5.2</c:v>
                </c:pt>
                <c:pt idx="158">
                  <c:v>4.4000000000000004</c:v>
                </c:pt>
                <c:pt idx="159">
                  <c:v>4.7</c:v>
                </c:pt>
                <c:pt idx="160">
                  <c:v>4.3</c:v>
                </c:pt>
                <c:pt idx="161">
                  <c:v>5.2</c:v>
                </c:pt>
                <c:pt idx="162">
                  <c:v>4.8</c:v>
                </c:pt>
                <c:pt idx="163">
                  <c:v>4.2</c:v>
                </c:pt>
                <c:pt idx="164">
                  <c:v>4.2</c:v>
                </c:pt>
                <c:pt idx="165">
                  <c:v>4.4000000000000004</c:v>
                </c:pt>
                <c:pt idx="166">
                  <c:v>3.7</c:v>
                </c:pt>
                <c:pt idx="167">
                  <c:v>3.7</c:v>
                </c:pt>
                <c:pt idx="168">
                  <c:v>4.4000000000000004</c:v>
                </c:pt>
                <c:pt idx="169">
                  <c:v>3.7</c:v>
                </c:pt>
                <c:pt idx="170">
                  <c:v>3.7</c:v>
                </c:pt>
                <c:pt idx="171">
                  <c:v>4.7</c:v>
                </c:pt>
                <c:pt idx="172">
                  <c:v>5</c:v>
                </c:pt>
                <c:pt idx="173">
                  <c:v>5.8</c:v>
                </c:pt>
                <c:pt idx="174">
                  <c:v>5.6</c:v>
                </c:pt>
                <c:pt idx="175">
                  <c:v>6</c:v>
                </c:pt>
                <c:pt idx="176">
                  <c:v>5.6</c:v>
                </c:pt>
                <c:pt idx="177">
                  <c:v>5</c:v>
                </c:pt>
                <c:pt idx="178">
                  <c:v>5.6</c:v>
                </c:pt>
                <c:pt idx="179">
                  <c:v>5.5</c:v>
                </c:pt>
                <c:pt idx="180">
                  <c:v>6.6</c:v>
                </c:pt>
                <c:pt idx="181">
                  <c:v>6.6</c:v>
                </c:pt>
                <c:pt idx="182">
                  <c:v>5.7</c:v>
                </c:pt>
                <c:pt idx="183">
                  <c:v>5</c:v>
                </c:pt>
                <c:pt idx="184">
                  <c:v>5.0999999999999996</c:v>
                </c:pt>
                <c:pt idx="185">
                  <c:v>5</c:v>
                </c:pt>
                <c:pt idx="186">
                  <c:v>5.3</c:v>
                </c:pt>
                <c:pt idx="187">
                  <c:v>5.6</c:v>
                </c:pt>
                <c:pt idx="188">
                  <c:v>6.1</c:v>
                </c:pt>
                <c:pt idx="189">
                  <c:v>6.4</c:v>
                </c:pt>
                <c:pt idx="190">
                  <c:v>6.5</c:v>
                </c:pt>
                <c:pt idx="191">
                  <c:v>6.6</c:v>
                </c:pt>
                <c:pt idx="192">
                  <c:v>5.7</c:v>
                </c:pt>
                <c:pt idx="193">
                  <c:v>5.3</c:v>
                </c:pt>
                <c:pt idx="194">
                  <c:v>5.6</c:v>
                </c:pt>
                <c:pt idx="195">
                  <c:v>6.1</c:v>
                </c:pt>
                <c:pt idx="196">
                  <c:v>6.7</c:v>
                </c:pt>
                <c:pt idx="197">
                  <c:v>5.9</c:v>
                </c:pt>
                <c:pt idx="198">
                  <c:v>7.2</c:v>
                </c:pt>
                <c:pt idx="199">
                  <c:v>7.1</c:v>
                </c:pt>
                <c:pt idx="200">
                  <c:v>6</c:v>
                </c:pt>
                <c:pt idx="201">
                  <c:v>5.3</c:v>
                </c:pt>
                <c:pt idx="202">
                  <c:v>4.8</c:v>
                </c:pt>
                <c:pt idx="203">
                  <c:v>4.4000000000000004</c:v>
                </c:pt>
                <c:pt idx="204">
                  <c:v>6.8</c:v>
                </c:pt>
                <c:pt idx="205">
                  <c:v>7.8</c:v>
                </c:pt>
                <c:pt idx="206">
                  <c:v>7.9</c:v>
                </c:pt>
                <c:pt idx="207">
                  <c:v>8.5</c:v>
                </c:pt>
                <c:pt idx="208">
                  <c:v>8.6</c:v>
                </c:pt>
                <c:pt idx="209">
                  <c:v>5.9</c:v>
                </c:pt>
                <c:pt idx="210">
                  <c:v>6.8</c:v>
                </c:pt>
                <c:pt idx="211">
                  <c:v>6.5</c:v>
                </c:pt>
                <c:pt idx="212">
                  <c:v>6.5</c:v>
                </c:pt>
                <c:pt idx="213">
                  <c:v>6.3</c:v>
                </c:pt>
                <c:pt idx="214">
                  <c:v>4.9000000000000004</c:v>
                </c:pt>
                <c:pt idx="215">
                  <c:v>5.4</c:v>
                </c:pt>
                <c:pt idx="216">
                  <c:v>5.4</c:v>
                </c:pt>
                <c:pt idx="217">
                  <c:v>5.6</c:v>
                </c:pt>
                <c:pt idx="218">
                  <c:v>6.3</c:v>
                </c:pt>
                <c:pt idx="219">
                  <c:v>6.3</c:v>
                </c:pt>
                <c:pt idx="220">
                  <c:v>5</c:v>
                </c:pt>
                <c:pt idx="221">
                  <c:v>5.2</c:v>
                </c:pt>
                <c:pt idx="222">
                  <c:v>5.9</c:v>
                </c:pt>
                <c:pt idx="223">
                  <c:v>5.6</c:v>
                </c:pt>
                <c:pt idx="224">
                  <c:v>4.9000000000000004</c:v>
                </c:pt>
                <c:pt idx="225">
                  <c:v>5.4</c:v>
                </c:pt>
                <c:pt idx="226">
                  <c:v>5.9</c:v>
                </c:pt>
                <c:pt idx="227">
                  <c:v>6.5</c:v>
                </c:pt>
                <c:pt idx="228">
                  <c:v>6.7</c:v>
                </c:pt>
                <c:pt idx="229">
                  <c:v>5.5</c:v>
                </c:pt>
                <c:pt idx="230">
                  <c:v>5.7</c:v>
                </c:pt>
                <c:pt idx="231">
                  <c:v>5.0999999999999996</c:v>
                </c:pt>
                <c:pt idx="232">
                  <c:v>6</c:v>
                </c:pt>
                <c:pt idx="233">
                  <c:v>6.9</c:v>
                </c:pt>
                <c:pt idx="234">
                  <c:v>7.6</c:v>
                </c:pt>
                <c:pt idx="235">
                  <c:v>7</c:v>
                </c:pt>
                <c:pt idx="236">
                  <c:v>9.1</c:v>
                </c:pt>
                <c:pt idx="237">
                  <c:v>7.2</c:v>
                </c:pt>
                <c:pt idx="238">
                  <c:v>5.8</c:v>
                </c:pt>
                <c:pt idx="239">
                  <c:v>4.2</c:v>
                </c:pt>
                <c:pt idx="240">
                  <c:v>8.3000000000000007</c:v>
                </c:pt>
                <c:pt idx="241">
                  <c:v>9.6</c:v>
                </c:pt>
                <c:pt idx="242">
                  <c:v>9.6999999999999993</c:v>
                </c:pt>
                <c:pt idx="243">
                  <c:v>8.6999999999999993</c:v>
                </c:pt>
                <c:pt idx="244">
                  <c:v>7.3</c:v>
                </c:pt>
                <c:pt idx="245">
                  <c:v>6</c:v>
                </c:pt>
                <c:pt idx="246">
                  <c:v>6</c:v>
                </c:pt>
                <c:pt idx="247">
                  <c:v>5.6</c:v>
                </c:pt>
                <c:pt idx="248">
                  <c:v>6.8</c:v>
                </c:pt>
                <c:pt idx="249">
                  <c:v>7.3</c:v>
                </c:pt>
                <c:pt idx="250">
                  <c:v>6.5</c:v>
                </c:pt>
                <c:pt idx="251">
                  <c:v>6</c:v>
                </c:pt>
                <c:pt idx="252">
                  <c:v>6.6</c:v>
                </c:pt>
                <c:pt idx="253">
                  <c:v>7</c:v>
                </c:pt>
                <c:pt idx="254">
                  <c:v>5.7</c:v>
                </c:pt>
                <c:pt idx="255">
                  <c:v>5.4</c:v>
                </c:pt>
                <c:pt idx="256">
                  <c:v>5.4</c:v>
                </c:pt>
                <c:pt idx="257">
                  <c:v>6.8</c:v>
                </c:pt>
                <c:pt idx="258">
                  <c:v>6.9</c:v>
                </c:pt>
                <c:pt idx="259">
                  <c:v>7.3</c:v>
                </c:pt>
                <c:pt idx="260">
                  <c:v>7.1</c:v>
                </c:pt>
                <c:pt idx="261">
                  <c:v>6.1</c:v>
                </c:pt>
                <c:pt idx="262">
                  <c:v>5.2</c:v>
                </c:pt>
                <c:pt idx="263">
                  <c:v>5</c:v>
                </c:pt>
                <c:pt idx="264">
                  <c:v>4.8</c:v>
                </c:pt>
                <c:pt idx="265">
                  <c:v>6.1</c:v>
                </c:pt>
                <c:pt idx="266">
                  <c:v>6.1</c:v>
                </c:pt>
                <c:pt idx="267">
                  <c:v>8.6999999999999993</c:v>
                </c:pt>
                <c:pt idx="268">
                  <c:v>7.7</c:v>
                </c:pt>
                <c:pt idx="269">
                  <c:v>7.7</c:v>
                </c:pt>
                <c:pt idx="270">
                  <c:v>9.4</c:v>
                </c:pt>
                <c:pt idx="271">
                  <c:v>6.7</c:v>
                </c:pt>
                <c:pt idx="272">
                  <c:v>5.9</c:v>
                </c:pt>
                <c:pt idx="273">
                  <c:v>7</c:v>
                </c:pt>
                <c:pt idx="274">
                  <c:v>7.2</c:v>
                </c:pt>
                <c:pt idx="275">
                  <c:v>8.1</c:v>
                </c:pt>
                <c:pt idx="276">
                  <c:v>8.5</c:v>
                </c:pt>
                <c:pt idx="277">
                  <c:v>7.7</c:v>
                </c:pt>
                <c:pt idx="278">
                  <c:v>8.1</c:v>
                </c:pt>
                <c:pt idx="279">
                  <c:v>6.8</c:v>
                </c:pt>
                <c:pt idx="280">
                  <c:v>7.7</c:v>
                </c:pt>
                <c:pt idx="281">
                  <c:v>6.4</c:v>
                </c:pt>
                <c:pt idx="282">
                  <c:v>6.1</c:v>
                </c:pt>
                <c:pt idx="283">
                  <c:v>7.3</c:v>
                </c:pt>
                <c:pt idx="284">
                  <c:v>8.3000000000000007</c:v>
                </c:pt>
                <c:pt idx="285">
                  <c:v>5.9</c:v>
                </c:pt>
                <c:pt idx="286">
                  <c:v>5.9</c:v>
                </c:pt>
                <c:pt idx="287">
                  <c:v>4.7</c:v>
                </c:pt>
                <c:pt idx="288">
                  <c:v>5.6</c:v>
                </c:pt>
                <c:pt idx="289">
                  <c:v>4.4000000000000004</c:v>
                </c:pt>
                <c:pt idx="290">
                  <c:v>5.9</c:v>
                </c:pt>
                <c:pt idx="291">
                  <c:v>7.3</c:v>
                </c:pt>
                <c:pt idx="292">
                  <c:v>7.1</c:v>
                </c:pt>
                <c:pt idx="293">
                  <c:v>7.3</c:v>
                </c:pt>
                <c:pt idx="294">
                  <c:v>6.3</c:v>
                </c:pt>
                <c:pt idx="295">
                  <c:v>6.1</c:v>
                </c:pt>
                <c:pt idx="296">
                  <c:v>5.6</c:v>
                </c:pt>
                <c:pt idx="297">
                  <c:v>7.2</c:v>
                </c:pt>
                <c:pt idx="298">
                  <c:v>5.6</c:v>
                </c:pt>
                <c:pt idx="299">
                  <c:v>6.8</c:v>
                </c:pt>
                <c:pt idx="300">
                  <c:v>7.3</c:v>
                </c:pt>
                <c:pt idx="301">
                  <c:v>6.4</c:v>
                </c:pt>
                <c:pt idx="302">
                  <c:v>8</c:v>
                </c:pt>
                <c:pt idx="303">
                  <c:v>8.4</c:v>
                </c:pt>
                <c:pt idx="304">
                  <c:v>9.1999999999999993</c:v>
                </c:pt>
                <c:pt idx="305">
                  <c:v>8</c:v>
                </c:pt>
                <c:pt idx="306">
                  <c:v>9.6999999999999993</c:v>
                </c:pt>
                <c:pt idx="307">
                  <c:v>9</c:v>
                </c:pt>
                <c:pt idx="308">
                  <c:v>10.3</c:v>
                </c:pt>
                <c:pt idx="309">
                  <c:v>8</c:v>
                </c:pt>
                <c:pt idx="310">
                  <c:v>6.7</c:v>
                </c:pt>
                <c:pt idx="311">
                  <c:v>6.6</c:v>
                </c:pt>
                <c:pt idx="312">
                  <c:v>8.3000000000000007</c:v>
                </c:pt>
                <c:pt idx="313">
                  <c:v>7.4</c:v>
                </c:pt>
                <c:pt idx="314">
                  <c:v>8</c:v>
                </c:pt>
                <c:pt idx="315">
                  <c:v>8.8000000000000007</c:v>
                </c:pt>
                <c:pt idx="316">
                  <c:v>7.8</c:v>
                </c:pt>
                <c:pt idx="317">
                  <c:v>7.1</c:v>
                </c:pt>
                <c:pt idx="318">
                  <c:v>8</c:v>
                </c:pt>
                <c:pt idx="319">
                  <c:v>10.1</c:v>
                </c:pt>
                <c:pt idx="320">
                  <c:v>8</c:v>
                </c:pt>
                <c:pt idx="321">
                  <c:v>7</c:v>
                </c:pt>
                <c:pt idx="322">
                  <c:v>6</c:v>
                </c:pt>
                <c:pt idx="323">
                  <c:v>6.7</c:v>
                </c:pt>
                <c:pt idx="324">
                  <c:v>6</c:v>
                </c:pt>
                <c:pt idx="325">
                  <c:v>6.4</c:v>
                </c:pt>
                <c:pt idx="326">
                  <c:v>6</c:v>
                </c:pt>
                <c:pt idx="327">
                  <c:v>5.0999999999999996</c:v>
                </c:pt>
                <c:pt idx="328">
                  <c:v>5.7</c:v>
                </c:pt>
                <c:pt idx="329">
                  <c:v>5.5</c:v>
                </c:pt>
                <c:pt idx="330">
                  <c:v>5.2</c:v>
                </c:pt>
                <c:pt idx="331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A3-4CCB-B329-6BEF210EBAD3}"/>
            </c:ext>
          </c:extLst>
        </c:ser>
        <c:ser>
          <c:idx val="5"/>
          <c:order val="5"/>
          <c:tx>
            <c:strRef>
              <c:f>'[1]Comparision as per CA'!$S$1:$S$2</c:f>
              <c:strCache>
                <c:ptCount val="1"/>
                <c:pt idx="0">
                  <c:v>L4 Rut Depth (in mm) Rut Depth (in mm)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CA'!$S$3:$S$334</c:f>
              <c:numCache>
                <c:formatCode>General</c:formatCode>
                <c:ptCount val="332"/>
                <c:pt idx="0">
                  <c:v>4.2</c:v>
                </c:pt>
                <c:pt idx="1">
                  <c:v>3.8</c:v>
                </c:pt>
                <c:pt idx="2">
                  <c:v>5.9</c:v>
                </c:pt>
                <c:pt idx="3">
                  <c:v>6.9</c:v>
                </c:pt>
                <c:pt idx="4">
                  <c:v>6</c:v>
                </c:pt>
                <c:pt idx="5">
                  <c:v>5.8</c:v>
                </c:pt>
                <c:pt idx="6">
                  <c:v>4.8</c:v>
                </c:pt>
                <c:pt idx="7">
                  <c:v>5.4</c:v>
                </c:pt>
                <c:pt idx="8">
                  <c:v>5.2</c:v>
                </c:pt>
                <c:pt idx="9">
                  <c:v>6.8</c:v>
                </c:pt>
                <c:pt idx="10">
                  <c:v>5.9</c:v>
                </c:pt>
                <c:pt idx="11">
                  <c:v>5.2</c:v>
                </c:pt>
                <c:pt idx="12">
                  <c:v>6.8</c:v>
                </c:pt>
                <c:pt idx="13">
                  <c:v>5.0999999999999996</c:v>
                </c:pt>
                <c:pt idx="14">
                  <c:v>5.2</c:v>
                </c:pt>
                <c:pt idx="15">
                  <c:v>5.0999999999999996</c:v>
                </c:pt>
                <c:pt idx="16">
                  <c:v>5.9</c:v>
                </c:pt>
                <c:pt idx="17">
                  <c:v>4.5</c:v>
                </c:pt>
                <c:pt idx="18">
                  <c:v>5</c:v>
                </c:pt>
                <c:pt idx="19">
                  <c:v>5.6</c:v>
                </c:pt>
                <c:pt idx="20">
                  <c:v>4.7</c:v>
                </c:pt>
                <c:pt idx="21">
                  <c:v>4.7</c:v>
                </c:pt>
                <c:pt idx="22">
                  <c:v>4.8</c:v>
                </c:pt>
                <c:pt idx="23">
                  <c:v>5.3</c:v>
                </c:pt>
                <c:pt idx="24">
                  <c:v>6.5</c:v>
                </c:pt>
                <c:pt idx="25">
                  <c:v>7.2</c:v>
                </c:pt>
                <c:pt idx="26">
                  <c:v>5.0999999999999996</c:v>
                </c:pt>
                <c:pt idx="27">
                  <c:v>5.6</c:v>
                </c:pt>
                <c:pt idx="28">
                  <c:v>5.7</c:v>
                </c:pt>
                <c:pt idx="29">
                  <c:v>5.8</c:v>
                </c:pt>
                <c:pt idx="30">
                  <c:v>4.5</c:v>
                </c:pt>
                <c:pt idx="31">
                  <c:v>5.7</c:v>
                </c:pt>
                <c:pt idx="32">
                  <c:v>4.5</c:v>
                </c:pt>
                <c:pt idx="33">
                  <c:v>6</c:v>
                </c:pt>
                <c:pt idx="34">
                  <c:v>5.2</c:v>
                </c:pt>
                <c:pt idx="35">
                  <c:v>6.1</c:v>
                </c:pt>
                <c:pt idx="36">
                  <c:v>6.1</c:v>
                </c:pt>
                <c:pt idx="37">
                  <c:v>9.1</c:v>
                </c:pt>
                <c:pt idx="38">
                  <c:v>7.3</c:v>
                </c:pt>
                <c:pt idx="39">
                  <c:v>7.6</c:v>
                </c:pt>
                <c:pt idx="40">
                  <c:v>4.5</c:v>
                </c:pt>
                <c:pt idx="41">
                  <c:v>3.6</c:v>
                </c:pt>
                <c:pt idx="42">
                  <c:v>4.3</c:v>
                </c:pt>
                <c:pt idx="43">
                  <c:v>4.4000000000000004</c:v>
                </c:pt>
                <c:pt idx="44">
                  <c:v>3.2</c:v>
                </c:pt>
                <c:pt idx="45">
                  <c:v>4.2</c:v>
                </c:pt>
                <c:pt idx="46">
                  <c:v>3.5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3.6</c:v>
                </c:pt>
                <c:pt idx="51">
                  <c:v>4.7</c:v>
                </c:pt>
                <c:pt idx="52">
                  <c:v>5.6</c:v>
                </c:pt>
                <c:pt idx="53">
                  <c:v>4.4000000000000004</c:v>
                </c:pt>
                <c:pt idx="54">
                  <c:v>3.1</c:v>
                </c:pt>
                <c:pt idx="55">
                  <c:v>3.2</c:v>
                </c:pt>
                <c:pt idx="56">
                  <c:v>3.9</c:v>
                </c:pt>
                <c:pt idx="57">
                  <c:v>4.5999999999999996</c:v>
                </c:pt>
                <c:pt idx="58">
                  <c:v>4.4000000000000004</c:v>
                </c:pt>
                <c:pt idx="59">
                  <c:v>4.7</c:v>
                </c:pt>
                <c:pt idx="60">
                  <c:v>3.6</c:v>
                </c:pt>
                <c:pt idx="61">
                  <c:v>3.6</c:v>
                </c:pt>
                <c:pt idx="62">
                  <c:v>2.8</c:v>
                </c:pt>
                <c:pt idx="63">
                  <c:v>3.1</c:v>
                </c:pt>
                <c:pt idx="64">
                  <c:v>4</c:v>
                </c:pt>
                <c:pt idx="65">
                  <c:v>5.3</c:v>
                </c:pt>
                <c:pt idx="66">
                  <c:v>3.8</c:v>
                </c:pt>
                <c:pt idx="67">
                  <c:v>4.0999999999999996</c:v>
                </c:pt>
                <c:pt idx="68">
                  <c:v>5.2</c:v>
                </c:pt>
                <c:pt idx="69">
                  <c:v>5.7</c:v>
                </c:pt>
                <c:pt idx="70">
                  <c:v>5.0999999999999996</c:v>
                </c:pt>
                <c:pt idx="71">
                  <c:v>4.0999999999999996</c:v>
                </c:pt>
                <c:pt idx="72">
                  <c:v>3.7</c:v>
                </c:pt>
                <c:pt idx="73">
                  <c:v>5.9</c:v>
                </c:pt>
                <c:pt idx="74">
                  <c:v>6.8</c:v>
                </c:pt>
                <c:pt idx="75">
                  <c:v>6.9</c:v>
                </c:pt>
                <c:pt idx="76">
                  <c:v>6.3</c:v>
                </c:pt>
                <c:pt idx="77">
                  <c:v>6.9</c:v>
                </c:pt>
                <c:pt idx="78">
                  <c:v>4.8</c:v>
                </c:pt>
                <c:pt idx="79">
                  <c:v>5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3.3</c:v>
                </c:pt>
                <c:pt idx="83">
                  <c:v>3.4</c:v>
                </c:pt>
                <c:pt idx="84">
                  <c:v>4.5999999999999996</c:v>
                </c:pt>
                <c:pt idx="85">
                  <c:v>4.9000000000000004</c:v>
                </c:pt>
                <c:pt idx="86">
                  <c:v>6</c:v>
                </c:pt>
                <c:pt idx="87">
                  <c:v>5.7</c:v>
                </c:pt>
                <c:pt idx="88">
                  <c:v>5.9</c:v>
                </c:pt>
                <c:pt idx="89">
                  <c:v>4.5</c:v>
                </c:pt>
                <c:pt idx="90">
                  <c:v>5.2</c:v>
                </c:pt>
                <c:pt idx="91">
                  <c:v>4.7</c:v>
                </c:pt>
                <c:pt idx="92">
                  <c:v>5.5</c:v>
                </c:pt>
                <c:pt idx="93">
                  <c:v>5.0999999999999996</c:v>
                </c:pt>
                <c:pt idx="94">
                  <c:v>5.9</c:v>
                </c:pt>
                <c:pt idx="95">
                  <c:v>7.6</c:v>
                </c:pt>
                <c:pt idx="96">
                  <c:v>5.5</c:v>
                </c:pt>
                <c:pt idx="97">
                  <c:v>5.0999999999999996</c:v>
                </c:pt>
                <c:pt idx="98">
                  <c:v>5.2</c:v>
                </c:pt>
                <c:pt idx="99">
                  <c:v>4.8</c:v>
                </c:pt>
                <c:pt idx="100">
                  <c:v>4.7</c:v>
                </c:pt>
                <c:pt idx="101">
                  <c:v>4.4000000000000004</c:v>
                </c:pt>
                <c:pt idx="102">
                  <c:v>3.3</c:v>
                </c:pt>
                <c:pt idx="103">
                  <c:v>4.2</c:v>
                </c:pt>
                <c:pt idx="104">
                  <c:v>3.5</c:v>
                </c:pt>
                <c:pt idx="105">
                  <c:v>4.5999999999999996</c:v>
                </c:pt>
                <c:pt idx="106">
                  <c:v>4.5999999999999996</c:v>
                </c:pt>
                <c:pt idx="107">
                  <c:v>5</c:v>
                </c:pt>
                <c:pt idx="108">
                  <c:v>5.7</c:v>
                </c:pt>
                <c:pt idx="109">
                  <c:v>6</c:v>
                </c:pt>
                <c:pt idx="110">
                  <c:v>6.2</c:v>
                </c:pt>
                <c:pt idx="111">
                  <c:v>5.8</c:v>
                </c:pt>
                <c:pt idx="112">
                  <c:v>5.9</c:v>
                </c:pt>
                <c:pt idx="113">
                  <c:v>5.8</c:v>
                </c:pt>
                <c:pt idx="114">
                  <c:v>6.3</c:v>
                </c:pt>
                <c:pt idx="115">
                  <c:v>5.2</c:v>
                </c:pt>
                <c:pt idx="116">
                  <c:v>4.5</c:v>
                </c:pt>
                <c:pt idx="117">
                  <c:v>4.5</c:v>
                </c:pt>
                <c:pt idx="118">
                  <c:v>3.7</c:v>
                </c:pt>
                <c:pt idx="119">
                  <c:v>4.2</c:v>
                </c:pt>
                <c:pt idx="120">
                  <c:v>4.8</c:v>
                </c:pt>
                <c:pt idx="121">
                  <c:v>4.7</c:v>
                </c:pt>
                <c:pt idx="122">
                  <c:v>5.3</c:v>
                </c:pt>
                <c:pt idx="123">
                  <c:v>8.3000000000000007</c:v>
                </c:pt>
                <c:pt idx="124">
                  <c:v>7.4</c:v>
                </c:pt>
                <c:pt idx="125">
                  <c:v>7.7</c:v>
                </c:pt>
                <c:pt idx="126">
                  <c:v>7.6</c:v>
                </c:pt>
                <c:pt idx="127">
                  <c:v>7</c:v>
                </c:pt>
                <c:pt idx="128">
                  <c:v>5.8</c:v>
                </c:pt>
                <c:pt idx="129">
                  <c:v>6.4</c:v>
                </c:pt>
                <c:pt idx="130">
                  <c:v>6.4</c:v>
                </c:pt>
                <c:pt idx="131">
                  <c:v>5.8</c:v>
                </c:pt>
                <c:pt idx="132">
                  <c:v>5.6</c:v>
                </c:pt>
                <c:pt idx="133">
                  <c:v>5.3</c:v>
                </c:pt>
                <c:pt idx="134">
                  <c:v>5.9</c:v>
                </c:pt>
                <c:pt idx="135">
                  <c:v>5.7</c:v>
                </c:pt>
                <c:pt idx="136">
                  <c:v>5.4</c:v>
                </c:pt>
                <c:pt idx="137">
                  <c:v>7</c:v>
                </c:pt>
                <c:pt idx="138">
                  <c:v>5.5</c:v>
                </c:pt>
                <c:pt idx="139">
                  <c:v>2.6</c:v>
                </c:pt>
                <c:pt idx="140">
                  <c:v>1.7</c:v>
                </c:pt>
                <c:pt idx="141">
                  <c:v>3.3</c:v>
                </c:pt>
                <c:pt idx="142">
                  <c:v>2.2000000000000002</c:v>
                </c:pt>
                <c:pt idx="143">
                  <c:v>2.1</c:v>
                </c:pt>
                <c:pt idx="144">
                  <c:v>1.7</c:v>
                </c:pt>
                <c:pt idx="145">
                  <c:v>1.9</c:v>
                </c:pt>
                <c:pt idx="146">
                  <c:v>1.7</c:v>
                </c:pt>
                <c:pt idx="147">
                  <c:v>1.6</c:v>
                </c:pt>
                <c:pt idx="148">
                  <c:v>1.5</c:v>
                </c:pt>
                <c:pt idx="149">
                  <c:v>1.7</c:v>
                </c:pt>
                <c:pt idx="150">
                  <c:v>2.1</c:v>
                </c:pt>
                <c:pt idx="151">
                  <c:v>2.5</c:v>
                </c:pt>
                <c:pt idx="152">
                  <c:v>3.8</c:v>
                </c:pt>
                <c:pt idx="153">
                  <c:v>4.3</c:v>
                </c:pt>
                <c:pt idx="154">
                  <c:v>6.4</c:v>
                </c:pt>
                <c:pt idx="155">
                  <c:v>5.2</c:v>
                </c:pt>
                <c:pt idx="156">
                  <c:v>5.4</c:v>
                </c:pt>
                <c:pt idx="157">
                  <c:v>5.7</c:v>
                </c:pt>
                <c:pt idx="158">
                  <c:v>5.3</c:v>
                </c:pt>
                <c:pt idx="159">
                  <c:v>3.8</c:v>
                </c:pt>
                <c:pt idx="160">
                  <c:v>4</c:v>
                </c:pt>
                <c:pt idx="161">
                  <c:v>5.0999999999999996</c:v>
                </c:pt>
                <c:pt idx="162">
                  <c:v>4.0999999999999996</c:v>
                </c:pt>
                <c:pt idx="163">
                  <c:v>4.0999999999999996</c:v>
                </c:pt>
                <c:pt idx="164">
                  <c:v>4.5</c:v>
                </c:pt>
                <c:pt idx="165">
                  <c:v>4.5</c:v>
                </c:pt>
                <c:pt idx="166">
                  <c:v>4.5</c:v>
                </c:pt>
                <c:pt idx="167">
                  <c:v>3.5</c:v>
                </c:pt>
                <c:pt idx="168">
                  <c:v>2.8</c:v>
                </c:pt>
                <c:pt idx="169">
                  <c:v>2.2999999999999998</c:v>
                </c:pt>
                <c:pt idx="170">
                  <c:v>3.4</c:v>
                </c:pt>
                <c:pt idx="171">
                  <c:v>4.7</c:v>
                </c:pt>
                <c:pt idx="172">
                  <c:v>4.5</c:v>
                </c:pt>
                <c:pt idx="173">
                  <c:v>4.4000000000000004</c:v>
                </c:pt>
                <c:pt idx="174">
                  <c:v>4.7</c:v>
                </c:pt>
                <c:pt idx="175">
                  <c:v>4</c:v>
                </c:pt>
                <c:pt idx="176">
                  <c:v>5.4</c:v>
                </c:pt>
                <c:pt idx="177">
                  <c:v>5.7</c:v>
                </c:pt>
                <c:pt idx="178">
                  <c:v>5</c:v>
                </c:pt>
                <c:pt idx="179">
                  <c:v>4.5999999999999996</c:v>
                </c:pt>
                <c:pt idx="180">
                  <c:v>5.3</c:v>
                </c:pt>
                <c:pt idx="181">
                  <c:v>5.7</c:v>
                </c:pt>
                <c:pt idx="182">
                  <c:v>5.3</c:v>
                </c:pt>
                <c:pt idx="183">
                  <c:v>4.7</c:v>
                </c:pt>
                <c:pt idx="184">
                  <c:v>4.7</c:v>
                </c:pt>
                <c:pt idx="185">
                  <c:v>4.5</c:v>
                </c:pt>
                <c:pt idx="186">
                  <c:v>4.9000000000000004</c:v>
                </c:pt>
                <c:pt idx="187">
                  <c:v>5.5</c:v>
                </c:pt>
                <c:pt idx="188">
                  <c:v>5.8</c:v>
                </c:pt>
                <c:pt idx="189">
                  <c:v>5.6</c:v>
                </c:pt>
                <c:pt idx="190">
                  <c:v>5.3</c:v>
                </c:pt>
                <c:pt idx="191">
                  <c:v>4.5999999999999996</c:v>
                </c:pt>
                <c:pt idx="192">
                  <c:v>4.8</c:v>
                </c:pt>
                <c:pt idx="193">
                  <c:v>5.7</c:v>
                </c:pt>
                <c:pt idx="194">
                  <c:v>6</c:v>
                </c:pt>
                <c:pt idx="195">
                  <c:v>6.3</c:v>
                </c:pt>
                <c:pt idx="196">
                  <c:v>5.8</c:v>
                </c:pt>
                <c:pt idx="197">
                  <c:v>6.6</c:v>
                </c:pt>
                <c:pt idx="198">
                  <c:v>7.6</c:v>
                </c:pt>
                <c:pt idx="199">
                  <c:v>7.3</c:v>
                </c:pt>
                <c:pt idx="200">
                  <c:v>5.6</c:v>
                </c:pt>
                <c:pt idx="201">
                  <c:v>4.8</c:v>
                </c:pt>
                <c:pt idx="202">
                  <c:v>4.7</c:v>
                </c:pt>
                <c:pt idx="203">
                  <c:v>4.5</c:v>
                </c:pt>
                <c:pt idx="204">
                  <c:v>4.7</c:v>
                </c:pt>
                <c:pt idx="205">
                  <c:v>4.5999999999999996</c:v>
                </c:pt>
                <c:pt idx="206">
                  <c:v>4.7</c:v>
                </c:pt>
                <c:pt idx="207">
                  <c:v>5.5</c:v>
                </c:pt>
                <c:pt idx="208">
                  <c:v>5</c:v>
                </c:pt>
                <c:pt idx="209">
                  <c:v>5.0999999999999996</c:v>
                </c:pt>
                <c:pt idx="210">
                  <c:v>5</c:v>
                </c:pt>
                <c:pt idx="211">
                  <c:v>4.9000000000000004</c:v>
                </c:pt>
                <c:pt idx="212">
                  <c:v>4.4000000000000004</c:v>
                </c:pt>
                <c:pt idx="213">
                  <c:v>4.8</c:v>
                </c:pt>
                <c:pt idx="214">
                  <c:v>4.4000000000000004</c:v>
                </c:pt>
                <c:pt idx="215">
                  <c:v>3.9</c:v>
                </c:pt>
                <c:pt idx="216">
                  <c:v>4.7</c:v>
                </c:pt>
                <c:pt idx="217">
                  <c:v>5.9</c:v>
                </c:pt>
                <c:pt idx="218">
                  <c:v>6.2</c:v>
                </c:pt>
                <c:pt idx="219">
                  <c:v>4.2</c:v>
                </c:pt>
                <c:pt idx="220">
                  <c:v>4.5</c:v>
                </c:pt>
                <c:pt idx="221">
                  <c:v>2.5</c:v>
                </c:pt>
                <c:pt idx="222">
                  <c:v>4</c:v>
                </c:pt>
                <c:pt idx="223">
                  <c:v>3.4</c:v>
                </c:pt>
                <c:pt idx="224">
                  <c:v>4.4000000000000004</c:v>
                </c:pt>
                <c:pt idx="225">
                  <c:v>4.9000000000000004</c:v>
                </c:pt>
                <c:pt idx="226">
                  <c:v>4.5</c:v>
                </c:pt>
                <c:pt idx="227">
                  <c:v>4.3</c:v>
                </c:pt>
                <c:pt idx="228">
                  <c:v>4.0999999999999996</c:v>
                </c:pt>
                <c:pt idx="229">
                  <c:v>4.3</c:v>
                </c:pt>
                <c:pt idx="230">
                  <c:v>4</c:v>
                </c:pt>
                <c:pt idx="231">
                  <c:v>4</c:v>
                </c:pt>
                <c:pt idx="232">
                  <c:v>4.2</c:v>
                </c:pt>
                <c:pt idx="233">
                  <c:v>6</c:v>
                </c:pt>
                <c:pt idx="234">
                  <c:v>6.8</c:v>
                </c:pt>
                <c:pt idx="235">
                  <c:v>5.8</c:v>
                </c:pt>
                <c:pt idx="236">
                  <c:v>6.3</c:v>
                </c:pt>
                <c:pt idx="237">
                  <c:v>5.5</c:v>
                </c:pt>
                <c:pt idx="238">
                  <c:v>5.2</c:v>
                </c:pt>
                <c:pt idx="239">
                  <c:v>4</c:v>
                </c:pt>
                <c:pt idx="240">
                  <c:v>5.5</c:v>
                </c:pt>
                <c:pt idx="241">
                  <c:v>6.5</c:v>
                </c:pt>
                <c:pt idx="242">
                  <c:v>6.9</c:v>
                </c:pt>
                <c:pt idx="243">
                  <c:v>6.3</c:v>
                </c:pt>
                <c:pt idx="244">
                  <c:v>5.2</c:v>
                </c:pt>
                <c:pt idx="245">
                  <c:v>4.8</c:v>
                </c:pt>
                <c:pt idx="246">
                  <c:v>4.4000000000000004</c:v>
                </c:pt>
                <c:pt idx="247">
                  <c:v>4.8</c:v>
                </c:pt>
                <c:pt idx="248">
                  <c:v>4.4000000000000004</c:v>
                </c:pt>
                <c:pt idx="249">
                  <c:v>4.5999999999999996</c:v>
                </c:pt>
                <c:pt idx="250">
                  <c:v>4.4000000000000004</c:v>
                </c:pt>
                <c:pt idx="251">
                  <c:v>6.2</c:v>
                </c:pt>
                <c:pt idx="252">
                  <c:v>6.5</c:v>
                </c:pt>
                <c:pt idx="253">
                  <c:v>6.6</c:v>
                </c:pt>
                <c:pt idx="254">
                  <c:v>6.2</c:v>
                </c:pt>
                <c:pt idx="255">
                  <c:v>6.4</c:v>
                </c:pt>
                <c:pt idx="256">
                  <c:v>5.0999999999999996</c:v>
                </c:pt>
                <c:pt idx="257">
                  <c:v>4.8</c:v>
                </c:pt>
                <c:pt idx="258">
                  <c:v>5.8</c:v>
                </c:pt>
                <c:pt idx="259">
                  <c:v>5.3</c:v>
                </c:pt>
                <c:pt idx="260">
                  <c:v>6.4</c:v>
                </c:pt>
                <c:pt idx="261">
                  <c:v>5.3</c:v>
                </c:pt>
                <c:pt idx="262">
                  <c:v>4.9000000000000004</c:v>
                </c:pt>
                <c:pt idx="263">
                  <c:v>4.5999999999999996</c:v>
                </c:pt>
                <c:pt idx="264">
                  <c:v>5.3</c:v>
                </c:pt>
                <c:pt idx="265">
                  <c:v>5.6</c:v>
                </c:pt>
                <c:pt idx="266">
                  <c:v>5.2</c:v>
                </c:pt>
                <c:pt idx="267">
                  <c:v>5.5</c:v>
                </c:pt>
                <c:pt idx="268">
                  <c:v>6.2</c:v>
                </c:pt>
                <c:pt idx="269">
                  <c:v>5.8</c:v>
                </c:pt>
                <c:pt idx="270">
                  <c:v>6.3</c:v>
                </c:pt>
                <c:pt idx="271">
                  <c:v>5.0999999999999996</c:v>
                </c:pt>
                <c:pt idx="272">
                  <c:v>5.6</c:v>
                </c:pt>
                <c:pt idx="273">
                  <c:v>4.2</c:v>
                </c:pt>
                <c:pt idx="274">
                  <c:v>5</c:v>
                </c:pt>
                <c:pt idx="275">
                  <c:v>6.6</c:v>
                </c:pt>
                <c:pt idx="276">
                  <c:v>5.7</c:v>
                </c:pt>
                <c:pt idx="277">
                  <c:v>5</c:v>
                </c:pt>
                <c:pt idx="278">
                  <c:v>5.4</c:v>
                </c:pt>
                <c:pt idx="279">
                  <c:v>6.3</c:v>
                </c:pt>
                <c:pt idx="280">
                  <c:v>7.8</c:v>
                </c:pt>
                <c:pt idx="281">
                  <c:v>6.2</c:v>
                </c:pt>
                <c:pt idx="282">
                  <c:v>6.3</c:v>
                </c:pt>
                <c:pt idx="283">
                  <c:v>6.7</c:v>
                </c:pt>
                <c:pt idx="284">
                  <c:v>6.4</c:v>
                </c:pt>
                <c:pt idx="285">
                  <c:v>5.8</c:v>
                </c:pt>
                <c:pt idx="286">
                  <c:v>4.7</c:v>
                </c:pt>
                <c:pt idx="287">
                  <c:v>5.7</c:v>
                </c:pt>
                <c:pt idx="288">
                  <c:v>4.2</c:v>
                </c:pt>
                <c:pt idx="289">
                  <c:v>4.3</c:v>
                </c:pt>
                <c:pt idx="290">
                  <c:v>5.6</c:v>
                </c:pt>
                <c:pt idx="291">
                  <c:v>5.3</c:v>
                </c:pt>
                <c:pt idx="292">
                  <c:v>5.5</c:v>
                </c:pt>
                <c:pt idx="293">
                  <c:v>5.4</c:v>
                </c:pt>
                <c:pt idx="294">
                  <c:v>5.0999999999999996</c:v>
                </c:pt>
                <c:pt idx="295">
                  <c:v>5</c:v>
                </c:pt>
                <c:pt idx="296">
                  <c:v>4.4000000000000004</c:v>
                </c:pt>
                <c:pt idx="297">
                  <c:v>6.4</c:v>
                </c:pt>
                <c:pt idx="298">
                  <c:v>4.5</c:v>
                </c:pt>
                <c:pt idx="299">
                  <c:v>5.0999999999999996</c:v>
                </c:pt>
                <c:pt idx="300">
                  <c:v>5.2</c:v>
                </c:pt>
                <c:pt idx="301">
                  <c:v>5.2</c:v>
                </c:pt>
                <c:pt idx="302">
                  <c:v>6.4</c:v>
                </c:pt>
                <c:pt idx="303">
                  <c:v>6.2</c:v>
                </c:pt>
                <c:pt idx="304">
                  <c:v>6.7</c:v>
                </c:pt>
                <c:pt idx="305">
                  <c:v>6.4</c:v>
                </c:pt>
                <c:pt idx="306">
                  <c:v>5.9</c:v>
                </c:pt>
                <c:pt idx="307">
                  <c:v>6</c:v>
                </c:pt>
                <c:pt idx="308">
                  <c:v>6.6</c:v>
                </c:pt>
                <c:pt idx="309">
                  <c:v>6.1</c:v>
                </c:pt>
                <c:pt idx="310">
                  <c:v>5.7</c:v>
                </c:pt>
                <c:pt idx="311">
                  <c:v>5</c:v>
                </c:pt>
                <c:pt idx="312">
                  <c:v>5.5</c:v>
                </c:pt>
                <c:pt idx="313">
                  <c:v>5.2</c:v>
                </c:pt>
                <c:pt idx="314">
                  <c:v>5.0999999999999996</c:v>
                </c:pt>
                <c:pt idx="315">
                  <c:v>6.3</c:v>
                </c:pt>
                <c:pt idx="316">
                  <c:v>4.7</c:v>
                </c:pt>
                <c:pt idx="317">
                  <c:v>5</c:v>
                </c:pt>
                <c:pt idx="318">
                  <c:v>6</c:v>
                </c:pt>
                <c:pt idx="319">
                  <c:v>7.9</c:v>
                </c:pt>
                <c:pt idx="320">
                  <c:v>6.3</c:v>
                </c:pt>
                <c:pt idx="321">
                  <c:v>5</c:v>
                </c:pt>
                <c:pt idx="322">
                  <c:v>5</c:v>
                </c:pt>
                <c:pt idx="323">
                  <c:v>5.6</c:v>
                </c:pt>
                <c:pt idx="324">
                  <c:v>4.8</c:v>
                </c:pt>
                <c:pt idx="325">
                  <c:v>4.2</c:v>
                </c:pt>
                <c:pt idx="326">
                  <c:v>4.7</c:v>
                </c:pt>
                <c:pt idx="327">
                  <c:v>5.0999999999999996</c:v>
                </c:pt>
                <c:pt idx="328">
                  <c:v>3.5</c:v>
                </c:pt>
                <c:pt idx="329">
                  <c:v>3.4</c:v>
                </c:pt>
                <c:pt idx="330">
                  <c:v>3.5</c:v>
                </c:pt>
                <c:pt idx="33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A3-4CCB-B329-6BEF210EBAD3}"/>
            </c:ext>
          </c:extLst>
        </c:ser>
        <c:ser>
          <c:idx val="6"/>
          <c:order val="6"/>
          <c:tx>
            <c:strRef>
              <c:f>'[1]Comparision as per CA'!$T$1:$T$2</c:f>
              <c:strCache>
                <c:ptCount val="1"/>
                <c:pt idx="0">
                  <c:v>R1 Rut Depth (in mm)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CA'!$T$3:$T$334</c:f>
              <c:numCache>
                <c:formatCode>General</c:formatCode>
                <c:ptCount val="332"/>
                <c:pt idx="0">
                  <c:v>10.4</c:v>
                </c:pt>
                <c:pt idx="1">
                  <c:v>10</c:v>
                </c:pt>
                <c:pt idx="2">
                  <c:v>8.4</c:v>
                </c:pt>
                <c:pt idx="3">
                  <c:v>7.6</c:v>
                </c:pt>
                <c:pt idx="4">
                  <c:v>8.4</c:v>
                </c:pt>
                <c:pt idx="5">
                  <c:v>7.9</c:v>
                </c:pt>
                <c:pt idx="6">
                  <c:v>8.3000000000000007</c:v>
                </c:pt>
                <c:pt idx="7">
                  <c:v>9</c:v>
                </c:pt>
                <c:pt idx="8">
                  <c:v>10.7</c:v>
                </c:pt>
                <c:pt idx="9">
                  <c:v>10.199999999999999</c:v>
                </c:pt>
                <c:pt idx="10">
                  <c:v>12.2</c:v>
                </c:pt>
                <c:pt idx="11">
                  <c:v>12.1</c:v>
                </c:pt>
                <c:pt idx="12">
                  <c:v>6.9</c:v>
                </c:pt>
                <c:pt idx="13">
                  <c:v>6.5</c:v>
                </c:pt>
                <c:pt idx="14">
                  <c:v>9.5</c:v>
                </c:pt>
                <c:pt idx="15">
                  <c:v>8.6</c:v>
                </c:pt>
                <c:pt idx="16">
                  <c:v>8</c:v>
                </c:pt>
                <c:pt idx="17">
                  <c:v>9.1999999999999993</c:v>
                </c:pt>
                <c:pt idx="18">
                  <c:v>6</c:v>
                </c:pt>
                <c:pt idx="19">
                  <c:v>7</c:v>
                </c:pt>
                <c:pt idx="20">
                  <c:v>7.5</c:v>
                </c:pt>
                <c:pt idx="21">
                  <c:v>7.3</c:v>
                </c:pt>
                <c:pt idx="22">
                  <c:v>7.1</c:v>
                </c:pt>
                <c:pt idx="23">
                  <c:v>5.7</c:v>
                </c:pt>
                <c:pt idx="24">
                  <c:v>7.2</c:v>
                </c:pt>
                <c:pt idx="25">
                  <c:v>8.6999999999999993</c:v>
                </c:pt>
                <c:pt idx="26">
                  <c:v>7.7</c:v>
                </c:pt>
                <c:pt idx="27">
                  <c:v>7.5</c:v>
                </c:pt>
                <c:pt idx="28">
                  <c:v>5.2</c:v>
                </c:pt>
                <c:pt idx="29">
                  <c:v>4.0999999999999996</c:v>
                </c:pt>
                <c:pt idx="30">
                  <c:v>6</c:v>
                </c:pt>
                <c:pt idx="31">
                  <c:v>6.2</c:v>
                </c:pt>
                <c:pt idx="32">
                  <c:v>5.7</c:v>
                </c:pt>
                <c:pt idx="33">
                  <c:v>6.4</c:v>
                </c:pt>
                <c:pt idx="34">
                  <c:v>9.4</c:v>
                </c:pt>
                <c:pt idx="35">
                  <c:v>11.3</c:v>
                </c:pt>
                <c:pt idx="36">
                  <c:v>11.5</c:v>
                </c:pt>
                <c:pt idx="37">
                  <c:v>10.199999999999999</c:v>
                </c:pt>
                <c:pt idx="38">
                  <c:v>11.2</c:v>
                </c:pt>
                <c:pt idx="39">
                  <c:v>6.6</c:v>
                </c:pt>
                <c:pt idx="40">
                  <c:v>5.2</c:v>
                </c:pt>
                <c:pt idx="41">
                  <c:v>4.5</c:v>
                </c:pt>
                <c:pt idx="42">
                  <c:v>5.5</c:v>
                </c:pt>
                <c:pt idx="43">
                  <c:v>5.5</c:v>
                </c:pt>
                <c:pt idx="44">
                  <c:v>7.7</c:v>
                </c:pt>
                <c:pt idx="45">
                  <c:v>6.7</c:v>
                </c:pt>
                <c:pt idx="46">
                  <c:v>6.3</c:v>
                </c:pt>
                <c:pt idx="47">
                  <c:v>5.9</c:v>
                </c:pt>
                <c:pt idx="48">
                  <c:v>5.2</c:v>
                </c:pt>
                <c:pt idx="49">
                  <c:v>8</c:v>
                </c:pt>
                <c:pt idx="50">
                  <c:v>8.1</c:v>
                </c:pt>
                <c:pt idx="51">
                  <c:v>6.9</c:v>
                </c:pt>
                <c:pt idx="52">
                  <c:v>7.1</c:v>
                </c:pt>
                <c:pt idx="53">
                  <c:v>6.7</c:v>
                </c:pt>
                <c:pt idx="54">
                  <c:v>6.1</c:v>
                </c:pt>
                <c:pt idx="55">
                  <c:v>6</c:v>
                </c:pt>
                <c:pt idx="56">
                  <c:v>7.9</c:v>
                </c:pt>
                <c:pt idx="57">
                  <c:v>9</c:v>
                </c:pt>
                <c:pt idx="58">
                  <c:v>7.1</c:v>
                </c:pt>
                <c:pt idx="59">
                  <c:v>6</c:v>
                </c:pt>
                <c:pt idx="60">
                  <c:v>7.5</c:v>
                </c:pt>
                <c:pt idx="61">
                  <c:v>6.3</c:v>
                </c:pt>
                <c:pt idx="62">
                  <c:v>7.2</c:v>
                </c:pt>
                <c:pt idx="63">
                  <c:v>8.6999999999999993</c:v>
                </c:pt>
                <c:pt idx="64">
                  <c:v>7.7</c:v>
                </c:pt>
                <c:pt idx="65">
                  <c:v>7.8</c:v>
                </c:pt>
                <c:pt idx="66">
                  <c:v>7.4</c:v>
                </c:pt>
                <c:pt idx="67">
                  <c:v>7.7</c:v>
                </c:pt>
                <c:pt idx="68">
                  <c:v>9</c:v>
                </c:pt>
                <c:pt idx="69">
                  <c:v>9</c:v>
                </c:pt>
                <c:pt idx="70">
                  <c:v>10.199999999999999</c:v>
                </c:pt>
                <c:pt idx="71">
                  <c:v>9</c:v>
                </c:pt>
                <c:pt idx="72">
                  <c:v>13.3</c:v>
                </c:pt>
                <c:pt idx="73">
                  <c:v>9.1</c:v>
                </c:pt>
                <c:pt idx="74">
                  <c:v>8.1</c:v>
                </c:pt>
                <c:pt idx="75">
                  <c:v>10.1</c:v>
                </c:pt>
                <c:pt idx="76">
                  <c:v>12.4</c:v>
                </c:pt>
                <c:pt idx="77">
                  <c:v>11</c:v>
                </c:pt>
                <c:pt idx="78">
                  <c:v>7.1</c:v>
                </c:pt>
                <c:pt idx="79">
                  <c:v>5.2</c:v>
                </c:pt>
                <c:pt idx="80">
                  <c:v>4.9000000000000004</c:v>
                </c:pt>
                <c:pt idx="81">
                  <c:v>5.7</c:v>
                </c:pt>
                <c:pt idx="82">
                  <c:v>5.6</c:v>
                </c:pt>
                <c:pt idx="83">
                  <c:v>7.1</c:v>
                </c:pt>
                <c:pt idx="84">
                  <c:v>7.8</c:v>
                </c:pt>
                <c:pt idx="85">
                  <c:v>8.6</c:v>
                </c:pt>
                <c:pt idx="86">
                  <c:v>12.1</c:v>
                </c:pt>
                <c:pt idx="87">
                  <c:v>7.9</c:v>
                </c:pt>
                <c:pt idx="88">
                  <c:v>8.8000000000000007</c:v>
                </c:pt>
                <c:pt idx="89">
                  <c:v>7.4</c:v>
                </c:pt>
                <c:pt idx="90">
                  <c:v>7.7</c:v>
                </c:pt>
                <c:pt idx="91">
                  <c:v>9.1</c:v>
                </c:pt>
                <c:pt idx="92">
                  <c:v>7.6</c:v>
                </c:pt>
                <c:pt idx="93">
                  <c:v>9.4</c:v>
                </c:pt>
                <c:pt idx="94">
                  <c:v>9.4</c:v>
                </c:pt>
                <c:pt idx="95">
                  <c:v>8.3000000000000007</c:v>
                </c:pt>
                <c:pt idx="96">
                  <c:v>8</c:v>
                </c:pt>
                <c:pt idx="97">
                  <c:v>7.3</c:v>
                </c:pt>
                <c:pt idx="98">
                  <c:v>7</c:v>
                </c:pt>
                <c:pt idx="99">
                  <c:v>7</c:v>
                </c:pt>
                <c:pt idx="100">
                  <c:v>8.1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12.4</c:v>
                </c:pt>
                <c:pt idx="105">
                  <c:v>10.1</c:v>
                </c:pt>
                <c:pt idx="106">
                  <c:v>11.4</c:v>
                </c:pt>
                <c:pt idx="107">
                  <c:v>9.4</c:v>
                </c:pt>
                <c:pt idx="108">
                  <c:v>9.1</c:v>
                </c:pt>
                <c:pt idx="109">
                  <c:v>8.3000000000000007</c:v>
                </c:pt>
                <c:pt idx="110">
                  <c:v>8</c:v>
                </c:pt>
                <c:pt idx="111">
                  <c:v>7.7</c:v>
                </c:pt>
                <c:pt idx="112">
                  <c:v>8.5</c:v>
                </c:pt>
                <c:pt idx="113">
                  <c:v>8.9</c:v>
                </c:pt>
                <c:pt idx="114">
                  <c:v>8</c:v>
                </c:pt>
                <c:pt idx="115">
                  <c:v>9</c:v>
                </c:pt>
                <c:pt idx="116">
                  <c:v>8.5</c:v>
                </c:pt>
                <c:pt idx="117">
                  <c:v>7.4</c:v>
                </c:pt>
                <c:pt idx="118">
                  <c:v>6.3</c:v>
                </c:pt>
                <c:pt idx="119">
                  <c:v>4.8</c:v>
                </c:pt>
                <c:pt idx="120">
                  <c:v>6.2</c:v>
                </c:pt>
                <c:pt idx="121">
                  <c:v>8.9</c:v>
                </c:pt>
                <c:pt idx="122">
                  <c:v>6.6</c:v>
                </c:pt>
                <c:pt idx="123">
                  <c:v>6.8</c:v>
                </c:pt>
                <c:pt idx="124">
                  <c:v>8.9</c:v>
                </c:pt>
                <c:pt idx="125">
                  <c:v>9.8000000000000007</c:v>
                </c:pt>
                <c:pt idx="126">
                  <c:v>9.5</c:v>
                </c:pt>
                <c:pt idx="127">
                  <c:v>7.8</c:v>
                </c:pt>
                <c:pt idx="128">
                  <c:v>8.3000000000000007</c:v>
                </c:pt>
                <c:pt idx="129">
                  <c:v>8.6999999999999993</c:v>
                </c:pt>
                <c:pt idx="130">
                  <c:v>7.7</c:v>
                </c:pt>
                <c:pt idx="131">
                  <c:v>7.7</c:v>
                </c:pt>
                <c:pt idx="132">
                  <c:v>7.8</c:v>
                </c:pt>
                <c:pt idx="133">
                  <c:v>6.6</c:v>
                </c:pt>
                <c:pt idx="134">
                  <c:v>4.7</c:v>
                </c:pt>
                <c:pt idx="135">
                  <c:v>5.7</c:v>
                </c:pt>
                <c:pt idx="136">
                  <c:v>5.9</c:v>
                </c:pt>
                <c:pt idx="137">
                  <c:v>6.5</c:v>
                </c:pt>
                <c:pt idx="138">
                  <c:v>5.3</c:v>
                </c:pt>
                <c:pt idx="139">
                  <c:v>2.4</c:v>
                </c:pt>
                <c:pt idx="140">
                  <c:v>2.4</c:v>
                </c:pt>
                <c:pt idx="141">
                  <c:v>2</c:v>
                </c:pt>
                <c:pt idx="142">
                  <c:v>1.8</c:v>
                </c:pt>
                <c:pt idx="143">
                  <c:v>1.9</c:v>
                </c:pt>
                <c:pt idx="144">
                  <c:v>2.1</c:v>
                </c:pt>
                <c:pt idx="145">
                  <c:v>2</c:v>
                </c:pt>
                <c:pt idx="146">
                  <c:v>1.9</c:v>
                </c:pt>
                <c:pt idx="147">
                  <c:v>1.9</c:v>
                </c:pt>
                <c:pt idx="148">
                  <c:v>2.1</c:v>
                </c:pt>
                <c:pt idx="149">
                  <c:v>4</c:v>
                </c:pt>
                <c:pt idx="150">
                  <c:v>2.9</c:v>
                </c:pt>
                <c:pt idx="151">
                  <c:v>1.6</c:v>
                </c:pt>
                <c:pt idx="152">
                  <c:v>2.1</c:v>
                </c:pt>
                <c:pt idx="153">
                  <c:v>2.1</c:v>
                </c:pt>
                <c:pt idx="154">
                  <c:v>2.1</c:v>
                </c:pt>
                <c:pt idx="155">
                  <c:v>2.6</c:v>
                </c:pt>
                <c:pt idx="156">
                  <c:v>2.8</c:v>
                </c:pt>
                <c:pt idx="157">
                  <c:v>2.8</c:v>
                </c:pt>
                <c:pt idx="158">
                  <c:v>2.8</c:v>
                </c:pt>
                <c:pt idx="159">
                  <c:v>4</c:v>
                </c:pt>
                <c:pt idx="160">
                  <c:v>4.3</c:v>
                </c:pt>
                <c:pt idx="161">
                  <c:v>4.0999999999999996</c:v>
                </c:pt>
                <c:pt idx="162">
                  <c:v>3.9</c:v>
                </c:pt>
                <c:pt idx="163">
                  <c:v>3.8</c:v>
                </c:pt>
                <c:pt idx="164">
                  <c:v>4</c:v>
                </c:pt>
                <c:pt idx="165">
                  <c:v>4.7</c:v>
                </c:pt>
                <c:pt idx="166">
                  <c:v>3.1</c:v>
                </c:pt>
                <c:pt idx="167">
                  <c:v>2.6</c:v>
                </c:pt>
                <c:pt idx="168">
                  <c:v>3.1</c:v>
                </c:pt>
                <c:pt idx="169">
                  <c:v>2.9</c:v>
                </c:pt>
                <c:pt idx="170">
                  <c:v>3.2</c:v>
                </c:pt>
                <c:pt idx="171">
                  <c:v>2.8</c:v>
                </c:pt>
                <c:pt idx="172">
                  <c:v>3.2</c:v>
                </c:pt>
                <c:pt idx="173">
                  <c:v>3.3</c:v>
                </c:pt>
                <c:pt idx="174">
                  <c:v>3.3</c:v>
                </c:pt>
                <c:pt idx="175">
                  <c:v>2.9</c:v>
                </c:pt>
                <c:pt idx="176">
                  <c:v>2.5</c:v>
                </c:pt>
                <c:pt idx="177">
                  <c:v>3.5</c:v>
                </c:pt>
                <c:pt idx="178">
                  <c:v>2.9</c:v>
                </c:pt>
                <c:pt idx="179">
                  <c:v>2.4</c:v>
                </c:pt>
                <c:pt idx="180">
                  <c:v>2.9</c:v>
                </c:pt>
                <c:pt idx="181">
                  <c:v>3.5</c:v>
                </c:pt>
                <c:pt idx="182">
                  <c:v>5.4</c:v>
                </c:pt>
                <c:pt idx="183">
                  <c:v>3.4</c:v>
                </c:pt>
                <c:pt idx="184">
                  <c:v>4</c:v>
                </c:pt>
                <c:pt idx="185">
                  <c:v>3.7</c:v>
                </c:pt>
                <c:pt idx="186">
                  <c:v>3.4</c:v>
                </c:pt>
                <c:pt idx="187">
                  <c:v>5.0999999999999996</c:v>
                </c:pt>
                <c:pt idx="188">
                  <c:v>4.9000000000000004</c:v>
                </c:pt>
                <c:pt idx="189">
                  <c:v>5.6</c:v>
                </c:pt>
                <c:pt idx="190">
                  <c:v>4.3</c:v>
                </c:pt>
                <c:pt idx="191">
                  <c:v>3.4</c:v>
                </c:pt>
                <c:pt idx="192">
                  <c:v>3.9</c:v>
                </c:pt>
                <c:pt idx="193">
                  <c:v>3.5</c:v>
                </c:pt>
                <c:pt idx="194">
                  <c:v>3.6</c:v>
                </c:pt>
                <c:pt idx="195">
                  <c:v>3.7</c:v>
                </c:pt>
                <c:pt idx="196">
                  <c:v>5.2</c:v>
                </c:pt>
                <c:pt idx="197">
                  <c:v>5.0999999999999996</c:v>
                </c:pt>
                <c:pt idx="198">
                  <c:v>4.7</c:v>
                </c:pt>
                <c:pt idx="199">
                  <c:v>4.9000000000000004</c:v>
                </c:pt>
                <c:pt idx="200">
                  <c:v>4.7</c:v>
                </c:pt>
                <c:pt idx="201">
                  <c:v>3.7</c:v>
                </c:pt>
                <c:pt idx="202">
                  <c:v>4.3</c:v>
                </c:pt>
                <c:pt idx="203">
                  <c:v>4.4000000000000004</c:v>
                </c:pt>
                <c:pt idx="204">
                  <c:v>3.2</c:v>
                </c:pt>
                <c:pt idx="205">
                  <c:v>3.5</c:v>
                </c:pt>
                <c:pt idx="206">
                  <c:v>4.9000000000000004</c:v>
                </c:pt>
                <c:pt idx="207">
                  <c:v>4.5999999999999996</c:v>
                </c:pt>
                <c:pt idx="208">
                  <c:v>3.4</c:v>
                </c:pt>
                <c:pt idx="209">
                  <c:v>4</c:v>
                </c:pt>
                <c:pt idx="210">
                  <c:v>3.9</c:v>
                </c:pt>
                <c:pt idx="211">
                  <c:v>3.2</c:v>
                </c:pt>
                <c:pt idx="212">
                  <c:v>3.1</c:v>
                </c:pt>
                <c:pt idx="213">
                  <c:v>3.2</c:v>
                </c:pt>
                <c:pt idx="214">
                  <c:v>3.3</c:v>
                </c:pt>
                <c:pt idx="215">
                  <c:v>3.7</c:v>
                </c:pt>
                <c:pt idx="216">
                  <c:v>5.2</c:v>
                </c:pt>
                <c:pt idx="217">
                  <c:v>3</c:v>
                </c:pt>
                <c:pt idx="218">
                  <c:v>3.1</c:v>
                </c:pt>
                <c:pt idx="219">
                  <c:v>3.5</c:v>
                </c:pt>
                <c:pt idx="220">
                  <c:v>3.4</c:v>
                </c:pt>
                <c:pt idx="221">
                  <c:v>3.1</c:v>
                </c:pt>
                <c:pt idx="222">
                  <c:v>3.1</c:v>
                </c:pt>
                <c:pt idx="223">
                  <c:v>3.6</c:v>
                </c:pt>
                <c:pt idx="224">
                  <c:v>2.8</c:v>
                </c:pt>
                <c:pt idx="225">
                  <c:v>3</c:v>
                </c:pt>
                <c:pt idx="226">
                  <c:v>3.6</c:v>
                </c:pt>
                <c:pt idx="227">
                  <c:v>3.5</c:v>
                </c:pt>
                <c:pt idx="228">
                  <c:v>2.8</c:v>
                </c:pt>
                <c:pt idx="229">
                  <c:v>2.4</c:v>
                </c:pt>
                <c:pt idx="230">
                  <c:v>2.6</c:v>
                </c:pt>
                <c:pt idx="231">
                  <c:v>2.7</c:v>
                </c:pt>
                <c:pt idx="232">
                  <c:v>4.4000000000000004</c:v>
                </c:pt>
                <c:pt idx="233">
                  <c:v>5.2</c:v>
                </c:pt>
                <c:pt idx="234">
                  <c:v>4.3</c:v>
                </c:pt>
                <c:pt idx="235">
                  <c:v>5.3</c:v>
                </c:pt>
                <c:pt idx="236">
                  <c:v>5.8</c:v>
                </c:pt>
                <c:pt idx="237">
                  <c:v>4.4000000000000004</c:v>
                </c:pt>
                <c:pt idx="238">
                  <c:v>3.9</c:v>
                </c:pt>
                <c:pt idx="239">
                  <c:v>3.3</c:v>
                </c:pt>
                <c:pt idx="240">
                  <c:v>5.6</c:v>
                </c:pt>
                <c:pt idx="241">
                  <c:v>5.5</c:v>
                </c:pt>
                <c:pt idx="242">
                  <c:v>4.3</c:v>
                </c:pt>
                <c:pt idx="243">
                  <c:v>3.5</c:v>
                </c:pt>
                <c:pt idx="244">
                  <c:v>4.4000000000000004</c:v>
                </c:pt>
                <c:pt idx="245">
                  <c:v>4.7</c:v>
                </c:pt>
                <c:pt idx="246">
                  <c:v>4.0999999999999996</c:v>
                </c:pt>
                <c:pt idx="247">
                  <c:v>3.7</c:v>
                </c:pt>
                <c:pt idx="248">
                  <c:v>3.8</c:v>
                </c:pt>
                <c:pt idx="249">
                  <c:v>4.3</c:v>
                </c:pt>
                <c:pt idx="250">
                  <c:v>3.8</c:v>
                </c:pt>
                <c:pt idx="251">
                  <c:v>3.9</c:v>
                </c:pt>
                <c:pt idx="252">
                  <c:v>3</c:v>
                </c:pt>
                <c:pt idx="253">
                  <c:v>3.2</c:v>
                </c:pt>
                <c:pt idx="254">
                  <c:v>3.5</c:v>
                </c:pt>
                <c:pt idx="255">
                  <c:v>3.2</c:v>
                </c:pt>
                <c:pt idx="256">
                  <c:v>4.5999999999999996</c:v>
                </c:pt>
                <c:pt idx="257">
                  <c:v>4</c:v>
                </c:pt>
                <c:pt idx="258">
                  <c:v>4.2</c:v>
                </c:pt>
                <c:pt idx="259">
                  <c:v>5.3</c:v>
                </c:pt>
                <c:pt idx="260">
                  <c:v>5.4</c:v>
                </c:pt>
                <c:pt idx="261">
                  <c:v>4.9000000000000004</c:v>
                </c:pt>
                <c:pt idx="262">
                  <c:v>4.7</c:v>
                </c:pt>
                <c:pt idx="263">
                  <c:v>4.5999999999999996</c:v>
                </c:pt>
                <c:pt idx="264">
                  <c:v>4.7</c:v>
                </c:pt>
                <c:pt idx="265">
                  <c:v>4.2</c:v>
                </c:pt>
                <c:pt idx="266">
                  <c:v>4.5999999999999996</c:v>
                </c:pt>
                <c:pt idx="267">
                  <c:v>4.5</c:v>
                </c:pt>
                <c:pt idx="268">
                  <c:v>4.7</c:v>
                </c:pt>
                <c:pt idx="269">
                  <c:v>5</c:v>
                </c:pt>
                <c:pt idx="270">
                  <c:v>5.5</c:v>
                </c:pt>
                <c:pt idx="271">
                  <c:v>4.5</c:v>
                </c:pt>
                <c:pt idx="272">
                  <c:v>4.5999999999999996</c:v>
                </c:pt>
                <c:pt idx="273">
                  <c:v>4.4000000000000004</c:v>
                </c:pt>
                <c:pt idx="274">
                  <c:v>4.3</c:v>
                </c:pt>
                <c:pt idx="275">
                  <c:v>4.3</c:v>
                </c:pt>
                <c:pt idx="276">
                  <c:v>4.3</c:v>
                </c:pt>
                <c:pt idx="277">
                  <c:v>4.5</c:v>
                </c:pt>
                <c:pt idx="278">
                  <c:v>3.7</c:v>
                </c:pt>
                <c:pt idx="279">
                  <c:v>3.9</c:v>
                </c:pt>
                <c:pt idx="280">
                  <c:v>3.7</c:v>
                </c:pt>
                <c:pt idx="281">
                  <c:v>4.4000000000000004</c:v>
                </c:pt>
                <c:pt idx="282">
                  <c:v>4.5999999999999996</c:v>
                </c:pt>
                <c:pt idx="283">
                  <c:v>4.3</c:v>
                </c:pt>
                <c:pt idx="284">
                  <c:v>4.0999999999999996</c:v>
                </c:pt>
                <c:pt idx="285">
                  <c:v>4.3</c:v>
                </c:pt>
                <c:pt idx="286">
                  <c:v>3.4</c:v>
                </c:pt>
                <c:pt idx="287">
                  <c:v>2.9</c:v>
                </c:pt>
                <c:pt idx="288">
                  <c:v>3.3</c:v>
                </c:pt>
                <c:pt idx="289">
                  <c:v>4.3</c:v>
                </c:pt>
                <c:pt idx="290">
                  <c:v>4.7</c:v>
                </c:pt>
                <c:pt idx="291">
                  <c:v>4.4000000000000004</c:v>
                </c:pt>
                <c:pt idx="292">
                  <c:v>5.5</c:v>
                </c:pt>
                <c:pt idx="293">
                  <c:v>4.3</c:v>
                </c:pt>
                <c:pt idx="294">
                  <c:v>4.2</c:v>
                </c:pt>
                <c:pt idx="295">
                  <c:v>4.7</c:v>
                </c:pt>
                <c:pt idx="296">
                  <c:v>3.8</c:v>
                </c:pt>
                <c:pt idx="297">
                  <c:v>4.3</c:v>
                </c:pt>
                <c:pt idx="298">
                  <c:v>3.1</c:v>
                </c:pt>
                <c:pt idx="299">
                  <c:v>3.6</c:v>
                </c:pt>
                <c:pt idx="300">
                  <c:v>3.6</c:v>
                </c:pt>
                <c:pt idx="301">
                  <c:v>3.3</c:v>
                </c:pt>
                <c:pt idx="302">
                  <c:v>3.6</c:v>
                </c:pt>
                <c:pt idx="303">
                  <c:v>3.4</c:v>
                </c:pt>
                <c:pt idx="304">
                  <c:v>4.2</c:v>
                </c:pt>
                <c:pt idx="305">
                  <c:v>3.6</c:v>
                </c:pt>
                <c:pt idx="306">
                  <c:v>3.8</c:v>
                </c:pt>
                <c:pt idx="307">
                  <c:v>3.7</c:v>
                </c:pt>
                <c:pt idx="308">
                  <c:v>4.4000000000000004</c:v>
                </c:pt>
                <c:pt idx="309">
                  <c:v>5.2</c:v>
                </c:pt>
                <c:pt idx="310">
                  <c:v>4.2</c:v>
                </c:pt>
                <c:pt idx="311">
                  <c:v>3.6</c:v>
                </c:pt>
                <c:pt idx="312">
                  <c:v>4.0999999999999996</c:v>
                </c:pt>
                <c:pt idx="313">
                  <c:v>4.5</c:v>
                </c:pt>
                <c:pt idx="314">
                  <c:v>5.8</c:v>
                </c:pt>
                <c:pt idx="315">
                  <c:v>6.7</c:v>
                </c:pt>
                <c:pt idx="316">
                  <c:v>5.9</c:v>
                </c:pt>
                <c:pt idx="317">
                  <c:v>4.5</c:v>
                </c:pt>
                <c:pt idx="318">
                  <c:v>6.1</c:v>
                </c:pt>
                <c:pt idx="319">
                  <c:v>5.8</c:v>
                </c:pt>
                <c:pt idx="320">
                  <c:v>4.0999999999999996</c:v>
                </c:pt>
                <c:pt idx="321">
                  <c:v>3.6</c:v>
                </c:pt>
                <c:pt idx="322">
                  <c:v>3.4</c:v>
                </c:pt>
                <c:pt idx="323">
                  <c:v>3.1</c:v>
                </c:pt>
                <c:pt idx="324">
                  <c:v>2.6</c:v>
                </c:pt>
                <c:pt idx="325">
                  <c:v>3.6</c:v>
                </c:pt>
                <c:pt idx="326">
                  <c:v>5.2</c:v>
                </c:pt>
                <c:pt idx="327">
                  <c:v>4</c:v>
                </c:pt>
                <c:pt idx="328">
                  <c:v>3.9</c:v>
                </c:pt>
                <c:pt idx="329">
                  <c:v>3.1</c:v>
                </c:pt>
                <c:pt idx="330">
                  <c:v>3.6</c:v>
                </c:pt>
                <c:pt idx="331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A3-4CCB-B329-6BEF210EBAD3}"/>
            </c:ext>
          </c:extLst>
        </c:ser>
        <c:ser>
          <c:idx val="7"/>
          <c:order val="7"/>
          <c:tx>
            <c:strRef>
              <c:f>'[1]Comparision as per CA'!$U$1:$U$2</c:f>
              <c:strCache>
                <c:ptCount val="1"/>
                <c:pt idx="0">
                  <c:v>R2 Rut Depth (in mm)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CA'!$U$3:$U$334</c:f>
              <c:numCache>
                <c:formatCode>General</c:formatCode>
                <c:ptCount val="332"/>
                <c:pt idx="0">
                  <c:v>9.1999999999999993</c:v>
                </c:pt>
                <c:pt idx="1">
                  <c:v>8</c:v>
                </c:pt>
                <c:pt idx="2">
                  <c:v>7.2</c:v>
                </c:pt>
                <c:pt idx="3">
                  <c:v>8.5</c:v>
                </c:pt>
                <c:pt idx="4">
                  <c:v>8.1</c:v>
                </c:pt>
                <c:pt idx="5">
                  <c:v>9.8000000000000007</c:v>
                </c:pt>
                <c:pt idx="6">
                  <c:v>11.4</c:v>
                </c:pt>
                <c:pt idx="7">
                  <c:v>12.9</c:v>
                </c:pt>
                <c:pt idx="8">
                  <c:v>12.7</c:v>
                </c:pt>
                <c:pt idx="9">
                  <c:v>11.6</c:v>
                </c:pt>
                <c:pt idx="10">
                  <c:v>10.5</c:v>
                </c:pt>
                <c:pt idx="11">
                  <c:v>11.9</c:v>
                </c:pt>
                <c:pt idx="12">
                  <c:v>9.1</c:v>
                </c:pt>
                <c:pt idx="13">
                  <c:v>8.9</c:v>
                </c:pt>
                <c:pt idx="14">
                  <c:v>9.6</c:v>
                </c:pt>
                <c:pt idx="15">
                  <c:v>9</c:v>
                </c:pt>
                <c:pt idx="16">
                  <c:v>9.1999999999999993</c:v>
                </c:pt>
                <c:pt idx="17">
                  <c:v>9.1999999999999993</c:v>
                </c:pt>
                <c:pt idx="18">
                  <c:v>6.9</c:v>
                </c:pt>
                <c:pt idx="19">
                  <c:v>8.3000000000000007</c:v>
                </c:pt>
                <c:pt idx="20">
                  <c:v>9</c:v>
                </c:pt>
                <c:pt idx="21">
                  <c:v>10.8</c:v>
                </c:pt>
                <c:pt idx="22">
                  <c:v>10</c:v>
                </c:pt>
                <c:pt idx="23">
                  <c:v>7.8</c:v>
                </c:pt>
                <c:pt idx="24">
                  <c:v>9.1</c:v>
                </c:pt>
                <c:pt idx="25">
                  <c:v>8.4</c:v>
                </c:pt>
                <c:pt idx="26">
                  <c:v>7.8</c:v>
                </c:pt>
                <c:pt idx="27">
                  <c:v>8</c:v>
                </c:pt>
                <c:pt idx="28">
                  <c:v>7.8</c:v>
                </c:pt>
                <c:pt idx="29">
                  <c:v>6.7</c:v>
                </c:pt>
                <c:pt idx="30">
                  <c:v>8.1</c:v>
                </c:pt>
                <c:pt idx="31">
                  <c:v>9.1</c:v>
                </c:pt>
                <c:pt idx="32">
                  <c:v>8.1999999999999993</c:v>
                </c:pt>
                <c:pt idx="33">
                  <c:v>9</c:v>
                </c:pt>
                <c:pt idx="34">
                  <c:v>12.6</c:v>
                </c:pt>
                <c:pt idx="35">
                  <c:v>11.8</c:v>
                </c:pt>
                <c:pt idx="36">
                  <c:v>14.5</c:v>
                </c:pt>
                <c:pt idx="37">
                  <c:v>13.5</c:v>
                </c:pt>
                <c:pt idx="38">
                  <c:v>13.4</c:v>
                </c:pt>
                <c:pt idx="39">
                  <c:v>9.5</c:v>
                </c:pt>
                <c:pt idx="40">
                  <c:v>8.1999999999999993</c:v>
                </c:pt>
                <c:pt idx="41">
                  <c:v>6.3</c:v>
                </c:pt>
                <c:pt idx="42">
                  <c:v>8.6</c:v>
                </c:pt>
                <c:pt idx="43">
                  <c:v>6.9</c:v>
                </c:pt>
                <c:pt idx="44">
                  <c:v>8.8000000000000007</c:v>
                </c:pt>
                <c:pt idx="45">
                  <c:v>10.1</c:v>
                </c:pt>
                <c:pt idx="46">
                  <c:v>9.1</c:v>
                </c:pt>
                <c:pt idx="47">
                  <c:v>7.9</c:v>
                </c:pt>
                <c:pt idx="48">
                  <c:v>7.2</c:v>
                </c:pt>
                <c:pt idx="49">
                  <c:v>8.8000000000000007</c:v>
                </c:pt>
                <c:pt idx="50">
                  <c:v>9</c:v>
                </c:pt>
                <c:pt idx="51">
                  <c:v>7.9</c:v>
                </c:pt>
                <c:pt idx="52">
                  <c:v>7.7</c:v>
                </c:pt>
                <c:pt idx="53">
                  <c:v>10</c:v>
                </c:pt>
                <c:pt idx="54">
                  <c:v>11.4</c:v>
                </c:pt>
                <c:pt idx="55">
                  <c:v>8.1</c:v>
                </c:pt>
                <c:pt idx="56">
                  <c:v>12.1</c:v>
                </c:pt>
                <c:pt idx="57">
                  <c:v>11</c:v>
                </c:pt>
                <c:pt idx="58">
                  <c:v>9.5</c:v>
                </c:pt>
                <c:pt idx="59">
                  <c:v>9.1999999999999993</c:v>
                </c:pt>
                <c:pt idx="60">
                  <c:v>8.6</c:v>
                </c:pt>
                <c:pt idx="61">
                  <c:v>7.1</c:v>
                </c:pt>
                <c:pt idx="62">
                  <c:v>8.1999999999999993</c:v>
                </c:pt>
                <c:pt idx="63">
                  <c:v>9.6999999999999993</c:v>
                </c:pt>
                <c:pt idx="64">
                  <c:v>9.5</c:v>
                </c:pt>
                <c:pt idx="65">
                  <c:v>10</c:v>
                </c:pt>
                <c:pt idx="66">
                  <c:v>7.9</c:v>
                </c:pt>
                <c:pt idx="67">
                  <c:v>9.1999999999999993</c:v>
                </c:pt>
                <c:pt idx="68">
                  <c:v>9.5</c:v>
                </c:pt>
                <c:pt idx="69">
                  <c:v>9.5</c:v>
                </c:pt>
                <c:pt idx="70">
                  <c:v>8.4</c:v>
                </c:pt>
                <c:pt idx="71">
                  <c:v>7.6</c:v>
                </c:pt>
                <c:pt idx="72">
                  <c:v>12.2</c:v>
                </c:pt>
                <c:pt idx="73">
                  <c:v>17.3</c:v>
                </c:pt>
                <c:pt idx="74">
                  <c:v>7.7</c:v>
                </c:pt>
                <c:pt idx="75">
                  <c:v>14.8</c:v>
                </c:pt>
                <c:pt idx="76">
                  <c:v>11.4</c:v>
                </c:pt>
                <c:pt idx="77">
                  <c:v>9.5</c:v>
                </c:pt>
                <c:pt idx="78">
                  <c:v>9.1</c:v>
                </c:pt>
                <c:pt idx="79">
                  <c:v>7.7</c:v>
                </c:pt>
                <c:pt idx="80">
                  <c:v>7.6</c:v>
                </c:pt>
                <c:pt idx="81">
                  <c:v>8.6</c:v>
                </c:pt>
                <c:pt idx="82">
                  <c:v>7.9</c:v>
                </c:pt>
                <c:pt idx="83">
                  <c:v>8</c:v>
                </c:pt>
                <c:pt idx="84">
                  <c:v>12.6</c:v>
                </c:pt>
                <c:pt idx="85">
                  <c:v>9.1999999999999993</c:v>
                </c:pt>
                <c:pt idx="86">
                  <c:v>12.5</c:v>
                </c:pt>
                <c:pt idx="87">
                  <c:v>8.6</c:v>
                </c:pt>
                <c:pt idx="88">
                  <c:v>9</c:v>
                </c:pt>
                <c:pt idx="89">
                  <c:v>8.6</c:v>
                </c:pt>
                <c:pt idx="90">
                  <c:v>12</c:v>
                </c:pt>
                <c:pt idx="91">
                  <c:v>11.4</c:v>
                </c:pt>
                <c:pt idx="92">
                  <c:v>9.3000000000000007</c:v>
                </c:pt>
                <c:pt idx="93">
                  <c:v>11.1</c:v>
                </c:pt>
                <c:pt idx="94">
                  <c:v>13.9</c:v>
                </c:pt>
                <c:pt idx="95">
                  <c:v>13.2</c:v>
                </c:pt>
                <c:pt idx="96">
                  <c:v>9.5</c:v>
                </c:pt>
                <c:pt idx="97">
                  <c:v>7.3</c:v>
                </c:pt>
                <c:pt idx="98">
                  <c:v>7.3</c:v>
                </c:pt>
                <c:pt idx="99">
                  <c:v>8.3000000000000007</c:v>
                </c:pt>
                <c:pt idx="100">
                  <c:v>9.8000000000000007</c:v>
                </c:pt>
                <c:pt idx="101">
                  <c:v>11.4</c:v>
                </c:pt>
                <c:pt idx="102">
                  <c:v>10.1</c:v>
                </c:pt>
                <c:pt idx="103">
                  <c:v>13.3</c:v>
                </c:pt>
                <c:pt idx="104">
                  <c:v>15.9</c:v>
                </c:pt>
                <c:pt idx="105">
                  <c:v>12.6</c:v>
                </c:pt>
                <c:pt idx="106">
                  <c:v>16.5</c:v>
                </c:pt>
                <c:pt idx="107">
                  <c:v>13.1</c:v>
                </c:pt>
                <c:pt idx="108">
                  <c:v>9.4</c:v>
                </c:pt>
                <c:pt idx="109">
                  <c:v>10.5</c:v>
                </c:pt>
                <c:pt idx="110">
                  <c:v>12.5</c:v>
                </c:pt>
                <c:pt idx="111">
                  <c:v>10.199999999999999</c:v>
                </c:pt>
                <c:pt idx="112">
                  <c:v>11.4</c:v>
                </c:pt>
                <c:pt idx="113">
                  <c:v>10.1</c:v>
                </c:pt>
                <c:pt idx="114">
                  <c:v>10.6</c:v>
                </c:pt>
                <c:pt idx="115">
                  <c:v>15</c:v>
                </c:pt>
                <c:pt idx="116">
                  <c:v>12.1</c:v>
                </c:pt>
                <c:pt idx="117">
                  <c:v>7.6</c:v>
                </c:pt>
                <c:pt idx="118">
                  <c:v>9.6</c:v>
                </c:pt>
                <c:pt idx="119">
                  <c:v>7.3</c:v>
                </c:pt>
                <c:pt idx="120">
                  <c:v>8.5</c:v>
                </c:pt>
                <c:pt idx="121">
                  <c:v>11.5</c:v>
                </c:pt>
                <c:pt idx="122">
                  <c:v>9.1</c:v>
                </c:pt>
                <c:pt idx="123">
                  <c:v>10.6</c:v>
                </c:pt>
                <c:pt idx="124">
                  <c:v>11.6</c:v>
                </c:pt>
                <c:pt idx="125">
                  <c:v>10.5</c:v>
                </c:pt>
                <c:pt idx="126">
                  <c:v>7.7</c:v>
                </c:pt>
                <c:pt idx="127">
                  <c:v>11.6</c:v>
                </c:pt>
                <c:pt idx="128">
                  <c:v>11.9</c:v>
                </c:pt>
                <c:pt idx="129">
                  <c:v>12.1</c:v>
                </c:pt>
                <c:pt idx="130">
                  <c:v>9.9</c:v>
                </c:pt>
                <c:pt idx="131">
                  <c:v>9.8000000000000007</c:v>
                </c:pt>
                <c:pt idx="132">
                  <c:v>9.6</c:v>
                </c:pt>
                <c:pt idx="133">
                  <c:v>8.6999999999999993</c:v>
                </c:pt>
                <c:pt idx="134">
                  <c:v>8.6</c:v>
                </c:pt>
                <c:pt idx="135">
                  <c:v>8.4</c:v>
                </c:pt>
                <c:pt idx="136">
                  <c:v>7.8</c:v>
                </c:pt>
                <c:pt idx="137">
                  <c:v>7</c:v>
                </c:pt>
                <c:pt idx="138">
                  <c:v>8.6</c:v>
                </c:pt>
                <c:pt idx="139">
                  <c:v>2.6</c:v>
                </c:pt>
                <c:pt idx="140">
                  <c:v>2.1</c:v>
                </c:pt>
                <c:pt idx="141">
                  <c:v>2.2999999999999998</c:v>
                </c:pt>
                <c:pt idx="142">
                  <c:v>2.2000000000000002</c:v>
                </c:pt>
                <c:pt idx="143">
                  <c:v>1.8</c:v>
                </c:pt>
                <c:pt idx="144">
                  <c:v>2.2999999999999998</c:v>
                </c:pt>
                <c:pt idx="145">
                  <c:v>2.1</c:v>
                </c:pt>
                <c:pt idx="146">
                  <c:v>2.2000000000000002</c:v>
                </c:pt>
                <c:pt idx="147">
                  <c:v>2.1</c:v>
                </c:pt>
                <c:pt idx="148">
                  <c:v>2.2999999999999998</c:v>
                </c:pt>
                <c:pt idx="149">
                  <c:v>2.7</c:v>
                </c:pt>
                <c:pt idx="150">
                  <c:v>2.2000000000000002</c:v>
                </c:pt>
                <c:pt idx="151">
                  <c:v>2</c:v>
                </c:pt>
                <c:pt idx="152">
                  <c:v>2.1</c:v>
                </c:pt>
                <c:pt idx="153">
                  <c:v>3.3</c:v>
                </c:pt>
                <c:pt idx="154">
                  <c:v>3.2</c:v>
                </c:pt>
                <c:pt idx="155">
                  <c:v>4.3</c:v>
                </c:pt>
                <c:pt idx="156">
                  <c:v>4.4000000000000004</c:v>
                </c:pt>
                <c:pt idx="157">
                  <c:v>4.5999999999999996</c:v>
                </c:pt>
                <c:pt idx="158">
                  <c:v>4.7</c:v>
                </c:pt>
                <c:pt idx="159">
                  <c:v>4.8</c:v>
                </c:pt>
                <c:pt idx="160">
                  <c:v>8</c:v>
                </c:pt>
                <c:pt idx="161">
                  <c:v>6.4</c:v>
                </c:pt>
                <c:pt idx="162">
                  <c:v>7.1</c:v>
                </c:pt>
                <c:pt idx="163">
                  <c:v>6.5</c:v>
                </c:pt>
                <c:pt idx="164">
                  <c:v>5.9</c:v>
                </c:pt>
                <c:pt idx="165">
                  <c:v>6.3</c:v>
                </c:pt>
                <c:pt idx="166">
                  <c:v>5.3</c:v>
                </c:pt>
                <c:pt idx="167">
                  <c:v>3.9</c:v>
                </c:pt>
                <c:pt idx="168">
                  <c:v>4.0999999999999996</c:v>
                </c:pt>
                <c:pt idx="169">
                  <c:v>4.5999999999999996</c:v>
                </c:pt>
                <c:pt idx="170">
                  <c:v>5.6</c:v>
                </c:pt>
                <c:pt idx="171">
                  <c:v>4.5999999999999996</c:v>
                </c:pt>
                <c:pt idx="172">
                  <c:v>4.8</c:v>
                </c:pt>
                <c:pt idx="173">
                  <c:v>5</c:v>
                </c:pt>
                <c:pt idx="174">
                  <c:v>5.0999999999999996</c:v>
                </c:pt>
                <c:pt idx="175">
                  <c:v>4.7</c:v>
                </c:pt>
                <c:pt idx="176">
                  <c:v>4.4000000000000004</c:v>
                </c:pt>
                <c:pt idx="177">
                  <c:v>4.5</c:v>
                </c:pt>
                <c:pt idx="178">
                  <c:v>4.7</c:v>
                </c:pt>
                <c:pt idx="179">
                  <c:v>4.5</c:v>
                </c:pt>
                <c:pt idx="180">
                  <c:v>4.9000000000000004</c:v>
                </c:pt>
                <c:pt idx="181">
                  <c:v>5.4</c:v>
                </c:pt>
                <c:pt idx="182">
                  <c:v>6.1</c:v>
                </c:pt>
                <c:pt idx="183">
                  <c:v>5.6</c:v>
                </c:pt>
                <c:pt idx="184">
                  <c:v>5.5</c:v>
                </c:pt>
                <c:pt idx="185">
                  <c:v>4.5</c:v>
                </c:pt>
                <c:pt idx="186">
                  <c:v>4.9000000000000004</c:v>
                </c:pt>
                <c:pt idx="187">
                  <c:v>5.8</c:v>
                </c:pt>
                <c:pt idx="188">
                  <c:v>7.7</c:v>
                </c:pt>
                <c:pt idx="189">
                  <c:v>6.8</c:v>
                </c:pt>
                <c:pt idx="190">
                  <c:v>5.9</c:v>
                </c:pt>
                <c:pt idx="191">
                  <c:v>5</c:v>
                </c:pt>
                <c:pt idx="192">
                  <c:v>4.9000000000000004</c:v>
                </c:pt>
                <c:pt idx="193">
                  <c:v>5.0999999999999996</c:v>
                </c:pt>
                <c:pt idx="194">
                  <c:v>4.7</c:v>
                </c:pt>
                <c:pt idx="195">
                  <c:v>5.0999999999999996</c:v>
                </c:pt>
                <c:pt idx="196">
                  <c:v>6.3</c:v>
                </c:pt>
                <c:pt idx="197">
                  <c:v>6</c:v>
                </c:pt>
                <c:pt idx="198">
                  <c:v>5.6</c:v>
                </c:pt>
                <c:pt idx="199">
                  <c:v>5.8</c:v>
                </c:pt>
                <c:pt idx="200">
                  <c:v>6.8</c:v>
                </c:pt>
                <c:pt idx="201">
                  <c:v>4.2</c:v>
                </c:pt>
                <c:pt idx="202">
                  <c:v>4.7</c:v>
                </c:pt>
                <c:pt idx="203">
                  <c:v>5</c:v>
                </c:pt>
                <c:pt idx="204">
                  <c:v>4.5999999999999996</c:v>
                </c:pt>
                <c:pt idx="205">
                  <c:v>5.7</c:v>
                </c:pt>
                <c:pt idx="206">
                  <c:v>5.3</c:v>
                </c:pt>
                <c:pt idx="207">
                  <c:v>5.7</c:v>
                </c:pt>
                <c:pt idx="208">
                  <c:v>4.0999999999999996</c:v>
                </c:pt>
                <c:pt idx="209">
                  <c:v>4</c:v>
                </c:pt>
                <c:pt idx="210">
                  <c:v>4.0999999999999996</c:v>
                </c:pt>
                <c:pt idx="211">
                  <c:v>4.4000000000000004</c:v>
                </c:pt>
                <c:pt idx="212">
                  <c:v>3.5</c:v>
                </c:pt>
                <c:pt idx="213">
                  <c:v>4.4000000000000004</c:v>
                </c:pt>
                <c:pt idx="214">
                  <c:v>4.5</c:v>
                </c:pt>
                <c:pt idx="215">
                  <c:v>5</c:v>
                </c:pt>
                <c:pt idx="216">
                  <c:v>6.2</c:v>
                </c:pt>
                <c:pt idx="217">
                  <c:v>5.2</c:v>
                </c:pt>
                <c:pt idx="218">
                  <c:v>5.5</c:v>
                </c:pt>
                <c:pt idx="219">
                  <c:v>4.4000000000000004</c:v>
                </c:pt>
                <c:pt idx="220">
                  <c:v>4.5999999999999996</c:v>
                </c:pt>
                <c:pt idx="221">
                  <c:v>4.4000000000000004</c:v>
                </c:pt>
                <c:pt idx="222">
                  <c:v>5.0999999999999996</c:v>
                </c:pt>
                <c:pt idx="223">
                  <c:v>4.9000000000000004</c:v>
                </c:pt>
                <c:pt idx="224">
                  <c:v>4.7</c:v>
                </c:pt>
                <c:pt idx="225">
                  <c:v>4.5</c:v>
                </c:pt>
                <c:pt idx="226">
                  <c:v>4.5999999999999996</c:v>
                </c:pt>
                <c:pt idx="227">
                  <c:v>5.2</c:v>
                </c:pt>
                <c:pt idx="228">
                  <c:v>4.4000000000000004</c:v>
                </c:pt>
                <c:pt idx="229">
                  <c:v>4.3</c:v>
                </c:pt>
                <c:pt idx="230">
                  <c:v>4.0999999999999996</c:v>
                </c:pt>
                <c:pt idx="231">
                  <c:v>5.2</c:v>
                </c:pt>
                <c:pt idx="232">
                  <c:v>8.1999999999999993</c:v>
                </c:pt>
                <c:pt idx="233">
                  <c:v>10.199999999999999</c:v>
                </c:pt>
                <c:pt idx="234">
                  <c:v>7.9</c:v>
                </c:pt>
                <c:pt idx="235">
                  <c:v>7.9</c:v>
                </c:pt>
                <c:pt idx="236">
                  <c:v>8.6</c:v>
                </c:pt>
                <c:pt idx="237">
                  <c:v>9</c:v>
                </c:pt>
                <c:pt idx="238">
                  <c:v>7</c:v>
                </c:pt>
                <c:pt idx="239">
                  <c:v>8</c:v>
                </c:pt>
                <c:pt idx="240">
                  <c:v>9.8000000000000007</c:v>
                </c:pt>
                <c:pt idx="241">
                  <c:v>9.6</c:v>
                </c:pt>
                <c:pt idx="242">
                  <c:v>8.1</c:v>
                </c:pt>
                <c:pt idx="243">
                  <c:v>6.7</c:v>
                </c:pt>
                <c:pt idx="244">
                  <c:v>6.5</c:v>
                </c:pt>
                <c:pt idx="245">
                  <c:v>7.2</c:v>
                </c:pt>
                <c:pt idx="246">
                  <c:v>8.1</c:v>
                </c:pt>
                <c:pt idx="247">
                  <c:v>6.6</c:v>
                </c:pt>
                <c:pt idx="248">
                  <c:v>6.4</c:v>
                </c:pt>
                <c:pt idx="249">
                  <c:v>6.1</c:v>
                </c:pt>
                <c:pt idx="250">
                  <c:v>5.0999999999999996</c:v>
                </c:pt>
                <c:pt idx="251">
                  <c:v>3.8</c:v>
                </c:pt>
                <c:pt idx="252">
                  <c:v>5.6</c:v>
                </c:pt>
                <c:pt idx="253">
                  <c:v>5.8</c:v>
                </c:pt>
                <c:pt idx="254">
                  <c:v>6.3</c:v>
                </c:pt>
                <c:pt idx="255">
                  <c:v>6</c:v>
                </c:pt>
                <c:pt idx="256">
                  <c:v>6.6</c:v>
                </c:pt>
                <c:pt idx="257">
                  <c:v>6.1</c:v>
                </c:pt>
                <c:pt idx="258">
                  <c:v>6.9</c:v>
                </c:pt>
                <c:pt idx="259">
                  <c:v>8.3000000000000007</c:v>
                </c:pt>
                <c:pt idx="260">
                  <c:v>7.1</c:v>
                </c:pt>
                <c:pt idx="261">
                  <c:v>6</c:v>
                </c:pt>
                <c:pt idx="262">
                  <c:v>6.5</c:v>
                </c:pt>
                <c:pt idx="263">
                  <c:v>6.9</c:v>
                </c:pt>
                <c:pt idx="264">
                  <c:v>6.5</c:v>
                </c:pt>
                <c:pt idx="265">
                  <c:v>5.5</c:v>
                </c:pt>
                <c:pt idx="266">
                  <c:v>7.5</c:v>
                </c:pt>
                <c:pt idx="267">
                  <c:v>7.8</c:v>
                </c:pt>
                <c:pt idx="268">
                  <c:v>6.8</c:v>
                </c:pt>
                <c:pt idx="269">
                  <c:v>7.1</c:v>
                </c:pt>
                <c:pt idx="270">
                  <c:v>5.8</c:v>
                </c:pt>
                <c:pt idx="271">
                  <c:v>5.0999999999999996</c:v>
                </c:pt>
                <c:pt idx="272">
                  <c:v>5.2</c:v>
                </c:pt>
                <c:pt idx="273">
                  <c:v>7.1</c:v>
                </c:pt>
                <c:pt idx="274">
                  <c:v>8.3000000000000007</c:v>
                </c:pt>
                <c:pt idx="275">
                  <c:v>6.5</c:v>
                </c:pt>
                <c:pt idx="276">
                  <c:v>5.7</c:v>
                </c:pt>
                <c:pt idx="277">
                  <c:v>6.8</c:v>
                </c:pt>
                <c:pt idx="278">
                  <c:v>5.8</c:v>
                </c:pt>
                <c:pt idx="279">
                  <c:v>5.2</c:v>
                </c:pt>
                <c:pt idx="280">
                  <c:v>5.5</c:v>
                </c:pt>
                <c:pt idx="281">
                  <c:v>6.4</c:v>
                </c:pt>
                <c:pt idx="282">
                  <c:v>7.7</c:v>
                </c:pt>
                <c:pt idx="283">
                  <c:v>7.4</c:v>
                </c:pt>
                <c:pt idx="284">
                  <c:v>8</c:v>
                </c:pt>
                <c:pt idx="285">
                  <c:v>8.6999999999999993</c:v>
                </c:pt>
                <c:pt idx="286">
                  <c:v>5.9</c:v>
                </c:pt>
                <c:pt idx="287">
                  <c:v>3.6</c:v>
                </c:pt>
                <c:pt idx="288">
                  <c:v>4.0999999999999996</c:v>
                </c:pt>
                <c:pt idx="289">
                  <c:v>5.2</c:v>
                </c:pt>
                <c:pt idx="290">
                  <c:v>6.4</c:v>
                </c:pt>
                <c:pt idx="291">
                  <c:v>7</c:v>
                </c:pt>
                <c:pt idx="292">
                  <c:v>8.6999999999999993</c:v>
                </c:pt>
                <c:pt idx="293">
                  <c:v>7.2</c:v>
                </c:pt>
                <c:pt idx="294">
                  <c:v>8.1999999999999993</c:v>
                </c:pt>
                <c:pt idx="295">
                  <c:v>7.8</c:v>
                </c:pt>
                <c:pt idx="296">
                  <c:v>8.6</c:v>
                </c:pt>
                <c:pt idx="297">
                  <c:v>9.5</c:v>
                </c:pt>
                <c:pt idx="298">
                  <c:v>3.9</c:v>
                </c:pt>
                <c:pt idx="299">
                  <c:v>6.7</c:v>
                </c:pt>
                <c:pt idx="300">
                  <c:v>7</c:v>
                </c:pt>
                <c:pt idx="301">
                  <c:v>8.8000000000000007</c:v>
                </c:pt>
                <c:pt idx="302">
                  <c:v>7.2</c:v>
                </c:pt>
                <c:pt idx="303">
                  <c:v>7.2</c:v>
                </c:pt>
                <c:pt idx="304">
                  <c:v>9.6</c:v>
                </c:pt>
                <c:pt idx="305">
                  <c:v>5.7</c:v>
                </c:pt>
                <c:pt idx="306">
                  <c:v>6</c:v>
                </c:pt>
                <c:pt idx="307">
                  <c:v>6.4</c:v>
                </c:pt>
                <c:pt idx="308">
                  <c:v>8.3000000000000007</c:v>
                </c:pt>
                <c:pt idx="309">
                  <c:v>8.1999999999999993</c:v>
                </c:pt>
                <c:pt idx="310">
                  <c:v>5.9</c:v>
                </c:pt>
                <c:pt idx="311">
                  <c:v>4.8</c:v>
                </c:pt>
                <c:pt idx="312">
                  <c:v>5.7</c:v>
                </c:pt>
                <c:pt idx="313">
                  <c:v>6.1</c:v>
                </c:pt>
                <c:pt idx="314">
                  <c:v>7.5</c:v>
                </c:pt>
                <c:pt idx="315">
                  <c:v>8.8000000000000007</c:v>
                </c:pt>
                <c:pt idx="316">
                  <c:v>8.9</c:v>
                </c:pt>
                <c:pt idx="317">
                  <c:v>5.9</c:v>
                </c:pt>
                <c:pt idx="318">
                  <c:v>8.6</c:v>
                </c:pt>
                <c:pt idx="319">
                  <c:v>9.1999999999999993</c:v>
                </c:pt>
                <c:pt idx="320">
                  <c:v>4.5999999999999996</c:v>
                </c:pt>
                <c:pt idx="321">
                  <c:v>5.3</c:v>
                </c:pt>
                <c:pt idx="322">
                  <c:v>5.3</c:v>
                </c:pt>
                <c:pt idx="323">
                  <c:v>4.5</c:v>
                </c:pt>
                <c:pt idx="324">
                  <c:v>4.0999999999999996</c:v>
                </c:pt>
                <c:pt idx="325">
                  <c:v>5.3</c:v>
                </c:pt>
                <c:pt idx="326">
                  <c:v>8.4</c:v>
                </c:pt>
                <c:pt idx="327">
                  <c:v>4.9000000000000004</c:v>
                </c:pt>
                <c:pt idx="328">
                  <c:v>5.6</c:v>
                </c:pt>
                <c:pt idx="329">
                  <c:v>5</c:v>
                </c:pt>
                <c:pt idx="330">
                  <c:v>6.2</c:v>
                </c:pt>
                <c:pt idx="331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A3-4CCB-B329-6BEF210EBAD3}"/>
            </c:ext>
          </c:extLst>
        </c:ser>
        <c:ser>
          <c:idx val="8"/>
          <c:order val="8"/>
          <c:tx>
            <c:strRef>
              <c:f>'[1]Comparision as per CA'!$V$1:$V$2</c:f>
              <c:strCache>
                <c:ptCount val="1"/>
                <c:pt idx="0">
                  <c:v>R3 Rut Depth (in mm)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CA'!$V$3:$V$334</c:f>
              <c:numCache>
                <c:formatCode>General</c:formatCode>
                <c:ptCount val="332"/>
                <c:pt idx="0">
                  <c:v>21.5</c:v>
                </c:pt>
                <c:pt idx="1">
                  <c:v>17</c:v>
                </c:pt>
                <c:pt idx="2">
                  <c:v>6.3</c:v>
                </c:pt>
                <c:pt idx="3">
                  <c:v>9.5</c:v>
                </c:pt>
                <c:pt idx="4">
                  <c:v>11.2</c:v>
                </c:pt>
                <c:pt idx="5">
                  <c:v>11.4</c:v>
                </c:pt>
                <c:pt idx="6">
                  <c:v>16.7</c:v>
                </c:pt>
                <c:pt idx="7">
                  <c:v>5.5</c:v>
                </c:pt>
                <c:pt idx="8">
                  <c:v>8</c:v>
                </c:pt>
                <c:pt idx="9">
                  <c:v>11.8</c:v>
                </c:pt>
                <c:pt idx="10">
                  <c:v>22.4</c:v>
                </c:pt>
                <c:pt idx="11">
                  <c:v>13</c:v>
                </c:pt>
                <c:pt idx="12">
                  <c:v>13.7</c:v>
                </c:pt>
                <c:pt idx="13">
                  <c:v>13.7</c:v>
                </c:pt>
                <c:pt idx="14">
                  <c:v>13.6</c:v>
                </c:pt>
                <c:pt idx="15">
                  <c:v>9.3000000000000007</c:v>
                </c:pt>
                <c:pt idx="16">
                  <c:v>12.8</c:v>
                </c:pt>
                <c:pt idx="17">
                  <c:v>12</c:v>
                </c:pt>
                <c:pt idx="18">
                  <c:v>14.1</c:v>
                </c:pt>
                <c:pt idx="19">
                  <c:v>15.2</c:v>
                </c:pt>
                <c:pt idx="20">
                  <c:v>10.9</c:v>
                </c:pt>
                <c:pt idx="21">
                  <c:v>15.7</c:v>
                </c:pt>
                <c:pt idx="22">
                  <c:v>18.5</c:v>
                </c:pt>
                <c:pt idx="23">
                  <c:v>13.9</c:v>
                </c:pt>
                <c:pt idx="24">
                  <c:v>10.6</c:v>
                </c:pt>
                <c:pt idx="25">
                  <c:v>12.9</c:v>
                </c:pt>
                <c:pt idx="26">
                  <c:v>15.9</c:v>
                </c:pt>
                <c:pt idx="27">
                  <c:v>13.8</c:v>
                </c:pt>
                <c:pt idx="28">
                  <c:v>12.9</c:v>
                </c:pt>
                <c:pt idx="29">
                  <c:v>12.1</c:v>
                </c:pt>
                <c:pt idx="30">
                  <c:v>13.7</c:v>
                </c:pt>
                <c:pt idx="31">
                  <c:v>15.4</c:v>
                </c:pt>
                <c:pt idx="32">
                  <c:v>12.8</c:v>
                </c:pt>
                <c:pt idx="33">
                  <c:v>15.8</c:v>
                </c:pt>
                <c:pt idx="34">
                  <c:v>12.4</c:v>
                </c:pt>
                <c:pt idx="35">
                  <c:v>9</c:v>
                </c:pt>
                <c:pt idx="36">
                  <c:v>7.3</c:v>
                </c:pt>
                <c:pt idx="37">
                  <c:v>5.4</c:v>
                </c:pt>
                <c:pt idx="38">
                  <c:v>6.1</c:v>
                </c:pt>
                <c:pt idx="39">
                  <c:v>11.1</c:v>
                </c:pt>
                <c:pt idx="40">
                  <c:v>13.9</c:v>
                </c:pt>
                <c:pt idx="41">
                  <c:v>8.6999999999999993</c:v>
                </c:pt>
                <c:pt idx="42">
                  <c:v>12.7</c:v>
                </c:pt>
                <c:pt idx="43">
                  <c:v>10.9</c:v>
                </c:pt>
                <c:pt idx="44">
                  <c:v>13.2</c:v>
                </c:pt>
                <c:pt idx="45">
                  <c:v>11.6</c:v>
                </c:pt>
                <c:pt idx="46">
                  <c:v>15.3</c:v>
                </c:pt>
                <c:pt idx="47">
                  <c:v>15.1</c:v>
                </c:pt>
                <c:pt idx="48">
                  <c:v>15</c:v>
                </c:pt>
                <c:pt idx="49">
                  <c:v>12.3</c:v>
                </c:pt>
                <c:pt idx="50">
                  <c:v>10.4</c:v>
                </c:pt>
                <c:pt idx="51">
                  <c:v>12.2</c:v>
                </c:pt>
                <c:pt idx="52">
                  <c:v>4.7</c:v>
                </c:pt>
                <c:pt idx="53">
                  <c:v>14.4</c:v>
                </c:pt>
                <c:pt idx="54">
                  <c:v>18.5</c:v>
                </c:pt>
                <c:pt idx="55">
                  <c:v>17.7</c:v>
                </c:pt>
                <c:pt idx="56">
                  <c:v>21.2</c:v>
                </c:pt>
                <c:pt idx="57">
                  <c:v>17.399999999999999</c:v>
                </c:pt>
                <c:pt idx="58">
                  <c:v>11.3</c:v>
                </c:pt>
                <c:pt idx="59">
                  <c:v>19.2</c:v>
                </c:pt>
                <c:pt idx="60">
                  <c:v>18.2</c:v>
                </c:pt>
                <c:pt idx="61">
                  <c:v>11.8</c:v>
                </c:pt>
                <c:pt idx="62">
                  <c:v>13.5</c:v>
                </c:pt>
                <c:pt idx="63">
                  <c:v>17.8</c:v>
                </c:pt>
                <c:pt idx="64">
                  <c:v>15.9</c:v>
                </c:pt>
                <c:pt idx="65">
                  <c:v>10.7</c:v>
                </c:pt>
                <c:pt idx="66">
                  <c:v>8.1</c:v>
                </c:pt>
                <c:pt idx="67">
                  <c:v>7.2</c:v>
                </c:pt>
                <c:pt idx="68">
                  <c:v>8.9</c:v>
                </c:pt>
                <c:pt idx="69">
                  <c:v>10.8</c:v>
                </c:pt>
                <c:pt idx="70">
                  <c:v>18.7</c:v>
                </c:pt>
                <c:pt idx="71">
                  <c:v>12.7</c:v>
                </c:pt>
                <c:pt idx="72">
                  <c:v>15.3</c:v>
                </c:pt>
                <c:pt idx="73">
                  <c:v>16.7</c:v>
                </c:pt>
                <c:pt idx="74">
                  <c:v>10.5</c:v>
                </c:pt>
                <c:pt idx="75">
                  <c:v>17.899999999999999</c:v>
                </c:pt>
                <c:pt idx="76">
                  <c:v>15.2</c:v>
                </c:pt>
                <c:pt idx="77">
                  <c:v>16.7</c:v>
                </c:pt>
                <c:pt idx="78">
                  <c:v>15.9</c:v>
                </c:pt>
                <c:pt idx="79">
                  <c:v>11.6</c:v>
                </c:pt>
                <c:pt idx="80">
                  <c:v>11.9</c:v>
                </c:pt>
                <c:pt idx="81">
                  <c:v>14.1</c:v>
                </c:pt>
                <c:pt idx="82">
                  <c:v>15.5</c:v>
                </c:pt>
                <c:pt idx="83">
                  <c:v>13.5</c:v>
                </c:pt>
                <c:pt idx="84">
                  <c:v>17</c:v>
                </c:pt>
                <c:pt idx="85">
                  <c:v>13.4</c:v>
                </c:pt>
                <c:pt idx="86">
                  <c:v>8.1</c:v>
                </c:pt>
                <c:pt idx="87">
                  <c:v>12.3</c:v>
                </c:pt>
                <c:pt idx="88">
                  <c:v>19.5</c:v>
                </c:pt>
                <c:pt idx="89">
                  <c:v>12</c:v>
                </c:pt>
                <c:pt idx="90">
                  <c:v>9</c:v>
                </c:pt>
                <c:pt idx="91">
                  <c:v>13.8</c:v>
                </c:pt>
                <c:pt idx="92">
                  <c:v>15.1</c:v>
                </c:pt>
                <c:pt idx="93">
                  <c:v>11.5</c:v>
                </c:pt>
                <c:pt idx="94">
                  <c:v>9.5</c:v>
                </c:pt>
                <c:pt idx="95">
                  <c:v>9.3000000000000007</c:v>
                </c:pt>
                <c:pt idx="96">
                  <c:v>11.9</c:v>
                </c:pt>
                <c:pt idx="97">
                  <c:v>14.7</c:v>
                </c:pt>
                <c:pt idx="98">
                  <c:v>10.5</c:v>
                </c:pt>
                <c:pt idx="99">
                  <c:v>12.2</c:v>
                </c:pt>
                <c:pt idx="100">
                  <c:v>16.600000000000001</c:v>
                </c:pt>
                <c:pt idx="101">
                  <c:v>13.9</c:v>
                </c:pt>
                <c:pt idx="102">
                  <c:v>5.7</c:v>
                </c:pt>
                <c:pt idx="103">
                  <c:v>8</c:v>
                </c:pt>
                <c:pt idx="104">
                  <c:v>10.8</c:v>
                </c:pt>
                <c:pt idx="105">
                  <c:v>7.8</c:v>
                </c:pt>
                <c:pt idx="106">
                  <c:v>6.8</c:v>
                </c:pt>
                <c:pt idx="107">
                  <c:v>5.9</c:v>
                </c:pt>
                <c:pt idx="108">
                  <c:v>9.5</c:v>
                </c:pt>
                <c:pt idx="109">
                  <c:v>13.7</c:v>
                </c:pt>
                <c:pt idx="110">
                  <c:v>10.9</c:v>
                </c:pt>
                <c:pt idx="111">
                  <c:v>11.1</c:v>
                </c:pt>
                <c:pt idx="112">
                  <c:v>10.7</c:v>
                </c:pt>
                <c:pt idx="113">
                  <c:v>10.199999999999999</c:v>
                </c:pt>
                <c:pt idx="114">
                  <c:v>23.1</c:v>
                </c:pt>
                <c:pt idx="115">
                  <c:v>14.6</c:v>
                </c:pt>
                <c:pt idx="116">
                  <c:v>13.7</c:v>
                </c:pt>
                <c:pt idx="117">
                  <c:v>13.1</c:v>
                </c:pt>
                <c:pt idx="118">
                  <c:v>11.2</c:v>
                </c:pt>
                <c:pt idx="119">
                  <c:v>12.8</c:v>
                </c:pt>
                <c:pt idx="120">
                  <c:v>9.6999999999999993</c:v>
                </c:pt>
                <c:pt idx="121">
                  <c:v>10.3</c:v>
                </c:pt>
                <c:pt idx="122">
                  <c:v>13.8</c:v>
                </c:pt>
                <c:pt idx="123">
                  <c:v>11.1</c:v>
                </c:pt>
                <c:pt idx="124">
                  <c:v>20.8</c:v>
                </c:pt>
                <c:pt idx="125">
                  <c:v>13.1</c:v>
                </c:pt>
                <c:pt idx="126">
                  <c:v>7.1</c:v>
                </c:pt>
                <c:pt idx="127">
                  <c:v>9.1</c:v>
                </c:pt>
                <c:pt idx="128">
                  <c:v>13.8</c:v>
                </c:pt>
                <c:pt idx="129">
                  <c:v>7.9</c:v>
                </c:pt>
                <c:pt idx="130">
                  <c:v>9.5</c:v>
                </c:pt>
                <c:pt idx="131">
                  <c:v>11.1</c:v>
                </c:pt>
                <c:pt idx="132">
                  <c:v>7.2</c:v>
                </c:pt>
                <c:pt idx="133">
                  <c:v>15.1</c:v>
                </c:pt>
                <c:pt idx="134">
                  <c:v>15.3</c:v>
                </c:pt>
                <c:pt idx="135">
                  <c:v>5.5</c:v>
                </c:pt>
                <c:pt idx="136">
                  <c:v>14.3</c:v>
                </c:pt>
                <c:pt idx="137">
                  <c:v>14.8</c:v>
                </c:pt>
                <c:pt idx="138">
                  <c:v>7.1</c:v>
                </c:pt>
                <c:pt idx="139">
                  <c:v>6.1</c:v>
                </c:pt>
                <c:pt idx="140">
                  <c:v>2.5</c:v>
                </c:pt>
                <c:pt idx="141">
                  <c:v>2.5</c:v>
                </c:pt>
                <c:pt idx="142">
                  <c:v>2.2999999999999998</c:v>
                </c:pt>
                <c:pt idx="143">
                  <c:v>2</c:v>
                </c:pt>
                <c:pt idx="144">
                  <c:v>2</c:v>
                </c:pt>
                <c:pt idx="145">
                  <c:v>2.2999999999999998</c:v>
                </c:pt>
                <c:pt idx="146">
                  <c:v>3.6</c:v>
                </c:pt>
                <c:pt idx="147">
                  <c:v>2.4</c:v>
                </c:pt>
                <c:pt idx="148">
                  <c:v>3.3</c:v>
                </c:pt>
                <c:pt idx="149">
                  <c:v>3</c:v>
                </c:pt>
                <c:pt idx="150">
                  <c:v>1.8</c:v>
                </c:pt>
                <c:pt idx="151">
                  <c:v>3.4</c:v>
                </c:pt>
                <c:pt idx="152">
                  <c:v>7.7</c:v>
                </c:pt>
                <c:pt idx="153">
                  <c:v>8.6999999999999993</c:v>
                </c:pt>
                <c:pt idx="154">
                  <c:v>10.4</c:v>
                </c:pt>
                <c:pt idx="155">
                  <c:v>9.1999999999999993</c:v>
                </c:pt>
                <c:pt idx="156">
                  <c:v>11</c:v>
                </c:pt>
                <c:pt idx="157">
                  <c:v>11</c:v>
                </c:pt>
                <c:pt idx="158">
                  <c:v>10.6</c:v>
                </c:pt>
                <c:pt idx="159">
                  <c:v>9.9</c:v>
                </c:pt>
                <c:pt idx="160">
                  <c:v>15.9</c:v>
                </c:pt>
                <c:pt idx="161">
                  <c:v>11.1</c:v>
                </c:pt>
                <c:pt idx="162">
                  <c:v>12.6</c:v>
                </c:pt>
                <c:pt idx="163">
                  <c:v>12.5</c:v>
                </c:pt>
                <c:pt idx="164">
                  <c:v>9.4</c:v>
                </c:pt>
                <c:pt idx="165">
                  <c:v>9.9</c:v>
                </c:pt>
                <c:pt idx="166">
                  <c:v>11.8</c:v>
                </c:pt>
                <c:pt idx="167">
                  <c:v>8.6999999999999993</c:v>
                </c:pt>
                <c:pt idx="168">
                  <c:v>8</c:v>
                </c:pt>
                <c:pt idx="169">
                  <c:v>10.6</c:v>
                </c:pt>
                <c:pt idx="170">
                  <c:v>9.1999999999999993</c:v>
                </c:pt>
                <c:pt idx="171">
                  <c:v>9.4</c:v>
                </c:pt>
                <c:pt idx="172">
                  <c:v>8.8000000000000007</c:v>
                </c:pt>
                <c:pt idx="173">
                  <c:v>9.6</c:v>
                </c:pt>
                <c:pt idx="174">
                  <c:v>9.4</c:v>
                </c:pt>
                <c:pt idx="175">
                  <c:v>9.1999999999999993</c:v>
                </c:pt>
                <c:pt idx="176">
                  <c:v>9.1999999999999993</c:v>
                </c:pt>
                <c:pt idx="177">
                  <c:v>9.5</c:v>
                </c:pt>
                <c:pt idx="178">
                  <c:v>8.8000000000000007</c:v>
                </c:pt>
                <c:pt idx="179">
                  <c:v>9.8000000000000007</c:v>
                </c:pt>
                <c:pt idx="180">
                  <c:v>11.5</c:v>
                </c:pt>
                <c:pt idx="181">
                  <c:v>13.1</c:v>
                </c:pt>
                <c:pt idx="182">
                  <c:v>11.5</c:v>
                </c:pt>
                <c:pt idx="183">
                  <c:v>10</c:v>
                </c:pt>
                <c:pt idx="184">
                  <c:v>10.1</c:v>
                </c:pt>
                <c:pt idx="185">
                  <c:v>8.6999999999999993</c:v>
                </c:pt>
                <c:pt idx="186">
                  <c:v>8.9</c:v>
                </c:pt>
                <c:pt idx="187">
                  <c:v>9.6999999999999993</c:v>
                </c:pt>
                <c:pt idx="188">
                  <c:v>15.7</c:v>
                </c:pt>
                <c:pt idx="189">
                  <c:v>12.9</c:v>
                </c:pt>
                <c:pt idx="190">
                  <c:v>10.9</c:v>
                </c:pt>
                <c:pt idx="191">
                  <c:v>11.4</c:v>
                </c:pt>
                <c:pt idx="192">
                  <c:v>10.1</c:v>
                </c:pt>
                <c:pt idx="193">
                  <c:v>8.5</c:v>
                </c:pt>
                <c:pt idx="194">
                  <c:v>9.6</c:v>
                </c:pt>
                <c:pt idx="195">
                  <c:v>10.3</c:v>
                </c:pt>
                <c:pt idx="196">
                  <c:v>11.7</c:v>
                </c:pt>
                <c:pt idx="197">
                  <c:v>12.1</c:v>
                </c:pt>
                <c:pt idx="198">
                  <c:v>11.7</c:v>
                </c:pt>
                <c:pt idx="199">
                  <c:v>11.1</c:v>
                </c:pt>
                <c:pt idx="200">
                  <c:v>10.8</c:v>
                </c:pt>
                <c:pt idx="201">
                  <c:v>8.6999999999999993</c:v>
                </c:pt>
                <c:pt idx="202">
                  <c:v>8.1999999999999993</c:v>
                </c:pt>
                <c:pt idx="203">
                  <c:v>7.7</c:v>
                </c:pt>
                <c:pt idx="204">
                  <c:v>9.6999999999999993</c:v>
                </c:pt>
                <c:pt idx="205">
                  <c:v>10.4</c:v>
                </c:pt>
                <c:pt idx="206">
                  <c:v>8.9</c:v>
                </c:pt>
                <c:pt idx="207">
                  <c:v>11.3</c:v>
                </c:pt>
                <c:pt idx="208">
                  <c:v>7.8</c:v>
                </c:pt>
                <c:pt idx="209">
                  <c:v>6.7</c:v>
                </c:pt>
                <c:pt idx="210">
                  <c:v>7.2</c:v>
                </c:pt>
                <c:pt idx="211">
                  <c:v>7.1</c:v>
                </c:pt>
                <c:pt idx="212">
                  <c:v>7.6</c:v>
                </c:pt>
                <c:pt idx="213">
                  <c:v>9.5</c:v>
                </c:pt>
                <c:pt idx="214">
                  <c:v>9.5</c:v>
                </c:pt>
                <c:pt idx="215">
                  <c:v>10.8</c:v>
                </c:pt>
                <c:pt idx="216">
                  <c:v>9.9</c:v>
                </c:pt>
                <c:pt idx="217">
                  <c:v>10.9</c:v>
                </c:pt>
                <c:pt idx="218">
                  <c:v>11.3</c:v>
                </c:pt>
                <c:pt idx="219">
                  <c:v>9.5</c:v>
                </c:pt>
                <c:pt idx="220">
                  <c:v>9.5</c:v>
                </c:pt>
                <c:pt idx="221">
                  <c:v>10</c:v>
                </c:pt>
                <c:pt idx="222">
                  <c:v>9.9</c:v>
                </c:pt>
                <c:pt idx="223">
                  <c:v>8.8000000000000007</c:v>
                </c:pt>
                <c:pt idx="224">
                  <c:v>8.1999999999999993</c:v>
                </c:pt>
                <c:pt idx="225">
                  <c:v>9</c:v>
                </c:pt>
                <c:pt idx="226">
                  <c:v>9.9</c:v>
                </c:pt>
                <c:pt idx="227">
                  <c:v>11.1</c:v>
                </c:pt>
                <c:pt idx="228">
                  <c:v>10.9</c:v>
                </c:pt>
                <c:pt idx="229">
                  <c:v>8.8000000000000007</c:v>
                </c:pt>
                <c:pt idx="230">
                  <c:v>9.1</c:v>
                </c:pt>
                <c:pt idx="231">
                  <c:v>8.5</c:v>
                </c:pt>
                <c:pt idx="232">
                  <c:v>10</c:v>
                </c:pt>
                <c:pt idx="233">
                  <c:v>14.5</c:v>
                </c:pt>
                <c:pt idx="234">
                  <c:v>12.4</c:v>
                </c:pt>
                <c:pt idx="235">
                  <c:v>10.9</c:v>
                </c:pt>
                <c:pt idx="236">
                  <c:v>11.1</c:v>
                </c:pt>
                <c:pt idx="237">
                  <c:v>15.6</c:v>
                </c:pt>
                <c:pt idx="238">
                  <c:v>9.3000000000000007</c:v>
                </c:pt>
                <c:pt idx="239">
                  <c:v>16</c:v>
                </c:pt>
                <c:pt idx="240">
                  <c:v>16.7</c:v>
                </c:pt>
                <c:pt idx="241">
                  <c:v>18.2</c:v>
                </c:pt>
                <c:pt idx="242">
                  <c:v>15.1</c:v>
                </c:pt>
                <c:pt idx="243">
                  <c:v>10.4</c:v>
                </c:pt>
                <c:pt idx="244">
                  <c:v>9</c:v>
                </c:pt>
                <c:pt idx="245">
                  <c:v>11.4</c:v>
                </c:pt>
                <c:pt idx="246">
                  <c:v>10.8</c:v>
                </c:pt>
                <c:pt idx="247">
                  <c:v>9.4</c:v>
                </c:pt>
                <c:pt idx="248">
                  <c:v>8</c:v>
                </c:pt>
                <c:pt idx="249">
                  <c:v>8.1999999999999993</c:v>
                </c:pt>
                <c:pt idx="250">
                  <c:v>8.1999999999999993</c:v>
                </c:pt>
                <c:pt idx="251">
                  <c:v>7.9</c:v>
                </c:pt>
                <c:pt idx="252">
                  <c:v>8.4</c:v>
                </c:pt>
                <c:pt idx="253">
                  <c:v>8.5</c:v>
                </c:pt>
                <c:pt idx="254">
                  <c:v>8.4</c:v>
                </c:pt>
                <c:pt idx="255">
                  <c:v>8.3000000000000007</c:v>
                </c:pt>
                <c:pt idx="256">
                  <c:v>8.9</c:v>
                </c:pt>
                <c:pt idx="257">
                  <c:v>8.9</c:v>
                </c:pt>
                <c:pt idx="258">
                  <c:v>9.1</c:v>
                </c:pt>
                <c:pt idx="259">
                  <c:v>11.3</c:v>
                </c:pt>
                <c:pt idx="260">
                  <c:v>8.8000000000000007</c:v>
                </c:pt>
                <c:pt idx="261">
                  <c:v>6.7</c:v>
                </c:pt>
                <c:pt idx="262">
                  <c:v>7.6</c:v>
                </c:pt>
                <c:pt idx="263">
                  <c:v>9.4</c:v>
                </c:pt>
                <c:pt idx="264">
                  <c:v>11</c:v>
                </c:pt>
                <c:pt idx="265">
                  <c:v>10.6</c:v>
                </c:pt>
                <c:pt idx="266">
                  <c:v>9.9</c:v>
                </c:pt>
                <c:pt idx="267">
                  <c:v>9.1999999999999993</c:v>
                </c:pt>
                <c:pt idx="268">
                  <c:v>9.3000000000000007</c:v>
                </c:pt>
                <c:pt idx="269">
                  <c:v>10.9</c:v>
                </c:pt>
                <c:pt idx="270">
                  <c:v>8.6999999999999993</c:v>
                </c:pt>
                <c:pt idx="271">
                  <c:v>8.9</c:v>
                </c:pt>
                <c:pt idx="272">
                  <c:v>8.1999999999999993</c:v>
                </c:pt>
                <c:pt idx="273">
                  <c:v>9.8000000000000007</c:v>
                </c:pt>
                <c:pt idx="274">
                  <c:v>11.4</c:v>
                </c:pt>
                <c:pt idx="275">
                  <c:v>10.199999999999999</c:v>
                </c:pt>
                <c:pt idx="276">
                  <c:v>8.6999999999999993</c:v>
                </c:pt>
                <c:pt idx="277">
                  <c:v>8.8000000000000007</c:v>
                </c:pt>
                <c:pt idx="278">
                  <c:v>8.3000000000000007</c:v>
                </c:pt>
                <c:pt idx="279">
                  <c:v>7.5</c:v>
                </c:pt>
                <c:pt idx="280">
                  <c:v>7.4</c:v>
                </c:pt>
                <c:pt idx="281">
                  <c:v>8.6999999999999993</c:v>
                </c:pt>
                <c:pt idx="282">
                  <c:v>11.7</c:v>
                </c:pt>
                <c:pt idx="283">
                  <c:v>11.7</c:v>
                </c:pt>
                <c:pt idx="284">
                  <c:v>9.6</c:v>
                </c:pt>
                <c:pt idx="285">
                  <c:v>8.6</c:v>
                </c:pt>
                <c:pt idx="286">
                  <c:v>8.6</c:v>
                </c:pt>
                <c:pt idx="287">
                  <c:v>5.8</c:v>
                </c:pt>
                <c:pt idx="288">
                  <c:v>5.0999999999999996</c:v>
                </c:pt>
                <c:pt idx="289">
                  <c:v>8.4</c:v>
                </c:pt>
                <c:pt idx="290">
                  <c:v>10</c:v>
                </c:pt>
                <c:pt idx="291">
                  <c:v>10.4</c:v>
                </c:pt>
                <c:pt idx="292">
                  <c:v>8.6999999999999993</c:v>
                </c:pt>
                <c:pt idx="293">
                  <c:v>10.1</c:v>
                </c:pt>
                <c:pt idx="294">
                  <c:v>11</c:v>
                </c:pt>
                <c:pt idx="295">
                  <c:v>10.5</c:v>
                </c:pt>
                <c:pt idx="296">
                  <c:v>10.199999999999999</c:v>
                </c:pt>
                <c:pt idx="297">
                  <c:v>11.6</c:v>
                </c:pt>
                <c:pt idx="298">
                  <c:v>6.1</c:v>
                </c:pt>
                <c:pt idx="299">
                  <c:v>10.4</c:v>
                </c:pt>
                <c:pt idx="300">
                  <c:v>13.7</c:v>
                </c:pt>
                <c:pt idx="301">
                  <c:v>12.2</c:v>
                </c:pt>
                <c:pt idx="302">
                  <c:v>11.1</c:v>
                </c:pt>
                <c:pt idx="303">
                  <c:v>11.1</c:v>
                </c:pt>
                <c:pt idx="304">
                  <c:v>19.100000000000001</c:v>
                </c:pt>
                <c:pt idx="305">
                  <c:v>10</c:v>
                </c:pt>
                <c:pt idx="306">
                  <c:v>9.1</c:v>
                </c:pt>
                <c:pt idx="307">
                  <c:v>12.7</c:v>
                </c:pt>
                <c:pt idx="308">
                  <c:v>17</c:v>
                </c:pt>
                <c:pt idx="309">
                  <c:v>15.8</c:v>
                </c:pt>
                <c:pt idx="310">
                  <c:v>7.6</c:v>
                </c:pt>
                <c:pt idx="311">
                  <c:v>9.1999999999999993</c:v>
                </c:pt>
                <c:pt idx="312">
                  <c:v>11.3</c:v>
                </c:pt>
                <c:pt idx="313">
                  <c:v>11.5</c:v>
                </c:pt>
                <c:pt idx="314">
                  <c:v>10.199999999999999</c:v>
                </c:pt>
                <c:pt idx="315">
                  <c:v>7.9</c:v>
                </c:pt>
                <c:pt idx="316">
                  <c:v>17.100000000000001</c:v>
                </c:pt>
                <c:pt idx="317">
                  <c:v>15.3</c:v>
                </c:pt>
                <c:pt idx="318">
                  <c:v>13.9</c:v>
                </c:pt>
                <c:pt idx="319">
                  <c:v>16.600000000000001</c:v>
                </c:pt>
                <c:pt idx="320">
                  <c:v>9.3000000000000007</c:v>
                </c:pt>
                <c:pt idx="321">
                  <c:v>9.8000000000000007</c:v>
                </c:pt>
                <c:pt idx="322">
                  <c:v>10.1</c:v>
                </c:pt>
                <c:pt idx="323">
                  <c:v>8.3000000000000007</c:v>
                </c:pt>
                <c:pt idx="324">
                  <c:v>8.1999999999999993</c:v>
                </c:pt>
                <c:pt idx="325">
                  <c:v>9.9</c:v>
                </c:pt>
                <c:pt idx="326">
                  <c:v>10.9</c:v>
                </c:pt>
                <c:pt idx="327">
                  <c:v>8.9</c:v>
                </c:pt>
                <c:pt idx="328">
                  <c:v>7.3</c:v>
                </c:pt>
                <c:pt idx="329">
                  <c:v>8.1999999999999993</c:v>
                </c:pt>
                <c:pt idx="330">
                  <c:v>14</c:v>
                </c:pt>
                <c:pt idx="331">
                  <c:v>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AA3-4CCB-B329-6BEF210EBAD3}"/>
            </c:ext>
          </c:extLst>
        </c:ser>
        <c:ser>
          <c:idx val="9"/>
          <c:order val="9"/>
          <c:tx>
            <c:strRef>
              <c:f>'[1]Comparision as per CA'!$W$1:$W$2</c:f>
              <c:strCache>
                <c:ptCount val="1"/>
                <c:pt idx="0">
                  <c:v>R4 Rut Depth (in mm)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'[1]Comparision as per CA'!$B$3:$B$334</c:f>
              <c:numCache>
                <c:formatCode>General</c:formatCode>
                <c:ptCount val="332"/>
                <c:pt idx="0">
                  <c:v>214260</c:v>
                </c:pt>
                <c:pt idx="1">
                  <c:v>214300</c:v>
                </c:pt>
                <c:pt idx="2">
                  <c:v>214400</c:v>
                </c:pt>
                <c:pt idx="3">
                  <c:v>214500</c:v>
                </c:pt>
                <c:pt idx="4">
                  <c:v>214600</c:v>
                </c:pt>
                <c:pt idx="5">
                  <c:v>214700</c:v>
                </c:pt>
                <c:pt idx="6">
                  <c:v>214800</c:v>
                </c:pt>
                <c:pt idx="7">
                  <c:v>214900</c:v>
                </c:pt>
                <c:pt idx="8">
                  <c:v>215000</c:v>
                </c:pt>
                <c:pt idx="9">
                  <c:v>215100</c:v>
                </c:pt>
                <c:pt idx="10">
                  <c:v>215200</c:v>
                </c:pt>
                <c:pt idx="11">
                  <c:v>215300</c:v>
                </c:pt>
                <c:pt idx="12">
                  <c:v>215400</c:v>
                </c:pt>
                <c:pt idx="13">
                  <c:v>215500</c:v>
                </c:pt>
                <c:pt idx="14">
                  <c:v>215600</c:v>
                </c:pt>
                <c:pt idx="15">
                  <c:v>215700</c:v>
                </c:pt>
                <c:pt idx="16">
                  <c:v>215800</c:v>
                </c:pt>
                <c:pt idx="17">
                  <c:v>215900</c:v>
                </c:pt>
                <c:pt idx="18">
                  <c:v>216000</c:v>
                </c:pt>
                <c:pt idx="19">
                  <c:v>216100</c:v>
                </c:pt>
                <c:pt idx="20">
                  <c:v>216200</c:v>
                </c:pt>
                <c:pt idx="21">
                  <c:v>216300</c:v>
                </c:pt>
                <c:pt idx="22">
                  <c:v>216400</c:v>
                </c:pt>
                <c:pt idx="23">
                  <c:v>216500</c:v>
                </c:pt>
                <c:pt idx="24">
                  <c:v>216600</c:v>
                </c:pt>
                <c:pt idx="25">
                  <c:v>216700</c:v>
                </c:pt>
                <c:pt idx="26">
                  <c:v>216800</c:v>
                </c:pt>
                <c:pt idx="27">
                  <c:v>216900</c:v>
                </c:pt>
                <c:pt idx="28">
                  <c:v>217000</c:v>
                </c:pt>
                <c:pt idx="29">
                  <c:v>217100</c:v>
                </c:pt>
                <c:pt idx="30">
                  <c:v>217200</c:v>
                </c:pt>
                <c:pt idx="31">
                  <c:v>217300</c:v>
                </c:pt>
                <c:pt idx="32">
                  <c:v>217400</c:v>
                </c:pt>
                <c:pt idx="33">
                  <c:v>217500</c:v>
                </c:pt>
                <c:pt idx="34">
                  <c:v>217600</c:v>
                </c:pt>
                <c:pt idx="35">
                  <c:v>217700</c:v>
                </c:pt>
                <c:pt idx="36">
                  <c:v>217800</c:v>
                </c:pt>
                <c:pt idx="37">
                  <c:v>217900</c:v>
                </c:pt>
                <c:pt idx="38">
                  <c:v>218000</c:v>
                </c:pt>
                <c:pt idx="39">
                  <c:v>218100</c:v>
                </c:pt>
                <c:pt idx="40">
                  <c:v>218200</c:v>
                </c:pt>
                <c:pt idx="41">
                  <c:v>218300</c:v>
                </c:pt>
                <c:pt idx="42">
                  <c:v>218400</c:v>
                </c:pt>
                <c:pt idx="43">
                  <c:v>218500</c:v>
                </c:pt>
                <c:pt idx="44">
                  <c:v>218600</c:v>
                </c:pt>
                <c:pt idx="45">
                  <c:v>218700</c:v>
                </c:pt>
                <c:pt idx="46">
                  <c:v>218800</c:v>
                </c:pt>
                <c:pt idx="47">
                  <c:v>218900</c:v>
                </c:pt>
                <c:pt idx="48">
                  <c:v>219000</c:v>
                </c:pt>
                <c:pt idx="49">
                  <c:v>219100</c:v>
                </c:pt>
                <c:pt idx="50">
                  <c:v>219200</c:v>
                </c:pt>
                <c:pt idx="51">
                  <c:v>219300</c:v>
                </c:pt>
                <c:pt idx="52">
                  <c:v>219400</c:v>
                </c:pt>
                <c:pt idx="53">
                  <c:v>219500</c:v>
                </c:pt>
                <c:pt idx="54">
                  <c:v>219600</c:v>
                </c:pt>
                <c:pt idx="55">
                  <c:v>219700</c:v>
                </c:pt>
                <c:pt idx="56">
                  <c:v>219800</c:v>
                </c:pt>
                <c:pt idx="57">
                  <c:v>219900</c:v>
                </c:pt>
                <c:pt idx="58">
                  <c:v>220000</c:v>
                </c:pt>
                <c:pt idx="59">
                  <c:v>220100</c:v>
                </c:pt>
                <c:pt idx="60">
                  <c:v>220200</c:v>
                </c:pt>
                <c:pt idx="61">
                  <c:v>220300</c:v>
                </c:pt>
                <c:pt idx="62">
                  <c:v>220400</c:v>
                </c:pt>
                <c:pt idx="63">
                  <c:v>220500</c:v>
                </c:pt>
                <c:pt idx="64">
                  <c:v>220600</c:v>
                </c:pt>
                <c:pt idx="65">
                  <c:v>220700</c:v>
                </c:pt>
                <c:pt idx="66">
                  <c:v>220800</c:v>
                </c:pt>
                <c:pt idx="67">
                  <c:v>220900</c:v>
                </c:pt>
                <c:pt idx="68">
                  <c:v>221000</c:v>
                </c:pt>
                <c:pt idx="69">
                  <c:v>221100</c:v>
                </c:pt>
                <c:pt idx="70">
                  <c:v>221200</c:v>
                </c:pt>
                <c:pt idx="71">
                  <c:v>221300</c:v>
                </c:pt>
                <c:pt idx="72">
                  <c:v>221400</c:v>
                </c:pt>
                <c:pt idx="73">
                  <c:v>221500</c:v>
                </c:pt>
                <c:pt idx="74">
                  <c:v>221600</c:v>
                </c:pt>
                <c:pt idx="75">
                  <c:v>221700</c:v>
                </c:pt>
                <c:pt idx="76">
                  <c:v>221800</c:v>
                </c:pt>
                <c:pt idx="77">
                  <c:v>221900</c:v>
                </c:pt>
                <c:pt idx="78">
                  <c:v>222000</c:v>
                </c:pt>
                <c:pt idx="79">
                  <c:v>222100</c:v>
                </c:pt>
                <c:pt idx="80">
                  <c:v>222200</c:v>
                </c:pt>
                <c:pt idx="81">
                  <c:v>222300</c:v>
                </c:pt>
                <c:pt idx="82">
                  <c:v>222400</c:v>
                </c:pt>
                <c:pt idx="83">
                  <c:v>222500</c:v>
                </c:pt>
                <c:pt idx="84">
                  <c:v>222600</c:v>
                </c:pt>
                <c:pt idx="85">
                  <c:v>222700</c:v>
                </c:pt>
                <c:pt idx="86">
                  <c:v>222800</c:v>
                </c:pt>
                <c:pt idx="87">
                  <c:v>222900</c:v>
                </c:pt>
                <c:pt idx="88">
                  <c:v>223000</c:v>
                </c:pt>
                <c:pt idx="89">
                  <c:v>223100</c:v>
                </c:pt>
                <c:pt idx="90">
                  <c:v>223200</c:v>
                </c:pt>
                <c:pt idx="91">
                  <c:v>223300</c:v>
                </c:pt>
                <c:pt idx="92">
                  <c:v>223400</c:v>
                </c:pt>
                <c:pt idx="93">
                  <c:v>223500</c:v>
                </c:pt>
                <c:pt idx="94">
                  <c:v>223600</c:v>
                </c:pt>
                <c:pt idx="95">
                  <c:v>223700</c:v>
                </c:pt>
                <c:pt idx="96">
                  <c:v>223800</c:v>
                </c:pt>
                <c:pt idx="97">
                  <c:v>223900</c:v>
                </c:pt>
                <c:pt idx="98">
                  <c:v>224000</c:v>
                </c:pt>
                <c:pt idx="99">
                  <c:v>224100</c:v>
                </c:pt>
                <c:pt idx="100">
                  <c:v>224200</c:v>
                </c:pt>
                <c:pt idx="101">
                  <c:v>224300</c:v>
                </c:pt>
                <c:pt idx="102">
                  <c:v>224400</c:v>
                </c:pt>
                <c:pt idx="103">
                  <c:v>224500</c:v>
                </c:pt>
                <c:pt idx="104">
                  <c:v>224600</c:v>
                </c:pt>
                <c:pt idx="105">
                  <c:v>224700</c:v>
                </c:pt>
                <c:pt idx="106">
                  <c:v>224800</c:v>
                </c:pt>
                <c:pt idx="107">
                  <c:v>224900</c:v>
                </c:pt>
                <c:pt idx="108">
                  <c:v>225000</c:v>
                </c:pt>
                <c:pt idx="109">
                  <c:v>225100</c:v>
                </c:pt>
                <c:pt idx="110">
                  <c:v>225200</c:v>
                </c:pt>
                <c:pt idx="111">
                  <c:v>225300</c:v>
                </c:pt>
                <c:pt idx="112">
                  <c:v>225400</c:v>
                </c:pt>
                <c:pt idx="113">
                  <c:v>225500</c:v>
                </c:pt>
                <c:pt idx="114">
                  <c:v>225600</c:v>
                </c:pt>
                <c:pt idx="115">
                  <c:v>225700</c:v>
                </c:pt>
                <c:pt idx="116">
                  <c:v>225800</c:v>
                </c:pt>
                <c:pt idx="117">
                  <c:v>225900</c:v>
                </c:pt>
                <c:pt idx="118">
                  <c:v>226000</c:v>
                </c:pt>
                <c:pt idx="119">
                  <c:v>226100</c:v>
                </c:pt>
                <c:pt idx="120">
                  <c:v>226200</c:v>
                </c:pt>
                <c:pt idx="121">
                  <c:v>226300</c:v>
                </c:pt>
                <c:pt idx="122">
                  <c:v>226400</c:v>
                </c:pt>
                <c:pt idx="123">
                  <c:v>226500</c:v>
                </c:pt>
                <c:pt idx="124">
                  <c:v>226600</c:v>
                </c:pt>
                <c:pt idx="125">
                  <c:v>226700</c:v>
                </c:pt>
                <c:pt idx="126">
                  <c:v>226800</c:v>
                </c:pt>
                <c:pt idx="127">
                  <c:v>226900</c:v>
                </c:pt>
                <c:pt idx="128">
                  <c:v>227000</c:v>
                </c:pt>
                <c:pt idx="129">
                  <c:v>227100</c:v>
                </c:pt>
                <c:pt idx="130">
                  <c:v>227200</c:v>
                </c:pt>
                <c:pt idx="131">
                  <c:v>227300</c:v>
                </c:pt>
                <c:pt idx="132">
                  <c:v>227400</c:v>
                </c:pt>
                <c:pt idx="133">
                  <c:v>227500</c:v>
                </c:pt>
                <c:pt idx="134">
                  <c:v>227600</c:v>
                </c:pt>
                <c:pt idx="135">
                  <c:v>227700</c:v>
                </c:pt>
                <c:pt idx="136">
                  <c:v>227800</c:v>
                </c:pt>
                <c:pt idx="137">
                  <c:v>227900</c:v>
                </c:pt>
                <c:pt idx="138">
                  <c:v>228000</c:v>
                </c:pt>
                <c:pt idx="139">
                  <c:v>228100</c:v>
                </c:pt>
                <c:pt idx="140">
                  <c:v>228200</c:v>
                </c:pt>
                <c:pt idx="141">
                  <c:v>228300</c:v>
                </c:pt>
                <c:pt idx="142">
                  <c:v>228400</c:v>
                </c:pt>
                <c:pt idx="143">
                  <c:v>228500</c:v>
                </c:pt>
                <c:pt idx="144">
                  <c:v>228600</c:v>
                </c:pt>
                <c:pt idx="145">
                  <c:v>228700</c:v>
                </c:pt>
                <c:pt idx="146">
                  <c:v>228800</c:v>
                </c:pt>
                <c:pt idx="147">
                  <c:v>228900</c:v>
                </c:pt>
                <c:pt idx="148">
                  <c:v>229000</c:v>
                </c:pt>
                <c:pt idx="149">
                  <c:v>229100</c:v>
                </c:pt>
                <c:pt idx="150">
                  <c:v>229200</c:v>
                </c:pt>
                <c:pt idx="151">
                  <c:v>229300</c:v>
                </c:pt>
                <c:pt idx="152">
                  <c:v>229400</c:v>
                </c:pt>
                <c:pt idx="153">
                  <c:v>229500</c:v>
                </c:pt>
                <c:pt idx="154">
                  <c:v>229600</c:v>
                </c:pt>
                <c:pt idx="155">
                  <c:v>229700</c:v>
                </c:pt>
                <c:pt idx="156">
                  <c:v>229800</c:v>
                </c:pt>
                <c:pt idx="157">
                  <c:v>229900</c:v>
                </c:pt>
                <c:pt idx="158">
                  <c:v>230000</c:v>
                </c:pt>
                <c:pt idx="159">
                  <c:v>230100</c:v>
                </c:pt>
                <c:pt idx="160">
                  <c:v>230200</c:v>
                </c:pt>
                <c:pt idx="161">
                  <c:v>230300</c:v>
                </c:pt>
                <c:pt idx="162">
                  <c:v>230400</c:v>
                </c:pt>
                <c:pt idx="163">
                  <c:v>230500</c:v>
                </c:pt>
                <c:pt idx="164">
                  <c:v>230600</c:v>
                </c:pt>
                <c:pt idx="165">
                  <c:v>230700</c:v>
                </c:pt>
                <c:pt idx="166">
                  <c:v>230800</c:v>
                </c:pt>
                <c:pt idx="167">
                  <c:v>230900</c:v>
                </c:pt>
                <c:pt idx="168">
                  <c:v>231000</c:v>
                </c:pt>
                <c:pt idx="169">
                  <c:v>231100</c:v>
                </c:pt>
                <c:pt idx="170">
                  <c:v>231200</c:v>
                </c:pt>
                <c:pt idx="171">
                  <c:v>231300</c:v>
                </c:pt>
                <c:pt idx="172">
                  <c:v>231400</c:v>
                </c:pt>
                <c:pt idx="173">
                  <c:v>231500</c:v>
                </c:pt>
                <c:pt idx="174">
                  <c:v>231600</c:v>
                </c:pt>
                <c:pt idx="175">
                  <c:v>231700</c:v>
                </c:pt>
                <c:pt idx="176">
                  <c:v>231800</c:v>
                </c:pt>
                <c:pt idx="177">
                  <c:v>231900</c:v>
                </c:pt>
                <c:pt idx="178">
                  <c:v>232000</c:v>
                </c:pt>
                <c:pt idx="179">
                  <c:v>232100</c:v>
                </c:pt>
                <c:pt idx="180">
                  <c:v>232200</c:v>
                </c:pt>
                <c:pt idx="181">
                  <c:v>232300</c:v>
                </c:pt>
                <c:pt idx="182">
                  <c:v>232400</c:v>
                </c:pt>
                <c:pt idx="183">
                  <c:v>232500</c:v>
                </c:pt>
                <c:pt idx="184">
                  <c:v>232600</c:v>
                </c:pt>
                <c:pt idx="185">
                  <c:v>232700</c:v>
                </c:pt>
                <c:pt idx="186">
                  <c:v>232800</c:v>
                </c:pt>
                <c:pt idx="187">
                  <c:v>232900</c:v>
                </c:pt>
                <c:pt idx="188">
                  <c:v>233000</c:v>
                </c:pt>
                <c:pt idx="189">
                  <c:v>233100</c:v>
                </c:pt>
                <c:pt idx="190">
                  <c:v>233200</c:v>
                </c:pt>
                <c:pt idx="191">
                  <c:v>233300</c:v>
                </c:pt>
                <c:pt idx="192">
                  <c:v>233400</c:v>
                </c:pt>
                <c:pt idx="193">
                  <c:v>233500</c:v>
                </c:pt>
                <c:pt idx="194">
                  <c:v>233600</c:v>
                </c:pt>
                <c:pt idx="195">
                  <c:v>233700</c:v>
                </c:pt>
                <c:pt idx="196">
                  <c:v>233800</c:v>
                </c:pt>
                <c:pt idx="197">
                  <c:v>233900</c:v>
                </c:pt>
                <c:pt idx="198">
                  <c:v>234000</c:v>
                </c:pt>
                <c:pt idx="199">
                  <c:v>234100</c:v>
                </c:pt>
                <c:pt idx="200">
                  <c:v>234200</c:v>
                </c:pt>
                <c:pt idx="201">
                  <c:v>234300</c:v>
                </c:pt>
                <c:pt idx="202">
                  <c:v>234400</c:v>
                </c:pt>
                <c:pt idx="203">
                  <c:v>234500</c:v>
                </c:pt>
                <c:pt idx="204">
                  <c:v>234600</c:v>
                </c:pt>
                <c:pt idx="205">
                  <c:v>234700</c:v>
                </c:pt>
                <c:pt idx="206">
                  <c:v>234800</c:v>
                </c:pt>
                <c:pt idx="207">
                  <c:v>234900</c:v>
                </c:pt>
                <c:pt idx="208">
                  <c:v>235000</c:v>
                </c:pt>
                <c:pt idx="209">
                  <c:v>235100</c:v>
                </c:pt>
                <c:pt idx="210">
                  <c:v>235200</c:v>
                </c:pt>
                <c:pt idx="211">
                  <c:v>235300</c:v>
                </c:pt>
                <c:pt idx="212">
                  <c:v>235400</c:v>
                </c:pt>
                <c:pt idx="213">
                  <c:v>235500</c:v>
                </c:pt>
                <c:pt idx="214">
                  <c:v>235600</c:v>
                </c:pt>
                <c:pt idx="215">
                  <c:v>235700</c:v>
                </c:pt>
                <c:pt idx="216">
                  <c:v>235800</c:v>
                </c:pt>
                <c:pt idx="217">
                  <c:v>235900</c:v>
                </c:pt>
                <c:pt idx="218">
                  <c:v>236000</c:v>
                </c:pt>
                <c:pt idx="219">
                  <c:v>236100</c:v>
                </c:pt>
                <c:pt idx="220">
                  <c:v>236200</c:v>
                </c:pt>
                <c:pt idx="221">
                  <c:v>236300</c:v>
                </c:pt>
                <c:pt idx="222">
                  <c:v>236400</c:v>
                </c:pt>
                <c:pt idx="223">
                  <c:v>236500</c:v>
                </c:pt>
                <c:pt idx="224">
                  <c:v>236600</c:v>
                </c:pt>
                <c:pt idx="225">
                  <c:v>236700</c:v>
                </c:pt>
                <c:pt idx="226">
                  <c:v>236800</c:v>
                </c:pt>
                <c:pt idx="227">
                  <c:v>236900</c:v>
                </c:pt>
                <c:pt idx="228">
                  <c:v>237000</c:v>
                </c:pt>
                <c:pt idx="229">
                  <c:v>237100</c:v>
                </c:pt>
                <c:pt idx="230">
                  <c:v>237200</c:v>
                </c:pt>
                <c:pt idx="231">
                  <c:v>237300</c:v>
                </c:pt>
                <c:pt idx="232">
                  <c:v>237400</c:v>
                </c:pt>
                <c:pt idx="233">
                  <c:v>237500</c:v>
                </c:pt>
                <c:pt idx="234">
                  <c:v>237600</c:v>
                </c:pt>
                <c:pt idx="235">
                  <c:v>237700</c:v>
                </c:pt>
                <c:pt idx="236">
                  <c:v>237800</c:v>
                </c:pt>
                <c:pt idx="237">
                  <c:v>237900</c:v>
                </c:pt>
                <c:pt idx="238">
                  <c:v>238000</c:v>
                </c:pt>
                <c:pt idx="239">
                  <c:v>238100</c:v>
                </c:pt>
                <c:pt idx="240">
                  <c:v>238200</c:v>
                </c:pt>
                <c:pt idx="241">
                  <c:v>238300</c:v>
                </c:pt>
                <c:pt idx="242">
                  <c:v>238400</c:v>
                </c:pt>
                <c:pt idx="243">
                  <c:v>238500</c:v>
                </c:pt>
                <c:pt idx="244">
                  <c:v>238600</c:v>
                </c:pt>
                <c:pt idx="245">
                  <c:v>238700</c:v>
                </c:pt>
                <c:pt idx="246">
                  <c:v>238800</c:v>
                </c:pt>
                <c:pt idx="247">
                  <c:v>238900</c:v>
                </c:pt>
                <c:pt idx="248">
                  <c:v>239000</c:v>
                </c:pt>
                <c:pt idx="249">
                  <c:v>239100</c:v>
                </c:pt>
                <c:pt idx="250">
                  <c:v>239200</c:v>
                </c:pt>
                <c:pt idx="251">
                  <c:v>239300</c:v>
                </c:pt>
                <c:pt idx="252">
                  <c:v>239400</c:v>
                </c:pt>
                <c:pt idx="253">
                  <c:v>239500</c:v>
                </c:pt>
                <c:pt idx="254">
                  <c:v>239600</c:v>
                </c:pt>
                <c:pt idx="255">
                  <c:v>239700</c:v>
                </c:pt>
                <c:pt idx="256">
                  <c:v>239800</c:v>
                </c:pt>
                <c:pt idx="257">
                  <c:v>239900</c:v>
                </c:pt>
                <c:pt idx="258">
                  <c:v>240000</c:v>
                </c:pt>
                <c:pt idx="259">
                  <c:v>240100</c:v>
                </c:pt>
                <c:pt idx="260">
                  <c:v>240200</c:v>
                </c:pt>
                <c:pt idx="261">
                  <c:v>240300</c:v>
                </c:pt>
                <c:pt idx="262">
                  <c:v>240400</c:v>
                </c:pt>
                <c:pt idx="263">
                  <c:v>240500</c:v>
                </c:pt>
                <c:pt idx="264">
                  <c:v>240600</c:v>
                </c:pt>
                <c:pt idx="265">
                  <c:v>240700</c:v>
                </c:pt>
                <c:pt idx="266">
                  <c:v>240800</c:v>
                </c:pt>
                <c:pt idx="267">
                  <c:v>240900</c:v>
                </c:pt>
                <c:pt idx="268">
                  <c:v>241000</c:v>
                </c:pt>
                <c:pt idx="269">
                  <c:v>241100</c:v>
                </c:pt>
                <c:pt idx="270">
                  <c:v>241200</c:v>
                </c:pt>
                <c:pt idx="271">
                  <c:v>241300</c:v>
                </c:pt>
                <c:pt idx="272">
                  <c:v>241400</c:v>
                </c:pt>
                <c:pt idx="273">
                  <c:v>241500</c:v>
                </c:pt>
                <c:pt idx="274">
                  <c:v>241600</c:v>
                </c:pt>
                <c:pt idx="275">
                  <c:v>241700</c:v>
                </c:pt>
                <c:pt idx="276">
                  <c:v>241800</c:v>
                </c:pt>
                <c:pt idx="277">
                  <c:v>241900</c:v>
                </c:pt>
                <c:pt idx="278">
                  <c:v>242000</c:v>
                </c:pt>
                <c:pt idx="279">
                  <c:v>242100</c:v>
                </c:pt>
                <c:pt idx="280">
                  <c:v>242200</c:v>
                </c:pt>
                <c:pt idx="281">
                  <c:v>242300</c:v>
                </c:pt>
                <c:pt idx="282">
                  <c:v>242400</c:v>
                </c:pt>
                <c:pt idx="283">
                  <c:v>242500</c:v>
                </c:pt>
                <c:pt idx="284">
                  <c:v>242600</c:v>
                </c:pt>
                <c:pt idx="285">
                  <c:v>242700</c:v>
                </c:pt>
                <c:pt idx="286">
                  <c:v>242800</c:v>
                </c:pt>
                <c:pt idx="287">
                  <c:v>242900</c:v>
                </c:pt>
                <c:pt idx="288">
                  <c:v>243000</c:v>
                </c:pt>
                <c:pt idx="289">
                  <c:v>243100</c:v>
                </c:pt>
                <c:pt idx="290">
                  <c:v>243200</c:v>
                </c:pt>
                <c:pt idx="291">
                  <c:v>243300</c:v>
                </c:pt>
                <c:pt idx="292">
                  <c:v>243400</c:v>
                </c:pt>
                <c:pt idx="293">
                  <c:v>243500</c:v>
                </c:pt>
                <c:pt idx="294">
                  <c:v>243600</c:v>
                </c:pt>
                <c:pt idx="295">
                  <c:v>243700</c:v>
                </c:pt>
                <c:pt idx="296">
                  <c:v>243800</c:v>
                </c:pt>
                <c:pt idx="297">
                  <c:v>243900</c:v>
                </c:pt>
                <c:pt idx="298">
                  <c:v>244000</c:v>
                </c:pt>
                <c:pt idx="299">
                  <c:v>244100</c:v>
                </c:pt>
                <c:pt idx="300">
                  <c:v>244200</c:v>
                </c:pt>
                <c:pt idx="301">
                  <c:v>244300</c:v>
                </c:pt>
                <c:pt idx="302">
                  <c:v>244400</c:v>
                </c:pt>
                <c:pt idx="303">
                  <c:v>244500</c:v>
                </c:pt>
                <c:pt idx="304">
                  <c:v>244600</c:v>
                </c:pt>
                <c:pt idx="305">
                  <c:v>244700</c:v>
                </c:pt>
                <c:pt idx="306">
                  <c:v>244800</c:v>
                </c:pt>
                <c:pt idx="307">
                  <c:v>244900</c:v>
                </c:pt>
                <c:pt idx="308">
                  <c:v>245000</c:v>
                </c:pt>
                <c:pt idx="309">
                  <c:v>245100</c:v>
                </c:pt>
                <c:pt idx="310">
                  <c:v>245200</c:v>
                </c:pt>
                <c:pt idx="311">
                  <c:v>245300</c:v>
                </c:pt>
                <c:pt idx="312">
                  <c:v>245400</c:v>
                </c:pt>
                <c:pt idx="313">
                  <c:v>245500</c:v>
                </c:pt>
                <c:pt idx="314">
                  <c:v>245600</c:v>
                </c:pt>
                <c:pt idx="315">
                  <c:v>245700</c:v>
                </c:pt>
                <c:pt idx="316">
                  <c:v>245800</c:v>
                </c:pt>
                <c:pt idx="317">
                  <c:v>245900</c:v>
                </c:pt>
                <c:pt idx="318">
                  <c:v>246000</c:v>
                </c:pt>
                <c:pt idx="319">
                  <c:v>246100</c:v>
                </c:pt>
                <c:pt idx="320">
                  <c:v>246200</c:v>
                </c:pt>
                <c:pt idx="321">
                  <c:v>246300</c:v>
                </c:pt>
                <c:pt idx="322">
                  <c:v>246400</c:v>
                </c:pt>
                <c:pt idx="323">
                  <c:v>246500</c:v>
                </c:pt>
                <c:pt idx="324">
                  <c:v>246600</c:v>
                </c:pt>
                <c:pt idx="325">
                  <c:v>246700</c:v>
                </c:pt>
                <c:pt idx="326">
                  <c:v>246800</c:v>
                </c:pt>
                <c:pt idx="327">
                  <c:v>246900</c:v>
                </c:pt>
                <c:pt idx="328">
                  <c:v>247000</c:v>
                </c:pt>
                <c:pt idx="329">
                  <c:v>247100</c:v>
                </c:pt>
                <c:pt idx="330">
                  <c:v>247200</c:v>
                </c:pt>
                <c:pt idx="331">
                  <c:v>247300</c:v>
                </c:pt>
              </c:numCache>
            </c:numRef>
          </c:xVal>
          <c:yVal>
            <c:numRef>
              <c:f>'[1]Comparision as per CA'!$W$3:$W$334</c:f>
              <c:numCache>
                <c:formatCode>General</c:formatCode>
                <c:ptCount val="332"/>
                <c:pt idx="0">
                  <c:v>7.2</c:v>
                </c:pt>
                <c:pt idx="1">
                  <c:v>9.9</c:v>
                </c:pt>
                <c:pt idx="2">
                  <c:v>6.9</c:v>
                </c:pt>
                <c:pt idx="3">
                  <c:v>7.9</c:v>
                </c:pt>
                <c:pt idx="4">
                  <c:v>8</c:v>
                </c:pt>
                <c:pt idx="5">
                  <c:v>7.2</c:v>
                </c:pt>
                <c:pt idx="6">
                  <c:v>13.4</c:v>
                </c:pt>
                <c:pt idx="7">
                  <c:v>11.9</c:v>
                </c:pt>
                <c:pt idx="8">
                  <c:v>12.5</c:v>
                </c:pt>
                <c:pt idx="9">
                  <c:v>8.9</c:v>
                </c:pt>
                <c:pt idx="10">
                  <c:v>10.6</c:v>
                </c:pt>
                <c:pt idx="11">
                  <c:v>7.8</c:v>
                </c:pt>
                <c:pt idx="12">
                  <c:v>9.6999999999999993</c:v>
                </c:pt>
                <c:pt idx="13">
                  <c:v>9</c:v>
                </c:pt>
                <c:pt idx="14">
                  <c:v>11.4</c:v>
                </c:pt>
                <c:pt idx="15">
                  <c:v>10.6</c:v>
                </c:pt>
                <c:pt idx="16">
                  <c:v>13.1</c:v>
                </c:pt>
                <c:pt idx="17">
                  <c:v>10.9</c:v>
                </c:pt>
                <c:pt idx="18">
                  <c:v>10</c:v>
                </c:pt>
                <c:pt idx="19">
                  <c:v>11.3</c:v>
                </c:pt>
                <c:pt idx="20">
                  <c:v>10.4</c:v>
                </c:pt>
                <c:pt idx="21">
                  <c:v>10.6</c:v>
                </c:pt>
                <c:pt idx="22">
                  <c:v>11.4</c:v>
                </c:pt>
                <c:pt idx="23">
                  <c:v>9.5</c:v>
                </c:pt>
                <c:pt idx="24">
                  <c:v>9.5</c:v>
                </c:pt>
                <c:pt idx="25">
                  <c:v>10.6</c:v>
                </c:pt>
                <c:pt idx="26">
                  <c:v>9.5</c:v>
                </c:pt>
                <c:pt idx="27">
                  <c:v>9.3000000000000007</c:v>
                </c:pt>
                <c:pt idx="28">
                  <c:v>7.3</c:v>
                </c:pt>
                <c:pt idx="29">
                  <c:v>7.5</c:v>
                </c:pt>
                <c:pt idx="30">
                  <c:v>9</c:v>
                </c:pt>
                <c:pt idx="31">
                  <c:v>9.1999999999999993</c:v>
                </c:pt>
                <c:pt idx="32">
                  <c:v>11.1</c:v>
                </c:pt>
                <c:pt idx="33">
                  <c:v>10.9</c:v>
                </c:pt>
                <c:pt idx="34">
                  <c:v>9.1</c:v>
                </c:pt>
                <c:pt idx="35">
                  <c:v>13.2</c:v>
                </c:pt>
                <c:pt idx="36">
                  <c:v>13.4</c:v>
                </c:pt>
                <c:pt idx="37">
                  <c:v>11.6</c:v>
                </c:pt>
                <c:pt idx="38">
                  <c:v>11.4</c:v>
                </c:pt>
                <c:pt idx="39">
                  <c:v>7.7</c:v>
                </c:pt>
                <c:pt idx="40">
                  <c:v>7.7</c:v>
                </c:pt>
                <c:pt idx="41">
                  <c:v>7.1</c:v>
                </c:pt>
                <c:pt idx="42">
                  <c:v>8.1</c:v>
                </c:pt>
                <c:pt idx="43">
                  <c:v>10.6</c:v>
                </c:pt>
                <c:pt idx="44">
                  <c:v>9.5</c:v>
                </c:pt>
                <c:pt idx="45">
                  <c:v>11.5</c:v>
                </c:pt>
                <c:pt idx="46">
                  <c:v>10.4</c:v>
                </c:pt>
                <c:pt idx="47">
                  <c:v>8.5</c:v>
                </c:pt>
                <c:pt idx="48">
                  <c:v>8.6999999999999993</c:v>
                </c:pt>
                <c:pt idx="49">
                  <c:v>10.7</c:v>
                </c:pt>
                <c:pt idx="50">
                  <c:v>8.1999999999999993</c:v>
                </c:pt>
                <c:pt idx="51">
                  <c:v>8.1</c:v>
                </c:pt>
                <c:pt idx="52">
                  <c:v>14</c:v>
                </c:pt>
                <c:pt idx="53">
                  <c:v>12</c:v>
                </c:pt>
                <c:pt idx="54">
                  <c:v>12.9</c:v>
                </c:pt>
                <c:pt idx="55">
                  <c:v>9.6</c:v>
                </c:pt>
                <c:pt idx="56">
                  <c:v>14</c:v>
                </c:pt>
                <c:pt idx="57">
                  <c:v>9.8000000000000007</c:v>
                </c:pt>
                <c:pt idx="58">
                  <c:v>11.4</c:v>
                </c:pt>
                <c:pt idx="59">
                  <c:v>10.5</c:v>
                </c:pt>
                <c:pt idx="60">
                  <c:v>10.199999999999999</c:v>
                </c:pt>
                <c:pt idx="61">
                  <c:v>6.2</c:v>
                </c:pt>
                <c:pt idx="62">
                  <c:v>6.6</c:v>
                </c:pt>
                <c:pt idx="63">
                  <c:v>11.7</c:v>
                </c:pt>
                <c:pt idx="64">
                  <c:v>9.5</c:v>
                </c:pt>
                <c:pt idx="65">
                  <c:v>10.9</c:v>
                </c:pt>
                <c:pt idx="66">
                  <c:v>10</c:v>
                </c:pt>
                <c:pt idx="67">
                  <c:v>10.4</c:v>
                </c:pt>
                <c:pt idx="68">
                  <c:v>11.7</c:v>
                </c:pt>
                <c:pt idx="69">
                  <c:v>10.7</c:v>
                </c:pt>
                <c:pt idx="70">
                  <c:v>8.1999999999999993</c:v>
                </c:pt>
                <c:pt idx="71">
                  <c:v>8.9</c:v>
                </c:pt>
                <c:pt idx="72">
                  <c:v>13.6</c:v>
                </c:pt>
                <c:pt idx="73">
                  <c:v>10.8</c:v>
                </c:pt>
                <c:pt idx="74">
                  <c:v>8.9</c:v>
                </c:pt>
                <c:pt idx="75">
                  <c:v>17.3</c:v>
                </c:pt>
                <c:pt idx="76">
                  <c:v>12.7</c:v>
                </c:pt>
                <c:pt idx="77">
                  <c:v>12.8</c:v>
                </c:pt>
                <c:pt idx="78">
                  <c:v>10.7</c:v>
                </c:pt>
                <c:pt idx="79">
                  <c:v>9.3000000000000007</c:v>
                </c:pt>
                <c:pt idx="80">
                  <c:v>8.4</c:v>
                </c:pt>
                <c:pt idx="81">
                  <c:v>9.5</c:v>
                </c:pt>
                <c:pt idx="82">
                  <c:v>11.5</c:v>
                </c:pt>
                <c:pt idx="83">
                  <c:v>12</c:v>
                </c:pt>
                <c:pt idx="84">
                  <c:v>13.8</c:v>
                </c:pt>
                <c:pt idx="85">
                  <c:v>8.8000000000000007</c:v>
                </c:pt>
                <c:pt idx="86">
                  <c:v>10.5</c:v>
                </c:pt>
                <c:pt idx="87">
                  <c:v>11.9</c:v>
                </c:pt>
                <c:pt idx="88">
                  <c:v>14</c:v>
                </c:pt>
                <c:pt idx="89">
                  <c:v>14.4</c:v>
                </c:pt>
                <c:pt idx="90">
                  <c:v>10.1</c:v>
                </c:pt>
                <c:pt idx="91">
                  <c:v>12.6</c:v>
                </c:pt>
                <c:pt idx="92">
                  <c:v>7.5</c:v>
                </c:pt>
                <c:pt idx="93">
                  <c:v>7.4</c:v>
                </c:pt>
                <c:pt idx="94">
                  <c:v>12.2</c:v>
                </c:pt>
                <c:pt idx="95">
                  <c:v>9.4</c:v>
                </c:pt>
                <c:pt idx="96">
                  <c:v>11</c:v>
                </c:pt>
                <c:pt idx="97">
                  <c:v>11.1</c:v>
                </c:pt>
                <c:pt idx="98">
                  <c:v>9.6</c:v>
                </c:pt>
                <c:pt idx="99">
                  <c:v>11.4</c:v>
                </c:pt>
                <c:pt idx="100">
                  <c:v>12.6</c:v>
                </c:pt>
                <c:pt idx="101">
                  <c:v>11.9</c:v>
                </c:pt>
                <c:pt idx="102">
                  <c:v>13.9</c:v>
                </c:pt>
                <c:pt idx="103">
                  <c:v>9.4</c:v>
                </c:pt>
                <c:pt idx="104">
                  <c:v>19</c:v>
                </c:pt>
                <c:pt idx="105">
                  <c:v>13.7</c:v>
                </c:pt>
                <c:pt idx="106">
                  <c:v>17.3</c:v>
                </c:pt>
                <c:pt idx="107">
                  <c:v>15.7</c:v>
                </c:pt>
                <c:pt idx="108">
                  <c:v>11.2</c:v>
                </c:pt>
                <c:pt idx="109">
                  <c:v>12.8</c:v>
                </c:pt>
                <c:pt idx="110">
                  <c:v>13.4</c:v>
                </c:pt>
                <c:pt idx="111">
                  <c:v>12.9</c:v>
                </c:pt>
                <c:pt idx="112">
                  <c:v>20.5</c:v>
                </c:pt>
                <c:pt idx="113">
                  <c:v>10.6</c:v>
                </c:pt>
                <c:pt idx="114">
                  <c:v>15.9</c:v>
                </c:pt>
                <c:pt idx="115">
                  <c:v>14.2</c:v>
                </c:pt>
                <c:pt idx="116">
                  <c:v>16.5</c:v>
                </c:pt>
                <c:pt idx="117">
                  <c:v>17.2</c:v>
                </c:pt>
                <c:pt idx="118">
                  <c:v>13.8</c:v>
                </c:pt>
                <c:pt idx="119">
                  <c:v>10.199999999999999</c:v>
                </c:pt>
                <c:pt idx="120">
                  <c:v>9.4</c:v>
                </c:pt>
                <c:pt idx="121">
                  <c:v>12</c:v>
                </c:pt>
                <c:pt idx="122">
                  <c:v>9</c:v>
                </c:pt>
                <c:pt idx="123">
                  <c:v>17.8</c:v>
                </c:pt>
                <c:pt idx="124">
                  <c:v>15.9</c:v>
                </c:pt>
                <c:pt idx="125">
                  <c:v>16.5</c:v>
                </c:pt>
                <c:pt idx="126">
                  <c:v>10.199999999999999</c:v>
                </c:pt>
                <c:pt idx="127">
                  <c:v>10.1</c:v>
                </c:pt>
                <c:pt idx="128">
                  <c:v>14.3</c:v>
                </c:pt>
                <c:pt idx="129">
                  <c:v>15.5</c:v>
                </c:pt>
                <c:pt idx="130">
                  <c:v>17.8</c:v>
                </c:pt>
                <c:pt idx="131">
                  <c:v>11.7</c:v>
                </c:pt>
                <c:pt idx="132">
                  <c:v>11.2</c:v>
                </c:pt>
                <c:pt idx="133">
                  <c:v>14</c:v>
                </c:pt>
                <c:pt idx="134">
                  <c:v>10.9</c:v>
                </c:pt>
                <c:pt idx="135">
                  <c:v>11.6</c:v>
                </c:pt>
                <c:pt idx="136">
                  <c:v>11.3</c:v>
                </c:pt>
                <c:pt idx="137">
                  <c:v>10.199999999999999</c:v>
                </c:pt>
                <c:pt idx="138">
                  <c:v>10.199999999999999</c:v>
                </c:pt>
                <c:pt idx="139">
                  <c:v>8.1999999999999993</c:v>
                </c:pt>
                <c:pt idx="140">
                  <c:v>2</c:v>
                </c:pt>
                <c:pt idx="141">
                  <c:v>2.4</c:v>
                </c:pt>
                <c:pt idx="142">
                  <c:v>1.9</c:v>
                </c:pt>
                <c:pt idx="143">
                  <c:v>1.7</c:v>
                </c:pt>
                <c:pt idx="144">
                  <c:v>1.8</c:v>
                </c:pt>
                <c:pt idx="145">
                  <c:v>1.9</c:v>
                </c:pt>
                <c:pt idx="146">
                  <c:v>2</c:v>
                </c:pt>
                <c:pt idx="147">
                  <c:v>2.1</c:v>
                </c:pt>
                <c:pt idx="148">
                  <c:v>1.9</c:v>
                </c:pt>
                <c:pt idx="149">
                  <c:v>2.1</c:v>
                </c:pt>
                <c:pt idx="150">
                  <c:v>1.8</c:v>
                </c:pt>
                <c:pt idx="151">
                  <c:v>3</c:v>
                </c:pt>
                <c:pt idx="152">
                  <c:v>4.3</c:v>
                </c:pt>
                <c:pt idx="153">
                  <c:v>4.7</c:v>
                </c:pt>
                <c:pt idx="154">
                  <c:v>6.2</c:v>
                </c:pt>
                <c:pt idx="155">
                  <c:v>7.2</c:v>
                </c:pt>
                <c:pt idx="156">
                  <c:v>6.1</c:v>
                </c:pt>
                <c:pt idx="157">
                  <c:v>6.1</c:v>
                </c:pt>
                <c:pt idx="158">
                  <c:v>6.6</c:v>
                </c:pt>
                <c:pt idx="159">
                  <c:v>7.5</c:v>
                </c:pt>
                <c:pt idx="160">
                  <c:v>6.2</c:v>
                </c:pt>
                <c:pt idx="161">
                  <c:v>5.2</c:v>
                </c:pt>
                <c:pt idx="162">
                  <c:v>6.2</c:v>
                </c:pt>
                <c:pt idx="163">
                  <c:v>6.7</c:v>
                </c:pt>
                <c:pt idx="164">
                  <c:v>7.8</c:v>
                </c:pt>
                <c:pt idx="165">
                  <c:v>8.8000000000000007</c:v>
                </c:pt>
                <c:pt idx="166">
                  <c:v>6.9</c:v>
                </c:pt>
                <c:pt idx="167">
                  <c:v>5.0999999999999996</c:v>
                </c:pt>
                <c:pt idx="168">
                  <c:v>4</c:v>
                </c:pt>
                <c:pt idx="169">
                  <c:v>3.7</c:v>
                </c:pt>
                <c:pt idx="170">
                  <c:v>5</c:v>
                </c:pt>
                <c:pt idx="171">
                  <c:v>5.3</c:v>
                </c:pt>
                <c:pt idx="172">
                  <c:v>5.9</c:v>
                </c:pt>
                <c:pt idx="173">
                  <c:v>7.2</c:v>
                </c:pt>
                <c:pt idx="174">
                  <c:v>5.4</c:v>
                </c:pt>
                <c:pt idx="175">
                  <c:v>5.4</c:v>
                </c:pt>
                <c:pt idx="176">
                  <c:v>4.2</c:v>
                </c:pt>
                <c:pt idx="177">
                  <c:v>5.7</c:v>
                </c:pt>
                <c:pt idx="178">
                  <c:v>5.3</c:v>
                </c:pt>
                <c:pt idx="179">
                  <c:v>5.2</c:v>
                </c:pt>
                <c:pt idx="180">
                  <c:v>7.2</c:v>
                </c:pt>
                <c:pt idx="181">
                  <c:v>7.7</c:v>
                </c:pt>
                <c:pt idx="182">
                  <c:v>7</c:v>
                </c:pt>
                <c:pt idx="183">
                  <c:v>7.7</c:v>
                </c:pt>
                <c:pt idx="184">
                  <c:v>8.3000000000000007</c:v>
                </c:pt>
                <c:pt idx="185">
                  <c:v>5.7</c:v>
                </c:pt>
                <c:pt idx="186">
                  <c:v>6.6</c:v>
                </c:pt>
                <c:pt idx="187">
                  <c:v>6.8</c:v>
                </c:pt>
                <c:pt idx="188">
                  <c:v>9.4</c:v>
                </c:pt>
                <c:pt idx="189">
                  <c:v>8.9</c:v>
                </c:pt>
                <c:pt idx="190">
                  <c:v>6.9</c:v>
                </c:pt>
                <c:pt idx="191">
                  <c:v>6.1</c:v>
                </c:pt>
                <c:pt idx="192">
                  <c:v>7.4</c:v>
                </c:pt>
                <c:pt idx="193">
                  <c:v>5.8</c:v>
                </c:pt>
                <c:pt idx="194">
                  <c:v>6.4</c:v>
                </c:pt>
                <c:pt idx="195">
                  <c:v>7.1</c:v>
                </c:pt>
                <c:pt idx="196">
                  <c:v>7.8</c:v>
                </c:pt>
                <c:pt idx="197">
                  <c:v>7.1</c:v>
                </c:pt>
                <c:pt idx="198">
                  <c:v>6.6</c:v>
                </c:pt>
                <c:pt idx="199">
                  <c:v>6.9</c:v>
                </c:pt>
                <c:pt idx="200">
                  <c:v>6</c:v>
                </c:pt>
                <c:pt idx="201">
                  <c:v>6.3</c:v>
                </c:pt>
                <c:pt idx="202">
                  <c:v>6</c:v>
                </c:pt>
                <c:pt idx="203">
                  <c:v>6.6</c:v>
                </c:pt>
                <c:pt idx="204">
                  <c:v>7.4</c:v>
                </c:pt>
                <c:pt idx="205">
                  <c:v>7.1</c:v>
                </c:pt>
                <c:pt idx="206">
                  <c:v>6.7</c:v>
                </c:pt>
                <c:pt idx="207">
                  <c:v>6.1</c:v>
                </c:pt>
                <c:pt idx="208">
                  <c:v>5.5</c:v>
                </c:pt>
                <c:pt idx="209">
                  <c:v>5.0999999999999996</c:v>
                </c:pt>
                <c:pt idx="210">
                  <c:v>4.5</c:v>
                </c:pt>
                <c:pt idx="211">
                  <c:v>4.7</c:v>
                </c:pt>
                <c:pt idx="212">
                  <c:v>5.4</c:v>
                </c:pt>
                <c:pt idx="213">
                  <c:v>6.5</c:v>
                </c:pt>
                <c:pt idx="214">
                  <c:v>6.3</c:v>
                </c:pt>
                <c:pt idx="215">
                  <c:v>6.2</c:v>
                </c:pt>
                <c:pt idx="216">
                  <c:v>6.2</c:v>
                </c:pt>
                <c:pt idx="217">
                  <c:v>4.8</c:v>
                </c:pt>
                <c:pt idx="218">
                  <c:v>5.0999999999999996</c:v>
                </c:pt>
                <c:pt idx="219">
                  <c:v>5</c:v>
                </c:pt>
                <c:pt idx="220">
                  <c:v>5.7</c:v>
                </c:pt>
                <c:pt idx="221">
                  <c:v>4.9000000000000004</c:v>
                </c:pt>
                <c:pt idx="222">
                  <c:v>5.6</c:v>
                </c:pt>
                <c:pt idx="223">
                  <c:v>5.7</c:v>
                </c:pt>
                <c:pt idx="224">
                  <c:v>5.2</c:v>
                </c:pt>
                <c:pt idx="225">
                  <c:v>5.6</c:v>
                </c:pt>
                <c:pt idx="226">
                  <c:v>6.3</c:v>
                </c:pt>
                <c:pt idx="227">
                  <c:v>5.9</c:v>
                </c:pt>
                <c:pt idx="228">
                  <c:v>6.1</c:v>
                </c:pt>
                <c:pt idx="229">
                  <c:v>6</c:v>
                </c:pt>
                <c:pt idx="230">
                  <c:v>5.0999999999999996</c:v>
                </c:pt>
                <c:pt idx="231">
                  <c:v>5.5</c:v>
                </c:pt>
                <c:pt idx="232">
                  <c:v>6.3</c:v>
                </c:pt>
                <c:pt idx="233">
                  <c:v>5.5</c:v>
                </c:pt>
                <c:pt idx="234">
                  <c:v>5.7</c:v>
                </c:pt>
                <c:pt idx="235">
                  <c:v>5.9</c:v>
                </c:pt>
                <c:pt idx="236">
                  <c:v>6.1</c:v>
                </c:pt>
                <c:pt idx="237">
                  <c:v>7.1</c:v>
                </c:pt>
                <c:pt idx="238">
                  <c:v>5.5</c:v>
                </c:pt>
                <c:pt idx="239">
                  <c:v>7.6</c:v>
                </c:pt>
                <c:pt idx="240">
                  <c:v>7.2</c:v>
                </c:pt>
                <c:pt idx="241">
                  <c:v>9</c:v>
                </c:pt>
                <c:pt idx="242">
                  <c:v>6.3</c:v>
                </c:pt>
                <c:pt idx="243">
                  <c:v>3.6</c:v>
                </c:pt>
                <c:pt idx="244">
                  <c:v>4.2</c:v>
                </c:pt>
                <c:pt idx="245">
                  <c:v>4.8</c:v>
                </c:pt>
                <c:pt idx="246">
                  <c:v>3</c:v>
                </c:pt>
                <c:pt idx="247">
                  <c:v>2.6</c:v>
                </c:pt>
                <c:pt idx="248">
                  <c:v>3.4</c:v>
                </c:pt>
                <c:pt idx="249">
                  <c:v>4.5</c:v>
                </c:pt>
                <c:pt idx="250">
                  <c:v>4.3</c:v>
                </c:pt>
                <c:pt idx="251">
                  <c:v>3.3</c:v>
                </c:pt>
                <c:pt idx="252">
                  <c:v>3.9</c:v>
                </c:pt>
                <c:pt idx="253">
                  <c:v>4.4000000000000004</c:v>
                </c:pt>
                <c:pt idx="254">
                  <c:v>4.2</c:v>
                </c:pt>
                <c:pt idx="255">
                  <c:v>4</c:v>
                </c:pt>
                <c:pt idx="256">
                  <c:v>4.2</c:v>
                </c:pt>
                <c:pt idx="257">
                  <c:v>3.8</c:v>
                </c:pt>
                <c:pt idx="258">
                  <c:v>4</c:v>
                </c:pt>
                <c:pt idx="259">
                  <c:v>4.3</c:v>
                </c:pt>
                <c:pt idx="260">
                  <c:v>4.3</c:v>
                </c:pt>
                <c:pt idx="261">
                  <c:v>4.3</c:v>
                </c:pt>
                <c:pt idx="262">
                  <c:v>3.5</c:v>
                </c:pt>
                <c:pt idx="263">
                  <c:v>4.9000000000000004</c:v>
                </c:pt>
                <c:pt idx="264">
                  <c:v>3.6</c:v>
                </c:pt>
                <c:pt idx="265">
                  <c:v>4</c:v>
                </c:pt>
                <c:pt idx="266">
                  <c:v>4.5</c:v>
                </c:pt>
                <c:pt idx="267">
                  <c:v>4.9000000000000004</c:v>
                </c:pt>
                <c:pt idx="268">
                  <c:v>4.5</c:v>
                </c:pt>
                <c:pt idx="269">
                  <c:v>5.7</c:v>
                </c:pt>
                <c:pt idx="270">
                  <c:v>5.0999999999999996</c:v>
                </c:pt>
                <c:pt idx="271">
                  <c:v>6.1</c:v>
                </c:pt>
                <c:pt idx="272">
                  <c:v>4.2</c:v>
                </c:pt>
                <c:pt idx="273">
                  <c:v>5.2</c:v>
                </c:pt>
                <c:pt idx="274">
                  <c:v>5.0999999999999996</c:v>
                </c:pt>
                <c:pt idx="275">
                  <c:v>5</c:v>
                </c:pt>
                <c:pt idx="276">
                  <c:v>4.7</c:v>
                </c:pt>
                <c:pt idx="277">
                  <c:v>5.4</c:v>
                </c:pt>
                <c:pt idx="278">
                  <c:v>5.5</c:v>
                </c:pt>
                <c:pt idx="279">
                  <c:v>5</c:v>
                </c:pt>
                <c:pt idx="280">
                  <c:v>4</c:v>
                </c:pt>
                <c:pt idx="281">
                  <c:v>4.8</c:v>
                </c:pt>
                <c:pt idx="282">
                  <c:v>5.0999999999999996</c:v>
                </c:pt>
                <c:pt idx="283">
                  <c:v>5.6</c:v>
                </c:pt>
                <c:pt idx="284">
                  <c:v>4.3</c:v>
                </c:pt>
                <c:pt idx="285">
                  <c:v>4.4000000000000004</c:v>
                </c:pt>
                <c:pt idx="286">
                  <c:v>5.4</c:v>
                </c:pt>
                <c:pt idx="287">
                  <c:v>4.0999999999999996</c:v>
                </c:pt>
                <c:pt idx="288">
                  <c:v>4.5999999999999996</c:v>
                </c:pt>
                <c:pt idx="289">
                  <c:v>4.8</c:v>
                </c:pt>
                <c:pt idx="290">
                  <c:v>4.8</c:v>
                </c:pt>
                <c:pt idx="291">
                  <c:v>3.9</c:v>
                </c:pt>
                <c:pt idx="292">
                  <c:v>5.7</c:v>
                </c:pt>
                <c:pt idx="293">
                  <c:v>5.8</c:v>
                </c:pt>
                <c:pt idx="294">
                  <c:v>5.2</c:v>
                </c:pt>
                <c:pt idx="295">
                  <c:v>6.1</c:v>
                </c:pt>
                <c:pt idx="296">
                  <c:v>6.8</c:v>
                </c:pt>
                <c:pt idx="297">
                  <c:v>5.4</c:v>
                </c:pt>
                <c:pt idx="298">
                  <c:v>3.2</c:v>
                </c:pt>
                <c:pt idx="299">
                  <c:v>5.5</c:v>
                </c:pt>
                <c:pt idx="300">
                  <c:v>5.8</c:v>
                </c:pt>
                <c:pt idx="301">
                  <c:v>6.7</c:v>
                </c:pt>
                <c:pt idx="302">
                  <c:v>5.3</c:v>
                </c:pt>
                <c:pt idx="303">
                  <c:v>5.5</c:v>
                </c:pt>
                <c:pt idx="304">
                  <c:v>8.1999999999999993</c:v>
                </c:pt>
                <c:pt idx="305">
                  <c:v>5.0999999999999996</c:v>
                </c:pt>
                <c:pt idx="306">
                  <c:v>5.4</c:v>
                </c:pt>
                <c:pt idx="307">
                  <c:v>5.3</c:v>
                </c:pt>
                <c:pt idx="308">
                  <c:v>5.7</c:v>
                </c:pt>
                <c:pt idx="309">
                  <c:v>5</c:v>
                </c:pt>
                <c:pt idx="310">
                  <c:v>5.2</c:v>
                </c:pt>
                <c:pt idx="311">
                  <c:v>4.9000000000000004</c:v>
                </c:pt>
                <c:pt idx="312">
                  <c:v>5.0999999999999996</c:v>
                </c:pt>
                <c:pt idx="313">
                  <c:v>7.5</c:v>
                </c:pt>
                <c:pt idx="314">
                  <c:v>13.7</c:v>
                </c:pt>
                <c:pt idx="315">
                  <c:v>9.3000000000000007</c:v>
                </c:pt>
                <c:pt idx="316">
                  <c:v>9</c:v>
                </c:pt>
                <c:pt idx="317">
                  <c:v>9.9</c:v>
                </c:pt>
                <c:pt idx="318">
                  <c:v>10.7</c:v>
                </c:pt>
                <c:pt idx="319">
                  <c:v>10.1</c:v>
                </c:pt>
                <c:pt idx="320">
                  <c:v>6.5</c:v>
                </c:pt>
                <c:pt idx="321">
                  <c:v>6.4</c:v>
                </c:pt>
                <c:pt idx="322">
                  <c:v>5.3</c:v>
                </c:pt>
                <c:pt idx="323">
                  <c:v>5.3</c:v>
                </c:pt>
                <c:pt idx="324">
                  <c:v>4.3</c:v>
                </c:pt>
                <c:pt idx="325">
                  <c:v>7.3</c:v>
                </c:pt>
                <c:pt idx="326">
                  <c:v>9.4</c:v>
                </c:pt>
                <c:pt idx="327">
                  <c:v>9.4</c:v>
                </c:pt>
                <c:pt idx="328">
                  <c:v>9.1</c:v>
                </c:pt>
                <c:pt idx="329">
                  <c:v>8.9</c:v>
                </c:pt>
                <c:pt idx="330">
                  <c:v>11.2</c:v>
                </c:pt>
                <c:pt idx="331">
                  <c:v>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AA3-4CCB-B329-6BEF210EB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538335"/>
        <c:axId val="936528735"/>
      </c:scatterChart>
      <c:valAx>
        <c:axId val="93653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28735"/>
        <c:crosses val="autoZero"/>
        <c:crossBetween val="midCat"/>
      </c:valAx>
      <c:valAx>
        <c:axId val="9365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Rut Depth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383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5.9973071281268352E-2"/>
          <c:y val="0.79802510312380937"/>
          <c:w val="0.78984811409496858"/>
          <c:h val="0.109046272462570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Lane wise Crack %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12356498134108E-2"/>
          <c:y val="8.8264763875568433E-2"/>
          <c:w val="0.92978393782310031"/>
          <c:h val="0.623566467438554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'[1]Comparision as per CA'!$E$1</c:f>
              <c:strCache>
                <c:ptCount val="1"/>
                <c:pt idx="0">
                  <c:v>Structure Detils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CA'!$E$2:$E$334</c:f>
              <c:numCache>
                <c:formatCode>General</c:formatCode>
                <c:ptCount val="333"/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17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37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3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  <c:pt idx="231">
                  <c:v>0</c:v>
                </c:pt>
                <c:pt idx="234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50">
                  <c:v>0</c:v>
                </c:pt>
                <c:pt idx="263">
                  <c:v>0</c:v>
                </c:pt>
                <c:pt idx="272">
                  <c:v>0</c:v>
                </c:pt>
                <c:pt idx="277">
                  <c:v>0</c:v>
                </c:pt>
                <c:pt idx="282">
                  <c:v>0</c:v>
                </c:pt>
                <c:pt idx="287">
                  <c:v>0</c:v>
                </c:pt>
                <c:pt idx="292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12">
                  <c:v>0</c:v>
                </c:pt>
                <c:pt idx="318">
                  <c:v>0</c:v>
                </c:pt>
                <c:pt idx="321">
                  <c:v>0</c:v>
                </c:pt>
                <c:pt idx="3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9A-43E6-9090-5768BCDB8D9C}"/>
            </c:ext>
          </c:extLst>
        </c:ser>
        <c:ser>
          <c:idx val="1"/>
          <c:order val="1"/>
          <c:tx>
            <c:strRef>
              <c:f>'[1]Comparision as per CA'!$X$1</c:f>
              <c:strCache>
                <c:ptCount val="1"/>
                <c:pt idx="0">
                  <c:v>Limitation of Cracking as per Concession Agreement (in % Area)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CA'!$X$2:$X$334</c:f>
              <c:numCache>
                <c:formatCode>General</c:formatCode>
                <c:ptCount val="333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9A-43E6-9090-5768BCDB8D9C}"/>
            </c:ext>
          </c:extLst>
        </c:ser>
        <c:ser>
          <c:idx val="2"/>
          <c:order val="2"/>
          <c:tx>
            <c:strRef>
              <c:f>'[1]Comparision as per CA'!$Y$1</c:f>
              <c:strCache>
                <c:ptCount val="1"/>
                <c:pt idx="0">
                  <c:v>L1 % Crack Area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CA'!$Y$2:$Y$334</c:f>
              <c:numCache>
                <c:formatCode>General</c:formatCode>
                <c:ptCount val="333"/>
                <c:pt idx="1">
                  <c:v>4.038428571428572E-2</c:v>
                </c:pt>
                <c:pt idx="2">
                  <c:v>1.8784285714285719E-2</c:v>
                </c:pt>
                <c:pt idx="3">
                  <c:v>1.8816285714285716E-2</c:v>
                </c:pt>
                <c:pt idx="4">
                  <c:v>3.0935111428571425</c:v>
                </c:pt>
                <c:pt idx="5">
                  <c:v>3.2580111428571432</c:v>
                </c:pt>
                <c:pt idx="6">
                  <c:v>1.0432102857142855</c:v>
                </c:pt>
                <c:pt idx="7">
                  <c:v>7.1968571428571429E-3</c:v>
                </c:pt>
                <c:pt idx="8">
                  <c:v>0.23753057142857142</c:v>
                </c:pt>
                <c:pt idx="9">
                  <c:v>1.018634</c:v>
                </c:pt>
                <c:pt idx="10">
                  <c:v>4.6921142857142863E-2</c:v>
                </c:pt>
                <c:pt idx="11">
                  <c:v>1.602428571428571E-2</c:v>
                </c:pt>
                <c:pt idx="12">
                  <c:v>5.5293142857142874E-2</c:v>
                </c:pt>
                <c:pt idx="13">
                  <c:v>1.1580571428571428E-2</c:v>
                </c:pt>
                <c:pt idx="14">
                  <c:v>1.7260571428571424E-2</c:v>
                </c:pt>
                <c:pt idx="15">
                  <c:v>2.1549428571428563E-2</c:v>
                </c:pt>
                <c:pt idx="16">
                  <c:v>0.60236171428571417</c:v>
                </c:pt>
                <c:pt idx="17">
                  <c:v>3.3022857142857142E-3</c:v>
                </c:pt>
                <c:pt idx="18">
                  <c:v>6.8051428571428568E-3</c:v>
                </c:pt>
                <c:pt idx="19">
                  <c:v>1.1495142857142857E-2</c:v>
                </c:pt>
                <c:pt idx="20">
                  <c:v>1.1107714285714285E-2</c:v>
                </c:pt>
                <c:pt idx="21">
                  <c:v>4.1034285714285712E-3</c:v>
                </c:pt>
                <c:pt idx="22">
                  <c:v>1.0037142857142857E-2</c:v>
                </c:pt>
                <c:pt idx="23">
                  <c:v>1.282835428571429</c:v>
                </c:pt>
                <c:pt idx="24">
                  <c:v>8.3599999999999994E-4</c:v>
                </c:pt>
                <c:pt idx="25">
                  <c:v>4.4225714285714285E-3</c:v>
                </c:pt>
                <c:pt idx="26">
                  <c:v>2.3047428571428576E-2</c:v>
                </c:pt>
                <c:pt idx="27">
                  <c:v>4.6108571428571422E-3</c:v>
                </c:pt>
                <c:pt idx="28">
                  <c:v>0.25316257142857135</c:v>
                </c:pt>
                <c:pt idx="29">
                  <c:v>1.1604285714285713E-2</c:v>
                </c:pt>
                <c:pt idx="30">
                  <c:v>1.023452</c:v>
                </c:pt>
                <c:pt idx="31">
                  <c:v>4.202228571428572E-2</c:v>
                </c:pt>
                <c:pt idx="32">
                  <c:v>3.0251428571428575E-2</c:v>
                </c:pt>
                <c:pt idx="33">
                  <c:v>1.0132934285714281</c:v>
                </c:pt>
                <c:pt idx="34">
                  <c:v>0.3164088571428571</c:v>
                </c:pt>
                <c:pt idx="35">
                  <c:v>5.7868571428571439E-3</c:v>
                </c:pt>
                <c:pt idx="36">
                  <c:v>0.50699799999999995</c:v>
                </c:pt>
                <c:pt idx="37">
                  <c:v>1.6236671428571432</c:v>
                </c:pt>
                <c:pt idx="38">
                  <c:v>0.81214742857142852</c:v>
                </c:pt>
                <c:pt idx="39">
                  <c:v>2.2463714285714281E-2</c:v>
                </c:pt>
                <c:pt idx="40">
                  <c:v>1.5517714285714286E-2</c:v>
                </c:pt>
                <c:pt idx="41">
                  <c:v>1.4661771428571431</c:v>
                </c:pt>
                <c:pt idx="42">
                  <c:v>1.558742857142857E-2</c:v>
                </c:pt>
                <c:pt idx="43">
                  <c:v>0.84963742857142832</c:v>
                </c:pt>
                <c:pt idx="44">
                  <c:v>7.7240000000000017E-3</c:v>
                </c:pt>
                <c:pt idx="45">
                  <c:v>0.55753314285714284</c:v>
                </c:pt>
                <c:pt idx="46">
                  <c:v>1.0174557142857141</c:v>
                </c:pt>
                <c:pt idx="47">
                  <c:v>1.5810571428571431E-2</c:v>
                </c:pt>
                <c:pt idx="48">
                  <c:v>1.9772285714285714E-2</c:v>
                </c:pt>
                <c:pt idx="49">
                  <c:v>7.7742857142857145E-3</c:v>
                </c:pt>
                <c:pt idx="50">
                  <c:v>0.21080228571428572</c:v>
                </c:pt>
                <c:pt idx="51">
                  <c:v>0.46026257142857141</c:v>
                </c:pt>
                <c:pt idx="52">
                  <c:v>4.3271428571428567E-3</c:v>
                </c:pt>
                <c:pt idx="53">
                  <c:v>3.4530857142857155E-2</c:v>
                </c:pt>
                <c:pt idx="54">
                  <c:v>0.12079857142857144</c:v>
                </c:pt>
                <c:pt idx="55">
                  <c:v>1.8206857142857146E-2</c:v>
                </c:pt>
                <c:pt idx="56">
                  <c:v>0.83108942857142853</c:v>
                </c:pt>
                <c:pt idx="57">
                  <c:v>1.0665142857142856E-2</c:v>
                </c:pt>
                <c:pt idx="58">
                  <c:v>4.594E-3</c:v>
                </c:pt>
                <c:pt idx="59">
                  <c:v>7.3491428571428579E-3</c:v>
                </c:pt>
                <c:pt idx="60">
                  <c:v>8.0780000000000001E-3</c:v>
                </c:pt>
                <c:pt idx="61">
                  <c:v>5.180342857142857E-2</c:v>
                </c:pt>
                <c:pt idx="62">
                  <c:v>2.0835999999999997E-2</c:v>
                </c:pt>
                <c:pt idx="63">
                  <c:v>1.0420425714285717</c:v>
                </c:pt>
                <c:pt idx="64">
                  <c:v>0.35095799999999994</c:v>
                </c:pt>
                <c:pt idx="65">
                  <c:v>3.8950011428571427</c:v>
                </c:pt>
                <c:pt idx="66">
                  <c:v>1.2316000000000004E-2</c:v>
                </c:pt>
                <c:pt idx="67">
                  <c:v>7.5111428571428569E-3</c:v>
                </c:pt>
                <c:pt idx="68">
                  <c:v>3.0988571428571436E-3</c:v>
                </c:pt>
                <c:pt idx="69">
                  <c:v>9.7339999999999979E-3</c:v>
                </c:pt>
                <c:pt idx="70">
                  <c:v>1.0108459999999999</c:v>
                </c:pt>
                <c:pt idx="71">
                  <c:v>1.0336857142857142E-2</c:v>
                </c:pt>
                <c:pt idx="72">
                  <c:v>0.74086142857142867</c:v>
                </c:pt>
                <c:pt idx="73">
                  <c:v>2.5547131428571435</c:v>
                </c:pt>
                <c:pt idx="74">
                  <c:v>6.2161142857142859E-2</c:v>
                </c:pt>
                <c:pt idx="75">
                  <c:v>1.8001714285714288E-2</c:v>
                </c:pt>
                <c:pt idx="76">
                  <c:v>3.7479428571428573E-2</c:v>
                </c:pt>
                <c:pt idx="77">
                  <c:v>0.9923062857142857</c:v>
                </c:pt>
                <c:pt idx="78">
                  <c:v>8.3454285714285731E-3</c:v>
                </c:pt>
                <c:pt idx="79">
                  <c:v>5.7425714285714285E-3</c:v>
                </c:pt>
                <c:pt idx="80">
                  <c:v>1.0444285714285715E-2</c:v>
                </c:pt>
                <c:pt idx="81">
                  <c:v>8.5779999999999988E-3</c:v>
                </c:pt>
                <c:pt idx="82">
                  <c:v>8.4871428571428563E-3</c:v>
                </c:pt>
                <c:pt idx="83">
                  <c:v>1.3183714285714285E-2</c:v>
                </c:pt>
                <c:pt idx="84">
                  <c:v>0.67101171428571427</c:v>
                </c:pt>
                <c:pt idx="85">
                  <c:v>1.4630857142857145E-2</c:v>
                </c:pt>
                <c:pt idx="86">
                  <c:v>1.3014857142857144E-2</c:v>
                </c:pt>
                <c:pt idx="87">
                  <c:v>1.0102979999999999</c:v>
                </c:pt>
                <c:pt idx="88">
                  <c:v>0.38972057142857136</c:v>
                </c:pt>
                <c:pt idx="89">
                  <c:v>2.6411428571428571E-3</c:v>
                </c:pt>
                <c:pt idx="90">
                  <c:v>6.7842857142857141E-3</c:v>
                </c:pt>
                <c:pt idx="91">
                  <c:v>1.1528285714285715E-2</c:v>
                </c:pt>
                <c:pt idx="92">
                  <c:v>6.7062857142857141E-3</c:v>
                </c:pt>
                <c:pt idx="93">
                  <c:v>2.6939999999999998E-3</c:v>
                </c:pt>
                <c:pt idx="94">
                  <c:v>2.0280328571428567</c:v>
                </c:pt>
                <c:pt idx="95">
                  <c:v>3.4017142857142853E-3</c:v>
                </c:pt>
                <c:pt idx="96">
                  <c:v>9.2348571428571436E-3</c:v>
                </c:pt>
                <c:pt idx="97">
                  <c:v>1.5088837142857143</c:v>
                </c:pt>
                <c:pt idx="98">
                  <c:v>5.833428571428571E-3</c:v>
                </c:pt>
                <c:pt idx="99">
                  <c:v>1.0931142857142858E-2</c:v>
                </c:pt>
                <c:pt idx="100">
                  <c:v>2.979114285714286E-2</c:v>
                </c:pt>
                <c:pt idx="101">
                  <c:v>7.0011428571428577E-3</c:v>
                </c:pt>
                <c:pt idx="102">
                  <c:v>6.0362857142857145E-3</c:v>
                </c:pt>
                <c:pt idx="103">
                  <c:v>2.0281428571428572E-2</c:v>
                </c:pt>
                <c:pt idx="104">
                  <c:v>5.7131428571428585E-3</c:v>
                </c:pt>
                <c:pt idx="105">
                  <c:v>1.0516857142857144E-2</c:v>
                </c:pt>
                <c:pt idx="106">
                  <c:v>6.8142857142857137E-3</c:v>
                </c:pt>
                <c:pt idx="107">
                  <c:v>0.19903199999999999</c:v>
                </c:pt>
                <c:pt idx="108">
                  <c:v>3.9010857142857139E-2</c:v>
                </c:pt>
                <c:pt idx="109">
                  <c:v>2.4565714285714286E-3</c:v>
                </c:pt>
                <c:pt idx="110">
                  <c:v>3.0243797142857147</c:v>
                </c:pt>
                <c:pt idx="111">
                  <c:v>6.7797142857142865E-3</c:v>
                </c:pt>
                <c:pt idx="112">
                  <c:v>1.1025105714285717</c:v>
                </c:pt>
                <c:pt idx="113">
                  <c:v>2.9331999999999997E-2</c:v>
                </c:pt>
                <c:pt idx="114">
                  <c:v>1.2324857142857137E-2</c:v>
                </c:pt>
                <c:pt idx="115">
                  <c:v>1.1066571428571426E-2</c:v>
                </c:pt>
                <c:pt idx="116">
                  <c:v>1.549285714285714E-2</c:v>
                </c:pt>
                <c:pt idx="117">
                  <c:v>8.8837142857142847E-3</c:v>
                </c:pt>
                <c:pt idx="118">
                  <c:v>1.6153714285714285E-2</c:v>
                </c:pt>
                <c:pt idx="119">
                  <c:v>1.4124285714285712E-2</c:v>
                </c:pt>
                <c:pt idx="120">
                  <c:v>5.7780000000000001E-3</c:v>
                </c:pt>
                <c:pt idx="121">
                  <c:v>6.0937142857142865E-3</c:v>
                </c:pt>
                <c:pt idx="122">
                  <c:v>1.3101999999999997E-2</c:v>
                </c:pt>
                <c:pt idx="123">
                  <c:v>0.59501000000000015</c:v>
                </c:pt>
                <c:pt idx="124">
                  <c:v>1.2107428571428576E-2</c:v>
                </c:pt>
                <c:pt idx="125">
                  <c:v>1.9719428571428572E-2</c:v>
                </c:pt>
                <c:pt idx="126">
                  <c:v>4.4765142857142858E-2</c:v>
                </c:pt>
                <c:pt idx="127">
                  <c:v>2.374514285714285E-2</c:v>
                </c:pt>
                <c:pt idx="128">
                  <c:v>7.255142857142855E-3</c:v>
                </c:pt>
                <c:pt idx="129">
                  <c:v>1.020786</c:v>
                </c:pt>
                <c:pt idx="130">
                  <c:v>4.7332000000000013E-2</c:v>
                </c:pt>
                <c:pt idx="131">
                  <c:v>1.7768285714285716E-2</c:v>
                </c:pt>
                <c:pt idx="132">
                  <c:v>2.4971142857142862E-2</c:v>
                </c:pt>
                <c:pt idx="133">
                  <c:v>1.5669977142857137</c:v>
                </c:pt>
                <c:pt idx="134">
                  <c:v>0.59791199999999978</c:v>
                </c:pt>
                <c:pt idx="135">
                  <c:v>7.9411714285714294E-2</c:v>
                </c:pt>
                <c:pt idx="136">
                  <c:v>9.0891428571428564E-3</c:v>
                </c:pt>
                <c:pt idx="137">
                  <c:v>1.1016571428571429E-2</c:v>
                </c:pt>
                <c:pt idx="138">
                  <c:v>1.0274185714285713</c:v>
                </c:pt>
                <c:pt idx="139">
                  <c:v>4.3614E-2</c:v>
                </c:pt>
                <c:pt idx="140">
                  <c:v>2.7887714285714287E-2</c:v>
                </c:pt>
                <c:pt idx="141">
                  <c:v>1.1358202857142858</c:v>
                </c:pt>
                <c:pt idx="142">
                  <c:v>1.3628065714285711</c:v>
                </c:pt>
                <c:pt idx="143">
                  <c:v>1.2618571428571427E-2</c:v>
                </c:pt>
                <c:pt idx="144">
                  <c:v>1.1982571428571427E-2</c:v>
                </c:pt>
                <c:pt idx="145">
                  <c:v>4.1754285714285713E-3</c:v>
                </c:pt>
                <c:pt idx="146">
                  <c:v>1.0659408571428572</c:v>
                </c:pt>
                <c:pt idx="147">
                  <c:v>6.054285714285716E-3</c:v>
                </c:pt>
                <c:pt idx="148">
                  <c:v>3.9805714285714285E-2</c:v>
                </c:pt>
                <c:pt idx="149">
                  <c:v>0.12750571428571428</c:v>
                </c:pt>
                <c:pt idx="150">
                  <c:v>3.7871428571428565E-3</c:v>
                </c:pt>
                <c:pt idx="151">
                  <c:v>9.8088285714285739E-2</c:v>
                </c:pt>
                <c:pt idx="152">
                  <c:v>7.862857142857143E-4</c:v>
                </c:pt>
                <c:pt idx="153">
                  <c:v>5.158857142857143E-3</c:v>
                </c:pt>
                <c:pt idx="154">
                  <c:v>1.956142857142857E-2</c:v>
                </c:pt>
                <c:pt idx="155">
                  <c:v>3.6280571428571426E-2</c:v>
                </c:pt>
                <c:pt idx="156">
                  <c:v>2.6052571428571428E-2</c:v>
                </c:pt>
                <c:pt idx="157">
                  <c:v>0.60876485714285689</c:v>
                </c:pt>
                <c:pt idx="158">
                  <c:v>2.2214857142857144E-2</c:v>
                </c:pt>
                <c:pt idx="159">
                  <c:v>4.2379999999999996E-3</c:v>
                </c:pt>
                <c:pt idx="160">
                  <c:v>6.5377142857142873E-3</c:v>
                </c:pt>
                <c:pt idx="161">
                  <c:v>1.5121714285714285E-2</c:v>
                </c:pt>
                <c:pt idx="162">
                  <c:v>1.2339142857142854E-2</c:v>
                </c:pt>
                <c:pt idx="163">
                  <c:v>5.2916248571428577</c:v>
                </c:pt>
                <c:pt idx="164">
                  <c:v>2.3245714285714286E-2</c:v>
                </c:pt>
                <c:pt idx="165">
                  <c:v>2.0503428571428565E-2</c:v>
                </c:pt>
                <c:pt idx="166">
                  <c:v>3.6841714285714297E-2</c:v>
                </c:pt>
                <c:pt idx="167">
                  <c:v>0.80890171428571445</c:v>
                </c:pt>
                <c:pt idx="168">
                  <c:v>7.0220994285714298</c:v>
                </c:pt>
                <c:pt idx="169">
                  <c:v>1.5444571428571427E-2</c:v>
                </c:pt>
                <c:pt idx="170">
                  <c:v>3.8288000000000003E-2</c:v>
                </c:pt>
                <c:pt idx="171">
                  <c:v>1.8753602857142857</c:v>
                </c:pt>
                <c:pt idx="172">
                  <c:v>1.9680282857142857</c:v>
                </c:pt>
                <c:pt idx="173">
                  <c:v>1.4256917142857142</c:v>
                </c:pt>
                <c:pt idx="174">
                  <c:v>2.038239428571428</c:v>
                </c:pt>
                <c:pt idx="175">
                  <c:v>1.1614285714285716E-2</c:v>
                </c:pt>
                <c:pt idx="176">
                  <c:v>0.36260685714285701</c:v>
                </c:pt>
                <c:pt idx="177">
                  <c:v>1.0271965714285711</c:v>
                </c:pt>
                <c:pt idx="178">
                  <c:v>3.0197714285714283E-2</c:v>
                </c:pt>
                <c:pt idx="179">
                  <c:v>7.3198857142857135E-2</c:v>
                </c:pt>
                <c:pt idx="180">
                  <c:v>3.2041694285714293</c:v>
                </c:pt>
                <c:pt idx="181">
                  <c:v>1.0785977142857144</c:v>
                </c:pt>
                <c:pt idx="182">
                  <c:v>3.8493142857142851E-2</c:v>
                </c:pt>
                <c:pt idx="183">
                  <c:v>2.5009428571428568E-2</c:v>
                </c:pt>
                <c:pt idx="184">
                  <c:v>2.5126285714285716E-2</c:v>
                </c:pt>
                <c:pt idx="185">
                  <c:v>2.7787714285714294E-2</c:v>
                </c:pt>
                <c:pt idx="186">
                  <c:v>2.6880571428571434E-2</c:v>
                </c:pt>
                <c:pt idx="187">
                  <c:v>0.92777057142857144</c:v>
                </c:pt>
                <c:pt idx="188">
                  <c:v>2.591857142857143E-2</c:v>
                </c:pt>
                <c:pt idx="189">
                  <c:v>2.2892285714285719E-2</c:v>
                </c:pt>
                <c:pt idx="190">
                  <c:v>0.24087885714285709</c:v>
                </c:pt>
                <c:pt idx="191">
                  <c:v>1.8348857142857146E-2</c:v>
                </c:pt>
                <c:pt idx="192">
                  <c:v>2.3945999999999995E-2</c:v>
                </c:pt>
                <c:pt idx="193">
                  <c:v>2.7747088571428566</c:v>
                </c:pt>
                <c:pt idx="194">
                  <c:v>2.5502E-2</c:v>
                </c:pt>
                <c:pt idx="195">
                  <c:v>2.5212142857142861</c:v>
                </c:pt>
                <c:pt idx="196">
                  <c:v>2.4531142857142852E-2</c:v>
                </c:pt>
                <c:pt idx="197">
                  <c:v>2.2634571428571431E-2</c:v>
                </c:pt>
                <c:pt idx="198">
                  <c:v>1.5546285714285714E-2</c:v>
                </c:pt>
                <c:pt idx="199">
                  <c:v>0.40150400000000003</c:v>
                </c:pt>
                <c:pt idx="200">
                  <c:v>1.4060285714285716E-2</c:v>
                </c:pt>
                <c:pt idx="201">
                  <c:v>3.1439142857142853E-2</c:v>
                </c:pt>
                <c:pt idx="202">
                  <c:v>2.018885714285714E-2</c:v>
                </c:pt>
                <c:pt idx="203">
                  <c:v>1.5411428571428569E-2</c:v>
                </c:pt>
                <c:pt idx="204">
                  <c:v>1.0272817142857147</c:v>
                </c:pt>
                <c:pt idx="205">
                  <c:v>1.26E-2</c:v>
                </c:pt>
                <c:pt idx="206">
                  <c:v>7.3982857142857149E-3</c:v>
                </c:pt>
                <c:pt idx="207">
                  <c:v>7.1697142857142853E-3</c:v>
                </c:pt>
                <c:pt idx="208">
                  <c:v>1.1597714285714282E-2</c:v>
                </c:pt>
                <c:pt idx="209">
                  <c:v>1.9129999999999998E-2</c:v>
                </c:pt>
                <c:pt idx="210">
                  <c:v>1.2684571428571429E-2</c:v>
                </c:pt>
                <c:pt idx="211">
                  <c:v>1.8353428571428569E-2</c:v>
                </c:pt>
                <c:pt idx="212">
                  <c:v>5.625714285714286E-3</c:v>
                </c:pt>
                <c:pt idx="213">
                  <c:v>5.4694285714285713E-3</c:v>
                </c:pt>
                <c:pt idx="214">
                  <c:v>0.89317857142857149</c:v>
                </c:pt>
                <c:pt idx="215">
                  <c:v>2.0890857142857142E-2</c:v>
                </c:pt>
                <c:pt idx="216">
                  <c:v>2.0313428571428569E-2</c:v>
                </c:pt>
                <c:pt idx="217">
                  <c:v>1.0531999999999998E-2</c:v>
                </c:pt>
                <c:pt idx="218">
                  <c:v>8.6412571428571408E-2</c:v>
                </c:pt>
                <c:pt idx="219">
                  <c:v>1.0121017142857145</c:v>
                </c:pt>
                <c:pt idx="220">
                  <c:v>0.30577799999999999</c:v>
                </c:pt>
                <c:pt idx="221">
                  <c:v>1.3970571428571426E-2</c:v>
                </c:pt>
                <c:pt idx="222">
                  <c:v>1.4533140000000002</c:v>
                </c:pt>
                <c:pt idx="223">
                  <c:v>8.7960285714285727E-2</c:v>
                </c:pt>
                <c:pt idx="224">
                  <c:v>1.8006285714285707E-2</c:v>
                </c:pt>
                <c:pt idx="225">
                  <c:v>1.6346857142857139E-2</c:v>
                </c:pt>
                <c:pt idx="226">
                  <c:v>1.5506571428571429E-2</c:v>
                </c:pt>
                <c:pt idx="227">
                  <c:v>2.6193142857142859E-2</c:v>
                </c:pt>
                <c:pt idx="228">
                  <c:v>2.844028571428572E-2</c:v>
                </c:pt>
                <c:pt idx="229">
                  <c:v>1.010386</c:v>
                </c:pt>
                <c:pt idx="230">
                  <c:v>2.1019714285714287E-2</c:v>
                </c:pt>
                <c:pt idx="231">
                  <c:v>3.0319919999999989</c:v>
                </c:pt>
                <c:pt idx="232">
                  <c:v>4.7104719999999975</c:v>
                </c:pt>
                <c:pt idx="233">
                  <c:v>1.9020000000000002E-2</c:v>
                </c:pt>
                <c:pt idx="234">
                  <c:v>3.9167428571428575E-2</c:v>
                </c:pt>
                <c:pt idx="235">
                  <c:v>3.4236000000000003E-2</c:v>
                </c:pt>
                <c:pt idx="236">
                  <c:v>1.4204388571428572</c:v>
                </c:pt>
                <c:pt idx="237">
                  <c:v>1.926457142857143E-2</c:v>
                </c:pt>
                <c:pt idx="238">
                  <c:v>1.8539857142857135</c:v>
                </c:pt>
                <c:pt idx="239">
                  <c:v>1.0218348571428575</c:v>
                </c:pt>
                <c:pt idx="240">
                  <c:v>0.8283462857142857</c:v>
                </c:pt>
                <c:pt idx="241">
                  <c:v>2.0122051428571428</c:v>
                </c:pt>
                <c:pt idx="242">
                  <c:v>1.1033714285714286E-2</c:v>
                </c:pt>
                <c:pt idx="243">
                  <c:v>7.0357142857142858E-3</c:v>
                </c:pt>
                <c:pt idx="244">
                  <c:v>0.91093371428571435</c:v>
                </c:pt>
                <c:pt idx="245">
                  <c:v>0.99580342857142867</c:v>
                </c:pt>
                <c:pt idx="246">
                  <c:v>3.6030285714285716E-2</c:v>
                </c:pt>
                <c:pt idx="247">
                  <c:v>1.8005428571428578E-2</c:v>
                </c:pt>
                <c:pt idx="248">
                  <c:v>0.31936085714285706</c:v>
                </c:pt>
                <c:pt idx="249">
                  <c:v>0.1202457142857143</c:v>
                </c:pt>
                <c:pt idx="250">
                  <c:v>1.0224262857142854</c:v>
                </c:pt>
                <c:pt idx="251">
                  <c:v>6.549741142857143</c:v>
                </c:pt>
                <c:pt idx="252">
                  <c:v>2.4256214285714282</c:v>
                </c:pt>
                <c:pt idx="253">
                  <c:v>0.80239228571428522</c:v>
                </c:pt>
                <c:pt idx="254">
                  <c:v>0.97401485714285696</c:v>
                </c:pt>
                <c:pt idx="255">
                  <c:v>1.5872000000000002</c:v>
                </c:pt>
                <c:pt idx="256">
                  <c:v>1.5344285714285713E-2</c:v>
                </c:pt>
                <c:pt idx="257">
                  <c:v>3.0282802857142856</c:v>
                </c:pt>
                <c:pt idx="258">
                  <c:v>0.99108314285714283</c:v>
                </c:pt>
                <c:pt idx="259">
                  <c:v>1.9301528571428572</c:v>
                </c:pt>
                <c:pt idx="260">
                  <c:v>1.5268902857142859</c:v>
                </c:pt>
                <c:pt idx="261">
                  <c:v>4.5941954285714282</c:v>
                </c:pt>
                <c:pt idx="262">
                  <c:v>1.2611142857142857E-2</c:v>
                </c:pt>
                <c:pt idx="263">
                  <c:v>1.4680000000000002E-2</c:v>
                </c:pt>
                <c:pt idx="264">
                  <c:v>4.5704611428571429</c:v>
                </c:pt>
                <c:pt idx="265">
                  <c:v>0.85088285714285761</c:v>
                </c:pt>
                <c:pt idx="266">
                  <c:v>1.8430285714285715E-2</c:v>
                </c:pt>
                <c:pt idx="267">
                  <c:v>1.9682000000000002E-2</c:v>
                </c:pt>
                <c:pt idx="268">
                  <c:v>1.5325142857142857E-2</c:v>
                </c:pt>
                <c:pt idx="269">
                  <c:v>0.55166371428571426</c:v>
                </c:pt>
                <c:pt idx="270">
                  <c:v>2.0142571428571419E-2</c:v>
                </c:pt>
                <c:pt idx="271">
                  <c:v>0.93921114285714302</c:v>
                </c:pt>
                <c:pt idx="272">
                  <c:v>1.0125142857142855E-2</c:v>
                </c:pt>
                <c:pt idx="273">
                  <c:v>1.1302571428571431E-2</c:v>
                </c:pt>
                <c:pt idx="274">
                  <c:v>0.72298400000000007</c:v>
                </c:pt>
                <c:pt idx="275">
                  <c:v>1.2627142857142858E-2</c:v>
                </c:pt>
                <c:pt idx="276">
                  <c:v>2.4721428571428571E-2</c:v>
                </c:pt>
                <c:pt idx="277">
                  <c:v>2.3300051428571424</c:v>
                </c:pt>
                <c:pt idx="278">
                  <c:v>3.828571428571429E-4</c:v>
                </c:pt>
                <c:pt idx="279">
                  <c:v>9.1407142857142853E-2</c:v>
                </c:pt>
                <c:pt idx="280">
                  <c:v>1.6986571428571427E-2</c:v>
                </c:pt>
                <c:pt idx="281">
                  <c:v>9.5385714285714258E-3</c:v>
                </c:pt>
                <c:pt idx="282">
                  <c:v>1.3519428571428575E-2</c:v>
                </c:pt>
                <c:pt idx="283">
                  <c:v>0.60777514285714296</c:v>
                </c:pt>
                <c:pt idx="284">
                  <c:v>8.7788571428571438E-3</c:v>
                </c:pt>
                <c:pt idx="285">
                  <c:v>4.7702285714285704E-2</c:v>
                </c:pt>
                <c:pt idx="286">
                  <c:v>1.6054285714285715E-3</c:v>
                </c:pt>
                <c:pt idx="287">
                  <c:v>4.7532285714285707E-2</c:v>
                </c:pt>
                <c:pt idx="288">
                  <c:v>0.54591628571428563</c:v>
                </c:pt>
                <c:pt idx="289">
                  <c:v>1.020367142857143</c:v>
                </c:pt>
                <c:pt idx="290">
                  <c:v>5.1439999999999993E-3</c:v>
                </c:pt>
                <c:pt idx="291">
                  <c:v>1.9722857142857139E-2</c:v>
                </c:pt>
                <c:pt idx="292">
                  <c:v>1.4035428571428568E-2</c:v>
                </c:pt>
                <c:pt idx="293">
                  <c:v>6.8160000000000009E-3</c:v>
                </c:pt>
                <c:pt idx="294">
                  <c:v>1.9908571428571427E-3</c:v>
                </c:pt>
                <c:pt idx="295">
                  <c:v>3.376285714285714E-3</c:v>
                </c:pt>
                <c:pt idx="296">
                  <c:v>2.8291428571428573E-3</c:v>
                </c:pt>
                <c:pt idx="297">
                  <c:v>4.2602857142857138E-3</c:v>
                </c:pt>
                <c:pt idx="298">
                  <c:v>3.8326857142857135E-2</c:v>
                </c:pt>
                <c:pt idx="299">
                  <c:v>2.0882857142857137E-2</c:v>
                </c:pt>
                <c:pt idx="300">
                  <c:v>4.7162857142857145E-3</c:v>
                </c:pt>
                <c:pt idx="301">
                  <c:v>6.8668571428571424E-3</c:v>
                </c:pt>
                <c:pt idx="302">
                  <c:v>1.3351428571428573E-2</c:v>
                </c:pt>
                <c:pt idx="303">
                  <c:v>3.1238285714285718E-2</c:v>
                </c:pt>
                <c:pt idx="304">
                  <c:v>7.6145714285714271E-3</c:v>
                </c:pt>
                <c:pt idx="305">
                  <c:v>3.0094285714285718E-3</c:v>
                </c:pt>
                <c:pt idx="306">
                  <c:v>7.1934285714285728E-3</c:v>
                </c:pt>
                <c:pt idx="307">
                  <c:v>1.6668571428571425E-2</c:v>
                </c:pt>
                <c:pt idx="308">
                  <c:v>1.0282571428571427E-2</c:v>
                </c:pt>
                <c:pt idx="309">
                  <c:v>1.1641428571428573E-2</c:v>
                </c:pt>
                <c:pt idx="310">
                  <c:v>1.2456000000000002E-2</c:v>
                </c:pt>
                <c:pt idx="311">
                  <c:v>7.4494285714285721E-3</c:v>
                </c:pt>
                <c:pt idx="312">
                  <c:v>5.8145714285714285E-3</c:v>
                </c:pt>
                <c:pt idx="313">
                  <c:v>7.5345714285714278E-3</c:v>
                </c:pt>
                <c:pt idx="314">
                  <c:v>4.6582857142857138E-3</c:v>
                </c:pt>
                <c:pt idx="315">
                  <c:v>4.2754285714285706E-3</c:v>
                </c:pt>
                <c:pt idx="316">
                  <c:v>9.8731428571428564E-3</c:v>
                </c:pt>
                <c:pt idx="317">
                  <c:v>7.2123142857142858E-2</c:v>
                </c:pt>
                <c:pt idx="318">
                  <c:v>7.2037142857142855E-3</c:v>
                </c:pt>
                <c:pt idx="319">
                  <c:v>0.1516422857142857</c:v>
                </c:pt>
                <c:pt idx="320">
                  <c:v>6.8257142857142857E-3</c:v>
                </c:pt>
                <c:pt idx="321">
                  <c:v>1.1914285714285714E-2</c:v>
                </c:pt>
                <c:pt idx="322">
                  <c:v>9.0991428571428577E-3</c:v>
                </c:pt>
                <c:pt idx="323">
                  <c:v>8.2474285714285705E-3</c:v>
                </c:pt>
                <c:pt idx="324">
                  <c:v>2.0301562857142854</c:v>
                </c:pt>
                <c:pt idx="325">
                  <c:v>3.1400571428571417E-2</c:v>
                </c:pt>
                <c:pt idx="326">
                  <c:v>1.000257142857143E-2</c:v>
                </c:pt>
                <c:pt idx="327">
                  <c:v>0.90833314285714262</c:v>
                </c:pt>
                <c:pt idx="328">
                  <c:v>0.62491971428571436</c:v>
                </c:pt>
                <c:pt idx="329">
                  <c:v>7.2584857142857159E-2</c:v>
                </c:pt>
                <c:pt idx="330">
                  <c:v>3.2162857142857149E-3</c:v>
                </c:pt>
                <c:pt idx="331">
                  <c:v>3.7117142857142862E-2</c:v>
                </c:pt>
                <c:pt idx="332">
                  <c:v>4.8885714285714288E-3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9A-43E6-9090-5768BCDB8D9C}"/>
            </c:ext>
          </c:extLst>
        </c:ser>
        <c:ser>
          <c:idx val="3"/>
          <c:order val="3"/>
          <c:tx>
            <c:strRef>
              <c:f>'[1]Comparision as per CA'!$Z$1</c:f>
              <c:strCache>
                <c:ptCount val="1"/>
                <c:pt idx="0">
                  <c:v>L2 % Crack Area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CA'!$Z$2:$Z$334</c:f>
              <c:numCache>
                <c:formatCode>General</c:formatCode>
                <c:ptCount val="333"/>
                <c:pt idx="1">
                  <c:v>3.3654999999999997E-2</c:v>
                </c:pt>
                <c:pt idx="2">
                  <c:v>3.0040285714285714E-2</c:v>
                </c:pt>
                <c:pt idx="3">
                  <c:v>0.8653654285714284</c:v>
                </c:pt>
                <c:pt idx="4">
                  <c:v>1.7479851428571429</c:v>
                </c:pt>
                <c:pt idx="5">
                  <c:v>2.0029714285714286E-2</c:v>
                </c:pt>
                <c:pt idx="6">
                  <c:v>1.3040317142857138</c:v>
                </c:pt>
                <c:pt idx="7">
                  <c:v>9.7068571428571473E-3</c:v>
                </c:pt>
                <c:pt idx="8">
                  <c:v>1.8118085714285717</c:v>
                </c:pt>
                <c:pt idx="9">
                  <c:v>6.5422314285714283</c:v>
                </c:pt>
                <c:pt idx="10">
                  <c:v>2.0752831428571428</c:v>
                </c:pt>
                <c:pt idx="11">
                  <c:v>8.712338285714285</c:v>
                </c:pt>
                <c:pt idx="12">
                  <c:v>3.5562891428571426</c:v>
                </c:pt>
                <c:pt idx="13">
                  <c:v>1.3494857142857142E-2</c:v>
                </c:pt>
                <c:pt idx="14">
                  <c:v>1.4574068571428573</c:v>
                </c:pt>
                <c:pt idx="15">
                  <c:v>3.9109428571428566E-2</c:v>
                </c:pt>
                <c:pt idx="16">
                  <c:v>3.5858285714285718E-2</c:v>
                </c:pt>
                <c:pt idx="17">
                  <c:v>8.5079999999999999E-3</c:v>
                </c:pt>
                <c:pt idx="18">
                  <c:v>2.0228411428571431</c:v>
                </c:pt>
                <c:pt idx="19">
                  <c:v>0.7090722857142856</c:v>
                </c:pt>
                <c:pt idx="20">
                  <c:v>4.6694542857142851</c:v>
                </c:pt>
                <c:pt idx="21">
                  <c:v>1.0360571428571427E-2</c:v>
                </c:pt>
                <c:pt idx="22">
                  <c:v>2.4732208571428567</c:v>
                </c:pt>
                <c:pt idx="23">
                  <c:v>3.0428948571428567</c:v>
                </c:pt>
                <c:pt idx="24">
                  <c:v>3.6128571428571429E-3</c:v>
                </c:pt>
                <c:pt idx="25">
                  <c:v>5.3822857142857136E-3</c:v>
                </c:pt>
                <c:pt idx="26">
                  <c:v>3.2457114285714272</c:v>
                </c:pt>
                <c:pt idx="27">
                  <c:v>1.7961377142857144</c:v>
                </c:pt>
                <c:pt idx="28">
                  <c:v>8.7447602857142837</c:v>
                </c:pt>
                <c:pt idx="29">
                  <c:v>4.0488999999999997</c:v>
                </c:pt>
                <c:pt idx="30">
                  <c:v>1.060396857142857</c:v>
                </c:pt>
                <c:pt idx="31">
                  <c:v>8.1654859999999996</c:v>
                </c:pt>
                <c:pt idx="32">
                  <c:v>1.6969059999999994</c:v>
                </c:pt>
                <c:pt idx="33">
                  <c:v>2.7996659999999998</c:v>
                </c:pt>
                <c:pt idx="34">
                  <c:v>4.0199622857142856</c:v>
                </c:pt>
                <c:pt idx="35">
                  <c:v>3.5580317142857143</c:v>
                </c:pt>
                <c:pt idx="36">
                  <c:v>4.339964000000001</c:v>
                </c:pt>
                <c:pt idx="37">
                  <c:v>3.7416362857142866</c:v>
                </c:pt>
                <c:pt idx="38">
                  <c:v>13.216679428571423</c:v>
                </c:pt>
                <c:pt idx="39">
                  <c:v>2.6156500000000005</c:v>
                </c:pt>
                <c:pt idx="40">
                  <c:v>1.169354</c:v>
                </c:pt>
                <c:pt idx="41">
                  <c:v>4.0219988571428589</c:v>
                </c:pt>
                <c:pt idx="42">
                  <c:v>0.70505142857142866</c:v>
                </c:pt>
                <c:pt idx="43">
                  <c:v>4.5705714285714294E-2</c:v>
                </c:pt>
                <c:pt idx="44">
                  <c:v>1.5612857142857144E-2</c:v>
                </c:pt>
                <c:pt idx="45">
                  <c:v>2.3012000000000005E-2</c:v>
                </c:pt>
                <c:pt idx="46">
                  <c:v>2.363171428571428E-2</c:v>
                </c:pt>
                <c:pt idx="47">
                  <c:v>1.4892285714285716E-2</c:v>
                </c:pt>
                <c:pt idx="48">
                  <c:v>2.9486571428571435E-2</c:v>
                </c:pt>
                <c:pt idx="49">
                  <c:v>3.1027714285714287E-2</c:v>
                </c:pt>
                <c:pt idx="50">
                  <c:v>2.0243519999999999</c:v>
                </c:pt>
                <c:pt idx="51">
                  <c:v>4.0482857142857143E-3</c:v>
                </c:pt>
                <c:pt idx="52">
                  <c:v>7.7768571428571418E-3</c:v>
                </c:pt>
                <c:pt idx="53">
                  <c:v>1.4019999999999999E-2</c:v>
                </c:pt>
                <c:pt idx="54">
                  <c:v>1.7191714285714286E-2</c:v>
                </c:pt>
                <c:pt idx="55">
                  <c:v>4.382142857142856E-2</c:v>
                </c:pt>
                <c:pt idx="56">
                  <c:v>1.0473657142857145</c:v>
                </c:pt>
                <c:pt idx="57">
                  <c:v>1.5063714285714288E-2</c:v>
                </c:pt>
                <c:pt idx="58">
                  <c:v>3.9905428571428571E-2</c:v>
                </c:pt>
                <c:pt idx="59">
                  <c:v>7.3662857142857167E-3</c:v>
                </c:pt>
                <c:pt idx="60">
                  <c:v>2.5584571428571429E-2</c:v>
                </c:pt>
                <c:pt idx="61">
                  <c:v>1.459742857142857E-2</c:v>
                </c:pt>
                <c:pt idx="62">
                  <c:v>1.7336131428571429</c:v>
                </c:pt>
                <c:pt idx="63">
                  <c:v>2.1539862857142853</c:v>
                </c:pt>
                <c:pt idx="64">
                  <c:v>4.3856145714285724</c:v>
                </c:pt>
                <c:pt idx="65">
                  <c:v>1.3012857142857145E-2</c:v>
                </c:pt>
                <c:pt idx="66">
                  <c:v>1.6738857142857146E-2</c:v>
                </c:pt>
                <c:pt idx="67">
                  <c:v>1.7760857142857141E-2</c:v>
                </c:pt>
                <c:pt idx="68">
                  <c:v>5.6672000000000007E-2</c:v>
                </c:pt>
                <c:pt idx="69">
                  <c:v>2.0189242857142857</c:v>
                </c:pt>
                <c:pt idx="70">
                  <c:v>2.0098285714285721E-2</c:v>
                </c:pt>
                <c:pt idx="71">
                  <c:v>5.132857142857143E-3</c:v>
                </c:pt>
                <c:pt idx="72">
                  <c:v>1.7982571428571428E-2</c:v>
                </c:pt>
                <c:pt idx="73">
                  <c:v>5.2777142857142866E-3</c:v>
                </c:pt>
                <c:pt idx="74">
                  <c:v>2.4681999999999992E-2</c:v>
                </c:pt>
                <c:pt idx="75">
                  <c:v>2.2706657142857143</c:v>
                </c:pt>
                <c:pt idx="76">
                  <c:v>0.53651142857142864</c:v>
                </c:pt>
                <c:pt idx="77">
                  <c:v>4.6986857142857143E-2</c:v>
                </c:pt>
                <c:pt idx="78">
                  <c:v>1.0129665714285716</c:v>
                </c:pt>
                <c:pt idx="79">
                  <c:v>7.0960000000000016E-3</c:v>
                </c:pt>
                <c:pt idx="80">
                  <c:v>1.0163771428571424</c:v>
                </c:pt>
                <c:pt idx="81">
                  <c:v>1.3162857142857141E-2</c:v>
                </c:pt>
                <c:pt idx="82">
                  <c:v>0.83478942857142857</c:v>
                </c:pt>
                <c:pt idx="83">
                  <c:v>2.4471999999999994E-2</c:v>
                </c:pt>
                <c:pt idx="84">
                  <c:v>0.48996285714285726</c:v>
                </c:pt>
                <c:pt idx="85">
                  <c:v>1.0199700000000003</c:v>
                </c:pt>
                <c:pt idx="86">
                  <c:v>5.242977142857141</c:v>
                </c:pt>
                <c:pt idx="87">
                  <c:v>7.7420051428571464</c:v>
                </c:pt>
                <c:pt idx="88">
                  <c:v>1.0433945714285713</c:v>
                </c:pt>
                <c:pt idx="89">
                  <c:v>1.4322571428571426E-2</c:v>
                </c:pt>
                <c:pt idx="90">
                  <c:v>1.9565891428571434</c:v>
                </c:pt>
                <c:pt idx="91">
                  <c:v>2.6461999999999996E-2</c:v>
                </c:pt>
                <c:pt idx="92">
                  <c:v>4.1940279999999994</c:v>
                </c:pt>
                <c:pt idx="93">
                  <c:v>1.556971428571428E-2</c:v>
                </c:pt>
                <c:pt idx="94">
                  <c:v>6.0478734285714308</c:v>
                </c:pt>
                <c:pt idx="95">
                  <c:v>1.2769722857142858</c:v>
                </c:pt>
                <c:pt idx="96">
                  <c:v>5.7750554285714273</c:v>
                </c:pt>
                <c:pt idx="97">
                  <c:v>8.6802342857142865</c:v>
                </c:pt>
                <c:pt idx="98">
                  <c:v>0.27337114285714287</c:v>
                </c:pt>
                <c:pt idx="99">
                  <c:v>0.66494742857142863</c:v>
                </c:pt>
                <c:pt idx="100">
                  <c:v>1.8252285714285714E-2</c:v>
                </c:pt>
                <c:pt idx="101">
                  <c:v>3.3129714285714276E-2</c:v>
                </c:pt>
                <c:pt idx="102">
                  <c:v>0.26080200000000003</c:v>
                </c:pt>
                <c:pt idx="103">
                  <c:v>3.0230668571428589</c:v>
                </c:pt>
                <c:pt idx="104">
                  <c:v>8.0191428571428566E-2</c:v>
                </c:pt>
                <c:pt idx="105">
                  <c:v>3.0209428571428571E-2</c:v>
                </c:pt>
                <c:pt idx="106">
                  <c:v>2.8530857142857143E-2</c:v>
                </c:pt>
                <c:pt idx="107">
                  <c:v>5.1802731428571418</c:v>
                </c:pt>
                <c:pt idx="108">
                  <c:v>0.98790428571428579</c:v>
                </c:pt>
                <c:pt idx="109">
                  <c:v>7.1660000000000005E-3</c:v>
                </c:pt>
                <c:pt idx="110">
                  <c:v>2.4051831428571431</c:v>
                </c:pt>
                <c:pt idx="111">
                  <c:v>0.37848714285714263</c:v>
                </c:pt>
                <c:pt idx="112">
                  <c:v>1.3032000000000002E-2</c:v>
                </c:pt>
                <c:pt idx="113">
                  <c:v>3.2205714285714282E-2</c:v>
                </c:pt>
                <c:pt idx="114">
                  <c:v>1.0353239999999997</c:v>
                </c:pt>
                <c:pt idx="115">
                  <c:v>4.2543888571428568</c:v>
                </c:pt>
                <c:pt idx="116">
                  <c:v>0.62725657142857105</c:v>
                </c:pt>
                <c:pt idx="117">
                  <c:v>1.4119142857142854E-2</c:v>
                </c:pt>
                <c:pt idx="118">
                  <c:v>4.0302857142857147E-2</c:v>
                </c:pt>
                <c:pt idx="119">
                  <c:v>2.9875428571428567E-2</c:v>
                </c:pt>
                <c:pt idx="120">
                  <c:v>9.1425714285714287E-3</c:v>
                </c:pt>
                <c:pt idx="121">
                  <c:v>1.4940562857142858</c:v>
                </c:pt>
                <c:pt idx="122">
                  <c:v>1.4207142857142857E-2</c:v>
                </c:pt>
                <c:pt idx="123">
                  <c:v>0.33891914285714281</c:v>
                </c:pt>
                <c:pt idx="124">
                  <c:v>4.3813428571428573E-2</c:v>
                </c:pt>
                <c:pt idx="125">
                  <c:v>3.4396285714285726E-2</c:v>
                </c:pt>
                <c:pt idx="126">
                  <c:v>1.978771428571429E-2</c:v>
                </c:pt>
                <c:pt idx="127">
                  <c:v>0.51696485714285711</c:v>
                </c:pt>
                <c:pt idx="128">
                  <c:v>1.6929714285714288E-2</c:v>
                </c:pt>
                <c:pt idx="129">
                  <c:v>1.0366585714285714</c:v>
                </c:pt>
                <c:pt idx="130">
                  <c:v>3.1960285714285719E-2</c:v>
                </c:pt>
                <c:pt idx="131">
                  <c:v>1.0844625714285716</c:v>
                </c:pt>
                <c:pt idx="132">
                  <c:v>5.5200002857142865</c:v>
                </c:pt>
                <c:pt idx="133">
                  <c:v>1.5581728571428566</c:v>
                </c:pt>
                <c:pt idx="134">
                  <c:v>2.5782285714285719E-2</c:v>
                </c:pt>
                <c:pt idx="135">
                  <c:v>7.141999999999999E-3</c:v>
                </c:pt>
                <c:pt idx="136">
                  <c:v>2.7206857142857144E-2</c:v>
                </c:pt>
                <c:pt idx="137">
                  <c:v>0.43894885714285692</c:v>
                </c:pt>
                <c:pt idx="138">
                  <c:v>3.430057142857143E-2</c:v>
                </c:pt>
                <c:pt idx="139">
                  <c:v>1.2028665714285711</c:v>
                </c:pt>
                <c:pt idx="140">
                  <c:v>3.3009999999999998E-2</c:v>
                </c:pt>
                <c:pt idx="141">
                  <c:v>1.0135908571428569</c:v>
                </c:pt>
                <c:pt idx="142">
                  <c:v>3.1202614285714283</c:v>
                </c:pt>
                <c:pt idx="143">
                  <c:v>1.2443714285714287E-2</c:v>
                </c:pt>
                <c:pt idx="144">
                  <c:v>7.7051428571428566E-3</c:v>
                </c:pt>
                <c:pt idx="145">
                  <c:v>6.388571428571431E-3</c:v>
                </c:pt>
                <c:pt idx="146">
                  <c:v>1.049806</c:v>
                </c:pt>
                <c:pt idx="147">
                  <c:v>1.9162285714285712E-2</c:v>
                </c:pt>
                <c:pt idx="148">
                  <c:v>1.4813714285714284E-2</c:v>
                </c:pt>
                <c:pt idx="149">
                  <c:v>1.0309142857142859E-2</c:v>
                </c:pt>
                <c:pt idx="150">
                  <c:v>1.039E-2</c:v>
                </c:pt>
                <c:pt idx="151">
                  <c:v>5.9881714285714288E-2</c:v>
                </c:pt>
                <c:pt idx="152">
                  <c:v>2.4060000000000002E-3</c:v>
                </c:pt>
                <c:pt idx="153">
                  <c:v>2.486428571428571E-2</c:v>
                </c:pt>
                <c:pt idx="154">
                  <c:v>2.2178571428571422E-2</c:v>
                </c:pt>
                <c:pt idx="155">
                  <c:v>2.2909142857142857E-2</c:v>
                </c:pt>
                <c:pt idx="156">
                  <c:v>8.3828734285714273</c:v>
                </c:pt>
                <c:pt idx="157">
                  <c:v>4.6073188571428583</c:v>
                </c:pt>
                <c:pt idx="158">
                  <c:v>4.5438857142857135E-2</c:v>
                </c:pt>
                <c:pt idx="159">
                  <c:v>9.5911428571428571E-3</c:v>
                </c:pt>
                <c:pt idx="160">
                  <c:v>2.6565648571428575</c:v>
                </c:pt>
                <c:pt idx="161">
                  <c:v>3.662318857142858</c:v>
                </c:pt>
                <c:pt idx="162">
                  <c:v>0.59835942857142888</c:v>
                </c:pt>
                <c:pt idx="163">
                  <c:v>1.4015428571428573E-2</c:v>
                </c:pt>
                <c:pt idx="164">
                  <c:v>1.045004</c:v>
                </c:pt>
                <c:pt idx="165">
                  <c:v>2.0477817142857142</c:v>
                </c:pt>
                <c:pt idx="166">
                  <c:v>1.9133337142857147</c:v>
                </c:pt>
                <c:pt idx="167">
                  <c:v>2.2363511428571425</c:v>
                </c:pt>
                <c:pt idx="168">
                  <c:v>2.9898285714285718E-2</c:v>
                </c:pt>
                <c:pt idx="169">
                  <c:v>0.95656371428571407</c:v>
                </c:pt>
                <c:pt idx="170">
                  <c:v>7.0840648571428559</c:v>
                </c:pt>
                <c:pt idx="171">
                  <c:v>1.3675737142857145</c:v>
                </c:pt>
                <c:pt idx="172">
                  <c:v>2.1430068571428573</c:v>
                </c:pt>
                <c:pt idx="173">
                  <c:v>2.4954108571428582</c:v>
                </c:pt>
                <c:pt idx="174">
                  <c:v>4.9454857142857141E-2</c:v>
                </c:pt>
                <c:pt idx="175">
                  <c:v>0.76592228571428589</c:v>
                </c:pt>
                <c:pt idx="176">
                  <c:v>1.2625962857142858</c:v>
                </c:pt>
                <c:pt idx="177">
                  <c:v>7.8324285714285721E-2</c:v>
                </c:pt>
                <c:pt idx="178">
                  <c:v>0.47170714285714299</c:v>
                </c:pt>
                <c:pt idx="179">
                  <c:v>4.5059771428571427</c:v>
                </c:pt>
                <c:pt idx="180">
                  <c:v>8.9007502857142864</c:v>
                </c:pt>
                <c:pt idx="181">
                  <c:v>5.5283714285714269E-2</c:v>
                </c:pt>
                <c:pt idx="182">
                  <c:v>2.9100571428571424E-2</c:v>
                </c:pt>
                <c:pt idx="183">
                  <c:v>1.2641948571428578</c:v>
                </c:pt>
                <c:pt idx="184">
                  <c:v>3.595384285714287</c:v>
                </c:pt>
                <c:pt idx="185">
                  <c:v>7.6204000000000022E-2</c:v>
                </c:pt>
                <c:pt idx="186">
                  <c:v>2.0727011428571434</c:v>
                </c:pt>
                <c:pt idx="187">
                  <c:v>1.8641657142857144</c:v>
                </c:pt>
                <c:pt idx="188">
                  <c:v>1.0392465714285717</c:v>
                </c:pt>
                <c:pt idx="189">
                  <c:v>1.932974571428572</c:v>
                </c:pt>
                <c:pt idx="190">
                  <c:v>3.5281208571428571</c:v>
                </c:pt>
                <c:pt idx="191">
                  <c:v>3.7229714285714297E-2</c:v>
                </c:pt>
                <c:pt idx="192">
                  <c:v>3.9149714285714274E-2</c:v>
                </c:pt>
                <c:pt idx="193">
                  <c:v>3.0546205714285701</c:v>
                </c:pt>
                <c:pt idx="194">
                  <c:v>3.034837142857143</c:v>
                </c:pt>
                <c:pt idx="195">
                  <c:v>2.0366279999999999</c:v>
                </c:pt>
                <c:pt idx="196">
                  <c:v>5.5717808571428575</c:v>
                </c:pt>
                <c:pt idx="197">
                  <c:v>5.0993808571428589</c:v>
                </c:pt>
                <c:pt idx="198">
                  <c:v>2.0563974285714286</c:v>
                </c:pt>
                <c:pt idx="199">
                  <c:v>1.8870568571428574</c:v>
                </c:pt>
                <c:pt idx="200">
                  <c:v>3.9514397142857134</c:v>
                </c:pt>
                <c:pt idx="201">
                  <c:v>0.97951628571428551</c:v>
                </c:pt>
                <c:pt idx="202">
                  <c:v>6.6527297142857131</c:v>
                </c:pt>
                <c:pt idx="203">
                  <c:v>0.57902428571428566</c:v>
                </c:pt>
                <c:pt idx="204">
                  <c:v>3.0353428571428566E-2</c:v>
                </c:pt>
                <c:pt idx="205">
                  <c:v>1.0220934285714287</c:v>
                </c:pt>
                <c:pt idx="206">
                  <c:v>2.1093999999999998E-2</c:v>
                </c:pt>
                <c:pt idx="207">
                  <c:v>1.4695428571428573E-2</c:v>
                </c:pt>
                <c:pt idx="208">
                  <c:v>1.7895428571428576E-2</c:v>
                </c:pt>
                <c:pt idx="209">
                  <c:v>1.5915331428571429</c:v>
                </c:pt>
                <c:pt idx="210">
                  <c:v>1.0315237142857143</c:v>
                </c:pt>
                <c:pt idx="211">
                  <c:v>0.41898428571428548</c:v>
                </c:pt>
                <c:pt idx="212">
                  <c:v>2.294828571428572E-2</c:v>
                </c:pt>
                <c:pt idx="213">
                  <c:v>1.9564000000000002E-2</c:v>
                </c:pt>
                <c:pt idx="214">
                  <c:v>2.0489611428571428</c:v>
                </c:pt>
                <c:pt idx="215">
                  <c:v>2.6774857142857145E-2</c:v>
                </c:pt>
                <c:pt idx="216">
                  <c:v>2.4412571428571426E-2</c:v>
                </c:pt>
                <c:pt idx="217">
                  <c:v>3.0752285714285715E-2</c:v>
                </c:pt>
                <c:pt idx="218">
                  <c:v>2.9833999999999996E-2</c:v>
                </c:pt>
                <c:pt idx="219">
                  <c:v>1.2031508571428571</c:v>
                </c:pt>
                <c:pt idx="220">
                  <c:v>0.58892657142857163</c:v>
                </c:pt>
                <c:pt idx="221">
                  <c:v>4.8882000000000016E-2</c:v>
                </c:pt>
                <c:pt idx="222">
                  <c:v>0.74195371428571477</c:v>
                </c:pt>
                <c:pt idx="223">
                  <c:v>0.44863828571428588</c:v>
                </c:pt>
                <c:pt idx="224">
                  <c:v>6.8244551428571398</c:v>
                </c:pt>
                <c:pt idx="225">
                  <c:v>1.0427042857142859</c:v>
                </c:pt>
                <c:pt idx="226">
                  <c:v>5.3116948571428573</c:v>
                </c:pt>
                <c:pt idx="227">
                  <c:v>6.7643814285714292</c:v>
                </c:pt>
                <c:pt idx="228">
                  <c:v>1.6295302857142855</c:v>
                </c:pt>
                <c:pt idx="229">
                  <c:v>2.3860877142857149</c:v>
                </c:pt>
                <c:pt idx="230">
                  <c:v>0.54842999999999997</c:v>
                </c:pt>
                <c:pt idx="231">
                  <c:v>11.024814000000003</c:v>
                </c:pt>
                <c:pt idx="232">
                  <c:v>5.2662342857142868</c:v>
                </c:pt>
                <c:pt idx="233">
                  <c:v>2.0472639999999993</c:v>
                </c:pt>
                <c:pt idx="234">
                  <c:v>1.014490857142857</c:v>
                </c:pt>
                <c:pt idx="235">
                  <c:v>1.1600571428571429E-2</c:v>
                </c:pt>
                <c:pt idx="236">
                  <c:v>6.6263705714285708</c:v>
                </c:pt>
                <c:pt idx="237">
                  <c:v>1.9669420000000004</c:v>
                </c:pt>
                <c:pt idx="238">
                  <c:v>1.8097265714285711</c:v>
                </c:pt>
                <c:pt idx="239">
                  <c:v>1.0295362857142858</c:v>
                </c:pt>
                <c:pt idx="240">
                  <c:v>3.6528594285714275</c:v>
                </c:pt>
                <c:pt idx="241">
                  <c:v>1.041575714285714</c:v>
                </c:pt>
                <c:pt idx="242">
                  <c:v>2.3402571428571429E-2</c:v>
                </c:pt>
                <c:pt idx="243">
                  <c:v>1.9632285714285713E-2</c:v>
                </c:pt>
                <c:pt idx="244">
                  <c:v>0.73737085714285722</c:v>
                </c:pt>
                <c:pt idx="245">
                  <c:v>4.3319602857142856</c:v>
                </c:pt>
                <c:pt idx="246">
                  <c:v>12.470269142857141</c:v>
                </c:pt>
                <c:pt idx="247">
                  <c:v>4.5419642857142861</c:v>
                </c:pt>
                <c:pt idx="248">
                  <c:v>1.0213451428571427</c:v>
                </c:pt>
                <c:pt idx="249">
                  <c:v>6.5747214285714257</c:v>
                </c:pt>
                <c:pt idx="250">
                  <c:v>1.0128534285714288</c:v>
                </c:pt>
                <c:pt idx="251">
                  <c:v>5.8740991428571432</c:v>
                </c:pt>
                <c:pt idx="252">
                  <c:v>4.0032991428571396</c:v>
                </c:pt>
                <c:pt idx="253">
                  <c:v>8.6986894285714307</c:v>
                </c:pt>
                <c:pt idx="254">
                  <c:v>11.461309714285717</c:v>
                </c:pt>
                <c:pt idx="255">
                  <c:v>20.793479142857148</c:v>
                </c:pt>
                <c:pt idx="256">
                  <c:v>6.5860117142857177</c:v>
                </c:pt>
                <c:pt idx="257">
                  <c:v>5.7344591428571432</c:v>
                </c:pt>
                <c:pt idx="258">
                  <c:v>2.037940285714285</c:v>
                </c:pt>
                <c:pt idx="259">
                  <c:v>10.788909428571424</c:v>
                </c:pt>
                <c:pt idx="260">
                  <c:v>16.69406857142857</c:v>
                </c:pt>
                <c:pt idx="261">
                  <c:v>9.0271125714285727</c:v>
                </c:pt>
                <c:pt idx="262">
                  <c:v>9.1468574285714261</c:v>
                </c:pt>
                <c:pt idx="263">
                  <c:v>1.5118228571428571</c:v>
                </c:pt>
                <c:pt idx="264">
                  <c:v>8.9663291428571448</c:v>
                </c:pt>
                <c:pt idx="265">
                  <c:v>16.653451714285712</c:v>
                </c:pt>
                <c:pt idx="266">
                  <c:v>4.1245428571428579E-2</c:v>
                </c:pt>
                <c:pt idx="267">
                  <c:v>0.49263057142857153</c:v>
                </c:pt>
                <c:pt idx="268">
                  <c:v>2.7592111428571422</c:v>
                </c:pt>
                <c:pt idx="269">
                  <c:v>0.90046257142857122</c:v>
                </c:pt>
                <c:pt idx="270">
                  <c:v>5.9163514285714269</c:v>
                </c:pt>
                <c:pt idx="271">
                  <c:v>4.8090931428571428</c:v>
                </c:pt>
                <c:pt idx="272">
                  <c:v>5.7443980000000003</c:v>
                </c:pt>
                <c:pt idx="273">
                  <c:v>1.9707142857142857E-2</c:v>
                </c:pt>
                <c:pt idx="274">
                  <c:v>12.702446571428572</c:v>
                </c:pt>
                <c:pt idx="275">
                  <c:v>0.40674742857142859</c:v>
                </c:pt>
                <c:pt idx="276">
                  <c:v>2.1330857142857141E-2</c:v>
                </c:pt>
                <c:pt idx="277">
                  <c:v>5.239590285714284</c:v>
                </c:pt>
                <c:pt idx="278">
                  <c:v>5.8065714285714266E-3</c:v>
                </c:pt>
                <c:pt idx="279">
                  <c:v>8.8347714285714252E-2</c:v>
                </c:pt>
                <c:pt idx="280">
                  <c:v>1.0869540000000002</c:v>
                </c:pt>
                <c:pt idx="281">
                  <c:v>1.188742857142857E-2</c:v>
                </c:pt>
                <c:pt idx="282">
                  <c:v>1.7735428571428576E-2</c:v>
                </c:pt>
                <c:pt idx="283">
                  <c:v>1.130433142857143</c:v>
                </c:pt>
                <c:pt idx="284">
                  <c:v>9.9114285714285693E-3</c:v>
                </c:pt>
                <c:pt idx="285">
                  <c:v>0.92703628571428609</c:v>
                </c:pt>
                <c:pt idx="286">
                  <c:v>1.196857142857143E-3</c:v>
                </c:pt>
                <c:pt idx="287">
                  <c:v>1.2314285714285715E-3</c:v>
                </c:pt>
                <c:pt idx="288">
                  <c:v>6.4882285714285712E-2</c:v>
                </c:pt>
                <c:pt idx="289">
                  <c:v>0.52784685714285706</c:v>
                </c:pt>
                <c:pt idx="290">
                  <c:v>4.3068571428571427E-3</c:v>
                </c:pt>
                <c:pt idx="291">
                  <c:v>2.9045714285714291E-3</c:v>
                </c:pt>
                <c:pt idx="292">
                  <c:v>2.1760000000000002E-2</c:v>
                </c:pt>
                <c:pt idx="293">
                  <c:v>5.576857142857143E-3</c:v>
                </c:pt>
                <c:pt idx="294">
                  <c:v>2.4482857142857145E-3</c:v>
                </c:pt>
                <c:pt idx="295">
                  <c:v>9.4959999999999992E-3</c:v>
                </c:pt>
                <c:pt idx="296">
                  <c:v>2.2834285714285712E-3</c:v>
                </c:pt>
                <c:pt idx="297">
                  <c:v>1.8900000000000002E-3</c:v>
                </c:pt>
                <c:pt idx="298">
                  <c:v>7.5228571428571423E-4</c:v>
                </c:pt>
                <c:pt idx="299">
                  <c:v>7.8828571428571428E-3</c:v>
                </c:pt>
                <c:pt idx="300">
                  <c:v>1.0171980000000005</c:v>
                </c:pt>
                <c:pt idx="301">
                  <c:v>1.2683142857142858E-2</c:v>
                </c:pt>
                <c:pt idx="302">
                  <c:v>7.6844528571428583</c:v>
                </c:pt>
                <c:pt idx="303">
                  <c:v>0.17836828571428573</c:v>
                </c:pt>
                <c:pt idx="304">
                  <c:v>5.5287714285714266E-2</c:v>
                </c:pt>
                <c:pt idx="305">
                  <c:v>1.5107528571428572</c:v>
                </c:pt>
                <c:pt idx="306">
                  <c:v>4.3332000000000009E-2</c:v>
                </c:pt>
                <c:pt idx="307">
                  <c:v>6.0229748571428576</c:v>
                </c:pt>
                <c:pt idx="308">
                  <c:v>1.9730242857142859</c:v>
                </c:pt>
                <c:pt idx="309">
                  <c:v>3.1730951428571434</c:v>
                </c:pt>
                <c:pt idx="310">
                  <c:v>5.4047428571428566E-2</c:v>
                </c:pt>
                <c:pt idx="311">
                  <c:v>1.024652857142857</c:v>
                </c:pt>
                <c:pt idx="312">
                  <c:v>0.49218628571428574</c:v>
                </c:pt>
                <c:pt idx="313">
                  <c:v>2.0615119999999996</c:v>
                </c:pt>
                <c:pt idx="314">
                  <c:v>9.9925714285714305E-3</c:v>
                </c:pt>
                <c:pt idx="315">
                  <c:v>3.2746000000000004E-2</c:v>
                </c:pt>
                <c:pt idx="316">
                  <c:v>1.4690705714285708</c:v>
                </c:pt>
                <c:pt idx="317">
                  <c:v>1.4608491428571437</c:v>
                </c:pt>
                <c:pt idx="318">
                  <c:v>1.5894551428571431</c:v>
                </c:pt>
                <c:pt idx="319">
                  <c:v>1.4319725714285712</c:v>
                </c:pt>
                <c:pt idx="320">
                  <c:v>9.7662857142857135E-3</c:v>
                </c:pt>
                <c:pt idx="321">
                  <c:v>1.2462000000000004E-2</c:v>
                </c:pt>
                <c:pt idx="322">
                  <c:v>1.1388857142857145E-2</c:v>
                </c:pt>
                <c:pt idx="323">
                  <c:v>6.3845714285714287E-3</c:v>
                </c:pt>
                <c:pt idx="324">
                  <c:v>3.4452354285714284</c:v>
                </c:pt>
                <c:pt idx="325">
                  <c:v>5.7300148571428577</c:v>
                </c:pt>
                <c:pt idx="326">
                  <c:v>2.0299105714285717</c:v>
                </c:pt>
                <c:pt idx="327">
                  <c:v>1.0790922857142859</c:v>
                </c:pt>
                <c:pt idx="328">
                  <c:v>9.4420571428571437E-2</c:v>
                </c:pt>
                <c:pt idx="329">
                  <c:v>5.098599999999999E-2</c:v>
                </c:pt>
                <c:pt idx="330">
                  <c:v>1.2464571428571426E-2</c:v>
                </c:pt>
                <c:pt idx="331">
                  <c:v>9.6102857142857136E-3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9A-43E6-9090-5768BCDB8D9C}"/>
            </c:ext>
          </c:extLst>
        </c:ser>
        <c:ser>
          <c:idx val="4"/>
          <c:order val="4"/>
          <c:tx>
            <c:strRef>
              <c:f>'[1]Comparision as per CA'!$AA$1</c:f>
              <c:strCache>
                <c:ptCount val="1"/>
                <c:pt idx="0">
                  <c:v>L3 % Crack Area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CA'!$AA$2:$AA$334</c:f>
              <c:numCache>
                <c:formatCode>General</c:formatCode>
                <c:ptCount val="333"/>
                <c:pt idx="1">
                  <c:v>4.0934685714285717</c:v>
                </c:pt>
                <c:pt idx="2">
                  <c:v>5.1819368571428583</c:v>
                </c:pt>
                <c:pt idx="3">
                  <c:v>1.6474160000000002</c:v>
                </c:pt>
                <c:pt idx="4">
                  <c:v>0.95219628571428616</c:v>
                </c:pt>
                <c:pt idx="5">
                  <c:v>2.8144559999999998</c:v>
                </c:pt>
                <c:pt idx="6">
                  <c:v>2.4062020000000004</c:v>
                </c:pt>
                <c:pt idx="7">
                  <c:v>4.8406831428571433</c:v>
                </c:pt>
                <c:pt idx="8">
                  <c:v>38.980902</c:v>
                </c:pt>
                <c:pt idx="9">
                  <c:v>41.090041999999968</c:v>
                </c:pt>
                <c:pt idx="10">
                  <c:v>26.45788685714286</c:v>
                </c:pt>
                <c:pt idx="11">
                  <c:v>58.002186000000023</c:v>
                </c:pt>
                <c:pt idx="12">
                  <c:v>30.061331428571425</c:v>
                </c:pt>
                <c:pt idx="13">
                  <c:v>7.2899605714285718</c:v>
                </c:pt>
                <c:pt idx="14">
                  <c:v>8.7783485714285714</c:v>
                </c:pt>
                <c:pt idx="15">
                  <c:v>13.832173428571426</c:v>
                </c:pt>
                <c:pt idx="16">
                  <c:v>6.1028502857142852</c:v>
                </c:pt>
                <c:pt idx="17">
                  <c:v>5.6172857142857149E-2</c:v>
                </c:pt>
                <c:pt idx="18">
                  <c:v>4.5253008571428586</c:v>
                </c:pt>
                <c:pt idx="19">
                  <c:v>11.322177142857141</c:v>
                </c:pt>
                <c:pt idx="20">
                  <c:v>12.134423428571434</c:v>
                </c:pt>
                <c:pt idx="21">
                  <c:v>2.0373865714285717</c:v>
                </c:pt>
                <c:pt idx="22">
                  <c:v>10.449543428571427</c:v>
                </c:pt>
                <c:pt idx="23">
                  <c:v>4.7136851428571429</c:v>
                </c:pt>
                <c:pt idx="24">
                  <c:v>6.1949142857142835E-2</c:v>
                </c:pt>
                <c:pt idx="25">
                  <c:v>0.98432771428571442</c:v>
                </c:pt>
                <c:pt idx="26">
                  <c:v>9.8154131428571425</c:v>
                </c:pt>
                <c:pt idx="27">
                  <c:v>4.0312288571428567</c:v>
                </c:pt>
                <c:pt idx="28">
                  <c:v>18.430512571428569</c:v>
                </c:pt>
                <c:pt idx="29">
                  <c:v>22.990815142857148</c:v>
                </c:pt>
                <c:pt idx="30">
                  <c:v>10.363266000000001</c:v>
                </c:pt>
                <c:pt idx="31">
                  <c:v>40.088473142857154</c:v>
                </c:pt>
                <c:pt idx="32">
                  <c:v>39.859712857142867</c:v>
                </c:pt>
                <c:pt idx="33">
                  <c:v>18.863819428571428</c:v>
                </c:pt>
                <c:pt idx="34">
                  <c:v>1.7193065714285711</c:v>
                </c:pt>
                <c:pt idx="35">
                  <c:v>0.58537714285714315</c:v>
                </c:pt>
                <c:pt idx="36">
                  <c:v>6.4971777142857148</c:v>
                </c:pt>
                <c:pt idx="37">
                  <c:v>2.6024505714285713</c:v>
                </c:pt>
                <c:pt idx="38">
                  <c:v>3.3366197142857157</c:v>
                </c:pt>
                <c:pt idx="39">
                  <c:v>5.2899045714285702</c:v>
                </c:pt>
                <c:pt idx="40">
                  <c:v>8.7464279999999999</c:v>
                </c:pt>
                <c:pt idx="41">
                  <c:v>11.213063428571431</c:v>
                </c:pt>
                <c:pt idx="42">
                  <c:v>9.3058991428571431</c:v>
                </c:pt>
                <c:pt idx="43">
                  <c:v>5.0171208571428583</c:v>
                </c:pt>
                <c:pt idx="44">
                  <c:v>1.0437154285714285</c:v>
                </c:pt>
                <c:pt idx="45">
                  <c:v>2.618714285714286E-2</c:v>
                </c:pt>
                <c:pt idx="46">
                  <c:v>0.92821657142857139</c:v>
                </c:pt>
                <c:pt idx="47">
                  <c:v>3.2265428571428577E-2</c:v>
                </c:pt>
                <c:pt idx="48">
                  <c:v>3.4962857142857136E-2</c:v>
                </c:pt>
                <c:pt idx="49">
                  <c:v>2.7082857142857148E-2</c:v>
                </c:pt>
                <c:pt idx="50">
                  <c:v>1.5114571428571436E-2</c:v>
                </c:pt>
                <c:pt idx="51">
                  <c:v>6.4517142857142855E-3</c:v>
                </c:pt>
                <c:pt idx="52">
                  <c:v>2.0306571428571431E-2</c:v>
                </c:pt>
                <c:pt idx="53">
                  <c:v>0.57034971428571446</c:v>
                </c:pt>
                <c:pt idx="54">
                  <c:v>1.7594285714285719E-2</c:v>
                </c:pt>
                <c:pt idx="55">
                  <c:v>3.6730285714285715E-2</c:v>
                </c:pt>
                <c:pt idx="56">
                  <c:v>2.614457142857142E-2</c:v>
                </c:pt>
                <c:pt idx="57">
                  <c:v>1.8020857142857141E-2</c:v>
                </c:pt>
                <c:pt idx="58">
                  <c:v>6.0031428571428562E-3</c:v>
                </c:pt>
                <c:pt idx="59">
                  <c:v>1.0400194285714284</c:v>
                </c:pt>
                <c:pt idx="60">
                  <c:v>3.4717714285714282E-2</c:v>
                </c:pt>
                <c:pt idx="61">
                  <c:v>7.6520000000000008E-3</c:v>
                </c:pt>
                <c:pt idx="62">
                  <c:v>2.857455714285714</c:v>
                </c:pt>
                <c:pt idx="63">
                  <c:v>4.9450625714285694</c:v>
                </c:pt>
                <c:pt idx="64">
                  <c:v>3.3161057142857149</c:v>
                </c:pt>
                <c:pt idx="65">
                  <c:v>1.3548857142857142E-2</c:v>
                </c:pt>
                <c:pt idx="66">
                  <c:v>1.0266282857142859</c:v>
                </c:pt>
                <c:pt idx="67">
                  <c:v>1.1784857142857144E-2</c:v>
                </c:pt>
                <c:pt idx="68">
                  <c:v>4.8268571428571423E-3</c:v>
                </c:pt>
                <c:pt idx="69">
                  <c:v>0.84082142857142861</c:v>
                </c:pt>
                <c:pt idx="70">
                  <c:v>1.3871799999999994</c:v>
                </c:pt>
                <c:pt idx="71">
                  <c:v>0.74217371428571433</c:v>
                </c:pt>
                <c:pt idx="72">
                  <c:v>2.5906285714285715E-2</c:v>
                </c:pt>
                <c:pt idx="73">
                  <c:v>4.9288571428571428E-3</c:v>
                </c:pt>
                <c:pt idx="74">
                  <c:v>1.1518857142857143E-2</c:v>
                </c:pt>
                <c:pt idx="75">
                  <c:v>2.1887142857142862E-2</c:v>
                </c:pt>
                <c:pt idx="76">
                  <c:v>2.8094020000000008</c:v>
                </c:pt>
                <c:pt idx="77">
                  <c:v>3.613828571428572E-2</c:v>
                </c:pt>
                <c:pt idx="78">
                  <c:v>1.4967008571428577</c:v>
                </c:pt>
                <c:pt idx="79">
                  <c:v>0.67074142857142904</c:v>
                </c:pt>
                <c:pt idx="80">
                  <c:v>2.2377428571428562E-2</c:v>
                </c:pt>
                <c:pt idx="81">
                  <c:v>1.8243714285714283E-2</c:v>
                </c:pt>
                <c:pt idx="82">
                  <c:v>2.4212228571428565</c:v>
                </c:pt>
                <c:pt idx="83">
                  <c:v>1.841857142857143E-2</c:v>
                </c:pt>
                <c:pt idx="84">
                  <c:v>1.9720571428571421E-2</c:v>
                </c:pt>
                <c:pt idx="85">
                  <c:v>1.7507428571428566E-2</c:v>
                </c:pt>
                <c:pt idx="86">
                  <c:v>1.212257142857143E-2</c:v>
                </c:pt>
                <c:pt idx="87">
                  <c:v>2.7209834285714289</c:v>
                </c:pt>
                <c:pt idx="88">
                  <c:v>0.67058685714285726</c:v>
                </c:pt>
                <c:pt idx="89">
                  <c:v>5.385585714285714</c:v>
                </c:pt>
                <c:pt idx="90">
                  <c:v>4.6709788571428597</c:v>
                </c:pt>
                <c:pt idx="91">
                  <c:v>2.6746000000000002E-2</c:v>
                </c:pt>
                <c:pt idx="92">
                  <c:v>8.1527357142857131</c:v>
                </c:pt>
                <c:pt idx="93">
                  <c:v>2.583980285714286</c:v>
                </c:pt>
                <c:pt idx="94">
                  <c:v>0.21944800000000003</c:v>
                </c:pt>
                <c:pt idx="95">
                  <c:v>1.0298897142857144</c:v>
                </c:pt>
                <c:pt idx="96">
                  <c:v>6.9243720000000009</c:v>
                </c:pt>
                <c:pt idx="97">
                  <c:v>16.440859714285718</c:v>
                </c:pt>
                <c:pt idx="98">
                  <c:v>17.968189142857138</c:v>
                </c:pt>
                <c:pt idx="99">
                  <c:v>5.2040102857142871</c:v>
                </c:pt>
                <c:pt idx="100">
                  <c:v>2.8211154285714284</c:v>
                </c:pt>
                <c:pt idx="101">
                  <c:v>3.6678665714285721</c:v>
                </c:pt>
                <c:pt idx="102">
                  <c:v>8.1304068571428552</c:v>
                </c:pt>
                <c:pt idx="103">
                  <c:v>11.718586857142862</c:v>
                </c:pt>
                <c:pt idx="104">
                  <c:v>4.4338451428571419</c:v>
                </c:pt>
                <c:pt idx="105">
                  <c:v>10.518023714285709</c:v>
                </c:pt>
                <c:pt idx="106">
                  <c:v>5.9150297142857129</c:v>
                </c:pt>
                <c:pt idx="107">
                  <c:v>28.827377142857145</c:v>
                </c:pt>
                <c:pt idx="108">
                  <c:v>6.594016571428571</c:v>
                </c:pt>
                <c:pt idx="109">
                  <c:v>1.2245142857142857E-2</c:v>
                </c:pt>
                <c:pt idx="110">
                  <c:v>8.6420708571428584</c:v>
                </c:pt>
                <c:pt idx="111">
                  <c:v>24.711932571428573</c:v>
                </c:pt>
                <c:pt idx="112">
                  <c:v>0.95388228571428568</c:v>
                </c:pt>
                <c:pt idx="113">
                  <c:v>13.201515142857145</c:v>
                </c:pt>
                <c:pt idx="114">
                  <c:v>11.797532285714286</c:v>
                </c:pt>
                <c:pt idx="115">
                  <c:v>4.8498791428571426</c:v>
                </c:pt>
                <c:pt idx="116">
                  <c:v>9.9988777142857099</c:v>
                </c:pt>
                <c:pt idx="117">
                  <c:v>2.9656482857142841</c:v>
                </c:pt>
                <c:pt idx="118">
                  <c:v>16.999702571428578</c:v>
                </c:pt>
                <c:pt idx="119">
                  <c:v>11.282848857142859</c:v>
                </c:pt>
                <c:pt idx="120">
                  <c:v>2.0863802857142852</c:v>
                </c:pt>
                <c:pt idx="121">
                  <c:v>20.380409428571422</c:v>
                </c:pt>
                <c:pt idx="122">
                  <c:v>6.5372791428571446</c:v>
                </c:pt>
                <c:pt idx="123">
                  <c:v>16.836190857142856</c:v>
                </c:pt>
                <c:pt idx="124">
                  <c:v>19.679146857142861</c:v>
                </c:pt>
                <c:pt idx="125">
                  <c:v>22.881719142857147</c:v>
                </c:pt>
                <c:pt idx="126">
                  <c:v>19.721541428571427</c:v>
                </c:pt>
                <c:pt idx="127">
                  <c:v>25.068292571428564</c:v>
                </c:pt>
                <c:pt idx="128">
                  <c:v>18.209918285714288</c:v>
                </c:pt>
                <c:pt idx="129">
                  <c:v>19.92994457142856</c:v>
                </c:pt>
                <c:pt idx="130">
                  <c:v>32.745341142857136</c:v>
                </c:pt>
                <c:pt idx="131">
                  <c:v>20.984309714285704</c:v>
                </c:pt>
                <c:pt idx="132">
                  <c:v>46.347778000000012</c:v>
                </c:pt>
                <c:pt idx="133">
                  <c:v>16.448070571428566</c:v>
                </c:pt>
                <c:pt idx="134">
                  <c:v>20.846729428571425</c:v>
                </c:pt>
                <c:pt idx="135">
                  <c:v>1.042007714285714</c:v>
                </c:pt>
                <c:pt idx="136">
                  <c:v>12.036339999999996</c:v>
                </c:pt>
                <c:pt idx="137">
                  <c:v>8.8715917142857155</c:v>
                </c:pt>
                <c:pt idx="138">
                  <c:v>19.087826857142854</c:v>
                </c:pt>
                <c:pt idx="139">
                  <c:v>4.0155428571428585E-2</c:v>
                </c:pt>
                <c:pt idx="140">
                  <c:v>1.7433482857142868</c:v>
                </c:pt>
                <c:pt idx="141">
                  <c:v>8.4614285714285711E-3</c:v>
                </c:pt>
                <c:pt idx="142">
                  <c:v>5.135842000000002</c:v>
                </c:pt>
                <c:pt idx="143">
                  <c:v>1.2775714285714286E-2</c:v>
                </c:pt>
                <c:pt idx="144">
                  <c:v>5.9891428571428552E-3</c:v>
                </c:pt>
                <c:pt idx="145">
                  <c:v>9.0577142857142853E-3</c:v>
                </c:pt>
                <c:pt idx="146">
                  <c:v>1.0453488571428571</c:v>
                </c:pt>
                <c:pt idx="147">
                  <c:v>1.637285714285714E-2</c:v>
                </c:pt>
                <c:pt idx="148">
                  <c:v>2.4238057142857139</c:v>
                </c:pt>
                <c:pt idx="149">
                  <c:v>1.7381714285714285E-2</c:v>
                </c:pt>
                <c:pt idx="150">
                  <c:v>8.8074285714285702E-3</c:v>
                </c:pt>
                <c:pt idx="151">
                  <c:v>1.1213142857142856E-2</c:v>
                </c:pt>
                <c:pt idx="152">
                  <c:v>1.516E-3</c:v>
                </c:pt>
                <c:pt idx="153">
                  <c:v>1.8427714285714287E-2</c:v>
                </c:pt>
                <c:pt idx="154">
                  <c:v>0.83540542857142852</c:v>
                </c:pt>
                <c:pt idx="155">
                  <c:v>1.2618857142857143E-2</c:v>
                </c:pt>
                <c:pt idx="156">
                  <c:v>5.5303060000000004</c:v>
                </c:pt>
                <c:pt idx="157">
                  <c:v>4.5647245714285702</c:v>
                </c:pt>
                <c:pt idx="158">
                  <c:v>1.1729005714285712</c:v>
                </c:pt>
                <c:pt idx="159">
                  <c:v>0.53045399999999987</c:v>
                </c:pt>
                <c:pt idx="160">
                  <c:v>0.96198314285714304</c:v>
                </c:pt>
                <c:pt idx="161">
                  <c:v>0.27382857142857142</c:v>
                </c:pt>
                <c:pt idx="162">
                  <c:v>4.6006454285714291</c:v>
                </c:pt>
                <c:pt idx="163">
                  <c:v>1.8177168571428568</c:v>
                </c:pt>
                <c:pt idx="164">
                  <c:v>4.0426954285714274</c:v>
                </c:pt>
                <c:pt idx="165">
                  <c:v>0.9759479999999997</c:v>
                </c:pt>
                <c:pt idx="166">
                  <c:v>1.0512754285714287</c:v>
                </c:pt>
                <c:pt idx="167">
                  <c:v>1.0240234285714287</c:v>
                </c:pt>
                <c:pt idx="168">
                  <c:v>3.9053428571428572E-2</c:v>
                </c:pt>
                <c:pt idx="169">
                  <c:v>2.8030808571428567</c:v>
                </c:pt>
                <c:pt idx="170">
                  <c:v>1.0420000000000005</c:v>
                </c:pt>
                <c:pt idx="171">
                  <c:v>4.3762285714285705E-2</c:v>
                </c:pt>
                <c:pt idx="172">
                  <c:v>10.638051428571424</c:v>
                </c:pt>
                <c:pt idx="173">
                  <c:v>0.5676685714285713</c:v>
                </c:pt>
                <c:pt idx="174">
                  <c:v>1.0132688571428574</c:v>
                </c:pt>
                <c:pt idx="175">
                  <c:v>4.2845428571428569E-2</c:v>
                </c:pt>
                <c:pt idx="176">
                  <c:v>2.5272825714285707</c:v>
                </c:pt>
                <c:pt idx="177">
                  <c:v>2.5128428571428576</c:v>
                </c:pt>
                <c:pt idx="178">
                  <c:v>2.7543471428571431</c:v>
                </c:pt>
                <c:pt idx="179">
                  <c:v>4.4239837142857139</c:v>
                </c:pt>
                <c:pt idx="180">
                  <c:v>16.10330885714286</c:v>
                </c:pt>
                <c:pt idx="181">
                  <c:v>9.4118334285714287</c:v>
                </c:pt>
                <c:pt idx="182">
                  <c:v>9.8943722857142848</c:v>
                </c:pt>
                <c:pt idx="183">
                  <c:v>5.2540351428571421</c:v>
                </c:pt>
                <c:pt idx="184">
                  <c:v>8.7132594285714298</c:v>
                </c:pt>
                <c:pt idx="185">
                  <c:v>9.8317182857142846</c:v>
                </c:pt>
                <c:pt idx="186">
                  <c:v>10.184440285714288</c:v>
                </c:pt>
                <c:pt idx="187">
                  <c:v>10.498726571428568</c:v>
                </c:pt>
                <c:pt idx="188">
                  <c:v>1.7185168571428575</c:v>
                </c:pt>
                <c:pt idx="189">
                  <c:v>6.9945877142857142</c:v>
                </c:pt>
                <c:pt idx="190">
                  <c:v>11.300393142857146</c:v>
                </c:pt>
                <c:pt idx="191">
                  <c:v>10.646153142857143</c:v>
                </c:pt>
                <c:pt idx="192">
                  <c:v>16.108460857142855</c:v>
                </c:pt>
                <c:pt idx="193">
                  <c:v>22.05118514285715</c:v>
                </c:pt>
                <c:pt idx="194">
                  <c:v>10.109933142857139</c:v>
                </c:pt>
                <c:pt idx="195">
                  <c:v>7.9805254285714291</c:v>
                </c:pt>
                <c:pt idx="196">
                  <c:v>22.027916571428573</c:v>
                </c:pt>
                <c:pt idx="197">
                  <c:v>13.984971999999999</c:v>
                </c:pt>
                <c:pt idx="198">
                  <c:v>5.3442734285714284</c:v>
                </c:pt>
                <c:pt idx="199">
                  <c:v>2.0932285714285716E-2</c:v>
                </c:pt>
                <c:pt idx="200">
                  <c:v>5.6617699999999997</c:v>
                </c:pt>
                <c:pt idx="201">
                  <c:v>7.7746619999999993</c:v>
                </c:pt>
                <c:pt idx="202">
                  <c:v>7.9334657142857159</c:v>
                </c:pt>
                <c:pt idx="203">
                  <c:v>21.785461999999995</c:v>
                </c:pt>
                <c:pt idx="204">
                  <c:v>4.1693454285714289</c:v>
                </c:pt>
                <c:pt idx="205">
                  <c:v>6.6501882857142851</c:v>
                </c:pt>
                <c:pt idx="206">
                  <c:v>4.0490440000000003</c:v>
                </c:pt>
                <c:pt idx="207">
                  <c:v>4.905800571428574</c:v>
                </c:pt>
                <c:pt idx="208">
                  <c:v>0.76862885714285822</c:v>
                </c:pt>
                <c:pt idx="209">
                  <c:v>12.886174857142857</c:v>
                </c:pt>
                <c:pt idx="210">
                  <c:v>2.4302754285714281</c:v>
                </c:pt>
                <c:pt idx="211">
                  <c:v>1.6467648571428568</c:v>
                </c:pt>
                <c:pt idx="212">
                  <c:v>0.97541028571428567</c:v>
                </c:pt>
                <c:pt idx="213">
                  <c:v>1.7197714285714288E-2</c:v>
                </c:pt>
                <c:pt idx="214">
                  <c:v>12.497707142857138</c:v>
                </c:pt>
                <c:pt idx="215">
                  <c:v>2.3835714285714293E-2</c:v>
                </c:pt>
                <c:pt idx="216">
                  <c:v>17.812526857142856</c:v>
                </c:pt>
                <c:pt idx="217">
                  <c:v>11.436864285714284</c:v>
                </c:pt>
                <c:pt idx="218">
                  <c:v>4.987018</c:v>
                </c:pt>
                <c:pt idx="219">
                  <c:v>9.1378179999999993</c:v>
                </c:pt>
                <c:pt idx="220">
                  <c:v>6.3529805714285734</c:v>
                </c:pt>
                <c:pt idx="221">
                  <c:v>4.6358857142857132E-2</c:v>
                </c:pt>
                <c:pt idx="222">
                  <c:v>7.6986580000000009</c:v>
                </c:pt>
                <c:pt idx="223">
                  <c:v>14.660978285714284</c:v>
                </c:pt>
                <c:pt idx="224">
                  <c:v>11.85191057142857</c:v>
                </c:pt>
                <c:pt idx="225">
                  <c:v>5.4714508571428553</c:v>
                </c:pt>
                <c:pt idx="226">
                  <c:v>4.2265277142857141</c:v>
                </c:pt>
                <c:pt idx="227">
                  <c:v>13.876439714285718</c:v>
                </c:pt>
                <c:pt idx="228">
                  <c:v>33.408574000000009</c:v>
                </c:pt>
                <c:pt idx="229">
                  <c:v>31.92086914285715</c:v>
                </c:pt>
                <c:pt idx="230">
                  <c:v>28.62359285714285</c:v>
                </c:pt>
                <c:pt idx="231">
                  <c:v>13.856867428571427</c:v>
                </c:pt>
                <c:pt idx="232">
                  <c:v>21.855860285714286</c:v>
                </c:pt>
                <c:pt idx="233">
                  <c:v>1.0856902857142861</c:v>
                </c:pt>
                <c:pt idx="234">
                  <c:v>16.231522000000002</c:v>
                </c:pt>
                <c:pt idx="235">
                  <c:v>9.0521211428571409</c:v>
                </c:pt>
                <c:pt idx="236">
                  <c:v>12.310708571428574</c:v>
                </c:pt>
                <c:pt idx="237">
                  <c:v>42.283322857142849</c:v>
                </c:pt>
                <c:pt idx="238">
                  <c:v>17.802886571428576</c:v>
                </c:pt>
                <c:pt idx="239">
                  <c:v>3.0478128571428584</c:v>
                </c:pt>
                <c:pt idx="240">
                  <c:v>10.183720571428575</c:v>
                </c:pt>
                <c:pt idx="241">
                  <c:v>8.6956988571428564</c:v>
                </c:pt>
                <c:pt idx="242">
                  <c:v>18.679452857142856</c:v>
                </c:pt>
                <c:pt idx="243">
                  <c:v>9.0690785714285713</c:v>
                </c:pt>
                <c:pt idx="244">
                  <c:v>14.182865714285715</c:v>
                </c:pt>
                <c:pt idx="245">
                  <c:v>21.664515428571431</c:v>
                </c:pt>
                <c:pt idx="246">
                  <c:v>12.068532571428577</c:v>
                </c:pt>
                <c:pt idx="247">
                  <c:v>10.416308285714287</c:v>
                </c:pt>
                <c:pt idx="248">
                  <c:v>3.0823582857142857</c:v>
                </c:pt>
                <c:pt idx="249">
                  <c:v>4.5218754285714287</c:v>
                </c:pt>
                <c:pt idx="250">
                  <c:v>13.639114285714287</c:v>
                </c:pt>
                <c:pt idx="251">
                  <c:v>23.494361428571427</c:v>
                </c:pt>
                <c:pt idx="252">
                  <c:v>26.483224571428586</c:v>
                </c:pt>
                <c:pt idx="253">
                  <c:v>2.1439714285714284E-2</c:v>
                </c:pt>
                <c:pt idx="254">
                  <c:v>1.2118708571428569</c:v>
                </c:pt>
                <c:pt idx="255">
                  <c:v>2.4986040000000003</c:v>
                </c:pt>
                <c:pt idx="256">
                  <c:v>1.7751762857142865</c:v>
                </c:pt>
                <c:pt idx="257">
                  <c:v>1.9933808571428575</c:v>
                </c:pt>
                <c:pt idx="258">
                  <c:v>1.0550999999999999</c:v>
                </c:pt>
                <c:pt idx="259">
                  <c:v>3.6502377142857148</c:v>
                </c:pt>
                <c:pt idx="260">
                  <c:v>12.030556857142855</c:v>
                </c:pt>
                <c:pt idx="261">
                  <c:v>5.7465114285714298</c:v>
                </c:pt>
                <c:pt idx="262">
                  <c:v>5.0663428571428561E-2</c:v>
                </c:pt>
                <c:pt idx="263">
                  <c:v>1.1201445714285714</c:v>
                </c:pt>
                <c:pt idx="264">
                  <c:v>3.8527114285714301</c:v>
                </c:pt>
                <c:pt idx="265">
                  <c:v>4.4177922857142846</c:v>
                </c:pt>
                <c:pt idx="266">
                  <c:v>1.4655714285714286E-2</c:v>
                </c:pt>
                <c:pt idx="267">
                  <c:v>1.4742571428571431E-2</c:v>
                </c:pt>
                <c:pt idx="268">
                  <c:v>2.8244857142857148E-2</c:v>
                </c:pt>
                <c:pt idx="269">
                  <c:v>2.0235031428571424</c:v>
                </c:pt>
                <c:pt idx="270">
                  <c:v>3.7919999999999995E-2</c:v>
                </c:pt>
                <c:pt idx="271">
                  <c:v>4.1197285714285696</c:v>
                </c:pt>
                <c:pt idx="272">
                  <c:v>2.996628571428572E-2</c:v>
                </c:pt>
                <c:pt idx="273">
                  <c:v>0.70870285714285719</c:v>
                </c:pt>
                <c:pt idx="274">
                  <c:v>7.8244671428571442</c:v>
                </c:pt>
                <c:pt idx="275">
                  <c:v>9.6291428571428587E-3</c:v>
                </c:pt>
                <c:pt idx="276">
                  <c:v>1.2033142857142857E-2</c:v>
                </c:pt>
                <c:pt idx="277">
                  <c:v>1.9693959999999999</c:v>
                </c:pt>
                <c:pt idx="278">
                  <c:v>1.4660000000000001E-3</c:v>
                </c:pt>
                <c:pt idx="279">
                  <c:v>7.9220000000000002E-3</c:v>
                </c:pt>
                <c:pt idx="280">
                  <c:v>7.554E-3</c:v>
                </c:pt>
                <c:pt idx="281">
                  <c:v>7.2411428571428575E-3</c:v>
                </c:pt>
                <c:pt idx="282">
                  <c:v>0.24556657142857141</c:v>
                </c:pt>
                <c:pt idx="283">
                  <c:v>8.5919999999999989E-3</c:v>
                </c:pt>
                <c:pt idx="284">
                  <c:v>1.6821714285714287E-2</c:v>
                </c:pt>
                <c:pt idx="285">
                  <c:v>1.3439114285714286</c:v>
                </c:pt>
                <c:pt idx="286">
                  <c:v>2.7268571428571428E-3</c:v>
                </c:pt>
                <c:pt idx="287">
                  <c:v>4.6351428571428568E-3</c:v>
                </c:pt>
                <c:pt idx="288">
                  <c:v>1.1411428571428573E-3</c:v>
                </c:pt>
                <c:pt idx="289">
                  <c:v>2.0849454285714284</c:v>
                </c:pt>
                <c:pt idx="290">
                  <c:v>6.962857142857143E-3</c:v>
                </c:pt>
                <c:pt idx="291">
                  <c:v>1.1248857142857142E-2</c:v>
                </c:pt>
                <c:pt idx="292">
                  <c:v>3.515354571428571</c:v>
                </c:pt>
                <c:pt idx="293">
                  <c:v>7.1582857142857143E-3</c:v>
                </c:pt>
                <c:pt idx="294">
                  <c:v>7.2194285714285711E-3</c:v>
                </c:pt>
                <c:pt idx="295">
                  <c:v>6.0351428571428578E-3</c:v>
                </c:pt>
                <c:pt idx="296">
                  <c:v>1.5482857142857145E-3</c:v>
                </c:pt>
                <c:pt idx="297">
                  <c:v>3.8705714285714285E-3</c:v>
                </c:pt>
                <c:pt idx="298">
                  <c:v>7.8382857142857143E-3</c:v>
                </c:pt>
                <c:pt idx="299">
                  <c:v>3.0102822857142852</c:v>
                </c:pt>
                <c:pt idx="300">
                  <c:v>2.9244102857142833</c:v>
                </c:pt>
                <c:pt idx="301">
                  <c:v>4.931914285714285</c:v>
                </c:pt>
                <c:pt idx="302">
                  <c:v>5.3343300000000005</c:v>
                </c:pt>
                <c:pt idx="303">
                  <c:v>6.3890399999999987</c:v>
                </c:pt>
                <c:pt idx="304">
                  <c:v>4.934617428571431</c:v>
                </c:pt>
                <c:pt idx="305">
                  <c:v>5.3367165714285747</c:v>
                </c:pt>
                <c:pt idx="306">
                  <c:v>10.043882571428568</c:v>
                </c:pt>
                <c:pt idx="307">
                  <c:v>5.5495545714285708</c:v>
                </c:pt>
                <c:pt idx="308">
                  <c:v>19.411298285714292</c:v>
                </c:pt>
                <c:pt idx="309">
                  <c:v>24.818109714285715</c:v>
                </c:pt>
                <c:pt idx="310">
                  <c:v>12.846467714285719</c:v>
                </c:pt>
                <c:pt idx="311">
                  <c:v>5.0786828571428577</c:v>
                </c:pt>
                <c:pt idx="312">
                  <c:v>2.6203471428571428</c:v>
                </c:pt>
                <c:pt idx="313">
                  <c:v>14.354191142857148</c:v>
                </c:pt>
                <c:pt idx="314">
                  <c:v>4.8965091428571421</c:v>
                </c:pt>
                <c:pt idx="315">
                  <c:v>10.875047142857143</c:v>
                </c:pt>
                <c:pt idx="316">
                  <c:v>3.4920485714285716</c:v>
                </c:pt>
                <c:pt idx="317">
                  <c:v>16.325382000000005</c:v>
                </c:pt>
                <c:pt idx="318">
                  <c:v>2.5835311428571432</c:v>
                </c:pt>
                <c:pt idx="319">
                  <c:v>17.452524571428572</c:v>
                </c:pt>
                <c:pt idx="320">
                  <c:v>1.9809428571428572E-2</c:v>
                </c:pt>
                <c:pt idx="321">
                  <c:v>2.5991714285714285E-2</c:v>
                </c:pt>
                <c:pt idx="322">
                  <c:v>0.93442657142857144</c:v>
                </c:pt>
                <c:pt idx="323">
                  <c:v>9.9508571428571415E-3</c:v>
                </c:pt>
                <c:pt idx="324">
                  <c:v>2.0933542857142857</c:v>
                </c:pt>
                <c:pt idx="325">
                  <c:v>17.79312228571429</c:v>
                </c:pt>
                <c:pt idx="326">
                  <c:v>3.3561951428571426</c:v>
                </c:pt>
                <c:pt idx="327">
                  <c:v>10.231776000000002</c:v>
                </c:pt>
                <c:pt idx="328">
                  <c:v>4.5116965714285717</c:v>
                </c:pt>
                <c:pt idx="329">
                  <c:v>0.60014199999999995</c:v>
                </c:pt>
                <c:pt idx="330">
                  <c:v>3.626571428571429E-2</c:v>
                </c:pt>
                <c:pt idx="331">
                  <c:v>0.66006199999999993</c:v>
                </c:pt>
                <c:pt idx="332">
                  <c:v>5.1742857142857137E-3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9A-43E6-9090-5768BCDB8D9C}"/>
            </c:ext>
          </c:extLst>
        </c:ser>
        <c:ser>
          <c:idx val="5"/>
          <c:order val="5"/>
          <c:tx>
            <c:strRef>
              <c:f>'[1]Comparision as per CA'!$AB$1</c:f>
              <c:strCache>
                <c:ptCount val="1"/>
                <c:pt idx="0">
                  <c:v>L4 % Crack Area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CA'!$AB$2:$AB$334</c:f>
              <c:numCache>
                <c:formatCode>General</c:formatCode>
                <c:ptCount val="333"/>
                <c:pt idx="1">
                  <c:v>5.0220835714285723</c:v>
                </c:pt>
                <c:pt idx="2">
                  <c:v>0.74420228571428593</c:v>
                </c:pt>
                <c:pt idx="3">
                  <c:v>0.60259200000000002</c:v>
                </c:pt>
                <c:pt idx="4">
                  <c:v>1.2585368571428568</c:v>
                </c:pt>
                <c:pt idx="5">
                  <c:v>0.51376457142857135</c:v>
                </c:pt>
                <c:pt idx="6">
                  <c:v>7.6422857142857143E-3</c:v>
                </c:pt>
                <c:pt idx="7">
                  <c:v>9.8694285714285707E-3</c:v>
                </c:pt>
                <c:pt idx="8">
                  <c:v>8.9785228571428561</c:v>
                </c:pt>
                <c:pt idx="9">
                  <c:v>14.787498285714287</c:v>
                </c:pt>
                <c:pt idx="10">
                  <c:v>1.0092491428571426</c:v>
                </c:pt>
                <c:pt idx="11">
                  <c:v>7.1158857142857149E-2</c:v>
                </c:pt>
                <c:pt idx="12">
                  <c:v>2.6382228571428565</c:v>
                </c:pt>
                <c:pt idx="13">
                  <c:v>3.1408740000000006</c:v>
                </c:pt>
                <c:pt idx="14">
                  <c:v>2.006685714285714E-2</c:v>
                </c:pt>
                <c:pt idx="15">
                  <c:v>3.2844857142857148E-2</c:v>
                </c:pt>
                <c:pt idx="16">
                  <c:v>4.1673428571428563E-2</c:v>
                </c:pt>
                <c:pt idx="17">
                  <c:v>1.0347182857142858</c:v>
                </c:pt>
                <c:pt idx="18">
                  <c:v>3.2125042857142865</c:v>
                </c:pt>
                <c:pt idx="19">
                  <c:v>6.7842408571428567</c:v>
                </c:pt>
                <c:pt idx="20">
                  <c:v>7.8402857142857146E-3</c:v>
                </c:pt>
                <c:pt idx="21">
                  <c:v>1.6746588571428571</c:v>
                </c:pt>
                <c:pt idx="22">
                  <c:v>1.3843900000000002</c:v>
                </c:pt>
                <c:pt idx="23">
                  <c:v>0.79935171428571428</c:v>
                </c:pt>
                <c:pt idx="24">
                  <c:v>9.8714285714285727E-3</c:v>
                </c:pt>
                <c:pt idx="25">
                  <c:v>1.3060571428571432E-2</c:v>
                </c:pt>
                <c:pt idx="26">
                  <c:v>4.2854139999999994</c:v>
                </c:pt>
                <c:pt idx="27">
                  <c:v>0.82980914285714302</c:v>
                </c:pt>
                <c:pt idx="28">
                  <c:v>11.562954285714286</c:v>
                </c:pt>
                <c:pt idx="29">
                  <c:v>18.685486000000001</c:v>
                </c:pt>
                <c:pt idx="30">
                  <c:v>11.030842571428581</c:v>
                </c:pt>
                <c:pt idx="31">
                  <c:v>1.5965428571428571E-2</c:v>
                </c:pt>
                <c:pt idx="32">
                  <c:v>4.5096100000000003</c:v>
                </c:pt>
                <c:pt idx="33">
                  <c:v>1.0596557142857144</c:v>
                </c:pt>
                <c:pt idx="34">
                  <c:v>1.8853919999999995</c:v>
                </c:pt>
                <c:pt idx="35">
                  <c:v>1.146714285714286E-2</c:v>
                </c:pt>
                <c:pt idx="36">
                  <c:v>2.1262299999999996</c:v>
                </c:pt>
                <c:pt idx="37">
                  <c:v>2.6768548571428576</c:v>
                </c:pt>
                <c:pt idx="38">
                  <c:v>3.363582000000001</c:v>
                </c:pt>
                <c:pt idx="39">
                  <c:v>1.0451371428571425</c:v>
                </c:pt>
                <c:pt idx="40">
                  <c:v>2.4490488571428575</c:v>
                </c:pt>
                <c:pt idx="41">
                  <c:v>6.5186731428571409</c:v>
                </c:pt>
                <c:pt idx="42">
                  <c:v>2.9889420000000015</c:v>
                </c:pt>
                <c:pt idx="43">
                  <c:v>1.4866734285714285</c:v>
                </c:pt>
                <c:pt idx="44">
                  <c:v>3.1205999999999984E-2</c:v>
                </c:pt>
                <c:pt idx="45">
                  <c:v>0.77733200000000013</c:v>
                </c:pt>
                <c:pt idx="46">
                  <c:v>1.3958985714285712</c:v>
                </c:pt>
                <c:pt idx="47">
                  <c:v>3.6008285714285722E-2</c:v>
                </c:pt>
                <c:pt idx="48">
                  <c:v>1.8934857142857142E-2</c:v>
                </c:pt>
                <c:pt idx="49">
                  <c:v>2.164428571428571E-2</c:v>
                </c:pt>
                <c:pt idx="50">
                  <c:v>6.6479999999999985E-3</c:v>
                </c:pt>
                <c:pt idx="51">
                  <c:v>8.2645714285714284E-3</c:v>
                </c:pt>
                <c:pt idx="52">
                  <c:v>9.8271428571428607E-3</c:v>
                </c:pt>
                <c:pt idx="53">
                  <c:v>0.49355742857142854</c:v>
                </c:pt>
                <c:pt idx="54">
                  <c:v>1.0552857142857142E-2</c:v>
                </c:pt>
                <c:pt idx="55">
                  <c:v>0.4933019999999998</c:v>
                </c:pt>
                <c:pt idx="56">
                  <c:v>1.023611714285714</c:v>
                </c:pt>
                <c:pt idx="57">
                  <c:v>1.6649714285714289E-2</c:v>
                </c:pt>
                <c:pt idx="58">
                  <c:v>2.0187974285714279</c:v>
                </c:pt>
                <c:pt idx="59">
                  <c:v>2.0249428571428571E-2</c:v>
                </c:pt>
                <c:pt idx="60">
                  <c:v>2.1635999999999992E-2</c:v>
                </c:pt>
                <c:pt idx="61">
                  <c:v>1.3032285714285717E-2</c:v>
                </c:pt>
                <c:pt idx="62">
                  <c:v>7.2477714285714284E-2</c:v>
                </c:pt>
                <c:pt idx="63">
                  <c:v>0.80788400000000005</c:v>
                </c:pt>
                <c:pt idx="64">
                  <c:v>5.0845077142857145</c:v>
                </c:pt>
                <c:pt idx="65">
                  <c:v>1.8782000000000007E-2</c:v>
                </c:pt>
                <c:pt idx="66">
                  <c:v>1.1504825714285711</c:v>
                </c:pt>
                <c:pt idx="67">
                  <c:v>4.3794285714285714E-3</c:v>
                </c:pt>
                <c:pt idx="68">
                  <c:v>6.8445714285714273E-3</c:v>
                </c:pt>
                <c:pt idx="69">
                  <c:v>0.35676514285714289</c:v>
                </c:pt>
                <c:pt idx="70">
                  <c:v>1.3511711428571427</c:v>
                </c:pt>
                <c:pt idx="71">
                  <c:v>1.2932402857142855</c:v>
                </c:pt>
                <c:pt idx="72">
                  <c:v>0.71089485714285727</c:v>
                </c:pt>
                <c:pt idx="73">
                  <c:v>9.3291428571428553E-3</c:v>
                </c:pt>
                <c:pt idx="74">
                  <c:v>1.0164531428571428</c:v>
                </c:pt>
                <c:pt idx="75">
                  <c:v>1.7270571428571427E-2</c:v>
                </c:pt>
                <c:pt idx="76">
                  <c:v>1.2834894285714287</c:v>
                </c:pt>
                <c:pt idx="77">
                  <c:v>1.9258285714285714E-2</c:v>
                </c:pt>
                <c:pt idx="78">
                  <c:v>6.5617142857142853E-3</c:v>
                </c:pt>
                <c:pt idx="79">
                  <c:v>7.0808571428571431E-3</c:v>
                </c:pt>
                <c:pt idx="80">
                  <c:v>3.565142857142857E-3</c:v>
                </c:pt>
                <c:pt idx="81">
                  <c:v>1.3121428571428569E-2</c:v>
                </c:pt>
                <c:pt idx="82">
                  <c:v>1.2742362857142859</c:v>
                </c:pt>
                <c:pt idx="83">
                  <c:v>1.9853457142857147</c:v>
                </c:pt>
                <c:pt idx="84">
                  <c:v>1.7275154285714283</c:v>
                </c:pt>
                <c:pt idx="85">
                  <c:v>3.2780611428571431</c:v>
                </c:pt>
                <c:pt idx="86">
                  <c:v>1.013122857142857</c:v>
                </c:pt>
                <c:pt idx="87">
                  <c:v>4.9878231428571427</c:v>
                </c:pt>
                <c:pt idx="88">
                  <c:v>1.7768285714285716E-2</c:v>
                </c:pt>
                <c:pt idx="89">
                  <c:v>4.4925028571428571</c:v>
                </c:pt>
                <c:pt idx="90">
                  <c:v>0.74434514285714271</c:v>
                </c:pt>
                <c:pt idx="91">
                  <c:v>2.6207428571428572E-2</c:v>
                </c:pt>
                <c:pt idx="92">
                  <c:v>1.6755714285714284E-2</c:v>
                </c:pt>
                <c:pt idx="93">
                  <c:v>0.68143742857142842</c:v>
                </c:pt>
                <c:pt idx="94">
                  <c:v>1.1830125714285715</c:v>
                </c:pt>
                <c:pt idx="95">
                  <c:v>1.4377711428571436</c:v>
                </c:pt>
                <c:pt idx="96">
                  <c:v>4.1942042857142852</c:v>
                </c:pt>
                <c:pt idx="97">
                  <c:v>2.2315188571428566</c:v>
                </c:pt>
                <c:pt idx="98">
                  <c:v>3.5217428571428573E-2</c:v>
                </c:pt>
                <c:pt idx="99">
                  <c:v>1.8881974285714285</c:v>
                </c:pt>
                <c:pt idx="100">
                  <c:v>4.4239999999999988E-2</c:v>
                </c:pt>
                <c:pt idx="101">
                  <c:v>0.48907399999999995</c:v>
                </c:pt>
                <c:pt idx="102">
                  <c:v>1.9837477142857143</c:v>
                </c:pt>
                <c:pt idx="103">
                  <c:v>5.6419019999999982</c:v>
                </c:pt>
                <c:pt idx="104">
                  <c:v>1.8909502857142855</c:v>
                </c:pt>
                <c:pt idx="105">
                  <c:v>0.50764657142857128</c:v>
                </c:pt>
                <c:pt idx="106">
                  <c:v>1.8168857142857136E-2</c:v>
                </c:pt>
                <c:pt idx="107">
                  <c:v>1.0257085714285714</c:v>
                </c:pt>
                <c:pt idx="108">
                  <c:v>0.77064828571428579</c:v>
                </c:pt>
                <c:pt idx="109">
                  <c:v>9.0122857142857123E-3</c:v>
                </c:pt>
                <c:pt idx="110">
                  <c:v>3.0333448571428576</c:v>
                </c:pt>
                <c:pt idx="111">
                  <c:v>5.8970082857142794</c:v>
                </c:pt>
                <c:pt idx="112">
                  <c:v>5.9601142857142866E-2</c:v>
                </c:pt>
                <c:pt idx="113">
                  <c:v>2.8312202857142856</c:v>
                </c:pt>
                <c:pt idx="114">
                  <c:v>1.6355714285714286E-2</c:v>
                </c:pt>
                <c:pt idx="115">
                  <c:v>3.6152571428571416E-2</c:v>
                </c:pt>
                <c:pt idx="116">
                  <c:v>4.0000962857142843</c:v>
                </c:pt>
                <c:pt idx="117">
                  <c:v>1.4339914285714286</c:v>
                </c:pt>
                <c:pt idx="118">
                  <c:v>1.0153191428571429</c:v>
                </c:pt>
                <c:pt idx="119">
                  <c:v>1.9601428571428572E-2</c:v>
                </c:pt>
                <c:pt idx="120">
                  <c:v>1.5332971428571431</c:v>
                </c:pt>
                <c:pt idx="121">
                  <c:v>5.542542571428573</c:v>
                </c:pt>
                <c:pt idx="122">
                  <c:v>4.6234888571428563</c:v>
                </c:pt>
                <c:pt idx="123">
                  <c:v>6.5685420000000025</c:v>
                </c:pt>
                <c:pt idx="124">
                  <c:v>7.6908780000000023</c:v>
                </c:pt>
                <c:pt idx="125">
                  <c:v>3.3328080000000018</c:v>
                </c:pt>
                <c:pt idx="126">
                  <c:v>5.2182257142857145</c:v>
                </c:pt>
                <c:pt idx="127">
                  <c:v>1.0460162857142856</c:v>
                </c:pt>
                <c:pt idx="128">
                  <c:v>1.3732285714285712E-2</c:v>
                </c:pt>
                <c:pt idx="129">
                  <c:v>14.879986000000001</c:v>
                </c:pt>
                <c:pt idx="130">
                  <c:v>37.624344857142844</c:v>
                </c:pt>
                <c:pt idx="131">
                  <c:v>25.189030000000013</c:v>
                </c:pt>
                <c:pt idx="132">
                  <c:v>2.7720571428571428E-2</c:v>
                </c:pt>
                <c:pt idx="133">
                  <c:v>5.1176942857142853</c:v>
                </c:pt>
                <c:pt idx="134">
                  <c:v>5.0737731428571404</c:v>
                </c:pt>
                <c:pt idx="135">
                  <c:v>22.461602857142864</c:v>
                </c:pt>
                <c:pt idx="136">
                  <c:v>11.850943142857146</c:v>
                </c:pt>
                <c:pt idx="137">
                  <c:v>7.5629285714285706</c:v>
                </c:pt>
                <c:pt idx="138">
                  <c:v>1.4476597142857139</c:v>
                </c:pt>
                <c:pt idx="139">
                  <c:v>15.71473685714286</c:v>
                </c:pt>
                <c:pt idx="140">
                  <c:v>1.8988828571428573</c:v>
                </c:pt>
                <c:pt idx="141">
                  <c:v>1.2943988571428562</c:v>
                </c:pt>
                <c:pt idx="142">
                  <c:v>1.0127134285714288</c:v>
                </c:pt>
                <c:pt idx="143">
                  <c:v>4.6973428571428569E-2</c:v>
                </c:pt>
                <c:pt idx="144">
                  <c:v>2.2975539999999994</c:v>
                </c:pt>
                <c:pt idx="145">
                  <c:v>1.4589142857142856E-2</c:v>
                </c:pt>
                <c:pt idx="146">
                  <c:v>1.0312882857142858</c:v>
                </c:pt>
                <c:pt idx="147">
                  <c:v>1.6614571428571433E-2</c:v>
                </c:pt>
                <c:pt idx="148">
                  <c:v>9.260571428571427E-3</c:v>
                </c:pt>
                <c:pt idx="149">
                  <c:v>8.2634285714285709E-3</c:v>
                </c:pt>
                <c:pt idx="150">
                  <c:v>3.0124285714285718E-2</c:v>
                </c:pt>
                <c:pt idx="151">
                  <c:v>0.80180485714285732</c:v>
                </c:pt>
                <c:pt idx="152">
                  <c:v>1.3754434285714288</c:v>
                </c:pt>
                <c:pt idx="153">
                  <c:v>2.1166771428571431</c:v>
                </c:pt>
                <c:pt idx="154">
                  <c:v>1.4396571428571429E-2</c:v>
                </c:pt>
                <c:pt idx="155">
                  <c:v>6.852255428571433</c:v>
                </c:pt>
                <c:pt idx="156">
                  <c:v>6.9139380000000017</c:v>
                </c:pt>
                <c:pt idx="157">
                  <c:v>2.0207428571428567E-2</c:v>
                </c:pt>
                <c:pt idx="158">
                  <c:v>9.3535734285714316</c:v>
                </c:pt>
                <c:pt idx="159">
                  <c:v>5.7127337142857142</c:v>
                </c:pt>
                <c:pt idx="160">
                  <c:v>3.5254842857142852</c:v>
                </c:pt>
                <c:pt idx="161">
                  <c:v>1.0365897142857141</c:v>
                </c:pt>
                <c:pt idx="162">
                  <c:v>9.4131228571428576</c:v>
                </c:pt>
                <c:pt idx="163">
                  <c:v>4.1239091428571424</c:v>
                </c:pt>
                <c:pt idx="164">
                  <c:v>4.7321142857142867E-2</c:v>
                </c:pt>
                <c:pt idx="165">
                  <c:v>3.0188814285714285</c:v>
                </c:pt>
                <c:pt idx="166">
                  <c:v>1.3117582857142858</c:v>
                </c:pt>
                <c:pt idx="167">
                  <c:v>6.1720857142857133E-2</c:v>
                </c:pt>
                <c:pt idx="168">
                  <c:v>3.6071428571428567E-2</c:v>
                </c:pt>
                <c:pt idx="169">
                  <c:v>0.30709514285714284</c:v>
                </c:pt>
                <c:pt idx="170">
                  <c:v>1.7886531428571426</c:v>
                </c:pt>
                <c:pt idx="171">
                  <c:v>4.0415262857142853</c:v>
                </c:pt>
                <c:pt idx="172">
                  <c:v>2.5362399999999998</c:v>
                </c:pt>
                <c:pt idx="173">
                  <c:v>2.0036985714285716</c:v>
                </c:pt>
                <c:pt idx="174">
                  <c:v>1.5481557142857143</c:v>
                </c:pt>
                <c:pt idx="175">
                  <c:v>5.4634571428571421E-2</c:v>
                </c:pt>
                <c:pt idx="176">
                  <c:v>5.795714285714286E-3</c:v>
                </c:pt>
                <c:pt idx="177">
                  <c:v>3.0827142857142855E-2</c:v>
                </c:pt>
                <c:pt idx="178">
                  <c:v>3.2865311428571422</c:v>
                </c:pt>
                <c:pt idx="179">
                  <c:v>4.2901817142857155</c:v>
                </c:pt>
                <c:pt idx="180">
                  <c:v>2.1683594285714283</c:v>
                </c:pt>
                <c:pt idx="181">
                  <c:v>0.85831171428571418</c:v>
                </c:pt>
                <c:pt idx="182">
                  <c:v>0.4358217142857142</c:v>
                </c:pt>
                <c:pt idx="183">
                  <c:v>0.82902028571428565</c:v>
                </c:pt>
                <c:pt idx="184">
                  <c:v>11.07070028571429</c:v>
                </c:pt>
                <c:pt idx="185">
                  <c:v>2.1457305714285715</c:v>
                </c:pt>
                <c:pt idx="186">
                  <c:v>4.5409714285714275E-2</c:v>
                </c:pt>
                <c:pt idx="187">
                  <c:v>7.4264814285714271</c:v>
                </c:pt>
                <c:pt idx="188">
                  <c:v>6.0529537142857119</c:v>
                </c:pt>
                <c:pt idx="189">
                  <c:v>3.1040857142857148E-2</c:v>
                </c:pt>
                <c:pt idx="190">
                  <c:v>2.9806534285714283</c:v>
                </c:pt>
                <c:pt idx="191">
                  <c:v>10.406743428571428</c:v>
                </c:pt>
                <c:pt idx="192">
                  <c:v>7.0426571428571436E-2</c:v>
                </c:pt>
                <c:pt idx="193">
                  <c:v>13.303038285714287</c:v>
                </c:pt>
                <c:pt idx="194">
                  <c:v>4.7622300000000024</c:v>
                </c:pt>
                <c:pt idx="195">
                  <c:v>12.509292</c:v>
                </c:pt>
                <c:pt idx="196">
                  <c:v>19.496182285714287</c:v>
                </c:pt>
                <c:pt idx="197">
                  <c:v>4.9421891428571421</c:v>
                </c:pt>
                <c:pt idx="198">
                  <c:v>4.5436571428571423E-2</c:v>
                </c:pt>
                <c:pt idx="199">
                  <c:v>1.6356737142857143</c:v>
                </c:pt>
                <c:pt idx="200">
                  <c:v>2.9236285714285715E-2</c:v>
                </c:pt>
                <c:pt idx="201">
                  <c:v>0.64138600000000023</c:v>
                </c:pt>
                <c:pt idx="202">
                  <c:v>2.5131428571428562E-2</c:v>
                </c:pt>
                <c:pt idx="203">
                  <c:v>3.6013977142857136</c:v>
                </c:pt>
                <c:pt idx="204">
                  <c:v>3.6367428571428558E-2</c:v>
                </c:pt>
                <c:pt idx="205">
                  <c:v>1.038596857142857</c:v>
                </c:pt>
                <c:pt idx="206">
                  <c:v>2.6250857142857138E-2</c:v>
                </c:pt>
                <c:pt idx="207">
                  <c:v>1.7531714285714286E-2</c:v>
                </c:pt>
                <c:pt idx="208">
                  <c:v>0.86685771428571434</c:v>
                </c:pt>
                <c:pt idx="209">
                  <c:v>3.4599868571428578</c:v>
                </c:pt>
                <c:pt idx="210">
                  <c:v>2.5253714285714289E-2</c:v>
                </c:pt>
                <c:pt idx="211">
                  <c:v>0.75879714285714295</c:v>
                </c:pt>
                <c:pt idx="212">
                  <c:v>3.7977731428571437</c:v>
                </c:pt>
                <c:pt idx="213">
                  <c:v>0.34853571428571439</c:v>
                </c:pt>
                <c:pt idx="214">
                  <c:v>3.1836768571428573</c:v>
                </c:pt>
                <c:pt idx="215">
                  <c:v>1.5332857142857145E-2</c:v>
                </c:pt>
                <c:pt idx="216">
                  <c:v>2.0605714285714286E-2</c:v>
                </c:pt>
                <c:pt idx="217">
                  <c:v>1.6505142857142857E-2</c:v>
                </c:pt>
                <c:pt idx="218">
                  <c:v>8.5132351428571429</c:v>
                </c:pt>
                <c:pt idx="219">
                  <c:v>3.8376857142857136E-2</c:v>
                </c:pt>
                <c:pt idx="220">
                  <c:v>1.3110482857142856</c:v>
                </c:pt>
                <c:pt idx="221">
                  <c:v>1.0209062857142859</c:v>
                </c:pt>
                <c:pt idx="222">
                  <c:v>5.4945402857142858</c:v>
                </c:pt>
                <c:pt idx="223">
                  <c:v>6.7460974285714324</c:v>
                </c:pt>
                <c:pt idx="224">
                  <c:v>4.7432994285714294</c:v>
                </c:pt>
                <c:pt idx="225">
                  <c:v>1.7154628571428572</c:v>
                </c:pt>
                <c:pt idx="226">
                  <c:v>7.0931345714285721</c:v>
                </c:pt>
                <c:pt idx="227">
                  <c:v>10.558422857142856</c:v>
                </c:pt>
                <c:pt idx="228">
                  <c:v>6.1945428571428561E-2</c:v>
                </c:pt>
                <c:pt idx="229">
                  <c:v>3.0388402857142864</c:v>
                </c:pt>
                <c:pt idx="230">
                  <c:v>16.763174285714289</c:v>
                </c:pt>
                <c:pt idx="231">
                  <c:v>10.316081142857151</c:v>
                </c:pt>
                <c:pt idx="232">
                  <c:v>3.9397611428571429</c:v>
                </c:pt>
                <c:pt idx="233">
                  <c:v>0.46030571428571432</c:v>
                </c:pt>
                <c:pt idx="234">
                  <c:v>5.1830285714285711E-2</c:v>
                </c:pt>
                <c:pt idx="235">
                  <c:v>3.0133328571428568</c:v>
                </c:pt>
                <c:pt idx="236">
                  <c:v>1.5530359999999999</c:v>
                </c:pt>
                <c:pt idx="237">
                  <c:v>15.974978571428572</c:v>
                </c:pt>
                <c:pt idx="238">
                  <c:v>3.3217565714285691</c:v>
                </c:pt>
                <c:pt idx="239">
                  <c:v>2.4840705714285711</c:v>
                </c:pt>
                <c:pt idx="240">
                  <c:v>10.664461142857142</c:v>
                </c:pt>
                <c:pt idx="241">
                  <c:v>2.5587748571428559</c:v>
                </c:pt>
                <c:pt idx="242">
                  <c:v>1.2857451428571425</c:v>
                </c:pt>
                <c:pt idx="243">
                  <c:v>3.541516000000001</c:v>
                </c:pt>
                <c:pt idx="244">
                  <c:v>3.5753714285714285E-2</c:v>
                </c:pt>
                <c:pt idx="245">
                  <c:v>2.7884177142857145</c:v>
                </c:pt>
                <c:pt idx="246">
                  <c:v>10.374827714285713</c:v>
                </c:pt>
                <c:pt idx="247">
                  <c:v>6.6289602857142835</c:v>
                </c:pt>
                <c:pt idx="248">
                  <c:v>2.0410408571428573</c:v>
                </c:pt>
                <c:pt idx="249">
                  <c:v>2.0420285714285717E-2</c:v>
                </c:pt>
                <c:pt idx="250">
                  <c:v>9.2067948571428566</c:v>
                </c:pt>
                <c:pt idx="251">
                  <c:v>17.133100857142853</c:v>
                </c:pt>
                <c:pt idx="252">
                  <c:v>16.383881714285717</c:v>
                </c:pt>
                <c:pt idx="253">
                  <c:v>4.2841359999999993</c:v>
                </c:pt>
                <c:pt idx="254">
                  <c:v>4.1247734285714284</c:v>
                </c:pt>
                <c:pt idx="255">
                  <c:v>0.49739742857142871</c:v>
                </c:pt>
                <c:pt idx="256">
                  <c:v>2.513687428571429</c:v>
                </c:pt>
                <c:pt idx="257">
                  <c:v>0.55538399999999999</c:v>
                </c:pt>
                <c:pt idx="258">
                  <c:v>1.710057142857143E-2</c:v>
                </c:pt>
                <c:pt idx="259">
                  <c:v>2.5069311428571432</c:v>
                </c:pt>
                <c:pt idx="260">
                  <c:v>0.77103714285714287</c:v>
                </c:pt>
                <c:pt idx="261">
                  <c:v>2.058448571428571</c:v>
                </c:pt>
                <c:pt idx="262">
                  <c:v>9.0762857142857156E-3</c:v>
                </c:pt>
                <c:pt idx="263">
                  <c:v>2.3772285714285718E-2</c:v>
                </c:pt>
                <c:pt idx="264">
                  <c:v>3.1675142857142853E-2</c:v>
                </c:pt>
                <c:pt idx="265">
                  <c:v>11.417048285714285</c:v>
                </c:pt>
                <c:pt idx="266">
                  <c:v>2.7789999999999999E-2</c:v>
                </c:pt>
                <c:pt idx="267">
                  <c:v>1.0484374285714284</c:v>
                </c:pt>
                <c:pt idx="268">
                  <c:v>2.0444754285714284</c:v>
                </c:pt>
                <c:pt idx="269">
                  <c:v>1.1747428571428572E-2</c:v>
                </c:pt>
                <c:pt idx="270">
                  <c:v>2.7808571428571426E-2</c:v>
                </c:pt>
                <c:pt idx="271">
                  <c:v>1.5698422857142857</c:v>
                </c:pt>
                <c:pt idx="272">
                  <c:v>5.2684594285714335</c:v>
                </c:pt>
                <c:pt idx="273">
                  <c:v>1.9887674285714287</c:v>
                </c:pt>
                <c:pt idx="274">
                  <c:v>0.71365599999999996</c:v>
                </c:pt>
                <c:pt idx="275">
                  <c:v>2.3753142857142855E-2</c:v>
                </c:pt>
                <c:pt idx="276">
                  <c:v>26.463321714285708</c:v>
                </c:pt>
                <c:pt idx="277">
                  <c:v>8.744001428571428</c:v>
                </c:pt>
                <c:pt idx="278">
                  <c:v>1.0142911428571428</c:v>
                </c:pt>
                <c:pt idx="279">
                  <c:v>7.0967880000000028</c:v>
                </c:pt>
                <c:pt idx="280">
                  <c:v>1.2670285714285714E-2</c:v>
                </c:pt>
                <c:pt idx="281">
                  <c:v>2.7039714285714285E-2</c:v>
                </c:pt>
                <c:pt idx="282">
                  <c:v>0.96696285714285701</c:v>
                </c:pt>
                <c:pt idx="283">
                  <c:v>2.8561142857142858E-2</c:v>
                </c:pt>
                <c:pt idx="284">
                  <c:v>2.0734857142857142E-2</c:v>
                </c:pt>
                <c:pt idx="285">
                  <c:v>7.3862857142857133E-3</c:v>
                </c:pt>
                <c:pt idx="286">
                  <c:v>1.1952571428571429E-2</c:v>
                </c:pt>
                <c:pt idx="287">
                  <c:v>2.8234285714285714E-3</c:v>
                </c:pt>
                <c:pt idx="288">
                  <c:v>1.2698177142857137</c:v>
                </c:pt>
                <c:pt idx="289">
                  <c:v>1.4457665714285712</c:v>
                </c:pt>
                <c:pt idx="290">
                  <c:v>0.37105142857142853</c:v>
                </c:pt>
                <c:pt idx="291">
                  <c:v>7.3008571428571445E-3</c:v>
                </c:pt>
                <c:pt idx="292">
                  <c:v>0.7226545714285717</c:v>
                </c:pt>
                <c:pt idx="293">
                  <c:v>0.33964428571428579</c:v>
                </c:pt>
                <c:pt idx="294">
                  <c:v>4.478571428571429E-3</c:v>
                </c:pt>
                <c:pt idx="295">
                  <c:v>0.85230914285714288</c:v>
                </c:pt>
                <c:pt idx="296">
                  <c:v>6.4771428571428584E-3</c:v>
                </c:pt>
                <c:pt idx="297">
                  <c:v>2.7559999999999993E-3</c:v>
                </c:pt>
                <c:pt idx="298">
                  <c:v>1.7699428571428571E-2</c:v>
                </c:pt>
                <c:pt idx="299">
                  <c:v>1.0186379999999999</c:v>
                </c:pt>
                <c:pt idx="300">
                  <c:v>2.2846857142857148E-2</c:v>
                </c:pt>
                <c:pt idx="301">
                  <c:v>2.3787428571428564E-2</c:v>
                </c:pt>
                <c:pt idx="302">
                  <c:v>6.0434571428571442E-2</c:v>
                </c:pt>
                <c:pt idx="303">
                  <c:v>3.6580285714285711E-2</c:v>
                </c:pt>
                <c:pt idx="304">
                  <c:v>3.7780285714285718E-2</c:v>
                </c:pt>
                <c:pt idx="305">
                  <c:v>3.207657142857142E-2</c:v>
                </c:pt>
                <c:pt idx="306">
                  <c:v>1.8444802857142857</c:v>
                </c:pt>
                <c:pt idx="307">
                  <c:v>1.8202357142857142</c:v>
                </c:pt>
                <c:pt idx="308">
                  <c:v>2.5894865714285724</c:v>
                </c:pt>
                <c:pt idx="309">
                  <c:v>6.1273045714285708</c:v>
                </c:pt>
                <c:pt idx="310">
                  <c:v>3.7258605714285702</c:v>
                </c:pt>
                <c:pt idx="311">
                  <c:v>1.0339937142857143</c:v>
                </c:pt>
                <c:pt idx="312">
                  <c:v>1.7570571428571428E-2</c:v>
                </c:pt>
                <c:pt idx="313">
                  <c:v>1.0453428571428574E-2</c:v>
                </c:pt>
                <c:pt idx="314">
                  <c:v>1.6251142857142856E-2</c:v>
                </c:pt>
                <c:pt idx="315">
                  <c:v>1.5366000000000001E-2</c:v>
                </c:pt>
                <c:pt idx="316">
                  <c:v>1.0198011428571427</c:v>
                </c:pt>
                <c:pt idx="317">
                  <c:v>4.9753242857142856</c:v>
                </c:pt>
                <c:pt idx="318">
                  <c:v>4.1111428571428566E-3</c:v>
                </c:pt>
                <c:pt idx="319">
                  <c:v>3.5807142857142857E-2</c:v>
                </c:pt>
                <c:pt idx="320">
                  <c:v>3.213714285714285E-3</c:v>
                </c:pt>
                <c:pt idx="321">
                  <c:v>1.0144082857142858</c:v>
                </c:pt>
                <c:pt idx="322">
                  <c:v>8.6697142857142858E-3</c:v>
                </c:pt>
                <c:pt idx="323">
                  <c:v>4.5052285714285711E-2</c:v>
                </c:pt>
                <c:pt idx="324">
                  <c:v>1.6002857142857142E-2</c:v>
                </c:pt>
                <c:pt idx="325">
                  <c:v>4.7612237142857161</c:v>
                </c:pt>
                <c:pt idx="326">
                  <c:v>3.8737142857142863E-3</c:v>
                </c:pt>
                <c:pt idx="327">
                  <c:v>1.1564097142857146</c:v>
                </c:pt>
                <c:pt idx="328">
                  <c:v>2.2574285714285713E-3</c:v>
                </c:pt>
                <c:pt idx="329">
                  <c:v>2.5646857142857145E-2</c:v>
                </c:pt>
                <c:pt idx="330">
                  <c:v>0.78144257142857154</c:v>
                </c:pt>
                <c:pt idx="331">
                  <c:v>1.7362282857142859</c:v>
                </c:pt>
                <c:pt idx="332">
                  <c:v>4.8574285714285723E-2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9A-43E6-9090-5768BCDB8D9C}"/>
            </c:ext>
          </c:extLst>
        </c:ser>
        <c:ser>
          <c:idx val="6"/>
          <c:order val="6"/>
          <c:tx>
            <c:strRef>
              <c:f>'[1]Comparision as per CA'!$AC$1</c:f>
              <c:strCache>
                <c:ptCount val="1"/>
                <c:pt idx="0">
                  <c:v>R1 % Crack Area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CA'!$AC$2:$AC$334</c:f>
              <c:numCache>
                <c:formatCode>General</c:formatCode>
                <c:ptCount val="333"/>
                <c:pt idx="1">
                  <c:v>2.4295714285714285E-2</c:v>
                </c:pt>
                <c:pt idx="2">
                  <c:v>4.4374859999999998</c:v>
                </c:pt>
                <c:pt idx="3">
                  <c:v>0.4889871428571429</c:v>
                </c:pt>
                <c:pt idx="4">
                  <c:v>0.64965828571428574</c:v>
                </c:pt>
                <c:pt idx="5">
                  <c:v>1.1710285714285715E-2</c:v>
                </c:pt>
                <c:pt idx="6">
                  <c:v>9.9685840000000034</c:v>
                </c:pt>
                <c:pt idx="7">
                  <c:v>9.8910845714285731</c:v>
                </c:pt>
                <c:pt idx="8">
                  <c:v>10.597595428571429</c:v>
                </c:pt>
                <c:pt idx="9">
                  <c:v>5.3841842857142854</c:v>
                </c:pt>
                <c:pt idx="10">
                  <c:v>9.4650582857142869</c:v>
                </c:pt>
                <c:pt idx="11">
                  <c:v>5.0569077142857148</c:v>
                </c:pt>
                <c:pt idx="12">
                  <c:v>1.0272537142857143</c:v>
                </c:pt>
                <c:pt idx="13">
                  <c:v>2.0297105714285721</c:v>
                </c:pt>
                <c:pt idx="14">
                  <c:v>1.7118308571428573</c:v>
                </c:pt>
                <c:pt idx="15">
                  <c:v>1.6126285714285711E-2</c:v>
                </c:pt>
                <c:pt idx="16">
                  <c:v>1.0269997142857146</c:v>
                </c:pt>
                <c:pt idx="17">
                  <c:v>2.7379425714285714</c:v>
                </c:pt>
                <c:pt idx="18">
                  <c:v>3.9961788571428576</c:v>
                </c:pt>
                <c:pt idx="19">
                  <c:v>3.0056285714285716E-2</c:v>
                </c:pt>
                <c:pt idx="20">
                  <c:v>2.3755714285714293E-2</c:v>
                </c:pt>
                <c:pt idx="21">
                  <c:v>2.8294857142857139E-2</c:v>
                </c:pt>
                <c:pt idx="22">
                  <c:v>4.171493714285714</c:v>
                </c:pt>
                <c:pt idx="23">
                  <c:v>1.1196854285714288</c:v>
                </c:pt>
                <c:pt idx="24">
                  <c:v>1.2975368571428569</c:v>
                </c:pt>
                <c:pt idx="25">
                  <c:v>2.5015860000000019</c:v>
                </c:pt>
                <c:pt idx="26">
                  <c:v>2.5816285714285715E-2</c:v>
                </c:pt>
                <c:pt idx="27">
                  <c:v>0.36489542857142859</c:v>
                </c:pt>
                <c:pt idx="28">
                  <c:v>2.2156285714285719E-2</c:v>
                </c:pt>
                <c:pt idx="29">
                  <c:v>2.2575714285714286E-2</c:v>
                </c:pt>
                <c:pt idx="30">
                  <c:v>3.2001142857142846E-2</c:v>
                </c:pt>
                <c:pt idx="31">
                  <c:v>0.59923542857142853</c:v>
                </c:pt>
                <c:pt idx="32">
                  <c:v>2.7560785714285707</c:v>
                </c:pt>
                <c:pt idx="33">
                  <c:v>2.7600771428571442</c:v>
                </c:pt>
                <c:pt idx="34">
                  <c:v>2.1645451428571421</c:v>
                </c:pt>
                <c:pt idx="35">
                  <c:v>2.0310811428571429</c:v>
                </c:pt>
                <c:pt idx="36">
                  <c:v>3.3262262857142866</c:v>
                </c:pt>
                <c:pt idx="37">
                  <c:v>4.3642148571428576</c:v>
                </c:pt>
                <c:pt idx="38">
                  <c:v>14.384164857142858</c:v>
                </c:pt>
                <c:pt idx="39">
                  <c:v>9.6610617142857134</c:v>
                </c:pt>
                <c:pt idx="40">
                  <c:v>0.79115628571428553</c:v>
                </c:pt>
                <c:pt idx="41">
                  <c:v>0.39459771428571427</c:v>
                </c:pt>
                <c:pt idx="42">
                  <c:v>0.49196028571428568</c:v>
                </c:pt>
                <c:pt idx="43">
                  <c:v>1.902742857142857E-2</c:v>
                </c:pt>
                <c:pt idx="44">
                  <c:v>7.4240000000000009E-3</c:v>
                </c:pt>
                <c:pt idx="45">
                  <c:v>8.7945714285714276E-3</c:v>
                </c:pt>
                <c:pt idx="46">
                  <c:v>1.3165714285714284E-2</c:v>
                </c:pt>
                <c:pt idx="47">
                  <c:v>1.4510285714285713E-2</c:v>
                </c:pt>
                <c:pt idx="48">
                  <c:v>1.4845428571428574E-2</c:v>
                </c:pt>
                <c:pt idx="49">
                  <c:v>2.0282357142857141</c:v>
                </c:pt>
                <c:pt idx="50">
                  <c:v>1.8564719999999997</c:v>
                </c:pt>
                <c:pt idx="51">
                  <c:v>1.6505714285714283E-2</c:v>
                </c:pt>
                <c:pt idx="52">
                  <c:v>1.0369714285714286E-2</c:v>
                </c:pt>
                <c:pt idx="53">
                  <c:v>4.2624000000000002E-2</c:v>
                </c:pt>
                <c:pt idx="54">
                  <c:v>1.421101142857143</c:v>
                </c:pt>
                <c:pt idx="55">
                  <c:v>0.63958628571428577</c:v>
                </c:pt>
                <c:pt idx="56">
                  <c:v>1.8826285714285712E-2</c:v>
                </c:pt>
                <c:pt idx="57">
                  <c:v>0.70724400000000009</c:v>
                </c:pt>
                <c:pt idx="58">
                  <c:v>3.312108857142857</c:v>
                </c:pt>
                <c:pt idx="59">
                  <c:v>1.856296857142858</c:v>
                </c:pt>
                <c:pt idx="60">
                  <c:v>2.0934885714285718</c:v>
                </c:pt>
                <c:pt idx="61">
                  <c:v>1.0542997142857142</c:v>
                </c:pt>
                <c:pt idx="62">
                  <c:v>2.1716857142857138E-2</c:v>
                </c:pt>
                <c:pt idx="63">
                  <c:v>5.5386571428571438E-2</c:v>
                </c:pt>
                <c:pt idx="64">
                  <c:v>4.2637142857142867E-2</c:v>
                </c:pt>
                <c:pt idx="65">
                  <c:v>1.0502834285714284</c:v>
                </c:pt>
                <c:pt idx="66">
                  <c:v>3.2195428571428576E-2</c:v>
                </c:pt>
                <c:pt idx="67">
                  <c:v>1.7731039999999996</c:v>
                </c:pt>
                <c:pt idx="68">
                  <c:v>8.2092288571428522</c:v>
                </c:pt>
                <c:pt idx="69">
                  <c:v>5.3981711428571435</c:v>
                </c:pt>
                <c:pt idx="70">
                  <c:v>2.7304285714285711E-2</c:v>
                </c:pt>
                <c:pt idx="71">
                  <c:v>1.0176431428571431</c:v>
                </c:pt>
                <c:pt idx="72">
                  <c:v>1.2212785714285714</c:v>
                </c:pt>
                <c:pt idx="73">
                  <c:v>4.9449677142857151</c:v>
                </c:pt>
                <c:pt idx="74">
                  <c:v>3.5352000000000001E-2</c:v>
                </c:pt>
                <c:pt idx="75">
                  <c:v>2.0146459999999999</c:v>
                </c:pt>
                <c:pt idx="76">
                  <c:v>19.459310571428574</c:v>
                </c:pt>
                <c:pt idx="77">
                  <c:v>16.563214857142864</c:v>
                </c:pt>
                <c:pt idx="78">
                  <c:v>5.9620165714285696</c:v>
                </c:pt>
                <c:pt idx="79">
                  <c:v>11.035771142857142</c:v>
                </c:pt>
                <c:pt idx="80">
                  <c:v>6.8656048571428565</c:v>
                </c:pt>
                <c:pt idx="81">
                  <c:v>3.0658362857142842</c:v>
                </c:pt>
                <c:pt idx="82">
                  <c:v>2.7248834285714296</c:v>
                </c:pt>
                <c:pt idx="83">
                  <c:v>1.691354571428572</c:v>
                </c:pt>
                <c:pt idx="84">
                  <c:v>2.5381802857142861</c:v>
                </c:pt>
                <c:pt idx="85">
                  <c:v>3.4442380000000004</c:v>
                </c:pt>
                <c:pt idx="86">
                  <c:v>6.9973734285714295</c:v>
                </c:pt>
                <c:pt idx="87">
                  <c:v>11.310986285714286</c:v>
                </c:pt>
                <c:pt idx="88">
                  <c:v>2.3917928571428568</c:v>
                </c:pt>
                <c:pt idx="89">
                  <c:v>1.9772285714285714E-2</c:v>
                </c:pt>
                <c:pt idx="90">
                  <c:v>1.2025142857142854E-2</c:v>
                </c:pt>
                <c:pt idx="91">
                  <c:v>2.4135648571428572</c:v>
                </c:pt>
                <c:pt idx="92">
                  <c:v>5.3872837142857151</c:v>
                </c:pt>
                <c:pt idx="93">
                  <c:v>1.1804857142857141E-2</c:v>
                </c:pt>
                <c:pt idx="94">
                  <c:v>2.2624857142857141E-2</c:v>
                </c:pt>
                <c:pt idx="95">
                  <c:v>4.4109028571428581</c:v>
                </c:pt>
                <c:pt idx="96">
                  <c:v>13.283035714285713</c:v>
                </c:pt>
                <c:pt idx="97">
                  <c:v>4.9575714285714285E-2</c:v>
                </c:pt>
                <c:pt idx="98">
                  <c:v>0.71153685714285719</c:v>
                </c:pt>
                <c:pt idx="99">
                  <c:v>0.62918114285714288</c:v>
                </c:pt>
                <c:pt idx="100">
                  <c:v>4.5467142857142866E-2</c:v>
                </c:pt>
                <c:pt idx="101">
                  <c:v>1.0377117142857146</c:v>
                </c:pt>
                <c:pt idx="102">
                  <c:v>3.7719677142857129</c:v>
                </c:pt>
                <c:pt idx="103">
                  <c:v>9.4154991428571382</c:v>
                </c:pt>
                <c:pt idx="104">
                  <c:v>30.955235428571431</c:v>
                </c:pt>
                <c:pt idx="105">
                  <c:v>9.7044631428571471</c:v>
                </c:pt>
                <c:pt idx="106">
                  <c:v>8.4092774285714285</c:v>
                </c:pt>
                <c:pt idx="107">
                  <c:v>16.50723257142857</c:v>
                </c:pt>
                <c:pt idx="108">
                  <c:v>7.1469731428571395</c:v>
                </c:pt>
                <c:pt idx="109">
                  <c:v>0.6233482857142858</c:v>
                </c:pt>
                <c:pt idx="110">
                  <c:v>1.6533151428571429</c:v>
                </c:pt>
                <c:pt idx="111">
                  <c:v>6.2442942857142834</c:v>
                </c:pt>
                <c:pt idx="112">
                  <c:v>0.76955457142857131</c:v>
                </c:pt>
                <c:pt idx="113">
                  <c:v>11.782807142857148</c:v>
                </c:pt>
                <c:pt idx="114">
                  <c:v>3.4170799999999995</c:v>
                </c:pt>
                <c:pt idx="115">
                  <c:v>1.0449037142857145</c:v>
                </c:pt>
                <c:pt idx="116">
                  <c:v>2.208554857142857</c:v>
                </c:pt>
                <c:pt idx="117">
                  <c:v>3.9203142857142853E-2</c:v>
                </c:pt>
                <c:pt idx="118">
                  <c:v>2.646289714285714</c:v>
                </c:pt>
                <c:pt idx="119">
                  <c:v>2.4340474285714286</c:v>
                </c:pt>
                <c:pt idx="120">
                  <c:v>1.6975999999999998E-2</c:v>
                </c:pt>
                <c:pt idx="121">
                  <c:v>0.53061628571428554</c:v>
                </c:pt>
                <c:pt idx="122">
                  <c:v>1.0505911428571428</c:v>
                </c:pt>
                <c:pt idx="123">
                  <c:v>1.3964111428571435</c:v>
                </c:pt>
                <c:pt idx="124">
                  <c:v>1.6919168571428573</c:v>
                </c:pt>
                <c:pt idx="125">
                  <c:v>0.93684657142857164</c:v>
                </c:pt>
                <c:pt idx="126">
                  <c:v>3.8897142857142845E-2</c:v>
                </c:pt>
                <c:pt idx="127">
                  <c:v>3.1451562857142865</c:v>
                </c:pt>
                <c:pt idx="128">
                  <c:v>12.040885142857146</c:v>
                </c:pt>
                <c:pt idx="129">
                  <c:v>1.020146</c:v>
                </c:pt>
                <c:pt idx="130">
                  <c:v>7.7648854285714313</c:v>
                </c:pt>
                <c:pt idx="131">
                  <c:v>5.102829714285714</c:v>
                </c:pt>
                <c:pt idx="132">
                  <c:v>2.197428571428571E-2</c:v>
                </c:pt>
                <c:pt idx="133">
                  <c:v>4.8735471428571415</c:v>
                </c:pt>
                <c:pt idx="134">
                  <c:v>4.2303428571428582E-2</c:v>
                </c:pt>
                <c:pt idx="135">
                  <c:v>2.296142857142857E-2</c:v>
                </c:pt>
                <c:pt idx="136">
                  <c:v>0.70864171428571421</c:v>
                </c:pt>
                <c:pt idx="137">
                  <c:v>1.6752571428571429E-2</c:v>
                </c:pt>
                <c:pt idx="138">
                  <c:v>6.7417142857142858E-3</c:v>
                </c:pt>
                <c:pt idx="139">
                  <c:v>9.7236571428571436E-2</c:v>
                </c:pt>
                <c:pt idx="140">
                  <c:v>7.0171428571428581E-3</c:v>
                </c:pt>
                <c:pt idx="141">
                  <c:v>4.7904857142857138E-2</c:v>
                </c:pt>
                <c:pt idx="142">
                  <c:v>0.11463942857142856</c:v>
                </c:pt>
                <c:pt idx="143">
                  <c:v>4.4356571428571426E-2</c:v>
                </c:pt>
                <c:pt idx="144">
                  <c:v>1.3762857142857144E-3</c:v>
                </c:pt>
                <c:pt idx="145">
                  <c:v>0.56867771428571423</c:v>
                </c:pt>
                <c:pt idx="146">
                  <c:v>0.66585085714285708</c:v>
                </c:pt>
                <c:pt idx="147">
                  <c:v>2.9114571428571427E-2</c:v>
                </c:pt>
                <c:pt idx="148">
                  <c:v>1.2397142857142856E-3</c:v>
                </c:pt>
                <c:pt idx="149">
                  <c:v>5.8539999999999998E-3</c:v>
                </c:pt>
                <c:pt idx="150">
                  <c:v>5.1619211428571443</c:v>
                </c:pt>
                <c:pt idx="151">
                  <c:v>6.9313914285714286</c:v>
                </c:pt>
                <c:pt idx="152">
                  <c:v>5.7628571428571429E-4</c:v>
                </c:pt>
                <c:pt idx="153">
                  <c:v>1.705342857142857E-2</c:v>
                </c:pt>
                <c:pt idx="154">
                  <c:v>3.2354571428571427E-2</c:v>
                </c:pt>
                <c:pt idx="155">
                  <c:v>6.6639999999999998E-3</c:v>
                </c:pt>
                <c:pt idx="156">
                  <c:v>8.6642857142857146E-3</c:v>
                </c:pt>
                <c:pt idx="157">
                  <c:v>1.8968571428571428E-2</c:v>
                </c:pt>
                <c:pt idx="158">
                  <c:v>6.6991428571428575E-3</c:v>
                </c:pt>
                <c:pt idx="159">
                  <c:v>1.2422857142857142E-3</c:v>
                </c:pt>
                <c:pt idx="160">
                  <c:v>3.2211428571428569E-3</c:v>
                </c:pt>
                <c:pt idx="161">
                  <c:v>1.6569714285714285E-2</c:v>
                </c:pt>
                <c:pt idx="162">
                  <c:v>9.1837142857142864E-3</c:v>
                </c:pt>
                <c:pt idx="163">
                  <c:v>2.6840871428571429</c:v>
                </c:pt>
                <c:pt idx="164">
                  <c:v>1.5363665714285715</c:v>
                </c:pt>
                <c:pt idx="165">
                  <c:v>1.3126857142857143E-2</c:v>
                </c:pt>
                <c:pt idx="166">
                  <c:v>1.4216777142857142</c:v>
                </c:pt>
                <c:pt idx="167">
                  <c:v>2.0414934285714295</c:v>
                </c:pt>
                <c:pt idx="168">
                  <c:v>2.524483142857143</c:v>
                </c:pt>
                <c:pt idx="169">
                  <c:v>2.5866000000000004E-2</c:v>
                </c:pt>
                <c:pt idx="170">
                  <c:v>0.69470971428571437</c:v>
                </c:pt>
                <c:pt idx="171">
                  <c:v>1.0417382857142861</c:v>
                </c:pt>
                <c:pt idx="172">
                  <c:v>0.54836571428571423</c:v>
                </c:pt>
                <c:pt idx="173">
                  <c:v>1.1099428571428574E-2</c:v>
                </c:pt>
                <c:pt idx="174">
                  <c:v>1.4874857142857143E-2</c:v>
                </c:pt>
                <c:pt idx="175">
                  <c:v>6.8368571428571419E-3</c:v>
                </c:pt>
                <c:pt idx="176">
                  <c:v>7.6421428571428585E-2</c:v>
                </c:pt>
                <c:pt idx="177">
                  <c:v>1.8894857142857147E-2</c:v>
                </c:pt>
                <c:pt idx="178">
                  <c:v>1.3804E-2</c:v>
                </c:pt>
                <c:pt idx="179">
                  <c:v>1.7342857142857142E-2</c:v>
                </c:pt>
                <c:pt idx="180">
                  <c:v>3.1203428571428556E-2</c:v>
                </c:pt>
                <c:pt idx="181">
                  <c:v>5.8249142857142854E-2</c:v>
                </c:pt>
                <c:pt idx="182">
                  <c:v>1.8853142857142863E-2</c:v>
                </c:pt>
                <c:pt idx="183">
                  <c:v>0.34142828571428585</c:v>
                </c:pt>
                <c:pt idx="184">
                  <c:v>2.8209008571428571</c:v>
                </c:pt>
                <c:pt idx="185">
                  <c:v>1.1511999999999998E-2</c:v>
                </c:pt>
                <c:pt idx="186">
                  <c:v>1.5382857142857141E-2</c:v>
                </c:pt>
                <c:pt idx="187">
                  <c:v>2.7680000000000001E-3</c:v>
                </c:pt>
                <c:pt idx="188">
                  <c:v>4.2225714285714288E-3</c:v>
                </c:pt>
                <c:pt idx="189">
                  <c:v>2.6514285714285715E-3</c:v>
                </c:pt>
                <c:pt idx="190">
                  <c:v>3.4955142857142851E-2</c:v>
                </c:pt>
                <c:pt idx="191">
                  <c:v>1.039742857142857E-2</c:v>
                </c:pt>
                <c:pt idx="192">
                  <c:v>1.1999714285714289E-2</c:v>
                </c:pt>
                <c:pt idx="193">
                  <c:v>1.5891714285714283E-2</c:v>
                </c:pt>
                <c:pt idx="194">
                  <c:v>3.8985142857142857E-2</c:v>
                </c:pt>
                <c:pt idx="195">
                  <c:v>1.8943714285714282E-2</c:v>
                </c:pt>
                <c:pt idx="196">
                  <c:v>5.9731142857142858E-2</c:v>
                </c:pt>
                <c:pt idx="197">
                  <c:v>1.8612857142857146E-2</c:v>
                </c:pt>
                <c:pt idx="198">
                  <c:v>0.62657057142857142</c:v>
                </c:pt>
                <c:pt idx="199">
                  <c:v>0.10681800000000002</c:v>
                </c:pt>
                <c:pt idx="200">
                  <c:v>1.0732571428571426E-2</c:v>
                </c:pt>
                <c:pt idx="201">
                  <c:v>2.0126285714285708E-2</c:v>
                </c:pt>
                <c:pt idx="202">
                  <c:v>4.9680000000000002E-3</c:v>
                </c:pt>
                <c:pt idx="203">
                  <c:v>3.8531428571428571E-3</c:v>
                </c:pt>
                <c:pt idx="204">
                  <c:v>4.8202857142857145E-3</c:v>
                </c:pt>
                <c:pt idx="205">
                  <c:v>5.2017142857142861E-3</c:v>
                </c:pt>
                <c:pt idx="206">
                  <c:v>1.0146965714285714</c:v>
                </c:pt>
                <c:pt idx="207">
                  <c:v>1.6443494285714289</c:v>
                </c:pt>
                <c:pt idx="208">
                  <c:v>3.0105857142857149</c:v>
                </c:pt>
                <c:pt idx="209">
                  <c:v>2.5731311428571435</c:v>
                </c:pt>
                <c:pt idx="210">
                  <c:v>2.9168571428571433E-3</c:v>
                </c:pt>
                <c:pt idx="211">
                  <c:v>0.86288885714285701</c:v>
                </c:pt>
                <c:pt idx="212">
                  <c:v>1.012178</c:v>
                </c:pt>
                <c:pt idx="213">
                  <c:v>0.89655428571428586</c:v>
                </c:pt>
                <c:pt idx="214">
                  <c:v>1.805942857142857E-2</c:v>
                </c:pt>
                <c:pt idx="215">
                  <c:v>2.0674857142857141E-2</c:v>
                </c:pt>
                <c:pt idx="216">
                  <c:v>1.1213428571428576E-2</c:v>
                </c:pt>
                <c:pt idx="217">
                  <c:v>1.0282082857142858</c:v>
                </c:pt>
                <c:pt idx="218">
                  <c:v>3.2319714285714285E-2</c:v>
                </c:pt>
                <c:pt idx="219">
                  <c:v>2.5258908571428567</c:v>
                </c:pt>
                <c:pt idx="220">
                  <c:v>1.0321811428571426</c:v>
                </c:pt>
                <c:pt idx="221">
                  <c:v>1.043514285714286E-2</c:v>
                </c:pt>
                <c:pt idx="222">
                  <c:v>3.2557999999999997E-2</c:v>
                </c:pt>
                <c:pt idx="223">
                  <c:v>1.8649714285714283</c:v>
                </c:pt>
                <c:pt idx="224">
                  <c:v>1.0176325714285714</c:v>
                </c:pt>
                <c:pt idx="225">
                  <c:v>0.84613885714285719</c:v>
                </c:pt>
                <c:pt idx="226">
                  <c:v>1.0120122857142861</c:v>
                </c:pt>
                <c:pt idx="227">
                  <c:v>4.923528000000001</c:v>
                </c:pt>
                <c:pt idx="228">
                  <c:v>4.9918120000000012</c:v>
                </c:pt>
                <c:pt idx="229">
                  <c:v>1.4866297142857139</c:v>
                </c:pt>
                <c:pt idx="230">
                  <c:v>4.4399505714285725</c:v>
                </c:pt>
                <c:pt idx="231">
                  <c:v>2.7490074285714283</c:v>
                </c:pt>
                <c:pt idx="232">
                  <c:v>1.5149428571428571E-2</c:v>
                </c:pt>
                <c:pt idx="233">
                  <c:v>5.6574285714285711E-3</c:v>
                </c:pt>
                <c:pt idx="234">
                  <c:v>1.0693788571428571</c:v>
                </c:pt>
                <c:pt idx="235">
                  <c:v>1.6514465714285713</c:v>
                </c:pt>
                <c:pt idx="236">
                  <c:v>1.7104857142857144E-2</c:v>
                </c:pt>
                <c:pt idx="237">
                  <c:v>1.0558674285714282</c:v>
                </c:pt>
                <c:pt idx="238">
                  <c:v>2.0184294285714293</c:v>
                </c:pt>
                <c:pt idx="239">
                  <c:v>1.0090165714285715</c:v>
                </c:pt>
                <c:pt idx="240">
                  <c:v>2.7225048571428574</c:v>
                </c:pt>
                <c:pt idx="241">
                  <c:v>3.6211522857142855</c:v>
                </c:pt>
                <c:pt idx="242">
                  <c:v>3.3553999999999994E-2</c:v>
                </c:pt>
                <c:pt idx="243">
                  <c:v>1.0495077142857143</c:v>
                </c:pt>
                <c:pt idx="244">
                  <c:v>3.0035877142857146</c:v>
                </c:pt>
                <c:pt idx="245">
                  <c:v>3.9282857142857149E-3</c:v>
                </c:pt>
                <c:pt idx="246">
                  <c:v>0.12607142857142858</c:v>
                </c:pt>
                <c:pt idx="247">
                  <c:v>0.42688142857142858</c:v>
                </c:pt>
                <c:pt idx="248">
                  <c:v>4.1291428571428573E-3</c:v>
                </c:pt>
                <c:pt idx="249">
                  <c:v>3.3454285714285717E-3</c:v>
                </c:pt>
                <c:pt idx="250">
                  <c:v>3.9208571428571426E-3</c:v>
                </c:pt>
                <c:pt idx="251">
                  <c:v>4.3231999999999993E-2</c:v>
                </c:pt>
                <c:pt idx="252">
                  <c:v>3.1911428571428568E-3</c:v>
                </c:pt>
                <c:pt idx="253">
                  <c:v>1.8059999999999997E-3</c:v>
                </c:pt>
                <c:pt idx="254">
                  <c:v>1.5837142857142862E-3</c:v>
                </c:pt>
                <c:pt idx="255">
                  <c:v>2.3142857142857139E-4</c:v>
                </c:pt>
                <c:pt idx="256">
                  <c:v>7.7771428571428588E-4</c:v>
                </c:pt>
                <c:pt idx="257">
                  <c:v>1.4285714285714287E-4</c:v>
                </c:pt>
                <c:pt idx="258">
                  <c:v>0</c:v>
                </c:pt>
                <c:pt idx="259">
                  <c:v>2.5517142857142856E-3</c:v>
                </c:pt>
                <c:pt idx="260">
                  <c:v>1.5560000000000001E-3</c:v>
                </c:pt>
                <c:pt idx="261">
                  <c:v>3.5445714285714286E-3</c:v>
                </c:pt>
                <c:pt idx="262">
                  <c:v>4.6965714285714293E-3</c:v>
                </c:pt>
                <c:pt idx="263">
                  <c:v>0.65668685714285691</c:v>
                </c:pt>
                <c:pt idx="264">
                  <c:v>1.292E-3</c:v>
                </c:pt>
                <c:pt idx="265">
                  <c:v>2.7525714285714289E-3</c:v>
                </c:pt>
                <c:pt idx="266">
                  <c:v>4.0071428571428576E-3</c:v>
                </c:pt>
                <c:pt idx="267">
                  <c:v>2.8951428571428572E-2</c:v>
                </c:pt>
                <c:pt idx="268">
                  <c:v>6.0189142857142858E-2</c:v>
                </c:pt>
                <c:pt idx="269">
                  <c:v>7.7417142857142858E-3</c:v>
                </c:pt>
                <c:pt idx="270">
                  <c:v>3.3399999999999999E-4</c:v>
                </c:pt>
                <c:pt idx="271">
                  <c:v>1.7828571428571427E-4</c:v>
                </c:pt>
                <c:pt idx="272">
                  <c:v>2.723428571428572E-3</c:v>
                </c:pt>
                <c:pt idx="273">
                  <c:v>3.3005714285714283E-3</c:v>
                </c:pt>
                <c:pt idx="274">
                  <c:v>3.7502857142857147E-3</c:v>
                </c:pt>
                <c:pt idx="275">
                  <c:v>7.9314285714285719E-3</c:v>
                </c:pt>
                <c:pt idx="276">
                  <c:v>3.3362000000000003E-2</c:v>
                </c:pt>
                <c:pt idx="277">
                  <c:v>0.35259628571428575</c:v>
                </c:pt>
                <c:pt idx="278">
                  <c:v>0.307004</c:v>
                </c:pt>
                <c:pt idx="279">
                  <c:v>1.7822857142857139E-3</c:v>
                </c:pt>
                <c:pt idx="280">
                  <c:v>7.7705714285714279E-3</c:v>
                </c:pt>
                <c:pt idx="281">
                  <c:v>4.3528571428571427E-3</c:v>
                </c:pt>
                <c:pt idx="282">
                  <c:v>3.4608857142857143E-2</c:v>
                </c:pt>
                <c:pt idx="283">
                  <c:v>8.9385714285714294E-3</c:v>
                </c:pt>
                <c:pt idx="284">
                  <c:v>2.0102339999999996</c:v>
                </c:pt>
                <c:pt idx="285">
                  <c:v>9.7839999999999993E-3</c:v>
                </c:pt>
                <c:pt idx="286">
                  <c:v>1.801257142857143E-2</c:v>
                </c:pt>
                <c:pt idx="287">
                  <c:v>8.3851428571428549E-3</c:v>
                </c:pt>
                <c:pt idx="288">
                  <c:v>7.141714285714286E-2</c:v>
                </c:pt>
                <c:pt idx="289">
                  <c:v>3.0205142857142857E-2</c:v>
                </c:pt>
                <c:pt idx="290">
                  <c:v>0.16194742857142855</c:v>
                </c:pt>
                <c:pt idx="291">
                  <c:v>0.15808085714285713</c:v>
                </c:pt>
                <c:pt idx="292">
                  <c:v>3.4391337142857146</c:v>
                </c:pt>
                <c:pt idx="293">
                  <c:v>7.7977142857142854E-3</c:v>
                </c:pt>
                <c:pt idx="294">
                  <c:v>7.2951428571428559E-3</c:v>
                </c:pt>
                <c:pt idx="295">
                  <c:v>1.3834285714285717E-3</c:v>
                </c:pt>
                <c:pt idx="296">
                  <c:v>1.1278857142857143E-2</c:v>
                </c:pt>
                <c:pt idx="297">
                  <c:v>8.5405714285714269E-3</c:v>
                </c:pt>
                <c:pt idx="298">
                  <c:v>1.1793428571428571E-2</c:v>
                </c:pt>
                <c:pt idx="299">
                  <c:v>1.0772868571428573</c:v>
                </c:pt>
                <c:pt idx="300">
                  <c:v>5.5000000000000003E-4</c:v>
                </c:pt>
                <c:pt idx="301">
                  <c:v>5.2657142857142855E-4</c:v>
                </c:pt>
                <c:pt idx="302">
                  <c:v>3.3159999999999995E-3</c:v>
                </c:pt>
                <c:pt idx="303">
                  <c:v>1.6265714285714286E-3</c:v>
                </c:pt>
                <c:pt idx="304">
                  <c:v>1.2902285714285708E-2</c:v>
                </c:pt>
                <c:pt idx="305">
                  <c:v>3.1974000000000002E-2</c:v>
                </c:pt>
                <c:pt idx="306">
                  <c:v>1.7404857142857139E-2</c:v>
                </c:pt>
                <c:pt idx="307">
                  <c:v>1.8465428571428574E-2</c:v>
                </c:pt>
                <c:pt idx="308">
                  <c:v>2.781736285714286</c:v>
                </c:pt>
                <c:pt idx="309">
                  <c:v>2.1885999999999999E-2</c:v>
                </c:pt>
                <c:pt idx="310">
                  <c:v>2.1786400000000001</c:v>
                </c:pt>
                <c:pt idx="311">
                  <c:v>1.278E-2</c:v>
                </c:pt>
                <c:pt idx="312">
                  <c:v>5.8511428571428568E-3</c:v>
                </c:pt>
                <c:pt idx="313">
                  <c:v>2.8159142857142865E-2</c:v>
                </c:pt>
                <c:pt idx="314">
                  <c:v>2.727589142857143</c:v>
                </c:pt>
                <c:pt idx="315">
                  <c:v>2.0897142857142854E-2</c:v>
                </c:pt>
                <c:pt idx="316">
                  <c:v>0.59017457142857133</c:v>
                </c:pt>
                <c:pt idx="317">
                  <c:v>2.7179999999999999E-3</c:v>
                </c:pt>
                <c:pt idx="318">
                  <c:v>1.9388571428571425E-2</c:v>
                </c:pt>
                <c:pt idx="319">
                  <c:v>9.8545714285714296E-3</c:v>
                </c:pt>
                <c:pt idx="320">
                  <c:v>3.6153142857142849E-2</c:v>
                </c:pt>
                <c:pt idx="321">
                  <c:v>2.9284285714285704E-2</c:v>
                </c:pt>
                <c:pt idx="322">
                  <c:v>1.5121428571428569E-2</c:v>
                </c:pt>
                <c:pt idx="323">
                  <c:v>1.0442285714285715E-2</c:v>
                </c:pt>
                <c:pt idx="324">
                  <c:v>1.3561428571428571E-2</c:v>
                </c:pt>
                <c:pt idx="325">
                  <c:v>1.2522857142857142E-3</c:v>
                </c:pt>
                <c:pt idx="326">
                  <c:v>1.3151137142857141</c:v>
                </c:pt>
                <c:pt idx="327">
                  <c:v>1.0778571428571429E-2</c:v>
                </c:pt>
                <c:pt idx="328">
                  <c:v>5.0978000000000002E-2</c:v>
                </c:pt>
                <c:pt idx="329">
                  <c:v>6.2771428571428561E-3</c:v>
                </c:pt>
                <c:pt idx="330">
                  <c:v>1.8562857142857142E-3</c:v>
                </c:pt>
                <c:pt idx="331">
                  <c:v>1.5308285714285712E-2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B9A-43E6-9090-5768BCDB8D9C}"/>
            </c:ext>
          </c:extLst>
        </c:ser>
        <c:ser>
          <c:idx val="7"/>
          <c:order val="7"/>
          <c:tx>
            <c:strRef>
              <c:f>'[1]Comparision as per CA'!$AD$1</c:f>
              <c:strCache>
                <c:ptCount val="1"/>
                <c:pt idx="0">
                  <c:v>R2 % Crack Area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CA'!$AD$2:$AD$334</c:f>
              <c:numCache>
                <c:formatCode>General</c:formatCode>
                <c:ptCount val="333"/>
                <c:pt idx="1">
                  <c:v>3.5601578571711263</c:v>
                </c:pt>
                <c:pt idx="2">
                  <c:v>1.6277720000178475</c:v>
                </c:pt>
                <c:pt idx="3">
                  <c:v>0.91878571426323474</c:v>
                </c:pt>
                <c:pt idx="4">
                  <c:v>8.560665428468841</c:v>
                </c:pt>
                <c:pt idx="5">
                  <c:v>0.32980428572450354</c:v>
                </c:pt>
                <c:pt idx="6">
                  <c:v>3.4810368571179264</c:v>
                </c:pt>
                <c:pt idx="7">
                  <c:v>7.1859260001005438</c:v>
                </c:pt>
                <c:pt idx="8">
                  <c:v>28.243183714103022</c:v>
                </c:pt>
                <c:pt idx="9">
                  <c:v>14.86635371454102</c:v>
                </c:pt>
                <c:pt idx="10">
                  <c:v>12.086729428569926</c:v>
                </c:pt>
                <c:pt idx="11">
                  <c:v>36.170037428437638</c:v>
                </c:pt>
                <c:pt idx="12">
                  <c:v>10.886823714327816</c:v>
                </c:pt>
                <c:pt idx="13">
                  <c:v>8.0038368572235115</c:v>
                </c:pt>
                <c:pt idx="14">
                  <c:v>17.33157800002575</c:v>
                </c:pt>
                <c:pt idx="15">
                  <c:v>4.6689214285271508</c:v>
                </c:pt>
                <c:pt idx="16">
                  <c:v>2.9552048570374088</c:v>
                </c:pt>
                <c:pt idx="17">
                  <c:v>1.2667511426714488</c:v>
                </c:pt>
                <c:pt idx="18">
                  <c:v>6.1183748570748726</c:v>
                </c:pt>
                <c:pt idx="19">
                  <c:v>3.7971428613662719E-2</c:v>
                </c:pt>
                <c:pt idx="20">
                  <c:v>4.1040037142426629</c:v>
                </c:pt>
                <c:pt idx="21">
                  <c:v>5.8820197141620074</c:v>
                </c:pt>
                <c:pt idx="22">
                  <c:v>5.8555022858163284</c:v>
                </c:pt>
                <c:pt idx="23">
                  <c:v>3.0913848572138374</c:v>
                </c:pt>
                <c:pt idx="24">
                  <c:v>6.3525999999455047</c:v>
                </c:pt>
                <c:pt idx="25">
                  <c:v>5.7099117141110565</c:v>
                </c:pt>
                <c:pt idx="26">
                  <c:v>14.225187999973974</c:v>
                </c:pt>
                <c:pt idx="27">
                  <c:v>11.953576285600658</c:v>
                </c:pt>
                <c:pt idx="28">
                  <c:v>2.6517714285748335</c:v>
                </c:pt>
                <c:pt idx="29">
                  <c:v>5.1458485713679458</c:v>
                </c:pt>
                <c:pt idx="30">
                  <c:v>9.8666568568379542</c:v>
                </c:pt>
                <c:pt idx="31">
                  <c:v>10.285390571567673</c:v>
                </c:pt>
                <c:pt idx="32">
                  <c:v>13.851582857058393</c:v>
                </c:pt>
                <c:pt idx="33">
                  <c:v>11.915550857056212</c:v>
                </c:pt>
                <c:pt idx="34">
                  <c:v>11.796378571568214</c:v>
                </c:pt>
                <c:pt idx="35">
                  <c:v>7.271299142706054</c:v>
                </c:pt>
                <c:pt idx="36">
                  <c:v>17.80765057112081</c:v>
                </c:pt>
                <c:pt idx="37">
                  <c:v>26.280266857045714</c:v>
                </c:pt>
                <c:pt idx="38">
                  <c:v>18.283386285497802</c:v>
                </c:pt>
                <c:pt idx="39">
                  <c:v>18.338317714302203</c:v>
                </c:pt>
                <c:pt idx="40">
                  <c:v>8.4105622856991644</c:v>
                </c:pt>
                <c:pt idx="41">
                  <c:v>1.3397148571348176</c:v>
                </c:pt>
                <c:pt idx="42">
                  <c:v>1.9974445714603151</c:v>
                </c:pt>
                <c:pt idx="43">
                  <c:v>1.0446277140719551</c:v>
                </c:pt>
                <c:pt idx="44">
                  <c:v>1.0425162858309065</c:v>
                </c:pt>
                <c:pt idx="45">
                  <c:v>0.70712628564017166</c:v>
                </c:pt>
                <c:pt idx="46">
                  <c:v>12.836235713973046</c:v>
                </c:pt>
                <c:pt idx="47">
                  <c:v>3.8505339999253403</c:v>
                </c:pt>
                <c:pt idx="48">
                  <c:v>3.1980571445056366E-2</c:v>
                </c:pt>
                <c:pt idx="49">
                  <c:v>12.81670971423762</c:v>
                </c:pt>
                <c:pt idx="50">
                  <c:v>10.489726571318084</c:v>
                </c:pt>
                <c:pt idx="51">
                  <c:v>5.5099994283396843</c:v>
                </c:pt>
                <c:pt idx="52">
                  <c:v>4.5596388572141109</c:v>
                </c:pt>
                <c:pt idx="53">
                  <c:v>6.9021099999734323</c:v>
                </c:pt>
                <c:pt idx="54">
                  <c:v>2.5596431427138193</c:v>
                </c:pt>
                <c:pt idx="55">
                  <c:v>12.70557742865495</c:v>
                </c:pt>
                <c:pt idx="56">
                  <c:v>4.3208239999055857</c:v>
                </c:pt>
                <c:pt idx="57">
                  <c:v>11.303333142781259</c:v>
                </c:pt>
                <c:pt idx="58">
                  <c:v>27.043351428512846</c:v>
                </c:pt>
                <c:pt idx="59">
                  <c:v>12.525961142824041</c:v>
                </c:pt>
                <c:pt idx="60">
                  <c:v>2.1354274284737453</c:v>
                </c:pt>
                <c:pt idx="61">
                  <c:v>2.4151142860140116E-2</c:v>
                </c:pt>
                <c:pt idx="62">
                  <c:v>1.6632534284591673</c:v>
                </c:pt>
                <c:pt idx="63">
                  <c:v>0.29323228572709237</c:v>
                </c:pt>
                <c:pt idx="64">
                  <c:v>1.72860171430179</c:v>
                </c:pt>
                <c:pt idx="65">
                  <c:v>1.9868611428274427</c:v>
                </c:pt>
                <c:pt idx="66">
                  <c:v>2.5877265713732585</c:v>
                </c:pt>
                <c:pt idx="67">
                  <c:v>4.5586362856306355</c:v>
                </c:pt>
                <c:pt idx="68">
                  <c:v>8.5508805713190359</c:v>
                </c:pt>
                <c:pt idx="69">
                  <c:v>3.0517005713401528</c:v>
                </c:pt>
                <c:pt idx="70">
                  <c:v>2.5317679999705733</c:v>
                </c:pt>
                <c:pt idx="71">
                  <c:v>1.8282371427243098</c:v>
                </c:pt>
                <c:pt idx="72">
                  <c:v>14.361026857261658</c:v>
                </c:pt>
                <c:pt idx="73">
                  <c:v>3.6662465712206687</c:v>
                </c:pt>
                <c:pt idx="74">
                  <c:v>12.781765714464186</c:v>
                </c:pt>
                <c:pt idx="75">
                  <c:v>2.5970857096399576E-2</c:v>
                </c:pt>
                <c:pt idx="76">
                  <c:v>22.626928856715487</c:v>
                </c:pt>
                <c:pt idx="77">
                  <c:v>15.046804856948173</c:v>
                </c:pt>
                <c:pt idx="78">
                  <c:v>33.428825142701008</c:v>
                </c:pt>
                <c:pt idx="79">
                  <c:v>14.954053428446235</c:v>
                </c:pt>
                <c:pt idx="80">
                  <c:v>10.873835999881884</c:v>
                </c:pt>
                <c:pt idx="81">
                  <c:v>4.2940051428283956</c:v>
                </c:pt>
                <c:pt idx="82">
                  <c:v>11.34264142830304</c:v>
                </c:pt>
                <c:pt idx="83">
                  <c:v>7.7877342856992993</c:v>
                </c:pt>
                <c:pt idx="84">
                  <c:v>1.8754877142797197</c:v>
                </c:pt>
                <c:pt idx="85">
                  <c:v>3.2063297142703195</c:v>
                </c:pt>
                <c:pt idx="86">
                  <c:v>6.084721714235716</c:v>
                </c:pt>
                <c:pt idx="87">
                  <c:v>1.2887699999802458</c:v>
                </c:pt>
                <c:pt idx="88">
                  <c:v>7.4687137142004287</c:v>
                </c:pt>
                <c:pt idx="89">
                  <c:v>15.51612742841516</c:v>
                </c:pt>
                <c:pt idx="90">
                  <c:v>4.2937391427121847</c:v>
                </c:pt>
                <c:pt idx="91">
                  <c:v>0.90276628578867224</c:v>
                </c:pt>
                <c:pt idx="92">
                  <c:v>18.839348285937319</c:v>
                </c:pt>
                <c:pt idx="93">
                  <c:v>11.427984571300913</c:v>
                </c:pt>
                <c:pt idx="94">
                  <c:v>7.600300571225711</c:v>
                </c:pt>
                <c:pt idx="95">
                  <c:v>5.9524617141396661</c:v>
                </c:pt>
                <c:pt idx="96">
                  <c:v>18.119993142674996</c:v>
                </c:pt>
                <c:pt idx="97">
                  <c:v>2.8717825713954666</c:v>
                </c:pt>
                <c:pt idx="98">
                  <c:v>8.3373711428594586</c:v>
                </c:pt>
                <c:pt idx="99">
                  <c:v>10.804708857265881</c:v>
                </c:pt>
                <c:pt idx="100">
                  <c:v>5.3180768572078465</c:v>
                </c:pt>
                <c:pt idx="101">
                  <c:v>5.3371954282917304</c:v>
                </c:pt>
                <c:pt idx="102">
                  <c:v>8.7951982857309083</c:v>
                </c:pt>
                <c:pt idx="103">
                  <c:v>10.513775714145391</c:v>
                </c:pt>
                <c:pt idx="104">
                  <c:v>0.72023485709190371</c:v>
                </c:pt>
                <c:pt idx="105">
                  <c:v>5.5119257141876234</c:v>
                </c:pt>
                <c:pt idx="106">
                  <c:v>16.324479714201516</c:v>
                </c:pt>
                <c:pt idx="107">
                  <c:v>12.631733142642299</c:v>
                </c:pt>
                <c:pt idx="108">
                  <c:v>13.962767428327281</c:v>
                </c:pt>
                <c:pt idx="109">
                  <c:v>14.365700285382951</c:v>
                </c:pt>
                <c:pt idx="110">
                  <c:v>23.634735142733721</c:v>
                </c:pt>
                <c:pt idx="111">
                  <c:v>25.797051714354925</c:v>
                </c:pt>
                <c:pt idx="112">
                  <c:v>30.023795142790245</c:v>
                </c:pt>
                <c:pt idx="113">
                  <c:v>11.257373714460643</c:v>
                </c:pt>
                <c:pt idx="114">
                  <c:v>25.29859714278766</c:v>
                </c:pt>
                <c:pt idx="115">
                  <c:v>22.595404571179664</c:v>
                </c:pt>
                <c:pt idx="116">
                  <c:v>11.025401428418158</c:v>
                </c:pt>
                <c:pt idx="117">
                  <c:v>15.614330285575726</c:v>
                </c:pt>
                <c:pt idx="118">
                  <c:v>21.341619428523604</c:v>
                </c:pt>
                <c:pt idx="119">
                  <c:v>19.238513714194987</c:v>
                </c:pt>
                <c:pt idx="120">
                  <c:v>8.42501942841462</c:v>
                </c:pt>
                <c:pt idx="121">
                  <c:v>1.7132422856249128</c:v>
                </c:pt>
                <c:pt idx="122">
                  <c:v>4.9581331429638178</c:v>
                </c:pt>
                <c:pt idx="123">
                  <c:v>19.19873828573159</c:v>
                </c:pt>
                <c:pt idx="124">
                  <c:v>6.8524340000581718</c:v>
                </c:pt>
                <c:pt idx="125">
                  <c:v>12.88334314288139</c:v>
                </c:pt>
                <c:pt idx="126">
                  <c:v>4.8987257143851677</c:v>
                </c:pt>
                <c:pt idx="127">
                  <c:v>11.476743142696112</c:v>
                </c:pt>
                <c:pt idx="128">
                  <c:v>18.104637142814909</c:v>
                </c:pt>
                <c:pt idx="129">
                  <c:v>9.4344937142079193</c:v>
                </c:pt>
                <c:pt idx="130">
                  <c:v>22.912336285636083</c:v>
                </c:pt>
                <c:pt idx="131">
                  <c:v>8.7385054286854604</c:v>
                </c:pt>
                <c:pt idx="132">
                  <c:v>1.4805902854871751</c:v>
                </c:pt>
                <c:pt idx="133">
                  <c:v>10.2573402857651</c:v>
                </c:pt>
                <c:pt idx="134">
                  <c:v>2.5419660000358313</c:v>
                </c:pt>
                <c:pt idx="135">
                  <c:v>6.3792625715248965</c:v>
                </c:pt>
                <c:pt idx="136">
                  <c:v>16.368974857027869</c:v>
                </c:pt>
                <c:pt idx="137">
                  <c:v>5.5863568570838673</c:v>
                </c:pt>
                <c:pt idx="138">
                  <c:v>3.0363522856003891</c:v>
                </c:pt>
                <c:pt idx="139">
                  <c:v>3.2062800000068128</c:v>
                </c:pt>
                <c:pt idx="140">
                  <c:v>2.5051708571931299</c:v>
                </c:pt>
                <c:pt idx="141">
                  <c:v>1.0628165714406965</c:v>
                </c:pt>
                <c:pt idx="142">
                  <c:v>2.0712397141259058</c:v>
                </c:pt>
                <c:pt idx="143">
                  <c:v>3.134714280945914E-2</c:v>
                </c:pt>
                <c:pt idx="144">
                  <c:v>7.5639999737058365E-3</c:v>
                </c:pt>
                <c:pt idx="145">
                  <c:v>0.53890057130881697</c:v>
                </c:pt>
                <c:pt idx="146">
                  <c:v>1.5210379999944141</c:v>
                </c:pt>
                <c:pt idx="147">
                  <c:v>1.2506857114519395E-2</c:v>
                </c:pt>
                <c:pt idx="148">
                  <c:v>5.9311427927017206E-3</c:v>
                </c:pt>
                <c:pt idx="149">
                  <c:v>1.658971430982862E-2</c:v>
                </c:pt>
                <c:pt idx="150">
                  <c:v>0.22663542855126517</c:v>
                </c:pt>
                <c:pt idx="151">
                  <c:v>0.14038742854186467</c:v>
                </c:pt>
                <c:pt idx="152">
                  <c:v>1.0181428571135656</c:v>
                </c:pt>
                <c:pt idx="153">
                  <c:v>8.0117141996111207E-3</c:v>
                </c:pt>
                <c:pt idx="154">
                  <c:v>2.992054285636629</c:v>
                </c:pt>
                <c:pt idx="155">
                  <c:v>5.0584099998807908</c:v>
                </c:pt>
                <c:pt idx="156">
                  <c:v>3.1920199999359662</c:v>
                </c:pt>
                <c:pt idx="157">
                  <c:v>19.834382285494122</c:v>
                </c:pt>
                <c:pt idx="158">
                  <c:v>4.6064194284514022</c:v>
                </c:pt>
                <c:pt idx="159">
                  <c:v>2.5047294284214279</c:v>
                </c:pt>
                <c:pt idx="160">
                  <c:v>2.1447999851363052E-2</c:v>
                </c:pt>
                <c:pt idx="161">
                  <c:v>5.249058571294376</c:v>
                </c:pt>
                <c:pt idx="162">
                  <c:v>2.0132159999595372</c:v>
                </c:pt>
                <c:pt idx="163">
                  <c:v>3.0701637141091487</c:v>
                </c:pt>
                <c:pt idx="164">
                  <c:v>7.1777354283223822</c:v>
                </c:pt>
                <c:pt idx="165">
                  <c:v>4.0974365715129029</c:v>
                </c:pt>
                <c:pt idx="166">
                  <c:v>12.214147142660961</c:v>
                </c:pt>
                <c:pt idx="167">
                  <c:v>12.919274571439876</c:v>
                </c:pt>
                <c:pt idx="168">
                  <c:v>10.109711714240481</c:v>
                </c:pt>
                <c:pt idx="169">
                  <c:v>3.9217714285251088</c:v>
                </c:pt>
                <c:pt idx="170">
                  <c:v>1.0106154286064422</c:v>
                </c:pt>
                <c:pt idx="171">
                  <c:v>12.864427428465572</c:v>
                </c:pt>
                <c:pt idx="172">
                  <c:v>10.770203142852102</c:v>
                </c:pt>
                <c:pt idx="173">
                  <c:v>9.0492605714443748</c:v>
                </c:pt>
                <c:pt idx="174">
                  <c:v>3.1741125715105873</c:v>
                </c:pt>
                <c:pt idx="175">
                  <c:v>4.6693228571557999</c:v>
                </c:pt>
                <c:pt idx="176">
                  <c:v>2.4719428533145366E-2</c:v>
                </c:pt>
                <c:pt idx="177">
                  <c:v>2.91728571673802E-2</c:v>
                </c:pt>
                <c:pt idx="178">
                  <c:v>1.74021885695185</c:v>
                </c:pt>
                <c:pt idx="179">
                  <c:v>5.6397885713311604</c:v>
                </c:pt>
                <c:pt idx="180">
                  <c:v>2.5627708571263721</c:v>
                </c:pt>
                <c:pt idx="181">
                  <c:v>4.8771137140962049</c:v>
                </c:pt>
                <c:pt idx="182">
                  <c:v>2.5858157141113289</c:v>
                </c:pt>
                <c:pt idx="183">
                  <c:v>0.92403742849554349</c:v>
                </c:pt>
                <c:pt idx="184">
                  <c:v>6.4697859998675735</c:v>
                </c:pt>
                <c:pt idx="185">
                  <c:v>6.2255211428853405</c:v>
                </c:pt>
                <c:pt idx="186">
                  <c:v>1.0450428570072992</c:v>
                </c:pt>
                <c:pt idx="187">
                  <c:v>2.8102857173510958E-2</c:v>
                </c:pt>
                <c:pt idx="188">
                  <c:v>1.5570857141358519E-2</c:v>
                </c:pt>
                <c:pt idx="189">
                  <c:v>2.0858000035967144E-2</c:v>
                </c:pt>
                <c:pt idx="190">
                  <c:v>4.367142850807737E-2</c:v>
                </c:pt>
                <c:pt idx="191">
                  <c:v>0.93360914291858688</c:v>
                </c:pt>
                <c:pt idx="192">
                  <c:v>3.5870017142193649</c:v>
                </c:pt>
                <c:pt idx="193">
                  <c:v>4.5192760000433259</c:v>
                </c:pt>
                <c:pt idx="194">
                  <c:v>5.6640571290424886E-2</c:v>
                </c:pt>
                <c:pt idx="195">
                  <c:v>6.0008354285417305</c:v>
                </c:pt>
                <c:pt idx="196">
                  <c:v>0.57024085693427506</c:v>
                </c:pt>
                <c:pt idx="197">
                  <c:v>1.0478822857441219</c:v>
                </c:pt>
                <c:pt idx="198">
                  <c:v>2.7180485713168556</c:v>
                </c:pt>
                <c:pt idx="199">
                  <c:v>2.6445665713017328</c:v>
                </c:pt>
                <c:pt idx="200">
                  <c:v>1.2086717144496102</c:v>
                </c:pt>
                <c:pt idx="201">
                  <c:v>8.0112568571935405</c:v>
                </c:pt>
                <c:pt idx="202">
                  <c:v>1.0340991427728112</c:v>
                </c:pt>
                <c:pt idx="203">
                  <c:v>11.307132857200758</c:v>
                </c:pt>
                <c:pt idx="204">
                  <c:v>6.5729639999955038</c:v>
                </c:pt>
                <c:pt idx="205">
                  <c:v>4.0797391430888865</c:v>
                </c:pt>
                <c:pt idx="206">
                  <c:v>6.9613771429511484</c:v>
                </c:pt>
                <c:pt idx="207">
                  <c:v>9.0637122856732777</c:v>
                </c:pt>
                <c:pt idx="208">
                  <c:v>1.1286571431159973E-2</c:v>
                </c:pt>
                <c:pt idx="209">
                  <c:v>2.6951428547586722E-2</c:v>
                </c:pt>
                <c:pt idx="210">
                  <c:v>0.41378200007506788</c:v>
                </c:pt>
                <c:pt idx="211">
                  <c:v>1.032877428661074</c:v>
                </c:pt>
                <c:pt idx="212">
                  <c:v>6.3186979999698893</c:v>
                </c:pt>
                <c:pt idx="213">
                  <c:v>0.68683457144192261</c:v>
                </c:pt>
                <c:pt idx="214">
                  <c:v>5.7952471427154544</c:v>
                </c:pt>
                <c:pt idx="215">
                  <c:v>3.6590557140282218</c:v>
                </c:pt>
                <c:pt idx="216">
                  <c:v>6.3322808571011704</c:v>
                </c:pt>
                <c:pt idx="217">
                  <c:v>1.2827142872129171E-2</c:v>
                </c:pt>
                <c:pt idx="218">
                  <c:v>2.4115108571624755</c:v>
                </c:pt>
                <c:pt idx="219">
                  <c:v>2.8956222856262754</c:v>
                </c:pt>
                <c:pt idx="220">
                  <c:v>2.0158008572019845</c:v>
                </c:pt>
                <c:pt idx="221">
                  <c:v>1.0119288571071627</c:v>
                </c:pt>
                <c:pt idx="222">
                  <c:v>1.2560857122285026E-2</c:v>
                </c:pt>
                <c:pt idx="223">
                  <c:v>1.1386571401868547E-2</c:v>
                </c:pt>
                <c:pt idx="224">
                  <c:v>1.7959428563799177E-2</c:v>
                </c:pt>
                <c:pt idx="225">
                  <c:v>4.6088571623393469E-3</c:v>
                </c:pt>
                <c:pt idx="226">
                  <c:v>0.28533342862606043</c:v>
                </c:pt>
                <c:pt idx="227">
                  <c:v>1.0218139999076299</c:v>
                </c:pt>
                <c:pt idx="228">
                  <c:v>1.2765714333398001E-2</c:v>
                </c:pt>
                <c:pt idx="229">
                  <c:v>2.5209797141279489</c:v>
                </c:pt>
                <c:pt idx="230">
                  <c:v>1.5359842856359478</c:v>
                </c:pt>
                <c:pt idx="231">
                  <c:v>1.6242285728454587E-2</c:v>
                </c:pt>
                <c:pt idx="232">
                  <c:v>1.0954319999490463</c:v>
                </c:pt>
                <c:pt idx="233">
                  <c:v>5.0895882858589694</c:v>
                </c:pt>
                <c:pt idx="234">
                  <c:v>9.4488677141836739</c:v>
                </c:pt>
                <c:pt idx="235">
                  <c:v>6.8629765713562261</c:v>
                </c:pt>
                <c:pt idx="236">
                  <c:v>11.850547999856808</c:v>
                </c:pt>
                <c:pt idx="237">
                  <c:v>16.654250857105936</c:v>
                </c:pt>
                <c:pt idx="238">
                  <c:v>19.249165142938079</c:v>
                </c:pt>
                <c:pt idx="239">
                  <c:v>5.6513848569427205</c:v>
                </c:pt>
                <c:pt idx="240">
                  <c:v>26.685123428526609</c:v>
                </c:pt>
                <c:pt idx="241">
                  <c:v>13.967965999776974</c:v>
                </c:pt>
                <c:pt idx="242">
                  <c:v>31.811281428663392</c:v>
                </c:pt>
                <c:pt idx="243">
                  <c:v>22.956810857087547</c:v>
                </c:pt>
                <c:pt idx="244">
                  <c:v>3.5302457142877572</c:v>
                </c:pt>
                <c:pt idx="245">
                  <c:v>1.0228662856844493</c:v>
                </c:pt>
                <c:pt idx="246">
                  <c:v>1.7251214286191121</c:v>
                </c:pt>
                <c:pt idx="247">
                  <c:v>2.8827442856768202</c:v>
                </c:pt>
                <c:pt idx="248">
                  <c:v>3.9170822857597898</c:v>
                </c:pt>
                <c:pt idx="249">
                  <c:v>2.0212331427403858</c:v>
                </c:pt>
                <c:pt idx="250">
                  <c:v>4.1345713874271946E-3</c:v>
                </c:pt>
                <c:pt idx="251">
                  <c:v>6.2954285526275588E-3</c:v>
                </c:pt>
                <c:pt idx="252">
                  <c:v>1.3016285732814247E-2</c:v>
                </c:pt>
                <c:pt idx="253">
                  <c:v>5.1285714094979418E-3</c:v>
                </c:pt>
                <c:pt idx="254">
                  <c:v>0.78568514285905033</c:v>
                </c:pt>
                <c:pt idx="255">
                  <c:v>1.6582857356752675E-3</c:v>
                </c:pt>
                <c:pt idx="256">
                  <c:v>2.481714264324733E-3</c:v>
                </c:pt>
                <c:pt idx="257">
                  <c:v>5.7314285482679128E-4</c:v>
                </c:pt>
                <c:pt idx="258">
                  <c:v>2.7594285917282102E-3</c:v>
                </c:pt>
                <c:pt idx="259">
                  <c:v>2.4411428492409847E-3</c:v>
                </c:pt>
                <c:pt idx="260">
                  <c:v>1.2754285683631902E-2</c:v>
                </c:pt>
                <c:pt idx="261">
                  <c:v>5.2351228569419055</c:v>
                </c:pt>
                <c:pt idx="262">
                  <c:v>1.3820274284969059</c:v>
                </c:pt>
                <c:pt idx="263">
                  <c:v>0.45276171393939418</c:v>
                </c:pt>
                <c:pt idx="264">
                  <c:v>1.2931428684507086E-3</c:v>
                </c:pt>
                <c:pt idx="265">
                  <c:v>1.3106451428222663</c:v>
                </c:pt>
                <c:pt idx="266">
                  <c:v>3.1419999776567732E-3</c:v>
                </c:pt>
                <c:pt idx="267">
                  <c:v>1.2874285779680529E-3</c:v>
                </c:pt>
                <c:pt idx="268">
                  <c:v>1.0999428560393197E-2</c:v>
                </c:pt>
                <c:pt idx="269">
                  <c:v>2.423833714297158</c:v>
                </c:pt>
                <c:pt idx="270">
                  <c:v>4.8331248571000778</c:v>
                </c:pt>
                <c:pt idx="271">
                  <c:v>4.0057143075125558E-4</c:v>
                </c:pt>
                <c:pt idx="272">
                  <c:v>5.0042857108797351E-3</c:v>
                </c:pt>
                <c:pt idx="273">
                  <c:v>3.2401877141959328</c:v>
                </c:pt>
                <c:pt idx="274">
                  <c:v>5.2883948570476234</c:v>
                </c:pt>
                <c:pt idx="275">
                  <c:v>3.8568597141722281</c:v>
                </c:pt>
                <c:pt idx="276">
                  <c:v>0.89608285706724422</c:v>
                </c:pt>
                <c:pt idx="277">
                  <c:v>4.8767345713853842</c:v>
                </c:pt>
                <c:pt idx="278">
                  <c:v>3.416144285744259</c:v>
                </c:pt>
                <c:pt idx="279">
                  <c:v>3.1990637142542431</c:v>
                </c:pt>
                <c:pt idx="280">
                  <c:v>5.037517142675263</c:v>
                </c:pt>
                <c:pt idx="281">
                  <c:v>4.8603525715609948</c:v>
                </c:pt>
                <c:pt idx="282">
                  <c:v>2.0182345713778904</c:v>
                </c:pt>
                <c:pt idx="283">
                  <c:v>9.3345714085442694E-3</c:v>
                </c:pt>
                <c:pt idx="284">
                  <c:v>3.9013965713344305</c:v>
                </c:pt>
                <c:pt idx="285">
                  <c:v>13.332635999946598</c:v>
                </c:pt>
                <c:pt idx="286">
                  <c:v>14.240541714123999</c:v>
                </c:pt>
                <c:pt idx="287">
                  <c:v>8.8642851426907949</c:v>
                </c:pt>
                <c:pt idx="288">
                  <c:v>8.3898862855972567</c:v>
                </c:pt>
                <c:pt idx="289">
                  <c:v>3.0700585712746209</c:v>
                </c:pt>
                <c:pt idx="290">
                  <c:v>1.0903814286511289</c:v>
                </c:pt>
                <c:pt idx="291">
                  <c:v>6.4654622856671455</c:v>
                </c:pt>
                <c:pt idx="292">
                  <c:v>6.0640542857674191</c:v>
                </c:pt>
                <c:pt idx="293">
                  <c:v>1.843200000081744E-2</c:v>
                </c:pt>
                <c:pt idx="294">
                  <c:v>4.936014285676138</c:v>
                </c:pt>
                <c:pt idx="295">
                  <c:v>0.85083285696574606</c:v>
                </c:pt>
                <c:pt idx="296">
                  <c:v>2.6160734285381868</c:v>
                </c:pt>
                <c:pt idx="297">
                  <c:v>4.6157060000222074</c:v>
                </c:pt>
                <c:pt idx="298">
                  <c:v>3.4850571564946857E-2</c:v>
                </c:pt>
                <c:pt idx="299">
                  <c:v>1.0115168571179249</c:v>
                </c:pt>
                <c:pt idx="300">
                  <c:v>2.534857150486537E-3</c:v>
                </c:pt>
                <c:pt idx="301">
                  <c:v>3.1617142357145038E-3</c:v>
                </c:pt>
                <c:pt idx="302">
                  <c:v>1.6356857099533082E-2</c:v>
                </c:pt>
                <c:pt idx="303">
                  <c:v>1.8098857041767665E-2</c:v>
                </c:pt>
                <c:pt idx="304">
                  <c:v>1.219399997438703E-2</c:v>
                </c:pt>
                <c:pt idx="305">
                  <c:v>1.4649682856648307</c:v>
                </c:pt>
                <c:pt idx="306">
                  <c:v>2.2734285762650627E-2</c:v>
                </c:pt>
                <c:pt idx="307">
                  <c:v>9.1337562858315859</c:v>
                </c:pt>
                <c:pt idx="308">
                  <c:v>2.2600285590035581E-2</c:v>
                </c:pt>
                <c:pt idx="309">
                  <c:v>1.1458857075827462E-2</c:v>
                </c:pt>
                <c:pt idx="310">
                  <c:v>1.4841348571402682</c:v>
                </c:pt>
                <c:pt idx="311">
                  <c:v>1.902314286163875E-2</c:v>
                </c:pt>
                <c:pt idx="312">
                  <c:v>1.2217605714668547</c:v>
                </c:pt>
                <c:pt idx="313">
                  <c:v>2.3350857122966227E-2</c:v>
                </c:pt>
                <c:pt idx="314">
                  <c:v>2.0750285715375627E-2</c:v>
                </c:pt>
                <c:pt idx="315">
                  <c:v>1.031500571457318</c:v>
                </c:pt>
                <c:pt idx="316">
                  <c:v>2.7392097141395295</c:v>
                </c:pt>
                <c:pt idx="317">
                  <c:v>1.190244857144356</c:v>
                </c:pt>
                <c:pt idx="318">
                  <c:v>2.0482571403639665E-2</c:v>
                </c:pt>
                <c:pt idx="319">
                  <c:v>1.4511714226177756E-2</c:v>
                </c:pt>
                <c:pt idx="320">
                  <c:v>1.7517099999223449</c:v>
                </c:pt>
                <c:pt idx="321">
                  <c:v>0.6003857141808101</c:v>
                </c:pt>
                <c:pt idx="322">
                  <c:v>0.55363285728658951</c:v>
                </c:pt>
                <c:pt idx="323">
                  <c:v>1.2486285762786863E-2</c:v>
                </c:pt>
                <c:pt idx="324">
                  <c:v>2.9683288570458544</c:v>
                </c:pt>
                <c:pt idx="325">
                  <c:v>1.3087142839431761E-2</c:v>
                </c:pt>
                <c:pt idx="326">
                  <c:v>1.4920571465492244E-2</c:v>
                </c:pt>
                <c:pt idx="327">
                  <c:v>5.1720000055858074E-3</c:v>
                </c:pt>
                <c:pt idx="328">
                  <c:v>1.547401999974251</c:v>
                </c:pt>
                <c:pt idx="329">
                  <c:v>1.5143714261054994E-2</c:v>
                </c:pt>
                <c:pt idx="330">
                  <c:v>1.2041777143362586</c:v>
                </c:pt>
                <c:pt idx="331">
                  <c:v>9.5562856558391081E-3</c:v>
                </c:pt>
                <c:pt idx="332">
                  <c:v>4.3042857667378011E-2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B9A-43E6-9090-5768BCDB8D9C}"/>
            </c:ext>
          </c:extLst>
        </c:ser>
        <c:ser>
          <c:idx val="8"/>
          <c:order val="8"/>
          <c:tx>
            <c:strRef>
              <c:f>'[1]Comparision as per CA'!$AE$1</c:f>
              <c:strCache>
                <c:ptCount val="1"/>
                <c:pt idx="0">
                  <c:v>R3 % Crack Area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CA'!$AE$2:$AE$334</c:f>
              <c:numCache>
                <c:formatCode>General</c:formatCode>
                <c:ptCount val="333"/>
                <c:pt idx="1">
                  <c:v>0.90471071426868432</c:v>
                </c:pt>
                <c:pt idx="2">
                  <c:v>6.2342779997628082</c:v>
                </c:pt>
                <c:pt idx="3">
                  <c:v>2.8523568571090712</c:v>
                </c:pt>
                <c:pt idx="4">
                  <c:v>2.4995600000708449</c:v>
                </c:pt>
                <c:pt idx="5">
                  <c:v>1.0978285713876994</c:v>
                </c:pt>
                <c:pt idx="6">
                  <c:v>3.5361242856672823</c:v>
                </c:pt>
                <c:pt idx="7">
                  <c:v>3.45461285717351</c:v>
                </c:pt>
                <c:pt idx="8">
                  <c:v>0.81697571428230831</c:v>
                </c:pt>
                <c:pt idx="9">
                  <c:v>1.6477597140332627</c:v>
                </c:pt>
                <c:pt idx="10">
                  <c:v>10.551660571415766</c:v>
                </c:pt>
                <c:pt idx="11">
                  <c:v>20.037956285884036</c:v>
                </c:pt>
                <c:pt idx="12">
                  <c:v>7.97099371417863</c:v>
                </c:pt>
                <c:pt idx="13">
                  <c:v>8.7473271428360206</c:v>
                </c:pt>
                <c:pt idx="14">
                  <c:v>4.6521740000752043</c:v>
                </c:pt>
                <c:pt idx="15">
                  <c:v>2.162753714231763</c:v>
                </c:pt>
                <c:pt idx="16">
                  <c:v>5.520038285628047</c:v>
                </c:pt>
                <c:pt idx="17">
                  <c:v>3.0943431429331651</c:v>
                </c:pt>
                <c:pt idx="18">
                  <c:v>13.959565428445005</c:v>
                </c:pt>
                <c:pt idx="19">
                  <c:v>11.471095999882564</c:v>
                </c:pt>
                <c:pt idx="20">
                  <c:v>35.167005142604282</c:v>
                </c:pt>
                <c:pt idx="21">
                  <c:v>11.861730000036783</c:v>
                </c:pt>
                <c:pt idx="22">
                  <c:v>1.2685714255060472E-2</c:v>
                </c:pt>
                <c:pt idx="23">
                  <c:v>1.0446391428504671</c:v>
                </c:pt>
                <c:pt idx="24">
                  <c:v>2.5463980001681215</c:v>
                </c:pt>
                <c:pt idx="25">
                  <c:v>1.6395428564207889E-2</c:v>
                </c:pt>
                <c:pt idx="26">
                  <c:v>1.0276660000453679</c:v>
                </c:pt>
                <c:pt idx="27">
                  <c:v>8.1892908568763705</c:v>
                </c:pt>
                <c:pt idx="28">
                  <c:v>2.8763674284315122</c:v>
                </c:pt>
                <c:pt idx="29">
                  <c:v>11.878362571378439</c:v>
                </c:pt>
                <c:pt idx="30">
                  <c:v>2.3962168572507583</c:v>
                </c:pt>
                <c:pt idx="31">
                  <c:v>16.498734857225418</c:v>
                </c:pt>
                <c:pt idx="32">
                  <c:v>15.567278857025421</c:v>
                </c:pt>
                <c:pt idx="33">
                  <c:v>7.3814242857680998</c:v>
                </c:pt>
                <c:pt idx="34">
                  <c:v>12.280449142545971</c:v>
                </c:pt>
                <c:pt idx="35">
                  <c:v>3.3318939998606272</c:v>
                </c:pt>
                <c:pt idx="36">
                  <c:v>0.86212942858082897</c:v>
                </c:pt>
                <c:pt idx="37">
                  <c:v>1.8060417143474308</c:v>
                </c:pt>
                <c:pt idx="38">
                  <c:v>9.8799999373299762E-4</c:v>
                </c:pt>
                <c:pt idx="39">
                  <c:v>7.6659999738420762E-3</c:v>
                </c:pt>
                <c:pt idx="40">
                  <c:v>4.8012482855967109</c:v>
                </c:pt>
                <c:pt idx="41">
                  <c:v>12.722745142905376</c:v>
                </c:pt>
                <c:pt idx="42">
                  <c:v>4.0347351428100042</c:v>
                </c:pt>
                <c:pt idx="43">
                  <c:v>7.633277428637232</c:v>
                </c:pt>
                <c:pt idx="44">
                  <c:v>3.7706034286083496</c:v>
                </c:pt>
                <c:pt idx="45">
                  <c:v>6.9119265712853872</c:v>
                </c:pt>
                <c:pt idx="46">
                  <c:v>0.94750199996607631</c:v>
                </c:pt>
                <c:pt idx="47">
                  <c:v>3.0171388569300523</c:v>
                </c:pt>
                <c:pt idx="48">
                  <c:v>28.240913714063502</c:v>
                </c:pt>
                <c:pt idx="49">
                  <c:v>8.999117428368157</c:v>
                </c:pt>
                <c:pt idx="50">
                  <c:v>3.3447891428504684</c:v>
                </c:pt>
                <c:pt idx="51">
                  <c:v>6.5955308568593445</c:v>
                </c:pt>
                <c:pt idx="52">
                  <c:v>3.0582682857765477</c:v>
                </c:pt>
                <c:pt idx="53">
                  <c:v>7.0657143115997341E-4</c:v>
                </c:pt>
                <c:pt idx="54">
                  <c:v>9.1191997142655481</c:v>
                </c:pt>
                <c:pt idx="55">
                  <c:v>26.307209714185177</c:v>
                </c:pt>
                <c:pt idx="56">
                  <c:v>26.229003142887525</c:v>
                </c:pt>
                <c:pt idx="57">
                  <c:v>12.201688857250216</c:v>
                </c:pt>
                <c:pt idx="58">
                  <c:v>22.69812999997956</c:v>
                </c:pt>
                <c:pt idx="59">
                  <c:v>0.53267542861870365</c:v>
                </c:pt>
                <c:pt idx="60">
                  <c:v>2.457142851761409E-2</c:v>
                </c:pt>
                <c:pt idx="61">
                  <c:v>1.1843428530693055E-2</c:v>
                </c:pt>
                <c:pt idx="62">
                  <c:v>1.0117814285612103</c:v>
                </c:pt>
                <c:pt idx="63">
                  <c:v>7.4622856978007737E-3</c:v>
                </c:pt>
                <c:pt idx="64">
                  <c:v>0.99637085706506445</c:v>
                </c:pt>
                <c:pt idx="65">
                  <c:v>1.3843142847333638E-2</c:v>
                </c:pt>
                <c:pt idx="66">
                  <c:v>0.79558628589493885</c:v>
                </c:pt>
                <c:pt idx="67">
                  <c:v>0.96492485726697108</c:v>
                </c:pt>
                <c:pt idx="68">
                  <c:v>6.0054028570284155</c:v>
                </c:pt>
                <c:pt idx="69">
                  <c:v>1.6753142858164654</c:v>
                </c:pt>
                <c:pt idx="70">
                  <c:v>1.0184685714585437</c:v>
                </c:pt>
                <c:pt idx="71">
                  <c:v>5.7145588570472174</c:v>
                </c:pt>
                <c:pt idx="72">
                  <c:v>5.5499911426080981</c:v>
                </c:pt>
                <c:pt idx="73">
                  <c:v>8.8074285514014115E-3</c:v>
                </c:pt>
                <c:pt idx="74">
                  <c:v>2.9474574284751065</c:v>
                </c:pt>
                <c:pt idx="75">
                  <c:v>3.838264857031958</c:v>
                </c:pt>
                <c:pt idx="76">
                  <c:v>14.722419714341168</c:v>
                </c:pt>
                <c:pt idx="77">
                  <c:v>2.7893542856087006</c:v>
                </c:pt>
                <c:pt idx="78">
                  <c:v>7.5512642854234162</c:v>
                </c:pt>
                <c:pt idx="79">
                  <c:v>13.092551999978339</c:v>
                </c:pt>
                <c:pt idx="80">
                  <c:v>1.2106991427782605</c:v>
                </c:pt>
                <c:pt idx="81">
                  <c:v>0.51817114273684373</c:v>
                </c:pt>
                <c:pt idx="82">
                  <c:v>8.5268937141820373</c:v>
                </c:pt>
                <c:pt idx="83">
                  <c:v>11.219788285549708</c:v>
                </c:pt>
                <c:pt idx="84">
                  <c:v>3.6064571299552921E-2</c:v>
                </c:pt>
                <c:pt idx="85">
                  <c:v>1.2014871428986955</c:v>
                </c:pt>
                <c:pt idx="86">
                  <c:v>1.0061379999767031</c:v>
                </c:pt>
                <c:pt idx="87">
                  <c:v>1.8442857238224572E-3</c:v>
                </c:pt>
                <c:pt idx="88">
                  <c:v>1.0063857142196384</c:v>
                </c:pt>
                <c:pt idx="89">
                  <c:v>22.198052857522274</c:v>
                </c:pt>
                <c:pt idx="90">
                  <c:v>2.1207354284988122</c:v>
                </c:pt>
                <c:pt idx="91">
                  <c:v>2.2415428625515529E-2</c:v>
                </c:pt>
                <c:pt idx="92">
                  <c:v>8.4420857141447065</c:v>
                </c:pt>
                <c:pt idx="93">
                  <c:v>11.17555885703087</c:v>
                </c:pt>
                <c:pt idx="94">
                  <c:v>6.1268571921757288E-3</c:v>
                </c:pt>
                <c:pt idx="95">
                  <c:v>4.5628571349552692E-2</c:v>
                </c:pt>
                <c:pt idx="96">
                  <c:v>3.7025582858085633</c:v>
                </c:pt>
                <c:pt idx="97">
                  <c:v>2.5364354286098472</c:v>
                </c:pt>
                <c:pt idx="98">
                  <c:v>31.041667428348408</c:v>
                </c:pt>
                <c:pt idx="99">
                  <c:v>4.0302562856176918</c:v>
                </c:pt>
                <c:pt idx="100">
                  <c:v>3.5362931429644999</c:v>
                </c:pt>
                <c:pt idx="101">
                  <c:v>34.727399143104556</c:v>
                </c:pt>
                <c:pt idx="102">
                  <c:v>21.916349428573337</c:v>
                </c:pt>
                <c:pt idx="103">
                  <c:v>1.1733999957357133E-2</c:v>
                </c:pt>
                <c:pt idx="104">
                  <c:v>1.7720285811424256E-2</c:v>
                </c:pt>
                <c:pt idx="105">
                  <c:v>1.2208000056403021E-2</c:v>
                </c:pt>
                <c:pt idx="106">
                  <c:v>1.2834285620280676E-3</c:v>
                </c:pt>
                <c:pt idx="107">
                  <c:v>1.021999995367868E-3</c:v>
                </c:pt>
                <c:pt idx="108">
                  <c:v>2.0299999645778115E-3</c:v>
                </c:pt>
                <c:pt idx="109">
                  <c:v>1.3826845713942386</c:v>
                </c:pt>
                <c:pt idx="110">
                  <c:v>4.1882237143066954</c:v>
                </c:pt>
                <c:pt idx="111">
                  <c:v>5.1525597142444335</c:v>
                </c:pt>
                <c:pt idx="112">
                  <c:v>14.181349714298246</c:v>
                </c:pt>
                <c:pt idx="113">
                  <c:v>2.9048485713134502</c:v>
                </c:pt>
                <c:pt idx="114">
                  <c:v>5.440599428669386</c:v>
                </c:pt>
                <c:pt idx="115">
                  <c:v>29.191195999895502</c:v>
                </c:pt>
                <c:pt idx="116">
                  <c:v>6.0944262858166018</c:v>
                </c:pt>
                <c:pt idx="117">
                  <c:v>18.193098857116023</c:v>
                </c:pt>
                <c:pt idx="118">
                  <c:v>3.6832405714668544</c:v>
                </c:pt>
                <c:pt idx="119">
                  <c:v>6.4146125712667201</c:v>
                </c:pt>
                <c:pt idx="120">
                  <c:v>4.227063999890599</c:v>
                </c:pt>
                <c:pt idx="121">
                  <c:v>2.0079468571860453</c:v>
                </c:pt>
                <c:pt idx="122">
                  <c:v>17.156624857045585</c:v>
                </c:pt>
                <c:pt idx="123">
                  <c:v>31.422298000775744</c:v>
                </c:pt>
                <c:pt idx="124">
                  <c:v>30.395865428807404</c:v>
                </c:pt>
                <c:pt idx="125">
                  <c:v>13.832522000190185</c:v>
                </c:pt>
                <c:pt idx="126">
                  <c:v>4.5458639997713899</c:v>
                </c:pt>
                <c:pt idx="127">
                  <c:v>8.4974285214287921E-3</c:v>
                </c:pt>
                <c:pt idx="128">
                  <c:v>0.26776714282035829</c:v>
                </c:pt>
                <c:pt idx="129">
                  <c:v>7.1932085714823844</c:v>
                </c:pt>
                <c:pt idx="130">
                  <c:v>2.7018265714284349</c:v>
                </c:pt>
                <c:pt idx="131">
                  <c:v>31.713981428518977</c:v>
                </c:pt>
                <c:pt idx="132">
                  <c:v>54.402147142988611</c:v>
                </c:pt>
                <c:pt idx="133">
                  <c:v>3.4591428320748471E-3</c:v>
                </c:pt>
                <c:pt idx="134">
                  <c:v>6.144667142699106</c:v>
                </c:pt>
                <c:pt idx="135">
                  <c:v>13.657188285662784</c:v>
                </c:pt>
                <c:pt idx="136">
                  <c:v>4.1066408570950372</c:v>
                </c:pt>
                <c:pt idx="137">
                  <c:v>2.6437682856695992</c:v>
                </c:pt>
                <c:pt idx="138">
                  <c:v>8.0868357140806744</c:v>
                </c:pt>
                <c:pt idx="139">
                  <c:v>1.2564142857149672</c:v>
                </c:pt>
                <c:pt idx="140">
                  <c:v>1.0211057143899371</c:v>
                </c:pt>
                <c:pt idx="141">
                  <c:v>0.96785971425124606</c:v>
                </c:pt>
                <c:pt idx="142">
                  <c:v>6.1850285669054289E-2</c:v>
                </c:pt>
                <c:pt idx="143">
                  <c:v>1.8646828571101595</c:v>
                </c:pt>
                <c:pt idx="144">
                  <c:v>6.5628571421759499E-3</c:v>
                </c:pt>
                <c:pt idx="145">
                  <c:v>1.1009639999709808</c:v>
                </c:pt>
                <c:pt idx="146">
                  <c:v>1.6601914285101209</c:v>
                </c:pt>
                <c:pt idx="147">
                  <c:v>0.17342285707473754</c:v>
                </c:pt>
                <c:pt idx="148">
                  <c:v>8.8631428303037364E-3</c:v>
                </c:pt>
                <c:pt idx="149">
                  <c:v>1.8550857186998639E-2</c:v>
                </c:pt>
                <c:pt idx="150">
                  <c:v>1.1607828572259635</c:v>
                </c:pt>
                <c:pt idx="151">
                  <c:v>2.4414285666602004E-3</c:v>
                </c:pt>
                <c:pt idx="152">
                  <c:v>1.5474285676819938E-2</c:v>
                </c:pt>
                <c:pt idx="153">
                  <c:v>2.1997142975670953E-3</c:v>
                </c:pt>
                <c:pt idx="154">
                  <c:v>5.2257142673219946E-3</c:v>
                </c:pt>
                <c:pt idx="155">
                  <c:v>6.8571145714821142</c:v>
                </c:pt>
                <c:pt idx="156">
                  <c:v>15.050069999955722</c:v>
                </c:pt>
                <c:pt idx="157">
                  <c:v>18.013717999911989</c:v>
                </c:pt>
                <c:pt idx="158">
                  <c:v>2.6404534284830099</c:v>
                </c:pt>
                <c:pt idx="159">
                  <c:v>1.3135428596905297E-2</c:v>
                </c:pt>
                <c:pt idx="160">
                  <c:v>2.4066908570889058</c:v>
                </c:pt>
                <c:pt idx="161">
                  <c:v>2.8655637142774033</c:v>
                </c:pt>
                <c:pt idx="162">
                  <c:v>9.6499460000739834</c:v>
                </c:pt>
                <c:pt idx="163">
                  <c:v>31.088347714140752</c:v>
                </c:pt>
                <c:pt idx="164">
                  <c:v>46.105522856898311</c:v>
                </c:pt>
                <c:pt idx="165">
                  <c:v>10.390086285663331</c:v>
                </c:pt>
                <c:pt idx="166">
                  <c:v>12.614666571608266</c:v>
                </c:pt>
                <c:pt idx="167">
                  <c:v>26.583653428518438</c:v>
                </c:pt>
                <c:pt idx="168">
                  <c:v>9.5277239999941408</c:v>
                </c:pt>
                <c:pt idx="169">
                  <c:v>3.0092597142934805</c:v>
                </c:pt>
                <c:pt idx="170">
                  <c:v>5.7376171427781246</c:v>
                </c:pt>
                <c:pt idx="171">
                  <c:v>31.770108285746581</c:v>
                </c:pt>
                <c:pt idx="172">
                  <c:v>3.4163848570081168</c:v>
                </c:pt>
                <c:pt idx="173">
                  <c:v>7.0931531429243062</c:v>
                </c:pt>
                <c:pt idx="174">
                  <c:v>12.586704857174327</c:v>
                </c:pt>
                <c:pt idx="175">
                  <c:v>9.4499988572086568</c:v>
                </c:pt>
                <c:pt idx="176">
                  <c:v>5.4669100000211177</c:v>
                </c:pt>
                <c:pt idx="177">
                  <c:v>7.4114286266054406E-3</c:v>
                </c:pt>
                <c:pt idx="178">
                  <c:v>1.8382571501050677E-2</c:v>
                </c:pt>
                <c:pt idx="179">
                  <c:v>5.4199502856329502</c:v>
                </c:pt>
                <c:pt idx="180">
                  <c:v>3.3894491428783966</c:v>
                </c:pt>
                <c:pt idx="181">
                  <c:v>2.3599880000911448</c:v>
                </c:pt>
                <c:pt idx="182">
                  <c:v>19.725968571318226</c:v>
                </c:pt>
                <c:pt idx="183">
                  <c:v>6.089158000010082</c:v>
                </c:pt>
                <c:pt idx="184">
                  <c:v>26.633004000004362</c:v>
                </c:pt>
                <c:pt idx="185">
                  <c:v>22.600979713922236</c:v>
                </c:pt>
                <c:pt idx="186">
                  <c:v>11.13108485714776</c:v>
                </c:pt>
                <c:pt idx="187">
                  <c:v>3.9903431425203593</c:v>
                </c:pt>
                <c:pt idx="188">
                  <c:v>9.9994797140972924</c:v>
                </c:pt>
                <c:pt idx="189">
                  <c:v>24.344893714249473</c:v>
                </c:pt>
                <c:pt idx="190">
                  <c:v>22.514332285556801</c:v>
                </c:pt>
                <c:pt idx="191">
                  <c:v>0.85093085710048688</c:v>
                </c:pt>
                <c:pt idx="192">
                  <c:v>5.1142491427394301</c:v>
                </c:pt>
                <c:pt idx="193">
                  <c:v>9.0104817141478382</c:v>
                </c:pt>
                <c:pt idx="194">
                  <c:v>13.272806856944227</c:v>
                </c:pt>
                <c:pt idx="195">
                  <c:v>22.932458857123521</c:v>
                </c:pt>
                <c:pt idx="196">
                  <c:v>32.574418285768367</c:v>
                </c:pt>
                <c:pt idx="197">
                  <c:v>29.841742571721753</c:v>
                </c:pt>
                <c:pt idx="198">
                  <c:v>14.169300856892718</c:v>
                </c:pt>
                <c:pt idx="199">
                  <c:v>15.916833428631513</c:v>
                </c:pt>
                <c:pt idx="200">
                  <c:v>2.622875428365298</c:v>
                </c:pt>
                <c:pt idx="201">
                  <c:v>10.105703142905236</c:v>
                </c:pt>
                <c:pt idx="202">
                  <c:v>14.445841714259554</c:v>
                </c:pt>
                <c:pt idx="203">
                  <c:v>27.352157714249742</c:v>
                </c:pt>
                <c:pt idx="204">
                  <c:v>20.390204000055444</c:v>
                </c:pt>
                <c:pt idx="205">
                  <c:v>11.260786285476001</c:v>
                </c:pt>
                <c:pt idx="206">
                  <c:v>4.9808928570679276</c:v>
                </c:pt>
                <c:pt idx="207">
                  <c:v>20.975990571223672</c:v>
                </c:pt>
                <c:pt idx="208">
                  <c:v>3.7620460001352836</c:v>
                </c:pt>
                <c:pt idx="209">
                  <c:v>3.3752879997982292</c:v>
                </c:pt>
                <c:pt idx="210">
                  <c:v>10.405560857353208</c:v>
                </c:pt>
                <c:pt idx="211">
                  <c:v>0.43804314301490782</c:v>
                </c:pt>
                <c:pt idx="212">
                  <c:v>8.0208739998762955</c:v>
                </c:pt>
                <c:pt idx="213">
                  <c:v>7.4707939998476842</c:v>
                </c:pt>
                <c:pt idx="214">
                  <c:v>4.2233462856333599</c:v>
                </c:pt>
                <c:pt idx="215">
                  <c:v>12.788192856960295</c:v>
                </c:pt>
                <c:pt idx="216">
                  <c:v>0.65458800000667572</c:v>
                </c:pt>
                <c:pt idx="217">
                  <c:v>1.0311239999730248</c:v>
                </c:pt>
                <c:pt idx="218">
                  <c:v>3.3777142953872671E-3</c:v>
                </c:pt>
                <c:pt idx="219">
                  <c:v>8.8839999927793224E-3</c:v>
                </c:pt>
                <c:pt idx="220">
                  <c:v>0.77534457146099645</c:v>
                </c:pt>
                <c:pt idx="221">
                  <c:v>4.8935011428056461</c:v>
                </c:pt>
                <c:pt idx="222">
                  <c:v>0.63835685707501</c:v>
                </c:pt>
                <c:pt idx="223">
                  <c:v>0.44947171434879296</c:v>
                </c:pt>
                <c:pt idx="224">
                  <c:v>3.2699317142908906</c:v>
                </c:pt>
                <c:pt idx="225">
                  <c:v>0.3802022856991632</c:v>
                </c:pt>
                <c:pt idx="226">
                  <c:v>3.3360871429804386</c:v>
                </c:pt>
                <c:pt idx="227">
                  <c:v>14.606501714288168</c:v>
                </c:pt>
                <c:pt idx="228">
                  <c:v>22.364299714160648</c:v>
                </c:pt>
                <c:pt idx="229">
                  <c:v>20.774447713896883</c:v>
                </c:pt>
                <c:pt idx="230">
                  <c:v>35.936324571244377</c:v>
                </c:pt>
                <c:pt idx="231">
                  <c:v>17.179220285828453</c:v>
                </c:pt>
                <c:pt idx="232">
                  <c:v>9.1936008570909493</c:v>
                </c:pt>
                <c:pt idx="233">
                  <c:v>31.515611428414068</c:v>
                </c:pt>
                <c:pt idx="234">
                  <c:v>14.635365142819543</c:v>
                </c:pt>
                <c:pt idx="235">
                  <c:v>20.107106000068526</c:v>
                </c:pt>
                <c:pt idx="236">
                  <c:v>0.89773057143960677</c:v>
                </c:pt>
                <c:pt idx="237">
                  <c:v>6.4263828571551178</c:v>
                </c:pt>
                <c:pt idx="238">
                  <c:v>19.772137714353281</c:v>
                </c:pt>
                <c:pt idx="239">
                  <c:v>4.5435671428530551</c:v>
                </c:pt>
                <c:pt idx="240">
                  <c:v>23.819035142953727</c:v>
                </c:pt>
                <c:pt idx="241">
                  <c:v>28.632427142939569</c:v>
                </c:pt>
                <c:pt idx="242">
                  <c:v>21.164234285917967</c:v>
                </c:pt>
                <c:pt idx="243">
                  <c:v>40.689874285369605</c:v>
                </c:pt>
                <c:pt idx="244">
                  <c:v>29.459422285768643</c:v>
                </c:pt>
                <c:pt idx="245">
                  <c:v>23.764534571136746</c:v>
                </c:pt>
                <c:pt idx="246">
                  <c:v>22.933802856802259</c:v>
                </c:pt>
                <c:pt idx="247">
                  <c:v>3.5386648570701063</c:v>
                </c:pt>
                <c:pt idx="248">
                  <c:v>5.1372191429417464</c:v>
                </c:pt>
                <c:pt idx="249">
                  <c:v>2.3617102857221877</c:v>
                </c:pt>
                <c:pt idx="250">
                  <c:v>8.4948571068899966E-3</c:v>
                </c:pt>
                <c:pt idx="251">
                  <c:v>5.976857113838197E-3</c:v>
                </c:pt>
                <c:pt idx="252">
                  <c:v>1.1834857176371982E-2</c:v>
                </c:pt>
                <c:pt idx="253">
                  <c:v>1.1913714282853264E-2</c:v>
                </c:pt>
                <c:pt idx="254">
                  <c:v>6.1191428654534469E-3</c:v>
                </c:pt>
                <c:pt idx="255">
                  <c:v>3.268857197080339E-3</c:v>
                </c:pt>
                <c:pt idx="256">
                  <c:v>1.7704637142276762</c:v>
                </c:pt>
                <c:pt idx="257">
                  <c:v>3.967142856461661E-3</c:v>
                </c:pt>
                <c:pt idx="258">
                  <c:v>0.14546400002820151</c:v>
                </c:pt>
                <c:pt idx="259">
                  <c:v>7.5922856725965243E-3</c:v>
                </c:pt>
                <c:pt idx="260">
                  <c:v>1.5181202857507978</c:v>
                </c:pt>
                <c:pt idx="261">
                  <c:v>5.4197974285684296</c:v>
                </c:pt>
                <c:pt idx="262">
                  <c:v>2.8751427902494161E-3</c:v>
                </c:pt>
                <c:pt idx="263">
                  <c:v>2.626358857192312</c:v>
                </c:pt>
                <c:pt idx="264">
                  <c:v>4.1802291431529177</c:v>
                </c:pt>
                <c:pt idx="265">
                  <c:v>10.389169428465705</c:v>
                </c:pt>
                <c:pt idx="266">
                  <c:v>3.506478000074114</c:v>
                </c:pt>
                <c:pt idx="267">
                  <c:v>9.4517143351691112E-3</c:v>
                </c:pt>
                <c:pt idx="268">
                  <c:v>5.9988571139744365E-3</c:v>
                </c:pt>
                <c:pt idx="269">
                  <c:v>2.3372571430206296E-2</c:v>
                </c:pt>
                <c:pt idx="270">
                  <c:v>9.6494285740171184E-3</c:v>
                </c:pt>
                <c:pt idx="271">
                  <c:v>1.3571428571428572E-4</c:v>
                </c:pt>
                <c:pt idx="272">
                  <c:v>0.778883428642409</c:v>
                </c:pt>
                <c:pt idx="273">
                  <c:v>2.8519999974114551E-3</c:v>
                </c:pt>
                <c:pt idx="274">
                  <c:v>10.569562857315198</c:v>
                </c:pt>
                <c:pt idx="275">
                  <c:v>16.005574285563064</c:v>
                </c:pt>
                <c:pt idx="276">
                  <c:v>1.1997391427823478</c:v>
                </c:pt>
                <c:pt idx="277">
                  <c:v>21.402797142735896</c:v>
                </c:pt>
                <c:pt idx="278">
                  <c:v>8.0710031428098663</c:v>
                </c:pt>
                <c:pt idx="279">
                  <c:v>5.9124108571154732</c:v>
                </c:pt>
                <c:pt idx="280">
                  <c:v>21.010825142775268</c:v>
                </c:pt>
                <c:pt idx="281">
                  <c:v>2.791028559207917E-2</c:v>
                </c:pt>
                <c:pt idx="282">
                  <c:v>1.0097442857626506</c:v>
                </c:pt>
                <c:pt idx="283">
                  <c:v>1.0121131428037371</c:v>
                </c:pt>
                <c:pt idx="284">
                  <c:v>19.158811142774308</c:v>
                </c:pt>
                <c:pt idx="285">
                  <c:v>17.519674857182505</c:v>
                </c:pt>
                <c:pt idx="286">
                  <c:v>7.8079714284215669</c:v>
                </c:pt>
                <c:pt idx="287">
                  <c:v>17.917616285654475</c:v>
                </c:pt>
                <c:pt idx="288">
                  <c:v>8.1147417143045164</c:v>
                </c:pt>
                <c:pt idx="289">
                  <c:v>0.87681628579412174</c:v>
                </c:pt>
                <c:pt idx="290">
                  <c:v>8.2404808572346848</c:v>
                </c:pt>
                <c:pt idx="291">
                  <c:v>14.898202856932366</c:v>
                </c:pt>
                <c:pt idx="292">
                  <c:v>15.116004285531046</c:v>
                </c:pt>
                <c:pt idx="293">
                  <c:v>0.63973828577790925</c:v>
                </c:pt>
                <c:pt idx="294">
                  <c:v>11.014316285418783</c:v>
                </c:pt>
                <c:pt idx="295">
                  <c:v>8.5554559998634918</c:v>
                </c:pt>
                <c:pt idx="296">
                  <c:v>10.905153428376742</c:v>
                </c:pt>
                <c:pt idx="297">
                  <c:v>2.1651948570769171</c:v>
                </c:pt>
                <c:pt idx="298">
                  <c:v>6.3941394284738813</c:v>
                </c:pt>
                <c:pt idx="299">
                  <c:v>1.0272848570959912</c:v>
                </c:pt>
                <c:pt idx="300">
                  <c:v>1.6577142913000919E-3</c:v>
                </c:pt>
                <c:pt idx="301">
                  <c:v>2.1703911429739002</c:v>
                </c:pt>
                <c:pt idx="302">
                  <c:v>3.8054445714964178</c:v>
                </c:pt>
                <c:pt idx="303">
                  <c:v>1.2261191427796228</c:v>
                </c:pt>
                <c:pt idx="304">
                  <c:v>1.973272857076781</c:v>
                </c:pt>
                <c:pt idx="305">
                  <c:v>21.677203999819746</c:v>
                </c:pt>
                <c:pt idx="306">
                  <c:v>2.7432845714984628</c:v>
                </c:pt>
                <c:pt idx="307">
                  <c:v>8.1093777141509733</c:v>
                </c:pt>
                <c:pt idx="308">
                  <c:v>2.2828522858578815</c:v>
                </c:pt>
                <c:pt idx="309">
                  <c:v>0.67188457137244084</c:v>
                </c:pt>
                <c:pt idx="310">
                  <c:v>2.7705762856170115</c:v>
                </c:pt>
                <c:pt idx="311">
                  <c:v>1.727799997534071E-2</c:v>
                </c:pt>
                <c:pt idx="312">
                  <c:v>0.75683142834459016</c:v>
                </c:pt>
                <c:pt idx="313">
                  <c:v>7.9558908572040288</c:v>
                </c:pt>
                <c:pt idx="314">
                  <c:v>11.996991714288844</c:v>
                </c:pt>
                <c:pt idx="315">
                  <c:v>1.2011428568703787E-2</c:v>
                </c:pt>
                <c:pt idx="316">
                  <c:v>2.0061074285432268</c:v>
                </c:pt>
                <c:pt idx="317">
                  <c:v>2.3865871428585042</c:v>
                </c:pt>
                <c:pt idx="318">
                  <c:v>23.085351428264893</c:v>
                </c:pt>
                <c:pt idx="319">
                  <c:v>1.0152931428595953</c:v>
                </c:pt>
                <c:pt idx="320">
                  <c:v>25.684477142730444</c:v>
                </c:pt>
                <c:pt idx="321">
                  <c:v>2.1173728571360462</c:v>
                </c:pt>
                <c:pt idx="322">
                  <c:v>15.090660285395217</c:v>
                </c:pt>
                <c:pt idx="323">
                  <c:v>4.7205617143344893</c:v>
                </c:pt>
                <c:pt idx="324">
                  <c:v>13.812355714178763</c:v>
                </c:pt>
                <c:pt idx="325">
                  <c:v>4.8261865713037775</c:v>
                </c:pt>
                <c:pt idx="326">
                  <c:v>7.5427342856386721</c:v>
                </c:pt>
                <c:pt idx="327">
                  <c:v>2.0210694284623005</c:v>
                </c:pt>
                <c:pt idx="328">
                  <c:v>2.6657260000358307</c:v>
                </c:pt>
                <c:pt idx="329">
                  <c:v>1.2388894284990857</c:v>
                </c:pt>
                <c:pt idx="330">
                  <c:v>1.9432571425437931E-2</c:v>
                </c:pt>
                <c:pt idx="331">
                  <c:v>1.5995997142927991</c:v>
                </c:pt>
                <c:pt idx="332">
                  <c:v>1.3571428571428571E-3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B9A-43E6-9090-5768BCDB8D9C}"/>
            </c:ext>
          </c:extLst>
        </c:ser>
        <c:ser>
          <c:idx val="9"/>
          <c:order val="9"/>
          <c:tx>
            <c:strRef>
              <c:f>'[1]Comparision as per CA'!$AF$1</c:f>
              <c:strCache>
                <c:ptCount val="1"/>
                <c:pt idx="0">
                  <c:v>R4 % Crack Area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CA'!$B$2:$B$334</c:f>
              <c:numCache>
                <c:formatCode>General</c:formatCode>
                <c:ptCount val="333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CA'!$AF$2:$AF$334</c:f>
              <c:numCache>
                <c:formatCode>General</c:formatCode>
                <c:ptCount val="333"/>
                <c:pt idx="1">
                  <c:v>7.7910278570498743</c:v>
                </c:pt>
                <c:pt idx="2">
                  <c:v>0.69261971415451618</c:v>
                </c:pt>
                <c:pt idx="3">
                  <c:v>0.67252314275673475</c:v>
                </c:pt>
                <c:pt idx="4">
                  <c:v>2.2855142756189623E-2</c:v>
                </c:pt>
                <c:pt idx="5">
                  <c:v>0.29509885708195821</c:v>
                </c:pt>
                <c:pt idx="6">
                  <c:v>11.239872571163174</c:v>
                </c:pt>
                <c:pt idx="7">
                  <c:v>16.165597714071279</c:v>
                </c:pt>
                <c:pt idx="8">
                  <c:v>21.885780856658389</c:v>
                </c:pt>
                <c:pt idx="9">
                  <c:v>0.30231485714231227</c:v>
                </c:pt>
                <c:pt idx="10">
                  <c:v>1.5108857135091507E-2</c:v>
                </c:pt>
                <c:pt idx="11">
                  <c:v>8.162669999737739</c:v>
                </c:pt>
                <c:pt idx="12">
                  <c:v>2.9329202856847219</c:v>
                </c:pt>
                <c:pt idx="13">
                  <c:v>3.4888485712671287</c:v>
                </c:pt>
                <c:pt idx="14">
                  <c:v>7.3106539999389621</c:v>
                </c:pt>
                <c:pt idx="15">
                  <c:v>2.6827428550039018E-2</c:v>
                </c:pt>
                <c:pt idx="16">
                  <c:v>1.0294788571630202</c:v>
                </c:pt>
                <c:pt idx="17">
                  <c:v>1.5958951428297588</c:v>
                </c:pt>
                <c:pt idx="18">
                  <c:v>2.9844942858369006</c:v>
                </c:pt>
                <c:pt idx="19">
                  <c:v>0.56237371427195426</c:v>
                </c:pt>
                <c:pt idx="20">
                  <c:v>4.0492000184740348E-2</c:v>
                </c:pt>
                <c:pt idx="21">
                  <c:v>0.63812514282090294</c:v>
                </c:pt>
                <c:pt idx="22">
                  <c:v>4.3909914285721099</c:v>
                </c:pt>
                <c:pt idx="23">
                  <c:v>3.4527431428241724</c:v>
                </c:pt>
                <c:pt idx="24">
                  <c:v>0.81806114275864183</c:v>
                </c:pt>
                <c:pt idx="25">
                  <c:v>4.4041537142201825</c:v>
                </c:pt>
                <c:pt idx="26">
                  <c:v>3.7327142728396823E-2</c:v>
                </c:pt>
                <c:pt idx="27">
                  <c:v>1.2314565713085448</c:v>
                </c:pt>
                <c:pt idx="28">
                  <c:v>1.9482488570492607</c:v>
                </c:pt>
                <c:pt idx="29">
                  <c:v>1.0461662856565201</c:v>
                </c:pt>
                <c:pt idx="30">
                  <c:v>5.0750619997753441</c:v>
                </c:pt>
                <c:pt idx="31">
                  <c:v>10.885637714345114</c:v>
                </c:pt>
                <c:pt idx="32">
                  <c:v>12.366818857287685</c:v>
                </c:pt>
                <c:pt idx="33">
                  <c:v>15.817997142818996</c:v>
                </c:pt>
                <c:pt idx="34">
                  <c:v>9.5484828567797795</c:v>
                </c:pt>
                <c:pt idx="35">
                  <c:v>0.46205685706070487</c:v>
                </c:pt>
                <c:pt idx="36">
                  <c:v>0.75160857139042447</c:v>
                </c:pt>
                <c:pt idx="37">
                  <c:v>6.7844288570880931</c:v>
                </c:pt>
                <c:pt idx="38">
                  <c:v>14.207267714065145</c:v>
                </c:pt>
                <c:pt idx="39">
                  <c:v>6.0151974284281051</c:v>
                </c:pt>
                <c:pt idx="40">
                  <c:v>0.68425142843859532</c:v>
                </c:pt>
                <c:pt idx="41">
                  <c:v>1.7642254285103933</c:v>
                </c:pt>
                <c:pt idx="42">
                  <c:v>3.3315714271409176E-2</c:v>
                </c:pt>
                <c:pt idx="43">
                  <c:v>0.93182799984318865</c:v>
                </c:pt>
                <c:pt idx="44">
                  <c:v>1.5168000020980834E-2</c:v>
                </c:pt>
                <c:pt idx="45">
                  <c:v>1.3546742856270921</c:v>
                </c:pt>
                <c:pt idx="46">
                  <c:v>8.1378434287125732</c:v>
                </c:pt>
                <c:pt idx="47">
                  <c:v>7.8758299999754797</c:v>
                </c:pt>
                <c:pt idx="48">
                  <c:v>3.4000559999138966</c:v>
                </c:pt>
                <c:pt idx="49">
                  <c:v>1.034459714258058</c:v>
                </c:pt>
                <c:pt idx="50">
                  <c:v>5.351166285556384</c:v>
                </c:pt>
                <c:pt idx="51">
                  <c:v>7.2686577143274018</c:v>
                </c:pt>
                <c:pt idx="52">
                  <c:v>0.51453514277390067</c:v>
                </c:pt>
                <c:pt idx="53">
                  <c:v>2.5547791426883419</c:v>
                </c:pt>
                <c:pt idx="54">
                  <c:v>1.9522571428843911E-2</c:v>
                </c:pt>
                <c:pt idx="55">
                  <c:v>5.6139308571141102</c:v>
                </c:pt>
                <c:pt idx="56">
                  <c:v>4.9156825714567729</c:v>
                </c:pt>
                <c:pt idx="57">
                  <c:v>12.473383714109151</c:v>
                </c:pt>
                <c:pt idx="58">
                  <c:v>1.9962448571205136</c:v>
                </c:pt>
                <c:pt idx="59">
                  <c:v>6.3929931428480167</c:v>
                </c:pt>
                <c:pt idx="60">
                  <c:v>1.6412882857104714</c:v>
                </c:pt>
                <c:pt idx="61">
                  <c:v>2.0151425713566362</c:v>
                </c:pt>
                <c:pt idx="62">
                  <c:v>0.54578028574807314</c:v>
                </c:pt>
                <c:pt idx="63">
                  <c:v>3.5314285298756187E-3</c:v>
                </c:pt>
                <c:pt idx="64">
                  <c:v>1.2862571481977192E-2</c:v>
                </c:pt>
                <c:pt idx="65">
                  <c:v>0.483002857166699</c:v>
                </c:pt>
                <c:pt idx="66">
                  <c:v>0.27451600003310617</c:v>
                </c:pt>
                <c:pt idx="67">
                  <c:v>0.59112514300959451</c:v>
                </c:pt>
                <c:pt idx="68">
                  <c:v>7.2958882857745015</c:v>
                </c:pt>
                <c:pt idx="69">
                  <c:v>1.4136285689898902E-2</c:v>
                </c:pt>
                <c:pt idx="70">
                  <c:v>3.441614857074192</c:v>
                </c:pt>
                <c:pt idx="71">
                  <c:v>5.3407005714893341</c:v>
                </c:pt>
                <c:pt idx="72">
                  <c:v>2.0574219999272483</c:v>
                </c:pt>
                <c:pt idx="73">
                  <c:v>1.0618165712874277</c:v>
                </c:pt>
                <c:pt idx="74">
                  <c:v>4.3209371428019656</c:v>
                </c:pt>
                <c:pt idx="75">
                  <c:v>8.6461645714964224</c:v>
                </c:pt>
                <c:pt idx="76">
                  <c:v>11.705710571201866</c:v>
                </c:pt>
                <c:pt idx="77">
                  <c:v>18.600053142521041</c:v>
                </c:pt>
                <c:pt idx="78">
                  <c:v>14.364680285444942</c:v>
                </c:pt>
                <c:pt idx="79">
                  <c:v>20.293278285720696</c:v>
                </c:pt>
                <c:pt idx="80">
                  <c:v>0.93553342863491618</c:v>
                </c:pt>
                <c:pt idx="81">
                  <c:v>5.595273999868799</c:v>
                </c:pt>
                <c:pt idx="82">
                  <c:v>7.6433011429343907</c:v>
                </c:pt>
                <c:pt idx="83">
                  <c:v>26.582026285749166</c:v>
                </c:pt>
                <c:pt idx="84">
                  <c:v>20.89378542836258</c:v>
                </c:pt>
                <c:pt idx="85">
                  <c:v>13.945762285705293</c:v>
                </c:pt>
                <c:pt idx="86">
                  <c:v>1.2984808571399964</c:v>
                </c:pt>
                <c:pt idx="87">
                  <c:v>7.5015079999147138</c:v>
                </c:pt>
                <c:pt idx="88">
                  <c:v>9.9188999996968708</c:v>
                </c:pt>
                <c:pt idx="89">
                  <c:v>4.9698571355683452E-2</c:v>
                </c:pt>
                <c:pt idx="90">
                  <c:v>7.7233980000679852</c:v>
                </c:pt>
                <c:pt idx="91">
                  <c:v>3.1588648570033477</c:v>
                </c:pt>
                <c:pt idx="92">
                  <c:v>9.1656460000147106</c:v>
                </c:pt>
                <c:pt idx="93">
                  <c:v>1.6434474284165248</c:v>
                </c:pt>
                <c:pt idx="94">
                  <c:v>2.8447714142799389E-2</c:v>
                </c:pt>
                <c:pt idx="95">
                  <c:v>3.4500594285338262</c:v>
                </c:pt>
                <c:pt idx="96">
                  <c:v>6.1625377140453903</c:v>
                </c:pt>
                <c:pt idx="97">
                  <c:v>6.949710571452548</c:v>
                </c:pt>
                <c:pt idx="98">
                  <c:v>11.122506285189219</c:v>
                </c:pt>
                <c:pt idx="99">
                  <c:v>12.953391428516936</c:v>
                </c:pt>
                <c:pt idx="100">
                  <c:v>23.914886000033096</c:v>
                </c:pt>
                <c:pt idx="101">
                  <c:v>9.5473531429815264</c:v>
                </c:pt>
                <c:pt idx="102">
                  <c:v>3.0657634287684297</c:v>
                </c:pt>
                <c:pt idx="103">
                  <c:v>4.9400417142895288</c:v>
                </c:pt>
                <c:pt idx="104">
                  <c:v>3.4149857142448412</c:v>
                </c:pt>
                <c:pt idx="105">
                  <c:v>8.9817297142784938</c:v>
                </c:pt>
                <c:pt idx="106">
                  <c:v>11.054374000089512</c:v>
                </c:pt>
                <c:pt idx="107">
                  <c:v>11.149005428450449</c:v>
                </c:pt>
                <c:pt idx="108">
                  <c:v>6.2765108570473505</c:v>
                </c:pt>
                <c:pt idx="109">
                  <c:v>10.436357999846596</c:v>
                </c:pt>
                <c:pt idx="110">
                  <c:v>13.897955714247567</c:v>
                </c:pt>
                <c:pt idx="111">
                  <c:v>46.379661428130689</c:v>
                </c:pt>
                <c:pt idx="112">
                  <c:v>20.495520285744661</c:v>
                </c:pt>
                <c:pt idx="113">
                  <c:v>23.157120285710612</c:v>
                </c:pt>
                <c:pt idx="114">
                  <c:v>10.476340857018746</c:v>
                </c:pt>
                <c:pt idx="115">
                  <c:v>18.935241999769897</c:v>
                </c:pt>
                <c:pt idx="116">
                  <c:v>7.5562594285903675</c:v>
                </c:pt>
                <c:pt idx="117">
                  <c:v>5.9861145713840234</c:v>
                </c:pt>
                <c:pt idx="118">
                  <c:v>34.57651828580039</c:v>
                </c:pt>
                <c:pt idx="119">
                  <c:v>6.5490580000168954</c:v>
                </c:pt>
                <c:pt idx="120">
                  <c:v>2.6143965714550013</c:v>
                </c:pt>
                <c:pt idx="121">
                  <c:v>3.4541999994005472E-2</c:v>
                </c:pt>
                <c:pt idx="122">
                  <c:v>3.9537525711488732</c:v>
                </c:pt>
                <c:pt idx="123">
                  <c:v>0.15720942852973938</c:v>
                </c:pt>
                <c:pt idx="124">
                  <c:v>9.9491428409303924E-3</c:v>
                </c:pt>
                <c:pt idx="125">
                  <c:v>13.700339428690503</c:v>
                </c:pt>
                <c:pt idx="126">
                  <c:v>8.8944357142312196</c:v>
                </c:pt>
                <c:pt idx="127">
                  <c:v>11.491795714527536</c:v>
                </c:pt>
                <c:pt idx="128">
                  <c:v>1.5174797142062866</c:v>
                </c:pt>
                <c:pt idx="129">
                  <c:v>15.880255999935015</c:v>
                </c:pt>
                <c:pt idx="130">
                  <c:v>19.677790571423259</c:v>
                </c:pt>
                <c:pt idx="131">
                  <c:v>1.6624571419443408E-2</c:v>
                </c:pt>
                <c:pt idx="132">
                  <c:v>17.069835142957825</c:v>
                </c:pt>
                <c:pt idx="133">
                  <c:v>5.3574005714716231</c:v>
                </c:pt>
                <c:pt idx="134">
                  <c:v>23.379053142605507</c:v>
                </c:pt>
                <c:pt idx="135">
                  <c:v>12.419212571355951</c:v>
                </c:pt>
                <c:pt idx="136">
                  <c:v>23.233860856882512</c:v>
                </c:pt>
                <c:pt idx="137">
                  <c:v>1.0249714304379057E-2</c:v>
                </c:pt>
                <c:pt idx="138">
                  <c:v>3.7804062856892182</c:v>
                </c:pt>
                <c:pt idx="139">
                  <c:v>3.0905714273452758E-3</c:v>
                </c:pt>
                <c:pt idx="140">
                  <c:v>1.3747137141983852</c:v>
                </c:pt>
                <c:pt idx="141">
                  <c:v>6.304085712024142E-2</c:v>
                </c:pt>
                <c:pt idx="142">
                  <c:v>2.2627182857057027</c:v>
                </c:pt>
                <c:pt idx="143">
                  <c:v>3.2139028572859081</c:v>
                </c:pt>
                <c:pt idx="144">
                  <c:v>7.4922857332229593E-3</c:v>
                </c:pt>
                <c:pt idx="145">
                  <c:v>0.52015342854976654</c:v>
                </c:pt>
                <c:pt idx="146">
                  <c:v>0.58445828573158776</c:v>
                </c:pt>
                <c:pt idx="147">
                  <c:v>1.7573142839159287E-2</c:v>
                </c:pt>
                <c:pt idx="148">
                  <c:v>9.3018285737037659E-2</c:v>
                </c:pt>
                <c:pt idx="149">
                  <c:v>6.7834286131177608E-3</c:v>
                </c:pt>
                <c:pt idx="150">
                  <c:v>7.4568856830596927E-2</c:v>
                </c:pt>
                <c:pt idx="151">
                  <c:v>1.2312571375029427E-2</c:v>
                </c:pt>
                <c:pt idx="152">
                  <c:v>1.0111608571631567</c:v>
                </c:pt>
                <c:pt idx="153">
                  <c:v>1.0100145714092255</c:v>
                </c:pt>
                <c:pt idx="154">
                  <c:v>6.5471557141631003</c:v>
                </c:pt>
                <c:pt idx="155">
                  <c:v>3.9459131427833021</c:v>
                </c:pt>
                <c:pt idx="156">
                  <c:v>4.6318085715484614</c:v>
                </c:pt>
                <c:pt idx="157">
                  <c:v>3.1244974285602574</c:v>
                </c:pt>
                <c:pt idx="158">
                  <c:v>1.3736285738945008E-2</c:v>
                </c:pt>
                <c:pt idx="159">
                  <c:v>1.6773305714838846</c:v>
                </c:pt>
                <c:pt idx="160">
                  <c:v>4.5508357144124174</c:v>
                </c:pt>
                <c:pt idx="161">
                  <c:v>2.7005582858760016</c:v>
                </c:pt>
                <c:pt idx="162">
                  <c:v>1.8615142844063896E-2</c:v>
                </c:pt>
                <c:pt idx="163">
                  <c:v>4.3689951428842537</c:v>
                </c:pt>
                <c:pt idx="164">
                  <c:v>4.3052857069969183E-2</c:v>
                </c:pt>
                <c:pt idx="165">
                  <c:v>2.4002177141972951</c:v>
                </c:pt>
                <c:pt idx="166">
                  <c:v>1.5050199999993188</c:v>
                </c:pt>
                <c:pt idx="167">
                  <c:v>2.7910548573303231</c:v>
                </c:pt>
                <c:pt idx="168">
                  <c:v>1.017245714245524</c:v>
                </c:pt>
                <c:pt idx="169">
                  <c:v>0.90558542857510704</c:v>
                </c:pt>
                <c:pt idx="170">
                  <c:v>3.0751714275905066E-2</c:v>
                </c:pt>
                <c:pt idx="171">
                  <c:v>6.5333925714431498</c:v>
                </c:pt>
                <c:pt idx="172">
                  <c:v>0.65373971440451517</c:v>
                </c:pt>
                <c:pt idx="173">
                  <c:v>1.0475857138892581</c:v>
                </c:pt>
                <c:pt idx="174">
                  <c:v>4.2301143138068049E-2</c:v>
                </c:pt>
                <c:pt idx="175">
                  <c:v>2.3575228569371354</c:v>
                </c:pt>
                <c:pt idx="176">
                  <c:v>1.8999314284535818</c:v>
                </c:pt>
                <c:pt idx="177">
                  <c:v>2.5578785715559551</c:v>
                </c:pt>
                <c:pt idx="178">
                  <c:v>1.7661142813137593E-2</c:v>
                </c:pt>
                <c:pt idx="179">
                  <c:v>1.6932265716069095</c:v>
                </c:pt>
                <c:pt idx="180">
                  <c:v>7.1156191425970601</c:v>
                </c:pt>
                <c:pt idx="181">
                  <c:v>8.808555714088163</c:v>
                </c:pt>
                <c:pt idx="182">
                  <c:v>0.60171142852715087</c:v>
                </c:pt>
                <c:pt idx="183">
                  <c:v>1.3757714342389787E-2</c:v>
                </c:pt>
                <c:pt idx="184">
                  <c:v>0.56067799982956468</c:v>
                </c:pt>
                <c:pt idx="185">
                  <c:v>5.5798571229662218E-2</c:v>
                </c:pt>
                <c:pt idx="186">
                  <c:v>0.77265571431568703</c:v>
                </c:pt>
                <c:pt idx="187">
                  <c:v>2.8178857221603393E-2</c:v>
                </c:pt>
                <c:pt idx="188">
                  <c:v>8.557142783573694E-3</c:v>
                </c:pt>
                <c:pt idx="189">
                  <c:v>9.3362856953484678E-3</c:v>
                </c:pt>
                <c:pt idx="190">
                  <c:v>1.2947142923900061E-2</c:v>
                </c:pt>
                <c:pt idx="191">
                  <c:v>2.6560408570855016</c:v>
                </c:pt>
                <c:pt idx="192">
                  <c:v>0.338420285681997</c:v>
                </c:pt>
                <c:pt idx="193">
                  <c:v>1.5579105713871544</c:v>
                </c:pt>
                <c:pt idx="194">
                  <c:v>1.0216417142963408</c:v>
                </c:pt>
                <c:pt idx="195">
                  <c:v>2.0909714224679125E-2</c:v>
                </c:pt>
                <c:pt idx="196">
                  <c:v>3.8917182854597914</c:v>
                </c:pt>
                <c:pt idx="197">
                  <c:v>6.4566982856512078</c:v>
                </c:pt>
                <c:pt idx="198">
                  <c:v>10.536212571161133</c:v>
                </c:pt>
                <c:pt idx="199">
                  <c:v>6.0064991429730838</c:v>
                </c:pt>
                <c:pt idx="200">
                  <c:v>3.265774000051362</c:v>
                </c:pt>
                <c:pt idx="201">
                  <c:v>8.167428527559556E-3</c:v>
                </c:pt>
                <c:pt idx="202">
                  <c:v>1.6550857100486756E-2</c:v>
                </c:pt>
                <c:pt idx="203">
                  <c:v>3.4382856498445802E-3</c:v>
                </c:pt>
                <c:pt idx="204">
                  <c:v>0.84115971426963787</c:v>
                </c:pt>
                <c:pt idx="205">
                  <c:v>1.4741477143730437</c:v>
                </c:pt>
                <c:pt idx="206">
                  <c:v>2.5244571486881803E-2</c:v>
                </c:pt>
                <c:pt idx="207">
                  <c:v>8.6383617142759057</c:v>
                </c:pt>
                <c:pt idx="208">
                  <c:v>5.9555428571476252</c:v>
                </c:pt>
                <c:pt idx="209">
                  <c:v>5.9751179999290205</c:v>
                </c:pt>
                <c:pt idx="210">
                  <c:v>0.86105685699258538</c:v>
                </c:pt>
                <c:pt idx="211">
                  <c:v>1.7858571555955074E-2</c:v>
                </c:pt>
                <c:pt idx="212">
                  <c:v>3.0432342855671477</c:v>
                </c:pt>
                <c:pt idx="213">
                  <c:v>9.2830428572205168</c:v>
                </c:pt>
                <c:pt idx="214">
                  <c:v>2.816872857101985</c:v>
                </c:pt>
                <c:pt idx="215">
                  <c:v>1.1007060000215261</c:v>
                </c:pt>
                <c:pt idx="216">
                  <c:v>20.740761714303151</c:v>
                </c:pt>
                <c:pt idx="217">
                  <c:v>6.5720857142196385</c:v>
                </c:pt>
                <c:pt idx="218">
                  <c:v>3.9397462854875838</c:v>
                </c:pt>
                <c:pt idx="219">
                  <c:v>18.132454857316699</c:v>
                </c:pt>
                <c:pt idx="220">
                  <c:v>5.6057214284106678</c:v>
                </c:pt>
                <c:pt idx="221">
                  <c:v>7.6531711428989695</c:v>
                </c:pt>
                <c:pt idx="222">
                  <c:v>3.7594022855302272</c:v>
                </c:pt>
                <c:pt idx="223">
                  <c:v>3.2374154284116199</c:v>
                </c:pt>
                <c:pt idx="224">
                  <c:v>2.276428572109768E-2</c:v>
                </c:pt>
                <c:pt idx="225">
                  <c:v>7.756571444102695E-3</c:v>
                </c:pt>
                <c:pt idx="226">
                  <c:v>2.0256000030381336E-2</c:v>
                </c:pt>
                <c:pt idx="227">
                  <c:v>5.7247714242254E-2</c:v>
                </c:pt>
                <c:pt idx="228">
                  <c:v>2.5637031429392945</c:v>
                </c:pt>
                <c:pt idx="229">
                  <c:v>3.5681251428624559</c:v>
                </c:pt>
                <c:pt idx="230">
                  <c:v>9.0352088570758262</c:v>
                </c:pt>
                <c:pt idx="231">
                  <c:v>28.508591999941551</c:v>
                </c:pt>
                <c:pt idx="232">
                  <c:v>1.9417797142825803</c:v>
                </c:pt>
                <c:pt idx="233">
                  <c:v>2.2389902857017514</c:v>
                </c:pt>
                <c:pt idx="234">
                  <c:v>2.7218808570807318</c:v>
                </c:pt>
                <c:pt idx="235">
                  <c:v>1.9247268571928569</c:v>
                </c:pt>
                <c:pt idx="236">
                  <c:v>1.0413900000463212</c:v>
                </c:pt>
                <c:pt idx="237">
                  <c:v>8.3465042853334968</c:v>
                </c:pt>
                <c:pt idx="238">
                  <c:v>5.2162719998012275</c:v>
                </c:pt>
                <c:pt idx="239">
                  <c:v>7.6246648569434026</c:v>
                </c:pt>
                <c:pt idx="240">
                  <c:v>6.9369011428894307</c:v>
                </c:pt>
                <c:pt idx="241">
                  <c:v>2.9551591425432471</c:v>
                </c:pt>
                <c:pt idx="242">
                  <c:v>0.41282057125977112</c:v>
                </c:pt>
                <c:pt idx="243">
                  <c:v>15.161883999757769</c:v>
                </c:pt>
                <c:pt idx="244">
                  <c:v>0.86238428573880854</c:v>
                </c:pt>
                <c:pt idx="245">
                  <c:v>1.4487142848968503E-2</c:v>
                </c:pt>
                <c:pt idx="246">
                  <c:v>2.0567714287212921E-2</c:v>
                </c:pt>
                <c:pt idx="247">
                  <c:v>1.0389491430125919</c:v>
                </c:pt>
                <c:pt idx="248">
                  <c:v>1.3924285708836153E-2</c:v>
                </c:pt>
                <c:pt idx="249">
                  <c:v>4.9903117144421163</c:v>
                </c:pt>
                <c:pt idx="250">
                  <c:v>1.4574857181821551E-2</c:v>
                </c:pt>
                <c:pt idx="251">
                  <c:v>0.82785028578962594</c:v>
                </c:pt>
                <c:pt idx="252">
                  <c:v>1.1999428499085566E-2</c:v>
                </c:pt>
                <c:pt idx="253">
                  <c:v>3.0040000479561939E-3</c:v>
                </c:pt>
                <c:pt idx="254">
                  <c:v>4.6788571473530367E-3</c:v>
                </c:pt>
                <c:pt idx="255">
                  <c:v>1.1913714264460971E-2</c:v>
                </c:pt>
                <c:pt idx="256">
                  <c:v>6.8342857238224558E-3</c:v>
                </c:pt>
                <c:pt idx="257">
                  <c:v>2.6045713744844712E-3</c:v>
                </c:pt>
                <c:pt idx="258">
                  <c:v>0.28914028566632949</c:v>
                </c:pt>
                <c:pt idx="259">
                  <c:v>3.9177142129625591E-3</c:v>
                </c:pt>
                <c:pt idx="260">
                  <c:v>1.5701999936103828E-2</c:v>
                </c:pt>
                <c:pt idx="261">
                  <c:v>1.4027142876216338E-2</c:v>
                </c:pt>
                <c:pt idx="262">
                  <c:v>8.06371431146349E-3</c:v>
                </c:pt>
                <c:pt idx="263">
                  <c:v>1.3649428883280072E-2</c:v>
                </c:pt>
                <c:pt idx="264">
                  <c:v>1.0497714202744621E-2</c:v>
                </c:pt>
                <c:pt idx="265">
                  <c:v>2.0665714154924665E-3</c:v>
                </c:pt>
                <c:pt idx="266">
                  <c:v>1.0994571447372438E-2</c:v>
                </c:pt>
                <c:pt idx="267">
                  <c:v>0.1252308570916312</c:v>
                </c:pt>
                <c:pt idx="268">
                  <c:v>1.3900857178143088E-2</c:v>
                </c:pt>
                <c:pt idx="269">
                  <c:v>1.0086382857601983</c:v>
                </c:pt>
                <c:pt idx="270">
                  <c:v>0.28920914288997651</c:v>
                </c:pt>
                <c:pt idx="271">
                  <c:v>1.1435674285909108</c:v>
                </c:pt>
                <c:pt idx="272">
                  <c:v>2.7339999839237762E-3</c:v>
                </c:pt>
                <c:pt idx="273">
                  <c:v>2.1997142955235073E-3</c:v>
                </c:pt>
                <c:pt idx="274">
                  <c:v>2.7517808572094777</c:v>
                </c:pt>
                <c:pt idx="275">
                  <c:v>1.9745688571991236</c:v>
                </c:pt>
                <c:pt idx="276">
                  <c:v>1.1819814284808292</c:v>
                </c:pt>
                <c:pt idx="277">
                  <c:v>4.0245834285913178</c:v>
                </c:pt>
                <c:pt idx="278">
                  <c:v>11.364877714299473</c:v>
                </c:pt>
                <c:pt idx="279">
                  <c:v>7.6179691429192662</c:v>
                </c:pt>
                <c:pt idx="280">
                  <c:v>1.3072557142441616</c:v>
                </c:pt>
                <c:pt idx="281">
                  <c:v>1.308200013910021E-2</c:v>
                </c:pt>
                <c:pt idx="282">
                  <c:v>5.4582856634684974E-3</c:v>
                </c:pt>
                <c:pt idx="283">
                  <c:v>7.9702856411252715E-3</c:v>
                </c:pt>
                <c:pt idx="284">
                  <c:v>2.5293405713680808</c:v>
                </c:pt>
                <c:pt idx="285">
                  <c:v>6.7751731429978781</c:v>
                </c:pt>
                <c:pt idx="286">
                  <c:v>0.50025485696451999</c:v>
                </c:pt>
                <c:pt idx="287">
                  <c:v>1.0136771427883422</c:v>
                </c:pt>
                <c:pt idx="288">
                  <c:v>3.8772582855558393</c:v>
                </c:pt>
                <c:pt idx="289">
                  <c:v>0.52903114287240161</c:v>
                </c:pt>
                <c:pt idx="290">
                  <c:v>4.6600828569991251</c:v>
                </c:pt>
                <c:pt idx="291">
                  <c:v>4.3221142759323129E-2</c:v>
                </c:pt>
                <c:pt idx="292">
                  <c:v>2.2341491428892959</c:v>
                </c:pt>
                <c:pt idx="293">
                  <c:v>2.9620511428138179</c:v>
                </c:pt>
                <c:pt idx="294">
                  <c:v>7.3557142693655838E-3</c:v>
                </c:pt>
                <c:pt idx="295">
                  <c:v>6.3720000628062646E-3</c:v>
                </c:pt>
                <c:pt idx="296">
                  <c:v>3.053714278084891E-3</c:v>
                </c:pt>
                <c:pt idx="297">
                  <c:v>1.0154257142843519</c:v>
                </c:pt>
                <c:pt idx="298">
                  <c:v>7.6140001058578452E-3</c:v>
                </c:pt>
                <c:pt idx="299">
                  <c:v>8.9054286084856299E-3</c:v>
                </c:pt>
                <c:pt idx="300">
                  <c:v>2.7888571446282517E-3</c:v>
                </c:pt>
                <c:pt idx="301">
                  <c:v>5.5954285866873597E-3</c:v>
                </c:pt>
                <c:pt idx="302">
                  <c:v>8.1458571425165438E-2</c:v>
                </c:pt>
                <c:pt idx="303">
                  <c:v>4.0068571213313512E-3</c:v>
                </c:pt>
                <c:pt idx="304">
                  <c:v>1.4627482854557037</c:v>
                </c:pt>
                <c:pt idx="305">
                  <c:v>4.1305054288836898</c:v>
                </c:pt>
                <c:pt idx="306">
                  <c:v>10.324194285782401</c:v>
                </c:pt>
                <c:pt idx="307">
                  <c:v>14.794237999964437</c:v>
                </c:pt>
                <c:pt idx="308">
                  <c:v>8.8048088571487142</c:v>
                </c:pt>
                <c:pt idx="309">
                  <c:v>1.7659797141987941</c:v>
                </c:pt>
                <c:pt idx="310">
                  <c:v>1.4151894285835538</c:v>
                </c:pt>
                <c:pt idx="311">
                  <c:v>16.576673428483694</c:v>
                </c:pt>
                <c:pt idx="312">
                  <c:v>10.023645714095661</c:v>
                </c:pt>
                <c:pt idx="313">
                  <c:v>4.0468914284835549</c:v>
                </c:pt>
                <c:pt idx="314">
                  <c:v>22.965107714063784</c:v>
                </c:pt>
                <c:pt idx="315">
                  <c:v>22.908584285482682</c:v>
                </c:pt>
                <c:pt idx="316">
                  <c:v>8.7416319998346061</c:v>
                </c:pt>
                <c:pt idx="317">
                  <c:v>5.156720571222988</c:v>
                </c:pt>
                <c:pt idx="318">
                  <c:v>2.0496714284583497</c:v>
                </c:pt>
                <c:pt idx="319">
                  <c:v>0.28144171424525127</c:v>
                </c:pt>
                <c:pt idx="320">
                  <c:v>1.1524571341787066E-2</c:v>
                </c:pt>
                <c:pt idx="321">
                  <c:v>5.4414402856438473</c:v>
                </c:pt>
                <c:pt idx="322">
                  <c:v>10.136154571465765</c:v>
                </c:pt>
                <c:pt idx="323">
                  <c:v>6.439136000014031</c:v>
                </c:pt>
                <c:pt idx="324">
                  <c:v>2.9981499999128065</c:v>
                </c:pt>
                <c:pt idx="325">
                  <c:v>5.0522951427085054</c:v>
                </c:pt>
                <c:pt idx="326">
                  <c:v>19.545082856941224</c:v>
                </c:pt>
                <c:pt idx="327">
                  <c:v>8.5721422857645564</c:v>
                </c:pt>
                <c:pt idx="328">
                  <c:v>15.444591714153971</c:v>
                </c:pt>
                <c:pt idx="329">
                  <c:v>4.9644142856550211</c:v>
                </c:pt>
                <c:pt idx="330">
                  <c:v>0.53720599993228924</c:v>
                </c:pt>
                <c:pt idx="331">
                  <c:v>1.9781428588458466E-2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B9A-43E6-9090-5768BCDB8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538335"/>
        <c:axId val="936528735"/>
      </c:scatterChart>
      <c:valAx>
        <c:axId val="93653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28735"/>
        <c:crosses val="autoZero"/>
        <c:crossBetween val="midCat"/>
      </c:valAx>
      <c:valAx>
        <c:axId val="9365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Crack Area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383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5.9973071281268352E-2"/>
          <c:y val="0.79802510312380937"/>
          <c:w val="0.89999996900603918"/>
          <c:h val="3.8439904579125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Lane wise Ravelling Graphical Representation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12356498134108E-2"/>
          <c:y val="8.8264763875568433E-2"/>
          <c:w val="0.92978393782310031"/>
          <c:h val="0.623566467438554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'[1]Comparision as per CA'!$E$1</c:f>
              <c:strCache>
                <c:ptCount val="1"/>
                <c:pt idx="0">
                  <c:v>Structure Detils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CA'!$E$2:$E$335</c:f>
              <c:numCache>
                <c:formatCode>General</c:formatCode>
                <c:ptCount val="334"/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1">
                  <c:v>0</c:v>
                </c:pt>
                <c:pt idx="16">
                  <c:v>0</c:v>
                </c:pt>
                <c:pt idx="17">
                  <c:v>0</c:v>
                </c:pt>
                <c:pt idx="26">
                  <c:v>0</c:v>
                </c:pt>
                <c:pt idx="30">
                  <c:v>0</c:v>
                </c:pt>
                <c:pt idx="36">
                  <c:v>0</c:v>
                </c:pt>
                <c:pt idx="37">
                  <c:v>0</c:v>
                </c:pt>
                <c:pt idx="43">
                  <c:v>0</c:v>
                </c:pt>
                <c:pt idx="45">
                  <c:v>0</c:v>
                </c:pt>
                <c:pt idx="48">
                  <c:v>0</c:v>
                </c:pt>
                <c:pt idx="50">
                  <c:v>0</c:v>
                </c:pt>
                <c:pt idx="54">
                  <c:v>0</c:v>
                </c:pt>
                <c:pt idx="62">
                  <c:v>0</c:v>
                </c:pt>
                <c:pt idx="68">
                  <c:v>0</c:v>
                </c:pt>
                <c:pt idx="72">
                  <c:v>0</c:v>
                </c:pt>
                <c:pt idx="73">
                  <c:v>0</c:v>
                </c:pt>
                <c:pt idx="77">
                  <c:v>0</c:v>
                </c:pt>
                <c:pt idx="87">
                  <c:v>0</c:v>
                </c:pt>
                <c:pt idx="91">
                  <c:v>0</c:v>
                </c:pt>
                <c:pt idx="95">
                  <c:v>0</c:v>
                </c:pt>
                <c:pt idx="105">
                  <c:v>0</c:v>
                </c:pt>
                <c:pt idx="110">
                  <c:v>0</c:v>
                </c:pt>
                <c:pt idx="114">
                  <c:v>0</c:v>
                </c:pt>
                <c:pt idx="118">
                  <c:v>0</c:v>
                </c:pt>
                <c:pt idx="123">
                  <c:v>0</c:v>
                </c:pt>
                <c:pt idx="126">
                  <c:v>0</c:v>
                </c:pt>
                <c:pt idx="128">
                  <c:v>0</c:v>
                </c:pt>
                <c:pt idx="133">
                  <c:v>0</c:v>
                </c:pt>
                <c:pt idx="136">
                  <c:v>0</c:v>
                </c:pt>
                <c:pt idx="137">
                  <c:v>0</c:v>
                </c:pt>
                <c:pt idx="139">
                  <c:v>0</c:v>
                </c:pt>
                <c:pt idx="141">
                  <c:v>0</c:v>
                </c:pt>
                <c:pt idx="151">
                  <c:v>0</c:v>
                </c:pt>
                <c:pt idx="155">
                  <c:v>0</c:v>
                </c:pt>
                <c:pt idx="157">
                  <c:v>0</c:v>
                </c:pt>
                <c:pt idx="159">
                  <c:v>0</c:v>
                </c:pt>
                <c:pt idx="161">
                  <c:v>0</c:v>
                </c:pt>
                <c:pt idx="165">
                  <c:v>0</c:v>
                </c:pt>
                <c:pt idx="166">
                  <c:v>0</c:v>
                </c:pt>
                <c:pt idx="172">
                  <c:v>0</c:v>
                </c:pt>
                <c:pt idx="174">
                  <c:v>0</c:v>
                </c:pt>
                <c:pt idx="179">
                  <c:v>0</c:v>
                </c:pt>
                <c:pt idx="183">
                  <c:v>0</c:v>
                </c:pt>
                <c:pt idx="187">
                  <c:v>0</c:v>
                </c:pt>
                <c:pt idx="191">
                  <c:v>0</c:v>
                </c:pt>
                <c:pt idx="194">
                  <c:v>0</c:v>
                </c:pt>
                <c:pt idx="196">
                  <c:v>0</c:v>
                </c:pt>
                <c:pt idx="201">
                  <c:v>0</c:v>
                </c:pt>
                <c:pt idx="206">
                  <c:v>0</c:v>
                </c:pt>
                <c:pt idx="209">
                  <c:v>0</c:v>
                </c:pt>
                <c:pt idx="213">
                  <c:v>0</c:v>
                </c:pt>
                <c:pt idx="217">
                  <c:v>0</c:v>
                </c:pt>
                <c:pt idx="224">
                  <c:v>0</c:v>
                </c:pt>
                <c:pt idx="227">
                  <c:v>0</c:v>
                </c:pt>
                <c:pt idx="231">
                  <c:v>0</c:v>
                </c:pt>
                <c:pt idx="234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50">
                  <c:v>0</c:v>
                </c:pt>
                <c:pt idx="263">
                  <c:v>0</c:v>
                </c:pt>
                <c:pt idx="272">
                  <c:v>0</c:v>
                </c:pt>
                <c:pt idx="277">
                  <c:v>0</c:v>
                </c:pt>
                <c:pt idx="282">
                  <c:v>0</c:v>
                </c:pt>
                <c:pt idx="287">
                  <c:v>0</c:v>
                </c:pt>
                <c:pt idx="292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12">
                  <c:v>0</c:v>
                </c:pt>
                <c:pt idx="318">
                  <c:v>0</c:v>
                </c:pt>
                <c:pt idx="321">
                  <c:v>0</c:v>
                </c:pt>
                <c:pt idx="3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8-498F-B473-C41950D8FBF3}"/>
            </c:ext>
          </c:extLst>
        </c:ser>
        <c:ser>
          <c:idx val="1"/>
          <c:order val="1"/>
          <c:tx>
            <c:strRef>
              <c:f>'[1]Comparision as per CA'!$AG$1</c:f>
              <c:strCache>
                <c:ptCount val="1"/>
                <c:pt idx="0">
                  <c:v>Limitation of Ravelling as per Concession Agreement (in %)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CA'!$AG$2:$AG$335</c:f>
              <c:numCache>
                <c:formatCode>General</c:formatCode>
                <c:ptCount val="334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88-498F-B473-C41950D8FBF3}"/>
            </c:ext>
          </c:extLst>
        </c:ser>
        <c:ser>
          <c:idx val="3"/>
          <c:order val="3"/>
          <c:tx>
            <c:strRef>
              <c:f>'[1]Comparision as per CA'!$AI$1</c:f>
              <c:strCache>
                <c:ptCount val="1"/>
                <c:pt idx="0">
                  <c:v>L1 Ravelling in %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CA'!$AI$2:$AI$335</c:f>
              <c:numCache>
                <c:formatCode>General</c:formatCode>
                <c:ptCount val="334"/>
                <c:pt idx="1">
                  <c:v>1.1428571428571429E-2</c:v>
                </c:pt>
                <c:pt idx="2">
                  <c:v>2E-3</c:v>
                </c:pt>
                <c:pt idx="3">
                  <c:v>3.4285714285714284E-3</c:v>
                </c:pt>
                <c:pt idx="4">
                  <c:v>0.49885714285714283</c:v>
                </c:pt>
                <c:pt idx="5">
                  <c:v>8.7714285714285717E-2</c:v>
                </c:pt>
                <c:pt idx="6">
                  <c:v>4.2285714285714288E-2</c:v>
                </c:pt>
                <c:pt idx="7">
                  <c:v>0</c:v>
                </c:pt>
                <c:pt idx="8">
                  <c:v>2.2857142857142859E-3</c:v>
                </c:pt>
                <c:pt idx="9">
                  <c:v>0</c:v>
                </c:pt>
                <c:pt idx="10">
                  <c:v>1.1428571428571429E-3</c:v>
                </c:pt>
                <c:pt idx="11">
                  <c:v>1.1428571428571429E-3</c:v>
                </c:pt>
                <c:pt idx="12">
                  <c:v>4.5714285714285718E-3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4.2857142857142859E-3</c:v>
                </c:pt>
                <c:pt idx="17">
                  <c:v>0</c:v>
                </c:pt>
                <c:pt idx="18">
                  <c:v>0</c:v>
                </c:pt>
                <c:pt idx="19">
                  <c:v>2.2857142857142859E-3</c:v>
                </c:pt>
                <c:pt idx="20">
                  <c:v>6.8571428571428568E-3</c:v>
                </c:pt>
                <c:pt idx="21">
                  <c:v>0</c:v>
                </c:pt>
                <c:pt idx="22">
                  <c:v>0</c:v>
                </c:pt>
                <c:pt idx="23">
                  <c:v>7.7142857142857143E-3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2.2857142857142859E-3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2.2857142857142859E-3</c:v>
                </c:pt>
                <c:pt idx="37">
                  <c:v>0</c:v>
                </c:pt>
                <c:pt idx="38">
                  <c:v>2.2857142857142859E-3</c:v>
                </c:pt>
                <c:pt idx="39">
                  <c:v>0</c:v>
                </c:pt>
                <c:pt idx="40">
                  <c:v>0</c:v>
                </c:pt>
                <c:pt idx="41">
                  <c:v>2.2857142857142859E-3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3.1428571428571426E-3</c:v>
                </c:pt>
                <c:pt idx="46">
                  <c:v>6.8571428571428568E-3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5.7142857142857147E-4</c:v>
                </c:pt>
                <c:pt idx="54">
                  <c:v>2.2857142857142859E-3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1.9714285714285715E-2</c:v>
                </c:pt>
                <c:pt idx="63">
                  <c:v>0</c:v>
                </c:pt>
                <c:pt idx="64">
                  <c:v>1.5142857142857142E-2</c:v>
                </c:pt>
                <c:pt idx="65">
                  <c:v>7.1428571428571435E-3</c:v>
                </c:pt>
                <c:pt idx="66">
                  <c:v>0</c:v>
                </c:pt>
                <c:pt idx="67">
                  <c:v>1.1428571428571429E-3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6.8571428571428568E-3</c:v>
                </c:pt>
                <c:pt idx="72">
                  <c:v>0</c:v>
                </c:pt>
                <c:pt idx="73">
                  <c:v>0.1385714285714286</c:v>
                </c:pt>
                <c:pt idx="74">
                  <c:v>6.1142857142857145E-2</c:v>
                </c:pt>
                <c:pt idx="75">
                  <c:v>5.1428571428571426E-3</c:v>
                </c:pt>
                <c:pt idx="76">
                  <c:v>1.7142857142857142E-3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8.571428571428571E-4</c:v>
                </c:pt>
                <c:pt idx="85">
                  <c:v>1.0285714285714287E-2</c:v>
                </c:pt>
                <c:pt idx="86">
                  <c:v>2E-3</c:v>
                </c:pt>
                <c:pt idx="87">
                  <c:v>2.5714285714285713E-3</c:v>
                </c:pt>
                <c:pt idx="88">
                  <c:v>1.1714285714285712E-2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2.5714285714285717E-3</c:v>
                </c:pt>
                <c:pt idx="93">
                  <c:v>0</c:v>
                </c:pt>
                <c:pt idx="94">
                  <c:v>1.257142857142857E-2</c:v>
                </c:pt>
                <c:pt idx="95">
                  <c:v>0</c:v>
                </c:pt>
                <c:pt idx="96">
                  <c:v>0</c:v>
                </c:pt>
                <c:pt idx="97">
                  <c:v>8.5714285714285719E-3</c:v>
                </c:pt>
                <c:pt idx="98">
                  <c:v>0</c:v>
                </c:pt>
                <c:pt idx="99">
                  <c:v>2.5714285714285717E-3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2E-3</c:v>
                </c:pt>
                <c:pt idx="108">
                  <c:v>0</c:v>
                </c:pt>
                <c:pt idx="109">
                  <c:v>0</c:v>
                </c:pt>
                <c:pt idx="110">
                  <c:v>0.18000000000000005</c:v>
                </c:pt>
                <c:pt idx="111">
                  <c:v>0</c:v>
                </c:pt>
                <c:pt idx="112">
                  <c:v>0</c:v>
                </c:pt>
                <c:pt idx="113">
                  <c:v>2.7714285714285716E-2</c:v>
                </c:pt>
                <c:pt idx="114">
                  <c:v>0</c:v>
                </c:pt>
                <c:pt idx="115">
                  <c:v>0</c:v>
                </c:pt>
                <c:pt idx="116">
                  <c:v>3.1428571428571426E-3</c:v>
                </c:pt>
                <c:pt idx="117">
                  <c:v>1.5714285714285715E-2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4.5714285714285718E-3</c:v>
                </c:pt>
                <c:pt idx="123">
                  <c:v>5.1428571428571426E-3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8.2857142857142851E-3</c:v>
                </c:pt>
                <c:pt idx="128">
                  <c:v>0</c:v>
                </c:pt>
                <c:pt idx="129">
                  <c:v>2E-3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1.7142857142857142E-3</c:v>
                </c:pt>
                <c:pt idx="138">
                  <c:v>7.4285714285714285E-3</c:v>
                </c:pt>
                <c:pt idx="139">
                  <c:v>3.1428571428571426E-3</c:v>
                </c:pt>
                <c:pt idx="140">
                  <c:v>0</c:v>
                </c:pt>
                <c:pt idx="141">
                  <c:v>0.15685714285714286</c:v>
                </c:pt>
                <c:pt idx="142">
                  <c:v>0.59114285714285697</c:v>
                </c:pt>
                <c:pt idx="143">
                  <c:v>0</c:v>
                </c:pt>
                <c:pt idx="144">
                  <c:v>2.8571428571428571E-3</c:v>
                </c:pt>
                <c:pt idx="145">
                  <c:v>3.4285714285714284E-3</c:v>
                </c:pt>
                <c:pt idx="146">
                  <c:v>5.1428571428571435E-3</c:v>
                </c:pt>
                <c:pt idx="147">
                  <c:v>5.4285714285714284E-3</c:v>
                </c:pt>
                <c:pt idx="148">
                  <c:v>0</c:v>
                </c:pt>
                <c:pt idx="149">
                  <c:v>6.5714285714285718E-3</c:v>
                </c:pt>
                <c:pt idx="150">
                  <c:v>0</c:v>
                </c:pt>
                <c:pt idx="151">
                  <c:v>0</c:v>
                </c:pt>
                <c:pt idx="152">
                  <c:v>8.571428571428571E-4</c:v>
                </c:pt>
                <c:pt idx="153">
                  <c:v>4.8571428571428576E-3</c:v>
                </c:pt>
                <c:pt idx="154">
                  <c:v>3.7142857142857142E-3</c:v>
                </c:pt>
                <c:pt idx="155">
                  <c:v>2E-3</c:v>
                </c:pt>
                <c:pt idx="156">
                  <c:v>0</c:v>
                </c:pt>
                <c:pt idx="157">
                  <c:v>2.5714285714285713E-3</c:v>
                </c:pt>
                <c:pt idx="158">
                  <c:v>7.1428571428571435E-3</c:v>
                </c:pt>
                <c:pt idx="159">
                  <c:v>1.0571428571428572E-2</c:v>
                </c:pt>
                <c:pt idx="160">
                  <c:v>3.3999999999999996E-2</c:v>
                </c:pt>
                <c:pt idx="161">
                  <c:v>3.4285714285714284E-3</c:v>
                </c:pt>
                <c:pt idx="162">
                  <c:v>0.16799999999999998</c:v>
                </c:pt>
                <c:pt idx="163">
                  <c:v>2.1025714285714283</c:v>
                </c:pt>
                <c:pt idx="164">
                  <c:v>3.2571428571428571E-2</c:v>
                </c:pt>
                <c:pt idx="165">
                  <c:v>8.2857142857142851E-3</c:v>
                </c:pt>
                <c:pt idx="166">
                  <c:v>2.6285714285714291E-2</c:v>
                </c:pt>
                <c:pt idx="167">
                  <c:v>0.18371428571428575</c:v>
                </c:pt>
                <c:pt idx="168">
                  <c:v>0.50142857142857133</c:v>
                </c:pt>
                <c:pt idx="169">
                  <c:v>6.5714285714285718E-3</c:v>
                </c:pt>
                <c:pt idx="170">
                  <c:v>9.9999999999999985E-3</c:v>
                </c:pt>
                <c:pt idx="171">
                  <c:v>0.13942857142857149</c:v>
                </c:pt>
                <c:pt idx="172">
                  <c:v>8.1714285714285739E-2</c:v>
                </c:pt>
                <c:pt idx="173">
                  <c:v>2.4857142857142862E-2</c:v>
                </c:pt>
                <c:pt idx="174">
                  <c:v>7.685714285714286E-2</c:v>
                </c:pt>
                <c:pt idx="175">
                  <c:v>2.7428571428571427E-2</c:v>
                </c:pt>
                <c:pt idx="176">
                  <c:v>2E-3</c:v>
                </c:pt>
                <c:pt idx="177">
                  <c:v>2.0285714285714289E-2</c:v>
                </c:pt>
                <c:pt idx="178">
                  <c:v>2.0857142857142855E-2</c:v>
                </c:pt>
                <c:pt idx="179">
                  <c:v>6.6571428571428587E-2</c:v>
                </c:pt>
                <c:pt idx="180">
                  <c:v>0.11228571428571434</c:v>
                </c:pt>
                <c:pt idx="181">
                  <c:v>9.7142857142857152E-3</c:v>
                </c:pt>
                <c:pt idx="182">
                  <c:v>3.1428571428571426E-3</c:v>
                </c:pt>
                <c:pt idx="183">
                  <c:v>2.1142857142857144E-2</c:v>
                </c:pt>
                <c:pt idx="184">
                  <c:v>5.7142857142857143E-3</c:v>
                </c:pt>
                <c:pt idx="185">
                  <c:v>4.5714285714285718E-3</c:v>
                </c:pt>
                <c:pt idx="186">
                  <c:v>0</c:v>
                </c:pt>
                <c:pt idx="187">
                  <c:v>0</c:v>
                </c:pt>
                <c:pt idx="188">
                  <c:v>1.1428571428571429E-2</c:v>
                </c:pt>
                <c:pt idx="189">
                  <c:v>4.5714285714285718E-3</c:v>
                </c:pt>
                <c:pt idx="190">
                  <c:v>8.2857142857142851E-3</c:v>
                </c:pt>
                <c:pt idx="191">
                  <c:v>2.8571428571428571E-3</c:v>
                </c:pt>
                <c:pt idx="192">
                  <c:v>3.4285714285714284E-3</c:v>
                </c:pt>
                <c:pt idx="193">
                  <c:v>0.04</c:v>
                </c:pt>
                <c:pt idx="194">
                  <c:v>1.6285714285714285E-2</c:v>
                </c:pt>
                <c:pt idx="195">
                  <c:v>1.4285714285714286E-3</c:v>
                </c:pt>
                <c:pt idx="196">
                  <c:v>6.8285714285714283E-2</c:v>
                </c:pt>
                <c:pt idx="197">
                  <c:v>2.4857142857142852E-2</c:v>
                </c:pt>
                <c:pt idx="198">
                  <c:v>0</c:v>
                </c:pt>
                <c:pt idx="199">
                  <c:v>4.8571428571428576E-3</c:v>
                </c:pt>
                <c:pt idx="200">
                  <c:v>4.2857142857142859E-3</c:v>
                </c:pt>
                <c:pt idx="201">
                  <c:v>9.4285714285714285E-3</c:v>
                </c:pt>
                <c:pt idx="202">
                  <c:v>4.2857142857142859E-3</c:v>
                </c:pt>
                <c:pt idx="203">
                  <c:v>2.1428571428571429E-2</c:v>
                </c:pt>
                <c:pt idx="204">
                  <c:v>7.6285714285714304E-2</c:v>
                </c:pt>
                <c:pt idx="205">
                  <c:v>1.3714285714285717E-2</c:v>
                </c:pt>
                <c:pt idx="206">
                  <c:v>0</c:v>
                </c:pt>
                <c:pt idx="207">
                  <c:v>0</c:v>
                </c:pt>
                <c:pt idx="208">
                  <c:v>2.5714285714285713E-3</c:v>
                </c:pt>
                <c:pt idx="209">
                  <c:v>0</c:v>
                </c:pt>
                <c:pt idx="210">
                  <c:v>2E-3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2.6571428571428572E-2</c:v>
                </c:pt>
                <c:pt idx="215">
                  <c:v>7.7142857142857143E-3</c:v>
                </c:pt>
                <c:pt idx="216">
                  <c:v>2.2857142857142859E-3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4.0000000000000001E-3</c:v>
                </c:pt>
                <c:pt idx="221">
                  <c:v>3.4285714285714284E-3</c:v>
                </c:pt>
                <c:pt idx="222">
                  <c:v>2E-3</c:v>
                </c:pt>
                <c:pt idx="223">
                  <c:v>1.7142857142857142E-3</c:v>
                </c:pt>
                <c:pt idx="224">
                  <c:v>9.6571428571428558E-2</c:v>
                </c:pt>
                <c:pt idx="225">
                  <c:v>2.8571428571428571E-3</c:v>
                </c:pt>
                <c:pt idx="226">
                  <c:v>0</c:v>
                </c:pt>
                <c:pt idx="227">
                  <c:v>5.2000000000000005E-2</c:v>
                </c:pt>
                <c:pt idx="228">
                  <c:v>8.2857142857142851E-3</c:v>
                </c:pt>
                <c:pt idx="229">
                  <c:v>6.8571428571428568E-3</c:v>
                </c:pt>
                <c:pt idx="230">
                  <c:v>0</c:v>
                </c:pt>
                <c:pt idx="231">
                  <c:v>0.14171428571428574</c:v>
                </c:pt>
                <c:pt idx="232">
                  <c:v>0.12885714285714289</c:v>
                </c:pt>
                <c:pt idx="233">
                  <c:v>2.8571428571428571E-3</c:v>
                </c:pt>
                <c:pt idx="234">
                  <c:v>1.7142857142857142E-3</c:v>
                </c:pt>
                <c:pt idx="235">
                  <c:v>0</c:v>
                </c:pt>
                <c:pt idx="236">
                  <c:v>7.342857142857144E-2</c:v>
                </c:pt>
                <c:pt idx="237">
                  <c:v>1.2285714285714283E-2</c:v>
                </c:pt>
                <c:pt idx="238">
                  <c:v>3.4285714285714284E-3</c:v>
                </c:pt>
                <c:pt idx="239">
                  <c:v>5.9999999999999993E-3</c:v>
                </c:pt>
                <c:pt idx="240">
                  <c:v>1.2571428571428572E-2</c:v>
                </c:pt>
                <c:pt idx="241">
                  <c:v>0</c:v>
                </c:pt>
                <c:pt idx="242">
                  <c:v>0</c:v>
                </c:pt>
                <c:pt idx="243">
                  <c:v>1.4285714285714286E-3</c:v>
                </c:pt>
                <c:pt idx="244">
                  <c:v>2.3428571428571431E-2</c:v>
                </c:pt>
                <c:pt idx="245">
                  <c:v>0.12285714285714287</c:v>
                </c:pt>
                <c:pt idx="246">
                  <c:v>4.8857142857142863E-2</c:v>
                </c:pt>
                <c:pt idx="247">
                  <c:v>1.3428571428571429E-2</c:v>
                </c:pt>
                <c:pt idx="248">
                  <c:v>0.53428571428571425</c:v>
                </c:pt>
                <c:pt idx="249">
                  <c:v>0.22171428571428575</c:v>
                </c:pt>
                <c:pt idx="250">
                  <c:v>2.3437142857142854</c:v>
                </c:pt>
                <c:pt idx="251">
                  <c:v>1.9988571428571424</c:v>
                </c:pt>
                <c:pt idx="252">
                  <c:v>0.81971428571428562</c:v>
                </c:pt>
                <c:pt idx="253">
                  <c:v>0.23285714285714298</c:v>
                </c:pt>
                <c:pt idx="254">
                  <c:v>7.4285714285714302E-2</c:v>
                </c:pt>
                <c:pt idx="255">
                  <c:v>0.24600000000000008</c:v>
                </c:pt>
                <c:pt idx="256">
                  <c:v>9.4000000000000014E-2</c:v>
                </c:pt>
                <c:pt idx="257">
                  <c:v>0.11457142857142859</c:v>
                </c:pt>
                <c:pt idx="258">
                  <c:v>0.12485714285714287</c:v>
                </c:pt>
                <c:pt idx="259">
                  <c:v>4.2857142857142859E-3</c:v>
                </c:pt>
                <c:pt idx="260">
                  <c:v>0.28228571428571431</c:v>
                </c:pt>
                <c:pt idx="261">
                  <c:v>0.78142857142857125</c:v>
                </c:pt>
                <c:pt idx="262">
                  <c:v>3.6000000000000004E-2</c:v>
                </c:pt>
                <c:pt idx="263">
                  <c:v>2.3714285714285712E-2</c:v>
                </c:pt>
                <c:pt idx="264">
                  <c:v>0.28600000000000003</c:v>
                </c:pt>
                <c:pt idx="265">
                  <c:v>0.16942857142857146</c:v>
                </c:pt>
                <c:pt idx="266">
                  <c:v>3.3142857142857148E-2</c:v>
                </c:pt>
                <c:pt idx="267">
                  <c:v>5.1428571428571435E-3</c:v>
                </c:pt>
                <c:pt idx="268">
                  <c:v>0</c:v>
                </c:pt>
                <c:pt idx="269">
                  <c:v>2.2285714285714287E-2</c:v>
                </c:pt>
                <c:pt idx="270">
                  <c:v>2.8857142857142856E-2</c:v>
                </c:pt>
                <c:pt idx="271">
                  <c:v>7.4000000000000024E-2</c:v>
                </c:pt>
                <c:pt idx="272">
                  <c:v>2.5714285714285713E-3</c:v>
                </c:pt>
                <c:pt idx="273">
                  <c:v>9.5428571428571474E-2</c:v>
                </c:pt>
                <c:pt idx="274">
                  <c:v>0.11885714285714286</c:v>
                </c:pt>
                <c:pt idx="275">
                  <c:v>6.8571428571428568E-3</c:v>
                </c:pt>
                <c:pt idx="276">
                  <c:v>1.1428571428571429E-3</c:v>
                </c:pt>
                <c:pt idx="277">
                  <c:v>0.8580000000000001</c:v>
                </c:pt>
                <c:pt idx="278">
                  <c:v>3.1428571428571426E-3</c:v>
                </c:pt>
                <c:pt idx="279">
                  <c:v>3.1142857142857149E-2</c:v>
                </c:pt>
                <c:pt idx="280">
                  <c:v>2.2857142857142859E-3</c:v>
                </c:pt>
                <c:pt idx="281">
                  <c:v>2.5714285714285713E-3</c:v>
                </c:pt>
                <c:pt idx="282">
                  <c:v>3.4571428571428572E-2</c:v>
                </c:pt>
                <c:pt idx="283">
                  <c:v>2.8857142857142856E-2</c:v>
                </c:pt>
                <c:pt idx="284">
                  <c:v>3.1142857142857146E-2</c:v>
                </c:pt>
                <c:pt idx="285">
                  <c:v>8.2000000000000003E-2</c:v>
                </c:pt>
                <c:pt idx="286">
                  <c:v>7.4285714285714285E-3</c:v>
                </c:pt>
                <c:pt idx="287">
                  <c:v>2E-3</c:v>
                </c:pt>
                <c:pt idx="288">
                  <c:v>8.3714285714285727E-2</c:v>
                </c:pt>
                <c:pt idx="289">
                  <c:v>0.10285714285714286</c:v>
                </c:pt>
                <c:pt idx="290">
                  <c:v>3.4285714285714284E-3</c:v>
                </c:pt>
                <c:pt idx="291">
                  <c:v>5.7142857142857134E-3</c:v>
                </c:pt>
                <c:pt idx="292">
                  <c:v>9.771428571428574E-2</c:v>
                </c:pt>
                <c:pt idx="293">
                  <c:v>0.21285714285714294</c:v>
                </c:pt>
                <c:pt idx="294">
                  <c:v>3.2285714285714286E-2</c:v>
                </c:pt>
                <c:pt idx="295">
                  <c:v>3.5428571428571427E-2</c:v>
                </c:pt>
                <c:pt idx="296">
                  <c:v>1.8571428571428572E-2</c:v>
                </c:pt>
                <c:pt idx="297">
                  <c:v>5.1428571428571435E-3</c:v>
                </c:pt>
                <c:pt idx="298">
                  <c:v>1.2E-2</c:v>
                </c:pt>
                <c:pt idx="299">
                  <c:v>1.4000000000000002E-2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2.3428571428571431E-2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2.5714285714285713E-3</c:v>
                </c:pt>
                <c:pt idx="311">
                  <c:v>4.5714285714285718E-3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3.1428571428571426E-3</c:v>
                </c:pt>
                <c:pt idx="317">
                  <c:v>2.2857142857142859E-3</c:v>
                </c:pt>
                <c:pt idx="318">
                  <c:v>0</c:v>
                </c:pt>
                <c:pt idx="319">
                  <c:v>1.4285714285714286E-3</c:v>
                </c:pt>
                <c:pt idx="320">
                  <c:v>2.5714285714285713E-3</c:v>
                </c:pt>
                <c:pt idx="321">
                  <c:v>0</c:v>
                </c:pt>
                <c:pt idx="322">
                  <c:v>0</c:v>
                </c:pt>
                <c:pt idx="323">
                  <c:v>2.5714285714285713E-3</c:v>
                </c:pt>
                <c:pt idx="324">
                  <c:v>1.0857142857142857E-2</c:v>
                </c:pt>
                <c:pt idx="325">
                  <c:v>0</c:v>
                </c:pt>
                <c:pt idx="326">
                  <c:v>0</c:v>
                </c:pt>
                <c:pt idx="327">
                  <c:v>3.7142857142857142E-3</c:v>
                </c:pt>
                <c:pt idx="328">
                  <c:v>1.4285714285714286E-3</c:v>
                </c:pt>
                <c:pt idx="329">
                  <c:v>5.7142857142857147E-4</c:v>
                </c:pt>
                <c:pt idx="330">
                  <c:v>0</c:v>
                </c:pt>
                <c:pt idx="331">
                  <c:v>1.5142857142857142E-2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88-498F-B473-C41950D8FBF3}"/>
            </c:ext>
          </c:extLst>
        </c:ser>
        <c:ser>
          <c:idx val="5"/>
          <c:order val="5"/>
          <c:tx>
            <c:strRef>
              <c:f>'[1]Comparision as per CA'!$AK$1</c:f>
              <c:strCache>
                <c:ptCount val="1"/>
                <c:pt idx="0">
                  <c:v>L2 Ravelling in %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CA'!$AK$2:$AK$335</c:f>
              <c:numCache>
                <c:formatCode>General</c:formatCode>
                <c:ptCount val="334"/>
                <c:pt idx="1">
                  <c:v>0.33357142857142869</c:v>
                </c:pt>
                <c:pt idx="2">
                  <c:v>5.0285714285714288E-2</c:v>
                </c:pt>
                <c:pt idx="3">
                  <c:v>2.2857142857142859E-3</c:v>
                </c:pt>
                <c:pt idx="4">
                  <c:v>0.47371428571428575</c:v>
                </c:pt>
                <c:pt idx="5">
                  <c:v>0</c:v>
                </c:pt>
                <c:pt idx="6">
                  <c:v>9.1142857142857164E-2</c:v>
                </c:pt>
                <c:pt idx="7">
                  <c:v>8.2857142857142851E-3</c:v>
                </c:pt>
                <c:pt idx="8">
                  <c:v>8.6571428571428577E-2</c:v>
                </c:pt>
                <c:pt idx="9">
                  <c:v>0.13600000000000004</c:v>
                </c:pt>
                <c:pt idx="10">
                  <c:v>6.085714285714286E-2</c:v>
                </c:pt>
                <c:pt idx="11">
                  <c:v>9.7714285714285726E-2</c:v>
                </c:pt>
                <c:pt idx="12">
                  <c:v>0.15771428571428572</c:v>
                </c:pt>
                <c:pt idx="13">
                  <c:v>0</c:v>
                </c:pt>
                <c:pt idx="14">
                  <c:v>9.3142857142857166E-2</c:v>
                </c:pt>
                <c:pt idx="15">
                  <c:v>5.2000000000000005E-2</c:v>
                </c:pt>
                <c:pt idx="16">
                  <c:v>4.4000000000000004E-2</c:v>
                </c:pt>
                <c:pt idx="17">
                  <c:v>0</c:v>
                </c:pt>
                <c:pt idx="18">
                  <c:v>7.628571428571429E-2</c:v>
                </c:pt>
                <c:pt idx="19">
                  <c:v>2E-3</c:v>
                </c:pt>
                <c:pt idx="20">
                  <c:v>0.43114285714285722</c:v>
                </c:pt>
                <c:pt idx="21">
                  <c:v>2.7428571428571427E-2</c:v>
                </c:pt>
                <c:pt idx="22">
                  <c:v>4.1142857142857148E-2</c:v>
                </c:pt>
                <c:pt idx="23">
                  <c:v>7.1428571428571425E-2</c:v>
                </c:pt>
                <c:pt idx="24">
                  <c:v>0</c:v>
                </c:pt>
                <c:pt idx="25">
                  <c:v>0</c:v>
                </c:pt>
                <c:pt idx="26">
                  <c:v>8.7142857142857175E-2</c:v>
                </c:pt>
                <c:pt idx="27">
                  <c:v>6.5714285714285718E-3</c:v>
                </c:pt>
                <c:pt idx="28">
                  <c:v>0.20028571428571429</c:v>
                </c:pt>
                <c:pt idx="29">
                  <c:v>5.8571428571428587E-2</c:v>
                </c:pt>
                <c:pt idx="30">
                  <c:v>8.8571428571428568E-3</c:v>
                </c:pt>
                <c:pt idx="31">
                  <c:v>0.20085714285714296</c:v>
                </c:pt>
                <c:pt idx="32">
                  <c:v>3.2857142857142863E-2</c:v>
                </c:pt>
                <c:pt idx="33">
                  <c:v>0</c:v>
                </c:pt>
                <c:pt idx="34">
                  <c:v>8.1428571428571433E-2</c:v>
                </c:pt>
                <c:pt idx="35">
                  <c:v>9.7428571428571448E-2</c:v>
                </c:pt>
                <c:pt idx="36">
                  <c:v>0.27228571428571446</c:v>
                </c:pt>
                <c:pt idx="37">
                  <c:v>0.18485714285714286</c:v>
                </c:pt>
                <c:pt idx="38">
                  <c:v>0.21828571428571431</c:v>
                </c:pt>
                <c:pt idx="39">
                  <c:v>4.5999999999999999E-2</c:v>
                </c:pt>
                <c:pt idx="40">
                  <c:v>8.0285714285714307E-2</c:v>
                </c:pt>
                <c:pt idx="41">
                  <c:v>0.16314285714285717</c:v>
                </c:pt>
                <c:pt idx="42">
                  <c:v>1.1714285714285712E-2</c:v>
                </c:pt>
                <c:pt idx="43">
                  <c:v>5.1428571428571426E-3</c:v>
                </c:pt>
                <c:pt idx="44">
                  <c:v>1.0571428571428572E-2</c:v>
                </c:pt>
                <c:pt idx="45">
                  <c:v>0</c:v>
                </c:pt>
                <c:pt idx="46">
                  <c:v>0</c:v>
                </c:pt>
                <c:pt idx="47">
                  <c:v>2.2857142857142859E-3</c:v>
                </c:pt>
                <c:pt idx="48">
                  <c:v>2.7999999999999997E-2</c:v>
                </c:pt>
                <c:pt idx="49">
                  <c:v>8.5714285714285719E-3</c:v>
                </c:pt>
                <c:pt idx="50">
                  <c:v>8.2571428571428587E-2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2.4857142857142855E-2</c:v>
                </c:pt>
                <c:pt idx="57">
                  <c:v>1.1428571428571429E-3</c:v>
                </c:pt>
                <c:pt idx="58">
                  <c:v>0</c:v>
                </c:pt>
                <c:pt idx="59">
                  <c:v>0</c:v>
                </c:pt>
                <c:pt idx="60">
                  <c:v>7.4285714285714285E-3</c:v>
                </c:pt>
                <c:pt idx="61">
                  <c:v>0</c:v>
                </c:pt>
                <c:pt idx="62">
                  <c:v>1.9714285714285715E-2</c:v>
                </c:pt>
                <c:pt idx="63">
                  <c:v>0.13771428571428579</c:v>
                </c:pt>
                <c:pt idx="64">
                  <c:v>0.30371428571428577</c:v>
                </c:pt>
                <c:pt idx="65">
                  <c:v>1.9142857142857145E-2</c:v>
                </c:pt>
                <c:pt idx="66">
                  <c:v>1.4857142857142857E-2</c:v>
                </c:pt>
                <c:pt idx="67">
                  <c:v>2.1142857142857144E-2</c:v>
                </c:pt>
                <c:pt idx="68">
                  <c:v>0</c:v>
                </c:pt>
                <c:pt idx="69">
                  <c:v>1.0285714285714285E-2</c:v>
                </c:pt>
                <c:pt idx="70">
                  <c:v>1.5714285714285712E-2</c:v>
                </c:pt>
                <c:pt idx="71">
                  <c:v>0</c:v>
                </c:pt>
                <c:pt idx="72">
                  <c:v>0.11342857142857143</c:v>
                </c:pt>
                <c:pt idx="73">
                  <c:v>0</c:v>
                </c:pt>
                <c:pt idx="74">
                  <c:v>9.1428571428571435E-3</c:v>
                </c:pt>
                <c:pt idx="75">
                  <c:v>4.2285714285714288E-2</c:v>
                </c:pt>
                <c:pt idx="76">
                  <c:v>3.5428571428571434E-2</c:v>
                </c:pt>
                <c:pt idx="77">
                  <c:v>1.4000000000000002E-2</c:v>
                </c:pt>
                <c:pt idx="78">
                  <c:v>8.5714285714285719E-3</c:v>
                </c:pt>
                <c:pt idx="79">
                  <c:v>0</c:v>
                </c:pt>
                <c:pt idx="80">
                  <c:v>3.4285714285714284E-3</c:v>
                </c:pt>
                <c:pt idx="81">
                  <c:v>6.8571428571428568E-3</c:v>
                </c:pt>
                <c:pt idx="82">
                  <c:v>5.0857142857142851E-2</c:v>
                </c:pt>
                <c:pt idx="83">
                  <c:v>2.4857142857142855E-2</c:v>
                </c:pt>
                <c:pt idx="84">
                  <c:v>2.8571428571428571E-3</c:v>
                </c:pt>
                <c:pt idx="85">
                  <c:v>0.35457142857142854</c:v>
                </c:pt>
                <c:pt idx="86">
                  <c:v>0.3774285714285715</c:v>
                </c:pt>
                <c:pt idx="87">
                  <c:v>0.33514285714285719</c:v>
                </c:pt>
                <c:pt idx="88">
                  <c:v>9.485714285714289E-2</c:v>
                </c:pt>
                <c:pt idx="89">
                  <c:v>0.01</c:v>
                </c:pt>
                <c:pt idx="90">
                  <c:v>0.10714285714285715</c:v>
                </c:pt>
                <c:pt idx="91">
                  <c:v>7.514285714285715E-2</c:v>
                </c:pt>
                <c:pt idx="92">
                  <c:v>0.13028571428571431</c:v>
                </c:pt>
                <c:pt idx="93">
                  <c:v>7.5428571428571428E-2</c:v>
                </c:pt>
                <c:pt idx="94">
                  <c:v>0.16114285714285717</c:v>
                </c:pt>
                <c:pt idx="95">
                  <c:v>0.11600000000000001</c:v>
                </c:pt>
                <c:pt idx="96">
                  <c:v>0.18685714285714292</c:v>
                </c:pt>
                <c:pt idx="97">
                  <c:v>0.2891428571428572</c:v>
                </c:pt>
                <c:pt idx="98">
                  <c:v>7.4285714285714285E-3</c:v>
                </c:pt>
                <c:pt idx="99">
                  <c:v>0</c:v>
                </c:pt>
                <c:pt idx="100">
                  <c:v>0</c:v>
                </c:pt>
                <c:pt idx="101">
                  <c:v>4.2857142857142859E-3</c:v>
                </c:pt>
                <c:pt idx="102">
                  <c:v>2.8571428571428571E-3</c:v>
                </c:pt>
                <c:pt idx="103">
                  <c:v>2.3142857142857146E-2</c:v>
                </c:pt>
                <c:pt idx="104">
                  <c:v>0</c:v>
                </c:pt>
                <c:pt idx="105">
                  <c:v>0</c:v>
                </c:pt>
                <c:pt idx="106">
                  <c:v>2E-3</c:v>
                </c:pt>
                <c:pt idx="107">
                  <c:v>2.8857142857142862E-2</c:v>
                </c:pt>
                <c:pt idx="108">
                  <c:v>2.2857142857142859E-3</c:v>
                </c:pt>
                <c:pt idx="109">
                  <c:v>0</c:v>
                </c:pt>
                <c:pt idx="110">
                  <c:v>3.0000000000000002E-2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1.0857142857142857E-2</c:v>
                </c:pt>
                <c:pt idx="116">
                  <c:v>1.942857142857143E-2</c:v>
                </c:pt>
                <c:pt idx="117">
                  <c:v>0</c:v>
                </c:pt>
                <c:pt idx="118">
                  <c:v>6.2857142857142851E-3</c:v>
                </c:pt>
                <c:pt idx="119">
                  <c:v>0</c:v>
                </c:pt>
                <c:pt idx="120">
                  <c:v>1.4285714285714286E-3</c:v>
                </c:pt>
                <c:pt idx="121">
                  <c:v>1.4285714285714284E-2</c:v>
                </c:pt>
                <c:pt idx="122">
                  <c:v>0</c:v>
                </c:pt>
                <c:pt idx="123">
                  <c:v>2.2000000000000002E-2</c:v>
                </c:pt>
                <c:pt idx="124">
                  <c:v>3.7142857142857142E-3</c:v>
                </c:pt>
                <c:pt idx="125">
                  <c:v>0</c:v>
                </c:pt>
                <c:pt idx="126">
                  <c:v>1.7142857142857142E-3</c:v>
                </c:pt>
                <c:pt idx="127">
                  <c:v>7.7142857142857126E-3</c:v>
                </c:pt>
                <c:pt idx="128">
                  <c:v>2.2857142857142859E-3</c:v>
                </c:pt>
                <c:pt idx="129">
                  <c:v>1.8285714285714287E-2</c:v>
                </c:pt>
                <c:pt idx="130">
                  <c:v>0</c:v>
                </c:pt>
                <c:pt idx="131">
                  <c:v>4.5714285714285718E-3</c:v>
                </c:pt>
                <c:pt idx="132">
                  <c:v>2.9428571428571432E-2</c:v>
                </c:pt>
                <c:pt idx="133">
                  <c:v>1.5714285714285712E-2</c:v>
                </c:pt>
                <c:pt idx="134">
                  <c:v>2.8571428571428571E-3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6.2857142857142851E-3</c:v>
                </c:pt>
                <c:pt idx="139">
                  <c:v>4.8571428571428576E-3</c:v>
                </c:pt>
                <c:pt idx="140">
                  <c:v>8.571428571428571E-4</c:v>
                </c:pt>
                <c:pt idx="141">
                  <c:v>2.2857142857142859E-3</c:v>
                </c:pt>
                <c:pt idx="142">
                  <c:v>0.60628571428571421</c:v>
                </c:pt>
                <c:pt idx="143">
                  <c:v>0</c:v>
                </c:pt>
                <c:pt idx="144">
                  <c:v>1.1714285714285712E-2</c:v>
                </c:pt>
                <c:pt idx="145">
                  <c:v>3.4285714285714284E-3</c:v>
                </c:pt>
                <c:pt idx="146">
                  <c:v>0</c:v>
                </c:pt>
                <c:pt idx="147">
                  <c:v>6.0000000000000001E-3</c:v>
                </c:pt>
                <c:pt idx="148">
                  <c:v>5.9999999999999993E-3</c:v>
                </c:pt>
                <c:pt idx="149">
                  <c:v>0</c:v>
                </c:pt>
                <c:pt idx="150">
                  <c:v>0</c:v>
                </c:pt>
                <c:pt idx="151">
                  <c:v>4.0000000000000001E-3</c:v>
                </c:pt>
                <c:pt idx="152">
                  <c:v>0</c:v>
                </c:pt>
                <c:pt idx="153">
                  <c:v>1.2285714285714287E-2</c:v>
                </c:pt>
                <c:pt idx="154">
                  <c:v>2.5714285714285713E-3</c:v>
                </c:pt>
                <c:pt idx="155">
                  <c:v>5.4285714285714284E-3</c:v>
                </c:pt>
                <c:pt idx="156">
                  <c:v>0.14800000000000005</c:v>
                </c:pt>
                <c:pt idx="157">
                  <c:v>0.10714285714285716</c:v>
                </c:pt>
                <c:pt idx="158">
                  <c:v>2.2571428571428572E-2</c:v>
                </c:pt>
                <c:pt idx="159">
                  <c:v>0</c:v>
                </c:pt>
                <c:pt idx="160">
                  <c:v>0.1891428571428572</c:v>
                </c:pt>
                <c:pt idx="161">
                  <c:v>0.22942857142857148</c:v>
                </c:pt>
                <c:pt idx="162">
                  <c:v>0.1385714285714286</c:v>
                </c:pt>
                <c:pt idx="163">
                  <c:v>0.6419999999999999</c:v>
                </c:pt>
                <c:pt idx="164">
                  <c:v>0.27800000000000008</c:v>
                </c:pt>
                <c:pt idx="165">
                  <c:v>6.9428571428571423E-2</c:v>
                </c:pt>
                <c:pt idx="166">
                  <c:v>0.18800000000000003</c:v>
                </c:pt>
                <c:pt idx="167">
                  <c:v>0.65799999999999981</c:v>
                </c:pt>
                <c:pt idx="168">
                  <c:v>0.51628571428571413</c:v>
                </c:pt>
                <c:pt idx="169">
                  <c:v>8.3142857142857157E-2</c:v>
                </c:pt>
                <c:pt idx="170">
                  <c:v>0.12657142857142858</c:v>
                </c:pt>
                <c:pt idx="171">
                  <c:v>0.22828571428571437</c:v>
                </c:pt>
                <c:pt idx="172">
                  <c:v>0.12914285714285717</c:v>
                </c:pt>
                <c:pt idx="173">
                  <c:v>0.20971428571428577</c:v>
                </c:pt>
                <c:pt idx="174">
                  <c:v>5.1428571428571428E-2</c:v>
                </c:pt>
                <c:pt idx="175">
                  <c:v>4.4571428571428574E-2</c:v>
                </c:pt>
                <c:pt idx="176">
                  <c:v>1.1428571428571429E-2</c:v>
                </c:pt>
                <c:pt idx="177">
                  <c:v>9.1428571428571435E-3</c:v>
                </c:pt>
                <c:pt idx="178">
                  <c:v>5.9999999999999993E-3</c:v>
                </c:pt>
                <c:pt idx="179">
                  <c:v>6.0571428571428582E-2</c:v>
                </c:pt>
                <c:pt idx="180">
                  <c:v>7.9428571428571432E-2</c:v>
                </c:pt>
                <c:pt idx="181">
                  <c:v>0</c:v>
                </c:pt>
                <c:pt idx="182">
                  <c:v>0</c:v>
                </c:pt>
                <c:pt idx="183">
                  <c:v>0.14171428571428574</c:v>
                </c:pt>
                <c:pt idx="184">
                  <c:v>7.6857142857142874E-2</c:v>
                </c:pt>
                <c:pt idx="185">
                  <c:v>7.7142857142857152E-2</c:v>
                </c:pt>
                <c:pt idx="186">
                  <c:v>1.8571428571428572E-2</c:v>
                </c:pt>
                <c:pt idx="187">
                  <c:v>2.8571428571428574E-2</c:v>
                </c:pt>
                <c:pt idx="188">
                  <c:v>1.7714285714285714E-2</c:v>
                </c:pt>
                <c:pt idx="189">
                  <c:v>2.5714285714285713E-3</c:v>
                </c:pt>
                <c:pt idx="190">
                  <c:v>1.5714285714285712E-2</c:v>
                </c:pt>
                <c:pt idx="191">
                  <c:v>2.2857142857142859E-3</c:v>
                </c:pt>
                <c:pt idx="192">
                  <c:v>1.3428571428571425E-2</c:v>
                </c:pt>
                <c:pt idx="193">
                  <c:v>0.18371428571428575</c:v>
                </c:pt>
                <c:pt idx="194">
                  <c:v>2.0285714285714289E-2</c:v>
                </c:pt>
                <c:pt idx="195">
                  <c:v>4.8571428571428576E-3</c:v>
                </c:pt>
                <c:pt idx="196">
                  <c:v>0.69428571428571451</c:v>
                </c:pt>
                <c:pt idx="197">
                  <c:v>0.14200000000000002</c:v>
                </c:pt>
                <c:pt idx="198">
                  <c:v>6.0285714285714297E-2</c:v>
                </c:pt>
                <c:pt idx="199">
                  <c:v>3.1714285714285716E-2</c:v>
                </c:pt>
                <c:pt idx="200">
                  <c:v>4.9142857142857148E-2</c:v>
                </c:pt>
                <c:pt idx="201">
                  <c:v>8.5714285714285719E-3</c:v>
                </c:pt>
                <c:pt idx="202">
                  <c:v>0.18000000000000005</c:v>
                </c:pt>
                <c:pt idx="203">
                  <c:v>0.17285714285714285</c:v>
                </c:pt>
                <c:pt idx="204">
                  <c:v>0.14771428571428571</c:v>
                </c:pt>
                <c:pt idx="205">
                  <c:v>0.12028571428571429</c:v>
                </c:pt>
                <c:pt idx="206">
                  <c:v>0</c:v>
                </c:pt>
                <c:pt idx="207">
                  <c:v>2.8571428571428571E-3</c:v>
                </c:pt>
                <c:pt idx="208">
                  <c:v>3.4285714285714284E-3</c:v>
                </c:pt>
                <c:pt idx="209">
                  <c:v>2.3714285714285716E-2</c:v>
                </c:pt>
                <c:pt idx="210">
                  <c:v>4.8571428571428576E-3</c:v>
                </c:pt>
                <c:pt idx="211">
                  <c:v>8.8571428571428568E-3</c:v>
                </c:pt>
                <c:pt idx="212">
                  <c:v>0</c:v>
                </c:pt>
                <c:pt idx="213">
                  <c:v>5.4285714285714284E-3</c:v>
                </c:pt>
                <c:pt idx="214">
                  <c:v>1.8857142857142857E-2</c:v>
                </c:pt>
                <c:pt idx="215">
                  <c:v>0</c:v>
                </c:pt>
                <c:pt idx="216">
                  <c:v>0</c:v>
                </c:pt>
                <c:pt idx="217">
                  <c:v>4.5714285714285718E-3</c:v>
                </c:pt>
                <c:pt idx="218">
                  <c:v>4.8571428571428576E-3</c:v>
                </c:pt>
                <c:pt idx="219">
                  <c:v>1.942857142857143E-2</c:v>
                </c:pt>
                <c:pt idx="220">
                  <c:v>4.0000000000000001E-3</c:v>
                </c:pt>
                <c:pt idx="221">
                  <c:v>0</c:v>
                </c:pt>
                <c:pt idx="222">
                  <c:v>2.3714285714285712E-2</c:v>
                </c:pt>
                <c:pt idx="223">
                  <c:v>3.1428571428571424E-2</c:v>
                </c:pt>
                <c:pt idx="224">
                  <c:v>0.37999999999999995</c:v>
                </c:pt>
                <c:pt idx="225">
                  <c:v>5.6857142857142856E-2</c:v>
                </c:pt>
                <c:pt idx="226">
                  <c:v>3.2000000000000001E-2</c:v>
                </c:pt>
                <c:pt idx="227">
                  <c:v>0.52199999999999991</c:v>
                </c:pt>
                <c:pt idx="228">
                  <c:v>0.11171428571428574</c:v>
                </c:pt>
                <c:pt idx="229">
                  <c:v>7.0857142857142855E-2</c:v>
                </c:pt>
                <c:pt idx="230">
                  <c:v>2.228571428571428E-2</c:v>
                </c:pt>
                <c:pt idx="231">
                  <c:v>0.74999999999999989</c:v>
                </c:pt>
                <c:pt idx="232">
                  <c:v>0.13828571428571432</c:v>
                </c:pt>
                <c:pt idx="233">
                  <c:v>5.5428571428571431E-2</c:v>
                </c:pt>
                <c:pt idx="234">
                  <c:v>5.8857142857142865E-2</c:v>
                </c:pt>
                <c:pt idx="235">
                  <c:v>1.942857142857143E-2</c:v>
                </c:pt>
                <c:pt idx="236">
                  <c:v>9.600000000000003E-2</c:v>
                </c:pt>
                <c:pt idx="237">
                  <c:v>0.15428571428571433</c:v>
                </c:pt>
                <c:pt idx="238">
                  <c:v>5.1428571428571426E-3</c:v>
                </c:pt>
                <c:pt idx="239">
                  <c:v>2.5714285714285713E-3</c:v>
                </c:pt>
                <c:pt idx="240">
                  <c:v>3.3142857142857141E-2</c:v>
                </c:pt>
                <c:pt idx="241">
                  <c:v>1.4285714285714287E-2</c:v>
                </c:pt>
                <c:pt idx="242">
                  <c:v>0</c:v>
                </c:pt>
                <c:pt idx="243">
                  <c:v>4.5714285714285718E-3</c:v>
                </c:pt>
                <c:pt idx="244">
                  <c:v>7.6571428571428596E-2</c:v>
                </c:pt>
                <c:pt idx="245">
                  <c:v>0.19828571428571429</c:v>
                </c:pt>
                <c:pt idx="246">
                  <c:v>0.89342857142857146</c:v>
                </c:pt>
                <c:pt idx="247">
                  <c:v>0.14971428571428572</c:v>
                </c:pt>
                <c:pt idx="248">
                  <c:v>1.0522857142857145</c:v>
                </c:pt>
                <c:pt idx="249">
                  <c:v>2.3500000000000005</c:v>
                </c:pt>
                <c:pt idx="250">
                  <c:v>0.77142857142857135</c:v>
                </c:pt>
                <c:pt idx="251">
                  <c:v>1.6385714285714288</c:v>
                </c:pt>
                <c:pt idx="252">
                  <c:v>0.77628571428571413</c:v>
                </c:pt>
                <c:pt idx="253">
                  <c:v>1.0862857142857141</c:v>
                </c:pt>
                <c:pt idx="254">
                  <c:v>1.5179999999999998</c:v>
                </c:pt>
                <c:pt idx="255">
                  <c:v>1.4737142857142864</c:v>
                </c:pt>
                <c:pt idx="256">
                  <c:v>1.8291428571428574</c:v>
                </c:pt>
                <c:pt idx="257">
                  <c:v>0.90428571428571392</c:v>
                </c:pt>
                <c:pt idx="258">
                  <c:v>0.39114285714285701</c:v>
                </c:pt>
                <c:pt idx="259">
                  <c:v>0.5417142857142857</c:v>
                </c:pt>
                <c:pt idx="260">
                  <c:v>0.80514285714285727</c:v>
                </c:pt>
                <c:pt idx="261">
                  <c:v>1.0934285714285716</c:v>
                </c:pt>
                <c:pt idx="262">
                  <c:v>0.34942857142857148</c:v>
                </c:pt>
                <c:pt idx="263">
                  <c:v>0.77314285714285713</c:v>
                </c:pt>
                <c:pt idx="264">
                  <c:v>1.9628571428571422</c:v>
                </c:pt>
                <c:pt idx="265">
                  <c:v>1.9408571428571424</c:v>
                </c:pt>
                <c:pt idx="266">
                  <c:v>0.19800000000000009</c:v>
                </c:pt>
                <c:pt idx="267">
                  <c:v>0.5705714285714284</c:v>
                </c:pt>
                <c:pt idx="268">
                  <c:v>0.23857142857142871</c:v>
                </c:pt>
                <c:pt idx="269">
                  <c:v>0.15885714285714289</c:v>
                </c:pt>
                <c:pt idx="270">
                  <c:v>0.49199999999999988</c:v>
                </c:pt>
                <c:pt idx="271">
                  <c:v>0.69342857142857128</c:v>
                </c:pt>
                <c:pt idx="272">
                  <c:v>0.64457142857142868</c:v>
                </c:pt>
                <c:pt idx="273">
                  <c:v>0.28285714285714292</c:v>
                </c:pt>
                <c:pt idx="274">
                  <c:v>1.1528571428571426</c:v>
                </c:pt>
                <c:pt idx="275">
                  <c:v>0.47971428571428565</c:v>
                </c:pt>
                <c:pt idx="276">
                  <c:v>5.3428571428571422E-2</c:v>
                </c:pt>
                <c:pt idx="277">
                  <c:v>0.55171428571428549</c:v>
                </c:pt>
                <c:pt idx="278">
                  <c:v>2.3999999999999997E-2</c:v>
                </c:pt>
                <c:pt idx="279">
                  <c:v>0.38628571428571429</c:v>
                </c:pt>
                <c:pt idx="280">
                  <c:v>0.14714285714285713</c:v>
                </c:pt>
                <c:pt idx="281">
                  <c:v>8.8571428571428593E-2</c:v>
                </c:pt>
                <c:pt idx="282">
                  <c:v>0.33171428571428568</c:v>
                </c:pt>
                <c:pt idx="283">
                  <c:v>0.51771428571428579</c:v>
                </c:pt>
                <c:pt idx="284">
                  <c:v>0.41057142857142864</c:v>
                </c:pt>
                <c:pt idx="285">
                  <c:v>0.23200000000000001</c:v>
                </c:pt>
                <c:pt idx="286">
                  <c:v>8.3428571428571435E-2</c:v>
                </c:pt>
                <c:pt idx="287">
                  <c:v>2.5714285714285714E-2</c:v>
                </c:pt>
                <c:pt idx="288">
                  <c:v>0.11742857142857142</c:v>
                </c:pt>
                <c:pt idx="289">
                  <c:v>0.16228571428571434</c:v>
                </c:pt>
                <c:pt idx="290">
                  <c:v>2.2285714285714287E-2</c:v>
                </c:pt>
                <c:pt idx="291">
                  <c:v>3.1428571428571426E-3</c:v>
                </c:pt>
                <c:pt idx="292">
                  <c:v>4.8571428571428578E-2</c:v>
                </c:pt>
                <c:pt idx="293">
                  <c:v>9.600000000000003E-2</c:v>
                </c:pt>
                <c:pt idx="294">
                  <c:v>0</c:v>
                </c:pt>
                <c:pt idx="295">
                  <c:v>0.12085714285714286</c:v>
                </c:pt>
                <c:pt idx="296">
                  <c:v>4.1142857142857148E-2</c:v>
                </c:pt>
                <c:pt idx="297">
                  <c:v>2.1428571428571429E-2</c:v>
                </c:pt>
                <c:pt idx="298">
                  <c:v>1.257142857142857E-2</c:v>
                </c:pt>
                <c:pt idx="299">
                  <c:v>3.3142857142857141E-2</c:v>
                </c:pt>
                <c:pt idx="300">
                  <c:v>9.7142857142857152E-3</c:v>
                </c:pt>
                <c:pt idx="301">
                  <c:v>2.5714285714285713E-3</c:v>
                </c:pt>
                <c:pt idx="302">
                  <c:v>4.3714285714285712E-2</c:v>
                </c:pt>
                <c:pt idx="303">
                  <c:v>3.2000000000000001E-2</c:v>
                </c:pt>
                <c:pt idx="304">
                  <c:v>2.3142857142857139E-2</c:v>
                </c:pt>
                <c:pt idx="305">
                  <c:v>5.7142857142857134E-3</c:v>
                </c:pt>
                <c:pt idx="306">
                  <c:v>0.10885714285714286</c:v>
                </c:pt>
                <c:pt idx="307">
                  <c:v>0.21314285714285719</c:v>
                </c:pt>
                <c:pt idx="308">
                  <c:v>6.2857142857142875E-2</c:v>
                </c:pt>
                <c:pt idx="309">
                  <c:v>0.28485714285714292</c:v>
                </c:pt>
                <c:pt idx="310">
                  <c:v>5.2000000000000005E-2</c:v>
                </c:pt>
                <c:pt idx="311">
                  <c:v>1.4571428571428572E-2</c:v>
                </c:pt>
                <c:pt idx="312">
                  <c:v>3.2571428571428571E-2</c:v>
                </c:pt>
                <c:pt idx="313">
                  <c:v>7.857142857142857E-2</c:v>
                </c:pt>
                <c:pt idx="314">
                  <c:v>0</c:v>
                </c:pt>
                <c:pt idx="315">
                  <c:v>1.1428571428571429E-2</c:v>
                </c:pt>
                <c:pt idx="316">
                  <c:v>2.2857142857142857E-2</c:v>
                </c:pt>
                <c:pt idx="317">
                  <c:v>2.2000000000000002E-2</c:v>
                </c:pt>
                <c:pt idx="318">
                  <c:v>1.8285714285714287E-2</c:v>
                </c:pt>
                <c:pt idx="319">
                  <c:v>1.0285714285714287E-2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9.9999999999999985E-3</c:v>
                </c:pt>
                <c:pt idx="325">
                  <c:v>5.0857142857142851E-2</c:v>
                </c:pt>
                <c:pt idx="326">
                  <c:v>8.8571428571428568E-3</c:v>
                </c:pt>
                <c:pt idx="327">
                  <c:v>1.3428571428571425E-2</c:v>
                </c:pt>
                <c:pt idx="328">
                  <c:v>5.4285714285714284E-3</c:v>
                </c:pt>
                <c:pt idx="329">
                  <c:v>1.257142857142857E-2</c:v>
                </c:pt>
                <c:pt idx="330">
                  <c:v>1.7142857142857142E-3</c:v>
                </c:pt>
                <c:pt idx="331">
                  <c:v>0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88-498F-B473-C41950D8FBF3}"/>
            </c:ext>
          </c:extLst>
        </c:ser>
        <c:ser>
          <c:idx val="7"/>
          <c:order val="7"/>
          <c:tx>
            <c:strRef>
              <c:f>'[1]Comparision as per CA'!$AM$1</c:f>
              <c:strCache>
                <c:ptCount val="1"/>
                <c:pt idx="0">
                  <c:v>L3 Ravelling in %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CA'!$AM$2:$AM$335</c:f>
              <c:numCache>
                <c:formatCode>General</c:formatCode>
                <c:ptCount val="334"/>
                <c:pt idx="1">
                  <c:v>1.1528571428571426</c:v>
                </c:pt>
                <c:pt idx="2">
                  <c:v>1.0137142857142853</c:v>
                </c:pt>
                <c:pt idx="3">
                  <c:v>1.3945714285714288</c:v>
                </c:pt>
                <c:pt idx="4">
                  <c:v>0.33657142857142847</c:v>
                </c:pt>
                <c:pt idx="5">
                  <c:v>0.77028571428571446</c:v>
                </c:pt>
                <c:pt idx="6">
                  <c:v>1.3959999999999999</c:v>
                </c:pt>
                <c:pt idx="7">
                  <c:v>0.59</c:v>
                </c:pt>
                <c:pt idx="8">
                  <c:v>2.4348571428571426</c:v>
                </c:pt>
                <c:pt idx="9">
                  <c:v>2.1257142857142854</c:v>
                </c:pt>
                <c:pt idx="10">
                  <c:v>1.5422857142857147</c:v>
                </c:pt>
                <c:pt idx="11">
                  <c:v>2.2142857142857144</c:v>
                </c:pt>
                <c:pt idx="12">
                  <c:v>0.91371428571428526</c:v>
                </c:pt>
                <c:pt idx="13">
                  <c:v>1.1399999999999999</c:v>
                </c:pt>
                <c:pt idx="14">
                  <c:v>0.73142857142857121</c:v>
                </c:pt>
                <c:pt idx="15">
                  <c:v>0.72228571428571431</c:v>
                </c:pt>
                <c:pt idx="16">
                  <c:v>0.86942857142857155</c:v>
                </c:pt>
                <c:pt idx="17">
                  <c:v>0.66542857142857137</c:v>
                </c:pt>
                <c:pt idx="18">
                  <c:v>1.7862857142857143</c:v>
                </c:pt>
                <c:pt idx="19">
                  <c:v>1.556</c:v>
                </c:pt>
                <c:pt idx="20">
                  <c:v>0.89485714285714257</c:v>
                </c:pt>
                <c:pt idx="21">
                  <c:v>0.60314285714285709</c:v>
                </c:pt>
                <c:pt idx="22">
                  <c:v>1.1222857142857137</c:v>
                </c:pt>
                <c:pt idx="23">
                  <c:v>1.2002857142857144</c:v>
                </c:pt>
                <c:pt idx="24">
                  <c:v>0.37971428571428578</c:v>
                </c:pt>
                <c:pt idx="25">
                  <c:v>0.76342857142857146</c:v>
                </c:pt>
                <c:pt idx="26">
                  <c:v>1.130857142857143</c:v>
                </c:pt>
                <c:pt idx="27">
                  <c:v>0.33371428571428569</c:v>
                </c:pt>
                <c:pt idx="28">
                  <c:v>2.3637142857142877</c:v>
                </c:pt>
                <c:pt idx="29">
                  <c:v>1.5785714285714285</c:v>
                </c:pt>
                <c:pt idx="30">
                  <c:v>0.81257142857142861</c:v>
                </c:pt>
                <c:pt idx="31">
                  <c:v>2.2025714285714293</c:v>
                </c:pt>
                <c:pt idx="32">
                  <c:v>2.1071428571428577</c:v>
                </c:pt>
                <c:pt idx="33">
                  <c:v>1.3608571428571428</c:v>
                </c:pt>
                <c:pt idx="34">
                  <c:v>0.76571428571428579</c:v>
                </c:pt>
                <c:pt idx="35">
                  <c:v>1.6700000000000004</c:v>
                </c:pt>
                <c:pt idx="36">
                  <c:v>1.8014285714285709</c:v>
                </c:pt>
                <c:pt idx="37">
                  <c:v>1.2891428571428574</c:v>
                </c:pt>
                <c:pt idx="38">
                  <c:v>1.8637142857142857</c:v>
                </c:pt>
                <c:pt idx="39">
                  <c:v>1.9085714285714293</c:v>
                </c:pt>
                <c:pt idx="40">
                  <c:v>2.5299999999999998</c:v>
                </c:pt>
                <c:pt idx="41">
                  <c:v>0.57399999999999973</c:v>
                </c:pt>
                <c:pt idx="42">
                  <c:v>0.54228571428571437</c:v>
                </c:pt>
                <c:pt idx="43">
                  <c:v>0.35342857142857148</c:v>
                </c:pt>
                <c:pt idx="44">
                  <c:v>6.4285714285714293E-2</c:v>
                </c:pt>
                <c:pt idx="45">
                  <c:v>0.2060000000000001</c:v>
                </c:pt>
                <c:pt idx="46">
                  <c:v>0.13400000000000004</c:v>
                </c:pt>
                <c:pt idx="47">
                  <c:v>1.2285714285714287E-2</c:v>
                </c:pt>
                <c:pt idx="48">
                  <c:v>0.28885714285714287</c:v>
                </c:pt>
                <c:pt idx="49">
                  <c:v>0.46685714285714275</c:v>
                </c:pt>
                <c:pt idx="50">
                  <c:v>0.11200000000000002</c:v>
                </c:pt>
                <c:pt idx="51">
                  <c:v>0.10628571428571429</c:v>
                </c:pt>
                <c:pt idx="52">
                  <c:v>0.29485714285714298</c:v>
                </c:pt>
                <c:pt idx="53">
                  <c:v>0.14342857142857143</c:v>
                </c:pt>
                <c:pt idx="54">
                  <c:v>8.6857142857142869E-2</c:v>
                </c:pt>
                <c:pt idx="55">
                  <c:v>6.9428571428571437E-2</c:v>
                </c:pt>
                <c:pt idx="56">
                  <c:v>2.3142857142857139E-2</c:v>
                </c:pt>
                <c:pt idx="57">
                  <c:v>4.2571428571428566E-2</c:v>
                </c:pt>
                <c:pt idx="58">
                  <c:v>0</c:v>
                </c:pt>
                <c:pt idx="59">
                  <c:v>0.11400000000000005</c:v>
                </c:pt>
                <c:pt idx="60">
                  <c:v>5.8857142857142865E-2</c:v>
                </c:pt>
                <c:pt idx="61">
                  <c:v>3.6285714285714282E-2</c:v>
                </c:pt>
                <c:pt idx="62">
                  <c:v>0.19628571428571429</c:v>
                </c:pt>
                <c:pt idx="63">
                  <c:v>0.3734285714285715</c:v>
                </c:pt>
                <c:pt idx="64">
                  <c:v>0.61514285714285677</c:v>
                </c:pt>
                <c:pt idx="65">
                  <c:v>4.1714285714285718E-2</c:v>
                </c:pt>
                <c:pt idx="66">
                  <c:v>0.11457142857142862</c:v>
                </c:pt>
                <c:pt idx="67">
                  <c:v>5.1428571428571428E-2</c:v>
                </c:pt>
                <c:pt idx="68">
                  <c:v>0</c:v>
                </c:pt>
                <c:pt idx="69">
                  <c:v>0.26200000000000001</c:v>
                </c:pt>
                <c:pt idx="70">
                  <c:v>0.11142857142857143</c:v>
                </c:pt>
                <c:pt idx="71">
                  <c:v>5.7714285714285725E-2</c:v>
                </c:pt>
                <c:pt idx="72">
                  <c:v>0.13114285714285717</c:v>
                </c:pt>
                <c:pt idx="73">
                  <c:v>1.5428571428571425E-2</c:v>
                </c:pt>
                <c:pt idx="74">
                  <c:v>5.4285714285714284E-3</c:v>
                </c:pt>
                <c:pt idx="75">
                  <c:v>1.4571428571428572E-2</c:v>
                </c:pt>
                <c:pt idx="76">
                  <c:v>0.40657142857142864</c:v>
                </c:pt>
                <c:pt idx="77">
                  <c:v>0.13542857142857143</c:v>
                </c:pt>
                <c:pt idx="78">
                  <c:v>5.3142857142857158E-2</c:v>
                </c:pt>
                <c:pt idx="79">
                  <c:v>0.27400000000000008</c:v>
                </c:pt>
                <c:pt idx="80">
                  <c:v>4.0857142857142863E-2</c:v>
                </c:pt>
                <c:pt idx="81">
                  <c:v>5.9428571428571442E-2</c:v>
                </c:pt>
                <c:pt idx="82">
                  <c:v>0.2454285714285715</c:v>
                </c:pt>
                <c:pt idx="83">
                  <c:v>3.9142857142857146E-2</c:v>
                </c:pt>
                <c:pt idx="84">
                  <c:v>0.10657142857142857</c:v>
                </c:pt>
                <c:pt idx="85">
                  <c:v>0.19428571428571426</c:v>
                </c:pt>
                <c:pt idx="86">
                  <c:v>0.14714285714285713</c:v>
                </c:pt>
                <c:pt idx="87">
                  <c:v>0.41971428571428565</c:v>
                </c:pt>
                <c:pt idx="88">
                  <c:v>0.54685714285714282</c:v>
                </c:pt>
                <c:pt idx="89">
                  <c:v>1.4145714285714284</c:v>
                </c:pt>
                <c:pt idx="90">
                  <c:v>2.1288571428571426</c:v>
                </c:pt>
                <c:pt idx="91">
                  <c:v>1.4082857142857144</c:v>
                </c:pt>
                <c:pt idx="92">
                  <c:v>2.1625714285714288</c:v>
                </c:pt>
                <c:pt idx="93">
                  <c:v>1.4100000000000001</c:v>
                </c:pt>
                <c:pt idx="94">
                  <c:v>1.1908571428571422</c:v>
                </c:pt>
                <c:pt idx="95">
                  <c:v>0.93714285714285728</c:v>
                </c:pt>
                <c:pt idx="96">
                  <c:v>1.6560000000000001</c:v>
                </c:pt>
                <c:pt idx="97">
                  <c:v>1.8688571428571432</c:v>
                </c:pt>
                <c:pt idx="98">
                  <c:v>0.66399999999999981</c:v>
                </c:pt>
                <c:pt idx="99">
                  <c:v>0.24057142857142863</c:v>
                </c:pt>
                <c:pt idx="100">
                  <c:v>0.11571428571428573</c:v>
                </c:pt>
                <c:pt idx="101">
                  <c:v>0.11942857142857145</c:v>
                </c:pt>
                <c:pt idx="102">
                  <c:v>0.41485714285714287</c:v>
                </c:pt>
                <c:pt idx="103">
                  <c:v>0.97799999999999987</c:v>
                </c:pt>
                <c:pt idx="104">
                  <c:v>6.6571428571428587E-2</c:v>
                </c:pt>
                <c:pt idx="105">
                  <c:v>0.55657142857142861</c:v>
                </c:pt>
                <c:pt idx="106">
                  <c:v>0.36199999999999977</c:v>
                </c:pt>
                <c:pt idx="107">
                  <c:v>0.76800000000000024</c:v>
                </c:pt>
                <c:pt idx="108">
                  <c:v>0.15771428571428572</c:v>
                </c:pt>
                <c:pt idx="109">
                  <c:v>2.5714285714285713E-3</c:v>
                </c:pt>
                <c:pt idx="110">
                  <c:v>0.49771428571428572</c:v>
                </c:pt>
                <c:pt idx="111">
                  <c:v>1.3097142857142858</c:v>
                </c:pt>
                <c:pt idx="112">
                  <c:v>4.5142857142857137E-2</c:v>
                </c:pt>
                <c:pt idx="113">
                  <c:v>0.41628571428571437</c:v>
                </c:pt>
                <c:pt idx="114">
                  <c:v>0.24314285714285727</c:v>
                </c:pt>
                <c:pt idx="115">
                  <c:v>0.31200000000000006</c:v>
                </c:pt>
                <c:pt idx="116">
                  <c:v>0.50914285714285734</c:v>
                </c:pt>
                <c:pt idx="117">
                  <c:v>0.26914285714285718</c:v>
                </c:pt>
                <c:pt idx="118">
                  <c:v>0.83142857142857118</c:v>
                </c:pt>
                <c:pt idx="119">
                  <c:v>0.20142857142857151</c:v>
                </c:pt>
                <c:pt idx="120">
                  <c:v>2.2285714285714287E-2</c:v>
                </c:pt>
                <c:pt idx="121">
                  <c:v>1.5554285714285712</c:v>
                </c:pt>
                <c:pt idx="122">
                  <c:v>0.37485714285714267</c:v>
                </c:pt>
                <c:pt idx="123">
                  <c:v>0.82228571428571406</c:v>
                </c:pt>
                <c:pt idx="124">
                  <c:v>0.62828571428571367</c:v>
                </c:pt>
                <c:pt idx="125">
                  <c:v>0.44457142857142856</c:v>
                </c:pt>
                <c:pt idx="126">
                  <c:v>0.30314285714285727</c:v>
                </c:pt>
                <c:pt idx="127">
                  <c:v>1.2662857142857133</c:v>
                </c:pt>
                <c:pt idx="128">
                  <c:v>0.44142857142857145</c:v>
                </c:pt>
                <c:pt idx="129">
                  <c:v>1.851714285714285</c:v>
                </c:pt>
                <c:pt idx="130">
                  <c:v>1.2785714285714282</c:v>
                </c:pt>
                <c:pt idx="131">
                  <c:v>0.99600000000000022</c:v>
                </c:pt>
                <c:pt idx="132">
                  <c:v>2.3502857142857145</c:v>
                </c:pt>
                <c:pt idx="133">
                  <c:v>1.262285714285714</c:v>
                </c:pt>
                <c:pt idx="134">
                  <c:v>0.84657142857142809</c:v>
                </c:pt>
                <c:pt idx="135">
                  <c:v>1.9428571428571424E-2</c:v>
                </c:pt>
                <c:pt idx="136">
                  <c:v>0.28000000000000008</c:v>
                </c:pt>
                <c:pt idx="137">
                  <c:v>0.6834285714285715</c:v>
                </c:pt>
                <c:pt idx="138">
                  <c:v>0.7297142857142852</c:v>
                </c:pt>
                <c:pt idx="139">
                  <c:v>0.30628571428571438</c:v>
                </c:pt>
                <c:pt idx="140">
                  <c:v>6.9142857142857159E-2</c:v>
                </c:pt>
                <c:pt idx="141">
                  <c:v>0</c:v>
                </c:pt>
                <c:pt idx="142">
                  <c:v>1.8645714285714285</c:v>
                </c:pt>
                <c:pt idx="143">
                  <c:v>7.7142857142857126E-3</c:v>
                </c:pt>
                <c:pt idx="144">
                  <c:v>0</c:v>
                </c:pt>
                <c:pt idx="145">
                  <c:v>3.7142857142857142E-3</c:v>
                </c:pt>
                <c:pt idx="146">
                  <c:v>0</c:v>
                </c:pt>
                <c:pt idx="147">
                  <c:v>1.7142857142857144E-2</c:v>
                </c:pt>
                <c:pt idx="148">
                  <c:v>3.1428571428571431E-2</c:v>
                </c:pt>
                <c:pt idx="149">
                  <c:v>0</c:v>
                </c:pt>
                <c:pt idx="150">
                  <c:v>5.1428571428571426E-3</c:v>
                </c:pt>
                <c:pt idx="151">
                  <c:v>2.6857142857142857E-2</c:v>
                </c:pt>
                <c:pt idx="152">
                  <c:v>8.5714285714285719E-3</c:v>
                </c:pt>
                <c:pt idx="153">
                  <c:v>7.6285714285714276E-2</c:v>
                </c:pt>
                <c:pt idx="154">
                  <c:v>2.8285714285714286E-2</c:v>
                </c:pt>
                <c:pt idx="155">
                  <c:v>3.1428571428571426E-3</c:v>
                </c:pt>
                <c:pt idx="156">
                  <c:v>0.20685714285714288</c:v>
                </c:pt>
                <c:pt idx="157">
                  <c:v>0.29628571428571437</c:v>
                </c:pt>
                <c:pt idx="158">
                  <c:v>5.2285714285714296E-2</c:v>
                </c:pt>
                <c:pt idx="159">
                  <c:v>7.2857142857142843E-2</c:v>
                </c:pt>
                <c:pt idx="160">
                  <c:v>0.71085714285714263</c:v>
                </c:pt>
                <c:pt idx="161">
                  <c:v>0.21142857142857144</c:v>
                </c:pt>
                <c:pt idx="162">
                  <c:v>0.36371428571428571</c:v>
                </c:pt>
                <c:pt idx="163">
                  <c:v>0.30714285714285716</c:v>
                </c:pt>
                <c:pt idx="164">
                  <c:v>0.24771428571428583</c:v>
                </c:pt>
                <c:pt idx="165">
                  <c:v>0.69342857142857128</c:v>
                </c:pt>
                <c:pt idx="166">
                  <c:v>0.83085714285714296</c:v>
                </c:pt>
                <c:pt idx="167">
                  <c:v>0.4897142857142856</c:v>
                </c:pt>
                <c:pt idx="168">
                  <c:v>0.92514285714285716</c:v>
                </c:pt>
                <c:pt idx="169">
                  <c:v>0.92714285714285694</c:v>
                </c:pt>
                <c:pt idx="170">
                  <c:v>0.39571428571428563</c:v>
                </c:pt>
                <c:pt idx="171">
                  <c:v>0.31571428571428578</c:v>
                </c:pt>
                <c:pt idx="172">
                  <c:v>0.67085714285714271</c:v>
                </c:pt>
                <c:pt idx="173">
                  <c:v>0.50457142857142834</c:v>
                </c:pt>
                <c:pt idx="174">
                  <c:v>0.25857142857142867</c:v>
                </c:pt>
                <c:pt idx="175">
                  <c:v>0.23800000000000002</c:v>
                </c:pt>
                <c:pt idx="176">
                  <c:v>0.10171428571428573</c:v>
                </c:pt>
                <c:pt idx="177">
                  <c:v>8.1428571428571433E-2</c:v>
                </c:pt>
                <c:pt idx="178">
                  <c:v>9.2285714285714304E-2</c:v>
                </c:pt>
                <c:pt idx="179">
                  <c:v>0.29885714285714288</c:v>
                </c:pt>
                <c:pt idx="180">
                  <c:v>0.58399999999999996</c:v>
                </c:pt>
                <c:pt idx="181">
                  <c:v>0.3034285714285716</c:v>
                </c:pt>
                <c:pt idx="182">
                  <c:v>0.184</c:v>
                </c:pt>
                <c:pt idx="183">
                  <c:v>0.3</c:v>
                </c:pt>
                <c:pt idx="184">
                  <c:v>0.49399999999999999</c:v>
                </c:pt>
                <c:pt idx="185">
                  <c:v>0.72714285714285698</c:v>
                </c:pt>
                <c:pt idx="186">
                  <c:v>1.2394285714285711</c:v>
                </c:pt>
                <c:pt idx="187">
                  <c:v>0.59114285714285708</c:v>
                </c:pt>
                <c:pt idx="188">
                  <c:v>0.21142857142857149</c:v>
                </c:pt>
                <c:pt idx="189">
                  <c:v>0.55542857142857116</c:v>
                </c:pt>
                <c:pt idx="190">
                  <c:v>0.46742857142857125</c:v>
                </c:pt>
                <c:pt idx="191">
                  <c:v>0.61857142857142833</c:v>
                </c:pt>
                <c:pt idx="192">
                  <c:v>0.57371428571428529</c:v>
                </c:pt>
                <c:pt idx="193">
                  <c:v>1.3168571428571429</c:v>
                </c:pt>
                <c:pt idx="194">
                  <c:v>0.28114285714285714</c:v>
                </c:pt>
                <c:pt idx="195">
                  <c:v>0.27571428571428575</c:v>
                </c:pt>
                <c:pt idx="196">
                  <c:v>1.9217142857142857</c:v>
                </c:pt>
                <c:pt idx="197">
                  <c:v>0.42428571428571421</c:v>
                </c:pt>
                <c:pt idx="198">
                  <c:v>0.29371428571428576</c:v>
                </c:pt>
                <c:pt idx="199">
                  <c:v>1.2285714285714283E-2</c:v>
                </c:pt>
                <c:pt idx="200">
                  <c:v>0.12285714285714285</c:v>
                </c:pt>
                <c:pt idx="201">
                  <c:v>0.15542857142857144</c:v>
                </c:pt>
                <c:pt idx="202">
                  <c:v>0.67742857142857149</c:v>
                </c:pt>
                <c:pt idx="203">
                  <c:v>1.194571428571428</c:v>
                </c:pt>
                <c:pt idx="204">
                  <c:v>0.58799999999999986</c:v>
                </c:pt>
                <c:pt idx="205">
                  <c:v>0.44942857142857118</c:v>
                </c:pt>
                <c:pt idx="206">
                  <c:v>0.15828571428571434</c:v>
                </c:pt>
                <c:pt idx="207">
                  <c:v>0.18800000000000008</c:v>
                </c:pt>
                <c:pt idx="208">
                  <c:v>0.11828571428571433</c:v>
                </c:pt>
                <c:pt idx="209">
                  <c:v>0.4300000000000001</c:v>
                </c:pt>
                <c:pt idx="210">
                  <c:v>9.9142857142857144E-2</c:v>
                </c:pt>
                <c:pt idx="211">
                  <c:v>1.2857142857142857E-2</c:v>
                </c:pt>
                <c:pt idx="212">
                  <c:v>0.16171428571428573</c:v>
                </c:pt>
                <c:pt idx="213">
                  <c:v>0.01</c:v>
                </c:pt>
                <c:pt idx="214">
                  <c:v>0.67800000000000027</c:v>
                </c:pt>
                <c:pt idx="215">
                  <c:v>4.5714285714285718E-3</c:v>
                </c:pt>
                <c:pt idx="216">
                  <c:v>0.33057142857142863</c:v>
                </c:pt>
                <c:pt idx="217">
                  <c:v>0.48342857142857154</c:v>
                </c:pt>
                <c:pt idx="218">
                  <c:v>0.44514285714285706</c:v>
                </c:pt>
                <c:pt idx="219">
                  <c:v>0.23228571428571435</c:v>
                </c:pt>
                <c:pt idx="220">
                  <c:v>0.26114285714285723</c:v>
                </c:pt>
                <c:pt idx="221">
                  <c:v>4.257142857142858E-2</c:v>
                </c:pt>
                <c:pt idx="222">
                  <c:v>0.21057142857142866</c:v>
                </c:pt>
                <c:pt idx="223">
                  <c:v>0.82428571428571418</c:v>
                </c:pt>
                <c:pt idx="224">
                  <c:v>1.3617142857142859</c:v>
                </c:pt>
                <c:pt idx="225">
                  <c:v>0.79314285714285671</c:v>
                </c:pt>
                <c:pt idx="226">
                  <c:v>0.40600000000000014</c:v>
                </c:pt>
                <c:pt idx="227">
                  <c:v>1.613714285714285</c:v>
                </c:pt>
                <c:pt idx="228">
                  <c:v>2.3005714285714287</c:v>
                </c:pt>
                <c:pt idx="229">
                  <c:v>2.0031428571428567</c:v>
                </c:pt>
                <c:pt idx="230">
                  <c:v>1.8674285714285719</c:v>
                </c:pt>
                <c:pt idx="231">
                  <c:v>1.9759999999999993</c:v>
                </c:pt>
                <c:pt idx="232">
                  <c:v>1.5482857142857143</c:v>
                </c:pt>
                <c:pt idx="233">
                  <c:v>0.41085714285714275</c:v>
                </c:pt>
                <c:pt idx="234">
                  <c:v>1.9777142857142862</c:v>
                </c:pt>
                <c:pt idx="235">
                  <c:v>1.4291428571428568</c:v>
                </c:pt>
                <c:pt idx="236">
                  <c:v>0.67171428571428582</c:v>
                </c:pt>
                <c:pt idx="237">
                  <c:v>1.3548571428571423</c:v>
                </c:pt>
                <c:pt idx="238">
                  <c:v>0.74228571428571433</c:v>
                </c:pt>
                <c:pt idx="239">
                  <c:v>9.8000000000000018E-2</c:v>
                </c:pt>
                <c:pt idx="240">
                  <c:v>0.22371428571428581</c:v>
                </c:pt>
                <c:pt idx="241">
                  <c:v>0.23257142857142865</c:v>
                </c:pt>
                <c:pt idx="242">
                  <c:v>0.71999999999999986</c:v>
                </c:pt>
                <c:pt idx="243">
                  <c:v>0.43657142857142811</c:v>
                </c:pt>
                <c:pt idx="244">
                  <c:v>1.4448571428571426</c:v>
                </c:pt>
                <c:pt idx="245">
                  <c:v>2.8502857142857145</c:v>
                </c:pt>
                <c:pt idx="246">
                  <c:v>2.4374285714285704</c:v>
                </c:pt>
                <c:pt idx="247">
                  <c:v>0.78685714285714281</c:v>
                </c:pt>
                <c:pt idx="248">
                  <c:v>1.0645714285714285</c:v>
                </c:pt>
                <c:pt idx="249">
                  <c:v>1.403428571428571</c:v>
                </c:pt>
                <c:pt idx="250">
                  <c:v>2.6599999999999993</c:v>
                </c:pt>
                <c:pt idx="251">
                  <c:v>2.8445714285714292</c:v>
                </c:pt>
                <c:pt idx="252">
                  <c:v>2.2197142857142849</c:v>
                </c:pt>
                <c:pt idx="253">
                  <c:v>1.1142857142857144E-2</c:v>
                </c:pt>
                <c:pt idx="254">
                  <c:v>8.3142857142857171E-2</c:v>
                </c:pt>
                <c:pt idx="255">
                  <c:v>0.3428571428571428</c:v>
                </c:pt>
                <c:pt idx="256">
                  <c:v>1.0865714285714283</c:v>
                </c:pt>
                <c:pt idx="257">
                  <c:v>0.69399999999999995</c:v>
                </c:pt>
                <c:pt idx="258">
                  <c:v>0.13542857142857148</c:v>
                </c:pt>
                <c:pt idx="259">
                  <c:v>7.342857142857144E-2</c:v>
                </c:pt>
                <c:pt idx="260">
                  <c:v>0.60285714285714287</c:v>
                </c:pt>
                <c:pt idx="261">
                  <c:v>0.46028571428571435</c:v>
                </c:pt>
                <c:pt idx="262">
                  <c:v>4.3714285714285719E-2</c:v>
                </c:pt>
                <c:pt idx="263">
                  <c:v>0.53228571428571425</c:v>
                </c:pt>
                <c:pt idx="264">
                  <c:v>1.4991428571428564</c:v>
                </c:pt>
                <c:pt idx="265">
                  <c:v>0.80285714285714271</c:v>
                </c:pt>
                <c:pt idx="266">
                  <c:v>8.3714285714285741E-2</c:v>
                </c:pt>
                <c:pt idx="267">
                  <c:v>0.27000000000000007</c:v>
                </c:pt>
                <c:pt idx="268">
                  <c:v>2.7428571428571427E-2</c:v>
                </c:pt>
                <c:pt idx="269">
                  <c:v>5.7142857142857148E-2</c:v>
                </c:pt>
                <c:pt idx="270">
                  <c:v>0.13628571428571434</c:v>
                </c:pt>
                <c:pt idx="271">
                  <c:v>8.3142857142857157E-2</c:v>
                </c:pt>
                <c:pt idx="272">
                  <c:v>0.24457142857142858</c:v>
                </c:pt>
                <c:pt idx="273">
                  <c:v>0.14600000000000005</c:v>
                </c:pt>
                <c:pt idx="274">
                  <c:v>0.43885714285714267</c:v>
                </c:pt>
                <c:pt idx="275">
                  <c:v>3.4571428571428572E-2</c:v>
                </c:pt>
                <c:pt idx="276">
                  <c:v>7.057142857142859E-2</c:v>
                </c:pt>
                <c:pt idx="277">
                  <c:v>0.65657142857142858</c:v>
                </c:pt>
                <c:pt idx="278">
                  <c:v>1.0571428571428572E-2</c:v>
                </c:pt>
                <c:pt idx="279">
                  <c:v>4.0000000000000001E-3</c:v>
                </c:pt>
                <c:pt idx="280">
                  <c:v>2.8571428571428567E-2</c:v>
                </c:pt>
                <c:pt idx="281">
                  <c:v>7.7142857142857143E-3</c:v>
                </c:pt>
                <c:pt idx="282">
                  <c:v>0.44457142857142856</c:v>
                </c:pt>
                <c:pt idx="283">
                  <c:v>6.3142857142857153E-2</c:v>
                </c:pt>
                <c:pt idx="284">
                  <c:v>0.55428571428571416</c:v>
                </c:pt>
                <c:pt idx="285">
                  <c:v>0.46285714285714297</c:v>
                </c:pt>
                <c:pt idx="286">
                  <c:v>6.2857142857142848E-2</c:v>
                </c:pt>
                <c:pt idx="287">
                  <c:v>0.25685714285714289</c:v>
                </c:pt>
                <c:pt idx="288">
                  <c:v>4.7428571428571431E-2</c:v>
                </c:pt>
                <c:pt idx="289">
                  <c:v>0.59057142857142852</c:v>
                </c:pt>
                <c:pt idx="290">
                  <c:v>0.15628571428571436</c:v>
                </c:pt>
                <c:pt idx="291">
                  <c:v>0.21400000000000008</c:v>
                </c:pt>
                <c:pt idx="292">
                  <c:v>0.56571428571428561</c:v>
                </c:pt>
                <c:pt idx="293">
                  <c:v>0.24457142857142863</c:v>
                </c:pt>
                <c:pt idx="294">
                  <c:v>0.11828571428571433</c:v>
                </c:pt>
                <c:pt idx="295">
                  <c:v>0.35942857142857143</c:v>
                </c:pt>
                <c:pt idx="296">
                  <c:v>3.6857142857142852E-2</c:v>
                </c:pt>
                <c:pt idx="297">
                  <c:v>0.12371428571428572</c:v>
                </c:pt>
                <c:pt idx="298">
                  <c:v>0.17371428571428574</c:v>
                </c:pt>
                <c:pt idx="299">
                  <c:v>0.2448571428571428</c:v>
                </c:pt>
                <c:pt idx="300">
                  <c:v>0.48942857142857105</c:v>
                </c:pt>
                <c:pt idx="301">
                  <c:v>0.37200000000000005</c:v>
                </c:pt>
                <c:pt idx="302">
                  <c:v>0.61142857142857143</c:v>
                </c:pt>
                <c:pt idx="303">
                  <c:v>0.46400000000000002</c:v>
                </c:pt>
                <c:pt idx="304">
                  <c:v>0.74828571428571411</c:v>
                </c:pt>
                <c:pt idx="305">
                  <c:v>0.74371428571428522</c:v>
                </c:pt>
                <c:pt idx="306">
                  <c:v>1.2734285714285718</c:v>
                </c:pt>
                <c:pt idx="307">
                  <c:v>1.4357142857142855</c:v>
                </c:pt>
                <c:pt idx="308">
                  <c:v>1.9431428571428568</c:v>
                </c:pt>
                <c:pt idx="309">
                  <c:v>2.2617142857142851</c:v>
                </c:pt>
                <c:pt idx="310">
                  <c:v>1.3148571428571425</c:v>
                </c:pt>
                <c:pt idx="311">
                  <c:v>1.0168571428571429</c:v>
                </c:pt>
                <c:pt idx="312">
                  <c:v>0.93799999999999994</c:v>
                </c:pt>
                <c:pt idx="313">
                  <c:v>1.5374285714285711</c:v>
                </c:pt>
                <c:pt idx="314">
                  <c:v>1.1228571428571428</c:v>
                </c:pt>
                <c:pt idx="315">
                  <c:v>1.2385714285714278</c:v>
                </c:pt>
                <c:pt idx="316">
                  <c:v>1.0225714285714287</c:v>
                </c:pt>
                <c:pt idx="317">
                  <c:v>0.63857142857142823</c:v>
                </c:pt>
                <c:pt idx="318">
                  <c:v>0.21257142857142863</c:v>
                </c:pt>
                <c:pt idx="319">
                  <c:v>0.65257142857142836</c:v>
                </c:pt>
                <c:pt idx="320">
                  <c:v>6.9142857142857131E-2</c:v>
                </c:pt>
                <c:pt idx="321">
                  <c:v>0.122</c:v>
                </c:pt>
                <c:pt idx="322">
                  <c:v>0.15228571428571433</c:v>
                </c:pt>
                <c:pt idx="323">
                  <c:v>2.3142857142857146E-2</c:v>
                </c:pt>
                <c:pt idx="324">
                  <c:v>5.1999999999999998E-2</c:v>
                </c:pt>
                <c:pt idx="325">
                  <c:v>0.78314285714285703</c:v>
                </c:pt>
                <c:pt idx="326">
                  <c:v>0.30714285714285711</c:v>
                </c:pt>
                <c:pt idx="327">
                  <c:v>0.1937142857142857</c:v>
                </c:pt>
                <c:pt idx="328">
                  <c:v>0.46257142857142858</c:v>
                </c:pt>
                <c:pt idx="329">
                  <c:v>0.40857142857142853</c:v>
                </c:pt>
                <c:pt idx="330">
                  <c:v>0.23200000000000012</c:v>
                </c:pt>
                <c:pt idx="331">
                  <c:v>0.11457142857142862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88-498F-B473-C41950D8FBF3}"/>
            </c:ext>
          </c:extLst>
        </c:ser>
        <c:ser>
          <c:idx val="9"/>
          <c:order val="9"/>
          <c:tx>
            <c:strRef>
              <c:f>'[1]Comparision as per CA'!$AO$1</c:f>
              <c:strCache>
                <c:ptCount val="1"/>
                <c:pt idx="0">
                  <c:v>L4 Ravelling in %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CA'!$AO$2:$AO$335</c:f>
              <c:numCache>
                <c:formatCode>General</c:formatCode>
                <c:ptCount val="334"/>
                <c:pt idx="1">
                  <c:v>0.83285714285714296</c:v>
                </c:pt>
                <c:pt idx="2">
                  <c:v>6.0285714285714297E-2</c:v>
                </c:pt>
                <c:pt idx="3">
                  <c:v>0.19257142857142862</c:v>
                </c:pt>
                <c:pt idx="4">
                  <c:v>0.32228571428571429</c:v>
                </c:pt>
                <c:pt idx="5">
                  <c:v>7.514285714285715E-2</c:v>
                </c:pt>
                <c:pt idx="6">
                  <c:v>0.21142857142857149</c:v>
                </c:pt>
                <c:pt idx="7">
                  <c:v>3.2857142857142856E-2</c:v>
                </c:pt>
                <c:pt idx="8">
                  <c:v>0.93685714285714239</c:v>
                </c:pt>
                <c:pt idx="9">
                  <c:v>1.0202857142857145</c:v>
                </c:pt>
                <c:pt idx="10">
                  <c:v>0.43714285714285694</c:v>
                </c:pt>
                <c:pt idx="11">
                  <c:v>2.9714285714285714E-2</c:v>
                </c:pt>
                <c:pt idx="12">
                  <c:v>0.254857142857143</c:v>
                </c:pt>
                <c:pt idx="13">
                  <c:v>0.83857142857142863</c:v>
                </c:pt>
                <c:pt idx="14">
                  <c:v>2.7714285714285709E-2</c:v>
                </c:pt>
                <c:pt idx="15">
                  <c:v>3.1714285714285709E-2</c:v>
                </c:pt>
                <c:pt idx="16">
                  <c:v>0.27514285714285724</c:v>
                </c:pt>
                <c:pt idx="17">
                  <c:v>0.5774285714285714</c:v>
                </c:pt>
                <c:pt idx="18">
                  <c:v>7.5714285714285734E-2</c:v>
                </c:pt>
                <c:pt idx="19">
                  <c:v>0.89057142857142879</c:v>
                </c:pt>
                <c:pt idx="20">
                  <c:v>0.01</c:v>
                </c:pt>
                <c:pt idx="21">
                  <c:v>4.257142857142858E-2</c:v>
                </c:pt>
                <c:pt idx="22">
                  <c:v>0.17628571428571435</c:v>
                </c:pt>
                <c:pt idx="23">
                  <c:v>0.2454285714285715</c:v>
                </c:pt>
                <c:pt idx="24">
                  <c:v>3.1428571428571426E-3</c:v>
                </c:pt>
                <c:pt idx="25">
                  <c:v>4.5714285714285718E-3</c:v>
                </c:pt>
                <c:pt idx="26">
                  <c:v>0.25371428571428578</c:v>
                </c:pt>
                <c:pt idx="27">
                  <c:v>9.5142857142857154E-2</c:v>
                </c:pt>
                <c:pt idx="28">
                  <c:v>0.48085714285714271</c:v>
                </c:pt>
                <c:pt idx="29">
                  <c:v>0.47857142857142854</c:v>
                </c:pt>
                <c:pt idx="30">
                  <c:v>0.42457142857142843</c:v>
                </c:pt>
                <c:pt idx="31">
                  <c:v>1.2285714285714283E-2</c:v>
                </c:pt>
                <c:pt idx="32">
                  <c:v>0.49228571428571427</c:v>
                </c:pt>
                <c:pt idx="33">
                  <c:v>0.32142857142857151</c:v>
                </c:pt>
                <c:pt idx="34">
                  <c:v>0.32114285714285723</c:v>
                </c:pt>
                <c:pt idx="35">
                  <c:v>0.58600000000000008</c:v>
                </c:pt>
                <c:pt idx="36">
                  <c:v>0.68200000000000016</c:v>
                </c:pt>
                <c:pt idx="37">
                  <c:v>1.1274285714285708</c:v>
                </c:pt>
                <c:pt idx="38">
                  <c:v>0.22628571428571437</c:v>
                </c:pt>
                <c:pt idx="39">
                  <c:v>0.37657142857142845</c:v>
                </c:pt>
                <c:pt idx="40">
                  <c:v>0.27400000000000013</c:v>
                </c:pt>
                <c:pt idx="41">
                  <c:v>0.71342857142857152</c:v>
                </c:pt>
                <c:pt idx="42">
                  <c:v>0.37857142857142867</c:v>
                </c:pt>
                <c:pt idx="43">
                  <c:v>0.46114285714285702</c:v>
                </c:pt>
                <c:pt idx="44">
                  <c:v>0</c:v>
                </c:pt>
                <c:pt idx="45">
                  <c:v>1.7142857142857142E-3</c:v>
                </c:pt>
                <c:pt idx="46">
                  <c:v>1.9142857142857145E-2</c:v>
                </c:pt>
                <c:pt idx="47">
                  <c:v>6.0285714285714283E-2</c:v>
                </c:pt>
                <c:pt idx="48">
                  <c:v>1.7714285714285714E-2</c:v>
                </c:pt>
                <c:pt idx="49">
                  <c:v>5.5714285714285716E-2</c:v>
                </c:pt>
                <c:pt idx="50">
                  <c:v>0</c:v>
                </c:pt>
                <c:pt idx="51">
                  <c:v>1.4000000000000002E-2</c:v>
                </c:pt>
                <c:pt idx="52">
                  <c:v>4.9428571428571433E-2</c:v>
                </c:pt>
                <c:pt idx="53">
                  <c:v>5.1428571428571426E-3</c:v>
                </c:pt>
                <c:pt idx="54">
                  <c:v>2.8571428571428571E-3</c:v>
                </c:pt>
                <c:pt idx="55">
                  <c:v>5.0857142857142879E-2</c:v>
                </c:pt>
                <c:pt idx="56">
                  <c:v>3.6285714285714282E-2</c:v>
                </c:pt>
                <c:pt idx="57">
                  <c:v>5.4285714285714284E-3</c:v>
                </c:pt>
                <c:pt idx="58">
                  <c:v>0</c:v>
                </c:pt>
                <c:pt idx="59">
                  <c:v>4.8571428571428576E-3</c:v>
                </c:pt>
                <c:pt idx="60">
                  <c:v>5.4285714285714284E-3</c:v>
                </c:pt>
                <c:pt idx="61">
                  <c:v>0</c:v>
                </c:pt>
                <c:pt idx="62">
                  <c:v>5.2571428571428575E-2</c:v>
                </c:pt>
                <c:pt idx="63">
                  <c:v>7.5999999999999998E-2</c:v>
                </c:pt>
                <c:pt idx="64">
                  <c:v>0.21571428571428575</c:v>
                </c:pt>
                <c:pt idx="65">
                  <c:v>0.2</c:v>
                </c:pt>
                <c:pt idx="66">
                  <c:v>4.5714285714285714E-2</c:v>
                </c:pt>
                <c:pt idx="67">
                  <c:v>0</c:v>
                </c:pt>
                <c:pt idx="68">
                  <c:v>0</c:v>
                </c:pt>
                <c:pt idx="69">
                  <c:v>2.2000000000000002E-2</c:v>
                </c:pt>
                <c:pt idx="70">
                  <c:v>0.27914285714285725</c:v>
                </c:pt>
                <c:pt idx="71">
                  <c:v>3.4571428571428565E-2</c:v>
                </c:pt>
                <c:pt idx="72">
                  <c:v>3.3428571428571426E-2</c:v>
                </c:pt>
                <c:pt idx="73">
                  <c:v>2.2857142857142859E-3</c:v>
                </c:pt>
                <c:pt idx="74">
                  <c:v>0</c:v>
                </c:pt>
                <c:pt idx="75">
                  <c:v>1.2285714285714287E-2</c:v>
                </c:pt>
                <c:pt idx="76">
                  <c:v>6.5714285714285718E-3</c:v>
                </c:pt>
                <c:pt idx="77">
                  <c:v>3.6571428571428574E-2</c:v>
                </c:pt>
                <c:pt idx="78">
                  <c:v>5.9999999999999993E-3</c:v>
                </c:pt>
                <c:pt idx="79">
                  <c:v>1.4285714285714287E-2</c:v>
                </c:pt>
                <c:pt idx="80">
                  <c:v>0</c:v>
                </c:pt>
                <c:pt idx="81">
                  <c:v>3.1714285714285723E-2</c:v>
                </c:pt>
                <c:pt idx="82">
                  <c:v>3.7428571428571429E-2</c:v>
                </c:pt>
                <c:pt idx="83">
                  <c:v>4.8571428571428576E-3</c:v>
                </c:pt>
                <c:pt idx="84">
                  <c:v>0.14714285714285719</c:v>
                </c:pt>
                <c:pt idx="85">
                  <c:v>0.8037142857142856</c:v>
                </c:pt>
                <c:pt idx="86">
                  <c:v>9.6000000000000002E-2</c:v>
                </c:pt>
                <c:pt idx="87">
                  <c:v>0.46971428571428553</c:v>
                </c:pt>
                <c:pt idx="88">
                  <c:v>0.24600000000000008</c:v>
                </c:pt>
                <c:pt idx="89">
                  <c:v>0.87942857142857145</c:v>
                </c:pt>
                <c:pt idx="90">
                  <c:v>1.2297142857142855</c:v>
                </c:pt>
                <c:pt idx="91">
                  <c:v>0.72399999999999975</c:v>
                </c:pt>
                <c:pt idx="92">
                  <c:v>0.80199999999999971</c:v>
                </c:pt>
                <c:pt idx="93">
                  <c:v>0.79228571428571415</c:v>
                </c:pt>
                <c:pt idx="94">
                  <c:v>0.37542857142857144</c:v>
                </c:pt>
                <c:pt idx="95">
                  <c:v>1.0134285714285711</c:v>
                </c:pt>
                <c:pt idx="96">
                  <c:v>1.0699999999999998</c:v>
                </c:pt>
                <c:pt idx="97">
                  <c:v>0.44085714285714273</c:v>
                </c:pt>
                <c:pt idx="98">
                  <c:v>4.8857142857142863E-2</c:v>
                </c:pt>
                <c:pt idx="99">
                  <c:v>2.9428571428571425E-2</c:v>
                </c:pt>
                <c:pt idx="100">
                  <c:v>8.4857142857142867E-2</c:v>
                </c:pt>
                <c:pt idx="101">
                  <c:v>1.1142857142857144E-2</c:v>
                </c:pt>
                <c:pt idx="102">
                  <c:v>6.0571428571428568E-2</c:v>
                </c:pt>
                <c:pt idx="103">
                  <c:v>0.21257142857142863</c:v>
                </c:pt>
                <c:pt idx="104">
                  <c:v>5.1428571428571426E-3</c:v>
                </c:pt>
                <c:pt idx="105">
                  <c:v>3.9142857142857146E-2</c:v>
                </c:pt>
                <c:pt idx="106">
                  <c:v>0</c:v>
                </c:pt>
                <c:pt idx="107">
                  <c:v>3.4285714285714284E-3</c:v>
                </c:pt>
                <c:pt idx="108">
                  <c:v>2.0285714285714282E-2</c:v>
                </c:pt>
                <c:pt idx="109">
                  <c:v>0</c:v>
                </c:pt>
                <c:pt idx="110">
                  <c:v>0.69285714285714273</c:v>
                </c:pt>
                <c:pt idx="111">
                  <c:v>0.68257142857142861</c:v>
                </c:pt>
                <c:pt idx="112">
                  <c:v>7.4285714285714285E-3</c:v>
                </c:pt>
                <c:pt idx="113">
                  <c:v>6.257142857142857E-2</c:v>
                </c:pt>
                <c:pt idx="114">
                  <c:v>2.8571428571428571E-3</c:v>
                </c:pt>
                <c:pt idx="115">
                  <c:v>7.7142857142857143E-3</c:v>
                </c:pt>
                <c:pt idx="116">
                  <c:v>0.13342857142857145</c:v>
                </c:pt>
                <c:pt idx="117">
                  <c:v>4.0000000000000001E-3</c:v>
                </c:pt>
                <c:pt idx="118">
                  <c:v>8.6571428571428591E-2</c:v>
                </c:pt>
                <c:pt idx="119">
                  <c:v>1.1428571428571429E-2</c:v>
                </c:pt>
                <c:pt idx="120">
                  <c:v>0.41514285714285709</c:v>
                </c:pt>
                <c:pt idx="121">
                  <c:v>0.26971428571428585</c:v>
                </c:pt>
                <c:pt idx="122">
                  <c:v>0.47914285714285704</c:v>
                </c:pt>
                <c:pt idx="123">
                  <c:v>0.42828571428571421</c:v>
                </c:pt>
                <c:pt idx="124">
                  <c:v>0.1368571428571429</c:v>
                </c:pt>
                <c:pt idx="125">
                  <c:v>0.05</c:v>
                </c:pt>
                <c:pt idx="126">
                  <c:v>5.5714285714285716E-2</c:v>
                </c:pt>
                <c:pt idx="127">
                  <c:v>0.20200000000000001</c:v>
                </c:pt>
                <c:pt idx="128">
                  <c:v>2.5714285714285713E-3</c:v>
                </c:pt>
                <c:pt idx="129">
                  <c:v>0.47457142857142853</c:v>
                </c:pt>
                <c:pt idx="130">
                  <c:v>1.1351428571428572</c:v>
                </c:pt>
                <c:pt idx="131">
                  <c:v>0.68399999999999983</c:v>
                </c:pt>
                <c:pt idx="132">
                  <c:v>2.1142857142857144E-2</c:v>
                </c:pt>
                <c:pt idx="133">
                  <c:v>8.9428571428571441E-2</c:v>
                </c:pt>
                <c:pt idx="134">
                  <c:v>0.14228571428571429</c:v>
                </c:pt>
                <c:pt idx="135">
                  <c:v>0.37371428571428567</c:v>
                </c:pt>
                <c:pt idx="136">
                  <c:v>0.41000000000000003</c:v>
                </c:pt>
                <c:pt idx="137">
                  <c:v>0.20371428571428579</c:v>
                </c:pt>
                <c:pt idx="138">
                  <c:v>7.685714285714286E-2</c:v>
                </c:pt>
                <c:pt idx="139">
                  <c:v>0.81599999999999939</c:v>
                </c:pt>
                <c:pt idx="140">
                  <c:v>0.41314285714285703</c:v>
                </c:pt>
                <c:pt idx="141">
                  <c:v>0.12857142857142859</c:v>
                </c:pt>
                <c:pt idx="142">
                  <c:v>0.61828571428571433</c:v>
                </c:pt>
                <c:pt idx="143">
                  <c:v>4.8571428571428576E-3</c:v>
                </c:pt>
                <c:pt idx="144">
                  <c:v>3.8571428571428576E-2</c:v>
                </c:pt>
                <c:pt idx="145">
                  <c:v>5.4285714285714284E-3</c:v>
                </c:pt>
                <c:pt idx="146">
                  <c:v>1.2857142857142857E-2</c:v>
                </c:pt>
                <c:pt idx="147">
                  <c:v>2.2857142857142859E-3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0.32314285714285707</c:v>
                </c:pt>
                <c:pt idx="152">
                  <c:v>0.55828571428571416</c:v>
                </c:pt>
                <c:pt idx="153">
                  <c:v>0.25942857142857145</c:v>
                </c:pt>
                <c:pt idx="154">
                  <c:v>5.1428571428571435E-3</c:v>
                </c:pt>
                <c:pt idx="155">
                  <c:v>0.46400000000000002</c:v>
                </c:pt>
                <c:pt idx="156">
                  <c:v>0.13200000000000001</c:v>
                </c:pt>
                <c:pt idx="157">
                  <c:v>0.10885714285714287</c:v>
                </c:pt>
                <c:pt idx="158">
                  <c:v>8.2857142857142851E-2</c:v>
                </c:pt>
                <c:pt idx="159">
                  <c:v>0.10885714285714286</c:v>
                </c:pt>
                <c:pt idx="160">
                  <c:v>0.26142857142857157</c:v>
                </c:pt>
                <c:pt idx="161">
                  <c:v>6.9142857142857159E-2</c:v>
                </c:pt>
                <c:pt idx="162">
                  <c:v>0.55142857142857116</c:v>
                </c:pt>
                <c:pt idx="163">
                  <c:v>0.16228571428571426</c:v>
                </c:pt>
                <c:pt idx="164">
                  <c:v>2.1999999999999995E-2</c:v>
                </c:pt>
                <c:pt idx="165">
                  <c:v>3.8285714285714291E-2</c:v>
                </c:pt>
                <c:pt idx="166">
                  <c:v>0.14714285714285719</c:v>
                </c:pt>
                <c:pt idx="167">
                  <c:v>0.10742857142857144</c:v>
                </c:pt>
                <c:pt idx="168">
                  <c:v>0.31514285714285717</c:v>
                </c:pt>
                <c:pt idx="169">
                  <c:v>5.4285714285714298E-2</c:v>
                </c:pt>
                <c:pt idx="170">
                  <c:v>0.1577142857142857</c:v>
                </c:pt>
                <c:pt idx="171">
                  <c:v>0.22628571428571428</c:v>
                </c:pt>
                <c:pt idx="172">
                  <c:v>2.057142857142857E-2</c:v>
                </c:pt>
                <c:pt idx="173">
                  <c:v>0.16542857142857148</c:v>
                </c:pt>
                <c:pt idx="174">
                  <c:v>0.27714285714285719</c:v>
                </c:pt>
                <c:pt idx="175">
                  <c:v>2.5714285714285713E-3</c:v>
                </c:pt>
                <c:pt idx="176">
                  <c:v>0</c:v>
                </c:pt>
                <c:pt idx="177">
                  <c:v>3.1428571428571426E-3</c:v>
                </c:pt>
                <c:pt idx="178">
                  <c:v>3.3714285714285717E-2</c:v>
                </c:pt>
                <c:pt idx="179">
                  <c:v>5.7428571428571433E-2</c:v>
                </c:pt>
                <c:pt idx="180">
                  <c:v>2.7428571428571427E-2</c:v>
                </c:pt>
                <c:pt idx="181">
                  <c:v>2.0857142857142859E-2</c:v>
                </c:pt>
                <c:pt idx="182">
                  <c:v>1.4285714285714286E-3</c:v>
                </c:pt>
                <c:pt idx="183">
                  <c:v>2.5714285714285714E-2</c:v>
                </c:pt>
                <c:pt idx="184">
                  <c:v>0.26514285714285724</c:v>
                </c:pt>
                <c:pt idx="185">
                  <c:v>4.1428571428571426E-2</c:v>
                </c:pt>
                <c:pt idx="186">
                  <c:v>2.5999999999999999E-2</c:v>
                </c:pt>
                <c:pt idx="187">
                  <c:v>8.2000000000000003E-2</c:v>
                </c:pt>
                <c:pt idx="188">
                  <c:v>7.7999999999999986E-2</c:v>
                </c:pt>
                <c:pt idx="189">
                  <c:v>2.1142857142857144E-2</c:v>
                </c:pt>
                <c:pt idx="190">
                  <c:v>0.13028571428571431</c:v>
                </c:pt>
                <c:pt idx="191">
                  <c:v>0.1354285714285714</c:v>
                </c:pt>
                <c:pt idx="192">
                  <c:v>0.10742857142857143</c:v>
                </c:pt>
                <c:pt idx="193">
                  <c:v>0.52542857142857136</c:v>
                </c:pt>
                <c:pt idx="194">
                  <c:v>6.8857142857142867E-2</c:v>
                </c:pt>
                <c:pt idx="195">
                  <c:v>0.51885714285714291</c:v>
                </c:pt>
                <c:pt idx="196">
                  <c:v>0.50371428571428567</c:v>
                </c:pt>
                <c:pt idx="197">
                  <c:v>0.12828571428571431</c:v>
                </c:pt>
                <c:pt idx="198">
                  <c:v>7.7142857142857166E-2</c:v>
                </c:pt>
                <c:pt idx="199">
                  <c:v>1.4285714285714284E-2</c:v>
                </c:pt>
                <c:pt idx="200">
                  <c:v>1.2857142857142857E-2</c:v>
                </c:pt>
                <c:pt idx="201">
                  <c:v>1.7142857142857144E-2</c:v>
                </c:pt>
                <c:pt idx="202">
                  <c:v>1.4285714285714286E-3</c:v>
                </c:pt>
                <c:pt idx="203">
                  <c:v>0.19742857142857145</c:v>
                </c:pt>
                <c:pt idx="204">
                  <c:v>3.7714285714285707E-2</c:v>
                </c:pt>
                <c:pt idx="205">
                  <c:v>1.6E-2</c:v>
                </c:pt>
                <c:pt idx="206">
                  <c:v>2.3714285714285712E-2</c:v>
                </c:pt>
                <c:pt idx="207">
                  <c:v>0</c:v>
                </c:pt>
                <c:pt idx="208">
                  <c:v>0.108</c:v>
                </c:pt>
                <c:pt idx="209">
                  <c:v>4.1142857142857148E-2</c:v>
                </c:pt>
                <c:pt idx="210">
                  <c:v>5.5714285714285716E-2</c:v>
                </c:pt>
                <c:pt idx="211">
                  <c:v>1.5428571428571429E-2</c:v>
                </c:pt>
                <c:pt idx="212">
                  <c:v>3.0571428571428569E-2</c:v>
                </c:pt>
                <c:pt idx="213">
                  <c:v>1.7428571428571429E-2</c:v>
                </c:pt>
                <c:pt idx="214">
                  <c:v>0.22742857142857154</c:v>
                </c:pt>
                <c:pt idx="215">
                  <c:v>6.8571428571428568E-3</c:v>
                </c:pt>
                <c:pt idx="216">
                  <c:v>0</c:v>
                </c:pt>
                <c:pt idx="217">
                  <c:v>7.1428571428571435E-3</c:v>
                </c:pt>
                <c:pt idx="218">
                  <c:v>8.8000000000000009E-2</c:v>
                </c:pt>
                <c:pt idx="219">
                  <c:v>4.5714285714285718E-3</c:v>
                </c:pt>
                <c:pt idx="220">
                  <c:v>0.10914285714285718</c:v>
                </c:pt>
                <c:pt idx="221">
                  <c:v>3.9428571428571431E-2</c:v>
                </c:pt>
                <c:pt idx="222">
                  <c:v>0.17971428571428574</c:v>
                </c:pt>
                <c:pt idx="223">
                  <c:v>0.27542857142857152</c:v>
                </c:pt>
                <c:pt idx="224">
                  <c:v>0.28828571428571431</c:v>
                </c:pt>
                <c:pt idx="225">
                  <c:v>5.685714285714287E-2</c:v>
                </c:pt>
                <c:pt idx="226">
                  <c:v>0.38285714285714284</c:v>
                </c:pt>
                <c:pt idx="227">
                  <c:v>1.2251428571428569</c:v>
                </c:pt>
                <c:pt idx="228">
                  <c:v>9.2857142857142874E-2</c:v>
                </c:pt>
                <c:pt idx="229">
                  <c:v>1.6E-2</c:v>
                </c:pt>
                <c:pt idx="230">
                  <c:v>1.1514285714285715</c:v>
                </c:pt>
                <c:pt idx="231">
                  <c:v>0.70485714285714274</c:v>
                </c:pt>
                <c:pt idx="232">
                  <c:v>0.5874285714285713</c:v>
                </c:pt>
                <c:pt idx="233">
                  <c:v>8.2571428571428601E-2</c:v>
                </c:pt>
                <c:pt idx="234">
                  <c:v>0.19342857142857148</c:v>
                </c:pt>
                <c:pt idx="235">
                  <c:v>0.54542857142857126</c:v>
                </c:pt>
                <c:pt idx="236">
                  <c:v>0.13342857142857145</c:v>
                </c:pt>
                <c:pt idx="237">
                  <c:v>0.67657142857142816</c:v>
                </c:pt>
                <c:pt idx="238">
                  <c:v>0.47914285714285715</c:v>
                </c:pt>
                <c:pt idx="239">
                  <c:v>0.46685714285714291</c:v>
                </c:pt>
                <c:pt idx="240">
                  <c:v>0.16171428571428573</c:v>
                </c:pt>
                <c:pt idx="241">
                  <c:v>8.3714285714285727E-2</c:v>
                </c:pt>
                <c:pt idx="242">
                  <c:v>6.4285714285714279E-2</c:v>
                </c:pt>
                <c:pt idx="243">
                  <c:v>0.11399999999999999</c:v>
                </c:pt>
                <c:pt idx="244">
                  <c:v>5.1428571428571426E-3</c:v>
                </c:pt>
                <c:pt idx="245">
                  <c:v>0.37485714285714278</c:v>
                </c:pt>
                <c:pt idx="246">
                  <c:v>0.5885714285714283</c:v>
                </c:pt>
                <c:pt idx="247">
                  <c:v>0.14542857142857143</c:v>
                </c:pt>
                <c:pt idx="248">
                  <c:v>0.44742857142857134</c:v>
                </c:pt>
                <c:pt idx="249">
                  <c:v>7.971428571428571E-2</c:v>
                </c:pt>
                <c:pt idx="250">
                  <c:v>1.5028571428571422</c:v>
                </c:pt>
                <c:pt idx="251">
                  <c:v>0.75457142857142845</c:v>
                </c:pt>
                <c:pt idx="252">
                  <c:v>1.8314285714285714</c:v>
                </c:pt>
                <c:pt idx="253">
                  <c:v>3.4000000000000002E-2</c:v>
                </c:pt>
                <c:pt idx="254">
                  <c:v>4.2857142857142859E-3</c:v>
                </c:pt>
                <c:pt idx="255">
                  <c:v>3.4571428571428572E-2</c:v>
                </c:pt>
                <c:pt idx="256">
                  <c:v>5.0857142857142865E-2</c:v>
                </c:pt>
                <c:pt idx="257">
                  <c:v>2.971428571428571E-2</c:v>
                </c:pt>
                <c:pt idx="258">
                  <c:v>0</c:v>
                </c:pt>
                <c:pt idx="259">
                  <c:v>2.7142857142857149E-2</c:v>
                </c:pt>
                <c:pt idx="260">
                  <c:v>1.1142857142857144E-2</c:v>
                </c:pt>
                <c:pt idx="261">
                  <c:v>3.3714285714285717E-2</c:v>
                </c:pt>
                <c:pt idx="262">
                  <c:v>2E-3</c:v>
                </c:pt>
                <c:pt idx="263">
                  <c:v>2.2857142857142859E-3</c:v>
                </c:pt>
                <c:pt idx="264">
                  <c:v>0.70228571428571418</c:v>
                </c:pt>
                <c:pt idx="265">
                  <c:v>0.3677142857142856</c:v>
                </c:pt>
                <c:pt idx="266">
                  <c:v>3.1428571428571426E-3</c:v>
                </c:pt>
                <c:pt idx="267">
                  <c:v>4.2857142857142859E-3</c:v>
                </c:pt>
                <c:pt idx="268">
                  <c:v>7.7142857142857152E-3</c:v>
                </c:pt>
                <c:pt idx="269">
                  <c:v>0</c:v>
                </c:pt>
                <c:pt idx="270">
                  <c:v>2E-3</c:v>
                </c:pt>
                <c:pt idx="271">
                  <c:v>0</c:v>
                </c:pt>
                <c:pt idx="272">
                  <c:v>3.9428571428571431E-2</c:v>
                </c:pt>
                <c:pt idx="273">
                  <c:v>1.942857142857143E-2</c:v>
                </c:pt>
                <c:pt idx="274">
                  <c:v>0</c:v>
                </c:pt>
                <c:pt idx="275">
                  <c:v>1.6E-2</c:v>
                </c:pt>
                <c:pt idx="276">
                  <c:v>0.89999999999999991</c:v>
                </c:pt>
                <c:pt idx="277">
                  <c:v>1.5459999999999996</c:v>
                </c:pt>
                <c:pt idx="278">
                  <c:v>2.8571428571428571E-3</c:v>
                </c:pt>
                <c:pt idx="279">
                  <c:v>0.31485714285714284</c:v>
                </c:pt>
                <c:pt idx="280">
                  <c:v>0</c:v>
                </c:pt>
                <c:pt idx="281">
                  <c:v>8.2857142857142851E-3</c:v>
                </c:pt>
                <c:pt idx="282">
                  <c:v>2.9714285714285714E-2</c:v>
                </c:pt>
                <c:pt idx="283">
                  <c:v>6.3714285714285723E-2</c:v>
                </c:pt>
                <c:pt idx="284">
                  <c:v>2.5714285714285713E-3</c:v>
                </c:pt>
                <c:pt idx="285">
                  <c:v>1.257142857142857E-2</c:v>
                </c:pt>
                <c:pt idx="286">
                  <c:v>1.0857142857142857E-2</c:v>
                </c:pt>
                <c:pt idx="287">
                  <c:v>5.1428571428571435E-3</c:v>
                </c:pt>
                <c:pt idx="288">
                  <c:v>1.8285714285714287E-2</c:v>
                </c:pt>
                <c:pt idx="289">
                  <c:v>2.9142857142857137E-2</c:v>
                </c:pt>
                <c:pt idx="290">
                  <c:v>7.4285714285714285E-3</c:v>
                </c:pt>
                <c:pt idx="291">
                  <c:v>0</c:v>
                </c:pt>
                <c:pt idx="292">
                  <c:v>5.1428571428571428E-2</c:v>
                </c:pt>
                <c:pt idx="293">
                  <c:v>3.1428571428571426E-3</c:v>
                </c:pt>
                <c:pt idx="294">
                  <c:v>6.5714285714285718E-3</c:v>
                </c:pt>
                <c:pt idx="295">
                  <c:v>4.8571428571428576E-3</c:v>
                </c:pt>
                <c:pt idx="296">
                  <c:v>2.2857142857142859E-3</c:v>
                </c:pt>
                <c:pt idx="297">
                  <c:v>1.0571428571428572E-2</c:v>
                </c:pt>
                <c:pt idx="298">
                  <c:v>0.06</c:v>
                </c:pt>
                <c:pt idx="299">
                  <c:v>0.1385714285714286</c:v>
                </c:pt>
                <c:pt idx="300">
                  <c:v>6.2857142857142851E-3</c:v>
                </c:pt>
                <c:pt idx="301">
                  <c:v>2.5714285714285713E-3</c:v>
                </c:pt>
                <c:pt idx="302">
                  <c:v>1.257142857142857E-2</c:v>
                </c:pt>
                <c:pt idx="303">
                  <c:v>0.13428571428571431</c:v>
                </c:pt>
                <c:pt idx="304">
                  <c:v>6.1428571428571437E-2</c:v>
                </c:pt>
                <c:pt idx="305">
                  <c:v>7.7142857142857152E-3</c:v>
                </c:pt>
                <c:pt idx="306">
                  <c:v>0.27371428571428569</c:v>
                </c:pt>
                <c:pt idx="307">
                  <c:v>0.13914285714285721</c:v>
                </c:pt>
                <c:pt idx="308">
                  <c:v>0.13885714285714287</c:v>
                </c:pt>
                <c:pt idx="309">
                  <c:v>0.15828571428571434</c:v>
                </c:pt>
                <c:pt idx="310">
                  <c:v>6.3714285714285723E-2</c:v>
                </c:pt>
                <c:pt idx="311">
                  <c:v>9.5714285714285724E-2</c:v>
                </c:pt>
                <c:pt idx="312">
                  <c:v>3.9714285714285709E-2</c:v>
                </c:pt>
                <c:pt idx="313">
                  <c:v>6.8571428571428568E-3</c:v>
                </c:pt>
                <c:pt idx="314">
                  <c:v>6.4857142857142863E-2</c:v>
                </c:pt>
                <c:pt idx="315">
                  <c:v>1.2285714285714287E-2</c:v>
                </c:pt>
                <c:pt idx="316">
                  <c:v>1.0571428571428572E-2</c:v>
                </c:pt>
                <c:pt idx="317">
                  <c:v>0.14142857142857143</c:v>
                </c:pt>
                <c:pt idx="318">
                  <c:v>0</c:v>
                </c:pt>
                <c:pt idx="319">
                  <c:v>2.8571428571428564E-2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2.2000000000000002E-2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1.3714285714285714E-2</c:v>
                </c:pt>
                <c:pt idx="330">
                  <c:v>6.5714285714285718E-3</c:v>
                </c:pt>
                <c:pt idx="331">
                  <c:v>0.18371428571428575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88-498F-B473-C41950D8FBF3}"/>
            </c:ext>
          </c:extLst>
        </c:ser>
        <c:ser>
          <c:idx val="11"/>
          <c:order val="11"/>
          <c:tx>
            <c:strRef>
              <c:f>'[1]Comparision as per CA'!$AQ$1</c:f>
              <c:strCache>
                <c:ptCount val="1"/>
                <c:pt idx="0">
                  <c:v>R1 Ravelling in %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CA'!$AQ$2:$AQ$335</c:f>
              <c:numCache>
                <c:formatCode>General</c:formatCode>
                <c:ptCount val="334"/>
                <c:pt idx="1">
                  <c:v>0.19214285714285714</c:v>
                </c:pt>
                <c:pt idx="2">
                  <c:v>0.26800000000000013</c:v>
                </c:pt>
                <c:pt idx="3">
                  <c:v>3.3428571428571426E-2</c:v>
                </c:pt>
                <c:pt idx="4">
                  <c:v>2.5714285714285713E-3</c:v>
                </c:pt>
                <c:pt idx="5">
                  <c:v>7.685714285714286E-2</c:v>
                </c:pt>
                <c:pt idx="6">
                  <c:v>0.61057142857142854</c:v>
                </c:pt>
                <c:pt idx="7">
                  <c:v>0.30800000000000005</c:v>
                </c:pt>
                <c:pt idx="8">
                  <c:v>9.2571428571428596E-2</c:v>
                </c:pt>
                <c:pt idx="9">
                  <c:v>0.39399999999999991</c:v>
                </c:pt>
                <c:pt idx="10">
                  <c:v>0.15485714285714292</c:v>
                </c:pt>
                <c:pt idx="11">
                  <c:v>4.4285714285714296E-2</c:v>
                </c:pt>
                <c:pt idx="12">
                  <c:v>2.8285714285714286E-2</c:v>
                </c:pt>
                <c:pt idx="13">
                  <c:v>2.3714285714285722E-2</c:v>
                </c:pt>
                <c:pt idx="14">
                  <c:v>0.15857142857142859</c:v>
                </c:pt>
                <c:pt idx="15">
                  <c:v>7.5999999999999998E-2</c:v>
                </c:pt>
                <c:pt idx="16">
                  <c:v>2.8000000000000008E-2</c:v>
                </c:pt>
                <c:pt idx="17">
                  <c:v>2.6857142857142857E-2</c:v>
                </c:pt>
                <c:pt idx="18">
                  <c:v>2.9428571428571422E-2</c:v>
                </c:pt>
                <c:pt idx="19">
                  <c:v>2.2857142857142859E-3</c:v>
                </c:pt>
                <c:pt idx="20">
                  <c:v>1.1428571428571429E-3</c:v>
                </c:pt>
                <c:pt idx="21">
                  <c:v>3.0000000000000002E-2</c:v>
                </c:pt>
                <c:pt idx="22">
                  <c:v>0.55142857142857127</c:v>
                </c:pt>
                <c:pt idx="23">
                  <c:v>0.35028571428571426</c:v>
                </c:pt>
                <c:pt idx="24">
                  <c:v>3.8571428571428576E-2</c:v>
                </c:pt>
                <c:pt idx="25">
                  <c:v>0.16742857142857148</c:v>
                </c:pt>
                <c:pt idx="26">
                  <c:v>7.0285714285714285E-2</c:v>
                </c:pt>
                <c:pt idx="27">
                  <c:v>3.1714285714285716E-2</c:v>
                </c:pt>
                <c:pt idx="28">
                  <c:v>1.7142857142857144E-2</c:v>
                </c:pt>
                <c:pt idx="29">
                  <c:v>1.7142857142857142E-3</c:v>
                </c:pt>
                <c:pt idx="30">
                  <c:v>1.6857142857142859E-2</c:v>
                </c:pt>
                <c:pt idx="31">
                  <c:v>2.0285714285714282E-2</c:v>
                </c:pt>
                <c:pt idx="32">
                  <c:v>2.5999999999999999E-2</c:v>
                </c:pt>
                <c:pt idx="33">
                  <c:v>5.4571428571428576E-2</c:v>
                </c:pt>
                <c:pt idx="34">
                  <c:v>5.9142857142857143E-2</c:v>
                </c:pt>
                <c:pt idx="35">
                  <c:v>0.10142857142857144</c:v>
                </c:pt>
                <c:pt idx="36">
                  <c:v>0.27685714285714297</c:v>
                </c:pt>
                <c:pt idx="37">
                  <c:v>4.257142857142858E-2</c:v>
                </c:pt>
                <c:pt idx="38">
                  <c:v>0.25200000000000006</c:v>
                </c:pt>
                <c:pt idx="39">
                  <c:v>0.41800000000000004</c:v>
                </c:pt>
                <c:pt idx="40">
                  <c:v>1.5142857142857145E-2</c:v>
                </c:pt>
                <c:pt idx="41">
                  <c:v>1.657142857142857E-2</c:v>
                </c:pt>
                <c:pt idx="42">
                  <c:v>1.1428571428571429E-3</c:v>
                </c:pt>
                <c:pt idx="43">
                  <c:v>1.3428571428571429E-2</c:v>
                </c:pt>
                <c:pt idx="44">
                  <c:v>3.7142857142857142E-3</c:v>
                </c:pt>
                <c:pt idx="45">
                  <c:v>1.7142857142857142E-3</c:v>
                </c:pt>
                <c:pt idx="46">
                  <c:v>6.5714285714285718E-3</c:v>
                </c:pt>
                <c:pt idx="47">
                  <c:v>2.6571428571428572E-2</c:v>
                </c:pt>
                <c:pt idx="48">
                  <c:v>5.0571428571428566E-2</c:v>
                </c:pt>
                <c:pt idx="49">
                  <c:v>0.12285714285714285</c:v>
                </c:pt>
                <c:pt idx="50">
                  <c:v>0.19742857142857145</c:v>
                </c:pt>
                <c:pt idx="51">
                  <c:v>3.0857142857142857E-2</c:v>
                </c:pt>
                <c:pt idx="52">
                  <c:v>1.0857142857142857E-2</c:v>
                </c:pt>
                <c:pt idx="53">
                  <c:v>0.03</c:v>
                </c:pt>
                <c:pt idx="54">
                  <c:v>0</c:v>
                </c:pt>
                <c:pt idx="55">
                  <c:v>4.1714285714285711E-2</c:v>
                </c:pt>
                <c:pt idx="56">
                  <c:v>7.1428571428571435E-3</c:v>
                </c:pt>
                <c:pt idx="57">
                  <c:v>2.7714285714285709E-2</c:v>
                </c:pt>
                <c:pt idx="58">
                  <c:v>8.3428571428571435E-2</c:v>
                </c:pt>
                <c:pt idx="59">
                  <c:v>6.6857142857142865E-2</c:v>
                </c:pt>
                <c:pt idx="60">
                  <c:v>0.11628571428571428</c:v>
                </c:pt>
                <c:pt idx="61">
                  <c:v>6.3428571428571445E-2</c:v>
                </c:pt>
                <c:pt idx="62">
                  <c:v>8.0857142857142864E-2</c:v>
                </c:pt>
                <c:pt idx="63">
                  <c:v>4.0857142857142863E-2</c:v>
                </c:pt>
                <c:pt idx="64">
                  <c:v>8.5714285714285719E-3</c:v>
                </c:pt>
                <c:pt idx="65">
                  <c:v>0.12742857142857145</c:v>
                </c:pt>
                <c:pt idx="66">
                  <c:v>2.8285714285714286E-2</c:v>
                </c:pt>
                <c:pt idx="67">
                  <c:v>9.6571428571428572E-2</c:v>
                </c:pt>
                <c:pt idx="68">
                  <c:v>0.33371428571428557</c:v>
                </c:pt>
                <c:pt idx="69">
                  <c:v>0.33857142857142869</c:v>
                </c:pt>
                <c:pt idx="70">
                  <c:v>0.13685714285714284</c:v>
                </c:pt>
                <c:pt idx="71">
                  <c:v>5.6571428571428585E-2</c:v>
                </c:pt>
                <c:pt idx="72">
                  <c:v>0.12057142857142859</c:v>
                </c:pt>
                <c:pt idx="73">
                  <c:v>0.45742857142857141</c:v>
                </c:pt>
                <c:pt idx="74">
                  <c:v>7.7142857142857143E-3</c:v>
                </c:pt>
                <c:pt idx="75">
                  <c:v>0.2380000000000001</c:v>
                </c:pt>
                <c:pt idx="76">
                  <c:v>0.53200000000000003</c:v>
                </c:pt>
                <c:pt idx="77">
                  <c:v>0.11571428571428574</c:v>
                </c:pt>
                <c:pt idx="78">
                  <c:v>0.12342857142857147</c:v>
                </c:pt>
                <c:pt idx="79">
                  <c:v>0.36714285714285705</c:v>
                </c:pt>
                <c:pt idx="80">
                  <c:v>0.53171428571428558</c:v>
                </c:pt>
                <c:pt idx="81">
                  <c:v>0.26114285714285723</c:v>
                </c:pt>
                <c:pt idx="82">
                  <c:v>7.2857142857142856E-2</c:v>
                </c:pt>
                <c:pt idx="83">
                  <c:v>2.7714285714285709E-2</c:v>
                </c:pt>
                <c:pt idx="84">
                  <c:v>8.4285714285714297E-2</c:v>
                </c:pt>
                <c:pt idx="85">
                  <c:v>0.77628571428571402</c:v>
                </c:pt>
                <c:pt idx="86">
                  <c:v>1.3974285714285706</c:v>
                </c:pt>
                <c:pt idx="87">
                  <c:v>1.4839999999999995</c:v>
                </c:pt>
                <c:pt idx="88">
                  <c:v>0.31314285714285711</c:v>
                </c:pt>
                <c:pt idx="89">
                  <c:v>5.8571428571428566E-2</c:v>
                </c:pt>
                <c:pt idx="90">
                  <c:v>5.7142857142857143E-3</c:v>
                </c:pt>
                <c:pt idx="91">
                  <c:v>0.440285714285714</c:v>
                </c:pt>
                <c:pt idx="92">
                  <c:v>0.33171428571428579</c:v>
                </c:pt>
                <c:pt idx="93">
                  <c:v>3.2000000000000001E-2</c:v>
                </c:pt>
                <c:pt idx="94">
                  <c:v>1.6857142857142859E-2</c:v>
                </c:pt>
                <c:pt idx="95">
                  <c:v>1.6937142857142848</c:v>
                </c:pt>
                <c:pt idx="96">
                  <c:v>0.55342857142857149</c:v>
                </c:pt>
                <c:pt idx="97">
                  <c:v>0.46314285714285708</c:v>
                </c:pt>
                <c:pt idx="98">
                  <c:v>0.17742857142857149</c:v>
                </c:pt>
                <c:pt idx="99">
                  <c:v>8.5714285714285715E-2</c:v>
                </c:pt>
                <c:pt idx="100">
                  <c:v>2.5999999999999999E-2</c:v>
                </c:pt>
                <c:pt idx="101">
                  <c:v>1.6E-2</c:v>
                </c:pt>
                <c:pt idx="102">
                  <c:v>6.4000000000000015E-2</c:v>
                </c:pt>
                <c:pt idx="103">
                  <c:v>0.22285714285714292</c:v>
                </c:pt>
                <c:pt idx="104">
                  <c:v>0.52857142857142869</c:v>
                </c:pt>
                <c:pt idx="105">
                  <c:v>0.25771428571428584</c:v>
                </c:pt>
                <c:pt idx="106">
                  <c:v>0.39085714285714268</c:v>
                </c:pt>
                <c:pt idx="107">
                  <c:v>1.1280000000000001</c:v>
                </c:pt>
                <c:pt idx="108">
                  <c:v>0.18657142857142858</c:v>
                </c:pt>
                <c:pt idx="109">
                  <c:v>7.1142857142857174E-2</c:v>
                </c:pt>
                <c:pt idx="110">
                  <c:v>8.2285714285714295E-2</c:v>
                </c:pt>
                <c:pt idx="111">
                  <c:v>0.18571428571428575</c:v>
                </c:pt>
                <c:pt idx="112">
                  <c:v>5.2285714285714296E-2</c:v>
                </c:pt>
                <c:pt idx="113">
                  <c:v>0.19428571428571439</c:v>
                </c:pt>
                <c:pt idx="114">
                  <c:v>0.15571428571428575</c:v>
                </c:pt>
                <c:pt idx="115">
                  <c:v>1.7428571428571432E-2</c:v>
                </c:pt>
                <c:pt idx="116">
                  <c:v>4.8571428571428576E-3</c:v>
                </c:pt>
                <c:pt idx="117">
                  <c:v>2E-3</c:v>
                </c:pt>
                <c:pt idx="118">
                  <c:v>1.2E-2</c:v>
                </c:pt>
                <c:pt idx="119">
                  <c:v>0.10885714285714287</c:v>
                </c:pt>
                <c:pt idx="120">
                  <c:v>2.5714285714285713E-3</c:v>
                </c:pt>
                <c:pt idx="121">
                  <c:v>0.15571428571428572</c:v>
                </c:pt>
                <c:pt idx="122">
                  <c:v>5.5142857142857139E-2</c:v>
                </c:pt>
                <c:pt idx="123">
                  <c:v>0.01</c:v>
                </c:pt>
                <c:pt idx="124">
                  <c:v>3.8857142857142861E-2</c:v>
                </c:pt>
                <c:pt idx="125">
                  <c:v>9.6285714285714294E-2</c:v>
                </c:pt>
                <c:pt idx="126">
                  <c:v>7.1428571428571435E-3</c:v>
                </c:pt>
                <c:pt idx="127">
                  <c:v>0.14342857142857146</c:v>
                </c:pt>
                <c:pt idx="128">
                  <c:v>0.92628571428571405</c:v>
                </c:pt>
                <c:pt idx="129">
                  <c:v>1.2857142857142857E-2</c:v>
                </c:pt>
                <c:pt idx="130">
                  <c:v>0.24057142857142866</c:v>
                </c:pt>
                <c:pt idx="131">
                  <c:v>0.18914285714285722</c:v>
                </c:pt>
                <c:pt idx="132">
                  <c:v>5.1428571428571426E-3</c:v>
                </c:pt>
                <c:pt idx="133">
                  <c:v>0.63857142857142846</c:v>
                </c:pt>
                <c:pt idx="134">
                  <c:v>0.19228571428571437</c:v>
                </c:pt>
                <c:pt idx="135">
                  <c:v>2.9142857142857137E-2</c:v>
                </c:pt>
                <c:pt idx="136">
                  <c:v>0.13285714285714287</c:v>
                </c:pt>
                <c:pt idx="137">
                  <c:v>9.0000000000000024E-2</c:v>
                </c:pt>
                <c:pt idx="138">
                  <c:v>5.7142857142857147E-4</c:v>
                </c:pt>
                <c:pt idx="139">
                  <c:v>0.25571428571428578</c:v>
                </c:pt>
                <c:pt idx="140">
                  <c:v>0</c:v>
                </c:pt>
                <c:pt idx="141">
                  <c:v>6.0000000000000001E-3</c:v>
                </c:pt>
                <c:pt idx="142">
                  <c:v>2.2857142857142859E-3</c:v>
                </c:pt>
                <c:pt idx="143">
                  <c:v>2E-3</c:v>
                </c:pt>
                <c:pt idx="144">
                  <c:v>0</c:v>
                </c:pt>
                <c:pt idx="145">
                  <c:v>2.2857142857142859E-3</c:v>
                </c:pt>
                <c:pt idx="146">
                  <c:v>1.0857142857142857E-2</c:v>
                </c:pt>
                <c:pt idx="147">
                  <c:v>7.7142857142857126E-3</c:v>
                </c:pt>
                <c:pt idx="148">
                  <c:v>0</c:v>
                </c:pt>
                <c:pt idx="149">
                  <c:v>2.5714285714285713E-3</c:v>
                </c:pt>
                <c:pt idx="150">
                  <c:v>0.22228571428571431</c:v>
                </c:pt>
                <c:pt idx="151">
                  <c:v>0.23000000000000004</c:v>
                </c:pt>
                <c:pt idx="152">
                  <c:v>4.5142857142857144E-2</c:v>
                </c:pt>
                <c:pt idx="153">
                  <c:v>3.1428571428571426E-3</c:v>
                </c:pt>
                <c:pt idx="154">
                  <c:v>5.1428571428571426E-3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4.8571428571428576E-3</c:v>
                </c:pt>
                <c:pt idx="159">
                  <c:v>0</c:v>
                </c:pt>
                <c:pt idx="160">
                  <c:v>0</c:v>
                </c:pt>
                <c:pt idx="161">
                  <c:v>2.5714285714285713E-3</c:v>
                </c:pt>
                <c:pt idx="162">
                  <c:v>0</c:v>
                </c:pt>
                <c:pt idx="163">
                  <c:v>5.3714285714285721E-2</c:v>
                </c:pt>
                <c:pt idx="164">
                  <c:v>7.971428571428571E-2</c:v>
                </c:pt>
                <c:pt idx="165">
                  <c:v>0</c:v>
                </c:pt>
                <c:pt idx="166">
                  <c:v>0.02</c:v>
                </c:pt>
                <c:pt idx="167">
                  <c:v>0.34857142857142853</c:v>
                </c:pt>
                <c:pt idx="168">
                  <c:v>0.14599999999999999</c:v>
                </c:pt>
                <c:pt idx="169">
                  <c:v>5.8000000000000003E-2</c:v>
                </c:pt>
                <c:pt idx="170">
                  <c:v>7.628571428571429E-2</c:v>
                </c:pt>
                <c:pt idx="171">
                  <c:v>9.6285714285714308E-2</c:v>
                </c:pt>
                <c:pt idx="172">
                  <c:v>7.2000000000000008E-2</c:v>
                </c:pt>
                <c:pt idx="173">
                  <c:v>0</c:v>
                </c:pt>
                <c:pt idx="174">
                  <c:v>1.657142857142857E-2</c:v>
                </c:pt>
                <c:pt idx="175">
                  <c:v>6.2857142857142851E-3</c:v>
                </c:pt>
                <c:pt idx="176">
                  <c:v>0.25685714285714295</c:v>
                </c:pt>
                <c:pt idx="177">
                  <c:v>0.46857142857142842</c:v>
                </c:pt>
                <c:pt idx="178">
                  <c:v>2E-3</c:v>
                </c:pt>
                <c:pt idx="179">
                  <c:v>0.11885714285714286</c:v>
                </c:pt>
                <c:pt idx="180">
                  <c:v>0.25257142857142861</c:v>
                </c:pt>
                <c:pt idx="181">
                  <c:v>0.30571428571428583</c:v>
                </c:pt>
                <c:pt idx="182">
                  <c:v>3.1428571428571426E-3</c:v>
                </c:pt>
                <c:pt idx="183">
                  <c:v>0</c:v>
                </c:pt>
                <c:pt idx="184">
                  <c:v>1.7142857142857142E-3</c:v>
                </c:pt>
                <c:pt idx="185">
                  <c:v>0</c:v>
                </c:pt>
                <c:pt idx="186">
                  <c:v>2.9142857142857144E-2</c:v>
                </c:pt>
                <c:pt idx="187">
                  <c:v>0</c:v>
                </c:pt>
                <c:pt idx="188">
                  <c:v>2E-3</c:v>
                </c:pt>
                <c:pt idx="189">
                  <c:v>0</c:v>
                </c:pt>
                <c:pt idx="190">
                  <c:v>8.571428571428571E-4</c:v>
                </c:pt>
                <c:pt idx="191">
                  <c:v>6.5142857142857141E-2</c:v>
                </c:pt>
                <c:pt idx="192">
                  <c:v>5.2285714285714303E-2</c:v>
                </c:pt>
                <c:pt idx="193">
                  <c:v>9.4285714285714285E-3</c:v>
                </c:pt>
                <c:pt idx="194">
                  <c:v>3.2285714285714293E-2</c:v>
                </c:pt>
                <c:pt idx="195">
                  <c:v>3.1714285714285723E-2</c:v>
                </c:pt>
                <c:pt idx="196">
                  <c:v>4.6000000000000006E-2</c:v>
                </c:pt>
                <c:pt idx="197">
                  <c:v>2E-3</c:v>
                </c:pt>
                <c:pt idx="198">
                  <c:v>5.1142857142857157E-2</c:v>
                </c:pt>
                <c:pt idx="199">
                  <c:v>0.12142857142857147</c:v>
                </c:pt>
                <c:pt idx="200">
                  <c:v>1.9142857142857145E-2</c:v>
                </c:pt>
                <c:pt idx="201">
                  <c:v>1.7142857142857142E-3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8.7142857142857161E-2</c:v>
                </c:pt>
                <c:pt idx="207">
                  <c:v>0.20857142857142863</c:v>
                </c:pt>
                <c:pt idx="208">
                  <c:v>0.66771428571428559</c:v>
                </c:pt>
                <c:pt idx="209">
                  <c:v>0.16257142857142859</c:v>
                </c:pt>
                <c:pt idx="210">
                  <c:v>0</c:v>
                </c:pt>
                <c:pt idx="211">
                  <c:v>0</c:v>
                </c:pt>
                <c:pt idx="212">
                  <c:v>3.0285714285714284E-2</c:v>
                </c:pt>
                <c:pt idx="213">
                  <c:v>3.8285714285714291E-2</c:v>
                </c:pt>
                <c:pt idx="214">
                  <c:v>0.10228571428571429</c:v>
                </c:pt>
                <c:pt idx="215">
                  <c:v>6.4000000000000001E-2</c:v>
                </c:pt>
                <c:pt idx="216">
                  <c:v>2.2285714285714287E-2</c:v>
                </c:pt>
                <c:pt idx="217">
                  <c:v>9.314285714285718E-2</c:v>
                </c:pt>
                <c:pt idx="218">
                  <c:v>0.20942857142857152</c:v>
                </c:pt>
                <c:pt idx="219">
                  <c:v>0.33742857142857152</c:v>
                </c:pt>
                <c:pt idx="220">
                  <c:v>0.54457142857142848</c:v>
                </c:pt>
                <c:pt idx="221">
                  <c:v>5.5428571428571438E-2</c:v>
                </c:pt>
                <c:pt idx="222">
                  <c:v>0.1368571428571429</c:v>
                </c:pt>
                <c:pt idx="223">
                  <c:v>0.23828571428571441</c:v>
                </c:pt>
                <c:pt idx="224">
                  <c:v>4.4857142857142852E-2</c:v>
                </c:pt>
                <c:pt idx="225">
                  <c:v>0.18142857142857147</c:v>
                </c:pt>
                <c:pt idx="226">
                  <c:v>0.4614285714285713</c:v>
                </c:pt>
                <c:pt idx="227">
                  <c:v>0.96057142857142852</c:v>
                </c:pt>
                <c:pt idx="228">
                  <c:v>1.3702857142857139</c:v>
                </c:pt>
                <c:pt idx="229">
                  <c:v>1.6671428571428573</c:v>
                </c:pt>
                <c:pt idx="230">
                  <c:v>0.65600000000000003</c:v>
                </c:pt>
                <c:pt idx="231">
                  <c:v>1.0931428571428572</c:v>
                </c:pt>
                <c:pt idx="232">
                  <c:v>0.45485714285714263</c:v>
                </c:pt>
                <c:pt idx="233">
                  <c:v>0</c:v>
                </c:pt>
                <c:pt idx="234">
                  <c:v>3.5142857142857135E-2</c:v>
                </c:pt>
                <c:pt idx="235">
                  <c:v>7.1428571428571435E-3</c:v>
                </c:pt>
                <c:pt idx="236">
                  <c:v>3.8857142857142847E-2</c:v>
                </c:pt>
                <c:pt idx="237">
                  <c:v>1.2E-2</c:v>
                </c:pt>
                <c:pt idx="238">
                  <c:v>1.7142857142857142E-3</c:v>
                </c:pt>
                <c:pt idx="239">
                  <c:v>1.3714285714285717E-2</c:v>
                </c:pt>
                <c:pt idx="240">
                  <c:v>2.4285714285714289E-2</c:v>
                </c:pt>
                <c:pt idx="241">
                  <c:v>8.5714285714285719E-3</c:v>
                </c:pt>
                <c:pt idx="242">
                  <c:v>5.1428571428571435E-3</c:v>
                </c:pt>
                <c:pt idx="243">
                  <c:v>2.3428571428571434E-2</c:v>
                </c:pt>
                <c:pt idx="244">
                  <c:v>0.20457142857142857</c:v>
                </c:pt>
                <c:pt idx="245">
                  <c:v>2.2857142857142859E-3</c:v>
                </c:pt>
                <c:pt idx="246">
                  <c:v>4.1142857142857141E-2</c:v>
                </c:pt>
                <c:pt idx="247">
                  <c:v>3.7428571428571429E-2</c:v>
                </c:pt>
                <c:pt idx="248">
                  <c:v>0</c:v>
                </c:pt>
                <c:pt idx="249">
                  <c:v>1.3428571428571429E-2</c:v>
                </c:pt>
                <c:pt idx="250">
                  <c:v>6.2857142857142851E-3</c:v>
                </c:pt>
                <c:pt idx="251">
                  <c:v>2.9714285714285714E-2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8.2857142857142851E-3</c:v>
                </c:pt>
                <c:pt idx="263">
                  <c:v>2.8571428571428571E-3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3.1428571428571426E-3</c:v>
                </c:pt>
                <c:pt idx="269">
                  <c:v>0</c:v>
                </c:pt>
                <c:pt idx="270">
                  <c:v>4.2857142857142859E-3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0.27942857142857147</c:v>
                </c:pt>
                <c:pt idx="275">
                  <c:v>0.18828571428571431</c:v>
                </c:pt>
                <c:pt idx="276">
                  <c:v>0.75171428571428522</c:v>
                </c:pt>
                <c:pt idx="277">
                  <c:v>0.12657142857142858</c:v>
                </c:pt>
                <c:pt idx="278">
                  <c:v>5.5714285714285716E-2</c:v>
                </c:pt>
                <c:pt idx="279">
                  <c:v>0</c:v>
                </c:pt>
                <c:pt idx="280">
                  <c:v>0</c:v>
                </c:pt>
                <c:pt idx="281">
                  <c:v>5.1428571428571435E-3</c:v>
                </c:pt>
                <c:pt idx="282">
                  <c:v>8.0000000000000002E-3</c:v>
                </c:pt>
                <c:pt idx="283">
                  <c:v>1.7142857142857142E-3</c:v>
                </c:pt>
                <c:pt idx="284">
                  <c:v>2.7714285714285719E-2</c:v>
                </c:pt>
                <c:pt idx="285">
                  <c:v>0.33171428571428568</c:v>
                </c:pt>
                <c:pt idx="286">
                  <c:v>0</c:v>
                </c:pt>
                <c:pt idx="287">
                  <c:v>0.17285714285714285</c:v>
                </c:pt>
                <c:pt idx="288">
                  <c:v>6.9714285714285715E-2</c:v>
                </c:pt>
                <c:pt idx="289">
                  <c:v>6.6857142857142865E-2</c:v>
                </c:pt>
                <c:pt idx="290">
                  <c:v>3.0285714285714291E-2</c:v>
                </c:pt>
                <c:pt idx="291">
                  <c:v>4.5714285714285718E-3</c:v>
                </c:pt>
                <c:pt idx="292">
                  <c:v>0.46028571428571413</c:v>
                </c:pt>
                <c:pt idx="293">
                  <c:v>6.7428571428571435E-2</c:v>
                </c:pt>
                <c:pt idx="294">
                  <c:v>4.2857142857142864E-2</c:v>
                </c:pt>
                <c:pt idx="295">
                  <c:v>2.8571428571428571E-3</c:v>
                </c:pt>
                <c:pt idx="296">
                  <c:v>5.7428571428571433E-2</c:v>
                </c:pt>
                <c:pt idx="297">
                  <c:v>0</c:v>
                </c:pt>
                <c:pt idx="298">
                  <c:v>0</c:v>
                </c:pt>
                <c:pt idx="299">
                  <c:v>3.4571428571428572E-2</c:v>
                </c:pt>
                <c:pt idx="300">
                  <c:v>0</c:v>
                </c:pt>
                <c:pt idx="301">
                  <c:v>0</c:v>
                </c:pt>
                <c:pt idx="302">
                  <c:v>1.3428571428571429E-2</c:v>
                </c:pt>
                <c:pt idx="303">
                  <c:v>8.8571428571428568E-3</c:v>
                </c:pt>
                <c:pt idx="304">
                  <c:v>0.317142857142857</c:v>
                </c:pt>
                <c:pt idx="305">
                  <c:v>6.5714285714285725E-2</c:v>
                </c:pt>
                <c:pt idx="306">
                  <c:v>0.15314285714285716</c:v>
                </c:pt>
                <c:pt idx="307">
                  <c:v>0.29914285714285727</c:v>
                </c:pt>
                <c:pt idx="308">
                  <c:v>0.63857142857142846</c:v>
                </c:pt>
                <c:pt idx="309">
                  <c:v>0.30485714285714294</c:v>
                </c:pt>
                <c:pt idx="310">
                  <c:v>0.50342857142857134</c:v>
                </c:pt>
                <c:pt idx="311">
                  <c:v>1.2E-2</c:v>
                </c:pt>
                <c:pt idx="312">
                  <c:v>3.0857142857142857E-2</c:v>
                </c:pt>
                <c:pt idx="313">
                  <c:v>8.0571428571428572E-2</c:v>
                </c:pt>
                <c:pt idx="314">
                  <c:v>0.20628571428571435</c:v>
                </c:pt>
                <c:pt idx="315">
                  <c:v>0.17542857142857149</c:v>
                </c:pt>
                <c:pt idx="316">
                  <c:v>9.9142857142857171E-2</c:v>
                </c:pt>
                <c:pt idx="317">
                  <c:v>6.2000000000000013E-2</c:v>
                </c:pt>
                <c:pt idx="318">
                  <c:v>9.7714285714285726E-2</c:v>
                </c:pt>
                <c:pt idx="319">
                  <c:v>9.8857142857142866E-2</c:v>
                </c:pt>
                <c:pt idx="320">
                  <c:v>0.12657142857142861</c:v>
                </c:pt>
                <c:pt idx="321">
                  <c:v>0.19571428571428579</c:v>
                </c:pt>
                <c:pt idx="322">
                  <c:v>0.16057142857142861</c:v>
                </c:pt>
                <c:pt idx="323">
                  <c:v>0.47800000000000004</c:v>
                </c:pt>
                <c:pt idx="324">
                  <c:v>0.32542857142857146</c:v>
                </c:pt>
                <c:pt idx="325">
                  <c:v>0.39371428571428568</c:v>
                </c:pt>
                <c:pt idx="326">
                  <c:v>1.0505714285714287</c:v>
                </c:pt>
                <c:pt idx="327">
                  <c:v>1.3160000000000007</c:v>
                </c:pt>
                <c:pt idx="328">
                  <c:v>1.3711428571428577</c:v>
                </c:pt>
                <c:pt idx="329">
                  <c:v>1.0728571428571423</c:v>
                </c:pt>
                <c:pt idx="330">
                  <c:v>0.33057142857142852</c:v>
                </c:pt>
                <c:pt idx="331">
                  <c:v>0.94685714285714273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88-498F-B473-C41950D8FBF3}"/>
            </c:ext>
          </c:extLst>
        </c:ser>
        <c:ser>
          <c:idx val="13"/>
          <c:order val="13"/>
          <c:tx>
            <c:strRef>
              <c:f>'[1]Comparision as per CA'!$AS$1</c:f>
              <c:strCache>
                <c:ptCount val="1"/>
                <c:pt idx="0">
                  <c:v>R2 Ravelling in %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CA'!$AS$2:$AS$335</c:f>
              <c:numCache>
                <c:formatCode>General</c:formatCode>
                <c:ptCount val="334"/>
                <c:pt idx="1">
                  <c:v>2.0328571428571425</c:v>
                </c:pt>
                <c:pt idx="2">
                  <c:v>1.9448571428571415</c:v>
                </c:pt>
                <c:pt idx="3">
                  <c:v>1.094857142857143</c:v>
                </c:pt>
                <c:pt idx="4">
                  <c:v>0.17314285714285718</c:v>
                </c:pt>
                <c:pt idx="5">
                  <c:v>0.65371428571428569</c:v>
                </c:pt>
                <c:pt idx="6">
                  <c:v>1.2057142857142857</c:v>
                </c:pt>
                <c:pt idx="7">
                  <c:v>0.72971428571428554</c:v>
                </c:pt>
                <c:pt idx="8">
                  <c:v>2.0262857142857129</c:v>
                </c:pt>
                <c:pt idx="9">
                  <c:v>1.1479999999999997</c:v>
                </c:pt>
                <c:pt idx="10">
                  <c:v>1.6219999999999994</c:v>
                </c:pt>
                <c:pt idx="11">
                  <c:v>1.2677142857142851</c:v>
                </c:pt>
                <c:pt idx="12">
                  <c:v>0.62257142857142844</c:v>
                </c:pt>
                <c:pt idx="13">
                  <c:v>0.39142857142857157</c:v>
                </c:pt>
                <c:pt idx="14">
                  <c:v>0.78085714285714247</c:v>
                </c:pt>
                <c:pt idx="15">
                  <c:v>0.66999999999999971</c:v>
                </c:pt>
                <c:pt idx="16">
                  <c:v>0.46457142857142836</c:v>
                </c:pt>
                <c:pt idx="17">
                  <c:v>0.5325714285714287</c:v>
                </c:pt>
                <c:pt idx="18">
                  <c:v>0.72971428571428543</c:v>
                </c:pt>
                <c:pt idx="19">
                  <c:v>3.9714285714285716E-2</c:v>
                </c:pt>
                <c:pt idx="20">
                  <c:v>8.3428571428571435E-2</c:v>
                </c:pt>
                <c:pt idx="21">
                  <c:v>0.50885714285714267</c:v>
                </c:pt>
                <c:pt idx="22">
                  <c:v>1.3860000000000003</c:v>
                </c:pt>
                <c:pt idx="23">
                  <c:v>1.2045714285714282</c:v>
                </c:pt>
                <c:pt idx="24">
                  <c:v>1.3934285714285712</c:v>
                </c:pt>
                <c:pt idx="25">
                  <c:v>1.6894285714285715</c:v>
                </c:pt>
                <c:pt idx="26">
                  <c:v>2.1199999999999997</c:v>
                </c:pt>
                <c:pt idx="27">
                  <c:v>1.3642857142857143</c:v>
                </c:pt>
                <c:pt idx="28">
                  <c:v>1.7674285714285718</c:v>
                </c:pt>
                <c:pt idx="29">
                  <c:v>0.9074285714285717</c:v>
                </c:pt>
                <c:pt idx="30">
                  <c:v>0.5625714285714285</c:v>
                </c:pt>
                <c:pt idx="31">
                  <c:v>1.1131428571428568</c:v>
                </c:pt>
                <c:pt idx="32">
                  <c:v>1.1911428571428568</c:v>
                </c:pt>
                <c:pt idx="33">
                  <c:v>0.97314285714285698</c:v>
                </c:pt>
                <c:pt idx="34">
                  <c:v>0.70028571428571429</c:v>
                </c:pt>
                <c:pt idx="35">
                  <c:v>0.6994285714285714</c:v>
                </c:pt>
                <c:pt idx="36">
                  <c:v>1.8228571428571423</c:v>
                </c:pt>
                <c:pt idx="37">
                  <c:v>1.2354285714285711</c:v>
                </c:pt>
                <c:pt idx="38">
                  <c:v>1.5611428571428574</c:v>
                </c:pt>
                <c:pt idx="39">
                  <c:v>1.8548571428571425</c:v>
                </c:pt>
                <c:pt idx="40">
                  <c:v>0.54114285714285715</c:v>
                </c:pt>
                <c:pt idx="41">
                  <c:v>0.67028571428571415</c:v>
                </c:pt>
                <c:pt idx="42">
                  <c:v>4.2285714285714288E-2</c:v>
                </c:pt>
                <c:pt idx="43">
                  <c:v>0.11742857142857142</c:v>
                </c:pt>
                <c:pt idx="44">
                  <c:v>0.56285714285714294</c:v>
                </c:pt>
                <c:pt idx="45">
                  <c:v>0.23085714285714298</c:v>
                </c:pt>
                <c:pt idx="46">
                  <c:v>1.1157142857142854</c:v>
                </c:pt>
                <c:pt idx="47">
                  <c:v>0.24228571428571433</c:v>
                </c:pt>
                <c:pt idx="48">
                  <c:v>0.34257142857142847</c:v>
                </c:pt>
                <c:pt idx="49">
                  <c:v>1.2922857142857145</c:v>
                </c:pt>
                <c:pt idx="50">
                  <c:v>0.94999999999999962</c:v>
                </c:pt>
                <c:pt idx="51">
                  <c:v>0.36514285714285721</c:v>
                </c:pt>
                <c:pt idx="52">
                  <c:v>0.66457142857142848</c:v>
                </c:pt>
                <c:pt idx="53">
                  <c:v>0.56571428571428573</c:v>
                </c:pt>
                <c:pt idx="54">
                  <c:v>0.44114285714285723</c:v>
                </c:pt>
                <c:pt idx="55">
                  <c:v>0.28028571428571442</c:v>
                </c:pt>
                <c:pt idx="56">
                  <c:v>0.3422857142857143</c:v>
                </c:pt>
                <c:pt idx="57">
                  <c:v>0.82428571428571384</c:v>
                </c:pt>
                <c:pt idx="58">
                  <c:v>1.9519999999999995</c:v>
                </c:pt>
                <c:pt idx="59">
                  <c:v>1.1114285714285712</c:v>
                </c:pt>
                <c:pt idx="60">
                  <c:v>0.73657142857142854</c:v>
                </c:pt>
                <c:pt idx="61">
                  <c:v>0.30257142857142871</c:v>
                </c:pt>
                <c:pt idx="62">
                  <c:v>0.80171428571428582</c:v>
                </c:pt>
                <c:pt idx="63">
                  <c:v>0.59885714285714275</c:v>
                </c:pt>
                <c:pt idx="64">
                  <c:v>0.58199999999999996</c:v>
                </c:pt>
                <c:pt idx="65">
                  <c:v>0.93085714285714261</c:v>
                </c:pt>
                <c:pt idx="66">
                  <c:v>0.38200000000000006</c:v>
                </c:pt>
                <c:pt idx="67">
                  <c:v>1.1042857142857141</c:v>
                </c:pt>
                <c:pt idx="68">
                  <c:v>0.62571428571428567</c:v>
                </c:pt>
                <c:pt idx="69">
                  <c:v>1.2297142857142855</c:v>
                </c:pt>
                <c:pt idx="70">
                  <c:v>0.76285714285714268</c:v>
                </c:pt>
                <c:pt idx="71">
                  <c:v>0.42285714285714288</c:v>
                </c:pt>
                <c:pt idx="72">
                  <c:v>0.96171428571428552</c:v>
                </c:pt>
                <c:pt idx="73">
                  <c:v>1.0205714285714285</c:v>
                </c:pt>
                <c:pt idx="74">
                  <c:v>0.81057142857142839</c:v>
                </c:pt>
                <c:pt idx="75">
                  <c:v>0.35885714285714282</c:v>
                </c:pt>
                <c:pt idx="76">
                  <c:v>1.8645714285714283</c:v>
                </c:pt>
                <c:pt idx="77">
                  <c:v>1.5308571428571425</c:v>
                </c:pt>
                <c:pt idx="78">
                  <c:v>1.4834285714285709</c:v>
                </c:pt>
                <c:pt idx="79">
                  <c:v>1.798</c:v>
                </c:pt>
                <c:pt idx="80">
                  <c:v>1.9068571428571421</c:v>
                </c:pt>
                <c:pt idx="81">
                  <c:v>1.2077142857142855</c:v>
                </c:pt>
                <c:pt idx="82">
                  <c:v>1.1979999999999995</c:v>
                </c:pt>
                <c:pt idx="83">
                  <c:v>1.0205714285714285</c:v>
                </c:pt>
                <c:pt idx="84">
                  <c:v>0.68628571428571417</c:v>
                </c:pt>
                <c:pt idx="85">
                  <c:v>0.58485714285714285</c:v>
                </c:pt>
                <c:pt idx="86">
                  <c:v>0.99542857142857144</c:v>
                </c:pt>
                <c:pt idx="87">
                  <c:v>0.89999999999999958</c:v>
                </c:pt>
                <c:pt idx="88">
                  <c:v>1.551714285714286</c:v>
                </c:pt>
                <c:pt idx="89">
                  <c:v>1.5165714285714282</c:v>
                </c:pt>
                <c:pt idx="90">
                  <c:v>1.084857142857143</c:v>
                </c:pt>
                <c:pt idx="91">
                  <c:v>0.77028571428571402</c:v>
                </c:pt>
                <c:pt idx="92">
                  <c:v>2.0594285714285712</c:v>
                </c:pt>
                <c:pt idx="93">
                  <c:v>1.0911428571428572</c:v>
                </c:pt>
                <c:pt idx="94">
                  <c:v>1.5102857142857142</c:v>
                </c:pt>
                <c:pt idx="95">
                  <c:v>1.7051428571428557</c:v>
                </c:pt>
                <c:pt idx="96">
                  <c:v>2.2319999999999998</c:v>
                </c:pt>
                <c:pt idx="97">
                  <c:v>0.89057142857142846</c:v>
                </c:pt>
                <c:pt idx="98">
                  <c:v>1.5762857142857152</c:v>
                </c:pt>
                <c:pt idx="99">
                  <c:v>2.1765714285714282</c:v>
                </c:pt>
                <c:pt idx="100">
                  <c:v>1.6474285714285712</c:v>
                </c:pt>
                <c:pt idx="101">
                  <c:v>0.93514285714285661</c:v>
                </c:pt>
                <c:pt idx="102">
                  <c:v>0.62628571428571445</c:v>
                </c:pt>
                <c:pt idx="103">
                  <c:v>1.3600000000000003</c:v>
                </c:pt>
                <c:pt idx="104">
                  <c:v>0.62342857142857133</c:v>
                </c:pt>
                <c:pt idx="105">
                  <c:v>1.1325714285714286</c:v>
                </c:pt>
                <c:pt idx="106">
                  <c:v>1.0202857142857145</c:v>
                </c:pt>
                <c:pt idx="107">
                  <c:v>1.4931428571428575</c:v>
                </c:pt>
                <c:pt idx="108">
                  <c:v>1.8074285714285721</c:v>
                </c:pt>
                <c:pt idx="109">
                  <c:v>1.1951428571428571</c:v>
                </c:pt>
                <c:pt idx="110">
                  <c:v>1.8614285714285712</c:v>
                </c:pt>
                <c:pt idx="111">
                  <c:v>1.8339999999999996</c:v>
                </c:pt>
                <c:pt idx="112">
                  <c:v>1.7954285714285712</c:v>
                </c:pt>
                <c:pt idx="113">
                  <c:v>1.2757142857142858</c:v>
                </c:pt>
                <c:pt idx="114">
                  <c:v>1.8437142857142856</c:v>
                </c:pt>
                <c:pt idx="115">
                  <c:v>1.0422857142857145</c:v>
                </c:pt>
                <c:pt idx="116">
                  <c:v>0.29114285714285715</c:v>
                </c:pt>
                <c:pt idx="117">
                  <c:v>0.30028571428571438</c:v>
                </c:pt>
                <c:pt idx="118">
                  <c:v>0.77685714285714258</c:v>
                </c:pt>
                <c:pt idx="119">
                  <c:v>1.0965714285714279</c:v>
                </c:pt>
                <c:pt idx="120">
                  <c:v>0.8908571428571429</c:v>
                </c:pt>
                <c:pt idx="121">
                  <c:v>0.24171428571428583</c:v>
                </c:pt>
                <c:pt idx="122">
                  <c:v>0.39028571428571435</c:v>
                </c:pt>
                <c:pt idx="123">
                  <c:v>0.77885714285714291</c:v>
                </c:pt>
                <c:pt idx="124">
                  <c:v>0.93057142857142816</c:v>
                </c:pt>
                <c:pt idx="125">
                  <c:v>0.56314285714285695</c:v>
                </c:pt>
                <c:pt idx="126">
                  <c:v>0.65314285714285703</c:v>
                </c:pt>
                <c:pt idx="127">
                  <c:v>0.76285714285714257</c:v>
                </c:pt>
                <c:pt idx="128">
                  <c:v>1.4754285714285715</c:v>
                </c:pt>
                <c:pt idx="129">
                  <c:v>0.83028571428571418</c:v>
                </c:pt>
                <c:pt idx="130">
                  <c:v>0.94428571428571439</c:v>
                </c:pt>
                <c:pt idx="131">
                  <c:v>1.8411428571428574</c:v>
                </c:pt>
                <c:pt idx="132">
                  <c:v>0.29771428571428565</c:v>
                </c:pt>
                <c:pt idx="133">
                  <c:v>0.69399999999999995</c:v>
                </c:pt>
                <c:pt idx="134">
                  <c:v>0.59485714285714275</c:v>
                </c:pt>
                <c:pt idx="135">
                  <c:v>0.27200000000000002</c:v>
                </c:pt>
                <c:pt idx="136">
                  <c:v>0.77542857142857147</c:v>
                </c:pt>
                <c:pt idx="137">
                  <c:v>1.1194285714285714</c:v>
                </c:pt>
                <c:pt idx="138">
                  <c:v>0.32742857142857146</c:v>
                </c:pt>
                <c:pt idx="139">
                  <c:v>0.51171428571428568</c:v>
                </c:pt>
                <c:pt idx="140">
                  <c:v>5.2571428571428561E-2</c:v>
                </c:pt>
                <c:pt idx="141">
                  <c:v>1.9142857142857145E-2</c:v>
                </c:pt>
                <c:pt idx="142">
                  <c:v>1.4571428571428572E-2</c:v>
                </c:pt>
                <c:pt idx="143">
                  <c:v>2.0857142857142855E-2</c:v>
                </c:pt>
                <c:pt idx="144">
                  <c:v>0</c:v>
                </c:pt>
                <c:pt idx="145">
                  <c:v>5.7142857142857134E-3</c:v>
                </c:pt>
                <c:pt idx="146">
                  <c:v>0</c:v>
                </c:pt>
                <c:pt idx="147">
                  <c:v>1.1142857142857144E-2</c:v>
                </c:pt>
                <c:pt idx="148">
                  <c:v>1.6E-2</c:v>
                </c:pt>
                <c:pt idx="149">
                  <c:v>0</c:v>
                </c:pt>
                <c:pt idx="150">
                  <c:v>0.41971428571428576</c:v>
                </c:pt>
                <c:pt idx="151">
                  <c:v>0.47142857142857142</c:v>
                </c:pt>
                <c:pt idx="152">
                  <c:v>1.1714285714285712E-2</c:v>
                </c:pt>
                <c:pt idx="153">
                  <c:v>2.8571428571428574E-2</c:v>
                </c:pt>
                <c:pt idx="154">
                  <c:v>0.50971428571428579</c:v>
                </c:pt>
                <c:pt idx="155">
                  <c:v>0.77057142857142857</c:v>
                </c:pt>
                <c:pt idx="156">
                  <c:v>0.60628571428571421</c:v>
                </c:pt>
                <c:pt idx="157">
                  <c:v>0.52142857142857124</c:v>
                </c:pt>
                <c:pt idx="158">
                  <c:v>0.93942857142857139</c:v>
                </c:pt>
                <c:pt idx="159">
                  <c:v>0.62257142857142822</c:v>
                </c:pt>
                <c:pt idx="160">
                  <c:v>0.21542857142857152</c:v>
                </c:pt>
                <c:pt idx="161">
                  <c:v>0.4837142857142856</c:v>
                </c:pt>
                <c:pt idx="162">
                  <c:v>0.27399999999999997</c:v>
                </c:pt>
                <c:pt idx="163">
                  <c:v>0.5168571428571429</c:v>
                </c:pt>
                <c:pt idx="164">
                  <c:v>0.94914285714285651</c:v>
                </c:pt>
                <c:pt idx="165">
                  <c:v>0.52114285714285691</c:v>
                </c:pt>
                <c:pt idx="166">
                  <c:v>0.88771428571428557</c:v>
                </c:pt>
                <c:pt idx="167">
                  <c:v>1.0797142857142858</c:v>
                </c:pt>
                <c:pt idx="168">
                  <c:v>1.2114285714285713</c:v>
                </c:pt>
                <c:pt idx="169">
                  <c:v>0.75428571428571412</c:v>
                </c:pt>
                <c:pt idx="170">
                  <c:v>0.57371428571428551</c:v>
                </c:pt>
                <c:pt idx="171">
                  <c:v>0.90057142857142869</c:v>
                </c:pt>
                <c:pt idx="172">
                  <c:v>0.77657142857142847</c:v>
                </c:pt>
                <c:pt idx="173">
                  <c:v>1.0599999999999996</c:v>
                </c:pt>
                <c:pt idx="174">
                  <c:v>0.7082857142857143</c:v>
                </c:pt>
                <c:pt idx="175">
                  <c:v>0.74628571428571433</c:v>
                </c:pt>
                <c:pt idx="176">
                  <c:v>0.37228571428571433</c:v>
                </c:pt>
                <c:pt idx="177">
                  <c:v>0.46571428571428569</c:v>
                </c:pt>
                <c:pt idx="178">
                  <c:v>0.52942857142857158</c:v>
                </c:pt>
                <c:pt idx="179">
                  <c:v>0.93742857142857117</c:v>
                </c:pt>
                <c:pt idx="180">
                  <c:v>1.0202857142857145</c:v>
                </c:pt>
                <c:pt idx="181">
                  <c:v>1.2114285714285709</c:v>
                </c:pt>
                <c:pt idx="182">
                  <c:v>1.0414285714285714</c:v>
                </c:pt>
                <c:pt idx="183">
                  <c:v>0.88371428571428556</c:v>
                </c:pt>
                <c:pt idx="184">
                  <c:v>1.4202857142857144</c:v>
                </c:pt>
                <c:pt idx="185">
                  <c:v>0.57057142857142851</c:v>
                </c:pt>
                <c:pt idx="186">
                  <c:v>0.5537142857142856</c:v>
                </c:pt>
                <c:pt idx="187">
                  <c:v>0.15514285714285719</c:v>
                </c:pt>
                <c:pt idx="188">
                  <c:v>6.3714285714285723E-2</c:v>
                </c:pt>
                <c:pt idx="189">
                  <c:v>5.8571428571428566E-2</c:v>
                </c:pt>
                <c:pt idx="190">
                  <c:v>0.14914285714285722</c:v>
                </c:pt>
                <c:pt idx="191">
                  <c:v>0.61542857142857132</c:v>
                </c:pt>
                <c:pt idx="192">
                  <c:v>0.61971428571428577</c:v>
                </c:pt>
                <c:pt idx="193">
                  <c:v>0.97114285714285686</c:v>
                </c:pt>
                <c:pt idx="194">
                  <c:v>0.43885714285714283</c:v>
                </c:pt>
                <c:pt idx="195">
                  <c:v>0.78714285714285714</c:v>
                </c:pt>
                <c:pt idx="196">
                  <c:v>0.45628571428571418</c:v>
                </c:pt>
                <c:pt idx="197">
                  <c:v>0.38285714285714301</c:v>
                </c:pt>
                <c:pt idx="198">
                  <c:v>0.47657142857142853</c:v>
                </c:pt>
                <c:pt idx="199">
                  <c:v>0.83999999999999941</c:v>
                </c:pt>
                <c:pt idx="200">
                  <c:v>1.1022857142857141</c:v>
                </c:pt>
                <c:pt idx="201">
                  <c:v>1.0517142857142856</c:v>
                </c:pt>
                <c:pt idx="202">
                  <c:v>0.40800000000000014</c:v>
                </c:pt>
                <c:pt idx="203">
                  <c:v>1.1034285714285712</c:v>
                </c:pt>
                <c:pt idx="204">
                  <c:v>0.30514285714285716</c:v>
                </c:pt>
                <c:pt idx="205">
                  <c:v>0.41771428571428565</c:v>
                </c:pt>
                <c:pt idx="206">
                  <c:v>0.98771428571428588</c:v>
                </c:pt>
                <c:pt idx="207">
                  <c:v>1.1994285714285715</c:v>
                </c:pt>
                <c:pt idx="208">
                  <c:v>0.27857142857142858</c:v>
                </c:pt>
                <c:pt idx="209">
                  <c:v>0.37571428571428567</c:v>
                </c:pt>
                <c:pt idx="210">
                  <c:v>2.5714285714285714E-2</c:v>
                </c:pt>
                <c:pt idx="211">
                  <c:v>0.46600000000000003</c:v>
                </c:pt>
                <c:pt idx="212">
                  <c:v>0.32600000000000007</c:v>
                </c:pt>
                <c:pt idx="213">
                  <c:v>0.72742857142857142</c:v>
                </c:pt>
                <c:pt idx="214">
                  <c:v>1.6682857142857146</c:v>
                </c:pt>
                <c:pt idx="215">
                  <c:v>1.246285714285714</c:v>
                </c:pt>
                <c:pt idx="216">
                  <c:v>1.2068571428571433</c:v>
                </c:pt>
                <c:pt idx="217">
                  <c:v>0.48685714285714288</c:v>
                </c:pt>
                <c:pt idx="218">
                  <c:v>0.29200000000000009</c:v>
                </c:pt>
                <c:pt idx="219">
                  <c:v>0.55885714285714283</c:v>
                </c:pt>
                <c:pt idx="220">
                  <c:v>0.35885714285714282</c:v>
                </c:pt>
                <c:pt idx="221">
                  <c:v>0.28971428571428576</c:v>
                </c:pt>
                <c:pt idx="222">
                  <c:v>0.26742857142857146</c:v>
                </c:pt>
                <c:pt idx="223">
                  <c:v>0.45228571428571429</c:v>
                </c:pt>
                <c:pt idx="224">
                  <c:v>0.36171428571428577</c:v>
                </c:pt>
                <c:pt idx="225">
                  <c:v>0.17028571428571435</c:v>
                </c:pt>
                <c:pt idx="226">
                  <c:v>0.31400000000000006</c:v>
                </c:pt>
                <c:pt idx="227">
                  <c:v>0.79057142857142848</c:v>
                </c:pt>
                <c:pt idx="228">
                  <c:v>0.60799999999999998</c:v>
                </c:pt>
                <c:pt idx="229">
                  <c:v>1.1742857142857144</c:v>
                </c:pt>
                <c:pt idx="230">
                  <c:v>0.69</c:v>
                </c:pt>
                <c:pt idx="231">
                  <c:v>0.45114285714285718</c:v>
                </c:pt>
                <c:pt idx="232">
                  <c:v>0.43857142857142872</c:v>
                </c:pt>
                <c:pt idx="233">
                  <c:v>7.2857142857142856E-2</c:v>
                </c:pt>
                <c:pt idx="234">
                  <c:v>0.86771428571428555</c:v>
                </c:pt>
                <c:pt idx="235">
                  <c:v>0.48314285714285715</c:v>
                </c:pt>
                <c:pt idx="236">
                  <c:v>1.0611428571428569</c:v>
                </c:pt>
                <c:pt idx="237">
                  <c:v>1.1937142857142855</c:v>
                </c:pt>
                <c:pt idx="238">
                  <c:v>1.0217142857142856</c:v>
                </c:pt>
                <c:pt idx="239">
                  <c:v>0.6351428571428569</c:v>
                </c:pt>
                <c:pt idx="240">
                  <c:v>1.0168571428571427</c:v>
                </c:pt>
                <c:pt idx="241">
                  <c:v>0.877428571428571</c:v>
                </c:pt>
                <c:pt idx="242">
                  <c:v>0.70999999999999974</c:v>
                </c:pt>
                <c:pt idx="243">
                  <c:v>0.7997142857142856</c:v>
                </c:pt>
                <c:pt idx="244">
                  <c:v>0.78914285714285703</c:v>
                </c:pt>
                <c:pt idx="245">
                  <c:v>0.54114285714285715</c:v>
                </c:pt>
                <c:pt idx="246">
                  <c:v>0.35028571428571426</c:v>
                </c:pt>
                <c:pt idx="247">
                  <c:v>1.0797142857142856</c:v>
                </c:pt>
                <c:pt idx="248">
                  <c:v>0.871142857142857</c:v>
                </c:pt>
                <c:pt idx="249">
                  <c:v>0.43428571428571422</c:v>
                </c:pt>
                <c:pt idx="250">
                  <c:v>0.21228571428571433</c:v>
                </c:pt>
                <c:pt idx="251">
                  <c:v>0.45999999999999996</c:v>
                </c:pt>
                <c:pt idx="252">
                  <c:v>0.82085714285714295</c:v>
                </c:pt>
                <c:pt idx="253">
                  <c:v>0.28228571428571436</c:v>
                </c:pt>
                <c:pt idx="254">
                  <c:v>0.21457142857142855</c:v>
                </c:pt>
                <c:pt idx="255">
                  <c:v>3.9142857142857146E-2</c:v>
                </c:pt>
                <c:pt idx="256">
                  <c:v>0.15742857142857145</c:v>
                </c:pt>
                <c:pt idx="257">
                  <c:v>7.2857142857142856E-2</c:v>
                </c:pt>
                <c:pt idx="258">
                  <c:v>0.30971428571428572</c:v>
                </c:pt>
                <c:pt idx="259">
                  <c:v>0.15257142857142861</c:v>
                </c:pt>
                <c:pt idx="260">
                  <c:v>0.28114285714285719</c:v>
                </c:pt>
                <c:pt idx="261">
                  <c:v>0.70228571428571429</c:v>
                </c:pt>
                <c:pt idx="262">
                  <c:v>0.19314285714285714</c:v>
                </c:pt>
                <c:pt idx="263">
                  <c:v>6.7142857142857157E-2</c:v>
                </c:pt>
                <c:pt idx="264">
                  <c:v>2.1428571428571429E-2</c:v>
                </c:pt>
                <c:pt idx="265">
                  <c:v>1.1582857142857141</c:v>
                </c:pt>
                <c:pt idx="266">
                  <c:v>0.27114285714285719</c:v>
                </c:pt>
                <c:pt idx="267">
                  <c:v>0.15771428571428572</c:v>
                </c:pt>
                <c:pt idx="268">
                  <c:v>0.10371428571428572</c:v>
                </c:pt>
                <c:pt idx="269">
                  <c:v>0.31599999999999995</c:v>
                </c:pt>
                <c:pt idx="270">
                  <c:v>0.61085714285714288</c:v>
                </c:pt>
                <c:pt idx="271">
                  <c:v>0</c:v>
                </c:pt>
                <c:pt idx="272">
                  <c:v>0.2965714285714286</c:v>
                </c:pt>
                <c:pt idx="273">
                  <c:v>0.18171428571428572</c:v>
                </c:pt>
                <c:pt idx="274">
                  <c:v>1.275714285714286</c:v>
                </c:pt>
                <c:pt idx="275">
                  <c:v>1.3842857142857143</c:v>
                </c:pt>
                <c:pt idx="276">
                  <c:v>0.32257142857142856</c:v>
                </c:pt>
                <c:pt idx="277">
                  <c:v>1.1482857142857146</c:v>
                </c:pt>
                <c:pt idx="278">
                  <c:v>1.2194285714285718</c:v>
                </c:pt>
                <c:pt idx="279">
                  <c:v>1.0245714285714285</c:v>
                </c:pt>
                <c:pt idx="280">
                  <c:v>0.99457142857142855</c:v>
                </c:pt>
                <c:pt idx="281">
                  <c:v>0.35485714285714276</c:v>
                </c:pt>
                <c:pt idx="282">
                  <c:v>0.19857142857142865</c:v>
                </c:pt>
                <c:pt idx="283">
                  <c:v>0.24228571428571433</c:v>
                </c:pt>
                <c:pt idx="284">
                  <c:v>1.2145714285714282</c:v>
                </c:pt>
                <c:pt idx="285">
                  <c:v>1.3997142857142859</c:v>
                </c:pt>
                <c:pt idx="286">
                  <c:v>1.2637142857142851</c:v>
                </c:pt>
                <c:pt idx="287">
                  <c:v>0.67542857142857138</c:v>
                </c:pt>
                <c:pt idx="288">
                  <c:v>0.98114285714285698</c:v>
                </c:pt>
                <c:pt idx="289">
                  <c:v>0.43999999999999995</c:v>
                </c:pt>
                <c:pt idx="290">
                  <c:v>0.4754285714285712</c:v>
                </c:pt>
                <c:pt idx="291">
                  <c:v>0.57028571428571406</c:v>
                </c:pt>
                <c:pt idx="292">
                  <c:v>1.2891428571428571</c:v>
                </c:pt>
                <c:pt idx="293">
                  <c:v>0.59799999999999986</c:v>
                </c:pt>
                <c:pt idx="294">
                  <c:v>1.2128571428571426</c:v>
                </c:pt>
                <c:pt idx="295">
                  <c:v>0.86942857142857155</c:v>
                </c:pt>
                <c:pt idx="296">
                  <c:v>1.0845714285714287</c:v>
                </c:pt>
                <c:pt idx="297">
                  <c:v>0.18028571428571433</c:v>
                </c:pt>
                <c:pt idx="298">
                  <c:v>0.31171428571428578</c:v>
                </c:pt>
                <c:pt idx="299">
                  <c:v>0.32828571428571424</c:v>
                </c:pt>
                <c:pt idx="300">
                  <c:v>1.9142857142857145E-2</c:v>
                </c:pt>
                <c:pt idx="301">
                  <c:v>2.6285714285714287E-2</c:v>
                </c:pt>
                <c:pt idx="302">
                  <c:v>0.27600000000000008</c:v>
                </c:pt>
                <c:pt idx="303">
                  <c:v>0.5645714285714285</c:v>
                </c:pt>
                <c:pt idx="304">
                  <c:v>0.28685714285714292</c:v>
                </c:pt>
                <c:pt idx="305">
                  <c:v>0.73114285714285676</c:v>
                </c:pt>
                <c:pt idx="306">
                  <c:v>0.51285714285714279</c:v>
                </c:pt>
                <c:pt idx="307">
                  <c:v>1.402285714285715</c:v>
                </c:pt>
                <c:pt idx="308">
                  <c:v>0.72685714285714276</c:v>
                </c:pt>
                <c:pt idx="309">
                  <c:v>0.15000000000000005</c:v>
                </c:pt>
                <c:pt idx="310">
                  <c:v>0.6388571428571429</c:v>
                </c:pt>
                <c:pt idx="311">
                  <c:v>0.31142857142857144</c:v>
                </c:pt>
                <c:pt idx="312">
                  <c:v>0.4985714285714285</c:v>
                </c:pt>
                <c:pt idx="313">
                  <c:v>0.59228571428571408</c:v>
                </c:pt>
                <c:pt idx="314">
                  <c:v>0.53314285714285725</c:v>
                </c:pt>
                <c:pt idx="315">
                  <c:v>0.42628571428571421</c:v>
                </c:pt>
                <c:pt idx="316">
                  <c:v>0.56171428571428561</c:v>
                </c:pt>
                <c:pt idx="317">
                  <c:v>0.21542857142857144</c:v>
                </c:pt>
                <c:pt idx="318">
                  <c:v>0.39514285714285718</c:v>
                </c:pt>
                <c:pt idx="319">
                  <c:v>0.20028571428571434</c:v>
                </c:pt>
                <c:pt idx="320">
                  <c:v>0.54599999999999982</c:v>
                </c:pt>
                <c:pt idx="321">
                  <c:v>0.59171428571428575</c:v>
                </c:pt>
                <c:pt idx="322">
                  <c:v>0.32857142857142857</c:v>
                </c:pt>
                <c:pt idx="323">
                  <c:v>0.28571428571428575</c:v>
                </c:pt>
                <c:pt idx="324">
                  <c:v>0.60314285714285709</c:v>
                </c:pt>
                <c:pt idx="325">
                  <c:v>0.43771428571428572</c:v>
                </c:pt>
                <c:pt idx="326">
                  <c:v>0.69885714285714295</c:v>
                </c:pt>
                <c:pt idx="327">
                  <c:v>0.67085714285714282</c:v>
                </c:pt>
                <c:pt idx="328">
                  <c:v>1.1457142857142857</c:v>
                </c:pt>
                <c:pt idx="329">
                  <c:v>0.38171428571428573</c:v>
                </c:pt>
                <c:pt idx="330">
                  <c:v>0.55314285714285694</c:v>
                </c:pt>
                <c:pt idx="331">
                  <c:v>0.37428571428571422</c:v>
                </c:pt>
                <c:pt idx="332">
                  <c:v>2.2800000000000002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88-498F-B473-C41950D8FBF3}"/>
            </c:ext>
          </c:extLst>
        </c:ser>
        <c:ser>
          <c:idx val="15"/>
          <c:order val="15"/>
          <c:tx>
            <c:strRef>
              <c:f>'[1]Comparision as per CA'!$AU$1</c:f>
              <c:strCache>
                <c:ptCount val="1"/>
                <c:pt idx="0">
                  <c:v>R3 Ravelling in %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CA'!$AU$2:$AU$335</c:f>
              <c:numCache>
                <c:formatCode>General</c:formatCode>
                <c:ptCount val="334"/>
                <c:pt idx="1">
                  <c:v>2.1014285714285714</c:v>
                </c:pt>
                <c:pt idx="2">
                  <c:v>2.1351428571428577</c:v>
                </c:pt>
                <c:pt idx="3">
                  <c:v>0.83314285714285696</c:v>
                </c:pt>
                <c:pt idx="4">
                  <c:v>1.4688571428571429</c:v>
                </c:pt>
                <c:pt idx="5">
                  <c:v>0.89200000000000013</c:v>
                </c:pt>
                <c:pt idx="6">
                  <c:v>1.5117142857142858</c:v>
                </c:pt>
                <c:pt idx="7">
                  <c:v>1.8422857142857141</c:v>
                </c:pt>
                <c:pt idx="8">
                  <c:v>0.57371428571428584</c:v>
                </c:pt>
                <c:pt idx="9">
                  <c:v>1.0354285714285714</c:v>
                </c:pt>
                <c:pt idx="10">
                  <c:v>2.3445714285714296</c:v>
                </c:pt>
                <c:pt idx="11">
                  <c:v>2.7997142857142858</c:v>
                </c:pt>
                <c:pt idx="12">
                  <c:v>1.8885714285714277</c:v>
                </c:pt>
                <c:pt idx="13">
                  <c:v>1.6814285714285715</c:v>
                </c:pt>
                <c:pt idx="14">
                  <c:v>0.92885714285714305</c:v>
                </c:pt>
                <c:pt idx="15">
                  <c:v>0.6922857142857145</c:v>
                </c:pt>
                <c:pt idx="16">
                  <c:v>0.78485714285714292</c:v>
                </c:pt>
                <c:pt idx="17">
                  <c:v>0.82085714285714284</c:v>
                </c:pt>
                <c:pt idx="18">
                  <c:v>1.4080000000000006</c:v>
                </c:pt>
                <c:pt idx="19">
                  <c:v>0.5842857142857143</c:v>
                </c:pt>
                <c:pt idx="20">
                  <c:v>0.82714285714285685</c:v>
                </c:pt>
                <c:pt idx="21">
                  <c:v>0.55371428571428571</c:v>
                </c:pt>
                <c:pt idx="22">
                  <c:v>0.50542857142857134</c:v>
                </c:pt>
                <c:pt idx="23">
                  <c:v>1.9891428571428573</c:v>
                </c:pt>
                <c:pt idx="24">
                  <c:v>1.4217142857142857</c:v>
                </c:pt>
                <c:pt idx="25">
                  <c:v>0.34628571428571431</c:v>
                </c:pt>
                <c:pt idx="26">
                  <c:v>0.73085714285714287</c:v>
                </c:pt>
                <c:pt idx="27">
                  <c:v>1.6500000000000001</c:v>
                </c:pt>
                <c:pt idx="28">
                  <c:v>1.554</c:v>
                </c:pt>
                <c:pt idx="29">
                  <c:v>1.9754285714285711</c:v>
                </c:pt>
                <c:pt idx="30">
                  <c:v>0.91885714285714293</c:v>
                </c:pt>
                <c:pt idx="31">
                  <c:v>2.0217142857142867</c:v>
                </c:pt>
                <c:pt idx="32">
                  <c:v>1.8314285714285714</c:v>
                </c:pt>
                <c:pt idx="33">
                  <c:v>1.1791428571428568</c:v>
                </c:pt>
                <c:pt idx="34">
                  <c:v>1.9234285714285722</c:v>
                </c:pt>
                <c:pt idx="35">
                  <c:v>1.2242857142857144</c:v>
                </c:pt>
                <c:pt idx="36">
                  <c:v>1.0794285714285712</c:v>
                </c:pt>
                <c:pt idx="37">
                  <c:v>0.86428571428571432</c:v>
                </c:pt>
                <c:pt idx="38">
                  <c:v>8.4000000000000019E-2</c:v>
                </c:pt>
                <c:pt idx="39">
                  <c:v>0.26228571428571429</c:v>
                </c:pt>
                <c:pt idx="40">
                  <c:v>1.0108571428571425</c:v>
                </c:pt>
                <c:pt idx="41">
                  <c:v>1.5308571428571425</c:v>
                </c:pt>
                <c:pt idx="42">
                  <c:v>0.61371428571428577</c:v>
                </c:pt>
                <c:pt idx="43">
                  <c:v>1.6731428571428568</c:v>
                </c:pt>
                <c:pt idx="44">
                  <c:v>1.6468571428571439</c:v>
                </c:pt>
                <c:pt idx="45">
                  <c:v>2.1305714285714279</c:v>
                </c:pt>
                <c:pt idx="46">
                  <c:v>1.0845714285714283</c:v>
                </c:pt>
                <c:pt idx="47">
                  <c:v>1.2562857142857142</c:v>
                </c:pt>
                <c:pt idx="48">
                  <c:v>1.8745714285714286</c:v>
                </c:pt>
                <c:pt idx="49">
                  <c:v>2.4085714285714288</c:v>
                </c:pt>
                <c:pt idx="50">
                  <c:v>1.367428571428571</c:v>
                </c:pt>
                <c:pt idx="51">
                  <c:v>1.4248571428571433</c:v>
                </c:pt>
                <c:pt idx="52">
                  <c:v>1.5940000000000003</c:v>
                </c:pt>
                <c:pt idx="53">
                  <c:v>1.7428571428571429E-2</c:v>
                </c:pt>
                <c:pt idx="54">
                  <c:v>0.88171428571428534</c:v>
                </c:pt>
                <c:pt idx="55">
                  <c:v>1.399142857142857</c:v>
                </c:pt>
                <c:pt idx="56">
                  <c:v>2.7831428571428565</c:v>
                </c:pt>
                <c:pt idx="57">
                  <c:v>1.6331428571428563</c:v>
                </c:pt>
                <c:pt idx="58">
                  <c:v>2.4051428571428559</c:v>
                </c:pt>
                <c:pt idx="59">
                  <c:v>0.99971428571428556</c:v>
                </c:pt>
                <c:pt idx="60">
                  <c:v>0.68657142857142861</c:v>
                </c:pt>
                <c:pt idx="61">
                  <c:v>0.20800000000000007</c:v>
                </c:pt>
                <c:pt idx="62">
                  <c:v>0.41314285714285726</c:v>
                </c:pt>
                <c:pt idx="63">
                  <c:v>0.41114285714285714</c:v>
                </c:pt>
                <c:pt idx="64">
                  <c:v>1.1885714285714288</c:v>
                </c:pt>
                <c:pt idx="65">
                  <c:v>0.9417142857142855</c:v>
                </c:pt>
                <c:pt idx="66">
                  <c:v>0.51571428571428579</c:v>
                </c:pt>
                <c:pt idx="67">
                  <c:v>0.50771428571428556</c:v>
                </c:pt>
                <c:pt idx="68">
                  <c:v>1.0117142857142858</c:v>
                </c:pt>
                <c:pt idx="69">
                  <c:v>0.78199999999999992</c:v>
                </c:pt>
                <c:pt idx="70">
                  <c:v>0.65999999999999992</c:v>
                </c:pt>
                <c:pt idx="71">
                  <c:v>1.4097142857142861</c:v>
                </c:pt>
                <c:pt idx="72">
                  <c:v>0.87742857142857134</c:v>
                </c:pt>
                <c:pt idx="73">
                  <c:v>0.23028571428571429</c:v>
                </c:pt>
                <c:pt idx="74">
                  <c:v>0.80942857142857116</c:v>
                </c:pt>
                <c:pt idx="75">
                  <c:v>0.79885714285714282</c:v>
                </c:pt>
                <c:pt idx="76">
                  <c:v>2.0574285714285709</c:v>
                </c:pt>
                <c:pt idx="77">
                  <c:v>1.9465714285714291</c:v>
                </c:pt>
                <c:pt idx="78">
                  <c:v>2.2205714285714295</c:v>
                </c:pt>
                <c:pt idx="79">
                  <c:v>2.0157142857142851</c:v>
                </c:pt>
                <c:pt idx="80">
                  <c:v>1.014285714285714</c:v>
                </c:pt>
                <c:pt idx="81">
                  <c:v>1.0151428571428567</c:v>
                </c:pt>
                <c:pt idx="82">
                  <c:v>2.1148571428571423</c:v>
                </c:pt>
                <c:pt idx="83">
                  <c:v>1.910857142857143</c:v>
                </c:pt>
                <c:pt idx="84">
                  <c:v>1.1074285714285712</c:v>
                </c:pt>
                <c:pt idx="85">
                  <c:v>0.73657142857142832</c:v>
                </c:pt>
                <c:pt idx="86">
                  <c:v>0.58514285714285719</c:v>
                </c:pt>
                <c:pt idx="87">
                  <c:v>0.21914285714285719</c:v>
                </c:pt>
                <c:pt idx="88">
                  <c:v>1.3139999999999996</c:v>
                </c:pt>
                <c:pt idx="89">
                  <c:v>2.802285714285714</c:v>
                </c:pt>
                <c:pt idx="90">
                  <c:v>1.2379999999999998</c:v>
                </c:pt>
                <c:pt idx="91">
                  <c:v>0.94428571428571439</c:v>
                </c:pt>
                <c:pt idx="92">
                  <c:v>1.5991428571428565</c:v>
                </c:pt>
                <c:pt idx="93">
                  <c:v>2.5202857142857136</c:v>
                </c:pt>
                <c:pt idx="94">
                  <c:v>0.58485714285714285</c:v>
                </c:pt>
                <c:pt idx="95">
                  <c:v>0.37771428571428572</c:v>
                </c:pt>
                <c:pt idx="96">
                  <c:v>0.96942857142857142</c:v>
                </c:pt>
                <c:pt idx="97">
                  <c:v>0.96314285714285719</c:v>
                </c:pt>
                <c:pt idx="98">
                  <c:v>1.9259999999999995</c:v>
                </c:pt>
                <c:pt idx="99">
                  <c:v>1.1994285714285717</c:v>
                </c:pt>
                <c:pt idx="100">
                  <c:v>0.89200000000000024</c:v>
                </c:pt>
                <c:pt idx="101">
                  <c:v>1.3788571428571428</c:v>
                </c:pt>
                <c:pt idx="102">
                  <c:v>0.91771428571428615</c:v>
                </c:pt>
                <c:pt idx="103">
                  <c:v>0.74314285714285688</c:v>
                </c:pt>
                <c:pt idx="104">
                  <c:v>0.95914285714285707</c:v>
                </c:pt>
                <c:pt idx="105">
                  <c:v>0.76885714285714291</c:v>
                </c:pt>
                <c:pt idx="106">
                  <c:v>0.24200000000000008</c:v>
                </c:pt>
                <c:pt idx="107">
                  <c:v>0.14714285714285713</c:v>
                </c:pt>
                <c:pt idx="108">
                  <c:v>0.28657142857142864</c:v>
                </c:pt>
                <c:pt idx="109">
                  <c:v>0.95399999999999996</c:v>
                </c:pt>
                <c:pt idx="110">
                  <c:v>1.7388571428571431</c:v>
                </c:pt>
                <c:pt idx="111">
                  <c:v>1.7811428571428578</c:v>
                </c:pt>
                <c:pt idx="112">
                  <c:v>2.5197142857142865</c:v>
                </c:pt>
                <c:pt idx="113">
                  <c:v>0.55714285714285716</c:v>
                </c:pt>
                <c:pt idx="114">
                  <c:v>0.87142857142857122</c:v>
                </c:pt>
                <c:pt idx="115">
                  <c:v>2.8922857142857148</c:v>
                </c:pt>
                <c:pt idx="116">
                  <c:v>1.8865714285714281</c:v>
                </c:pt>
                <c:pt idx="117">
                  <c:v>1.4634285714285711</c:v>
                </c:pt>
                <c:pt idx="118">
                  <c:v>1.3071428571428567</c:v>
                </c:pt>
                <c:pt idx="119">
                  <c:v>0.91085714285714259</c:v>
                </c:pt>
                <c:pt idx="120">
                  <c:v>1.7594285714285716</c:v>
                </c:pt>
                <c:pt idx="121">
                  <c:v>1.0180000000000002</c:v>
                </c:pt>
                <c:pt idx="122">
                  <c:v>3.8034285714285714</c:v>
                </c:pt>
                <c:pt idx="123">
                  <c:v>6.5051428571428556</c:v>
                </c:pt>
                <c:pt idx="124">
                  <c:v>7.2648571428571449</c:v>
                </c:pt>
                <c:pt idx="125">
                  <c:v>1.3585714285714283</c:v>
                </c:pt>
                <c:pt idx="126">
                  <c:v>1.150857142857143</c:v>
                </c:pt>
                <c:pt idx="127">
                  <c:v>0.6122857142857141</c:v>
                </c:pt>
                <c:pt idx="128">
                  <c:v>0.48657142857142854</c:v>
                </c:pt>
                <c:pt idx="129">
                  <c:v>1.3902857142857148</c:v>
                </c:pt>
                <c:pt idx="130">
                  <c:v>0.57600000000000007</c:v>
                </c:pt>
                <c:pt idx="131">
                  <c:v>3.7931428571428576</c:v>
                </c:pt>
                <c:pt idx="132">
                  <c:v>4.8354285714285723</c:v>
                </c:pt>
                <c:pt idx="133">
                  <c:v>3.6285714285714282E-2</c:v>
                </c:pt>
                <c:pt idx="134">
                  <c:v>0.74371428571428566</c:v>
                </c:pt>
                <c:pt idx="135">
                  <c:v>1.1168571428571428</c:v>
                </c:pt>
                <c:pt idx="136">
                  <c:v>0.59657142857142864</c:v>
                </c:pt>
                <c:pt idx="137">
                  <c:v>1.0065714285714287</c:v>
                </c:pt>
                <c:pt idx="138">
                  <c:v>1.5054285714285713</c:v>
                </c:pt>
                <c:pt idx="139">
                  <c:v>0.436</c:v>
                </c:pt>
                <c:pt idx="140">
                  <c:v>0.66000000000000014</c:v>
                </c:pt>
                <c:pt idx="141">
                  <c:v>9.7142857142857152E-3</c:v>
                </c:pt>
                <c:pt idx="142">
                  <c:v>1.5142857142857145E-2</c:v>
                </c:pt>
                <c:pt idx="143">
                  <c:v>0.15885714285714286</c:v>
                </c:pt>
                <c:pt idx="144">
                  <c:v>0</c:v>
                </c:pt>
                <c:pt idx="145">
                  <c:v>1.6E-2</c:v>
                </c:pt>
                <c:pt idx="146">
                  <c:v>1.7142857142857142E-3</c:v>
                </c:pt>
                <c:pt idx="147">
                  <c:v>3.2857142857142849E-2</c:v>
                </c:pt>
                <c:pt idx="148">
                  <c:v>6.4285714285714279E-2</c:v>
                </c:pt>
                <c:pt idx="149">
                  <c:v>4.0857142857142856E-2</c:v>
                </c:pt>
                <c:pt idx="150">
                  <c:v>0.55542857142857149</c:v>
                </c:pt>
                <c:pt idx="151">
                  <c:v>0.10885714285714286</c:v>
                </c:pt>
                <c:pt idx="152">
                  <c:v>0.34800000000000003</c:v>
                </c:pt>
                <c:pt idx="153">
                  <c:v>7.4857142857142858E-2</c:v>
                </c:pt>
                <c:pt idx="154">
                  <c:v>0.19142857142857145</c:v>
                </c:pt>
                <c:pt idx="155">
                  <c:v>1.6365714285714281</c:v>
                </c:pt>
                <c:pt idx="156">
                  <c:v>1.5691428571428572</c:v>
                </c:pt>
                <c:pt idx="157">
                  <c:v>2.3885714285714288</c:v>
                </c:pt>
                <c:pt idx="158">
                  <c:v>1.0234285714285714</c:v>
                </c:pt>
                <c:pt idx="159">
                  <c:v>0.41342857142857142</c:v>
                </c:pt>
                <c:pt idx="160">
                  <c:v>0.73199999999999987</c:v>
                </c:pt>
                <c:pt idx="161">
                  <c:v>1.0991428571428572</c:v>
                </c:pt>
                <c:pt idx="162">
                  <c:v>0.38685714285714284</c:v>
                </c:pt>
                <c:pt idx="163">
                  <c:v>1.3548571428571434</c:v>
                </c:pt>
                <c:pt idx="164">
                  <c:v>2.9080000000000008</c:v>
                </c:pt>
                <c:pt idx="165">
                  <c:v>1.4888571428571424</c:v>
                </c:pt>
                <c:pt idx="166">
                  <c:v>1.5131428571428567</c:v>
                </c:pt>
                <c:pt idx="167">
                  <c:v>2.3214285714285707</c:v>
                </c:pt>
                <c:pt idx="168">
                  <c:v>1.0708571428571427</c:v>
                </c:pt>
                <c:pt idx="169">
                  <c:v>0.44457142857142856</c:v>
                </c:pt>
                <c:pt idx="170">
                  <c:v>1.2317142857142855</c:v>
                </c:pt>
                <c:pt idx="171">
                  <c:v>2.5331428571428574</c:v>
                </c:pt>
                <c:pt idx="172">
                  <c:v>1.3457142857142861</c:v>
                </c:pt>
                <c:pt idx="173">
                  <c:v>0.81342857142857117</c:v>
                </c:pt>
                <c:pt idx="174">
                  <c:v>1.9945714285714284</c:v>
                </c:pt>
                <c:pt idx="175">
                  <c:v>0.96085714285714241</c:v>
                </c:pt>
                <c:pt idx="176">
                  <c:v>1.1477142857142857</c:v>
                </c:pt>
                <c:pt idx="177">
                  <c:v>0.68914285714285706</c:v>
                </c:pt>
                <c:pt idx="178">
                  <c:v>0.55971428571428572</c:v>
                </c:pt>
                <c:pt idx="179">
                  <c:v>1.1108571428571432</c:v>
                </c:pt>
                <c:pt idx="180">
                  <c:v>1.1005714285714283</c:v>
                </c:pt>
                <c:pt idx="181">
                  <c:v>1.6148571428571432</c:v>
                </c:pt>
                <c:pt idx="182">
                  <c:v>2.762</c:v>
                </c:pt>
                <c:pt idx="183">
                  <c:v>1.7442857142857144</c:v>
                </c:pt>
                <c:pt idx="184">
                  <c:v>2.853714285714287</c:v>
                </c:pt>
                <c:pt idx="185">
                  <c:v>2.9417142857142857</c:v>
                </c:pt>
                <c:pt idx="186">
                  <c:v>2.0842857142857136</c:v>
                </c:pt>
                <c:pt idx="187">
                  <c:v>1.1097142857142857</c:v>
                </c:pt>
                <c:pt idx="188">
                  <c:v>1.4008571428571424</c:v>
                </c:pt>
                <c:pt idx="189">
                  <c:v>1.4031428571428575</c:v>
                </c:pt>
                <c:pt idx="190">
                  <c:v>1.1265714285714286</c:v>
                </c:pt>
                <c:pt idx="191">
                  <c:v>0.64285714285714279</c:v>
                </c:pt>
                <c:pt idx="192">
                  <c:v>1.7314285714285709</c:v>
                </c:pt>
                <c:pt idx="193">
                  <c:v>2.2531428571428562</c:v>
                </c:pt>
                <c:pt idx="194">
                  <c:v>1.923142857142857</c:v>
                </c:pt>
                <c:pt idx="195">
                  <c:v>2.3625714285714281</c:v>
                </c:pt>
                <c:pt idx="196">
                  <c:v>2.6308571428571437</c:v>
                </c:pt>
                <c:pt idx="197">
                  <c:v>2.7714285714285714</c:v>
                </c:pt>
                <c:pt idx="198">
                  <c:v>2.1668571428571424</c:v>
                </c:pt>
                <c:pt idx="199">
                  <c:v>2.2154285714285713</c:v>
                </c:pt>
                <c:pt idx="200">
                  <c:v>1.5562857142857145</c:v>
                </c:pt>
                <c:pt idx="201">
                  <c:v>1.7422857142857142</c:v>
                </c:pt>
                <c:pt idx="202">
                  <c:v>1.2862857142857138</c:v>
                </c:pt>
                <c:pt idx="203">
                  <c:v>2.7014285714285711</c:v>
                </c:pt>
                <c:pt idx="204">
                  <c:v>1.2088571428571426</c:v>
                </c:pt>
                <c:pt idx="205">
                  <c:v>1.9085714285714286</c:v>
                </c:pt>
                <c:pt idx="206">
                  <c:v>1.7042857142857142</c:v>
                </c:pt>
                <c:pt idx="207">
                  <c:v>2.084857142857143</c:v>
                </c:pt>
                <c:pt idx="208">
                  <c:v>1.5680000000000001</c:v>
                </c:pt>
                <c:pt idx="209">
                  <c:v>1.4100000000000004</c:v>
                </c:pt>
                <c:pt idx="210">
                  <c:v>0.91571428571428515</c:v>
                </c:pt>
                <c:pt idx="211">
                  <c:v>1.2031428571428575</c:v>
                </c:pt>
                <c:pt idx="212">
                  <c:v>1.8794285714285721</c:v>
                </c:pt>
                <c:pt idx="213">
                  <c:v>1.4820000000000002</c:v>
                </c:pt>
                <c:pt idx="214">
                  <c:v>1.4494285714285708</c:v>
                </c:pt>
                <c:pt idx="215">
                  <c:v>2.4082857142857148</c:v>
                </c:pt>
                <c:pt idx="216">
                  <c:v>2.0857142857142854</c:v>
                </c:pt>
                <c:pt idx="217">
                  <c:v>0.4588571428571428</c:v>
                </c:pt>
                <c:pt idx="218">
                  <c:v>0.21914285714285717</c:v>
                </c:pt>
                <c:pt idx="219">
                  <c:v>0.47628571428571431</c:v>
                </c:pt>
                <c:pt idx="220">
                  <c:v>0.71457142857142852</c:v>
                </c:pt>
                <c:pt idx="221">
                  <c:v>1.73</c:v>
                </c:pt>
                <c:pt idx="222">
                  <c:v>0.1937142857142857</c:v>
                </c:pt>
                <c:pt idx="223">
                  <c:v>0.51914285714285713</c:v>
                </c:pt>
                <c:pt idx="224">
                  <c:v>1.2914285714285716</c:v>
                </c:pt>
                <c:pt idx="225">
                  <c:v>1.026</c:v>
                </c:pt>
                <c:pt idx="226">
                  <c:v>1.5691428571428567</c:v>
                </c:pt>
                <c:pt idx="227">
                  <c:v>1.8534285714285719</c:v>
                </c:pt>
                <c:pt idx="228">
                  <c:v>2.7345714285714289</c:v>
                </c:pt>
                <c:pt idx="229">
                  <c:v>2.7922857142857143</c:v>
                </c:pt>
                <c:pt idx="230">
                  <c:v>2.6774285714285719</c:v>
                </c:pt>
                <c:pt idx="231">
                  <c:v>1.913428571428571</c:v>
                </c:pt>
                <c:pt idx="232">
                  <c:v>0.73057142857142865</c:v>
                </c:pt>
                <c:pt idx="233">
                  <c:v>1.6871428571428568</c:v>
                </c:pt>
                <c:pt idx="234">
                  <c:v>1.5228571428571427</c:v>
                </c:pt>
                <c:pt idx="235">
                  <c:v>2.0511428571428563</c:v>
                </c:pt>
                <c:pt idx="236">
                  <c:v>1.0565714285714283</c:v>
                </c:pt>
                <c:pt idx="237">
                  <c:v>1.8568571428571428</c:v>
                </c:pt>
                <c:pt idx="238">
                  <c:v>2.6157142857142865</c:v>
                </c:pt>
                <c:pt idx="239">
                  <c:v>1.2894285714285709</c:v>
                </c:pt>
                <c:pt idx="240">
                  <c:v>2.6102857142857134</c:v>
                </c:pt>
                <c:pt idx="241">
                  <c:v>2.4805714285714284</c:v>
                </c:pt>
                <c:pt idx="242">
                  <c:v>2.7702857142857145</c:v>
                </c:pt>
                <c:pt idx="243">
                  <c:v>2.8577142857142879</c:v>
                </c:pt>
                <c:pt idx="244">
                  <c:v>2.024857142857142</c:v>
                </c:pt>
                <c:pt idx="245">
                  <c:v>2.1280000000000006</c:v>
                </c:pt>
                <c:pt idx="246">
                  <c:v>1.3240000000000003</c:v>
                </c:pt>
                <c:pt idx="247">
                  <c:v>2.0137142857142862</c:v>
                </c:pt>
                <c:pt idx="248">
                  <c:v>2.4205714285714284</c:v>
                </c:pt>
                <c:pt idx="249">
                  <c:v>1.2745714285714289</c:v>
                </c:pt>
                <c:pt idx="250">
                  <c:v>0.46514285714285719</c:v>
                </c:pt>
                <c:pt idx="251">
                  <c:v>0.36428571428571432</c:v>
                </c:pt>
                <c:pt idx="252">
                  <c:v>1.0788571428571427</c:v>
                </c:pt>
                <c:pt idx="253">
                  <c:v>1.4005714285714284</c:v>
                </c:pt>
                <c:pt idx="254">
                  <c:v>0.8037142857142856</c:v>
                </c:pt>
                <c:pt idx="255">
                  <c:v>0.33800000000000002</c:v>
                </c:pt>
                <c:pt idx="256">
                  <c:v>0.96028571428571408</c:v>
                </c:pt>
                <c:pt idx="257">
                  <c:v>0.31857142857142851</c:v>
                </c:pt>
                <c:pt idx="258">
                  <c:v>0.58771428571428563</c:v>
                </c:pt>
                <c:pt idx="259">
                  <c:v>0.60285714285714287</c:v>
                </c:pt>
                <c:pt idx="260">
                  <c:v>0.89485714285714257</c:v>
                </c:pt>
                <c:pt idx="261">
                  <c:v>1.3628571428571428</c:v>
                </c:pt>
                <c:pt idx="262">
                  <c:v>0.29514285714285721</c:v>
                </c:pt>
                <c:pt idx="263">
                  <c:v>0.79914285714285715</c:v>
                </c:pt>
                <c:pt idx="264">
                  <c:v>1.0557142857142854</c:v>
                </c:pt>
                <c:pt idx="265">
                  <c:v>2.5459999999999998</c:v>
                </c:pt>
                <c:pt idx="266">
                  <c:v>0.91085714285714314</c:v>
                </c:pt>
                <c:pt idx="267">
                  <c:v>0.45742857142857141</c:v>
                </c:pt>
                <c:pt idx="268">
                  <c:v>0.24371428571428583</c:v>
                </c:pt>
                <c:pt idx="269">
                  <c:v>0.39142857142857124</c:v>
                </c:pt>
                <c:pt idx="270">
                  <c:v>0.30428571428571433</c:v>
                </c:pt>
                <c:pt idx="271">
                  <c:v>2.8285714285714286E-2</c:v>
                </c:pt>
                <c:pt idx="272">
                  <c:v>0.41971428571428576</c:v>
                </c:pt>
                <c:pt idx="273">
                  <c:v>6.0285714285714297E-2</c:v>
                </c:pt>
                <c:pt idx="274">
                  <c:v>1.8085714285714285</c:v>
                </c:pt>
                <c:pt idx="275">
                  <c:v>2.5811428571428574</c:v>
                </c:pt>
                <c:pt idx="276">
                  <c:v>1.1031428571428572</c:v>
                </c:pt>
                <c:pt idx="277">
                  <c:v>3.0382857142857151</c:v>
                </c:pt>
                <c:pt idx="278">
                  <c:v>2.2277142857142849</c:v>
                </c:pt>
                <c:pt idx="279">
                  <c:v>0.90571428571428558</c:v>
                </c:pt>
                <c:pt idx="280">
                  <c:v>2.1745714285714275</c:v>
                </c:pt>
                <c:pt idx="281">
                  <c:v>0.2985714285714286</c:v>
                </c:pt>
                <c:pt idx="282">
                  <c:v>0.11000000000000003</c:v>
                </c:pt>
                <c:pt idx="283">
                  <c:v>0.60714285714285687</c:v>
                </c:pt>
                <c:pt idx="284">
                  <c:v>1.4345714285714282</c:v>
                </c:pt>
                <c:pt idx="285">
                  <c:v>1.3871428571428572</c:v>
                </c:pt>
                <c:pt idx="286">
                  <c:v>1.1922857142857144</c:v>
                </c:pt>
                <c:pt idx="287">
                  <c:v>1.3885714285714286</c:v>
                </c:pt>
                <c:pt idx="288">
                  <c:v>1.7725714285714289</c:v>
                </c:pt>
                <c:pt idx="289">
                  <c:v>0.20485714285714288</c:v>
                </c:pt>
                <c:pt idx="290">
                  <c:v>0.63742857142857146</c:v>
                </c:pt>
                <c:pt idx="291">
                  <c:v>1.0811428571428572</c:v>
                </c:pt>
                <c:pt idx="292">
                  <c:v>2.3534285714285716</c:v>
                </c:pt>
                <c:pt idx="293">
                  <c:v>0.81228571428571439</c:v>
                </c:pt>
                <c:pt idx="294">
                  <c:v>2.0408571428571434</c:v>
                </c:pt>
                <c:pt idx="295">
                  <c:v>0.62857142857142856</c:v>
                </c:pt>
                <c:pt idx="296">
                  <c:v>0.86628571428571421</c:v>
                </c:pt>
                <c:pt idx="297">
                  <c:v>0.36914285714285716</c:v>
                </c:pt>
                <c:pt idx="298">
                  <c:v>0.60799999999999998</c:v>
                </c:pt>
                <c:pt idx="299">
                  <c:v>0.63771428571428568</c:v>
                </c:pt>
                <c:pt idx="300">
                  <c:v>0.18685714285714289</c:v>
                </c:pt>
                <c:pt idx="301">
                  <c:v>0.2028571428571429</c:v>
                </c:pt>
                <c:pt idx="302">
                  <c:v>0.64228571428571402</c:v>
                </c:pt>
                <c:pt idx="303">
                  <c:v>1.1979999999999995</c:v>
                </c:pt>
                <c:pt idx="304">
                  <c:v>1.2165714285714284</c:v>
                </c:pt>
                <c:pt idx="305">
                  <c:v>2.5194285714285725</c:v>
                </c:pt>
                <c:pt idx="306">
                  <c:v>1.2368571428571429</c:v>
                </c:pt>
                <c:pt idx="307">
                  <c:v>1.1994285714285713</c:v>
                </c:pt>
                <c:pt idx="308">
                  <c:v>1.2488571428571431</c:v>
                </c:pt>
                <c:pt idx="309">
                  <c:v>0.67799999999999994</c:v>
                </c:pt>
                <c:pt idx="310">
                  <c:v>1.5691428571428572</c:v>
                </c:pt>
                <c:pt idx="311">
                  <c:v>0.61</c:v>
                </c:pt>
                <c:pt idx="312">
                  <c:v>1.2574285714285716</c:v>
                </c:pt>
                <c:pt idx="313">
                  <c:v>1.7951428571428576</c:v>
                </c:pt>
                <c:pt idx="314">
                  <c:v>1.790857142857142</c:v>
                </c:pt>
                <c:pt idx="315">
                  <c:v>0.18685714285714289</c:v>
                </c:pt>
                <c:pt idx="316">
                  <c:v>0.21971428571428572</c:v>
                </c:pt>
                <c:pt idx="317">
                  <c:v>1.5491428571428565</c:v>
                </c:pt>
                <c:pt idx="318">
                  <c:v>2.7748571428571438</c:v>
                </c:pt>
                <c:pt idx="319">
                  <c:v>0.59885714285714287</c:v>
                </c:pt>
                <c:pt idx="320">
                  <c:v>2.6514285714285717</c:v>
                </c:pt>
                <c:pt idx="321">
                  <c:v>1.6542857142857137</c:v>
                </c:pt>
                <c:pt idx="322">
                  <c:v>1.3979999999999995</c:v>
                </c:pt>
                <c:pt idx="323">
                  <c:v>1.4348571428571431</c:v>
                </c:pt>
                <c:pt idx="324">
                  <c:v>1.6577142857142853</c:v>
                </c:pt>
                <c:pt idx="325">
                  <c:v>1.843142857142857</c:v>
                </c:pt>
                <c:pt idx="326">
                  <c:v>2.0679999999999996</c:v>
                </c:pt>
                <c:pt idx="327">
                  <c:v>1.0019999999999998</c:v>
                </c:pt>
                <c:pt idx="328">
                  <c:v>0.91228571428571414</c:v>
                </c:pt>
                <c:pt idx="329">
                  <c:v>0.63457142857142856</c:v>
                </c:pt>
                <c:pt idx="330">
                  <c:v>0.97314285714285709</c:v>
                </c:pt>
                <c:pt idx="331">
                  <c:v>0.61685714285714266</c:v>
                </c:pt>
                <c:pt idx="332">
                  <c:v>6.2857142857142848E-2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988-498F-B473-C41950D8FBF3}"/>
            </c:ext>
          </c:extLst>
        </c:ser>
        <c:ser>
          <c:idx val="17"/>
          <c:order val="17"/>
          <c:tx>
            <c:strRef>
              <c:f>'[1]Comparision as per CA'!$AW$1</c:f>
              <c:strCache>
                <c:ptCount val="1"/>
                <c:pt idx="0">
                  <c:v>R4 Ravelling in %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'[1]Comparision as per CA'!$B$2:$B$335</c:f>
              <c:numCache>
                <c:formatCode>General</c:formatCode>
                <c:ptCount val="334"/>
                <c:pt idx="1">
                  <c:v>214260</c:v>
                </c:pt>
                <c:pt idx="2">
                  <c:v>214300</c:v>
                </c:pt>
                <c:pt idx="3">
                  <c:v>214400</c:v>
                </c:pt>
                <c:pt idx="4">
                  <c:v>214500</c:v>
                </c:pt>
                <c:pt idx="5">
                  <c:v>214600</c:v>
                </c:pt>
                <c:pt idx="6">
                  <c:v>214700</c:v>
                </c:pt>
                <c:pt idx="7">
                  <c:v>214800</c:v>
                </c:pt>
                <c:pt idx="8">
                  <c:v>214900</c:v>
                </c:pt>
                <c:pt idx="9">
                  <c:v>215000</c:v>
                </c:pt>
                <c:pt idx="10">
                  <c:v>215100</c:v>
                </c:pt>
                <c:pt idx="11">
                  <c:v>215200</c:v>
                </c:pt>
                <c:pt idx="12">
                  <c:v>215300</c:v>
                </c:pt>
                <c:pt idx="13">
                  <c:v>215400</c:v>
                </c:pt>
                <c:pt idx="14">
                  <c:v>215500</c:v>
                </c:pt>
                <c:pt idx="15">
                  <c:v>215600</c:v>
                </c:pt>
                <c:pt idx="16">
                  <c:v>215700</c:v>
                </c:pt>
                <c:pt idx="17">
                  <c:v>215800</c:v>
                </c:pt>
                <c:pt idx="18">
                  <c:v>215900</c:v>
                </c:pt>
                <c:pt idx="19">
                  <c:v>216000</c:v>
                </c:pt>
                <c:pt idx="20">
                  <c:v>216100</c:v>
                </c:pt>
                <c:pt idx="21">
                  <c:v>216200</c:v>
                </c:pt>
                <c:pt idx="22">
                  <c:v>216300</c:v>
                </c:pt>
                <c:pt idx="23">
                  <c:v>216400</c:v>
                </c:pt>
                <c:pt idx="24">
                  <c:v>216500</c:v>
                </c:pt>
                <c:pt idx="25">
                  <c:v>216600</c:v>
                </c:pt>
                <c:pt idx="26">
                  <c:v>216700</c:v>
                </c:pt>
                <c:pt idx="27">
                  <c:v>216800</c:v>
                </c:pt>
                <c:pt idx="28">
                  <c:v>216900</c:v>
                </c:pt>
                <c:pt idx="29">
                  <c:v>217000</c:v>
                </c:pt>
                <c:pt idx="30">
                  <c:v>217100</c:v>
                </c:pt>
                <c:pt idx="31">
                  <c:v>217200</c:v>
                </c:pt>
                <c:pt idx="32">
                  <c:v>217300</c:v>
                </c:pt>
                <c:pt idx="33">
                  <c:v>217400</c:v>
                </c:pt>
                <c:pt idx="34">
                  <c:v>217500</c:v>
                </c:pt>
                <c:pt idx="35">
                  <c:v>217600</c:v>
                </c:pt>
                <c:pt idx="36">
                  <c:v>217700</c:v>
                </c:pt>
                <c:pt idx="37">
                  <c:v>217800</c:v>
                </c:pt>
                <c:pt idx="38">
                  <c:v>217900</c:v>
                </c:pt>
                <c:pt idx="39">
                  <c:v>218000</c:v>
                </c:pt>
                <c:pt idx="40">
                  <c:v>218100</c:v>
                </c:pt>
                <c:pt idx="41">
                  <c:v>218200</c:v>
                </c:pt>
                <c:pt idx="42">
                  <c:v>218300</c:v>
                </c:pt>
                <c:pt idx="43">
                  <c:v>218400</c:v>
                </c:pt>
                <c:pt idx="44">
                  <c:v>218500</c:v>
                </c:pt>
                <c:pt idx="45">
                  <c:v>218600</c:v>
                </c:pt>
                <c:pt idx="46">
                  <c:v>218700</c:v>
                </c:pt>
                <c:pt idx="47">
                  <c:v>218800</c:v>
                </c:pt>
                <c:pt idx="48">
                  <c:v>218900</c:v>
                </c:pt>
                <c:pt idx="49">
                  <c:v>219000</c:v>
                </c:pt>
                <c:pt idx="50">
                  <c:v>219100</c:v>
                </c:pt>
                <c:pt idx="51">
                  <c:v>219200</c:v>
                </c:pt>
                <c:pt idx="52">
                  <c:v>219300</c:v>
                </c:pt>
                <c:pt idx="53">
                  <c:v>219400</c:v>
                </c:pt>
                <c:pt idx="54">
                  <c:v>219500</c:v>
                </c:pt>
                <c:pt idx="55">
                  <c:v>219600</c:v>
                </c:pt>
                <c:pt idx="56">
                  <c:v>219700</c:v>
                </c:pt>
                <c:pt idx="57">
                  <c:v>219800</c:v>
                </c:pt>
                <c:pt idx="58">
                  <c:v>219900</c:v>
                </c:pt>
                <c:pt idx="59">
                  <c:v>220000</c:v>
                </c:pt>
                <c:pt idx="60">
                  <c:v>220100</c:v>
                </c:pt>
                <c:pt idx="61">
                  <c:v>220200</c:v>
                </c:pt>
                <c:pt idx="62">
                  <c:v>220300</c:v>
                </c:pt>
                <c:pt idx="63">
                  <c:v>220400</c:v>
                </c:pt>
                <c:pt idx="64">
                  <c:v>220500</c:v>
                </c:pt>
                <c:pt idx="65">
                  <c:v>220600</c:v>
                </c:pt>
                <c:pt idx="66">
                  <c:v>220700</c:v>
                </c:pt>
                <c:pt idx="67">
                  <c:v>220800</c:v>
                </c:pt>
                <c:pt idx="68">
                  <c:v>220900</c:v>
                </c:pt>
                <c:pt idx="69">
                  <c:v>221000</c:v>
                </c:pt>
                <c:pt idx="70">
                  <c:v>221100</c:v>
                </c:pt>
                <c:pt idx="71">
                  <c:v>221200</c:v>
                </c:pt>
                <c:pt idx="72">
                  <c:v>221300</c:v>
                </c:pt>
                <c:pt idx="73">
                  <c:v>221400</c:v>
                </c:pt>
                <c:pt idx="74">
                  <c:v>221500</c:v>
                </c:pt>
                <c:pt idx="75">
                  <c:v>221600</c:v>
                </c:pt>
                <c:pt idx="76">
                  <c:v>221700</c:v>
                </c:pt>
                <c:pt idx="77">
                  <c:v>221800</c:v>
                </c:pt>
                <c:pt idx="78">
                  <c:v>221900</c:v>
                </c:pt>
                <c:pt idx="79">
                  <c:v>222000</c:v>
                </c:pt>
                <c:pt idx="80">
                  <c:v>222100</c:v>
                </c:pt>
                <c:pt idx="81">
                  <c:v>222200</c:v>
                </c:pt>
                <c:pt idx="82">
                  <c:v>222300</c:v>
                </c:pt>
                <c:pt idx="83">
                  <c:v>222400</c:v>
                </c:pt>
                <c:pt idx="84">
                  <c:v>222500</c:v>
                </c:pt>
                <c:pt idx="85">
                  <c:v>222600</c:v>
                </c:pt>
                <c:pt idx="86">
                  <c:v>222700</c:v>
                </c:pt>
                <c:pt idx="87">
                  <c:v>222800</c:v>
                </c:pt>
                <c:pt idx="88">
                  <c:v>222900</c:v>
                </c:pt>
                <c:pt idx="89">
                  <c:v>223000</c:v>
                </c:pt>
                <c:pt idx="90">
                  <c:v>223100</c:v>
                </c:pt>
                <c:pt idx="91">
                  <c:v>223200</c:v>
                </c:pt>
                <c:pt idx="92">
                  <c:v>223300</c:v>
                </c:pt>
                <c:pt idx="93">
                  <c:v>223400</c:v>
                </c:pt>
                <c:pt idx="94">
                  <c:v>223500</c:v>
                </c:pt>
                <c:pt idx="95">
                  <c:v>223600</c:v>
                </c:pt>
                <c:pt idx="96">
                  <c:v>223700</c:v>
                </c:pt>
                <c:pt idx="97">
                  <c:v>223800</c:v>
                </c:pt>
                <c:pt idx="98">
                  <c:v>223900</c:v>
                </c:pt>
                <c:pt idx="99">
                  <c:v>224000</c:v>
                </c:pt>
                <c:pt idx="100">
                  <c:v>224100</c:v>
                </c:pt>
                <c:pt idx="101">
                  <c:v>224200</c:v>
                </c:pt>
                <c:pt idx="102">
                  <c:v>224300</c:v>
                </c:pt>
                <c:pt idx="103">
                  <c:v>224400</c:v>
                </c:pt>
                <c:pt idx="104">
                  <c:v>224500</c:v>
                </c:pt>
                <c:pt idx="105">
                  <c:v>224600</c:v>
                </c:pt>
                <c:pt idx="106">
                  <c:v>224700</c:v>
                </c:pt>
                <c:pt idx="107">
                  <c:v>224800</c:v>
                </c:pt>
                <c:pt idx="108">
                  <c:v>224900</c:v>
                </c:pt>
                <c:pt idx="109">
                  <c:v>225000</c:v>
                </c:pt>
                <c:pt idx="110">
                  <c:v>225100</c:v>
                </c:pt>
                <c:pt idx="111">
                  <c:v>225200</c:v>
                </c:pt>
                <c:pt idx="112">
                  <c:v>225300</c:v>
                </c:pt>
                <c:pt idx="113">
                  <c:v>225400</c:v>
                </c:pt>
                <c:pt idx="114">
                  <c:v>225500</c:v>
                </c:pt>
                <c:pt idx="115">
                  <c:v>225600</c:v>
                </c:pt>
                <c:pt idx="116">
                  <c:v>225700</c:v>
                </c:pt>
                <c:pt idx="117">
                  <c:v>225800</c:v>
                </c:pt>
                <c:pt idx="118">
                  <c:v>225900</c:v>
                </c:pt>
                <c:pt idx="119">
                  <c:v>226000</c:v>
                </c:pt>
                <c:pt idx="120">
                  <c:v>226100</c:v>
                </c:pt>
                <c:pt idx="121">
                  <c:v>226200</c:v>
                </c:pt>
                <c:pt idx="122">
                  <c:v>226300</c:v>
                </c:pt>
                <c:pt idx="123">
                  <c:v>226400</c:v>
                </c:pt>
                <c:pt idx="124">
                  <c:v>226500</c:v>
                </c:pt>
                <c:pt idx="125">
                  <c:v>226600</c:v>
                </c:pt>
                <c:pt idx="126">
                  <c:v>226700</c:v>
                </c:pt>
                <c:pt idx="127">
                  <c:v>226800</c:v>
                </c:pt>
                <c:pt idx="128">
                  <c:v>226900</c:v>
                </c:pt>
                <c:pt idx="129">
                  <c:v>227000</c:v>
                </c:pt>
                <c:pt idx="130">
                  <c:v>227100</c:v>
                </c:pt>
                <c:pt idx="131">
                  <c:v>227200</c:v>
                </c:pt>
                <c:pt idx="132">
                  <c:v>227300</c:v>
                </c:pt>
                <c:pt idx="133">
                  <c:v>227400</c:v>
                </c:pt>
                <c:pt idx="134">
                  <c:v>227500</c:v>
                </c:pt>
                <c:pt idx="135">
                  <c:v>227600</c:v>
                </c:pt>
                <c:pt idx="136">
                  <c:v>227700</c:v>
                </c:pt>
                <c:pt idx="137">
                  <c:v>227800</c:v>
                </c:pt>
                <c:pt idx="138">
                  <c:v>227900</c:v>
                </c:pt>
                <c:pt idx="139">
                  <c:v>228000</c:v>
                </c:pt>
                <c:pt idx="140">
                  <c:v>228100</c:v>
                </c:pt>
                <c:pt idx="141">
                  <c:v>228200</c:v>
                </c:pt>
                <c:pt idx="142">
                  <c:v>228300</c:v>
                </c:pt>
                <c:pt idx="143">
                  <c:v>228400</c:v>
                </c:pt>
                <c:pt idx="144">
                  <c:v>228500</c:v>
                </c:pt>
                <c:pt idx="145">
                  <c:v>228600</c:v>
                </c:pt>
                <c:pt idx="146">
                  <c:v>228700</c:v>
                </c:pt>
                <c:pt idx="147">
                  <c:v>228800</c:v>
                </c:pt>
                <c:pt idx="148">
                  <c:v>228900</c:v>
                </c:pt>
                <c:pt idx="149">
                  <c:v>229000</c:v>
                </c:pt>
                <c:pt idx="150">
                  <c:v>229100</c:v>
                </c:pt>
                <c:pt idx="151">
                  <c:v>229200</c:v>
                </c:pt>
                <c:pt idx="152">
                  <c:v>229300</c:v>
                </c:pt>
                <c:pt idx="153">
                  <c:v>229400</c:v>
                </c:pt>
                <c:pt idx="154">
                  <c:v>229500</c:v>
                </c:pt>
                <c:pt idx="155">
                  <c:v>229600</c:v>
                </c:pt>
                <c:pt idx="156">
                  <c:v>229700</c:v>
                </c:pt>
                <c:pt idx="157">
                  <c:v>229800</c:v>
                </c:pt>
                <c:pt idx="158">
                  <c:v>229900</c:v>
                </c:pt>
                <c:pt idx="159">
                  <c:v>230000</c:v>
                </c:pt>
                <c:pt idx="160">
                  <c:v>230100</c:v>
                </c:pt>
                <c:pt idx="161">
                  <c:v>230200</c:v>
                </c:pt>
                <c:pt idx="162">
                  <c:v>230300</c:v>
                </c:pt>
                <c:pt idx="163">
                  <c:v>230400</c:v>
                </c:pt>
                <c:pt idx="164">
                  <c:v>230500</c:v>
                </c:pt>
                <c:pt idx="165">
                  <c:v>230600</c:v>
                </c:pt>
                <c:pt idx="166">
                  <c:v>230700</c:v>
                </c:pt>
                <c:pt idx="167">
                  <c:v>230800</c:v>
                </c:pt>
                <c:pt idx="168">
                  <c:v>230900</c:v>
                </c:pt>
                <c:pt idx="169">
                  <c:v>231000</c:v>
                </c:pt>
                <c:pt idx="170">
                  <c:v>231100</c:v>
                </c:pt>
                <c:pt idx="171">
                  <c:v>231200</c:v>
                </c:pt>
                <c:pt idx="172">
                  <c:v>231300</c:v>
                </c:pt>
                <c:pt idx="173">
                  <c:v>231400</c:v>
                </c:pt>
                <c:pt idx="174">
                  <c:v>231500</c:v>
                </c:pt>
                <c:pt idx="175">
                  <c:v>231600</c:v>
                </c:pt>
                <c:pt idx="176">
                  <c:v>231700</c:v>
                </c:pt>
                <c:pt idx="177">
                  <c:v>231800</c:v>
                </c:pt>
                <c:pt idx="178">
                  <c:v>231900</c:v>
                </c:pt>
                <c:pt idx="179">
                  <c:v>232000</c:v>
                </c:pt>
                <c:pt idx="180">
                  <c:v>232100</c:v>
                </c:pt>
                <c:pt idx="181">
                  <c:v>232200</c:v>
                </c:pt>
                <c:pt idx="182">
                  <c:v>232300</c:v>
                </c:pt>
                <c:pt idx="183">
                  <c:v>232400</c:v>
                </c:pt>
                <c:pt idx="184">
                  <c:v>232500</c:v>
                </c:pt>
                <c:pt idx="185">
                  <c:v>232600</c:v>
                </c:pt>
                <c:pt idx="186">
                  <c:v>232700</c:v>
                </c:pt>
                <c:pt idx="187">
                  <c:v>232800</c:v>
                </c:pt>
                <c:pt idx="188">
                  <c:v>232900</c:v>
                </c:pt>
                <c:pt idx="189">
                  <c:v>233000</c:v>
                </c:pt>
                <c:pt idx="190">
                  <c:v>233100</c:v>
                </c:pt>
                <c:pt idx="191">
                  <c:v>233200</c:v>
                </c:pt>
                <c:pt idx="192">
                  <c:v>233300</c:v>
                </c:pt>
                <c:pt idx="193">
                  <c:v>233400</c:v>
                </c:pt>
                <c:pt idx="194">
                  <c:v>233500</c:v>
                </c:pt>
                <c:pt idx="195">
                  <c:v>233600</c:v>
                </c:pt>
                <c:pt idx="196">
                  <c:v>233700</c:v>
                </c:pt>
                <c:pt idx="197">
                  <c:v>233800</c:v>
                </c:pt>
                <c:pt idx="198">
                  <c:v>233900</c:v>
                </c:pt>
                <c:pt idx="199">
                  <c:v>234000</c:v>
                </c:pt>
                <c:pt idx="200">
                  <c:v>234100</c:v>
                </c:pt>
                <c:pt idx="201">
                  <c:v>234200</c:v>
                </c:pt>
                <c:pt idx="202">
                  <c:v>234300</c:v>
                </c:pt>
                <c:pt idx="203">
                  <c:v>234400</c:v>
                </c:pt>
                <c:pt idx="204">
                  <c:v>234500</c:v>
                </c:pt>
                <c:pt idx="205">
                  <c:v>234600</c:v>
                </c:pt>
                <c:pt idx="206">
                  <c:v>234700</c:v>
                </c:pt>
                <c:pt idx="207">
                  <c:v>234800</c:v>
                </c:pt>
                <c:pt idx="208">
                  <c:v>234900</c:v>
                </c:pt>
                <c:pt idx="209">
                  <c:v>235000</c:v>
                </c:pt>
                <c:pt idx="210">
                  <c:v>235100</c:v>
                </c:pt>
                <c:pt idx="211">
                  <c:v>235200</c:v>
                </c:pt>
                <c:pt idx="212">
                  <c:v>235300</c:v>
                </c:pt>
                <c:pt idx="213">
                  <c:v>235400</c:v>
                </c:pt>
                <c:pt idx="214">
                  <c:v>235500</c:v>
                </c:pt>
                <c:pt idx="215">
                  <c:v>235600</c:v>
                </c:pt>
                <c:pt idx="216">
                  <c:v>235700</c:v>
                </c:pt>
                <c:pt idx="217">
                  <c:v>235800</c:v>
                </c:pt>
                <c:pt idx="218">
                  <c:v>235900</c:v>
                </c:pt>
                <c:pt idx="219">
                  <c:v>236000</c:v>
                </c:pt>
                <c:pt idx="220">
                  <c:v>236100</c:v>
                </c:pt>
                <c:pt idx="221">
                  <c:v>236200</c:v>
                </c:pt>
                <c:pt idx="222">
                  <c:v>236300</c:v>
                </c:pt>
                <c:pt idx="223">
                  <c:v>236400</c:v>
                </c:pt>
                <c:pt idx="224">
                  <c:v>236500</c:v>
                </c:pt>
                <c:pt idx="225">
                  <c:v>236600</c:v>
                </c:pt>
                <c:pt idx="226">
                  <c:v>236700</c:v>
                </c:pt>
                <c:pt idx="227">
                  <c:v>236800</c:v>
                </c:pt>
                <c:pt idx="228">
                  <c:v>236900</c:v>
                </c:pt>
                <c:pt idx="229">
                  <c:v>237000</c:v>
                </c:pt>
                <c:pt idx="230">
                  <c:v>237100</c:v>
                </c:pt>
                <c:pt idx="231">
                  <c:v>237200</c:v>
                </c:pt>
                <c:pt idx="232">
                  <c:v>237300</c:v>
                </c:pt>
                <c:pt idx="233">
                  <c:v>237400</c:v>
                </c:pt>
                <c:pt idx="234">
                  <c:v>237500</c:v>
                </c:pt>
                <c:pt idx="235">
                  <c:v>237600</c:v>
                </c:pt>
                <c:pt idx="236">
                  <c:v>237700</c:v>
                </c:pt>
                <c:pt idx="237">
                  <c:v>237800</c:v>
                </c:pt>
                <c:pt idx="238">
                  <c:v>237900</c:v>
                </c:pt>
                <c:pt idx="239">
                  <c:v>238000</c:v>
                </c:pt>
                <c:pt idx="240">
                  <c:v>238100</c:v>
                </c:pt>
                <c:pt idx="241">
                  <c:v>238200</c:v>
                </c:pt>
                <c:pt idx="242">
                  <c:v>238300</c:v>
                </c:pt>
                <c:pt idx="243">
                  <c:v>238400</c:v>
                </c:pt>
                <c:pt idx="244">
                  <c:v>238500</c:v>
                </c:pt>
                <c:pt idx="245">
                  <c:v>238600</c:v>
                </c:pt>
                <c:pt idx="246">
                  <c:v>238700</c:v>
                </c:pt>
                <c:pt idx="247">
                  <c:v>238800</c:v>
                </c:pt>
                <c:pt idx="248">
                  <c:v>238900</c:v>
                </c:pt>
                <c:pt idx="249">
                  <c:v>239000</c:v>
                </c:pt>
                <c:pt idx="250">
                  <c:v>239100</c:v>
                </c:pt>
                <c:pt idx="251">
                  <c:v>239200</c:v>
                </c:pt>
                <c:pt idx="252">
                  <c:v>239300</c:v>
                </c:pt>
                <c:pt idx="253">
                  <c:v>239400</c:v>
                </c:pt>
                <c:pt idx="254">
                  <c:v>239500</c:v>
                </c:pt>
                <c:pt idx="255">
                  <c:v>239600</c:v>
                </c:pt>
                <c:pt idx="256">
                  <c:v>239700</c:v>
                </c:pt>
                <c:pt idx="257">
                  <c:v>239800</c:v>
                </c:pt>
                <c:pt idx="258">
                  <c:v>239900</c:v>
                </c:pt>
                <c:pt idx="259">
                  <c:v>240000</c:v>
                </c:pt>
                <c:pt idx="260">
                  <c:v>240100</c:v>
                </c:pt>
                <c:pt idx="261">
                  <c:v>240200</c:v>
                </c:pt>
                <c:pt idx="262">
                  <c:v>240300</c:v>
                </c:pt>
                <c:pt idx="263">
                  <c:v>240400</c:v>
                </c:pt>
                <c:pt idx="264">
                  <c:v>240500</c:v>
                </c:pt>
                <c:pt idx="265">
                  <c:v>240600</c:v>
                </c:pt>
                <c:pt idx="266">
                  <c:v>240700</c:v>
                </c:pt>
                <c:pt idx="267">
                  <c:v>240800</c:v>
                </c:pt>
                <c:pt idx="268">
                  <c:v>240900</c:v>
                </c:pt>
                <c:pt idx="269">
                  <c:v>241000</c:v>
                </c:pt>
                <c:pt idx="270">
                  <c:v>241100</c:v>
                </c:pt>
                <c:pt idx="271">
                  <c:v>241200</c:v>
                </c:pt>
                <c:pt idx="272">
                  <c:v>241300</c:v>
                </c:pt>
                <c:pt idx="273">
                  <c:v>241400</c:v>
                </c:pt>
                <c:pt idx="274">
                  <c:v>241500</c:v>
                </c:pt>
                <c:pt idx="275">
                  <c:v>241600</c:v>
                </c:pt>
                <c:pt idx="276">
                  <c:v>241700</c:v>
                </c:pt>
                <c:pt idx="277">
                  <c:v>241800</c:v>
                </c:pt>
                <c:pt idx="278">
                  <c:v>241900</c:v>
                </c:pt>
                <c:pt idx="279">
                  <c:v>242000</c:v>
                </c:pt>
                <c:pt idx="280">
                  <c:v>242100</c:v>
                </c:pt>
                <c:pt idx="281">
                  <c:v>242200</c:v>
                </c:pt>
                <c:pt idx="282">
                  <c:v>242300</c:v>
                </c:pt>
                <c:pt idx="283">
                  <c:v>242400</c:v>
                </c:pt>
                <c:pt idx="284">
                  <c:v>242500</c:v>
                </c:pt>
                <c:pt idx="285">
                  <c:v>242600</c:v>
                </c:pt>
                <c:pt idx="286">
                  <c:v>242700</c:v>
                </c:pt>
                <c:pt idx="287">
                  <c:v>242800</c:v>
                </c:pt>
                <c:pt idx="288">
                  <c:v>242900</c:v>
                </c:pt>
                <c:pt idx="289">
                  <c:v>243000</c:v>
                </c:pt>
                <c:pt idx="290">
                  <c:v>243100</c:v>
                </c:pt>
                <c:pt idx="291">
                  <c:v>243200</c:v>
                </c:pt>
                <c:pt idx="292">
                  <c:v>243300</c:v>
                </c:pt>
                <c:pt idx="293">
                  <c:v>243400</c:v>
                </c:pt>
                <c:pt idx="294">
                  <c:v>243500</c:v>
                </c:pt>
                <c:pt idx="295">
                  <c:v>243600</c:v>
                </c:pt>
                <c:pt idx="296">
                  <c:v>243700</c:v>
                </c:pt>
                <c:pt idx="297">
                  <c:v>243800</c:v>
                </c:pt>
                <c:pt idx="298">
                  <c:v>243900</c:v>
                </c:pt>
                <c:pt idx="299">
                  <c:v>244000</c:v>
                </c:pt>
                <c:pt idx="300">
                  <c:v>244100</c:v>
                </c:pt>
                <c:pt idx="301">
                  <c:v>244200</c:v>
                </c:pt>
                <c:pt idx="302">
                  <c:v>244300</c:v>
                </c:pt>
                <c:pt idx="303">
                  <c:v>244400</c:v>
                </c:pt>
                <c:pt idx="304">
                  <c:v>244500</c:v>
                </c:pt>
                <c:pt idx="305">
                  <c:v>244600</c:v>
                </c:pt>
                <c:pt idx="306">
                  <c:v>244700</c:v>
                </c:pt>
                <c:pt idx="307">
                  <c:v>244800</c:v>
                </c:pt>
                <c:pt idx="308">
                  <c:v>244900</c:v>
                </c:pt>
                <c:pt idx="309">
                  <c:v>245000</c:v>
                </c:pt>
                <c:pt idx="310">
                  <c:v>245100</c:v>
                </c:pt>
                <c:pt idx="311">
                  <c:v>245200</c:v>
                </c:pt>
                <c:pt idx="312">
                  <c:v>245300</c:v>
                </c:pt>
                <c:pt idx="313">
                  <c:v>245400</c:v>
                </c:pt>
                <c:pt idx="314">
                  <c:v>245500</c:v>
                </c:pt>
                <c:pt idx="315">
                  <c:v>245600</c:v>
                </c:pt>
                <c:pt idx="316">
                  <c:v>245700</c:v>
                </c:pt>
                <c:pt idx="317">
                  <c:v>245800</c:v>
                </c:pt>
                <c:pt idx="318">
                  <c:v>245900</c:v>
                </c:pt>
                <c:pt idx="319">
                  <c:v>246000</c:v>
                </c:pt>
                <c:pt idx="320">
                  <c:v>246100</c:v>
                </c:pt>
                <c:pt idx="321">
                  <c:v>246200</c:v>
                </c:pt>
                <c:pt idx="322">
                  <c:v>246300</c:v>
                </c:pt>
                <c:pt idx="323">
                  <c:v>246400</c:v>
                </c:pt>
                <c:pt idx="324">
                  <c:v>246500</c:v>
                </c:pt>
                <c:pt idx="325">
                  <c:v>246600</c:v>
                </c:pt>
                <c:pt idx="326">
                  <c:v>246700</c:v>
                </c:pt>
                <c:pt idx="327">
                  <c:v>246800</c:v>
                </c:pt>
                <c:pt idx="328">
                  <c:v>246900</c:v>
                </c:pt>
                <c:pt idx="329">
                  <c:v>247000</c:v>
                </c:pt>
                <c:pt idx="330">
                  <c:v>247100</c:v>
                </c:pt>
                <c:pt idx="331">
                  <c:v>247200</c:v>
                </c:pt>
                <c:pt idx="332">
                  <c:v>247300</c:v>
                </c:pt>
              </c:numCache>
            </c:numRef>
          </c:xVal>
          <c:yVal>
            <c:numRef>
              <c:f>'[1]Comparision as per CA'!$AW$2:$AW$335</c:f>
              <c:numCache>
                <c:formatCode>General</c:formatCode>
                <c:ptCount val="334"/>
                <c:pt idx="1">
                  <c:v>0.89142857142857168</c:v>
                </c:pt>
                <c:pt idx="2">
                  <c:v>0.69371428571428573</c:v>
                </c:pt>
                <c:pt idx="3">
                  <c:v>0.31828571428571439</c:v>
                </c:pt>
                <c:pt idx="4">
                  <c:v>9.4571428571428598E-2</c:v>
                </c:pt>
                <c:pt idx="5">
                  <c:v>0.82285714285714284</c:v>
                </c:pt>
                <c:pt idx="6">
                  <c:v>0.60114285714285698</c:v>
                </c:pt>
                <c:pt idx="7">
                  <c:v>0.10142857142857145</c:v>
                </c:pt>
                <c:pt idx="8">
                  <c:v>1.8820000000000003</c:v>
                </c:pt>
                <c:pt idx="9">
                  <c:v>1.1265714285714283</c:v>
                </c:pt>
                <c:pt idx="10">
                  <c:v>0.49714285714285728</c:v>
                </c:pt>
                <c:pt idx="11">
                  <c:v>0.35399999999999998</c:v>
                </c:pt>
                <c:pt idx="12">
                  <c:v>0.45685714285714296</c:v>
                </c:pt>
                <c:pt idx="13">
                  <c:v>0.43314285714285711</c:v>
                </c:pt>
                <c:pt idx="14">
                  <c:v>0.52799999999999991</c:v>
                </c:pt>
                <c:pt idx="15">
                  <c:v>0.72742857142857076</c:v>
                </c:pt>
                <c:pt idx="16">
                  <c:v>0.35342857142857137</c:v>
                </c:pt>
                <c:pt idx="17">
                  <c:v>0.47628571428571415</c:v>
                </c:pt>
                <c:pt idx="18">
                  <c:v>1.084857142857143</c:v>
                </c:pt>
                <c:pt idx="19">
                  <c:v>3.4285714285714284E-3</c:v>
                </c:pt>
                <c:pt idx="20">
                  <c:v>1.1428571428571429E-2</c:v>
                </c:pt>
                <c:pt idx="21">
                  <c:v>0.39314285714285707</c:v>
                </c:pt>
                <c:pt idx="22">
                  <c:v>1.0217142857142858</c:v>
                </c:pt>
                <c:pt idx="23">
                  <c:v>1.2948571428571432</c:v>
                </c:pt>
                <c:pt idx="24">
                  <c:v>0.53914285714285703</c:v>
                </c:pt>
                <c:pt idx="25">
                  <c:v>1.0017142857142856</c:v>
                </c:pt>
                <c:pt idx="26">
                  <c:v>7.7428571428571458E-2</c:v>
                </c:pt>
                <c:pt idx="27">
                  <c:v>0.25571428571428578</c:v>
                </c:pt>
                <c:pt idx="28">
                  <c:v>0.19057142857142861</c:v>
                </c:pt>
                <c:pt idx="29">
                  <c:v>0.83742857142857141</c:v>
                </c:pt>
                <c:pt idx="30">
                  <c:v>0.35171428571428565</c:v>
                </c:pt>
                <c:pt idx="31">
                  <c:v>0.36200000000000004</c:v>
                </c:pt>
                <c:pt idx="32">
                  <c:v>1.6237142857142863</c:v>
                </c:pt>
                <c:pt idx="33">
                  <c:v>0.89342857142857157</c:v>
                </c:pt>
                <c:pt idx="34">
                  <c:v>0.55514285714285716</c:v>
                </c:pt>
                <c:pt idx="35">
                  <c:v>0.45314285714285707</c:v>
                </c:pt>
                <c:pt idx="36">
                  <c:v>1.0591428571428569</c:v>
                </c:pt>
                <c:pt idx="37">
                  <c:v>2.1508571428571428</c:v>
                </c:pt>
                <c:pt idx="38">
                  <c:v>1.990571428571428</c:v>
                </c:pt>
                <c:pt idx="39">
                  <c:v>1.733142857142856</c:v>
                </c:pt>
                <c:pt idx="40">
                  <c:v>0.65542857142857158</c:v>
                </c:pt>
                <c:pt idx="41">
                  <c:v>0.18457142857142864</c:v>
                </c:pt>
                <c:pt idx="42">
                  <c:v>0.36771428571428572</c:v>
                </c:pt>
                <c:pt idx="43">
                  <c:v>5.1714285714285706E-2</c:v>
                </c:pt>
                <c:pt idx="44">
                  <c:v>0.12657142857142861</c:v>
                </c:pt>
                <c:pt idx="45">
                  <c:v>0.35342857142857137</c:v>
                </c:pt>
                <c:pt idx="46">
                  <c:v>2.4765714285714293</c:v>
                </c:pt>
                <c:pt idx="47">
                  <c:v>0.87800000000000011</c:v>
                </c:pt>
                <c:pt idx="48">
                  <c:v>0.62600000000000011</c:v>
                </c:pt>
                <c:pt idx="49">
                  <c:v>1.3379999999999999</c:v>
                </c:pt>
                <c:pt idx="50">
                  <c:v>1.0382857142857143</c:v>
                </c:pt>
                <c:pt idx="51">
                  <c:v>1.2957142857142858</c:v>
                </c:pt>
                <c:pt idx="52">
                  <c:v>0.50171428571428567</c:v>
                </c:pt>
                <c:pt idx="53">
                  <c:v>0.8125714285714285</c:v>
                </c:pt>
                <c:pt idx="54">
                  <c:v>0.40885714285714286</c:v>
                </c:pt>
                <c:pt idx="55">
                  <c:v>0.68628571428571405</c:v>
                </c:pt>
                <c:pt idx="56">
                  <c:v>0.23285714285714285</c:v>
                </c:pt>
                <c:pt idx="57">
                  <c:v>0.46457142857142869</c:v>
                </c:pt>
                <c:pt idx="58">
                  <c:v>0.64628571428571402</c:v>
                </c:pt>
                <c:pt idx="59">
                  <c:v>0.62828571428571423</c:v>
                </c:pt>
                <c:pt idx="60">
                  <c:v>0.61371428571428566</c:v>
                </c:pt>
                <c:pt idx="61">
                  <c:v>0.60542857142857132</c:v>
                </c:pt>
                <c:pt idx="62">
                  <c:v>0.38228571428571417</c:v>
                </c:pt>
                <c:pt idx="63">
                  <c:v>5.9428571428571428E-2</c:v>
                </c:pt>
                <c:pt idx="64">
                  <c:v>7.4857142857142872E-2</c:v>
                </c:pt>
                <c:pt idx="65">
                  <c:v>9.9142857142857144E-2</c:v>
                </c:pt>
                <c:pt idx="66">
                  <c:v>0.70228571428571374</c:v>
                </c:pt>
                <c:pt idx="67">
                  <c:v>1.1228571428571421</c:v>
                </c:pt>
                <c:pt idx="68">
                  <c:v>1.7062857142857144</c:v>
                </c:pt>
                <c:pt idx="69">
                  <c:v>0.85085714285714265</c:v>
                </c:pt>
                <c:pt idx="70">
                  <c:v>1.0817142857142856</c:v>
                </c:pt>
                <c:pt idx="71">
                  <c:v>1.546571428571428</c:v>
                </c:pt>
                <c:pt idx="72">
                  <c:v>1.0422857142857143</c:v>
                </c:pt>
                <c:pt idx="73">
                  <c:v>0.48599999999999982</c:v>
                </c:pt>
                <c:pt idx="74">
                  <c:v>0.41228571428571414</c:v>
                </c:pt>
                <c:pt idx="75">
                  <c:v>1.3605714285714285</c:v>
                </c:pt>
                <c:pt idx="76">
                  <c:v>1.6399999999999997</c:v>
                </c:pt>
                <c:pt idx="77">
                  <c:v>1.3917142857142855</c:v>
                </c:pt>
                <c:pt idx="78">
                  <c:v>1.3611428571428572</c:v>
                </c:pt>
                <c:pt idx="79">
                  <c:v>1.4399999999999997</c:v>
                </c:pt>
                <c:pt idx="80">
                  <c:v>0.35085714285714298</c:v>
                </c:pt>
                <c:pt idx="81">
                  <c:v>0.60571428571428543</c:v>
                </c:pt>
                <c:pt idx="82">
                  <c:v>0.94228571428571439</c:v>
                </c:pt>
                <c:pt idx="83">
                  <c:v>0.90457142857142836</c:v>
                </c:pt>
                <c:pt idx="84">
                  <c:v>2.4017142857142848</c:v>
                </c:pt>
                <c:pt idx="85">
                  <c:v>1.4071428571428573</c:v>
                </c:pt>
                <c:pt idx="86">
                  <c:v>0.23914285714285721</c:v>
                </c:pt>
                <c:pt idx="87">
                  <c:v>1.5380000000000005</c:v>
                </c:pt>
                <c:pt idx="88">
                  <c:v>2.7817142857142865</c:v>
                </c:pt>
                <c:pt idx="89">
                  <c:v>0.36200000000000004</c:v>
                </c:pt>
                <c:pt idx="90">
                  <c:v>2.7414285714285715</c:v>
                </c:pt>
                <c:pt idx="91">
                  <c:v>1.7259999999999998</c:v>
                </c:pt>
                <c:pt idx="92">
                  <c:v>2.5805714285714281</c:v>
                </c:pt>
                <c:pt idx="93">
                  <c:v>1.2648571428571427</c:v>
                </c:pt>
                <c:pt idx="94">
                  <c:v>1.7814285714285716</c:v>
                </c:pt>
                <c:pt idx="95">
                  <c:v>1.4679999999999997</c:v>
                </c:pt>
                <c:pt idx="96">
                  <c:v>0.99599999999999966</c:v>
                </c:pt>
                <c:pt idx="97">
                  <c:v>1.3922857142857137</c:v>
                </c:pt>
                <c:pt idx="98">
                  <c:v>1.2762857142857142</c:v>
                </c:pt>
                <c:pt idx="99">
                  <c:v>1.8657142857142854</c:v>
                </c:pt>
                <c:pt idx="100">
                  <c:v>1.9697142857142862</c:v>
                </c:pt>
                <c:pt idx="101">
                  <c:v>0.5197142857142858</c:v>
                </c:pt>
                <c:pt idx="102">
                  <c:v>0.25714285714285728</c:v>
                </c:pt>
                <c:pt idx="103">
                  <c:v>0.84685714285714264</c:v>
                </c:pt>
                <c:pt idx="104">
                  <c:v>0.86142857142857165</c:v>
                </c:pt>
                <c:pt idx="105">
                  <c:v>1.7862857142857138</c:v>
                </c:pt>
                <c:pt idx="106">
                  <c:v>1.2762857142857136</c:v>
                </c:pt>
                <c:pt idx="107">
                  <c:v>0.89314285714285724</c:v>
                </c:pt>
                <c:pt idx="108">
                  <c:v>1.3494285714285714</c:v>
                </c:pt>
                <c:pt idx="109">
                  <c:v>0.94342857142857151</c:v>
                </c:pt>
                <c:pt idx="110">
                  <c:v>1.0117142857142851</c:v>
                </c:pt>
                <c:pt idx="111">
                  <c:v>3.1408571428571426</c:v>
                </c:pt>
                <c:pt idx="112">
                  <c:v>1.8268571428571432</c:v>
                </c:pt>
                <c:pt idx="113">
                  <c:v>1.0425714285714287</c:v>
                </c:pt>
                <c:pt idx="114">
                  <c:v>1.0725714285714287</c:v>
                </c:pt>
                <c:pt idx="115">
                  <c:v>0.40485714285714275</c:v>
                </c:pt>
                <c:pt idx="116">
                  <c:v>0.1785714285714286</c:v>
                </c:pt>
                <c:pt idx="117">
                  <c:v>0.1614285714285715</c:v>
                </c:pt>
                <c:pt idx="118">
                  <c:v>0.70599999999999985</c:v>
                </c:pt>
                <c:pt idx="119">
                  <c:v>0.67914285714285727</c:v>
                </c:pt>
                <c:pt idx="120">
                  <c:v>0.54085714285714293</c:v>
                </c:pt>
                <c:pt idx="121">
                  <c:v>0.31600000000000011</c:v>
                </c:pt>
                <c:pt idx="122">
                  <c:v>1.4900000000000004</c:v>
                </c:pt>
                <c:pt idx="123">
                  <c:v>1.2897142857142856</c:v>
                </c:pt>
                <c:pt idx="124">
                  <c:v>1.2305714285714284</c:v>
                </c:pt>
                <c:pt idx="125">
                  <c:v>0.55428571428571416</c:v>
                </c:pt>
                <c:pt idx="126">
                  <c:v>2.4317142857142846</c:v>
                </c:pt>
                <c:pt idx="127">
                  <c:v>1.0728571428571425</c:v>
                </c:pt>
                <c:pt idx="128">
                  <c:v>0.20171428571428576</c:v>
                </c:pt>
                <c:pt idx="129">
                  <c:v>1.7391428571428571</c:v>
                </c:pt>
                <c:pt idx="130">
                  <c:v>1.5454285714285709</c:v>
                </c:pt>
                <c:pt idx="131">
                  <c:v>1.6919999999999997</c:v>
                </c:pt>
                <c:pt idx="132">
                  <c:v>1.5197142857142856</c:v>
                </c:pt>
                <c:pt idx="133">
                  <c:v>1.3245714285714285</c:v>
                </c:pt>
                <c:pt idx="134">
                  <c:v>1.8697142857142857</c:v>
                </c:pt>
                <c:pt idx="135">
                  <c:v>1.3051428571428565</c:v>
                </c:pt>
                <c:pt idx="136">
                  <c:v>1.1908571428571424</c:v>
                </c:pt>
                <c:pt idx="137">
                  <c:v>0.51742857142857146</c:v>
                </c:pt>
                <c:pt idx="138">
                  <c:v>0.95342857142857118</c:v>
                </c:pt>
                <c:pt idx="139">
                  <c:v>0.31771428571428573</c:v>
                </c:pt>
                <c:pt idx="140">
                  <c:v>0.75200000000000011</c:v>
                </c:pt>
                <c:pt idx="141">
                  <c:v>0.39828571428571424</c:v>
                </c:pt>
                <c:pt idx="142">
                  <c:v>2.2857142857142859E-3</c:v>
                </c:pt>
                <c:pt idx="143">
                  <c:v>4.5714285714285718E-3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5.3428571428571436E-2</c:v>
                </c:pt>
                <c:pt idx="148">
                  <c:v>3.7714285714285707E-2</c:v>
                </c:pt>
                <c:pt idx="149">
                  <c:v>0</c:v>
                </c:pt>
                <c:pt idx="150">
                  <c:v>0.31028571428571422</c:v>
                </c:pt>
                <c:pt idx="151">
                  <c:v>0.59342857142857131</c:v>
                </c:pt>
                <c:pt idx="152">
                  <c:v>0.30828571428571427</c:v>
                </c:pt>
                <c:pt idx="153">
                  <c:v>5.0571428571428566E-2</c:v>
                </c:pt>
                <c:pt idx="154">
                  <c:v>0.29314285714285726</c:v>
                </c:pt>
                <c:pt idx="155">
                  <c:v>7.1142857142857147E-2</c:v>
                </c:pt>
                <c:pt idx="156">
                  <c:v>0.85428571428571431</c:v>
                </c:pt>
                <c:pt idx="157">
                  <c:v>0.17114285714285721</c:v>
                </c:pt>
                <c:pt idx="158">
                  <c:v>0.12028571428571432</c:v>
                </c:pt>
                <c:pt idx="159">
                  <c:v>5.2285714285714283E-2</c:v>
                </c:pt>
                <c:pt idx="160">
                  <c:v>7.3714285714285732E-2</c:v>
                </c:pt>
                <c:pt idx="161">
                  <c:v>0.20028571428571434</c:v>
                </c:pt>
                <c:pt idx="162">
                  <c:v>1.7142857142857144E-2</c:v>
                </c:pt>
                <c:pt idx="163">
                  <c:v>5.9428571428571442E-2</c:v>
                </c:pt>
                <c:pt idx="164">
                  <c:v>8.5714285714285719E-3</c:v>
                </c:pt>
                <c:pt idx="165">
                  <c:v>0.12171428571428579</c:v>
                </c:pt>
                <c:pt idx="166">
                  <c:v>7.2000000000000008E-2</c:v>
                </c:pt>
                <c:pt idx="167">
                  <c:v>3.7142857142857144E-2</c:v>
                </c:pt>
                <c:pt idx="168">
                  <c:v>0.24228571428571427</c:v>
                </c:pt>
                <c:pt idx="169">
                  <c:v>0.25971428571428584</c:v>
                </c:pt>
                <c:pt idx="170">
                  <c:v>1.657142857142857E-2</c:v>
                </c:pt>
                <c:pt idx="171">
                  <c:v>0.26914285714285718</c:v>
                </c:pt>
                <c:pt idx="172">
                  <c:v>4.0285714285714293E-2</c:v>
                </c:pt>
                <c:pt idx="173">
                  <c:v>4.1428571428571426E-2</c:v>
                </c:pt>
                <c:pt idx="174">
                  <c:v>0</c:v>
                </c:pt>
                <c:pt idx="175">
                  <c:v>0.39742857142857141</c:v>
                </c:pt>
                <c:pt idx="176">
                  <c:v>0.29400000000000004</c:v>
                </c:pt>
                <c:pt idx="177">
                  <c:v>0.25857142857142862</c:v>
                </c:pt>
                <c:pt idx="178">
                  <c:v>6.3714285714285723E-2</c:v>
                </c:pt>
                <c:pt idx="179">
                  <c:v>5.9142857142857164E-2</c:v>
                </c:pt>
                <c:pt idx="180">
                  <c:v>0.28342857142857153</c:v>
                </c:pt>
                <c:pt idx="181">
                  <c:v>0.17142857142857146</c:v>
                </c:pt>
                <c:pt idx="182">
                  <c:v>6.3142857142857153E-2</c:v>
                </c:pt>
                <c:pt idx="183">
                  <c:v>2E-3</c:v>
                </c:pt>
                <c:pt idx="184">
                  <c:v>2.8571428571428571E-3</c:v>
                </c:pt>
                <c:pt idx="185">
                  <c:v>0</c:v>
                </c:pt>
                <c:pt idx="186">
                  <c:v>1.0571428571428572E-2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2.6571428571428569E-2</c:v>
                </c:pt>
                <c:pt idx="192">
                  <c:v>0.16914285714285715</c:v>
                </c:pt>
                <c:pt idx="193">
                  <c:v>9.1428571428571435E-3</c:v>
                </c:pt>
                <c:pt idx="194">
                  <c:v>6.9428571428571437E-2</c:v>
                </c:pt>
                <c:pt idx="195">
                  <c:v>0</c:v>
                </c:pt>
                <c:pt idx="196">
                  <c:v>8.2571428571428587E-2</c:v>
                </c:pt>
                <c:pt idx="197">
                  <c:v>9.8000000000000004E-2</c:v>
                </c:pt>
                <c:pt idx="198">
                  <c:v>0.11142857142857143</c:v>
                </c:pt>
                <c:pt idx="199">
                  <c:v>6.0285714285714304E-2</c:v>
                </c:pt>
                <c:pt idx="200">
                  <c:v>5.5999999999999994E-2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1.5142857142857145E-2</c:v>
                </c:pt>
                <c:pt idx="206">
                  <c:v>2.3428571428571431E-2</c:v>
                </c:pt>
                <c:pt idx="207">
                  <c:v>1.139142857142857</c:v>
                </c:pt>
                <c:pt idx="208">
                  <c:v>0.21114285714285713</c:v>
                </c:pt>
                <c:pt idx="209">
                  <c:v>0.46342857142857147</c:v>
                </c:pt>
                <c:pt idx="210">
                  <c:v>0.26342857142857151</c:v>
                </c:pt>
                <c:pt idx="211">
                  <c:v>0</c:v>
                </c:pt>
                <c:pt idx="212">
                  <c:v>0.4042857142857143</c:v>
                </c:pt>
                <c:pt idx="213">
                  <c:v>0.21228571428571438</c:v>
                </c:pt>
                <c:pt idx="214">
                  <c:v>4.8857142857142863E-2</c:v>
                </c:pt>
                <c:pt idx="215">
                  <c:v>0.15342857142857144</c:v>
                </c:pt>
                <c:pt idx="216">
                  <c:v>0.99714285714285689</c:v>
                </c:pt>
                <c:pt idx="217">
                  <c:v>0.12285714285714289</c:v>
                </c:pt>
                <c:pt idx="218">
                  <c:v>0.66142857142857103</c:v>
                </c:pt>
                <c:pt idx="219">
                  <c:v>0.23085714285714293</c:v>
                </c:pt>
                <c:pt idx="220">
                  <c:v>0.70171428571428551</c:v>
                </c:pt>
                <c:pt idx="221">
                  <c:v>0.11542857142857145</c:v>
                </c:pt>
                <c:pt idx="222">
                  <c:v>0.16800000000000004</c:v>
                </c:pt>
                <c:pt idx="223">
                  <c:v>0.1165714285714286</c:v>
                </c:pt>
                <c:pt idx="224">
                  <c:v>7.514285714285715E-2</c:v>
                </c:pt>
                <c:pt idx="225">
                  <c:v>4.2285714285714288E-2</c:v>
                </c:pt>
                <c:pt idx="226">
                  <c:v>1.3714285714285714E-2</c:v>
                </c:pt>
                <c:pt idx="227">
                  <c:v>1.4285714285714286E-3</c:v>
                </c:pt>
                <c:pt idx="228">
                  <c:v>4.200000000000001E-2</c:v>
                </c:pt>
                <c:pt idx="229">
                  <c:v>9.7142857142857152E-3</c:v>
                </c:pt>
                <c:pt idx="230">
                  <c:v>9.9142857142857171E-2</c:v>
                </c:pt>
                <c:pt idx="231">
                  <c:v>1.0225714285714285</c:v>
                </c:pt>
                <c:pt idx="232">
                  <c:v>0.15628571428571431</c:v>
                </c:pt>
                <c:pt idx="233">
                  <c:v>2.2285714285714287E-2</c:v>
                </c:pt>
                <c:pt idx="234">
                  <c:v>0.12171428571428573</c:v>
                </c:pt>
                <c:pt idx="235">
                  <c:v>0.18800000000000003</c:v>
                </c:pt>
                <c:pt idx="236">
                  <c:v>0.47514285714285681</c:v>
                </c:pt>
                <c:pt idx="237">
                  <c:v>0.82628571428571407</c:v>
                </c:pt>
                <c:pt idx="238">
                  <c:v>7.7714285714285694E-2</c:v>
                </c:pt>
                <c:pt idx="239">
                  <c:v>0.25028571428571444</c:v>
                </c:pt>
                <c:pt idx="240">
                  <c:v>0.19971428571428584</c:v>
                </c:pt>
                <c:pt idx="241">
                  <c:v>2.1428571428571429E-2</c:v>
                </c:pt>
                <c:pt idx="242">
                  <c:v>8.8571428571428568E-3</c:v>
                </c:pt>
                <c:pt idx="243">
                  <c:v>0.31599999999999989</c:v>
                </c:pt>
                <c:pt idx="244">
                  <c:v>4.0285714285714286E-2</c:v>
                </c:pt>
                <c:pt idx="245">
                  <c:v>0</c:v>
                </c:pt>
                <c:pt idx="246">
                  <c:v>1.828571428571428E-2</c:v>
                </c:pt>
                <c:pt idx="247">
                  <c:v>8.8000000000000037E-2</c:v>
                </c:pt>
                <c:pt idx="248">
                  <c:v>0.13828571428571429</c:v>
                </c:pt>
                <c:pt idx="249">
                  <c:v>0.4925714285714286</c:v>
                </c:pt>
                <c:pt idx="250">
                  <c:v>5.6285714285714286E-2</c:v>
                </c:pt>
                <c:pt idx="251">
                  <c:v>0.15971428571428573</c:v>
                </c:pt>
                <c:pt idx="252">
                  <c:v>5.7714285714285725E-2</c:v>
                </c:pt>
                <c:pt idx="253">
                  <c:v>1.0285714285714285E-2</c:v>
                </c:pt>
                <c:pt idx="254">
                  <c:v>1.8857142857142854E-2</c:v>
                </c:pt>
                <c:pt idx="255">
                  <c:v>0.20057142857142859</c:v>
                </c:pt>
                <c:pt idx="256">
                  <c:v>2.3142857142857146E-2</c:v>
                </c:pt>
                <c:pt idx="257">
                  <c:v>0</c:v>
                </c:pt>
                <c:pt idx="258">
                  <c:v>2.8000000000000004E-2</c:v>
                </c:pt>
                <c:pt idx="259">
                  <c:v>2.5714285714285713E-3</c:v>
                </c:pt>
                <c:pt idx="260">
                  <c:v>0.12685714285714289</c:v>
                </c:pt>
                <c:pt idx="261">
                  <c:v>7.1142857142857147E-2</c:v>
                </c:pt>
                <c:pt idx="262">
                  <c:v>3.1428571428571426E-3</c:v>
                </c:pt>
                <c:pt idx="263">
                  <c:v>0</c:v>
                </c:pt>
                <c:pt idx="264">
                  <c:v>1.5428571428571429E-2</c:v>
                </c:pt>
                <c:pt idx="265">
                  <c:v>3.4285714285714284E-3</c:v>
                </c:pt>
                <c:pt idx="266">
                  <c:v>4.2857142857142864E-2</c:v>
                </c:pt>
                <c:pt idx="267">
                  <c:v>9.4285714285714285E-3</c:v>
                </c:pt>
                <c:pt idx="268">
                  <c:v>3.7142857142857142E-3</c:v>
                </c:pt>
                <c:pt idx="269">
                  <c:v>0</c:v>
                </c:pt>
                <c:pt idx="270">
                  <c:v>0</c:v>
                </c:pt>
                <c:pt idx="271">
                  <c:v>0.1225714285714286</c:v>
                </c:pt>
                <c:pt idx="272">
                  <c:v>3.1428571428571426E-3</c:v>
                </c:pt>
                <c:pt idx="273">
                  <c:v>2.2857142857142859E-3</c:v>
                </c:pt>
                <c:pt idx="274">
                  <c:v>0.69742857142857129</c:v>
                </c:pt>
                <c:pt idx="275">
                  <c:v>0.26371428571428579</c:v>
                </c:pt>
                <c:pt idx="276">
                  <c:v>0.22800000000000004</c:v>
                </c:pt>
                <c:pt idx="277">
                  <c:v>0.14799999999999999</c:v>
                </c:pt>
                <c:pt idx="278">
                  <c:v>0.24857142857142861</c:v>
                </c:pt>
                <c:pt idx="279">
                  <c:v>0.57399999999999995</c:v>
                </c:pt>
                <c:pt idx="280">
                  <c:v>3.8285714285714291E-2</c:v>
                </c:pt>
                <c:pt idx="281">
                  <c:v>7.7142857142857143E-3</c:v>
                </c:pt>
                <c:pt idx="282">
                  <c:v>3.0285714285714284E-2</c:v>
                </c:pt>
                <c:pt idx="283">
                  <c:v>2.5714285714285713E-3</c:v>
                </c:pt>
                <c:pt idx="284">
                  <c:v>1.8000000000000002E-2</c:v>
                </c:pt>
                <c:pt idx="285">
                  <c:v>1.7142857142857144E-2</c:v>
                </c:pt>
                <c:pt idx="286">
                  <c:v>1.9142857142857145E-2</c:v>
                </c:pt>
                <c:pt idx="287">
                  <c:v>0</c:v>
                </c:pt>
                <c:pt idx="288">
                  <c:v>0.36399999999999993</c:v>
                </c:pt>
                <c:pt idx="289">
                  <c:v>3.6857142857142852E-2</c:v>
                </c:pt>
                <c:pt idx="290">
                  <c:v>2.2285714285714287E-2</c:v>
                </c:pt>
                <c:pt idx="291">
                  <c:v>0</c:v>
                </c:pt>
                <c:pt idx="292">
                  <c:v>3.3142857142857141E-2</c:v>
                </c:pt>
                <c:pt idx="293">
                  <c:v>0.48542857142857126</c:v>
                </c:pt>
                <c:pt idx="294">
                  <c:v>1.2285714285714283E-2</c:v>
                </c:pt>
                <c:pt idx="295">
                  <c:v>4.5428571428571422E-2</c:v>
                </c:pt>
                <c:pt idx="296">
                  <c:v>2.5714285714285713E-3</c:v>
                </c:pt>
                <c:pt idx="297">
                  <c:v>1.2E-2</c:v>
                </c:pt>
                <c:pt idx="298">
                  <c:v>0</c:v>
                </c:pt>
                <c:pt idx="299">
                  <c:v>1.2857142857142857E-2</c:v>
                </c:pt>
                <c:pt idx="300">
                  <c:v>0</c:v>
                </c:pt>
                <c:pt idx="301">
                  <c:v>1.1714285714285712E-2</c:v>
                </c:pt>
                <c:pt idx="302">
                  <c:v>2E-3</c:v>
                </c:pt>
                <c:pt idx="303">
                  <c:v>1.1428571428571429E-2</c:v>
                </c:pt>
                <c:pt idx="304">
                  <c:v>5.2285714285714296E-2</c:v>
                </c:pt>
                <c:pt idx="305">
                  <c:v>4.7999999999999994E-2</c:v>
                </c:pt>
                <c:pt idx="306">
                  <c:v>4.7714285714285709E-2</c:v>
                </c:pt>
                <c:pt idx="307">
                  <c:v>7.5999999999999998E-2</c:v>
                </c:pt>
                <c:pt idx="308">
                  <c:v>8.4285714285714283E-2</c:v>
                </c:pt>
                <c:pt idx="309">
                  <c:v>6.0857142857142867E-2</c:v>
                </c:pt>
                <c:pt idx="310">
                  <c:v>0.84571428571428542</c:v>
                </c:pt>
                <c:pt idx="311">
                  <c:v>1.4365714285714284</c:v>
                </c:pt>
                <c:pt idx="312">
                  <c:v>0.41828571428571421</c:v>
                </c:pt>
                <c:pt idx="313">
                  <c:v>0.12400000000000004</c:v>
                </c:pt>
                <c:pt idx="314">
                  <c:v>0.65171428571428558</c:v>
                </c:pt>
                <c:pt idx="315">
                  <c:v>1.1322857142857141</c:v>
                </c:pt>
                <c:pt idx="316">
                  <c:v>0.24314285714285722</c:v>
                </c:pt>
                <c:pt idx="317">
                  <c:v>0.22428571428571437</c:v>
                </c:pt>
                <c:pt idx="318">
                  <c:v>0.11600000000000001</c:v>
                </c:pt>
                <c:pt idx="319">
                  <c:v>0.10828571428571428</c:v>
                </c:pt>
                <c:pt idx="320">
                  <c:v>3.0857142857142857E-2</c:v>
                </c:pt>
                <c:pt idx="321">
                  <c:v>0.20857142857142857</c:v>
                </c:pt>
                <c:pt idx="322">
                  <c:v>0.49</c:v>
                </c:pt>
                <c:pt idx="323">
                  <c:v>0.12057142857142859</c:v>
                </c:pt>
                <c:pt idx="324">
                  <c:v>6.5428571428571433E-2</c:v>
                </c:pt>
                <c:pt idx="325">
                  <c:v>0.38114285714285712</c:v>
                </c:pt>
                <c:pt idx="326">
                  <c:v>0.8842857142857139</c:v>
                </c:pt>
                <c:pt idx="327">
                  <c:v>0.49428571428571427</c:v>
                </c:pt>
                <c:pt idx="328">
                  <c:v>1.2857142857142856</c:v>
                </c:pt>
                <c:pt idx="329">
                  <c:v>0.65571428571428558</c:v>
                </c:pt>
                <c:pt idx="330">
                  <c:v>0.80457142857142849</c:v>
                </c:pt>
                <c:pt idx="331">
                  <c:v>0.59457142857142842</c:v>
                </c:pt>
                <c:pt idx="3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988-498F-B473-C41950D8F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538335"/>
        <c:axId val="93652873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'[1]Comparision as per CA'!$AH$1</c15:sqref>
                        </c15:formulaRef>
                      </c:ext>
                    </c:extLst>
                    <c:strCache>
                      <c:ptCount val="1"/>
                      <c:pt idx="0">
                        <c:v>L1 Area (Sq m)</c:v>
                      </c:pt>
                    </c:strCache>
                  </c:strRef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'[1]Comparision as per CA'!$B$2:$B$335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214260</c:v>
                      </c:pt>
                      <c:pt idx="2">
                        <c:v>214300</c:v>
                      </c:pt>
                      <c:pt idx="3">
                        <c:v>214400</c:v>
                      </c:pt>
                      <c:pt idx="4">
                        <c:v>214500</c:v>
                      </c:pt>
                      <c:pt idx="5">
                        <c:v>214600</c:v>
                      </c:pt>
                      <c:pt idx="6">
                        <c:v>214700</c:v>
                      </c:pt>
                      <c:pt idx="7">
                        <c:v>214800</c:v>
                      </c:pt>
                      <c:pt idx="8">
                        <c:v>214900</c:v>
                      </c:pt>
                      <c:pt idx="9">
                        <c:v>215000</c:v>
                      </c:pt>
                      <c:pt idx="10">
                        <c:v>215100</c:v>
                      </c:pt>
                      <c:pt idx="11">
                        <c:v>215200</c:v>
                      </c:pt>
                      <c:pt idx="12">
                        <c:v>215300</c:v>
                      </c:pt>
                      <c:pt idx="13">
                        <c:v>215400</c:v>
                      </c:pt>
                      <c:pt idx="14">
                        <c:v>215500</c:v>
                      </c:pt>
                      <c:pt idx="15">
                        <c:v>215600</c:v>
                      </c:pt>
                      <c:pt idx="16">
                        <c:v>215700</c:v>
                      </c:pt>
                      <c:pt idx="17">
                        <c:v>215800</c:v>
                      </c:pt>
                      <c:pt idx="18">
                        <c:v>215900</c:v>
                      </c:pt>
                      <c:pt idx="19">
                        <c:v>216000</c:v>
                      </c:pt>
                      <c:pt idx="20">
                        <c:v>216100</c:v>
                      </c:pt>
                      <c:pt idx="21">
                        <c:v>216200</c:v>
                      </c:pt>
                      <c:pt idx="22">
                        <c:v>216300</c:v>
                      </c:pt>
                      <c:pt idx="23">
                        <c:v>216400</c:v>
                      </c:pt>
                      <c:pt idx="24">
                        <c:v>216500</c:v>
                      </c:pt>
                      <c:pt idx="25">
                        <c:v>216600</c:v>
                      </c:pt>
                      <c:pt idx="26">
                        <c:v>216700</c:v>
                      </c:pt>
                      <c:pt idx="27">
                        <c:v>216800</c:v>
                      </c:pt>
                      <c:pt idx="28">
                        <c:v>216900</c:v>
                      </c:pt>
                      <c:pt idx="29">
                        <c:v>217000</c:v>
                      </c:pt>
                      <c:pt idx="30">
                        <c:v>217100</c:v>
                      </c:pt>
                      <c:pt idx="31">
                        <c:v>217200</c:v>
                      </c:pt>
                      <c:pt idx="32">
                        <c:v>217300</c:v>
                      </c:pt>
                      <c:pt idx="33">
                        <c:v>217400</c:v>
                      </c:pt>
                      <c:pt idx="34">
                        <c:v>217500</c:v>
                      </c:pt>
                      <c:pt idx="35">
                        <c:v>217600</c:v>
                      </c:pt>
                      <c:pt idx="36">
                        <c:v>217700</c:v>
                      </c:pt>
                      <c:pt idx="37">
                        <c:v>217800</c:v>
                      </c:pt>
                      <c:pt idx="38">
                        <c:v>217900</c:v>
                      </c:pt>
                      <c:pt idx="39">
                        <c:v>218000</c:v>
                      </c:pt>
                      <c:pt idx="40">
                        <c:v>218100</c:v>
                      </c:pt>
                      <c:pt idx="41">
                        <c:v>218200</c:v>
                      </c:pt>
                      <c:pt idx="42">
                        <c:v>218300</c:v>
                      </c:pt>
                      <c:pt idx="43">
                        <c:v>218400</c:v>
                      </c:pt>
                      <c:pt idx="44">
                        <c:v>218500</c:v>
                      </c:pt>
                      <c:pt idx="45">
                        <c:v>218600</c:v>
                      </c:pt>
                      <c:pt idx="46">
                        <c:v>218700</c:v>
                      </c:pt>
                      <c:pt idx="47">
                        <c:v>218800</c:v>
                      </c:pt>
                      <c:pt idx="48">
                        <c:v>218900</c:v>
                      </c:pt>
                      <c:pt idx="49">
                        <c:v>219000</c:v>
                      </c:pt>
                      <c:pt idx="50">
                        <c:v>219100</c:v>
                      </c:pt>
                      <c:pt idx="51">
                        <c:v>219200</c:v>
                      </c:pt>
                      <c:pt idx="52">
                        <c:v>219300</c:v>
                      </c:pt>
                      <c:pt idx="53">
                        <c:v>219400</c:v>
                      </c:pt>
                      <c:pt idx="54">
                        <c:v>219500</c:v>
                      </c:pt>
                      <c:pt idx="55">
                        <c:v>219600</c:v>
                      </c:pt>
                      <c:pt idx="56">
                        <c:v>219700</c:v>
                      </c:pt>
                      <c:pt idx="57">
                        <c:v>219800</c:v>
                      </c:pt>
                      <c:pt idx="58">
                        <c:v>219900</c:v>
                      </c:pt>
                      <c:pt idx="59">
                        <c:v>220000</c:v>
                      </c:pt>
                      <c:pt idx="60">
                        <c:v>220100</c:v>
                      </c:pt>
                      <c:pt idx="61">
                        <c:v>220200</c:v>
                      </c:pt>
                      <c:pt idx="62">
                        <c:v>220300</c:v>
                      </c:pt>
                      <c:pt idx="63">
                        <c:v>220400</c:v>
                      </c:pt>
                      <c:pt idx="64">
                        <c:v>220500</c:v>
                      </c:pt>
                      <c:pt idx="65">
                        <c:v>220600</c:v>
                      </c:pt>
                      <c:pt idx="66">
                        <c:v>220700</c:v>
                      </c:pt>
                      <c:pt idx="67">
                        <c:v>220800</c:v>
                      </c:pt>
                      <c:pt idx="68">
                        <c:v>220900</c:v>
                      </c:pt>
                      <c:pt idx="69">
                        <c:v>221000</c:v>
                      </c:pt>
                      <c:pt idx="70">
                        <c:v>221100</c:v>
                      </c:pt>
                      <c:pt idx="71">
                        <c:v>221200</c:v>
                      </c:pt>
                      <c:pt idx="72">
                        <c:v>221300</c:v>
                      </c:pt>
                      <c:pt idx="73">
                        <c:v>221400</c:v>
                      </c:pt>
                      <c:pt idx="74">
                        <c:v>221500</c:v>
                      </c:pt>
                      <c:pt idx="75">
                        <c:v>221600</c:v>
                      </c:pt>
                      <c:pt idx="76">
                        <c:v>221700</c:v>
                      </c:pt>
                      <c:pt idx="77">
                        <c:v>221800</c:v>
                      </c:pt>
                      <c:pt idx="78">
                        <c:v>221900</c:v>
                      </c:pt>
                      <c:pt idx="79">
                        <c:v>222000</c:v>
                      </c:pt>
                      <c:pt idx="80">
                        <c:v>222100</c:v>
                      </c:pt>
                      <c:pt idx="81">
                        <c:v>222200</c:v>
                      </c:pt>
                      <c:pt idx="82">
                        <c:v>222300</c:v>
                      </c:pt>
                      <c:pt idx="83">
                        <c:v>222400</c:v>
                      </c:pt>
                      <c:pt idx="84">
                        <c:v>222500</c:v>
                      </c:pt>
                      <c:pt idx="85">
                        <c:v>222600</c:v>
                      </c:pt>
                      <c:pt idx="86">
                        <c:v>222700</c:v>
                      </c:pt>
                      <c:pt idx="87">
                        <c:v>222800</c:v>
                      </c:pt>
                      <c:pt idx="88">
                        <c:v>222900</c:v>
                      </c:pt>
                      <c:pt idx="89">
                        <c:v>223000</c:v>
                      </c:pt>
                      <c:pt idx="90">
                        <c:v>223100</c:v>
                      </c:pt>
                      <c:pt idx="91">
                        <c:v>223200</c:v>
                      </c:pt>
                      <c:pt idx="92">
                        <c:v>223300</c:v>
                      </c:pt>
                      <c:pt idx="93">
                        <c:v>223400</c:v>
                      </c:pt>
                      <c:pt idx="94">
                        <c:v>223500</c:v>
                      </c:pt>
                      <c:pt idx="95">
                        <c:v>223600</c:v>
                      </c:pt>
                      <c:pt idx="96">
                        <c:v>223700</c:v>
                      </c:pt>
                      <c:pt idx="97">
                        <c:v>223800</c:v>
                      </c:pt>
                      <c:pt idx="98">
                        <c:v>223900</c:v>
                      </c:pt>
                      <c:pt idx="99">
                        <c:v>224000</c:v>
                      </c:pt>
                      <c:pt idx="100">
                        <c:v>224100</c:v>
                      </c:pt>
                      <c:pt idx="101">
                        <c:v>224200</c:v>
                      </c:pt>
                      <c:pt idx="102">
                        <c:v>224300</c:v>
                      </c:pt>
                      <c:pt idx="103">
                        <c:v>224400</c:v>
                      </c:pt>
                      <c:pt idx="104">
                        <c:v>224500</c:v>
                      </c:pt>
                      <c:pt idx="105">
                        <c:v>224600</c:v>
                      </c:pt>
                      <c:pt idx="106">
                        <c:v>224700</c:v>
                      </c:pt>
                      <c:pt idx="107">
                        <c:v>224800</c:v>
                      </c:pt>
                      <c:pt idx="108">
                        <c:v>224900</c:v>
                      </c:pt>
                      <c:pt idx="109">
                        <c:v>225000</c:v>
                      </c:pt>
                      <c:pt idx="110">
                        <c:v>225100</c:v>
                      </c:pt>
                      <c:pt idx="111">
                        <c:v>225200</c:v>
                      </c:pt>
                      <c:pt idx="112">
                        <c:v>225300</c:v>
                      </c:pt>
                      <c:pt idx="113">
                        <c:v>225400</c:v>
                      </c:pt>
                      <c:pt idx="114">
                        <c:v>225500</c:v>
                      </c:pt>
                      <c:pt idx="115">
                        <c:v>225600</c:v>
                      </c:pt>
                      <c:pt idx="116">
                        <c:v>225700</c:v>
                      </c:pt>
                      <c:pt idx="117">
                        <c:v>225800</c:v>
                      </c:pt>
                      <c:pt idx="118">
                        <c:v>225900</c:v>
                      </c:pt>
                      <c:pt idx="119">
                        <c:v>226000</c:v>
                      </c:pt>
                      <c:pt idx="120">
                        <c:v>226100</c:v>
                      </c:pt>
                      <c:pt idx="121">
                        <c:v>226200</c:v>
                      </c:pt>
                      <c:pt idx="122">
                        <c:v>226300</c:v>
                      </c:pt>
                      <c:pt idx="123">
                        <c:v>226400</c:v>
                      </c:pt>
                      <c:pt idx="124">
                        <c:v>226500</c:v>
                      </c:pt>
                      <c:pt idx="125">
                        <c:v>226600</c:v>
                      </c:pt>
                      <c:pt idx="126">
                        <c:v>226700</c:v>
                      </c:pt>
                      <c:pt idx="127">
                        <c:v>226800</c:v>
                      </c:pt>
                      <c:pt idx="128">
                        <c:v>226900</c:v>
                      </c:pt>
                      <c:pt idx="129">
                        <c:v>227000</c:v>
                      </c:pt>
                      <c:pt idx="130">
                        <c:v>227100</c:v>
                      </c:pt>
                      <c:pt idx="131">
                        <c:v>227200</c:v>
                      </c:pt>
                      <c:pt idx="132">
                        <c:v>227300</c:v>
                      </c:pt>
                      <c:pt idx="133">
                        <c:v>227400</c:v>
                      </c:pt>
                      <c:pt idx="134">
                        <c:v>227500</c:v>
                      </c:pt>
                      <c:pt idx="135">
                        <c:v>227600</c:v>
                      </c:pt>
                      <c:pt idx="136">
                        <c:v>227700</c:v>
                      </c:pt>
                      <c:pt idx="137">
                        <c:v>227800</c:v>
                      </c:pt>
                      <c:pt idx="138">
                        <c:v>227900</c:v>
                      </c:pt>
                      <c:pt idx="139">
                        <c:v>228000</c:v>
                      </c:pt>
                      <c:pt idx="140">
                        <c:v>228100</c:v>
                      </c:pt>
                      <c:pt idx="141">
                        <c:v>228200</c:v>
                      </c:pt>
                      <c:pt idx="142">
                        <c:v>228300</c:v>
                      </c:pt>
                      <c:pt idx="143">
                        <c:v>228400</c:v>
                      </c:pt>
                      <c:pt idx="144">
                        <c:v>228500</c:v>
                      </c:pt>
                      <c:pt idx="145">
                        <c:v>228600</c:v>
                      </c:pt>
                      <c:pt idx="146">
                        <c:v>228700</c:v>
                      </c:pt>
                      <c:pt idx="147">
                        <c:v>228800</c:v>
                      </c:pt>
                      <c:pt idx="148">
                        <c:v>228900</c:v>
                      </c:pt>
                      <c:pt idx="149">
                        <c:v>229000</c:v>
                      </c:pt>
                      <c:pt idx="150">
                        <c:v>229100</c:v>
                      </c:pt>
                      <c:pt idx="151">
                        <c:v>229200</c:v>
                      </c:pt>
                      <c:pt idx="152">
                        <c:v>229300</c:v>
                      </c:pt>
                      <c:pt idx="153">
                        <c:v>229400</c:v>
                      </c:pt>
                      <c:pt idx="154">
                        <c:v>229500</c:v>
                      </c:pt>
                      <c:pt idx="155">
                        <c:v>229600</c:v>
                      </c:pt>
                      <c:pt idx="156">
                        <c:v>229700</c:v>
                      </c:pt>
                      <c:pt idx="157">
                        <c:v>229800</c:v>
                      </c:pt>
                      <c:pt idx="158">
                        <c:v>229900</c:v>
                      </c:pt>
                      <c:pt idx="159">
                        <c:v>230000</c:v>
                      </c:pt>
                      <c:pt idx="160">
                        <c:v>230100</c:v>
                      </c:pt>
                      <c:pt idx="161">
                        <c:v>230200</c:v>
                      </c:pt>
                      <c:pt idx="162">
                        <c:v>230300</c:v>
                      </c:pt>
                      <c:pt idx="163">
                        <c:v>230400</c:v>
                      </c:pt>
                      <c:pt idx="164">
                        <c:v>230500</c:v>
                      </c:pt>
                      <c:pt idx="165">
                        <c:v>230600</c:v>
                      </c:pt>
                      <c:pt idx="166">
                        <c:v>230700</c:v>
                      </c:pt>
                      <c:pt idx="167">
                        <c:v>230800</c:v>
                      </c:pt>
                      <c:pt idx="168">
                        <c:v>230900</c:v>
                      </c:pt>
                      <c:pt idx="169">
                        <c:v>231000</c:v>
                      </c:pt>
                      <c:pt idx="170">
                        <c:v>231100</c:v>
                      </c:pt>
                      <c:pt idx="171">
                        <c:v>231200</c:v>
                      </c:pt>
                      <c:pt idx="172">
                        <c:v>231300</c:v>
                      </c:pt>
                      <c:pt idx="173">
                        <c:v>231400</c:v>
                      </c:pt>
                      <c:pt idx="174">
                        <c:v>231500</c:v>
                      </c:pt>
                      <c:pt idx="175">
                        <c:v>231600</c:v>
                      </c:pt>
                      <c:pt idx="176">
                        <c:v>231700</c:v>
                      </c:pt>
                      <c:pt idx="177">
                        <c:v>231800</c:v>
                      </c:pt>
                      <c:pt idx="178">
                        <c:v>231900</c:v>
                      </c:pt>
                      <c:pt idx="179">
                        <c:v>232000</c:v>
                      </c:pt>
                      <c:pt idx="180">
                        <c:v>232100</c:v>
                      </c:pt>
                      <c:pt idx="181">
                        <c:v>232200</c:v>
                      </c:pt>
                      <c:pt idx="182">
                        <c:v>232300</c:v>
                      </c:pt>
                      <c:pt idx="183">
                        <c:v>232400</c:v>
                      </c:pt>
                      <c:pt idx="184">
                        <c:v>232500</c:v>
                      </c:pt>
                      <c:pt idx="185">
                        <c:v>232600</c:v>
                      </c:pt>
                      <c:pt idx="186">
                        <c:v>232700</c:v>
                      </c:pt>
                      <c:pt idx="187">
                        <c:v>232800</c:v>
                      </c:pt>
                      <c:pt idx="188">
                        <c:v>232900</c:v>
                      </c:pt>
                      <c:pt idx="189">
                        <c:v>233000</c:v>
                      </c:pt>
                      <c:pt idx="190">
                        <c:v>233100</c:v>
                      </c:pt>
                      <c:pt idx="191">
                        <c:v>233200</c:v>
                      </c:pt>
                      <c:pt idx="192">
                        <c:v>233300</c:v>
                      </c:pt>
                      <c:pt idx="193">
                        <c:v>233400</c:v>
                      </c:pt>
                      <c:pt idx="194">
                        <c:v>233500</c:v>
                      </c:pt>
                      <c:pt idx="195">
                        <c:v>233600</c:v>
                      </c:pt>
                      <c:pt idx="196">
                        <c:v>233700</c:v>
                      </c:pt>
                      <c:pt idx="197">
                        <c:v>233800</c:v>
                      </c:pt>
                      <c:pt idx="198">
                        <c:v>233900</c:v>
                      </c:pt>
                      <c:pt idx="199">
                        <c:v>234000</c:v>
                      </c:pt>
                      <c:pt idx="200">
                        <c:v>234100</c:v>
                      </c:pt>
                      <c:pt idx="201">
                        <c:v>234200</c:v>
                      </c:pt>
                      <c:pt idx="202">
                        <c:v>234300</c:v>
                      </c:pt>
                      <c:pt idx="203">
                        <c:v>234400</c:v>
                      </c:pt>
                      <c:pt idx="204">
                        <c:v>234500</c:v>
                      </c:pt>
                      <c:pt idx="205">
                        <c:v>234600</c:v>
                      </c:pt>
                      <c:pt idx="206">
                        <c:v>234700</c:v>
                      </c:pt>
                      <c:pt idx="207">
                        <c:v>234800</c:v>
                      </c:pt>
                      <c:pt idx="208">
                        <c:v>234900</c:v>
                      </c:pt>
                      <c:pt idx="209">
                        <c:v>235000</c:v>
                      </c:pt>
                      <c:pt idx="210">
                        <c:v>235100</c:v>
                      </c:pt>
                      <c:pt idx="211">
                        <c:v>235200</c:v>
                      </c:pt>
                      <c:pt idx="212">
                        <c:v>235300</c:v>
                      </c:pt>
                      <c:pt idx="213">
                        <c:v>235400</c:v>
                      </c:pt>
                      <c:pt idx="214">
                        <c:v>235500</c:v>
                      </c:pt>
                      <c:pt idx="215">
                        <c:v>235600</c:v>
                      </c:pt>
                      <c:pt idx="216">
                        <c:v>235700</c:v>
                      </c:pt>
                      <c:pt idx="217">
                        <c:v>235800</c:v>
                      </c:pt>
                      <c:pt idx="218">
                        <c:v>235900</c:v>
                      </c:pt>
                      <c:pt idx="219">
                        <c:v>236000</c:v>
                      </c:pt>
                      <c:pt idx="220">
                        <c:v>236100</c:v>
                      </c:pt>
                      <c:pt idx="221">
                        <c:v>236200</c:v>
                      </c:pt>
                      <c:pt idx="222">
                        <c:v>236300</c:v>
                      </c:pt>
                      <c:pt idx="223">
                        <c:v>236400</c:v>
                      </c:pt>
                      <c:pt idx="224">
                        <c:v>236500</c:v>
                      </c:pt>
                      <c:pt idx="225">
                        <c:v>236600</c:v>
                      </c:pt>
                      <c:pt idx="226">
                        <c:v>236700</c:v>
                      </c:pt>
                      <c:pt idx="227">
                        <c:v>236800</c:v>
                      </c:pt>
                      <c:pt idx="228">
                        <c:v>236900</c:v>
                      </c:pt>
                      <c:pt idx="229">
                        <c:v>237000</c:v>
                      </c:pt>
                      <c:pt idx="230">
                        <c:v>237100</c:v>
                      </c:pt>
                      <c:pt idx="231">
                        <c:v>237200</c:v>
                      </c:pt>
                      <c:pt idx="232">
                        <c:v>237300</c:v>
                      </c:pt>
                      <c:pt idx="233">
                        <c:v>237400</c:v>
                      </c:pt>
                      <c:pt idx="234">
                        <c:v>237500</c:v>
                      </c:pt>
                      <c:pt idx="235">
                        <c:v>237600</c:v>
                      </c:pt>
                      <c:pt idx="236">
                        <c:v>237700</c:v>
                      </c:pt>
                      <c:pt idx="237">
                        <c:v>237800</c:v>
                      </c:pt>
                      <c:pt idx="238">
                        <c:v>237900</c:v>
                      </c:pt>
                      <c:pt idx="239">
                        <c:v>238000</c:v>
                      </c:pt>
                      <c:pt idx="240">
                        <c:v>238100</c:v>
                      </c:pt>
                      <c:pt idx="241">
                        <c:v>238200</c:v>
                      </c:pt>
                      <c:pt idx="242">
                        <c:v>238300</c:v>
                      </c:pt>
                      <c:pt idx="243">
                        <c:v>238400</c:v>
                      </c:pt>
                      <c:pt idx="244">
                        <c:v>238500</c:v>
                      </c:pt>
                      <c:pt idx="245">
                        <c:v>238600</c:v>
                      </c:pt>
                      <c:pt idx="246">
                        <c:v>238700</c:v>
                      </c:pt>
                      <c:pt idx="247">
                        <c:v>238800</c:v>
                      </c:pt>
                      <c:pt idx="248">
                        <c:v>238900</c:v>
                      </c:pt>
                      <c:pt idx="249">
                        <c:v>239000</c:v>
                      </c:pt>
                      <c:pt idx="250">
                        <c:v>239100</c:v>
                      </c:pt>
                      <c:pt idx="251">
                        <c:v>239200</c:v>
                      </c:pt>
                      <c:pt idx="252">
                        <c:v>239300</c:v>
                      </c:pt>
                      <c:pt idx="253">
                        <c:v>239400</c:v>
                      </c:pt>
                      <c:pt idx="254">
                        <c:v>239500</c:v>
                      </c:pt>
                      <c:pt idx="255">
                        <c:v>239600</c:v>
                      </c:pt>
                      <c:pt idx="256">
                        <c:v>239700</c:v>
                      </c:pt>
                      <c:pt idx="257">
                        <c:v>239800</c:v>
                      </c:pt>
                      <c:pt idx="258">
                        <c:v>239900</c:v>
                      </c:pt>
                      <c:pt idx="259">
                        <c:v>240000</c:v>
                      </c:pt>
                      <c:pt idx="260">
                        <c:v>240100</c:v>
                      </c:pt>
                      <c:pt idx="261">
                        <c:v>240200</c:v>
                      </c:pt>
                      <c:pt idx="262">
                        <c:v>240300</c:v>
                      </c:pt>
                      <c:pt idx="263">
                        <c:v>240400</c:v>
                      </c:pt>
                      <c:pt idx="264">
                        <c:v>240500</c:v>
                      </c:pt>
                      <c:pt idx="265">
                        <c:v>240600</c:v>
                      </c:pt>
                      <c:pt idx="266">
                        <c:v>240700</c:v>
                      </c:pt>
                      <c:pt idx="267">
                        <c:v>240800</c:v>
                      </c:pt>
                      <c:pt idx="268">
                        <c:v>240900</c:v>
                      </c:pt>
                      <c:pt idx="269">
                        <c:v>241000</c:v>
                      </c:pt>
                      <c:pt idx="270">
                        <c:v>241100</c:v>
                      </c:pt>
                      <c:pt idx="271">
                        <c:v>241200</c:v>
                      </c:pt>
                      <c:pt idx="272">
                        <c:v>241300</c:v>
                      </c:pt>
                      <c:pt idx="273">
                        <c:v>241400</c:v>
                      </c:pt>
                      <c:pt idx="274">
                        <c:v>241500</c:v>
                      </c:pt>
                      <c:pt idx="275">
                        <c:v>241600</c:v>
                      </c:pt>
                      <c:pt idx="276">
                        <c:v>241700</c:v>
                      </c:pt>
                      <c:pt idx="277">
                        <c:v>241800</c:v>
                      </c:pt>
                      <c:pt idx="278">
                        <c:v>241900</c:v>
                      </c:pt>
                      <c:pt idx="279">
                        <c:v>242000</c:v>
                      </c:pt>
                      <c:pt idx="280">
                        <c:v>242100</c:v>
                      </c:pt>
                      <c:pt idx="281">
                        <c:v>242200</c:v>
                      </c:pt>
                      <c:pt idx="282">
                        <c:v>242300</c:v>
                      </c:pt>
                      <c:pt idx="283">
                        <c:v>242400</c:v>
                      </c:pt>
                      <c:pt idx="284">
                        <c:v>242500</c:v>
                      </c:pt>
                      <c:pt idx="285">
                        <c:v>242600</c:v>
                      </c:pt>
                      <c:pt idx="286">
                        <c:v>242700</c:v>
                      </c:pt>
                      <c:pt idx="287">
                        <c:v>242800</c:v>
                      </c:pt>
                      <c:pt idx="288">
                        <c:v>242900</c:v>
                      </c:pt>
                      <c:pt idx="289">
                        <c:v>243000</c:v>
                      </c:pt>
                      <c:pt idx="290">
                        <c:v>243100</c:v>
                      </c:pt>
                      <c:pt idx="291">
                        <c:v>243200</c:v>
                      </c:pt>
                      <c:pt idx="292">
                        <c:v>243300</c:v>
                      </c:pt>
                      <c:pt idx="293">
                        <c:v>243400</c:v>
                      </c:pt>
                      <c:pt idx="294">
                        <c:v>243500</c:v>
                      </c:pt>
                      <c:pt idx="295">
                        <c:v>243600</c:v>
                      </c:pt>
                      <c:pt idx="296">
                        <c:v>243700</c:v>
                      </c:pt>
                      <c:pt idx="297">
                        <c:v>243800</c:v>
                      </c:pt>
                      <c:pt idx="298">
                        <c:v>243900</c:v>
                      </c:pt>
                      <c:pt idx="299">
                        <c:v>244000</c:v>
                      </c:pt>
                      <c:pt idx="300">
                        <c:v>244100</c:v>
                      </c:pt>
                      <c:pt idx="301">
                        <c:v>244200</c:v>
                      </c:pt>
                      <c:pt idx="302">
                        <c:v>244300</c:v>
                      </c:pt>
                      <c:pt idx="303">
                        <c:v>244400</c:v>
                      </c:pt>
                      <c:pt idx="304">
                        <c:v>244500</c:v>
                      </c:pt>
                      <c:pt idx="305">
                        <c:v>244600</c:v>
                      </c:pt>
                      <c:pt idx="306">
                        <c:v>244700</c:v>
                      </c:pt>
                      <c:pt idx="307">
                        <c:v>244800</c:v>
                      </c:pt>
                      <c:pt idx="308">
                        <c:v>244900</c:v>
                      </c:pt>
                      <c:pt idx="309">
                        <c:v>245000</c:v>
                      </c:pt>
                      <c:pt idx="310">
                        <c:v>245100</c:v>
                      </c:pt>
                      <c:pt idx="311">
                        <c:v>245200</c:v>
                      </c:pt>
                      <c:pt idx="312">
                        <c:v>245300</c:v>
                      </c:pt>
                      <c:pt idx="313">
                        <c:v>245400</c:v>
                      </c:pt>
                      <c:pt idx="314">
                        <c:v>245500</c:v>
                      </c:pt>
                      <c:pt idx="315">
                        <c:v>245600</c:v>
                      </c:pt>
                      <c:pt idx="316">
                        <c:v>245700</c:v>
                      </c:pt>
                      <c:pt idx="317">
                        <c:v>245800</c:v>
                      </c:pt>
                      <c:pt idx="318">
                        <c:v>245900</c:v>
                      </c:pt>
                      <c:pt idx="319">
                        <c:v>246000</c:v>
                      </c:pt>
                      <c:pt idx="320">
                        <c:v>246100</c:v>
                      </c:pt>
                      <c:pt idx="321">
                        <c:v>246200</c:v>
                      </c:pt>
                      <c:pt idx="322">
                        <c:v>246300</c:v>
                      </c:pt>
                      <c:pt idx="323">
                        <c:v>246400</c:v>
                      </c:pt>
                      <c:pt idx="324">
                        <c:v>246500</c:v>
                      </c:pt>
                      <c:pt idx="325">
                        <c:v>246600</c:v>
                      </c:pt>
                      <c:pt idx="326">
                        <c:v>246700</c:v>
                      </c:pt>
                      <c:pt idx="327">
                        <c:v>246800</c:v>
                      </c:pt>
                      <c:pt idx="328">
                        <c:v>246900</c:v>
                      </c:pt>
                      <c:pt idx="329">
                        <c:v>247000</c:v>
                      </c:pt>
                      <c:pt idx="330">
                        <c:v>247100</c:v>
                      </c:pt>
                      <c:pt idx="331">
                        <c:v>247200</c:v>
                      </c:pt>
                      <c:pt idx="332">
                        <c:v>247300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'[1]Comparision as per CA'!$AH$2:$AH$335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1.6E-2</c:v>
                      </c:pt>
                      <c:pt idx="2">
                        <c:v>7.0000000000000001E-3</c:v>
                      </c:pt>
                      <c:pt idx="3">
                        <c:v>1.2E-2</c:v>
                      </c:pt>
                      <c:pt idx="4">
                        <c:v>1.746</c:v>
                      </c:pt>
                      <c:pt idx="5">
                        <c:v>0.307</c:v>
                      </c:pt>
                      <c:pt idx="6">
                        <c:v>0.14800000000000002</c:v>
                      </c:pt>
                      <c:pt idx="7">
                        <c:v>0</c:v>
                      </c:pt>
                      <c:pt idx="8">
                        <c:v>8.0000000000000002E-3</c:v>
                      </c:pt>
                      <c:pt idx="9">
                        <c:v>0</c:v>
                      </c:pt>
                      <c:pt idx="10">
                        <c:v>4.0000000000000001E-3</c:v>
                      </c:pt>
                      <c:pt idx="11">
                        <c:v>4.0000000000000001E-3</c:v>
                      </c:pt>
                      <c:pt idx="12">
                        <c:v>1.6E-2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1.4999999999999999E-2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8.0000000000000002E-3</c:v>
                      </c:pt>
                      <c:pt idx="20">
                        <c:v>2.4E-2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2.7E-2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8.0000000000000002E-3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8.0000000000000002E-3</c:v>
                      </c:pt>
                      <c:pt idx="37">
                        <c:v>0</c:v>
                      </c:pt>
                      <c:pt idx="38">
                        <c:v>8.0000000000000002E-3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8.0000000000000002E-3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1.0999999999999999E-2</c:v>
                      </c:pt>
                      <c:pt idx="46">
                        <c:v>2.4E-2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2E-3</c:v>
                      </c:pt>
                      <c:pt idx="54">
                        <c:v>8.0000000000000002E-3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6.9000000000000006E-2</c:v>
                      </c:pt>
                      <c:pt idx="63">
                        <c:v>0</c:v>
                      </c:pt>
                      <c:pt idx="64">
                        <c:v>5.2999999999999999E-2</c:v>
                      </c:pt>
                      <c:pt idx="65">
                        <c:v>2.5000000000000001E-2</c:v>
                      </c:pt>
                      <c:pt idx="66">
                        <c:v>0</c:v>
                      </c:pt>
                      <c:pt idx="67">
                        <c:v>4.0000000000000001E-3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2.4E-2</c:v>
                      </c:pt>
                      <c:pt idx="72">
                        <c:v>0</c:v>
                      </c:pt>
                      <c:pt idx="73">
                        <c:v>0.48500000000000004</c:v>
                      </c:pt>
                      <c:pt idx="74">
                        <c:v>0.21400000000000002</c:v>
                      </c:pt>
                      <c:pt idx="75">
                        <c:v>1.7999999999999999E-2</c:v>
                      </c:pt>
                      <c:pt idx="76">
                        <c:v>6.0000000000000001E-3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3.0000000000000001E-3</c:v>
                      </c:pt>
                      <c:pt idx="85">
                        <c:v>3.6000000000000004E-2</c:v>
                      </c:pt>
                      <c:pt idx="86">
                        <c:v>7.0000000000000001E-3</c:v>
                      </c:pt>
                      <c:pt idx="87">
                        <c:v>8.9999999999999993E-3</c:v>
                      </c:pt>
                      <c:pt idx="88">
                        <c:v>4.0999999999999995E-2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9.0000000000000011E-3</c:v>
                      </c:pt>
                      <c:pt idx="93">
                        <c:v>0</c:v>
                      </c:pt>
                      <c:pt idx="94">
                        <c:v>4.3999999999999997E-2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0.03</c:v>
                      </c:pt>
                      <c:pt idx="98">
                        <c:v>0</c:v>
                      </c:pt>
                      <c:pt idx="99">
                        <c:v>9.0000000000000011E-3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7.0000000000000001E-3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0.63000000000000012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9.7000000000000003E-2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1.0999999999999999E-2</c:v>
                      </c:pt>
                      <c:pt idx="117">
                        <c:v>5.5000000000000007E-2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1.6E-2</c:v>
                      </c:pt>
                      <c:pt idx="123">
                        <c:v>1.7999999999999999E-2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2.8999999999999998E-2</c:v>
                      </c:pt>
                      <c:pt idx="128">
                        <c:v>0</c:v>
                      </c:pt>
                      <c:pt idx="129">
                        <c:v>7.0000000000000001E-3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6.0000000000000001E-3</c:v>
                      </c:pt>
                      <c:pt idx="138">
                        <c:v>2.5999999999999999E-2</c:v>
                      </c:pt>
                      <c:pt idx="139">
                        <c:v>1.0999999999999999E-2</c:v>
                      </c:pt>
                      <c:pt idx="140">
                        <c:v>0</c:v>
                      </c:pt>
                      <c:pt idx="141">
                        <c:v>0.54900000000000004</c:v>
                      </c:pt>
                      <c:pt idx="142">
                        <c:v>2.0689999999999995</c:v>
                      </c:pt>
                      <c:pt idx="143">
                        <c:v>0</c:v>
                      </c:pt>
                      <c:pt idx="144">
                        <c:v>0.01</c:v>
                      </c:pt>
                      <c:pt idx="145">
                        <c:v>1.2E-2</c:v>
                      </c:pt>
                      <c:pt idx="146">
                        <c:v>1.8000000000000002E-2</c:v>
                      </c:pt>
                      <c:pt idx="147">
                        <c:v>1.9E-2</c:v>
                      </c:pt>
                      <c:pt idx="148">
                        <c:v>0</c:v>
                      </c:pt>
                      <c:pt idx="149">
                        <c:v>2.3E-2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3.0000000000000001E-3</c:v>
                      </c:pt>
                      <c:pt idx="153">
                        <c:v>1.7000000000000001E-2</c:v>
                      </c:pt>
                      <c:pt idx="154">
                        <c:v>1.2999999999999999E-2</c:v>
                      </c:pt>
                      <c:pt idx="155">
                        <c:v>7.0000000000000001E-3</c:v>
                      </c:pt>
                      <c:pt idx="156">
                        <c:v>0</c:v>
                      </c:pt>
                      <c:pt idx="157">
                        <c:v>8.9999999999999993E-3</c:v>
                      </c:pt>
                      <c:pt idx="158">
                        <c:v>2.5000000000000001E-2</c:v>
                      </c:pt>
                      <c:pt idx="159">
                        <c:v>3.6999999999999998E-2</c:v>
                      </c:pt>
                      <c:pt idx="160">
                        <c:v>0.11899999999999998</c:v>
                      </c:pt>
                      <c:pt idx="161">
                        <c:v>1.2E-2</c:v>
                      </c:pt>
                      <c:pt idx="162">
                        <c:v>0.58799999999999997</c:v>
                      </c:pt>
                      <c:pt idx="163">
                        <c:v>7.3589999999999991</c:v>
                      </c:pt>
                      <c:pt idx="164">
                        <c:v>0.114</c:v>
                      </c:pt>
                      <c:pt idx="165">
                        <c:v>2.8999999999999998E-2</c:v>
                      </c:pt>
                      <c:pt idx="166">
                        <c:v>9.2000000000000012E-2</c:v>
                      </c:pt>
                      <c:pt idx="167">
                        <c:v>0.64300000000000013</c:v>
                      </c:pt>
                      <c:pt idx="168">
                        <c:v>1.7549999999999997</c:v>
                      </c:pt>
                      <c:pt idx="169">
                        <c:v>2.3E-2</c:v>
                      </c:pt>
                      <c:pt idx="170">
                        <c:v>3.4999999999999996E-2</c:v>
                      </c:pt>
                      <c:pt idx="171">
                        <c:v>0.48800000000000021</c:v>
                      </c:pt>
                      <c:pt idx="172">
                        <c:v>0.28600000000000009</c:v>
                      </c:pt>
                      <c:pt idx="173">
                        <c:v>8.7000000000000022E-2</c:v>
                      </c:pt>
                      <c:pt idx="174">
                        <c:v>0.26900000000000002</c:v>
                      </c:pt>
                      <c:pt idx="175">
                        <c:v>9.6000000000000002E-2</c:v>
                      </c:pt>
                      <c:pt idx="176">
                        <c:v>7.0000000000000001E-3</c:v>
                      </c:pt>
                      <c:pt idx="177">
                        <c:v>7.1000000000000008E-2</c:v>
                      </c:pt>
                      <c:pt idx="178">
                        <c:v>7.2999999999999995E-2</c:v>
                      </c:pt>
                      <c:pt idx="179">
                        <c:v>0.23300000000000004</c:v>
                      </c:pt>
                      <c:pt idx="180">
                        <c:v>0.39300000000000013</c:v>
                      </c:pt>
                      <c:pt idx="181">
                        <c:v>3.4000000000000002E-2</c:v>
                      </c:pt>
                      <c:pt idx="182">
                        <c:v>1.0999999999999999E-2</c:v>
                      </c:pt>
                      <c:pt idx="183">
                        <c:v>7.3999999999999996E-2</c:v>
                      </c:pt>
                      <c:pt idx="184">
                        <c:v>0.02</c:v>
                      </c:pt>
                      <c:pt idx="185">
                        <c:v>1.6E-2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0.04</c:v>
                      </c:pt>
                      <c:pt idx="189">
                        <c:v>1.6E-2</c:v>
                      </c:pt>
                      <c:pt idx="190">
                        <c:v>2.9000000000000001E-2</c:v>
                      </c:pt>
                      <c:pt idx="191">
                        <c:v>0.01</c:v>
                      </c:pt>
                      <c:pt idx="192">
                        <c:v>1.2E-2</c:v>
                      </c:pt>
                      <c:pt idx="193">
                        <c:v>0.14000000000000001</c:v>
                      </c:pt>
                      <c:pt idx="194">
                        <c:v>5.6999999999999995E-2</c:v>
                      </c:pt>
                      <c:pt idx="195">
                        <c:v>5.0000000000000001E-3</c:v>
                      </c:pt>
                      <c:pt idx="196">
                        <c:v>0.23899999999999999</c:v>
                      </c:pt>
                      <c:pt idx="197">
                        <c:v>8.699999999999998E-2</c:v>
                      </c:pt>
                      <c:pt idx="198">
                        <c:v>0</c:v>
                      </c:pt>
                      <c:pt idx="199">
                        <c:v>1.7000000000000001E-2</c:v>
                      </c:pt>
                      <c:pt idx="200">
                        <c:v>1.4999999999999999E-2</c:v>
                      </c:pt>
                      <c:pt idx="201">
                        <c:v>3.3000000000000002E-2</c:v>
                      </c:pt>
                      <c:pt idx="202">
                        <c:v>1.4999999999999999E-2</c:v>
                      </c:pt>
                      <c:pt idx="203">
                        <c:v>7.4999999999999997E-2</c:v>
                      </c:pt>
                      <c:pt idx="204">
                        <c:v>0.26700000000000007</c:v>
                      </c:pt>
                      <c:pt idx="205">
                        <c:v>4.8000000000000008E-2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8.9999999999999993E-3</c:v>
                      </c:pt>
                      <c:pt idx="209">
                        <c:v>0</c:v>
                      </c:pt>
                      <c:pt idx="210">
                        <c:v>7.0000000000000001E-3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9.2999999999999999E-2</c:v>
                      </c:pt>
                      <c:pt idx="215">
                        <c:v>2.7E-2</c:v>
                      </c:pt>
                      <c:pt idx="216">
                        <c:v>8.0000000000000002E-3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1.4E-2</c:v>
                      </c:pt>
                      <c:pt idx="221">
                        <c:v>1.2E-2</c:v>
                      </c:pt>
                      <c:pt idx="222">
                        <c:v>7.0000000000000001E-3</c:v>
                      </c:pt>
                      <c:pt idx="223">
                        <c:v>6.0000000000000001E-3</c:v>
                      </c:pt>
                      <c:pt idx="224">
                        <c:v>0.33799999999999997</c:v>
                      </c:pt>
                      <c:pt idx="225">
                        <c:v>0.01</c:v>
                      </c:pt>
                      <c:pt idx="226">
                        <c:v>0</c:v>
                      </c:pt>
                      <c:pt idx="227">
                        <c:v>0.18200000000000002</c:v>
                      </c:pt>
                      <c:pt idx="228">
                        <c:v>2.8999999999999998E-2</c:v>
                      </c:pt>
                      <c:pt idx="229">
                        <c:v>2.4E-2</c:v>
                      </c:pt>
                      <c:pt idx="230">
                        <c:v>0</c:v>
                      </c:pt>
                      <c:pt idx="231">
                        <c:v>0.49600000000000005</c:v>
                      </c:pt>
                      <c:pt idx="232">
                        <c:v>0.45100000000000012</c:v>
                      </c:pt>
                      <c:pt idx="233">
                        <c:v>0.01</c:v>
                      </c:pt>
                      <c:pt idx="234">
                        <c:v>6.0000000000000001E-3</c:v>
                      </c:pt>
                      <c:pt idx="235">
                        <c:v>0</c:v>
                      </c:pt>
                      <c:pt idx="236">
                        <c:v>0.25700000000000001</c:v>
                      </c:pt>
                      <c:pt idx="237">
                        <c:v>4.2999999999999997E-2</c:v>
                      </c:pt>
                      <c:pt idx="238">
                        <c:v>1.2E-2</c:v>
                      </c:pt>
                      <c:pt idx="239">
                        <c:v>2.0999999999999998E-2</c:v>
                      </c:pt>
                      <c:pt idx="240">
                        <c:v>4.4000000000000004E-2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5.0000000000000001E-3</c:v>
                      </c:pt>
                      <c:pt idx="244">
                        <c:v>8.2000000000000003E-2</c:v>
                      </c:pt>
                      <c:pt idx="245">
                        <c:v>0.43000000000000005</c:v>
                      </c:pt>
                      <c:pt idx="246">
                        <c:v>0.17100000000000001</c:v>
                      </c:pt>
                      <c:pt idx="247">
                        <c:v>4.7E-2</c:v>
                      </c:pt>
                      <c:pt idx="248">
                        <c:v>1.8699999999999997</c:v>
                      </c:pt>
                      <c:pt idx="249">
                        <c:v>0.77600000000000013</c:v>
                      </c:pt>
                      <c:pt idx="250">
                        <c:v>8.2029999999999994</c:v>
                      </c:pt>
                      <c:pt idx="251">
                        <c:v>6.9959999999999987</c:v>
                      </c:pt>
                      <c:pt idx="252">
                        <c:v>2.8689999999999998</c:v>
                      </c:pt>
                      <c:pt idx="253">
                        <c:v>0.81500000000000039</c:v>
                      </c:pt>
                      <c:pt idx="254">
                        <c:v>0.26000000000000006</c:v>
                      </c:pt>
                      <c:pt idx="255">
                        <c:v>0.86100000000000021</c:v>
                      </c:pt>
                      <c:pt idx="256">
                        <c:v>0.32900000000000007</c:v>
                      </c:pt>
                      <c:pt idx="257">
                        <c:v>0.40100000000000008</c:v>
                      </c:pt>
                      <c:pt idx="258">
                        <c:v>0.43700000000000006</c:v>
                      </c:pt>
                      <c:pt idx="259">
                        <c:v>1.4999999999999999E-2</c:v>
                      </c:pt>
                      <c:pt idx="260">
                        <c:v>0.9880000000000001</c:v>
                      </c:pt>
                      <c:pt idx="261">
                        <c:v>2.7349999999999994</c:v>
                      </c:pt>
                      <c:pt idx="262">
                        <c:v>0.126</c:v>
                      </c:pt>
                      <c:pt idx="263">
                        <c:v>8.299999999999999E-2</c:v>
                      </c:pt>
                      <c:pt idx="264">
                        <c:v>1.0010000000000001</c:v>
                      </c:pt>
                      <c:pt idx="265">
                        <c:v>0.59300000000000008</c:v>
                      </c:pt>
                      <c:pt idx="266">
                        <c:v>0.11600000000000002</c:v>
                      </c:pt>
                      <c:pt idx="267">
                        <c:v>1.8000000000000002E-2</c:v>
                      </c:pt>
                      <c:pt idx="268">
                        <c:v>0</c:v>
                      </c:pt>
                      <c:pt idx="269">
                        <c:v>7.8E-2</c:v>
                      </c:pt>
                      <c:pt idx="270">
                        <c:v>0.10099999999999999</c:v>
                      </c:pt>
                      <c:pt idx="271">
                        <c:v>0.25900000000000006</c:v>
                      </c:pt>
                      <c:pt idx="272">
                        <c:v>8.9999999999999993E-3</c:v>
                      </c:pt>
                      <c:pt idx="273">
                        <c:v>0.33400000000000013</c:v>
                      </c:pt>
                      <c:pt idx="274">
                        <c:v>0.41600000000000004</c:v>
                      </c:pt>
                      <c:pt idx="275">
                        <c:v>2.4E-2</c:v>
                      </c:pt>
                      <c:pt idx="276">
                        <c:v>4.0000000000000001E-3</c:v>
                      </c:pt>
                      <c:pt idx="277">
                        <c:v>3.0030000000000006</c:v>
                      </c:pt>
                      <c:pt idx="278">
                        <c:v>1.0999999999999999E-2</c:v>
                      </c:pt>
                      <c:pt idx="279">
                        <c:v>0.10900000000000001</c:v>
                      </c:pt>
                      <c:pt idx="280">
                        <c:v>8.0000000000000002E-3</c:v>
                      </c:pt>
                      <c:pt idx="281">
                        <c:v>8.9999999999999993E-3</c:v>
                      </c:pt>
                      <c:pt idx="282">
                        <c:v>0.121</c:v>
                      </c:pt>
                      <c:pt idx="283">
                        <c:v>0.10099999999999999</c:v>
                      </c:pt>
                      <c:pt idx="284">
                        <c:v>0.109</c:v>
                      </c:pt>
                      <c:pt idx="285">
                        <c:v>0.28700000000000003</c:v>
                      </c:pt>
                      <c:pt idx="286">
                        <c:v>2.5999999999999999E-2</c:v>
                      </c:pt>
                      <c:pt idx="287">
                        <c:v>7.0000000000000001E-3</c:v>
                      </c:pt>
                      <c:pt idx="288">
                        <c:v>0.29300000000000004</c:v>
                      </c:pt>
                      <c:pt idx="289">
                        <c:v>0.36</c:v>
                      </c:pt>
                      <c:pt idx="290">
                        <c:v>1.2E-2</c:v>
                      </c:pt>
                      <c:pt idx="291">
                        <c:v>1.9999999999999997E-2</c:v>
                      </c:pt>
                      <c:pt idx="292">
                        <c:v>0.34200000000000008</c:v>
                      </c:pt>
                      <c:pt idx="293">
                        <c:v>0.74500000000000022</c:v>
                      </c:pt>
                      <c:pt idx="294">
                        <c:v>0.113</c:v>
                      </c:pt>
                      <c:pt idx="295">
                        <c:v>0.124</c:v>
                      </c:pt>
                      <c:pt idx="296">
                        <c:v>6.5000000000000002E-2</c:v>
                      </c:pt>
                      <c:pt idx="297">
                        <c:v>1.8000000000000002E-2</c:v>
                      </c:pt>
                      <c:pt idx="298">
                        <c:v>4.2000000000000003E-2</c:v>
                      </c:pt>
                      <c:pt idx="299">
                        <c:v>4.9000000000000002E-2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8.2000000000000003E-2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8.9999999999999993E-3</c:v>
                      </c:pt>
                      <c:pt idx="311">
                        <c:v>1.6E-2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1.0999999999999999E-2</c:v>
                      </c:pt>
                      <c:pt idx="317">
                        <c:v>8.0000000000000002E-3</c:v>
                      </c:pt>
                      <c:pt idx="318">
                        <c:v>0</c:v>
                      </c:pt>
                      <c:pt idx="319">
                        <c:v>5.0000000000000001E-3</c:v>
                      </c:pt>
                      <c:pt idx="320">
                        <c:v>8.9999999999999993E-3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8.9999999999999993E-3</c:v>
                      </c:pt>
                      <c:pt idx="324">
                        <c:v>3.7999999999999999E-2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1.3000000000000001E-2</c:v>
                      </c:pt>
                      <c:pt idx="328">
                        <c:v>5.0000000000000001E-3</c:v>
                      </c:pt>
                      <c:pt idx="329">
                        <c:v>2E-3</c:v>
                      </c:pt>
                      <c:pt idx="330">
                        <c:v>0</c:v>
                      </c:pt>
                      <c:pt idx="331">
                        <c:v>5.2999999999999999E-2</c:v>
                      </c:pt>
                      <c:pt idx="332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3988-498F-B473-C41950D8FBF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CA'!$AJ$1</c15:sqref>
                        </c15:formulaRef>
                      </c:ext>
                    </c:extLst>
                    <c:strCache>
                      <c:ptCount val="1"/>
                      <c:pt idx="0">
                        <c:v>L2 Area (Sq m)</c:v>
                      </c:pt>
                    </c:strCache>
                  </c:strRef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CA'!$B$2:$B$335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214260</c:v>
                      </c:pt>
                      <c:pt idx="2">
                        <c:v>214300</c:v>
                      </c:pt>
                      <c:pt idx="3">
                        <c:v>214400</c:v>
                      </c:pt>
                      <c:pt idx="4">
                        <c:v>214500</c:v>
                      </c:pt>
                      <c:pt idx="5">
                        <c:v>214600</c:v>
                      </c:pt>
                      <c:pt idx="6">
                        <c:v>214700</c:v>
                      </c:pt>
                      <c:pt idx="7">
                        <c:v>214800</c:v>
                      </c:pt>
                      <c:pt idx="8">
                        <c:v>214900</c:v>
                      </c:pt>
                      <c:pt idx="9">
                        <c:v>215000</c:v>
                      </c:pt>
                      <c:pt idx="10">
                        <c:v>215100</c:v>
                      </c:pt>
                      <c:pt idx="11">
                        <c:v>215200</c:v>
                      </c:pt>
                      <c:pt idx="12">
                        <c:v>215300</c:v>
                      </c:pt>
                      <c:pt idx="13">
                        <c:v>215400</c:v>
                      </c:pt>
                      <c:pt idx="14">
                        <c:v>215500</c:v>
                      </c:pt>
                      <c:pt idx="15">
                        <c:v>215600</c:v>
                      </c:pt>
                      <c:pt idx="16">
                        <c:v>215700</c:v>
                      </c:pt>
                      <c:pt idx="17">
                        <c:v>215800</c:v>
                      </c:pt>
                      <c:pt idx="18">
                        <c:v>215900</c:v>
                      </c:pt>
                      <c:pt idx="19">
                        <c:v>216000</c:v>
                      </c:pt>
                      <c:pt idx="20">
                        <c:v>216100</c:v>
                      </c:pt>
                      <c:pt idx="21">
                        <c:v>216200</c:v>
                      </c:pt>
                      <c:pt idx="22">
                        <c:v>216300</c:v>
                      </c:pt>
                      <c:pt idx="23">
                        <c:v>216400</c:v>
                      </c:pt>
                      <c:pt idx="24">
                        <c:v>216500</c:v>
                      </c:pt>
                      <c:pt idx="25">
                        <c:v>216600</c:v>
                      </c:pt>
                      <c:pt idx="26">
                        <c:v>216700</c:v>
                      </c:pt>
                      <c:pt idx="27">
                        <c:v>216800</c:v>
                      </c:pt>
                      <c:pt idx="28">
                        <c:v>216900</c:v>
                      </c:pt>
                      <c:pt idx="29">
                        <c:v>217000</c:v>
                      </c:pt>
                      <c:pt idx="30">
                        <c:v>217100</c:v>
                      </c:pt>
                      <c:pt idx="31">
                        <c:v>217200</c:v>
                      </c:pt>
                      <c:pt idx="32">
                        <c:v>217300</c:v>
                      </c:pt>
                      <c:pt idx="33">
                        <c:v>217400</c:v>
                      </c:pt>
                      <c:pt idx="34">
                        <c:v>217500</c:v>
                      </c:pt>
                      <c:pt idx="35">
                        <c:v>217600</c:v>
                      </c:pt>
                      <c:pt idx="36">
                        <c:v>217700</c:v>
                      </c:pt>
                      <c:pt idx="37">
                        <c:v>217800</c:v>
                      </c:pt>
                      <c:pt idx="38">
                        <c:v>217900</c:v>
                      </c:pt>
                      <c:pt idx="39">
                        <c:v>218000</c:v>
                      </c:pt>
                      <c:pt idx="40">
                        <c:v>218100</c:v>
                      </c:pt>
                      <c:pt idx="41">
                        <c:v>218200</c:v>
                      </c:pt>
                      <c:pt idx="42">
                        <c:v>218300</c:v>
                      </c:pt>
                      <c:pt idx="43">
                        <c:v>218400</c:v>
                      </c:pt>
                      <c:pt idx="44">
                        <c:v>218500</c:v>
                      </c:pt>
                      <c:pt idx="45">
                        <c:v>218600</c:v>
                      </c:pt>
                      <c:pt idx="46">
                        <c:v>218700</c:v>
                      </c:pt>
                      <c:pt idx="47">
                        <c:v>218800</c:v>
                      </c:pt>
                      <c:pt idx="48">
                        <c:v>218900</c:v>
                      </c:pt>
                      <c:pt idx="49">
                        <c:v>219000</c:v>
                      </c:pt>
                      <c:pt idx="50">
                        <c:v>219100</c:v>
                      </c:pt>
                      <c:pt idx="51">
                        <c:v>219200</c:v>
                      </c:pt>
                      <c:pt idx="52">
                        <c:v>219300</c:v>
                      </c:pt>
                      <c:pt idx="53">
                        <c:v>219400</c:v>
                      </c:pt>
                      <c:pt idx="54">
                        <c:v>219500</c:v>
                      </c:pt>
                      <c:pt idx="55">
                        <c:v>219600</c:v>
                      </c:pt>
                      <c:pt idx="56">
                        <c:v>219700</c:v>
                      </c:pt>
                      <c:pt idx="57">
                        <c:v>219800</c:v>
                      </c:pt>
                      <c:pt idx="58">
                        <c:v>219900</c:v>
                      </c:pt>
                      <c:pt idx="59">
                        <c:v>220000</c:v>
                      </c:pt>
                      <c:pt idx="60">
                        <c:v>220100</c:v>
                      </c:pt>
                      <c:pt idx="61">
                        <c:v>220200</c:v>
                      </c:pt>
                      <c:pt idx="62">
                        <c:v>220300</c:v>
                      </c:pt>
                      <c:pt idx="63">
                        <c:v>220400</c:v>
                      </c:pt>
                      <c:pt idx="64">
                        <c:v>220500</c:v>
                      </c:pt>
                      <c:pt idx="65">
                        <c:v>220600</c:v>
                      </c:pt>
                      <c:pt idx="66">
                        <c:v>220700</c:v>
                      </c:pt>
                      <c:pt idx="67">
                        <c:v>220800</c:v>
                      </c:pt>
                      <c:pt idx="68">
                        <c:v>220900</c:v>
                      </c:pt>
                      <c:pt idx="69">
                        <c:v>221000</c:v>
                      </c:pt>
                      <c:pt idx="70">
                        <c:v>221100</c:v>
                      </c:pt>
                      <c:pt idx="71">
                        <c:v>221200</c:v>
                      </c:pt>
                      <c:pt idx="72">
                        <c:v>221300</c:v>
                      </c:pt>
                      <c:pt idx="73">
                        <c:v>221400</c:v>
                      </c:pt>
                      <c:pt idx="74">
                        <c:v>221500</c:v>
                      </c:pt>
                      <c:pt idx="75">
                        <c:v>221600</c:v>
                      </c:pt>
                      <c:pt idx="76">
                        <c:v>221700</c:v>
                      </c:pt>
                      <c:pt idx="77">
                        <c:v>221800</c:v>
                      </c:pt>
                      <c:pt idx="78">
                        <c:v>221900</c:v>
                      </c:pt>
                      <c:pt idx="79">
                        <c:v>222000</c:v>
                      </c:pt>
                      <c:pt idx="80">
                        <c:v>222100</c:v>
                      </c:pt>
                      <c:pt idx="81">
                        <c:v>222200</c:v>
                      </c:pt>
                      <c:pt idx="82">
                        <c:v>222300</c:v>
                      </c:pt>
                      <c:pt idx="83">
                        <c:v>222400</c:v>
                      </c:pt>
                      <c:pt idx="84">
                        <c:v>222500</c:v>
                      </c:pt>
                      <c:pt idx="85">
                        <c:v>222600</c:v>
                      </c:pt>
                      <c:pt idx="86">
                        <c:v>222700</c:v>
                      </c:pt>
                      <c:pt idx="87">
                        <c:v>222800</c:v>
                      </c:pt>
                      <c:pt idx="88">
                        <c:v>222900</c:v>
                      </c:pt>
                      <c:pt idx="89">
                        <c:v>223000</c:v>
                      </c:pt>
                      <c:pt idx="90">
                        <c:v>223100</c:v>
                      </c:pt>
                      <c:pt idx="91">
                        <c:v>223200</c:v>
                      </c:pt>
                      <c:pt idx="92">
                        <c:v>223300</c:v>
                      </c:pt>
                      <c:pt idx="93">
                        <c:v>223400</c:v>
                      </c:pt>
                      <c:pt idx="94">
                        <c:v>223500</c:v>
                      </c:pt>
                      <c:pt idx="95">
                        <c:v>223600</c:v>
                      </c:pt>
                      <c:pt idx="96">
                        <c:v>223700</c:v>
                      </c:pt>
                      <c:pt idx="97">
                        <c:v>223800</c:v>
                      </c:pt>
                      <c:pt idx="98">
                        <c:v>223900</c:v>
                      </c:pt>
                      <c:pt idx="99">
                        <c:v>224000</c:v>
                      </c:pt>
                      <c:pt idx="100">
                        <c:v>224100</c:v>
                      </c:pt>
                      <c:pt idx="101">
                        <c:v>224200</c:v>
                      </c:pt>
                      <c:pt idx="102">
                        <c:v>224300</c:v>
                      </c:pt>
                      <c:pt idx="103">
                        <c:v>224400</c:v>
                      </c:pt>
                      <c:pt idx="104">
                        <c:v>224500</c:v>
                      </c:pt>
                      <c:pt idx="105">
                        <c:v>224600</c:v>
                      </c:pt>
                      <c:pt idx="106">
                        <c:v>224700</c:v>
                      </c:pt>
                      <c:pt idx="107">
                        <c:v>224800</c:v>
                      </c:pt>
                      <c:pt idx="108">
                        <c:v>224900</c:v>
                      </c:pt>
                      <c:pt idx="109">
                        <c:v>225000</c:v>
                      </c:pt>
                      <c:pt idx="110">
                        <c:v>225100</c:v>
                      </c:pt>
                      <c:pt idx="111">
                        <c:v>225200</c:v>
                      </c:pt>
                      <c:pt idx="112">
                        <c:v>225300</c:v>
                      </c:pt>
                      <c:pt idx="113">
                        <c:v>225400</c:v>
                      </c:pt>
                      <c:pt idx="114">
                        <c:v>225500</c:v>
                      </c:pt>
                      <c:pt idx="115">
                        <c:v>225600</c:v>
                      </c:pt>
                      <c:pt idx="116">
                        <c:v>225700</c:v>
                      </c:pt>
                      <c:pt idx="117">
                        <c:v>225800</c:v>
                      </c:pt>
                      <c:pt idx="118">
                        <c:v>225900</c:v>
                      </c:pt>
                      <c:pt idx="119">
                        <c:v>226000</c:v>
                      </c:pt>
                      <c:pt idx="120">
                        <c:v>226100</c:v>
                      </c:pt>
                      <c:pt idx="121">
                        <c:v>226200</c:v>
                      </c:pt>
                      <c:pt idx="122">
                        <c:v>226300</c:v>
                      </c:pt>
                      <c:pt idx="123">
                        <c:v>226400</c:v>
                      </c:pt>
                      <c:pt idx="124">
                        <c:v>226500</c:v>
                      </c:pt>
                      <c:pt idx="125">
                        <c:v>226600</c:v>
                      </c:pt>
                      <c:pt idx="126">
                        <c:v>226700</c:v>
                      </c:pt>
                      <c:pt idx="127">
                        <c:v>226800</c:v>
                      </c:pt>
                      <c:pt idx="128">
                        <c:v>226900</c:v>
                      </c:pt>
                      <c:pt idx="129">
                        <c:v>227000</c:v>
                      </c:pt>
                      <c:pt idx="130">
                        <c:v>227100</c:v>
                      </c:pt>
                      <c:pt idx="131">
                        <c:v>227200</c:v>
                      </c:pt>
                      <c:pt idx="132">
                        <c:v>227300</c:v>
                      </c:pt>
                      <c:pt idx="133">
                        <c:v>227400</c:v>
                      </c:pt>
                      <c:pt idx="134">
                        <c:v>227500</c:v>
                      </c:pt>
                      <c:pt idx="135">
                        <c:v>227600</c:v>
                      </c:pt>
                      <c:pt idx="136">
                        <c:v>227700</c:v>
                      </c:pt>
                      <c:pt idx="137">
                        <c:v>227800</c:v>
                      </c:pt>
                      <c:pt idx="138">
                        <c:v>227900</c:v>
                      </c:pt>
                      <c:pt idx="139">
                        <c:v>228000</c:v>
                      </c:pt>
                      <c:pt idx="140">
                        <c:v>228100</c:v>
                      </c:pt>
                      <c:pt idx="141">
                        <c:v>228200</c:v>
                      </c:pt>
                      <c:pt idx="142">
                        <c:v>228300</c:v>
                      </c:pt>
                      <c:pt idx="143">
                        <c:v>228400</c:v>
                      </c:pt>
                      <c:pt idx="144">
                        <c:v>228500</c:v>
                      </c:pt>
                      <c:pt idx="145">
                        <c:v>228600</c:v>
                      </c:pt>
                      <c:pt idx="146">
                        <c:v>228700</c:v>
                      </c:pt>
                      <c:pt idx="147">
                        <c:v>228800</c:v>
                      </c:pt>
                      <c:pt idx="148">
                        <c:v>228900</c:v>
                      </c:pt>
                      <c:pt idx="149">
                        <c:v>229000</c:v>
                      </c:pt>
                      <c:pt idx="150">
                        <c:v>229100</c:v>
                      </c:pt>
                      <c:pt idx="151">
                        <c:v>229200</c:v>
                      </c:pt>
                      <c:pt idx="152">
                        <c:v>229300</c:v>
                      </c:pt>
                      <c:pt idx="153">
                        <c:v>229400</c:v>
                      </c:pt>
                      <c:pt idx="154">
                        <c:v>229500</c:v>
                      </c:pt>
                      <c:pt idx="155">
                        <c:v>229600</c:v>
                      </c:pt>
                      <c:pt idx="156">
                        <c:v>229700</c:v>
                      </c:pt>
                      <c:pt idx="157">
                        <c:v>229800</c:v>
                      </c:pt>
                      <c:pt idx="158">
                        <c:v>229900</c:v>
                      </c:pt>
                      <c:pt idx="159">
                        <c:v>230000</c:v>
                      </c:pt>
                      <c:pt idx="160">
                        <c:v>230100</c:v>
                      </c:pt>
                      <c:pt idx="161">
                        <c:v>230200</c:v>
                      </c:pt>
                      <c:pt idx="162">
                        <c:v>230300</c:v>
                      </c:pt>
                      <c:pt idx="163">
                        <c:v>230400</c:v>
                      </c:pt>
                      <c:pt idx="164">
                        <c:v>230500</c:v>
                      </c:pt>
                      <c:pt idx="165">
                        <c:v>230600</c:v>
                      </c:pt>
                      <c:pt idx="166">
                        <c:v>230700</c:v>
                      </c:pt>
                      <c:pt idx="167">
                        <c:v>230800</c:v>
                      </c:pt>
                      <c:pt idx="168">
                        <c:v>230900</c:v>
                      </c:pt>
                      <c:pt idx="169">
                        <c:v>231000</c:v>
                      </c:pt>
                      <c:pt idx="170">
                        <c:v>231100</c:v>
                      </c:pt>
                      <c:pt idx="171">
                        <c:v>231200</c:v>
                      </c:pt>
                      <c:pt idx="172">
                        <c:v>231300</c:v>
                      </c:pt>
                      <c:pt idx="173">
                        <c:v>231400</c:v>
                      </c:pt>
                      <c:pt idx="174">
                        <c:v>231500</c:v>
                      </c:pt>
                      <c:pt idx="175">
                        <c:v>231600</c:v>
                      </c:pt>
                      <c:pt idx="176">
                        <c:v>231700</c:v>
                      </c:pt>
                      <c:pt idx="177">
                        <c:v>231800</c:v>
                      </c:pt>
                      <c:pt idx="178">
                        <c:v>231900</c:v>
                      </c:pt>
                      <c:pt idx="179">
                        <c:v>232000</c:v>
                      </c:pt>
                      <c:pt idx="180">
                        <c:v>232100</c:v>
                      </c:pt>
                      <c:pt idx="181">
                        <c:v>232200</c:v>
                      </c:pt>
                      <c:pt idx="182">
                        <c:v>232300</c:v>
                      </c:pt>
                      <c:pt idx="183">
                        <c:v>232400</c:v>
                      </c:pt>
                      <c:pt idx="184">
                        <c:v>232500</c:v>
                      </c:pt>
                      <c:pt idx="185">
                        <c:v>232600</c:v>
                      </c:pt>
                      <c:pt idx="186">
                        <c:v>232700</c:v>
                      </c:pt>
                      <c:pt idx="187">
                        <c:v>232800</c:v>
                      </c:pt>
                      <c:pt idx="188">
                        <c:v>232900</c:v>
                      </c:pt>
                      <c:pt idx="189">
                        <c:v>233000</c:v>
                      </c:pt>
                      <c:pt idx="190">
                        <c:v>233100</c:v>
                      </c:pt>
                      <c:pt idx="191">
                        <c:v>233200</c:v>
                      </c:pt>
                      <c:pt idx="192">
                        <c:v>233300</c:v>
                      </c:pt>
                      <c:pt idx="193">
                        <c:v>233400</c:v>
                      </c:pt>
                      <c:pt idx="194">
                        <c:v>233500</c:v>
                      </c:pt>
                      <c:pt idx="195">
                        <c:v>233600</c:v>
                      </c:pt>
                      <c:pt idx="196">
                        <c:v>233700</c:v>
                      </c:pt>
                      <c:pt idx="197">
                        <c:v>233800</c:v>
                      </c:pt>
                      <c:pt idx="198">
                        <c:v>233900</c:v>
                      </c:pt>
                      <c:pt idx="199">
                        <c:v>234000</c:v>
                      </c:pt>
                      <c:pt idx="200">
                        <c:v>234100</c:v>
                      </c:pt>
                      <c:pt idx="201">
                        <c:v>234200</c:v>
                      </c:pt>
                      <c:pt idx="202">
                        <c:v>234300</c:v>
                      </c:pt>
                      <c:pt idx="203">
                        <c:v>234400</c:v>
                      </c:pt>
                      <c:pt idx="204">
                        <c:v>234500</c:v>
                      </c:pt>
                      <c:pt idx="205">
                        <c:v>234600</c:v>
                      </c:pt>
                      <c:pt idx="206">
                        <c:v>234700</c:v>
                      </c:pt>
                      <c:pt idx="207">
                        <c:v>234800</c:v>
                      </c:pt>
                      <c:pt idx="208">
                        <c:v>234900</c:v>
                      </c:pt>
                      <c:pt idx="209">
                        <c:v>235000</c:v>
                      </c:pt>
                      <c:pt idx="210">
                        <c:v>235100</c:v>
                      </c:pt>
                      <c:pt idx="211">
                        <c:v>235200</c:v>
                      </c:pt>
                      <c:pt idx="212">
                        <c:v>235300</c:v>
                      </c:pt>
                      <c:pt idx="213">
                        <c:v>235400</c:v>
                      </c:pt>
                      <c:pt idx="214">
                        <c:v>235500</c:v>
                      </c:pt>
                      <c:pt idx="215">
                        <c:v>235600</c:v>
                      </c:pt>
                      <c:pt idx="216">
                        <c:v>235700</c:v>
                      </c:pt>
                      <c:pt idx="217">
                        <c:v>235800</c:v>
                      </c:pt>
                      <c:pt idx="218">
                        <c:v>235900</c:v>
                      </c:pt>
                      <c:pt idx="219">
                        <c:v>236000</c:v>
                      </c:pt>
                      <c:pt idx="220">
                        <c:v>236100</c:v>
                      </c:pt>
                      <c:pt idx="221">
                        <c:v>236200</c:v>
                      </c:pt>
                      <c:pt idx="222">
                        <c:v>236300</c:v>
                      </c:pt>
                      <c:pt idx="223">
                        <c:v>236400</c:v>
                      </c:pt>
                      <c:pt idx="224">
                        <c:v>236500</c:v>
                      </c:pt>
                      <c:pt idx="225">
                        <c:v>236600</c:v>
                      </c:pt>
                      <c:pt idx="226">
                        <c:v>236700</c:v>
                      </c:pt>
                      <c:pt idx="227">
                        <c:v>236800</c:v>
                      </c:pt>
                      <c:pt idx="228">
                        <c:v>236900</c:v>
                      </c:pt>
                      <c:pt idx="229">
                        <c:v>237000</c:v>
                      </c:pt>
                      <c:pt idx="230">
                        <c:v>237100</c:v>
                      </c:pt>
                      <c:pt idx="231">
                        <c:v>237200</c:v>
                      </c:pt>
                      <c:pt idx="232">
                        <c:v>237300</c:v>
                      </c:pt>
                      <c:pt idx="233">
                        <c:v>237400</c:v>
                      </c:pt>
                      <c:pt idx="234">
                        <c:v>237500</c:v>
                      </c:pt>
                      <c:pt idx="235">
                        <c:v>237600</c:v>
                      </c:pt>
                      <c:pt idx="236">
                        <c:v>237700</c:v>
                      </c:pt>
                      <c:pt idx="237">
                        <c:v>237800</c:v>
                      </c:pt>
                      <c:pt idx="238">
                        <c:v>237900</c:v>
                      </c:pt>
                      <c:pt idx="239">
                        <c:v>238000</c:v>
                      </c:pt>
                      <c:pt idx="240">
                        <c:v>238100</c:v>
                      </c:pt>
                      <c:pt idx="241">
                        <c:v>238200</c:v>
                      </c:pt>
                      <c:pt idx="242">
                        <c:v>238300</c:v>
                      </c:pt>
                      <c:pt idx="243">
                        <c:v>238400</c:v>
                      </c:pt>
                      <c:pt idx="244">
                        <c:v>238500</c:v>
                      </c:pt>
                      <c:pt idx="245">
                        <c:v>238600</c:v>
                      </c:pt>
                      <c:pt idx="246">
                        <c:v>238700</c:v>
                      </c:pt>
                      <c:pt idx="247">
                        <c:v>238800</c:v>
                      </c:pt>
                      <c:pt idx="248">
                        <c:v>238900</c:v>
                      </c:pt>
                      <c:pt idx="249">
                        <c:v>239000</c:v>
                      </c:pt>
                      <c:pt idx="250">
                        <c:v>239100</c:v>
                      </c:pt>
                      <c:pt idx="251">
                        <c:v>239200</c:v>
                      </c:pt>
                      <c:pt idx="252">
                        <c:v>239300</c:v>
                      </c:pt>
                      <c:pt idx="253">
                        <c:v>239400</c:v>
                      </c:pt>
                      <c:pt idx="254">
                        <c:v>239500</c:v>
                      </c:pt>
                      <c:pt idx="255">
                        <c:v>239600</c:v>
                      </c:pt>
                      <c:pt idx="256">
                        <c:v>239700</c:v>
                      </c:pt>
                      <c:pt idx="257">
                        <c:v>239800</c:v>
                      </c:pt>
                      <c:pt idx="258">
                        <c:v>239900</c:v>
                      </c:pt>
                      <c:pt idx="259">
                        <c:v>240000</c:v>
                      </c:pt>
                      <c:pt idx="260">
                        <c:v>240100</c:v>
                      </c:pt>
                      <c:pt idx="261">
                        <c:v>240200</c:v>
                      </c:pt>
                      <c:pt idx="262">
                        <c:v>240300</c:v>
                      </c:pt>
                      <c:pt idx="263">
                        <c:v>240400</c:v>
                      </c:pt>
                      <c:pt idx="264">
                        <c:v>240500</c:v>
                      </c:pt>
                      <c:pt idx="265">
                        <c:v>240600</c:v>
                      </c:pt>
                      <c:pt idx="266">
                        <c:v>240700</c:v>
                      </c:pt>
                      <c:pt idx="267">
                        <c:v>240800</c:v>
                      </c:pt>
                      <c:pt idx="268">
                        <c:v>240900</c:v>
                      </c:pt>
                      <c:pt idx="269">
                        <c:v>241000</c:v>
                      </c:pt>
                      <c:pt idx="270">
                        <c:v>241100</c:v>
                      </c:pt>
                      <c:pt idx="271">
                        <c:v>241200</c:v>
                      </c:pt>
                      <c:pt idx="272">
                        <c:v>241300</c:v>
                      </c:pt>
                      <c:pt idx="273">
                        <c:v>241400</c:v>
                      </c:pt>
                      <c:pt idx="274">
                        <c:v>241500</c:v>
                      </c:pt>
                      <c:pt idx="275">
                        <c:v>241600</c:v>
                      </c:pt>
                      <c:pt idx="276">
                        <c:v>241700</c:v>
                      </c:pt>
                      <c:pt idx="277">
                        <c:v>241800</c:v>
                      </c:pt>
                      <c:pt idx="278">
                        <c:v>241900</c:v>
                      </c:pt>
                      <c:pt idx="279">
                        <c:v>242000</c:v>
                      </c:pt>
                      <c:pt idx="280">
                        <c:v>242100</c:v>
                      </c:pt>
                      <c:pt idx="281">
                        <c:v>242200</c:v>
                      </c:pt>
                      <c:pt idx="282">
                        <c:v>242300</c:v>
                      </c:pt>
                      <c:pt idx="283">
                        <c:v>242400</c:v>
                      </c:pt>
                      <c:pt idx="284">
                        <c:v>242500</c:v>
                      </c:pt>
                      <c:pt idx="285">
                        <c:v>242600</c:v>
                      </c:pt>
                      <c:pt idx="286">
                        <c:v>242700</c:v>
                      </c:pt>
                      <c:pt idx="287">
                        <c:v>242800</c:v>
                      </c:pt>
                      <c:pt idx="288">
                        <c:v>242900</c:v>
                      </c:pt>
                      <c:pt idx="289">
                        <c:v>243000</c:v>
                      </c:pt>
                      <c:pt idx="290">
                        <c:v>243100</c:v>
                      </c:pt>
                      <c:pt idx="291">
                        <c:v>243200</c:v>
                      </c:pt>
                      <c:pt idx="292">
                        <c:v>243300</c:v>
                      </c:pt>
                      <c:pt idx="293">
                        <c:v>243400</c:v>
                      </c:pt>
                      <c:pt idx="294">
                        <c:v>243500</c:v>
                      </c:pt>
                      <c:pt idx="295">
                        <c:v>243600</c:v>
                      </c:pt>
                      <c:pt idx="296">
                        <c:v>243700</c:v>
                      </c:pt>
                      <c:pt idx="297">
                        <c:v>243800</c:v>
                      </c:pt>
                      <c:pt idx="298">
                        <c:v>243900</c:v>
                      </c:pt>
                      <c:pt idx="299">
                        <c:v>244000</c:v>
                      </c:pt>
                      <c:pt idx="300">
                        <c:v>244100</c:v>
                      </c:pt>
                      <c:pt idx="301">
                        <c:v>244200</c:v>
                      </c:pt>
                      <c:pt idx="302">
                        <c:v>244300</c:v>
                      </c:pt>
                      <c:pt idx="303">
                        <c:v>244400</c:v>
                      </c:pt>
                      <c:pt idx="304">
                        <c:v>244500</c:v>
                      </c:pt>
                      <c:pt idx="305">
                        <c:v>244600</c:v>
                      </c:pt>
                      <c:pt idx="306">
                        <c:v>244700</c:v>
                      </c:pt>
                      <c:pt idx="307">
                        <c:v>244800</c:v>
                      </c:pt>
                      <c:pt idx="308">
                        <c:v>244900</c:v>
                      </c:pt>
                      <c:pt idx="309">
                        <c:v>245000</c:v>
                      </c:pt>
                      <c:pt idx="310">
                        <c:v>245100</c:v>
                      </c:pt>
                      <c:pt idx="311">
                        <c:v>245200</c:v>
                      </c:pt>
                      <c:pt idx="312">
                        <c:v>245300</c:v>
                      </c:pt>
                      <c:pt idx="313">
                        <c:v>245400</c:v>
                      </c:pt>
                      <c:pt idx="314">
                        <c:v>245500</c:v>
                      </c:pt>
                      <c:pt idx="315">
                        <c:v>245600</c:v>
                      </c:pt>
                      <c:pt idx="316">
                        <c:v>245700</c:v>
                      </c:pt>
                      <c:pt idx="317">
                        <c:v>245800</c:v>
                      </c:pt>
                      <c:pt idx="318">
                        <c:v>245900</c:v>
                      </c:pt>
                      <c:pt idx="319">
                        <c:v>246000</c:v>
                      </c:pt>
                      <c:pt idx="320">
                        <c:v>246100</c:v>
                      </c:pt>
                      <c:pt idx="321">
                        <c:v>246200</c:v>
                      </c:pt>
                      <c:pt idx="322">
                        <c:v>246300</c:v>
                      </c:pt>
                      <c:pt idx="323">
                        <c:v>246400</c:v>
                      </c:pt>
                      <c:pt idx="324">
                        <c:v>246500</c:v>
                      </c:pt>
                      <c:pt idx="325">
                        <c:v>246600</c:v>
                      </c:pt>
                      <c:pt idx="326">
                        <c:v>246700</c:v>
                      </c:pt>
                      <c:pt idx="327">
                        <c:v>246800</c:v>
                      </c:pt>
                      <c:pt idx="328">
                        <c:v>246900</c:v>
                      </c:pt>
                      <c:pt idx="329">
                        <c:v>247000</c:v>
                      </c:pt>
                      <c:pt idx="330">
                        <c:v>247100</c:v>
                      </c:pt>
                      <c:pt idx="331">
                        <c:v>247200</c:v>
                      </c:pt>
                      <c:pt idx="332">
                        <c:v>247300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CA'!$AJ$2:$AJ$335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0.46700000000000019</c:v>
                      </c:pt>
                      <c:pt idx="2">
                        <c:v>0.17600000000000002</c:v>
                      </c:pt>
                      <c:pt idx="3">
                        <c:v>8.0000000000000002E-3</c:v>
                      </c:pt>
                      <c:pt idx="4">
                        <c:v>1.6579999999999999</c:v>
                      </c:pt>
                      <c:pt idx="5">
                        <c:v>0</c:v>
                      </c:pt>
                      <c:pt idx="6">
                        <c:v>0.31900000000000006</c:v>
                      </c:pt>
                      <c:pt idx="7">
                        <c:v>2.8999999999999998E-2</c:v>
                      </c:pt>
                      <c:pt idx="8">
                        <c:v>0.30299999999999999</c:v>
                      </c:pt>
                      <c:pt idx="9">
                        <c:v>0.47600000000000009</c:v>
                      </c:pt>
                      <c:pt idx="10">
                        <c:v>0.21300000000000002</c:v>
                      </c:pt>
                      <c:pt idx="11">
                        <c:v>0.34200000000000003</c:v>
                      </c:pt>
                      <c:pt idx="12">
                        <c:v>0.55200000000000005</c:v>
                      </c:pt>
                      <c:pt idx="13">
                        <c:v>0</c:v>
                      </c:pt>
                      <c:pt idx="14">
                        <c:v>0.32600000000000007</c:v>
                      </c:pt>
                      <c:pt idx="15">
                        <c:v>0.18200000000000002</c:v>
                      </c:pt>
                      <c:pt idx="16">
                        <c:v>0.154</c:v>
                      </c:pt>
                      <c:pt idx="17">
                        <c:v>0</c:v>
                      </c:pt>
                      <c:pt idx="18">
                        <c:v>0.26700000000000002</c:v>
                      </c:pt>
                      <c:pt idx="19">
                        <c:v>7.0000000000000001E-3</c:v>
                      </c:pt>
                      <c:pt idx="20">
                        <c:v>1.5090000000000001</c:v>
                      </c:pt>
                      <c:pt idx="21">
                        <c:v>9.5999999999999988E-2</c:v>
                      </c:pt>
                      <c:pt idx="22">
                        <c:v>0.14400000000000002</c:v>
                      </c:pt>
                      <c:pt idx="23">
                        <c:v>0.24999999999999997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0.3050000000000001</c:v>
                      </c:pt>
                      <c:pt idx="27">
                        <c:v>2.3E-2</c:v>
                      </c:pt>
                      <c:pt idx="28">
                        <c:v>0.70100000000000007</c:v>
                      </c:pt>
                      <c:pt idx="29">
                        <c:v>0.20500000000000004</c:v>
                      </c:pt>
                      <c:pt idx="30">
                        <c:v>3.1E-2</c:v>
                      </c:pt>
                      <c:pt idx="31">
                        <c:v>0.70300000000000029</c:v>
                      </c:pt>
                      <c:pt idx="32">
                        <c:v>0.115</c:v>
                      </c:pt>
                      <c:pt idx="33">
                        <c:v>0</c:v>
                      </c:pt>
                      <c:pt idx="34">
                        <c:v>0.28500000000000003</c:v>
                      </c:pt>
                      <c:pt idx="35">
                        <c:v>0.34100000000000008</c:v>
                      </c:pt>
                      <c:pt idx="36">
                        <c:v>0.95300000000000051</c:v>
                      </c:pt>
                      <c:pt idx="37">
                        <c:v>0.64700000000000002</c:v>
                      </c:pt>
                      <c:pt idx="38">
                        <c:v>0.76400000000000012</c:v>
                      </c:pt>
                      <c:pt idx="39">
                        <c:v>0.16099999999999998</c:v>
                      </c:pt>
                      <c:pt idx="40">
                        <c:v>0.28100000000000008</c:v>
                      </c:pt>
                      <c:pt idx="41">
                        <c:v>0.57100000000000006</c:v>
                      </c:pt>
                      <c:pt idx="42">
                        <c:v>4.0999999999999995E-2</c:v>
                      </c:pt>
                      <c:pt idx="43">
                        <c:v>1.7999999999999999E-2</c:v>
                      </c:pt>
                      <c:pt idx="44">
                        <c:v>3.6999999999999998E-2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8.0000000000000002E-3</c:v>
                      </c:pt>
                      <c:pt idx="48">
                        <c:v>9.799999999999999E-2</c:v>
                      </c:pt>
                      <c:pt idx="49">
                        <c:v>0.03</c:v>
                      </c:pt>
                      <c:pt idx="50">
                        <c:v>0.28900000000000003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8.6999999999999994E-2</c:v>
                      </c:pt>
                      <c:pt idx="57">
                        <c:v>4.0000000000000001E-3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2.6000000000000002E-2</c:v>
                      </c:pt>
                      <c:pt idx="61">
                        <c:v>0</c:v>
                      </c:pt>
                      <c:pt idx="62">
                        <c:v>6.9000000000000006E-2</c:v>
                      </c:pt>
                      <c:pt idx="63">
                        <c:v>0.48200000000000021</c:v>
                      </c:pt>
                      <c:pt idx="64">
                        <c:v>1.0630000000000002</c:v>
                      </c:pt>
                      <c:pt idx="65">
                        <c:v>6.7000000000000004E-2</c:v>
                      </c:pt>
                      <c:pt idx="66">
                        <c:v>5.2000000000000005E-2</c:v>
                      </c:pt>
                      <c:pt idx="67">
                        <c:v>7.3999999999999996E-2</c:v>
                      </c:pt>
                      <c:pt idx="68">
                        <c:v>0</c:v>
                      </c:pt>
                      <c:pt idx="69">
                        <c:v>3.5999999999999997E-2</c:v>
                      </c:pt>
                      <c:pt idx="70">
                        <c:v>5.5E-2</c:v>
                      </c:pt>
                      <c:pt idx="71">
                        <c:v>0</c:v>
                      </c:pt>
                      <c:pt idx="72">
                        <c:v>0.39700000000000008</c:v>
                      </c:pt>
                      <c:pt idx="73">
                        <c:v>0</c:v>
                      </c:pt>
                      <c:pt idx="74">
                        <c:v>3.2000000000000001E-2</c:v>
                      </c:pt>
                      <c:pt idx="75">
                        <c:v>0.14800000000000002</c:v>
                      </c:pt>
                      <c:pt idx="76">
                        <c:v>0.12400000000000001</c:v>
                      </c:pt>
                      <c:pt idx="77">
                        <c:v>4.9000000000000002E-2</c:v>
                      </c:pt>
                      <c:pt idx="78">
                        <c:v>0.03</c:v>
                      </c:pt>
                      <c:pt idx="79">
                        <c:v>0</c:v>
                      </c:pt>
                      <c:pt idx="80">
                        <c:v>1.2E-2</c:v>
                      </c:pt>
                      <c:pt idx="81">
                        <c:v>2.4E-2</c:v>
                      </c:pt>
                      <c:pt idx="82">
                        <c:v>0.17799999999999999</c:v>
                      </c:pt>
                      <c:pt idx="83">
                        <c:v>8.6999999999999994E-2</c:v>
                      </c:pt>
                      <c:pt idx="84">
                        <c:v>0.01</c:v>
                      </c:pt>
                      <c:pt idx="85">
                        <c:v>1.2409999999999999</c:v>
                      </c:pt>
                      <c:pt idx="86">
                        <c:v>1.3210000000000002</c:v>
                      </c:pt>
                      <c:pt idx="87">
                        <c:v>1.173</c:v>
                      </c:pt>
                      <c:pt idx="88">
                        <c:v>0.33200000000000007</c:v>
                      </c:pt>
                      <c:pt idx="89">
                        <c:v>3.5000000000000003E-2</c:v>
                      </c:pt>
                      <c:pt idx="90">
                        <c:v>0.37500000000000006</c:v>
                      </c:pt>
                      <c:pt idx="91">
                        <c:v>0.26300000000000001</c:v>
                      </c:pt>
                      <c:pt idx="92">
                        <c:v>0.45600000000000013</c:v>
                      </c:pt>
                      <c:pt idx="93">
                        <c:v>0.26400000000000001</c:v>
                      </c:pt>
                      <c:pt idx="94">
                        <c:v>0.56400000000000017</c:v>
                      </c:pt>
                      <c:pt idx="95">
                        <c:v>0.40600000000000003</c:v>
                      </c:pt>
                      <c:pt idx="96">
                        <c:v>0.65400000000000025</c:v>
                      </c:pt>
                      <c:pt idx="97">
                        <c:v>1.0120000000000002</c:v>
                      </c:pt>
                      <c:pt idx="98">
                        <c:v>2.5999999999999999E-2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1.4999999999999999E-2</c:v>
                      </c:pt>
                      <c:pt idx="102">
                        <c:v>0.01</c:v>
                      </c:pt>
                      <c:pt idx="103">
                        <c:v>8.1000000000000003E-2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7.0000000000000001E-3</c:v>
                      </c:pt>
                      <c:pt idx="107">
                        <c:v>0.10100000000000001</c:v>
                      </c:pt>
                      <c:pt idx="108">
                        <c:v>8.0000000000000002E-3</c:v>
                      </c:pt>
                      <c:pt idx="109">
                        <c:v>0</c:v>
                      </c:pt>
                      <c:pt idx="110">
                        <c:v>0.10500000000000001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3.7999999999999999E-2</c:v>
                      </c:pt>
                      <c:pt idx="116">
                        <c:v>6.8000000000000005E-2</c:v>
                      </c:pt>
                      <c:pt idx="117">
                        <c:v>0</c:v>
                      </c:pt>
                      <c:pt idx="118">
                        <c:v>2.1999999999999999E-2</c:v>
                      </c:pt>
                      <c:pt idx="119">
                        <c:v>0</c:v>
                      </c:pt>
                      <c:pt idx="120">
                        <c:v>5.0000000000000001E-3</c:v>
                      </c:pt>
                      <c:pt idx="121">
                        <c:v>4.9999999999999996E-2</c:v>
                      </c:pt>
                      <c:pt idx="122">
                        <c:v>0</c:v>
                      </c:pt>
                      <c:pt idx="123">
                        <c:v>7.6999999999999999E-2</c:v>
                      </c:pt>
                      <c:pt idx="124">
                        <c:v>1.3000000000000001E-2</c:v>
                      </c:pt>
                      <c:pt idx="125">
                        <c:v>0</c:v>
                      </c:pt>
                      <c:pt idx="126">
                        <c:v>6.0000000000000001E-3</c:v>
                      </c:pt>
                      <c:pt idx="127">
                        <c:v>2.6999999999999996E-2</c:v>
                      </c:pt>
                      <c:pt idx="128">
                        <c:v>8.0000000000000002E-3</c:v>
                      </c:pt>
                      <c:pt idx="129">
                        <c:v>6.4000000000000001E-2</c:v>
                      </c:pt>
                      <c:pt idx="130">
                        <c:v>0</c:v>
                      </c:pt>
                      <c:pt idx="131">
                        <c:v>1.6E-2</c:v>
                      </c:pt>
                      <c:pt idx="132">
                        <c:v>0.10300000000000001</c:v>
                      </c:pt>
                      <c:pt idx="133">
                        <c:v>5.5E-2</c:v>
                      </c:pt>
                      <c:pt idx="134">
                        <c:v>0.01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2.1999999999999999E-2</c:v>
                      </c:pt>
                      <c:pt idx="139">
                        <c:v>1.7000000000000001E-2</c:v>
                      </c:pt>
                      <c:pt idx="140">
                        <c:v>3.0000000000000001E-3</c:v>
                      </c:pt>
                      <c:pt idx="141">
                        <c:v>8.0000000000000002E-3</c:v>
                      </c:pt>
                      <c:pt idx="142">
                        <c:v>2.1219999999999999</c:v>
                      </c:pt>
                      <c:pt idx="143">
                        <c:v>0</c:v>
                      </c:pt>
                      <c:pt idx="144">
                        <c:v>4.0999999999999995E-2</c:v>
                      </c:pt>
                      <c:pt idx="145">
                        <c:v>1.2E-2</c:v>
                      </c:pt>
                      <c:pt idx="146">
                        <c:v>0</c:v>
                      </c:pt>
                      <c:pt idx="147">
                        <c:v>2.1000000000000001E-2</c:v>
                      </c:pt>
                      <c:pt idx="148">
                        <c:v>2.0999999999999998E-2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1.4E-2</c:v>
                      </c:pt>
                      <c:pt idx="152">
                        <c:v>0</c:v>
                      </c:pt>
                      <c:pt idx="153">
                        <c:v>4.3000000000000003E-2</c:v>
                      </c:pt>
                      <c:pt idx="154">
                        <c:v>8.9999999999999993E-3</c:v>
                      </c:pt>
                      <c:pt idx="155">
                        <c:v>1.9E-2</c:v>
                      </c:pt>
                      <c:pt idx="156">
                        <c:v>0.51800000000000013</c:v>
                      </c:pt>
                      <c:pt idx="157">
                        <c:v>0.37500000000000011</c:v>
                      </c:pt>
                      <c:pt idx="158">
                        <c:v>7.9000000000000001E-2</c:v>
                      </c:pt>
                      <c:pt idx="159">
                        <c:v>0</c:v>
                      </c:pt>
                      <c:pt idx="160">
                        <c:v>0.66200000000000014</c:v>
                      </c:pt>
                      <c:pt idx="161">
                        <c:v>0.80300000000000016</c:v>
                      </c:pt>
                      <c:pt idx="162">
                        <c:v>0.4850000000000001</c:v>
                      </c:pt>
                      <c:pt idx="163">
                        <c:v>2.2469999999999994</c:v>
                      </c:pt>
                      <c:pt idx="164">
                        <c:v>0.97300000000000031</c:v>
                      </c:pt>
                      <c:pt idx="165">
                        <c:v>0.24299999999999999</c:v>
                      </c:pt>
                      <c:pt idx="166">
                        <c:v>0.65800000000000014</c:v>
                      </c:pt>
                      <c:pt idx="167">
                        <c:v>2.3029999999999995</c:v>
                      </c:pt>
                      <c:pt idx="168">
                        <c:v>1.8069999999999995</c:v>
                      </c:pt>
                      <c:pt idx="169">
                        <c:v>0.29100000000000004</c:v>
                      </c:pt>
                      <c:pt idx="170">
                        <c:v>0.44300000000000006</c:v>
                      </c:pt>
                      <c:pt idx="171">
                        <c:v>0.79900000000000027</c:v>
                      </c:pt>
                      <c:pt idx="172">
                        <c:v>0.45200000000000012</c:v>
                      </c:pt>
                      <c:pt idx="173">
                        <c:v>0.73400000000000021</c:v>
                      </c:pt>
                      <c:pt idx="174">
                        <c:v>0.18000000000000002</c:v>
                      </c:pt>
                      <c:pt idx="175">
                        <c:v>0.156</c:v>
                      </c:pt>
                      <c:pt idx="176">
                        <c:v>0.04</c:v>
                      </c:pt>
                      <c:pt idx="177">
                        <c:v>3.2000000000000001E-2</c:v>
                      </c:pt>
                      <c:pt idx="178">
                        <c:v>2.0999999999999998E-2</c:v>
                      </c:pt>
                      <c:pt idx="179">
                        <c:v>0.21200000000000002</c:v>
                      </c:pt>
                      <c:pt idx="180">
                        <c:v>0.27800000000000002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0.49600000000000005</c:v>
                      </c:pt>
                      <c:pt idx="184">
                        <c:v>0.26900000000000007</c:v>
                      </c:pt>
                      <c:pt idx="185">
                        <c:v>0.27</c:v>
                      </c:pt>
                      <c:pt idx="186">
                        <c:v>6.5000000000000002E-2</c:v>
                      </c:pt>
                      <c:pt idx="187">
                        <c:v>0.1</c:v>
                      </c:pt>
                      <c:pt idx="188">
                        <c:v>6.2E-2</c:v>
                      </c:pt>
                      <c:pt idx="189">
                        <c:v>8.9999999999999993E-3</c:v>
                      </c:pt>
                      <c:pt idx="190">
                        <c:v>5.4999999999999993E-2</c:v>
                      </c:pt>
                      <c:pt idx="191">
                        <c:v>8.0000000000000002E-3</c:v>
                      </c:pt>
                      <c:pt idx="192">
                        <c:v>4.6999999999999993E-2</c:v>
                      </c:pt>
                      <c:pt idx="193">
                        <c:v>0.64300000000000013</c:v>
                      </c:pt>
                      <c:pt idx="194">
                        <c:v>7.1000000000000008E-2</c:v>
                      </c:pt>
                      <c:pt idx="195">
                        <c:v>1.7000000000000001E-2</c:v>
                      </c:pt>
                      <c:pt idx="196">
                        <c:v>2.4300000000000006</c:v>
                      </c:pt>
                      <c:pt idx="197">
                        <c:v>0.497</c:v>
                      </c:pt>
                      <c:pt idx="198">
                        <c:v>0.21100000000000002</c:v>
                      </c:pt>
                      <c:pt idx="199">
                        <c:v>0.111</c:v>
                      </c:pt>
                      <c:pt idx="200">
                        <c:v>0.17200000000000001</c:v>
                      </c:pt>
                      <c:pt idx="201">
                        <c:v>0.03</c:v>
                      </c:pt>
                      <c:pt idx="202">
                        <c:v>0.63000000000000012</c:v>
                      </c:pt>
                      <c:pt idx="203">
                        <c:v>0.60499999999999998</c:v>
                      </c:pt>
                      <c:pt idx="204">
                        <c:v>0.51700000000000002</c:v>
                      </c:pt>
                      <c:pt idx="205">
                        <c:v>0.42100000000000004</c:v>
                      </c:pt>
                      <c:pt idx="206">
                        <c:v>0</c:v>
                      </c:pt>
                      <c:pt idx="207">
                        <c:v>0.01</c:v>
                      </c:pt>
                      <c:pt idx="208">
                        <c:v>1.2E-2</c:v>
                      </c:pt>
                      <c:pt idx="209">
                        <c:v>8.3000000000000004E-2</c:v>
                      </c:pt>
                      <c:pt idx="210">
                        <c:v>1.7000000000000001E-2</c:v>
                      </c:pt>
                      <c:pt idx="211">
                        <c:v>3.1E-2</c:v>
                      </c:pt>
                      <c:pt idx="212">
                        <c:v>0</c:v>
                      </c:pt>
                      <c:pt idx="213">
                        <c:v>1.9E-2</c:v>
                      </c:pt>
                      <c:pt idx="214">
                        <c:v>6.6000000000000003E-2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1.6E-2</c:v>
                      </c:pt>
                      <c:pt idx="218">
                        <c:v>1.7000000000000001E-2</c:v>
                      </c:pt>
                      <c:pt idx="219">
                        <c:v>6.8000000000000005E-2</c:v>
                      </c:pt>
                      <c:pt idx="220">
                        <c:v>1.4E-2</c:v>
                      </c:pt>
                      <c:pt idx="221">
                        <c:v>0</c:v>
                      </c:pt>
                      <c:pt idx="222">
                        <c:v>8.299999999999999E-2</c:v>
                      </c:pt>
                      <c:pt idx="223">
                        <c:v>0.10999999999999997</c:v>
                      </c:pt>
                      <c:pt idx="224">
                        <c:v>1.3299999999999998</c:v>
                      </c:pt>
                      <c:pt idx="225">
                        <c:v>0.19900000000000001</c:v>
                      </c:pt>
                      <c:pt idx="226">
                        <c:v>0.11200000000000002</c:v>
                      </c:pt>
                      <c:pt idx="227">
                        <c:v>1.8269999999999997</c:v>
                      </c:pt>
                      <c:pt idx="228">
                        <c:v>0.39100000000000007</c:v>
                      </c:pt>
                      <c:pt idx="229">
                        <c:v>0.24799999999999997</c:v>
                      </c:pt>
                      <c:pt idx="230">
                        <c:v>7.7999999999999986E-2</c:v>
                      </c:pt>
                      <c:pt idx="231">
                        <c:v>2.6249999999999996</c:v>
                      </c:pt>
                      <c:pt idx="232">
                        <c:v>0.4840000000000001</c:v>
                      </c:pt>
                      <c:pt idx="233">
                        <c:v>0.19400000000000001</c:v>
                      </c:pt>
                      <c:pt idx="234">
                        <c:v>0.20600000000000002</c:v>
                      </c:pt>
                      <c:pt idx="235">
                        <c:v>6.8000000000000005E-2</c:v>
                      </c:pt>
                      <c:pt idx="236">
                        <c:v>0.33600000000000008</c:v>
                      </c:pt>
                      <c:pt idx="237">
                        <c:v>0.54000000000000015</c:v>
                      </c:pt>
                      <c:pt idx="238">
                        <c:v>1.7999999999999999E-2</c:v>
                      </c:pt>
                      <c:pt idx="239">
                        <c:v>8.9999999999999993E-3</c:v>
                      </c:pt>
                      <c:pt idx="240">
                        <c:v>0.11600000000000001</c:v>
                      </c:pt>
                      <c:pt idx="241">
                        <c:v>0.05</c:v>
                      </c:pt>
                      <c:pt idx="242">
                        <c:v>0</c:v>
                      </c:pt>
                      <c:pt idx="243">
                        <c:v>1.6E-2</c:v>
                      </c:pt>
                      <c:pt idx="244">
                        <c:v>0.26800000000000007</c:v>
                      </c:pt>
                      <c:pt idx="245">
                        <c:v>0.69400000000000006</c:v>
                      </c:pt>
                      <c:pt idx="246">
                        <c:v>3.1269999999999998</c:v>
                      </c:pt>
                      <c:pt idx="247">
                        <c:v>0.52400000000000002</c:v>
                      </c:pt>
                      <c:pt idx="248">
                        <c:v>3.6830000000000007</c:v>
                      </c:pt>
                      <c:pt idx="249">
                        <c:v>8.2250000000000014</c:v>
                      </c:pt>
                      <c:pt idx="250">
                        <c:v>2.6999999999999997</c:v>
                      </c:pt>
                      <c:pt idx="251">
                        <c:v>5.7350000000000003</c:v>
                      </c:pt>
                      <c:pt idx="252">
                        <c:v>2.7169999999999996</c:v>
                      </c:pt>
                      <c:pt idx="253">
                        <c:v>3.8019999999999996</c:v>
                      </c:pt>
                      <c:pt idx="254">
                        <c:v>5.3129999999999997</c:v>
                      </c:pt>
                      <c:pt idx="255">
                        <c:v>5.1580000000000021</c:v>
                      </c:pt>
                      <c:pt idx="256">
                        <c:v>6.4020000000000001</c:v>
                      </c:pt>
                      <c:pt idx="257">
                        <c:v>3.1649999999999987</c:v>
                      </c:pt>
                      <c:pt idx="258">
                        <c:v>1.3689999999999996</c:v>
                      </c:pt>
                      <c:pt idx="259">
                        <c:v>1.8960000000000001</c:v>
                      </c:pt>
                      <c:pt idx="260">
                        <c:v>2.8180000000000001</c:v>
                      </c:pt>
                      <c:pt idx="261">
                        <c:v>3.8270000000000004</c:v>
                      </c:pt>
                      <c:pt idx="262">
                        <c:v>1.2230000000000001</c:v>
                      </c:pt>
                      <c:pt idx="263">
                        <c:v>2.706</c:v>
                      </c:pt>
                      <c:pt idx="264">
                        <c:v>6.8699999999999983</c:v>
                      </c:pt>
                      <c:pt idx="265">
                        <c:v>6.7929999999999984</c:v>
                      </c:pt>
                      <c:pt idx="266">
                        <c:v>0.69300000000000028</c:v>
                      </c:pt>
                      <c:pt idx="267">
                        <c:v>1.9969999999999992</c:v>
                      </c:pt>
                      <c:pt idx="268">
                        <c:v>0.83500000000000041</c:v>
                      </c:pt>
                      <c:pt idx="269">
                        <c:v>0.55600000000000016</c:v>
                      </c:pt>
                      <c:pt idx="270">
                        <c:v>1.7219999999999998</c:v>
                      </c:pt>
                      <c:pt idx="271">
                        <c:v>2.4269999999999992</c:v>
                      </c:pt>
                      <c:pt idx="272">
                        <c:v>2.2560000000000002</c:v>
                      </c:pt>
                      <c:pt idx="273">
                        <c:v>0.99000000000000021</c:v>
                      </c:pt>
                      <c:pt idx="274">
                        <c:v>4.0349999999999993</c:v>
                      </c:pt>
                      <c:pt idx="275">
                        <c:v>1.6789999999999998</c:v>
                      </c:pt>
                      <c:pt idx="276">
                        <c:v>0.187</c:v>
                      </c:pt>
                      <c:pt idx="277">
                        <c:v>1.9309999999999994</c:v>
                      </c:pt>
                      <c:pt idx="278">
                        <c:v>8.3999999999999991E-2</c:v>
                      </c:pt>
                      <c:pt idx="279">
                        <c:v>1.3520000000000001</c:v>
                      </c:pt>
                      <c:pt idx="280">
                        <c:v>0.51500000000000001</c:v>
                      </c:pt>
                      <c:pt idx="281">
                        <c:v>0.31000000000000005</c:v>
                      </c:pt>
                      <c:pt idx="282">
                        <c:v>1.161</c:v>
                      </c:pt>
                      <c:pt idx="283">
                        <c:v>1.8120000000000005</c:v>
                      </c:pt>
                      <c:pt idx="284">
                        <c:v>1.4370000000000003</c:v>
                      </c:pt>
                      <c:pt idx="285">
                        <c:v>0.81200000000000006</c:v>
                      </c:pt>
                      <c:pt idx="286">
                        <c:v>0.29200000000000004</c:v>
                      </c:pt>
                      <c:pt idx="287">
                        <c:v>9.0000000000000011E-2</c:v>
                      </c:pt>
                      <c:pt idx="288">
                        <c:v>0.41100000000000003</c:v>
                      </c:pt>
                      <c:pt idx="289">
                        <c:v>0.56800000000000017</c:v>
                      </c:pt>
                      <c:pt idx="290">
                        <c:v>7.8E-2</c:v>
                      </c:pt>
                      <c:pt idx="291">
                        <c:v>1.0999999999999999E-2</c:v>
                      </c:pt>
                      <c:pt idx="292">
                        <c:v>0.17</c:v>
                      </c:pt>
                      <c:pt idx="293">
                        <c:v>0.33600000000000008</c:v>
                      </c:pt>
                      <c:pt idx="294">
                        <c:v>0</c:v>
                      </c:pt>
                      <c:pt idx="295">
                        <c:v>0.42300000000000004</c:v>
                      </c:pt>
                      <c:pt idx="296">
                        <c:v>0.14400000000000002</c:v>
                      </c:pt>
                      <c:pt idx="297">
                        <c:v>7.4999999999999997E-2</c:v>
                      </c:pt>
                      <c:pt idx="298">
                        <c:v>4.3999999999999997E-2</c:v>
                      </c:pt>
                      <c:pt idx="299">
                        <c:v>0.11599999999999998</c:v>
                      </c:pt>
                      <c:pt idx="300">
                        <c:v>3.4000000000000002E-2</c:v>
                      </c:pt>
                      <c:pt idx="301">
                        <c:v>8.9999999999999993E-3</c:v>
                      </c:pt>
                      <c:pt idx="302">
                        <c:v>0.153</c:v>
                      </c:pt>
                      <c:pt idx="303">
                        <c:v>0.112</c:v>
                      </c:pt>
                      <c:pt idx="304">
                        <c:v>8.0999999999999989E-2</c:v>
                      </c:pt>
                      <c:pt idx="305">
                        <c:v>1.9999999999999997E-2</c:v>
                      </c:pt>
                      <c:pt idx="306">
                        <c:v>0.38100000000000001</c:v>
                      </c:pt>
                      <c:pt idx="307">
                        <c:v>0.74600000000000022</c:v>
                      </c:pt>
                      <c:pt idx="308">
                        <c:v>0.22000000000000006</c:v>
                      </c:pt>
                      <c:pt idx="309">
                        <c:v>0.99700000000000022</c:v>
                      </c:pt>
                      <c:pt idx="310">
                        <c:v>0.18200000000000002</c:v>
                      </c:pt>
                      <c:pt idx="311">
                        <c:v>5.1000000000000004E-2</c:v>
                      </c:pt>
                      <c:pt idx="312">
                        <c:v>0.11399999999999999</c:v>
                      </c:pt>
                      <c:pt idx="313">
                        <c:v>0.27500000000000002</c:v>
                      </c:pt>
                      <c:pt idx="314">
                        <c:v>0</c:v>
                      </c:pt>
                      <c:pt idx="315">
                        <c:v>0.04</c:v>
                      </c:pt>
                      <c:pt idx="316">
                        <c:v>0.08</c:v>
                      </c:pt>
                      <c:pt idx="317">
                        <c:v>7.6999999999999999E-2</c:v>
                      </c:pt>
                      <c:pt idx="318">
                        <c:v>6.4000000000000001E-2</c:v>
                      </c:pt>
                      <c:pt idx="319">
                        <c:v>3.6000000000000004E-2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3.4999999999999996E-2</c:v>
                      </c:pt>
                      <c:pt idx="325">
                        <c:v>0.17799999999999999</c:v>
                      </c:pt>
                      <c:pt idx="326">
                        <c:v>3.1E-2</c:v>
                      </c:pt>
                      <c:pt idx="327">
                        <c:v>4.6999999999999993E-2</c:v>
                      </c:pt>
                      <c:pt idx="328">
                        <c:v>1.9E-2</c:v>
                      </c:pt>
                      <c:pt idx="329">
                        <c:v>4.3999999999999997E-2</c:v>
                      </c:pt>
                      <c:pt idx="330">
                        <c:v>6.0000000000000001E-3</c:v>
                      </c:pt>
                      <c:pt idx="331">
                        <c:v>0</c:v>
                      </c:pt>
                      <c:pt idx="332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988-498F-B473-C41950D8FBF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CA'!$AL$1</c15:sqref>
                        </c15:formulaRef>
                      </c:ext>
                    </c:extLst>
                    <c:strCache>
                      <c:ptCount val="1"/>
                      <c:pt idx="0">
                        <c:v>L3 Area (Sq m)</c:v>
                      </c:pt>
                    </c:strCache>
                  </c:strRef>
                </c:tx>
                <c:spPr>
                  <a:ln w="95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CA'!$B$2:$B$335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214260</c:v>
                      </c:pt>
                      <c:pt idx="2">
                        <c:v>214300</c:v>
                      </c:pt>
                      <c:pt idx="3">
                        <c:v>214400</c:v>
                      </c:pt>
                      <c:pt idx="4">
                        <c:v>214500</c:v>
                      </c:pt>
                      <c:pt idx="5">
                        <c:v>214600</c:v>
                      </c:pt>
                      <c:pt idx="6">
                        <c:v>214700</c:v>
                      </c:pt>
                      <c:pt idx="7">
                        <c:v>214800</c:v>
                      </c:pt>
                      <c:pt idx="8">
                        <c:v>214900</c:v>
                      </c:pt>
                      <c:pt idx="9">
                        <c:v>215000</c:v>
                      </c:pt>
                      <c:pt idx="10">
                        <c:v>215100</c:v>
                      </c:pt>
                      <c:pt idx="11">
                        <c:v>215200</c:v>
                      </c:pt>
                      <c:pt idx="12">
                        <c:v>215300</c:v>
                      </c:pt>
                      <c:pt idx="13">
                        <c:v>215400</c:v>
                      </c:pt>
                      <c:pt idx="14">
                        <c:v>215500</c:v>
                      </c:pt>
                      <c:pt idx="15">
                        <c:v>215600</c:v>
                      </c:pt>
                      <c:pt idx="16">
                        <c:v>215700</c:v>
                      </c:pt>
                      <c:pt idx="17">
                        <c:v>215800</c:v>
                      </c:pt>
                      <c:pt idx="18">
                        <c:v>215900</c:v>
                      </c:pt>
                      <c:pt idx="19">
                        <c:v>216000</c:v>
                      </c:pt>
                      <c:pt idx="20">
                        <c:v>216100</c:v>
                      </c:pt>
                      <c:pt idx="21">
                        <c:v>216200</c:v>
                      </c:pt>
                      <c:pt idx="22">
                        <c:v>216300</c:v>
                      </c:pt>
                      <c:pt idx="23">
                        <c:v>216400</c:v>
                      </c:pt>
                      <c:pt idx="24">
                        <c:v>216500</c:v>
                      </c:pt>
                      <c:pt idx="25">
                        <c:v>216600</c:v>
                      </c:pt>
                      <c:pt idx="26">
                        <c:v>216700</c:v>
                      </c:pt>
                      <c:pt idx="27">
                        <c:v>216800</c:v>
                      </c:pt>
                      <c:pt idx="28">
                        <c:v>216900</c:v>
                      </c:pt>
                      <c:pt idx="29">
                        <c:v>217000</c:v>
                      </c:pt>
                      <c:pt idx="30">
                        <c:v>217100</c:v>
                      </c:pt>
                      <c:pt idx="31">
                        <c:v>217200</c:v>
                      </c:pt>
                      <c:pt idx="32">
                        <c:v>217300</c:v>
                      </c:pt>
                      <c:pt idx="33">
                        <c:v>217400</c:v>
                      </c:pt>
                      <c:pt idx="34">
                        <c:v>217500</c:v>
                      </c:pt>
                      <c:pt idx="35">
                        <c:v>217600</c:v>
                      </c:pt>
                      <c:pt idx="36">
                        <c:v>217700</c:v>
                      </c:pt>
                      <c:pt idx="37">
                        <c:v>217800</c:v>
                      </c:pt>
                      <c:pt idx="38">
                        <c:v>217900</c:v>
                      </c:pt>
                      <c:pt idx="39">
                        <c:v>218000</c:v>
                      </c:pt>
                      <c:pt idx="40">
                        <c:v>218100</c:v>
                      </c:pt>
                      <c:pt idx="41">
                        <c:v>218200</c:v>
                      </c:pt>
                      <c:pt idx="42">
                        <c:v>218300</c:v>
                      </c:pt>
                      <c:pt idx="43">
                        <c:v>218400</c:v>
                      </c:pt>
                      <c:pt idx="44">
                        <c:v>218500</c:v>
                      </c:pt>
                      <c:pt idx="45">
                        <c:v>218600</c:v>
                      </c:pt>
                      <c:pt idx="46">
                        <c:v>218700</c:v>
                      </c:pt>
                      <c:pt idx="47">
                        <c:v>218800</c:v>
                      </c:pt>
                      <c:pt idx="48">
                        <c:v>218900</c:v>
                      </c:pt>
                      <c:pt idx="49">
                        <c:v>219000</c:v>
                      </c:pt>
                      <c:pt idx="50">
                        <c:v>219100</c:v>
                      </c:pt>
                      <c:pt idx="51">
                        <c:v>219200</c:v>
                      </c:pt>
                      <c:pt idx="52">
                        <c:v>219300</c:v>
                      </c:pt>
                      <c:pt idx="53">
                        <c:v>219400</c:v>
                      </c:pt>
                      <c:pt idx="54">
                        <c:v>219500</c:v>
                      </c:pt>
                      <c:pt idx="55">
                        <c:v>219600</c:v>
                      </c:pt>
                      <c:pt idx="56">
                        <c:v>219700</c:v>
                      </c:pt>
                      <c:pt idx="57">
                        <c:v>219800</c:v>
                      </c:pt>
                      <c:pt idx="58">
                        <c:v>219900</c:v>
                      </c:pt>
                      <c:pt idx="59">
                        <c:v>220000</c:v>
                      </c:pt>
                      <c:pt idx="60">
                        <c:v>220100</c:v>
                      </c:pt>
                      <c:pt idx="61">
                        <c:v>220200</c:v>
                      </c:pt>
                      <c:pt idx="62">
                        <c:v>220300</c:v>
                      </c:pt>
                      <c:pt idx="63">
                        <c:v>220400</c:v>
                      </c:pt>
                      <c:pt idx="64">
                        <c:v>220500</c:v>
                      </c:pt>
                      <c:pt idx="65">
                        <c:v>220600</c:v>
                      </c:pt>
                      <c:pt idx="66">
                        <c:v>220700</c:v>
                      </c:pt>
                      <c:pt idx="67">
                        <c:v>220800</c:v>
                      </c:pt>
                      <c:pt idx="68">
                        <c:v>220900</c:v>
                      </c:pt>
                      <c:pt idx="69">
                        <c:v>221000</c:v>
                      </c:pt>
                      <c:pt idx="70">
                        <c:v>221100</c:v>
                      </c:pt>
                      <c:pt idx="71">
                        <c:v>221200</c:v>
                      </c:pt>
                      <c:pt idx="72">
                        <c:v>221300</c:v>
                      </c:pt>
                      <c:pt idx="73">
                        <c:v>221400</c:v>
                      </c:pt>
                      <c:pt idx="74">
                        <c:v>221500</c:v>
                      </c:pt>
                      <c:pt idx="75">
                        <c:v>221600</c:v>
                      </c:pt>
                      <c:pt idx="76">
                        <c:v>221700</c:v>
                      </c:pt>
                      <c:pt idx="77">
                        <c:v>221800</c:v>
                      </c:pt>
                      <c:pt idx="78">
                        <c:v>221900</c:v>
                      </c:pt>
                      <c:pt idx="79">
                        <c:v>222000</c:v>
                      </c:pt>
                      <c:pt idx="80">
                        <c:v>222100</c:v>
                      </c:pt>
                      <c:pt idx="81">
                        <c:v>222200</c:v>
                      </c:pt>
                      <c:pt idx="82">
                        <c:v>222300</c:v>
                      </c:pt>
                      <c:pt idx="83">
                        <c:v>222400</c:v>
                      </c:pt>
                      <c:pt idx="84">
                        <c:v>222500</c:v>
                      </c:pt>
                      <c:pt idx="85">
                        <c:v>222600</c:v>
                      </c:pt>
                      <c:pt idx="86">
                        <c:v>222700</c:v>
                      </c:pt>
                      <c:pt idx="87">
                        <c:v>222800</c:v>
                      </c:pt>
                      <c:pt idx="88">
                        <c:v>222900</c:v>
                      </c:pt>
                      <c:pt idx="89">
                        <c:v>223000</c:v>
                      </c:pt>
                      <c:pt idx="90">
                        <c:v>223100</c:v>
                      </c:pt>
                      <c:pt idx="91">
                        <c:v>223200</c:v>
                      </c:pt>
                      <c:pt idx="92">
                        <c:v>223300</c:v>
                      </c:pt>
                      <c:pt idx="93">
                        <c:v>223400</c:v>
                      </c:pt>
                      <c:pt idx="94">
                        <c:v>223500</c:v>
                      </c:pt>
                      <c:pt idx="95">
                        <c:v>223600</c:v>
                      </c:pt>
                      <c:pt idx="96">
                        <c:v>223700</c:v>
                      </c:pt>
                      <c:pt idx="97">
                        <c:v>223800</c:v>
                      </c:pt>
                      <c:pt idx="98">
                        <c:v>223900</c:v>
                      </c:pt>
                      <c:pt idx="99">
                        <c:v>224000</c:v>
                      </c:pt>
                      <c:pt idx="100">
                        <c:v>224100</c:v>
                      </c:pt>
                      <c:pt idx="101">
                        <c:v>224200</c:v>
                      </c:pt>
                      <c:pt idx="102">
                        <c:v>224300</c:v>
                      </c:pt>
                      <c:pt idx="103">
                        <c:v>224400</c:v>
                      </c:pt>
                      <c:pt idx="104">
                        <c:v>224500</c:v>
                      </c:pt>
                      <c:pt idx="105">
                        <c:v>224600</c:v>
                      </c:pt>
                      <c:pt idx="106">
                        <c:v>224700</c:v>
                      </c:pt>
                      <c:pt idx="107">
                        <c:v>224800</c:v>
                      </c:pt>
                      <c:pt idx="108">
                        <c:v>224900</c:v>
                      </c:pt>
                      <c:pt idx="109">
                        <c:v>225000</c:v>
                      </c:pt>
                      <c:pt idx="110">
                        <c:v>225100</c:v>
                      </c:pt>
                      <c:pt idx="111">
                        <c:v>225200</c:v>
                      </c:pt>
                      <c:pt idx="112">
                        <c:v>225300</c:v>
                      </c:pt>
                      <c:pt idx="113">
                        <c:v>225400</c:v>
                      </c:pt>
                      <c:pt idx="114">
                        <c:v>225500</c:v>
                      </c:pt>
                      <c:pt idx="115">
                        <c:v>225600</c:v>
                      </c:pt>
                      <c:pt idx="116">
                        <c:v>225700</c:v>
                      </c:pt>
                      <c:pt idx="117">
                        <c:v>225800</c:v>
                      </c:pt>
                      <c:pt idx="118">
                        <c:v>225900</c:v>
                      </c:pt>
                      <c:pt idx="119">
                        <c:v>226000</c:v>
                      </c:pt>
                      <c:pt idx="120">
                        <c:v>226100</c:v>
                      </c:pt>
                      <c:pt idx="121">
                        <c:v>226200</c:v>
                      </c:pt>
                      <c:pt idx="122">
                        <c:v>226300</c:v>
                      </c:pt>
                      <c:pt idx="123">
                        <c:v>226400</c:v>
                      </c:pt>
                      <c:pt idx="124">
                        <c:v>226500</c:v>
                      </c:pt>
                      <c:pt idx="125">
                        <c:v>226600</c:v>
                      </c:pt>
                      <c:pt idx="126">
                        <c:v>226700</c:v>
                      </c:pt>
                      <c:pt idx="127">
                        <c:v>226800</c:v>
                      </c:pt>
                      <c:pt idx="128">
                        <c:v>226900</c:v>
                      </c:pt>
                      <c:pt idx="129">
                        <c:v>227000</c:v>
                      </c:pt>
                      <c:pt idx="130">
                        <c:v>227100</c:v>
                      </c:pt>
                      <c:pt idx="131">
                        <c:v>227200</c:v>
                      </c:pt>
                      <c:pt idx="132">
                        <c:v>227300</c:v>
                      </c:pt>
                      <c:pt idx="133">
                        <c:v>227400</c:v>
                      </c:pt>
                      <c:pt idx="134">
                        <c:v>227500</c:v>
                      </c:pt>
                      <c:pt idx="135">
                        <c:v>227600</c:v>
                      </c:pt>
                      <c:pt idx="136">
                        <c:v>227700</c:v>
                      </c:pt>
                      <c:pt idx="137">
                        <c:v>227800</c:v>
                      </c:pt>
                      <c:pt idx="138">
                        <c:v>227900</c:v>
                      </c:pt>
                      <c:pt idx="139">
                        <c:v>228000</c:v>
                      </c:pt>
                      <c:pt idx="140">
                        <c:v>228100</c:v>
                      </c:pt>
                      <c:pt idx="141">
                        <c:v>228200</c:v>
                      </c:pt>
                      <c:pt idx="142">
                        <c:v>228300</c:v>
                      </c:pt>
                      <c:pt idx="143">
                        <c:v>228400</c:v>
                      </c:pt>
                      <c:pt idx="144">
                        <c:v>228500</c:v>
                      </c:pt>
                      <c:pt idx="145">
                        <c:v>228600</c:v>
                      </c:pt>
                      <c:pt idx="146">
                        <c:v>228700</c:v>
                      </c:pt>
                      <c:pt idx="147">
                        <c:v>228800</c:v>
                      </c:pt>
                      <c:pt idx="148">
                        <c:v>228900</c:v>
                      </c:pt>
                      <c:pt idx="149">
                        <c:v>229000</c:v>
                      </c:pt>
                      <c:pt idx="150">
                        <c:v>229100</c:v>
                      </c:pt>
                      <c:pt idx="151">
                        <c:v>229200</c:v>
                      </c:pt>
                      <c:pt idx="152">
                        <c:v>229300</c:v>
                      </c:pt>
                      <c:pt idx="153">
                        <c:v>229400</c:v>
                      </c:pt>
                      <c:pt idx="154">
                        <c:v>229500</c:v>
                      </c:pt>
                      <c:pt idx="155">
                        <c:v>229600</c:v>
                      </c:pt>
                      <c:pt idx="156">
                        <c:v>229700</c:v>
                      </c:pt>
                      <c:pt idx="157">
                        <c:v>229800</c:v>
                      </c:pt>
                      <c:pt idx="158">
                        <c:v>229900</c:v>
                      </c:pt>
                      <c:pt idx="159">
                        <c:v>230000</c:v>
                      </c:pt>
                      <c:pt idx="160">
                        <c:v>230100</c:v>
                      </c:pt>
                      <c:pt idx="161">
                        <c:v>230200</c:v>
                      </c:pt>
                      <c:pt idx="162">
                        <c:v>230300</c:v>
                      </c:pt>
                      <c:pt idx="163">
                        <c:v>230400</c:v>
                      </c:pt>
                      <c:pt idx="164">
                        <c:v>230500</c:v>
                      </c:pt>
                      <c:pt idx="165">
                        <c:v>230600</c:v>
                      </c:pt>
                      <c:pt idx="166">
                        <c:v>230700</c:v>
                      </c:pt>
                      <c:pt idx="167">
                        <c:v>230800</c:v>
                      </c:pt>
                      <c:pt idx="168">
                        <c:v>230900</c:v>
                      </c:pt>
                      <c:pt idx="169">
                        <c:v>231000</c:v>
                      </c:pt>
                      <c:pt idx="170">
                        <c:v>231100</c:v>
                      </c:pt>
                      <c:pt idx="171">
                        <c:v>231200</c:v>
                      </c:pt>
                      <c:pt idx="172">
                        <c:v>231300</c:v>
                      </c:pt>
                      <c:pt idx="173">
                        <c:v>231400</c:v>
                      </c:pt>
                      <c:pt idx="174">
                        <c:v>231500</c:v>
                      </c:pt>
                      <c:pt idx="175">
                        <c:v>231600</c:v>
                      </c:pt>
                      <c:pt idx="176">
                        <c:v>231700</c:v>
                      </c:pt>
                      <c:pt idx="177">
                        <c:v>231800</c:v>
                      </c:pt>
                      <c:pt idx="178">
                        <c:v>231900</c:v>
                      </c:pt>
                      <c:pt idx="179">
                        <c:v>232000</c:v>
                      </c:pt>
                      <c:pt idx="180">
                        <c:v>232100</c:v>
                      </c:pt>
                      <c:pt idx="181">
                        <c:v>232200</c:v>
                      </c:pt>
                      <c:pt idx="182">
                        <c:v>232300</c:v>
                      </c:pt>
                      <c:pt idx="183">
                        <c:v>232400</c:v>
                      </c:pt>
                      <c:pt idx="184">
                        <c:v>232500</c:v>
                      </c:pt>
                      <c:pt idx="185">
                        <c:v>232600</c:v>
                      </c:pt>
                      <c:pt idx="186">
                        <c:v>232700</c:v>
                      </c:pt>
                      <c:pt idx="187">
                        <c:v>232800</c:v>
                      </c:pt>
                      <c:pt idx="188">
                        <c:v>232900</c:v>
                      </c:pt>
                      <c:pt idx="189">
                        <c:v>233000</c:v>
                      </c:pt>
                      <c:pt idx="190">
                        <c:v>233100</c:v>
                      </c:pt>
                      <c:pt idx="191">
                        <c:v>233200</c:v>
                      </c:pt>
                      <c:pt idx="192">
                        <c:v>233300</c:v>
                      </c:pt>
                      <c:pt idx="193">
                        <c:v>233400</c:v>
                      </c:pt>
                      <c:pt idx="194">
                        <c:v>233500</c:v>
                      </c:pt>
                      <c:pt idx="195">
                        <c:v>233600</c:v>
                      </c:pt>
                      <c:pt idx="196">
                        <c:v>233700</c:v>
                      </c:pt>
                      <c:pt idx="197">
                        <c:v>233800</c:v>
                      </c:pt>
                      <c:pt idx="198">
                        <c:v>233900</c:v>
                      </c:pt>
                      <c:pt idx="199">
                        <c:v>234000</c:v>
                      </c:pt>
                      <c:pt idx="200">
                        <c:v>234100</c:v>
                      </c:pt>
                      <c:pt idx="201">
                        <c:v>234200</c:v>
                      </c:pt>
                      <c:pt idx="202">
                        <c:v>234300</c:v>
                      </c:pt>
                      <c:pt idx="203">
                        <c:v>234400</c:v>
                      </c:pt>
                      <c:pt idx="204">
                        <c:v>234500</c:v>
                      </c:pt>
                      <c:pt idx="205">
                        <c:v>234600</c:v>
                      </c:pt>
                      <c:pt idx="206">
                        <c:v>234700</c:v>
                      </c:pt>
                      <c:pt idx="207">
                        <c:v>234800</c:v>
                      </c:pt>
                      <c:pt idx="208">
                        <c:v>234900</c:v>
                      </c:pt>
                      <c:pt idx="209">
                        <c:v>235000</c:v>
                      </c:pt>
                      <c:pt idx="210">
                        <c:v>235100</c:v>
                      </c:pt>
                      <c:pt idx="211">
                        <c:v>235200</c:v>
                      </c:pt>
                      <c:pt idx="212">
                        <c:v>235300</c:v>
                      </c:pt>
                      <c:pt idx="213">
                        <c:v>235400</c:v>
                      </c:pt>
                      <c:pt idx="214">
                        <c:v>235500</c:v>
                      </c:pt>
                      <c:pt idx="215">
                        <c:v>235600</c:v>
                      </c:pt>
                      <c:pt idx="216">
                        <c:v>235700</c:v>
                      </c:pt>
                      <c:pt idx="217">
                        <c:v>235800</c:v>
                      </c:pt>
                      <c:pt idx="218">
                        <c:v>235900</c:v>
                      </c:pt>
                      <c:pt idx="219">
                        <c:v>236000</c:v>
                      </c:pt>
                      <c:pt idx="220">
                        <c:v>236100</c:v>
                      </c:pt>
                      <c:pt idx="221">
                        <c:v>236200</c:v>
                      </c:pt>
                      <c:pt idx="222">
                        <c:v>236300</c:v>
                      </c:pt>
                      <c:pt idx="223">
                        <c:v>236400</c:v>
                      </c:pt>
                      <c:pt idx="224">
                        <c:v>236500</c:v>
                      </c:pt>
                      <c:pt idx="225">
                        <c:v>236600</c:v>
                      </c:pt>
                      <c:pt idx="226">
                        <c:v>236700</c:v>
                      </c:pt>
                      <c:pt idx="227">
                        <c:v>236800</c:v>
                      </c:pt>
                      <c:pt idx="228">
                        <c:v>236900</c:v>
                      </c:pt>
                      <c:pt idx="229">
                        <c:v>237000</c:v>
                      </c:pt>
                      <c:pt idx="230">
                        <c:v>237100</c:v>
                      </c:pt>
                      <c:pt idx="231">
                        <c:v>237200</c:v>
                      </c:pt>
                      <c:pt idx="232">
                        <c:v>237300</c:v>
                      </c:pt>
                      <c:pt idx="233">
                        <c:v>237400</c:v>
                      </c:pt>
                      <c:pt idx="234">
                        <c:v>237500</c:v>
                      </c:pt>
                      <c:pt idx="235">
                        <c:v>237600</c:v>
                      </c:pt>
                      <c:pt idx="236">
                        <c:v>237700</c:v>
                      </c:pt>
                      <c:pt idx="237">
                        <c:v>237800</c:v>
                      </c:pt>
                      <c:pt idx="238">
                        <c:v>237900</c:v>
                      </c:pt>
                      <c:pt idx="239">
                        <c:v>238000</c:v>
                      </c:pt>
                      <c:pt idx="240">
                        <c:v>238100</c:v>
                      </c:pt>
                      <c:pt idx="241">
                        <c:v>238200</c:v>
                      </c:pt>
                      <c:pt idx="242">
                        <c:v>238300</c:v>
                      </c:pt>
                      <c:pt idx="243">
                        <c:v>238400</c:v>
                      </c:pt>
                      <c:pt idx="244">
                        <c:v>238500</c:v>
                      </c:pt>
                      <c:pt idx="245">
                        <c:v>238600</c:v>
                      </c:pt>
                      <c:pt idx="246">
                        <c:v>238700</c:v>
                      </c:pt>
                      <c:pt idx="247">
                        <c:v>238800</c:v>
                      </c:pt>
                      <c:pt idx="248">
                        <c:v>238900</c:v>
                      </c:pt>
                      <c:pt idx="249">
                        <c:v>239000</c:v>
                      </c:pt>
                      <c:pt idx="250">
                        <c:v>239100</c:v>
                      </c:pt>
                      <c:pt idx="251">
                        <c:v>239200</c:v>
                      </c:pt>
                      <c:pt idx="252">
                        <c:v>239300</c:v>
                      </c:pt>
                      <c:pt idx="253">
                        <c:v>239400</c:v>
                      </c:pt>
                      <c:pt idx="254">
                        <c:v>239500</c:v>
                      </c:pt>
                      <c:pt idx="255">
                        <c:v>239600</c:v>
                      </c:pt>
                      <c:pt idx="256">
                        <c:v>239700</c:v>
                      </c:pt>
                      <c:pt idx="257">
                        <c:v>239800</c:v>
                      </c:pt>
                      <c:pt idx="258">
                        <c:v>239900</c:v>
                      </c:pt>
                      <c:pt idx="259">
                        <c:v>240000</c:v>
                      </c:pt>
                      <c:pt idx="260">
                        <c:v>240100</c:v>
                      </c:pt>
                      <c:pt idx="261">
                        <c:v>240200</c:v>
                      </c:pt>
                      <c:pt idx="262">
                        <c:v>240300</c:v>
                      </c:pt>
                      <c:pt idx="263">
                        <c:v>240400</c:v>
                      </c:pt>
                      <c:pt idx="264">
                        <c:v>240500</c:v>
                      </c:pt>
                      <c:pt idx="265">
                        <c:v>240600</c:v>
                      </c:pt>
                      <c:pt idx="266">
                        <c:v>240700</c:v>
                      </c:pt>
                      <c:pt idx="267">
                        <c:v>240800</c:v>
                      </c:pt>
                      <c:pt idx="268">
                        <c:v>240900</c:v>
                      </c:pt>
                      <c:pt idx="269">
                        <c:v>241000</c:v>
                      </c:pt>
                      <c:pt idx="270">
                        <c:v>241100</c:v>
                      </c:pt>
                      <c:pt idx="271">
                        <c:v>241200</c:v>
                      </c:pt>
                      <c:pt idx="272">
                        <c:v>241300</c:v>
                      </c:pt>
                      <c:pt idx="273">
                        <c:v>241400</c:v>
                      </c:pt>
                      <c:pt idx="274">
                        <c:v>241500</c:v>
                      </c:pt>
                      <c:pt idx="275">
                        <c:v>241600</c:v>
                      </c:pt>
                      <c:pt idx="276">
                        <c:v>241700</c:v>
                      </c:pt>
                      <c:pt idx="277">
                        <c:v>241800</c:v>
                      </c:pt>
                      <c:pt idx="278">
                        <c:v>241900</c:v>
                      </c:pt>
                      <c:pt idx="279">
                        <c:v>242000</c:v>
                      </c:pt>
                      <c:pt idx="280">
                        <c:v>242100</c:v>
                      </c:pt>
                      <c:pt idx="281">
                        <c:v>242200</c:v>
                      </c:pt>
                      <c:pt idx="282">
                        <c:v>242300</c:v>
                      </c:pt>
                      <c:pt idx="283">
                        <c:v>242400</c:v>
                      </c:pt>
                      <c:pt idx="284">
                        <c:v>242500</c:v>
                      </c:pt>
                      <c:pt idx="285">
                        <c:v>242600</c:v>
                      </c:pt>
                      <c:pt idx="286">
                        <c:v>242700</c:v>
                      </c:pt>
                      <c:pt idx="287">
                        <c:v>242800</c:v>
                      </c:pt>
                      <c:pt idx="288">
                        <c:v>242900</c:v>
                      </c:pt>
                      <c:pt idx="289">
                        <c:v>243000</c:v>
                      </c:pt>
                      <c:pt idx="290">
                        <c:v>243100</c:v>
                      </c:pt>
                      <c:pt idx="291">
                        <c:v>243200</c:v>
                      </c:pt>
                      <c:pt idx="292">
                        <c:v>243300</c:v>
                      </c:pt>
                      <c:pt idx="293">
                        <c:v>243400</c:v>
                      </c:pt>
                      <c:pt idx="294">
                        <c:v>243500</c:v>
                      </c:pt>
                      <c:pt idx="295">
                        <c:v>243600</c:v>
                      </c:pt>
                      <c:pt idx="296">
                        <c:v>243700</c:v>
                      </c:pt>
                      <c:pt idx="297">
                        <c:v>243800</c:v>
                      </c:pt>
                      <c:pt idx="298">
                        <c:v>243900</c:v>
                      </c:pt>
                      <c:pt idx="299">
                        <c:v>244000</c:v>
                      </c:pt>
                      <c:pt idx="300">
                        <c:v>244100</c:v>
                      </c:pt>
                      <c:pt idx="301">
                        <c:v>244200</c:v>
                      </c:pt>
                      <c:pt idx="302">
                        <c:v>244300</c:v>
                      </c:pt>
                      <c:pt idx="303">
                        <c:v>244400</c:v>
                      </c:pt>
                      <c:pt idx="304">
                        <c:v>244500</c:v>
                      </c:pt>
                      <c:pt idx="305">
                        <c:v>244600</c:v>
                      </c:pt>
                      <c:pt idx="306">
                        <c:v>244700</c:v>
                      </c:pt>
                      <c:pt idx="307">
                        <c:v>244800</c:v>
                      </c:pt>
                      <c:pt idx="308">
                        <c:v>244900</c:v>
                      </c:pt>
                      <c:pt idx="309">
                        <c:v>245000</c:v>
                      </c:pt>
                      <c:pt idx="310">
                        <c:v>245100</c:v>
                      </c:pt>
                      <c:pt idx="311">
                        <c:v>245200</c:v>
                      </c:pt>
                      <c:pt idx="312">
                        <c:v>245300</c:v>
                      </c:pt>
                      <c:pt idx="313">
                        <c:v>245400</c:v>
                      </c:pt>
                      <c:pt idx="314">
                        <c:v>245500</c:v>
                      </c:pt>
                      <c:pt idx="315">
                        <c:v>245600</c:v>
                      </c:pt>
                      <c:pt idx="316">
                        <c:v>245700</c:v>
                      </c:pt>
                      <c:pt idx="317">
                        <c:v>245800</c:v>
                      </c:pt>
                      <c:pt idx="318">
                        <c:v>245900</c:v>
                      </c:pt>
                      <c:pt idx="319">
                        <c:v>246000</c:v>
                      </c:pt>
                      <c:pt idx="320">
                        <c:v>246100</c:v>
                      </c:pt>
                      <c:pt idx="321">
                        <c:v>246200</c:v>
                      </c:pt>
                      <c:pt idx="322">
                        <c:v>246300</c:v>
                      </c:pt>
                      <c:pt idx="323">
                        <c:v>246400</c:v>
                      </c:pt>
                      <c:pt idx="324">
                        <c:v>246500</c:v>
                      </c:pt>
                      <c:pt idx="325">
                        <c:v>246600</c:v>
                      </c:pt>
                      <c:pt idx="326">
                        <c:v>246700</c:v>
                      </c:pt>
                      <c:pt idx="327">
                        <c:v>246800</c:v>
                      </c:pt>
                      <c:pt idx="328">
                        <c:v>246900</c:v>
                      </c:pt>
                      <c:pt idx="329">
                        <c:v>247000</c:v>
                      </c:pt>
                      <c:pt idx="330">
                        <c:v>247100</c:v>
                      </c:pt>
                      <c:pt idx="331">
                        <c:v>247200</c:v>
                      </c:pt>
                      <c:pt idx="332">
                        <c:v>247300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CA'!$AL$2:$AL$335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1.6139999999999997</c:v>
                      </c:pt>
                      <c:pt idx="2">
                        <c:v>3.5479999999999987</c:v>
                      </c:pt>
                      <c:pt idx="3">
                        <c:v>4.8810000000000011</c:v>
                      </c:pt>
                      <c:pt idx="4">
                        <c:v>1.1779999999999997</c:v>
                      </c:pt>
                      <c:pt idx="5">
                        <c:v>2.6960000000000006</c:v>
                      </c:pt>
                      <c:pt idx="6">
                        <c:v>4.8859999999999992</c:v>
                      </c:pt>
                      <c:pt idx="7">
                        <c:v>2.0649999999999999</c:v>
                      </c:pt>
                      <c:pt idx="8">
                        <c:v>8.5220000000000002</c:v>
                      </c:pt>
                      <c:pt idx="9">
                        <c:v>7.4399999999999995</c:v>
                      </c:pt>
                      <c:pt idx="10">
                        <c:v>5.3980000000000015</c:v>
                      </c:pt>
                      <c:pt idx="11">
                        <c:v>7.7500000000000009</c:v>
                      </c:pt>
                      <c:pt idx="12">
                        <c:v>3.1979999999999982</c:v>
                      </c:pt>
                      <c:pt idx="13">
                        <c:v>3.9899999999999998</c:v>
                      </c:pt>
                      <c:pt idx="14">
                        <c:v>2.5599999999999992</c:v>
                      </c:pt>
                      <c:pt idx="15">
                        <c:v>2.528</c:v>
                      </c:pt>
                      <c:pt idx="16">
                        <c:v>3.0430000000000001</c:v>
                      </c:pt>
                      <c:pt idx="17">
                        <c:v>2.3289999999999997</c:v>
                      </c:pt>
                      <c:pt idx="18">
                        <c:v>6.2519999999999998</c:v>
                      </c:pt>
                      <c:pt idx="19">
                        <c:v>5.4460000000000006</c:v>
                      </c:pt>
                      <c:pt idx="20">
                        <c:v>3.1319999999999988</c:v>
                      </c:pt>
                      <c:pt idx="21">
                        <c:v>2.1109999999999998</c:v>
                      </c:pt>
                      <c:pt idx="22">
                        <c:v>3.9279999999999982</c:v>
                      </c:pt>
                      <c:pt idx="23">
                        <c:v>4.2010000000000005</c:v>
                      </c:pt>
                      <c:pt idx="24">
                        <c:v>1.3290000000000002</c:v>
                      </c:pt>
                      <c:pt idx="25">
                        <c:v>2.6720000000000002</c:v>
                      </c:pt>
                      <c:pt idx="26">
                        <c:v>3.9580000000000006</c:v>
                      </c:pt>
                      <c:pt idx="27">
                        <c:v>1.1679999999999999</c:v>
                      </c:pt>
                      <c:pt idx="28">
                        <c:v>8.2730000000000068</c:v>
                      </c:pt>
                      <c:pt idx="29">
                        <c:v>5.5249999999999995</c:v>
                      </c:pt>
                      <c:pt idx="30">
                        <c:v>2.8440000000000003</c:v>
                      </c:pt>
                      <c:pt idx="31">
                        <c:v>7.7090000000000014</c:v>
                      </c:pt>
                      <c:pt idx="32">
                        <c:v>7.3750000000000018</c:v>
                      </c:pt>
                      <c:pt idx="33">
                        <c:v>4.7629999999999999</c:v>
                      </c:pt>
                      <c:pt idx="34">
                        <c:v>2.68</c:v>
                      </c:pt>
                      <c:pt idx="35">
                        <c:v>5.8450000000000006</c:v>
                      </c:pt>
                      <c:pt idx="36">
                        <c:v>6.3049999999999979</c:v>
                      </c:pt>
                      <c:pt idx="37">
                        <c:v>4.5120000000000005</c:v>
                      </c:pt>
                      <c:pt idx="38">
                        <c:v>6.5229999999999997</c:v>
                      </c:pt>
                      <c:pt idx="39">
                        <c:v>6.6800000000000024</c:v>
                      </c:pt>
                      <c:pt idx="40">
                        <c:v>8.8550000000000004</c:v>
                      </c:pt>
                      <c:pt idx="41">
                        <c:v>2.008999999999999</c:v>
                      </c:pt>
                      <c:pt idx="42">
                        <c:v>1.8980000000000001</c:v>
                      </c:pt>
                      <c:pt idx="43">
                        <c:v>1.2370000000000003</c:v>
                      </c:pt>
                      <c:pt idx="44">
                        <c:v>0.22500000000000003</c:v>
                      </c:pt>
                      <c:pt idx="45">
                        <c:v>0.72100000000000031</c:v>
                      </c:pt>
                      <c:pt idx="46">
                        <c:v>0.46900000000000019</c:v>
                      </c:pt>
                      <c:pt idx="47">
                        <c:v>4.3000000000000003E-2</c:v>
                      </c:pt>
                      <c:pt idx="48">
                        <c:v>1.0110000000000001</c:v>
                      </c:pt>
                      <c:pt idx="49">
                        <c:v>1.6339999999999997</c:v>
                      </c:pt>
                      <c:pt idx="50">
                        <c:v>0.39200000000000002</c:v>
                      </c:pt>
                      <c:pt idx="51">
                        <c:v>0.37200000000000005</c:v>
                      </c:pt>
                      <c:pt idx="52">
                        <c:v>1.0320000000000005</c:v>
                      </c:pt>
                      <c:pt idx="53">
                        <c:v>0.502</c:v>
                      </c:pt>
                      <c:pt idx="54">
                        <c:v>0.30400000000000005</c:v>
                      </c:pt>
                      <c:pt idx="55">
                        <c:v>0.24300000000000002</c:v>
                      </c:pt>
                      <c:pt idx="56">
                        <c:v>8.0999999999999989E-2</c:v>
                      </c:pt>
                      <c:pt idx="57">
                        <c:v>0.14899999999999999</c:v>
                      </c:pt>
                      <c:pt idx="58">
                        <c:v>0</c:v>
                      </c:pt>
                      <c:pt idx="59">
                        <c:v>0.39900000000000013</c:v>
                      </c:pt>
                      <c:pt idx="60">
                        <c:v>0.20600000000000002</c:v>
                      </c:pt>
                      <c:pt idx="61">
                        <c:v>0.127</c:v>
                      </c:pt>
                      <c:pt idx="62">
                        <c:v>0.68700000000000006</c:v>
                      </c:pt>
                      <c:pt idx="63">
                        <c:v>1.3070000000000002</c:v>
                      </c:pt>
                      <c:pt idx="64">
                        <c:v>2.1529999999999987</c:v>
                      </c:pt>
                      <c:pt idx="65">
                        <c:v>0.14600000000000002</c:v>
                      </c:pt>
                      <c:pt idx="66">
                        <c:v>0.40100000000000013</c:v>
                      </c:pt>
                      <c:pt idx="67">
                        <c:v>0.18000000000000002</c:v>
                      </c:pt>
                      <c:pt idx="68">
                        <c:v>0</c:v>
                      </c:pt>
                      <c:pt idx="69">
                        <c:v>0.91700000000000004</c:v>
                      </c:pt>
                      <c:pt idx="70">
                        <c:v>0.39</c:v>
                      </c:pt>
                      <c:pt idx="71">
                        <c:v>0.20200000000000001</c:v>
                      </c:pt>
                      <c:pt idx="72">
                        <c:v>0.45900000000000007</c:v>
                      </c:pt>
                      <c:pt idx="73">
                        <c:v>5.3999999999999992E-2</c:v>
                      </c:pt>
                      <c:pt idx="74">
                        <c:v>1.9E-2</c:v>
                      </c:pt>
                      <c:pt idx="75">
                        <c:v>5.1000000000000004E-2</c:v>
                      </c:pt>
                      <c:pt idx="76">
                        <c:v>1.423</c:v>
                      </c:pt>
                      <c:pt idx="77">
                        <c:v>0.47400000000000003</c:v>
                      </c:pt>
                      <c:pt idx="78">
                        <c:v>0.18600000000000005</c:v>
                      </c:pt>
                      <c:pt idx="79">
                        <c:v>0.95900000000000019</c:v>
                      </c:pt>
                      <c:pt idx="80">
                        <c:v>0.14300000000000002</c:v>
                      </c:pt>
                      <c:pt idx="81">
                        <c:v>0.20800000000000005</c:v>
                      </c:pt>
                      <c:pt idx="82">
                        <c:v>0.85900000000000021</c:v>
                      </c:pt>
                      <c:pt idx="83">
                        <c:v>0.13700000000000001</c:v>
                      </c:pt>
                      <c:pt idx="84">
                        <c:v>0.373</c:v>
                      </c:pt>
                      <c:pt idx="85">
                        <c:v>0.67999999999999994</c:v>
                      </c:pt>
                      <c:pt idx="86">
                        <c:v>0.51500000000000001</c:v>
                      </c:pt>
                      <c:pt idx="87">
                        <c:v>1.4689999999999999</c:v>
                      </c:pt>
                      <c:pt idx="88">
                        <c:v>1.9139999999999999</c:v>
                      </c:pt>
                      <c:pt idx="89">
                        <c:v>4.9509999999999996</c:v>
                      </c:pt>
                      <c:pt idx="90">
                        <c:v>7.4509999999999978</c:v>
                      </c:pt>
                      <c:pt idx="91">
                        <c:v>4.9290000000000003</c:v>
                      </c:pt>
                      <c:pt idx="92">
                        <c:v>7.569</c:v>
                      </c:pt>
                      <c:pt idx="93">
                        <c:v>4.9350000000000005</c:v>
                      </c:pt>
                      <c:pt idx="94">
                        <c:v>4.1679999999999975</c:v>
                      </c:pt>
                      <c:pt idx="95">
                        <c:v>3.2800000000000002</c:v>
                      </c:pt>
                      <c:pt idx="96">
                        <c:v>5.7960000000000003</c:v>
                      </c:pt>
                      <c:pt idx="97">
                        <c:v>6.5410000000000013</c:v>
                      </c:pt>
                      <c:pt idx="98">
                        <c:v>2.3239999999999994</c:v>
                      </c:pt>
                      <c:pt idx="99">
                        <c:v>0.84200000000000019</c:v>
                      </c:pt>
                      <c:pt idx="100">
                        <c:v>0.40500000000000003</c:v>
                      </c:pt>
                      <c:pt idx="101">
                        <c:v>0.41800000000000009</c:v>
                      </c:pt>
                      <c:pt idx="102">
                        <c:v>1.452</c:v>
                      </c:pt>
                      <c:pt idx="103">
                        <c:v>3.4229999999999996</c:v>
                      </c:pt>
                      <c:pt idx="104">
                        <c:v>0.23300000000000004</c:v>
                      </c:pt>
                      <c:pt idx="105">
                        <c:v>1.948</c:v>
                      </c:pt>
                      <c:pt idx="106">
                        <c:v>1.2669999999999992</c:v>
                      </c:pt>
                      <c:pt idx="107">
                        <c:v>2.6880000000000006</c:v>
                      </c:pt>
                      <c:pt idx="108">
                        <c:v>0.55200000000000005</c:v>
                      </c:pt>
                      <c:pt idx="109">
                        <c:v>8.9999999999999993E-3</c:v>
                      </c:pt>
                      <c:pt idx="110">
                        <c:v>1.742</c:v>
                      </c:pt>
                      <c:pt idx="111">
                        <c:v>4.5840000000000005</c:v>
                      </c:pt>
                      <c:pt idx="112">
                        <c:v>0.15799999999999997</c:v>
                      </c:pt>
                      <c:pt idx="113">
                        <c:v>1.4570000000000001</c:v>
                      </c:pt>
                      <c:pt idx="114">
                        <c:v>0.85100000000000042</c:v>
                      </c:pt>
                      <c:pt idx="115">
                        <c:v>1.0920000000000001</c:v>
                      </c:pt>
                      <c:pt idx="116">
                        <c:v>1.7820000000000005</c:v>
                      </c:pt>
                      <c:pt idx="117">
                        <c:v>0.94200000000000006</c:v>
                      </c:pt>
                      <c:pt idx="118">
                        <c:v>2.9099999999999993</c:v>
                      </c:pt>
                      <c:pt idx="119">
                        <c:v>0.70500000000000018</c:v>
                      </c:pt>
                      <c:pt idx="120">
                        <c:v>7.8000000000000014E-2</c:v>
                      </c:pt>
                      <c:pt idx="121">
                        <c:v>5.4439999999999991</c:v>
                      </c:pt>
                      <c:pt idx="122">
                        <c:v>1.3119999999999994</c:v>
                      </c:pt>
                      <c:pt idx="123">
                        <c:v>2.8779999999999992</c:v>
                      </c:pt>
                      <c:pt idx="124">
                        <c:v>2.1989999999999981</c:v>
                      </c:pt>
                      <c:pt idx="125">
                        <c:v>1.5559999999999998</c:v>
                      </c:pt>
                      <c:pt idx="126">
                        <c:v>1.0610000000000004</c:v>
                      </c:pt>
                      <c:pt idx="127">
                        <c:v>4.4319999999999968</c:v>
                      </c:pt>
                      <c:pt idx="128">
                        <c:v>1.5449999999999999</c:v>
                      </c:pt>
                      <c:pt idx="129">
                        <c:v>6.4809999999999972</c:v>
                      </c:pt>
                      <c:pt idx="130">
                        <c:v>4.4749999999999988</c:v>
                      </c:pt>
                      <c:pt idx="131">
                        <c:v>3.4860000000000007</c:v>
                      </c:pt>
                      <c:pt idx="132">
                        <c:v>8.2260000000000009</c:v>
                      </c:pt>
                      <c:pt idx="133">
                        <c:v>4.4179999999999993</c:v>
                      </c:pt>
                      <c:pt idx="134">
                        <c:v>2.9629999999999987</c:v>
                      </c:pt>
                      <c:pt idx="135">
                        <c:v>6.7999999999999991E-2</c:v>
                      </c:pt>
                      <c:pt idx="136">
                        <c:v>0.98000000000000032</c:v>
                      </c:pt>
                      <c:pt idx="137">
                        <c:v>2.3920000000000003</c:v>
                      </c:pt>
                      <c:pt idx="138">
                        <c:v>2.553999999999998</c:v>
                      </c:pt>
                      <c:pt idx="139">
                        <c:v>1.0720000000000003</c:v>
                      </c:pt>
                      <c:pt idx="140">
                        <c:v>0.24200000000000005</c:v>
                      </c:pt>
                      <c:pt idx="141">
                        <c:v>0</c:v>
                      </c:pt>
                      <c:pt idx="142">
                        <c:v>6.5259999999999998</c:v>
                      </c:pt>
                      <c:pt idx="143">
                        <c:v>2.6999999999999996E-2</c:v>
                      </c:pt>
                      <c:pt idx="144">
                        <c:v>0</c:v>
                      </c:pt>
                      <c:pt idx="145">
                        <c:v>1.2999999999999999E-2</c:v>
                      </c:pt>
                      <c:pt idx="146">
                        <c:v>0</c:v>
                      </c:pt>
                      <c:pt idx="147">
                        <c:v>6.0000000000000005E-2</c:v>
                      </c:pt>
                      <c:pt idx="148">
                        <c:v>0.11000000000000001</c:v>
                      </c:pt>
                      <c:pt idx="149">
                        <c:v>0</c:v>
                      </c:pt>
                      <c:pt idx="150">
                        <c:v>1.7999999999999999E-2</c:v>
                      </c:pt>
                      <c:pt idx="151">
                        <c:v>9.4E-2</c:v>
                      </c:pt>
                      <c:pt idx="152">
                        <c:v>0.03</c:v>
                      </c:pt>
                      <c:pt idx="153">
                        <c:v>0.26699999999999996</c:v>
                      </c:pt>
                      <c:pt idx="154">
                        <c:v>9.8999999999999991E-2</c:v>
                      </c:pt>
                      <c:pt idx="155">
                        <c:v>1.0999999999999999E-2</c:v>
                      </c:pt>
                      <c:pt idx="156">
                        <c:v>0.72400000000000009</c:v>
                      </c:pt>
                      <c:pt idx="157">
                        <c:v>1.0370000000000004</c:v>
                      </c:pt>
                      <c:pt idx="158">
                        <c:v>0.18300000000000002</c:v>
                      </c:pt>
                      <c:pt idx="159">
                        <c:v>0.25499999999999995</c:v>
                      </c:pt>
                      <c:pt idx="160">
                        <c:v>2.4879999999999991</c:v>
                      </c:pt>
                      <c:pt idx="161">
                        <c:v>0.7400000000000001</c:v>
                      </c:pt>
                      <c:pt idx="162">
                        <c:v>1.2729999999999999</c:v>
                      </c:pt>
                      <c:pt idx="163">
                        <c:v>1.0750000000000002</c:v>
                      </c:pt>
                      <c:pt idx="164">
                        <c:v>0.86700000000000044</c:v>
                      </c:pt>
                      <c:pt idx="165">
                        <c:v>2.4269999999999996</c:v>
                      </c:pt>
                      <c:pt idx="166">
                        <c:v>2.9079999999999999</c:v>
                      </c:pt>
                      <c:pt idx="167">
                        <c:v>1.7139999999999997</c:v>
                      </c:pt>
                      <c:pt idx="168">
                        <c:v>3.238</c:v>
                      </c:pt>
                      <c:pt idx="169">
                        <c:v>3.2449999999999992</c:v>
                      </c:pt>
                      <c:pt idx="170">
                        <c:v>1.3849999999999996</c:v>
                      </c:pt>
                      <c:pt idx="171">
                        <c:v>1.1050000000000002</c:v>
                      </c:pt>
                      <c:pt idx="172">
                        <c:v>2.3479999999999994</c:v>
                      </c:pt>
                      <c:pt idx="173">
                        <c:v>1.7659999999999993</c:v>
                      </c:pt>
                      <c:pt idx="174">
                        <c:v>0.90500000000000036</c:v>
                      </c:pt>
                      <c:pt idx="175">
                        <c:v>0.83300000000000007</c:v>
                      </c:pt>
                      <c:pt idx="176">
                        <c:v>0.35600000000000004</c:v>
                      </c:pt>
                      <c:pt idx="177">
                        <c:v>0.28500000000000003</c:v>
                      </c:pt>
                      <c:pt idx="178">
                        <c:v>0.32300000000000006</c:v>
                      </c:pt>
                      <c:pt idx="179">
                        <c:v>1.046</c:v>
                      </c:pt>
                      <c:pt idx="180">
                        <c:v>2.044</c:v>
                      </c:pt>
                      <c:pt idx="181">
                        <c:v>1.0620000000000005</c:v>
                      </c:pt>
                      <c:pt idx="182">
                        <c:v>0.64400000000000002</c:v>
                      </c:pt>
                      <c:pt idx="183">
                        <c:v>1.05</c:v>
                      </c:pt>
                      <c:pt idx="184">
                        <c:v>1.7289999999999999</c:v>
                      </c:pt>
                      <c:pt idx="185">
                        <c:v>2.5449999999999995</c:v>
                      </c:pt>
                      <c:pt idx="186">
                        <c:v>4.3379999999999983</c:v>
                      </c:pt>
                      <c:pt idx="187">
                        <c:v>2.069</c:v>
                      </c:pt>
                      <c:pt idx="188">
                        <c:v>0.74000000000000021</c:v>
                      </c:pt>
                      <c:pt idx="189">
                        <c:v>1.9439999999999993</c:v>
                      </c:pt>
                      <c:pt idx="190">
                        <c:v>1.6359999999999995</c:v>
                      </c:pt>
                      <c:pt idx="191">
                        <c:v>2.1649999999999991</c:v>
                      </c:pt>
                      <c:pt idx="192">
                        <c:v>2.0079999999999987</c:v>
                      </c:pt>
                      <c:pt idx="193">
                        <c:v>4.609</c:v>
                      </c:pt>
                      <c:pt idx="194">
                        <c:v>0.9840000000000001</c:v>
                      </c:pt>
                      <c:pt idx="195">
                        <c:v>0.96500000000000008</c:v>
                      </c:pt>
                      <c:pt idx="196">
                        <c:v>6.726</c:v>
                      </c:pt>
                      <c:pt idx="197">
                        <c:v>1.4849999999999997</c:v>
                      </c:pt>
                      <c:pt idx="198">
                        <c:v>1.0280000000000002</c:v>
                      </c:pt>
                      <c:pt idx="199">
                        <c:v>4.2999999999999997E-2</c:v>
                      </c:pt>
                      <c:pt idx="200">
                        <c:v>0.43</c:v>
                      </c:pt>
                      <c:pt idx="201">
                        <c:v>0.54400000000000004</c:v>
                      </c:pt>
                      <c:pt idx="202">
                        <c:v>2.371</c:v>
                      </c:pt>
                      <c:pt idx="203">
                        <c:v>4.1809999999999983</c:v>
                      </c:pt>
                      <c:pt idx="204">
                        <c:v>2.0579999999999994</c:v>
                      </c:pt>
                      <c:pt idx="205">
                        <c:v>1.5729999999999993</c:v>
                      </c:pt>
                      <c:pt idx="206">
                        <c:v>0.55400000000000016</c:v>
                      </c:pt>
                      <c:pt idx="207">
                        <c:v>0.65800000000000025</c:v>
                      </c:pt>
                      <c:pt idx="208">
                        <c:v>0.41400000000000015</c:v>
                      </c:pt>
                      <c:pt idx="209">
                        <c:v>1.5050000000000003</c:v>
                      </c:pt>
                      <c:pt idx="210">
                        <c:v>0.34700000000000003</c:v>
                      </c:pt>
                      <c:pt idx="211">
                        <c:v>4.5000000000000005E-2</c:v>
                      </c:pt>
                      <c:pt idx="212">
                        <c:v>0.56600000000000006</c:v>
                      </c:pt>
                      <c:pt idx="213">
                        <c:v>3.5000000000000003E-2</c:v>
                      </c:pt>
                      <c:pt idx="214">
                        <c:v>2.3730000000000007</c:v>
                      </c:pt>
                      <c:pt idx="215">
                        <c:v>1.6E-2</c:v>
                      </c:pt>
                      <c:pt idx="216">
                        <c:v>1.1570000000000003</c:v>
                      </c:pt>
                      <c:pt idx="217">
                        <c:v>1.6920000000000004</c:v>
                      </c:pt>
                      <c:pt idx="218">
                        <c:v>1.5579999999999996</c:v>
                      </c:pt>
                      <c:pt idx="219">
                        <c:v>0.81300000000000017</c:v>
                      </c:pt>
                      <c:pt idx="220">
                        <c:v>0.91400000000000026</c:v>
                      </c:pt>
                      <c:pt idx="221">
                        <c:v>0.14900000000000002</c:v>
                      </c:pt>
                      <c:pt idx="222">
                        <c:v>0.73700000000000032</c:v>
                      </c:pt>
                      <c:pt idx="223">
                        <c:v>2.8849999999999998</c:v>
                      </c:pt>
                      <c:pt idx="224">
                        <c:v>4.7660000000000009</c:v>
                      </c:pt>
                      <c:pt idx="225">
                        <c:v>2.7759999999999985</c:v>
                      </c:pt>
                      <c:pt idx="226">
                        <c:v>1.4210000000000003</c:v>
                      </c:pt>
                      <c:pt idx="227">
                        <c:v>5.6479999999999979</c:v>
                      </c:pt>
                      <c:pt idx="228">
                        <c:v>8.0519999999999996</c:v>
                      </c:pt>
                      <c:pt idx="229">
                        <c:v>7.0109999999999975</c:v>
                      </c:pt>
                      <c:pt idx="230">
                        <c:v>6.5360000000000014</c:v>
                      </c:pt>
                      <c:pt idx="231">
                        <c:v>6.9159999999999977</c:v>
                      </c:pt>
                      <c:pt idx="232">
                        <c:v>5.4189999999999996</c:v>
                      </c:pt>
                      <c:pt idx="233">
                        <c:v>1.4379999999999997</c:v>
                      </c:pt>
                      <c:pt idx="234">
                        <c:v>6.9220000000000015</c:v>
                      </c:pt>
                      <c:pt idx="235">
                        <c:v>5.0019999999999989</c:v>
                      </c:pt>
                      <c:pt idx="236">
                        <c:v>2.3510000000000004</c:v>
                      </c:pt>
                      <c:pt idx="237">
                        <c:v>4.7419999999999982</c:v>
                      </c:pt>
                      <c:pt idx="238">
                        <c:v>2.5980000000000003</c:v>
                      </c:pt>
                      <c:pt idx="239">
                        <c:v>0.34300000000000003</c:v>
                      </c:pt>
                      <c:pt idx="240">
                        <c:v>0.78300000000000036</c:v>
                      </c:pt>
                      <c:pt idx="241">
                        <c:v>0.81400000000000028</c:v>
                      </c:pt>
                      <c:pt idx="242">
                        <c:v>2.5199999999999996</c:v>
                      </c:pt>
                      <c:pt idx="243">
                        <c:v>1.5279999999999985</c:v>
                      </c:pt>
                      <c:pt idx="244">
                        <c:v>5.0569999999999995</c:v>
                      </c:pt>
                      <c:pt idx="245">
                        <c:v>9.9760000000000009</c:v>
                      </c:pt>
                      <c:pt idx="246">
                        <c:v>8.530999999999997</c:v>
                      </c:pt>
                      <c:pt idx="247">
                        <c:v>2.7539999999999996</c:v>
                      </c:pt>
                      <c:pt idx="248">
                        <c:v>3.726</c:v>
                      </c:pt>
                      <c:pt idx="249">
                        <c:v>4.9119999999999981</c:v>
                      </c:pt>
                      <c:pt idx="250">
                        <c:v>9.3099999999999969</c:v>
                      </c:pt>
                      <c:pt idx="251">
                        <c:v>9.9560000000000031</c:v>
                      </c:pt>
                      <c:pt idx="252">
                        <c:v>7.7689999999999975</c:v>
                      </c:pt>
                      <c:pt idx="253">
                        <c:v>3.9E-2</c:v>
                      </c:pt>
                      <c:pt idx="254">
                        <c:v>0.29100000000000009</c:v>
                      </c:pt>
                      <c:pt idx="255">
                        <c:v>1.1999999999999997</c:v>
                      </c:pt>
                      <c:pt idx="256">
                        <c:v>3.802999999999999</c:v>
                      </c:pt>
                      <c:pt idx="257">
                        <c:v>2.4289999999999998</c:v>
                      </c:pt>
                      <c:pt idx="258">
                        <c:v>0.4740000000000002</c:v>
                      </c:pt>
                      <c:pt idx="259">
                        <c:v>0.25700000000000006</c:v>
                      </c:pt>
                      <c:pt idx="260">
                        <c:v>2.11</c:v>
                      </c:pt>
                      <c:pt idx="261">
                        <c:v>1.6110000000000002</c:v>
                      </c:pt>
                      <c:pt idx="262">
                        <c:v>0.15300000000000002</c:v>
                      </c:pt>
                      <c:pt idx="263">
                        <c:v>1.8629999999999998</c:v>
                      </c:pt>
                      <c:pt idx="264">
                        <c:v>5.2469999999999981</c:v>
                      </c:pt>
                      <c:pt idx="265">
                        <c:v>2.8099999999999992</c:v>
                      </c:pt>
                      <c:pt idx="266">
                        <c:v>0.29300000000000009</c:v>
                      </c:pt>
                      <c:pt idx="267">
                        <c:v>0.94500000000000017</c:v>
                      </c:pt>
                      <c:pt idx="268">
                        <c:v>9.6000000000000002E-2</c:v>
                      </c:pt>
                      <c:pt idx="269">
                        <c:v>0.2</c:v>
                      </c:pt>
                      <c:pt idx="270">
                        <c:v>0.47700000000000015</c:v>
                      </c:pt>
                      <c:pt idx="271">
                        <c:v>0.29100000000000004</c:v>
                      </c:pt>
                      <c:pt idx="272">
                        <c:v>0.85599999999999998</c:v>
                      </c:pt>
                      <c:pt idx="273">
                        <c:v>0.51100000000000012</c:v>
                      </c:pt>
                      <c:pt idx="274">
                        <c:v>1.5359999999999994</c:v>
                      </c:pt>
                      <c:pt idx="275">
                        <c:v>0.121</c:v>
                      </c:pt>
                      <c:pt idx="276">
                        <c:v>0.24700000000000005</c:v>
                      </c:pt>
                      <c:pt idx="277">
                        <c:v>2.298</c:v>
                      </c:pt>
                      <c:pt idx="278">
                        <c:v>3.6999999999999998E-2</c:v>
                      </c:pt>
                      <c:pt idx="279">
                        <c:v>1.4E-2</c:v>
                      </c:pt>
                      <c:pt idx="280">
                        <c:v>9.9999999999999992E-2</c:v>
                      </c:pt>
                      <c:pt idx="281">
                        <c:v>2.7E-2</c:v>
                      </c:pt>
                      <c:pt idx="282">
                        <c:v>1.556</c:v>
                      </c:pt>
                      <c:pt idx="283">
                        <c:v>0.22100000000000003</c:v>
                      </c:pt>
                      <c:pt idx="284">
                        <c:v>1.9399999999999997</c:v>
                      </c:pt>
                      <c:pt idx="285">
                        <c:v>1.6200000000000003</c:v>
                      </c:pt>
                      <c:pt idx="286">
                        <c:v>0.21999999999999997</c:v>
                      </c:pt>
                      <c:pt idx="287">
                        <c:v>0.89900000000000024</c:v>
                      </c:pt>
                      <c:pt idx="288">
                        <c:v>0.16600000000000001</c:v>
                      </c:pt>
                      <c:pt idx="289">
                        <c:v>2.0669999999999997</c:v>
                      </c:pt>
                      <c:pt idx="290">
                        <c:v>0.54700000000000026</c:v>
                      </c:pt>
                      <c:pt idx="291">
                        <c:v>0.74900000000000022</c:v>
                      </c:pt>
                      <c:pt idx="292">
                        <c:v>1.9799999999999998</c:v>
                      </c:pt>
                      <c:pt idx="293">
                        <c:v>0.85600000000000021</c:v>
                      </c:pt>
                      <c:pt idx="294">
                        <c:v>0.41400000000000015</c:v>
                      </c:pt>
                      <c:pt idx="295">
                        <c:v>1.258</c:v>
                      </c:pt>
                      <c:pt idx="296">
                        <c:v>0.129</c:v>
                      </c:pt>
                      <c:pt idx="297">
                        <c:v>0.433</c:v>
                      </c:pt>
                      <c:pt idx="298">
                        <c:v>0.6080000000000001</c:v>
                      </c:pt>
                      <c:pt idx="299">
                        <c:v>0.85699999999999987</c:v>
                      </c:pt>
                      <c:pt idx="300">
                        <c:v>1.7129999999999987</c:v>
                      </c:pt>
                      <c:pt idx="301">
                        <c:v>1.3020000000000003</c:v>
                      </c:pt>
                      <c:pt idx="302">
                        <c:v>2.14</c:v>
                      </c:pt>
                      <c:pt idx="303">
                        <c:v>1.6240000000000001</c:v>
                      </c:pt>
                      <c:pt idx="304">
                        <c:v>2.6189999999999993</c:v>
                      </c:pt>
                      <c:pt idx="305">
                        <c:v>2.6029999999999984</c:v>
                      </c:pt>
                      <c:pt idx="306">
                        <c:v>4.4570000000000016</c:v>
                      </c:pt>
                      <c:pt idx="307">
                        <c:v>5.0249999999999995</c:v>
                      </c:pt>
                      <c:pt idx="308">
                        <c:v>6.8009999999999984</c:v>
                      </c:pt>
                      <c:pt idx="309">
                        <c:v>7.9159999999999986</c:v>
                      </c:pt>
                      <c:pt idx="310">
                        <c:v>4.6019999999999985</c:v>
                      </c:pt>
                      <c:pt idx="311">
                        <c:v>3.5590000000000002</c:v>
                      </c:pt>
                      <c:pt idx="312">
                        <c:v>3.2829999999999999</c:v>
                      </c:pt>
                      <c:pt idx="313">
                        <c:v>5.3809999999999993</c:v>
                      </c:pt>
                      <c:pt idx="314">
                        <c:v>3.9299999999999997</c:v>
                      </c:pt>
                      <c:pt idx="315">
                        <c:v>4.3349999999999973</c:v>
                      </c:pt>
                      <c:pt idx="316">
                        <c:v>3.5790000000000002</c:v>
                      </c:pt>
                      <c:pt idx="317">
                        <c:v>2.234999999999999</c:v>
                      </c:pt>
                      <c:pt idx="318">
                        <c:v>0.74400000000000022</c:v>
                      </c:pt>
                      <c:pt idx="319">
                        <c:v>2.2839999999999994</c:v>
                      </c:pt>
                      <c:pt idx="320">
                        <c:v>0.24199999999999994</c:v>
                      </c:pt>
                      <c:pt idx="321">
                        <c:v>0.42699999999999999</c:v>
                      </c:pt>
                      <c:pt idx="322">
                        <c:v>0.53300000000000014</c:v>
                      </c:pt>
                      <c:pt idx="323">
                        <c:v>8.1000000000000003E-2</c:v>
                      </c:pt>
                      <c:pt idx="324">
                        <c:v>0.182</c:v>
                      </c:pt>
                      <c:pt idx="325">
                        <c:v>2.7409999999999997</c:v>
                      </c:pt>
                      <c:pt idx="326">
                        <c:v>1.075</c:v>
                      </c:pt>
                      <c:pt idx="327">
                        <c:v>0.67799999999999994</c:v>
                      </c:pt>
                      <c:pt idx="328">
                        <c:v>1.619</c:v>
                      </c:pt>
                      <c:pt idx="329">
                        <c:v>1.43</c:v>
                      </c:pt>
                      <c:pt idx="330">
                        <c:v>0.81200000000000039</c:v>
                      </c:pt>
                      <c:pt idx="331">
                        <c:v>0.40100000000000013</c:v>
                      </c:pt>
                      <c:pt idx="332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988-498F-B473-C41950D8FBF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CA'!$AN$1</c15:sqref>
                        </c15:formulaRef>
                      </c:ext>
                    </c:extLst>
                    <c:strCache>
                      <c:ptCount val="1"/>
                      <c:pt idx="0">
                        <c:v>L4 Area (Sq m)</c:v>
                      </c:pt>
                    </c:strCache>
                  </c:strRef>
                </c:tx>
                <c:spPr>
                  <a:ln w="95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CA'!$B$2:$B$335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214260</c:v>
                      </c:pt>
                      <c:pt idx="2">
                        <c:v>214300</c:v>
                      </c:pt>
                      <c:pt idx="3">
                        <c:v>214400</c:v>
                      </c:pt>
                      <c:pt idx="4">
                        <c:v>214500</c:v>
                      </c:pt>
                      <c:pt idx="5">
                        <c:v>214600</c:v>
                      </c:pt>
                      <c:pt idx="6">
                        <c:v>214700</c:v>
                      </c:pt>
                      <c:pt idx="7">
                        <c:v>214800</c:v>
                      </c:pt>
                      <c:pt idx="8">
                        <c:v>214900</c:v>
                      </c:pt>
                      <c:pt idx="9">
                        <c:v>215000</c:v>
                      </c:pt>
                      <c:pt idx="10">
                        <c:v>215100</c:v>
                      </c:pt>
                      <c:pt idx="11">
                        <c:v>215200</c:v>
                      </c:pt>
                      <c:pt idx="12">
                        <c:v>215300</c:v>
                      </c:pt>
                      <c:pt idx="13">
                        <c:v>215400</c:v>
                      </c:pt>
                      <c:pt idx="14">
                        <c:v>215500</c:v>
                      </c:pt>
                      <c:pt idx="15">
                        <c:v>215600</c:v>
                      </c:pt>
                      <c:pt idx="16">
                        <c:v>215700</c:v>
                      </c:pt>
                      <c:pt idx="17">
                        <c:v>215800</c:v>
                      </c:pt>
                      <c:pt idx="18">
                        <c:v>215900</c:v>
                      </c:pt>
                      <c:pt idx="19">
                        <c:v>216000</c:v>
                      </c:pt>
                      <c:pt idx="20">
                        <c:v>216100</c:v>
                      </c:pt>
                      <c:pt idx="21">
                        <c:v>216200</c:v>
                      </c:pt>
                      <c:pt idx="22">
                        <c:v>216300</c:v>
                      </c:pt>
                      <c:pt idx="23">
                        <c:v>216400</c:v>
                      </c:pt>
                      <c:pt idx="24">
                        <c:v>216500</c:v>
                      </c:pt>
                      <c:pt idx="25">
                        <c:v>216600</c:v>
                      </c:pt>
                      <c:pt idx="26">
                        <c:v>216700</c:v>
                      </c:pt>
                      <c:pt idx="27">
                        <c:v>216800</c:v>
                      </c:pt>
                      <c:pt idx="28">
                        <c:v>216900</c:v>
                      </c:pt>
                      <c:pt idx="29">
                        <c:v>217000</c:v>
                      </c:pt>
                      <c:pt idx="30">
                        <c:v>217100</c:v>
                      </c:pt>
                      <c:pt idx="31">
                        <c:v>217200</c:v>
                      </c:pt>
                      <c:pt idx="32">
                        <c:v>217300</c:v>
                      </c:pt>
                      <c:pt idx="33">
                        <c:v>217400</c:v>
                      </c:pt>
                      <c:pt idx="34">
                        <c:v>217500</c:v>
                      </c:pt>
                      <c:pt idx="35">
                        <c:v>217600</c:v>
                      </c:pt>
                      <c:pt idx="36">
                        <c:v>217700</c:v>
                      </c:pt>
                      <c:pt idx="37">
                        <c:v>217800</c:v>
                      </c:pt>
                      <c:pt idx="38">
                        <c:v>217900</c:v>
                      </c:pt>
                      <c:pt idx="39">
                        <c:v>218000</c:v>
                      </c:pt>
                      <c:pt idx="40">
                        <c:v>218100</c:v>
                      </c:pt>
                      <c:pt idx="41">
                        <c:v>218200</c:v>
                      </c:pt>
                      <c:pt idx="42">
                        <c:v>218300</c:v>
                      </c:pt>
                      <c:pt idx="43">
                        <c:v>218400</c:v>
                      </c:pt>
                      <c:pt idx="44">
                        <c:v>218500</c:v>
                      </c:pt>
                      <c:pt idx="45">
                        <c:v>218600</c:v>
                      </c:pt>
                      <c:pt idx="46">
                        <c:v>218700</c:v>
                      </c:pt>
                      <c:pt idx="47">
                        <c:v>218800</c:v>
                      </c:pt>
                      <c:pt idx="48">
                        <c:v>218900</c:v>
                      </c:pt>
                      <c:pt idx="49">
                        <c:v>219000</c:v>
                      </c:pt>
                      <c:pt idx="50">
                        <c:v>219100</c:v>
                      </c:pt>
                      <c:pt idx="51">
                        <c:v>219200</c:v>
                      </c:pt>
                      <c:pt idx="52">
                        <c:v>219300</c:v>
                      </c:pt>
                      <c:pt idx="53">
                        <c:v>219400</c:v>
                      </c:pt>
                      <c:pt idx="54">
                        <c:v>219500</c:v>
                      </c:pt>
                      <c:pt idx="55">
                        <c:v>219600</c:v>
                      </c:pt>
                      <c:pt idx="56">
                        <c:v>219700</c:v>
                      </c:pt>
                      <c:pt idx="57">
                        <c:v>219800</c:v>
                      </c:pt>
                      <c:pt idx="58">
                        <c:v>219900</c:v>
                      </c:pt>
                      <c:pt idx="59">
                        <c:v>220000</c:v>
                      </c:pt>
                      <c:pt idx="60">
                        <c:v>220100</c:v>
                      </c:pt>
                      <c:pt idx="61">
                        <c:v>220200</c:v>
                      </c:pt>
                      <c:pt idx="62">
                        <c:v>220300</c:v>
                      </c:pt>
                      <c:pt idx="63">
                        <c:v>220400</c:v>
                      </c:pt>
                      <c:pt idx="64">
                        <c:v>220500</c:v>
                      </c:pt>
                      <c:pt idx="65">
                        <c:v>220600</c:v>
                      </c:pt>
                      <c:pt idx="66">
                        <c:v>220700</c:v>
                      </c:pt>
                      <c:pt idx="67">
                        <c:v>220800</c:v>
                      </c:pt>
                      <c:pt idx="68">
                        <c:v>220900</c:v>
                      </c:pt>
                      <c:pt idx="69">
                        <c:v>221000</c:v>
                      </c:pt>
                      <c:pt idx="70">
                        <c:v>221100</c:v>
                      </c:pt>
                      <c:pt idx="71">
                        <c:v>221200</c:v>
                      </c:pt>
                      <c:pt idx="72">
                        <c:v>221300</c:v>
                      </c:pt>
                      <c:pt idx="73">
                        <c:v>221400</c:v>
                      </c:pt>
                      <c:pt idx="74">
                        <c:v>221500</c:v>
                      </c:pt>
                      <c:pt idx="75">
                        <c:v>221600</c:v>
                      </c:pt>
                      <c:pt idx="76">
                        <c:v>221700</c:v>
                      </c:pt>
                      <c:pt idx="77">
                        <c:v>221800</c:v>
                      </c:pt>
                      <c:pt idx="78">
                        <c:v>221900</c:v>
                      </c:pt>
                      <c:pt idx="79">
                        <c:v>222000</c:v>
                      </c:pt>
                      <c:pt idx="80">
                        <c:v>222100</c:v>
                      </c:pt>
                      <c:pt idx="81">
                        <c:v>222200</c:v>
                      </c:pt>
                      <c:pt idx="82">
                        <c:v>222300</c:v>
                      </c:pt>
                      <c:pt idx="83">
                        <c:v>222400</c:v>
                      </c:pt>
                      <c:pt idx="84">
                        <c:v>222500</c:v>
                      </c:pt>
                      <c:pt idx="85">
                        <c:v>222600</c:v>
                      </c:pt>
                      <c:pt idx="86">
                        <c:v>222700</c:v>
                      </c:pt>
                      <c:pt idx="87">
                        <c:v>222800</c:v>
                      </c:pt>
                      <c:pt idx="88">
                        <c:v>222900</c:v>
                      </c:pt>
                      <c:pt idx="89">
                        <c:v>223000</c:v>
                      </c:pt>
                      <c:pt idx="90">
                        <c:v>223100</c:v>
                      </c:pt>
                      <c:pt idx="91">
                        <c:v>223200</c:v>
                      </c:pt>
                      <c:pt idx="92">
                        <c:v>223300</c:v>
                      </c:pt>
                      <c:pt idx="93">
                        <c:v>223400</c:v>
                      </c:pt>
                      <c:pt idx="94">
                        <c:v>223500</c:v>
                      </c:pt>
                      <c:pt idx="95">
                        <c:v>223600</c:v>
                      </c:pt>
                      <c:pt idx="96">
                        <c:v>223700</c:v>
                      </c:pt>
                      <c:pt idx="97">
                        <c:v>223800</c:v>
                      </c:pt>
                      <c:pt idx="98">
                        <c:v>223900</c:v>
                      </c:pt>
                      <c:pt idx="99">
                        <c:v>224000</c:v>
                      </c:pt>
                      <c:pt idx="100">
                        <c:v>224100</c:v>
                      </c:pt>
                      <c:pt idx="101">
                        <c:v>224200</c:v>
                      </c:pt>
                      <c:pt idx="102">
                        <c:v>224300</c:v>
                      </c:pt>
                      <c:pt idx="103">
                        <c:v>224400</c:v>
                      </c:pt>
                      <c:pt idx="104">
                        <c:v>224500</c:v>
                      </c:pt>
                      <c:pt idx="105">
                        <c:v>224600</c:v>
                      </c:pt>
                      <c:pt idx="106">
                        <c:v>224700</c:v>
                      </c:pt>
                      <c:pt idx="107">
                        <c:v>224800</c:v>
                      </c:pt>
                      <c:pt idx="108">
                        <c:v>224900</c:v>
                      </c:pt>
                      <c:pt idx="109">
                        <c:v>225000</c:v>
                      </c:pt>
                      <c:pt idx="110">
                        <c:v>225100</c:v>
                      </c:pt>
                      <c:pt idx="111">
                        <c:v>225200</c:v>
                      </c:pt>
                      <c:pt idx="112">
                        <c:v>225300</c:v>
                      </c:pt>
                      <c:pt idx="113">
                        <c:v>225400</c:v>
                      </c:pt>
                      <c:pt idx="114">
                        <c:v>225500</c:v>
                      </c:pt>
                      <c:pt idx="115">
                        <c:v>225600</c:v>
                      </c:pt>
                      <c:pt idx="116">
                        <c:v>225700</c:v>
                      </c:pt>
                      <c:pt idx="117">
                        <c:v>225800</c:v>
                      </c:pt>
                      <c:pt idx="118">
                        <c:v>225900</c:v>
                      </c:pt>
                      <c:pt idx="119">
                        <c:v>226000</c:v>
                      </c:pt>
                      <c:pt idx="120">
                        <c:v>226100</c:v>
                      </c:pt>
                      <c:pt idx="121">
                        <c:v>226200</c:v>
                      </c:pt>
                      <c:pt idx="122">
                        <c:v>226300</c:v>
                      </c:pt>
                      <c:pt idx="123">
                        <c:v>226400</c:v>
                      </c:pt>
                      <c:pt idx="124">
                        <c:v>226500</c:v>
                      </c:pt>
                      <c:pt idx="125">
                        <c:v>226600</c:v>
                      </c:pt>
                      <c:pt idx="126">
                        <c:v>226700</c:v>
                      </c:pt>
                      <c:pt idx="127">
                        <c:v>226800</c:v>
                      </c:pt>
                      <c:pt idx="128">
                        <c:v>226900</c:v>
                      </c:pt>
                      <c:pt idx="129">
                        <c:v>227000</c:v>
                      </c:pt>
                      <c:pt idx="130">
                        <c:v>227100</c:v>
                      </c:pt>
                      <c:pt idx="131">
                        <c:v>227200</c:v>
                      </c:pt>
                      <c:pt idx="132">
                        <c:v>227300</c:v>
                      </c:pt>
                      <c:pt idx="133">
                        <c:v>227400</c:v>
                      </c:pt>
                      <c:pt idx="134">
                        <c:v>227500</c:v>
                      </c:pt>
                      <c:pt idx="135">
                        <c:v>227600</c:v>
                      </c:pt>
                      <c:pt idx="136">
                        <c:v>227700</c:v>
                      </c:pt>
                      <c:pt idx="137">
                        <c:v>227800</c:v>
                      </c:pt>
                      <c:pt idx="138">
                        <c:v>227900</c:v>
                      </c:pt>
                      <c:pt idx="139">
                        <c:v>228000</c:v>
                      </c:pt>
                      <c:pt idx="140">
                        <c:v>228100</c:v>
                      </c:pt>
                      <c:pt idx="141">
                        <c:v>228200</c:v>
                      </c:pt>
                      <c:pt idx="142">
                        <c:v>228300</c:v>
                      </c:pt>
                      <c:pt idx="143">
                        <c:v>228400</c:v>
                      </c:pt>
                      <c:pt idx="144">
                        <c:v>228500</c:v>
                      </c:pt>
                      <c:pt idx="145">
                        <c:v>228600</c:v>
                      </c:pt>
                      <c:pt idx="146">
                        <c:v>228700</c:v>
                      </c:pt>
                      <c:pt idx="147">
                        <c:v>228800</c:v>
                      </c:pt>
                      <c:pt idx="148">
                        <c:v>228900</c:v>
                      </c:pt>
                      <c:pt idx="149">
                        <c:v>229000</c:v>
                      </c:pt>
                      <c:pt idx="150">
                        <c:v>229100</c:v>
                      </c:pt>
                      <c:pt idx="151">
                        <c:v>229200</c:v>
                      </c:pt>
                      <c:pt idx="152">
                        <c:v>229300</c:v>
                      </c:pt>
                      <c:pt idx="153">
                        <c:v>229400</c:v>
                      </c:pt>
                      <c:pt idx="154">
                        <c:v>229500</c:v>
                      </c:pt>
                      <c:pt idx="155">
                        <c:v>229600</c:v>
                      </c:pt>
                      <c:pt idx="156">
                        <c:v>229700</c:v>
                      </c:pt>
                      <c:pt idx="157">
                        <c:v>229800</c:v>
                      </c:pt>
                      <c:pt idx="158">
                        <c:v>229900</c:v>
                      </c:pt>
                      <c:pt idx="159">
                        <c:v>230000</c:v>
                      </c:pt>
                      <c:pt idx="160">
                        <c:v>230100</c:v>
                      </c:pt>
                      <c:pt idx="161">
                        <c:v>230200</c:v>
                      </c:pt>
                      <c:pt idx="162">
                        <c:v>230300</c:v>
                      </c:pt>
                      <c:pt idx="163">
                        <c:v>230400</c:v>
                      </c:pt>
                      <c:pt idx="164">
                        <c:v>230500</c:v>
                      </c:pt>
                      <c:pt idx="165">
                        <c:v>230600</c:v>
                      </c:pt>
                      <c:pt idx="166">
                        <c:v>230700</c:v>
                      </c:pt>
                      <c:pt idx="167">
                        <c:v>230800</c:v>
                      </c:pt>
                      <c:pt idx="168">
                        <c:v>230900</c:v>
                      </c:pt>
                      <c:pt idx="169">
                        <c:v>231000</c:v>
                      </c:pt>
                      <c:pt idx="170">
                        <c:v>231100</c:v>
                      </c:pt>
                      <c:pt idx="171">
                        <c:v>231200</c:v>
                      </c:pt>
                      <c:pt idx="172">
                        <c:v>231300</c:v>
                      </c:pt>
                      <c:pt idx="173">
                        <c:v>231400</c:v>
                      </c:pt>
                      <c:pt idx="174">
                        <c:v>231500</c:v>
                      </c:pt>
                      <c:pt idx="175">
                        <c:v>231600</c:v>
                      </c:pt>
                      <c:pt idx="176">
                        <c:v>231700</c:v>
                      </c:pt>
                      <c:pt idx="177">
                        <c:v>231800</c:v>
                      </c:pt>
                      <c:pt idx="178">
                        <c:v>231900</c:v>
                      </c:pt>
                      <c:pt idx="179">
                        <c:v>232000</c:v>
                      </c:pt>
                      <c:pt idx="180">
                        <c:v>232100</c:v>
                      </c:pt>
                      <c:pt idx="181">
                        <c:v>232200</c:v>
                      </c:pt>
                      <c:pt idx="182">
                        <c:v>232300</c:v>
                      </c:pt>
                      <c:pt idx="183">
                        <c:v>232400</c:v>
                      </c:pt>
                      <c:pt idx="184">
                        <c:v>232500</c:v>
                      </c:pt>
                      <c:pt idx="185">
                        <c:v>232600</c:v>
                      </c:pt>
                      <c:pt idx="186">
                        <c:v>232700</c:v>
                      </c:pt>
                      <c:pt idx="187">
                        <c:v>232800</c:v>
                      </c:pt>
                      <c:pt idx="188">
                        <c:v>232900</c:v>
                      </c:pt>
                      <c:pt idx="189">
                        <c:v>233000</c:v>
                      </c:pt>
                      <c:pt idx="190">
                        <c:v>233100</c:v>
                      </c:pt>
                      <c:pt idx="191">
                        <c:v>233200</c:v>
                      </c:pt>
                      <c:pt idx="192">
                        <c:v>233300</c:v>
                      </c:pt>
                      <c:pt idx="193">
                        <c:v>233400</c:v>
                      </c:pt>
                      <c:pt idx="194">
                        <c:v>233500</c:v>
                      </c:pt>
                      <c:pt idx="195">
                        <c:v>233600</c:v>
                      </c:pt>
                      <c:pt idx="196">
                        <c:v>233700</c:v>
                      </c:pt>
                      <c:pt idx="197">
                        <c:v>233800</c:v>
                      </c:pt>
                      <c:pt idx="198">
                        <c:v>233900</c:v>
                      </c:pt>
                      <c:pt idx="199">
                        <c:v>234000</c:v>
                      </c:pt>
                      <c:pt idx="200">
                        <c:v>234100</c:v>
                      </c:pt>
                      <c:pt idx="201">
                        <c:v>234200</c:v>
                      </c:pt>
                      <c:pt idx="202">
                        <c:v>234300</c:v>
                      </c:pt>
                      <c:pt idx="203">
                        <c:v>234400</c:v>
                      </c:pt>
                      <c:pt idx="204">
                        <c:v>234500</c:v>
                      </c:pt>
                      <c:pt idx="205">
                        <c:v>234600</c:v>
                      </c:pt>
                      <c:pt idx="206">
                        <c:v>234700</c:v>
                      </c:pt>
                      <c:pt idx="207">
                        <c:v>234800</c:v>
                      </c:pt>
                      <c:pt idx="208">
                        <c:v>234900</c:v>
                      </c:pt>
                      <c:pt idx="209">
                        <c:v>235000</c:v>
                      </c:pt>
                      <c:pt idx="210">
                        <c:v>235100</c:v>
                      </c:pt>
                      <c:pt idx="211">
                        <c:v>235200</c:v>
                      </c:pt>
                      <c:pt idx="212">
                        <c:v>235300</c:v>
                      </c:pt>
                      <c:pt idx="213">
                        <c:v>235400</c:v>
                      </c:pt>
                      <c:pt idx="214">
                        <c:v>235500</c:v>
                      </c:pt>
                      <c:pt idx="215">
                        <c:v>235600</c:v>
                      </c:pt>
                      <c:pt idx="216">
                        <c:v>235700</c:v>
                      </c:pt>
                      <c:pt idx="217">
                        <c:v>235800</c:v>
                      </c:pt>
                      <c:pt idx="218">
                        <c:v>235900</c:v>
                      </c:pt>
                      <c:pt idx="219">
                        <c:v>236000</c:v>
                      </c:pt>
                      <c:pt idx="220">
                        <c:v>236100</c:v>
                      </c:pt>
                      <c:pt idx="221">
                        <c:v>236200</c:v>
                      </c:pt>
                      <c:pt idx="222">
                        <c:v>236300</c:v>
                      </c:pt>
                      <c:pt idx="223">
                        <c:v>236400</c:v>
                      </c:pt>
                      <c:pt idx="224">
                        <c:v>236500</c:v>
                      </c:pt>
                      <c:pt idx="225">
                        <c:v>236600</c:v>
                      </c:pt>
                      <c:pt idx="226">
                        <c:v>236700</c:v>
                      </c:pt>
                      <c:pt idx="227">
                        <c:v>236800</c:v>
                      </c:pt>
                      <c:pt idx="228">
                        <c:v>236900</c:v>
                      </c:pt>
                      <c:pt idx="229">
                        <c:v>237000</c:v>
                      </c:pt>
                      <c:pt idx="230">
                        <c:v>237100</c:v>
                      </c:pt>
                      <c:pt idx="231">
                        <c:v>237200</c:v>
                      </c:pt>
                      <c:pt idx="232">
                        <c:v>237300</c:v>
                      </c:pt>
                      <c:pt idx="233">
                        <c:v>237400</c:v>
                      </c:pt>
                      <c:pt idx="234">
                        <c:v>237500</c:v>
                      </c:pt>
                      <c:pt idx="235">
                        <c:v>237600</c:v>
                      </c:pt>
                      <c:pt idx="236">
                        <c:v>237700</c:v>
                      </c:pt>
                      <c:pt idx="237">
                        <c:v>237800</c:v>
                      </c:pt>
                      <c:pt idx="238">
                        <c:v>237900</c:v>
                      </c:pt>
                      <c:pt idx="239">
                        <c:v>238000</c:v>
                      </c:pt>
                      <c:pt idx="240">
                        <c:v>238100</c:v>
                      </c:pt>
                      <c:pt idx="241">
                        <c:v>238200</c:v>
                      </c:pt>
                      <c:pt idx="242">
                        <c:v>238300</c:v>
                      </c:pt>
                      <c:pt idx="243">
                        <c:v>238400</c:v>
                      </c:pt>
                      <c:pt idx="244">
                        <c:v>238500</c:v>
                      </c:pt>
                      <c:pt idx="245">
                        <c:v>238600</c:v>
                      </c:pt>
                      <c:pt idx="246">
                        <c:v>238700</c:v>
                      </c:pt>
                      <c:pt idx="247">
                        <c:v>238800</c:v>
                      </c:pt>
                      <c:pt idx="248">
                        <c:v>238900</c:v>
                      </c:pt>
                      <c:pt idx="249">
                        <c:v>239000</c:v>
                      </c:pt>
                      <c:pt idx="250">
                        <c:v>239100</c:v>
                      </c:pt>
                      <c:pt idx="251">
                        <c:v>239200</c:v>
                      </c:pt>
                      <c:pt idx="252">
                        <c:v>239300</c:v>
                      </c:pt>
                      <c:pt idx="253">
                        <c:v>239400</c:v>
                      </c:pt>
                      <c:pt idx="254">
                        <c:v>239500</c:v>
                      </c:pt>
                      <c:pt idx="255">
                        <c:v>239600</c:v>
                      </c:pt>
                      <c:pt idx="256">
                        <c:v>239700</c:v>
                      </c:pt>
                      <c:pt idx="257">
                        <c:v>239800</c:v>
                      </c:pt>
                      <c:pt idx="258">
                        <c:v>239900</c:v>
                      </c:pt>
                      <c:pt idx="259">
                        <c:v>240000</c:v>
                      </c:pt>
                      <c:pt idx="260">
                        <c:v>240100</c:v>
                      </c:pt>
                      <c:pt idx="261">
                        <c:v>240200</c:v>
                      </c:pt>
                      <c:pt idx="262">
                        <c:v>240300</c:v>
                      </c:pt>
                      <c:pt idx="263">
                        <c:v>240400</c:v>
                      </c:pt>
                      <c:pt idx="264">
                        <c:v>240500</c:v>
                      </c:pt>
                      <c:pt idx="265">
                        <c:v>240600</c:v>
                      </c:pt>
                      <c:pt idx="266">
                        <c:v>240700</c:v>
                      </c:pt>
                      <c:pt idx="267">
                        <c:v>240800</c:v>
                      </c:pt>
                      <c:pt idx="268">
                        <c:v>240900</c:v>
                      </c:pt>
                      <c:pt idx="269">
                        <c:v>241000</c:v>
                      </c:pt>
                      <c:pt idx="270">
                        <c:v>241100</c:v>
                      </c:pt>
                      <c:pt idx="271">
                        <c:v>241200</c:v>
                      </c:pt>
                      <c:pt idx="272">
                        <c:v>241300</c:v>
                      </c:pt>
                      <c:pt idx="273">
                        <c:v>241400</c:v>
                      </c:pt>
                      <c:pt idx="274">
                        <c:v>241500</c:v>
                      </c:pt>
                      <c:pt idx="275">
                        <c:v>241600</c:v>
                      </c:pt>
                      <c:pt idx="276">
                        <c:v>241700</c:v>
                      </c:pt>
                      <c:pt idx="277">
                        <c:v>241800</c:v>
                      </c:pt>
                      <c:pt idx="278">
                        <c:v>241900</c:v>
                      </c:pt>
                      <c:pt idx="279">
                        <c:v>242000</c:v>
                      </c:pt>
                      <c:pt idx="280">
                        <c:v>242100</c:v>
                      </c:pt>
                      <c:pt idx="281">
                        <c:v>242200</c:v>
                      </c:pt>
                      <c:pt idx="282">
                        <c:v>242300</c:v>
                      </c:pt>
                      <c:pt idx="283">
                        <c:v>242400</c:v>
                      </c:pt>
                      <c:pt idx="284">
                        <c:v>242500</c:v>
                      </c:pt>
                      <c:pt idx="285">
                        <c:v>242600</c:v>
                      </c:pt>
                      <c:pt idx="286">
                        <c:v>242700</c:v>
                      </c:pt>
                      <c:pt idx="287">
                        <c:v>242800</c:v>
                      </c:pt>
                      <c:pt idx="288">
                        <c:v>242900</c:v>
                      </c:pt>
                      <c:pt idx="289">
                        <c:v>243000</c:v>
                      </c:pt>
                      <c:pt idx="290">
                        <c:v>243100</c:v>
                      </c:pt>
                      <c:pt idx="291">
                        <c:v>243200</c:v>
                      </c:pt>
                      <c:pt idx="292">
                        <c:v>243300</c:v>
                      </c:pt>
                      <c:pt idx="293">
                        <c:v>243400</c:v>
                      </c:pt>
                      <c:pt idx="294">
                        <c:v>243500</c:v>
                      </c:pt>
                      <c:pt idx="295">
                        <c:v>243600</c:v>
                      </c:pt>
                      <c:pt idx="296">
                        <c:v>243700</c:v>
                      </c:pt>
                      <c:pt idx="297">
                        <c:v>243800</c:v>
                      </c:pt>
                      <c:pt idx="298">
                        <c:v>243900</c:v>
                      </c:pt>
                      <c:pt idx="299">
                        <c:v>244000</c:v>
                      </c:pt>
                      <c:pt idx="300">
                        <c:v>244100</c:v>
                      </c:pt>
                      <c:pt idx="301">
                        <c:v>244200</c:v>
                      </c:pt>
                      <c:pt idx="302">
                        <c:v>244300</c:v>
                      </c:pt>
                      <c:pt idx="303">
                        <c:v>244400</c:v>
                      </c:pt>
                      <c:pt idx="304">
                        <c:v>244500</c:v>
                      </c:pt>
                      <c:pt idx="305">
                        <c:v>244600</c:v>
                      </c:pt>
                      <c:pt idx="306">
                        <c:v>244700</c:v>
                      </c:pt>
                      <c:pt idx="307">
                        <c:v>244800</c:v>
                      </c:pt>
                      <c:pt idx="308">
                        <c:v>244900</c:v>
                      </c:pt>
                      <c:pt idx="309">
                        <c:v>245000</c:v>
                      </c:pt>
                      <c:pt idx="310">
                        <c:v>245100</c:v>
                      </c:pt>
                      <c:pt idx="311">
                        <c:v>245200</c:v>
                      </c:pt>
                      <c:pt idx="312">
                        <c:v>245300</c:v>
                      </c:pt>
                      <c:pt idx="313">
                        <c:v>245400</c:v>
                      </c:pt>
                      <c:pt idx="314">
                        <c:v>245500</c:v>
                      </c:pt>
                      <c:pt idx="315">
                        <c:v>245600</c:v>
                      </c:pt>
                      <c:pt idx="316">
                        <c:v>245700</c:v>
                      </c:pt>
                      <c:pt idx="317">
                        <c:v>245800</c:v>
                      </c:pt>
                      <c:pt idx="318">
                        <c:v>245900</c:v>
                      </c:pt>
                      <c:pt idx="319">
                        <c:v>246000</c:v>
                      </c:pt>
                      <c:pt idx="320">
                        <c:v>246100</c:v>
                      </c:pt>
                      <c:pt idx="321">
                        <c:v>246200</c:v>
                      </c:pt>
                      <c:pt idx="322">
                        <c:v>246300</c:v>
                      </c:pt>
                      <c:pt idx="323">
                        <c:v>246400</c:v>
                      </c:pt>
                      <c:pt idx="324">
                        <c:v>246500</c:v>
                      </c:pt>
                      <c:pt idx="325">
                        <c:v>246600</c:v>
                      </c:pt>
                      <c:pt idx="326">
                        <c:v>246700</c:v>
                      </c:pt>
                      <c:pt idx="327">
                        <c:v>246800</c:v>
                      </c:pt>
                      <c:pt idx="328">
                        <c:v>246900</c:v>
                      </c:pt>
                      <c:pt idx="329">
                        <c:v>247000</c:v>
                      </c:pt>
                      <c:pt idx="330">
                        <c:v>247100</c:v>
                      </c:pt>
                      <c:pt idx="331">
                        <c:v>247200</c:v>
                      </c:pt>
                      <c:pt idx="332">
                        <c:v>247300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CA'!$AN$2:$AN$335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1.1660000000000001</c:v>
                      </c:pt>
                      <c:pt idx="2">
                        <c:v>0.21100000000000002</c:v>
                      </c:pt>
                      <c:pt idx="3">
                        <c:v>0.67400000000000015</c:v>
                      </c:pt>
                      <c:pt idx="4">
                        <c:v>1.1279999999999999</c:v>
                      </c:pt>
                      <c:pt idx="5">
                        <c:v>0.26300000000000001</c:v>
                      </c:pt>
                      <c:pt idx="6">
                        <c:v>0.74000000000000021</c:v>
                      </c:pt>
                      <c:pt idx="7">
                        <c:v>0.11499999999999999</c:v>
                      </c:pt>
                      <c:pt idx="8">
                        <c:v>3.2789999999999986</c:v>
                      </c:pt>
                      <c:pt idx="9">
                        <c:v>3.5710000000000011</c:v>
                      </c:pt>
                      <c:pt idx="10">
                        <c:v>1.5299999999999994</c:v>
                      </c:pt>
                      <c:pt idx="11">
                        <c:v>0.10400000000000001</c:v>
                      </c:pt>
                      <c:pt idx="12">
                        <c:v>0.89200000000000046</c:v>
                      </c:pt>
                      <c:pt idx="13">
                        <c:v>2.9350000000000001</c:v>
                      </c:pt>
                      <c:pt idx="14">
                        <c:v>9.6999999999999989E-2</c:v>
                      </c:pt>
                      <c:pt idx="15">
                        <c:v>0.11099999999999999</c:v>
                      </c:pt>
                      <c:pt idx="16">
                        <c:v>0.9630000000000003</c:v>
                      </c:pt>
                      <c:pt idx="17">
                        <c:v>2.0209999999999999</c:v>
                      </c:pt>
                      <c:pt idx="18">
                        <c:v>0.26500000000000007</c:v>
                      </c:pt>
                      <c:pt idx="19">
                        <c:v>3.1170000000000004</c:v>
                      </c:pt>
                      <c:pt idx="20">
                        <c:v>3.5000000000000003E-2</c:v>
                      </c:pt>
                      <c:pt idx="21">
                        <c:v>0.14900000000000002</c:v>
                      </c:pt>
                      <c:pt idx="22">
                        <c:v>0.61700000000000021</c:v>
                      </c:pt>
                      <c:pt idx="23">
                        <c:v>0.85900000000000021</c:v>
                      </c:pt>
                      <c:pt idx="24">
                        <c:v>1.0999999999999999E-2</c:v>
                      </c:pt>
                      <c:pt idx="25">
                        <c:v>1.6E-2</c:v>
                      </c:pt>
                      <c:pt idx="26">
                        <c:v>0.88800000000000023</c:v>
                      </c:pt>
                      <c:pt idx="27">
                        <c:v>0.33300000000000002</c:v>
                      </c:pt>
                      <c:pt idx="28">
                        <c:v>1.6829999999999994</c:v>
                      </c:pt>
                      <c:pt idx="29">
                        <c:v>1.6749999999999998</c:v>
                      </c:pt>
                      <c:pt idx="30">
                        <c:v>1.4859999999999995</c:v>
                      </c:pt>
                      <c:pt idx="31">
                        <c:v>4.2999999999999997E-2</c:v>
                      </c:pt>
                      <c:pt idx="32">
                        <c:v>1.7229999999999999</c:v>
                      </c:pt>
                      <c:pt idx="33">
                        <c:v>1.1250000000000002</c:v>
                      </c:pt>
                      <c:pt idx="34">
                        <c:v>1.1240000000000003</c:v>
                      </c:pt>
                      <c:pt idx="35">
                        <c:v>2.0510000000000002</c:v>
                      </c:pt>
                      <c:pt idx="36">
                        <c:v>2.3870000000000005</c:v>
                      </c:pt>
                      <c:pt idx="37">
                        <c:v>3.945999999999998</c:v>
                      </c:pt>
                      <c:pt idx="38">
                        <c:v>0.79200000000000026</c:v>
                      </c:pt>
                      <c:pt idx="39">
                        <c:v>1.3179999999999996</c:v>
                      </c:pt>
                      <c:pt idx="40">
                        <c:v>0.95900000000000041</c:v>
                      </c:pt>
                      <c:pt idx="41">
                        <c:v>2.4970000000000003</c:v>
                      </c:pt>
                      <c:pt idx="42">
                        <c:v>1.3250000000000004</c:v>
                      </c:pt>
                      <c:pt idx="43">
                        <c:v>1.6139999999999997</c:v>
                      </c:pt>
                      <c:pt idx="44">
                        <c:v>0</c:v>
                      </c:pt>
                      <c:pt idx="45">
                        <c:v>6.0000000000000001E-3</c:v>
                      </c:pt>
                      <c:pt idx="46">
                        <c:v>6.7000000000000004E-2</c:v>
                      </c:pt>
                      <c:pt idx="47">
                        <c:v>0.21099999999999999</c:v>
                      </c:pt>
                      <c:pt idx="48">
                        <c:v>6.2E-2</c:v>
                      </c:pt>
                      <c:pt idx="49">
                        <c:v>0.19500000000000001</c:v>
                      </c:pt>
                      <c:pt idx="50">
                        <c:v>0</c:v>
                      </c:pt>
                      <c:pt idx="51">
                        <c:v>4.9000000000000002E-2</c:v>
                      </c:pt>
                      <c:pt idx="52">
                        <c:v>0.17300000000000004</c:v>
                      </c:pt>
                      <c:pt idx="53">
                        <c:v>1.7999999999999999E-2</c:v>
                      </c:pt>
                      <c:pt idx="54">
                        <c:v>0.01</c:v>
                      </c:pt>
                      <c:pt idx="55">
                        <c:v>0.17800000000000005</c:v>
                      </c:pt>
                      <c:pt idx="56">
                        <c:v>0.127</c:v>
                      </c:pt>
                      <c:pt idx="57">
                        <c:v>1.9E-2</c:v>
                      </c:pt>
                      <c:pt idx="58">
                        <c:v>0</c:v>
                      </c:pt>
                      <c:pt idx="59">
                        <c:v>1.7000000000000001E-2</c:v>
                      </c:pt>
                      <c:pt idx="60">
                        <c:v>1.9E-2</c:v>
                      </c:pt>
                      <c:pt idx="61">
                        <c:v>0</c:v>
                      </c:pt>
                      <c:pt idx="62">
                        <c:v>0.184</c:v>
                      </c:pt>
                      <c:pt idx="63">
                        <c:v>0.26600000000000001</c:v>
                      </c:pt>
                      <c:pt idx="64">
                        <c:v>0.75500000000000012</c:v>
                      </c:pt>
                      <c:pt idx="65">
                        <c:v>0.70000000000000007</c:v>
                      </c:pt>
                      <c:pt idx="66">
                        <c:v>0.16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7.6999999999999999E-2</c:v>
                      </c:pt>
                      <c:pt idx="70">
                        <c:v>0.97700000000000042</c:v>
                      </c:pt>
                      <c:pt idx="71">
                        <c:v>0.12099999999999998</c:v>
                      </c:pt>
                      <c:pt idx="72">
                        <c:v>0.11699999999999999</c:v>
                      </c:pt>
                      <c:pt idx="73">
                        <c:v>8.0000000000000002E-3</c:v>
                      </c:pt>
                      <c:pt idx="74">
                        <c:v>0</c:v>
                      </c:pt>
                      <c:pt idx="75">
                        <c:v>4.3000000000000003E-2</c:v>
                      </c:pt>
                      <c:pt idx="76">
                        <c:v>2.3E-2</c:v>
                      </c:pt>
                      <c:pt idx="77">
                        <c:v>0.128</c:v>
                      </c:pt>
                      <c:pt idx="78">
                        <c:v>2.0999999999999998E-2</c:v>
                      </c:pt>
                      <c:pt idx="79">
                        <c:v>0.05</c:v>
                      </c:pt>
                      <c:pt idx="80">
                        <c:v>0</c:v>
                      </c:pt>
                      <c:pt idx="81">
                        <c:v>0.11100000000000002</c:v>
                      </c:pt>
                      <c:pt idx="82">
                        <c:v>0.13100000000000001</c:v>
                      </c:pt>
                      <c:pt idx="83">
                        <c:v>1.7000000000000001E-2</c:v>
                      </c:pt>
                      <c:pt idx="84">
                        <c:v>0.51500000000000012</c:v>
                      </c:pt>
                      <c:pt idx="85">
                        <c:v>2.8129999999999997</c:v>
                      </c:pt>
                      <c:pt idx="86">
                        <c:v>0.33600000000000002</c:v>
                      </c:pt>
                      <c:pt idx="87">
                        <c:v>1.6439999999999995</c:v>
                      </c:pt>
                      <c:pt idx="88">
                        <c:v>0.86100000000000032</c:v>
                      </c:pt>
                      <c:pt idx="89">
                        <c:v>3.0779999999999998</c:v>
                      </c:pt>
                      <c:pt idx="90">
                        <c:v>4.3039999999999994</c:v>
                      </c:pt>
                      <c:pt idx="91">
                        <c:v>2.5339999999999989</c:v>
                      </c:pt>
                      <c:pt idx="92">
                        <c:v>2.8069999999999991</c:v>
                      </c:pt>
                      <c:pt idx="93">
                        <c:v>2.7729999999999992</c:v>
                      </c:pt>
                      <c:pt idx="94">
                        <c:v>1.3140000000000001</c:v>
                      </c:pt>
                      <c:pt idx="95">
                        <c:v>3.5469999999999984</c:v>
                      </c:pt>
                      <c:pt idx="96">
                        <c:v>3.7449999999999997</c:v>
                      </c:pt>
                      <c:pt idx="97">
                        <c:v>1.5429999999999997</c:v>
                      </c:pt>
                      <c:pt idx="98">
                        <c:v>0.17100000000000001</c:v>
                      </c:pt>
                      <c:pt idx="99">
                        <c:v>0.10299999999999999</c:v>
                      </c:pt>
                      <c:pt idx="100">
                        <c:v>0.29700000000000004</c:v>
                      </c:pt>
                      <c:pt idx="101">
                        <c:v>3.9E-2</c:v>
                      </c:pt>
                      <c:pt idx="102">
                        <c:v>0.21199999999999999</c:v>
                      </c:pt>
                      <c:pt idx="103">
                        <c:v>0.74400000000000022</c:v>
                      </c:pt>
                      <c:pt idx="104">
                        <c:v>1.7999999999999999E-2</c:v>
                      </c:pt>
                      <c:pt idx="105">
                        <c:v>0.13700000000000001</c:v>
                      </c:pt>
                      <c:pt idx="106">
                        <c:v>0</c:v>
                      </c:pt>
                      <c:pt idx="107">
                        <c:v>1.2E-2</c:v>
                      </c:pt>
                      <c:pt idx="108">
                        <c:v>7.0999999999999994E-2</c:v>
                      </c:pt>
                      <c:pt idx="109">
                        <c:v>0</c:v>
                      </c:pt>
                      <c:pt idx="110">
                        <c:v>2.4249999999999994</c:v>
                      </c:pt>
                      <c:pt idx="111">
                        <c:v>2.3890000000000002</c:v>
                      </c:pt>
                      <c:pt idx="112">
                        <c:v>2.5999999999999999E-2</c:v>
                      </c:pt>
                      <c:pt idx="113">
                        <c:v>0.21899999999999997</c:v>
                      </c:pt>
                      <c:pt idx="114">
                        <c:v>0.01</c:v>
                      </c:pt>
                      <c:pt idx="115">
                        <c:v>2.7E-2</c:v>
                      </c:pt>
                      <c:pt idx="116">
                        <c:v>0.46700000000000008</c:v>
                      </c:pt>
                      <c:pt idx="117">
                        <c:v>1.3999999999999999E-2</c:v>
                      </c:pt>
                      <c:pt idx="118">
                        <c:v>0.30300000000000005</c:v>
                      </c:pt>
                      <c:pt idx="119">
                        <c:v>0.04</c:v>
                      </c:pt>
                      <c:pt idx="120">
                        <c:v>1.4529999999999998</c:v>
                      </c:pt>
                      <c:pt idx="121">
                        <c:v>0.94400000000000039</c:v>
                      </c:pt>
                      <c:pt idx="122">
                        <c:v>1.6769999999999998</c:v>
                      </c:pt>
                      <c:pt idx="123">
                        <c:v>1.4989999999999997</c:v>
                      </c:pt>
                      <c:pt idx="124">
                        <c:v>0.47900000000000015</c:v>
                      </c:pt>
                      <c:pt idx="125">
                        <c:v>0.17500000000000002</c:v>
                      </c:pt>
                      <c:pt idx="126">
                        <c:v>0.19500000000000001</c:v>
                      </c:pt>
                      <c:pt idx="127">
                        <c:v>0.70699999999999996</c:v>
                      </c:pt>
                      <c:pt idx="128">
                        <c:v>8.9999999999999993E-3</c:v>
                      </c:pt>
                      <c:pt idx="129">
                        <c:v>1.661</c:v>
                      </c:pt>
                      <c:pt idx="130">
                        <c:v>3.9729999999999999</c:v>
                      </c:pt>
                      <c:pt idx="131">
                        <c:v>2.3939999999999992</c:v>
                      </c:pt>
                      <c:pt idx="132">
                        <c:v>7.3999999999999996E-2</c:v>
                      </c:pt>
                      <c:pt idx="133">
                        <c:v>0.31300000000000006</c:v>
                      </c:pt>
                      <c:pt idx="134">
                        <c:v>0.498</c:v>
                      </c:pt>
                      <c:pt idx="135">
                        <c:v>1.3079999999999998</c:v>
                      </c:pt>
                      <c:pt idx="136">
                        <c:v>1.4350000000000001</c:v>
                      </c:pt>
                      <c:pt idx="137">
                        <c:v>0.7130000000000003</c:v>
                      </c:pt>
                      <c:pt idx="138">
                        <c:v>0.26900000000000002</c:v>
                      </c:pt>
                      <c:pt idx="139">
                        <c:v>2.8559999999999977</c:v>
                      </c:pt>
                      <c:pt idx="140">
                        <c:v>1.4459999999999997</c:v>
                      </c:pt>
                      <c:pt idx="141">
                        <c:v>0.45000000000000007</c:v>
                      </c:pt>
                      <c:pt idx="142">
                        <c:v>2.1640000000000001</c:v>
                      </c:pt>
                      <c:pt idx="143">
                        <c:v>1.7000000000000001E-2</c:v>
                      </c:pt>
                      <c:pt idx="144">
                        <c:v>0.13500000000000001</c:v>
                      </c:pt>
                      <c:pt idx="145">
                        <c:v>1.9E-2</c:v>
                      </c:pt>
                      <c:pt idx="146">
                        <c:v>4.4999999999999998E-2</c:v>
                      </c:pt>
                      <c:pt idx="147">
                        <c:v>8.0000000000000002E-3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1.1309999999999998</c:v>
                      </c:pt>
                      <c:pt idx="152">
                        <c:v>1.9539999999999997</c:v>
                      </c:pt>
                      <c:pt idx="153">
                        <c:v>0.90800000000000014</c:v>
                      </c:pt>
                      <c:pt idx="154">
                        <c:v>1.8000000000000002E-2</c:v>
                      </c:pt>
                      <c:pt idx="155">
                        <c:v>1.6240000000000001</c:v>
                      </c:pt>
                      <c:pt idx="156">
                        <c:v>0.46200000000000002</c:v>
                      </c:pt>
                      <c:pt idx="157">
                        <c:v>0.38100000000000006</c:v>
                      </c:pt>
                      <c:pt idx="158">
                        <c:v>0.28999999999999998</c:v>
                      </c:pt>
                      <c:pt idx="159">
                        <c:v>0.38100000000000001</c:v>
                      </c:pt>
                      <c:pt idx="160">
                        <c:v>0.91500000000000048</c:v>
                      </c:pt>
                      <c:pt idx="161">
                        <c:v>0.24200000000000005</c:v>
                      </c:pt>
                      <c:pt idx="162">
                        <c:v>1.9299999999999993</c:v>
                      </c:pt>
                      <c:pt idx="163">
                        <c:v>0.56799999999999995</c:v>
                      </c:pt>
                      <c:pt idx="164">
                        <c:v>7.6999999999999985E-2</c:v>
                      </c:pt>
                      <c:pt idx="165">
                        <c:v>0.13400000000000001</c:v>
                      </c:pt>
                      <c:pt idx="166">
                        <c:v>0.51500000000000012</c:v>
                      </c:pt>
                      <c:pt idx="167">
                        <c:v>0.37600000000000006</c:v>
                      </c:pt>
                      <c:pt idx="168">
                        <c:v>1.103</c:v>
                      </c:pt>
                      <c:pt idx="169">
                        <c:v>0.19000000000000003</c:v>
                      </c:pt>
                      <c:pt idx="170">
                        <c:v>0.55199999999999994</c:v>
                      </c:pt>
                      <c:pt idx="171">
                        <c:v>0.79200000000000004</c:v>
                      </c:pt>
                      <c:pt idx="172">
                        <c:v>7.1999999999999995E-2</c:v>
                      </c:pt>
                      <c:pt idx="173">
                        <c:v>0.57900000000000018</c:v>
                      </c:pt>
                      <c:pt idx="174">
                        <c:v>0.97000000000000008</c:v>
                      </c:pt>
                      <c:pt idx="175">
                        <c:v>8.9999999999999993E-3</c:v>
                      </c:pt>
                      <c:pt idx="176">
                        <c:v>0</c:v>
                      </c:pt>
                      <c:pt idx="177">
                        <c:v>1.0999999999999999E-2</c:v>
                      </c:pt>
                      <c:pt idx="178">
                        <c:v>0.11799999999999999</c:v>
                      </c:pt>
                      <c:pt idx="179">
                        <c:v>0.20100000000000004</c:v>
                      </c:pt>
                      <c:pt idx="180">
                        <c:v>9.5999999999999988E-2</c:v>
                      </c:pt>
                      <c:pt idx="181">
                        <c:v>7.3000000000000009E-2</c:v>
                      </c:pt>
                      <c:pt idx="182">
                        <c:v>5.0000000000000001E-3</c:v>
                      </c:pt>
                      <c:pt idx="183">
                        <c:v>0.09</c:v>
                      </c:pt>
                      <c:pt idx="184">
                        <c:v>0.92800000000000038</c:v>
                      </c:pt>
                      <c:pt idx="185">
                        <c:v>0.14499999999999999</c:v>
                      </c:pt>
                      <c:pt idx="186">
                        <c:v>9.0999999999999984E-2</c:v>
                      </c:pt>
                      <c:pt idx="187">
                        <c:v>0.28700000000000003</c:v>
                      </c:pt>
                      <c:pt idx="188">
                        <c:v>0.27299999999999996</c:v>
                      </c:pt>
                      <c:pt idx="189">
                        <c:v>7.3999999999999996E-2</c:v>
                      </c:pt>
                      <c:pt idx="190">
                        <c:v>0.45600000000000007</c:v>
                      </c:pt>
                      <c:pt idx="191">
                        <c:v>0.47399999999999992</c:v>
                      </c:pt>
                      <c:pt idx="192">
                        <c:v>0.376</c:v>
                      </c:pt>
                      <c:pt idx="193">
                        <c:v>1.839</c:v>
                      </c:pt>
                      <c:pt idx="194">
                        <c:v>0.24100000000000005</c:v>
                      </c:pt>
                      <c:pt idx="195">
                        <c:v>1.8160000000000001</c:v>
                      </c:pt>
                      <c:pt idx="196">
                        <c:v>1.7629999999999997</c:v>
                      </c:pt>
                      <c:pt idx="197">
                        <c:v>0.44900000000000007</c:v>
                      </c:pt>
                      <c:pt idx="198">
                        <c:v>0.27000000000000007</c:v>
                      </c:pt>
                      <c:pt idx="199">
                        <c:v>4.9999999999999996E-2</c:v>
                      </c:pt>
                      <c:pt idx="200">
                        <c:v>4.4999999999999998E-2</c:v>
                      </c:pt>
                      <c:pt idx="201">
                        <c:v>0.06</c:v>
                      </c:pt>
                      <c:pt idx="202">
                        <c:v>5.0000000000000001E-3</c:v>
                      </c:pt>
                      <c:pt idx="203">
                        <c:v>0.69100000000000006</c:v>
                      </c:pt>
                      <c:pt idx="204">
                        <c:v>0.13199999999999998</c:v>
                      </c:pt>
                      <c:pt idx="205">
                        <c:v>5.6000000000000001E-2</c:v>
                      </c:pt>
                      <c:pt idx="206">
                        <c:v>8.299999999999999E-2</c:v>
                      </c:pt>
                      <c:pt idx="207">
                        <c:v>0</c:v>
                      </c:pt>
                      <c:pt idx="208">
                        <c:v>0.378</c:v>
                      </c:pt>
                      <c:pt idx="209">
                        <c:v>0.14400000000000002</c:v>
                      </c:pt>
                      <c:pt idx="210">
                        <c:v>0.19500000000000001</c:v>
                      </c:pt>
                      <c:pt idx="211">
                        <c:v>5.3999999999999999E-2</c:v>
                      </c:pt>
                      <c:pt idx="212">
                        <c:v>0.10699999999999998</c:v>
                      </c:pt>
                      <c:pt idx="213">
                        <c:v>6.0999999999999999E-2</c:v>
                      </c:pt>
                      <c:pt idx="214">
                        <c:v>0.79600000000000026</c:v>
                      </c:pt>
                      <c:pt idx="215">
                        <c:v>2.4E-2</c:v>
                      </c:pt>
                      <c:pt idx="216">
                        <c:v>0</c:v>
                      </c:pt>
                      <c:pt idx="217">
                        <c:v>2.5000000000000001E-2</c:v>
                      </c:pt>
                      <c:pt idx="218">
                        <c:v>0.30800000000000005</c:v>
                      </c:pt>
                      <c:pt idx="219">
                        <c:v>1.6E-2</c:v>
                      </c:pt>
                      <c:pt idx="220">
                        <c:v>0.38200000000000012</c:v>
                      </c:pt>
                      <c:pt idx="221">
                        <c:v>0.13800000000000001</c:v>
                      </c:pt>
                      <c:pt idx="222">
                        <c:v>0.62900000000000011</c:v>
                      </c:pt>
                      <c:pt idx="223">
                        <c:v>0.9640000000000003</c:v>
                      </c:pt>
                      <c:pt idx="224">
                        <c:v>1.0090000000000001</c:v>
                      </c:pt>
                      <c:pt idx="225">
                        <c:v>0.19900000000000004</c:v>
                      </c:pt>
                      <c:pt idx="226">
                        <c:v>1.3399999999999999</c:v>
                      </c:pt>
                      <c:pt idx="227">
                        <c:v>4.2879999999999994</c:v>
                      </c:pt>
                      <c:pt idx="228">
                        <c:v>0.32500000000000007</c:v>
                      </c:pt>
                      <c:pt idx="229">
                        <c:v>5.6000000000000001E-2</c:v>
                      </c:pt>
                      <c:pt idx="230">
                        <c:v>4.03</c:v>
                      </c:pt>
                      <c:pt idx="231">
                        <c:v>2.4669999999999996</c:v>
                      </c:pt>
                      <c:pt idx="232">
                        <c:v>2.0559999999999996</c:v>
                      </c:pt>
                      <c:pt idx="233">
                        <c:v>0.28900000000000009</c:v>
                      </c:pt>
                      <c:pt idx="234">
                        <c:v>0.67700000000000016</c:v>
                      </c:pt>
                      <c:pt idx="235">
                        <c:v>1.9089999999999994</c:v>
                      </c:pt>
                      <c:pt idx="236">
                        <c:v>0.46700000000000008</c:v>
                      </c:pt>
                      <c:pt idx="237">
                        <c:v>2.3679999999999986</c:v>
                      </c:pt>
                      <c:pt idx="238">
                        <c:v>1.677</c:v>
                      </c:pt>
                      <c:pt idx="239">
                        <c:v>1.6340000000000001</c:v>
                      </c:pt>
                      <c:pt idx="240">
                        <c:v>0.56600000000000006</c:v>
                      </c:pt>
                      <c:pt idx="241">
                        <c:v>0.29300000000000004</c:v>
                      </c:pt>
                      <c:pt idx="242">
                        <c:v>0.22499999999999998</c:v>
                      </c:pt>
                      <c:pt idx="243">
                        <c:v>0.39900000000000002</c:v>
                      </c:pt>
                      <c:pt idx="244">
                        <c:v>1.7999999999999999E-2</c:v>
                      </c:pt>
                      <c:pt idx="245">
                        <c:v>1.3119999999999998</c:v>
                      </c:pt>
                      <c:pt idx="246">
                        <c:v>2.0599999999999992</c:v>
                      </c:pt>
                      <c:pt idx="247">
                        <c:v>0.50900000000000001</c:v>
                      </c:pt>
                      <c:pt idx="248">
                        <c:v>1.5659999999999998</c:v>
                      </c:pt>
                      <c:pt idx="249">
                        <c:v>0.27899999999999997</c:v>
                      </c:pt>
                      <c:pt idx="250">
                        <c:v>5.259999999999998</c:v>
                      </c:pt>
                      <c:pt idx="251">
                        <c:v>2.6409999999999996</c:v>
                      </c:pt>
                      <c:pt idx="252">
                        <c:v>6.41</c:v>
                      </c:pt>
                      <c:pt idx="253">
                        <c:v>0.11900000000000001</c:v>
                      </c:pt>
                      <c:pt idx="254">
                        <c:v>1.4999999999999999E-2</c:v>
                      </c:pt>
                      <c:pt idx="255">
                        <c:v>0.121</c:v>
                      </c:pt>
                      <c:pt idx="256">
                        <c:v>0.17800000000000002</c:v>
                      </c:pt>
                      <c:pt idx="257">
                        <c:v>0.10399999999999998</c:v>
                      </c:pt>
                      <c:pt idx="258">
                        <c:v>0</c:v>
                      </c:pt>
                      <c:pt idx="259">
                        <c:v>9.5000000000000029E-2</c:v>
                      </c:pt>
                      <c:pt idx="260">
                        <c:v>3.9E-2</c:v>
                      </c:pt>
                      <c:pt idx="261">
                        <c:v>0.11800000000000002</c:v>
                      </c:pt>
                      <c:pt idx="262">
                        <c:v>7.0000000000000001E-3</c:v>
                      </c:pt>
                      <c:pt idx="263">
                        <c:v>8.0000000000000002E-3</c:v>
                      </c:pt>
                      <c:pt idx="264">
                        <c:v>2.4579999999999997</c:v>
                      </c:pt>
                      <c:pt idx="265">
                        <c:v>1.2869999999999997</c:v>
                      </c:pt>
                      <c:pt idx="266">
                        <c:v>1.0999999999999999E-2</c:v>
                      </c:pt>
                      <c:pt idx="267">
                        <c:v>1.4999999999999999E-2</c:v>
                      </c:pt>
                      <c:pt idx="268">
                        <c:v>2.7000000000000003E-2</c:v>
                      </c:pt>
                      <c:pt idx="269">
                        <c:v>0</c:v>
                      </c:pt>
                      <c:pt idx="270">
                        <c:v>7.0000000000000001E-3</c:v>
                      </c:pt>
                      <c:pt idx="271">
                        <c:v>0</c:v>
                      </c:pt>
                      <c:pt idx="272">
                        <c:v>0.13800000000000001</c:v>
                      </c:pt>
                      <c:pt idx="273">
                        <c:v>6.8000000000000005E-2</c:v>
                      </c:pt>
                      <c:pt idx="274">
                        <c:v>0</c:v>
                      </c:pt>
                      <c:pt idx="275">
                        <c:v>5.5999999999999994E-2</c:v>
                      </c:pt>
                      <c:pt idx="276">
                        <c:v>3.15</c:v>
                      </c:pt>
                      <c:pt idx="277">
                        <c:v>5.4109999999999987</c:v>
                      </c:pt>
                      <c:pt idx="278">
                        <c:v>0.01</c:v>
                      </c:pt>
                      <c:pt idx="279">
                        <c:v>1.1019999999999999</c:v>
                      </c:pt>
                      <c:pt idx="280">
                        <c:v>0</c:v>
                      </c:pt>
                      <c:pt idx="281">
                        <c:v>2.8999999999999998E-2</c:v>
                      </c:pt>
                      <c:pt idx="282">
                        <c:v>0.10400000000000001</c:v>
                      </c:pt>
                      <c:pt idx="283">
                        <c:v>0.223</c:v>
                      </c:pt>
                      <c:pt idx="284">
                        <c:v>8.9999999999999993E-3</c:v>
                      </c:pt>
                      <c:pt idx="285">
                        <c:v>4.3999999999999997E-2</c:v>
                      </c:pt>
                      <c:pt idx="286">
                        <c:v>3.7999999999999999E-2</c:v>
                      </c:pt>
                      <c:pt idx="287">
                        <c:v>1.8000000000000002E-2</c:v>
                      </c:pt>
                      <c:pt idx="288">
                        <c:v>6.4000000000000001E-2</c:v>
                      </c:pt>
                      <c:pt idx="289">
                        <c:v>0.10199999999999999</c:v>
                      </c:pt>
                      <c:pt idx="290">
                        <c:v>2.5999999999999999E-2</c:v>
                      </c:pt>
                      <c:pt idx="291">
                        <c:v>0</c:v>
                      </c:pt>
                      <c:pt idx="292">
                        <c:v>0.18</c:v>
                      </c:pt>
                      <c:pt idx="293">
                        <c:v>1.0999999999999999E-2</c:v>
                      </c:pt>
                      <c:pt idx="294">
                        <c:v>2.3E-2</c:v>
                      </c:pt>
                      <c:pt idx="295">
                        <c:v>1.7000000000000001E-2</c:v>
                      </c:pt>
                      <c:pt idx="296">
                        <c:v>8.0000000000000002E-3</c:v>
                      </c:pt>
                      <c:pt idx="297">
                        <c:v>3.7000000000000005E-2</c:v>
                      </c:pt>
                      <c:pt idx="298">
                        <c:v>0.20999999999999996</c:v>
                      </c:pt>
                      <c:pt idx="299">
                        <c:v>0.4850000000000001</c:v>
                      </c:pt>
                      <c:pt idx="300">
                        <c:v>2.1999999999999999E-2</c:v>
                      </c:pt>
                      <c:pt idx="301">
                        <c:v>8.9999999999999993E-3</c:v>
                      </c:pt>
                      <c:pt idx="302">
                        <c:v>4.3999999999999997E-2</c:v>
                      </c:pt>
                      <c:pt idx="303">
                        <c:v>0.47000000000000014</c:v>
                      </c:pt>
                      <c:pt idx="304">
                        <c:v>0.21500000000000002</c:v>
                      </c:pt>
                      <c:pt idx="305">
                        <c:v>2.7000000000000003E-2</c:v>
                      </c:pt>
                      <c:pt idx="306">
                        <c:v>0.95799999999999996</c:v>
                      </c:pt>
                      <c:pt idx="307">
                        <c:v>0.48700000000000021</c:v>
                      </c:pt>
                      <c:pt idx="308">
                        <c:v>0.48600000000000004</c:v>
                      </c:pt>
                      <c:pt idx="309">
                        <c:v>0.55400000000000016</c:v>
                      </c:pt>
                      <c:pt idx="310">
                        <c:v>0.22300000000000003</c:v>
                      </c:pt>
                      <c:pt idx="311">
                        <c:v>0.33500000000000002</c:v>
                      </c:pt>
                      <c:pt idx="312">
                        <c:v>0.13899999999999998</c:v>
                      </c:pt>
                      <c:pt idx="313">
                        <c:v>2.4E-2</c:v>
                      </c:pt>
                      <c:pt idx="314">
                        <c:v>0.22700000000000004</c:v>
                      </c:pt>
                      <c:pt idx="315">
                        <c:v>4.3000000000000003E-2</c:v>
                      </c:pt>
                      <c:pt idx="316">
                        <c:v>3.6999999999999998E-2</c:v>
                      </c:pt>
                      <c:pt idx="317">
                        <c:v>0.495</c:v>
                      </c:pt>
                      <c:pt idx="318">
                        <c:v>0</c:v>
                      </c:pt>
                      <c:pt idx="319">
                        <c:v>9.9999999999999978E-2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7.6999999999999999E-2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4.8000000000000001E-2</c:v>
                      </c:pt>
                      <c:pt idx="330">
                        <c:v>2.3E-2</c:v>
                      </c:pt>
                      <c:pt idx="331">
                        <c:v>0.64300000000000013</c:v>
                      </c:pt>
                      <c:pt idx="332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988-498F-B473-C41950D8FBF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CA'!$AP$1</c15:sqref>
                        </c15:formulaRef>
                      </c:ext>
                    </c:extLst>
                    <c:strCache>
                      <c:ptCount val="1"/>
                      <c:pt idx="0">
                        <c:v>R1 Area (Sq m)</c:v>
                      </c:pt>
                    </c:strCache>
                  </c:strRef>
                </c:tx>
                <c:spPr>
                  <a:ln w="95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CA'!$B$2:$B$335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214260</c:v>
                      </c:pt>
                      <c:pt idx="2">
                        <c:v>214300</c:v>
                      </c:pt>
                      <c:pt idx="3">
                        <c:v>214400</c:v>
                      </c:pt>
                      <c:pt idx="4">
                        <c:v>214500</c:v>
                      </c:pt>
                      <c:pt idx="5">
                        <c:v>214600</c:v>
                      </c:pt>
                      <c:pt idx="6">
                        <c:v>214700</c:v>
                      </c:pt>
                      <c:pt idx="7">
                        <c:v>214800</c:v>
                      </c:pt>
                      <c:pt idx="8">
                        <c:v>214900</c:v>
                      </c:pt>
                      <c:pt idx="9">
                        <c:v>215000</c:v>
                      </c:pt>
                      <c:pt idx="10">
                        <c:v>215100</c:v>
                      </c:pt>
                      <c:pt idx="11">
                        <c:v>215200</c:v>
                      </c:pt>
                      <c:pt idx="12">
                        <c:v>215300</c:v>
                      </c:pt>
                      <c:pt idx="13">
                        <c:v>215400</c:v>
                      </c:pt>
                      <c:pt idx="14">
                        <c:v>215500</c:v>
                      </c:pt>
                      <c:pt idx="15">
                        <c:v>215600</c:v>
                      </c:pt>
                      <c:pt idx="16">
                        <c:v>215700</c:v>
                      </c:pt>
                      <c:pt idx="17">
                        <c:v>215800</c:v>
                      </c:pt>
                      <c:pt idx="18">
                        <c:v>215900</c:v>
                      </c:pt>
                      <c:pt idx="19">
                        <c:v>216000</c:v>
                      </c:pt>
                      <c:pt idx="20">
                        <c:v>216100</c:v>
                      </c:pt>
                      <c:pt idx="21">
                        <c:v>216200</c:v>
                      </c:pt>
                      <c:pt idx="22">
                        <c:v>216300</c:v>
                      </c:pt>
                      <c:pt idx="23">
                        <c:v>216400</c:v>
                      </c:pt>
                      <c:pt idx="24">
                        <c:v>216500</c:v>
                      </c:pt>
                      <c:pt idx="25">
                        <c:v>216600</c:v>
                      </c:pt>
                      <c:pt idx="26">
                        <c:v>216700</c:v>
                      </c:pt>
                      <c:pt idx="27">
                        <c:v>216800</c:v>
                      </c:pt>
                      <c:pt idx="28">
                        <c:v>216900</c:v>
                      </c:pt>
                      <c:pt idx="29">
                        <c:v>217000</c:v>
                      </c:pt>
                      <c:pt idx="30">
                        <c:v>217100</c:v>
                      </c:pt>
                      <c:pt idx="31">
                        <c:v>217200</c:v>
                      </c:pt>
                      <c:pt idx="32">
                        <c:v>217300</c:v>
                      </c:pt>
                      <c:pt idx="33">
                        <c:v>217400</c:v>
                      </c:pt>
                      <c:pt idx="34">
                        <c:v>217500</c:v>
                      </c:pt>
                      <c:pt idx="35">
                        <c:v>217600</c:v>
                      </c:pt>
                      <c:pt idx="36">
                        <c:v>217700</c:v>
                      </c:pt>
                      <c:pt idx="37">
                        <c:v>217800</c:v>
                      </c:pt>
                      <c:pt idx="38">
                        <c:v>217900</c:v>
                      </c:pt>
                      <c:pt idx="39">
                        <c:v>218000</c:v>
                      </c:pt>
                      <c:pt idx="40">
                        <c:v>218100</c:v>
                      </c:pt>
                      <c:pt idx="41">
                        <c:v>218200</c:v>
                      </c:pt>
                      <c:pt idx="42">
                        <c:v>218300</c:v>
                      </c:pt>
                      <c:pt idx="43">
                        <c:v>218400</c:v>
                      </c:pt>
                      <c:pt idx="44">
                        <c:v>218500</c:v>
                      </c:pt>
                      <c:pt idx="45">
                        <c:v>218600</c:v>
                      </c:pt>
                      <c:pt idx="46">
                        <c:v>218700</c:v>
                      </c:pt>
                      <c:pt idx="47">
                        <c:v>218800</c:v>
                      </c:pt>
                      <c:pt idx="48">
                        <c:v>218900</c:v>
                      </c:pt>
                      <c:pt idx="49">
                        <c:v>219000</c:v>
                      </c:pt>
                      <c:pt idx="50">
                        <c:v>219100</c:v>
                      </c:pt>
                      <c:pt idx="51">
                        <c:v>219200</c:v>
                      </c:pt>
                      <c:pt idx="52">
                        <c:v>219300</c:v>
                      </c:pt>
                      <c:pt idx="53">
                        <c:v>219400</c:v>
                      </c:pt>
                      <c:pt idx="54">
                        <c:v>219500</c:v>
                      </c:pt>
                      <c:pt idx="55">
                        <c:v>219600</c:v>
                      </c:pt>
                      <c:pt idx="56">
                        <c:v>219700</c:v>
                      </c:pt>
                      <c:pt idx="57">
                        <c:v>219800</c:v>
                      </c:pt>
                      <c:pt idx="58">
                        <c:v>219900</c:v>
                      </c:pt>
                      <c:pt idx="59">
                        <c:v>220000</c:v>
                      </c:pt>
                      <c:pt idx="60">
                        <c:v>220100</c:v>
                      </c:pt>
                      <c:pt idx="61">
                        <c:v>220200</c:v>
                      </c:pt>
                      <c:pt idx="62">
                        <c:v>220300</c:v>
                      </c:pt>
                      <c:pt idx="63">
                        <c:v>220400</c:v>
                      </c:pt>
                      <c:pt idx="64">
                        <c:v>220500</c:v>
                      </c:pt>
                      <c:pt idx="65">
                        <c:v>220600</c:v>
                      </c:pt>
                      <c:pt idx="66">
                        <c:v>220700</c:v>
                      </c:pt>
                      <c:pt idx="67">
                        <c:v>220800</c:v>
                      </c:pt>
                      <c:pt idx="68">
                        <c:v>220900</c:v>
                      </c:pt>
                      <c:pt idx="69">
                        <c:v>221000</c:v>
                      </c:pt>
                      <c:pt idx="70">
                        <c:v>221100</c:v>
                      </c:pt>
                      <c:pt idx="71">
                        <c:v>221200</c:v>
                      </c:pt>
                      <c:pt idx="72">
                        <c:v>221300</c:v>
                      </c:pt>
                      <c:pt idx="73">
                        <c:v>221400</c:v>
                      </c:pt>
                      <c:pt idx="74">
                        <c:v>221500</c:v>
                      </c:pt>
                      <c:pt idx="75">
                        <c:v>221600</c:v>
                      </c:pt>
                      <c:pt idx="76">
                        <c:v>221700</c:v>
                      </c:pt>
                      <c:pt idx="77">
                        <c:v>221800</c:v>
                      </c:pt>
                      <c:pt idx="78">
                        <c:v>221900</c:v>
                      </c:pt>
                      <c:pt idx="79">
                        <c:v>222000</c:v>
                      </c:pt>
                      <c:pt idx="80">
                        <c:v>222100</c:v>
                      </c:pt>
                      <c:pt idx="81">
                        <c:v>222200</c:v>
                      </c:pt>
                      <c:pt idx="82">
                        <c:v>222300</c:v>
                      </c:pt>
                      <c:pt idx="83">
                        <c:v>222400</c:v>
                      </c:pt>
                      <c:pt idx="84">
                        <c:v>222500</c:v>
                      </c:pt>
                      <c:pt idx="85">
                        <c:v>222600</c:v>
                      </c:pt>
                      <c:pt idx="86">
                        <c:v>222700</c:v>
                      </c:pt>
                      <c:pt idx="87">
                        <c:v>222800</c:v>
                      </c:pt>
                      <c:pt idx="88">
                        <c:v>222900</c:v>
                      </c:pt>
                      <c:pt idx="89">
                        <c:v>223000</c:v>
                      </c:pt>
                      <c:pt idx="90">
                        <c:v>223100</c:v>
                      </c:pt>
                      <c:pt idx="91">
                        <c:v>223200</c:v>
                      </c:pt>
                      <c:pt idx="92">
                        <c:v>223300</c:v>
                      </c:pt>
                      <c:pt idx="93">
                        <c:v>223400</c:v>
                      </c:pt>
                      <c:pt idx="94">
                        <c:v>223500</c:v>
                      </c:pt>
                      <c:pt idx="95">
                        <c:v>223600</c:v>
                      </c:pt>
                      <c:pt idx="96">
                        <c:v>223700</c:v>
                      </c:pt>
                      <c:pt idx="97">
                        <c:v>223800</c:v>
                      </c:pt>
                      <c:pt idx="98">
                        <c:v>223900</c:v>
                      </c:pt>
                      <c:pt idx="99">
                        <c:v>224000</c:v>
                      </c:pt>
                      <c:pt idx="100">
                        <c:v>224100</c:v>
                      </c:pt>
                      <c:pt idx="101">
                        <c:v>224200</c:v>
                      </c:pt>
                      <c:pt idx="102">
                        <c:v>224300</c:v>
                      </c:pt>
                      <c:pt idx="103">
                        <c:v>224400</c:v>
                      </c:pt>
                      <c:pt idx="104">
                        <c:v>224500</c:v>
                      </c:pt>
                      <c:pt idx="105">
                        <c:v>224600</c:v>
                      </c:pt>
                      <c:pt idx="106">
                        <c:v>224700</c:v>
                      </c:pt>
                      <c:pt idx="107">
                        <c:v>224800</c:v>
                      </c:pt>
                      <c:pt idx="108">
                        <c:v>224900</c:v>
                      </c:pt>
                      <c:pt idx="109">
                        <c:v>225000</c:v>
                      </c:pt>
                      <c:pt idx="110">
                        <c:v>225100</c:v>
                      </c:pt>
                      <c:pt idx="111">
                        <c:v>225200</c:v>
                      </c:pt>
                      <c:pt idx="112">
                        <c:v>225300</c:v>
                      </c:pt>
                      <c:pt idx="113">
                        <c:v>225400</c:v>
                      </c:pt>
                      <c:pt idx="114">
                        <c:v>225500</c:v>
                      </c:pt>
                      <c:pt idx="115">
                        <c:v>225600</c:v>
                      </c:pt>
                      <c:pt idx="116">
                        <c:v>225700</c:v>
                      </c:pt>
                      <c:pt idx="117">
                        <c:v>225800</c:v>
                      </c:pt>
                      <c:pt idx="118">
                        <c:v>225900</c:v>
                      </c:pt>
                      <c:pt idx="119">
                        <c:v>226000</c:v>
                      </c:pt>
                      <c:pt idx="120">
                        <c:v>226100</c:v>
                      </c:pt>
                      <c:pt idx="121">
                        <c:v>226200</c:v>
                      </c:pt>
                      <c:pt idx="122">
                        <c:v>226300</c:v>
                      </c:pt>
                      <c:pt idx="123">
                        <c:v>226400</c:v>
                      </c:pt>
                      <c:pt idx="124">
                        <c:v>226500</c:v>
                      </c:pt>
                      <c:pt idx="125">
                        <c:v>226600</c:v>
                      </c:pt>
                      <c:pt idx="126">
                        <c:v>226700</c:v>
                      </c:pt>
                      <c:pt idx="127">
                        <c:v>226800</c:v>
                      </c:pt>
                      <c:pt idx="128">
                        <c:v>226900</c:v>
                      </c:pt>
                      <c:pt idx="129">
                        <c:v>227000</c:v>
                      </c:pt>
                      <c:pt idx="130">
                        <c:v>227100</c:v>
                      </c:pt>
                      <c:pt idx="131">
                        <c:v>227200</c:v>
                      </c:pt>
                      <c:pt idx="132">
                        <c:v>227300</c:v>
                      </c:pt>
                      <c:pt idx="133">
                        <c:v>227400</c:v>
                      </c:pt>
                      <c:pt idx="134">
                        <c:v>227500</c:v>
                      </c:pt>
                      <c:pt idx="135">
                        <c:v>227600</c:v>
                      </c:pt>
                      <c:pt idx="136">
                        <c:v>227700</c:v>
                      </c:pt>
                      <c:pt idx="137">
                        <c:v>227800</c:v>
                      </c:pt>
                      <c:pt idx="138">
                        <c:v>227900</c:v>
                      </c:pt>
                      <c:pt idx="139">
                        <c:v>228000</c:v>
                      </c:pt>
                      <c:pt idx="140">
                        <c:v>228100</c:v>
                      </c:pt>
                      <c:pt idx="141">
                        <c:v>228200</c:v>
                      </c:pt>
                      <c:pt idx="142">
                        <c:v>228300</c:v>
                      </c:pt>
                      <c:pt idx="143">
                        <c:v>228400</c:v>
                      </c:pt>
                      <c:pt idx="144">
                        <c:v>228500</c:v>
                      </c:pt>
                      <c:pt idx="145">
                        <c:v>228600</c:v>
                      </c:pt>
                      <c:pt idx="146">
                        <c:v>228700</c:v>
                      </c:pt>
                      <c:pt idx="147">
                        <c:v>228800</c:v>
                      </c:pt>
                      <c:pt idx="148">
                        <c:v>228900</c:v>
                      </c:pt>
                      <c:pt idx="149">
                        <c:v>229000</c:v>
                      </c:pt>
                      <c:pt idx="150">
                        <c:v>229100</c:v>
                      </c:pt>
                      <c:pt idx="151">
                        <c:v>229200</c:v>
                      </c:pt>
                      <c:pt idx="152">
                        <c:v>229300</c:v>
                      </c:pt>
                      <c:pt idx="153">
                        <c:v>229400</c:v>
                      </c:pt>
                      <c:pt idx="154">
                        <c:v>229500</c:v>
                      </c:pt>
                      <c:pt idx="155">
                        <c:v>229600</c:v>
                      </c:pt>
                      <c:pt idx="156">
                        <c:v>229700</c:v>
                      </c:pt>
                      <c:pt idx="157">
                        <c:v>229800</c:v>
                      </c:pt>
                      <c:pt idx="158">
                        <c:v>229900</c:v>
                      </c:pt>
                      <c:pt idx="159">
                        <c:v>230000</c:v>
                      </c:pt>
                      <c:pt idx="160">
                        <c:v>230100</c:v>
                      </c:pt>
                      <c:pt idx="161">
                        <c:v>230200</c:v>
                      </c:pt>
                      <c:pt idx="162">
                        <c:v>230300</c:v>
                      </c:pt>
                      <c:pt idx="163">
                        <c:v>230400</c:v>
                      </c:pt>
                      <c:pt idx="164">
                        <c:v>230500</c:v>
                      </c:pt>
                      <c:pt idx="165">
                        <c:v>230600</c:v>
                      </c:pt>
                      <c:pt idx="166">
                        <c:v>230700</c:v>
                      </c:pt>
                      <c:pt idx="167">
                        <c:v>230800</c:v>
                      </c:pt>
                      <c:pt idx="168">
                        <c:v>230900</c:v>
                      </c:pt>
                      <c:pt idx="169">
                        <c:v>231000</c:v>
                      </c:pt>
                      <c:pt idx="170">
                        <c:v>231100</c:v>
                      </c:pt>
                      <c:pt idx="171">
                        <c:v>231200</c:v>
                      </c:pt>
                      <c:pt idx="172">
                        <c:v>231300</c:v>
                      </c:pt>
                      <c:pt idx="173">
                        <c:v>231400</c:v>
                      </c:pt>
                      <c:pt idx="174">
                        <c:v>231500</c:v>
                      </c:pt>
                      <c:pt idx="175">
                        <c:v>231600</c:v>
                      </c:pt>
                      <c:pt idx="176">
                        <c:v>231700</c:v>
                      </c:pt>
                      <c:pt idx="177">
                        <c:v>231800</c:v>
                      </c:pt>
                      <c:pt idx="178">
                        <c:v>231900</c:v>
                      </c:pt>
                      <c:pt idx="179">
                        <c:v>232000</c:v>
                      </c:pt>
                      <c:pt idx="180">
                        <c:v>232100</c:v>
                      </c:pt>
                      <c:pt idx="181">
                        <c:v>232200</c:v>
                      </c:pt>
                      <c:pt idx="182">
                        <c:v>232300</c:v>
                      </c:pt>
                      <c:pt idx="183">
                        <c:v>232400</c:v>
                      </c:pt>
                      <c:pt idx="184">
                        <c:v>232500</c:v>
                      </c:pt>
                      <c:pt idx="185">
                        <c:v>232600</c:v>
                      </c:pt>
                      <c:pt idx="186">
                        <c:v>232700</c:v>
                      </c:pt>
                      <c:pt idx="187">
                        <c:v>232800</c:v>
                      </c:pt>
                      <c:pt idx="188">
                        <c:v>232900</c:v>
                      </c:pt>
                      <c:pt idx="189">
                        <c:v>233000</c:v>
                      </c:pt>
                      <c:pt idx="190">
                        <c:v>233100</c:v>
                      </c:pt>
                      <c:pt idx="191">
                        <c:v>233200</c:v>
                      </c:pt>
                      <c:pt idx="192">
                        <c:v>233300</c:v>
                      </c:pt>
                      <c:pt idx="193">
                        <c:v>233400</c:v>
                      </c:pt>
                      <c:pt idx="194">
                        <c:v>233500</c:v>
                      </c:pt>
                      <c:pt idx="195">
                        <c:v>233600</c:v>
                      </c:pt>
                      <c:pt idx="196">
                        <c:v>233700</c:v>
                      </c:pt>
                      <c:pt idx="197">
                        <c:v>233800</c:v>
                      </c:pt>
                      <c:pt idx="198">
                        <c:v>233900</c:v>
                      </c:pt>
                      <c:pt idx="199">
                        <c:v>234000</c:v>
                      </c:pt>
                      <c:pt idx="200">
                        <c:v>234100</c:v>
                      </c:pt>
                      <c:pt idx="201">
                        <c:v>234200</c:v>
                      </c:pt>
                      <c:pt idx="202">
                        <c:v>234300</c:v>
                      </c:pt>
                      <c:pt idx="203">
                        <c:v>234400</c:v>
                      </c:pt>
                      <c:pt idx="204">
                        <c:v>234500</c:v>
                      </c:pt>
                      <c:pt idx="205">
                        <c:v>234600</c:v>
                      </c:pt>
                      <c:pt idx="206">
                        <c:v>234700</c:v>
                      </c:pt>
                      <c:pt idx="207">
                        <c:v>234800</c:v>
                      </c:pt>
                      <c:pt idx="208">
                        <c:v>234900</c:v>
                      </c:pt>
                      <c:pt idx="209">
                        <c:v>235000</c:v>
                      </c:pt>
                      <c:pt idx="210">
                        <c:v>235100</c:v>
                      </c:pt>
                      <c:pt idx="211">
                        <c:v>235200</c:v>
                      </c:pt>
                      <c:pt idx="212">
                        <c:v>235300</c:v>
                      </c:pt>
                      <c:pt idx="213">
                        <c:v>235400</c:v>
                      </c:pt>
                      <c:pt idx="214">
                        <c:v>235500</c:v>
                      </c:pt>
                      <c:pt idx="215">
                        <c:v>235600</c:v>
                      </c:pt>
                      <c:pt idx="216">
                        <c:v>235700</c:v>
                      </c:pt>
                      <c:pt idx="217">
                        <c:v>235800</c:v>
                      </c:pt>
                      <c:pt idx="218">
                        <c:v>235900</c:v>
                      </c:pt>
                      <c:pt idx="219">
                        <c:v>236000</c:v>
                      </c:pt>
                      <c:pt idx="220">
                        <c:v>236100</c:v>
                      </c:pt>
                      <c:pt idx="221">
                        <c:v>236200</c:v>
                      </c:pt>
                      <c:pt idx="222">
                        <c:v>236300</c:v>
                      </c:pt>
                      <c:pt idx="223">
                        <c:v>236400</c:v>
                      </c:pt>
                      <c:pt idx="224">
                        <c:v>236500</c:v>
                      </c:pt>
                      <c:pt idx="225">
                        <c:v>236600</c:v>
                      </c:pt>
                      <c:pt idx="226">
                        <c:v>236700</c:v>
                      </c:pt>
                      <c:pt idx="227">
                        <c:v>236800</c:v>
                      </c:pt>
                      <c:pt idx="228">
                        <c:v>236900</c:v>
                      </c:pt>
                      <c:pt idx="229">
                        <c:v>237000</c:v>
                      </c:pt>
                      <c:pt idx="230">
                        <c:v>237100</c:v>
                      </c:pt>
                      <c:pt idx="231">
                        <c:v>237200</c:v>
                      </c:pt>
                      <c:pt idx="232">
                        <c:v>237300</c:v>
                      </c:pt>
                      <c:pt idx="233">
                        <c:v>237400</c:v>
                      </c:pt>
                      <c:pt idx="234">
                        <c:v>237500</c:v>
                      </c:pt>
                      <c:pt idx="235">
                        <c:v>237600</c:v>
                      </c:pt>
                      <c:pt idx="236">
                        <c:v>237700</c:v>
                      </c:pt>
                      <c:pt idx="237">
                        <c:v>237800</c:v>
                      </c:pt>
                      <c:pt idx="238">
                        <c:v>237900</c:v>
                      </c:pt>
                      <c:pt idx="239">
                        <c:v>238000</c:v>
                      </c:pt>
                      <c:pt idx="240">
                        <c:v>238100</c:v>
                      </c:pt>
                      <c:pt idx="241">
                        <c:v>238200</c:v>
                      </c:pt>
                      <c:pt idx="242">
                        <c:v>238300</c:v>
                      </c:pt>
                      <c:pt idx="243">
                        <c:v>238400</c:v>
                      </c:pt>
                      <c:pt idx="244">
                        <c:v>238500</c:v>
                      </c:pt>
                      <c:pt idx="245">
                        <c:v>238600</c:v>
                      </c:pt>
                      <c:pt idx="246">
                        <c:v>238700</c:v>
                      </c:pt>
                      <c:pt idx="247">
                        <c:v>238800</c:v>
                      </c:pt>
                      <c:pt idx="248">
                        <c:v>238900</c:v>
                      </c:pt>
                      <c:pt idx="249">
                        <c:v>239000</c:v>
                      </c:pt>
                      <c:pt idx="250">
                        <c:v>239100</c:v>
                      </c:pt>
                      <c:pt idx="251">
                        <c:v>239200</c:v>
                      </c:pt>
                      <c:pt idx="252">
                        <c:v>239300</c:v>
                      </c:pt>
                      <c:pt idx="253">
                        <c:v>239400</c:v>
                      </c:pt>
                      <c:pt idx="254">
                        <c:v>239500</c:v>
                      </c:pt>
                      <c:pt idx="255">
                        <c:v>239600</c:v>
                      </c:pt>
                      <c:pt idx="256">
                        <c:v>239700</c:v>
                      </c:pt>
                      <c:pt idx="257">
                        <c:v>239800</c:v>
                      </c:pt>
                      <c:pt idx="258">
                        <c:v>239900</c:v>
                      </c:pt>
                      <c:pt idx="259">
                        <c:v>240000</c:v>
                      </c:pt>
                      <c:pt idx="260">
                        <c:v>240100</c:v>
                      </c:pt>
                      <c:pt idx="261">
                        <c:v>240200</c:v>
                      </c:pt>
                      <c:pt idx="262">
                        <c:v>240300</c:v>
                      </c:pt>
                      <c:pt idx="263">
                        <c:v>240400</c:v>
                      </c:pt>
                      <c:pt idx="264">
                        <c:v>240500</c:v>
                      </c:pt>
                      <c:pt idx="265">
                        <c:v>240600</c:v>
                      </c:pt>
                      <c:pt idx="266">
                        <c:v>240700</c:v>
                      </c:pt>
                      <c:pt idx="267">
                        <c:v>240800</c:v>
                      </c:pt>
                      <c:pt idx="268">
                        <c:v>240900</c:v>
                      </c:pt>
                      <c:pt idx="269">
                        <c:v>241000</c:v>
                      </c:pt>
                      <c:pt idx="270">
                        <c:v>241100</c:v>
                      </c:pt>
                      <c:pt idx="271">
                        <c:v>241200</c:v>
                      </c:pt>
                      <c:pt idx="272">
                        <c:v>241300</c:v>
                      </c:pt>
                      <c:pt idx="273">
                        <c:v>241400</c:v>
                      </c:pt>
                      <c:pt idx="274">
                        <c:v>241500</c:v>
                      </c:pt>
                      <c:pt idx="275">
                        <c:v>241600</c:v>
                      </c:pt>
                      <c:pt idx="276">
                        <c:v>241700</c:v>
                      </c:pt>
                      <c:pt idx="277">
                        <c:v>241800</c:v>
                      </c:pt>
                      <c:pt idx="278">
                        <c:v>241900</c:v>
                      </c:pt>
                      <c:pt idx="279">
                        <c:v>242000</c:v>
                      </c:pt>
                      <c:pt idx="280">
                        <c:v>242100</c:v>
                      </c:pt>
                      <c:pt idx="281">
                        <c:v>242200</c:v>
                      </c:pt>
                      <c:pt idx="282">
                        <c:v>242300</c:v>
                      </c:pt>
                      <c:pt idx="283">
                        <c:v>242400</c:v>
                      </c:pt>
                      <c:pt idx="284">
                        <c:v>242500</c:v>
                      </c:pt>
                      <c:pt idx="285">
                        <c:v>242600</c:v>
                      </c:pt>
                      <c:pt idx="286">
                        <c:v>242700</c:v>
                      </c:pt>
                      <c:pt idx="287">
                        <c:v>242800</c:v>
                      </c:pt>
                      <c:pt idx="288">
                        <c:v>242900</c:v>
                      </c:pt>
                      <c:pt idx="289">
                        <c:v>243000</c:v>
                      </c:pt>
                      <c:pt idx="290">
                        <c:v>243100</c:v>
                      </c:pt>
                      <c:pt idx="291">
                        <c:v>243200</c:v>
                      </c:pt>
                      <c:pt idx="292">
                        <c:v>243300</c:v>
                      </c:pt>
                      <c:pt idx="293">
                        <c:v>243400</c:v>
                      </c:pt>
                      <c:pt idx="294">
                        <c:v>243500</c:v>
                      </c:pt>
                      <c:pt idx="295">
                        <c:v>243600</c:v>
                      </c:pt>
                      <c:pt idx="296">
                        <c:v>243700</c:v>
                      </c:pt>
                      <c:pt idx="297">
                        <c:v>243800</c:v>
                      </c:pt>
                      <c:pt idx="298">
                        <c:v>243900</c:v>
                      </c:pt>
                      <c:pt idx="299">
                        <c:v>244000</c:v>
                      </c:pt>
                      <c:pt idx="300">
                        <c:v>244100</c:v>
                      </c:pt>
                      <c:pt idx="301">
                        <c:v>244200</c:v>
                      </c:pt>
                      <c:pt idx="302">
                        <c:v>244300</c:v>
                      </c:pt>
                      <c:pt idx="303">
                        <c:v>244400</c:v>
                      </c:pt>
                      <c:pt idx="304">
                        <c:v>244500</c:v>
                      </c:pt>
                      <c:pt idx="305">
                        <c:v>244600</c:v>
                      </c:pt>
                      <c:pt idx="306">
                        <c:v>244700</c:v>
                      </c:pt>
                      <c:pt idx="307">
                        <c:v>244800</c:v>
                      </c:pt>
                      <c:pt idx="308">
                        <c:v>244900</c:v>
                      </c:pt>
                      <c:pt idx="309">
                        <c:v>245000</c:v>
                      </c:pt>
                      <c:pt idx="310">
                        <c:v>245100</c:v>
                      </c:pt>
                      <c:pt idx="311">
                        <c:v>245200</c:v>
                      </c:pt>
                      <c:pt idx="312">
                        <c:v>245300</c:v>
                      </c:pt>
                      <c:pt idx="313">
                        <c:v>245400</c:v>
                      </c:pt>
                      <c:pt idx="314">
                        <c:v>245500</c:v>
                      </c:pt>
                      <c:pt idx="315">
                        <c:v>245600</c:v>
                      </c:pt>
                      <c:pt idx="316">
                        <c:v>245700</c:v>
                      </c:pt>
                      <c:pt idx="317">
                        <c:v>245800</c:v>
                      </c:pt>
                      <c:pt idx="318">
                        <c:v>245900</c:v>
                      </c:pt>
                      <c:pt idx="319">
                        <c:v>246000</c:v>
                      </c:pt>
                      <c:pt idx="320">
                        <c:v>246100</c:v>
                      </c:pt>
                      <c:pt idx="321">
                        <c:v>246200</c:v>
                      </c:pt>
                      <c:pt idx="322">
                        <c:v>246300</c:v>
                      </c:pt>
                      <c:pt idx="323">
                        <c:v>246400</c:v>
                      </c:pt>
                      <c:pt idx="324">
                        <c:v>246500</c:v>
                      </c:pt>
                      <c:pt idx="325">
                        <c:v>246600</c:v>
                      </c:pt>
                      <c:pt idx="326">
                        <c:v>246700</c:v>
                      </c:pt>
                      <c:pt idx="327">
                        <c:v>246800</c:v>
                      </c:pt>
                      <c:pt idx="328">
                        <c:v>246900</c:v>
                      </c:pt>
                      <c:pt idx="329">
                        <c:v>247000</c:v>
                      </c:pt>
                      <c:pt idx="330">
                        <c:v>247100</c:v>
                      </c:pt>
                      <c:pt idx="331">
                        <c:v>247200</c:v>
                      </c:pt>
                      <c:pt idx="332">
                        <c:v>247300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CA'!$AP$2:$AP$335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0.26900000000000002</c:v>
                      </c:pt>
                      <c:pt idx="2">
                        <c:v>0.9380000000000005</c:v>
                      </c:pt>
                      <c:pt idx="3">
                        <c:v>0.11699999999999999</c:v>
                      </c:pt>
                      <c:pt idx="4">
                        <c:v>8.9999999999999993E-3</c:v>
                      </c:pt>
                      <c:pt idx="5">
                        <c:v>0.26900000000000002</c:v>
                      </c:pt>
                      <c:pt idx="6">
                        <c:v>2.137</c:v>
                      </c:pt>
                      <c:pt idx="7">
                        <c:v>1.0780000000000003</c:v>
                      </c:pt>
                      <c:pt idx="8">
                        <c:v>0.32400000000000007</c:v>
                      </c:pt>
                      <c:pt idx="9">
                        <c:v>1.3789999999999996</c:v>
                      </c:pt>
                      <c:pt idx="10">
                        <c:v>0.54200000000000015</c:v>
                      </c:pt>
                      <c:pt idx="11">
                        <c:v>0.15500000000000003</c:v>
                      </c:pt>
                      <c:pt idx="12">
                        <c:v>9.8999999999999991E-2</c:v>
                      </c:pt>
                      <c:pt idx="13">
                        <c:v>8.3000000000000018E-2</c:v>
                      </c:pt>
                      <c:pt idx="14">
                        <c:v>0.55500000000000005</c:v>
                      </c:pt>
                      <c:pt idx="15">
                        <c:v>0.26600000000000001</c:v>
                      </c:pt>
                      <c:pt idx="16">
                        <c:v>9.8000000000000032E-2</c:v>
                      </c:pt>
                      <c:pt idx="17">
                        <c:v>9.4E-2</c:v>
                      </c:pt>
                      <c:pt idx="18">
                        <c:v>0.10299999999999998</c:v>
                      </c:pt>
                      <c:pt idx="19">
                        <c:v>8.0000000000000002E-3</c:v>
                      </c:pt>
                      <c:pt idx="20">
                        <c:v>4.0000000000000001E-3</c:v>
                      </c:pt>
                      <c:pt idx="21">
                        <c:v>0.10500000000000001</c:v>
                      </c:pt>
                      <c:pt idx="22">
                        <c:v>1.9299999999999995</c:v>
                      </c:pt>
                      <c:pt idx="23">
                        <c:v>1.226</c:v>
                      </c:pt>
                      <c:pt idx="24">
                        <c:v>0.13500000000000001</c:v>
                      </c:pt>
                      <c:pt idx="25">
                        <c:v>0.58600000000000019</c:v>
                      </c:pt>
                      <c:pt idx="26">
                        <c:v>0.24600000000000002</c:v>
                      </c:pt>
                      <c:pt idx="27">
                        <c:v>0.111</c:v>
                      </c:pt>
                      <c:pt idx="28">
                        <c:v>6.0000000000000005E-2</c:v>
                      </c:pt>
                      <c:pt idx="29">
                        <c:v>6.0000000000000001E-3</c:v>
                      </c:pt>
                      <c:pt idx="30">
                        <c:v>5.9000000000000004E-2</c:v>
                      </c:pt>
                      <c:pt idx="31">
                        <c:v>7.0999999999999994E-2</c:v>
                      </c:pt>
                      <c:pt idx="32">
                        <c:v>9.0999999999999998E-2</c:v>
                      </c:pt>
                      <c:pt idx="33">
                        <c:v>0.19100000000000003</c:v>
                      </c:pt>
                      <c:pt idx="34">
                        <c:v>0.20699999999999999</c:v>
                      </c:pt>
                      <c:pt idx="35">
                        <c:v>0.35500000000000004</c:v>
                      </c:pt>
                      <c:pt idx="36">
                        <c:v>0.96900000000000042</c:v>
                      </c:pt>
                      <c:pt idx="37">
                        <c:v>0.14900000000000002</c:v>
                      </c:pt>
                      <c:pt idx="38">
                        <c:v>0.88200000000000023</c:v>
                      </c:pt>
                      <c:pt idx="39">
                        <c:v>1.4630000000000001</c:v>
                      </c:pt>
                      <c:pt idx="40">
                        <c:v>5.3000000000000005E-2</c:v>
                      </c:pt>
                      <c:pt idx="41">
                        <c:v>5.8000000000000003E-2</c:v>
                      </c:pt>
                      <c:pt idx="42">
                        <c:v>4.0000000000000001E-3</c:v>
                      </c:pt>
                      <c:pt idx="43">
                        <c:v>4.7E-2</c:v>
                      </c:pt>
                      <c:pt idx="44">
                        <c:v>1.3000000000000001E-2</c:v>
                      </c:pt>
                      <c:pt idx="45">
                        <c:v>6.0000000000000001E-3</c:v>
                      </c:pt>
                      <c:pt idx="46">
                        <c:v>2.3E-2</c:v>
                      </c:pt>
                      <c:pt idx="47">
                        <c:v>9.2999999999999999E-2</c:v>
                      </c:pt>
                      <c:pt idx="48">
                        <c:v>0.17699999999999999</c:v>
                      </c:pt>
                      <c:pt idx="49">
                        <c:v>0.43</c:v>
                      </c:pt>
                      <c:pt idx="50">
                        <c:v>0.69100000000000006</c:v>
                      </c:pt>
                      <c:pt idx="51">
                        <c:v>0.108</c:v>
                      </c:pt>
                      <c:pt idx="52">
                        <c:v>3.7999999999999999E-2</c:v>
                      </c:pt>
                      <c:pt idx="53">
                        <c:v>0.105</c:v>
                      </c:pt>
                      <c:pt idx="54">
                        <c:v>0</c:v>
                      </c:pt>
                      <c:pt idx="55">
                        <c:v>0.14599999999999999</c:v>
                      </c:pt>
                      <c:pt idx="56">
                        <c:v>2.5000000000000001E-2</c:v>
                      </c:pt>
                      <c:pt idx="57">
                        <c:v>9.6999999999999975E-2</c:v>
                      </c:pt>
                      <c:pt idx="58">
                        <c:v>0.29200000000000004</c:v>
                      </c:pt>
                      <c:pt idx="59">
                        <c:v>0.23400000000000001</c:v>
                      </c:pt>
                      <c:pt idx="60">
                        <c:v>0.40699999999999997</c:v>
                      </c:pt>
                      <c:pt idx="61">
                        <c:v>0.22200000000000003</c:v>
                      </c:pt>
                      <c:pt idx="62">
                        <c:v>0.28300000000000003</c:v>
                      </c:pt>
                      <c:pt idx="63">
                        <c:v>0.14300000000000002</c:v>
                      </c:pt>
                      <c:pt idx="64">
                        <c:v>0.03</c:v>
                      </c:pt>
                      <c:pt idx="65">
                        <c:v>0.44600000000000006</c:v>
                      </c:pt>
                      <c:pt idx="66">
                        <c:v>9.9000000000000005E-2</c:v>
                      </c:pt>
                      <c:pt idx="67">
                        <c:v>0.33800000000000002</c:v>
                      </c:pt>
                      <c:pt idx="68">
                        <c:v>1.1679999999999995</c:v>
                      </c:pt>
                      <c:pt idx="69">
                        <c:v>1.1850000000000005</c:v>
                      </c:pt>
                      <c:pt idx="70">
                        <c:v>0.47899999999999998</c:v>
                      </c:pt>
                      <c:pt idx="71">
                        <c:v>0.19800000000000004</c:v>
                      </c:pt>
                      <c:pt idx="72">
                        <c:v>0.42200000000000004</c:v>
                      </c:pt>
                      <c:pt idx="73">
                        <c:v>1.6009999999999998</c:v>
                      </c:pt>
                      <c:pt idx="74">
                        <c:v>2.7E-2</c:v>
                      </c:pt>
                      <c:pt idx="75">
                        <c:v>0.8330000000000003</c:v>
                      </c:pt>
                      <c:pt idx="76">
                        <c:v>1.8619999999999999</c:v>
                      </c:pt>
                      <c:pt idx="77">
                        <c:v>0.40500000000000014</c:v>
                      </c:pt>
                      <c:pt idx="78">
                        <c:v>0.43200000000000016</c:v>
                      </c:pt>
                      <c:pt idx="79">
                        <c:v>1.2849999999999997</c:v>
                      </c:pt>
                      <c:pt idx="80">
                        <c:v>1.8609999999999993</c:v>
                      </c:pt>
                      <c:pt idx="81">
                        <c:v>0.91400000000000026</c:v>
                      </c:pt>
                      <c:pt idx="82">
                        <c:v>0.255</c:v>
                      </c:pt>
                      <c:pt idx="83">
                        <c:v>9.6999999999999989E-2</c:v>
                      </c:pt>
                      <c:pt idx="84">
                        <c:v>0.29500000000000004</c:v>
                      </c:pt>
                      <c:pt idx="85">
                        <c:v>2.7169999999999992</c:v>
                      </c:pt>
                      <c:pt idx="86">
                        <c:v>4.8909999999999965</c:v>
                      </c:pt>
                      <c:pt idx="87">
                        <c:v>5.1939999999999982</c:v>
                      </c:pt>
                      <c:pt idx="88">
                        <c:v>1.0959999999999999</c:v>
                      </c:pt>
                      <c:pt idx="89">
                        <c:v>0.20499999999999999</c:v>
                      </c:pt>
                      <c:pt idx="90">
                        <c:v>0.02</c:v>
                      </c:pt>
                      <c:pt idx="91">
                        <c:v>1.5409999999999988</c:v>
                      </c:pt>
                      <c:pt idx="92">
                        <c:v>1.1610000000000003</c:v>
                      </c:pt>
                      <c:pt idx="93">
                        <c:v>0.11199999999999999</c:v>
                      </c:pt>
                      <c:pt idx="94">
                        <c:v>5.9000000000000004E-2</c:v>
                      </c:pt>
                      <c:pt idx="95">
                        <c:v>5.9279999999999964</c:v>
                      </c:pt>
                      <c:pt idx="96">
                        <c:v>1.9370000000000001</c:v>
                      </c:pt>
                      <c:pt idx="97">
                        <c:v>1.6209999999999998</c:v>
                      </c:pt>
                      <c:pt idx="98">
                        <c:v>0.62100000000000022</c:v>
                      </c:pt>
                      <c:pt idx="99">
                        <c:v>0.3</c:v>
                      </c:pt>
                      <c:pt idx="100">
                        <c:v>9.0999999999999998E-2</c:v>
                      </c:pt>
                      <c:pt idx="101">
                        <c:v>5.6000000000000001E-2</c:v>
                      </c:pt>
                      <c:pt idx="102">
                        <c:v>0.22400000000000006</c:v>
                      </c:pt>
                      <c:pt idx="103">
                        <c:v>0.78000000000000014</c:v>
                      </c:pt>
                      <c:pt idx="104">
                        <c:v>1.8500000000000003</c:v>
                      </c:pt>
                      <c:pt idx="105">
                        <c:v>0.90200000000000036</c:v>
                      </c:pt>
                      <c:pt idx="106">
                        <c:v>1.3679999999999994</c:v>
                      </c:pt>
                      <c:pt idx="107">
                        <c:v>3.9480000000000004</c:v>
                      </c:pt>
                      <c:pt idx="108">
                        <c:v>0.65300000000000002</c:v>
                      </c:pt>
                      <c:pt idx="109">
                        <c:v>0.24900000000000011</c:v>
                      </c:pt>
                      <c:pt idx="110">
                        <c:v>0.28800000000000003</c:v>
                      </c:pt>
                      <c:pt idx="111">
                        <c:v>0.65000000000000013</c:v>
                      </c:pt>
                      <c:pt idx="112">
                        <c:v>0.18300000000000002</c:v>
                      </c:pt>
                      <c:pt idx="113">
                        <c:v>0.68000000000000038</c:v>
                      </c:pt>
                      <c:pt idx="114">
                        <c:v>0.54500000000000015</c:v>
                      </c:pt>
                      <c:pt idx="115">
                        <c:v>6.1000000000000006E-2</c:v>
                      </c:pt>
                      <c:pt idx="116">
                        <c:v>1.7000000000000001E-2</c:v>
                      </c:pt>
                      <c:pt idx="117">
                        <c:v>7.0000000000000001E-3</c:v>
                      </c:pt>
                      <c:pt idx="118">
                        <c:v>4.2000000000000003E-2</c:v>
                      </c:pt>
                      <c:pt idx="119">
                        <c:v>0.38100000000000006</c:v>
                      </c:pt>
                      <c:pt idx="120">
                        <c:v>8.9999999999999993E-3</c:v>
                      </c:pt>
                      <c:pt idx="121">
                        <c:v>0.54500000000000004</c:v>
                      </c:pt>
                      <c:pt idx="122">
                        <c:v>0.193</c:v>
                      </c:pt>
                      <c:pt idx="123">
                        <c:v>3.5000000000000003E-2</c:v>
                      </c:pt>
                      <c:pt idx="124">
                        <c:v>0.13600000000000001</c:v>
                      </c:pt>
                      <c:pt idx="125">
                        <c:v>0.33700000000000002</c:v>
                      </c:pt>
                      <c:pt idx="126">
                        <c:v>2.5000000000000001E-2</c:v>
                      </c:pt>
                      <c:pt idx="127">
                        <c:v>0.50200000000000011</c:v>
                      </c:pt>
                      <c:pt idx="128">
                        <c:v>3.2419999999999991</c:v>
                      </c:pt>
                      <c:pt idx="129">
                        <c:v>4.4999999999999998E-2</c:v>
                      </c:pt>
                      <c:pt idx="130">
                        <c:v>0.8420000000000003</c:v>
                      </c:pt>
                      <c:pt idx="131">
                        <c:v>0.66200000000000025</c:v>
                      </c:pt>
                      <c:pt idx="132">
                        <c:v>1.7999999999999999E-2</c:v>
                      </c:pt>
                      <c:pt idx="133">
                        <c:v>2.2349999999999994</c:v>
                      </c:pt>
                      <c:pt idx="134">
                        <c:v>0.67300000000000026</c:v>
                      </c:pt>
                      <c:pt idx="135">
                        <c:v>0.10199999999999999</c:v>
                      </c:pt>
                      <c:pt idx="136">
                        <c:v>0.46500000000000002</c:v>
                      </c:pt>
                      <c:pt idx="137">
                        <c:v>0.31500000000000006</c:v>
                      </c:pt>
                      <c:pt idx="138">
                        <c:v>2E-3</c:v>
                      </c:pt>
                      <c:pt idx="139">
                        <c:v>0.89500000000000013</c:v>
                      </c:pt>
                      <c:pt idx="140">
                        <c:v>0</c:v>
                      </c:pt>
                      <c:pt idx="141">
                        <c:v>2.1000000000000001E-2</c:v>
                      </c:pt>
                      <c:pt idx="142">
                        <c:v>8.0000000000000002E-3</c:v>
                      </c:pt>
                      <c:pt idx="143">
                        <c:v>7.0000000000000001E-3</c:v>
                      </c:pt>
                      <c:pt idx="144">
                        <c:v>0</c:v>
                      </c:pt>
                      <c:pt idx="145">
                        <c:v>8.0000000000000002E-3</c:v>
                      </c:pt>
                      <c:pt idx="146">
                        <c:v>3.7999999999999999E-2</c:v>
                      </c:pt>
                      <c:pt idx="147">
                        <c:v>2.6999999999999996E-2</c:v>
                      </c:pt>
                      <c:pt idx="148">
                        <c:v>0</c:v>
                      </c:pt>
                      <c:pt idx="149">
                        <c:v>8.9999999999999993E-3</c:v>
                      </c:pt>
                      <c:pt idx="150">
                        <c:v>0.77800000000000014</c:v>
                      </c:pt>
                      <c:pt idx="151">
                        <c:v>0.80500000000000016</c:v>
                      </c:pt>
                      <c:pt idx="152">
                        <c:v>0.158</c:v>
                      </c:pt>
                      <c:pt idx="153">
                        <c:v>1.0999999999999999E-2</c:v>
                      </c:pt>
                      <c:pt idx="154">
                        <c:v>1.7999999999999999E-2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1.7000000000000001E-2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8.9999999999999993E-3</c:v>
                      </c:pt>
                      <c:pt idx="162">
                        <c:v>0</c:v>
                      </c:pt>
                      <c:pt idx="163">
                        <c:v>0.18800000000000003</c:v>
                      </c:pt>
                      <c:pt idx="164">
                        <c:v>0.27899999999999997</c:v>
                      </c:pt>
                      <c:pt idx="165">
                        <c:v>0</c:v>
                      </c:pt>
                      <c:pt idx="166">
                        <c:v>7.0000000000000007E-2</c:v>
                      </c:pt>
                      <c:pt idx="167">
                        <c:v>1.22</c:v>
                      </c:pt>
                      <c:pt idx="168">
                        <c:v>0.51100000000000001</c:v>
                      </c:pt>
                      <c:pt idx="169">
                        <c:v>0.20300000000000001</c:v>
                      </c:pt>
                      <c:pt idx="170">
                        <c:v>0.26700000000000002</c:v>
                      </c:pt>
                      <c:pt idx="171">
                        <c:v>0.33700000000000008</c:v>
                      </c:pt>
                      <c:pt idx="172">
                        <c:v>0.25200000000000006</c:v>
                      </c:pt>
                      <c:pt idx="173">
                        <c:v>0</c:v>
                      </c:pt>
                      <c:pt idx="174">
                        <c:v>5.8000000000000003E-2</c:v>
                      </c:pt>
                      <c:pt idx="175">
                        <c:v>2.1999999999999999E-2</c:v>
                      </c:pt>
                      <c:pt idx="176">
                        <c:v>0.89900000000000035</c:v>
                      </c:pt>
                      <c:pt idx="177">
                        <c:v>1.6399999999999997</c:v>
                      </c:pt>
                      <c:pt idx="178">
                        <c:v>7.0000000000000001E-3</c:v>
                      </c:pt>
                      <c:pt idx="179">
                        <c:v>0.41600000000000004</c:v>
                      </c:pt>
                      <c:pt idx="180">
                        <c:v>0.88400000000000012</c:v>
                      </c:pt>
                      <c:pt idx="181">
                        <c:v>1.0700000000000005</c:v>
                      </c:pt>
                      <c:pt idx="182">
                        <c:v>1.0999999999999999E-2</c:v>
                      </c:pt>
                      <c:pt idx="183">
                        <c:v>0</c:v>
                      </c:pt>
                      <c:pt idx="184">
                        <c:v>6.0000000000000001E-3</c:v>
                      </c:pt>
                      <c:pt idx="185">
                        <c:v>0</c:v>
                      </c:pt>
                      <c:pt idx="186">
                        <c:v>0.10200000000000001</c:v>
                      </c:pt>
                      <c:pt idx="187">
                        <c:v>0</c:v>
                      </c:pt>
                      <c:pt idx="188">
                        <c:v>7.0000000000000001E-3</c:v>
                      </c:pt>
                      <c:pt idx="189">
                        <c:v>0</c:v>
                      </c:pt>
                      <c:pt idx="190">
                        <c:v>3.0000000000000001E-3</c:v>
                      </c:pt>
                      <c:pt idx="191">
                        <c:v>0.22799999999999998</c:v>
                      </c:pt>
                      <c:pt idx="192">
                        <c:v>0.18300000000000005</c:v>
                      </c:pt>
                      <c:pt idx="193">
                        <c:v>3.3000000000000002E-2</c:v>
                      </c:pt>
                      <c:pt idx="194">
                        <c:v>0.11300000000000002</c:v>
                      </c:pt>
                      <c:pt idx="195">
                        <c:v>0.11100000000000002</c:v>
                      </c:pt>
                      <c:pt idx="196">
                        <c:v>0.16100000000000003</c:v>
                      </c:pt>
                      <c:pt idx="197">
                        <c:v>7.0000000000000001E-3</c:v>
                      </c:pt>
                      <c:pt idx="198">
                        <c:v>0.17900000000000002</c:v>
                      </c:pt>
                      <c:pt idx="199">
                        <c:v>0.4250000000000001</c:v>
                      </c:pt>
                      <c:pt idx="200">
                        <c:v>6.7000000000000004E-2</c:v>
                      </c:pt>
                      <c:pt idx="201">
                        <c:v>6.0000000000000001E-3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0.30500000000000005</c:v>
                      </c:pt>
                      <c:pt idx="207">
                        <c:v>0.7300000000000002</c:v>
                      </c:pt>
                      <c:pt idx="208">
                        <c:v>2.3369999999999993</c:v>
                      </c:pt>
                      <c:pt idx="209">
                        <c:v>0.56900000000000006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0.106</c:v>
                      </c:pt>
                      <c:pt idx="213">
                        <c:v>0.13400000000000001</c:v>
                      </c:pt>
                      <c:pt idx="214">
                        <c:v>0.35799999999999998</c:v>
                      </c:pt>
                      <c:pt idx="215">
                        <c:v>0.22400000000000003</c:v>
                      </c:pt>
                      <c:pt idx="216">
                        <c:v>7.8E-2</c:v>
                      </c:pt>
                      <c:pt idx="217">
                        <c:v>0.32600000000000012</c:v>
                      </c:pt>
                      <c:pt idx="218">
                        <c:v>0.73300000000000032</c:v>
                      </c:pt>
                      <c:pt idx="219">
                        <c:v>1.1810000000000003</c:v>
                      </c:pt>
                      <c:pt idx="220">
                        <c:v>1.9059999999999997</c:v>
                      </c:pt>
                      <c:pt idx="221">
                        <c:v>0.19400000000000006</c:v>
                      </c:pt>
                      <c:pt idx="222">
                        <c:v>0.4790000000000002</c:v>
                      </c:pt>
                      <c:pt idx="223">
                        <c:v>0.83400000000000041</c:v>
                      </c:pt>
                      <c:pt idx="224">
                        <c:v>0.157</c:v>
                      </c:pt>
                      <c:pt idx="225">
                        <c:v>0.63500000000000012</c:v>
                      </c:pt>
                      <c:pt idx="226">
                        <c:v>1.6149999999999995</c:v>
                      </c:pt>
                      <c:pt idx="227">
                        <c:v>3.3619999999999997</c:v>
                      </c:pt>
                      <c:pt idx="228">
                        <c:v>4.7959999999999985</c:v>
                      </c:pt>
                      <c:pt idx="229">
                        <c:v>5.8350000000000009</c:v>
                      </c:pt>
                      <c:pt idx="230">
                        <c:v>2.2959999999999998</c:v>
                      </c:pt>
                      <c:pt idx="231">
                        <c:v>3.8260000000000001</c:v>
                      </c:pt>
                      <c:pt idx="232">
                        <c:v>1.5919999999999992</c:v>
                      </c:pt>
                      <c:pt idx="233">
                        <c:v>0</c:v>
                      </c:pt>
                      <c:pt idx="234">
                        <c:v>0.12299999999999998</c:v>
                      </c:pt>
                      <c:pt idx="235">
                        <c:v>2.5000000000000001E-2</c:v>
                      </c:pt>
                      <c:pt idx="236">
                        <c:v>0.13599999999999998</c:v>
                      </c:pt>
                      <c:pt idx="237">
                        <c:v>4.2000000000000003E-2</c:v>
                      </c:pt>
                      <c:pt idx="238">
                        <c:v>6.0000000000000001E-3</c:v>
                      </c:pt>
                      <c:pt idx="239">
                        <c:v>4.8000000000000008E-2</c:v>
                      </c:pt>
                      <c:pt idx="240">
                        <c:v>8.5000000000000006E-2</c:v>
                      </c:pt>
                      <c:pt idx="241">
                        <c:v>0.03</c:v>
                      </c:pt>
                      <c:pt idx="242">
                        <c:v>1.8000000000000002E-2</c:v>
                      </c:pt>
                      <c:pt idx="243">
                        <c:v>8.2000000000000017E-2</c:v>
                      </c:pt>
                      <c:pt idx="244">
                        <c:v>0.71599999999999997</c:v>
                      </c:pt>
                      <c:pt idx="245">
                        <c:v>8.0000000000000002E-3</c:v>
                      </c:pt>
                      <c:pt idx="246">
                        <c:v>0.14399999999999999</c:v>
                      </c:pt>
                      <c:pt idx="247">
                        <c:v>0.13100000000000001</c:v>
                      </c:pt>
                      <c:pt idx="248">
                        <c:v>0</c:v>
                      </c:pt>
                      <c:pt idx="249">
                        <c:v>4.7E-2</c:v>
                      </c:pt>
                      <c:pt idx="250">
                        <c:v>2.1999999999999999E-2</c:v>
                      </c:pt>
                      <c:pt idx="251">
                        <c:v>0.104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2.8999999999999998E-2</c:v>
                      </c:pt>
                      <c:pt idx="263">
                        <c:v>0.01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1.0999999999999999E-2</c:v>
                      </c:pt>
                      <c:pt idx="269">
                        <c:v>0</c:v>
                      </c:pt>
                      <c:pt idx="270">
                        <c:v>1.4999999999999999E-2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0.97800000000000009</c:v>
                      </c:pt>
                      <c:pt idx="275">
                        <c:v>0.65900000000000003</c:v>
                      </c:pt>
                      <c:pt idx="276">
                        <c:v>2.6309999999999985</c:v>
                      </c:pt>
                      <c:pt idx="277">
                        <c:v>0.443</c:v>
                      </c:pt>
                      <c:pt idx="278">
                        <c:v>0.19500000000000001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1.8000000000000002E-2</c:v>
                      </c:pt>
                      <c:pt idx="282">
                        <c:v>2.7999999999999997E-2</c:v>
                      </c:pt>
                      <c:pt idx="283">
                        <c:v>6.0000000000000001E-3</c:v>
                      </c:pt>
                      <c:pt idx="284">
                        <c:v>9.7000000000000017E-2</c:v>
                      </c:pt>
                      <c:pt idx="285">
                        <c:v>1.1609999999999998</c:v>
                      </c:pt>
                      <c:pt idx="286">
                        <c:v>0</c:v>
                      </c:pt>
                      <c:pt idx="287">
                        <c:v>0.60499999999999998</c:v>
                      </c:pt>
                      <c:pt idx="288">
                        <c:v>0.24399999999999999</c:v>
                      </c:pt>
                      <c:pt idx="289">
                        <c:v>0.23400000000000001</c:v>
                      </c:pt>
                      <c:pt idx="290">
                        <c:v>0.10600000000000001</c:v>
                      </c:pt>
                      <c:pt idx="291">
                        <c:v>1.6E-2</c:v>
                      </c:pt>
                      <c:pt idx="292">
                        <c:v>1.6109999999999993</c:v>
                      </c:pt>
                      <c:pt idx="293">
                        <c:v>0.23599999999999999</c:v>
                      </c:pt>
                      <c:pt idx="294">
                        <c:v>0.15000000000000002</c:v>
                      </c:pt>
                      <c:pt idx="295">
                        <c:v>0.01</c:v>
                      </c:pt>
                      <c:pt idx="296">
                        <c:v>0.20100000000000001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0.121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4.7E-2</c:v>
                      </c:pt>
                      <c:pt idx="303">
                        <c:v>3.1E-2</c:v>
                      </c:pt>
                      <c:pt idx="304">
                        <c:v>1.1099999999999997</c:v>
                      </c:pt>
                      <c:pt idx="305">
                        <c:v>0.23</c:v>
                      </c:pt>
                      <c:pt idx="306">
                        <c:v>0.53600000000000003</c:v>
                      </c:pt>
                      <c:pt idx="307">
                        <c:v>1.0470000000000004</c:v>
                      </c:pt>
                      <c:pt idx="308">
                        <c:v>2.2349999999999994</c:v>
                      </c:pt>
                      <c:pt idx="309">
                        <c:v>1.0670000000000002</c:v>
                      </c:pt>
                      <c:pt idx="310">
                        <c:v>1.7619999999999996</c:v>
                      </c:pt>
                      <c:pt idx="311">
                        <c:v>4.2000000000000003E-2</c:v>
                      </c:pt>
                      <c:pt idx="312">
                        <c:v>0.108</c:v>
                      </c:pt>
                      <c:pt idx="313">
                        <c:v>0.28199999999999997</c:v>
                      </c:pt>
                      <c:pt idx="314">
                        <c:v>0.7220000000000002</c:v>
                      </c:pt>
                      <c:pt idx="315">
                        <c:v>0.61400000000000021</c:v>
                      </c:pt>
                      <c:pt idx="316">
                        <c:v>0.34700000000000009</c:v>
                      </c:pt>
                      <c:pt idx="317">
                        <c:v>0.21700000000000003</c:v>
                      </c:pt>
                      <c:pt idx="318">
                        <c:v>0.34200000000000003</c:v>
                      </c:pt>
                      <c:pt idx="319">
                        <c:v>0.34600000000000009</c:v>
                      </c:pt>
                      <c:pt idx="320">
                        <c:v>0.44300000000000017</c:v>
                      </c:pt>
                      <c:pt idx="321">
                        <c:v>0.68500000000000016</c:v>
                      </c:pt>
                      <c:pt idx="322">
                        <c:v>0.56200000000000017</c:v>
                      </c:pt>
                      <c:pt idx="323">
                        <c:v>1.673</c:v>
                      </c:pt>
                      <c:pt idx="324">
                        <c:v>1.139</c:v>
                      </c:pt>
                      <c:pt idx="325">
                        <c:v>1.3779999999999999</c:v>
                      </c:pt>
                      <c:pt idx="326">
                        <c:v>3.6770000000000005</c:v>
                      </c:pt>
                      <c:pt idx="327">
                        <c:v>4.6060000000000025</c:v>
                      </c:pt>
                      <c:pt idx="328">
                        <c:v>4.7990000000000013</c:v>
                      </c:pt>
                      <c:pt idx="329">
                        <c:v>3.7549999999999981</c:v>
                      </c:pt>
                      <c:pt idx="330">
                        <c:v>1.1569999999999998</c:v>
                      </c:pt>
                      <c:pt idx="331">
                        <c:v>3.3139999999999996</c:v>
                      </c:pt>
                      <c:pt idx="332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988-498F-B473-C41950D8FBF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CA'!$AR$1</c15:sqref>
                        </c15:formulaRef>
                      </c:ext>
                    </c:extLst>
                    <c:strCache>
                      <c:ptCount val="1"/>
                      <c:pt idx="0">
                        <c:v>R2 Area (Sq m)</c:v>
                      </c:pt>
                    </c:strCache>
                  </c:strRef>
                </c:tx>
                <c:spPr>
                  <a:ln w="95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CA'!$B$2:$B$335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214260</c:v>
                      </c:pt>
                      <c:pt idx="2">
                        <c:v>214300</c:v>
                      </c:pt>
                      <c:pt idx="3">
                        <c:v>214400</c:v>
                      </c:pt>
                      <c:pt idx="4">
                        <c:v>214500</c:v>
                      </c:pt>
                      <c:pt idx="5">
                        <c:v>214600</c:v>
                      </c:pt>
                      <c:pt idx="6">
                        <c:v>214700</c:v>
                      </c:pt>
                      <c:pt idx="7">
                        <c:v>214800</c:v>
                      </c:pt>
                      <c:pt idx="8">
                        <c:v>214900</c:v>
                      </c:pt>
                      <c:pt idx="9">
                        <c:v>215000</c:v>
                      </c:pt>
                      <c:pt idx="10">
                        <c:v>215100</c:v>
                      </c:pt>
                      <c:pt idx="11">
                        <c:v>215200</c:v>
                      </c:pt>
                      <c:pt idx="12">
                        <c:v>215300</c:v>
                      </c:pt>
                      <c:pt idx="13">
                        <c:v>215400</c:v>
                      </c:pt>
                      <c:pt idx="14">
                        <c:v>215500</c:v>
                      </c:pt>
                      <c:pt idx="15">
                        <c:v>215600</c:v>
                      </c:pt>
                      <c:pt idx="16">
                        <c:v>215700</c:v>
                      </c:pt>
                      <c:pt idx="17">
                        <c:v>215800</c:v>
                      </c:pt>
                      <c:pt idx="18">
                        <c:v>215900</c:v>
                      </c:pt>
                      <c:pt idx="19">
                        <c:v>216000</c:v>
                      </c:pt>
                      <c:pt idx="20">
                        <c:v>216100</c:v>
                      </c:pt>
                      <c:pt idx="21">
                        <c:v>216200</c:v>
                      </c:pt>
                      <c:pt idx="22">
                        <c:v>216300</c:v>
                      </c:pt>
                      <c:pt idx="23">
                        <c:v>216400</c:v>
                      </c:pt>
                      <c:pt idx="24">
                        <c:v>216500</c:v>
                      </c:pt>
                      <c:pt idx="25">
                        <c:v>216600</c:v>
                      </c:pt>
                      <c:pt idx="26">
                        <c:v>216700</c:v>
                      </c:pt>
                      <c:pt idx="27">
                        <c:v>216800</c:v>
                      </c:pt>
                      <c:pt idx="28">
                        <c:v>216900</c:v>
                      </c:pt>
                      <c:pt idx="29">
                        <c:v>217000</c:v>
                      </c:pt>
                      <c:pt idx="30">
                        <c:v>217100</c:v>
                      </c:pt>
                      <c:pt idx="31">
                        <c:v>217200</c:v>
                      </c:pt>
                      <c:pt idx="32">
                        <c:v>217300</c:v>
                      </c:pt>
                      <c:pt idx="33">
                        <c:v>217400</c:v>
                      </c:pt>
                      <c:pt idx="34">
                        <c:v>217500</c:v>
                      </c:pt>
                      <c:pt idx="35">
                        <c:v>217600</c:v>
                      </c:pt>
                      <c:pt idx="36">
                        <c:v>217700</c:v>
                      </c:pt>
                      <c:pt idx="37">
                        <c:v>217800</c:v>
                      </c:pt>
                      <c:pt idx="38">
                        <c:v>217900</c:v>
                      </c:pt>
                      <c:pt idx="39">
                        <c:v>218000</c:v>
                      </c:pt>
                      <c:pt idx="40">
                        <c:v>218100</c:v>
                      </c:pt>
                      <c:pt idx="41">
                        <c:v>218200</c:v>
                      </c:pt>
                      <c:pt idx="42">
                        <c:v>218300</c:v>
                      </c:pt>
                      <c:pt idx="43">
                        <c:v>218400</c:v>
                      </c:pt>
                      <c:pt idx="44">
                        <c:v>218500</c:v>
                      </c:pt>
                      <c:pt idx="45">
                        <c:v>218600</c:v>
                      </c:pt>
                      <c:pt idx="46">
                        <c:v>218700</c:v>
                      </c:pt>
                      <c:pt idx="47">
                        <c:v>218800</c:v>
                      </c:pt>
                      <c:pt idx="48">
                        <c:v>218900</c:v>
                      </c:pt>
                      <c:pt idx="49">
                        <c:v>219000</c:v>
                      </c:pt>
                      <c:pt idx="50">
                        <c:v>219100</c:v>
                      </c:pt>
                      <c:pt idx="51">
                        <c:v>219200</c:v>
                      </c:pt>
                      <c:pt idx="52">
                        <c:v>219300</c:v>
                      </c:pt>
                      <c:pt idx="53">
                        <c:v>219400</c:v>
                      </c:pt>
                      <c:pt idx="54">
                        <c:v>219500</c:v>
                      </c:pt>
                      <c:pt idx="55">
                        <c:v>219600</c:v>
                      </c:pt>
                      <c:pt idx="56">
                        <c:v>219700</c:v>
                      </c:pt>
                      <c:pt idx="57">
                        <c:v>219800</c:v>
                      </c:pt>
                      <c:pt idx="58">
                        <c:v>219900</c:v>
                      </c:pt>
                      <c:pt idx="59">
                        <c:v>220000</c:v>
                      </c:pt>
                      <c:pt idx="60">
                        <c:v>220100</c:v>
                      </c:pt>
                      <c:pt idx="61">
                        <c:v>220200</c:v>
                      </c:pt>
                      <c:pt idx="62">
                        <c:v>220300</c:v>
                      </c:pt>
                      <c:pt idx="63">
                        <c:v>220400</c:v>
                      </c:pt>
                      <c:pt idx="64">
                        <c:v>220500</c:v>
                      </c:pt>
                      <c:pt idx="65">
                        <c:v>220600</c:v>
                      </c:pt>
                      <c:pt idx="66">
                        <c:v>220700</c:v>
                      </c:pt>
                      <c:pt idx="67">
                        <c:v>220800</c:v>
                      </c:pt>
                      <c:pt idx="68">
                        <c:v>220900</c:v>
                      </c:pt>
                      <c:pt idx="69">
                        <c:v>221000</c:v>
                      </c:pt>
                      <c:pt idx="70">
                        <c:v>221100</c:v>
                      </c:pt>
                      <c:pt idx="71">
                        <c:v>221200</c:v>
                      </c:pt>
                      <c:pt idx="72">
                        <c:v>221300</c:v>
                      </c:pt>
                      <c:pt idx="73">
                        <c:v>221400</c:v>
                      </c:pt>
                      <c:pt idx="74">
                        <c:v>221500</c:v>
                      </c:pt>
                      <c:pt idx="75">
                        <c:v>221600</c:v>
                      </c:pt>
                      <c:pt idx="76">
                        <c:v>221700</c:v>
                      </c:pt>
                      <c:pt idx="77">
                        <c:v>221800</c:v>
                      </c:pt>
                      <c:pt idx="78">
                        <c:v>221900</c:v>
                      </c:pt>
                      <c:pt idx="79">
                        <c:v>222000</c:v>
                      </c:pt>
                      <c:pt idx="80">
                        <c:v>222100</c:v>
                      </c:pt>
                      <c:pt idx="81">
                        <c:v>222200</c:v>
                      </c:pt>
                      <c:pt idx="82">
                        <c:v>222300</c:v>
                      </c:pt>
                      <c:pt idx="83">
                        <c:v>222400</c:v>
                      </c:pt>
                      <c:pt idx="84">
                        <c:v>222500</c:v>
                      </c:pt>
                      <c:pt idx="85">
                        <c:v>222600</c:v>
                      </c:pt>
                      <c:pt idx="86">
                        <c:v>222700</c:v>
                      </c:pt>
                      <c:pt idx="87">
                        <c:v>222800</c:v>
                      </c:pt>
                      <c:pt idx="88">
                        <c:v>222900</c:v>
                      </c:pt>
                      <c:pt idx="89">
                        <c:v>223000</c:v>
                      </c:pt>
                      <c:pt idx="90">
                        <c:v>223100</c:v>
                      </c:pt>
                      <c:pt idx="91">
                        <c:v>223200</c:v>
                      </c:pt>
                      <c:pt idx="92">
                        <c:v>223300</c:v>
                      </c:pt>
                      <c:pt idx="93">
                        <c:v>223400</c:v>
                      </c:pt>
                      <c:pt idx="94">
                        <c:v>223500</c:v>
                      </c:pt>
                      <c:pt idx="95">
                        <c:v>223600</c:v>
                      </c:pt>
                      <c:pt idx="96">
                        <c:v>223700</c:v>
                      </c:pt>
                      <c:pt idx="97">
                        <c:v>223800</c:v>
                      </c:pt>
                      <c:pt idx="98">
                        <c:v>223900</c:v>
                      </c:pt>
                      <c:pt idx="99">
                        <c:v>224000</c:v>
                      </c:pt>
                      <c:pt idx="100">
                        <c:v>224100</c:v>
                      </c:pt>
                      <c:pt idx="101">
                        <c:v>224200</c:v>
                      </c:pt>
                      <c:pt idx="102">
                        <c:v>224300</c:v>
                      </c:pt>
                      <c:pt idx="103">
                        <c:v>224400</c:v>
                      </c:pt>
                      <c:pt idx="104">
                        <c:v>224500</c:v>
                      </c:pt>
                      <c:pt idx="105">
                        <c:v>224600</c:v>
                      </c:pt>
                      <c:pt idx="106">
                        <c:v>224700</c:v>
                      </c:pt>
                      <c:pt idx="107">
                        <c:v>224800</c:v>
                      </c:pt>
                      <c:pt idx="108">
                        <c:v>224900</c:v>
                      </c:pt>
                      <c:pt idx="109">
                        <c:v>225000</c:v>
                      </c:pt>
                      <c:pt idx="110">
                        <c:v>225100</c:v>
                      </c:pt>
                      <c:pt idx="111">
                        <c:v>225200</c:v>
                      </c:pt>
                      <c:pt idx="112">
                        <c:v>225300</c:v>
                      </c:pt>
                      <c:pt idx="113">
                        <c:v>225400</c:v>
                      </c:pt>
                      <c:pt idx="114">
                        <c:v>225500</c:v>
                      </c:pt>
                      <c:pt idx="115">
                        <c:v>225600</c:v>
                      </c:pt>
                      <c:pt idx="116">
                        <c:v>225700</c:v>
                      </c:pt>
                      <c:pt idx="117">
                        <c:v>225800</c:v>
                      </c:pt>
                      <c:pt idx="118">
                        <c:v>225900</c:v>
                      </c:pt>
                      <c:pt idx="119">
                        <c:v>226000</c:v>
                      </c:pt>
                      <c:pt idx="120">
                        <c:v>226100</c:v>
                      </c:pt>
                      <c:pt idx="121">
                        <c:v>226200</c:v>
                      </c:pt>
                      <c:pt idx="122">
                        <c:v>226300</c:v>
                      </c:pt>
                      <c:pt idx="123">
                        <c:v>226400</c:v>
                      </c:pt>
                      <c:pt idx="124">
                        <c:v>226500</c:v>
                      </c:pt>
                      <c:pt idx="125">
                        <c:v>226600</c:v>
                      </c:pt>
                      <c:pt idx="126">
                        <c:v>226700</c:v>
                      </c:pt>
                      <c:pt idx="127">
                        <c:v>226800</c:v>
                      </c:pt>
                      <c:pt idx="128">
                        <c:v>226900</c:v>
                      </c:pt>
                      <c:pt idx="129">
                        <c:v>227000</c:v>
                      </c:pt>
                      <c:pt idx="130">
                        <c:v>227100</c:v>
                      </c:pt>
                      <c:pt idx="131">
                        <c:v>227200</c:v>
                      </c:pt>
                      <c:pt idx="132">
                        <c:v>227300</c:v>
                      </c:pt>
                      <c:pt idx="133">
                        <c:v>227400</c:v>
                      </c:pt>
                      <c:pt idx="134">
                        <c:v>227500</c:v>
                      </c:pt>
                      <c:pt idx="135">
                        <c:v>227600</c:v>
                      </c:pt>
                      <c:pt idx="136">
                        <c:v>227700</c:v>
                      </c:pt>
                      <c:pt idx="137">
                        <c:v>227800</c:v>
                      </c:pt>
                      <c:pt idx="138">
                        <c:v>227900</c:v>
                      </c:pt>
                      <c:pt idx="139">
                        <c:v>228000</c:v>
                      </c:pt>
                      <c:pt idx="140">
                        <c:v>228100</c:v>
                      </c:pt>
                      <c:pt idx="141">
                        <c:v>228200</c:v>
                      </c:pt>
                      <c:pt idx="142">
                        <c:v>228300</c:v>
                      </c:pt>
                      <c:pt idx="143">
                        <c:v>228400</c:v>
                      </c:pt>
                      <c:pt idx="144">
                        <c:v>228500</c:v>
                      </c:pt>
                      <c:pt idx="145">
                        <c:v>228600</c:v>
                      </c:pt>
                      <c:pt idx="146">
                        <c:v>228700</c:v>
                      </c:pt>
                      <c:pt idx="147">
                        <c:v>228800</c:v>
                      </c:pt>
                      <c:pt idx="148">
                        <c:v>228900</c:v>
                      </c:pt>
                      <c:pt idx="149">
                        <c:v>229000</c:v>
                      </c:pt>
                      <c:pt idx="150">
                        <c:v>229100</c:v>
                      </c:pt>
                      <c:pt idx="151">
                        <c:v>229200</c:v>
                      </c:pt>
                      <c:pt idx="152">
                        <c:v>229300</c:v>
                      </c:pt>
                      <c:pt idx="153">
                        <c:v>229400</c:v>
                      </c:pt>
                      <c:pt idx="154">
                        <c:v>229500</c:v>
                      </c:pt>
                      <c:pt idx="155">
                        <c:v>229600</c:v>
                      </c:pt>
                      <c:pt idx="156">
                        <c:v>229700</c:v>
                      </c:pt>
                      <c:pt idx="157">
                        <c:v>229800</c:v>
                      </c:pt>
                      <c:pt idx="158">
                        <c:v>229900</c:v>
                      </c:pt>
                      <c:pt idx="159">
                        <c:v>230000</c:v>
                      </c:pt>
                      <c:pt idx="160">
                        <c:v>230100</c:v>
                      </c:pt>
                      <c:pt idx="161">
                        <c:v>230200</c:v>
                      </c:pt>
                      <c:pt idx="162">
                        <c:v>230300</c:v>
                      </c:pt>
                      <c:pt idx="163">
                        <c:v>230400</c:v>
                      </c:pt>
                      <c:pt idx="164">
                        <c:v>230500</c:v>
                      </c:pt>
                      <c:pt idx="165">
                        <c:v>230600</c:v>
                      </c:pt>
                      <c:pt idx="166">
                        <c:v>230700</c:v>
                      </c:pt>
                      <c:pt idx="167">
                        <c:v>230800</c:v>
                      </c:pt>
                      <c:pt idx="168">
                        <c:v>230900</c:v>
                      </c:pt>
                      <c:pt idx="169">
                        <c:v>231000</c:v>
                      </c:pt>
                      <c:pt idx="170">
                        <c:v>231100</c:v>
                      </c:pt>
                      <c:pt idx="171">
                        <c:v>231200</c:v>
                      </c:pt>
                      <c:pt idx="172">
                        <c:v>231300</c:v>
                      </c:pt>
                      <c:pt idx="173">
                        <c:v>231400</c:v>
                      </c:pt>
                      <c:pt idx="174">
                        <c:v>231500</c:v>
                      </c:pt>
                      <c:pt idx="175">
                        <c:v>231600</c:v>
                      </c:pt>
                      <c:pt idx="176">
                        <c:v>231700</c:v>
                      </c:pt>
                      <c:pt idx="177">
                        <c:v>231800</c:v>
                      </c:pt>
                      <c:pt idx="178">
                        <c:v>231900</c:v>
                      </c:pt>
                      <c:pt idx="179">
                        <c:v>232000</c:v>
                      </c:pt>
                      <c:pt idx="180">
                        <c:v>232100</c:v>
                      </c:pt>
                      <c:pt idx="181">
                        <c:v>232200</c:v>
                      </c:pt>
                      <c:pt idx="182">
                        <c:v>232300</c:v>
                      </c:pt>
                      <c:pt idx="183">
                        <c:v>232400</c:v>
                      </c:pt>
                      <c:pt idx="184">
                        <c:v>232500</c:v>
                      </c:pt>
                      <c:pt idx="185">
                        <c:v>232600</c:v>
                      </c:pt>
                      <c:pt idx="186">
                        <c:v>232700</c:v>
                      </c:pt>
                      <c:pt idx="187">
                        <c:v>232800</c:v>
                      </c:pt>
                      <c:pt idx="188">
                        <c:v>232900</c:v>
                      </c:pt>
                      <c:pt idx="189">
                        <c:v>233000</c:v>
                      </c:pt>
                      <c:pt idx="190">
                        <c:v>233100</c:v>
                      </c:pt>
                      <c:pt idx="191">
                        <c:v>233200</c:v>
                      </c:pt>
                      <c:pt idx="192">
                        <c:v>233300</c:v>
                      </c:pt>
                      <c:pt idx="193">
                        <c:v>233400</c:v>
                      </c:pt>
                      <c:pt idx="194">
                        <c:v>233500</c:v>
                      </c:pt>
                      <c:pt idx="195">
                        <c:v>233600</c:v>
                      </c:pt>
                      <c:pt idx="196">
                        <c:v>233700</c:v>
                      </c:pt>
                      <c:pt idx="197">
                        <c:v>233800</c:v>
                      </c:pt>
                      <c:pt idx="198">
                        <c:v>233900</c:v>
                      </c:pt>
                      <c:pt idx="199">
                        <c:v>234000</c:v>
                      </c:pt>
                      <c:pt idx="200">
                        <c:v>234100</c:v>
                      </c:pt>
                      <c:pt idx="201">
                        <c:v>234200</c:v>
                      </c:pt>
                      <c:pt idx="202">
                        <c:v>234300</c:v>
                      </c:pt>
                      <c:pt idx="203">
                        <c:v>234400</c:v>
                      </c:pt>
                      <c:pt idx="204">
                        <c:v>234500</c:v>
                      </c:pt>
                      <c:pt idx="205">
                        <c:v>234600</c:v>
                      </c:pt>
                      <c:pt idx="206">
                        <c:v>234700</c:v>
                      </c:pt>
                      <c:pt idx="207">
                        <c:v>234800</c:v>
                      </c:pt>
                      <c:pt idx="208">
                        <c:v>234900</c:v>
                      </c:pt>
                      <c:pt idx="209">
                        <c:v>235000</c:v>
                      </c:pt>
                      <c:pt idx="210">
                        <c:v>235100</c:v>
                      </c:pt>
                      <c:pt idx="211">
                        <c:v>235200</c:v>
                      </c:pt>
                      <c:pt idx="212">
                        <c:v>235300</c:v>
                      </c:pt>
                      <c:pt idx="213">
                        <c:v>235400</c:v>
                      </c:pt>
                      <c:pt idx="214">
                        <c:v>235500</c:v>
                      </c:pt>
                      <c:pt idx="215">
                        <c:v>235600</c:v>
                      </c:pt>
                      <c:pt idx="216">
                        <c:v>235700</c:v>
                      </c:pt>
                      <c:pt idx="217">
                        <c:v>235800</c:v>
                      </c:pt>
                      <c:pt idx="218">
                        <c:v>235900</c:v>
                      </c:pt>
                      <c:pt idx="219">
                        <c:v>236000</c:v>
                      </c:pt>
                      <c:pt idx="220">
                        <c:v>236100</c:v>
                      </c:pt>
                      <c:pt idx="221">
                        <c:v>236200</c:v>
                      </c:pt>
                      <c:pt idx="222">
                        <c:v>236300</c:v>
                      </c:pt>
                      <c:pt idx="223">
                        <c:v>236400</c:v>
                      </c:pt>
                      <c:pt idx="224">
                        <c:v>236500</c:v>
                      </c:pt>
                      <c:pt idx="225">
                        <c:v>236600</c:v>
                      </c:pt>
                      <c:pt idx="226">
                        <c:v>236700</c:v>
                      </c:pt>
                      <c:pt idx="227">
                        <c:v>236800</c:v>
                      </c:pt>
                      <c:pt idx="228">
                        <c:v>236900</c:v>
                      </c:pt>
                      <c:pt idx="229">
                        <c:v>237000</c:v>
                      </c:pt>
                      <c:pt idx="230">
                        <c:v>237100</c:v>
                      </c:pt>
                      <c:pt idx="231">
                        <c:v>237200</c:v>
                      </c:pt>
                      <c:pt idx="232">
                        <c:v>237300</c:v>
                      </c:pt>
                      <c:pt idx="233">
                        <c:v>237400</c:v>
                      </c:pt>
                      <c:pt idx="234">
                        <c:v>237500</c:v>
                      </c:pt>
                      <c:pt idx="235">
                        <c:v>237600</c:v>
                      </c:pt>
                      <c:pt idx="236">
                        <c:v>237700</c:v>
                      </c:pt>
                      <c:pt idx="237">
                        <c:v>237800</c:v>
                      </c:pt>
                      <c:pt idx="238">
                        <c:v>237900</c:v>
                      </c:pt>
                      <c:pt idx="239">
                        <c:v>238000</c:v>
                      </c:pt>
                      <c:pt idx="240">
                        <c:v>238100</c:v>
                      </c:pt>
                      <c:pt idx="241">
                        <c:v>238200</c:v>
                      </c:pt>
                      <c:pt idx="242">
                        <c:v>238300</c:v>
                      </c:pt>
                      <c:pt idx="243">
                        <c:v>238400</c:v>
                      </c:pt>
                      <c:pt idx="244">
                        <c:v>238500</c:v>
                      </c:pt>
                      <c:pt idx="245">
                        <c:v>238600</c:v>
                      </c:pt>
                      <c:pt idx="246">
                        <c:v>238700</c:v>
                      </c:pt>
                      <c:pt idx="247">
                        <c:v>238800</c:v>
                      </c:pt>
                      <c:pt idx="248">
                        <c:v>238900</c:v>
                      </c:pt>
                      <c:pt idx="249">
                        <c:v>239000</c:v>
                      </c:pt>
                      <c:pt idx="250">
                        <c:v>239100</c:v>
                      </c:pt>
                      <c:pt idx="251">
                        <c:v>239200</c:v>
                      </c:pt>
                      <c:pt idx="252">
                        <c:v>239300</c:v>
                      </c:pt>
                      <c:pt idx="253">
                        <c:v>239400</c:v>
                      </c:pt>
                      <c:pt idx="254">
                        <c:v>239500</c:v>
                      </c:pt>
                      <c:pt idx="255">
                        <c:v>239600</c:v>
                      </c:pt>
                      <c:pt idx="256">
                        <c:v>239700</c:v>
                      </c:pt>
                      <c:pt idx="257">
                        <c:v>239800</c:v>
                      </c:pt>
                      <c:pt idx="258">
                        <c:v>239900</c:v>
                      </c:pt>
                      <c:pt idx="259">
                        <c:v>240000</c:v>
                      </c:pt>
                      <c:pt idx="260">
                        <c:v>240100</c:v>
                      </c:pt>
                      <c:pt idx="261">
                        <c:v>240200</c:v>
                      </c:pt>
                      <c:pt idx="262">
                        <c:v>240300</c:v>
                      </c:pt>
                      <c:pt idx="263">
                        <c:v>240400</c:v>
                      </c:pt>
                      <c:pt idx="264">
                        <c:v>240500</c:v>
                      </c:pt>
                      <c:pt idx="265">
                        <c:v>240600</c:v>
                      </c:pt>
                      <c:pt idx="266">
                        <c:v>240700</c:v>
                      </c:pt>
                      <c:pt idx="267">
                        <c:v>240800</c:v>
                      </c:pt>
                      <c:pt idx="268">
                        <c:v>240900</c:v>
                      </c:pt>
                      <c:pt idx="269">
                        <c:v>241000</c:v>
                      </c:pt>
                      <c:pt idx="270">
                        <c:v>241100</c:v>
                      </c:pt>
                      <c:pt idx="271">
                        <c:v>241200</c:v>
                      </c:pt>
                      <c:pt idx="272">
                        <c:v>241300</c:v>
                      </c:pt>
                      <c:pt idx="273">
                        <c:v>241400</c:v>
                      </c:pt>
                      <c:pt idx="274">
                        <c:v>241500</c:v>
                      </c:pt>
                      <c:pt idx="275">
                        <c:v>241600</c:v>
                      </c:pt>
                      <c:pt idx="276">
                        <c:v>241700</c:v>
                      </c:pt>
                      <c:pt idx="277">
                        <c:v>241800</c:v>
                      </c:pt>
                      <c:pt idx="278">
                        <c:v>241900</c:v>
                      </c:pt>
                      <c:pt idx="279">
                        <c:v>242000</c:v>
                      </c:pt>
                      <c:pt idx="280">
                        <c:v>242100</c:v>
                      </c:pt>
                      <c:pt idx="281">
                        <c:v>242200</c:v>
                      </c:pt>
                      <c:pt idx="282">
                        <c:v>242300</c:v>
                      </c:pt>
                      <c:pt idx="283">
                        <c:v>242400</c:v>
                      </c:pt>
                      <c:pt idx="284">
                        <c:v>242500</c:v>
                      </c:pt>
                      <c:pt idx="285">
                        <c:v>242600</c:v>
                      </c:pt>
                      <c:pt idx="286">
                        <c:v>242700</c:v>
                      </c:pt>
                      <c:pt idx="287">
                        <c:v>242800</c:v>
                      </c:pt>
                      <c:pt idx="288">
                        <c:v>242900</c:v>
                      </c:pt>
                      <c:pt idx="289">
                        <c:v>243000</c:v>
                      </c:pt>
                      <c:pt idx="290">
                        <c:v>243100</c:v>
                      </c:pt>
                      <c:pt idx="291">
                        <c:v>243200</c:v>
                      </c:pt>
                      <c:pt idx="292">
                        <c:v>243300</c:v>
                      </c:pt>
                      <c:pt idx="293">
                        <c:v>243400</c:v>
                      </c:pt>
                      <c:pt idx="294">
                        <c:v>243500</c:v>
                      </c:pt>
                      <c:pt idx="295">
                        <c:v>243600</c:v>
                      </c:pt>
                      <c:pt idx="296">
                        <c:v>243700</c:v>
                      </c:pt>
                      <c:pt idx="297">
                        <c:v>243800</c:v>
                      </c:pt>
                      <c:pt idx="298">
                        <c:v>243900</c:v>
                      </c:pt>
                      <c:pt idx="299">
                        <c:v>244000</c:v>
                      </c:pt>
                      <c:pt idx="300">
                        <c:v>244100</c:v>
                      </c:pt>
                      <c:pt idx="301">
                        <c:v>244200</c:v>
                      </c:pt>
                      <c:pt idx="302">
                        <c:v>244300</c:v>
                      </c:pt>
                      <c:pt idx="303">
                        <c:v>244400</c:v>
                      </c:pt>
                      <c:pt idx="304">
                        <c:v>244500</c:v>
                      </c:pt>
                      <c:pt idx="305">
                        <c:v>244600</c:v>
                      </c:pt>
                      <c:pt idx="306">
                        <c:v>244700</c:v>
                      </c:pt>
                      <c:pt idx="307">
                        <c:v>244800</c:v>
                      </c:pt>
                      <c:pt idx="308">
                        <c:v>244900</c:v>
                      </c:pt>
                      <c:pt idx="309">
                        <c:v>245000</c:v>
                      </c:pt>
                      <c:pt idx="310">
                        <c:v>245100</c:v>
                      </c:pt>
                      <c:pt idx="311">
                        <c:v>245200</c:v>
                      </c:pt>
                      <c:pt idx="312">
                        <c:v>245300</c:v>
                      </c:pt>
                      <c:pt idx="313">
                        <c:v>245400</c:v>
                      </c:pt>
                      <c:pt idx="314">
                        <c:v>245500</c:v>
                      </c:pt>
                      <c:pt idx="315">
                        <c:v>245600</c:v>
                      </c:pt>
                      <c:pt idx="316">
                        <c:v>245700</c:v>
                      </c:pt>
                      <c:pt idx="317">
                        <c:v>245800</c:v>
                      </c:pt>
                      <c:pt idx="318">
                        <c:v>245900</c:v>
                      </c:pt>
                      <c:pt idx="319">
                        <c:v>246000</c:v>
                      </c:pt>
                      <c:pt idx="320">
                        <c:v>246100</c:v>
                      </c:pt>
                      <c:pt idx="321">
                        <c:v>246200</c:v>
                      </c:pt>
                      <c:pt idx="322">
                        <c:v>246300</c:v>
                      </c:pt>
                      <c:pt idx="323">
                        <c:v>246400</c:v>
                      </c:pt>
                      <c:pt idx="324">
                        <c:v>246500</c:v>
                      </c:pt>
                      <c:pt idx="325">
                        <c:v>246600</c:v>
                      </c:pt>
                      <c:pt idx="326">
                        <c:v>246700</c:v>
                      </c:pt>
                      <c:pt idx="327">
                        <c:v>246800</c:v>
                      </c:pt>
                      <c:pt idx="328">
                        <c:v>246900</c:v>
                      </c:pt>
                      <c:pt idx="329">
                        <c:v>247000</c:v>
                      </c:pt>
                      <c:pt idx="330">
                        <c:v>247100</c:v>
                      </c:pt>
                      <c:pt idx="331">
                        <c:v>247200</c:v>
                      </c:pt>
                      <c:pt idx="332">
                        <c:v>247300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CA'!$AR$2:$AR$335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2.8459999999999996</c:v>
                      </c:pt>
                      <c:pt idx="2">
                        <c:v>6.8069999999999959</c:v>
                      </c:pt>
                      <c:pt idx="3">
                        <c:v>3.8320000000000007</c:v>
                      </c:pt>
                      <c:pt idx="4">
                        <c:v>0.60600000000000009</c:v>
                      </c:pt>
                      <c:pt idx="5">
                        <c:v>2.2879999999999998</c:v>
                      </c:pt>
                      <c:pt idx="6">
                        <c:v>4.22</c:v>
                      </c:pt>
                      <c:pt idx="7">
                        <c:v>2.5539999999999994</c:v>
                      </c:pt>
                      <c:pt idx="8">
                        <c:v>7.0919999999999961</c:v>
                      </c:pt>
                      <c:pt idx="9">
                        <c:v>4.0179999999999989</c:v>
                      </c:pt>
                      <c:pt idx="10">
                        <c:v>5.6769999999999978</c:v>
                      </c:pt>
                      <c:pt idx="11">
                        <c:v>4.4369999999999985</c:v>
                      </c:pt>
                      <c:pt idx="12">
                        <c:v>2.1789999999999994</c:v>
                      </c:pt>
                      <c:pt idx="13">
                        <c:v>1.3700000000000003</c:v>
                      </c:pt>
                      <c:pt idx="14">
                        <c:v>2.7329999999999988</c:v>
                      </c:pt>
                      <c:pt idx="15">
                        <c:v>2.3449999999999993</c:v>
                      </c:pt>
                      <c:pt idx="16">
                        <c:v>1.6259999999999992</c:v>
                      </c:pt>
                      <c:pt idx="17">
                        <c:v>1.8640000000000003</c:v>
                      </c:pt>
                      <c:pt idx="18">
                        <c:v>2.5539999999999989</c:v>
                      </c:pt>
                      <c:pt idx="19">
                        <c:v>0.13900000000000001</c:v>
                      </c:pt>
                      <c:pt idx="20">
                        <c:v>0.29200000000000004</c:v>
                      </c:pt>
                      <c:pt idx="21">
                        <c:v>1.7809999999999995</c:v>
                      </c:pt>
                      <c:pt idx="22">
                        <c:v>4.8510000000000009</c:v>
                      </c:pt>
                      <c:pt idx="23">
                        <c:v>4.2159999999999993</c:v>
                      </c:pt>
                      <c:pt idx="24">
                        <c:v>4.8769999999999989</c:v>
                      </c:pt>
                      <c:pt idx="25">
                        <c:v>5.9130000000000003</c:v>
                      </c:pt>
                      <c:pt idx="26">
                        <c:v>7.419999999999999</c:v>
                      </c:pt>
                      <c:pt idx="27">
                        <c:v>4.7750000000000004</c:v>
                      </c:pt>
                      <c:pt idx="28">
                        <c:v>6.1860000000000017</c:v>
                      </c:pt>
                      <c:pt idx="29">
                        <c:v>3.176000000000001</c:v>
                      </c:pt>
                      <c:pt idx="30">
                        <c:v>1.9689999999999996</c:v>
                      </c:pt>
                      <c:pt idx="31">
                        <c:v>3.895999999999999</c:v>
                      </c:pt>
                      <c:pt idx="32">
                        <c:v>4.1689999999999987</c:v>
                      </c:pt>
                      <c:pt idx="33">
                        <c:v>3.4059999999999993</c:v>
                      </c:pt>
                      <c:pt idx="34">
                        <c:v>2.4510000000000001</c:v>
                      </c:pt>
                      <c:pt idx="35">
                        <c:v>2.448</c:v>
                      </c:pt>
                      <c:pt idx="36">
                        <c:v>6.3799999999999981</c:v>
                      </c:pt>
                      <c:pt idx="37">
                        <c:v>4.323999999999999</c:v>
                      </c:pt>
                      <c:pt idx="38">
                        <c:v>5.4640000000000004</c:v>
                      </c:pt>
                      <c:pt idx="39">
                        <c:v>6.4919999999999982</c:v>
                      </c:pt>
                      <c:pt idx="40">
                        <c:v>1.8940000000000001</c:v>
                      </c:pt>
                      <c:pt idx="41">
                        <c:v>2.3459999999999996</c:v>
                      </c:pt>
                      <c:pt idx="42">
                        <c:v>0.14800000000000002</c:v>
                      </c:pt>
                      <c:pt idx="43">
                        <c:v>0.41100000000000003</c:v>
                      </c:pt>
                      <c:pt idx="44">
                        <c:v>1.9700000000000004</c:v>
                      </c:pt>
                      <c:pt idx="45">
                        <c:v>0.80800000000000038</c:v>
                      </c:pt>
                      <c:pt idx="46">
                        <c:v>3.9049999999999989</c:v>
                      </c:pt>
                      <c:pt idx="47">
                        <c:v>0.8480000000000002</c:v>
                      </c:pt>
                      <c:pt idx="48">
                        <c:v>1.1989999999999996</c:v>
                      </c:pt>
                      <c:pt idx="49">
                        <c:v>4.5230000000000006</c:v>
                      </c:pt>
                      <c:pt idx="50">
                        <c:v>3.3249999999999984</c:v>
                      </c:pt>
                      <c:pt idx="51">
                        <c:v>1.2780000000000002</c:v>
                      </c:pt>
                      <c:pt idx="52">
                        <c:v>2.3259999999999996</c:v>
                      </c:pt>
                      <c:pt idx="53">
                        <c:v>1.98</c:v>
                      </c:pt>
                      <c:pt idx="54">
                        <c:v>1.5440000000000003</c:v>
                      </c:pt>
                      <c:pt idx="55">
                        <c:v>0.98100000000000043</c:v>
                      </c:pt>
                      <c:pt idx="56">
                        <c:v>1.1980000000000002</c:v>
                      </c:pt>
                      <c:pt idx="57">
                        <c:v>2.8849999999999985</c:v>
                      </c:pt>
                      <c:pt idx="58">
                        <c:v>6.8319999999999981</c:v>
                      </c:pt>
                      <c:pt idx="59">
                        <c:v>3.8899999999999992</c:v>
                      </c:pt>
                      <c:pt idx="60">
                        <c:v>2.5779999999999998</c:v>
                      </c:pt>
                      <c:pt idx="61">
                        <c:v>1.0590000000000004</c:v>
                      </c:pt>
                      <c:pt idx="62">
                        <c:v>2.806</c:v>
                      </c:pt>
                      <c:pt idx="63">
                        <c:v>2.0959999999999996</c:v>
                      </c:pt>
                      <c:pt idx="64">
                        <c:v>2.0369999999999999</c:v>
                      </c:pt>
                      <c:pt idx="65">
                        <c:v>3.2579999999999991</c:v>
                      </c:pt>
                      <c:pt idx="66">
                        <c:v>1.3370000000000002</c:v>
                      </c:pt>
                      <c:pt idx="67">
                        <c:v>3.8649999999999993</c:v>
                      </c:pt>
                      <c:pt idx="68">
                        <c:v>2.19</c:v>
                      </c:pt>
                      <c:pt idx="69">
                        <c:v>4.3039999999999994</c:v>
                      </c:pt>
                      <c:pt idx="70">
                        <c:v>2.6699999999999995</c:v>
                      </c:pt>
                      <c:pt idx="71">
                        <c:v>1.4800000000000002</c:v>
                      </c:pt>
                      <c:pt idx="72">
                        <c:v>3.3659999999999992</c:v>
                      </c:pt>
                      <c:pt idx="73">
                        <c:v>3.5719999999999996</c:v>
                      </c:pt>
                      <c:pt idx="74">
                        <c:v>2.8369999999999993</c:v>
                      </c:pt>
                      <c:pt idx="75">
                        <c:v>1.2559999999999998</c:v>
                      </c:pt>
                      <c:pt idx="76">
                        <c:v>6.5259999999999989</c:v>
                      </c:pt>
                      <c:pt idx="77">
                        <c:v>5.3579999999999988</c:v>
                      </c:pt>
                      <c:pt idx="78">
                        <c:v>5.1919999999999984</c:v>
                      </c:pt>
                      <c:pt idx="79">
                        <c:v>6.2929999999999993</c:v>
                      </c:pt>
                      <c:pt idx="80">
                        <c:v>6.6739999999999977</c:v>
                      </c:pt>
                      <c:pt idx="81">
                        <c:v>4.2269999999999994</c:v>
                      </c:pt>
                      <c:pt idx="82">
                        <c:v>4.1929999999999978</c:v>
                      </c:pt>
                      <c:pt idx="83">
                        <c:v>3.5719999999999996</c:v>
                      </c:pt>
                      <c:pt idx="84">
                        <c:v>2.4019999999999997</c:v>
                      </c:pt>
                      <c:pt idx="85">
                        <c:v>2.0470000000000002</c:v>
                      </c:pt>
                      <c:pt idx="86">
                        <c:v>3.484</c:v>
                      </c:pt>
                      <c:pt idx="87">
                        <c:v>3.1499999999999986</c:v>
                      </c:pt>
                      <c:pt idx="88">
                        <c:v>5.4310000000000009</c:v>
                      </c:pt>
                      <c:pt idx="89">
                        <c:v>5.3079999999999989</c:v>
                      </c:pt>
                      <c:pt idx="90">
                        <c:v>3.7970000000000002</c:v>
                      </c:pt>
                      <c:pt idx="91">
                        <c:v>2.6959999999999993</c:v>
                      </c:pt>
                      <c:pt idx="92">
                        <c:v>7.2079999999999993</c:v>
                      </c:pt>
                      <c:pt idx="93">
                        <c:v>3.819</c:v>
                      </c:pt>
                      <c:pt idx="94">
                        <c:v>5.2859999999999996</c:v>
                      </c:pt>
                      <c:pt idx="95">
                        <c:v>5.9679999999999955</c:v>
                      </c:pt>
                      <c:pt idx="96">
                        <c:v>7.8119999999999985</c:v>
                      </c:pt>
                      <c:pt idx="97">
                        <c:v>3.1169999999999995</c:v>
                      </c:pt>
                      <c:pt idx="98">
                        <c:v>5.517000000000003</c:v>
                      </c:pt>
                      <c:pt idx="99">
                        <c:v>7.6179999999999977</c:v>
                      </c:pt>
                      <c:pt idx="100">
                        <c:v>5.7659999999999991</c:v>
                      </c:pt>
                      <c:pt idx="101">
                        <c:v>3.2729999999999984</c:v>
                      </c:pt>
                      <c:pt idx="102">
                        <c:v>2.1920000000000006</c:v>
                      </c:pt>
                      <c:pt idx="103">
                        <c:v>4.7600000000000007</c:v>
                      </c:pt>
                      <c:pt idx="104">
                        <c:v>2.1819999999999995</c:v>
                      </c:pt>
                      <c:pt idx="105">
                        <c:v>3.9640000000000004</c:v>
                      </c:pt>
                      <c:pt idx="106">
                        <c:v>3.5710000000000002</c:v>
                      </c:pt>
                      <c:pt idx="107">
                        <c:v>5.2260000000000009</c:v>
                      </c:pt>
                      <c:pt idx="108">
                        <c:v>6.3260000000000023</c:v>
                      </c:pt>
                      <c:pt idx="109">
                        <c:v>4.1829999999999998</c:v>
                      </c:pt>
                      <c:pt idx="110">
                        <c:v>6.5149999999999997</c:v>
                      </c:pt>
                      <c:pt idx="111">
                        <c:v>6.4189999999999987</c:v>
                      </c:pt>
                      <c:pt idx="112">
                        <c:v>6.2839999999999989</c:v>
                      </c:pt>
                      <c:pt idx="113">
                        <c:v>4.4649999999999999</c:v>
                      </c:pt>
                      <c:pt idx="114">
                        <c:v>6.4529999999999994</c:v>
                      </c:pt>
                      <c:pt idx="115">
                        <c:v>3.648000000000001</c:v>
                      </c:pt>
                      <c:pt idx="116">
                        <c:v>1.0190000000000001</c:v>
                      </c:pt>
                      <c:pt idx="117">
                        <c:v>1.0510000000000004</c:v>
                      </c:pt>
                      <c:pt idx="118">
                        <c:v>2.718999999999999</c:v>
                      </c:pt>
                      <c:pt idx="119">
                        <c:v>3.8379999999999974</c:v>
                      </c:pt>
                      <c:pt idx="120">
                        <c:v>3.1180000000000003</c:v>
                      </c:pt>
                      <c:pt idx="121">
                        <c:v>0.84600000000000031</c:v>
                      </c:pt>
                      <c:pt idx="122">
                        <c:v>1.3660000000000001</c:v>
                      </c:pt>
                      <c:pt idx="123">
                        <c:v>2.7260000000000004</c:v>
                      </c:pt>
                      <c:pt idx="124">
                        <c:v>3.2569999999999983</c:v>
                      </c:pt>
                      <c:pt idx="125">
                        <c:v>1.9709999999999994</c:v>
                      </c:pt>
                      <c:pt idx="126">
                        <c:v>2.2859999999999996</c:v>
                      </c:pt>
                      <c:pt idx="127">
                        <c:v>2.669999999999999</c:v>
                      </c:pt>
                      <c:pt idx="128">
                        <c:v>5.1640000000000006</c:v>
                      </c:pt>
                      <c:pt idx="129">
                        <c:v>2.9059999999999993</c:v>
                      </c:pt>
                      <c:pt idx="130">
                        <c:v>3.3050000000000002</c:v>
                      </c:pt>
                      <c:pt idx="131">
                        <c:v>6.4440000000000017</c:v>
                      </c:pt>
                      <c:pt idx="132">
                        <c:v>1.0419999999999998</c:v>
                      </c:pt>
                      <c:pt idx="133">
                        <c:v>2.4289999999999998</c:v>
                      </c:pt>
                      <c:pt idx="134">
                        <c:v>2.0819999999999994</c:v>
                      </c:pt>
                      <c:pt idx="135">
                        <c:v>0.95200000000000007</c:v>
                      </c:pt>
                      <c:pt idx="136">
                        <c:v>2.714</c:v>
                      </c:pt>
                      <c:pt idx="137">
                        <c:v>3.9180000000000001</c:v>
                      </c:pt>
                      <c:pt idx="138">
                        <c:v>1.1460000000000001</c:v>
                      </c:pt>
                      <c:pt idx="139">
                        <c:v>1.7909999999999999</c:v>
                      </c:pt>
                      <c:pt idx="140">
                        <c:v>0.18399999999999997</c:v>
                      </c:pt>
                      <c:pt idx="141">
                        <c:v>6.7000000000000004E-2</c:v>
                      </c:pt>
                      <c:pt idx="142">
                        <c:v>5.1000000000000004E-2</c:v>
                      </c:pt>
                      <c:pt idx="143">
                        <c:v>7.2999999999999995E-2</c:v>
                      </c:pt>
                      <c:pt idx="144">
                        <c:v>0</c:v>
                      </c:pt>
                      <c:pt idx="145">
                        <c:v>1.9999999999999997E-2</c:v>
                      </c:pt>
                      <c:pt idx="146">
                        <c:v>0</c:v>
                      </c:pt>
                      <c:pt idx="147">
                        <c:v>3.9E-2</c:v>
                      </c:pt>
                      <c:pt idx="148">
                        <c:v>5.6000000000000001E-2</c:v>
                      </c:pt>
                      <c:pt idx="149">
                        <c:v>0</c:v>
                      </c:pt>
                      <c:pt idx="150">
                        <c:v>1.4690000000000001</c:v>
                      </c:pt>
                      <c:pt idx="151">
                        <c:v>1.6500000000000001</c:v>
                      </c:pt>
                      <c:pt idx="152">
                        <c:v>4.0999999999999995E-2</c:v>
                      </c:pt>
                      <c:pt idx="153">
                        <c:v>0.1</c:v>
                      </c:pt>
                      <c:pt idx="154">
                        <c:v>1.7840000000000003</c:v>
                      </c:pt>
                      <c:pt idx="155">
                        <c:v>2.6970000000000001</c:v>
                      </c:pt>
                      <c:pt idx="156">
                        <c:v>2.1219999999999999</c:v>
                      </c:pt>
                      <c:pt idx="157">
                        <c:v>1.8249999999999993</c:v>
                      </c:pt>
                      <c:pt idx="158">
                        <c:v>3.2880000000000003</c:v>
                      </c:pt>
                      <c:pt idx="159">
                        <c:v>2.1789999999999989</c:v>
                      </c:pt>
                      <c:pt idx="160">
                        <c:v>0.75400000000000034</c:v>
                      </c:pt>
                      <c:pt idx="161">
                        <c:v>1.6929999999999996</c:v>
                      </c:pt>
                      <c:pt idx="162">
                        <c:v>0.95899999999999996</c:v>
                      </c:pt>
                      <c:pt idx="163">
                        <c:v>1.8089999999999999</c:v>
                      </c:pt>
                      <c:pt idx="164">
                        <c:v>3.3219999999999978</c:v>
                      </c:pt>
                      <c:pt idx="165">
                        <c:v>1.8239999999999992</c:v>
                      </c:pt>
                      <c:pt idx="166">
                        <c:v>3.1069999999999993</c:v>
                      </c:pt>
                      <c:pt idx="167">
                        <c:v>3.7790000000000004</c:v>
                      </c:pt>
                      <c:pt idx="168">
                        <c:v>4.2399999999999993</c:v>
                      </c:pt>
                      <c:pt idx="169">
                        <c:v>2.6399999999999992</c:v>
                      </c:pt>
                      <c:pt idx="170">
                        <c:v>2.0079999999999996</c:v>
                      </c:pt>
                      <c:pt idx="171">
                        <c:v>3.1520000000000006</c:v>
                      </c:pt>
                      <c:pt idx="172">
                        <c:v>2.7179999999999995</c:v>
                      </c:pt>
                      <c:pt idx="173">
                        <c:v>3.7099999999999991</c:v>
                      </c:pt>
                      <c:pt idx="174">
                        <c:v>2.4790000000000001</c:v>
                      </c:pt>
                      <c:pt idx="175">
                        <c:v>2.6120000000000001</c:v>
                      </c:pt>
                      <c:pt idx="176">
                        <c:v>1.3030000000000002</c:v>
                      </c:pt>
                      <c:pt idx="177">
                        <c:v>1.63</c:v>
                      </c:pt>
                      <c:pt idx="178">
                        <c:v>1.8530000000000004</c:v>
                      </c:pt>
                      <c:pt idx="179">
                        <c:v>3.2809999999999988</c:v>
                      </c:pt>
                      <c:pt idx="180">
                        <c:v>3.5710000000000002</c:v>
                      </c:pt>
                      <c:pt idx="181">
                        <c:v>4.2399999999999984</c:v>
                      </c:pt>
                      <c:pt idx="182">
                        <c:v>3.645</c:v>
                      </c:pt>
                      <c:pt idx="183">
                        <c:v>3.0929999999999995</c:v>
                      </c:pt>
                      <c:pt idx="184">
                        <c:v>4.9710000000000001</c:v>
                      </c:pt>
                      <c:pt idx="185">
                        <c:v>1.9969999999999999</c:v>
                      </c:pt>
                      <c:pt idx="186">
                        <c:v>1.9379999999999995</c:v>
                      </c:pt>
                      <c:pt idx="187">
                        <c:v>0.54300000000000015</c:v>
                      </c:pt>
                      <c:pt idx="188">
                        <c:v>0.22300000000000003</c:v>
                      </c:pt>
                      <c:pt idx="189">
                        <c:v>0.20499999999999999</c:v>
                      </c:pt>
                      <c:pt idx="190">
                        <c:v>0.52200000000000024</c:v>
                      </c:pt>
                      <c:pt idx="191">
                        <c:v>2.1539999999999995</c:v>
                      </c:pt>
                      <c:pt idx="192">
                        <c:v>2.169</c:v>
                      </c:pt>
                      <c:pt idx="193">
                        <c:v>3.3989999999999991</c:v>
                      </c:pt>
                      <c:pt idx="194">
                        <c:v>1.536</c:v>
                      </c:pt>
                      <c:pt idx="195">
                        <c:v>2.7549999999999999</c:v>
                      </c:pt>
                      <c:pt idx="196">
                        <c:v>1.5969999999999995</c:v>
                      </c:pt>
                      <c:pt idx="197">
                        <c:v>1.3400000000000005</c:v>
                      </c:pt>
                      <c:pt idx="198">
                        <c:v>1.6679999999999999</c:v>
                      </c:pt>
                      <c:pt idx="199">
                        <c:v>2.9399999999999977</c:v>
                      </c:pt>
                      <c:pt idx="200">
                        <c:v>3.8579999999999997</c:v>
                      </c:pt>
                      <c:pt idx="201">
                        <c:v>3.6809999999999992</c:v>
                      </c:pt>
                      <c:pt idx="202">
                        <c:v>1.4280000000000004</c:v>
                      </c:pt>
                      <c:pt idx="203">
                        <c:v>3.8619999999999992</c:v>
                      </c:pt>
                      <c:pt idx="204">
                        <c:v>1.0680000000000001</c:v>
                      </c:pt>
                      <c:pt idx="205">
                        <c:v>1.4619999999999997</c:v>
                      </c:pt>
                      <c:pt idx="206">
                        <c:v>3.4570000000000003</c:v>
                      </c:pt>
                      <c:pt idx="207">
                        <c:v>4.1980000000000004</c:v>
                      </c:pt>
                      <c:pt idx="208">
                        <c:v>0.97500000000000009</c:v>
                      </c:pt>
                      <c:pt idx="209">
                        <c:v>1.3149999999999999</c:v>
                      </c:pt>
                      <c:pt idx="210">
                        <c:v>0.09</c:v>
                      </c:pt>
                      <c:pt idx="211">
                        <c:v>1.631</c:v>
                      </c:pt>
                      <c:pt idx="212">
                        <c:v>1.1410000000000002</c:v>
                      </c:pt>
                      <c:pt idx="213">
                        <c:v>2.5459999999999998</c:v>
                      </c:pt>
                      <c:pt idx="214">
                        <c:v>5.8390000000000004</c:v>
                      </c:pt>
                      <c:pt idx="215">
                        <c:v>4.3619999999999992</c:v>
                      </c:pt>
                      <c:pt idx="216">
                        <c:v>4.2240000000000011</c:v>
                      </c:pt>
                      <c:pt idx="217">
                        <c:v>1.704</c:v>
                      </c:pt>
                      <c:pt idx="218">
                        <c:v>1.0220000000000002</c:v>
                      </c:pt>
                      <c:pt idx="219">
                        <c:v>1.9559999999999997</c:v>
                      </c:pt>
                      <c:pt idx="220">
                        <c:v>1.256</c:v>
                      </c:pt>
                      <c:pt idx="221">
                        <c:v>1.0140000000000002</c:v>
                      </c:pt>
                      <c:pt idx="222">
                        <c:v>0.93600000000000005</c:v>
                      </c:pt>
                      <c:pt idx="223">
                        <c:v>1.583</c:v>
                      </c:pt>
                      <c:pt idx="224">
                        <c:v>1.266</c:v>
                      </c:pt>
                      <c:pt idx="225">
                        <c:v>0.5960000000000002</c:v>
                      </c:pt>
                      <c:pt idx="226">
                        <c:v>1.0990000000000002</c:v>
                      </c:pt>
                      <c:pt idx="227">
                        <c:v>2.7669999999999999</c:v>
                      </c:pt>
                      <c:pt idx="228">
                        <c:v>2.1280000000000001</c:v>
                      </c:pt>
                      <c:pt idx="229">
                        <c:v>4.1100000000000003</c:v>
                      </c:pt>
                      <c:pt idx="230">
                        <c:v>2.4149999999999996</c:v>
                      </c:pt>
                      <c:pt idx="231">
                        <c:v>1.579</c:v>
                      </c:pt>
                      <c:pt idx="232">
                        <c:v>1.5350000000000004</c:v>
                      </c:pt>
                      <c:pt idx="233">
                        <c:v>0.255</c:v>
                      </c:pt>
                      <c:pt idx="234">
                        <c:v>3.0369999999999995</c:v>
                      </c:pt>
                      <c:pt idx="235">
                        <c:v>1.6910000000000001</c:v>
                      </c:pt>
                      <c:pt idx="236">
                        <c:v>3.7139999999999991</c:v>
                      </c:pt>
                      <c:pt idx="237">
                        <c:v>4.177999999999999</c:v>
                      </c:pt>
                      <c:pt idx="238">
                        <c:v>3.5759999999999992</c:v>
                      </c:pt>
                      <c:pt idx="239">
                        <c:v>2.2229999999999994</c:v>
                      </c:pt>
                      <c:pt idx="240">
                        <c:v>3.5589999999999993</c:v>
                      </c:pt>
                      <c:pt idx="241">
                        <c:v>3.0709999999999984</c:v>
                      </c:pt>
                      <c:pt idx="242">
                        <c:v>2.484999999999999</c:v>
                      </c:pt>
                      <c:pt idx="243">
                        <c:v>2.7989999999999995</c:v>
                      </c:pt>
                      <c:pt idx="244">
                        <c:v>2.7619999999999996</c:v>
                      </c:pt>
                      <c:pt idx="245">
                        <c:v>1.8940000000000001</c:v>
                      </c:pt>
                      <c:pt idx="246">
                        <c:v>1.226</c:v>
                      </c:pt>
                      <c:pt idx="247">
                        <c:v>3.7789999999999995</c:v>
                      </c:pt>
                      <c:pt idx="248">
                        <c:v>3.0489999999999995</c:v>
                      </c:pt>
                      <c:pt idx="249">
                        <c:v>1.5199999999999998</c:v>
                      </c:pt>
                      <c:pt idx="250">
                        <c:v>0.7430000000000001</c:v>
                      </c:pt>
                      <c:pt idx="251">
                        <c:v>1.6099999999999999</c:v>
                      </c:pt>
                      <c:pt idx="252">
                        <c:v>2.8730000000000002</c:v>
                      </c:pt>
                      <c:pt idx="253">
                        <c:v>0.98800000000000032</c:v>
                      </c:pt>
                      <c:pt idx="254">
                        <c:v>0.751</c:v>
                      </c:pt>
                      <c:pt idx="255">
                        <c:v>0.13700000000000001</c:v>
                      </c:pt>
                      <c:pt idx="256">
                        <c:v>0.55100000000000005</c:v>
                      </c:pt>
                      <c:pt idx="257">
                        <c:v>0.255</c:v>
                      </c:pt>
                      <c:pt idx="258">
                        <c:v>1.0840000000000001</c:v>
                      </c:pt>
                      <c:pt idx="259">
                        <c:v>0.53400000000000014</c:v>
                      </c:pt>
                      <c:pt idx="260">
                        <c:v>0.98400000000000021</c:v>
                      </c:pt>
                      <c:pt idx="261">
                        <c:v>2.4580000000000002</c:v>
                      </c:pt>
                      <c:pt idx="262">
                        <c:v>0.67600000000000005</c:v>
                      </c:pt>
                      <c:pt idx="263">
                        <c:v>0.23500000000000004</c:v>
                      </c:pt>
                      <c:pt idx="264">
                        <c:v>7.4999999999999997E-2</c:v>
                      </c:pt>
                      <c:pt idx="265">
                        <c:v>4.0539999999999994</c:v>
                      </c:pt>
                      <c:pt idx="266">
                        <c:v>0.94900000000000007</c:v>
                      </c:pt>
                      <c:pt idx="267">
                        <c:v>0.55200000000000005</c:v>
                      </c:pt>
                      <c:pt idx="268">
                        <c:v>0.36299999999999999</c:v>
                      </c:pt>
                      <c:pt idx="269">
                        <c:v>1.1059999999999999</c:v>
                      </c:pt>
                      <c:pt idx="270">
                        <c:v>2.1379999999999999</c:v>
                      </c:pt>
                      <c:pt idx="271">
                        <c:v>0</c:v>
                      </c:pt>
                      <c:pt idx="272">
                        <c:v>1.038</c:v>
                      </c:pt>
                      <c:pt idx="273">
                        <c:v>0.63600000000000001</c:v>
                      </c:pt>
                      <c:pt idx="274">
                        <c:v>4.4650000000000007</c:v>
                      </c:pt>
                      <c:pt idx="275">
                        <c:v>4.8449999999999998</c:v>
                      </c:pt>
                      <c:pt idx="276">
                        <c:v>1.129</c:v>
                      </c:pt>
                      <c:pt idx="277">
                        <c:v>4.019000000000001</c:v>
                      </c:pt>
                      <c:pt idx="278">
                        <c:v>4.2680000000000016</c:v>
                      </c:pt>
                      <c:pt idx="279">
                        <c:v>3.5859999999999999</c:v>
                      </c:pt>
                      <c:pt idx="280">
                        <c:v>3.4809999999999999</c:v>
                      </c:pt>
                      <c:pt idx="281">
                        <c:v>1.2419999999999998</c:v>
                      </c:pt>
                      <c:pt idx="282">
                        <c:v>0.69500000000000028</c:v>
                      </c:pt>
                      <c:pt idx="283">
                        <c:v>0.8480000000000002</c:v>
                      </c:pt>
                      <c:pt idx="284">
                        <c:v>4.2509999999999986</c:v>
                      </c:pt>
                      <c:pt idx="285">
                        <c:v>4.8990000000000009</c:v>
                      </c:pt>
                      <c:pt idx="286">
                        <c:v>4.4229999999999974</c:v>
                      </c:pt>
                      <c:pt idx="287">
                        <c:v>2.3639999999999999</c:v>
                      </c:pt>
                      <c:pt idx="288">
                        <c:v>3.4339999999999997</c:v>
                      </c:pt>
                      <c:pt idx="289">
                        <c:v>1.5399999999999998</c:v>
                      </c:pt>
                      <c:pt idx="290">
                        <c:v>1.6639999999999993</c:v>
                      </c:pt>
                      <c:pt idx="291">
                        <c:v>1.9959999999999991</c:v>
                      </c:pt>
                      <c:pt idx="292">
                        <c:v>4.5119999999999996</c:v>
                      </c:pt>
                      <c:pt idx="293">
                        <c:v>2.0929999999999995</c:v>
                      </c:pt>
                      <c:pt idx="294">
                        <c:v>4.2449999999999992</c:v>
                      </c:pt>
                      <c:pt idx="295">
                        <c:v>3.0430000000000006</c:v>
                      </c:pt>
                      <c:pt idx="296">
                        <c:v>3.7960000000000003</c:v>
                      </c:pt>
                      <c:pt idx="297">
                        <c:v>0.63100000000000012</c:v>
                      </c:pt>
                      <c:pt idx="298">
                        <c:v>1.0910000000000002</c:v>
                      </c:pt>
                      <c:pt idx="299">
                        <c:v>1.1489999999999998</c:v>
                      </c:pt>
                      <c:pt idx="300">
                        <c:v>6.7000000000000004E-2</c:v>
                      </c:pt>
                      <c:pt idx="301">
                        <c:v>9.1999999999999998E-2</c:v>
                      </c:pt>
                      <c:pt idx="302">
                        <c:v>0.9660000000000003</c:v>
                      </c:pt>
                      <c:pt idx="303">
                        <c:v>1.9759999999999998</c:v>
                      </c:pt>
                      <c:pt idx="304">
                        <c:v>1.0040000000000002</c:v>
                      </c:pt>
                      <c:pt idx="305">
                        <c:v>2.5589999999999988</c:v>
                      </c:pt>
                      <c:pt idx="306">
                        <c:v>1.7949999999999997</c:v>
                      </c:pt>
                      <c:pt idx="307">
                        <c:v>4.9080000000000021</c:v>
                      </c:pt>
                      <c:pt idx="308">
                        <c:v>2.5439999999999996</c:v>
                      </c:pt>
                      <c:pt idx="309">
                        <c:v>0.52500000000000013</c:v>
                      </c:pt>
                      <c:pt idx="310">
                        <c:v>2.2360000000000002</c:v>
                      </c:pt>
                      <c:pt idx="311">
                        <c:v>1.0900000000000001</c:v>
                      </c:pt>
                      <c:pt idx="312">
                        <c:v>1.7449999999999999</c:v>
                      </c:pt>
                      <c:pt idx="313">
                        <c:v>2.0729999999999991</c:v>
                      </c:pt>
                      <c:pt idx="314">
                        <c:v>1.8660000000000001</c:v>
                      </c:pt>
                      <c:pt idx="315">
                        <c:v>1.4919999999999998</c:v>
                      </c:pt>
                      <c:pt idx="316">
                        <c:v>1.9659999999999997</c:v>
                      </c:pt>
                      <c:pt idx="317">
                        <c:v>0.754</c:v>
                      </c:pt>
                      <c:pt idx="318">
                        <c:v>1.383</c:v>
                      </c:pt>
                      <c:pt idx="319">
                        <c:v>0.70100000000000018</c:v>
                      </c:pt>
                      <c:pt idx="320">
                        <c:v>1.9109999999999996</c:v>
                      </c:pt>
                      <c:pt idx="321">
                        <c:v>2.0710000000000002</c:v>
                      </c:pt>
                      <c:pt idx="322">
                        <c:v>1.1500000000000001</c:v>
                      </c:pt>
                      <c:pt idx="323">
                        <c:v>1.0000000000000002</c:v>
                      </c:pt>
                      <c:pt idx="324">
                        <c:v>2.1109999999999998</c:v>
                      </c:pt>
                      <c:pt idx="325">
                        <c:v>1.532</c:v>
                      </c:pt>
                      <c:pt idx="326">
                        <c:v>2.4460000000000002</c:v>
                      </c:pt>
                      <c:pt idx="327">
                        <c:v>2.3479999999999999</c:v>
                      </c:pt>
                      <c:pt idx="328">
                        <c:v>4.01</c:v>
                      </c:pt>
                      <c:pt idx="329">
                        <c:v>1.3360000000000001</c:v>
                      </c:pt>
                      <c:pt idx="330">
                        <c:v>1.9359999999999991</c:v>
                      </c:pt>
                      <c:pt idx="331">
                        <c:v>1.3099999999999998</c:v>
                      </c:pt>
                      <c:pt idx="332">
                        <c:v>0.79800000000000004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988-498F-B473-C41950D8FBF3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CA'!$AT$1</c15:sqref>
                        </c15:formulaRef>
                      </c:ext>
                    </c:extLst>
                    <c:strCache>
                      <c:ptCount val="1"/>
                      <c:pt idx="0">
                        <c:v>R3 Area (Sq m)</c:v>
                      </c:pt>
                    </c:strCache>
                  </c:strRef>
                </c:tx>
                <c:spPr>
                  <a:ln w="95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CA'!$B$2:$B$335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214260</c:v>
                      </c:pt>
                      <c:pt idx="2">
                        <c:v>214300</c:v>
                      </c:pt>
                      <c:pt idx="3">
                        <c:v>214400</c:v>
                      </c:pt>
                      <c:pt idx="4">
                        <c:v>214500</c:v>
                      </c:pt>
                      <c:pt idx="5">
                        <c:v>214600</c:v>
                      </c:pt>
                      <c:pt idx="6">
                        <c:v>214700</c:v>
                      </c:pt>
                      <c:pt idx="7">
                        <c:v>214800</c:v>
                      </c:pt>
                      <c:pt idx="8">
                        <c:v>214900</c:v>
                      </c:pt>
                      <c:pt idx="9">
                        <c:v>215000</c:v>
                      </c:pt>
                      <c:pt idx="10">
                        <c:v>215100</c:v>
                      </c:pt>
                      <c:pt idx="11">
                        <c:v>215200</c:v>
                      </c:pt>
                      <c:pt idx="12">
                        <c:v>215300</c:v>
                      </c:pt>
                      <c:pt idx="13">
                        <c:v>215400</c:v>
                      </c:pt>
                      <c:pt idx="14">
                        <c:v>215500</c:v>
                      </c:pt>
                      <c:pt idx="15">
                        <c:v>215600</c:v>
                      </c:pt>
                      <c:pt idx="16">
                        <c:v>215700</c:v>
                      </c:pt>
                      <c:pt idx="17">
                        <c:v>215800</c:v>
                      </c:pt>
                      <c:pt idx="18">
                        <c:v>215900</c:v>
                      </c:pt>
                      <c:pt idx="19">
                        <c:v>216000</c:v>
                      </c:pt>
                      <c:pt idx="20">
                        <c:v>216100</c:v>
                      </c:pt>
                      <c:pt idx="21">
                        <c:v>216200</c:v>
                      </c:pt>
                      <c:pt idx="22">
                        <c:v>216300</c:v>
                      </c:pt>
                      <c:pt idx="23">
                        <c:v>216400</c:v>
                      </c:pt>
                      <c:pt idx="24">
                        <c:v>216500</c:v>
                      </c:pt>
                      <c:pt idx="25">
                        <c:v>216600</c:v>
                      </c:pt>
                      <c:pt idx="26">
                        <c:v>216700</c:v>
                      </c:pt>
                      <c:pt idx="27">
                        <c:v>216800</c:v>
                      </c:pt>
                      <c:pt idx="28">
                        <c:v>216900</c:v>
                      </c:pt>
                      <c:pt idx="29">
                        <c:v>217000</c:v>
                      </c:pt>
                      <c:pt idx="30">
                        <c:v>217100</c:v>
                      </c:pt>
                      <c:pt idx="31">
                        <c:v>217200</c:v>
                      </c:pt>
                      <c:pt idx="32">
                        <c:v>217300</c:v>
                      </c:pt>
                      <c:pt idx="33">
                        <c:v>217400</c:v>
                      </c:pt>
                      <c:pt idx="34">
                        <c:v>217500</c:v>
                      </c:pt>
                      <c:pt idx="35">
                        <c:v>217600</c:v>
                      </c:pt>
                      <c:pt idx="36">
                        <c:v>217700</c:v>
                      </c:pt>
                      <c:pt idx="37">
                        <c:v>217800</c:v>
                      </c:pt>
                      <c:pt idx="38">
                        <c:v>217900</c:v>
                      </c:pt>
                      <c:pt idx="39">
                        <c:v>218000</c:v>
                      </c:pt>
                      <c:pt idx="40">
                        <c:v>218100</c:v>
                      </c:pt>
                      <c:pt idx="41">
                        <c:v>218200</c:v>
                      </c:pt>
                      <c:pt idx="42">
                        <c:v>218300</c:v>
                      </c:pt>
                      <c:pt idx="43">
                        <c:v>218400</c:v>
                      </c:pt>
                      <c:pt idx="44">
                        <c:v>218500</c:v>
                      </c:pt>
                      <c:pt idx="45">
                        <c:v>218600</c:v>
                      </c:pt>
                      <c:pt idx="46">
                        <c:v>218700</c:v>
                      </c:pt>
                      <c:pt idx="47">
                        <c:v>218800</c:v>
                      </c:pt>
                      <c:pt idx="48">
                        <c:v>218900</c:v>
                      </c:pt>
                      <c:pt idx="49">
                        <c:v>219000</c:v>
                      </c:pt>
                      <c:pt idx="50">
                        <c:v>219100</c:v>
                      </c:pt>
                      <c:pt idx="51">
                        <c:v>219200</c:v>
                      </c:pt>
                      <c:pt idx="52">
                        <c:v>219300</c:v>
                      </c:pt>
                      <c:pt idx="53">
                        <c:v>219400</c:v>
                      </c:pt>
                      <c:pt idx="54">
                        <c:v>219500</c:v>
                      </c:pt>
                      <c:pt idx="55">
                        <c:v>219600</c:v>
                      </c:pt>
                      <c:pt idx="56">
                        <c:v>219700</c:v>
                      </c:pt>
                      <c:pt idx="57">
                        <c:v>219800</c:v>
                      </c:pt>
                      <c:pt idx="58">
                        <c:v>219900</c:v>
                      </c:pt>
                      <c:pt idx="59">
                        <c:v>220000</c:v>
                      </c:pt>
                      <c:pt idx="60">
                        <c:v>220100</c:v>
                      </c:pt>
                      <c:pt idx="61">
                        <c:v>220200</c:v>
                      </c:pt>
                      <c:pt idx="62">
                        <c:v>220300</c:v>
                      </c:pt>
                      <c:pt idx="63">
                        <c:v>220400</c:v>
                      </c:pt>
                      <c:pt idx="64">
                        <c:v>220500</c:v>
                      </c:pt>
                      <c:pt idx="65">
                        <c:v>220600</c:v>
                      </c:pt>
                      <c:pt idx="66">
                        <c:v>220700</c:v>
                      </c:pt>
                      <c:pt idx="67">
                        <c:v>220800</c:v>
                      </c:pt>
                      <c:pt idx="68">
                        <c:v>220900</c:v>
                      </c:pt>
                      <c:pt idx="69">
                        <c:v>221000</c:v>
                      </c:pt>
                      <c:pt idx="70">
                        <c:v>221100</c:v>
                      </c:pt>
                      <c:pt idx="71">
                        <c:v>221200</c:v>
                      </c:pt>
                      <c:pt idx="72">
                        <c:v>221300</c:v>
                      </c:pt>
                      <c:pt idx="73">
                        <c:v>221400</c:v>
                      </c:pt>
                      <c:pt idx="74">
                        <c:v>221500</c:v>
                      </c:pt>
                      <c:pt idx="75">
                        <c:v>221600</c:v>
                      </c:pt>
                      <c:pt idx="76">
                        <c:v>221700</c:v>
                      </c:pt>
                      <c:pt idx="77">
                        <c:v>221800</c:v>
                      </c:pt>
                      <c:pt idx="78">
                        <c:v>221900</c:v>
                      </c:pt>
                      <c:pt idx="79">
                        <c:v>222000</c:v>
                      </c:pt>
                      <c:pt idx="80">
                        <c:v>222100</c:v>
                      </c:pt>
                      <c:pt idx="81">
                        <c:v>222200</c:v>
                      </c:pt>
                      <c:pt idx="82">
                        <c:v>222300</c:v>
                      </c:pt>
                      <c:pt idx="83">
                        <c:v>222400</c:v>
                      </c:pt>
                      <c:pt idx="84">
                        <c:v>222500</c:v>
                      </c:pt>
                      <c:pt idx="85">
                        <c:v>222600</c:v>
                      </c:pt>
                      <c:pt idx="86">
                        <c:v>222700</c:v>
                      </c:pt>
                      <c:pt idx="87">
                        <c:v>222800</c:v>
                      </c:pt>
                      <c:pt idx="88">
                        <c:v>222900</c:v>
                      </c:pt>
                      <c:pt idx="89">
                        <c:v>223000</c:v>
                      </c:pt>
                      <c:pt idx="90">
                        <c:v>223100</c:v>
                      </c:pt>
                      <c:pt idx="91">
                        <c:v>223200</c:v>
                      </c:pt>
                      <c:pt idx="92">
                        <c:v>223300</c:v>
                      </c:pt>
                      <c:pt idx="93">
                        <c:v>223400</c:v>
                      </c:pt>
                      <c:pt idx="94">
                        <c:v>223500</c:v>
                      </c:pt>
                      <c:pt idx="95">
                        <c:v>223600</c:v>
                      </c:pt>
                      <c:pt idx="96">
                        <c:v>223700</c:v>
                      </c:pt>
                      <c:pt idx="97">
                        <c:v>223800</c:v>
                      </c:pt>
                      <c:pt idx="98">
                        <c:v>223900</c:v>
                      </c:pt>
                      <c:pt idx="99">
                        <c:v>224000</c:v>
                      </c:pt>
                      <c:pt idx="100">
                        <c:v>224100</c:v>
                      </c:pt>
                      <c:pt idx="101">
                        <c:v>224200</c:v>
                      </c:pt>
                      <c:pt idx="102">
                        <c:v>224300</c:v>
                      </c:pt>
                      <c:pt idx="103">
                        <c:v>224400</c:v>
                      </c:pt>
                      <c:pt idx="104">
                        <c:v>224500</c:v>
                      </c:pt>
                      <c:pt idx="105">
                        <c:v>224600</c:v>
                      </c:pt>
                      <c:pt idx="106">
                        <c:v>224700</c:v>
                      </c:pt>
                      <c:pt idx="107">
                        <c:v>224800</c:v>
                      </c:pt>
                      <c:pt idx="108">
                        <c:v>224900</c:v>
                      </c:pt>
                      <c:pt idx="109">
                        <c:v>225000</c:v>
                      </c:pt>
                      <c:pt idx="110">
                        <c:v>225100</c:v>
                      </c:pt>
                      <c:pt idx="111">
                        <c:v>225200</c:v>
                      </c:pt>
                      <c:pt idx="112">
                        <c:v>225300</c:v>
                      </c:pt>
                      <c:pt idx="113">
                        <c:v>225400</c:v>
                      </c:pt>
                      <c:pt idx="114">
                        <c:v>225500</c:v>
                      </c:pt>
                      <c:pt idx="115">
                        <c:v>225600</c:v>
                      </c:pt>
                      <c:pt idx="116">
                        <c:v>225700</c:v>
                      </c:pt>
                      <c:pt idx="117">
                        <c:v>225800</c:v>
                      </c:pt>
                      <c:pt idx="118">
                        <c:v>225900</c:v>
                      </c:pt>
                      <c:pt idx="119">
                        <c:v>226000</c:v>
                      </c:pt>
                      <c:pt idx="120">
                        <c:v>226100</c:v>
                      </c:pt>
                      <c:pt idx="121">
                        <c:v>226200</c:v>
                      </c:pt>
                      <c:pt idx="122">
                        <c:v>226300</c:v>
                      </c:pt>
                      <c:pt idx="123">
                        <c:v>226400</c:v>
                      </c:pt>
                      <c:pt idx="124">
                        <c:v>226500</c:v>
                      </c:pt>
                      <c:pt idx="125">
                        <c:v>226600</c:v>
                      </c:pt>
                      <c:pt idx="126">
                        <c:v>226700</c:v>
                      </c:pt>
                      <c:pt idx="127">
                        <c:v>226800</c:v>
                      </c:pt>
                      <c:pt idx="128">
                        <c:v>226900</c:v>
                      </c:pt>
                      <c:pt idx="129">
                        <c:v>227000</c:v>
                      </c:pt>
                      <c:pt idx="130">
                        <c:v>227100</c:v>
                      </c:pt>
                      <c:pt idx="131">
                        <c:v>227200</c:v>
                      </c:pt>
                      <c:pt idx="132">
                        <c:v>227300</c:v>
                      </c:pt>
                      <c:pt idx="133">
                        <c:v>227400</c:v>
                      </c:pt>
                      <c:pt idx="134">
                        <c:v>227500</c:v>
                      </c:pt>
                      <c:pt idx="135">
                        <c:v>227600</c:v>
                      </c:pt>
                      <c:pt idx="136">
                        <c:v>227700</c:v>
                      </c:pt>
                      <c:pt idx="137">
                        <c:v>227800</c:v>
                      </c:pt>
                      <c:pt idx="138">
                        <c:v>227900</c:v>
                      </c:pt>
                      <c:pt idx="139">
                        <c:v>228000</c:v>
                      </c:pt>
                      <c:pt idx="140">
                        <c:v>228100</c:v>
                      </c:pt>
                      <c:pt idx="141">
                        <c:v>228200</c:v>
                      </c:pt>
                      <c:pt idx="142">
                        <c:v>228300</c:v>
                      </c:pt>
                      <c:pt idx="143">
                        <c:v>228400</c:v>
                      </c:pt>
                      <c:pt idx="144">
                        <c:v>228500</c:v>
                      </c:pt>
                      <c:pt idx="145">
                        <c:v>228600</c:v>
                      </c:pt>
                      <c:pt idx="146">
                        <c:v>228700</c:v>
                      </c:pt>
                      <c:pt idx="147">
                        <c:v>228800</c:v>
                      </c:pt>
                      <c:pt idx="148">
                        <c:v>228900</c:v>
                      </c:pt>
                      <c:pt idx="149">
                        <c:v>229000</c:v>
                      </c:pt>
                      <c:pt idx="150">
                        <c:v>229100</c:v>
                      </c:pt>
                      <c:pt idx="151">
                        <c:v>229200</c:v>
                      </c:pt>
                      <c:pt idx="152">
                        <c:v>229300</c:v>
                      </c:pt>
                      <c:pt idx="153">
                        <c:v>229400</c:v>
                      </c:pt>
                      <c:pt idx="154">
                        <c:v>229500</c:v>
                      </c:pt>
                      <c:pt idx="155">
                        <c:v>229600</c:v>
                      </c:pt>
                      <c:pt idx="156">
                        <c:v>229700</c:v>
                      </c:pt>
                      <c:pt idx="157">
                        <c:v>229800</c:v>
                      </c:pt>
                      <c:pt idx="158">
                        <c:v>229900</c:v>
                      </c:pt>
                      <c:pt idx="159">
                        <c:v>230000</c:v>
                      </c:pt>
                      <c:pt idx="160">
                        <c:v>230100</c:v>
                      </c:pt>
                      <c:pt idx="161">
                        <c:v>230200</c:v>
                      </c:pt>
                      <c:pt idx="162">
                        <c:v>230300</c:v>
                      </c:pt>
                      <c:pt idx="163">
                        <c:v>230400</c:v>
                      </c:pt>
                      <c:pt idx="164">
                        <c:v>230500</c:v>
                      </c:pt>
                      <c:pt idx="165">
                        <c:v>230600</c:v>
                      </c:pt>
                      <c:pt idx="166">
                        <c:v>230700</c:v>
                      </c:pt>
                      <c:pt idx="167">
                        <c:v>230800</c:v>
                      </c:pt>
                      <c:pt idx="168">
                        <c:v>230900</c:v>
                      </c:pt>
                      <c:pt idx="169">
                        <c:v>231000</c:v>
                      </c:pt>
                      <c:pt idx="170">
                        <c:v>231100</c:v>
                      </c:pt>
                      <c:pt idx="171">
                        <c:v>231200</c:v>
                      </c:pt>
                      <c:pt idx="172">
                        <c:v>231300</c:v>
                      </c:pt>
                      <c:pt idx="173">
                        <c:v>231400</c:v>
                      </c:pt>
                      <c:pt idx="174">
                        <c:v>231500</c:v>
                      </c:pt>
                      <c:pt idx="175">
                        <c:v>231600</c:v>
                      </c:pt>
                      <c:pt idx="176">
                        <c:v>231700</c:v>
                      </c:pt>
                      <c:pt idx="177">
                        <c:v>231800</c:v>
                      </c:pt>
                      <c:pt idx="178">
                        <c:v>231900</c:v>
                      </c:pt>
                      <c:pt idx="179">
                        <c:v>232000</c:v>
                      </c:pt>
                      <c:pt idx="180">
                        <c:v>232100</c:v>
                      </c:pt>
                      <c:pt idx="181">
                        <c:v>232200</c:v>
                      </c:pt>
                      <c:pt idx="182">
                        <c:v>232300</c:v>
                      </c:pt>
                      <c:pt idx="183">
                        <c:v>232400</c:v>
                      </c:pt>
                      <c:pt idx="184">
                        <c:v>232500</c:v>
                      </c:pt>
                      <c:pt idx="185">
                        <c:v>232600</c:v>
                      </c:pt>
                      <c:pt idx="186">
                        <c:v>232700</c:v>
                      </c:pt>
                      <c:pt idx="187">
                        <c:v>232800</c:v>
                      </c:pt>
                      <c:pt idx="188">
                        <c:v>232900</c:v>
                      </c:pt>
                      <c:pt idx="189">
                        <c:v>233000</c:v>
                      </c:pt>
                      <c:pt idx="190">
                        <c:v>233100</c:v>
                      </c:pt>
                      <c:pt idx="191">
                        <c:v>233200</c:v>
                      </c:pt>
                      <c:pt idx="192">
                        <c:v>233300</c:v>
                      </c:pt>
                      <c:pt idx="193">
                        <c:v>233400</c:v>
                      </c:pt>
                      <c:pt idx="194">
                        <c:v>233500</c:v>
                      </c:pt>
                      <c:pt idx="195">
                        <c:v>233600</c:v>
                      </c:pt>
                      <c:pt idx="196">
                        <c:v>233700</c:v>
                      </c:pt>
                      <c:pt idx="197">
                        <c:v>233800</c:v>
                      </c:pt>
                      <c:pt idx="198">
                        <c:v>233900</c:v>
                      </c:pt>
                      <c:pt idx="199">
                        <c:v>234000</c:v>
                      </c:pt>
                      <c:pt idx="200">
                        <c:v>234100</c:v>
                      </c:pt>
                      <c:pt idx="201">
                        <c:v>234200</c:v>
                      </c:pt>
                      <c:pt idx="202">
                        <c:v>234300</c:v>
                      </c:pt>
                      <c:pt idx="203">
                        <c:v>234400</c:v>
                      </c:pt>
                      <c:pt idx="204">
                        <c:v>234500</c:v>
                      </c:pt>
                      <c:pt idx="205">
                        <c:v>234600</c:v>
                      </c:pt>
                      <c:pt idx="206">
                        <c:v>234700</c:v>
                      </c:pt>
                      <c:pt idx="207">
                        <c:v>234800</c:v>
                      </c:pt>
                      <c:pt idx="208">
                        <c:v>234900</c:v>
                      </c:pt>
                      <c:pt idx="209">
                        <c:v>235000</c:v>
                      </c:pt>
                      <c:pt idx="210">
                        <c:v>235100</c:v>
                      </c:pt>
                      <c:pt idx="211">
                        <c:v>235200</c:v>
                      </c:pt>
                      <c:pt idx="212">
                        <c:v>235300</c:v>
                      </c:pt>
                      <c:pt idx="213">
                        <c:v>235400</c:v>
                      </c:pt>
                      <c:pt idx="214">
                        <c:v>235500</c:v>
                      </c:pt>
                      <c:pt idx="215">
                        <c:v>235600</c:v>
                      </c:pt>
                      <c:pt idx="216">
                        <c:v>235700</c:v>
                      </c:pt>
                      <c:pt idx="217">
                        <c:v>235800</c:v>
                      </c:pt>
                      <c:pt idx="218">
                        <c:v>235900</c:v>
                      </c:pt>
                      <c:pt idx="219">
                        <c:v>236000</c:v>
                      </c:pt>
                      <c:pt idx="220">
                        <c:v>236100</c:v>
                      </c:pt>
                      <c:pt idx="221">
                        <c:v>236200</c:v>
                      </c:pt>
                      <c:pt idx="222">
                        <c:v>236300</c:v>
                      </c:pt>
                      <c:pt idx="223">
                        <c:v>236400</c:v>
                      </c:pt>
                      <c:pt idx="224">
                        <c:v>236500</c:v>
                      </c:pt>
                      <c:pt idx="225">
                        <c:v>236600</c:v>
                      </c:pt>
                      <c:pt idx="226">
                        <c:v>236700</c:v>
                      </c:pt>
                      <c:pt idx="227">
                        <c:v>236800</c:v>
                      </c:pt>
                      <c:pt idx="228">
                        <c:v>236900</c:v>
                      </c:pt>
                      <c:pt idx="229">
                        <c:v>237000</c:v>
                      </c:pt>
                      <c:pt idx="230">
                        <c:v>237100</c:v>
                      </c:pt>
                      <c:pt idx="231">
                        <c:v>237200</c:v>
                      </c:pt>
                      <c:pt idx="232">
                        <c:v>237300</c:v>
                      </c:pt>
                      <c:pt idx="233">
                        <c:v>237400</c:v>
                      </c:pt>
                      <c:pt idx="234">
                        <c:v>237500</c:v>
                      </c:pt>
                      <c:pt idx="235">
                        <c:v>237600</c:v>
                      </c:pt>
                      <c:pt idx="236">
                        <c:v>237700</c:v>
                      </c:pt>
                      <c:pt idx="237">
                        <c:v>237800</c:v>
                      </c:pt>
                      <c:pt idx="238">
                        <c:v>237900</c:v>
                      </c:pt>
                      <c:pt idx="239">
                        <c:v>238000</c:v>
                      </c:pt>
                      <c:pt idx="240">
                        <c:v>238100</c:v>
                      </c:pt>
                      <c:pt idx="241">
                        <c:v>238200</c:v>
                      </c:pt>
                      <c:pt idx="242">
                        <c:v>238300</c:v>
                      </c:pt>
                      <c:pt idx="243">
                        <c:v>238400</c:v>
                      </c:pt>
                      <c:pt idx="244">
                        <c:v>238500</c:v>
                      </c:pt>
                      <c:pt idx="245">
                        <c:v>238600</c:v>
                      </c:pt>
                      <c:pt idx="246">
                        <c:v>238700</c:v>
                      </c:pt>
                      <c:pt idx="247">
                        <c:v>238800</c:v>
                      </c:pt>
                      <c:pt idx="248">
                        <c:v>238900</c:v>
                      </c:pt>
                      <c:pt idx="249">
                        <c:v>239000</c:v>
                      </c:pt>
                      <c:pt idx="250">
                        <c:v>239100</c:v>
                      </c:pt>
                      <c:pt idx="251">
                        <c:v>239200</c:v>
                      </c:pt>
                      <c:pt idx="252">
                        <c:v>239300</c:v>
                      </c:pt>
                      <c:pt idx="253">
                        <c:v>239400</c:v>
                      </c:pt>
                      <c:pt idx="254">
                        <c:v>239500</c:v>
                      </c:pt>
                      <c:pt idx="255">
                        <c:v>239600</c:v>
                      </c:pt>
                      <c:pt idx="256">
                        <c:v>239700</c:v>
                      </c:pt>
                      <c:pt idx="257">
                        <c:v>239800</c:v>
                      </c:pt>
                      <c:pt idx="258">
                        <c:v>239900</c:v>
                      </c:pt>
                      <c:pt idx="259">
                        <c:v>240000</c:v>
                      </c:pt>
                      <c:pt idx="260">
                        <c:v>240100</c:v>
                      </c:pt>
                      <c:pt idx="261">
                        <c:v>240200</c:v>
                      </c:pt>
                      <c:pt idx="262">
                        <c:v>240300</c:v>
                      </c:pt>
                      <c:pt idx="263">
                        <c:v>240400</c:v>
                      </c:pt>
                      <c:pt idx="264">
                        <c:v>240500</c:v>
                      </c:pt>
                      <c:pt idx="265">
                        <c:v>240600</c:v>
                      </c:pt>
                      <c:pt idx="266">
                        <c:v>240700</c:v>
                      </c:pt>
                      <c:pt idx="267">
                        <c:v>240800</c:v>
                      </c:pt>
                      <c:pt idx="268">
                        <c:v>240900</c:v>
                      </c:pt>
                      <c:pt idx="269">
                        <c:v>241000</c:v>
                      </c:pt>
                      <c:pt idx="270">
                        <c:v>241100</c:v>
                      </c:pt>
                      <c:pt idx="271">
                        <c:v>241200</c:v>
                      </c:pt>
                      <c:pt idx="272">
                        <c:v>241300</c:v>
                      </c:pt>
                      <c:pt idx="273">
                        <c:v>241400</c:v>
                      </c:pt>
                      <c:pt idx="274">
                        <c:v>241500</c:v>
                      </c:pt>
                      <c:pt idx="275">
                        <c:v>241600</c:v>
                      </c:pt>
                      <c:pt idx="276">
                        <c:v>241700</c:v>
                      </c:pt>
                      <c:pt idx="277">
                        <c:v>241800</c:v>
                      </c:pt>
                      <c:pt idx="278">
                        <c:v>241900</c:v>
                      </c:pt>
                      <c:pt idx="279">
                        <c:v>242000</c:v>
                      </c:pt>
                      <c:pt idx="280">
                        <c:v>242100</c:v>
                      </c:pt>
                      <c:pt idx="281">
                        <c:v>242200</c:v>
                      </c:pt>
                      <c:pt idx="282">
                        <c:v>242300</c:v>
                      </c:pt>
                      <c:pt idx="283">
                        <c:v>242400</c:v>
                      </c:pt>
                      <c:pt idx="284">
                        <c:v>242500</c:v>
                      </c:pt>
                      <c:pt idx="285">
                        <c:v>242600</c:v>
                      </c:pt>
                      <c:pt idx="286">
                        <c:v>242700</c:v>
                      </c:pt>
                      <c:pt idx="287">
                        <c:v>242800</c:v>
                      </c:pt>
                      <c:pt idx="288">
                        <c:v>242900</c:v>
                      </c:pt>
                      <c:pt idx="289">
                        <c:v>243000</c:v>
                      </c:pt>
                      <c:pt idx="290">
                        <c:v>243100</c:v>
                      </c:pt>
                      <c:pt idx="291">
                        <c:v>243200</c:v>
                      </c:pt>
                      <c:pt idx="292">
                        <c:v>243300</c:v>
                      </c:pt>
                      <c:pt idx="293">
                        <c:v>243400</c:v>
                      </c:pt>
                      <c:pt idx="294">
                        <c:v>243500</c:v>
                      </c:pt>
                      <c:pt idx="295">
                        <c:v>243600</c:v>
                      </c:pt>
                      <c:pt idx="296">
                        <c:v>243700</c:v>
                      </c:pt>
                      <c:pt idx="297">
                        <c:v>243800</c:v>
                      </c:pt>
                      <c:pt idx="298">
                        <c:v>243900</c:v>
                      </c:pt>
                      <c:pt idx="299">
                        <c:v>244000</c:v>
                      </c:pt>
                      <c:pt idx="300">
                        <c:v>244100</c:v>
                      </c:pt>
                      <c:pt idx="301">
                        <c:v>244200</c:v>
                      </c:pt>
                      <c:pt idx="302">
                        <c:v>244300</c:v>
                      </c:pt>
                      <c:pt idx="303">
                        <c:v>244400</c:v>
                      </c:pt>
                      <c:pt idx="304">
                        <c:v>244500</c:v>
                      </c:pt>
                      <c:pt idx="305">
                        <c:v>244600</c:v>
                      </c:pt>
                      <c:pt idx="306">
                        <c:v>244700</c:v>
                      </c:pt>
                      <c:pt idx="307">
                        <c:v>244800</c:v>
                      </c:pt>
                      <c:pt idx="308">
                        <c:v>244900</c:v>
                      </c:pt>
                      <c:pt idx="309">
                        <c:v>245000</c:v>
                      </c:pt>
                      <c:pt idx="310">
                        <c:v>245100</c:v>
                      </c:pt>
                      <c:pt idx="311">
                        <c:v>245200</c:v>
                      </c:pt>
                      <c:pt idx="312">
                        <c:v>245300</c:v>
                      </c:pt>
                      <c:pt idx="313">
                        <c:v>245400</c:v>
                      </c:pt>
                      <c:pt idx="314">
                        <c:v>245500</c:v>
                      </c:pt>
                      <c:pt idx="315">
                        <c:v>245600</c:v>
                      </c:pt>
                      <c:pt idx="316">
                        <c:v>245700</c:v>
                      </c:pt>
                      <c:pt idx="317">
                        <c:v>245800</c:v>
                      </c:pt>
                      <c:pt idx="318">
                        <c:v>245900</c:v>
                      </c:pt>
                      <c:pt idx="319">
                        <c:v>246000</c:v>
                      </c:pt>
                      <c:pt idx="320">
                        <c:v>246100</c:v>
                      </c:pt>
                      <c:pt idx="321">
                        <c:v>246200</c:v>
                      </c:pt>
                      <c:pt idx="322">
                        <c:v>246300</c:v>
                      </c:pt>
                      <c:pt idx="323">
                        <c:v>246400</c:v>
                      </c:pt>
                      <c:pt idx="324">
                        <c:v>246500</c:v>
                      </c:pt>
                      <c:pt idx="325">
                        <c:v>246600</c:v>
                      </c:pt>
                      <c:pt idx="326">
                        <c:v>246700</c:v>
                      </c:pt>
                      <c:pt idx="327">
                        <c:v>246800</c:v>
                      </c:pt>
                      <c:pt idx="328">
                        <c:v>246900</c:v>
                      </c:pt>
                      <c:pt idx="329">
                        <c:v>247000</c:v>
                      </c:pt>
                      <c:pt idx="330">
                        <c:v>247100</c:v>
                      </c:pt>
                      <c:pt idx="331">
                        <c:v>247200</c:v>
                      </c:pt>
                      <c:pt idx="332">
                        <c:v>247300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CA'!$AT$2:$AT$335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2.9420000000000002</c:v>
                      </c:pt>
                      <c:pt idx="2">
                        <c:v>7.4730000000000016</c:v>
                      </c:pt>
                      <c:pt idx="3">
                        <c:v>2.9159999999999995</c:v>
                      </c:pt>
                      <c:pt idx="4">
                        <c:v>5.141</c:v>
                      </c:pt>
                      <c:pt idx="5">
                        <c:v>3.1220000000000003</c:v>
                      </c:pt>
                      <c:pt idx="6">
                        <c:v>5.2910000000000004</c:v>
                      </c:pt>
                      <c:pt idx="7">
                        <c:v>6.4479999999999995</c:v>
                      </c:pt>
                      <c:pt idx="8">
                        <c:v>2.0080000000000005</c:v>
                      </c:pt>
                      <c:pt idx="9">
                        <c:v>3.6239999999999997</c:v>
                      </c:pt>
                      <c:pt idx="10">
                        <c:v>8.2060000000000031</c:v>
                      </c:pt>
                      <c:pt idx="11">
                        <c:v>9.7990000000000013</c:v>
                      </c:pt>
                      <c:pt idx="12">
                        <c:v>6.6099999999999968</c:v>
                      </c:pt>
                      <c:pt idx="13">
                        <c:v>5.8850000000000007</c:v>
                      </c:pt>
                      <c:pt idx="14">
                        <c:v>3.2510000000000008</c:v>
                      </c:pt>
                      <c:pt idx="15">
                        <c:v>2.4230000000000005</c:v>
                      </c:pt>
                      <c:pt idx="16">
                        <c:v>2.7469999999999999</c:v>
                      </c:pt>
                      <c:pt idx="17">
                        <c:v>2.8729999999999998</c:v>
                      </c:pt>
                      <c:pt idx="18">
                        <c:v>4.9280000000000017</c:v>
                      </c:pt>
                      <c:pt idx="19">
                        <c:v>2.0449999999999999</c:v>
                      </c:pt>
                      <c:pt idx="20">
                        <c:v>2.8949999999999991</c:v>
                      </c:pt>
                      <c:pt idx="21">
                        <c:v>1.9380000000000002</c:v>
                      </c:pt>
                      <c:pt idx="22">
                        <c:v>1.7689999999999997</c:v>
                      </c:pt>
                      <c:pt idx="23">
                        <c:v>6.9620000000000006</c:v>
                      </c:pt>
                      <c:pt idx="24">
                        <c:v>4.976</c:v>
                      </c:pt>
                      <c:pt idx="25">
                        <c:v>1.212</c:v>
                      </c:pt>
                      <c:pt idx="26">
                        <c:v>2.5580000000000003</c:v>
                      </c:pt>
                      <c:pt idx="27">
                        <c:v>5.7750000000000004</c:v>
                      </c:pt>
                      <c:pt idx="28">
                        <c:v>5.4390000000000001</c:v>
                      </c:pt>
                      <c:pt idx="29">
                        <c:v>6.9139999999999988</c:v>
                      </c:pt>
                      <c:pt idx="30">
                        <c:v>3.2160000000000002</c:v>
                      </c:pt>
                      <c:pt idx="31">
                        <c:v>7.0760000000000041</c:v>
                      </c:pt>
                      <c:pt idx="32">
                        <c:v>6.4099999999999993</c:v>
                      </c:pt>
                      <c:pt idx="33">
                        <c:v>4.1269999999999989</c:v>
                      </c:pt>
                      <c:pt idx="34">
                        <c:v>6.7320000000000029</c:v>
                      </c:pt>
                      <c:pt idx="35">
                        <c:v>4.2850000000000001</c:v>
                      </c:pt>
                      <c:pt idx="36">
                        <c:v>3.7779999999999996</c:v>
                      </c:pt>
                      <c:pt idx="37">
                        <c:v>3.0249999999999999</c:v>
                      </c:pt>
                      <c:pt idx="38">
                        <c:v>0.29400000000000004</c:v>
                      </c:pt>
                      <c:pt idx="39">
                        <c:v>0.91800000000000004</c:v>
                      </c:pt>
                      <c:pt idx="40">
                        <c:v>3.5379999999999989</c:v>
                      </c:pt>
                      <c:pt idx="41">
                        <c:v>5.3579999999999988</c:v>
                      </c:pt>
                      <c:pt idx="42">
                        <c:v>2.1480000000000001</c:v>
                      </c:pt>
                      <c:pt idx="43">
                        <c:v>5.855999999999999</c:v>
                      </c:pt>
                      <c:pt idx="44">
                        <c:v>5.7640000000000038</c:v>
                      </c:pt>
                      <c:pt idx="45">
                        <c:v>7.4569999999999981</c:v>
                      </c:pt>
                      <c:pt idx="46">
                        <c:v>3.7959999999999994</c:v>
                      </c:pt>
                      <c:pt idx="47">
                        <c:v>4.3969999999999994</c:v>
                      </c:pt>
                      <c:pt idx="48">
                        <c:v>6.5609999999999999</c:v>
                      </c:pt>
                      <c:pt idx="49">
                        <c:v>8.4300000000000015</c:v>
                      </c:pt>
                      <c:pt idx="50">
                        <c:v>4.7859999999999987</c:v>
                      </c:pt>
                      <c:pt idx="51">
                        <c:v>4.987000000000001</c:v>
                      </c:pt>
                      <c:pt idx="52">
                        <c:v>5.5790000000000006</c:v>
                      </c:pt>
                      <c:pt idx="53">
                        <c:v>6.0999999999999999E-2</c:v>
                      </c:pt>
                      <c:pt idx="54">
                        <c:v>3.0859999999999985</c:v>
                      </c:pt>
                      <c:pt idx="55">
                        <c:v>4.8969999999999994</c:v>
                      </c:pt>
                      <c:pt idx="56">
                        <c:v>9.7409999999999979</c:v>
                      </c:pt>
                      <c:pt idx="57">
                        <c:v>5.7159999999999966</c:v>
                      </c:pt>
                      <c:pt idx="58">
                        <c:v>8.4179999999999957</c:v>
                      </c:pt>
                      <c:pt idx="59">
                        <c:v>3.4989999999999997</c:v>
                      </c:pt>
                      <c:pt idx="60">
                        <c:v>2.4030000000000005</c:v>
                      </c:pt>
                      <c:pt idx="61">
                        <c:v>0.7280000000000002</c:v>
                      </c:pt>
                      <c:pt idx="62">
                        <c:v>1.4460000000000002</c:v>
                      </c:pt>
                      <c:pt idx="63">
                        <c:v>1.4390000000000001</c:v>
                      </c:pt>
                      <c:pt idx="64">
                        <c:v>4.160000000000001</c:v>
                      </c:pt>
                      <c:pt idx="65">
                        <c:v>3.2959999999999994</c:v>
                      </c:pt>
                      <c:pt idx="66">
                        <c:v>1.8050000000000002</c:v>
                      </c:pt>
                      <c:pt idx="67">
                        <c:v>1.7769999999999995</c:v>
                      </c:pt>
                      <c:pt idx="68">
                        <c:v>3.5409999999999999</c:v>
                      </c:pt>
                      <c:pt idx="69">
                        <c:v>2.7369999999999997</c:v>
                      </c:pt>
                      <c:pt idx="70">
                        <c:v>2.3099999999999996</c:v>
                      </c:pt>
                      <c:pt idx="71">
                        <c:v>4.9340000000000019</c:v>
                      </c:pt>
                      <c:pt idx="72">
                        <c:v>3.0709999999999997</c:v>
                      </c:pt>
                      <c:pt idx="73">
                        <c:v>0.80600000000000005</c:v>
                      </c:pt>
                      <c:pt idx="74">
                        <c:v>2.8329999999999993</c:v>
                      </c:pt>
                      <c:pt idx="75">
                        <c:v>2.7959999999999998</c:v>
                      </c:pt>
                      <c:pt idx="76">
                        <c:v>7.2009999999999978</c:v>
                      </c:pt>
                      <c:pt idx="77">
                        <c:v>6.8130000000000024</c:v>
                      </c:pt>
                      <c:pt idx="78">
                        <c:v>7.7720000000000029</c:v>
                      </c:pt>
                      <c:pt idx="79">
                        <c:v>7.0549999999999979</c:v>
                      </c:pt>
                      <c:pt idx="80">
                        <c:v>3.5499999999999994</c:v>
                      </c:pt>
                      <c:pt idx="81">
                        <c:v>3.5529999999999982</c:v>
                      </c:pt>
                      <c:pt idx="82">
                        <c:v>7.4019999999999984</c:v>
                      </c:pt>
                      <c:pt idx="83">
                        <c:v>6.6880000000000006</c:v>
                      </c:pt>
                      <c:pt idx="84">
                        <c:v>3.875999999999999</c:v>
                      </c:pt>
                      <c:pt idx="85">
                        <c:v>2.5779999999999994</c:v>
                      </c:pt>
                      <c:pt idx="86">
                        <c:v>2.048</c:v>
                      </c:pt>
                      <c:pt idx="87">
                        <c:v>0.76700000000000024</c:v>
                      </c:pt>
                      <c:pt idx="88">
                        <c:v>4.5989999999999993</c:v>
                      </c:pt>
                      <c:pt idx="89">
                        <c:v>9.8079999999999998</c:v>
                      </c:pt>
                      <c:pt idx="90">
                        <c:v>4.3329999999999993</c:v>
                      </c:pt>
                      <c:pt idx="91">
                        <c:v>3.3050000000000002</c:v>
                      </c:pt>
                      <c:pt idx="92">
                        <c:v>5.5969999999999986</c:v>
                      </c:pt>
                      <c:pt idx="93">
                        <c:v>8.820999999999998</c:v>
                      </c:pt>
                      <c:pt idx="94">
                        <c:v>2.0470000000000002</c:v>
                      </c:pt>
                      <c:pt idx="95">
                        <c:v>1.3220000000000001</c:v>
                      </c:pt>
                      <c:pt idx="96">
                        <c:v>3.3929999999999998</c:v>
                      </c:pt>
                      <c:pt idx="97">
                        <c:v>3.371</c:v>
                      </c:pt>
                      <c:pt idx="98">
                        <c:v>6.7409999999999988</c:v>
                      </c:pt>
                      <c:pt idx="99">
                        <c:v>4.1980000000000013</c:v>
                      </c:pt>
                      <c:pt idx="100">
                        <c:v>3.1220000000000008</c:v>
                      </c:pt>
                      <c:pt idx="101">
                        <c:v>4.8259999999999996</c:v>
                      </c:pt>
                      <c:pt idx="102">
                        <c:v>3.2120000000000015</c:v>
                      </c:pt>
                      <c:pt idx="103">
                        <c:v>2.6009999999999991</c:v>
                      </c:pt>
                      <c:pt idx="104">
                        <c:v>3.3569999999999998</c:v>
                      </c:pt>
                      <c:pt idx="105">
                        <c:v>2.6910000000000003</c:v>
                      </c:pt>
                      <c:pt idx="106">
                        <c:v>0.84700000000000031</c:v>
                      </c:pt>
                      <c:pt idx="107">
                        <c:v>0.5149999999999999</c:v>
                      </c:pt>
                      <c:pt idx="108">
                        <c:v>1.0030000000000003</c:v>
                      </c:pt>
                      <c:pt idx="109">
                        <c:v>3.339</c:v>
                      </c:pt>
                      <c:pt idx="110">
                        <c:v>6.0860000000000003</c:v>
                      </c:pt>
                      <c:pt idx="111">
                        <c:v>6.2340000000000027</c:v>
                      </c:pt>
                      <c:pt idx="112">
                        <c:v>8.8190000000000026</c:v>
                      </c:pt>
                      <c:pt idx="113">
                        <c:v>1.9500000000000002</c:v>
                      </c:pt>
                      <c:pt idx="114">
                        <c:v>3.0499999999999994</c:v>
                      </c:pt>
                      <c:pt idx="115">
                        <c:v>10.123000000000001</c:v>
                      </c:pt>
                      <c:pt idx="116">
                        <c:v>6.6029999999999989</c:v>
                      </c:pt>
                      <c:pt idx="117">
                        <c:v>5.121999999999999</c:v>
                      </c:pt>
                      <c:pt idx="118">
                        <c:v>4.5749999999999984</c:v>
                      </c:pt>
                      <c:pt idx="119">
                        <c:v>3.1879999999999993</c:v>
                      </c:pt>
                      <c:pt idx="120">
                        <c:v>6.1580000000000004</c:v>
                      </c:pt>
                      <c:pt idx="121">
                        <c:v>3.5630000000000006</c:v>
                      </c:pt>
                      <c:pt idx="122">
                        <c:v>13.312000000000001</c:v>
                      </c:pt>
                      <c:pt idx="123">
                        <c:v>22.767999999999994</c:v>
                      </c:pt>
                      <c:pt idx="124">
                        <c:v>25.427000000000007</c:v>
                      </c:pt>
                      <c:pt idx="125">
                        <c:v>4.754999999999999</c:v>
                      </c:pt>
                      <c:pt idx="126">
                        <c:v>4.0280000000000005</c:v>
                      </c:pt>
                      <c:pt idx="127">
                        <c:v>2.1429999999999993</c:v>
                      </c:pt>
                      <c:pt idx="128">
                        <c:v>1.7030000000000001</c:v>
                      </c:pt>
                      <c:pt idx="129">
                        <c:v>4.8660000000000014</c:v>
                      </c:pt>
                      <c:pt idx="130">
                        <c:v>2.016</c:v>
                      </c:pt>
                      <c:pt idx="131">
                        <c:v>13.276000000000002</c:v>
                      </c:pt>
                      <c:pt idx="132">
                        <c:v>16.924000000000003</c:v>
                      </c:pt>
                      <c:pt idx="133">
                        <c:v>0.127</c:v>
                      </c:pt>
                      <c:pt idx="134">
                        <c:v>2.6029999999999998</c:v>
                      </c:pt>
                      <c:pt idx="135">
                        <c:v>3.9089999999999998</c:v>
                      </c:pt>
                      <c:pt idx="136">
                        <c:v>2.0880000000000001</c:v>
                      </c:pt>
                      <c:pt idx="137">
                        <c:v>3.5230000000000006</c:v>
                      </c:pt>
                      <c:pt idx="138">
                        <c:v>5.2690000000000001</c:v>
                      </c:pt>
                      <c:pt idx="139">
                        <c:v>1.526</c:v>
                      </c:pt>
                      <c:pt idx="140">
                        <c:v>2.3100000000000005</c:v>
                      </c:pt>
                      <c:pt idx="141">
                        <c:v>3.4000000000000002E-2</c:v>
                      </c:pt>
                      <c:pt idx="142">
                        <c:v>5.3000000000000005E-2</c:v>
                      </c:pt>
                      <c:pt idx="143">
                        <c:v>0.55600000000000005</c:v>
                      </c:pt>
                      <c:pt idx="144">
                        <c:v>0</c:v>
                      </c:pt>
                      <c:pt idx="145">
                        <c:v>5.5999999999999994E-2</c:v>
                      </c:pt>
                      <c:pt idx="146">
                        <c:v>6.0000000000000001E-3</c:v>
                      </c:pt>
                      <c:pt idx="147">
                        <c:v>0.11499999999999998</c:v>
                      </c:pt>
                      <c:pt idx="148">
                        <c:v>0.22500000000000001</c:v>
                      </c:pt>
                      <c:pt idx="149">
                        <c:v>0.14299999999999999</c:v>
                      </c:pt>
                      <c:pt idx="150">
                        <c:v>1.9440000000000002</c:v>
                      </c:pt>
                      <c:pt idx="151">
                        <c:v>0.38100000000000001</c:v>
                      </c:pt>
                      <c:pt idx="152">
                        <c:v>1.2180000000000002</c:v>
                      </c:pt>
                      <c:pt idx="153">
                        <c:v>0.26200000000000001</c:v>
                      </c:pt>
                      <c:pt idx="154">
                        <c:v>0.67</c:v>
                      </c:pt>
                      <c:pt idx="155">
                        <c:v>5.7279999999999989</c:v>
                      </c:pt>
                      <c:pt idx="156">
                        <c:v>5.492</c:v>
                      </c:pt>
                      <c:pt idx="157">
                        <c:v>8.3600000000000012</c:v>
                      </c:pt>
                      <c:pt idx="158">
                        <c:v>3.5819999999999994</c:v>
                      </c:pt>
                      <c:pt idx="159">
                        <c:v>1.4470000000000001</c:v>
                      </c:pt>
                      <c:pt idx="160">
                        <c:v>2.5619999999999998</c:v>
                      </c:pt>
                      <c:pt idx="161">
                        <c:v>3.8470000000000004</c:v>
                      </c:pt>
                      <c:pt idx="162">
                        <c:v>1.3539999999999999</c:v>
                      </c:pt>
                      <c:pt idx="163">
                        <c:v>4.7420000000000018</c:v>
                      </c:pt>
                      <c:pt idx="164">
                        <c:v>10.178000000000003</c:v>
                      </c:pt>
                      <c:pt idx="165">
                        <c:v>5.2109999999999985</c:v>
                      </c:pt>
                      <c:pt idx="166">
                        <c:v>5.2959999999999985</c:v>
                      </c:pt>
                      <c:pt idx="167">
                        <c:v>8.1249999999999982</c:v>
                      </c:pt>
                      <c:pt idx="168">
                        <c:v>3.7479999999999998</c:v>
                      </c:pt>
                      <c:pt idx="169">
                        <c:v>1.556</c:v>
                      </c:pt>
                      <c:pt idx="170">
                        <c:v>4.3109999999999991</c:v>
                      </c:pt>
                      <c:pt idx="171">
                        <c:v>8.8660000000000014</c:v>
                      </c:pt>
                      <c:pt idx="172">
                        <c:v>4.7100000000000017</c:v>
                      </c:pt>
                      <c:pt idx="173">
                        <c:v>2.8469999999999991</c:v>
                      </c:pt>
                      <c:pt idx="174">
                        <c:v>6.9809999999999999</c:v>
                      </c:pt>
                      <c:pt idx="175">
                        <c:v>3.3629999999999987</c:v>
                      </c:pt>
                      <c:pt idx="176">
                        <c:v>4.0170000000000003</c:v>
                      </c:pt>
                      <c:pt idx="177">
                        <c:v>2.4119999999999999</c:v>
                      </c:pt>
                      <c:pt idx="178">
                        <c:v>1.9589999999999999</c:v>
                      </c:pt>
                      <c:pt idx="179">
                        <c:v>3.8880000000000008</c:v>
                      </c:pt>
                      <c:pt idx="180">
                        <c:v>3.8519999999999994</c:v>
                      </c:pt>
                      <c:pt idx="181">
                        <c:v>5.652000000000001</c:v>
                      </c:pt>
                      <c:pt idx="182">
                        <c:v>9.6669999999999998</c:v>
                      </c:pt>
                      <c:pt idx="183">
                        <c:v>6.1050000000000013</c:v>
                      </c:pt>
                      <c:pt idx="184">
                        <c:v>9.9880000000000049</c:v>
                      </c:pt>
                      <c:pt idx="185">
                        <c:v>10.295999999999999</c:v>
                      </c:pt>
                      <c:pt idx="186">
                        <c:v>7.2949999999999973</c:v>
                      </c:pt>
                      <c:pt idx="187">
                        <c:v>3.8839999999999999</c:v>
                      </c:pt>
                      <c:pt idx="188">
                        <c:v>4.9029999999999987</c:v>
                      </c:pt>
                      <c:pt idx="189">
                        <c:v>4.9110000000000014</c:v>
                      </c:pt>
                      <c:pt idx="190">
                        <c:v>3.9429999999999996</c:v>
                      </c:pt>
                      <c:pt idx="191">
                        <c:v>2.2499999999999996</c:v>
                      </c:pt>
                      <c:pt idx="192">
                        <c:v>6.0599999999999987</c:v>
                      </c:pt>
                      <c:pt idx="193">
                        <c:v>7.8859999999999975</c:v>
                      </c:pt>
                      <c:pt idx="194">
                        <c:v>6.7309999999999999</c:v>
                      </c:pt>
                      <c:pt idx="195">
                        <c:v>8.2689999999999984</c:v>
                      </c:pt>
                      <c:pt idx="196">
                        <c:v>9.2080000000000037</c:v>
                      </c:pt>
                      <c:pt idx="197">
                        <c:v>9.7000000000000011</c:v>
                      </c:pt>
                      <c:pt idx="198">
                        <c:v>7.5839999999999996</c:v>
                      </c:pt>
                      <c:pt idx="199">
                        <c:v>7.7539999999999996</c:v>
                      </c:pt>
                      <c:pt idx="200">
                        <c:v>5.4470000000000001</c:v>
                      </c:pt>
                      <c:pt idx="201">
                        <c:v>6.0979999999999999</c:v>
                      </c:pt>
                      <c:pt idx="202">
                        <c:v>4.501999999999998</c:v>
                      </c:pt>
                      <c:pt idx="203">
                        <c:v>9.4549999999999983</c:v>
                      </c:pt>
                      <c:pt idx="204">
                        <c:v>4.230999999999999</c:v>
                      </c:pt>
                      <c:pt idx="205">
                        <c:v>6.6800000000000006</c:v>
                      </c:pt>
                      <c:pt idx="206">
                        <c:v>5.9649999999999999</c:v>
                      </c:pt>
                      <c:pt idx="207">
                        <c:v>7.2969999999999997</c:v>
                      </c:pt>
                      <c:pt idx="208">
                        <c:v>5.4879999999999995</c:v>
                      </c:pt>
                      <c:pt idx="209">
                        <c:v>4.9350000000000014</c:v>
                      </c:pt>
                      <c:pt idx="210">
                        <c:v>3.2049999999999979</c:v>
                      </c:pt>
                      <c:pt idx="211">
                        <c:v>4.2110000000000012</c:v>
                      </c:pt>
                      <c:pt idx="212">
                        <c:v>6.5780000000000021</c:v>
                      </c:pt>
                      <c:pt idx="213">
                        <c:v>5.1870000000000003</c:v>
                      </c:pt>
                      <c:pt idx="214">
                        <c:v>5.0729999999999986</c:v>
                      </c:pt>
                      <c:pt idx="215">
                        <c:v>8.429000000000002</c:v>
                      </c:pt>
                      <c:pt idx="216">
                        <c:v>7.3</c:v>
                      </c:pt>
                      <c:pt idx="217">
                        <c:v>1.6059999999999999</c:v>
                      </c:pt>
                      <c:pt idx="218">
                        <c:v>0.76700000000000013</c:v>
                      </c:pt>
                      <c:pt idx="219">
                        <c:v>1.6670000000000003</c:v>
                      </c:pt>
                      <c:pt idx="220">
                        <c:v>2.5009999999999999</c:v>
                      </c:pt>
                      <c:pt idx="221">
                        <c:v>6.0549999999999997</c:v>
                      </c:pt>
                      <c:pt idx="222">
                        <c:v>0.67799999999999994</c:v>
                      </c:pt>
                      <c:pt idx="223">
                        <c:v>1.8170000000000002</c:v>
                      </c:pt>
                      <c:pt idx="224">
                        <c:v>4.5200000000000005</c:v>
                      </c:pt>
                      <c:pt idx="225">
                        <c:v>3.5909999999999997</c:v>
                      </c:pt>
                      <c:pt idx="226">
                        <c:v>5.4919999999999991</c:v>
                      </c:pt>
                      <c:pt idx="227">
                        <c:v>6.487000000000001</c:v>
                      </c:pt>
                      <c:pt idx="228">
                        <c:v>9.5710000000000015</c:v>
                      </c:pt>
                      <c:pt idx="229">
                        <c:v>9.7729999999999997</c:v>
                      </c:pt>
                      <c:pt idx="230">
                        <c:v>9.3710000000000022</c:v>
                      </c:pt>
                      <c:pt idx="231">
                        <c:v>6.6969999999999992</c:v>
                      </c:pt>
                      <c:pt idx="232">
                        <c:v>2.5570000000000004</c:v>
                      </c:pt>
                      <c:pt idx="233">
                        <c:v>5.9049999999999994</c:v>
                      </c:pt>
                      <c:pt idx="234">
                        <c:v>5.3299999999999992</c:v>
                      </c:pt>
                      <c:pt idx="235">
                        <c:v>7.1789999999999967</c:v>
                      </c:pt>
                      <c:pt idx="236">
                        <c:v>3.6979999999999991</c:v>
                      </c:pt>
                      <c:pt idx="237">
                        <c:v>6.4989999999999997</c:v>
                      </c:pt>
                      <c:pt idx="238">
                        <c:v>9.1550000000000029</c:v>
                      </c:pt>
                      <c:pt idx="239">
                        <c:v>4.5129999999999981</c:v>
                      </c:pt>
                      <c:pt idx="240">
                        <c:v>9.1359999999999975</c:v>
                      </c:pt>
                      <c:pt idx="241">
                        <c:v>8.6820000000000004</c:v>
                      </c:pt>
                      <c:pt idx="242">
                        <c:v>9.6959999999999997</c:v>
                      </c:pt>
                      <c:pt idx="243">
                        <c:v>10.002000000000008</c:v>
                      </c:pt>
                      <c:pt idx="244">
                        <c:v>7.0869999999999971</c:v>
                      </c:pt>
                      <c:pt idx="245">
                        <c:v>7.4480000000000013</c:v>
                      </c:pt>
                      <c:pt idx="246">
                        <c:v>4.6340000000000012</c:v>
                      </c:pt>
                      <c:pt idx="247">
                        <c:v>7.0480000000000018</c:v>
                      </c:pt>
                      <c:pt idx="248">
                        <c:v>8.4719999999999995</c:v>
                      </c:pt>
                      <c:pt idx="249">
                        <c:v>4.4610000000000012</c:v>
                      </c:pt>
                      <c:pt idx="250">
                        <c:v>1.6280000000000003</c:v>
                      </c:pt>
                      <c:pt idx="251">
                        <c:v>1.2750000000000001</c:v>
                      </c:pt>
                      <c:pt idx="252">
                        <c:v>3.7759999999999994</c:v>
                      </c:pt>
                      <c:pt idx="253">
                        <c:v>4.9019999999999992</c:v>
                      </c:pt>
                      <c:pt idx="254">
                        <c:v>2.8129999999999997</c:v>
                      </c:pt>
                      <c:pt idx="255">
                        <c:v>1.1830000000000001</c:v>
                      </c:pt>
                      <c:pt idx="256">
                        <c:v>3.3609999999999993</c:v>
                      </c:pt>
                      <c:pt idx="257">
                        <c:v>1.1149999999999998</c:v>
                      </c:pt>
                      <c:pt idx="258">
                        <c:v>2.0569999999999999</c:v>
                      </c:pt>
                      <c:pt idx="259">
                        <c:v>2.11</c:v>
                      </c:pt>
                      <c:pt idx="260">
                        <c:v>3.1319999999999992</c:v>
                      </c:pt>
                      <c:pt idx="261">
                        <c:v>4.7699999999999996</c:v>
                      </c:pt>
                      <c:pt idx="262">
                        <c:v>1.0330000000000001</c:v>
                      </c:pt>
                      <c:pt idx="263">
                        <c:v>2.7969999999999997</c:v>
                      </c:pt>
                      <c:pt idx="264">
                        <c:v>3.694999999999999</c:v>
                      </c:pt>
                      <c:pt idx="265">
                        <c:v>8.9109999999999996</c:v>
                      </c:pt>
                      <c:pt idx="266">
                        <c:v>3.1880000000000006</c:v>
                      </c:pt>
                      <c:pt idx="267">
                        <c:v>1.601</c:v>
                      </c:pt>
                      <c:pt idx="268">
                        <c:v>0.85300000000000031</c:v>
                      </c:pt>
                      <c:pt idx="269">
                        <c:v>1.3699999999999992</c:v>
                      </c:pt>
                      <c:pt idx="270">
                        <c:v>1.0650000000000002</c:v>
                      </c:pt>
                      <c:pt idx="271">
                        <c:v>9.8999999999999991E-2</c:v>
                      </c:pt>
                      <c:pt idx="272">
                        <c:v>1.4690000000000001</c:v>
                      </c:pt>
                      <c:pt idx="273">
                        <c:v>0.21100000000000002</c:v>
                      </c:pt>
                      <c:pt idx="274">
                        <c:v>6.3299999999999992</c:v>
                      </c:pt>
                      <c:pt idx="275">
                        <c:v>9.0340000000000007</c:v>
                      </c:pt>
                      <c:pt idx="276">
                        <c:v>3.8610000000000002</c:v>
                      </c:pt>
                      <c:pt idx="277">
                        <c:v>10.634000000000004</c:v>
                      </c:pt>
                      <c:pt idx="278">
                        <c:v>7.796999999999997</c:v>
                      </c:pt>
                      <c:pt idx="279">
                        <c:v>3.1699999999999995</c:v>
                      </c:pt>
                      <c:pt idx="280">
                        <c:v>7.6109999999999962</c:v>
                      </c:pt>
                      <c:pt idx="281">
                        <c:v>1.0450000000000002</c:v>
                      </c:pt>
                      <c:pt idx="282">
                        <c:v>0.38500000000000012</c:v>
                      </c:pt>
                      <c:pt idx="283">
                        <c:v>2.1249999999999991</c:v>
                      </c:pt>
                      <c:pt idx="284">
                        <c:v>5.0209999999999981</c:v>
                      </c:pt>
                      <c:pt idx="285">
                        <c:v>4.8550000000000004</c:v>
                      </c:pt>
                      <c:pt idx="286">
                        <c:v>4.173</c:v>
                      </c:pt>
                      <c:pt idx="287">
                        <c:v>4.8600000000000003</c:v>
                      </c:pt>
                      <c:pt idx="288">
                        <c:v>6.2040000000000006</c:v>
                      </c:pt>
                      <c:pt idx="289">
                        <c:v>0.71700000000000008</c:v>
                      </c:pt>
                      <c:pt idx="290">
                        <c:v>2.2309999999999999</c:v>
                      </c:pt>
                      <c:pt idx="291">
                        <c:v>3.7840000000000003</c:v>
                      </c:pt>
                      <c:pt idx="292">
                        <c:v>8.2370000000000001</c:v>
                      </c:pt>
                      <c:pt idx="293">
                        <c:v>2.843</c:v>
                      </c:pt>
                      <c:pt idx="294">
                        <c:v>7.1430000000000016</c:v>
                      </c:pt>
                      <c:pt idx="295">
                        <c:v>2.2000000000000002</c:v>
                      </c:pt>
                      <c:pt idx="296">
                        <c:v>3.0319999999999996</c:v>
                      </c:pt>
                      <c:pt idx="297">
                        <c:v>1.292</c:v>
                      </c:pt>
                      <c:pt idx="298">
                        <c:v>2.1280000000000001</c:v>
                      </c:pt>
                      <c:pt idx="299">
                        <c:v>2.2319999999999998</c:v>
                      </c:pt>
                      <c:pt idx="300">
                        <c:v>0.65400000000000014</c:v>
                      </c:pt>
                      <c:pt idx="301">
                        <c:v>0.71000000000000019</c:v>
                      </c:pt>
                      <c:pt idx="302">
                        <c:v>2.2479999999999989</c:v>
                      </c:pt>
                      <c:pt idx="303">
                        <c:v>4.1929999999999987</c:v>
                      </c:pt>
                      <c:pt idx="304">
                        <c:v>4.258</c:v>
                      </c:pt>
                      <c:pt idx="305">
                        <c:v>8.8180000000000032</c:v>
                      </c:pt>
                      <c:pt idx="306">
                        <c:v>4.3289999999999997</c:v>
                      </c:pt>
                      <c:pt idx="307">
                        <c:v>4.1979999999999995</c:v>
                      </c:pt>
                      <c:pt idx="308">
                        <c:v>4.3710000000000013</c:v>
                      </c:pt>
                      <c:pt idx="309">
                        <c:v>2.3729999999999998</c:v>
                      </c:pt>
                      <c:pt idx="310">
                        <c:v>5.492</c:v>
                      </c:pt>
                      <c:pt idx="311">
                        <c:v>2.1349999999999998</c:v>
                      </c:pt>
                      <c:pt idx="312">
                        <c:v>4.4010000000000007</c:v>
                      </c:pt>
                      <c:pt idx="313">
                        <c:v>6.2830000000000013</c:v>
                      </c:pt>
                      <c:pt idx="314">
                        <c:v>6.2679999999999971</c:v>
                      </c:pt>
                      <c:pt idx="315">
                        <c:v>0.65400000000000014</c:v>
                      </c:pt>
                      <c:pt idx="316">
                        <c:v>0.76900000000000002</c:v>
                      </c:pt>
                      <c:pt idx="317">
                        <c:v>5.4219999999999979</c:v>
                      </c:pt>
                      <c:pt idx="318">
                        <c:v>9.7120000000000033</c:v>
                      </c:pt>
                      <c:pt idx="319">
                        <c:v>2.0960000000000001</c:v>
                      </c:pt>
                      <c:pt idx="320">
                        <c:v>9.2800000000000011</c:v>
                      </c:pt>
                      <c:pt idx="321">
                        <c:v>5.7899999999999974</c:v>
                      </c:pt>
                      <c:pt idx="322">
                        <c:v>4.892999999999998</c:v>
                      </c:pt>
                      <c:pt idx="323">
                        <c:v>5.0220000000000011</c:v>
                      </c:pt>
                      <c:pt idx="324">
                        <c:v>5.8019999999999987</c:v>
                      </c:pt>
                      <c:pt idx="325">
                        <c:v>6.4509999999999996</c:v>
                      </c:pt>
                      <c:pt idx="326">
                        <c:v>7.2379999999999995</c:v>
                      </c:pt>
                      <c:pt idx="327">
                        <c:v>3.5069999999999992</c:v>
                      </c:pt>
                      <c:pt idx="328">
                        <c:v>3.1929999999999992</c:v>
                      </c:pt>
                      <c:pt idx="329">
                        <c:v>2.2210000000000001</c:v>
                      </c:pt>
                      <c:pt idx="330">
                        <c:v>3.4060000000000001</c:v>
                      </c:pt>
                      <c:pt idx="331">
                        <c:v>2.1589999999999994</c:v>
                      </c:pt>
                      <c:pt idx="332">
                        <c:v>2.1999999999999999E-2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988-498F-B473-C41950D8FBF3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CA'!$AV$1</c15:sqref>
                        </c15:formulaRef>
                      </c:ext>
                    </c:extLst>
                    <c:strCache>
                      <c:ptCount val="1"/>
                      <c:pt idx="0">
                        <c:v>R4 Area (Sq m)</c:v>
                      </c:pt>
                    </c:strCache>
                  </c:strRef>
                </c:tx>
                <c:spPr>
                  <a:ln w="95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CA'!$B$2:$B$335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214260</c:v>
                      </c:pt>
                      <c:pt idx="2">
                        <c:v>214300</c:v>
                      </c:pt>
                      <c:pt idx="3">
                        <c:v>214400</c:v>
                      </c:pt>
                      <c:pt idx="4">
                        <c:v>214500</c:v>
                      </c:pt>
                      <c:pt idx="5">
                        <c:v>214600</c:v>
                      </c:pt>
                      <c:pt idx="6">
                        <c:v>214700</c:v>
                      </c:pt>
                      <c:pt idx="7">
                        <c:v>214800</c:v>
                      </c:pt>
                      <c:pt idx="8">
                        <c:v>214900</c:v>
                      </c:pt>
                      <c:pt idx="9">
                        <c:v>215000</c:v>
                      </c:pt>
                      <c:pt idx="10">
                        <c:v>215100</c:v>
                      </c:pt>
                      <c:pt idx="11">
                        <c:v>215200</c:v>
                      </c:pt>
                      <c:pt idx="12">
                        <c:v>215300</c:v>
                      </c:pt>
                      <c:pt idx="13">
                        <c:v>215400</c:v>
                      </c:pt>
                      <c:pt idx="14">
                        <c:v>215500</c:v>
                      </c:pt>
                      <c:pt idx="15">
                        <c:v>215600</c:v>
                      </c:pt>
                      <c:pt idx="16">
                        <c:v>215700</c:v>
                      </c:pt>
                      <c:pt idx="17">
                        <c:v>215800</c:v>
                      </c:pt>
                      <c:pt idx="18">
                        <c:v>215900</c:v>
                      </c:pt>
                      <c:pt idx="19">
                        <c:v>216000</c:v>
                      </c:pt>
                      <c:pt idx="20">
                        <c:v>216100</c:v>
                      </c:pt>
                      <c:pt idx="21">
                        <c:v>216200</c:v>
                      </c:pt>
                      <c:pt idx="22">
                        <c:v>216300</c:v>
                      </c:pt>
                      <c:pt idx="23">
                        <c:v>216400</c:v>
                      </c:pt>
                      <c:pt idx="24">
                        <c:v>216500</c:v>
                      </c:pt>
                      <c:pt idx="25">
                        <c:v>216600</c:v>
                      </c:pt>
                      <c:pt idx="26">
                        <c:v>216700</c:v>
                      </c:pt>
                      <c:pt idx="27">
                        <c:v>216800</c:v>
                      </c:pt>
                      <c:pt idx="28">
                        <c:v>216900</c:v>
                      </c:pt>
                      <c:pt idx="29">
                        <c:v>217000</c:v>
                      </c:pt>
                      <c:pt idx="30">
                        <c:v>217100</c:v>
                      </c:pt>
                      <c:pt idx="31">
                        <c:v>217200</c:v>
                      </c:pt>
                      <c:pt idx="32">
                        <c:v>217300</c:v>
                      </c:pt>
                      <c:pt idx="33">
                        <c:v>217400</c:v>
                      </c:pt>
                      <c:pt idx="34">
                        <c:v>217500</c:v>
                      </c:pt>
                      <c:pt idx="35">
                        <c:v>217600</c:v>
                      </c:pt>
                      <c:pt idx="36">
                        <c:v>217700</c:v>
                      </c:pt>
                      <c:pt idx="37">
                        <c:v>217800</c:v>
                      </c:pt>
                      <c:pt idx="38">
                        <c:v>217900</c:v>
                      </c:pt>
                      <c:pt idx="39">
                        <c:v>218000</c:v>
                      </c:pt>
                      <c:pt idx="40">
                        <c:v>218100</c:v>
                      </c:pt>
                      <c:pt idx="41">
                        <c:v>218200</c:v>
                      </c:pt>
                      <c:pt idx="42">
                        <c:v>218300</c:v>
                      </c:pt>
                      <c:pt idx="43">
                        <c:v>218400</c:v>
                      </c:pt>
                      <c:pt idx="44">
                        <c:v>218500</c:v>
                      </c:pt>
                      <c:pt idx="45">
                        <c:v>218600</c:v>
                      </c:pt>
                      <c:pt idx="46">
                        <c:v>218700</c:v>
                      </c:pt>
                      <c:pt idx="47">
                        <c:v>218800</c:v>
                      </c:pt>
                      <c:pt idx="48">
                        <c:v>218900</c:v>
                      </c:pt>
                      <c:pt idx="49">
                        <c:v>219000</c:v>
                      </c:pt>
                      <c:pt idx="50">
                        <c:v>219100</c:v>
                      </c:pt>
                      <c:pt idx="51">
                        <c:v>219200</c:v>
                      </c:pt>
                      <c:pt idx="52">
                        <c:v>219300</c:v>
                      </c:pt>
                      <c:pt idx="53">
                        <c:v>219400</c:v>
                      </c:pt>
                      <c:pt idx="54">
                        <c:v>219500</c:v>
                      </c:pt>
                      <c:pt idx="55">
                        <c:v>219600</c:v>
                      </c:pt>
                      <c:pt idx="56">
                        <c:v>219700</c:v>
                      </c:pt>
                      <c:pt idx="57">
                        <c:v>219800</c:v>
                      </c:pt>
                      <c:pt idx="58">
                        <c:v>219900</c:v>
                      </c:pt>
                      <c:pt idx="59">
                        <c:v>220000</c:v>
                      </c:pt>
                      <c:pt idx="60">
                        <c:v>220100</c:v>
                      </c:pt>
                      <c:pt idx="61">
                        <c:v>220200</c:v>
                      </c:pt>
                      <c:pt idx="62">
                        <c:v>220300</c:v>
                      </c:pt>
                      <c:pt idx="63">
                        <c:v>220400</c:v>
                      </c:pt>
                      <c:pt idx="64">
                        <c:v>220500</c:v>
                      </c:pt>
                      <c:pt idx="65">
                        <c:v>220600</c:v>
                      </c:pt>
                      <c:pt idx="66">
                        <c:v>220700</c:v>
                      </c:pt>
                      <c:pt idx="67">
                        <c:v>220800</c:v>
                      </c:pt>
                      <c:pt idx="68">
                        <c:v>220900</c:v>
                      </c:pt>
                      <c:pt idx="69">
                        <c:v>221000</c:v>
                      </c:pt>
                      <c:pt idx="70">
                        <c:v>221100</c:v>
                      </c:pt>
                      <c:pt idx="71">
                        <c:v>221200</c:v>
                      </c:pt>
                      <c:pt idx="72">
                        <c:v>221300</c:v>
                      </c:pt>
                      <c:pt idx="73">
                        <c:v>221400</c:v>
                      </c:pt>
                      <c:pt idx="74">
                        <c:v>221500</c:v>
                      </c:pt>
                      <c:pt idx="75">
                        <c:v>221600</c:v>
                      </c:pt>
                      <c:pt idx="76">
                        <c:v>221700</c:v>
                      </c:pt>
                      <c:pt idx="77">
                        <c:v>221800</c:v>
                      </c:pt>
                      <c:pt idx="78">
                        <c:v>221900</c:v>
                      </c:pt>
                      <c:pt idx="79">
                        <c:v>222000</c:v>
                      </c:pt>
                      <c:pt idx="80">
                        <c:v>222100</c:v>
                      </c:pt>
                      <c:pt idx="81">
                        <c:v>222200</c:v>
                      </c:pt>
                      <c:pt idx="82">
                        <c:v>222300</c:v>
                      </c:pt>
                      <c:pt idx="83">
                        <c:v>222400</c:v>
                      </c:pt>
                      <c:pt idx="84">
                        <c:v>222500</c:v>
                      </c:pt>
                      <c:pt idx="85">
                        <c:v>222600</c:v>
                      </c:pt>
                      <c:pt idx="86">
                        <c:v>222700</c:v>
                      </c:pt>
                      <c:pt idx="87">
                        <c:v>222800</c:v>
                      </c:pt>
                      <c:pt idx="88">
                        <c:v>222900</c:v>
                      </c:pt>
                      <c:pt idx="89">
                        <c:v>223000</c:v>
                      </c:pt>
                      <c:pt idx="90">
                        <c:v>223100</c:v>
                      </c:pt>
                      <c:pt idx="91">
                        <c:v>223200</c:v>
                      </c:pt>
                      <c:pt idx="92">
                        <c:v>223300</c:v>
                      </c:pt>
                      <c:pt idx="93">
                        <c:v>223400</c:v>
                      </c:pt>
                      <c:pt idx="94">
                        <c:v>223500</c:v>
                      </c:pt>
                      <c:pt idx="95">
                        <c:v>223600</c:v>
                      </c:pt>
                      <c:pt idx="96">
                        <c:v>223700</c:v>
                      </c:pt>
                      <c:pt idx="97">
                        <c:v>223800</c:v>
                      </c:pt>
                      <c:pt idx="98">
                        <c:v>223900</c:v>
                      </c:pt>
                      <c:pt idx="99">
                        <c:v>224000</c:v>
                      </c:pt>
                      <c:pt idx="100">
                        <c:v>224100</c:v>
                      </c:pt>
                      <c:pt idx="101">
                        <c:v>224200</c:v>
                      </c:pt>
                      <c:pt idx="102">
                        <c:v>224300</c:v>
                      </c:pt>
                      <c:pt idx="103">
                        <c:v>224400</c:v>
                      </c:pt>
                      <c:pt idx="104">
                        <c:v>224500</c:v>
                      </c:pt>
                      <c:pt idx="105">
                        <c:v>224600</c:v>
                      </c:pt>
                      <c:pt idx="106">
                        <c:v>224700</c:v>
                      </c:pt>
                      <c:pt idx="107">
                        <c:v>224800</c:v>
                      </c:pt>
                      <c:pt idx="108">
                        <c:v>224900</c:v>
                      </c:pt>
                      <c:pt idx="109">
                        <c:v>225000</c:v>
                      </c:pt>
                      <c:pt idx="110">
                        <c:v>225100</c:v>
                      </c:pt>
                      <c:pt idx="111">
                        <c:v>225200</c:v>
                      </c:pt>
                      <c:pt idx="112">
                        <c:v>225300</c:v>
                      </c:pt>
                      <c:pt idx="113">
                        <c:v>225400</c:v>
                      </c:pt>
                      <c:pt idx="114">
                        <c:v>225500</c:v>
                      </c:pt>
                      <c:pt idx="115">
                        <c:v>225600</c:v>
                      </c:pt>
                      <c:pt idx="116">
                        <c:v>225700</c:v>
                      </c:pt>
                      <c:pt idx="117">
                        <c:v>225800</c:v>
                      </c:pt>
                      <c:pt idx="118">
                        <c:v>225900</c:v>
                      </c:pt>
                      <c:pt idx="119">
                        <c:v>226000</c:v>
                      </c:pt>
                      <c:pt idx="120">
                        <c:v>226100</c:v>
                      </c:pt>
                      <c:pt idx="121">
                        <c:v>226200</c:v>
                      </c:pt>
                      <c:pt idx="122">
                        <c:v>226300</c:v>
                      </c:pt>
                      <c:pt idx="123">
                        <c:v>226400</c:v>
                      </c:pt>
                      <c:pt idx="124">
                        <c:v>226500</c:v>
                      </c:pt>
                      <c:pt idx="125">
                        <c:v>226600</c:v>
                      </c:pt>
                      <c:pt idx="126">
                        <c:v>226700</c:v>
                      </c:pt>
                      <c:pt idx="127">
                        <c:v>226800</c:v>
                      </c:pt>
                      <c:pt idx="128">
                        <c:v>226900</c:v>
                      </c:pt>
                      <c:pt idx="129">
                        <c:v>227000</c:v>
                      </c:pt>
                      <c:pt idx="130">
                        <c:v>227100</c:v>
                      </c:pt>
                      <c:pt idx="131">
                        <c:v>227200</c:v>
                      </c:pt>
                      <c:pt idx="132">
                        <c:v>227300</c:v>
                      </c:pt>
                      <c:pt idx="133">
                        <c:v>227400</c:v>
                      </c:pt>
                      <c:pt idx="134">
                        <c:v>227500</c:v>
                      </c:pt>
                      <c:pt idx="135">
                        <c:v>227600</c:v>
                      </c:pt>
                      <c:pt idx="136">
                        <c:v>227700</c:v>
                      </c:pt>
                      <c:pt idx="137">
                        <c:v>227800</c:v>
                      </c:pt>
                      <c:pt idx="138">
                        <c:v>227900</c:v>
                      </c:pt>
                      <c:pt idx="139">
                        <c:v>228000</c:v>
                      </c:pt>
                      <c:pt idx="140">
                        <c:v>228100</c:v>
                      </c:pt>
                      <c:pt idx="141">
                        <c:v>228200</c:v>
                      </c:pt>
                      <c:pt idx="142">
                        <c:v>228300</c:v>
                      </c:pt>
                      <c:pt idx="143">
                        <c:v>228400</c:v>
                      </c:pt>
                      <c:pt idx="144">
                        <c:v>228500</c:v>
                      </c:pt>
                      <c:pt idx="145">
                        <c:v>228600</c:v>
                      </c:pt>
                      <c:pt idx="146">
                        <c:v>228700</c:v>
                      </c:pt>
                      <c:pt idx="147">
                        <c:v>228800</c:v>
                      </c:pt>
                      <c:pt idx="148">
                        <c:v>228900</c:v>
                      </c:pt>
                      <c:pt idx="149">
                        <c:v>229000</c:v>
                      </c:pt>
                      <c:pt idx="150">
                        <c:v>229100</c:v>
                      </c:pt>
                      <c:pt idx="151">
                        <c:v>229200</c:v>
                      </c:pt>
                      <c:pt idx="152">
                        <c:v>229300</c:v>
                      </c:pt>
                      <c:pt idx="153">
                        <c:v>229400</c:v>
                      </c:pt>
                      <c:pt idx="154">
                        <c:v>229500</c:v>
                      </c:pt>
                      <c:pt idx="155">
                        <c:v>229600</c:v>
                      </c:pt>
                      <c:pt idx="156">
                        <c:v>229700</c:v>
                      </c:pt>
                      <c:pt idx="157">
                        <c:v>229800</c:v>
                      </c:pt>
                      <c:pt idx="158">
                        <c:v>229900</c:v>
                      </c:pt>
                      <c:pt idx="159">
                        <c:v>230000</c:v>
                      </c:pt>
                      <c:pt idx="160">
                        <c:v>230100</c:v>
                      </c:pt>
                      <c:pt idx="161">
                        <c:v>230200</c:v>
                      </c:pt>
                      <c:pt idx="162">
                        <c:v>230300</c:v>
                      </c:pt>
                      <c:pt idx="163">
                        <c:v>230400</c:v>
                      </c:pt>
                      <c:pt idx="164">
                        <c:v>230500</c:v>
                      </c:pt>
                      <c:pt idx="165">
                        <c:v>230600</c:v>
                      </c:pt>
                      <c:pt idx="166">
                        <c:v>230700</c:v>
                      </c:pt>
                      <c:pt idx="167">
                        <c:v>230800</c:v>
                      </c:pt>
                      <c:pt idx="168">
                        <c:v>230900</c:v>
                      </c:pt>
                      <c:pt idx="169">
                        <c:v>231000</c:v>
                      </c:pt>
                      <c:pt idx="170">
                        <c:v>231100</c:v>
                      </c:pt>
                      <c:pt idx="171">
                        <c:v>231200</c:v>
                      </c:pt>
                      <c:pt idx="172">
                        <c:v>231300</c:v>
                      </c:pt>
                      <c:pt idx="173">
                        <c:v>231400</c:v>
                      </c:pt>
                      <c:pt idx="174">
                        <c:v>231500</c:v>
                      </c:pt>
                      <c:pt idx="175">
                        <c:v>231600</c:v>
                      </c:pt>
                      <c:pt idx="176">
                        <c:v>231700</c:v>
                      </c:pt>
                      <c:pt idx="177">
                        <c:v>231800</c:v>
                      </c:pt>
                      <c:pt idx="178">
                        <c:v>231900</c:v>
                      </c:pt>
                      <c:pt idx="179">
                        <c:v>232000</c:v>
                      </c:pt>
                      <c:pt idx="180">
                        <c:v>232100</c:v>
                      </c:pt>
                      <c:pt idx="181">
                        <c:v>232200</c:v>
                      </c:pt>
                      <c:pt idx="182">
                        <c:v>232300</c:v>
                      </c:pt>
                      <c:pt idx="183">
                        <c:v>232400</c:v>
                      </c:pt>
                      <c:pt idx="184">
                        <c:v>232500</c:v>
                      </c:pt>
                      <c:pt idx="185">
                        <c:v>232600</c:v>
                      </c:pt>
                      <c:pt idx="186">
                        <c:v>232700</c:v>
                      </c:pt>
                      <c:pt idx="187">
                        <c:v>232800</c:v>
                      </c:pt>
                      <c:pt idx="188">
                        <c:v>232900</c:v>
                      </c:pt>
                      <c:pt idx="189">
                        <c:v>233000</c:v>
                      </c:pt>
                      <c:pt idx="190">
                        <c:v>233100</c:v>
                      </c:pt>
                      <c:pt idx="191">
                        <c:v>233200</c:v>
                      </c:pt>
                      <c:pt idx="192">
                        <c:v>233300</c:v>
                      </c:pt>
                      <c:pt idx="193">
                        <c:v>233400</c:v>
                      </c:pt>
                      <c:pt idx="194">
                        <c:v>233500</c:v>
                      </c:pt>
                      <c:pt idx="195">
                        <c:v>233600</c:v>
                      </c:pt>
                      <c:pt idx="196">
                        <c:v>233700</c:v>
                      </c:pt>
                      <c:pt idx="197">
                        <c:v>233800</c:v>
                      </c:pt>
                      <c:pt idx="198">
                        <c:v>233900</c:v>
                      </c:pt>
                      <c:pt idx="199">
                        <c:v>234000</c:v>
                      </c:pt>
                      <c:pt idx="200">
                        <c:v>234100</c:v>
                      </c:pt>
                      <c:pt idx="201">
                        <c:v>234200</c:v>
                      </c:pt>
                      <c:pt idx="202">
                        <c:v>234300</c:v>
                      </c:pt>
                      <c:pt idx="203">
                        <c:v>234400</c:v>
                      </c:pt>
                      <c:pt idx="204">
                        <c:v>234500</c:v>
                      </c:pt>
                      <c:pt idx="205">
                        <c:v>234600</c:v>
                      </c:pt>
                      <c:pt idx="206">
                        <c:v>234700</c:v>
                      </c:pt>
                      <c:pt idx="207">
                        <c:v>234800</c:v>
                      </c:pt>
                      <c:pt idx="208">
                        <c:v>234900</c:v>
                      </c:pt>
                      <c:pt idx="209">
                        <c:v>235000</c:v>
                      </c:pt>
                      <c:pt idx="210">
                        <c:v>235100</c:v>
                      </c:pt>
                      <c:pt idx="211">
                        <c:v>235200</c:v>
                      </c:pt>
                      <c:pt idx="212">
                        <c:v>235300</c:v>
                      </c:pt>
                      <c:pt idx="213">
                        <c:v>235400</c:v>
                      </c:pt>
                      <c:pt idx="214">
                        <c:v>235500</c:v>
                      </c:pt>
                      <c:pt idx="215">
                        <c:v>235600</c:v>
                      </c:pt>
                      <c:pt idx="216">
                        <c:v>235700</c:v>
                      </c:pt>
                      <c:pt idx="217">
                        <c:v>235800</c:v>
                      </c:pt>
                      <c:pt idx="218">
                        <c:v>235900</c:v>
                      </c:pt>
                      <c:pt idx="219">
                        <c:v>236000</c:v>
                      </c:pt>
                      <c:pt idx="220">
                        <c:v>236100</c:v>
                      </c:pt>
                      <c:pt idx="221">
                        <c:v>236200</c:v>
                      </c:pt>
                      <c:pt idx="222">
                        <c:v>236300</c:v>
                      </c:pt>
                      <c:pt idx="223">
                        <c:v>236400</c:v>
                      </c:pt>
                      <c:pt idx="224">
                        <c:v>236500</c:v>
                      </c:pt>
                      <c:pt idx="225">
                        <c:v>236600</c:v>
                      </c:pt>
                      <c:pt idx="226">
                        <c:v>236700</c:v>
                      </c:pt>
                      <c:pt idx="227">
                        <c:v>236800</c:v>
                      </c:pt>
                      <c:pt idx="228">
                        <c:v>236900</c:v>
                      </c:pt>
                      <c:pt idx="229">
                        <c:v>237000</c:v>
                      </c:pt>
                      <c:pt idx="230">
                        <c:v>237100</c:v>
                      </c:pt>
                      <c:pt idx="231">
                        <c:v>237200</c:v>
                      </c:pt>
                      <c:pt idx="232">
                        <c:v>237300</c:v>
                      </c:pt>
                      <c:pt idx="233">
                        <c:v>237400</c:v>
                      </c:pt>
                      <c:pt idx="234">
                        <c:v>237500</c:v>
                      </c:pt>
                      <c:pt idx="235">
                        <c:v>237600</c:v>
                      </c:pt>
                      <c:pt idx="236">
                        <c:v>237700</c:v>
                      </c:pt>
                      <c:pt idx="237">
                        <c:v>237800</c:v>
                      </c:pt>
                      <c:pt idx="238">
                        <c:v>237900</c:v>
                      </c:pt>
                      <c:pt idx="239">
                        <c:v>238000</c:v>
                      </c:pt>
                      <c:pt idx="240">
                        <c:v>238100</c:v>
                      </c:pt>
                      <c:pt idx="241">
                        <c:v>238200</c:v>
                      </c:pt>
                      <c:pt idx="242">
                        <c:v>238300</c:v>
                      </c:pt>
                      <c:pt idx="243">
                        <c:v>238400</c:v>
                      </c:pt>
                      <c:pt idx="244">
                        <c:v>238500</c:v>
                      </c:pt>
                      <c:pt idx="245">
                        <c:v>238600</c:v>
                      </c:pt>
                      <c:pt idx="246">
                        <c:v>238700</c:v>
                      </c:pt>
                      <c:pt idx="247">
                        <c:v>238800</c:v>
                      </c:pt>
                      <c:pt idx="248">
                        <c:v>238900</c:v>
                      </c:pt>
                      <c:pt idx="249">
                        <c:v>239000</c:v>
                      </c:pt>
                      <c:pt idx="250">
                        <c:v>239100</c:v>
                      </c:pt>
                      <c:pt idx="251">
                        <c:v>239200</c:v>
                      </c:pt>
                      <c:pt idx="252">
                        <c:v>239300</c:v>
                      </c:pt>
                      <c:pt idx="253">
                        <c:v>239400</c:v>
                      </c:pt>
                      <c:pt idx="254">
                        <c:v>239500</c:v>
                      </c:pt>
                      <c:pt idx="255">
                        <c:v>239600</c:v>
                      </c:pt>
                      <c:pt idx="256">
                        <c:v>239700</c:v>
                      </c:pt>
                      <c:pt idx="257">
                        <c:v>239800</c:v>
                      </c:pt>
                      <c:pt idx="258">
                        <c:v>239900</c:v>
                      </c:pt>
                      <c:pt idx="259">
                        <c:v>240000</c:v>
                      </c:pt>
                      <c:pt idx="260">
                        <c:v>240100</c:v>
                      </c:pt>
                      <c:pt idx="261">
                        <c:v>240200</c:v>
                      </c:pt>
                      <c:pt idx="262">
                        <c:v>240300</c:v>
                      </c:pt>
                      <c:pt idx="263">
                        <c:v>240400</c:v>
                      </c:pt>
                      <c:pt idx="264">
                        <c:v>240500</c:v>
                      </c:pt>
                      <c:pt idx="265">
                        <c:v>240600</c:v>
                      </c:pt>
                      <c:pt idx="266">
                        <c:v>240700</c:v>
                      </c:pt>
                      <c:pt idx="267">
                        <c:v>240800</c:v>
                      </c:pt>
                      <c:pt idx="268">
                        <c:v>240900</c:v>
                      </c:pt>
                      <c:pt idx="269">
                        <c:v>241000</c:v>
                      </c:pt>
                      <c:pt idx="270">
                        <c:v>241100</c:v>
                      </c:pt>
                      <c:pt idx="271">
                        <c:v>241200</c:v>
                      </c:pt>
                      <c:pt idx="272">
                        <c:v>241300</c:v>
                      </c:pt>
                      <c:pt idx="273">
                        <c:v>241400</c:v>
                      </c:pt>
                      <c:pt idx="274">
                        <c:v>241500</c:v>
                      </c:pt>
                      <c:pt idx="275">
                        <c:v>241600</c:v>
                      </c:pt>
                      <c:pt idx="276">
                        <c:v>241700</c:v>
                      </c:pt>
                      <c:pt idx="277">
                        <c:v>241800</c:v>
                      </c:pt>
                      <c:pt idx="278">
                        <c:v>241900</c:v>
                      </c:pt>
                      <c:pt idx="279">
                        <c:v>242000</c:v>
                      </c:pt>
                      <c:pt idx="280">
                        <c:v>242100</c:v>
                      </c:pt>
                      <c:pt idx="281">
                        <c:v>242200</c:v>
                      </c:pt>
                      <c:pt idx="282">
                        <c:v>242300</c:v>
                      </c:pt>
                      <c:pt idx="283">
                        <c:v>242400</c:v>
                      </c:pt>
                      <c:pt idx="284">
                        <c:v>242500</c:v>
                      </c:pt>
                      <c:pt idx="285">
                        <c:v>242600</c:v>
                      </c:pt>
                      <c:pt idx="286">
                        <c:v>242700</c:v>
                      </c:pt>
                      <c:pt idx="287">
                        <c:v>242800</c:v>
                      </c:pt>
                      <c:pt idx="288">
                        <c:v>242900</c:v>
                      </c:pt>
                      <c:pt idx="289">
                        <c:v>243000</c:v>
                      </c:pt>
                      <c:pt idx="290">
                        <c:v>243100</c:v>
                      </c:pt>
                      <c:pt idx="291">
                        <c:v>243200</c:v>
                      </c:pt>
                      <c:pt idx="292">
                        <c:v>243300</c:v>
                      </c:pt>
                      <c:pt idx="293">
                        <c:v>243400</c:v>
                      </c:pt>
                      <c:pt idx="294">
                        <c:v>243500</c:v>
                      </c:pt>
                      <c:pt idx="295">
                        <c:v>243600</c:v>
                      </c:pt>
                      <c:pt idx="296">
                        <c:v>243700</c:v>
                      </c:pt>
                      <c:pt idx="297">
                        <c:v>243800</c:v>
                      </c:pt>
                      <c:pt idx="298">
                        <c:v>243900</c:v>
                      </c:pt>
                      <c:pt idx="299">
                        <c:v>244000</c:v>
                      </c:pt>
                      <c:pt idx="300">
                        <c:v>244100</c:v>
                      </c:pt>
                      <c:pt idx="301">
                        <c:v>244200</c:v>
                      </c:pt>
                      <c:pt idx="302">
                        <c:v>244300</c:v>
                      </c:pt>
                      <c:pt idx="303">
                        <c:v>244400</c:v>
                      </c:pt>
                      <c:pt idx="304">
                        <c:v>244500</c:v>
                      </c:pt>
                      <c:pt idx="305">
                        <c:v>244600</c:v>
                      </c:pt>
                      <c:pt idx="306">
                        <c:v>244700</c:v>
                      </c:pt>
                      <c:pt idx="307">
                        <c:v>244800</c:v>
                      </c:pt>
                      <c:pt idx="308">
                        <c:v>244900</c:v>
                      </c:pt>
                      <c:pt idx="309">
                        <c:v>245000</c:v>
                      </c:pt>
                      <c:pt idx="310">
                        <c:v>245100</c:v>
                      </c:pt>
                      <c:pt idx="311">
                        <c:v>245200</c:v>
                      </c:pt>
                      <c:pt idx="312">
                        <c:v>245300</c:v>
                      </c:pt>
                      <c:pt idx="313">
                        <c:v>245400</c:v>
                      </c:pt>
                      <c:pt idx="314">
                        <c:v>245500</c:v>
                      </c:pt>
                      <c:pt idx="315">
                        <c:v>245600</c:v>
                      </c:pt>
                      <c:pt idx="316">
                        <c:v>245700</c:v>
                      </c:pt>
                      <c:pt idx="317">
                        <c:v>245800</c:v>
                      </c:pt>
                      <c:pt idx="318">
                        <c:v>245900</c:v>
                      </c:pt>
                      <c:pt idx="319">
                        <c:v>246000</c:v>
                      </c:pt>
                      <c:pt idx="320">
                        <c:v>246100</c:v>
                      </c:pt>
                      <c:pt idx="321">
                        <c:v>246200</c:v>
                      </c:pt>
                      <c:pt idx="322">
                        <c:v>246300</c:v>
                      </c:pt>
                      <c:pt idx="323">
                        <c:v>246400</c:v>
                      </c:pt>
                      <c:pt idx="324">
                        <c:v>246500</c:v>
                      </c:pt>
                      <c:pt idx="325">
                        <c:v>246600</c:v>
                      </c:pt>
                      <c:pt idx="326">
                        <c:v>246700</c:v>
                      </c:pt>
                      <c:pt idx="327">
                        <c:v>246800</c:v>
                      </c:pt>
                      <c:pt idx="328">
                        <c:v>246900</c:v>
                      </c:pt>
                      <c:pt idx="329">
                        <c:v>247000</c:v>
                      </c:pt>
                      <c:pt idx="330">
                        <c:v>247100</c:v>
                      </c:pt>
                      <c:pt idx="331">
                        <c:v>247200</c:v>
                      </c:pt>
                      <c:pt idx="332">
                        <c:v>247300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'[1]Comparision as per CA'!$AV$2:$AV$335</c15:sqref>
                        </c15:formulaRef>
                      </c:ext>
                    </c:extLst>
                    <c:numCache>
                      <c:formatCode>General</c:formatCode>
                      <c:ptCount val="334"/>
                      <c:pt idx="1">
                        <c:v>1.2480000000000002</c:v>
                      </c:pt>
                      <c:pt idx="2">
                        <c:v>2.4279999999999999</c:v>
                      </c:pt>
                      <c:pt idx="3">
                        <c:v>1.1140000000000003</c:v>
                      </c:pt>
                      <c:pt idx="4">
                        <c:v>0.33100000000000007</c:v>
                      </c:pt>
                      <c:pt idx="5">
                        <c:v>2.88</c:v>
                      </c:pt>
                      <c:pt idx="6">
                        <c:v>2.1039999999999992</c:v>
                      </c:pt>
                      <c:pt idx="7">
                        <c:v>0.35500000000000009</c:v>
                      </c:pt>
                      <c:pt idx="8">
                        <c:v>6.5870000000000006</c:v>
                      </c:pt>
                      <c:pt idx="9">
                        <c:v>3.9429999999999992</c:v>
                      </c:pt>
                      <c:pt idx="10">
                        <c:v>1.7400000000000004</c:v>
                      </c:pt>
                      <c:pt idx="11">
                        <c:v>1.2389999999999999</c:v>
                      </c:pt>
                      <c:pt idx="12">
                        <c:v>1.5990000000000004</c:v>
                      </c:pt>
                      <c:pt idx="13">
                        <c:v>1.5159999999999998</c:v>
                      </c:pt>
                      <c:pt idx="14">
                        <c:v>1.8479999999999996</c:v>
                      </c:pt>
                      <c:pt idx="15">
                        <c:v>2.5459999999999976</c:v>
                      </c:pt>
                      <c:pt idx="16">
                        <c:v>1.2369999999999999</c:v>
                      </c:pt>
                      <c:pt idx="17">
                        <c:v>1.6669999999999996</c:v>
                      </c:pt>
                      <c:pt idx="18">
                        <c:v>3.7970000000000006</c:v>
                      </c:pt>
                      <c:pt idx="19">
                        <c:v>1.2E-2</c:v>
                      </c:pt>
                      <c:pt idx="20">
                        <c:v>0.04</c:v>
                      </c:pt>
                      <c:pt idx="21">
                        <c:v>1.3759999999999999</c:v>
                      </c:pt>
                      <c:pt idx="22">
                        <c:v>3.5760000000000001</c:v>
                      </c:pt>
                      <c:pt idx="23">
                        <c:v>4.5320000000000009</c:v>
                      </c:pt>
                      <c:pt idx="24">
                        <c:v>1.8869999999999998</c:v>
                      </c:pt>
                      <c:pt idx="25">
                        <c:v>3.5059999999999993</c:v>
                      </c:pt>
                      <c:pt idx="26">
                        <c:v>0.27100000000000007</c:v>
                      </c:pt>
                      <c:pt idx="27">
                        <c:v>0.89500000000000035</c:v>
                      </c:pt>
                      <c:pt idx="28">
                        <c:v>0.66700000000000015</c:v>
                      </c:pt>
                      <c:pt idx="29">
                        <c:v>2.931</c:v>
                      </c:pt>
                      <c:pt idx="30">
                        <c:v>1.2309999999999999</c:v>
                      </c:pt>
                      <c:pt idx="31">
                        <c:v>1.2670000000000001</c:v>
                      </c:pt>
                      <c:pt idx="32">
                        <c:v>5.6830000000000016</c:v>
                      </c:pt>
                      <c:pt idx="33">
                        <c:v>3.1270000000000002</c:v>
                      </c:pt>
                      <c:pt idx="34">
                        <c:v>1.9430000000000001</c:v>
                      </c:pt>
                      <c:pt idx="35">
                        <c:v>1.5859999999999999</c:v>
                      </c:pt>
                      <c:pt idx="36">
                        <c:v>3.7069999999999994</c:v>
                      </c:pt>
                      <c:pt idx="37">
                        <c:v>7.5280000000000005</c:v>
                      </c:pt>
                      <c:pt idx="38">
                        <c:v>6.9669999999999979</c:v>
                      </c:pt>
                      <c:pt idx="39">
                        <c:v>6.0659999999999963</c:v>
                      </c:pt>
                      <c:pt idx="40">
                        <c:v>2.2940000000000005</c:v>
                      </c:pt>
                      <c:pt idx="41">
                        <c:v>0.64600000000000024</c:v>
                      </c:pt>
                      <c:pt idx="42">
                        <c:v>1.2869999999999999</c:v>
                      </c:pt>
                      <c:pt idx="43">
                        <c:v>0.18099999999999999</c:v>
                      </c:pt>
                      <c:pt idx="44">
                        <c:v>0.44300000000000017</c:v>
                      </c:pt>
                      <c:pt idx="45">
                        <c:v>1.2369999999999999</c:v>
                      </c:pt>
                      <c:pt idx="46">
                        <c:v>8.6680000000000028</c:v>
                      </c:pt>
                      <c:pt idx="47">
                        <c:v>3.0730000000000004</c:v>
                      </c:pt>
                      <c:pt idx="48">
                        <c:v>2.1910000000000003</c:v>
                      </c:pt>
                      <c:pt idx="49">
                        <c:v>4.6829999999999989</c:v>
                      </c:pt>
                      <c:pt idx="50">
                        <c:v>3.6339999999999995</c:v>
                      </c:pt>
                      <c:pt idx="51">
                        <c:v>4.5350000000000001</c:v>
                      </c:pt>
                      <c:pt idx="52">
                        <c:v>1.7559999999999998</c:v>
                      </c:pt>
                      <c:pt idx="53">
                        <c:v>2.8439999999999994</c:v>
                      </c:pt>
                      <c:pt idx="54">
                        <c:v>1.4309999999999998</c:v>
                      </c:pt>
                      <c:pt idx="55">
                        <c:v>2.4019999999999992</c:v>
                      </c:pt>
                      <c:pt idx="56">
                        <c:v>0.81500000000000006</c:v>
                      </c:pt>
                      <c:pt idx="57">
                        <c:v>1.6260000000000003</c:v>
                      </c:pt>
                      <c:pt idx="58">
                        <c:v>2.2619999999999991</c:v>
                      </c:pt>
                      <c:pt idx="59">
                        <c:v>2.1989999999999998</c:v>
                      </c:pt>
                      <c:pt idx="60">
                        <c:v>2.1479999999999997</c:v>
                      </c:pt>
                      <c:pt idx="61">
                        <c:v>2.1189999999999998</c:v>
                      </c:pt>
                      <c:pt idx="62">
                        <c:v>1.3379999999999996</c:v>
                      </c:pt>
                      <c:pt idx="63">
                        <c:v>0.20799999999999999</c:v>
                      </c:pt>
                      <c:pt idx="64">
                        <c:v>0.26200000000000007</c:v>
                      </c:pt>
                      <c:pt idx="65">
                        <c:v>0.34700000000000003</c:v>
                      </c:pt>
                      <c:pt idx="66">
                        <c:v>2.457999999999998</c:v>
                      </c:pt>
                      <c:pt idx="67">
                        <c:v>3.9299999999999975</c:v>
                      </c:pt>
                      <c:pt idx="68">
                        <c:v>5.9720000000000004</c:v>
                      </c:pt>
                      <c:pt idx="69">
                        <c:v>2.9779999999999989</c:v>
                      </c:pt>
                      <c:pt idx="70">
                        <c:v>3.7859999999999996</c:v>
                      </c:pt>
                      <c:pt idx="71">
                        <c:v>5.4129999999999985</c:v>
                      </c:pt>
                      <c:pt idx="72">
                        <c:v>3.6480000000000001</c:v>
                      </c:pt>
                      <c:pt idx="73">
                        <c:v>1.7009999999999994</c:v>
                      </c:pt>
                      <c:pt idx="74">
                        <c:v>1.4429999999999996</c:v>
                      </c:pt>
                      <c:pt idx="75">
                        <c:v>4.7619999999999996</c:v>
                      </c:pt>
                      <c:pt idx="76">
                        <c:v>5.7399999999999993</c:v>
                      </c:pt>
                      <c:pt idx="77">
                        <c:v>4.8709999999999987</c:v>
                      </c:pt>
                      <c:pt idx="78">
                        <c:v>4.7640000000000002</c:v>
                      </c:pt>
                      <c:pt idx="79">
                        <c:v>5.0399999999999991</c:v>
                      </c:pt>
                      <c:pt idx="80">
                        <c:v>1.2280000000000004</c:v>
                      </c:pt>
                      <c:pt idx="81">
                        <c:v>2.1199999999999992</c:v>
                      </c:pt>
                      <c:pt idx="82">
                        <c:v>3.2980000000000005</c:v>
                      </c:pt>
                      <c:pt idx="83">
                        <c:v>3.1659999999999995</c:v>
                      </c:pt>
                      <c:pt idx="84">
                        <c:v>8.405999999999997</c:v>
                      </c:pt>
                      <c:pt idx="85">
                        <c:v>4.9250000000000007</c:v>
                      </c:pt>
                      <c:pt idx="86">
                        <c:v>0.8370000000000003</c:v>
                      </c:pt>
                      <c:pt idx="87">
                        <c:v>5.3830000000000018</c:v>
                      </c:pt>
                      <c:pt idx="88">
                        <c:v>9.7360000000000024</c:v>
                      </c:pt>
                      <c:pt idx="89">
                        <c:v>1.2670000000000001</c:v>
                      </c:pt>
                      <c:pt idx="90">
                        <c:v>9.5950000000000006</c:v>
                      </c:pt>
                      <c:pt idx="91">
                        <c:v>6.0409999999999995</c:v>
                      </c:pt>
                      <c:pt idx="92">
                        <c:v>9.0319999999999983</c:v>
                      </c:pt>
                      <c:pt idx="93">
                        <c:v>4.4269999999999996</c:v>
                      </c:pt>
                      <c:pt idx="94">
                        <c:v>6.2350000000000012</c:v>
                      </c:pt>
                      <c:pt idx="95">
                        <c:v>5.137999999999999</c:v>
                      </c:pt>
                      <c:pt idx="96">
                        <c:v>3.4859999999999989</c:v>
                      </c:pt>
                      <c:pt idx="97">
                        <c:v>4.8729999999999984</c:v>
                      </c:pt>
                      <c:pt idx="98">
                        <c:v>4.4669999999999996</c:v>
                      </c:pt>
                      <c:pt idx="99">
                        <c:v>6.5299999999999994</c:v>
                      </c:pt>
                      <c:pt idx="100">
                        <c:v>6.894000000000001</c:v>
                      </c:pt>
                      <c:pt idx="101">
                        <c:v>1.8190000000000002</c:v>
                      </c:pt>
                      <c:pt idx="102">
                        <c:v>0.90000000000000047</c:v>
                      </c:pt>
                      <c:pt idx="103">
                        <c:v>2.9639999999999991</c:v>
                      </c:pt>
                      <c:pt idx="104">
                        <c:v>3.015000000000001</c:v>
                      </c:pt>
                      <c:pt idx="105">
                        <c:v>6.2519999999999989</c:v>
                      </c:pt>
                      <c:pt idx="106">
                        <c:v>4.4669999999999979</c:v>
                      </c:pt>
                      <c:pt idx="107">
                        <c:v>3.1260000000000003</c:v>
                      </c:pt>
                      <c:pt idx="108">
                        <c:v>4.7229999999999999</c:v>
                      </c:pt>
                      <c:pt idx="109">
                        <c:v>3.302</c:v>
                      </c:pt>
                      <c:pt idx="110">
                        <c:v>3.5409999999999986</c:v>
                      </c:pt>
                      <c:pt idx="111">
                        <c:v>10.992999999999999</c:v>
                      </c:pt>
                      <c:pt idx="112">
                        <c:v>6.394000000000001</c:v>
                      </c:pt>
                      <c:pt idx="113">
                        <c:v>3.6490000000000005</c:v>
                      </c:pt>
                      <c:pt idx="114">
                        <c:v>3.754</c:v>
                      </c:pt>
                      <c:pt idx="115">
                        <c:v>1.4169999999999996</c:v>
                      </c:pt>
                      <c:pt idx="116">
                        <c:v>0.62500000000000011</c:v>
                      </c:pt>
                      <c:pt idx="117">
                        <c:v>0.56500000000000028</c:v>
                      </c:pt>
                      <c:pt idx="118">
                        <c:v>2.4709999999999996</c:v>
                      </c:pt>
                      <c:pt idx="119">
                        <c:v>2.3770000000000002</c:v>
                      </c:pt>
                      <c:pt idx="120">
                        <c:v>1.8930000000000002</c:v>
                      </c:pt>
                      <c:pt idx="121">
                        <c:v>1.1060000000000003</c:v>
                      </c:pt>
                      <c:pt idx="122">
                        <c:v>5.2150000000000016</c:v>
                      </c:pt>
                      <c:pt idx="123">
                        <c:v>4.5139999999999993</c:v>
                      </c:pt>
                      <c:pt idx="124">
                        <c:v>4.3069999999999995</c:v>
                      </c:pt>
                      <c:pt idx="125">
                        <c:v>1.9399999999999997</c:v>
                      </c:pt>
                      <c:pt idx="126">
                        <c:v>8.5109999999999957</c:v>
                      </c:pt>
                      <c:pt idx="127">
                        <c:v>3.754999999999999</c:v>
                      </c:pt>
                      <c:pt idx="128">
                        <c:v>0.70600000000000018</c:v>
                      </c:pt>
                      <c:pt idx="129">
                        <c:v>6.0870000000000006</c:v>
                      </c:pt>
                      <c:pt idx="130">
                        <c:v>5.4089999999999989</c:v>
                      </c:pt>
                      <c:pt idx="131">
                        <c:v>5.9219999999999997</c:v>
                      </c:pt>
                      <c:pt idx="132">
                        <c:v>5.3189999999999991</c:v>
                      </c:pt>
                      <c:pt idx="133">
                        <c:v>4.6360000000000001</c:v>
                      </c:pt>
                      <c:pt idx="134">
                        <c:v>6.5439999999999996</c:v>
                      </c:pt>
                      <c:pt idx="135">
                        <c:v>4.5679999999999978</c:v>
                      </c:pt>
                      <c:pt idx="136">
                        <c:v>4.1679999999999984</c:v>
                      </c:pt>
                      <c:pt idx="137">
                        <c:v>1.8110000000000002</c:v>
                      </c:pt>
                      <c:pt idx="138">
                        <c:v>3.3369999999999993</c:v>
                      </c:pt>
                      <c:pt idx="139">
                        <c:v>1.1120000000000001</c:v>
                      </c:pt>
                      <c:pt idx="140">
                        <c:v>2.6320000000000001</c:v>
                      </c:pt>
                      <c:pt idx="141">
                        <c:v>1.3939999999999997</c:v>
                      </c:pt>
                      <c:pt idx="142">
                        <c:v>8.0000000000000002E-3</c:v>
                      </c:pt>
                      <c:pt idx="143">
                        <c:v>1.6E-2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0.18700000000000003</c:v>
                      </c:pt>
                      <c:pt idx="148">
                        <c:v>0.13199999999999998</c:v>
                      </c:pt>
                      <c:pt idx="149">
                        <c:v>0</c:v>
                      </c:pt>
                      <c:pt idx="150">
                        <c:v>1.0859999999999999</c:v>
                      </c:pt>
                      <c:pt idx="151">
                        <c:v>2.0769999999999995</c:v>
                      </c:pt>
                      <c:pt idx="152">
                        <c:v>1.079</c:v>
                      </c:pt>
                      <c:pt idx="153">
                        <c:v>0.17699999999999999</c:v>
                      </c:pt>
                      <c:pt idx="154">
                        <c:v>1.0260000000000005</c:v>
                      </c:pt>
                      <c:pt idx="155">
                        <c:v>0.249</c:v>
                      </c:pt>
                      <c:pt idx="156">
                        <c:v>2.99</c:v>
                      </c:pt>
                      <c:pt idx="157">
                        <c:v>0.5990000000000002</c:v>
                      </c:pt>
                      <c:pt idx="158">
                        <c:v>0.4210000000000001</c:v>
                      </c:pt>
                      <c:pt idx="159">
                        <c:v>0.183</c:v>
                      </c:pt>
                      <c:pt idx="160">
                        <c:v>0.25800000000000006</c:v>
                      </c:pt>
                      <c:pt idx="161">
                        <c:v>0.70100000000000018</c:v>
                      </c:pt>
                      <c:pt idx="162">
                        <c:v>6.0000000000000005E-2</c:v>
                      </c:pt>
                      <c:pt idx="163">
                        <c:v>0.20800000000000005</c:v>
                      </c:pt>
                      <c:pt idx="164">
                        <c:v>0.03</c:v>
                      </c:pt>
                      <c:pt idx="165">
                        <c:v>0.42600000000000021</c:v>
                      </c:pt>
                      <c:pt idx="166">
                        <c:v>0.25200000000000006</c:v>
                      </c:pt>
                      <c:pt idx="167">
                        <c:v>0.13</c:v>
                      </c:pt>
                      <c:pt idx="168">
                        <c:v>0.84799999999999998</c:v>
                      </c:pt>
                      <c:pt idx="169">
                        <c:v>0.90900000000000036</c:v>
                      </c:pt>
                      <c:pt idx="170">
                        <c:v>5.8000000000000003E-2</c:v>
                      </c:pt>
                      <c:pt idx="171">
                        <c:v>0.94200000000000028</c:v>
                      </c:pt>
                      <c:pt idx="172">
                        <c:v>0.14100000000000001</c:v>
                      </c:pt>
                      <c:pt idx="173">
                        <c:v>0.14499999999999999</c:v>
                      </c:pt>
                      <c:pt idx="174">
                        <c:v>0</c:v>
                      </c:pt>
                      <c:pt idx="175">
                        <c:v>1.391</c:v>
                      </c:pt>
                      <c:pt idx="176">
                        <c:v>1.0290000000000001</c:v>
                      </c:pt>
                      <c:pt idx="177">
                        <c:v>0.90500000000000014</c:v>
                      </c:pt>
                      <c:pt idx="178">
                        <c:v>0.22300000000000003</c:v>
                      </c:pt>
                      <c:pt idx="179">
                        <c:v>0.20700000000000007</c:v>
                      </c:pt>
                      <c:pt idx="180">
                        <c:v>0.99200000000000033</c:v>
                      </c:pt>
                      <c:pt idx="181">
                        <c:v>0.60000000000000009</c:v>
                      </c:pt>
                      <c:pt idx="182">
                        <c:v>0.22100000000000003</c:v>
                      </c:pt>
                      <c:pt idx="183">
                        <c:v>7.0000000000000001E-3</c:v>
                      </c:pt>
                      <c:pt idx="184">
                        <c:v>0.01</c:v>
                      </c:pt>
                      <c:pt idx="185">
                        <c:v>0</c:v>
                      </c:pt>
                      <c:pt idx="186">
                        <c:v>3.6999999999999998E-2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9.2999999999999985E-2</c:v>
                      </c:pt>
                      <c:pt idx="192">
                        <c:v>0.59200000000000008</c:v>
                      </c:pt>
                      <c:pt idx="193">
                        <c:v>3.2000000000000001E-2</c:v>
                      </c:pt>
                      <c:pt idx="194">
                        <c:v>0.24300000000000002</c:v>
                      </c:pt>
                      <c:pt idx="195">
                        <c:v>0</c:v>
                      </c:pt>
                      <c:pt idx="196">
                        <c:v>0.28900000000000003</c:v>
                      </c:pt>
                      <c:pt idx="197">
                        <c:v>0.34299999999999997</c:v>
                      </c:pt>
                      <c:pt idx="198">
                        <c:v>0.39</c:v>
                      </c:pt>
                      <c:pt idx="199">
                        <c:v>0.21100000000000005</c:v>
                      </c:pt>
                      <c:pt idx="200">
                        <c:v>0.19599999999999998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5.3000000000000005E-2</c:v>
                      </c:pt>
                      <c:pt idx="206">
                        <c:v>8.2000000000000003E-2</c:v>
                      </c:pt>
                      <c:pt idx="207">
                        <c:v>3.9869999999999992</c:v>
                      </c:pt>
                      <c:pt idx="208">
                        <c:v>0.73899999999999999</c:v>
                      </c:pt>
                      <c:pt idx="209">
                        <c:v>1.6220000000000001</c:v>
                      </c:pt>
                      <c:pt idx="210">
                        <c:v>0.92200000000000026</c:v>
                      </c:pt>
                      <c:pt idx="211">
                        <c:v>0</c:v>
                      </c:pt>
                      <c:pt idx="212">
                        <c:v>1.4150000000000003</c:v>
                      </c:pt>
                      <c:pt idx="213">
                        <c:v>0.74300000000000033</c:v>
                      </c:pt>
                      <c:pt idx="214">
                        <c:v>0.17100000000000001</c:v>
                      </c:pt>
                      <c:pt idx="215">
                        <c:v>0.53700000000000003</c:v>
                      </c:pt>
                      <c:pt idx="216">
                        <c:v>3.4899999999999989</c:v>
                      </c:pt>
                      <c:pt idx="217">
                        <c:v>0.4300000000000001</c:v>
                      </c:pt>
                      <c:pt idx="218">
                        <c:v>2.3149999999999986</c:v>
                      </c:pt>
                      <c:pt idx="219">
                        <c:v>0.80800000000000027</c:v>
                      </c:pt>
                      <c:pt idx="220">
                        <c:v>2.4559999999999991</c:v>
                      </c:pt>
                      <c:pt idx="221">
                        <c:v>0.40400000000000003</c:v>
                      </c:pt>
                      <c:pt idx="222">
                        <c:v>0.58800000000000008</c:v>
                      </c:pt>
                      <c:pt idx="223">
                        <c:v>0.40800000000000008</c:v>
                      </c:pt>
                      <c:pt idx="224">
                        <c:v>0.26300000000000001</c:v>
                      </c:pt>
                      <c:pt idx="225">
                        <c:v>0.14799999999999999</c:v>
                      </c:pt>
                      <c:pt idx="226">
                        <c:v>4.8000000000000001E-2</c:v>
                      </c:pt>
                      <c:pt idx="227">
                        <c:v>5.0000000000000001E-3</c:v>
                      </c:pt>
                      <c:pt idx="228">
                        <c:v>0.14700000000000002</c:v>
                      </c:pt>
                      <c:pt idx="229">
                        <c:v>3.4000000000000002E-2</c:v>
                      </c:pt>
                      <c:pt idx="230">
                        <c:v>0.34700000000000009</c:v>
                      </c:pt>
                      <c:pt idx="231">
                        <c:v>3.5789999999999993</c:v>
                      </c:pt>
                      <c:pt idx="232">
                        <c:v>0.54700000000000004</c:v>
                      </c:pt>
                      <c:pt idx="233">
                        <c:v>7.8E-2</c:v>
                      </c:pt>
                      <c:pt idx="234">
                        <c:v>0.4260000000000001</c:v>
                      </c:pt>
                      <c:pt idx="235">
                        <c:v>0.65800000000000014</c:v>
                      </c:pt>
                      <c:pt idx="236">
                        <c:v>1.6629999999999987</c:v>
                      </c:pt>
                      <c:pt idx="237">
                        <c:v>2.8919999999999995</c:v>
                      </c:pt>
                      <c:pt idx="238">
                        <c:v>0.27199999999999996</c:v>
                      </c:pt>
                      <c:pt idx="239">
                        <c:v>0.87600000000000044</c:v>
                      </c:pt>
                      <c:pt idx="240">
                        <c:v>0.6990000000000004</c:v>
                      </c:pt>
                      <c:pt idx="241">
                        <c:v>7.4999999999999997E-2</c:v>
                      </c:pt>
                      <c:pt idx="242">
                        <c:v>3.1E-2</c:v>
                      </c:pt>
                      <c:pt idx="243">
                        <c:v>1.1059999999999997</c:v>
                      </c:pt>
                      <c:pt idx="244">
                        <c:v>0.14099999999999999</c:v>
                      </c:pt>
                      <c:pt idx="245">
                        <c:v>0</c:v>
                      </c:pt>
                      <c:pt idx="246">
                        <c:v>6.3999999999999987E-2</c:v>
                      </c:pt>
                      <c:pt idx="247">
                        <c:v>0.30800000000000011</c:v>
                      </c:pt>
                      <c:pt idx="248">
                        <c:v>0.48399999999999999</c:v>
                      </c:pt>
                      <c:pt idx="249">
                        <c:v>1.7240000000000002</c:v>
                      </c:pt>
                      <c:pt idx="250">
                        <c:v>0.19700000000000001</c:v>
                      </c:pt>
                      <c:pt idx="251">
                        <c:v>0.55900000000000005</c:v>
                      </c:pt>
                      <c:pt idx="252">
                        <c:v>0.20200000000000004</c:v>
                      </c:pt>
                      <c:pt idx="253">
                        <c:v>3.5999999999999997E-2</c:v>
                      </c:pt>
                      <c:pt idx="254">
                        <c:v>6.5999999999999989E-2</c:v>
                      </c:pt>
                      <c:pt idx="255">
                        <c:v>0.70200000000000007</c:v>
                      </c:pt>
                      <c:pt idx="256">
                        <c:v>8.1000000000000003E-2</c:v>
                      </c:pt>
                      <c:pt idx="257">
                        <c:v>0</c:v>
                      </c:pt>
                      <c:pt idx="258">
                        <c:v>9.8000000000000004E-2</c:v>
                      </c:pt>
                      <c:pt idx="259">
                        <c:v>8.9999999999999993E-3</c:v>
                      </c:pt>
                      <c:pt idx="260">
                        <c:v>0.44400000000000006</c:v>
                      </c:pt>
                      <c:pt idx="261">
                        <c:v>0.24900000000000003</c:v>
                      </c:pt>
                      <c:pt idx="262">
                        <c:v>1.0999999999999999E-2</c:v>
                      </c:pt>
                      <c:pt idx="263">
                        <c:v>0</c:v>
                      </c:pt>
                      <c:pt idx="264">
                        <c:v>5.3999999999999999E-2</c:v>
                      </c:pt>
                      <c:pt idx="265">
                        <c:v>1.2E-2</c:v>
                      </c:pt>
                      <c:pt idx="266">
                        <c:v>0.15000000000000002</c:v>
                      </c:pt>
                      <c:pt idx="267">
                        <c:v>3.3000000000000002E-2</c:v>
                      </c:pt>
                      <c:pt idx="268">
                        <c:v>1.2999999999999999E-2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0.42900000000000005</c:v>
                      </c:pt>
                      <c:pt idx="272">
                        <c:v>1.0999999999999999E-2</c:v>
                      </c:pt>
                      <c:pt idx="273">
                        <c:v>8.0000000000000002E-3</c:v>
                      </c:pt>
                      <c:pt idx="274">
                        <c:v>2.4409999999999994</c:v>
                      </c:pt>
                      <c:pt idx="275">
                        <c:v>0.92300000000000026</c:v>
                      </c:pt>
                      <c:pt idx="276">
                        <c:v>0.79800000000000015</c:v>
                      </c:pt>
                      <c:pt idx="277">
                        <c:v>0.51800000000000002</c:v>
                      </c:pt>
                      <c:pt idx="278">
                        <c:v>0.87000000000000011</c:v>
                      </c:pt>
                      <c:pt idx="279">
                        <c:v>2.0089999999999999</c:v>
                      </c:pt>
                      <c:pt idx="280">
                        <c:v>0.13400000000000001</c:v>
                      </c:pt>
                      <c:pt idx="281">
                        <c:v>2.7E-2</c:v>
                      </c:pt>
                      <c:pt idx="282">
                        <c:v>0.106</c:v>
                      </c:pt>
                      <c:pt idx="283">
                        <c:v>8.9999999999999993E-3</c:v>
                      </c:pt>
                      <c:pt idx="284">
                        <c:v>6.3E-2</c:v>
                      </c:pt>
                      <c:pt idx="285">
                        <c:v>0.06</c:v>
                      </c:pt>
                      <c:pt idx="286">
                        <c:v>6.7000000000000004E-2</c:v>
                      </c:pt>
                      <c:pt idx="287">
                        <c:v>0</c:v>
                      </c:pt>
                      <c:pt idx="288">
                        <c:v>1.2739999999999998</c:v>
                      </c:pt>
                      <c:pt idx="289">
                        <c:v>0.129</c:v>
                      </c:pt>
                      <c:pt idx="290">
                        <c:v>7.8E-2</c:v>
                      </c:pt>
                      <c:pt idx="291">
                        <c:v>0</c:v>
                      </c:pt>
                      <c:pt idx="292">
                        <c:v>0.11600000000000001</c:v>
                      </c:pt>
                      <c:pt idx="293">
                        <c:v>1.6989999999999996</c:v>
                      </c:pt>
                      <c:pt idx="294">
                        <c:v>4.2999999999999997E-2</c:v>
                      </c:pt>
                      <c:pt idx="295">
                        <c:v>0.15899999999999997</c:v>
                      </c:pt>
                      <c:pt idx="296">
                        <c:v>8.9999999999999993E-3</c:v>
                      </c:pt>
                      <c:pt idx="297">
                        <c:v>4.2000000000000003E-2</c:v>
                      </c:pt>
                      <c:pt idx="298">
                        <c:v>0</c:v>
                      </c:pt>
                      <c:pt idx="299">
                        <c:v>4.4999999999999998E-2</c:v>
                      </c:pt>
                      <c:pt idx="300">
                        <c:v>0</c:v>
                      </c:pt>
                      <c:pt idx="301">
                        <c:v>4.0999999999999995E-2</c:v>
                      </c:pt>
                      <c:pt idx="302">
                        <c:v>7.0000000000000001E-3</c:v>
                      </c:pt>
                      <c:pt idx="303">
                        <c:v>0.04</c:v>
                      </c:pt>
                      <c:pt idx="304">
                        <c:v>0.18300000000000002</c:v>
                      </c:pt>
                      <c:pt idx="305">
                        <c:v>0.16799999999999998</c:v>
                      </c:pt>
                      <c:pt idx="306">
                        <c:v>0.16699999999999998</c:v>
                      </c:pt>
                      <c:pt idx="307">
                        <c:v>0.26600000000000001</c:v>
                      </c:pt>
                      <c:pt idx="308">
                        <c:v>0.29499999999999998</c:v>
                      </c:pt>
                      <c:pt idx="309">
                        <c:v>0.21300000000000005</c:v>
                      </c:pt>
                      <c:pt idx="310">
                        <c:v>2.9599999999999991</c:v>
                      </c:pt>
                      <c:pt idx="311">
                        <c:v>5.0279999999999996</c:v>
                      </c:pt>
                      <c:pt idx="312">
                        <c:v>1.4639999999999997</c:v>
                      </c:pt>
                      <c:pt idx="313">
                        <c:v>0.43400000000000016</c:v>
                      </c:pt>
                      <c:pt idx="314">
                        <c:v>2.2809999999999997</c:v>
                      </c:pt>
                      <c:pt idx="315">
                        <c:v>3.9629999999999996</c:v>
                      </c:pt>
                      <c:pt idx="316">
                        <c:v>0.85100000000000031</c:v>
                      </c:pt>
                      <c:pt idx="317">
                        <c:v>0.78500000000000025</c:v>
                      </c:pt>
                      <c:pt idx="318">
                        <c:v>0.40600000000000003</c:v>
                      </c:pt>
                      <c:pt idx="319">
                        <c:v>0.37899999999999995</c:v>
                      </c:pt>
                      <c:pt idx="320">
                        <c:v>0.108</c:v>
                      </c:pt>
                      <c:pt idx="321">
                        <c:v>0.73000000000000009</c:v>
                      </c:pt>
                      <c:pt idx="322">
                        <c:v>1.7150000000000001</c:v>
                      </c:pt>
                      <c:pt idx="323">
                        <c:v>0.42200000000000004</c:v>
                      </c:pt>
                      <c:pt idx="324">
                        <c:v>0.22900000000000001</c:v>
                      </c:pt>
                      <c:pt idx="325">
                        <c:v>1.3339999999999999</c:v>
                      </c:pt>
                      <c:pt idx="326">
                        <c:v>3.0949999999999984</c:v>
                      </c:pt>
                      <c:pt idx="327">
                        <c:v>1.73</c:v>
                      </c:pt>
                      <c:pt idx="328">
                        <c:v>4.5</c:v>
                      </c:pt>
                      <c:pt idx="329">
                        <c:v>2.2949999999999995</c:v>
                      </c:pt>
                      <c:pt idx="330">
                        <c:v>2.8159999999999998</c:v>
                      </c:pt>
                      <c:pt idx="331">
                        <c:v>2.0809999999999995</c:v>
                      </c:pt>
                      <c:pt idx="332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988-498F-B473-C41950D8FBF3}"/>
                  </c:ext>
                </c:extLst>
              </c15:ser>
            </c15:filteredScatterSeries>
          </c:ext>
        </c:extLst>
      </c:scatterChart>
      <c:valAx>
        <c:axId val="93653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Chainage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28735"/>
        <c:crosses val="autoZero"/>
        <c:crossBetween val="midCat"/>
      </c:valAx>
      <c:valAx>
        <c:axId val="9365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Ravelling in Sq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5383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5.9973071281268352E-2"/>
          <c:y val="0.79802510312380937"/>
          <c:w val="0.89999995062521454"/>
          <c:h val="3.7014213704001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161910</xdr:rowOff>
    </xdr:from>
    <xdr:ext cx="7438570" cy="3419656"/>
    <xdr:graphicFrame macro="">
      <xdr:nvGraphicFramePr>
        <xdr:cNvPr id="1699875476" name="Chart 1">
          <a:extLst>
            <a:ext uri="{FF2B5EF4-FFF2-40B4-BE49-F238E27FC236}">
              <a16:creationId xmlns:a16="http://schemas.microsoft.com/office/drawing/2014/main" id="{00000000-0008-0000-0100-0000940A5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15</xdr:row>
      <xdr:rowOff>45357</xdr:rowOff>
    </xdr:from>
    <xdr:ext cx="7438570" cy="3419656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36DBCB0-1E74-4831-ADF0-0575055A8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7938</xdr:colOff>
      <xdr:row>6</xdr:row>
      <xdr:rowOff>1588</xdr:rowOff>
    </xdr:from>
    <xdr:to>
      <xdr:col>55</xdr:col>
      <xdr:colOff>1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5525D-A404-DB21-AAB1-F511688C6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0</xdr:colOff>
      <xdr:row>35</xdr:row>
      <xdr:rowOff>0</xdr:rowOff>
    </xdr:from>
    <xdr:to>
      <xdr:col>54</xdr:col>
      <xdr:colOff>595313</xdr:colOff>
      <xdr:row>58</xdr:row>
      <xdr:rowOff>46037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6BD9B-0DF0-4E2F-BBE8-3CDD740E0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587375</xdr:colOff>
      <xdr:row>64</xdr:row>
      <xdr:rowOff>31750</xdr:rowOff>
    </xdr:from>
    <xdr:to>
      <xdr:col>54</xdr:col>
      <xdr:colOff>579438</xdr:colOff>
      <xdr:row>87</xdr:row>
      <xdr:rowOff>77787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38122C-0D1D-428E-AC5F-80FFDD30D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0</xdr:colOff>
      <xdr:row>95</xdr:row>
      <xdr:rowOff>15875</xdr:rowOff>
    </xdr:from>
    <xdr:to>
      <xdr:col>54</xdr:col>
      <xdr:colOff>595313</xdr:colOff>
      <xdr:row>118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54CC37-2DC7-40CD-8D9F-D371E5D40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587375</xdr:colOff>
      <xdr:row>64</xdr:row>
      <xdr:rowOff>31750</xdr:rowOff>
    </xdr:from>
    <xdr:to>
      <xdr:col>51</xdr:col>
      <xdr:colOff>0</xdr:colOff>
      <xdr:row>87</xdr:row>
      <xdr:rowOff>77787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D3E133F-BF66-4127-8AC6-CFFF160A8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7938</xdr:colOff>
      <xdr:row>6</xdr:row>
      <xdr:rowOff>1588</xdr:rowOff>
    </xdr:from>
    <xdr:to>
      <xdr:col>55</xdr:col>
      <xdr:colOff>1</xdr:colOff>
      <xdr:row>29</xdr:row>
      <xdr:rowOff>47625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9FB0A5E-92F2-4693-9EF9-C9C8DD85E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0</xdr:colOff>
      <xdr:row>35</xdr:row>
      <xdr:rowOff>0</xdr:rowOff>
    </xdr:from>
    <xdr:to>
      <xdr:col>54</xdr:col>
      <xdr:colOff>595313</xdr:colOff>
      <xdr:row>58</xdr:row>
      <xdr:rowOff>46037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E08CA4A-9C3A-44E9-9548-386602F58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587375</xdr:colOff>
      <xdr:row>64</xdr:row>
      <xdr:rowOff>31750</xdr:rowOff>
    </xdr:from>
    <xdr:to>
      <xdr:col>54</xdr:col>
      <xdr:colOff>579438</xdr:colOff>
      <xdr:row>87</xdr:row>
      <xdr:rowOff>77787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7D8C5E7-F1AA-4833-A792-536DCC970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0</xdr:colOff>
      <xdr:row>95</xdr:row>
      <xdr:rowOff>15875</xdr:rowOff>
    </xdr:from>
    <xdr:to>
      <xdr:col>54</xdr:col>
      <xdr:colOff>595313</xdr:colOff>
      <xdr:row>118</xdr:row>
      <xdr:rowOff>61912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A2D244D-3F0B-4A9D-A44D-FF84AEBC7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7938</xdr:colOff>
      <xdr:row>6</xdr:row>
      <xdr:rowOff>1588</xdr:rowOff>
    </xdr:from>
    <xdr:to>
      <xdr:col>55</xdr:col>
      <xdr:colOff>1</xdr:colOff>
      <xdr:row>29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6512870-E718-4EB4-A0B0-877B38EBF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35</xdr:row>
      <xdr:rowOff>0</xdr:rowOff>
    </xdr:from>
    <xdr:to>
      <xdr:col>54</xdr:col>
      <xdr:colOff>595313</xdr:colOff>
      <xdr:row>58</xdr:row>
      <xdr:rowOff>46037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E37BA99-37F5-4D82-9B93-75ACD7042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587375</xdr:colOff>
      <xdr:row>64</xdr:row>
      <xdr:rowOff>31750</xdr:rowOff>
    </xdr:from>
    <xdr:to>
      <xdr:col>54</xdr:col>
      <xdr:colOff>579438</xdr:colOff>
      <xdr:row>87</xdr:row>
      <xdr:rowOff>77787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C696A2C-3E3A-43FC-9C6E-C46223B30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43</xdr:col>
      <xdr:colOff>0</xdr:colOff>
      <xdr:row>95</xdr:row>
      <xdr:rowOff>15875</xdr:rowOff>
    </xdr:from>
    <xdr:to>
      <xdr:col>54</xdr:col>
      <xdr:colOff>595313</xdr:colOff>
      <xdr:row>118</xdr:row>
      <xdr:rowOff>61912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1E2AF3A-4639-44D6-AE38-09303E57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36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587375</xdr:colOff>
      <xdr:row>6</xdr:row>
      <xdr:rowOff>31750</xdr:rowOff>
    </xdr:from>
    <xdr:to>
      <xdr:col>51</xdr:col>
      <xdr:colOff>0</xdr:colOff>
      <xdr:row>29</xdr:row>
      <xdr:rowOff>77787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66788A6-046C-4115-B5F4-1A2189568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445861</xdr:colOff>
      <xdr:row>6</xdr:row>
      <xdr:rowOff>97064</xdr:rowOff>
    </xdr:from>
    <xdr:to>
      <xdr:col>54</xdr:col>
      <xdr:colOff>437924</xdr:colOff>
      <xdr:row>29</xdr:row>
      <xdr:rowOff>143100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E253324-1FDA-4FED-B4FD-E0E8319D4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0.09593</cdr:x>
      <cdr:y>0.06303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8D4A392-27BD-2C97-82A8-8F9BB3A1862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957155" cy="256054"/>
        </a:xfrm>
        <a:prstGeom xmlns:a="http://schemas.openxmlformats.org/drawingml/2006/main" prst="rect">
          <a:avLst/>
        </a:prstGeom>
      </cdr:spPr>
    </cdr:pic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7</xdr:row>
      <xdr:rowOff>25400</xdr:rowOff>
    </xdr:from>
    <xdr:to>
      <xdr:col>3</xdr:col>
      <xdr:colOff>1844676</xdr:colOff>
      <xdr:row>22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B89FD-D984-4D98-93DF-6F75212F7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14431</xdr:colOff>
      <xdr:row>3</xdr:row>
      <xdr:rowOff>26121</xdr:rowOff>
    </xdr:from>
    <xdr:to>
      <xdr:col>76</xdr:col>
      <xdr:colOff>46182</xdr:colOff>
      <xdr:row>35</xdr:row>
      <xdr:rowOff>145761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C3054-29D6-4207-B556-0F6938A70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0</xdr:colOff>
      <xdr:row>41</xdr:row>
      <xdr:rowOff>-1</xdr:rowOff>
    </xdr:from>
    <xdr:to>
      <xdr:col>75</xdr:col>
      <xdr:colOff>587375</xdr:colOff>
      <xdr:row>73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A21C75-96B5-4ECD-AB84-C46A1904D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0</xdr:colOff>
      <xdr:row>77</xdr:row>
      <xdr:rowOff>0</xdr:rowOff>
    </xdr:from>
    <xdr:to>
      <xdr:col>75</xdr:col>
      <xdr:colOff>587375</xdr:colOff>
      <xdr:row>108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691953-4EA5-4881-BD96-15C20EAFC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0</xdr:colOff>
      <xdr:row>113</xdr:row>
      <xdr:rowOff>0</xdr:rowOff>
    </xdr:from>
    <xdr:to>
      <xdr:col>76</xdr:col>
      <xdr:colOff>15875</xdr:colOff>
      <xdr:row>144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C412D6-6E7B-45B9-B47A-BEB698D13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rver\G\Yash\Yash%20Laptop\NHAI%20NSV%20Project\Projects\DVM%20Pkg-8\Comparision%20as%20per%20CA\Comparision%20as%20per%20CA%20DVM%20Pkg-8.xlsx" TargetMode="External"/><Relationship Id="rId1" Type="http://schemas.openxmlformats.org/officeDocument/2006/relationships/externalLinkPath" Target="file:///\\server\G\Yash\Yash%20Laptop\NHAI%20NSV%20Project\Projects\DVM%20Pkg-8\Comparision%20as%20per%20CA\Comparision%20as%20per%20CA%20DVM%20Pkg-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air and Maintenance asper CA"/>
      <sheetName val="Summary"/>
      <sheetName val="Roughness,Rut,Crack,Raveling"/>
      <sheetName val="Comparision as per CA"/>
      <sheetName val="Crack@50m"/>
      <sheetName val="Potholes"/>
    </sheetNames>
    <sheetDataSet>
      <sheetData sheetId="0" refreshError="1"/>
      <sheetData sheetId="1">
        <row r="1">
          <cell r="B1" t="str">
            <v>Total Lane Length (in Lane km)</v>
          </cell>
          <cell r="C1" t="str">
            <v>Rectification Lane Length (in km)</v>
          </cell>
        </row>
        <row r="2">
          <cell r="A2" t="str">
            <v>Roughness</v>
          </cell>
          <cell r="B2">
            <v>264.39999999999998</v>
          </cell>
          <cell r="C2">
            <v>6.76</v>
          </cell>
        </row>
        <row r="3">
          <cell r="A3" t="str">
            <v>Rutting</v>
          </cell>
          <cell r="B3">
            <v>264.39999999999998</v>
          </cell>
          <cell r="C3">
            <v>149.04</v>
          </cell>
        </row>
        <row r="4">
          <cell r="A4" t="str">
            <v>Cracking</v>
          </cell>
          <cell r="B4">
            <v>264.39999999999998</v>
          </cell>
          <cell r="C4">
            <v>66.38</v>
          </cell>
        </row>
        <row r="5">
          <cell r="A5" t="str">
            <v>Ravelling</v>
          </cell>
          <cell r="B5">
            <v>264.39999999999998</v>
          </cell>
          <cell r="C5">
            <v>110.5</v>
          </cell>
        </row>
        <row r="6">
          <cell r="A6" t="str">
            <v>All 4 Distress</v>
          </cell>
          <cell r="B6">
            <v>264.39999999999998</v>
          </cell>
          <cell r="C6">
            <v>160.46</v>
          </cell>
        </row>
      </sheetData>
      <sheetData sheetId="2" refreshError="1"/>
      <sheetData sheetId="3">
        <row r="1">
          <cell r="D1" t="str">
            <v>Length</v>
          </cell>
          <cell r="E1" t="str">
            <v>Structure Detils</v>
          </cell>
          <cell r="F1" t="str">
            <v>Limitation of BI as per Concession Agreement (in mm/km)</v>
          </cell>
          <cell r="G1" t="str">
            <v xml:space="preserve">L1 Lane Roughness BI (in mm/km) </v>
          </cell>
          <cell r="H1" t="str">
            <v xml:space="preserve">L2 Lane Roughness BI (in mm/km) </v>
          </cell>
          <cell r="I1" t="str">
            <v xml:space="preserve">L3 Lane Roughness BI (in mm/km) </v>
          </cell>
          <cell r="J1" t="str">
            <v xml:space="preserve">L4 Lane Roughness BI (in mm/km) </v>
          </cell>
          <cell r="K1" t="str">
            <v xml:space="preserve">R1 Lane Roughness BI (in mm/km) </v>
          </cell>
          <cell r="L1" t="str">
            <v xml:space="preserve">R2 Lane Roughness BI (in mm/km) </v>
          </cell>
          <cell r="M1" t="str">
            <v xml:space="preserve">R3 Lane Roughness BI (in mm/km) </v>
          </cell>
          <cell r="N1" t="str">
            <v xml:space="preserve">R4 Lane Roughness BI (in mm/km) </v>
          </cell>
          <cell r="O1" t="str">
            <v>Limitation of Rut Depth as per Concession Agreement (in mm)</v>
          </cell>
          <cell r="P1" t="str">
            <v>L1 Rut Depth (in mm)</v>
          </cell>
          <cell r="Q1" t="str">
            <v>L2 Rut Depth (in mm)</v>
          </cell>
          <cell r="R1" t="str">
            <v>L3 Rut Depth (in mm)</v>
          </cell>
          <cell r="S1" t="str">
            <v>L4 Rut Depth (in mm)</v>
          </cell>
          <cell r="T1" t="str">
            <v>R1 Rut Depth (in mm)</v>
          </cell>
          <cell r="U1" t="str">
            <v>R2 Rut Depth (in mm)</v>
          </cell>
          <cell r="V1" t="str">
            <v>R3 Rut Depth (in mm)</v>
          </cell>
          <cell r="W1" t="str">
            <v>R4 Rut Depth (in mm)</v>
          </cell>
          <cell r="X1" t="str">
            <v>Limitation of Cracking as per Concession Agreement (in % Area)</v>
          </cell>
          <cell r="Y1" t="str">
            <v>L1 % Crack Area</v>
          </cell>
          <cell r="Z1" t="str">
            <v>L2 % Crack Area</v>
          </cell>
          <cell r="AA1" t="str">
            <v>L3 % Crack Area</v>
          </cell>
          <cell r="AB1" t="str">
            <v>L4 % Crack Area</v>
          </cell>
          <cell r="AC1" t="str">
            <v>R1 % Crack Area</v>
          </cell>
          <cell r="AD1" t="str">
            <v>R2 % Crack Area</v>
          </cell>
          <cell r="AE1" t="str">
            <v>R3 % Crack Area</v>
          </cell>
          <cell r="AF1" t="str">
            <v>R4 % Crack Area</v>
          </cell>
          <cell r="AG1" t="str">
            <v>Limitation of Ravelling as per Concession Agreement (in %)</v>
          </cell>
          <cell r="AH1" t="str">
            <v>L1 Area (Sq m)</v>
          </cell>
          <cell r="AI1" t="str">
            <v>L1 Ravelling in %</v>
          </cell>
          <cell r="AJ1" t="str">
            <v>L2 Area (Sq m)</v>
          </cell>
          <cell r="AK1" t="str">
            <v>L2 Ravelling in %</v>
          </cell>
          <cell r="AL1" t="str">
            <v>L3 Area (Sq m)</v>
          </cell>
          <cell r="AM1" t="str">
            <v>L3 Ravelling in %</v>
          </cell>
          <cell r="AN1" t="str">
            <v>L4 Area (Sq m)</v>
          </cell>
          <cell r="AO1" t="str">
            <v>L4 Ravelling in %</v>
          </cell>
          <cell r="AP1" t="str">
            <v>R1 Area (Sq m)</v>
          </cell>
          <cell r="AQ1" t="str">
            <v>R1 Ravelling in %</v>
          </cell>
          <cell r="AR1" t="str">
            <v>R2 Area (Sq m)</v>
          </cell>
          <cell r="AS1" t="str">
            <v>R2 Ravelling in %</v>
          </cell>
          <cell r="AT1" t="str">
            <v>R3 Area (Sq m)</v>
          </cell>
          <cell r="AU1" t="str">
            <v>R3 Ravelling in %</v>
          </cell>
          <cell r="AV1" t="str">
            <v>R4 Area (Sq m)</v>
          </cell>
          <cell r="AW1" t="str">
            <v>R4 Ravelling in %</v>
          </cell>
        </row>
        <row r="2">
          <cell r="Q2" t="str">
            <v>Rut Depth (in mm)</v>
          </cell>
          <cell r="R2" t="str">
            <v>Rut Depth (in mm)</v>
          </cell>
          <cell r="S2" t="str">
            <v>Rut Depth (in mm)</v>
          </cell>
        </row>
        <row r="3">
          <cell r="B3">
            <v>214260</v>
          </cell>
          <cell r="D3">
            <v>40</v>
          </cell>
          <cell r="F3">
            <v>2400</v>
          </cell>
          <cell r="G3">
            <v>2653.0694306454361</v>
          </cell>
          <cell r="H3">
            <v>2834.8049099491163</v>
          </cell>
          <cell r="I3">
            <v>3488.8764149996518</v>
          </cell>
          <cell r="J3">
            <v>3838.2098236916654</v>
          </cell>
          <cell r="K3">
            <v>2051.9570858216389</v>
          </cell>
          <cell r="L3">
            <v>1469.3515157241418</v>
          </cell>
          <cell r="M3">
            <v>1655.9937638553179</v>
          </cell>
          <cell r="N3">
            <v>2326.0882405909124</v>
          </cell>
          <cell r="O3">
            <v>5</v>
          </cell>
          <cell r="P3">
            <v>2.5</v>
          </cell>
          <cell r="Q3">
            <v>3.5</v>
          </cell>
          <cell r="R3">
            <v>7.3</v>
          </cell>
          <cell r="S3">
            <v>4.2</v>
          </cell>
          <cell r="T3">
            <v>10.4</v>
          </cell>
          <cell r="U3">
            <v>9.1999999999999993</v>
          </cell>
          <cell r="V3">
            <v>21.5</v>
          </cell>
          <cell r="W3">
            <v>7.2</v>
          </cell>
          <cell r="X3">
            <v>5</v>
          </cell>
          <cell r="Y3">
            <v>4.038428571428572E-2</v>
          </cell>
          <cell r="Z3">
            <v>3.3654999999999997E-2</v>
          </cell>
          <cell r="AA3">
            <v>4.0934685714285717</v>
          </cell>
          <cell r="AB3">
            <v>5.0220835714285723</v>
          </cell>
          <cell r="AC3">
            <v>2.4295714285714285E-2</v>
          </cell>
          <cell r="AD3">
            <v>3.5601578571711263</v>
          </cell>
          <cell r="AE3">
            <v>0.90471071426868432</v>
          </cell>
          <cell r="AF3">
            <v>7.7910278570498743</v>
          </cell>
          <cell r="AG3">
            <v>1</v>
          </cell>
          <cell r="AH3">
            <v>1.6E-2</v>
          </cell>
          <cell r="AI3">
            <v>1.1428571428571429E-2</v>
          </cell>
          <cell r="AJ3">
            <v>0.46700000000000019</v>
          </cell>
          <cell r="AK3">
            <v>0.33357142857142869</v>
          </cell>
          <cell r="AL3">
            <v>1.6139999999999997</v>
          </cell>
          <cell r="AM3">
            <v>1.1528571428571426</v>
          </cell>
          <cell r="AN3">
            <v>1.1660000000000001</v>
          </cell>
          <cell r="AO3">
            <v>0.83285714285714296</v>
          </cell>
          <cell r="AP3">
            <v>0.26900000000000002</v>
          </cell>
          <cell r="AQ3">
            <v>0.19214285714285714</v>
          </cell>
          <cell r="AR3">
            <v>2.8459999999999996</v>
          </cell>
          <cell r="AS3">
            <v>2.0328571428571425</v>
          </cell>
          <cell r="AT3">
            <v>2.9420000000000002</v>
          </cell>
          <cell r="AU3">
            <v>2.1014285714285714</v>
          </cell>
          <cell r="AV3">
            <v>1.2480000000000002</v>
          </cell>
          <cell r="AW3">
            <v>0.89142857142857168</v>
          </cell>
          <cell r="BD3">
            <v>440</v>
          </cell>
          <cell r="BE3">
            <v>140</v>
          </cell>
          <cell r="BF3">
            <v>540</v>
          </cell>
          <cell r="BG3">
            <v>1040</v>
          </cell>
          <cell r="BH3">
            <v>700</v>
          </cell>
          <cell r="BI3">
            <v>700</v>
          </cell>
          <cell r="BJ3">
            <v>900</v>
          </cell>
          <cell r="BK3">
            <v>2300</v>
          </cell>
        </row>
        <row r="4">
          <cell r="B4">
            <v>214300</v>
          </cell>
          <cell r="D4">
            <v>100</v>
          </cell>
          <cell r="E4" t="str">
            <v>Culvert</v>
          </cell>
          <cell r="F4">
            <v>2400</v>
          </cell>
          <cell r="G4">
            <v>992.11669898009654</v>
          </cell>
          <cell r="H4">
            <v>787.16098374695628</v>
          </cell>
          <cell r="I4">
            <v>1096.3914983427599</v>
          </cell>
          <cell r="J4">
            <v>1515.7862321958366</v>
          </cell>
          <cell r="K4">
            <v>1315.7238147547057</v>
          </cell>
          <cell r="L4">
            <v>1201.7412039816743</v>
          </cell>
          <cell r="M4">
            <v>1430.7754662248362</v>
          </cell>
          <cell r="N4">
            <v>1308.0909035772854</v>
          </cell>
          <cell r="O4">
            <v>5</v>
          </cell>
          <cell r="P4">
            <v>2.7</v>
          </cell>
          <cell r="Q4">
            <v>3</v>
          </cell>
          <cell r="R4">
            <v>8</v>
          </cell>
          <cell r="S4">
            <v>3.8</v>
          </cell>
          <cell r="T4">
            <v>10</v>
          </cell>
          <cell r="U4">
            <v>8</v>
          </cell>
          <cell r="V4">
            <v>17</v>
          </cell>
          <cell r="W4">
            <v>9.9</v>
          </cell>
          <cell r="X4">
            <v>5</v>
          </cell>
          <cell r="Y4">
            <v>1.8784285714285719E-2</v>
          </cell>
          <cell r="Z4">
            <v>3.0040285714285714E-2</v>
          </cell>
          <cell r="AA4">
            <v>5.1819368571428583</v>
          </cell>
          <cell r="AB4">
            <v>0.74420228571428593</v>
          </cell>
          <cell r="AC4">
            <v>4.4374859999999998</v>
          </cell>
          <cell r="AD4">
            <v>1.6277720000178475</v>
          </cell>
          <cell r="AE4">
            <v>6.2342779997628082</v>
          </cell>
          <cell r="AF4">
            <v>0.69261971415451618</v>
          </cell>
          <cell r="AG4">
            <v>1</v>
          </cell>
          <cell r="AH4">
            <v>7.0000000000000001E-3</v>
          </cell>
          <cell r="AI4">
            <v>2E-3</v>
          </cell>
          <cell r="AJ4">
            <v>0.17600000000000002</v>
          </cell>
          <cell r="AK4">
            <v>5.0285714285714288E-2</v>
          </cell>
          <cell r="AL4">
            <v>3.5479999999999987</v>
          </cell>
          <cell r="AM4">
            <v>1.0137142857142853</v>
          </cell>
          <cell r="AN4">
            <v>0.21100000000000002</v>
          </cell>
          <cell r="AO4">
            <v>6.0285714285714297E-2</v>
          </cell>
          <cell r="AP4">
            <v>0.9380000000000005</v>
          </cell>
          <cell r="AQ4">
            <v>0.26800000000000013</v>
          </cell>
          <cell r="AR4">
            <v>6.8069999999999959</v>
          </cell>
          <cell r="AS4">
            <v>1.9448571428571415</v>
          </cell>
          <cell r="AT4">
            <v>7.4730000000000016</v>
          </cell>
          <cell r="AU4">
            <v>2.1351428571428577</v>
          </cell>
          <cell r="AV4">
            <v>2.4279999999999999</v>
          </cell>
          <cell r="AW4">
            <v>0.69371428571428573</v>
          </cell>
        </row>
        <row r="5">
          <cell r="B5">
            <v>214400</v>
          </cell>
          <cell r="D5">
            <v>100</v>
          </cell>
          <cell r="F5">
            <v>2400</v>
          </cell>
          <cell r="G5">
            <v>1088.9066909086803</v>
          </cell>
          <cell r="H5">
            <v>823.38076442876877</v>
          </cell>
          <cell r="I5">
            <v>1051.5658816158889</v>
          </cell>
          <cell r="J5">
            <v>1269.9983267804409</v>
          </cell>
          <cell r="K5">
            <v>2480.8296085646516</v>
          </cell>
          <cell r="L5">
            <v>2843.0959765412972</v>
          </cell>
          <cell r="M5">
            <v>2677.7751018477688</v>
          </cell>
          <cell r="N5">
            <v>2480.8296085646516</v>
          </cell>
          <cell r="O5">
            <v>5</v>
          </cell>
          <cell r="P5">
            <v>3.8</v>
          </cell>
          <cell r="Q5">
            <v>4.5999999999999996</v>
          </cell>
          <cell r="R5">
            <v>10.199999999999999</v>
          </cell>
          <cell r="S5">
            <v>5.9</v>
          </cell>
          <cell r="T5">
            <v>8.4</v>
          </cell>
          <cell r="U5">
            <v>7.2</v>
          </cell>
          <cell r="V5">
            <v>6.3</v>
          </cell>
          <cell r="W5">
            <v>6.9</v>
          </cell>
          <cell r="X5">
            <v>5</v>
          </cell>
          <cell r="Y5">
            <v>1.8816285714285716E-2</v>
          </cell>
          <cell r="Z5">
            <v>0.8653654285714284</v>
          </cell>
          <cell r="AA5">
            <v>1.6474160000000002</v>
          </cell>
          <cell r="AB5">
            <v>0.60259200000000002</v>
          </cell>
          <cell r="AC5">
            <v>0.4889871428571429</v>
          </cell>
          <cell r="AD5">
            <v>0.91878571426323474</v>
          </cell>
          <cell r="AE5">
            <v>2.8523568571090712</v>
          </cell>
          <cell r="AF5">
            <v>0.67252314275673475</v>
          </cell>
          <cell r="AG5">
            <v>1</v>
          </cell>
          <cell r="AH5">
            <v>1.2E-2</v>
          </cell>
          <cell r="AI5">
            <v>3.4285714285714284E-3</v>
          </cell>
          <cell r="AJ5">
            <v>8.0000000000000002E-3</v>
          </cell>
          <cell r="AK5">
            <v>2.2857142857142859E-3</v>
          </cell>
          <cell r="AL5">
            <v>4.8810000000000011</v>
          </cell>
          <cell r="AM5">
            <v>1.3945714285714288</v>
          </cell>
          <cell r="AN5">
            <v>0.67400000000000015</v>
          </cell>
          <cell r="AO5">
            <v>0.19257142857142862</v>
          </cell>
          <cell r="AP5">
            <v>0.11699999999999999</v>
          </cell>
          <cell r="AQ5">
            <v>3.3428571428571426E-2</v>
          </cell>
          <cell r="AR5">
            <v>3.8320000000000007</v>
          </cell>
          <cell r="AS5">
            <v>1.094857142857143</v>
          </cell>
          <cell r="AT5">
            <v>2.9159999999999995</v>
          </cell>
          <cell r="AU5">
            <v>0.83314285714285696</v>
          </cell>
          <cell r="AV5">
            <v>1.1140000000000003</v>
          </cell>
          <cell r="AW5">
            <v>0.31828571428571439</v>
          </cell>
        </row>
        <row r="6">
          <cell r="B6">
            <v>214500</v>
          </cell>
          <cell r="D6">
            <v>100</v>
          </cell>
          <cell r="E6" t="str">
            <v>MNB</v>
          </cell>
          <cell r="F6">
            <v>2400</v>
          </cell>
          <cell r="G6">
            <v>2358.5762104132423</v>
          </cell>
          <cell r="H6">
            <v>2374.8382347951574</v>
          </cell>
          <cell r="I6">
            <v>2212.7662051950156</v>
          </cell>
          <cell r="J6">
            <v>2587.3085250225595</v>
          </cell>
          <cell r="K6">
            <v>1254.7953056139079</v>
          </cell>
          <cell r="L6">
            <v>1609.110863711549</v>
          </cell>
          <cell r="M6">
            <v>3109.7471591870089</v>
          </cell>
          <cell r="N6">
            <v>2180.5010160403826</v>
          </cell>
          <cell r="O6">
            <v>5</v>
          </cell>
          <cell r="P6">
            <v>2.7</v>
          </cell>
          <cell r="Q6">
            <v>4.5</v>
          </cell>
          <cell r="R6">
            <v>10.8</v>
          </cell>
          <cell r="S6">
            <v>6.9</v>
          </cell>
          <cell r="T6">
            <v>7.6</v>
          </cell>
          <cell r="U6">
            <v>8.5</v>
          </cell>
          <cell r="V6">
            <v>9.5</v>
          </cell>
          <cell r="W6">
            <v>7.9</v>
          </cell>
          <cell r="X6">
            <v>5</v>
          </cell>
          <cell r="Y6">
            <v>3.0935111428571425</v>
          </cell>
          <cell r="Z6">
            <v>1.7479851428571429</v>
          </cell>
          <cell r="AA6">
            <v>0.95219628571428616</v>
          </cell>
          <cell r="AB6">
            <v>1.2585368571428568</v>
          </cell>
          <cell r="AC6">
            <v>0.64965828571428574</v>
          </cell>
          <cell r="AD6">
            <v>8.560665428468841</v>
          </cell>
          <cell r="AE6">
            <v>2.4995600000708449</v>
          </cell>
          <cell r="AF6">
            <v>2.2855142756189623E-2</v>
          </cell>
          <cell r="AG6">
            <v>1</v>
          </cell>
          <cell r="AH6">
            <v>1.746</v>
          </cell>
          <cell r="AI6">
            <v>0.49885714285714283</v>
          </cell>
          <cell r="AJ6">
            <v>1.6579999999999999</v>
          </cell>
          <cell r="AK6">
            <v>0.47371428571428575</v>
          </cell>
          <cell r="AL6">
            <v>1.1779999999999997</v>
          </cell>
          <cell r="AM6">
            <v>0.33657142857142847</v>
          </cell>
          <cell r="AN6">
            <v>1.1279999999999999</v>
          </cell>
          <cell r="AO6">
            <v>0.32228571428571429</v>
          </cell>
          <cell r="AP6">
            <v>8.9999999999999993E-3</v>
          </cell>
          <cell r="AQ6">
            <v>2.5714285714285713E-3</v>
          </cell>
          <cell r="AR6">
            <v>0.60600000000000009</v>
          </cell>
          <cell r="AS6">
            <v>0.17314285714285718</v>
          </cell>
          <cell r="AT6">
            <v>5.141</v>
          </cell>
          <cell r="AU6">
            <v>1.4688571428571429</v>
          </cell>
          <cell r="AV6">
            <v>0.33100000000000007</v>
          </cell>
          <cell r="AW6">
            <v>9.4571428571428598E-2</v>
          </cell>
        </row>
        <row r="7">
          <cell r="B7">
            <v>214600</v>
          </cell>
          <cell r="D7">
            <v>100</v>
          </cell>
          <cell r="E7" t="str">
            <v>MNB</v>
          </cell>
          <cell r="F7">
            <v>2400</v>
          </cell>
          <cell r="G7">
            <v>1469.3515157241418</v>
          </cell>
          <cell r="H7">
            <v>1148.9369406040728</v>
          </cell>
          <cell r="I7">
            <v>1624.7224482073527</v>
          </cell>
          <cell r="J7">
            <v>1570.1531011812642</v>
          </cell>
          <cell r="K7">
            <v>1852.8403320275631</v>
          </cell>
          <cell r="L7">
            <v>2431.848929160587</v>
          </cell>
          <cell r="M7">
            <v>2391.1121990588595</v>
          </cell>
          <cell r="N7">
            <v>2350.4496958474792</v>
          </cell>
          <cell r="O7">
            <v>5</v>
          </cell>
          <cell r="P7">
            <v>3</v>
          </cell>
          <cell r="Q7">
            <v>5.2</v>
          </cell>
          <cell r="R7">
            <v>9</v>
          </cell>
          <cell r="S7">
            <v>6</v>
          </cell>
          <cell r="T7">
            <v>8.4</v>
          </cell>
          <cell r="U7">
            <v>8.1</v>
          </cell>
          <cell r="V7">
            <v>11.2</v>
          </cell>
          <cell r="W7">
            <v>8</v>
          </cell>
          <cell r="X7">
            <v>5</v>
          </cell>
          <cell r="Y7">
            <v>3.2580111428571432</v>
          </cell>
          <cell r="Z7">
            <v>2.0029714285714286E-2</v>
          </cell>
          <cell r="AA7">
            <v>2.8144559999999998</v>
          </cell>
          <cell r="AB7">
            <v>0.51376457142857135</v>
          </cell>
          <cell r="AC7">
            <v>1.1710285714285715E-2</v>
          </cell>
          <cell r="AD7">
            <v>0.32980428572450354</v>
          </cell>
          <cell r="AE7">
            <v>1.0978285713876994</v>
          </cell>
          <cell r="AF7">
            <v>0.29509885708195821</v>
          </cell>
          <cell r="AG7">
            <v>1</v>
          </cell>
          <cell r="AH7">
            <v>0.307</v>
          </cell>
          <cell r="AI7">
            <v>8.7714285714285717E-2</v>
          </cell>
          <cell r="AJ7">
            <v>0</v>
          </cell>
          <cell r="AK7">
            <v>0</v>
          </cell>
          <cell r="AL7">
            <v>2.6960000000000006</v>
          </cell>
          <cell r="AM7">
            <v>0.77028571428571446</v>
          </cell>
          <cell r="AN7">
            <v>0.26300000000000001</v>
          </cell>
          <cell r="AO7">
            <v>7.514285714285715E-2</v>
          </cell>
          <cell r="AP7">
            <v>0.26900000000000002</v>
          </cell>
          <cell r="AQ7">
            <v>7.685714285714286E-2</v>
          </cell>
          <cell r="AR7">
            <v>2.2879999999999998</v>
          </cell>
          <cell r="AS7">
            <v>0.65371428571428569</v>
          </cell>
          <cell r="AT7">
            <v>3.1220000000000003</v>
          </cell>
          <cell r="AU7">
            <v>0.89200000000000013</v>
          </cell>
          <cell r="AV7">
            <v>2.88</v>
          </cell>
          <cell r="AW7">
            <v>0.82285714285714284</v>
          </cell>
        </row>
        <row r="8">
          <cell r="B8">
            <v>214700</v>
          </cell>
          <cell r="D8">
            <v>100</v>
          </cell>
          <cell r="E8" t="str">
            <v>MNB</v>
          </cell>
          <cell r="F8">
            <v>2400</v>
          </cell>
          <cell r="G8">
            <v>2342.3261905491099</v>
          </cell>
          <cell r="H8">
            <v>2826.5164406760096</v>
          </cell>
          <cell r="I8">
            <v>3345.1028551153818</v>
          </cell>
          <cell r="J8">
            <v>3387.321754989392</v>
          </cell>
          <cell r="K8">
            <v>1781.7039104149794</v>
          </cell>
          <cell r="L8">
            <v>2100.0628108190008</v>
          </cell>
          <cell r="M8">
            <v>3269.2528969217319</v>
          </cell>
          <cell r="N8">
            <v>2735.5164341000309</v>
          </cell>
          <cell r="O8">
            <v>5</v>
          </cell>
          <cell r="P8">
            <v>3.4</v>
          </cell>
          <cell r="Q8">
            <v>5.0999999999999996</v>
          </cell>
          <cell r="R8">
            <v>8</v>
          </cell>
          <cell r="S8">
            <v>5.8</v>
          </cell>
          <cell r="T8">
            <v>7.9</v>
          </cell>
          <cell r="U8">
            <v>9.8000000000000007</v>
          </cell>
          <cell r="V8">
            <v>11.4</v>
          </cell>
          <cell r="W8">
            <v>7.2</v>
          </cell>
          <cell r="X8">
            <v>5</v>
          </cell>
          <cell r="Y8">
            <v>1.0432102857142855</v>
          </cell>
          <cell r="Z8">
            <v>1.3040317142857138</v>
          </cell>
          <cell r="AA8">
            <v>2.4062020000000004</v>
          </cell>
          <cell r="AB8">
            <v>7.6422857142857143E-3</v>
          </cell>
          <cell r="AC8">
            <v>9.9685840000000034</v>
          </cell>
          <cell r="AD8">
            <v>3.4810368571179264</v>
          </cell>
          <cell r="AE8">
            <v>3.5361242856672823</v>
          </cell>
          <cell r="AF8">
            <v>11.239872571163174</v>
          </cell>
          <cell r="AG8">
            <v>1</v>
          </cell>
          <cell r="AH8">
            <v>0.14800000000000002</v>
          </cell>
          <cell r="AI8">
            <v>4.2285714285714288E-2</v>
          </cell>
          <cell r="AJ8">
            <v>0.31900000000000006</v>
          </cell>
          <cell r="AK8">
            <v>9.1142857142857164E-2</v>
          </cell>
          <cell r="AL8">
            <v>4.8859999999999992</v>
          </cell>
          <cell r="AM8">
            <v>1.3959999999999999</v>
          </cell>
          <cell r="AN8">
            <v>0.74000000000000021</v>
          </cell>
          <cell r="AO8">
            <v>0.21142857142857149</v>
          </cell>
          <cell r="AP8">
            <v>2.137</v>
          </cell>
          <cell r="AQ8">
            <v>0.61057142857142854</v>
          </cell>
          <cell r="AR8">
            <v>4.22</v>
          </cell>
          <cell r="AS8">
            <v>1.2057142857142857</v>
          </cell>
          <cell r="AT8">
            <v>5.2910000000000004</v>
          </cell>
          <cell r="AU8">
            <v>1.5117142857142858</v>
          </cell>
          <cell r="AV8">
            <v>2.1039999999999992</v>
          </cell>
          <cell r="AW8">
            <v>0.60114285714285698</v>
          </cell>
        </row>
        <row r="9">
          <cell r="B9">
            <v>214800</v>
          </cell>
          <cell r="D9">
            <v>100</v>
          </cell>
          <cell r="E9" t="str">
            <v>Culvert</v>
          </cell>
          <cell r="F9">
            <v>2400</v>
          </cell>
          <cell r="G9">
            <v>1523.5403193025534</v>
          </cell>
          <cell r="H9">
            <v>1126.3852246651932</v>
          </cell>
          <cell r="I9">
            <v>1554.5988066280006</v>
          </cell>
          <cell r="J9">
            <v>1789.5931636761973</v>
          </cell>
          <cell r="K9">
            <v>918.34094770960019</v>
          </cell>
          <cell r="L9">
            <v>992.11669898009654</v>
          </cell>
          <cell r="M9">
            <v>999.52746101122636</v>
          </cell>
          <cell r="N9">
            <v>1179.0797046690443</v>
          </cell>
          <cell r="O9">
            <v>5</v>
          </cell>
          <cell r="P9">
            <v>2.7</v>
          </cell>
          <cell r="Q9">
            <v>4</v>
          </cell>
          <cell r="R9">
            <v>8</v>
          </cell>
          <cell r="S9">
            <v>4.8</v>
          </cell>
          <cell r="T9">
            <v>8.3000000000000007</v>
          </cell>
          <cell r="U9">
            <v>11.4</v>
          </cell>
          <cell r="V9">
            <v>16.7</v>
          </cell>
          <cell r="W9">
            <v>13.4</v>
          </cell>
          <cell r="X9">
            <v>5</v>
          </cell>
          <cell r="Y9">
            <v>7.1968571428571429E-3</v>
          </cell>
          <cell r="Z9">
            <v>9.7068571428571473E-3</v>
          </cell>
          <cell r="AA9">
            <v>4.8406831428571433</v>
          </cell>
          <cell r="AB9">
            <v>9.8694285714285707E-3</v>
          </cell>
          <cell r="AC9">
            <v>9.8910845714285731</v>
          </cell>
          <cell r="AD9">
            <v>7.1859260001005438</v>
          </cell>
          <cell r="AE9">
            <v>3.45461285717351</v>
          </cell>
          <cell r="AF9">
            <v>16.165597714071279</v>
          </cell>
          <cell r="AG9">
            <v>1</v>
          </cell>
          <cell r="AH9">
            <v>0</v>
          </cell>
          <cell r="AI9">
            <v>0</v>
          </cell>
          <cell r="AJ9">
            <v>2.8999999999999998E-2</v>
          </cell>
          <cell r="AK9">
            <v>8.2857142857142851E-3</v>
          </cell>
          <cell r="AL9">
            <v>2.0649999999999999</v>
          </cell>
          <cell r="AM9">
            <v>0.59</v>
          </cell>
          <cell r="AN9">
            <v>0.11499999999999999</v>
          </cell>
          <cell r="AO9">
            <v>3.2857142857142856E-2</v>
          </cell>
          <cell r="AP9">
            <v>1.0780000000000003</v>
          </cell>
          <cell r="AQ9">
            <v>0.30800000000000005</v>
          </cell>
          <cell r="AR9">
            <v>2.5539999999999994</v>
          </cell>
          <cell r="AS9">
            <v>0.72971428571428554</v>
          </cell>
          <cell r="AT9">
            <v>6.4479999999999995</v>
          </cell>
          <cell r="AU9">
            <v>1.8422857142857141</v>
          </cell>
          <cell r="AV9">
            <v>0.35500000000000009</v>
          </cell>
          <cell r="AW9">
            <v>0.10142857142857145</v>
          </cell>
        </row>
        <row r="10">
          <cell r="B10">
            <v>214900</v>
          </cell>
          <cell r="D10">
            <v>100</v>
          </cell>
          <cell r="F10">
            <v>2400</v>
          </cell>
          <cell r="G10">
            <v>1111.3775201534081</v>
          </cell>
          <cell r="H10">
            <v>999.52746101122636</v>
          </cell>
          <cell r="I10">
            <v>1346.302718559778</v>
          </cell>
          <cell r="J10">
            <v>1940.1830857184025</v>
          </cell>
          <cell r="K10">
            <v>1338.6509464129631</v>
          </cell>
          <cell r="L10">
            <v>1111.3775201534081</v>
          </cell>
          <cell r="M10">
            <v>1073.9536308283714</v>
          </cell>
          <cell r="N10">
            <v>1718.7256720808348</v>
          </cell>
          <cell r="O10">
            <v>5</v>
          </cell>
          <cell r="P10">
            <v>3.2</v>
          </cell>
          <cell r="Q10">
            <v>4.8</v>
          </cell>
          <cell r="R10">
            <v>8.6999999999999993</v>
          </cell>
          <cell r="S10">
            <v>5.4</v>
          </cell>
          <cell r="T10">
            <v>9</v>
          </cell>
          <cell r="U10">
            <v>12.9</v>
          </cell>
          <cell r="V10">
            <v>5.5</v>
          </cell>
          <cell r="W10">
            <v>11.9</v>
          </cell>
          <cell r="X10">
            <v>5</v>
          </cell>
          <cell r="Y10">
            <v>0.23753057142857142</v>
          </cell>
          <cell r="Z10">
            <v>1.8118085714285717</v>
          </cell>
          <cell r="AA10">
            <v>38.980902</v>
          </cell>
          <cell r="AB10">
            <v>8.9785228571428561</v>
          </cell>
          <cell r="AC10">
            <v>10.597595428571429</v>
          </cell>
          <cell r="AD10">
            <v>28.243183714103022</v>
          </cell>
          <cell r="AE10">
            <v>0.81697571428230831</v>
          </cell>
          <cell r="AF10">
            <v>21.885780856658389</v>
          </cell>
          <cell r="AG10">
            <v>1</v>
          </cell>
          <cell r="AH10">
            <v>8.0000000000000002E-3</v>
          </cell>
          <cell r="AI10">
            <v>2.2857142857142859E-3</v>
          </cell>
          <cell r="AJ10">
            <v>0.30299999999999999</v>
          </cell>
          <cell r="AK10">
            <v>8.6571428571428577E-2</v>
          </cell>
          <cell r="AL10">
            <v>8.5220000000000002</v>
          </cell>
          <cell r="AM10">
            <v>2.4348571428571426</v>
          </cell>
          <cell r="AN10">
            <v>3.2789999999999986</v>
          </cell>
          <cell r="AO10">
            <v>0.93685714285714239</v>
          </cell>
          <cell r="AP10">
            <v>0.32400000000000007</v>
          </cell>
          <cell r="AQ10">
            <v>9.2571428571428596E-2</v>
          </cell>
          <cell r="AR10">
            <v>7.0919999999999961</v>
          </cell>
          <cell r="AS10">
            <v>2.0262857142857129</v>
          </cell>
          <cell r="AT10">
            <v>2.0080000000000005</v>
          </cell>
          <cell r="AU10">
            <v>0.57371428571428584</v>
          </cell>
          <cell r="AV10">
            <v>6.5870000000000006</v>
          </cell>
          <cell r="AW10">
            <v>1.8820000000000003</v>
          </cell>
        </row>
        <row r="11">
          <cell r="B11">
            <v>215000</v>
          </cell>
          <cell r="D11">
            <v>100</v>
          </cell>
          <cell r="F11">
            <v>2400</v>
          </cell>
          <cell r="G11">
            <v>859.77210880991504</v>
          </cell>
          <cell r="H11">
            <v>722.41774664867455</v>
          </cell>
          <cell r="I11">
            <v>1254.7953056139079</v>
          </cell>
          <cell r="J11">
            <v>1972.0498584028951</v>
          </cell>
          <cell r="K11">
            <v>3160.0248257473195</v>
          </cell>
          <cell r="L11">
            <v>3168.4128131008501</v>
          </cell>
          <cell r="M11">
            <v>2934.4674500309561</v>
          </cell>
          <cell r="N11">
            <v>4139.1555679839921</v>
          </cell>
          <cell r="O11">
            <v>5</v>
          </cell>
          <cell r="P11">
            <v>3.2</v>
          </cell>
          <cell r="Q11">
            <v>4.8</v>
          </cell>
          <cell r="R11">
            <v>10.7</v>
          </cell>
          <cell r="S11">
            <v>5.2</v>
          </cell>
          <cell r="T11">
            <v>10.7</v>
          </cell>
          <cell r="U11">
            <v>12.7</v>
          </cell>
          <cell r="V11">
            <v>8</v>
          </cell>
          <cell r="W11">
            <v>12.5</v>
          </cell>
          <cell r="X11">
            <v>5</v>
          </cell>
          <cell r="Y11">
            <v>1.018634</v>
          </cell>
          <cell r="Z11">
            <v>6.5422314285714283</v>
          </cell>
          <cell r="AA11">
            <v>41.090041999999968</v>
          </cell>
          <cell r="AB11">
            <v>14.787498285714287</v>
          </cell>
          <cell r="AC11">
            <v>5.3841842857142854</v>
          </cell>
          <cell r="AD11">
            <v>14.86635371454102</v>
          </cell>
          <cell r="AE11">
            <v>1.6477597140332627</v>
          </cell>
          <cell r="AF11">
            <v>0.30231485714231227</v>
          </cell>
          <cell r="AG11">
            <v>1</v>
          </cell>
          <cell r="AH11">
            <v>0</v>
          </cell>
          <cell r="AI11">
            <v>0</v>
          </cell>
          <cell r="AJ11">
            <v>0.47600000000000009</v>
          </cell>
          <cell r="AK11">
            <v>0.13600000000000004</v>
          </cell>
          <cell r="AL11">
            <v>7.4399999999999995</v>
          </cell>
          <cell r="AM11">
            <v>2.1257142857142854</v>
          </cell>
          <cell r="AN11">
            <v>3.5710000000000011</v>
          </cell>
          <cell r="AO11">
            <v>1.0202857142857145</v>
          </cell>
          <cell r="AP11">
            <v>1.3789999999999996</v>
          </cell>
          <cell r="AQ11">
            <v>0.39399999999999991</v>
          </cell>
          <cell r="AR11">
            <v>4.0179999999999989</v>
          </cell>
          <cell r="AS11">
            <v>1.1479999999999997</v>
          </cell>
          <cell r="AT11">
            <v>3.6239999999999997</v>
          </cell>
          <cell r="AU11">
            <v>1.0354285714285714</v>
          </cell>
          <cell r="AV11">
            <v>3.9429999999999992</v>
          </cell>
          <cell r="AW11">
            <v>1.1265714285714283</v>
          </cell>
        </row>
        <row r="12">
          <cell r="B12">
            <v>215100</v>
          </cell>
          <cell r="D12">
            <v>100</v>
          </cell>
          <cell r="F12">
            <v>2400</v>
          </cell>
          <cell r="G12">
            <v>1477.0798567131808</v>
          </cell>
          <cell r="H12">
            <v>1247.201174685119</v>
          </cell>
          <cell r="I12">
            <v>1515.7862321958366</v>
          </cell>
          <cell r="J12">
            <v>2350.4496958474792</v>
          </cell>
          <cell r="K12">
            <v>1640.3501217757289</v>
          </cell>
          <cell r="L12">
            <v>1726.5846255962872</v>
          </cell>
          <cell r="M12">
            <v>1964.0779561788866</v>
          </cell>
          <cell r="N12">
            <v>2253.1686230677674</v>
          </cell>
          <cell r="O12">
            <v>5</v>
          </cell>
          <cell r="P12">
            <v>3.3</v>
          </cell>
          <cell r="Q12">
            <v>4.5999999999999996</v>
          </cell>
          <cell r="R12">
            <v>10.4</v>
          </cell>
          <cell r="S12">
            <v>6.8</v>
          </cell>
          <cell r="T12">
            <v>10.199999999999999</v>
          </cell>
          <cell r="U12">
            <v>11.6</v>
          </cell>
          <cell r="V12">
            <v>11.8</v>
          </cell>
          <cell r="W12">
            <v>8.9</v>
          </cell>
          <cell r="X12">
            <v>5</v>
          </cell>
          <cell r="Y12">
            <v>4.6921142857142863E-2</v>
          </cell>
          <cell r="Z12">
            <v>2.0752831428571428</v>
          </cell>
          <cell r="AA12">
            <v>26.45788685714286</v>
          </cell>
          <cell r="AB12">
            <v>1.0092491428571426</v>
          </cell>
          <cell r="AC12">
            <v>9.4650582857142869</v>
          </cell>
          <cell r="AD12">
            <v>12.086729428569926</v>
          </cell>
          <cell r="AE12">
            <v>10.551660571415766</v>
          </cell>
          <cell r="AF12">
            <v>1.5108857135091507E-2</v>
          </cell>
          <cell r="AG12">
            <v>1</v>
          </cell>
          <cell r="AH12">
            <v>4.0000000000000001E-3</v>
          </cell>
          <cell r="AI12">
            <v>1.1428571428571429E-3</v>
          </cell>
          <cell r="AJ12">
            <v>0.21300000000000002</v>
          </cell>
          <cell r="AK12">
            <v>6.085714285714286E-2</v>
          </cell>
          <cell r="AL12">
            <v>5.3980000000000015</v>
          </cell>
          <cell r="AM12">
            <v>1.5422857142857147</v>
          </cell>
          <cell r="AN12">
            <v>1.5299999999999994</v>
          </cell>
          <cell r="AO12">
            <v>0.43714285714285694</v>
          </cell>
          <cell r="AP12">
            <v>0.54200000000000015</v>
          </cell>
          <cell r="AQ12">
            <v>0.15485714285714292</v>
          </cell>
          <cell r="AR12">
            <v>5.6769999999999978</v>
          </cell>
          <cell r="AS12">
            <v>1.6219999999999994</v>
          </cell>
          <cell r="AT12">
            <v>8.2060000000000031</v>
          </cell>
          <cell r="AU12">
            <v>2.3445714285714296</v>
          </cell>
          <cell r="AV12">
            <v>1.7400000000000004</v>
          </cell>
          <cell r="AW12">
            <v>0.49714285714285728</v>
          </cell>
        </row>
        <row r="13">
          <cell r="B13">
            <v>215200</v>
          </cell>
          <cell r="D13">
            <v>100</v>
          </cell>
          <cell r="E13" t="str">
            <v>MNB</v>
          </cell>
          <cell r="F13">
            <v>2400</v>
          </cell>
          <cell r="G13">
            <v>1277.6071706110085</v>
          </cell>
          <cell r="H13">
            <v>992.11669898009654</v>
          </cell>
          <cell r="I13">
            <v>1369.2859267828333</v>
          </cell>
          <cell r="J13">
            <v>1376.9562250071592</v>
          </cell>
          <cell r="K13">
            <v>881.68686350582311</v>
          </cell>
          <cell r="L13">
            <v>1292.8394104863235</v>
          </cell>
          <cell r="M13">
            <v>1369.2859267828333</v>
          </cell>
          <cell r="N13">
            <v>1285.2208727222899</v>
          </cell>
          <cell r="O13">
            <v>5</v>
          </cell>
          <cell r="P13">
            <v>3</v>
          </cell>
          <cell r="Q13">
            <v>4.8</v>
          </cell>
          <cell r="R13">
            <v>10.3</v>
          </cell>
          <cell r="S13">
            <v>5.9</v>
          </cell>
          <cell r="T13">
            <v>12.2</v>
          </cell>
          <cell r="U13">
            <v>10.5</v>
          </cell>
          <cell r="V13">
            <v>22.4</v>
          </cell>
          <cell r="W13">
            <v>10.6</v>
          </cell>
          <cell r="X13">
            <v>5</v>
          </cell>
          <cell r="Y13">
            <v>1.602428571428571E-2</v>
          </cell>
          <cell r="Z13">
            <v>8.712338285714285</v>
          </cell>
          <cell r="AA13">
            <v>58.002186000000023</v>
          </cell>
          <cell r="AB13">
            <v>7.1158857142857149E-2</v>
          </cell>
          <cell r="AC13">
            <v>5.0569077142857148</v>
          </cell>
          <cell r="AD13">
            <v>36.170037428437638</v>
          </cell>
          <cell r="AE13">
            <v>20.037956285884036</v>
          </cell>
          <cell r="AF13">
            <v>8.162669999737739</v>
          </cell>
          <cell r="AG13">
            <v>1</v>
          </cell>
          <cell r="AH13">
            <v>4.0000000000000001E-3</v>
          </cell>
          <cell r="AI13">
            <v>1.1428571428571429E-3</v>
          </cell>
          <cell r="AJ13">
            <v>0.34200000000000003</v>
          </cell>
          <cell r="AK13">
            <v>9.7714285714285726E-2</v>
          </cell>
          <cell r="AL13">
            <v>7.7500000000000009</v>
          </cell>
          <cell r="AM13">
            <v>2.2142857142857144</v>
          </cell>
          <cell r="AN13">
            <v>0.10400000000000001</v>
          </cell>
          <cell r="AO13">
            <v>2.9714285714285714E-2</v>
          </cell>
          <cell r="AP13">
            <v>0.15500000000000003</v>
          </cell>
          <cell r="AQ13">
            <v>4.4285714285714296E-2</v>
          </cell>
          <cell r="AR13">
            <v>4.4369999999999985</v>
          </cell>
          <cell r="AS13">
            <v>1.2677142857142851</v>
          </cell>
          <cell r="AT13">
            <v>9.7990000000000013</v>
          </cell>
          <cell r="AU13">
            <v>2.7997142857142858</v>
          </cell>
          <cell r="AV13">
            <v>1.2389999999999999</v>
          </cell>
          <cell r="AW13">
            <v>0.35399999999999998</v>
          </cell>
        </row>
        <row r="14">
          <cell r="B14">
            <v>215300</v>
          </cell>
          <cell r="D14">
            <v>100</v>
          </cell>
          <cell r="F14">
            <v>2400</v>
          </cell>
          <cell r="G14">
            <v>1059.0228449564595</v>
          </cell>
          <cell r="H14">
            <v>1285.2208727222899</v>
          </cell>
          <cell r="I14">
            <v>1562.3738799923231</v>
          </cell>
          <cell r="J14">
            <v>2084.0143117893726</v>
          </cell>
          <cell r="K14">
            <v>2092.0369124827866</v>
          </cell>
          <cell r="L14">
            <v>1758.0586493341486</v>
          </cell>
          <cell r="M14">
            <v>1601.3111430762808</v>
          </cell>
          <cell r="N14">
            <v>2818.2305747044074</v>
          </cell>
          <cell r="O14">
            <v>5</v>
          </cell>
          <cell r="P14">
            <v>3.3</v>
          </cell>
          <cell r="Q14">
            <v>5</v>
          </cell>
          <cell r="R14">
            <v>10.3</v>
          </cell>
          <cell r="S14">
            <v>5.2</v>
          </cell>
          <cell r="T14">
            <v>12.1</v>
          </cell>
          <cell r="U14">
            <v>11.9</v>
          </cell>
          <cell r="V14">
            <v>13</v>
          </cell>
          <cell r="W14">
            <v>7.8</v>
          </cell>
          <cell r="X14">
            <v>5</v>
          </cell>
          <cell r="Y14">
            <v>5.5293142857142874E-2</v>
          </cell>
          <cell r="Z14">
            <v>3.5562891428571426</v>
          </cell>
          <cell r="AA14">
            <v>30.061331428571425</v>
          </cell>
          <cell r="AB14">
            <v>2.6382228571428565</v>
          </cell>
          <cell r="AC14">
            <v>1.0272537142857143</v>
          </cell>
          <cell r="AD14">
            <v>10.886823714327816</v>
          </cell>
          <cell r="AE14">
            <v>7.97099371417863</v>
          </cell>
          <cell r="AF14">
            <v>2.9329202856847219</v>
          </cell>
          <cell r="AG14">
            <v>1</v>
          </cell>
          <cell r="AH14">
            <v>1.6E-2</v>
          </cell>
          <cell r="AI14">
            <v>4.5714285714285718E-3</v>
          </cell>
          <cell r="AJ14">
            <v>0.55200000000000005</v>
          </cell>
          <cell r="AK14">
            <v>0.15771428571428572</v>
          </cell>
          <cell r="AL14">
            <v>3.1979999999999982</v>
          </cell>
          <cell r="AM14">
            <v>0.91371428571428526</v>
          </cell>
          <cell r="AN14">
            <v>0.89200000000000046</v>
          </cell>
          <cell r="AO14">
            <v>0.254857142857143</v>
          </cell>
          <cell r="AP14">
            <v>9.8999999999999991E-2</v>
          </cell>
          <cell r="AQ14">
            <v>2.8285714285714286E-2</v>
          </cell>
          <cell r="AR14">
            <v>2.1789999999999994</v>
          </cell>
          <cell r="AS14">
            <v>0.62257142857142844</v>
          </cell>
          <cell r="AT14">
            <v>6.6099999999999968</v>
          </cell>
          <cell r="AU14">
            <v>1.8885714285714277</v>
          </cell>
          <cell r="AV14">
            <v>1.5990000000000004</v>
          </cell>
          <cell r="AW14">
            <v>0.45685714285714296</v>
          </cell>
        </row>
        <row r="15">
          <cell r="B15">
            <v>215400</v>
          </cell>
          <cell r="D15">
            <v>100</v>
          </cell>
          <cell r="F15">
            <v>2400</v>
          </cell>
          <cell r="G15">
            <v>2148.2869009858073</v>
          </cell>
          <cell r="H15">
            <v>1014.3666261352151</v>
          </cell>
          <cell r="I15">
            <v>1353.9591531232527</v>
          </cell>
          <cell r="J15">
            <v>3319.7988461946297</v>
          </cell>
          <cell r="K15">
            <v>823.38076442876877</v>
          </cell>
          <cell r="L15">
            <v>903.66014007017816</v>
          </cell>
          <cell r="M15">
            <v>1081.4273917669218</v>
          </cell>
          <cell r="N15">
            <v>1179.0797046690443</v>
          </cell>
          <cell r="O15">
            <v>5</v>
          </cell>
          <cell r="P15">
            <v>3</v>
          </cell>
          <cell r="Q15">
            <v>4.2</v>
          </cell>
          <cell r="R15">
            <v>7.2</v>
          </cell>
          <cell r="S15">
            <v>6.8</v>
          </cell>
          <cell r="T15">
            <v>6.9</v>
          </cell>
          <cell r="U15">
            <v>9.1</v>
          </cell>
          <cell r="V15">
            <v>13.7</v>
          </cell>
          <cell r="W15">
            <v>9.6999999999999993</v>
          </cell>
          <cell r="X15">
            <v>5</v>
          </cell>
          <cell r="Y15">
            <v>1.1580571428571428E-2</v>
          </cell>
          <cell r="Z15">
            <v>1.3494857142857142E-2</v>
          </cell>
          <cell r="AA15">
            <v>7.2899605714285718</v>
          </cell>
          <cell r="AB15">
            <v>3.1408740000000006</v>
          </cell>
          <cell r="AC15">
            <v>2.0297105714285721</v>
          </cell>
          <cell r="AD15">
            <v>8.0038368572235115</v>
          </cell>
          <cell r="AE15">
            <v>8.7473271428360206</v>
          </cell>
          <cell r="AF15">
            <v>3.4888485712671287</v>
          </cell>
          <cell r="AG15">
            <v>1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3.9899999999999998</v>
          </cell>
          <cell r="AM15">
            <v>1.1399999999999999</v>
          </cell>
          <cell r="AN15">
            <v>2.9350000000000001</v>
          </cell>
          <cell r="AO15">
            <v>0.83857142857142863</v>
          </cell>
          <cell r="AP15">
            <v>8.3000000000000018E-2</v>
          </cell>
          <cell r="AQ15">
            <v>2.3714285714285722E-2</v>
          </cell>
          <cell r="AR15">
            <v>1.3700000000000003</v>
          </cell>
          <cell r="AS15">
            <v>0.39142857142857157</v>
          </cell>
          <cell r="AT15">
            <v>5.8850000000000007</v>
          </cell>
          <cell r="AU15">
            <v>1.6814285714285715</v>
          </cell>
          <cell r="AV15">
            <v>1.5159999999999998</v>
          </cell>
          <cell r="AW15">
            <v>0.43314285714285711</v>
          </cell>
        </row>
        <row r="16">
          <cell r="B16">
            <v>215500</v>
          </cell>
          <cell r="D16">
            <v>100</v>
          </cell>
          <cell r="F16">
            <v>2400</v>
          </cell>
          <cell r="G16">
            <v>672.48580031808763</v>
          </cell>
          <cell r="H16">
            <v>665.38432314173735</v>
          </cell>
          <cell r="I16">
            <v>1044.1145796771373</v>
          </cell>
          <cell r="J16">
            <v>1216.8744012361801</v>
          </cell>
          <cell r="K16">
            <v>1194.1822393313262</v>
          </cell>
          <cell r="L16">
            <v>1209.305266306578</v>
          </cell>
          <cell r="M16">
            <v>1171.5361861453032</v>
          </cell>
          <cell r="N16">
            <v>1006.9441147709224</v>
          </cell>
          <cell r="O16">
            <v>5</v>
          </cell>
          <cell r="P16">
            <v>3.5</v>
          </cell>
          <cell r="Q16">
            <v>4.3</v>
          </cell>
          <cell r="R16">
            <v>8.3000000000000007</v>
          </cell>
          <cell r="S16">
            <v>5.0999999999999996</v>
          </cell>
          <cell r="T16">
            <v>6.5</v>
          </cell>
          <cell r="U16">
            <v>8.9</v>
          </cell>
          <cell r="V16">
            <v>13.7</v>
          </cell>
          <cell r="W16">
            <v>9</v>
          </cell>
          <cell r="X16">
            <v>5</v>
          </cell>
          <cell r="Y16">
            <v>1.7260571428571424E-2</v>
          </cell>
          <cell r="Z16">
            <v>1.4574068571428573</v>
          </cell>
          <cell r="AA16">
            <v>8.7783485714285714</v>
          </cell>
          <cell r="AB16">
            <v>2.006685714285714E-2</v>
          </cell>
          <cell r="AC16">
            <v>1.7118308571428573</v>
          </cell>
          <cell r="AD16">
            <v>17.33157800002575</v>
          </cell>
          <cell r="AE16">
            <v>4.6521740000752043</v>
          </cell>
          <cell r="AF16">
            <v>7.3106539999389621</v>
          </cell>
          <cell r="AG16">
            <v>1</v>
          </cell>
          <cell r="AH16">
            <v>0</v>
          </cell>
          <cell r="AI16">
            <v>0</v>
          </cell>
          <cell r="AJ16">
            <v>0.32600000000000007</v>
          </cell>
          <cell r="AK16">
            <v>9.3142857142857166E-2</v>
          </cell>
          <cell r="AL16">
            <v>2.5599999999999992</v>
          </cell>
          <cell r="AM16">
            <v>0.73142857142857121</v>
          </cell>
          <cell r="AN16">
            <v>9.6999999999999989E-2</v>
          </cell>
          <cell r="AO16">
            <v>2.7714285714285709E-2</v>
          </cell>
          <cell r="AP16">
            <v>0.55500000000000005</v>
          </cell>
          <cell r="AQ16">
            <v>0.15857142857142859</v>
          </cell>
          <cell r="AR16">
            <v>2.7329999999999988</v>
          </cell>
          <cell r="AS16">
            <v>0.78085714285714247</v>
          </cell>
          <cell r="AT16">
            <v>3.2510000000000008</v>
          </cell>
          <cell r="AU16">
            <v>0.92885714285714305</v>
          </cell>
          <cell r="AV16">
            <v>1.8479999999999996</v>
          </cell>
          <cell r="AW16">
            <v>0.52799999999999991</v>
          </cell>
        </row>
        <row r="17">
          <cell r="B17">
            <v>215600</v>
          </cell>
          <cell r="D17">
            <v>100</v>
          </cell>
          <cell r="F17">
            <v>2400</v>
          </cell>
          <cell r="G17">
            <v>947.77781896301792</v>
          </cell>
          <cell r="H17">
            <v>918.34094770960019</v>
          </cell>
          <cell r="I17">
            <v>1216.8744012361801</v>
          </cell>
          <cell r="J17">
            <v>1601.3111430762808</v>
          </cell>
          <cell r="K17">
            <v>1384.6311038989984</v>
          </cell>
          <cell r="L17">
            <v>1758.0586493341486</v>
          </cell>
          <cell r="M17">
            <v>2358.5762104132423</v>
          </cell>
          <cell r="N17">
            <v>3650.3182970624894</v>
          </cell>
          <cell r="O17">
            <v>5</v>
          </cell>
          <cell r="P17">
            <v>3.4</v>
          </cell>
          <cell r="Q17">
            <v>4.3</v>
          </cell>
          <cell r="R17">
            <v>8.5</v>
          </cell>
          <cell r="S17">
            <v>5.2</v>
          </cell>
          <cell r="T17">
            <v>9.5</v>
          </cell>
          <cell r="U17">
            <v>9.6</v>
          </cell>
          <cell r="V17">
            <v>13.6</v>
          </cell>
          <cell r="W17">
            <v>11.4</v>
          </cell>
          <cell r="X17">
            <v>5</v>
          </cell>
          <cell r="Y17">
            <v>2.1549428571428563E-2</v>
          </cell>
          <cell r="Z17">
            <v>3.9109428571428566E-2</v>
          </cell>
          <cell r="AA17">
            <v>13.832173428571426</v>
          </cell>
          <cell r="AB17">
            <v>3.2844857142857148E-2</v>
          </cell>
          <cell r="AC17">
            <v>1.6126285714285711E-2</v>
          </cell>
          <cell r="AD17">
            <v>4.6689214285271508</v>
          </cell>
          <cell r="AE17">
            <v>2.162753714231763</v>
          </cell>
          <cell r="AF17">
            <v>2.6827428550039018E-2</v>
          </cell>
          <cell r="AG17">
            <v>1</v>
          </cell>
          <cell r="AH17">
            <v>0</v>
          </cell>
          <cell r="AI17">
            <v>0</v>
          </cell>
          <cell r="AJ17">
            <v>0.18200000000000002</v>
          </cell>
          <cell r="AK17">
            <v>5.2000000000000005E-2</v>
          </cell>
          <cell r="AL17">
            <v>2.528</v>
          </cell>
          <cell r="AM17">
            <v>0.72228571428571431</v>
          </cell>
          <cell r="AN17">
            <v>0.11099999999999999</v>
          </cell>
          <cell r="AO17">
            <v>3.1714285714285709E-2</v>
          </cell>
          <cell r="AP17">
            <v>0.26600000000000001</v>
          </cell>
          <cell r="AQ17">
            <v>7.5999999999999998E-2</v>
          </cell>
          <cell r="AR17">
            <v>2.3449999999999993</v>
          </cell>
          <cell r="AS17">
            <v>0.66999999999999971</v>
          </cell>
          <cell r="AT17">
            <v>2.4230000000000005</v>
          </cell>
          <cell r="AU17">
            <v>0.6922857142857145</v>
          </cell>
          <cell r="AV17">
            <v>2.5459999999999976</v>
          </cell>
          <cell r="AW17">
            <v>0.72742857142857076</v>
          </cell>
        </row>
        <row r="18">
          <cell r="B18">
            <v>215700</v>
          </cell>
          <cell r="D18">
            <v>100</v>
          </cell>
          <cell r="E18" t="str">
            <v>MNB</v>
          </cell>
          <cell r="F18">
            <v>2400</v>
          </cell>
          <cell r="G18">
            <v>1407.6830258868333</v>
          </cell>
          <cell r="H18">
            <v>1392.3105434968738</v>
          </cell>
          <cell r="I18">
            <v>1948.1445587120309</v>
          </cell>
          <cell r="J18">
            <v>2084.0143117893726</v>
          </cell>
          <cell r="K18">
            <v>1980.0252149137725</v>
          </cell>
          <cell r="L18">
            <v>2011.9609661903096</v>
          </cell>
          <cell r="M18">
            <v>2180.5010160403826</v>
          </cell>
          <cell r="N18">
            <v>2456.3261878078451</v>
          </cell>
          <cell r="O18">
            <v>5</v>
          </cell>
          <cell r="P18">
            <v>3.1</v>
          </cell>
          <cell r="Q18">
            <v>5.2</v>
          </cell>
          <cell r="R18">
            <v>10.4</v>
          </cell>
          <cell r="S18">
            <v>5.0999999999999996</v>
          </cell>
          <cell r="T18">
            <v>8.6</v>
          </cell>
          <cell r="U18">
            <v>9</v>
          </cell>
          <cell r="V18">
            <v>9.3000000000000007</v>
          </cell>
          <cell r="W18">
            <v>10.6</v>
          </cell>
          <cell r="X18">
            <v>5</v>
          </cell>
          <cell r="Y18">
            <v>0.60236171428571417</v>
          </cell>
          <cell r="Z18">
            <v>3.5858285714285718E-2</v>
          </cell>
          <cell r="AA18">
            <v>6.1028502857142852</v>
          </cell>
          <cell r="AB18">
            <v>4.1673428571428563E-2</v>
          </cell>
          <cell r="AC18">
            <v>1.0269997142857146</v>
          </cell>
          <cell r="AD18">
            <v>2.9552048570374088</v>
          </cell>
          <cell r="AE18">
            <v>5.520038285628047</v>
          </cell>
          <cell r="AF18">
            <v>1.0294788571630202</v>
          </cell>
          <cell r="AG18">
            <v>1</v>
          </cell>
          <cell r="AH18">
            <v>1.4999999999999999E-2</v>
          </cell>
          <cell r="AI18">
            <v>4.2857142857142859E-3</v>
          </cell>
          <cell r="AJ18">
            <v>0.154</v>
          </cell>
          <cell r="AK18">
            <v>4.4000000000000004E-2</v>
          </cell>
          <cell r="AL18">
            <v>3.0430000000000001</v>
          </cell>
          <cell r="AM18">
            <v>0.86942857142857155</v>
          </cell>
          <cell r="AN18">
            <v>0.9630000000000003</v>
          </cell>
          <cell r="AO18">
            <v>0.27514285714285724</v>
          </cell>
          <cell r="AP18">
            <v>9.8000000000000032E-2</v>
          </cell>
          <cell r="AQ18">
            <v>2.8000000000000008E-2</v>
          </cell>
          <cell r="AR18">
            <v>1.6259999999999992</v>
          </cell>
          <cell r="AS18">
            <v>0.46457142857142836</v>
          </cell>
          <cell r="AT18">
            <v>2.7469999999999999</v>
          </cell>
          <cell r="AU18">
            <v>0.78485714285714292</v>
          </cell>
          <cell r="AV18">
            <v>1.2369999999999999</v>
          </cell>
          <cell r="AW18">
            <v>0.35342857142857137</v>
          </cell>
        </row>
        <row r="19">
          <cell r="B19">
            <v>215800</v>
          </cell>
          <cell r="D19">
            <v>100</v>
          </cell>
          <cell r="E19" t="str">
            <v>MNB</v>
          </cell>
          <cell r="F19">
            <v>2400</v>
          </cell>
          <cell r="G19">
            <v>1956.1095192530709</v>
          </cell>
          <cell r="H19">
            <v>2204.6951520081489</v>
          </cell>
          <cell r="I19">
            <v>2611.9481242018487</v>
          </cell>
          <cell r="J19">
            <v>3454.9891951216487</v>
          </cell>
          <cell r="K19">
            <v>1006.9441147709224</v>
          </cell>
          <cell r="L19">
            <v>1171.5361861453032</v>
          </cell>
          <cell r="M19">
            <v>1232.0277899355417</v>
          </cell>
          <cell r="N19">
            <v>1353.9591531232527</v>
          </cell>
          <cell r="O19">
            <v>5</v>
          </cell>
          <cell r="P19">
            <v>3</v>
          </cell>
          <cell r="Q19">
            <v>4.5999999999999996</v>
          </cell>
          <cell r="R19">
            <v>11.2</v>
          </cell>
          <cell r="S19">
            <v>5.9</v>
          </cell>
          <cell r="T19">
            <v>8</v>
          </cell>
          <cell r="U19">
            <v>9.1999999999999993</v>
          </cell>
          <cell r="V19">
            <v>12.8</v>
          </cell>
          <cell r="W19">
            <v>13.1</v>
          </cell>
          <cell r="X19">
            <v>5</v>
          </cell>
          <cell r="Y19">
            <v>3.3022857142857142E-3</v>
          </cell>
          <cell r="Z19">
            <v>8.5079999999999999E-3</v>
          </cell>
          <cell r="AA19">
            <v>5.6172857142857149E-2</v>
          </cell>
          <cell r="AB19">
            <v>1.0347182857142858</v>
          </cell>
          <cell r="AC19">
            <v>2.7379425714285714</v>
          </cell>
          <cell r="AD19">
            <v>1.2667511426714488</v>
          </cell>
          <cell r="AE19">
            <v>3.0943431429331651</v>
          </cell>
          <cell r="AF19">
            <v>1.5958951428297588</v>
          </cell>
          <cell r="AG19">
            <v>1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2.3289999999999997</v>
          </cell>
          <cell r="AM19">
            <v>0.66542857142857137</v>
          </cell>
          <cell r="AN19">
            <v>2.0209999999999999</v>
          </cell>
          <cell r="AO19">
            <v>0.5774285714285714</v>
          </cell>
          <cell r="AP19">
            <v>9.4E-2</v>
          </cell>
          <cell r="AQ19">
            <v>2.6857142857142857E-2</v>
          </cell>
          <cell r="AR19">
            <v>1.8640000000000003</v>
          </cell>
          <cell r="AS19">
            <v>0.5325714285714287</v>
          </cell>
          <cell r="AT19">
            <v>2.8729999999999998</v>
          </cell>
          <cell r="AU19">
            <v>0.82085714285714284</v>
          </cell>
          <cell r="AV19">
            <v>1.6669999999999996</v>
          </cell>
          <cell r="AW19">
            <v>0.47628571428571415</v>
          </cell>
        </row>
        <row r="20">
          <cell r="B20">
            <v>215900</v>
          </cell>
          <cell r="D20">
            <v>100</v>
          </cell>
          <cell r="F20">
            <v>2400</v>
          </cell>
          <cell r="G20">
            <v>794.39092511623846</v>
          </cell>
          <cell r="H20">
            <v>758.3128189981494</v>
          </cell>
          <cell r="I20">
            <v>984.71186322902849</v>
          </cell>
          <cell r="J20">
            <v>1044.1145796771373</v>
          </cell>
          <cell r="K20">
            <v>1254.7953056139079</v>
          </cell>
          <cell r="L20">
            <v>1469.3515157241418</v>
          </cell>
          <cell r="M20">
            <v>1773.8183982139458</v>
          </cell>
          <cell r="N20">
            <v>2538.1048630500404</v>
          </cell>
          <cell r="O20">
            <v>5</v>
          </cell>
          <cell r="P20">
            <v>2.8</v>
          </cell>
          <cell r="Q20">
            <v>4.7</v>
          </cell>
          <cell r="R20">
            <v>8.3000000000000007</v>
          </cell>
          <cell r="S20">
            <v>4.5</v>
          </cell>
          <cell r="T20">
            <v>9.1999999999999993</v>
          </cell>
          <cell r="U20">
            <v>9.1999999999999993</v>
          </cell>
          <cell r="V20">
            <v>12</v>
          </cell>
          <cell r="W20">
            <v>10.9</v>
          </cell>
          <cell r="X20">
            <v>5</v>
          </cell>
          <cell r="Y20">
            <v>6.8051428571428568E-3</v>
          </cell>
          <cell r="Z20">
            <v>2.0228411428571431</v>
          </cell>
          <cell r="AA20">
            <v>4.5253008571428586</v>
          </cell>
          <cell r="AB20">
            <v>3.2125042857142865</v>
          </cell>
          <cell r="AC20">
            <v>3.9961788571428576</v>
          </cell>
          <cell r="AD20">
            <v>6.1183748570748726</v>
          </cell>
          <cell r="AE20">
            <v>13.959565428445005</v>
          </cell>
          <cell r="AF20">
            <v>2.9844942858369006</v>
          </cell>
          <cell r="AG20">
            <v>1</v>
          </cell>
          <cell r="AH20">
            <v>0</v>
          </cell>
          <cell r="AI20">
            <v>0</v>
          </cell>
          <cell r="AJ20">
            <v>0.26700000000000002</v>
          </cell>
          <cell r="AK20">
            <v>7.628571428571429E-2</v>
          </cell>
          <cell r="AL20">
            <v>6.2519999999999998</v>
          </cell>
          <cell r="AM20">
            <v>1.7862857142857143</v>
          </cell>
          <cell r="AN20">
            <v>0.26500000000000007</v>
          </cell>
          <cell r="AO20">
            <v>7.5714285714285734E-2</v>
          </cell>
          <cell r="AP20">
            <v>0.10299999999999998</v>
          </cell>
          <cell r="AQ20">
            <v>2.9428571428571422E-2</v>
          </cell>
          <cell r="AR20">
            <v>2.5539999999999989</v>
          </cell>
          <cell r="AS20">
            <v>0.72971428571428543</v>
          </cell>
          <cell r="AT20">
            <v>4.9280000000000017</v>
          </cell>
          <cell r="AU20">
            <v>1.4080000000000006</v>
          </cell>
          <cell r="AV20">
            <v>3.7970000000000006</v>
          </cell>
          <cell r="AW20">
            <v>1.084857142857143</v>
          </cell>
        </row>
        <row r="21">
          <cell r="B21">
            <v>216000</v>
          </cell>
          <cell r="D21">
            <v>100</v>
          </cell>
          <cell r="F21">
            <v>2400</v>
          </cell>
          <cell r="G21">
            <v>977.31298874530353</v>
          </cell>
          <cell r="H21">
            <v>808.87192909576549</v>
          </cell>
          <cell r="I21">
            <v>918.34094770960019</v>
          </cell>
          <cell r="J21">
            <v>1148.9369406040728</v>
          </cell>
          <cell r="K21">
            <v>1671.653255798502</v>
          </cell>
          <cell r="L21">
            <v>1423.0735161370108</v>
          </cell>
          <cell r="M21">
            <v>1254.7953056139079</v>
          </cell>
          <cell r="N21">
            <v>1609.110863711549</v>
          </cell>
          <cell r="O21">
            <v>5</v>
          </cell>
          <cell r="P21">
            <v>3</v>
          </cell>
          <cell r="Q21">
            <v>4.5999999999999996</v>
          </cell>
          <cell r="R21">
            <v>8</v>
          </cell>
          <cell r="S21">
            <v>5</v>
          </cell>
          <cell r="T21">
            <v>6</v>
          </cell>
          <cell r="U21">
            <v>6.9</v>
          </cell>
          <cell r="V21">
            <v>14.1</v>
          </cell>
          <cell r="W21">
            <v>10</v>
          </cell>
          <cell r="X21">
            <v>5</v>
          </cell>
          <cell r="Y21">
            <v>1.1495142857142857E-2</v>
          </cell>
          <cell r="Z21">
            <v>0.7090722857142856</v>
          </cell>
          <cell r="AA21">
            <v>11.322177142857141</v>
          </cell>
          <cell r="AB21">
            <v>6.7842408571428567</v>
          </cell>
          <cell r="AC21">
            <v>3.0056285714285716E-2</v>
          </cell>
          <cell r="AD21">
            <v>3.7971428613662719E-2</v>
          </cell>
          <cell r="AE21">
            <v>11.471095999882564</v>
          </cell>
          <cell r="AF21">
            <v>0.56237371427195426</v>
          </cell>
          <cell r="AG21">
            <v>1</v>
          </cell>
          <cell r="AH21">
            <v>8.0000000000000002E-3</v>
          </cell>
          <cell r="AI21">
            <v>2.2857142857142859E-3</v>
          </cell>
          <cell r="AJ21">
            <v>7.0000000000000001E-3</v>
          </cell>
          <cell r="AK21">
            <v>2E-3</v>
          </cell>
          <cell r="AL21">
            <v>5.4460000000000006</v>
          </cell>
          <cell r="AM21">
            <v>1.556</v>
          </cell>
          <cell r="AN21">
            <v>3.1170000000000004</v>
          </cell>
          <cell r="AO21">
            <v>0.89057142857142879</v>
          </cell>
          <cell r="AP21">
            <v>8.0000000000000002E-3</v>
          </cell>
          <cell r="AQ21">
            <v>2.2857142857142859E-3</v>
          </cell>
          <cell r="AR21">
            <v>0.13900000000000001</v>
          </cell>
          <cell r="AS21">
            <v>3.9714285714285716E-2</v>
          </cell>
          <cell r="AT21">
            <v>2.0449999999999999</v>
          </cell>
          <cell r="AU21">
            <v>0.5842857142857143</v>
          </cell>
          <cell r="AV21">
            <v>1.2E-2</v>
          </cell>
          <cell r="AW21">
            <v>3.4285714285714284E-3</v>
          </cell>
        </row>
        <row r="22">
          <cell r="B22">
            <v>216100</v>
          </cell>
          <cell r="D22">
            <v>100</v>
          </cell>
          <cell r="F22">
            <v>2400</v>
          </cell>
          <cell r="G22">
            <v>962.53326575902634</v>
          </cell>
          <cell r="H22">
            <v>910.99737534475878</v>
          </cell>
          <cell r="I22">
            <v>992.11669898009654</v>
          </cell>
          <cell r="J22">
            <v>1066.4854383530628</v>
          </cell>
          <cell r="K22">
            <v>1469.3515157241418</v>
          </cell>
          <cell r="L22">
            <v>1148.9369406040728</v>
          </cell>
          <cell r="M22">
            <v>1469.3515157241418</v>
          </cell>
          <cell r="N22">
            <v>1300.4627614991207</v>
          </cell>
          <cell r="O22">
            <v>5</v>
          </cell>
          <cell r="P22">
            <v>3.5</v>
          </cell>
          <cell r="Q22">
            <v>5.5</v>
          </cell>
          <cell r="R22">
            <v>10.3</v>
          </cell>
          <cell r="S22">
            <v>5.6</v>
          </cell>
          <cell r="T22">
            <v>7</v>
          </cell>
          <cell r="U22">
            <v>8.3000000000000007</v>
          </cell>
          <cell r="V22">
            <v>15.2</v>
          </cell>
          <cell r="W22">
            <v>11.3</v>
          </cell>
          <cell r="X22">
            <v>5</v>
          </cell>
          <cell r="Y22">
            <v>1.1107714285714285E-2</v>
          </cell>
          <cell r="Z22">
            <v>4.6694542857142851</v>
          </cell>
          <cell r="AA22">
            <v>12.134423428571434</v>
          </cell>
          <cell r="AB22">
            <v>7.8402857142857146E-3</v>
          </cell>
          <cell r="AC22">
            <v>2.3755714285714293E-2</v>
          </cell>
          <cell r="AD22">
            <v>4.1040037142426629</v>
          </cell>
          <cell r="AE22">
            <v>35.167005142604282</v>
          </cell>
          <cell r="AF22">
            <v>4.0492000184740348E-2</v>
          </cell>
          <cell r="AG22">
            <v>1</v>
          </cell>
          <cell r="AH22">
            <v>2.4E-2</v>
          </cell>
          <cell r="AI22">
            <v>6.8571428571428568E-3</v>
          </cell>
          <cell r="AJ22">
            <v>1.5090000000000001</v>
          </cell>
          <cell r="AK22">
            <v>0.43114285714285722</v>
          </cell>
          <cell r="AL22">
            <v>3.1319999999999988</v>
          </cell>
          <cell r="AM22">
            <v>0.89485714285714257</v>
          </cell>
          <cell r="AN22">
            <v>3.5000000000000003E-2</v>
          </cell>
          <cell r="AO22">
            <v>0.01</v>
          </cell>
          <cell r="AP22">
            <v>4.0000000000000001E-3</v>
          </cell>
          <cell r="AQ22">
            <v>1.1428571428571429E-3</v>
          </cell>
          <cell r="AR22">
            <v>0.29200000000000004</v>
          </cell>
          <cell r="AS22">
            <v>8.3428571428571435E-2</v>
          </cell>
          <cell r="AT22">
            <v>2.8949999999999991</v>
          </cell>
          <cell r="AU22">
            <v>0.82714285714285685</v>
          </cell>
          <cell r="AV22">
            <v>0.04</v>
          </cell>
          <cell r="AW22">
            <v>1.1428571428571429E-2</v>
          </cell>
        </row>
        <row r="23">
          <cell r="B23">
            <v>216200</v>
          </cell>
          <cell r="D23">
            <v>100</v>
          </cell>
          <cell r="F23">
            <v>2400</v>
          </cell>
          <cell r="G23">
            <v>933.04694483806918</v>
          </cell>
          <cell r="H23">
            <v>787.16098374695628</v>
          </cell>
          <cell r="I23">
            <v>903.66014007017816</v>
          </cell>
          <cell r="J23">
            <v>999.52746101122636</v>
          </cell>
          <cell r="K23">
            <v>1353.9591531232527</v>
          </cell>
          <cell r="L23">
            <v>1096.3914983427599</v>
          </cell>
          <cell r="M23">
            <v>1224.4485839625554</v>
          </cell>
          <cell r="N23">
            <v>1415.3760296701792</v>
          </cell>
          <cell r="O23">
            <v>5</v>
          </cell>
          <cell r="P23">
            <v>3.4</v>
          </cell>
          <cell r="Q23">
            <v>4.7</v>
          </cell>
          <cell r="R23">
            <v>6.7</v>
          </cell>
          <cell r="S23">
            <v>4.7</v>
          </cell>
          <cell r="T23">
            <v>7.5</v>
          </cell>
          <cell r="U23">
            <v>9</v>
          </cell>
          <cell r="V23">
            <v>10.9</v>
          </cell>
          <cell r="W23">
            <v>10.4</v>
          </cell>
          <cell r="X23">
            <v>5</v>
          </cell>
          <cell r="Y23">
            <v>4.1034285714285712E-3</v>
          </cell>
          <cell r="Z23">
            <v>1.0360571428571427E-2</v>
          </cell>
          <cell r="AA23">
            <v>2.0373865714285717</v>
          </cell>
          <cell r="AB23">
            <v>1.6746588571428571</v>
          </cell>
          <cell r="AC23">
            <v>2.8294857142857139E-2</v>
          </cell>
          <cell r="AD23">
            <v>5.8820197141620074</v>
          </cell>
          <cell r="AE23">
            <v>11.861730000036783</v>
          </cell>
          <cell r="AF23">
            <v>0.63812514282090294</v>
          </cell>
          <cell r="AG23">
            <v>1</v>
          </cell>
          <cell r="AH23">
            <v>0</v>
          </cell>
          <cell r="AI23">
            <v>0</v>
          </cell>
          <cell r="AJ23">
            <v>9.5999999999999988E-2</v>
          </cell>
          <cell r="AK23">
            <v>2.7428571428571427E-2</v>
          </cell>
          <cell r="AL23">
            <v>2.1109999999999998</v>
          </cell>
          <cell r="AM23">
            <v>0.60314285714285709</v>
          </cell>
          <cell r="AN23">
            <v>0.14900000000000002</v>
          </cell>
          <cell r="AO23">
            <v>4.257142857142858E-2</v>
          </cell>
          <cell r="AP23">
            <v>0.10500000000000001</v>
          </cell>
          <cell r="AQ23">
            <v>3.0000000000000002E-2</v>
          </cell>
          <cell r="AR23">
            <v>1.7809999999999995</v>
          </cell>
          <cell r="AS23">
            <v>0.50885714285714267</v>
          </cell>
          <cell r="AT23">
            <v>1.9380000000000002</v>
          </cell>
          <cell r="AU23">
            <v>0.55371428571428571</v>
          </cell>
          <cell r="AV23">
            <v>1.3759999999999999</v>
          </cell>
          <cell r="AW23">
            <v>0.39314285714285707</v>
          </cell>
        </row>
        <row r="24">
          <cell r="B24">
            <v>216300</v>
          </cell>
          <cell r="D24">
            <v>100</v>
          </cell>
          <cell r="F24">
            <v>2400</v>
          </cell>
          <cell r="G24">
            <v>955.15248948738645</v>
          </cell>
          <cell r="H24">
            <v>933.04694483806918</v>
          </cell>
          <cell r="I24">
            <v>1081.4273917669218</v>
          </cell>
          <cell r="J24">
            <v>1216.8744012361801</v>
          </cell>
          <cell r="K24">
            <v>969.92011096046667</v>
          </cell>
          <cell r="L24">
            <v>933.04694483806918</v>
          </cell>
          <cell r="M24">
            <v>1111.3775201534081</v>
          </cell>
          <cell r="N24">
            <v>1338.6509464129631</v>
          </cell>
          <cell r="O24">
            <v>5</v>
          </cell>
          <cell r="P24">
            <v>2.9</v>
          </cell>
          <cell r="Q24">
            <v>4.5</v>
          </cell>
          <cell r="R24">
            <v>6.7</v>
          </cell>
          <cell r="S24">
            <v>4.7</v>
          </cell>
          <cell r="T24">
            <v>7.3</v>
          </cell>
          <cell r="U24">
            <v>10.8</v>
          </cell>
          <cell r="V24">
            <v>15.7</v>
          </cell>
          <cell r="W24">
            <v>10.6</v>
          </cell>
          <cell r="X24">
            <v>5</v>
          </cell>
          <cell r="Y24">
            <v>1.0037142857142857E-2</v>
          </cell>
          <cell r="Z24">
            <v>2.4732208571428567</v>
          </cell>
          <cell r="AA24">
            <v>10.449543428571427</v>
          </cell>
          <cell r="AB24">
            <v>1.3843900000000002</v>
          </cell>
          <cell r="AC24">
            <v>4.171493714285714</v>
          </cell>
          <cell r="AD24">
            <v>5.8555022858163284</v>
          </cell>
          <cell r="AE24">
            <v>1.2685714255060472E-2</v>
          </cell>
          <cell r="AF24">
            <v>4.3909914285721099</v>
          </cell>
          <cell r="AG24">
            <v>1</v>
          </cell>
          <cell r="AH24">
            <v>0</v>
          </cell>
          <cell r="AI24">
            <v>0</v>
          </cell>
          <cell r="AJ24">
            <v>0.14400000000000002</v>
          </cell>
          <cell r="AK24">
            <v>4.1142857142857148E-2</v>
          </cell>
          <cell r="AL24">
            <v>3.9279999999999982</v>
          </cell>
          <cell r="AM24">
            <v>1.1222857142857137</v>
          </cell>
          <cell r="AN24">
            <v>0.61700000000000021</v>
          </cell>
          <cell r="AO24">
            <v>0.17628571428571435</v>
          </cell>
          <cell r="AP24">
            <v>1.9299999999999995</v>
          </cell>
          <cell r="AQ24">
            <v>0.55142857142857127</v>
          </cell>
          <cell r="AR24">
            <v>4.8510000000000009</v>
          </cell>
          <cell r="AS24">
            <v>1.3860000000000003</v>
          </cell>
          <cell r="AT24">
            <v>1.7689999999999997</v>
          </cell>
          <cell r="AU24">
            <v>0.50542857142857134</v>
          </cell>
          <cell r="AV24">
            <v>3.5760000000000001</v>
          </cell>
          <cell r="AW24">
            <v>1.0217142857142858</v>
          </cell>
        </row>
        <row r="25">
          <cell r="B25">
            <v>216400</v>
          </cell>
          <cell r="D25">
            <v>100</v>
          </cell>
          <cell r="F25">
            <v>2400</v>
          </cell>
          <cell r="G25">
            <v>918.34094770960019</v>
          </cell>
          <cell r="H25">
            <v>910.99737534475878</v>
          </cell>
          <cell r="I25">
            <v>1277.6071706110085</v>
          </cell>
          <cell r="J25">
            <v>1163.9978682815049</v>
          </cell>
          <cell r="K25">
            <v>947.77781896301792</v>
          </cell>
          <cell r="L25">
            <v>686.71282069290999</v>
          </cell>
          <cell r="M25">
            <v>1073.9536308283714</v>
          </cell>
          <cell r="N25">
            <v>1059.0228449564595</v>
          </cell>
          <cell r="O25">
            <v>5</v>
          </cell>
          <cell r="P25">
            <v>3.2</v>
          </cell>
          <cell r="Q25">
            <v>5</v>
          </cell>
          <cell r="R25">
            <v>8.6</v>
          </cell>
          <cell r="S25">
            <v>4.8</v>
          </cell>
          <cell r="T25">
            <v>7.1</v>
          </cell>
          <cell r="U25">
            <v>10</v>
          </cell>
          <cell r="V25">
            <v>18.5</v>
          </cell>
          <cell r="W25">
            <v>11.4</v>
          </cell>
          <cell r="X25">
            <v>5</v>
          </cell>
          <cell r="Y25">
            <v>1.282835428571429</v>
          </cell>
          <cell r="Z25">
            <v>3.0428948571428567</v>
          </cell>
          <cell r="AA25">
            <v>4.7136851428571429</v>
          </cell>
          <cell r="AB25">
            <v>0.79935171428571428</v>
          </cell>
          <cell r="AC25">
            <v>1.1196854285714288</v>
          </cell>
          <cell r="AD25">
            <v>3.0913848572138374</v>
          </cell>
          <cell r="AE25">
            <v>1.0446391428504671</v>
          </cell>
          <cell r="AF25">
            <v>3.4527431428241724</v>
          </cell>
          <cell r="AG25">
            <v>1</v>
          </cell>
          <cell r="AH25">
            <v>2.7E-2</v>
          </cell>
          <cell r="AI25">
            <v>7.7142857142857143E-3</v>
          </cell>
          <cell r="AJ25">
            <v>0.24999999999999997</v>
          </cell>
          <cell r="AK25">
            <v>7.1428571428571425E-2</v>
          </cell>
          <cell r="AL25">
            <v>4.2010000000000005</v>
          </cell>
          <cell r="AM25">
            <v>1.2002857142857144</v>
          </cell>
          <cell r="AN25">
            <v>0.85900000000000021</v>
          </cell>
          <cell r="AO25">
            <v>0.2454285714285715</v>
          </cell>
          <cell r="AP25">
            <v>1.226</v>
          </cell>
          <cell r="AQ25">
            <v>0.35028571428571426</v>
          </cell>
          <cell r="AR25">
            <v>4.2159999999999993</v>
          </cell>
          <cell r="AS25">
            <v>1.2045714285714282</v>
          </cell>
          <cell r="AT25">
            <v>6.9620000000000006</v>
          </cell>
          <cell r="AU25">
            <v>1.9891428571428573</v>
          </cell>
          <cell r="AV25">
            <v>4.5320000000000009</v>
          </cell>
          <cell r="AW25">
            <v>1.2948571428571432</v>
          </cell>
        </row>
        <row r="26">
          <cell r="B26">
            <v>216500</v>
          </cell>
          <cell r="D26">
            <v>100</v>
          </cell>
          <cell r="F26">
            <v>2400</v>
          </cell>
          <cell r="G26">
            <v>779.93815037392415</v>
          </cell>
          <cell r="H26">
            <v>743.93244063957434</v>
          </cell>
          <cell r="I26">
            <v>947.77781896301792</v>
          </cell>
          <cell r="J26">
            <v>1103.8817845012861</v>
          </cell>
          <cell r="K26">
            <v>1163.9978682815049</v>
          </cell>
          <cell r="L26">
            <v>1081.4273917669218</v>
          </cell>
          <cell r="M26">
            <v>1247.201174685119</v>
          </cell>
          <cell r="N26">
            <v>1718.7256720808348</v>
          </cell>
          <cell r="O26">
            <v>5</v>
          </cell>
          <cell r="P26">
            <v>3</v>
          </cell>
          <cell r="Q26">
            <v>5.4</v>
          </cell>
          <cell r="R26">
            <v>8.5</v>
          </cell>
          <cell r="S26">
            <v>5.3</v>
          </cell>
          <cell r="T26">
            <v>5.7</v>
          </cell>
          <cell r="U26">
            <v>7.8</v>
          </cell>
          <cell r="V26">
            <v>13.9</v>
          </cell>
          <cell r="W26">
            <v>9.5</v>
          </cell>
          <cell r="X26">
            <v>5</v>
          </cell>
          <cell r="Y26">
            <v>8.3599999999999994E-4</v>
          </cell>
          <cell r="Z26">
            <v>3.6128571428571429E-3</v>
          </cell>
          <cell r="AA26">
            <v>6.1949142857142835E-2</v>
          </cell>
          <cell r="AB26">
            <v>9.8714285714285727E-3</v>
          </cell>
          <cell r="AC26">
            <v>1.2975368571428569</v>
          </cell>
          <cell r="AD26">
            <v>6.3525999999455047</v>
          </cell>
          <cell r="AE26">
            <v>2.5463980001681215</v>
          </cell>
          <cell r="AF26">
            <v>0.81806114275864183</v>
          </cell>
          <cell r="AG26">
            <v>1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1.3290000000000002</v>
          </cell>
          <cell r="AM26">
            <v>0.37971428571428578</v>
          </cell>
          <cell r="AN26">
            <v>1.0999999999999999E-2</v>
          </cell>
          <cell r="AO26">
            <v>3.1428571428571426E-3</v>
          </cell>
          <cell r="AP26">
            <v>0.13500000000000001</v>
          </cell>
          <cell r="AQ26">
            <v>3.8571428571428576E-2</v>
          </cell>
          <cell r="AR26">
            <v>4.8769999999999989</v>
          </cell>
          <cell r="AS26">
            <v>1.3934285714285712</v>
          </cell>
          <cell r="AT26">
            <v>4.976</v>
          </cell>
          <cell r="AU26">
            <v>1.4217142857142857</v>
          </cell>
          <cell r="AV26">
            <v>1.8869999999999998</v>
          </cell>
          <cell r="AW26">
            <v>0.53914285714285703</v>
          </cell>
        </row>
        <row r="27">
          <cell r="B27">
            <v>216600</v>
          </cell>
          <cell r="D27">
            <v>100</v>
          </cell>
          <cell r="F27">
            <v>2400</v>
          </cell>
          <cell r="G27">
            <v>708.11254048486353</v>
          </cell>
          <cell r="H27">
            <v>787.16098374695628</v>
          </cell>
          <cell r="I27">
            <v>751.11894250048181</v>
          </cell>
          <cell r="J27">
            <v>1148.9369406040728</v>
          </cell>
          <cell r="K27">
            <v>1423.0735161370108</v>
          </cell>
          <cell r="L27">
            <v>1376.9562250071592</v>
          </cell>
          <cell r="M27">
            <v>1726.5846255962872</v>
          </cell>
          <cell r="N27">
            <v>2317.9738124693172</v>
          </cell>
          <cell r="O27">
            <v>5</v>
          </cell>
          <cell r="P27">
            <v>3.1</v>
          </cell>
          <cell r="Q27">
            <v>5.7</v>
          </cell>
          <cell r="R27">
            <v>9.1</v>
          </cell>
          <cell r="S27">
            <v>6.5</v>
          </cell>
          <cell r="T27">
            <v>7.2</v>
          </cell>
          <cell r="U27">
            <v>9.1</v>
          </cell>
          <cell r="V27">
            <v>10.6</v>
          </cell>
          <cell r="W27">
            <v>9.5</v>
          </cell>
          <cell r="X27">
            <v>5</v>
          </cell>
          <cell r="Y27">
            <v>4.4225714285714285E-3</v>
          </cell>
          <cell r="Z27">
            <v>5.3822857142857136E-3</v>
          </cell>
          <cell r="AA27">
            <v>0.98432771428571442</v>
          </cell>
          <cell r="AB27">
            <v>1.3060571428571432E-2</v>
          </cell>
          <cell r="AC27">
            <v>2.5015860000000019</v>
          </cell>
          <cell r="AD27">
            <v>5.7099117141110565</v>
          </cell>
          <cell r="AE27">
            <v>1.6395428564207889E-2</v>
          </cell>
          <cell r="AF27">
            <v>4.4041537142201825</v>
          </cell>
          <cell r="AG27">
            <v>1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2.6720000000000002</v>
          </cell>
          <cell r="AM27">
            <v>0.76342857142857146</v>
          </cell>
          <cell r="AN27">
            <v>1.6E-2</v>
          </cell>
          <cell r="AO27">
            <v>4.5714285714285718E-3</v>
          </cell>
          <cell r="AP27">
            <v>0.58600000000000019</v>
          </cell>
          <cell r="AQ27">
            <v>0.16742857142857148</v>
          </cell>
          <cell r="AR27">
            <v>5.9130000000000003</v>
          </cell>
          <cell r="AS27">
            <v>1.6894285714285715</v>
          </cell>
          <cell r="AT27">
            <v>1.212</v>
          </cell>
          <cell r="AU27">
            <v>0.34628571428571431</v>
          </cell>
          <cell r="AV27">
            <v>3.5059999999999993</v>
          </cell>
          <cell r="AW27">
            <v>1.0017142857142856</v>
          </cell>
        </row>
        <row r="28">
          <cell r="B28">
            <v>216700</v>
          </cell>
          <cell r="D28">
            <v>100</v>
          </cell>
          <cell r="E28" t="str">
            <v>SVUP</v>
          </cell>
          <cell r="F28">
            <v>2400</v>
          </cell>
          <cell r="G28">
            <v>1484.8125325814749</v>
          </cell>
          <cell r="H28">
            <v>1216.8744012361801</v>
          </cell>
          <cell r="I28">
            <v>1876.6182187358902</v>
          </cell>
          <cell r="J28">
            <v>2059.9663955920446</v>
          </cell>
          <cell r="K28">
            <v>830.64549775330681</v>
          </cell>
          <cell r="L28">
            <v>845.1953597356478</v>
          </cell>
          <cell r="M28">
            <v>1051.5658816158889</v>
          </cell>
          <cell r="N28">
            <v>1118.8786763994492</v>
          </cell>
          <cell r="O28">
            <v>5</v>
          </cell>
          <cell r="P28">
            <v>2.8</v>
          </cell>
          <cell r="Q28">
            <v>5.5</v>
          </cell>
          <cell r="R28">
            <v>9.3000000000000007</v>
          </cell>
          <cell r="S28">
            <v>7.2</v>
          </cell>
          <cell r="T28">
            <v>8.6999999999999993</v>
          </cell>
          <cell r="U28">
            <v>8.4</v>
          </cell>
          <cell r="V28">
            <v>12.9</v>
          </cell>
          <cell r="W28">
            <v>10.6</v>
          </cell>
          <cell r="X28">
            <v>5</v>
          </cell>
          <cell r="Y28">
            <v>2.3047428571428576E-2</v>
          </cell>
          <cell r="Z28">
            <v>3.2457114285714272</v>
          </cell>
          <cell r="AA28">
            <v>9.8154131428571425</v>
          </cell>
          <cell r="AB28">
            <v>4.2854139999999994</v>
          </cell>
          <cell r="AC28">
            <v>2.5816285714285715E-2</v>
          </cell>
          <cell r="AD28">
            <v>14.225187999973974</v>
          </cell>
          <cell r="AE28">
            <v>1.0276660000453679</v>
          </cell>
          <cell r="AF28">
            <v>3.7327142728396823E-2</v>
          </cell>
          <cell r="AG28">
            <v>1</v>
          </cell>
          <cell r="AH28">
            <v>0</v>
          </cell>
          <cell r="AI28">
            <v>0</v>
          </cell>
          <cell r="AJ28">
            <v>0.3050000000000001</v>
          </cell>
          <cell r="AK28">
            <v>8.7142857142857175E-2</v>
          </cell>
          <cell r="AL28">
            <v>3.9580000000000006</v>
          </cell>
          <cell r="AM28">
            <v>1.130857142857143</v>
          </cell>
          <cell r="AN28">
            <v>0.88800000000000023</v>
          </cell>
          <cell r="AO28">
            <v>0.25371428571428578</v>
          </cell>
          <cell r="AP28">
            <v>0.24600000000000002</v>
          </cell>
          <cell r="AQ28">
            <v>7.0285714285714285E-2</v>
          </cell>
          <cell r="AR28">
            <v>7.419999999999999</v>
          </cell>
          <cell r="AS28">
            <v>2.1199999999999997</v>
          </cell>
          <cell r="AT28">
            <v>2.5580000000000003</v>
          </cell>
          <cell r="AU28">
            <v>0.73085714285714287</v>
          </cell>
          <cell r="AV28">
            <v>0.27100000000000007</v>
          </cell>
          <cell r="AW28">
            <v>7.7428571428571458E-2</v>
          </cell>
        </row>
        <row r="29">
          <cell r="B29">
            <v>216800</v>
          </cell>
          <cell r="D29">
            <v>100</v>
          </cell>
          <cell r="F29">
            <v>2400</v>
          </cell>
          <cell r="G29">
            <v>1126.3852246651932</v>
          </cell>
          <cell r="H29">
            <v>1133.8971366963031</v>
          </cell>
          <cell r="I29">
            <v>1758.0586493341486</v>
          </cell>
          <cell r="J29">
            <v>1632.534281437959</v>
          </cell>
          <cell r="K29">
            <v>729.58178541361997</v>
          </cell>
          <cell r="L29">
            <v>608.87044251218003</v>
          </cell>
          <cell r="M29">
            <v>889.00484292015869</v>
          </cell>
          <cell r="N29">
            <v>947.77781896301792</v>
          </cell>
          <cell r="O29">
            <v>5</v>
          </cell>
          <cell r="P29">
            <v>2.5</v>
          </cell>
          <cell r="Q29">
            <v>4.7</v>
          </cell>
          <cell r="R29">
            <v>8.1999999999999993</v>
          </cell>
          <cell r="S29">
            <v>5.0999999999999996</v>
          </cell>
          <cell r="T29">
            <v>7.7</v>
          </cell>
          <cell r="U29">
            <v>7.8</v>
          </cell>
          <cell r="V29">
            <v>15.9</v>
          </cell>
          <cell r="W29">
            <v>9.5</v>
          </cell>
          <cell r="X29">
            <v>5</v>
          </cell>
          <cell r="Y29">
            <v>4.6108571428571422E-3</v>
          </cell>
          <cell r="Z29">
            <v>1.7961377142857144</v>
          </cell>
          <cell r="AA29">
            <v>4.0312288571428567</v>
          </cell>
          <cell r="AB29">
            <v>0.82980914285714302</v>
          </cell>
          <cell r="AC29">
            <v>0.36489542857142859</v>
          </cell>
          <cell r="AD29">
            <v>11.953576285600658</v>
          </cell>
          <cell r="AE29">
            <v>8.1892908568763705</v>
          </cell>
          <cell r="AF29">
            <v>1.2314565713085448</v>
          </cell>
          <cell r="AG29">
            <v>1</v>
          </cell>
          <cell r="AH29">
            <v>0</v>
          </cell>
          <cell r="AI29">
            <v>0</v>
          </cell>
          <cell r="AJ29">
            <v>2.3E-2</v>
          </cell>
          <cell r="AK29">
            <v>6.5714285714285718E-3</v>
          </cell>
          <cell r="AL29">
            <v>1.1679999999999999</v>
          </cell>
          <cell r="AM29">
            <v>0.33371428571428569</v>
          </cell>
          <cell r="AN29">
            <v>0.33300000000000002</v>
          </cell>
          <cell r="AO29">
            <v>9.5142857142857154E-2</v>
          </cell>
          <cell r="AP29">
            <v>0.111</v>
          </cell>
          <cell r="AQ29">
            <v>3.1714285714285716E-2</v>
          </cell>
          <cell r="AR29">
            <v>4.7750000000000004</v>
          </cell>
          <cell r="AS29">
            <v>1.3642857142857143</v>
          </cell>
          <cell r="AT29">
            <v>5.7750000000000004</v>
          </cell>
          <cell r="AU29">
            <v>1.6500000000000001</v>
          </cell>
          <cell r="AV29">
            <v>0.89500000000000035</v>
          </cell>
          <cell r="AW29">
            <v>0.25571428571428578</v>
          </cell>
        </row>
        <row r="30">
          <cell r="B30">
            <v>216900</v>
          </cell>
          <cell r="D30">
            <v>100</v>
          </cell>
          <cell r="F30">
            <v>2400</v>
          </cell>
          <cell r="G30">
            <v>984.71186322902849</v>
          </cell>
          <cell r="H30">
            <v>1269.9983267804409</v>
          </cell>
          <cell r="I30">
            <v>1323.3614732793083</v>
          </cell>
          <cell r="J30">
            <v>1515.7862321958366</v>
          </cell>
          <cell r="K30">
            <v>816.12289224383505</v>
          </cell>
          <cell r="L30">
            <v>743.93244063957434</v>
          </cell>
          <cell r="M30">
            <v>874.37538612774995</v>
          </cell>
          <cell r="N30">
            <v>1216.8744012361801</v>
          </cell>
          <cell r="O30">
            <v>5</v>
          </cell>
          <cell r="P30">
            <v>2.4</v>
          </cell>
          <cell r="Q30">
            <v>4.7</v>
          </cell>
          <cell r="R30">
            <v>8.6</v>
          </cell>
          <cell r="S30">
            <v>5.6</v>
          </cell>
          <cell r="T30">
            <v>7.5</v>
          </cell>
          <cell r="U30">
            <v>8</v>
          </cell>
          <cell r="V30">
            <v>13.8</v>
          </cell>
          <cell r="W30">
            <v>9.3000000000000007</v>
          </cell>
          <cell r="X30">
            <v>5</v>
          </cell>
          <cell r="Y30">
            <v>0.25316257142857135</v>
          </cell>
          <cell r="Z30">
            <v>8.7447602857142837</v>
          </cell>
          <cell r="AA30">
            <v>18.430512571428569</v>
          </cell>
          <cell r="AB30">
            <v>11.562954285714286</v>
          </cell>
          <cell r="AC30">
            <v>2.2156285714285719E-2</v>
          </cell>
          <cell r="AD30">
            <v>2.6517714285748335</v>
          </cell>
          <cell r="AE30">
            <v>2.8763674284315122</v>
          </cell>
          <cell r="AF30">
            <v>1.9482488570492607</v>
          </cell>
          <cell r="AG30">
            <v>1</v>
          </cell>
          <cell r="AH30">
            <v>8.0000000000000002E-3</v>
          </cell>
          <cell r="AI30">
            <v>2.2857142857142859E-3</v>
          </cell>
          <cell r="AJ30">
            <v>0.70100000000000007</v>
          </cell>
          <cell r="AK30">
            <v>0.20028571428571429</v>
          </cell>
          <cell r="AL30">
            <v>8.2730000000000068</v>
          </cell>
          <cell r="AM30">
            <v>2.3637142857142877</v>
          </cell>
          <cell r="AN30">
            <v>1.6829999999999994</v>
          </cell>
          <cell r="AO30">
            <v>0.48085714285714271</v>
          </cell>
          <cell r="AP30">
            <v>6.0000000000000005E-2</v>
          </cell>
          <cell r="AQ30">
            <v>1.7142857142857144E-2</v>
          </cell>
          <cell r="AR30">
            <v>6.1860000000000017</v>
          </cell>
          <cell r="AS30">
            <v>1.7674285714285718</v>
          </cell>
          <cell r="AT30">
            <v>5.4390000000000001</v>
          </cell>
          <cell r="AU30">
            <v>1.554</v>
          </cell>
          <cell r="AV30">
            <v>0.66700000000000015</v>
          </cell>
          <cell r="AW30">
            <v>0.19057142857142861</v>
          </cell>
        </row>
        <row r="31">
          <cell r="B31">
            <v>217000</v>
          </cell>
          <cell r="D31">
            <v>100</v>
          </cell>
          <cell r="F31">
            <v>2400</v>
          </cell>
          <cell r="G31">
            <v>830.64549775330681</v>
          </cell>
          <cell r="H31">
            <v>867.07045346755422</v>
          </cell>
          <cell r="I31">
            <v>910.99737534475878</v>
          </cell>
          <cell r="J31">
            <v>1103.8817845012861</v>
          </cell>
          <cell r="K31">
            <v>1029.2290872712379</v>
          </cell>
          <cell r="L31">
            <v>889.00484292015869</v>
          </cell>
          <cell r="M31">
            <v>1262.394364085967</v>
          </cell>
          <cell r="N31">
            <v>1346.302718559778</v>
          </cell>
          <cell r="O31">
            <v>5</v>
          </cell>
          <cell r="P31">
            <v>2.5</v>
          </cell>
          <cell r="Q31">
            <v>4.5999999999999996</v>
          </cell>
          <cell r="R31">
            <v>7.9</v>
          </cell>
          <cell r="S31">
            <v>5.7</v>
          </cell>
          <cell r="T31">
            <v>5.2</v>
          </cell>
          <cell r="U31">
            <v>7.8</v>
          </cell>
          <cell r="V31">
            <v>12.9</v>
          </cell>
          <cell r="W31">
            <v>7.3</v>
          </cell>
          <cell r="X31">
            <v>5</v>
          </cell>
          <cell r="Y31">
            <v>1.1604285714285713E-2</v>
          </cell>
          <cell r="Z31">
            <v>4.0488999999999997</v>
          </cell>
          <cell r="AA31">
            <v>22.990815142857148</v>
          </cell>
          <cell r="AB31">
            <v>18.685486000000001</v>
          </cell>
          <cell r="AC31">
            <v>2.2575714285714286E-2</v>
          </cell>
          <cell r="AD31">
            <v>5.1458485713679458</v>
          </cell>
          <cell r="AE31">
            <v>11.878362571378439</v>
          </cell>
          <cell r="AF31">
            <v>1.0461662856565201</v>
          </cell>
          <cell r="AG31">
            <v>1</v>
          </cell>
          <cell r="AH31">
            <v>0</v>
          </cell>
          <cell r="AI31">
            <v>0</v>
          </cell>
          <cell r="AJ31">
            <v>0.20500000000000004</v>
          </cell>
          <cell r="AK31">
            <v>5.8571428571428587E-2</v>
          </cell>
          <cell r="AL31">
            <v>5.5249999999999995</v>
          </cell>
          <cell r="AM31">
            <v>1.5785714285714285</v>
          </cell>
          <cell r="AN31">
            <v>1.6749999999999998</v>
          </cell>
          <cell r="AO31">
            <v>0.47857142857142854</v>
          </cell>
          <cell r="AP31">
            <v>6.0000000000000001E-3</v>
          </cell>
          <cell r="AQ31">
            <v>1.7142857142857142E-3</v>
          </cell>
          <cell r="AR31">
            <v>3.176000000000001</v>
          </cell>
          <cell r="AS31">
            <v>0.9074285714285717</v>
          </cell>
          <cell r="AT31">
            <v>6.9139999999999988</v>
          </cell>
          <cell r="AU31">
            <v>1.9754285714285711</v>
          </cell>
          <cell r="AV31">
            <v>2.931</v>
          </cell>
          <cell r="AW31">
            <v>0.83742857142857141</v>
          </cell>
        </row>
        <row r="32">
          <cell r="B32">
            <v>217100</v>
          </cell>
          <cell r="D32">
            <v>100</v>
          </cell>
          <cell r="E32" t="str">
            <v>Culvert</v>
          </cell>
          <cell r="F32">
            <v>2400</v>
          </cell>
          <cell r="G32">
            <v>1632.534281437959</v>
          </cell>
          <cell r="H32">
            <v>1384.6311038989984</v>
          </cell>
          <cell r="I32">
            <v>1648.1699542114034</v>
          </cell>
          <cell r="J32">
            <v>1523.5403193025534</v>
          </cell>
          <cell r="K32">
            <v>933.04694483806918</v>
          </cell>
          <cell r="L32">
            <v>1051.5658816158889</v>
          </cell>
          <cell r="M32">
            <v>1285.2208727222899</v>
          </cell>
          <cell r="N32">
            <v>1438.4818610435104</v>
          </cell>
          <cell r="O32">
            <v>5</v>
          </cell>
          <cell r="P32">
            <v>2.8</v>
          </cell>
          <cell r="Q32">
            <v>4.4000000000000004</v>
          </cell>
          <cell r="R32">
            <v>8</v>
          </cell>
          <cell r="S32">
            <v>5.8</v>
          </cell>
          <cell r="T32">
            <v>4.0999999999999996</v>
          </cell>
          <cell r="U32">
            <v>6.7</v>
          </cell>
          <cell r="V32">
            <v>12.1</v>
          </cell>
          <cell r="W32">
            <v>7.5</v>
          </cell>
          <cell r="X32">
            <v>5</v>
          </cell>
          <cell r="Y32">
            <v>1.023452</v>
          </cell>
          <cell r="Z32">
            <v>1.060396857142857</v>
          </cell>
          <cell r="AA32">
            <v>10.363266000000001</v>
          </cell>
          <cell r="AB32">
            <v>11.030842571428581</v>
          </cell>
          <cell r="AC32">
            <v>3.2001142857142846E-2</v>
          </cell>
          <cell r="AD32">
            <v>9.8666568568379542</v>
          </cell>
          <cell r="AE32">
            <v>2.3962168572507583</v>
          </cell>
          <cell r="AF32">
            <v>5.0750619997753441</v>
          </cell>
          <cell r="AG32">
            <v>1</v>
          </cell>
          <cell r="AH32">
            <v>0</v>
          </cell>
          <cell r="AI32">
            <v>0</v>
          </cell>
          <cell r="AJ32">
            <v>3.1E-2</v>
          </cell>
          <cell r="AK32">
            <v>8.8571428571428568E-3</v>
          </cell>
          <cell r="AL32">
            <v>2.8440000000000003</v>
          </cell>
          <cell r="AM32">
            <v>0.81257142857142861</v>
          </cell>
          <cell r="AN32">
            <v>1.4859999999999995</v>
          </cell>
          <cell r="AO32">
            <v>0.42457142857142843</v>
          </cell>
          <cell r="AP32">
            <v>5.9000000000000004E-2</v>
          </cell>
          <cell r="AQ32">
            <v>1.6857142857142859E-2</v>
          </cell>
          <cell r="AR32">
            <v>1.9689999999999996</v>
          </cell>
          <cell r="AS32">
            <v>0.5625714285714285</v>
          </cell>
          <cell r="AT32">
            <v>3.2160000000000002</v>
          </cell>
          <cell r="AU32">
            <v>0.91885714285714293</v>
          </cell>
          <cell r="AV32">
            <v>1.2309999999999999</v>
          </cell>
          <cell r="AW32">
            <v>0.35171428571428565</v>
          </cell>
        </row>
        <row r="33">
          <cell r="B33">
            <v>217200</v>
          </cell>
          <cell r="D33">
            <v>100</v>
          </cell>
          <cell r="F33">
            <v>2400</v>
          </cell>
          <cell r="G33">
            <v>845.1953597356478</v>
          </cell>
          <cell r="H33">
            <v>693.8382326525566</v>
          </cell>
          <cell r="I33">
            <v>999.52746101122636</v>
          </cell>
          <cell r="J33">
            <v>1059.0228449564595</v>
          </cell>
          <cell r="K33">
            <v>1186.6283976915838</v>
          </cell>
          <cell r="L33">
            <v>1194.1822393313262</v>
          </cell>
          <cell r="M33">
            <v>1554.5988066280006</v>
          </cell>
          <cell r="N33">
            <v>1523.5403193025534</v>
          </cell>
          <cell r="O33">
            <v>5</v>
          </cell>
          <cell r="P33">
            <v>3.2</v>
          </cell>
          <cell r="Q33">
            <v>5.5</v>
          </cell>
          <cell r="R33">
            <v>9.9</v>
          </cell>
          <cell r="S33">
            <v>4.5</v>
          </cell>
          <cell r="T33">
            <v>6</v>
          </cell>
          <cell r="U33">
            <v>8.1</v>
          </cell>
          <cell r="V33">
            <v>13.7</v>
          </cell>
          <cell r="W33">
            <v>9</v>
          </cell>
          <cell r="X33">
            <v>5</v>
          </cell>
          <cell r="Y33">
            <v>4.202228571428572E-2</v>
          </cell>
          <cell r="Z33">
            <v>8.1654859999999996</v>
          </cell>
          <cell r="AA33">
            <v>40.088473142857154</v>
          </cell>
          <cell r="AB33">
            <v>1.5965428571428571E-2</v>
          </cell>
          <cell r="AC33">
            <v>0.59923542857142853</v>
          </cell>
          <cell r="AD33">
            <v>10.285390571567673</v>
          </cell>
          <cell r="AE33">
            <v>16.498734857225418</v>
          </cell>
          <cell r="AF33">
            <v>10.885637714345114</v>
          </cell>
          <cell r="AG33">
            <v>1</v>
          </cell>
          <cell r="AH33">
            <v>0</v>
          </cell>
          <cell r="AI33">
            <v>0</v>
          </cell>
          <cell r="AJ33">
            <v>0.70300000000000029</v>
          </cell>
          <cell r="AK33">
            <v>0.20085714285714296</v>
          </cell>
          <cell r="AL33">
            <v>7.7090000000000014</v>
          </cell>
          <cell r="AM33">
            <v>2.2025714285714293</v>
          </cell>
          <cell r="AN33">
            <v>4.2999999999999997E-2</v>
          </cell>
          <cell r="AO33">
            <v>1.2285714285714283E-2</v>
          </cell>
          <cell r="AP33">
            <v>7.0999999999999994E-2</v>
          </cell>
          <cell r="AQ33">
            <v>2.0285714285714282E-2</v>
          </cell>
          <cell r="AR33">
            <v>3.895999999999999</v>
          </cell>
          <cell r="AS33">
            <v>1.1131428571428568</v>
          </cell>
          <cell r="AT33">
            <v>7.0760000000000041</v>
          </cell>
          <cell r="AU33">
            <v>2.0217142857142867</v>
          </cell>
          <cell r="AV33">
            <v>1.2670000000000001</v>
          </cell>
          <cell r="AW33">
            <v>0.36200000000000004</v>
          </cell>
        </row>
        <row r="34">
          <cell r="B34">
            <v>217300</v>
          </cell>
          <cell r="D34">
            <v>100</v>
          </cell>
          <cell r="F34">
            <v>2400</v>
          </cell>
          <cell r="G34">
            <v>1118.8786763994492</v>
          </cell>
          <cell r="H34">
            <v>1171.5361861453032</v>
          </cell>
          <cell r="I34">
            <v>2140.2414226279534</v>
          </cell>
          <cell r="J34">
            <v>2277.4474756013892</v>
          </cell>
          <cell r="K34">
            <v>1269.9983267804409</v>
          </cell>
          <cell r="L34">
            <v>1392.3105434968738</v>
          </cell>
          <cell r="M34">
            <v>1655.9937638553179</v>
          </cell>
          <cell r="N34">
            <v>1415.3760296701792</v>
          </cell>
          <cell r="O34">
            <v>5</v>
          </cell>
          <cell r="P34">
            <v>3.3</v>
          </cell>
          <cell r="Q34">
            <v>5.8</v>
          </cell>
          <cell r="R34">
            <v>11.1</v>
          </cell>
          <cell r="S34">
            <v>5.7</v>
          </cell>
          <cell r="T34">
            <v>6.2</v>
          </cell>
          <cell r="U34">
            <v>9.1</v>
          </cell>
          <cell r="V34">
            <v>15.4</v>
          </cell>
          <cell r="W34">
            <v>9.1999999999999993</v>
          </cell>
          <cell r="X34">
            <v>5</v>
          </cell>
          <cell r="Y34">
            <v>3.0251428571428575E-2</v>
          </cell>
          <cell r="Z34">
            <v>1.6969059999999994</v>
          </cell>
          <cell r="AA34">
            <v>39.859712857142867</v>
          </cell>
          <cell r="AB34">
            <v>4.5096100000000003</v>
          </cell>
          <cell r="AC34">
            <v>2.7560785714285707</v>
          </cell>
          <cell r="AD34">
            <v>13.851582857058393</v>
          </cell>
          <cell r="AE34">
            <v>15.567278857025421</v>
          </cell>
          <cell r="AF34">
            <v>12.366818857287685</v>
          </cell>
          <cell r="AG34">
            <v>1</v>
          </cell>
          <cell r="AH34">
            <v>0</v>
          </cell>
          <cell r="AI34">
            <v>0</v>
          </cell>
          <cell r="AJ34">
            <v>0.115</v>
          </cell>
          <cell r="AK34">
            <v>3.2857142857142863E-2</v>
          </cell>
          <cell r="AL34">
            <v>7.3750000000000018</v>
          </cell>
          <cell r="AM34">
            <v>2.1071428571428577</v>
          </cell>
          <cell r="AN34">
            <v>1.7229999999999999</v>
          </cell>
          <cell r="AO34">
            <v>0.49228571428571427</v>
          </cell>
          <cell r="AP34">
            <v>9.0999999999999998E-2</v>
          </cell>
          <cell r="AQ34">
            <v>2.5999999999999999E-2</v>
          </cell>
          <cell r="AR34">
            <v>4.1689999999999987</v>
          </cell>
          <cell r="AS34">
            <v>1.1911428571428568</v>
          </cell>
          <cell r="AT34">
            <v>6.4099999999999993</v>
          </cell>
          <cell r="AU34">
            <v>1.8314285714285714</v>
          </cell>
          <cell r="AV34">
            <v>5.6830000000000016</v>
          </cell>
          <cell r="AW34">
            <v>1.6237142857142863</v>
          </cell>
        </row>
        <row r="35">
          <cell r="B35">
            <v>217400</v>
          </cell>
          <cell r="D35">
            <v>100</v>
          </cell>
          <cell r="F35">
            <v>2400</v>
          </cell>
          <cell r="G35">
            <v>903.66014007017816</v>
          </cell>
          <cell r="H35">
            <v>859.77210880991504</v>
          </cell>
          <cell r="I35">
            <v>1308.0909035772854</v>
          </cell>
          <cell r="J35">
            <v>1163.9978682815049</v>
          </cell>
          <cell r="K35">
            <v>1006.9441147709224</v>
          </cell>
          <cell r="L35">
            <v>1216.8744012361801</v>
          </cell>
          <cell r="M35">
            <v>2051.9570858216389</v>
          </cell>
          <cell r="N35">
            <v>1837.0065261399629</v>
          </cell>
          <cell r="O35">
            <v>5</v>
          </cell>
          <cell r="P35">
            <v>2.7</v>
          </cell>
          <cell r="Q35">
            <v>4.9000000000000004</v>
          </cell>
          <cell r="R35">
            <v>9.9</v>
          </cell>
          <cell r="S35">
            <v>4.5</v>
          </cell>
          <cell r="T35">
            <v>5.7</v>
          </cell>
          <cell r="U35">
            <v>8.1999999999999993</v>
          </cell>
          <cell r="V35">
            <v>12.8</v>
          </cell>
          <cell r="W35">
            <v>11.1</v>
          </cell>
          <cell r="X35">
            <v>5</v>
          </cell>
          <cell r="Y35">
            <v>1.0132934285714281</v>
          </cell>
          <cell r="Z35">
            <v>2.7996659999999998</v>
          </cell>
          <cell r="AA35">
            <v>18.863819428571428</v>
          </cell>
          <cell r="AB35">
            <v>1.0596557142857144</v>
          </cell>
          <cell r="AC35">
            <v>2.7600771428571442</v>
          </cell>
          <cell r="AD35">
            <v>11.915550857056212</v>
          </cell>
          <cell r="AE35">
            <v>7.3814242857680998</v>
          </cell>
          <cell r="AF35">
            <v>15.817997142818996</v>
          </cell>
          <cell r="AG35">
            <v>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4.7629999999999999</v>
          </cell>
          <cell r="AM35">
            <v>1.3608571428571428</v>
          </cell>
          <cell r="AN35">
            <v>1.1250000000000002</v>
          </cell>
          <cell r="AO35">
            <v>0.32142857142857151</v>
          </cell>
          <cell r="AP35">
            <v>0.19100000000000003</v>
          </cell>
          <cell r="AQ35">
            <v>5.4571428571428576E-2</v>
          </cell>
          <cell r="AR35">
            <v>3.4059999999999993</v>
          </cell>
          <cell r="AS35">
            <v>0.97314285714285698</v>
          </cell>
          <cell r="AT35">
            <v>4.1269999999999989</v>
          </cell>
          <cell r="AU35">
            <v>1.1791428571428568</v>
          </cell>
          <cell r="AV35">
            <v>3.1270000000000002</v>
          </cell>
          <cell r="AW35">
            <v>0.89342857142857157</v>
          </cell>
        </row>
        <row r="36">
          <cell r="B36">
            <v>217500</v>
          </cell>
          <cell r="D36">
            <v>100</v>
          </cell>
          <cell r="F36">
            <v>2400</v>
          </cell>
          <cell r="G36">
            <v>1044.1145796771373</v>
          </cell>
          <cell r="H36">
            <v>992.11669898009654</v>
          </cell>
          <cell r="I36">
            <v>1469.3515157241418</v>
          </cell>
          <cell r="J36">
            <v>1632.534281437959</v>
          </cell>
          <cell r="K36">
            <v>1346.302718559778</v>
          </cell>
          <cell r="L36">
            <v>1186.6283976915838</v>
          </cell>
          <cell r="M36">
            <v>1399.9945240242332</v>
          </cell>
          <cell r="N36">
            <v>1369.2859267828333</v>
          </cell>
          <cell r="O36">
            <v>5</v>
          </cell>
          <cell r="P36">
            <v>2.6</v>
          </cell>
          <cell r="Q36">
            <v>4.9000000000000004</v>
          </cell>
          <cell r="R36">
            <v>9.3000000000000007</v>
          </cell>
          <cell r="S36">
            <v>6</v>
          </cell>
          <cell r="T36">
            <v>6.4</v>
          </cell>
          <cell r="U36">
            <v>9</v>
          </cell>
          <cell r="V36">
            <v>15.8</v>
          </cell>
          <cell r="W36">
            <v>10.9</v>
          </cell>
          <cell r="X36">
            <v>5</v>
          </cell>
          <cell r="Y36">
            <v>0.3164088571428571</v>
          </cell>
          <cell r="Z36">
            <v>4.0199622857142856</v>
          </cell>
          <cell r="AA36">
            <v>1.7193065714285711</v>
          </cell>
          <cell r="AB36">
            <v>1.8853919999999995</v>
          </cell>
          <cell r="AC36">
            <v>2.1645451428571421</v>
          </cell>
          <cell r="AD36">
            <v>11.796378571568214</v>
          </cell>
          <cell r="AE36">
            <v>12.280449142545971</v>
          </cell>
          <cell r="AF36">
            <v>9.5484828567797795</v>
          </cell>
          <cell r="AG36">
            <v>1</v>
          </cell>
          <cell r="AH36">
            <v>0</v>
          </cell>
          <cell r="AI36">
            <v>0</v>
          </cell>
          <cell r="AJ36">
            <v>0.28500000000000003</v>
          </cell>
          <cell r="AK36">
            <v>8.1428571428571433E-2</v>
          </cell>
          <cell r="AL36">
            <v>2.68</v>
          </cell>
          <cell r="AM36">
            <v>0.76571428571428579</v>
          </cell>
          <cell r="AN36">
            <v>1.1240000000000003</v>
          </cell>
          <cell r="AO36">
            <v>0.32114285714285723</v>
          </cell>
          <cell r="AP36">
            <v>0.20699999999999999</v>
          </cell>
          <cell r="AQ36">
            <v>5.9142857142857143E-2</v>
          </cell>
          <cell r="AR36">
            <v>2.4510000000000001</v>
          </cell>
          <cell r="AS36">
            <v>0.70028571428571429</v>
          </cell>
          <cell r="AT36">
            <v>6.7320000000000029</v>
          </cell>
          <cell r="AU36">
            <v>1.9234285714285722</v>
          </cell>
          <cell r="AV36">
            <v>1.9430000000000001</v>
          </cell>
          <cell r="AW36">
            <v>0.55514285714285716</v>
          </cell>
        </row>
        <row r="37">
          <cell r="B37">
            <v>217600</v>
          </cell>
          <cell r="D37">
            <v>100</v>
          </cell>
          <cell r="F37">
            <v>2400</v>
          </cell>
          <cell r="G37">
            <v>679.59532156711441</v>
          </cell>
          <cell r="H37">
            <v>758.3128189981494</v>
          </cell>
          <cell r="I37">
            <v>925.69081731380709</v>
          </cell>
          <cell r="J37">
            <v>1006.9441147709224</v>
          </cell>
          <cell r="K37">
            <v>2677.7751018477688</v>
          </cell>
          <cell r="L37">
            <v>2521.7262306490238</v>
          </cell>
          <cell r="M37">
            <v>2892.896588442657</v>
          </cell>
          <cell r="N37">
            <v>3118.120762091442</v>
          </cell>
          <cell r="O37">
            <v>5</v>
          </cell>
          <cell r="P37">
            <v>2.9</v>
          </cell>
          <cell r="Q37">
            <v>5</v>
          </cell>
          <cell r="R37">
            <v>10.8</v>
          </cell>
          <cell r="S37">
            <v>5.2</v>
          </cell>
          <cell r="T37">
            <v>9.4</v>
          </cell>
          <cell r="U37">
            <v>12.6</v>
          </cell>
          <cell r="V37">
            <v>12.4</v>
          </cell>
          <cell r="W37">
            <v>9.1</v>
          </cell>
          <cell r="X37">
            <v>5</v>
          </cell>
          <cell r="Y37">
            <v>5.7868571428571439E-3</v>
          </cell>
          <cell r="Z37">
            <v>3.5580317142857143</v>
          </cell>
          <cell r="AA37">
            <v>0.58537714285714315</v>
          </cell>
          <cell r="AB37">
            <v>1.146714285714286E-2</v>
          </cell>
          <cell r="AC37">
            <v>2.0310811428571429</v>
          </cell>
          <cell r="AD37">
            <v>7.271299142706054</v>
          </cell>
          <cell r="AE37">
            <v>3.3318939998606272</v>
          </cell>
          <cell r="AF37">
            <v>0.46205685706070487</v>
          </cell>
          <cell r="AG37">
            <v>1</v>
          </cell>
          <cell r="AH37">
            <v>0</v>
          </cell>
          <cell r="AI37">
            <v>0</v>
          </cell>
          <cell r="AJ37">
            <v>0.34100000000000008</v>
          </cell>
          <cell r="AK37">
            <v>9.7428571428571448E-2</v>
          </cell>
          <cell r="AL37">
            <v>5.8450000000000006</v>
          </cell>
          <cell r="AM37">
            <v>1.6700000000000004</v>
          </cell>
          <cell r="AN37">
            <v>2.0510000000000002</v>
          </cell>
          <cell r="AO37">
            <v>0.58600000000000008</v>
          </cell>
          <cell r="AP37">
            <v>0.35500000000000004</v>
          </cell>
          <cell r="AQ37">
            <v>0.10142857142857144</v>
          </cell>
          <cell r="AR37">
            <v>2.448</v>
          </cell>
          <cell r="AS37">
            <v>0.6994285714285714</v>
          </cell>
          <cell r="AT37">
            <v>4.2850000000000001</v>
          </cell>
          <cell r="AU37">
            <v>1.2242857142857144</v>
          </cell>
          <cell r="AV37">
            <v>1.5859999999999999</v>
          </cell>
          <cell r="AW37">
            <v>0.45314285714285707</v>
          </cell>
        </row>
        <row r="38">
          <cell r="B38">
            <v>217700</v>
          </cell>
          <cell r="D38">
            <v>100</v>
          </cell>
          <cell r="E38" t="str">
            <v>Flyover</v>
          </cell>
          <cell r="F38">
            <v>2400</v>
          </cell>
          <cell r="G38">
            <v>1758.0586493341486</v>
          </cell>
          <cell r="H38">
            <v>1171.5361861453032</v>
          </cell>
          <cell r="I38">
            <v>1346.302718559778</v>
          </cell>
          <cell r="J38">
            <v>1663.8215359359535</v>
          </cell>
          <cell r="K38">
            <v>1980.0252149137725</v>
          </cell>
          <cell r="L38">
            <v>1964.0779561788866</v>
          </cell>
          <cell r="M38">
            <v>2554.4948275892175</v>
          </cell>
          <cell r="N38">
            <v>2132.1991834135374</v>
          </cell>
          <cell r="O38">
            <v>5</v>
          </cell>
          <cell r="P38">
            <v>3.4</v>
          </cell>
          <cell r="Q38">
            <v>5.3</v>
          </cell>
          <cell r="R38">
            <v>12.2</v>
          </cell>
          <cell r="S38">
            <v>6.1</v>
          </cell>
          <cell r="T38">
            <v>11.3</v>
          </cell>
          <cell r="U38">
            <v>11.8</v>
          </cell>
          <cell r="V38">
            <v>9</v>
          </cell>
          <cell r="W38">
            <v>13.2</v>
          </cell>
          <cell r="X38">
            <v>5</v>
          </cell>
          <cell r="Y38">
            <v>0.50699799999999995</v>
          </cell>
          <cell r="Z38">
            <v>4.339964000000001</v>
          </cell>
          <cell r="AA38">
            <v>6.4971777142857148</v>
          </cell>
          <cell r="AB38">
            <v>2.1262299999999996</v>
          </cell>
          <cell r="AC38">
            <v>3.3262262857142866</v>
          </cell>
          <cell r="AD38">
            <v>17.80765057112081</v>
          </cell>
          <cell r="AE38">
            <v>0.86212942858082897</v>
          </cell>
          <cell r="AF38">
            <v>0.75160857139042447</v>
          </cell>
          <cell r="AG38">
            <v>1</v>
          </cell>
          <cell r="AH38">
            <v>8.0000000000000002E-3</v>
          </cell>
          <cell r="AI38">
            <v>2.2857142857142859E-3</v>
          </cell>
          <cell r="AJ38">
            <v>0.95300000000000051</v>
          </cell>
          <cell r="AK38">
            <v>0.27228571428571446</v>
          </cell>
          <cell r="AL38">
            <v>6.3049999999999979</v>
          </cell>
          <cell r="AM38">
            <v>1.8014285714285709</v>
          </cell>
          <cell r="AN38">
            <v>2.3870000000000005</v>
          </cell>
          <cell r="AO38">
            <v>0.68200000000000016</v>
          </cell>
          <cell r="AP38">
            <v>0.96900000000000042</v>
          </cell>
          <cell r="AQ38">
            <v>0.27685714285714297</v>
          </cell>
          <cell r="AR38">
            <v>6.3799999999999981</v>
          </cell>
          <cell r="AS38">
            <v>1.8228571428571423</v>
          </cell>
          <cell r="AT38">
            <v>3.7779999999999996</v>
          </cell>
          <cell r="AU38">
            <v>1.0794285714285712</v>
          </cell>
          <cell r="AV38">
            <v>3.7069999999999994</v>
          </cell>
          <cell r="AW38">
            <v>1.0591428571428569</v>
          </cell>
        </row>
        <row r="39">
          <cell r="B39">
            <v>217800</v>
          </cell>
          <cell r="D39">
            <v>100</v>
          </cell>
          <cell r="E39" t="str">
            <v>Flyover</v>
          </cell>
          <cell r="F39">
            <v>2400</v>
          </cell>
          <cell r="G39">
            <v>1508.0363927539986</v>
          </cell>
          <cell r="H39">
            <v>1477.0798567131808</v>
          </cell>
          <cell r="I39">
            <v>2003.9719011670181</v>
          </cell>
          <cell r="J39">
            <v>2180.5010160403826</v>
          </cell>
          <cell r="K39">
            <v>881.68686350582311</v>
          </cell>
          <cell r="L39">
            <v>969.92011096046667</v>
          </cell>
          <cell r="M39">
            <v>903.66014007017816</v>
          </cell>
          <cell r="N39">
            <v>1292.8394104863235</v>
          </cell>
          <cell r="O39">
            <v>5</v>
          </cell>
          <cell r="P39">
            <v>3.6</v>
          </cell>
          <cell r="Q39">
            <v>5.4</v>
          </cell>
          <cell r="R39">
            <v>10.3</v>
          </cell>
          <cell r="S39">
            <v>6.1</v>
          </cell>
          <cell r="T39">
            <v>11.5</v>
          </cell>
          <cell r="U39">
            <v>14.5</v>
          </cell>
          <cell r="V39">
            <v>7.3</v>
          </cell>
          <cell r="W39">
            <v>13.4</v>
          </cell>
          <cell r="X39">
            <v>5</v>
          </cell>
          <cell r="Y39">
            <v>1.6236671428571432</v>
          </cell>
          <cell r="Z39">
            <v>3.7416362857142866</v>
          </cell>
          <cell r="AA39">
            <v>2.6024505714285713</v>
          </cell>
          <cell r="AB39">
            <v>2.6768548571428576</v>
          </cell>
          <cell r="AC39">
            <v>4.3642148571428576</v>
          </cell>
          <cell r="AD39">
            <v>26.280266857045714</v>
          </cell>
          <cell r="AE39">
            <v>1.8060417143474308</v>
          </cell>
          <cell r="AF39">
            <v>6.7844288570880931</v>
          </cell>
          <cell r="AG39">
            <v>1</v>
          </cell>
          <cell r="AH39">
            <v>0</v>
          </cell>
          <cell r="AI39">
            <v>0</v>
          </cell>
          <cell r="AJ39">
            <v>0.64700000000000002</v>
          </cell>
          <cell r="AK39">
            <v>0.18485714285714286</v>
          </cell>
          <cell r="AL39">
            <v>4.5120000000000005</v>
          </cell>
          <cell r="AM39">
            <v>1.2891428571428574</v>
          </cell>
          <cell r="AN39">
            <v>3.945999999999998</v>
          </cell>
          <cell r="AO39">
            <v>1.1274285714285708</v>
          </cell>
          <cell r="AP39">
            <v>0.14900000000000002</v>
          </cell>
          <cell r="AQ39">
            <v>4.257142857142858E-2</v>
          </cell>
          <cell r="AR39">
            <v>4.323999999999999</v>
          </cell>
          <cell r="AS39">
            <v>1.2354285714285711</v>
          </cell>
          <cell r="AT39">
            <v>3.0249999999999999</v>
          </cell>
          <cell r="AU39">
            <v>0.86428571428571432</v>
          </cell>
          <cell r="AV39">
            <v>7.5280000000000005</v>
          </cell>
          <cell r="AW39">
            <v>2.1508571428571428</v>
          </cell>
        </row>
        <row r="40">
          <cell r="B40">
            <v>217900</v>
          </cell>
          <cell r="D40">
            <v>100</v>
          </cell>
          <cell r="F40">
            <v>2400</v>
          </cell>
          <cell r="G40">
            <v>837.91704502403161</v>
          </cell>
          <cell r="H40">
            <v>772.72247666720637</v>
          </cell>
          <cell r="I40">
            <v>1021.7949613996097</v>
          </cell>
          <cell r="J40">
            <v>1315.7238147547057</v>
          </cell>
          <cell r="K40">
            <v>1088.9066909086803</v>
          </cell>
          <cell r="L40">
            <v>1194.1822393313262</v>
          </cell>
          <cell r="M40">
            <v>1262.394364085967</v>
          </cell>
          <cell r="N40">
            <v>1876.6182187358902</v>
          </cell>
          <cell r="O40">
            <v>5</v>
          </cell>
          <cell r="P40">
            <v>3.8</v>
          </cell>
          <cell r="Q40">
            <v>7.4</v>
          </cell>
          <cell r="R40">
            <v>14.4</v>
          </cell>
          <cell r="S40">
            <v>9.1</v>
          </cell>
          <cell r="T40">
            <v>10.199999999999999</v>
          </cell>
          <cell r="U40">
            <v>13.5</v>
          </cell>
          <cell r="V40">
            <v>5.4</v>
          </cell>
          <cell r="W40">
            <v>11.6</v>
          </cell>
          <cell r="X40">
            <v>5</v>
          </cell>
          <cell r="Y40">
            <v>0.81214742857142852</v>
          </cell>
          <cell r="Z40">
            <v>13.216679428571423</v>
          </cell>
          <cell r="AA40">
            <v>3.3366197142857157</v>
          </cell>
          <cell r="AB40">
            <v>3.363582000000001</v>
          </cell>
          <cell r="AC40">
            <v>14.384164857142858</v>
          </cell>
          <cell r="AD40">
            <v>18.283386285497802</v>
          </cell>
          <cell r="AE40">
            <v>9.8799999373299762E-4</v>
          </cell>
          <cell r="AF40">
            <v>14.207267714065145</v>
          </cell>
          <cell r="AG40">
            <v>1</v>
          </cell>
          <cell r="AH40">
            <v>8.0000000000000002E-3</v>
          </cell>
          <cell r="AI40">
            <v>2.2857142857142859E-3</v>
          </cell>
          <cell r="AJ40">
            <v>0.76400000000000012</v>
          </cell>
          <cell r="AK40">
            <v>0.21828571428571431</v>
          </cell>
          <cell r="AL40">
            <v>6.5229999999999997</v>
          </cell>
          <cell r="AM40">
            <v>1.8637142857142857</v>
          </cell>
          <cell r="AN40">
            <v>0.79200000000000026</v>
          </cell>
          <cell r="AO40">
            <v>0.22628571428571437</v>
          </cell>
          <cell r="AP40">
            <v>0.88200000000000023</v>
          </cell>
          <cell r="AQ40">
            <v>0.25200000000000006</v>
          </cell>
          <cell r="AR40">
            <v>5.4640000000000004</v>
          </cell>
          <cell r="AS40">
            <v>1.5611428571428574</v>
          </cell>
          <cell r="AT40">
            <v>0.29400000000000004</v>
          </cell>
          <cell r="AU40">
            <v>8.4000000000000019E-2</v>
          </cell>
          <cell r="AV40">
            <v>6.9669999999999979</v>
          </cell>
          <cell r="AW40">
            <v>1.990571428571428</v>
          </cell>
          <cell r="BD40">
            <v>0</v>
          </cell>
          <cell r="BE40">
            <v>3900</v>
          </cell>
          <cell r="BF40">
            <v>28250</v>
          </cell>
          <cell r="BG40">
            <v>17100</v>
          </cell>
          <cell r="BH40">
            <v>15540</v>
          </cell>
          <cell r="BI40">
            <v>26050</v>
          </cell>
          <cell r="BJ40">
            <v>31750</v>
          </cell>
          <cell r="BK40">
            <v>26450</v>
          </cell>
        </row>
        <row r="41">
          <cell r="B41">
            <v>218000</v>
          </cell>
          <cell r="D41">
            <v>100</v>
          </cell>
          <cell r="F41">
            <v>2400</v>
          </cell>
          <cell r="G41">
            <v>1029.2290872712379</v>
          </cell>
          <cell r="H41">
            <v>903.66014007017816</v>
          </cell>
          <cell r="I41">
            <v>1392.3105434968738</v>
          </cell>
          <cell r="J41">
            <v>1562.3738799923231</v>
          </cell>
          <cell r="K41">
            <v>1758.0586493341486</v>
          </cell>
          <cell r="L41">
            <v>1570.1531011812642</v>
          </cell>
          <cell r="M41">
            <v>1323.3614732793083</v>
          </cell>
          <cell r="N41">
            <v>2180.5010160403826</v>
          </cell>
          <cell r="O41">
            <v>5</v>
          </cell>
          <cell r="P41">
            <v>3.7</v>
          </cell>
          <cell r="Q41">
            <v>6.7</v>
          </cell>
          <cell r="R41">
            <v>11.6</v>
          </cell>
          <cell r="S41">
            <v>7.3</v>
          </cell>
          <cell r="T41">
            <v>11.2</v>
          </cell>
          <cell r="U41">
            <v>13.4</v>
          </cell>
          <cell r="V41">
            <v>6.1</v>
          </cell>
          <cell r="W41">
            <v>11.4</v>
          </cell>
          <cell r="X41">
            <v>5</v>
          </cell>
          <cell r="Y41">
            <v>2.2463714285714281E-2</v>
          </cell>
          <cell r="Z41">
            <v>2.6156500000000005</v>
          </cell>
          <cell r="AA41">
            <v>5.2899045714285702</v>
          </cell>
          <cell r="AB41">
            <v>1.0451371428571425</v>
          </cell>
          <cell r="AC41">
            <v>9.6610617142857134</v>
          </cell>
          <cell r="AD41">
            <v>18.338317714302203</v>
          </cell>
          <cell r="AE41">
            <v>7.6659999738420762E-3</v>
          </cell>
          <cell r="AF41">
            <v>6.0151974284281051</v>
          </cell>
          <cell r="AG41">
            <v>1</v>
          </cell>
          <cell r="AH41">
            <v>0</v>
          </cell>
          <cell r="AI41">
            <v>0</v>
          </cell>
          <cell r="AJ41">
            <v>0.16099999999999998</v>
          </cell>
          <cell r="AK41">
            <v>4.5999999999999999E-2</v>
          </cell>
          <cell r="AL41">
            <v>6.6800000000000024</v>
          </cell>
          <cell r="AM41">
            <v>1.9085714285714293</v>
          </cell>
          <cell r="AN41">
            <v>1.3179999999999996</v>
          </cell>
          <cell r="AO41">
            <v>0.37657142857142845</v>
          </cell>
          <cell r="AP41">
            <v>1.4630000000000001</v>
          </cell>
          <cell r="AQ41">
            <v>0.41800000000000004</v>
          </cell>
          <cell r="AR41">
            <v>6.4919999999999982</v>
          </cell>
          <cell r="AS41">
            <v>1.8548571428571425</v>
          </cell>
          <cell r="AT41">
            <v>0.91800000000000004</v>
          </cell>
          <cell r="AU41">
            <v>0.26228571428571429</v>
          </cell>
          <cell r="AV41">
            <v>6.0659999999999963</v>
          </cell>
          <cell r="AW41">
            <v>1.733142857142856</v>
          </cell>
        </row>
        <row r="42">
          <cell r="B42">
            <v>218100</v>
          </cell>
          <cell r="D42">
            <v>100</v>
          </cell>
          <cell r="F42">
            <v>2400</v>
          </cell>
          <cell r="G42">
            <v>1103.8817845012861</v>
          </cell>
          <cell r="H42">
            <v>1201.7412039816743</v>
          </cell>
          <cell r="I42">
            <v>1247.201174685119</v>
          </cell>
          <cell r="J42">
            <v>1805.3828416176582</v>
          </cell>
          <cell r="K42">
            <v>1515.7862321958366</v>
          </cell>
          <cell r="L42">
            <v>1461.6275275188061</v>
          </cell>
          <cell r="M42">
            <v>1331.0038576098827</v>
          </cell>
          <cell r="N42">
            <v>1554.5988066280006</v>
          </cell>
          <cell r="O42">
            <v>5</v>
          </cell>
          <cell r="P42">
            <v>3.9</v>
          </cell>
          <cell r="Q42">
            <v>6.5</v>
          </cell>
          <cell r="R42">
            <v>12.7</v>
          </cell>
          <cell r="S42">
            <v>7.6</v>
          </cell>
          <cell r="T42">
            <v>6.6</v>
          </cell>
          <cell r="U42">
            <v>9.5</v>
          </cell>
          <cell r="V42">
            <v>11.1</v>
          </cell>
          <cell r="W42">
            <v>7.7</v>
          </cell>
          <cell r="X42">
            <v>5</v>
          </cell>
          <cell r="Y42">
            <v>1.5517714285714286E-2</v>
          </cell>
          <cell r="Z42">
            <v>1.169354</v>
          </cell>
          <cell r="AA42">
            <v>8.7464279999999999</v>
          </cell>
          <cell r="AB42">
            <v>2.4490488571428575</v>
          </cell>
          <cell r="AC42">
            <v>0.79115628571428553</v>
          </cell>
          <cell r="AD42">
            <v>8.4105622856991644</v>
          </cell>
          <cell r="AE42">
            <v>4.8012482855967109</v>
          </cell>
          <cell r="AF42">
            <v>0.68425142843859532</v>
          </cell>
          <cell r="AG42">
            <v>1</v>
          </cell>
          <cell r="AH42">
            <v>0</v>
          </cell>
          <cell r="AI42">
            <v>0</v>
          </cell>
          <cell r="AJ42">
            <v>0.28100000000000008</v>
          </cell>
          <cell r="AK42">
            <v>8.0285714285714307E-2</v>
          </cell>
          <cell r="AL42">
            <v>8.8550000000000004</v>
          </cell>
          <cell r="AM42">
            <v>2.5299999999999998</v>
          </cell>
          <cell r="AN42">
            <v>0.95900000000000041</v>
          </cell>
          <cell r="AO42">
            <v>0.27400000000000013</v>
          </cell>
          <cell r="AP42">
            <v>5.3000000000000005E-2</v>
          </cell>
          <cell r="AQ42">
            <v>1.5142857142857145E-2</v>
          </cell>
          <cell r="AR42">
            <v>1.8940000000000001</v>
          </cell>
          <cell r="AS42">
            <v>0.54114285714285715</v>
          </cell>
          <cell r="AT42">
            <v>3.5379999999999989</v>
          </cell>
          <cell r="AU42">
            <v>1.0108571428571425</v>
          </cell>
          <cell r="AV42">
            <v>2.2940000000000005</v>
          </cell>
          <cell r="AW42">
            <v>0.65542857142857158</v>
          </cell>
        </row>
        <row r="43">
          <cell r="B43">
            <v>218200</v>
          </cell>
          <cell r="D43">
            <v>100</v>
          </cell>
          <cell r="F43">
            <v>2400</v>
          </cell>
          <cell r="G43">
            <v>1361.6202293750787</v>
          </cell>
          <cell r="H43">
            <v>1353.9591531232527</v>
          </cell>
          <cell r="I43">
            <v>1758.0586493341486</v>
          </cell>
          <cell r="J43">
            <v>1277.6071706110085</v>
          </cell>
          <cell r="K43">
            <v>1126.3852246651932</v>
          </cell>
          <cell r="L43">
            <v>1096.3914983427599</v>
          </cell>
          <cell r="M43">
            <v>1216.8744012361801</v>
          </cell>
          <cell r="N43">
            <v>1285.2208727222899</v>
          </cell>
          <cell r="O43">
            <v>5</v>
          </cell>
          <cell r="P43">
            <v>2.8</v>
          </cell>
          <cell r="Q43">
            <v>4.8</v>
          </cell>
          <cell r="R43">
            <v>9.6</v>
          </cell>
          <cell r="S43">
            <v>4.5</v>
          </cell>
          <cell r="T43">
            <v>5.2</v>
          </cell>
          <cell r="U43">
            <v>8.1999999999999993</v>
          </cell>
          <cell r="V43">
            <v>13.9</v>
          </cell>
          <cell r="W43">
            <v>7.7</v>
          </cell>
          <cell r="X43">
            <v>5</v>
          </cell>
          <cell r="Y43">
            <v>1.4661771428571431</v>
          </cell>
          <cell r="Z43">
            <v>4.0219988571428589</v>
          </cell>
          <cell r="AA43">
            <v>11.213063428571431</v>
          </cell>
          <cell r="AB43">
            <v>6.5186731428571409</v>
          </cell>
          <cell r="AC43">
            <v>0.39459771428571427</v>
          </cell>
          <cell r="AD43">
            <v>1.3397148571348176</v>
          </cell>
          <cell r="AE43">
            <v>12.722745142905376</v>
          </cell>
          <cell r="AF43">
            <v>1.7642254285103933</v>
          </cell>
          <cell r="AG43">
            <v>1</v>
          </cell>
          <cell r="AH43">
            <v>8.0000000000000002E-3</v>
          </cell>
          <cell r="AI43">
            <v>2.2857142857142859E-3</v>
          </cell>
          <cell r="AJ43">
            <v>0.57100000000000006</v>
          </cell>
          <cell r="AK43">
            <v>0.16314285714285717</v>
          </cell>
          <cell r="AL43">
            <v>2.008999999999999</v>
          </cell>
          <cell r="AM43">
            <v>0.57399999999999973</v>
          </cell>
          <cell r="AN43">
            <v>2.4970000000000003</v>
          </cell>
          <cell r="AO43">
            <v>0.71342857142857152</v>
          </cell>
          <cell r="AP43">
            <v>5.8000000000000003E-2</v>
          </cell>
          <cell r="AQ43">
            <v>1.657142857142857E-2</v>
          </cell>
          <cell r="AR43">
            <v>2.3459999999999996</v>
          </cell>
          <cell r="AS43">
            <v>0.67028571428571415</v>
          </cell>
          <cell r="AT43">
            <v>5.3579999999999988</v>
          </cell>
          <cell r="AU43">
            <v>1.5308571428571425</v>
          </cell>
          <cell r="AV43">
            <v>0.64600000000000024</v>
          </cell>
          <cell r="AW43">
            <v>0.18457142857142864</v>
          </cell>
        </row>
        <row r="44">
          <cell r="B44">
            <v>218300</v>
          </cell>
          <cell r="D44">
            <v>100</v>
          </cell>
          <cell r="F44">
            <v>2400</v>
          </cell>
          <cell r="G44">
            <v>736.75336933339804</v>
          </cell>
          <cell r="H44">
            <v>955.15248948738645</v>
          </cell>
          <cell r="I44">
            <v>1407.6830258868333</v>
          </cell>
          <cell r="J44">
            <v>1179.0797046690443</v>
          </cell>
          <cell r="K44">
            <v>1232.0277899355417</v>
          </cell>
          <cell r="L44">
            <v>1262.394364085967</v>
          </cell>
          <cell r="M44">
            <v>1407.6830258868333</v>
          </cell>
          <cell r="N44">
            <v>1308.0909035772854</v>
          </cell>
          <cell r="O44">
            <v>5</v>
          </cell>
          <cell r="P44">
            <v>2.2000000000000002</v>
          </cell>
          <cell r="Q44">
            <v>4.2</v>
          </cell>
          <cell r="R44">
            <v>7.9</v>
          </cell>
          <cell r="S44">
            <v>3.6</v>
          </cell>
          <cell r="T44">
            <v>4.5</v>
          </cell>
          <cell r="U44">
            <v>6.3</v>
          </cell>
          <cell r="V44">
            <v>8.6999999999999993</v>
          </cell>
          <cell r="W44">
            <v>7.1</v>
          </cell>
          <cell r="X44">
            <v>5</v>
          </cell>
          <cell r="Y44">
            <v>1.558742857142857E-2</v>
          </cell>
          <cell r="Z44">
            <v>0.70505142857142866</v>
          </cell>
          <cell r="AA44">
            <v>9.3058991428571431</v>
          </cell>
          <cell r="AB44">
            <v>2.9889420000000015</v>
          </cell>
          <cell r="AC44">
            <v>0.49196028571428568</v>
          </cell>
          <cell r="AD44">
            <v>1.9974445714603151</v>
          </cell>
          <cell r="AE44">
            <v>4.0347351428100042</v>
          </cell>
          <cell r="AF44">
            <v>3.3315714271409176E-2</v>
          </cell>
          <cell r="AG44">
            <v>1</v>
          </cell>
          <cell r="AH44">
            <v>0</v>
          </cell>
          <cell r="AI44">
            <v>0</v>
          </cell>
          <cell r="AJ44">
            <v>4.0999999999999995E-2</v>
          </cell>
          <cell r="AK44">
            <v>1.1714285714285712E-2</v>
          </cell>
          <cell r="AL44">
            <v>1.8980000000000001</v>
          </cell>
          <cell r="AM44">
            <v>0.54228571428571437</v>
          </cell>
          <cell r="AN44">
            <v>1.3250000000000004</v>
          </cell>
          <cell r="AO44">
            <v>0.37857142857142867</v>
          </cell>
          <cell r="AP44">
            <v>4.0000000000000001E-3</v>
          </cell>
          <cell r="AQ44">
            <v>1.1428571428571429E-3</v>
          </cell>
          <cell r="AR44">
            <v>0.14800000000000002</v>
          </cell>
          <cell r="AS44">
            <v>4.2285714285714288E-2</v>
          </cell>
          <cell r="AT44">
            <v>2.1480000000000001</v>
          </cell>
          <cell r="AU44">
            <v>0.61371428571428577</v>
          </cell>
          <cell r="AV44">
            <v>1.2869999999999999</v>
          </cell>
          <cell r="AW44">
            <v>0.36771428571428572</v>
          </cell>
        </row>
        <row r="45">
          <cell r="B45">
            <v>218400</v>
          </cell>
          <cell r="D45">
            <v>100</v>
          </cell>
          <cell r="E45" t="str">
            <v>Culvert</v>
          </cell>
          <cell r="F45">
            <v>2400</v>
          </cell>
          <cell r="G45">
            <v>874.37538612774995</v>
          </cell>
          <cell r="H45">
            <v>977.31298874530353</v>
          </cell>
          <cell r="I45">
            <v>1384.6311038989984</v>
          </cell>
          <cell r="J45">
            <v>1209.305266306578</v>
          </cell>
          <cell r="K45">
            <v>1369.2859267828333</v>
          </cell>
          <cell r="L45">
            <v>1186.6283976915838</v>
          </cell>
          <cell r="M45">
            <v>969.92011096046667</v>
          </cell>
          <cell r="N45">
            <v>910.99737534475878</v>
          </cell>
          <cell r="O45">
            <v>5</v>
          </cell>
          <cell r="P45">
            <v>2.6</v>
          </cell>
          <cell r="Q45">
            <v>4.4000000000000004</v>
          </cell>
          <cell r="R45">
            <v>9</v>
          </cell>
          <cell r="S45">
            <v>4.3</v>
          </cell>
          <cell r="T45">
            <v>5.5</v>
          </cell>
          <cell r="U45">
            <v>8.6</v>
          </cell>
          <cell r="V45">
            <v>12.7</v>
          </cell>
          <cell r="W45">
            <v>8.1</v>
          </cell>
          <cell r="X45">
            <v>5</v>
          </cell>
          <cell r="Y45">
            <v>0.84963742857142832</v>
          </cell>
          <cell r="Z45">
            <v>4.5705714285714294E-2</v>
          </cell>
          <cell r="AA45">
            <v>5.0171208571428583</v>
          </cell>
          <cell r="AB45">
            <v>1.4866734285714285</v>
          </cell>
          <cell r="AC45">
            <v>1.902742857142857E-2</v>
          </cell>
          <cell r="AD45">
            <v>1.0446277140719551</v>
          </cell>
          <cell r="AE45">
            <v>7.633277428637232</v>
          </cell>
          <cell r="AF45">
            <v>0.93182799984318865</v>
          </cell>
          <cell r="AG45">
            <v>1</v>
          </cell>
          <cell r="AH45">
            <v>0</v>
          </cell>
          <cell r="AI45">
            <v>0</v>
          </cell>
          <cell r="AJ45">
            <v>1.7999999999999999E-2</v>
          </cell>
          <cell r="AK45">
            <v>5.1428571428571426E-3</v>
          </cell>
          <cell r="AL45">
            <v>1.2370000000000003</v>
          </cell>
          <cell r="AM45">
            <v>0.35342857142857148</v>
          </cell>
          <cell r="AN45">
            <v>1.6139999999999997</v>
          </cell>
          <cell r="AO45">
            <v>0.46114285714285702</v>
          </cell>
          <cell r="AP45">
            <v>4.7E-2</v>
          </cell>
          <cell r="AQ45">
            <v>1.3428571428571429E-2</v>
          </cell>
          <cell r="AR45">
            <v>0.41100000000000003</v>
          </cell>
          <cell r="AS45">
            <v>0.11742857142857142</v>
          </cell>
          <cell r="AT45">
            <v>5.855999999999999</v>
          </cell>
          <cell r="AU45">
            <v>1.6731428571428568</v>
          </cell>
          <cell r="AV45">
            <v>0.18099999999999999</v>
          </cell>
          <cell r="AW45">
            <v>5.1714285714285706E-2</v>
          </cell>
        </row>
        <row r="46">
          <cell r="B46">
            <v>218500</v>
          </cell>
          <cell r="D46">
            <v>100</v>
          </cell>
          <cell r="F46">
            <v>2400</v>
          </cell>
          <cell r="G46">
            <v>779.93815037392415</v>
          </cell>
          <cell r="H46">
            <v>867.07045346755422</v>
          </cell>
          <cell r="I46">
            <v>1179.0797046690443</v>
          </cell>
          <cell r="J46">
            <v>1141.4143845528677</v>
          </cell>
          <cell r="K46">
            <v>1262.394364085967</v>
          </cell>
          <cell r="L46">
            <v>1292.8394104863235</v>
          </cell>
          <cell r="M46">
            <v>1940.1830857184025</v>
          </cell>
          <cell r="N46">
            <v>1593.5154908111172</v>
          </cell>
          <cell r="O46">
            <v>5</v>
          </cell>
          <cell r="P46">
            <v>2.2999999999999998</v>
          </cell>
          <cell r="Q46">
            <v>5.0999999999999996</v>
          </cell>
          <cell r="R46">
            <v>11</v>
          </cell>
          <cell r="S46">
            <v>4.4000000000000004</v>
          </cell>
          <cell r="T46">
            <v>5.5</v>
          </cell>
          <cell r="U46">
            <v>6.9</v>
          </cell>
          <cell r="V46">
            <v>10.9</v>
          </cell>
          <cell r="W46">
            <v>10.6</v>
          </cell>
          <cell r="X46">
            <v>5</v>
          </cell>
          <cell r="Y46">
            <v>7.7240000000000017E-3</v>
          </cell>
          <cell r="Z46">
            <v>1.5612857142857144E-2</v>
          </cell>
          <cell r="AA46">
            <v>1.0437154285714285</v>
          </cell>
          <cell r="AB46">
            <v>3.1205999999999984E-2</v>
          </cell>
          <cell r="AC46">
            <v>7.4240000000000009E-3</v>
          </cell>
          <cell r="AD46">
            <v>1.0425162858309065</v>
          </cell>
          <cell r="AE46">
            <v>3.7706034286083496</v>
          </cell>
          <cell r="AF46">
            <v>1.5168000020980834E-2</v>
          </cell>
          <cell r="AG46">
            <v>1</v>
          </cell>
          <cell r="AH46">
            <v>0</v>
          </cell>
          <cell r="AI46">
            <v>0</v>
          </cell>
          <cell r="AJ46">
            <v>3.6999999999999998E-2</v>
          </cell>
          <cell r="AK46">
            <v>1.0571428571428572E-2</v>
          </cell>
          <cell r="AL46">
            <v>0.22500000000000003</v>
          </cell>
          <cell r="AM46">
            <v>6.4285714285714293E-2</v>
          </cell>
          <cell r="AN46">
            <v>0</v>
          </cell>
          <cell r="AO46">
            <v>0</v>
          </cell>
          <cell r="AP46">
            <v>1.3000000000000001E-2</v>
          </cell>
          <cell r="AQ46">
            <v>3.7142857142857142E-3</v>
          </cell>
          <cell r="AR46">
            <v>1.9700000000000004</v>
          </cell>
          <cell r="AS46">
            <v>0.56285714285714294</v>
          </cell>
          <cell r="AT46">
            <v>5.7640000000000038</v>
          </cell>
          <cell r="AU46">
            <v>1.6468571428571439</v>
          </cell>
          <cell r="AV46">
            <v>0.44300000000000017</v>
          </cell>
          <cell r="AW46">
            <v>0.12657142857142861</v>
          </cell>
        </row>
        <row r="47">
          <cell r="B47">
            <v>218600</v>
          </cell>
          <cell r="D47">
            <v>100</v>
          </cell>
          <cell r="E47" t="str">
            <v>Culvert</v>
          </cell>
          <cell r="F47">
            <v>2400</v>
          </cell>
          <cell r="G47">
            <v>765.51401510598794</v>
          </cell>
          <cell r="H47">
            <v>933.04694483806918</v>
          </cell>
          <cell r="I47">
            <v>1118.8786763994492</v>
          </cell>
          <cell r="J47">
            <v>1111.3775201534081</v>
          </cell>
          <cell r="K47">
            <v>852.48039605572819</v>
          </cell>
          <cell r="L47">
            <v>772.72247666720637</v>
          </cell>
          <cell r="M47">
            <v>1014.3666261352151</v>
          </cell>
          <cell r="N47">
            <v>1073.9536308283714</v>
          </cell>
          <cell r="O47">
            <v>5</v>
          </cell>
          <cell r="P47">
            <v>2.2999999999999998</v>
          </cell>
          <cell r="Q47">
            <v>4.5</v>
          </cell>
          <cell r="R47">
            <v>7.3</v>
          </cell>
          <cell r="S47">
            <v>3.2</v>
          </cell>
          <cell r="T47">
            <v>7.7</v>
          </cell>
          <cell r="U47">
            <v>8.8000000000000007</v>
          </cell>
          <cell r="V47">
            <v>13.2</v>
          </cell>
          <cell r="W47">
            <v>9.5</v>
          </cell>
          <cell r="X47">
            <v>5</v>
          </cell>
          <cell r="Y47">
            <v>0.55753314285714284</v>
          </cell>
          <cell r="Z47">
            <v>2.3012000000000005E-2</v>
          </cell>
          <cell r="AA47">
            <v>2.618714285714286E-2</v>
          </cell>
          <cell r="AB47">
            <v>0.77733200000000013</v>
          </cell>
          <cell r="AC47">
            <v>8.7945714285714276E-3</v>
          </cell>
          <cell r="AD47">
            <v>0.70712628564017166</v>
          </cell>
          <cell r="AE47">
            <v>6.9119265712853872</v>
          </cell>
          <cell r="AF47">
            <v>1.3546742856270921</v>
          </cell>
          <cell r="AG47">
            <v>1</v>
          </cell>
          <cell r="AH47">
            <v>1.0999999999999999E-2</v>
          </cell>
          <cell r="AI47">
            <v>3.1428571428571426E-3</v>
          </cell>
          <cell r="AJ47">
            <v>0</v>
          </cell>
          <cell r="AK47">
            <v>0</v>
          </cell>
          <cell r="AL47">
            <v>0.72100000000000031</v>
          </cell>
          <cell r="AM47">
            <v>0.2060000000000001</v>
          </cell>
          <cell r="AN47">
            <v>6.0000000000000001E-3</v>
          </cell>
          <cell r="AO47">
            <v>1.7142857142857142E-3</v>
          </cell>
          <cell r="AP47">
            <v>6.0000000000000001E-3</v>
          </cell>
          <cell r="AQ47">
            <v>1.7142857142857142E-3</v>
          </cell>
          <cell r="AR47">
            <v>0.80800000000000038</v>
          </cell>
          <cell r="AS47">
            <v>0.23085714285714298</v>
          </cell>
          <cell r="AT47">
            <v>7.4569999999999981</v>
          </cell>
          <cell r="AU47">
            <v>2.1305714285714279</v>
          </cell>
          <cell r="AV47">
            <v>1.2369999999999999</v>
          </cell>
          <cell r="AW47">
            <v>0.35342857142857137</v>
          </cell>
        </row>
        <row r="48">
          <cell r="B48">
            <v>218700</v>
          </cell>
          <cell r="D48">
            <v>100</v>
          </cell>
          <cell r="F48">
            <v>2400</v>
          </cell>
          <cell r="G48">
            <v>1186.6283976915838</v>
          </cell>
          <cell r="H48">
            <v>1036.6689708612066</v>
          </cell>
          <cell r="I48">
            <v>1179.0797046690443</v>
          </cell>
          <cell r="J48">
            <v>1171.5361861453032</v>
          </cell>
          <cell r="K48">
            <v>1096.3914983427599</v>
          </cell>
          <cell r="L48">
            <v>1006.9441147709224</v>
          </cell>
          <cell r="M48">
            <v>1224.4485839625554</v>
          </cell>
          <cell r="N48">
            <v>1315.7238147547057</v>
          </cell>
          <cell r="O48">
            <v>5</v>
          </cell>
          <cell r="P48">
            <v>2.2000000000000002</v>
          </cell>
          <cell r="Q48">
            <v>4.2</v>
          </cell>
          <cell r="R48">
            <v>6.6</v>
          </cell>
          <cell r="S48">
            <v>4.2</v>
          </cell>
          <cell r="T48">
            <v>6.7</v>
          </cell>
          <cell r="U48">
            <v>10.1</v>
          </cell>
          <cell r="V48">
            <v>11.6</v>
          </cell>
          <cell r="W48">
            <v>11.5</v>
          </cell>
          <cell r="X48">
            <v>5</v>
          </cell>
          <cell r="Y48">
            <v>1.0174557142857141</v>
          </cell>
          <cell r="Z48">
            <v>2.363171428571428E-2</v>
          </cell>
          <cell r="AA48">
            <v>0.92821657142857139</v>
          </cell>
          <cell r="AB48">
            <v>1.3958985714285712</v>
          </cell>
          <cell r="AC48">
            <v>1.3165714285714284E-2</v>
          </cell>
          <cell r="AD48">
            <v>12.836235713973046</v>
          </cell>
          <cell r="AE48">
            <v>0.94750199996607631</v>
          </cell>
          <cell r="AF48">
            <v>8.1378434287125732</v>
          </cell>
          <cell r="AG48">
            <v>1</v>
          </cell>
          <cell r="AH48">
            <v>2.4E-2</v>
          </cell>
          <cell r="AI48">
            <v>6.8571428571428568E-3</v>
          </cell>
          <cell r="AJ48">
            <v>0</v>
          </cell>
          <cell r="AK48">
            <v>0</v>
          </cell>
          <cell r="AL48">
            <v>0.46900000000000019</v>
          </cell>
          <cell r="AM48">
            <v>0.13400000000000004</v>
          </cell>
          <cell r="AN48">
            <v>6.7000000000000004E-2</v>
          </cell>
          <cell r="AO48">
            <v>1.9142857142857145E-2</v>
          </cell>
          <cell r="AP48">
            <v>2.3E-2</v>
          </cell>
          <cell r="AQ48">
            <v>6.5714285714285718E-3</v>
          </cell>
          <cell r="AR48">
            <v>3.9049999999999989</v>
          </cell>
          <cell r="AS48">
            <v>1.1157142857142854</v>
          </cell>
          <cell r="AT48">
            <v>3.7959999999999994</v>
          </cell>
          <cell r="AU48">
            <v>1.0845714285714283</v>
          </cell>
          <cell r="AV48">
            <v>8.6680000000000028</v>
          </cell>
          <cell r="AW48">
            <v>2.4765714285714293</v>
          </cell>
        </row>
        <row r="49">
          <cell r="B49">
            <v>218800</v>
          </cell>
          <cell r="D49">
            <v>100</v>
          </cell>
          <cell r="F49">
            <v>2400</v>
          </cell>
          <cell r="G49">
            <v>933.04694483806918</v>
          </cell>
          <cell r="H49">
            <v>889.00484292015869</v>
          </cell>
          <cell r="I49">
            <v>1088.9066909086803</v>
          </cell>
          <cell r="J49">
            <v>969.92011096046667</v>
          </cell>
          <cell r="K49">
            <v>940.40929148387477</v>
          </cell>
          <cell r="L49">
            <v>992.11669898009654</v>
          </cell>
          <cell r="M49">
            <v>1338.6509464129631</v>
          </cell>
          <cell r="N49">
            <v>1315.7238147547057</v>
          </cell>
          <cell r="O49">
            <v>5</v>
          </cell>
          <cell r="P49">
            <v>2.1</v>
          </cell>
          <cell r="Q49">
            <v>4</v>
          </cell>
          <cell r="R49">
            <v>6</v>
          </cell>
          <cell r="S49">
            <v>3.5</v>
          </cell>
          <cell r="T49">
            <v>6.3</v>
          </cell>
          <cell r="U49">
            <v>9.1</v>
          </cell>
          <cell r="V49">
            <v>15.3</v>
          </cell>
          <cell r="W49">
            <v>10.4</v>
          </cell>
          <cell r="X49">
            <v>5</v>
          </cell>
          <cell r="Y49">
            <v>1.5810571428571431E-2</v>
          </cell>
          <cell r="Z49">
            <v>1.4892285714285716E-2</v>
          </cell>
          <cell r="AA49">
            <v>3.2265428571428577E-2</v>
          </cell>
          <cell r="AB49">
            <v>3.6008285714285722E-2</v>
          </cell>
          <cell r="AC49">
            <v>1.4510285714285713E-2</v>
          </cell>
          <cell r="AD49">
            <v>3.8505339999253403</v>
          </cell>
          <cell r="AE49">
            <v>3.0171388569300523</v>
          </cell>
          <cell r="AF49">
            <v>7.8758299999754797</v>
          </cell>
          <cell r="AG49">
            <v>1</v>
          </cell>
          <cell r="AH49">
            <v>0</v>
          </cell>
          <cell r="AI49">
            <v>0</v>
          </cell>
          <cell r="AJ49">
            <v>8.0000000000000002E-3</v>
          </cell>
          <cell r="AK49">
            <v>2.2857142857142859E-3</v>
          </cell>
          <cell r="AL49">
            <v>4.3000000000000003E-2</v>
          </cell>
          <cell r="AM49">
            <v>1.2285714285714287E-2</v>
          </cell>
          <cell r="AN49">
            <v>0.21099999999999999</v>
          </cell>
          <cell r="AO49">
            <v>6.0285714285714283E-2</v>
          </cell>
          <cell r="AP49">
            <v>9.2999999999999999E-2</v>
          </cell>
          <cell r="AQ49">
            <v>2.6571428571428572E-2</v>
          </cell>
          <cell r="AR49">
            <v>0.8480000000000002</v>
          </cell>
          <cell r="AS49">
            <v>0.24228571428571433</v>
          </cell>
          <cell r="AT49">
            <v>4.3969999999999994</v>
          </cell>
          <cell r="AU49">
            <v>1.2562857142857142</v>
          </cell>
          <cell r="AV49">
            <v>3.0730000000000004</v>
          </cell>
          <cell r="AW49">
            <v>0.87800000000000011</v>
          </cell>
        </row>
        <row r="50">
          <cell r="B50">
            <v>218900</v>
          </cell>
          <cell r="D50">
            <v>100</v>
          </cell>
          <cell r="E50" t="str">
            <v>Culvert</v>
          </cell>
          <cell r="F50">
            <v>2400</v>
          </cell>
          <cell r="G50">
            <v>969.92011096046667</v>
          </cell>
          <cell r="H50">
            <v>830.64549775330681</v>
          </cell>
          <cell r="I50">
            <v>1088.9066909086803</v>
          </cell>
          <cell r="J50">
            <v>1609.110863711549</v>
          </cell>
          <cell r="K50">
            <v>1021.7949613996097</v>
          </cell>
          <cell r="L50">
            <v>925.69081731380709</v>
          </cell>
          <cell r="M50">
            <v>1201.7412039816743</v>
          </cell>
          <cell r="N50">
            <v>1262.394364085967</v>
          </cell>
          <cell r="O50">
            <v>5</v>
          </cell>
          <cell r="P50">
            <v>1.7</v>
          </cell>
          <cell r="Q50">
            <v>3.9</v>
          </cell>
          <cell r="R50">
            <v>6.5</v>
          </cell>
          <cell r="S50">
            <v>3.7</v>
          </cell>
          <cell r="T50">
            <v>5.9</v>
          </cell>
          <cell r="U50">
            <v>7.9</v>
          </cell>
          <cell r="V50">
            <v>15.1</v>
          </cell>
          <cell r="W50">
            <v>8.5</v>
          </cell>
          <cell r="X50">
            <v>5</v>
          </cell>
          <cell r="Y50">
            <v>1.9772285714285714E-2</v>
          </cell>
          <cell r="Z50">
            <v>2.9486571428571435E-2</v>
          </cell>
          <cell r="AA50">
            <v>3.4962857142857136E-2</v>
          </cell>
          <cell r="AB50">
            <v>1.8934857142857142E-2</v>
          </cell>
          <cell r="AC50">
            <v>1.4845428571428574E-2</v>
          </cell>
          <cell r="AD50">
            <v>3.1980571445056366E-2</v>
          </cell>
          <cell r="AE50">
            <v>28.240913714063502</v>
          </cell>
          <cell r="AF50">
            <v>3.4000559999138966</v>
          </cell>
          <cell r="AG50">
            <v>1</v>
          </cell>
          <cell r="AH50">
            <v>0</v>
          </cell>
          <cell r="AI50">
            <v>0</v>
          </cell>
          <cell r="AJ50">
            <v>9.799999999999999E-2</v>
          </cell>
          <cell r="AK50">
            <v>2.7999999999999997E-2</v>
          </cell>
          <cell r="AL50">
            <v>1.0110000000000001</v>
          </cell>
          <cell r="AM50">
            <v>0.28885714285714287</v>
          </cell>
          <cell r="AN50">
            <v>6.2E-2</v>
          </cell>
          <cell r="AO50">
            <v>1.7714285714285714E-2</v>
          </cell>
          <cell r="AP50">
            <v>0.17699999999999999</v>
          </cell>
          <cell r="AQ50">
            <v>5.0571428571428566E-2</v>
          </cell>
          <cell r="AR50">
            <v>1.1989999999999996</v>
          </cell>
          <cell r="AS50">
            <v>0.34257142857142847</v>
          </cell>
          <cell r="AT50">
            <v>6.5609999999999999</v>
          </cell>
          <cell r="AU50">
            <v>1.8745714285714286</v>
          </cell>
          <cell r="AV50">
            <v>2.1910000000000003</v>
          </cell>
          <cell r="AW50">
            <v>0.62600000000000011</v>
          </cell>
        </row>
        <row r="51">
          <cell r="B51">
            <v>219000</v>
          </cell>
          <cell r="D51">
            <v>100</v>
          </cell>
          <cell r="F51">
            <v>2400</v>
          </cell>
          <cell r="G51">
            <v>1096.3914983427599</v>
          </cell>
          <cell r="H51">
            <v>852.48039605572819</v>
          </cell>
          <cell r="I51">
            <v>955.15248948738645</v>
          </cell>
          <cell r="J51">
            <v>1423.0735161370108</v>
          </cell>
          <cell r="K51">
            <v>1546.8278973790657</v>
          </cell>
          <cell r="L51">
            <v>1539.061168673592</v>
          </cell>
          <cell r="M51">
            <v>2148.2869009858073</v>
          </cell>
          <cell r="N51">
            <v>2092.0369124827866</v>
          </cell>
          <cell r="O51">
            <v>5</v>
          </cell>
          <cell r="P51">
            <v>1.9</v>
          </cell>
          <cell r="Q51">
            <v>3.9</v>
          </cell>
          <cell r="R51">
            <v>7.3</v>
          </cell>
          <cell r="S51">
            <v>3.7</v>
          </cell>
          <cell r="T51">
            <v>5.2</v>
          </cell>
          <cell r="U51">
            <v>7.2</v>
          </cell>
          <cell r="V51">
            <v>15</v>
          </cell>
          <cell r="W51">
            <v>8.6999999999999993</v>
          </cell>
          <cell r="X51">
            <v>5</v>
          </cell>
          <cell r="Y51">
            <v>7.7742857142857145E-3</v>
          </cell>
          <cell r="Z51">
            <v>3.1027714285714287E-2</v>
          </cell>
          <cell r="AA51">
            <v>2.7082857142857148E-2</v>
          </cell>
          <cell r="AB51">
            <v>2.164428571428571E-2</v>
          </cell>
          <cell r="AC51">
            <v>2.0282357142857141</v>
          </cell>
          <cell r="AD51">
            <v>12.81670971423762</v>
          </cell>
          <cell r="AE51">
            <v>8.999117428368157</v>
          </cell>
          <cell r="AF51">
            <v>1.034459714258058</v>
          </cell>
          <cell r="AG51">
            <v>1</v>
          </cell>
          <cell r="AH51">
            <v>0</v>
          </cell>
          <cell r="AI51">
            <v>0</v>
          </cell>
          <cell r="AJ51">
            <v>0.03</v>
          </cell>
          <cell r="AK51">
            <v>8.5714285714285719E-3</v>
          </cell>
          <cell r="AL51">
            <v>1.6339999999999997</v>
          </cell>
          <cell r="AM51">
            <v>0.46685714285714275</v>
          </cell>
          <cell r="AN51">
            <v>0.19500000000000001</v>
          </cell>
          <cell r="AO51">
            <v>5.5714285714285716E-2</v>
          </cell>
          <cell r="AP51">
            <v>0.43</v>
          </cell>
          <cell r="AQ51">
            <v>0.12285714285714285</v>
          </cell>
          <cell r="AR51">
            <v>4.5230000000000006</v>
          </cell>
          <cell r="AS51">
            <v>1.2922857142857145</v>
          </cell>
          <cell r="AT51">
            <v>8.4300000000000015</v>
          </cell>
          <cell r="AU51">
            <v>2.4085714285714288</v>
          </cell>
          <cell r="AV51">
            <v>4.6829999999999989</v>
          </cell>
          <cell r="AW51">
            <v>1.3379999999999999</v>
          </cell>
        </row>
        <row r="52">
          <cell r="B52">
            <v>219100</v>
          </cell>
          <cell r="D52">
            <v>100</v>
          </cell>
          <cell r="E52" t="str">
            <v>Culvert</v>
          </cell>
          <cell r="F52">
            <v>2400</v>
          </cell>
          <cell r="G52">
            <v>940.40929148387477</v>
          </cell>
          <cell r="H52">
            <v>881.68686350582311</v>
          </cell>
          <cell r="I52">
            <v>1186.6283976915838</v>
          </cell>
          <cell r="J52">
            <v>1262.394364085967</v>
          </cell>
          <cell r="K52">
            <v>1111.3775201534081</v>
          </cell>
          <cell r="L52">
            <v>1201.7412039816743</v>
          </cell>
          <cell r="M52">
            <v>1338.6509464129631</v>
          </cell>
          <cell r="N52">
            <v>1469.3515157241418</v>
          </cell>
          <cell r="O52">
            <v>5</v>
          </cell>
          <cell r="P52">
            <v>2.2000000000000002</v>
          </cell>
          <cell r="Q52">
            <v>3.6</v>
          </cell>
          <cell r="R52">
            <v>6.7</v>
          </cell>
          <cell r="S52">
            <v>3.7</v>
          </cell>
          <cell r="T52">
            <v>8</v>
          </cell>
          <cell r="U52">
            <v>8.8000000000000007</v>
          </cell>
          <cell r="V52">
            <v>12.3</v>
          </cell>
          <cell r="W52">
            <v>10.7</v>
          </cell>
          <cell r="X52">
            <v>5</v>
          </cell>
          <cell r="Y52">
            <v>0.21080228571428572</v>
          </cell>
          <cell r="Z52">
            <v>2.0243519999999999</v>
          </cell>
          <cell r="AA52">
            <v>1.5114571428571436E-2</v>
          </cell>
          <cell r="AB52">
            <v>6.6479999999999985E-3</v>
          </cell>
          <cell r="AC52">
            <v>1.8564719999999997</v>
          </cell>
          <cell r="AD52">
            <v>10.489726571318084</v>
          </cell>
          <cell r="AE52">
            <v>3.3447891428504684</v>
          </cell>
          <cell r="AF52">
            <v>5.351166285556384</v>
          </cell>
          <cell r="AG52">
            <v>1</v>
          </cell>
          <cell r="AH52">
            <v>0</v>
          </cell>
          <cell r="AI52">
            <v>0</v>
          </cell>
          <cell r="AJ52">
            <v>0.28900000000000003</v>
          </cell>
          <cell r="AK52">
            <v>8.2571428571428587E-2</v>
          </cell>
          <cell r="AL52">
            <v>0.39200000000000002</v>
          </cell>
          <cell r="AM52">
            <v>0.11200000000000002</v>
          </cell>
          <cell r="AN52">
            <v>0</v>
          </cell>
          <cell r="AO52">
            <v>0</v>
          </cell>
          <cell r="AP52">
            <v>0.69100000000000006</v>
          </cell>
          <cell r="AQ52">
            <v>0.19742857142857145</v>
          </cell>
          <cell r="AR52">
            <v>3.3249999999999984</v>
          </cell>
          <cell r="AS52">
            <v>0.94999999999999962</v>
          </cell>
          <cell r="AT52">
            <v>4.7859999999999987</v>
          </cell>
          <cell r="AU52">
            <v>1.367428571428571</v>
          </cell>
          <cell r="AV52">
            <v>3.6339999999999995</v>
          </cell>
          <cell r="AW52">
            <v>1.0382857142857143</v>
          </cell>
        </row>
        <row r="53">
          <cell r="B53">
            <v>219200</v>
          </cell>
          <cell r="D53">
            <v>100</v>
          </cell>
          <cell r="F53">
            <v>2400</v>
          </cell>
          <cell r="G53">
            <v>794.39092511623846</v>
          </cell>
          <cell r="H53">
            <v>787.16098374695628</v>
          </cell>
          <cell r="I53">
            <v>999.52746101122636</v>
          </cell>
          <cell r="J53">
            <v>1156.4647775229939</v>
          </cell>
          <cell r="K53">
            <v>845.1953597356478</v>
          </cell>
          <cell r="L53">
            <v>1066.4854383530628</v>
          </cell>
          <cell r="M53">
            <v>1232.0277899355417</v>
          </cell>
          <cell r="N53">
            <v>1338.6509464129631</v>
          </cell>
          <cell r="O53">
            <v>5</v>
          </cell>
          <cell r="P53">
            <v>1.9</v>
          </cell>
          <cell r="Q53">
            <v>3.5</v>
          </cell>
          <cell r="R53">
            <v>6.6</v>
          </cell>
          <cell r="S53">
            <v>3.6</v>
          </cell>
          <cell r="T53">
            <v>8.1</v>
          </cell>
          <cell r="U53">
            <v>9</v>
          </cell>
          <cell r="V53">
            <v>10.4</v>
          </cell>
          <cell r="W53">
            <v>8.1999999999999993</v>
          </cell>
          <cell r="X53">
            <v>5</v>
          </cell>
          <cell r="Y53">
            <v>0.46026257142857141</v>
          </cell>
          <cell r="Z53">
            <v>4.0482857142857143E-3</v>
          </cell>
          <cell r="AA53">
            <v>6.4517142857142855E-3</v>
          </cell>
          <cell r="AB53">
            <v>8.2645714285714284E-3</v>
          </cell>
          <cell r="AC53">
            <v>1.6505714285714283E-2</v>
          </cell>
          <cell r="AD53">
            <v>5.5099994283396843</v>
          </cell>
          <cell r="AE53">
            <v>6.5955308568593445</v>
          </cell>
          <cell r="AF53">
            <v>7.2686577143274018</v>
          </cell>
          <cell r="AG53">
            <v>1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0.37200000000000005</v>
          </cell>
          <cell r="AM53">
            <v>0.10628571428571429</v>
          </cell>
          <cell r="AN53">
            <v>4.9000000000000002E-2</v>
          </cell>
          <cell r="AO53">
            <v>1.4000000000000002E-2</v>
          </cell>
          <cell r="AP53">
            <v>0.108</v>
          </cell>
          <cell r="AQ53">
            <v>3.0857142857142857E-2</v>
          </cell>
          <cell r="AR53">
            <v>1.2780000000000002</v>
          </cell>
          <cell r="AS53">
            <v>0.36514285714285721</v>
          </cell>
          <cell r="AT53">
            <v>4.987000000000001</v>
          </cell>
          <cell r="AU53">
            <v>1.4248571428571433</v>
          </cell>
          <cell r="AV53">
            <v>4.5350000000000001</v>
          </cell>
          <cell r="AW53">
            <v>1.2957142857142858</v>
          </cell>
        </row>
        <row r="54">
          <cell r="B54">
            <v>219300</v>
          </cell>
          <cell r="D54">
            <v>100</v>
          </cell>
          <cell r="F54">
            <v>2400</v>
          </cell>
          <cell r="G54">
            <v>580.81985202517444</v>
          </cell>
          <cell r="H54">
            <v>630</v>
          </cell>
          <cell r="I54">
            <v>940.40929148387477</v>
          </cell>
          <cell r="J54">
            <v>1171.5361861453032</v>
          </cell>
          <cell r="K54">
            <v>852.48039605572819</v>
          </cell>
          <cell r="L54">
            <v>859.77210880991504</v>
          </cell>
          <cell r="M54">
            <v>1209.305266306578</v>
          </cell>
          <cell r="N54">
            <v>1044.1145796771373</v>
          </cell>
          <cell r="O54">
            <v>5</v>
          </cell>
          <cell r="P54">
            <v>2.1</v>
          </cell>
          <cell r="Q54">
            <v>3.9</v>
          </cell>
          <cell r="R54">
            <v>7.5</v>
          </cell>
          <cell r="S54">
            <v>4.7</v>
          </cell>
          <cell r="T54">
            <v>6.9</v>
          </cell>
          <cell r="U54">
            <v>7.9</v>
          </cell>
          <cell r="V54">
            <v>12.2</v>
          </cell>
          <cell r="W54">
            <v>8.1</v>
          </cell>
          <cell r="X54">
            <v>5</v>
          </cell>
          <cell r="Y54">
            <v>4.3271428571428567E-3</v>
          </cell>
          <cell r="Z54">
            <v>7.7768571428571418E-3</v>
          </cell>
          <cell r="AA54">
            <v>2.0306571428571431E-2</v>
          </cell>
          <cell r="AB54">
            <v>9.8271428571428607E-3</v>
          </cell>
          <cell r="AC54">
            <v>1.0369714285714286E-2</v>
          </cell>
          <cell r="AD54">
            <v>4.5596388572141109</v>
          </cell>
          <cell r="AE54">
            <v>3.0582682857765477</v>
          </cell>
          <cell r="AF54">
            <v>0.51453514277390067</v>
          </cell>
          <cell r="AG54">
            <v>1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1.0320000000000005</v>
          </cell>
          <cell r="AM54">
            <v>0.29485714285714298</v>
          </cell>
          <cell r="AN54">
            <v>0.17300000000000004</v>
          </cell>
          <cell r="AO54">
            <v>4.9428571428571433E-2</v>
          </cell>
          <cell r="AP54">
            <v>3.7999999999999999E-2</v>
          </cell>
          <cell r="AQ54">
            <v>1.0857142857142857E-2</v>
          </cell>
          <cell r="AR54">
            <v>2.3259999999999996</v>
          </cell>
          <cell r="AS54">
            <v>0.66457142857142848</v>
          </cell>
          <cell r="AT54">
            <v>5.5790000000000006</v>
          </cell>
          <cell r="AU54">
            <v>1.5940000000000003</v>
          </cell>
          <cell r="AV54">
            <v>1.7559999999999998</v>
          </cell>
          <cell r="AW54">
            <v>0.50171428571428567</v>
          </cell>
        </row>
        <row r="55">
          <cell r="B55">
            <v>219400</v>
          </cell>
          <cell r="D55">
            <v>100</v>
          </cell>
          <cell r="F55">
            <v>2400</v>
          </cell>
          <cell r="G55">
            <v>999.52746101122636</v>
          </cell>
          <cell r="H55">
            <v>1006.9441147709224</v>
          </cell>
          <cell r="I55">
            <v>1262.394364085967</v>
          </cell>
          <cell r="J55">
            <v>1392.3105434968738</v>
          </cell>
          <cell r="K55">
            <v>1407.6830258868333</v>
          </cell>
          <cell r="L55">
            <v>1186.6283976915838</v>
          </cell>
          <cell r="M55">
            <v>896.32928227942875</v>
          </cell>
          <cell r="N55">
            <v>1562.3738799923231</v>
          </cell>
          <cell r="O55">
            <v>5</v>
          </cell>
          <cell r="P55">
            <v>2.2999999999999998</v>
          </cell>
          <cell r="Q55">
            <v>4.7</v>
          </cell>
          <cell r="R55">
            <v>8.5</v>
          </cell>
          <cell r="S55">
            <v>5.6</v>
          </cell>
          <cell r="T55">
            <v>7.1</v>
          </cell>
          <cell r="U55">
            <v>7.7</v>
          </cell>
          <cell r="V55">
            <v>4.7</v>
          </cell>
          <cell r="W55">
            <v>14</v>
          </cell>
          <cell r="X55">
            <v>5</v>
          </cell>
          <cell r="Y55">
            <v>3.4530857142857155E-2</v>
          </cell>
          <cell r="Z55">
            <v>1.4019999999999999E-2</v>
          </cell>
          <cell r="AA55">
            <v>0.57034971428571446</v>
          </cell>
          <cell r="AB55">
            <v>0.49355742857142854</v>
          </cell>
          <cell r="AC55">
            <v>4.2624000000000002E-2</v>
          </cell>
          <cell r="AD55">
            <v>6.9021099999734323</v>
          </cell>
          <cell r="AE55">
            <v>7.0657143115997341E-4</v>
          </cell>
          <cell r="AF55">
            <v>2.5547791426883419</v>
          </cell>
          <cell r="AG55">
            <v>1</v>
          </cell>
          <cell r="AH55">
            <v>2E-3</v>
          </cell>
          <cell r="AI55">
            <v>5.7142857142857147E-4</v>
          </cell>
          <cell r="AJ55">
            <v>0</v>
          </cell>
          <cell r="AK55">
            <v>0</v>
          </cell>
          <cell r="AL55">
            <v>0.502</v>
          </cell>
          <cell r="AM55">
            <v>0.14342857142857143</v>
          </cell>
          <cell r="AN55">
            <v>1.7999999999999999E-2</v>
          </cell>
          <cell r="AO55">
            <v>5.1428571428571426E-3</v>
          </cell>
          <cell r="AP55">
            <v>0.105</v>
          </cell>
          <cell r="AQ55">
            <v>0.03</v>
          </cell>
          <cell r="AR55">
            <v>1.98</v>
          </cell>
          <cell r="AS55">
            <v>0.56571428571428573</v>
          </cell>
          <cell r="AT55">
            <v>6.0999999999999999E-2</v>
          </cell>
          <cell r="AU55">
            <v>1.7428571428571429E-2</v>
          </cell>
          <cell r="AV55">
            <v>2.8439999999999994</v>
          </cell>
          <cell r="AW55">
            <v>0.8125714285714285</v>
          </cell>
        </row>
        <row r="56">
          <cell r="B56">
            <v>219500</v>
          </cell>
          <cell r="D56">
            <v>100</v>
          </cell>
          <cell r="E56" t="str">
            <v>LVUP</v>
          </cell>
          <cell r="F56">
            <v>2400</v>
          </cell>
          <cell r="G56">
            <v>1718.7256720808348</v>
          </cell>
          <cell r="H56">
            <v>1655.9937638553179</v>
          </cell>
          <cell r="I56">
            <v>2261.2584746707039</v>
          </cell>
          <cell r="J56">
            <v>3001.1119844608588</v>
          </cell>
          <cell r="K56">
            <v>1194.1822393313262</v>
          </cell>
          <cell r="L56">
            <v>1066.4854383530628</v>
          </cell>
          <cell r="M56">
            <v>1331.0038576098827</v>
          </cell>
          <cell r="N56">
            <v>1216.8744012361801</v>
          </cell>
          <cell r="O56">
            <v>5</v>
          </cell>
          <cell r="P56">
            <v>2.6</v>
          </cell>
          <cell r="Q56">
            <v>4.5999999999999996</v>
          </cell>
          <cell r="R56">
            <v>6.3</v>
          </cell>
          <cell r="S56">
            <v>4.4000000000000004</v>
          </cell>
          <cell r="T56">
            <v>6.7</v>
          </cell>
          <cell r="U56">
            <v>10</v>
          </cell>
          <cell r="V56">
            <v>14.4</v>
          </cell>
          <cell r="W56">
            <v>12</v>
          </cell>
          <cell r="X56">
            <v>5</v>
          </cell>
          <cell r="Y56">
            <v>0.12079857142857144</v>
          </cell>
          <cell r="Z56">
            <v>1.7191714285714286E-2</v>
          </cell>
          <cell r="AA56">
            <v>1.7594285714285719E-2</v>
          </cell>
          <cell r="AB56">
            <v>1.0552857142857142E-2</v>
          </cell>
          <cell r="AC56">
            <v>1.421101142857143</v>
          </cell>
          <cell r="AD56">
            <v>2.5596431427138193</v>
          </cell>
          <cell r="AE56">
            <v>9.1191997142655481</v>
          </cell>
          <cell r="AF56">
            <v>1.9522571428843911E-2</v>
          </cell>
          <cell r="AG56">
            <v>1</v>
          </cell>
          <cell r="AH56">
            <v>8.0000000000000002E-3</v>
          </cell>
          <cell r="AI56">
            <v>2.2857142857142859E-3</v>
          </cell>
          <cell r="AJ56">
            <v>0</v>
          </cell>
          <cell r="AK56">
            <v>0</v>
          </cell>
          <cell r="AL56">
            <v>0.30400000000000005</v>
          </cell>
          <cell r="AM56">
            <v>8.6857142857142869E-2</v>
          </cell>
          <cell r="AN56">
            <v>0.01</v>
          </cell>
          <cell r="AO56">
            <v>2.8571428571428571E-3</v>
          </cell>
          <cell r="AP56">
            <v>0</v>
          </cell>
          <cell r="AQ56">
            <v>0</v>
          </cell>
          <cell r="AR56">
            <v>1.5440000000000003</v>
          </cell>
          <cell r="AS56">
            <v>0.44114285714285723</v>
          </cell>
          <cell r="AT56">
            <v>3.0859999999999985</v>
          </cell>
          <cell r="AU56">
            <v>0.88171428571428534</v>
          </cell>
          <cell r="AV56">
            <v>1.4309999999999998</v>
          </cell>
          <cell r="AW56">
            <v>0.40885714285714286</v>
          </cell>
        </row>
        <row r="57">
          <cell r="B57">
            <v>219600</v>
          </cell>
          <cell r="D57">
            <v>100</v>
          </cell>
          <cell r="F57">
            <v>2400</v>
          </cell>
          <cell r="G57">
            <v>1554.5988066280006</v>
          </cell>
          <cell r="H57">
            <v>1338.6509464129631</v>
          </cell>
          <cell r="I57">
            <v>1492.5495255811823</v>
          </cell>
          <cell r="J57">
            <v>1837.0065261399629</v>
          </cell>
          <cell r="K57">
            <v>992.11669898009654</v>
          </cell>
          <cell r="L57">
            <v>1066.4854383530628</v>
          </cell>
          <cell r="M57">
            <v>1148.9369406040728</v>
          </cell>
          <cell r="N57">
            <v>1292.8394104863235</v>
          </cell>
          <cell r="O57">
            <v>5</v>
          </cell>
          <cell r="P57">
            <v>2.9</v>
          </cell>
          <cell r="Q57">
            <v>4.5999999999999996</v>
          </cell>
          <cell r="R57">
            <v>6.3</v>
          </cell>
          <cell r="S57">
            <v>3.1</v>
          </cell>
          <cell r="T57">
            <v>6.1</v>
          </cell>
          <cell r="U57">
            <v>11.4</v>
          </cell>
          <cell r="V57">
            <v>18.5</v>
          </cell>
          <cell r="W57">
            <v>12.9</v>
          </cell>
          <cell r="X57">
            <v>5</v>
          </cell>
          <cell r="Y57">
            <v>1.8206857142857146E-2</v>
          </cell>
          <cell r="Z57">
            <v>4.382142857142856E-2</v>
          </cell>
          <cell r="AA57">
            <v>3.6730285714285715E-2</v>
          </cell>
          <cell r="AB57">
            <v>0.4933019999999998</v>
          </cell>
          <cell r="AC57">
            <v>0.63958628571428577</v>
          </cell>
          <cell r="AD57">
            <v>12.70557742865495</v>
          </cell>
          <cell r="AE57">
            <v>26.307209714185177</v>
          </cell>
          <cell r="AF57">
            <v>5.6139308571141102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0.24300000000000002</v>
          </cell>
          <cell r="AM57">
            <v>6.9428571428571437E-2</v>
          </cell>
          <cell r="AN57">
            <v>0.17800000000000005</v>
          </cell>
          <cell r="AO57">
            <v>5.0857142857142879E-2</v>
          </cell>
          <cell r="AP57">
            <v>0.14599999999999999</v>
          </cell>
          <cell r="AQ57">
            <v>4.1714285714285711E-2</v>
          </cell>
          <cell r="AR57">
            <v>0.98100000000000043</v>
          </cell>
          <cell r="AS57">
            <v>0.28028571428571442</v>
          </cell>
          <cell r="AT57">
            <v>4.8969999999999994</v>
          </cell>
          <cell r="AU57">
            <v>1.399142857142857</v>
          </cell>
          <cell r="AV57">
            <v>2.4019999999999992</v>
          </cell>
          <cell r="AW57">
            <v>0.68628571428571405</v>
          </cell>
        </row>
        <row r="58">
          <cell r="B58">
            <v>219700</v>
          </cell>
          <cell r="D58">
            <v>100</v>
          </cell>
          <cell r="F58">
            <v>2400</v>
          </cell>
          <cell r="G58">
            <v>925.69081731380709</v>
          </cell>
          <cell r="H58">
            <v>1073.9536308283714</v>
          </cell>
          <cell r="I58">
            <v>1006.9441147709224</v>
          </cell>
          <cell r="J58">
            <v>977.31298874530353</v>
          </cell>
          <cell r="K58">
            <v>859.77210880991504</v>
          </cell>
          <cell r="L58">
            <v>823.38076442876877</v>
          </cell>
          <cell r="M58">
            <v>977.31298874530353</v>
          </cell>
          <cell r="N58">
            <v>1073.9536308283714</v>
          </cell>
          <cell r="O58">
            <v>5</v>
          </cell>
          <cell r="P58">
            <v>2.2999999999999998</v>
          </cell>
          <cell r="Q58">
            <v>3.9</v>
          </cell>
          <cell r="R58">
            <v>4.9000000000000004</v>
          </cell>
          <cell r="S58">
            <v>3.2</v>
          </cell>
          <cell r="T58">
            <v>6</v>
          </cell>
          <cell r="U58">
            <v>8.1</v>
          </cell>
          <cell r="V58">
            <v>17.7</v>
          </cell>
          <cell r="W58">
            <v>9.6</v>
          </cell>
          <cell r="X58">
            <v>5</v>
          </cell>
          <cell r="Y58">
            <v>0.83108942857142853</v>
          </cell>
          <cell r="Z58">
            <v>1.0473657142857145</v>
          </cell>
          <cell r="AA58">
            <v>2.614457142857142E-2</v>
          </cell>
          <cell r="AB58">
            <v>1.023611714285714</v>
          </cell>
          <cell r="AC58">
            <v>1.8826285714285712E-2</v>
          </cell>
          <cell r="AD58">
            <v>4.3208239999055857</v>
          </cell>
          <cell r="AE58">
            <v>26.229003142887525</v>
          </cell>
          <cell r="AF58">
            <v>4.9156825714567729</v>
          </cell>
          <cell r="AG58">
            <v>1</v>
          </cell>
          <cell r="AH58">
            <v>0</v>
          </cell>
          <cell r="AI58">
            <v>0</v>
          </cell>
          <cell r="AJ58">
            <v>8.6999999999999994E-2</v>
          </cell>
          <cell r="AK58">
            <v>2.4857142857142855E-2</v>
          </cell>
          <cell r="AL58">
            <v>8.0999999999999989E-2</v>
          </cell>
          <cell r="AM58">
            <v>2.3142857142857139E-2</v>
          </cell>
          <cell r="AN58">
            <v>0.127</v>
          </cell>
          <cell r="AO58">
            <v>3.6285714285714282E-2</v>
          </cell>
          <cell r="AP58">
            <v>2.5000000000000001E-2</v>
          </cell>
          <cell r="AQ58">
            <v>7.1428571428571435E-3</v>
          </cell>
          <cell r="AR58">
            <v>1.1980000000000002</v>
          </cell>
          <cell r="AS58">
            <v>0.3422857142857143</v>
          </cell>
          <cell r="AT58">
            <v>9.7409999999999979</v>
          </cell>
          <cell r="AU58">
            <v>2.7831428571428565</v>
          </cell>
          <cell r="AV58">
            <v>0.81500000000000006</v>
          </cell>
          <cell r="AW58">
            <v>0.23285714285714285</v>
          </cell>
        </row>
        <row r="59">
          <cell r="B59">
            <v>219800</v>
          </cell>
          <cell r="D59">
            <v>100</v>
          </cell>
          <cell r="F59">
            <v>2400</v>
          </cell>
          <cell r="G59">
            <v>1006.9441147709224</v>
          </cell>
          <cell r="H59">
            <v>816.12289224383505</v>
          </cell>
          <cell r="I59">
            <v>1163.9978682815049</v>
          </cell>
          <cell r="J59">
            <v>1392.3105434968738</v>
          </cell>
          <cell r="K59">
            <v>992.11669898009654</v>
          </cell>
          <cell r="L59">
            <v>955.15248948738645</v>
          </cell>
          <cell r="M59">
            <v>1577.9364540396084</v>
          </cell>
          <cell r="N59">
            <v>1765.9366401340747</v>
          </cell>
          <cell r="O59">
            <v>5</v>
          </cell>
          <cell r="P59">
            <v>2.2000000000000002</v>
          </cell>
          <cell r="Q59">
            <v>4.0999999999999996</v>
          </cell>
          <cell r="R59">
            <v>7</v>
          </cell>
          <cell r="S59">
            <v>3.9</v>
          </cell>
          <cell r="T59">
            <v>7.9</v>
          </cell>
          <cell r="U59">
            <v>12.1</v>
          </cell>
          <cell r="V59">
            <v>21.2</v>
          </cell>
          <cell r="W59">
            <v>14</v>
          </cell>
          <cell r="X59">
            <v>5</v>
          </cell>
          <cell r="Y59">
            <v>1.0665142857142856E-2</v>
          </cell>
          <cell r="Z59">
            <v>1.5063714285714288E-2</v>
          </cell>
          <cell r="AA59">
            <v>1.8020857142857141E-2</v>
          </cell>
          <cell r="AB59">
            <v>1.6649714285714289E-2</v>
          </cell>
          <cell r="AC59">
            <v>0.70724400000000009</v>
          </cell>
          <cell r="AD59">
            <v>11.303333142781259</v>
          </cell>
          <cell r="AE59">
            <v>12.201688857250216</v>
          </cell>
          <cell r="AF59">
            <v>12.473383714109151</v>
          </cell>
          <cell r="AG59">
            <v>1</v>
          </cell>
          <cell r="AH59">
            <v>0</v>
          </cell>
          <cell r="AI59">
            <v>0</v>
          </cell>
          <cell r="AJ59">
            <v>4.0000000000000001E-3</v>
          </cell>
          <cell r="AK59">
            <v>1.1428571428571429E-3</v>
          </cell>
          <cell r="AL59">
            <v>0.14899999999999999</v>
          </cell>
          <cell r="AM59">
            <v>4.2571428571428566E-2</v>
          </cell>
          <cell r="AN59">
            <v>1.9E-2</v>
          </cell>
          <cell r="AO59">
            <v>5.4285714285714284E-3</v>
          </cell>
          <cell r="AP59">
            <v>9.6999999999999975E-2</v>
          </cell>
          <cell r="AQ59">
            <v>2.7714285714285709E-2</v>
          </cell>
          <cell r="AR59">
            <v>2.8849999999999985</v>
          </cell>
          <cell r="AS59">
            <v>0.82428571428571384</v>
          </cell>
          <cell r="AT59">
            <v>5.7159999999999966</v>
          </cell>
          <cell r="AU59">
            <v>1.6331428571428563</v>
          </cell>
          <cell r="AV59">
            <v>1.6260000000000003</v>
          </cell>
          <cell r="AW59">
            <v>0.46457142857142869</v>
          </cell>
        </row>
        <row r="60">
          <cell r="B60">
            <v>219900</v>
          </cell>
          <cell r="D60">
            <v>100</v>
          </cell>
          <cell r="F60">
            <v>2400</v>
          </cell>
          <cell r="G60">
            <v>700.97149352564429</v>
          </cell>
          <cell r="H60">
            <v>715.26131176762703</v>
          </cell>
          <cell r="I60">
            <v>1239.61199485866</v>
          </cell>
          <cell r="J60">
            <v>1021.7949613996097</v>
          </cell>
          <cell r="K60">
            <v>1194.1822393313262</v>
          </cell>
          <cell r="L60">
            <v>1254.7953056139079</v>
          </cell>
          <cell r="M60">
            <v>1821.187329464864</v>
          </cell>
          <cell r="N60">
            <v>1609.110863711549</v>
          </cell>
          <cell r="O60">
            <v>5</v>
          </cell>
          <cell r="P60">
            <v>2.2000000000000002</v>
          </cell>
          <cell r="Q60">
            <v>4.4000000000000004</v>
          </cell>
          <cell r="R60">
            <v>7.6</v>
          </cell>
          <cell r="S60">
            <v>4.5999999999999996</v>
          </cell>
          <cell r="T60">
            <v>9</v>
          </cell>
          <cell r="U60">
            <v>11</v>
          </cell>
          <cell r="V60">
            <v>17.399999999999999</v>
          </cell>
          <cell r="W60">
            <v>9.8000000000000007</v>
          </cell>
          <cell r="X60">
            <v>5</v>
          </cell>
          <cell r="Y60">
            <v>4.594E-3</v>
          </cell>
          <cell r="Z60">
            <v>3.9905428571428571E-2</v>
          </cell>
          <cell r="AA60">
            <v>6.0031428571428562E-3</v>
          </cell>
          <cell r="AB60">
            <v>2.0187974285714279</v>
          </cell>
          <cell r="AC60">
            <v>3.312108857142857</v>
          </cell>
          <cell r="AD60">
            <v>27.043351428512846</v>
          </cell>
          <cell r="AE60">
            <v>22.69812999997956</v>
          </cell>
          <cell r="AF60">
            <v>1.9962448571205136</v>
          </cell>
          <cell r="AG60">
            <v>1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0.29200000000000004</v>
          </cell>
          <cell r="AQ60">
            <v>8.3428571428571435E-2</v>
          </cell>
          <cell r="AR60">
            <v>6.8319999999999981</v>
          </cell>
          <cell r="AS60">
            <v>1.9519999999999995</v>
          </cell>
          <cell r="AT60">
            <v>8.4179999999999957</v>
          </cell>
          <cell r="AU60">
            <v>2.4051428571428559</v>
          </cell>
          <cell r="AV60">
            <v>2.2619999999999991</v>
          </cell>
          <cell r="AW60">
            <v>0.64628571428571402</v>
          </cell>
        </row>
        <row r="61">
          <cell r="B61">
            <v>220000</v>
          </cell>
          <cell r="D61">
            <v>100</v>
          </cell>
          <cell r="F61">
            <v>2400</v>
          </cell>
          <cell r="G61">
            <v>758.3128189981494</v>
          </cell>
          <cell r="H61">
            <v>743.93244063957434</v>
          </cell>
          <cell r="I61">
            <v>1171.5361861453032</v>
          </cell>
          <cell r="J61">
            <v>1353.9591531232527</v>
          </cell>
          <cell r="K61">
            <v>779.93815037392415</v>
          </cell>
          <cell r="L61">
            <v>830.64549775330681</v>
          </cell>
          <cell r="M61">
            <v>977.31298874530353</v>
          </cell>
          <cell r="N61">
            <v>1088.9066909086803</v>
          </cell>
          <cell r="O61">
            <v>5</v>
          </cell>
          <cell r="P61">
            <v>2.2999999999999998</v>
          </cell>
          <cell r="Q61">
            <v>4.2</v>
          </cell>
          <cell r="R61">
            <v>7.6</v>
          </cell>
          <cell r="S61">
            <v>4.4000000000000004</v>
          </cell>
          <cell r="T61">
            <v>7.1</v>
          </cell>
          <cell r="U61">
            <v>9.5</v>
          </cell>
          <cell r="V61">
            <v>11.3</v>
          </cell>
          <cell r="W61">
            <v>11.4</v>
          </cell>
          <cell r="X61">
            <v>5</v>
          </cell>
          <cell r="Y61">
            <v>7.3491428571428579E-3</v>
          </cell>
          <cell r="Z61">
            <v>7.3662857142857167E-3</v>
          </cell>
          <cell r="AA61">
            <v>1.0400194285714284</v>
          </cell>
          <cell r="AB61">
            <v>2.0249428571428571E-2</v>
          </cell>
          <cell r="AC61">
            <v>1.856296857142858</v>
          </cell>
          <cell r="AD61">
            <v>12.525961142824041</v>
          </cell>
          <cell r="AE61">
            <v>0.53267542861870365</v>
          </cell>
          <cell r="AF61">
            <v>6.3929931428480167</v>
          </cell>
          <cell r="AG61">
            <v>1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0.39900000000000013</v>
          </cell>
          <cell r="AM61">
            <v>0.11400000000000005</v>
          </cell>
          <cell r="AN61">
            <v>1.7000000000000001E-2</v>
          </cell>
          <cell r="AO61">
            <v>4.8571428571428576E-3</v>
          </cell>
          <cell r="AP61">
            <v>0.23400000000000001</v>
          </cell>
          <cell r="AQ61">
            <v>6.6857142857142865E-2</v>
          </cell>
          <cell r="AR61">
            <v>3.8899999999999992</v>
          </cell>
          <cell r="AS61">
            <v>1.1114285714285712</v>
          </cell>
          <cell r="AT61">
            <v>3.4989999999999997</v>
          </cell>
          <cell r="AU61">
            <v>0.99971428571428556</v>
          </cell>
          <cell r="AV61">
            <v>2.1989999999999998</v>
          </cell>
          <cell r="AW61">
            <v>0.62828571428571423</v>
          </cell>
        </row>
        <row r="62">
          <cell r="B62">
            <v>220100</v>
          </cell>
          <cell r="D62">
            <v>100</v>
          </cell>
          <cell r="F62">
            <v>2400</v>
          </cell>
          <cell r="G62">
            <v>940.40929148387477</v>
          </cell>
          <cell r="H62">
            <v>962.53326575902634</v>
          </cell>
          <cell r="I62">
            <v>1224.4485839625554</v>
          </cell>
          <cell r="J62">
            <v>1201.7412039816743</v>
          </cell>
          <cell r="K62">
            <v>1423.0735161370108</v>
          </cell>
          <cell r="L62">
            <v>1539.061168673592</v>
          </cell>
          <cell r="M62">
            <v>1964.0779561788866</v>
          </cell>
          <cell r="N62">
            <v>1718.7256720808348</v>
          </cell>
          <cell r="O62">
            <v>5</v>
          </cell>
          <cell r="P62">
            <v>2.5</v>
          </cell>
          <cell r="Q62">
            <v>3.7</v>
          </cell>
          <cell r="R62">
            <v>6.7</v>
          </cell>
          <cell r="S62">
            <v>4.7</v>
          </cell>
          <cell r="T62">
            <v>6</v>
          </cell>
          <cell r="U62">
            <v>9.1999999999999993</v>
          </cell>
          <cell r="V62">
            <v>19.2</v>
          </cell>
          <cell r="W62">
            <v>10.5</v>
          </cell>
          <cell r="X62">
            <v>5</v>
          </cell>
          <cell r="Y62">
            <v>8.0780000000000001E-3</v>
          </cell>
          <cell r="Z62">
            <v>2.5584571428571429E-2</v>
          </cell>
          <cell r="AA62">
            <v>3.4717714285714282E-2</v>
          </cell>
          <cell r="AB62">
            <v>2.1635999999999992E-2</v>
          </cell>
          <cell r="AC62">
            <v>2.0934885714285718</v>
          </cell>
          <cell r="AD62">
            <v>2.1354274284737453</v>
          </cell>
          <cell r="AE62">
            <v>2.457142851761409E-2</v>
          </cell>
          <cell r="AF62">
            <v>1.6412882857104714</v>
          </cell>
          <cell r="AG62">
            <v>1</v>
          </cell>
          <cell r="AH62">
            <v>0</v>
          </cell>
          <cell r="AI62">
            <v>0</v>
          </cell>
          <cell r="AJ62">
            <v>2.6000000000000002E-2</v>
          </cell>
          <cell r="AK62">
            <v>7.4285714285714285E-3</v>
          </cell>
          <cell r="AL62">
            <v>0.20600000000000002</v>
          </cell>
          <cell r="AM62">
            <v>5.8857142857142865E-2</v>
          </cell>
          <cell r="AN62">
            <v>1.9E-2</v>
          </cell>
          <cell r="AO62">
            <v>5.4285714285714284E-3</v>
          </cell>
          <cell r="AP62">
            <v>0.40699999999999997</v>
          </cell>
          <cell r="AQ62">
            <v>0.11628571428571428</v>
          </cell>
          <cell r="AR62">
            <v>2.5779999999999998</v>
          </cell>
          <cell r="AS62">
            <v>0.73657142857142854</v>
          </cell>
          <cell r="AT62">
            <v>2.4030000000000005</v>
          </cell>
          <cell r="AU62">
            <v>0.68657142857142861</v>
          </cell>
          <cell r="AV62">
            <v>2.1479999999999997</v>
          </cell>
          <cell r="AW62">
            <v>0.61371428571428566</v>
          </cell>
        </row>
        <row r="63">
          <cell r="B63">
            <v>220200</v>
          </cell>
          <cell r="D63">
            <v>100</v>
          </cell>
          <cell r="F63">
            <v>2400</v>
          </cell>
          <cell r="G63">
            <v>758.3128189981494</v>
          </cell>
          <cell r="H63">
            <v>743.93244063957434</v>
          </cell>
          <cell r="I63">
            <v>992.11669898009654</v>
          </cell>
          <cell r="J63">
            <v>999.52746101122636</v>
          </cell>
          <cell r="K63">
            <v>1059.0228449564595</v>
          </cell>
          <cell r="L63">
            <v>1051.5658816158889</v>
          </cell>
          <cell r="M63">
            <v>1369.2859267828333</v>
          </cell>
          <cell r="N63">
            <v>1546.8278973790657</v>
          </cell>
          <cell r="O63">
            <v>5</v>
          </cell>
          <cell r="P63">
            <v>2.4</v>
          </cell>
          <cell r="Q63">
            <v>3.4</v>
          </cell>
          <cell r="R63">
            <v>6.5</v>
          </cell>
          <cell r="S63">
            <v>3.6</v>
          </cell>
          <cell r="T63">
            <v>7.5</v>
          </cell>
          <cell r="U63">
            <v>8.6</v>
          </cell>
          <cell r="V63">
            <v>18.2</v>
          </cell>
          <cell r="W63">
            <v>10.199999999999999</v>
          </cell>
          <cell r="X63">
            <v>5</v>
          </cell>
          <cell r="Y63">
            <v>5.180342857142857E-2</v>
          </cell>
          <cell r="Z63">
            <v>1.459742857142857E-2</v>
          </cell>
          <cell r="AA63">
            <v>7.6520000000000008E-3</v>
          </cell>
          <cell r="AB63">
            <v>1.3032285714285717E-2</v>
          </cell>
          <cell r="AC63">
            <v>1.0542997142857142</v>
          </cell>
          <cell r="AD63">
            <v>2.4151142860140116E-2</v>
          </cell>
          <cell r="AE63">
            <v>1.1843428530693055E-2</v>
          </cell>
          <cell r="AF63">
            <v>2.0151425713566362</v>
          </cell>
          <cell r="AG63">
            <v>1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0.127</v>
          </cell>
          <cell r="AM63">
            <v>3.6285714285714282E-2</v>
          </cell>
          <cell r="AN63">
            <v>0</v>
          </cell>
          <cell r="AO63">
            <v>0</v>
          </cell>
          <cell r="AP63">
            <v>0.22200000000000003</v>
          </cell>
          <cell r="AQ63">
            <v>6.3428571428571445E-2</v>
          </cell>
          <cell r="AR63">
            <v>1.0590000000000004</v>
          </cell>
          <cell r="AS63">
            <v>0.30257142857142871</v>
          </cell>
          <cell r="AT63">
            <v>0.7280000000000002</v>
          </cell>
          <cell r="AU63">
            <v>0.20800000000000007</v>
          </cell>
          <cell r="AV63">
            <v>2.1189999999999998</v>
          </cell>
          <cell r="AW63">
            <v>0.60542857142857132</v>
          </cell>
        </row>
        <row r="64">
          <cell r="B64">
            <v>220300</v>
          </cell>
          <cell r="D64">
            <v>100</v>
          </cell>
          <cell r="E64" t="str">
            <v>Culvert</v>
          </cell>
          <cell r="F64">
            <v>2400</v>
          </cell>
          <cell r="G64">
            <v>881.68686350582311</v>
          </cell>
          <cell r="H64">
            <v>867.07045346755422</v>
          </cell>
          <cell r="I64">
            <v>1066.4854383530628</v>
          </cell>
          <cell r="J64">
            <v>1141.4143845528677</v>
          </cell>
          <cell r="K64">
            <v>940.40929148387477</v>
          </cell>
          <cell r="L64">
            <v>823.38076442876877</v>
          </cell>
          <cell r="M64">
            <v>999.52746101122636</v>
          </cell>
          <cell r="N64">
            <v>1066.4854383530628</v>
          </cell>
          <cell r="O64">
            <v>5</v>
          </cell>
          <cell r="P64">
            <v>2.2000000000000002</v>
          </cell>
          <cell r="Q64">
            <v>3.8</v>
          </cell>
          <cell r="R64">
            <v>5.5</v>
          </cell>
          <cell r="S64">
            <v>3.6</v>
          </cell>
          <cell r="T64">
            <v>6.3</v>
          </cell>
          <cell r="U64">
            <v>7.1</v>
          </cell>
          <cell r="V64">
            <v>11.8</v>
          </cell>
          <cell r="W64">
            <v>6.2</v>
          </cell>
          <cell r="X64">
            <v>5</v>
          </cell>
          <cell r="Y64">
            <v>2.0835999999999997E-2</v>
          </cell>
          <cell r="Z64">
            <v>1.7336131428571429</v>
          </cell>
          <cell r="AA64">
            <v>2.857455714285714</v>
          </cell>
          <cell r="AB64">
            <v>7.2477714285714284E-2</v>
          </cell>
          <cell r="AC64">
            <v>2.1716857142857138E-2</v>
          </cell>
          <cell r="AD64">
            <v>1.6632534284591673</v>
          </cell>
          <cell r="AE64">
            <v>1.0117814285612103</v>
          </cell>
          <cell r="AF64">
            <v>0.54578028574807314</v>
          </cell>
          <cell r="AG64">
            <v>1</v>
          </cell>
          <cell r="AH64">
            <v>6.9000000000000006E-2</v>
          </cell>
          <cell r="AI64">
            <v>1.9714285714285715E-2</v>
          </cell>
          <cell r="AJ64">
            <v>6.9000000000000006E-2</v>
          </cell>
          <cell r="AK64">
            <v>1.9714285714285715E-2</v>
          </cell>
          <cell r="AL64">
            <v>0.68700000000000006</v>
          </cell>
          <cell r="AM64">
            <v>0.19628571428571429</v>
          </cell>
          <cell r="AN64">
            <v>0.184</v>
          </cell>
          <cell r="AO64">
            <v>5.2571428571428575E-2</v>
          </cell>
          <cell r="AP64">
            <v>0.28300000000000003</v>
          </cell>
          <cell r="AQ64">
            <v>8.0857142857142864E-2</v>
          </cell>
          <cell r="AR64">
            <v>2.806</v>
          </cell>
          <cell r="AS64">
            <v>0.80171428571428582</v>
          </cell>
          <cell r="AT64">
            <v>1.4460000000000002</v>
          </cell>
          <cell r="AU64">
            <v>0.41314285714285726</v>
          </cell>
          <cell r="AV64">
            <v>1.3379999999999996</v>
          </cell>
          <cell r="AW64">
            <v>0.38228571428571417</v>
          </cell>
        </row>
        <row r="65">
          <cell r="B65">
            <v>220400</v>
          </cell>
          <cell r="D65">
            <v>100</v>
          </cell>
          <cell r="F65">
            <v>2400</v>
          </cell>
          <cell r="G65">
            <v>1044.1145796771373</v>
          </cell>
          <cell r="H65">
            <v>1171.5361861453032</v>
          </cell>
          <cell r="I65">
            <v>1562.3738799923231</v>
          </cell>
          <cell r="J65">
            <v>1438.4818610435104</v>
          </cell>
          <cell r="K65">
            <v>984.71186322902849</v>
          </cell>
          <cell r="L65">
            <v>881.68686350582311</v>
          </cell>
          <cell r="M65">
            <v>1036.6689708612066</v>
          </cell>
          <cell r="N65">
            <v>1224.4485839625554</v>
          </cell>
          <cell r="O65">
            <v>5</v>
          </cell>
          <cell r="P65">
            <v>2</v>
          </cell>
          <cell r="Q65">
            <v>2.9</v>
          </cell>
          <cell r="R65">
            <v>4.5</v>
          </cell>
          <cell r="S65">
            <v>2.8</v>
          </cell>
          <cell r="T65">
            <v>7.2</v>
          </cell>
          <cell r="U65">
            <v>8.1999999999999993</v>
          </cell>
          <cell r="V65">
            <v>13.5</v>
          </cell>
          <cell r="W65">
            <v>6.6</v>
          </cell>
          <cell r="X65">
            <v>5</v>
          </cell>
          <cell r="Y65">
            <v>1.0420425714285717</v>
          </cell>
          <cell r="Z65">
            <v>2.1539862857142853</v>
          </cell>
          <cell r="AA65">
            <v>4.9450625714285694</v>
          </cell>
          <cell r="AB65">
            <v>0.80788400000000005</v>
          </cell>
          <cell r="AC65">
            <v>5.5386571428571438E-2</v>
          </cell>
          <cell r="AD65">
            <v>0.29323228572709237</v>
          </cell>
          <cell r="AE65">
            <v>7.4622856978007737E-3</v>
          </cell>
          <cell r="AF65">
            <v>3.5314285298756187E-3</v>
          </cell>
          <cell r="AG65">
            <v>1</v>
          </cell>
          <cell r="AH65">
            <v>0</v>
          </cell>
          <cell r="AI65">
            <v>0</v>
          </cell>
          <cell r="AJ65">
            <v>0.48200000000000021</v>
          </cell>
          <cell r="AK65">
            <v>0.13771428571428579</v>
          </cell>
          <cell r="AL65">
            <v>1.3070000000000002</v>
          </cell>
          <cell r="AM65">
            <v>0.3734285714285715</v>
          </cell>
          <cell r="AN65">
            <v>0.26600000000000001</v>
          </cell>
          <cell r="AO65">
            <v>7.5999999999999998E-2</v>
          </cell>
          <cell r="AP65">
            <v>0.14300000000000002</v>
          </cell>
          <cell r="AQ65">
            <v>4.0857142857142863E-2</v>
          </cell>
          <cell r="AR65">
            <v>2.0959999999999996</v>
          </cell>
          <cell r="AS65">
            <v>0.59885714285714275</v>
          </cell>
          <cell r="AT65">
            <v>1.4390000000000001</v>
          </cell>
          <cell r="AU65">
            <v>0.41114285714285714</v>
          </cell>
          <cell r="AV65">
            <v>0.20799999999999999</v>
          </cell>
          <cell r="AW65">
            <v>5.9428571428571428E-2</v>
          </cell>
        </row>
        <row r="66">
          <cell r="B66">
            <v>220500</v>
          </cell>
          <cell r="D66">
            <v>100</v>
          </cell>
          <cell r="F66">
            <v>2400</v>
          </cell>
          <cell r="G66">
            <v>874.37538612774995</v>
          </cell>
          <cell r="H66">
            <v>925.69081731380709</v>
          </cell>
          <cell r="I66">
            <v>1224.4485839625554</v>
          </cell>
          <cell r="J66">
            <v>1323.3614732793083</v>
          </cell>
          <cell r="K66">
            <v>984.71186322902849</v>
          </cell>
          <cell r="L66">
            <v>1051.5658816158889</v>
          </cell>
          <cell r="M66">
            <v>1616.9146372142454</v>
          </cell>
          <cell r="N66">
            <v>1972.0498584028951</v>
          </cell>
          <cell r="O66">
            <v>5</v>
          </cell>
          <cell r="P66">
            <v>2.1</v>
          </cell>
          <cell r="Q66">
            <v>2.6</v>
          </cell>
          <cell r="R66">
            <v>5.6</v>
          </cell>
          <cell r="S66">
            <v>3.1</v>
          </cell>
          <cell r="T66">
            <v>8.6999999999999993</v>
          </cell>
          <cell r="U66">
            <v>9.6999999999999993</v>
          </cell>
          <cell r="V66">
            <v>17.8</v>
          </cell>
          <cell r="W66">
            <v>11.7</v>
          </cell>
          <cell r="X66">
            <v>5</v>
          </cell>
          <cell r="Y66">
            <v>0.35095799999999994</v>
          </cell>
          <cell r="Z66">
            <v>4.3856145714285724</v>
          </cell>
          <cell r="AA66">
            <v>3.3161057142857149</v>
          </cell>
          <cell r="AB66">
            <v>5.0845077142857145</v>
          </cell>
          <cell r="AC66">
            <v>4.2637142857142867E-2</v>
          </cell>
          <cell r="AD66">
            <v>1.72860171430179</v>
          </cell>
          <cell r="AE66">
            <v>0.99637085706506445</v>
          </cell>
          <cell r="AF66">
            <v>1.2862571481977192E-2</v>
          </cell>
          <cell r="AG66">
            <v>1</v>
          </cell>
          <cell r="AH66">
            <v>5.2999999999999999E-2</v>
          </cell>
          <cell r="AI66">
            <v>1.5142857142857142E-2</v>
          </cell>
          <cell r="AJ66">
            <v>1.0630000000000002</v>
          </cell>
          <cell r="AK66">
            <v>0.30371428571428577</v>
          </cell>
          <cell r="AL66">
            <v>2.1529999999999987</v>
          </cell>
          <cell r="AM66">
            <v>0.61514285714285677</v>
          </cell>
          <cell r="AN66">
            <v>0.75500000000000012</v>
          </cell>
          <cell r="AO66">
            <v>0.21571428571428575</v>
          </cell>
          <cell r="AP66">
            <v>0.03</v>
          </cell>
          <cell r="AQ66">
            <v>8.5714285714285719E-3</v>
          </cell>
          <cell r="AR66">
            <v>2.0369999999999999</v>
          </cell>
          <cell r="AS66">
            <v>0.58199999999999996</v>
          </cell>
          <cell r="AT66">
            <v>4.160000000000001</v>
          </cell>
          <cell r="AU66">
            <v>1.1885714285714288</v>
          </cell>
          <cell r="AV66">
            <v>0.26200000000000007</v>
          </cell>
          <cell r="AW66">
            <v>7.4857142857142872E-2</v>
          </cell>
        </row>
        <row r="67">
          <cell r="B67">
            <v>220600</v>
          </cell>
          <cell r="D67">
            <v>100</v>
          </cell>
          <cell r="F67">
            <v>2400</v>
          </cell>
          <cell r="G67">
            <v>1216.8744012361801</v>
          </cell>
          <cell r="H67">
            <v>1111.3775201534081</v>
          </cell>
          <cell r="I67">
            <v>1376.9562250071592</v>
          </cell>
          <cell r="J67">
            <v>1369.2859267828333</v>
          </cell>
          <cell r="K67">
            <v>1006.9441147709224</v>
          </cell>
          <cell r="L67">
            <v>962.53326575902634</v>
          </cell>
          <cell r="M67">
            <v>1632.534281437959</v>
          </cell>
          <cell r="N67">
            <v>1430.7754662248362</v>
          </cell>
          <cell r="O67">
            <v>5</v>
          </cell>
          <cell r="P67">
            <v>2.2000000000000002</v>
          </cell>
          <cell r="Q67">
            <v>3.6</v>
          </cell>
          <cell r="R67">
            <v>5.5</v>
          </cell>
          <cell r="S67">
            <v>4</v>
          </cell>
          <cell r="T67">
            <v>7.7</v>
          </cell>
          <cell r="U67">
            <v>9.5</v>
          </cell>
          <cell r="V67">
            <v>15.9</v>
          </cell>
          <cell r="W67">
            <v>9.5</v>
          </cell>
          <cell r="X67">
            <v>5</v>
          </cell>
          <cell r="Y67">
            <v>3.8950011428571427</v>
          </cell>
          <cell r="Z67">
            <v>1.3012857142857145E-2</v>
          </cell>
          <cell r="AA67">
            <v>1.3548857142857142E-2</v>
          </cell>
          <cell r="AB67">
            <v>1.8782000000000007E-2</v>
          </cell>
          <cell r="AC67">
            <v>1.0502834285714284</v>
          </cell>
          <cell r="AD67">
            <v>1.9868611428274427</v>
          </cell>
          <cell r="AE67">
            <v>1.3843142847333638E-2</v>
          </cell>
          <cell r="AF67">
            <v>0.483002857166699</v>
          </cell>
          <cell r="AG67">
            <v>1</v>
          </cell>
          <cell r="AH67">
            <v>2.5000000000000001E-2</v>
          </cell>
          <cell r="AI67">
            <v>7.1428571428571435E-3</v>
          </cell>
          <cell r="AJ67">
            <v>6.7000000000000004E-2</v>
          </cell>
          <cell r="AK67">
            <v>1.9142857142857145E-2</v>
          </cell>
          <cell r="AL67">
            <v>0.14600000000000002</v>
          </cell>
          <cell r="AM67">
            <v>4.1714285714285718E-2</v>
          </cell>
          <cell r="AN67">
            <v>0.70000000000000007</v>
          </cell>
          <cell r="AO67">
            <v>0.2</v>
          </cell>
          <cell r="AP67">
            <v>0.44600000000000006</v>
          </cell>
          <cell r="AQ67">
            <v>0.12742857142857145</v>
          </cell>
          <cell r="AR67">
            <v>3.2579999999999991</v>
          </cell>
          <cell r="AS67">
            <v>0.93085714285714261</v>
          </cell>
          <cell r="AT67">
            <v>3.2959999999999994</v>
          </cell>
          <cell r="AU67">
            <v>0.9417142857142855</v>
          </cell>
          <cell r="AV67">
            <v>0.34700000000000003</v>
          </cell>
          <cell r="AW67">
            <v>9.9142857142857144E-2</v>
          </cell>
        </row>
        <row r="68">
          <cell r="B68">
            <v>220700</v>
          </cell>
          <cell r="D68">
            <v>100</v>
          </cell>
          <cell r="F68">
            <v>2400</v>
          </cell>
          <cell r="G68">
            <v>686.71282069290999</v>
          </cell>
          <cell r="H68">
            <v>722.41774664867455</v>
          </cell>
          <cell r="I68">
            <v>1118.8786763994492</v>
          </cell>
          <cell r="J68">
            <v>984.71186322902849</v>
          </cell>
          <cell r="K68">
            <v>1331.0038576098827</v>
          </cell>
          <cell r="L68">
            <v>1477.0798567131808</v>
          </cell>
          <cell r="M68">
            <v>2334.2057027152623</v>
          </cell>
          <cell r="N68">
            <v>1601.3111430762808</v>
          </cell>
          <cell r="O68">
            <v>5</v>
          </cell>
          <cell r="P68">
            <v>2.4</v>
          </cell>
          <cell r="Q68">
            <v>3.4</v>
          </cell>
          <cell r="R68">
            <v>7</v>
          </cell>
          <cell r="S68">
            <v>5.3</v>
          </cell>
          <cell r="T68">
            <v>7.8</v>
          </cell>
          <cell r="U68">
            <v>10</v>
          </cell>
          <cell r="V68">
            <v>10.7</v>
          </cell>
          <cell r="W68">
            <v>10.9</v>
          </cell>
          <cell r="X68">
            <v>5</v>
          </cell>
          <cell r="Y68">
            <v>1.2316000000000004E-2</v>
          </cell>
          <cell r="Z68">
            <v>1.6738857142857146E-2</v>
          </cell>
          <cell r="AA68">
            <v>1.0266282857142859</v>
          </cell>
          <cell r="AB68">
            <v>1.1504825714285711</v>
          </cell>
          <cell r="AC68">
            <v>3.2195428571428576E-2</v>
          </cell>
          <cell r="AD68">
            <v>2.5877265713732585</v>
          </cell>
          <cell r="AE68">
            <v>0.79558628589493885</v>
          </cell>
          <cell r="AF68">
            <v>0.27451600003310617</v>
          </cell>
          <cell r="AG68">
            <v>1</v>
          </cell>
          <cell r="AH68">
            <v>0</v>
          </cell>
          <cell r="AI68">
            <v>0</v>
          </cell>
          <cell r="AJ68">
            <v>5.2000000000000005E-2</v>
          </cell>
          <cell r="AK68">
            <v>1.4857142857142857E-2</v>
          </cell>
          <cell r="AL68">
            <v>0.40100000000000013</v>
          </cell>
          <cell r="AM68">
            <v>0.11457142857142862</v>
          </cell>
          <cell r="AN68">
            <v>0.16</v>
          </cell>
          <cell r="AO68">
            <v>4.5714285714285714E-2</v>
          </cell>
          <cell r="AP68">
            <v>9.9000000000000005E-2</v>
          </cell>
          <cell r="AQ68">
            <v>2.8285714285714286E-2</v>
          </cell>
          <cell r="AR68">
            <v>1.3370000000000002</v>
          </cell>
          <cell r="AS68">
            <v>0.38200000000000006</v>
          </cell>
          <cell r="AT68">
            <v>1.8050000000000002</v>
          </cell>
          <cell r="AU68">
            <v>0.51571428571428579</v>
          </cell>
          <cell r="AV68">
            <v>2.457999999999998</v>
          </cell>
          <cell r="AW68">
            <v>0.70228571428571374</v>
          </cell>
        </row>
        <row r="69">
          <cell r="B69">
            <v>220800</v>
          </cell>
          <cell r="D69">
            <v>100</v>
          </cell>
          <cell r="F69">
            <v>2400</v>
          </cell>
          <cell r="G69">
            <v>758.3128189981494</v>
          </cell>
          <cell r="H69">
            <v>686.71282069290999</v>
          </cell>
          <cell r="I69">
            <v>933.04694483806918</v>
          </cell>
          <cell r="J69">
            <v>1051.5658816158889</v>
          </cell>
          <cell r="K69">
            <v>1277.6071706110085</v>
          </cell>
          <cell r="L69">
            <v>1254.7953056139079</v>
          </cell>
          <cell r="M69">
            <v>1446.1926818728605</v>
          </cell>
          <cell r="N69">
            <v>1346.302718559778</v>
          </cell>
          <cell r="O69">
            <v>5</v>
          </cell>
          <cell r="P69">
            <v>2.2999999999999998</v>
          </cell>
          <cell r="Q69">
            <v>3.6</v>
          </cell>
          <cell r="R69">
            <v>5.3</v>
          </cell>
          <cell r="S69">
            <v>3.8</v>
          </cell>
          <cell r="T69">
            <v>7.4</v>
          </cell>
          <cell r="U69">
            <v>7.9</v>
          </cell>
          <cell r="V69">
            <v>8.1</v>
          </cell>
          <cell r="W69">
            <v>10</v>
          </cell>
          <cell r="X69">
            <v>5</v>
          </cell>
          <cell r="Y69">
            <v>7.5111428571428569E-3</v>
          </cell>
          <cell r="Z69">
            <v>1.7760857142857141E-2</v>
          </cell>
          <cell r="AA69">
            <v>1.1784857142857144E-2</v>
          </cell>
          <cell r="AB69">
            <v>4.3794285714285714E-3</v>
          </cell>
          <cell r="AC69">
            <v>1.7731039999999996</v>
          </cell>
          <cell r="AD69">
            <v>4.5586362856306355</v>
          </cell>
          <cell r="AE69">
            <v>0.96492485726697108</v>
          </cell>
          <cell r="AF69">
            <v>0.59112514300959451</v>
          </cell>
          <cell r="AG69">
            <v>1</v>
          </cell>
          <cell r="AH69">
            <v>4.0000000000000001E-3</v>
          </cell>
          <cell r="AI69">
            <v>1.1428571428571429E-3</v>
          </cell>
          <cell r="AJ69">
            <v>7.3999999999999996E-2</v>
          </cell>
          <cell r="AK69">
            <v>2.1142857142857144E-2</v>
          </cell>
          <cell r="AL69">
            <v>0.18000000000000002</v>
          </cell>
          <cell r="AM69">
            <v>5.1428571428571428E-2</v>
          </cell>
          <cell r="AN69">
            <v>0</v>
          </cell>
          <cell r="AO69">
            <v>0</v>
          </cell>
          <cell r="AP69">
            <v>0.33800000000000002</v>
          </cell>
          <cell r="AQ69">
            <v>9.6571428571428572E-2</v>
          </cell>
          <cell r="AR69">
            <v>3.8649999999999993</v>
          </cell>
          <cell r="AS69">
            <v>1.1042857142857141</v>
          </cell>
          <cell r="AT69">
            <v>1.7769999999999995</v>
          </cell>
          <cell r="AU69">
            <v>0.50771428571428556</v>
          </cell>
          <cell r="AV69">
            <v>3.9299999999999975</v>
          </cell>
          <cell r="AW69">
            <v>1.1228571428571421</v>
          </cell>
        </row>
        <row r="70">
          <cell r="B70">
            <v>220900</v>
          </cell>
          <cell r="D70">
            <v>100</v>
          </cell>
          <cell r="E70" t="str">
            <v/>
          </cell>
          <cell r="F70">
            <v>2400</v>
          </cell>
          <cell r="G70">
            <v>999.52746101122636</v>
          </cell>
          <cell r="H70">
            <v>1156.4647775229939</v>
          </cell>
          <cell r="I70">
            <v>1163.9978682815049</v>
          </cell>
          <cell r="J70">
            <v>1254.7953056139079</v>
          </cell>
          <cell r="K70">
            <v>729.58178541361997</v>
          </cell>
          <cell r="L70">
            <v>837.91704502403161</v>
          </cell>
          <cell r="M70">
            <v>1103.8817845012861</v>
          </cell>
          <cell r="N70">
            <v>1141.4143845528677</v>
          </cell>
          <cell r="O70">
            <v>5</v>
          </cell>
          <cell r="P70">
            <v>2.7</v>
          </cell>
          <cell r="Q70">
            <v>3.8</v>
          </cell>
          <cell r="R70">
            <v>4.8</v>
          </cell>
          <cell r="S70">
            <v>4.0999999999999996</v>
          </cell>
          <cell r="T70">
            <v>7.7</v>
          </cell>
          <cell r="U70">
            <v>9.1999999999999993</v>
          </cell>
          <cell r="V70">
            <v>7.2</v>
          </cell>
          <cell r="W70">
            <v>10.4</v>
          </cell>
          <cell r="X70">
            <v>5</v>
          </cell>
          <cell r="Y70">
            <v>3.0988571428571436E-3</v>
          </cell>
          <cell r="Z70">
            <v>5.6672000000000007E-2</v>
          </cell>
          <cell r="AA70">
            <v>4.8268571428571423E-3</v>
          </cell>
          <cell r="AB70">
            <v>6.8445714285714273E-3</v>
          </cell>
          <cell r="AC70">
            <v>8.2092288571428522</v>
          </cell>
          <cell r="AD70">
            <v>8.5508805713190359</v>
          </cell>
          <cell r="AE70">
            <v>6.0054028570284155</v>
          </cell>
          <cell r="AF70">
            <v>7.2958882857745015</v>
          </cell>
          <cell r="AG70">
            <v>1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1.1679999999999995</v>
          </cell>
          <cell r="AQ70">
            <v>0.33371428571428557</v>
          </cell>
          <cell r="AR70">
            <v>2.19</v>
          </cell>
          <cell r="AS70">
            <v>0.62571428571428567</v>
          </cell>
          <cell r="AT70">
            <v>3.5409999999999999</v>
          </cell>
          <cell r="AU70">
            <v>1.0117142857142858</v>
          </cell>
          <cell r="AV70">
            <v>5.9720000000000004</v>
          </cell>
          <cell r="AW70">
            <v>1.7062857142857144</v>
          </cell>
        </row>
        <row r="71">
          <cell r="B71">
            <v>221000</v>
          </cell>
          <cell r="D71">
            <v>100</v>
          </cell>
          <cell r="F71">
            <v>2400</v>
          </cell>
          <cell r="G71">
            <v>715.26131176762703</v>
          </cell>
          <cell r="H71">
            <v>708.11254048486353</v>
          </cell>
          <cell r="I71">
            <v>830.64549775330681</v>
          </cell>
          <cell r="J71">
            <v>867.07045346755422</v>
          </cell>
          <cell r="K71">
            <v>1103.8817845012861</v>
          </cell>
          <cell r="L71">
            <v>1361.6202293750787</v>
          </cell>
          <cell r="M71">
            <v>1323.3614732793083</v>
          </cell>
          <cell r="N71">
            <v>1765.9366401340747</v>
          </cell>
          <cell r="O71">
            <v>5</v>
          </cell>
          <cell r="P71">
            <v>2.7</v>
          </cell>
          <cell r="Q71">
            <v>3.5</v>
          </cell>
          <cell r="R71">
            <v>5.8</v>
          </cell>
          <cell r="S71">
            <v>5.2</v>
          </cell>
          <cell r="T71">
            <v>9</v>
          </cell>
          <cell r="U71">
            <v>9.5</v>
          </cell>
          <cell r="V71">
            <v>8.9</v>
          </cell>
          <cell r="W71">
            <v>11.7</v>
          </cell>
          <cell r="X71">
            <v>5</v>
          </cell>
          <cell r="Y71">
            <v>9.7339999999999979E-3</v>
          </cell>
          <cell r="Z71">
            <v>2.0189242857142857</v>
          </cell>
          <cell r="AA71">
            <v>0.84082142857142861</v>
          </cell>
          <cell r="AB71">
            <v>0.35676514285714289</v>
          </cell>
          <cell r="AC71">
            <v>5.3981711428571435</v>
          </cell>
          <cell r="AD71">
            <v>3.0517005713401528</v>
          </cell>
          <cell r="AE71">
            <v>1.6753142858164654</v>
          </cell>
          <cell r="AF71">
            <v>1.4136285689898902E-2</v>
          </cell>
          <cell r="AG71">
            <v>1</v>
          </cell>
          <cell r="AH71">
            <v>0</v>
          </cell>
          <cell r="AI71">
            <v>0</v>
          </cell>
          <cell r="AJ71">
            <v>3.5999999999999997E-2</v>
          </cell>
          <cell r="AK71">
            <v>1.0285714285714285E-2</v>
          </cell>
          <cell r="AL71">
            <v>0.91700000000000004</v>
          </cell>
          <cell r="AM71">
            <v>0.26200000000000001</v>
          </cell>
          <cell r="AN71">
            <v>7.6999999999999999E-2</v>
          </cell>
          <cell r="AO71">
            <v>2.2000000000000002E-2</v>
          </cell>
          <cell r="AP71">
            <v>1.1850000000000005</v>
          </cell>
          <cell r="AQ71">
            <v>0.33857142857142869</v>
          </cell>
          <cell r="AR71">
            <v>4.3039999999999994</v>
          </cell>
          <cell r="AS71">
            <v>1.2297142857142855</v>
          </cell>
          <cell r="AT71">
            <v>2.7369999999999997</v>
          </cell>
          <cell r="AU71">
            <v>0.78199999999999992</v>
          </cell>
          <cell r="AV71">
            <v>2.9779999999999989</v>
          </cell>
          <cell r="AW71">
            <v>0.85085714285714265</v>
          </cell>
        </row>
        <row r="72">
          <cell r="B72">
            <v>221100</v>
          </cell>
          <cell r="D72">
            <v>100</v>
          </cell>
          <cell r="F72">
            <v>2400</v>
          </cell>
          <cell r="G72">
            <v>977.31298874530353</v>
          </cell>
          <cell r="H72">
            <v>977.31298874530353</v>
          </cell>
          <cell r="I72">
            <v>1376.9562250071592</v>
          </cell>
          <cell r="J72">
            <v>1315.7238147547057</v>
          </cell>
          <cell r="K72">
            <v>1269.9983267804409</v>
          </cell>
          <cell r="L72">
            <v>1133.8971366963031</v>
          </cell>
          <cell r="M72">
            <v>1562.3738799923231</v>
          </cell>
          <cell r="N72">
            <v>1789.5931636761973</v>
          </cell>
          <cell r="O72">
            <v>5</v>
          </cell>
          <cell r="P72">
            <v>2.7</v>
          </cell>
          <cell r="Q72">
            <v>4.7</v>
          </cell>
          <cell r="R72">
            <v>7.6</v>
          </cell>
          <cell r="S72">
            <v>5.7</v>
          </cell>
          <cell r="T72">
            <v>9</v>
          </cell>
          <cell r="U72">
            <v>9.5</v>
          </cell>
          <cell r="V72">
            <v>10.8</v>
          </cell>
          <cell r="W72">
            <v>10.7</v>
          </cell>
          <cell r="X72">
            <v>5</v>
          </cell>
          <cell r="Y72">
            <v>1.0108459999999999</v>
          </cell>
          <cell r="Z72">
            <v>2.0098285714285721E-2</v>
          </cell>
          <cell r="AA72">
            <v>1.3871799999999994</v>
          </cell>
          <cell r="AB72">
            <v>1.3511711428571427</v>
          </cell>
          <cell r="AC72">
            <v>2.7304285714285711E-2</v>
          </cell>
          <cell r="AD72">
            <v>2.5317679999705733</v>
          </cell>
          <cell r="AE72">
            <v>1.0184685714585437</v>
          </cell>
          <cell r="AF72">
            <v>3.441614857074192</v>
          </cell>
          <cell r="AG72">
            <v>1</v>
          </cell>
          <cell r="AH72">
            <v>0</v>
          </cell>
          <cell r="AI72">
            <v>0</v>
          </cell>
          <cell r="AJ72">
            <v>5.5E-2</v>
          </cell>
          <cell r="AK72">
            <v>1.5714285714285712E-2</v>
          </cell>
          <cell r="AL72">
            <v>0.39</v>
          </cell>
          <cell r="AM72">
            <v>0.11142857142857143</v>
          </cell>
          <cell r="AN72">
            <v>0.97700000000000042</v>
          </cell>
          <cell r="AO72">
            <v>0.27914285714285725</v>
          </cell>
          <cell r="AP72">
            <v>0.47899999999999998</v>
          </cell>
          <cell r="AQ72">
            <v>0.13685714285714284</v>
          </cell>
          <cell r="AR72">
            <v>2.6699999999999995</v>
          </cell>
          <cell r="AS72">
            <v>0.76285714285714268</v>
          </cell>
          <cell r="AT72">
            <v>2.3099999999999996</v>
          </cell>
          <cell r="AU72">
            <v>0.65999999999999992</v>
          </cell>
          <cell r="AV72">
            <v>3.7859999999999996</v>
          </cell>
          <cell r="AW72">
            <v>1.0817142857142856</v>
          </cell>
        </row>
        <row r="73">
          <cell r="B73">
            <v>221200</v>
          </cell>
          <cell r="D73">
            <v>100</v>
          </cell>
          <cell r="F73">
            <v>2400</v>
          </cell>
          <cell r="G73">
            <v>1036.6689708612066</v>
          </cell>
          <cell r="H73">
            <v>999.52746101122636</v>
          </cell>
          <cell r="I73">
            <v>1247.201174685119</v>
          </cell>
          <cell r="J73">
            <v>1446.1926818728605</v>
          </cell>
          <cell r="K73">
            <v>2116.124460858186</v>
          </cell>
          <cell r="L73">
            <v>1805.3828416176582</v>
          </cell>
          <cell r="M73">
            <v>2301.7540916514258</v>
          </cell>
          <cell r="N73">
            <v>2480.8296085646516</v>
          </cell>
          <cell r="O73">
            <v>5</v>
          </cell>
          <cell r="P73">
            <v>2.2000000000000002</v>
          </cell>
          <cell r="Q73">
            <v>4.0999999999999996</v>
          </cell>
          <cell r="R73">
            <v>7.2</v>
          </cell>
          <cell r="S73">
            <v>5.0999999999999996</v>
          </cell>
          <cell r="T73">
            <v>10.199999999999999</v>
          </cell>
          <cell r="U73">
            <v>8.4</v>
          </cell>
          <cell r="V73">
            <v>18.7</v>
          </cell>
          <cell r="W73">
            <v>8.1999999999999993</v>
          </cell>
          <cell r="X73">
            <v>5</v>
          </cell>
          <cell r="Y73">
            <v>1.0336857142857142E-2</v>
          </cell>
          <cell r="Z73">
            <v>5.132857142857143E-3</v>
          </cell>
          <cell r="AA73">
            <v>0.74217371428571433</v>
          </cell>
          <cell r="AB73">
            <v>1.2932402857142855</v>
          </cell>
          <cell r="AC73">
            <v>1.0176431428571431</v>
          </cell>
          <cell r="AD73">
            <v>1.8282371427243098</v>
          </cell>
          <cell r="AE73">
            <v>5.7145588570472174</v>
          </cell>
          <cell r="AF73">
            <v>5.3407005714893341</v>
          </cell>
          <cell r="AG73">
            <v>1</v>
          </cell>
          <cell r="AH73">
            <v>2.4E-2</v>
          </cell>
          <cell r="AI73">
            <v>6.8571428571428568E-3</v>
          </cell>
          <cell r="AJ73">
            <v>0</v>
          </cell>
          <cell r="AK73">
            <v>0</v>
          </cell>
          <cell r="AL73">
            <v>0.20200000000000001</v>
          </cell>
          <cell r="AM73">
            <v>5.7714285714285725E-2</v>
          </cell>
          <cell r="AN73">
            <v>0.12099999999999998</v>
          </cell>
          <cell r="AO73">
            <v>3.4571428571428565E-2</v>
          </cell>
          <cell r="AP73">
            <v>0.19800000000000004</v>
          </cell>
          <cell r="AQ73">
            <v>5.6571428571428585E-2</v>
          </cell>
          <cell r="AR73">
            <v>1.4800000000000002</v>
          </cell>
          <cell r="AS73">
            <v>0.42285714285714288</v>
          </cell>
          <cell r="AT73">
            <v>4.9340000000000019</v>
          </cell>
          <cell r="AU73">
            <v>1.4097142857142861</v>
          </cell>
          <cell r="AV73">
            <v>5.4129999999999985</v>
          </cell>
          <cell r="AW73">
            <v>1.546571428571428</v>
          </cell>
        </row>
        <row r="74">
          <cell r="B74">
            <v>221300</v>
          </cell>
          <cell r="D74">
            <v>100</v>
          </cell>
          <cell r="E74" t="str">
            <v>MNB</v>
          </cell>
          <cell r="F74">
            <v>2400</v>
          </cell>
          <cell r="G74">
            <v>1570.1531011812642</v>
          </cell>
          <cell r="H74">
            <v>1315.7238147547057</v>
          </cell>
          <cell r="I74">
            <v>1546.8278973790657</v>
          </cell>
          <cell r="J74">
            <v>1742.3140227050615</v>
          </cell>
          <cell r="K74">
            <v>2293.6488157869762</v>
          </cell>
          <cell r="L74">
            <v>1430.7754662248362</v>
          </cell>
          <cell r="M74">
            <v>2285.5466075898717</v>
          </cell>
          <cell r="N74">
            <v>2456.3261878078451</v>
          </cell>
          <cell r="O74">
            <v>5</v>
          </cell>
          <cell r="P74">
            <v>2.5</v>
          </cell>
          <cell r="Q74">
            <v>4</v>
          </cell>
          <cell r="R74">
            <v>6</v>
          </cell>
          <cell r="S74">
            <v>4.0999999999999996</v>
          </cell>
          <cell r="T74">
            <v>9</v>
          </cell>
          <cell r="U74">
            <v>7.6</v>
          </cell>
          <cell r="V74">
            <v>12.7</v>
          </cell>
          <cell r="W74">
            <v>8.9</v>
          </cell>
          <cell r="X74">
            <v>5</v>
          </cell>
          <cell r="Y74">
            <v>0.74086142857142867</v>
          </cell>
          <cell r="Z74">
            <v>1.7982571428571428E-2</v>
          </cell>
          <cell r="AA74">
            <v>2.5906285714285715E-2</v>
          </cell>
          <cell r="AB74">
            <v>0.71089485714285727</v>
          </cell>
          <cell r="AC74">
            <v>1.2212785714285714</v>
          </cell>
          <cell r="AD74">
            <v>14.361026857261658</v>
          </cell>
          <cell r="AE74">
            <v>5.5499911426080981</v>
          </cell>
          <cell r="AF74">
            <v>2.0574219999272483</v>
          </cell>
          <cell r="AG74">
            <v>1</v>
          </cell>
          <cell r="AH74">
            <v>0</v>
          </cell>
          <cell r="AI74">
            <v>0</v>
          </cell>
          <cell r="AJ74">
            <v>0.39700000000000008</v>
          </cell>
          <cell r="AK74">
            <v>0.11342857142857143</v>
          </cell>
          <cell r="AL74">
            <v>0.45900000000000007</v>
          </cell>
          <cell r="AM74">
            <v>0.13114285714285717</v>
          </cell>
          <cell r="AN74">
            <v>0.11699999999999999</v>
          </cell>
          <cell r="AO74">
            <v>3.3428571428571426E-2</v>
          </cell>
          <cell r="AP74">
            <v>0.42200000000000004</v>
          </cell>
          <cell r="AQ74">
            <v>0.12057142857142859</v>
          </cell>
          <cell r="AR74">
            <v>3.3659999999999992</v>
          </cell>
          <cell r="AS74">
            <v>0.96171428571428552</v>
          </cell>
          <cell r="AT74">
            <v>3.0709999999999997</v>
          </cell>
          <cell r="AU74">
            <v>0.87742857142857134</v>
          </cell>
          <cell r="AV74">
            <v>3.6480000000000001</v>
          </cell>
          <cell r="AW74">
            <v>1.0422857142857143</v>
          </cell>
        </row>
        <row r="75">
          <cell r="B75">
            <v>221400</v>
          </cell>
          <cell r="D75">
            <v>100</v>
          </cell>
          <cell r="E75" t="str">
            <v>MNB</v>
          </cell>
          <cell r="F75">
            <v>2400</v>
          </cell>
          <cell r="G75">
            <v>1765.9366401340747</v>
          </cell>
          <cell r="H75">
            <v>1262.394364085967</v>
          </cell>
          <cell r="I75">
            <v>1446.1926818728605</v>
          </cell>
          <cell r="J75">
            <v>1703.0193239784985</v>
          </cell>
          <cell r="K75">
            <v>1546.8278973790657</v>
          </cell>
          <cell r="L75">
            <v>1916.319704806064</v>
          </cell>
          <cell r="M75">
            <v>1624.7224482073527</v>
          </cell>
          <cell r="N75">
            <v>1546.8278973790657</v>
          </cell>
          <cell r="O75">
            <v>5</v>
          </cell>
          <cell r="P75">
            <v>2.8</v>
          </cell>
          <cell r="Q75">
            <v>4</v>
          </cell>
          <cell r="R75">
            <v>6.2</v>
          </cell>
          <cell r="S75">
            <v>3.7</v>
          </cell>
          <cell r="T75">
            <v>13.3</v>
          </cell>
          <cell r="U75">
            <v>12.2</v>
          </cell>
          <cell r="V75">
            <v>15.3</v>
          </cell>
          <cell r="W75">
            <v>13.6</v>
          </cell>
          <cell r="X75">
            <v>5</v>
          </cell>
          <cell r="Y75">
            <v>2.5547131428571435</v>
          </cell>
          <cell r="Z75">
            <v>5.2777142857142866E-3</v>
          </cell>
          <cell r="AA75">
            <v>4.9288571428571428E-3</v>
          </cell>
          <cell r="AB75">
            <v>9.3291428571428553E-3</v>
          </cell>
          <cell r="AC75">
            <v>4.9449677142857151</v>
          </cell>
          <cell r="AD75">
            <v>3.6662465712206687</v>
          </cell>
          <cell r="AE75">
            <v>8.8074285514014115E-3</v>
          </cell>
          <cell r="AF75">
            <v>1.0618165712874277</v>
          </cell>
          <cell r="AG75">
            <v>1</v>
          </cell>
          <cell r="AH75">
            <v>0.48500000000000004</v>
          </cell>
          <cell r="AI75">
            <v>0.1385714285714286</v>
          </cell>
          <cell r="AJ75">
            <v>0</v>
          </cell>
          <cell r="AK75">
            <v>0</v>
          </cell>
          <cell r="AL75">
            <v>5.3999999999999992E-2</v>
          </cell>
          <cell r="AM75">
            <v>1.5428571428571425E-2</v>
          </cell>
          <cell r="AN75">
            <v>8.0000000000000002E-3</v>
          </cell>
          <cell r="AO75">
            <v>2.2857142857142859E-3</v>
          </cell>
          <cell r="AP75">
            <v>1.6009999999999998</v>
          </cell>
          <cell r="AQ75">
            <v>0.45742857142857141</v>
          </cell>
          <cell r="AR75">
            <v>3.5719999999999996</v>
          </cell>
          <cell r="AS75">
            <v>1.0205714285714285</v>
          </cell>
          <cell r="AT75">
            <v>0.80600000000000005</v>
          </cell>
          <cell r="AU75">
            <v>0.23028571428571429</v>
          </cell>
          <cell r="AV75">
            <v>1.7009999999999994</v>
          </cell>
          <cell r="AW75">
            <v>0.48599999999999982</v>
          </cell>
        </row>
        <row r="76">
          <cell r="B76">
            <v>221500</v>
          </cell>
          <cell r="D76">
            <v>100</v>
          </cell>
          <cell r="F76">
            <v>2400</v>
          </cell>
          <cell r="G76">
            <v>1021.7949613996097</v>
          </cell>
          <cell r="H76">
            <v>1081.4273917669218</v>
          </cell>
          <cell r="I76">
            <v>1232.0277899355417</v>
          </cell>
          <cell r="J76">
            <v>1186.6283976915838</v>
          </cell>
          <cell r="K76">
            <v>1323.3614732793083</v>
          </cell>
          <cell r="L76">
            <v>1508.0363927539986</v>
          </cell>
          <cell r="M76">
            <v>1554.5988066280006</v>
          </cell>
          <cell r="N76">
            <v>1247.201174685119</v>
          </cell>
          <cell r="O76">
            <v>5</v>
          </cell>
          <cell r="P76">
            <v>2.5</v>
          </cell>
          <cell r="Q76">
            <v>6.1</v>
          </cell>
          <cell r="R76">
            <v>7.3</v>
          </cell>
          <cell r="S76">
            <v>5.9</v>
          </cell>
          <cell r="T76">
            <v>9.1</v>
          </cell>
          <cell r="U76">
            <v>17.3</v>
          </cell>
          <cell r="V76">
            <v>16.7</v>
          </cell>
          <cell r="W76">
            <v>10.8</v>
          </cell>
          <cell r="X76">
            <v>5</v>
          </cell>
          <cell r="Y76">
            <v>6.2161142857142859E-2</v>
          </cell>
          <cell r="Z76">
            <v>2.4681999999999992E-2</v>
          </cell>
          <cell r="AA76">
            <v>1.1518857142857143E-2</v>
          </cell>
          <cell r="AB76">
            <v>1.0164531428571428</v>
          </cell>
          <cell r="AC76">
            <v>3.5352000000000001E-2</v>
          </cell>
          <cell r="AD76">
            <v>12.781765714464186</v>
          </cell>
          <cell r="AE76">
            <v>2.9474574284751065</v>
          </cell>
          <cell r="AF76">
            <v>4.3209371428019656</v>
          </cell>
          <cell r="AG76">
            <v>1</v>
          </cell>
          <cell r="AH76">
            <v>0.21400000000000002</v>
          </cell>
          <cell r="AI76">
            <v>6.1142857142857145E-2</v>
          </cell>
          <cell r="AJ76">
            <v>3.2000000000000001E-2</v>
          </cell>
          <cell r="AK76">
            <v>9.1428571428571435E-3</v>
          </cell>
          <cell r="AL76">
            <v>1.9E-2</v>
          </cell>
          <cell r="AM76">
            <v>5.4285714285714284E-3</v>
          </cell>
          <cell r="AN76">
            <v>0</v>
          </cell>
          <cell r="AO76">
            <v>0</v>
          </cell>
          <cell r="AP76">
            <v>2.7E-2</v>
          </cell>
          <cell r="AQ76">
            <v>7.7142857142857143E-3</v>
          </cell>
          <cell r="AR76">
            <v>2.8369999999999993</v>
          </cell>
          <cell r="AS76">
            <v>0.81057142857142839</v>
          </cell>
          <cell r="AT76">
            <v>2.8329999999999993</v>
          </cell>
          <cell r="AU76">
            <v>0.80942857142857116</v>
          </cell>
          <cell r="AV76">
            <v>1.4429999999999996</v>
          </cell>
          <cell r="AW76">
            <v>0.41228571428571414</v>
          </cell>
          <cell r="BD76">
            <v>300</v>
          </cell>
          <cell r="BE76">
            <v>4500</v>
          </cell>
          <cell r="BF76">
            <v>13800</v>
          </cell>
          <cell r="BG76">
            <v>5540</v>
          </cell>
          <cell r="BH76">
            <v>3200</v>
          </cell>
          <cell r="BI76">
            <v>13200</v>
          </cell>
          <cell r="BJ76">
            <v>14900</v>
          </cell>
          <cell r="BK76">
            <v>10940</v>
          </cell>
        </row>
        <row r="77">
          <cell r="B77">
            <v>221600</v>
          </cell>
          <cell r="D77">
            <v>100</v>
          </cell>
          <cell r="F77">
            <v>2400</v>
          </cell>
          <cell r="G77">
            <v>933.04694483806918</v>
          </cell>
          <cell r="H77">
            <v>896.32928227942875</v>
          </cell>
          <cell r="I77">
            <v>925.69081731380709</v>
          </cell>
          <cell r="J77">
            <v>1073.9536308283714</v>
          </cell>
          <cell r="K77">
            <v>1118.8786763994492</v>
          </cell>
          <cell r="L77">
            <v>1469.3515157241418</v>
          </cell>
          <cell r="M77">
            <v>1315.7238147547057</v>
          </cell>
          <cell r="N77">
            <v>1601.3111430762808</v>
          </cell>
          <cell r="O77">
            <v>5</v>
          </cell>
          <cell r="P77">
            <v>2.9</v>
          </cell>
          <cell r="Q77">
            <v>5.9</v>
          </cell>
          <cell r="R77">
            <v>4.4000000000000004</v>
          </cell>
          <cell r="S77">
            <v>6.8</v>
          </cell>
          <cell r="T77">
            <v>8.1</v>
          </cell>
          <cell r="U77">
            <v>7.7</v>
          </cell>
          <cell r="V77">
            <v>10.5</v>
          </cell>
          <cell r="W77">
            <v>8.9</v>
          </cell>
          <cell r="X77">
            <v>5</v>
          </cell>
          <cell r="Y77">
            <v>1.8001714285714288E-2</v>
          </cell>
          <cell r="Z77">
            <v>2.2706657142857143</v>
          </cell>
          <cell r="AA77">
            <v>2.1887142857142862E-2</v>
          </cell>
          <cell r="AB77">
            <v>1.7270571428571427E-2</v>
          </cell>
          <cell r="AC77">
            <v>2.0146459999999999</v>
          </cell>
          <cell r="AD77">
            <v>2.5970857096399576E-2</v>
          </cell>
          <cell r="AE77">
            <v>3.838264857031958</v>
          </cell>
          <cell r="AF77">
            <v>8.6461645714964224</v>
          </cell>
          <cell r="AG77">
            <v>1</v>
          </cell>
          <cell r="AH77">
            <v>1.7999999999999999E-2</v>
          </cell>
          <cell r="AI77">
            <v>5.1428571428571426E-3</v>
          </cell>
          <cell r="AJ77">
            <v>0.14800000000000002</v>
          </cell>
          <cell r="AK77">
            <v>4.2285714285714288E-2</v>
          </cell>
          <cell r="AL77">
            <v>5.1000000000000004E-2</v>
          </cell>
          <cell r="AM77">
            <v>1.4571428571428572E-2</v>
          </cell>
          <cell r="AN77">
            <v>4.3000000000000003E-2</v>
          </cell>
          <cell r="AO77">
            <v>1.2285714285714287E-2</v>
          </cell>
          <cell r="AP77">
            <v>0.8330000000000003</v>
          </cell>
          <cell r="AQ77">
            <v>0.2380000000000001</v>
          </cell>
          <cell r="AR77">
            <v>1.2559999999999998</v>
          </cell>
          <cell r="AS77">
            <v>0.35885714285714282</v>
          </cell>
          <cell r="AT77">
            <v>2.7959999999999998</v>
          </cell>
          <cell r="AU77">
            <v>0.79885714285714282</v>
          </cell>
          <cell r="AV77">
            <v>4.7619999999999996</v>
          </cell>
          <cell r="AW77">
            <v>1.3605714285714285</v>
          </cell>
        </row>
        <row r="78">
          <cell r="B78">
            <v>221700</v>
          </cell>
          <cell r="D78">
            <v>100</v>
          </cell>
          <cell r="F78">
            <v>2400</v>
          </cell>
          <cell r="G78">
            <v>830.64549775330681</v>
          </cell>
          <cell r="H78">
            <v>830.64549775330681</v>
          </cell>
          <cell r="I78">
            <v>1014.3666261352151</v>
          </cell>
          <cell r="J78">
            <v>1021.7949613996097</v>
          </cell>
          <cell r="K78">
            <v>1059.0228449564595</v>
          </cell>
          <cell r="L78">
            <v>1308.0909035772854</v>
          </cell>
          <cell r="M78">
            <v>1446.1926818728605</v>
          </cell>
          <cell r="N78">
            <v>1687.3284808252583</v>
          </cell>
          <cell r="O78">
            <v>5</v>
          </cell>
          <cell r="P78">
            <v>3.2</v>
          </cell>
          <cell r="Q78">
            <v>5.3</v>
          </cell>
          <cell r="R78">
            <v>7</v>
          </cell>
          <cell r="S78">
            <v>6.9</v>
          </cell>
          <cell r="T78">
            <v>10.1</v>
          </cell>
          <cell r="U78">
            <v>14.8</v>
          </cell>
          <cell r="V78">
            <v>17.899999999999999</v>
          </cell>
          <cell r="W78">
            <v>17.3</v>
          </cell>
          <cell r="X78">
            <v>5</v>
          </cell>
          <cell r="Y78">
            <v>3.7479428571428573E-2</v>
          </cell>
          <cell r="Z78">
            <v>0.53651142857142864</v>
          </cell>
          <cell r="AA78">
            <v>2.8094020000000008</v>
          </cell>
          <cell r="AB78">
            <v>1.2834894285714287</v>
          </cell>
          <cell r="AC78">
            <v>19.459310571428574</v>
          </cell>
          <cell r="AD78">
            <v>22.626928856715487</v>
          </cell>
          <cell r="AE78">
            <v>14.722419714341168</v>
          </cell>
          <cell r="AF78">
            <v>11.705710571201866</v>
          </cell>
          <cell r="AG78">
            <v>1</v>
          </cell>
          <cell r="AH78">
            <v>6.0000000000000001E-3</v>
          </cell>
          <cell r="AI78">
            <v>1.7142857142857142E-3</v>
          </cell>
          <cell r="AJ78">
            <v>0.12400000000000001</v>
          </cell>
          <cell r="AK78">
            <v>3.5428571428571434E-2</v>
          </cell>
          <cell r="AL78">
            <v>1.423</v>
          </cell>
          <cell r="AM78">
            <v>0.40657142857142864</v>
          </cell>
          <cell r="AN78">
            <v>2.3E-2</v>
          </cell>
          <cell r="AO78">
            <v>6.5714285714285718E-3</v>
          </cell>
          <cell r="AP78">
            <v>1.8619999999999999</v>
          </cell>
          <cell r="AQ78">
            <v>0.53200000000000003</v>
          </cell>
          <cell r="AR78">
            <v>6.5259999999999989</v>
          </cell>
          <cell r="AS78">
            <v>1.8645714285714283</v>
          </cell>
          <cell r="AT78">
            <v>7.2009999999999978</v>
          </cell>
          <cell r="AU78">
            <v>2.0574285714285709</v>
          </cell>
          <cell r="AV78">
            <v>5.7399999999999993</v>
          </cell>
          <cell r="AW78">
            <v>1.6399999999999997</v>
          </cell>
        </row>
        <row r="79">
          <cell r="B79">
            <v>221800</v>
          </cell>
          <cell r="D79">
            <v>100</v>
          </cell>
          <cell r="E79" t="str">
            <v>Culvert</v>
          </cell>
          <cell r="F79">
            <v>2400</v>
          </cell>
          <cell r="G79">
            <v>889.00484292015869</v>
          </cell>
          <cell r="H79">
            <v>736.75336933339804</v>
          </cell>
          <cell r="I79">
            <v>889.00484292015869</v>
          </cell>
          <cell r="J79">
            <v>903.66014007017816</v>
          </cell>
          <cell r="K79">
            <v>977.31298874530353</v>
          </cell>
          <cell r="L79">
            <v>1679.4889089034632</v>
          </cell>
          <cell r="M79">
            <v>1415.3760296701792</v>
          </cell>
          <cell r="N79">
            <v>1554.5988066280006</v>
          </cell>
          <cell r="O79">
            <v>5</v>
          </cell>
          <cell r="P79">
            <v>2.2000000000000002</v>
          </cell>
          <cell r="Q79">
            <v>5.0999999999999996</v>
          </cell>
          <cell r="R79">
            <v>4.7</v>
          </cell>
          <cell r="S79">
            <v>6.3</v>
          </cell>
          <cell r="T79">
            <v>12.4</v>
          </cell>
          <cell r="U79">
            <v>11.4</v>
          </cell>
          <cell r="V79">
            <v>15.2</v>
          </cell>
          <cell r="W79">
            <v>12.7</v>
          </cell>
          <cell r="X79">
            <v>5</v>
          </cell>
          <cell r="Y79">
            <v>0.9923062857142857</v>
          </cell>
          <cell r="Z79">
            <v>4.6986857142857143E-2</v>
          </cell>
          <cell r="AA79">
            <v>3.613828571428572E-2</v>
          </cell>
          <cell r="AB79">
            <v>1.9258285714285714E-2</v>
          </cell>
          <cell r="AC79">
            <v>16.563214857142864</v>
          </cell>
          <cell r="AD79">
            <v>15.046804856948173</v>
          </cell>
          <cell r="AE79">
            <v>2.7893542856087006</v>
          </cell>
          <cell r="AF79">
            <v>18.600053142521041</v>
          </cell>
          <cell r="AG79">
            <v>1</v>
          </cell>
          <cell r="AH79">
            <v>0</v>
          </cell>
          <cell r="AI79">
            <v>0</v>
          </cell>
          <cell r="AJ79">
            <v>4.9000000000000002E-2</v>
          </cell>
          <cell r="AK79">
            <v>1.4000000000000002E-2</v>
          </cell>
          <cell r="AL79">
            <v>0.47400000000000003</v>
          </cell>
          <cell r="AM79">
            <v>0.13542857142857143</v>
          </cell>
          <cell r="AN79">
            <v>0.128</v>
          </cell>
          <cell r="AO79">
            <v>3.6571428571428574E-2</v>
          </cell>
          <cell r="AP79">
            <v>0.40500000000000014</v>
          </cell>
          <cell r="AQ79">
            <v>0.11571428571428574</v>
          </cell>
          <cell r="AR79">
            <v>5.3579999999999988</v>
          </cell>
          <cell r="AS79">
            <v>1.5308571428571425</v>
          </cell>
          <cell r="AT79">
            <v>6.8130000000000024</v>
          </cell>
          <cell r="AU79">
            <v>1.9465714285714291</v>
          </cell>
          <cell r="AV79">
            <v>4.8709999999999987</v>
          </cell>
          <cell r="AW79">
            <v>1.3917142857142855</v>
          </cell>
        </row>
        <row r="80">
          <cell r="B80">
            <v>221900</v>
          </cell>
          <cell r="D80">
            <v>100</v>
          </cell>
          <cell r="F80">
            <v>2400</v>
          </cell>
          <cell r="G80">
            <v>889.00484292015869</v>
          </cell>
          <cell r="H80">
            <v>874.37538612774995</v>
          </cell>
          <cell r="I80">
            <v>984.71186322902849</v>
          </cell>
          <cell r="J80">
            <v>1051.5658816158889</v>
          </cell>
          <cell r="K80">
            <v>1216.8744012361801</v>
          </cell>
          <cell r="L80">
            <v>1269.9983267804409</v>
          </cell>
          <cell r="M80">
            <v>1995.9862471224847</v>
          </cell>
          <cell r="N80">
            <v>2108.0919968917638</v>
          </cell>
          <cell r="O80">
            <v>5</v>
          </cell>
          <cell r="P80">
            <v>2.2000000000000002</v>
          </cell>
          <cell r="Q80">
            <v>5</v>
          </cell>
          <cell r="R80">
            <v>8</v>
          </cell>
          <cell r="S80">
            <v>6.9</v>
          </cell>
          <cell r="T80">
            <v>11</v>
          </cell>
          <cell r="U80">
            <v>9.5</v>
          </cell>
          <cell r="V80">
            <v>16.7</v>
          </cell>
          <cell r="W80">
            <v>12.8</v>
          </cell>
          <cell r="X80">
            <v>5</v>
          </cell>
          <cell r="Y80">
            <v>8.3454285714285731E-3</v>
          </cell>
          <cell r="Z80">
            <v>1.0129665714285716</v>
          </cell>
          <cell r="AA80">
            <v>1.4967008571428577</v>
          </cell>
          <cell r="AB80">
            <v>6.5617142857142853E-3</v>
          </cell>
          <cell r="AC80">
            <v>5.9620165714285696</v>
          </cell>
          <cell r="AD80">
            <v>33.428825142701008</v>
          </cell>
          <cell r="AE80">
            <v>7.5512642854234162</v>
          </cell>
          <cell r="AF80">
            <v>14.364680285444942</v>
          </cell>
          <cell r="AG80">
            <v>1</v>
          </cell>
          <cell r="AH80">
            <v>0</v>
          </cell>
          <cell r="AI80">
            <v>0</v>
          </cell>
          <cell r="AJ80">
            <v>0.03</v>
          </cell>
          <cell r="AK80">
            <v>8.5714285714285719E-3</v>
          </cell>
          <cell r="AL80">
            <v>0.18600000000000005</v>
          </cell>
          <cell r="AM80">
            <v>5.3142857142857158E-2</v>
          </cell>
          <cell r="AN80">
            <v>2.0999999999999998E-2</v>
          </cell>
          <cell r="AO80">
            <v>5.9999999999999993E-3</v>
          </cell>
          <cell r="AP80">
            <v>0.43200000000000016</v>
          </cell>
          <cell r="AQ80">
            <v>0.12342857142857147</v>
          </cell>
          <cell r="AR80">
            <v>5.1919999999999984</v>
          </cell>
          <cell r="AS80">
            <v>1.4834285714285709</v>
          </cell>
          <cell r="AT80">
            <v>7.7720000000000029</v>
          </cell>
          <cell r="AU80">
            <v>2.2205714285714295</v>
          </cell>
          <cell r="AV80">
            <v>4.7640000000000002</v>
          </cell>
          <cell r="AW80">
            <v>1.3611428571428572</v>
          </cell>
        </row>
        <row r="81">
          <cell r="B81">
            <v>222000</v>
          </cell>
          <cell r="D81">
            <v>100</v>
          </cell>
          <cell r="F81">
            <v>2400</v>
          </cell>
          <cell r="G81">
            <v>1133.8971366963031</v>
          </cell>
          <cell r="H81">
            <v>816.12289224383505</v>
          </cell>
          <cell r="I81">
            <v>1059.0228449564595</v>
          </cell>
          <cell r="J81">
            <v>1254.7953056139079</v>
          </cell>
          <cell r="K81">
            <v>1663.8215359359535</v>
          </cell>
          <cell r="L81">
            <v>1900.4284300794191</v>
          </cell>
          <cell r="M81">
            <v>1972.0498584028951</v>
          </cell>
          <cell r="N81">
            <v>2228.9177688443388</v>
          </cell>
          <cell r="O81">
            <v>5</v>
          </cell>
          <cell r="P81">
            <v>1.8</v>
          </cell>
          <cell r="Q81">
            <v>4.4000000000000004</v>
          </cell>
          <cell r="R81">
            <v>8.8000000000000007</v>
          </cell>
          <cell r="S81">
            <v>4.8</v>
          </cell>
          <cell r="T81">
            <v>7.1</v>
          </cell>
          <cell r="U81">
            <v>9.1</v>
          </cell>
          <cell r="V81">
            <v>15.9</v>
          </cell>
          <cell r="W81">
            <v>10.7</v>
          </cell>
          <cell r="X81">
            <v>5</v>
          </cell>
          <cell r="Y81">
            <v>5.7425714285714285E-3</v>
          </cell>
          <cell r="Z81">
            <v>7.0960000000000016E-3</v>
          </cell>
          <cell r="AA81">
            <v>0.67074142857142904</v>
          </cell>
          <cell r="AB81">
            <v>7.0808571428571431E-3</v>
          </cell>
          <cell r="AC81">
            <v>11.035771142857142</v>
          </cell>
          <cell r="AD81">
            <v>14.954053428446235</v>
          </cell>
          <cell r="AE81">
            <v>13.092551999978339</v>
          </cell>
          <cell r="AF81">
            <v>20.293278285720696</v>
          </cell>
          <cell r="AG81">
            <v>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0.95900000000000019</v>
          </cell>
          <cell r="AM81">
            <v>0.27400000000000008</v>
          </cell>
          <cell r="AN81">
            <v>0.05</v>
          </cell>
          <cell r="AO81">
            <v>1.4285714285714287E-2</v>
          </cell>
          <cell r="AP81">
            <v>1.2849999999999997</v>
          </cell>
          <cell r="AQ81">
            <v>0.36714285714285705</v>
          </cell>
          <cell r="AR81">
            <v>6.2929999999999993</v>
          </cell>
          <cell r="AS81">
            <v>1.798</v>
          </cell>
          <cell r="AT81">
            <v>7.0549999999999979</v>
          </cell>
          <cell r="AU81">
            <v>2.0157142857142851</v>
          </cell>
          <cell r="AV81">
            <v>5.0399999999999991</v>
          </cell>
          <cell r="AW81">
            <v>1.4399999999999997</v>
          </cell>
        </row>
        <row r="82">
          <cell r="B82">
            <v>222100</v>
          </cell>
          <cell r="D82">
            <v>100</v>
          </cell>
          <cell r="F82">
            <v>2400</v>
          </cell>
          <cell r="G82">
            <v>1546.8278973790657</v>
          </cell>
          <cell r="H82">
            <v>1484.8125325814749</v>
          </cell>
          <cell r="I82">
            <v>1392.3105434968738</v>
          </cell>
          <cell r="J82">
            <v>1679.4889089034632</v>
          </cell>
          <cell r="K82">
            <v>977.31298874530353</v>
          </cell>
          <cell r="L82">
            <v>1216.8744012361801</v>
          </cell>
          <cell r="M82">
            <v>1096.3914983427599</v>
          </cell>
          <cell r="N82">
            <v>1103.8817845012861</v>
          </cell>
          <cell r="O82">
            <v>5</v>
          </cell>
          <cell r="P82">
            <v>2</v>
          </cell>
          <cell r="Q82">
            <v>4.3</v>
          </cell>
          <cell r="R82">
            <v>8.6</v>
          </cell>
          <cell r="S82">
            <v>5</v>
          </cell>
          <cell r="T82">
            <v>5.2</v>
          </cell>
          <cell r="U82">
            <v>7.7</v>
          </cell>
          <cell r="V82">
            <v>11.6</v>
          </cell>
          <cell r="W82">
            <v>9.3000000000000007</v>
          </cell>
          <cell r="X82">
            <v>5</v>
          </cell>
          <cell r="Y82">
            <v>1.0444285714285715E-2</v>
          </cell>
          <cell r="Z82">
            <v>1.0163771428571424</v>
          </cell>
          <cell r="AA82">
            <v>2.2377428571428562E-2</v>
          </cell>
          <cell r="AB82">
            <v>3.565142857142857E-3</v>
          </cell>
          <cell r="AC82">
            <v>6.8656048571428565</v>
          </cell>
          <cell r="AD82">
            <v>10.873835999881884</v>
          </cell>
          <cell r="AE82">
            <v>1.2106991427782605</v>
          </cell>
          <cell r="AF82">
            <v>0.93553342863491618</v>
          </cell>
          <cell r="AG82">
            <v>1</v>
          </cell>
          <cell r="AH82">
            <v>0</v>
          </cell>
          <cell r="AI82">
            <v>0</v>
          </cell>
          <cell r="AJ82">
            <v>1.2E-2</v>
          </cell>
          <cell r="AK82">
            <v>3.4285714285714284E-3</v>
          </cell>
          <cell r="AL82">
            <v>0.14300000000000002</v>
          </cell>
          <cell r="AM82">
            <v>4.0857142857142863E-2</v>
          </cell>
          <cell r="AN82">
            <v>0</v>
          </cell>
          <cell r="AO82">
            <v>0</v>
          </cell>
          <cell r="AP82">
            <v>1.8609999999999993</v>
          </cell>
          <cell r="AQ82">
            <v>0.53171428571428558</v>
          </cell>
          <cell r="AR82">
            <v>6.6739999999999977</v>
          </cell>
          <cell r="AS82">
            <v>1.9068571428571421</v>
          </cell>
          <cell r="AT82">
            <v>3.5499999999999994</v>
          </cell>
          <cell r="AU82">
            <v>1.014285714285714</v>
          </cell>
          <cell r="AV82">
            <v>1.2280000000000004</v>
          </cell>
          <cell r="AW82">
            <v>0.35085714285714298</v>
          </cell>
        </row>
        <row r="83">
          <cell r="B83">
            <v>222200</v>
          </cell>
          <cell r="D83">
            <v>100</v>
          </cell>
          <cell r="F83">
            <v>2400</v>
          </cell>
          <cell r="G83">
            <v>601.84454768327612</v>
          </cell>
          <cell r="H83">
            <v>630</v>
          </cell>
          <cell r="I83">
            <v>852.48039605572819</v>
          </cell>
          <cell r="J83">
            <v>955.15248948738645</v>
          </cell>
          <cell r="K83">
            <v>1315.7238147547057</v>
          </cell>
          <cell r="L83">
            <v>1469.3515157241418</v>
          </cell>
          <cell r="M83">
            <v>1948.1445587120309</v>
          </cell>
          <cell r="N83">
            <v>1916.319704806064</v>
          </cell>
          <cell r="O83">
            <v>5</v>
          </cell>
          <cell r="P83">
            <v>2.2999999999999998</v>
          </cell>
          <cell r="Q83">
            <v>3.8</v>
          </cell>
          <cell r="R83">
            <v>8.3000000000000007</v>
          </cell>
          <cell r="S83">
            <v>4.5999999999999996</v>
          </cell>
          <cell r="T83">
            <v>4.9000000000000004</v>
          </cell>
          <cell r="U83">
            <v>7.6</v>
          </cell>
          <cell r="V83">
            <v>11.9</v>
          </cell>
          <cell r="W83">
            <v>8.4</v>
          </cell>
          <cell r="X83">
            <v>5</v>
          </cell>
          <cell r="Y83">
            <v>8.5779999999999988E-3</v>
          </cell>
          <cell r="Z83">
            <v>1.3162857142857141E-2</v>
          </cell>
          <cell r="AA83">
            <v>1.8243714285714283E-2</v>
          </cell>
          <cell r="AB83">
            <v>1.3121428571428569E-2</v>
          </cell>
          <cell r="AC83">
            <v>3.0658362857142842</v>
          </cell>
          <cell r="AD83">
            <v>4.2940051428283956</v>
          </cell>
          <cell r="AE83">
            <v>0.51817114273684373</v>
          </cell>
          <cell r="AF83">
            <v>5.595273999868799</v>
          </cell>
          <cell r="AG83">
            <v>1</v>
          </cell>
          <cell r="AH83">
            <v>0</v>
          </cell>
          <cell r="AI83">
            <v>0</v>
          </cell>
          <cell r="AJ83">
            <v>2.4E-2</v>
          </cell>
          <cell r="AK83">
            <v>6.8571428571428568E-3</v>
          </cell>
          <cell r="AL83">
            <v>0.20800000000000005</v>
          </cell>
          <cell r="AM83">
            <v>5.9428571428571442E-2</v>
          </cell>
          <cell r="AN83">
            <v>0.11100000000000002</v>
          </cell>
          <cell r="AO83">
            <v>3.1714285714285723E-2</v>
          </cell>
          <cell r="AP83">
            <v>0.91400000000000026</v>
          </cell>
          <cell r="AQ83">
            <v>0.26114285714285723</v>
          </cell>
          <cell r="AR83">
            <v>4.2269999999999994</v>
          </cell>
          <cell r="AS83">
            <v>1.2077142857142855</v>
          </cell>
          <cell r="AT83">
            <v>3.5529999999999982</v>
          </cell>
          <cell r="AU83">
            <v>1.0151428571428567</v>
          </cell>
          <cell r="AV83">
            <v>2.1199999999999992</v>
          </cell>
          <cell r="AW83">
            <v>0.60571428571428543</v>
          </cell>
        </row>
        <row r="84">
          <cell r="B84">
            <v>222300</v>
          </cell>
          <cell r="D84">
            <v>100</v>
          </cell>
          <cell r="F84">
            <v>2400</v>
          </cell>
          <cell r="G84">
            <v>1081.4273917669218</v>
          </cell>
          <cell r="H84">
            <v>1088.9066909086803</v>
          </cell>
          <cell r="I84">
            <v>1331.0038576098827</v>
          </cell>
          <cell r="J84">
            <v>1671.653255798502</v>
          </cell>
          <cell r="K84">
            <v>1163.9978682815049</v>
          </cell>
          <cell r="L84">
            <v>1171.5361861453032</v>
          </cell>
          <cell r="M84">
            <v>1315.7238147547057</v>
          </cell>
          <cell r="N84">
            <v>1423.0735161370108</v>
          </cell>
          <cell r="O84">
            <v>5</v>
          </cell>
          <cell r="P84">
            <v>2</v>
          </cell>
          <cell r="Q84">
            <v>3.9</v>
          </cell>
          <cell r="R84">
            <v>8.6999999999999993</v>
          </cell>
          <cell r="S84">
            <v>4.5999999999999996</v>
          </cell>
          <cell r="T84">
            <v>5.7</v>
          </cell>
          <cell r="U84">
            <v>8.6</v>
          </cell>
          <cell r="V84">
            <v>14.1</v>
          </cell>
          <cell r="W84">
            <v>9.5</v>
          </cell>
          <cell r="X84">
            <v>5</v>
          </cell>
          <cell r="Y84">
            <v>8.4871428571428563E-3</v>
          </cell>
          <cell r="Z84">
            <v>0.83478942857142857</v>
          </cell>
          <cell r="AA84">
            <v>2.4212228571428565</v>
          </cell>
          <cell r="AB84">
            <v>1.2742362857142859</v>
          </cell>
          <cell r="AC84">
            <v>2.7248834285714296</v>
          </cell>
          <cell r="AD84">
            <v>11.34264142830304</v>
          </cell>
          <cell r="AE84">
            <v>8.5268937141820373</v>
          </cell>
          <cell r="AF84">
            <v>7.6433011429343907</v>
          </cell>
          <cell r="AG84">
            <v>1</v>
          </cell>
          <cell r="AH84">
            <v>0</v>
          </cell>
          <cell r="AI84">
            <v>0</v>
          </cell>
          <cell r="AJ84">
            <v>0.17799999999999999</v>
          </cell>
          <cell r="AK84">
            <v>5.0857142857142851E-2</v>
          </cell>
          <cell r="AL84">
            <v>0.85900000000000021</v>
          </cell>
          <cell r="AM84">
            <v>0.2454285714285715</v>
          </cell>
          <cell r="AN84">
            <v>0.13100000000000001</v>
          </cell>
          <cell r="AO84">
            <v>3.7428571428571429E-2</v>
          </cell>
          <cell r="AP84">
            <v>0.255</v>
          </cell>
          <cell r="AQ84">
            <v>7.2857142857142856E-2</v>
          </cell>
          <cell r="AR84">
            <v>4.1929999999999978</v>
          </cell>
          <cell r="AS84">
            <v>1.1979999999999995</v>
          </cell>
          <cell r="AT84">
            <v>7.4019999999999984</v>
          </cell>
          <cell r="AU84">
            <v>2.1148571428571423</v>
          </cell>
          <cell r="AV84">
            <v>3.2980000000000005</v>
          </cell>
          <cell r="AW84">
            <v>0.94228571428571439</v>
          </cell>
        </row>
        <row r="85">
          <cell r="B85">
            <v>222400</v>
          </cell>
          <cell r="D85">
            <v>100</v>
          </cell>
          <cell r="F85">
            <v>2400</v>
          </cell>
          <cell r="G85">
            <v>1141.4143845528677</v>
          </cell>
          <cell r="H85">
            <v>1059.0228449564595</v>
          </cell>
          <cell r="I85">
            <v>1262.394364085967</v>
          </cell>
          <cell r="J85">
            <v>1081.4273917669218</v>
          </cell>
          <cell r="K85">
            <v>1014.3666261352151</v>
          </cell>
          <cell r="L85">
            <v>1044.1145796771373</v>
          </cell>
          <cell r="M85">
            <v>1126.3852246651932</v>
          </cell>
          <cell r="N85">
            <v>1703.0193239784985</v>
          </cell>
          <cell r="O85">
            <v>5</v>
          </cell>
          <cell r="P85">
            <v>2</v>
          </cell>
          <cell r="Q85">
            <v>3.3</v>
          </cell>
          <cell r="R85">
            <v>6.7</v>
          </cell>
          <cell r="S85">
            <v>3.3</v>
          </cell>
          <cell r="T85">
            <v>5.6</v>
          </cell>
          <cell r="U85">
            <v>7.9</v>
          </cell>
          <cell r="V85">
            <v>15.5</v>
          </cell>
          <cell r="W85">
            <v>11.5</v>
          </cell>
          <cell r="X85">
            <v>5</v>
          </cell>
          <cell r="Y85">
            <v>1.3183714285714285E-2</v>
          </cell>
          <cell r="Z85">
            <v>2.4471999999999994E-2</v>
          </cell>
          <cell r="AA85">
            <v>1.841857142857143E-2</v>
          </cell>
          <cell r="AB85">
            <v>1.9853457142857147</v>
          </cell>
          <cell r="AC85">
            <v>1.691354571428572</v>
          </cell>
          <cell r="AD85">
            <v>7.7877342856992993</v>
          </cell>
          <cell r="AE85">
            <v>11.219788285549708</v>
          </cell>
          <cell r="AF85">
            <v>26.582026285749166</v>
          </cell>
          <cell r="AG85">
            <v>1</v>
          </cell>
          <cell r="AH85">
            <v>0</v>
          </cell>
          <cell r="AI85">
            <v>0</v>
          </cell>
          <cell r="AJ85">
            <v>8.6999999999999994E-2</v>
          </cell>
          <cell r="AK85">
            <v>2.4857142857142855E-2</v>
          </cell>
          <cell r="AL85">
            <v>0.13700000000000001</v>
          </cell>
          <cell r="AM85">
            <v>3.9142857142857146E-2</v>
          </cell>
          <cell r="AN85">
            <v>1.7000000000000001E-2</v>
          </cell>
          <cell r="AO85">
            <v>4.8571428571428576E-3</v>
          </cell>
          <cell r="AP85">
            <v>9.6999999999999989E-2</v>
          </cell>
          <cell r="AQ85">
            <v>2.7714285714285709E-2</v>
          </cell>
          <cell r="AR85">
            <v>3.5719999999999996</v>
          </cell>
          <cell r="AS85">
            <v>1.0205714285714285</v>
          </cell>
          <cell r="AT85">
            <v>6.6880000000000006</v>
          </cell>
          <cell r="AU85">
            <v>1.910857142857143</v>
          </cell>
          <cell r="AV85">
            <v>3.1659999999999995</v>
          </cell>
          <cell r="AW85">
            <v>0.90457142857142836</v>
          </cell>
        </row>
        <row r="86">
          <cell r="B86">
            <v>222500</v>
          </cell>
          <cell r="D86">
            <v>100</v>
          </cell>
          <cell r="F86">
            <v>2400</v>
          </cell>
          <cell r="G86">
            <v>772.72247666720637</v>
          </cell>
          <cell r="H86">
            <v>779.93815037392415</v>
          </cell>
          <cell r="I86">
            <v>765.51401510598794</v>
          </cell>
          <cell r="J86">
            <v>903.66014007017816</v>
          </cell>
          <cell r="K86">
            <v>874.37538612774995</v>
          </cell>
          <cell r="L86">
            <v>794.39092511623846</v>
          </cell>
          <cell r="M86">
            <v>1323.3614732793083</v>
          </cell>
          <cell r="N86">
            <v>1477.0798567131808</v>
          </cell>
          <cell r="O86">
            <v>5</v>
          </cell>
          <cell r="P86">
            <v>2.1</v>
          </cell>
          <cell r="Q86">
            <v>3.1</v>
          </cell>
          <cell r="R86">
            <v>5.4</v>
          </cell>
          <cell r="S86">
            <v>3.4</v>
          </cell>
          <cell r="T86">
            <v>7.1</v>
          </cell>
          <cell r="U86">
            <v>8</v>
          </cell>
          <cell r="V86">
            <v>13.5</v>
          </cell>
          <cell r="W86">
            <v>12</v>
          </cell>
          <cell r="X86">
            <v>5</v>
          </cell>
          <cell r="Y86">
            <v>0.67101171428571427</v>
          </cell>
          <cell r="Z86">
            <v>0.48996285714285726</v>
          </cell>
          <cell r="AA86">
            <v>1.9720571428571421E-2</v>
          </cell>
          <cell r="AB86">
            <v>1.7275154285714283</v>
          </cell>
          <cell r="AC86">
            <v>2.5381802857142861</v>
          </cell>
          <cell r="AD86">
            <v>1.8754877142797197</v>
          </cell>
          <cell r="AE86">
            <v>3.6064571299552921E-2</v>
          </cell>
          <cell r="AF86">
            <v>20.89378542836258</v>
          </cell>
          <cell r="AG86">
            <v>1</v>
          </cell>
          <cell r="AH86">
            <v>3.0000000000000001E-3</v>
          </cell>
          <cell r="AI86">
            <v>8.571428571428571E-4</v>
          </cell>
          <cell r="AJ86">
            <v>0.01</v>
          </cell>
          <cell r="AK86">
            <v>2.8571428571428571E-3</v>
          </cell>
          <cell r="AL86">
            <v>0.373</v>
          </cell>
          <cell r="AM86">
            <v>0.10657142857142857</v>
          </cell>
          <cell r="AN86">
            <v>0.51500000000000012</v>
          </cell>
          <cell r="AO86">
            <v>0.14714285714285719</v>
          </cell>
          <cell r="AP86">
            <v>0.29500000000000004</v>
          </cell>
          <cell r="AQ86">
            <v>8.4285714285714297E-2</v>
          </cell>
          <cell r="AR86">
            <v>2.4019999999999997</v>
          </cell>
          <cell r="AS86">
            <v>0.68628571428571417</v>
          </cell>
          <cell r="AT86">
            <v>3.875999999999999</v>
          </cell>
          <cell r="AU86">
            <v>1.1074285714285712</v>
          </cell>
          <cell r="AV86">
            <v>8.405999999999997</v>
          </cell>
          <cell r="AW86">
            <v>2.4017142857142848</v>
          </cell>
        </row>
        <row r="87">
          <cell r="B87">
            <v>222600</v>
          </cell>
          <cell r="D87">
            <v>100</v>
          </cell>
          <cell r="F87">
            <v>2400</v>
          </cell>
          <cell r="G87">
            <v>1171.5361861453032</v>
          </cell>
          <cell r="H87">
            <v>1066.4854383530628</v>
          </cell>
          <cell r="I87">
            <v>1247.201174685119</v>
          </cell>
          <cell r="J87">
            <v>1446.1926818728605</v>
          </cell>
          <cell r="K87">
            <v>881.68686350582311</v>
          </cell>
          <cell r="L87">
            <v>1073.9536308283714</v>
          </cell>
          <cell r="M87">
            <v>1096.3914983427599</v>
          </cell>
          <cell r="N87">
            <v>1338.6509464129631</v>
          </cell>
          <cell r="O87">
            <v>5</v>
          </cell>
          <cell r="P87">
            <v>1.9</v>
          </cell>
          <cell r="Q87">
            <v>3.7</v>
          </cell>
          <cell r="R87">
            <v>7.8</v>
          </cell>
          <cell r="S87">
            <v>4.5999999999999996</v>
          </cell>
          <cell r="T87">
            <v>7.8</v>
          </cell>
          <cell r="U87">
            <v>12.6</v>
          </cell>
          <cell r="V87">
            <v>17</v>
          </cell>
          <cell r="W87">
            <v>13.8</v>
          </cell>
          <cell r="X87">
            <v>5</v>
          </cell>
          <cell r="Y87">
            <v>1.4630857142857145E-2</v>
          </cell>
          <cell r="Z87">
            <v>1.0199700000000003</v>
          </cell>
          <cell r="AA87">
            <v>1.7507428571428566E-2</v>
          </cell>
          <cell r="AB87">
            <v>3.2780611428571431</v>
          </cell>
          <cell r="AC87">
            <v>3.4442380000000004</v>
          </cell>
          <cell r="AD87">
            <v>3.2063297142703195</v>
          </cell>
          <cell r="AE87">
            <v>1.2014871428986955</v>
          </cell>
          <cell r="AF87">
            <v>13.945762285705293</v>
          </cell>
          <cell r="AG87">
            <v>1</v>
          </cell>
          <cell r="AH87">
            <v>3.6000000000000004E-2</v>
          </cell>
          <cell r="AI87">
            <v>1.0285714285714287E-2</v>
          </cell>
          <cell r="AJ87">
            <v>1.2409999999999999</v>
          </cell>
          <cell r="AK87">
            <v>0.35457142857142854</v>
          </cell>
          <cell r="AL87">
            <v>0.67999999999999994</v>
          </cell>
          <cell r="AM87">
            <v>0.19428571428571426</v>
          </cell>
          <cell r="AN87">
            <v>2.8129999999999997</v>
          </cell>
          <cell r="AO87">
            <v>0.8037142857142856</v>
          </cell>
          <cell r="AP87">
            <v>2.7169999999999992</v>
          </cell>
          <cell r="AQ87">
            <v>0.77628571428571402</v>
          </cell>
          <cell r="AR87">
            <v>2.0470000000000002</v>
          </cell>
          <cell r="AS87">
            <v>0.58485714285714285</v>
          </cell>
          <cell r="AT87">
            <v>2.5779999999999994</v>
          </cell>
          <cell r="AU87">
            <v>0.73657142857142832</v>
          </cell>
          <cell r="AV87">
            <v>4.9250000000000007</v>
          </cell>
          <cell r="AW87">
            <v>1.4071428571428573</v>
          </cell>
        </row>
        <row r="88">
          <cell r="B88">
            <v>222700</v>
          </cell>
          <cell r="D88">
            <v>100</v>
          </cell>
          <cell r="F88">
            <v>2400</v>
          </cell>
          <cell r="G88">
            <v>889.00484292015869</v>
          </cell>
          <cell r="H88">
            <v>1036.6689708612066</v>
          </cell>
          <cell r="I88">
            <v>1194.1822393313262</v>
          </cell>
          <cell r="J88">
            <v>1593.5154908111172</v>
          </cell>
          <cell r="K88">
            <v>852.48039605572819</v>
          </cell>
          <cell r="L88">
            <v>1029.2290872712379</v>
          </cell>
          <cell r="M88">
            <v>1346.302718559778</v>
          </cell>
          <cell r="N88">
            <v>1492.5495255811823</v>
          </cell>
          <cell r="O88">
            <v>5</v>
          </cell>
          <cell r="P88">
            <v>2.4</v>
          </cell>
          <cell r="Q88">
            <v>4.3</v>
          </cell>
          <cell r="R88">
            <v>11.9</v>
          </cell>
          <cell r="S88">
            <v>4.9000000000000004</v>
          </cell>
          <cell r="T88">
            <v>8.6</v>
          </cell>
          <cell r="U88">
            <v>9.1999999999999993</v>
          </cell>
          <cell r="V88">
            <v>13.4</v>
          </cell>
          <cell r="W88">
            <v>8.8000000000000007</v>
          </cell>
          <cell r="X88">
            <v>5</v>
          </cell>
          <cell r="Y88">
            <v>1.3014857142857144E-2</v>
          </cell>
          <cell r="Z88">
            <v>5.242977142857141</v>
          </cell>
          <cell r="AA88">
            <v>1.212257142857143E-2</v>
          </cell>
          <cell r="AB88">
            <v>1.013122857142857</v>
          </cell>
          <cell r="AC88">
            <v>6.9973734285714295</v>
          </cell>
          <cell r="AD88">
            <v>6.084721714235716</v>
          </cell>
          <cell r="AE88">
            <v>1.0061379999767031</v>
          </cell>
          <cell r="AF88">
            <v>1.2984808571399964</v>
          </cell>
          <cell r="AG88">
            <v>1</v>
          </cell>
          <cell r="AH88">
            <v>7.0000000000000001E-3</v>
          </cell>
          <cell r="AI88">
            <v>2E-3</v>
          </cell>
          <cell r="AJ88">
            <v>1.3210000000000002</v>
          </cell>
          <cell r="AK88">
            <v>0.3774285714285715</v>
          </cell>
          <cell r="AL88">
            <v>0.51500000000000001</v>
          </cell>
          <cell r="AM88">
            <v>0.14714285714285713</v>
          </cell>
          <cell r="AN88">
            <v>0.33600000000000002</v>
          </cell>
          <cell r="AO88">
            <v>9.6000000000000002E-2</v>
          </cell>
          <cell r="AP88">
            <v>4.8909999999999965</v>
          </cell>
          <cell r="AQ88">
            <v>1.3974285714285706</v>
          </cell>
          <cell r="AR88">
            <v>3.484</v>
          </cell>
          <cell r="AS88">
            <v>0.99542857142857144</v>
          </cell>
          <cell r="AT88">
            <v>2.048</v>
          </cell>
          <cell r="AU88">
            <v>0.58514285714285719</v>
          </cell>
          <cell r="AV88">
            <v>0.8370000000000003</v>
          </cell>
          <cell r="AW88">
            <v>0.23914285714285721</v>
          </cell>
        </row>
        <row r="89">
          <cell r="B89">
            <v>222800</v>
          </cell>
          <cell r="D89">
            <v>100</v>
          </cell>
          <cell r="E89" t="str">
            <v>LVUP</v>
          </cell>
          <cell r="F89">
            <v>2400</v>
          </cell>
          <cell r="G89">
            <v>1111.3775201534081</v>
          </cell>
          <cell r="H89">
            <v>992.11669898009654</v>
          </cell>
          <cell r="I89">
            <v>1269.9983267804409</v>
          </cell>
          <cell r="J89">
            <v>1679.4889089034632</v>
          </cell>
          <cell r="K89">
            <v>2204.6951520081489</v>
          </cell>
          <cell r="L89">
            <v>2172.4426758661098</v>
          </cell>
          <cell r="M89">
            <v>2011.9609661903096</v>
          </cell>
          <cell r="N89">
            <v>2448.1641845558238</v>
          </cell>
          <cell r="O89">
            <v>5</v>
          </cell>
          <cell r="P89">
            <v>3.3</v>
          </cell>
          <cell r="Q89">
            <v>5.3</v>
          </cell>
          <cell r="R89">
            <v>9.8000000000000007</v>
          </cell>
          <cell r="S89">
            <v>6</v>
          </cell>
          <cell r="T89">
            <v>12.1</v>
          </cell>
          <cell r="U89">
            <v>12.5</v>
          </cell>
          <cell r="V89">
            <v>8.1</v>
          </cell>
          <cell r="W89">
            <v>10.5</v>
          </cell>
          <cell r="X89">
            <v>5</v>
          </cell>
          <cell r="Y89">
            <v>1.0102979999999999</v>
          </cell>
          <cell r="Z89">
            <v>7.7420051428571464</v>
          </cell>
          <cell r="AA89">
            <v>2.7209834285714289</v>
          </cell>
          <cell r="AB89">
            <v>4.9878231428571427</v>
          </cell>
          <cell r="AC89">
            <v>11.310986285714286</v>
          </cell>
          <cell r="AD89">
            <v>1.2887699999802458</v>
          </cell>
          <cell r="AE89">
            <v>1.8442857238224572E-3</v>
          </cell>
          <cell r="AF89">
            <v>7.5015079999147138</v>
          </cell>
          <cell r="AG89">
            <v>1</v>
          </cell>
          <cell r="AH89">
            <v>8.9999999999999993E-3</v>
          </cell>
          <cell r="AI89">
            <v>2.5714285714285713E-3</v>
          </cell>
          <cell r="AJ89">
            <v>1.173</v>
          </cell>
          <cell r="AK89">
            <v>0.33514285714285719</v>
          </cell>
          <cell r="AL89">
            <v>1.4689999999999999</v>
          </cell>
          <cell r="AM89">
            <v>0.41971428571428565</v>
          </cell>
          <cell r="AN89">
            <v>1.6439999999999995</v>
          </cell>
          <cell r="AO89">
            <v>0.46971428571428553</v>
          </cell>
          <cell r="AP89">
            <v>5.1939999999999982</v>
          </cell>
          <cell r="AQ89">
            <v>1.4839999999999995</v>
          </cell>
          <cell r="AR89">
            <v>3.1499999999999986</v>
          </cell>
          <cell r="AS89">
            <v>0.89999999999999958</v>
          </cell>
          <cell r="AT89">
            <v>0.76700000000000024</v>
          </cell>
          <cell r="AU89">
            <v>0.21914285714285719</v>
          </cell>
          <cell r="AV89">
            <v>5.3830000000000018</v>
          </cell>
          <cell r="AW89">
            <v>1.5380000000000005</v>
          </cell>
        </row>
        <row r="90">
          <cell r="B90">
            <v>222900</v>
          </cell>
          <cell r="D90">
            <v>100</v>
          </cell>
          <cell r="F90">
            <v>2400</v>
          </cell>
          <cell r="G90">
            <v>1554.5988066280006</v>
          </cell>
          <cell r="H90">
            <v>1216.8744012361801</v>
          </cell>
          <cell r="I90">
            <v>1453.9079101603531</v>
          </cell>
          <cell r="J90">
            <v>1884.5513800989386</v>
          </cell>
          <cell r="K90">
            <v>947.77781896301792</v>
          </cell>
          <cell r="L90">
            <v>962.53326575902634</v>
          </cell>
          <cell r="M90">
            <v>1209.305266306578</v>
          </cell>
          <cell r="N90">
            <v>1239.61199485866</v>
          </cell>
          <cell r="O90">
            <v>5</v>
          </cell>
          <cell r="P90">
            <v>2.5</v>
          </cell>
          <cell r="Q90">
            <v>5.3</v>
          </cell>
          <cell r="R90">
            <v>8.4</v>
          </cell>
          <cell r="S90">
            <v>5.7</v>
          </cell>
          <cell r="T90">
            <v>7.9</v>
          </cell>
          <cell r="U90">
            <v>8.6</v>
          </cell>
          <cell r="V90">
            <v>12.3</v>
          </cell>
          <cell r="W90">
            <v>11.9</v>
          </cell>
          <cell r="X90">
            <v>5</v>
          </cell>
          <cell r="Y90">
            <v>0.38972057142857136</v>
          </cell>
          <cell r="Z90">
            <v>1.0433945714285713</v>
          </cell>
          <cell r="AA90">
            <v>0.67058685714285726</v>
          </cell>
          <cell r="AB90">
            <v>1.7768285714285716E-2</v>
          </cell>
          <cell r="AC90">
            <v>2.3917928571428568</v>
          </cell>
          <cell r="AD90">
            <v>7.4687137142004287</v>
          </cell>
          <cell r="AE90">
            <v>1.0063857142196384</v>
          </cell>
          <cell r="AF90">
            <v>9.9188999996968708</v>
          </cell>
          <cell r="AG90">
            <v>1</v>
          </cell>
          <cell r="AH90">
            <v>4.0999999999999995E-2</v>
          </cell>
          <cell r="AI90">
            <v>1.1714285714285712E-2</v>
          </cell>
          <cell r="AJ90">
            <v>0.33200000000000007</v>
          </cell>
          <cell r="AK90">
            <v>9.485714285714289E-2</v>
          </cell>
          <cell r="AL90">
            <v>1.9139999999999999</v>
          </cell>
          <cell r="AM90">
            <v>0.54685714285714282</v>
          </cell>
          <cell r="AN90">
            <v>0.86100000000000032</v>
          </cell>
          <cell r="AO90">
            <v>0.24600000000000008</v>
          </cell>
          <cell r="AP90">
            <v>1.0959999999999999</v>
          </cell>
          <cell r="AQ90">
            <v>0.31314285714285711</v>
          </cell>
          <cell r="AR90">
            <v>5.4310000000000009</v>
          </cell>
          <cell r="AS90">
            <v>1.551714285714286</v>
          </cell>
          <cell r="AT90">
            <v>4.5989999999999993</v>
          </cell>
          <cell r="AU90">
            <v>1.3139999999999996</v>
          </cell>
          <cell r="AV90">
            <v>9.7360000000000024</v>
          </cell>
          <cell r="AW90">
            <v>2.7817142857142865</v>
          </cell>
        </row>
        <row r="91">
          <cell r="B91">
            <v>223000</v>
          </cell>
          <cell r="D91">
            <v>100</v>
          </cell>
          <cell r="F91">
            <v>2400</v>
          </cell>
          <cell r="G91">
            <v>999.52746101122636</v>
          </cell>
          <cell r="H91">
            <v>708.11254048486353</v>
          </cell>
          <cell r="I91">
            <v>977.31298874530353</v>
          </cell>
          <cell r="J91">
            <v>1148.9369406040728</v>
          </cell>
          <cell r="K91">
            <v>779.93815037392415</v>
          </cell>
          <cell r="L91">
            <v>808.87192909576549</v>
          </cell>
          <cell r="M91">
            <v>1133.8971366963031</v>
          </cell>
          <cell r="N91">
            <v>1209.305266306578</v>
          </cell>
          <cell r="O91">
            <v>5</v>
          </cell>
          <cell r="P91">
            <v>2.2000000000000002</v>
          </cell>
          <cell r="Q91">
            <v>4.7</v>
          </cell>
          <cell r="R91">
            <v>10</v>
          </cell>
          <cell r="S91">
            <v>5.9</v>
          </cell>
          <cell r="T91">
            <v>8.8000000000000007</v>
          </cell>
          <cell r="U91">
            <v>9</v>
          </cell>
          <cell r="V91">
            <v>19.5</v>
          </cell>
          <cell r="W91">
            <v>14</v>
          </cell>
          <cell r="X91">
            <v>5</v>
          </cell>
          <cell r="Y91">
            <v>2.6411428571428571E-3</v>
          </cell>
          <cell r="Z91">
            <v>1.4322571428571426E-2</v>
          </cell>
          <cell r="AA91">
            <v>5.385585714285714</v>
          </cell>
          <cell r="AB91">
            <v>4.4925028571428571</v>
          </cell>
          <cell r="AC91">
            <v>1.9772285714285714E-2</v>
          </cell>
          <cell r="AD91">
            <v>15.51612742841516</v>
          </cell>
          <cell r="AE91">
            <v>22.198052857522274</v>
          </cell>
          <cell r="AF91">
            <v>4.9698571355683452E-2</v>
          </cell>
          <cell r="AG91">
            <v>1</v>
          </cell>
          <cell r="AH91">
            <v>0</v>
          </cell>
          <cell r="AI91">
            <v>0</v>
          </cell>
          <cell r="AJ91">
            <v>3.5000000000000003E-2</v>
          </cell>
          <cell r="AK91">
            <v>0.01</v>
          </cell>
          <cell r="AL91">
            <v>4.9509999999999996</v>
          </cell>
          <cell r="AM91">
            <v>1.4145714285714284</v>
          </cell>
          <cell r="AN91">
            <v>3.0779999999999998</v>
          </cell>
          <cell r="AO91">
            <v>0.87942857142857145</v>
          </cell>
          <cell r="AP91">
            <v>0.20499999999999999</v>
          </cell>
          <cell r="AQ91">
            <v>5.8571428571428566E-2</v>
          </cell>
          <cell r="AR91">
            <v>5.3079999999999989</v>
          </cell>
          <cell r="AS91">
            <v>1.5165714285714282</v>
          </cell>
          <cell r="AT91">
            <v>9.8079999999999998</v>
          </cell>
          <cell r="AU91">
            <v>2.802285714285714</v>
          </cell>
          <cell r="AV91">
            <v>1.2670000000000001</v>
          </cell>
          <cell r="AW91">
            <v>0.36200000000000004</v>
          </cell>
        </row>
        <row r="92">
          <cell r="B92">
            <v>223100</v>
          </cell>
          <cell r="D92">
            <v>100</v>
          </cell>
          <cell r="F92">
            <v>2400</v>
          </cell>
          <cell r="G92">
            <v>672.48580031808763</v>
          </cell>
          <cell r="H92">
            <v>622.94824607726559</v>
          </cell>
          <cell r="I92">
            <v>787.16098374695628</v>
          </cell>
          <cell r="J92">
            <v>1096.3914983427599</v>
          </cell>
          <cell r="K92">
            <v>1096.3914983427599</v>
          </cell>
          <cell r="L92">
            <v>1021.7949613996097</v>
          </cell>
          <cell r="M92">
            <v>1765.9366401340747</v>
          </cell>
          <cell r="N92">
            <v>1531.2986370787364</v>
          </cell>
          <cell r="O92">
            <v>5</v>
          </cell>
          <cell r="P92">
            <v>2.2999999999999998</v>
          </cell>
          <cell r="Q92">
            <v>4.4000000000000004</v>
          </cell>
          <cell r="R92">
            <v>9.5</v>
          </cell>
          <cell r="S92">
            <v>4.5</v>
          </cell>
          <cell r="T92">
            <v>7.4</v>
          </cell>
          <cell r="U92">
            <v>8.6</v>
          </cell>
          <cell r="V92">
            <v>12</v>
          </cell>
          <cell r="W92">
            <v>14.4</v>
          </cell>
          <cell r="X92">
            <v>5</v>
          </cell>
          <cell r="Y92">
            <v>6.7842857142857141E-3</v>
          </cell>
          <cell r="Z92">
            <v>1.9565891428571434</v>
          </cell>
          <cell r="AA92">
            <v>4.6709788571428597</v>
          </cell>
          <cell r="AB92">
            <v>0.74434514285714271</v>
          </cell>
          <cell r="AC92">
            <v>1.2025142857142854E-2</v>
          </cell>
          <cell r="AD92">
            <v>4.2937391427121847</v>
          </cell>
          <cell r="AE92">
            <v>2.1207354284988122</v>
          </cell>
          <cell r="AF92">
            <v>7.7233980000679852</v>
          </cell>
          <cell r="AG92">
            <v>1</v>
          </cell>
          <cell r="AH92">
            <v>0</v>
          </cell>
          <cell r="AI92">
            <v>0</v>
          </cell>
          <cell r="AJ92">
            <v>0.37500000000000006</v>
          </cell>
          <cell r="AK92">
            <v>0.10714285714285715</v>
          </cell>
          <cell r="AL92">
            <v>7.4509999999999978</v>
          </cell>
          <cell r="AM92">
            <v>2.1288571428571426</v>
          </cell>
          <cell r="AN92">
            <v>4.3039999999999994</v>
          </cell>
          <cell r="AO92">
            <v>1.2297142857142855</v>
          </cell>
          <cell r="AP92">
            <v>0.02</v>
          </cell>
          <cell r="AQ92">
            <v>5.7142857142857143E-3</v>
          </cell>
          <cell r="AR92">
            <v>3.7970000000000002</v>
          </cell>
          <cell r="AS92">
            <v>1.084857142857143</v>
          </cell>
          <cell r="AT92">
            <v>4.3329999999999993</v>
          </cell>
          <cell r="AU92">
            <v>1.2379999999999998</v>
          </cell>
          <cell r="AV92">
            <v>9.5950000000000006</v>
          </cell>
          <cell r="AW92">
            <v>2.7414285714285715</v>
          </cell>
        </row>
        <row r="93">
          <cell r="B93">
            <v>223200</v>
          </cell>
          <cell r="D93">
            <v>100</v>
          </cell>
          <cell r="E93" t="str">
            <v>SVUP</v>
          </cell>
          <cell r="F93">
            <v>2400</v>
          </cell>
          <cell r="G93">
            <v>1209.305266306578</v>
          </cell>
          <cell r="H93">
            <v>999.52746101122636</v>
          </cell>
          <cell r="I93">
            <v>794.39092511623846</v>
          </cell>
          <cell r="J93">
            <v>1148.9369406040728</v>
          </cell>
          <cell r="K93">
            <v>925.69081731380709</v>
          </cell>
          <cell r="L93">
            <v>1073.9536308283714</v>
          </cell>
          <cell r="M93">
            <v>1300.4627614991207</v>
          </cell>
          <cell r="N93">
            <v>1209.305266306578</v>
          </cell>
          <cell r="O93">
            <v>5</v>
          </cell>
          <cell r="P93">
            <v>2.5</v>
          </cell>
          <cell r="Q93">
            <v>5.2</v>
          </cell>
          <cell r="R93">
            <v>9.4</v>
          </cell>
          <cell r="S93">
            <v>5.2</v>
          </cell>
          <cell r="T93">
            <v>7.7</v>
          </cell>
          <cell r="U93">
            <v>12</v>
          </cell>
          <cell r="V93">
            <v>9</v>
          </cell>
          <cell r="W93">
            <v>10.1</v>
          </cell>
          <cell r="X93">
            <v>5</v>
          </cell>
          <cell r="Y93">
            <v>1.1528285714285715E-2</v>
          </cell>
          <cell r="Z93">
            <v>2.6461999999999996E-2</v>
          </cell>
          <cell r="AA93">
            <v>2.6746000000000002E-2</v>
          </cell>
          <cell r="AB93">
            <v>2.6207428571428572E-2</v>
          </cell>
          <cell r="AC93">
            <v>2.4135648571428572</v>
          </cell>
          <cell r="AD93">
            <v>0.90276628578867224</v>
          </cell>
          <cell r="AE93">
            <v>2.2415428625515529E-2</v>
          </cell>
          <cell r="AF93">
            <v>3.1588648570033477</v>
          </cell>
          <cell r="AG93">
            <v>1</v>
          </cell>
          <cell r="AH93">
            <v>0</v>
          </cell>
          <cell r="AI93">
            <v>0</v>
          </cell>
          <cell r="AJ93">
            <v>0.26300000000000001</v>
          </cell>
          <cell r="AK93">
            <v>7.514285714285715E-2</v>
          </cell>
          <cell r="AL93">
            <v>4.9290000000000003</v>
          </cell>
          <cell r="AM93">
            <v>1.4082857142857144</v>
          </cell>
          <cell r="AN93">
            <v>2.5339999999999989</v>
          </cell>
          <cell r="AO93">
            <v>0.72399999999999975</v>
          </cell>
          <cell r="AP93">
            <v>1.5409999999999988</v>
          </cell>
          <cell r="AQ93">
            <v>0.440285714285714</v>
          </cell>
          <cell r="AR93">
            <v>2.6959999999999993</v>
          </cell>
          <cell r="AS93">
            <v>0.77028571428571402</v>
          </cell>
          <cell r="AT93">
            <v>3.3050000000000002</v>
          </cell>
          <cell r="AU93">
            <v>0.94428571428571439</v>
          </cell>
          <cell r="AV93">
            <v>6.0409999999999995</v>
          </cell>
          <cell r="AW93">
            <v>1.7259999999999998</v>
          </cell>
        </row>
        <row r="94">
          <cell r="B94">
            <v>223300</v>
          </cell>
          <cell r="D94">
            <v>100</v>
          </cell>
          <cell r="F94">
            <v>2400</v>
          </cell>
          <cell r="G94">
            <v>1585.7239225459728</v>
          </cell>
          <cell r="H94">
            <v>1679.4889089034632</v>
          </cell>
          <cell r="I94">
            <v>1624.7224482073527</v>
          </cell>
          <cell r="J94">
            <v>1868.688648942564</v>
          </cell>
          <cell r="K94">
            <v>758.3128189981494</v>
          </cell>
          <cell r="L94">
            <v>1148.9369406040728</v>
          </cell>
          <cell r="M94">
            <v>1860.762682688196</v>
          </cell>
          <cell r="N94">
            <v>1500.2908181189769</v>
          </cell>
          <cell r="O94">
            <v>5</v>
          </cell>
          <cell r="P94">
            <v>3</v>
          </cell>
          <cell r="Q94">
            <v>5.0999999999999996</v>
          </cell>
          <cell r="R94">
            <v>9.1999999999999993</v>
          </cell>
          <cell r="S94">
            <v>4.7</v>
          </cell>
          <cell r="T94">
            <v>9.1</v>
          </cell>
          <cell r="U94">
            <v>11.4</v>
          </cell>
          <cell r="V94">
            <v>13.8</v>
          </cell>
          <cell r="W94">
            <v>12.6</v>
          </cell>
          <cell r="X94">
            <v>5</v>
          </cell>
          <cell r="Y94">
            <v>6.7062857142857141E-3</v>
          </cell>
          <cell r="Z94">
            <v>4.1940279999999994</v>
          </cell>
          <cell r="AA94">
            <v>8.1527357142857131</v>
          </cell>
          <cell r="AB94">
            <v>1.6755714285714284E-2</v>
          </cell>
          <cell r="AC94">
            <v>5.3872837142857151</v>
          </cell>
          <cell r="AD94">
            <v>18.839348285937319</v>
          </cell>
          <cell r="AE94">
            <v>8.4420857141447065</v>
          </cell>
          <cell r="AF94">
            <v>9.1656460000147106</v>
          </cell>
          <cell r="AG94">
            <v>1</v>
          </cell>
          <cell r="AH94">
            <v>9.0000000000000011E-3</v>
          </cell>
          <cell r="AI94">
            <v>2.5714285714285717E-3</v>
          </cell>
          <cell r="AJ94">
            <v>0.45600000000000013</v>
          </cell>
          <cell r="AK94">
            <v>0.13028571428571431</v>
          </cell>
          <cell r="AL94">
            <v>7.569</v>
          </cell>
          <cell r="AM94">
            <v>2.1625714285714288</v>
          </cell>
          <cell r="AN94">
            <v>2.8069999999999991</v>
          </cell>
          <cell r="AO94">
            <v>0.80199999999999971</v>
          </cell>
          <cell r="AP94">
            <v>1.1610000000000003</v>
          </cell>
          <cell r="AQ94">
            <v>0.33171428571428579</v>
          </cell>
          <cell r="AR94">
            <v>7.2079999999999993</v>
          </cell>
          <cell r="AS94">
            <v>2.0594285714285712</v>
          </cell>
          <cell r="AT94">
            <v>5.5969999999999986</v>
          </cell>
          <cell r="AU94">
            <v>1.5991428571428565</v>
          </cell>
          <cell r="AV94">
            <v>9.0319999999999983</v>
          </cell>
          <cell r="AW94">
            <v>2.5805714285714281</v>
          </cell>
        </row>
        <row r="95">
          <cell r="B95">
            <v>223400</v>
          </cell>
          <cell r="D95">
            <v>100</v>
          </cell>
          <cell r="F95">
            <v>2400</v>
          </cell>
          <cell r="G95">
            <v>637.06022123947321</v>
          </cell>
          <cell r="H95">
            <v>497.55806547569506</v>
          </cell>
          <cell r="I95">
            <v>686.71282069290999</v>
          </cell>
          <cell r="J95">
            <v>823.38076442876877</v>
          </cell>
          <cell r="K95">
            <v>1096.3914983427599</v>
          </cell>
          <cell r="L95">
            <v>969.92011096046667</v>
          </cell>
          <cell r="M95">
            <v>1285.2208727222899</v>
          </cell>
          <cell r="N95">
            <v>1392.3105434968738</v>
          </cell>
          <cell r="O95">
            <v>5</v>
          </cell>
          <cell r="P95">
            <v>2.9</v>
          </cell>
          <cell r="Q95">
            <v>4.8</v>
          </cell>
          <cell r="R95">
            <v>10.5</v>
          </cell>
          <cell r="S95">
            <v>5.5</v>
          </cell>
          <cell r="T95">
            <v>7.6</v>
          </cell>
          <cell r="U95">
            <v>9.3000000000000007</v>
          </cell>
          <cell r="V95">
            <v>15.1</v>
          </cell>
          <cell r="W95">
            <v>7.5</v>
          </cell>
          <cell r="X95">
            <v>5</v>
          </cell>
          <cell r="Y95">
            <v>2.6939999999999998E-3</v>
          </cell>
          <cell r="Z95">
            <v>1.556971428571428E-2</v>
          </cell>
          <cell r="AA95">
            <v>2.583980285714286</v>
          </cell>
          <cell r="AB95">
            <v>0.68143742857142842</v>
          </cell>
          <cell r="AC95">
            <v>1.1804857142857141E-2</v>
          </cell>
          <cell r="AD95">
            <v>11.427984571300913</v>
          </cell>
          <cell r="AE95">
            <v>11.17555885703087</v>
          </cell>
          <cell r="AF95">
            <v>1.6434474284165248</v>
          </cell>
          <cell r="AG95">
            <v>1</v>
          </cell>
          <cell r="AH95">
            <v>0</v>
          </cell>
          <cell r="AI95">
            <v>0</v>
          </cell>
          <cell r="AJ95">
            <v>0.26400000000000001</v>
          </cell>
          <cell r="AK95">
            <v>7.5428571428571428E-2</v>
          </cell>
          <cell r="AL95">
            <v>4.9350000000000005</v>
          </cell>
          <cell r="AM95">
            <v>1.4100000000000001</v>
          </cell>
          <cell r="AN95">
            <v>2.7729999999999992</v>
          </cell>
          <cell r="AO95">
            <v>0.79228571428571415</v>
          </cell>
          <cell r="AP95">
            <v>0.11199999999999999</v>
          </cell>
          <cell r="AQ95">
            <v>3.2000000000000001E-2</v>
          </cell>
          <cell r="AR95">
            <v>3.819</v>
          </cell>
          <cell r="AS95">
            <v>1.0911428571428572</v>
          </cell>
          <cell r="AT95">
            <v>8.820999999999998</v>
          </cell>
          <cell r="AU95">
            <v>2.5202857142857136</v>
          </cell>
          <cell r="AV95">
            <v>4.4269999999999996</v>
          </cell>
          <cell r="AW95">
            <v>1.2648571428571427</v>
          </cell>
        </row>
        <row r="96">
          <cell r="B96">
            <v>223500</v>
          </cell>
          <cell r="D96">
            <v>100</v>
          </cell>
          <cell r="F96">
            <v>2400</v>
          </cell>
          <cell r="G96">
            <v>801.62792360187291</v>
          </cell>
          <cell r="H96">
            <v>852.48039605572819</v>
          </cell>
          <cell r="I96">
            <v>794.39092511623846</v>
          </cell>
          <cell r="J96">
            <v>1051.5658816158889</v>
          </cell>
          <cell r="K96">
            <v>2132.1991834135374</v>
          </cell>
          <cell r="L96">
            <v>2075.9950187089939</v>
          </cell>
          <cell r="M96">
            <v>1988.0040147746786</v>
          </cell>
          <cell r="N96">
            <v>1821.187329464864</v>
          </cell>
          <cell r="O96">
            <v>5</v>
          </cell>
          <cell r="P96">
            <v>2.7</v>
          </cell>
          <cell r="Q96">
            <v>4.5</v>
          </cell>
          <cell r="R96">
            <v>10.3</v>
          </cell>
          <cell r="S96">
            <v>5.0999999999999996</v>
          </cell>
          <cell r="T96">
            <v>9.4</v>
          </cell>
          <cell r="U96">
            <v>11.1</v>
          </cell>
          <cell r="V96">
            <v>11.5</v>
          </cell>
          <cell r="W96">
            <v>7.4</v>
          </cell>
          <cell r="X96">
            <v>5</v>
          </cell>
          <cell r="Y96">
            <v>2.0280328571428567</v>
          </cell>
          <cell r="Z96">
            <v>6.0478734285714308</v>
          </cell>
          <cell r="AA96">
            <v>0.21944800000000003</v>
          </cell>
          <cell r="AB96">
            <v>1.1830125714285715</v>
          </cell>
          <cell r="AC96">
            <v>2.2624857142857141E-2</v>
          </cell>
          <cell r="AD96">
            <v>7.600300571225711</v>
          </cell>
          <cell r="AE96">
            <v>6.1268571921757288E-3</v>
          </cell>
          <cell r="AF96">
            <v>2.8447714142799389E-2</v>
          </cell>
          <cell r="AG96">
            <v>1</v>
          </cell>
          <cell r="AH96">
            <v>4.3999999999999997E-2</v>
          </cell>
          <cell r="AI96">
            <v>1.257142857142857E-2</v>
          </cell>
          <cell r="AJ96">
            <v>0.56400000000000017</v>
          </cell>
          <cell r="AK96">
            <v>0.16114285714285717</v>
          </cell>
          <cell r="AL96">
            <v>4.1679999999999975</v>
          </cell>
          <cell r="AM96">
            <v>1.1908571428571422</v>
          </cell>
          <cell r="AN96">
            <v>1.3140000000000001</v>
          </cell>
          <cell r="AO96">
            <v>0.37542857142857144</v>
          </cell>
          <cell r="AP96">
            <v>5.9000000000000004E-2</v>
          </cell>
          <cell r="AQ96">
            <v>1.6857142857142859E-2</v>
          </cell>
          <cell r="AR96">
            <v>5.2859999999999996</v>
          </cell>
          <cell r="AS96">
            <v>1.5102857142857142</v>
          </cell>
          <cell r="AT96">
            <v>2.0470000000000002</v>
          </cell>
          <cell r="AU96">
            <v>0.58485714285714285</v>
          </cell>
          <cell r="AV96">
            <v>6.2350000000000012</v>
          </cell>
          <cell r="AW96">
            <v>1.7814285714285716</v>
          </cell>
        </row>
        <row r="97">
          <cell r="B97">
            <v>223600</v>
          </cell>
          <cell r="D97">
            <v>100</v>
          </cell>
          <cell r="E97" t="str">
            <v>VUP</v>
          </cell>
          <cell r="F97">
            <v>2400</v>
          </cell>
          <cell r="G97">
            <v>1186.6283976915838</v>
          </cell>
          <cell r="H97">
            <v>999.52746101122636</v>
          </cell>
          <cell r="I97">
            <v>1430.7754662248362</v>
          </cell>
          <cell r="J97">
            <v>1570.1531011812642</v>
          </cell>
          <cell r="K97">
            <v>1484.8125325814749</v>
          </cell>
          <cell r="L97">
            <v>1852.8403320275631</v>
          </cell>
          <cell r="M97">
            <v>1988.0040147746786</v>
          </cell>
          <cell r="N97">
            <v>2124.1601929381172</v>
          </cell>
          <cell r="O97">
            <v>5</v>
          </cell>
          <cell r="P97">
            <v>3.1</v>
          </cell>
          <cell r="Q97">
            <v>4.9000000000000004</v>
          </cell>
          <cell r="R97">
            <v>10</v>
          </cell>
          <cell r="S97">
            <v>5.9</v>
          </cell>
          <cell r="T97">
            <v>9.4</v>
          </cell>
          <cell r="U97">
            <v>13.9</v>
          </cell>
          <cell r="V97">
            <v>9.5</v>
          </cell>
          <cell r="W97">
            <v>12.2</v>
          </cell>
          <cell r="X97">
            <v>5</v>
          </cell>
          <cell r="Y97">
            <v>3.4017142857142853E-3</v>
          </cell>
          <cell r="Z97">
            <v>1.2769722857142858</v>
          </cell>
          <cell r="AA97">
            <v>1.0298897142857144</v>
          </cell>
          <cell r="AB97">
            <v>1.4377711428571436</v>
          </cell>
          <cell r="AC97">
            <v>4.4109028571428581</v>
          </cell>
          <cell r="AD97">
            <v>5.9524617141396661</v>
          </cell>
          <cell r="AE97">
            <v>4.5628571349552692E-2</v>
          </cell>
          <cell r="AF97">
            <v>3.4500594285338262</v>
          </cell>
          <cell r="AG97">
            <v>1</v>
          </cell>
          <cell r="AH97">
            <v>0</v>
          </cell>
          <cell r="AI97">
            <v>0</v>
          </cell>
          <cell r="AJ97">
            <v>0.40600000000000003</v>
          </cell>
          <cell r="AK97">
            <v>0.11600000000000001</v>
          </cell>
          <cell r="AL97">
            <v>3.2800000000000002</v>
          </cell>
          <cell r="AM97">
            <v>0.93714285714285728</v>
          </cell>
          <cell r="AN97">
            <v>3.5469999999999984</v>
          </cell>
          <cell r="AO97">
            <v>1.0134285714285711</v>
          </cell>
          <cell r="AP97">
            <v>5.9279999999999964</v>
          </cell>
          <cell r="AQ97">
            <v>1.6937142857142848</v>
          </cell>
          <cell r="AR97">
            <v>5.9679999999999955</v>
          </cell>
          <cell r="AS97">
            <v>1.7051428571428557</v>
          </cell>
          <cell r="AT97">
            <v>1.3220000000000001</v>
          </cell>
          <cell r="AU97">
            <v>0.37771428571428572</v>
          </cell>
          <cell r="AV97">
            <v>5.137999999999999</v>
          </cell>
          <cell r="AW97">
            <v>1.4679999999999997</v>
          </cell>
        </row>
        <row r="98">
          <cell r="B98">
            <v>223700</v>
          </cell>
          <cell r="D98">
            <v>100</v>
          </cell>
          <cell r="F98">
            <v>2400</v>
          </cell>
          <cell r="G98">
            <v>1585.7239225459728</v>
          </cell>
          <cell r="H98">
            <v>1585.7239225459728</v>
          </cell>
          <cell r="I98">
            <v>1577.9364540396084</v>
          </cell>
          <cell r="J98">
            <v>1484.8125325814749</v>
          </cell>
          <cell r="K98">
            <v>1308.0909035772854</v>
          </cell>
          <cell r="L98">
            <v>1171.5361861453032</v>
          </cell>
          <cell r="M98">
            <v>1805.3828416176582</v>
          </cell>
          <cell r="N98">
            <v>1585.7239225459728</v>
          </cell>
          <cell r="O98">
            <v>5</v>
          </cell>
          <cell r="P98">
            <v>3.2</v>
          </cell>
          <cell r="Q98">
            <v>5.8</v>
          </cell>
          <cell r="R98">
            <v>9.9</v>
          </cell>
          <cell r="S98">
            <v>7.6</v>
          </cell>
          <cell r="T98">
            <v>8.3000000000000007</v>
          </cell>
          <cell r="U98">
            <v>13.2</v>
          </cell>
          <cell r="V98">
            <v>9.3000000000000007</v>
          </cell>
          <cell r="W98">
            <v>9.4</v>
          </cell>
          <cell r="X98">
            <v>5</v>
          </cell>
          <cell r="Y98">
            <v>9.2348571428571436E-3</v>
          </cell>
          <cell r="Z98">
            <v>5.7750554285714273</v>
          </cell>
          <cell r="AA98">
            <v>6.9243720000000009</v>
          </cell>
          <cell r="AB98">
            <v>4.1942042857142852</v>
          </cell>
          <cell r="AC98">
            <v>13.283035714285713</v>
          </cell>
          <cell r="AD98">
            <v>18.119993142674996</v>
          </cell>
          <cell r="AE98">
            <v>3.7025582858085633</v>
          </cell>
          <cell r="AF98">
            <v>6.1625377140453903</v>
          </cell>
          <cell r="AG98">
            <v>1</v>
          </cell>
          <cell r="AH98">
            <v>0</v>
          </cell>
          <cell r="AI98">
            <v>0</v>
          </cell>
          <cell r="AJ98">
            <v>0.65400000000000025</v>
          </cell>
          <cell r="AK98">
            <v>0.18685714285714292</v>
          </cell>
          <cell r="AL98">
            <v>5.7960000000000003</v>
          </cell>
          <cell r="AM98">
            <v>1.6560000000000001</v>
          </cell>
          <cell r="AN98">
            <v>3.7449999999999997</v>
          </cell>
          <cell r="AO98">
            <v>1.0699999999999998</v>
          </cell>
          <cell r="AP98">
            <v>1.9370000000000001</v>
          </cell>
          <cell r="AQ98">
            <v>0.55342857142857149</v>
          </cell>
          <cell r="AR98">
            <v>7.8119999999999985</v>
          </cell>
          <cell r="AS98">
            <v>2.2319999999999998</v>
          </cell>
          <cell r="AT98">
            <v>3.3929999999999998</v>
          </cell>
          <cell r="AU98">
            <v>0.96942857142857142</v>
          </cell>
          <cell r="AV98">
            <v>3.4859999999999989</v>
          </cell>
          <cell r="AW98">
            <v>0.99599999999999966</v>
          </cell>
        </row>
        <row r="99">
          <cell r="B99">
            <v>223800</v>
          </cell>
          <cell r="D99">
            <v>100</v>
          </cell>
          <cell r="F99">
            <v>2400</v>
          </cell>
          <cell r="G99">
            <v>1232.0277899355417</v>
          </cell>
          <cell r="H99">
            <v>867.07045346755422</v>
          </cell>
          <cell r="I99">
            <v>1036.6689708612066</v>
          </cell>
          <cell r="J99">
            <v>1315.7238147547057</v>
          </cell>
          <cell r="K99">
            <v>1577.9364540396084</v>
          </cell>
          <cell r="L99">
            <v>1300.4627614991207</v>
          </cell>
          <cell r="M99">
            <v>1469.3515157241418</v>
          </cell>
          <cell r="N99">
            <v>1523.5403193025534</v>
          </cell>
          <cell r="O99">
            <v>5</v>
          </cell>
          <cell r="P99">
            <v>2.8</v>
          </cell>
          <cell r="Q99">
            <v>4.4000000000000004</v>
          </cell>
          <cell r="R99">
            <v>8.5</v>
          </cell>
          <cell r="S99">
            <v>5.5</v>
          </cell>
          <cell r="T99">
            <v>8</v>
          </cell>
          <cell r="U99">
            <v>9.5</v>
          </cell>
          <cell r="V99">
            <v>11.9</v>
          </cell>
          <cell r="W99">
            <v>11</v>
          </cell>
          <cell r="X99">
            <v>5</v>
          </cell>
          <cell r="Y99">
            <v>1.5088837142857143</v>
          </cell>
          <cell r="Z99">
            <v>8.6802342857142865</v>
          </cell>
          <cell r="AA99">
            <v>16.440859714285718</v>
          </cell>
          <cell r="AB99">
            <v>2.2315188571428566</v>
          </cell>
          <cell r="AC99">
            <v>4.9575714285714285E-2</v>
          </cell>
          <cell r="AD99">
            <v>2.8717825713954666</v>
          </cell>
          <cell r="AE99">
            <v>2.5364354286098472</v>
          </cell>
          <cell r="AF99">
            <v>6.949710571452548</v>
          </cell>
          <cell r="AG99">
            <v>1</v>
          </cell>
          <cell r="AH99">
            <v>0.03</v>
          </cell>
          <cell r="AI99">
            <v>8.5714285714285719E-3</v>
          </cell>
          <cell r="AJ99">
            <v>1.0120000000000002</v>
          </cell>
          <cell r="AK99">
            <v>0.2891428571428572</v>
          </cell>
          <cell r="AL99">
            <v>6.5410000000000013</v>
          </cell>
          <cell r="AM99">
            <v>1.8688571428571432</v>
          </cell>
          <cell r="AN99">
            <v>1.5429999999999997</v>
          </cell>
          <cell r="AO99">
            <v>0.44085714285714273</v>
          </cell>
          <cell r="AP99">
            <v>1.6209999999999998</v>
          </cell>
          <cell r="AQ99">
            <v>0.46314285714285708</v>
          </cell>
          <cell r="AR99">
            <v>3.1169999999999995</v>
          </cell>
          <cell r="AS99">
            <v>0.89057142857142846</v>
          </cell>
          <cell r="AT99">
            <v>3.371</v>
          </cell>
          <cell r="AU99">
            <v>0.96314285714285719</v>
          </cell>
          <cell r="AV99">
            <v>4.8729999999999984</v>
          </cell>
          <cell r="AW99">
            <v>1.3922857142857137</v>
          </cell>
        </row>
        <row r="100">
          <cell r="B100">
            <v>223900</v>
          </cell>
          <cell r="D100">
            <v>100</v>
          </cell>
          <cell r="F100">
            <v>2400</v>
          </cell>
          <cell r="G100">
            <v>867.07045346755422</v>
          </cell>
          <cell r="H100">
            <v>751.11894250048181</v>
          </cell>
          <cell r="I100">
            <v>867.07045346755422</v>
          </cell>
          <cell r="J100">
            <v>910.99737534475878</v>
          </cell>
          <cell r="K100">
            <v>962.53326575902634</v>
          </cell>
          <cell r="L100">
            <v>787.16098374695628</v>
          </cell>
          <cell r="M100">
            <v>1059.0228449564595</v>
          </cell>
          <cell r="N100">
            <v>1006.9441147709224</v>
          </cell>
          <cell r="O100">
            <v>5</v>
          </cell>
          <cell r="P100">
            <v>2.5</v>
          </cell>
          <cell r="Q100">
            <v>4</v>
          </cell>
          <cell r="R100">
            <v>6.4</v>
          </cell>
          <cell r="S100">
            <v>5.0999999999999996</v>
          </cell>
          <cell r="T100">
            <v>7.3</v>
          </cell>
          <cell r="U100">
            <v>7.3</v>
          </cell>
          <cell r="V100">
            <v>14.7</v>
          </cell>
          <cell r="W100">
            <v>11.1</v>
          </cell>
          <cell r="X100">
            <v>5</v>
          </cell>
          <cell r="Y100">
            <v>5.833428571428571E-3</v>
          </cell>
          <cell r="Z100">
            <v>0.27337114285714287</v>
          </cell>
          <cell r="AA100">
            <v>17.968189142857138</v>
          </cell>
          <cell r="AB100">
            <v>3.5217428571428573E-2</v>
          </cell>
          <cell r="AC100">
            <v>0.71153685714285719</v>
          </cell>
          <cell r="AD100">
            <v>8.3373711428594586</v>
          </cell>
          <cell r="AE100">
            <v>31.041667428348408</v>
          </cell>
          <cell r="AF100">
            <v>11.122506285189219</v>
          </cell>
          <cell r="AG100">
            <v>1</v>
          </cell>
          <cell r="AH100">
            <v>0</v>
          </cell>
          <cell r="AI100">
            <v>0</v>
          </cell>
          <cell r="AJ100">
            <v>2.5999999999999999E-2</v>
          </cell>
          <cell r="AK100">
            <v>7.4285714285714285E-3</v>
          </cell>
          <cell r="AL100">
            <v>2.3239999999999994</v>
          </cell>
          <cell r="AM100">
            <v>0.66399999999999981</v>
          </cell>
          <cell r="AN100">
            <v>0.17100000000000001</v>
          </cell>
          <cell r="AO100">
            <v>4.8857142857142863E-2</v>
          </cell>
          <cell r="AP100">
            <v>0.62100000000000022</v>
          </cell>
          <cell r="AQ100">
            <v>0.17742857142857149</v>
          </cell>
          <cell r="AR100">
            <v>5.517000000000003</v>
          </cell>
          <cell r="AS100">
            <v>1.5762857142857152</v>
          </cell>
          <cell r="AT100">
            <v>6.7409999999999988</v>
          </cell>
          <cell r="AU100">
            <v>1.9259999999999995</v>
          </cell>
          <cell r="AV100">
            <v>4.4669999999999996</v>
          </cell>
          <cell r="AW100">
            <v>1.2762857142857142</v>
          </cell>
        </row>
        <row r="101">
          <cell r="B101">
            <v>224000</v>
          </cell>
          <cell r="D101">
            <v>100</v>
          </cell>
          <cell r="F101">
            <v>2400</v>
          </cell>
          <cell r="G101">
            <v>823.38076442876877</v>
          </cell>
          <cell r="H101">
            <v>729.58178541361997</v>
          </cell>
          <cell r="I101">
            <v>992.11669898009654</v>
          </cell>
          <cell r="J101">
            <v>1148.9369406040728</v>
          </cell>
          <cell r="K101">
            <v>984.71186322902849</v>
          </cell>
          <cell r="L101">
            <v>743.93244063957434</v>
          </cell>
          <cell r="M101">
            <v>1133.8971366963031</v>
          </cell>
          <cell r="N101">
            <v>1232.0277899355417</v>
          </cell>
          <cell r="O101">
            <v>5</v>
          </cell>
          <cell r="P101">
            <v>2.8</v>
          </cell>
          <cell r="Q101">
            <v>4.5</v>
          </cell>
          <cell r="R101">
            <v>6.1</v>
          </cell>
          <cell r="S101">
            <v>5.2</v>
          </cell>
          <cell r="T101">
            <v>7</v>
          </cell>
          <cell r="U101">
            <v>7.3</v>
          </cell>
          <cell r="V101">
            <v>10.5</v>
          </cell>
          <cell r="W101">
            <v>9.6</v>
          </cell>
          <cell r="X101">
            <v>5</v>
          </cell>
          <cell r="Y101">
            <v>1.0931142857142858E-2</v>
          </cell>
          <cell r="Z101">
            <v>0.66494742857142863</v>
          </cell>
          <cell r="AA101">
            <v>5.2040102857142871</v>
          </cell>
          <cell r="AB101">
            <v>1.8881974285714285</v>
          </cell>
          <cell r="AC101">
            <v>0.62918114285714288</v>
          </cell>
          <cell r="AD101">
            <v>10.804708857265881</v>
          </cell>
          <cell r="AE101">
            <v>4.0302562856176918</v>
          </cell>
          <cell r="AF101">
            <v>12.953391428516936</v>
          </cell>
          <cell r="AG101">
            <v>1</v>
          </cell>
          <cell r="AH101">
            <v>9.0000000000000011E-3</v>
          </cell>
          <cell r="AI101">
            <v>2.5714285714285717E-3</v>
          </cell>
          <cell r="AJ101">
            <v>0</v>
          </cell>
          <cell r="AK101">
            <v>0</v>
          </cell>
          <cell r="AL101">
            <v>0.84200000000000019</v>
          </cell>
          <cell r="AM101">
            <v>0.24057142857142863</v>
          </cell>
          <cell r="AN101">
            <v>0.10299999999999999</v>
          </cell>
          <cell r="AO101">
            <v>2.9428571428571425E-2</v>
          </cell>
          <cell r="AP101">
            <v>0.3</v>
          </cell>
          <cell r="AQ101">
            <v>8.5714285714285715E-2</v>
          </cell>
          <cell r="AR101">
            <v>7.6179999999999977</v>
          </cell>
          <cell r="AS101">
            <v>2.1765714285714282</v>
          </cell>
          <cell r="AT101">
            <v>4.1980000000000013</v>
          </cell>
          <cell r="AU101">
            <v>1.1994285714285717</v>
          </cell>
          <cell r="AV101">
            <v>6.5299999999999994</v>
          </cell>
          <cell r="AW101">
            <v>1.8657142857142854</v>
          </cell>
        </row>
        <row r="102">
          <cell r="B102">
            <v>224100</v>
          </cell>
          <cell r="D102">
            <v>100</v>
          </cell>
          <cell r="F102">
            <v>2400</v>
          </cell>
          <cell r="G102">
            <v>977.31298874530353</v>
          </cell>
          <cell r="H102">
            <v>845.1953597356478</v>
          </cell>
          <cell r="I102">
            <v>984.71186322902849</v>
          </cell>
          <cell r="J102">
            <v>969.92011096046667</v>
          </cell>
          <cell r="K102">
            <v>830.64549775330681</v>
          </cell>
          <cell r="L102">
            <v>743.93244063957434</v>
          </cell>
          <cell r="M102">
            <v>1111.3775201534081</v>
          </cell>
          <cell r="N102">
            <v>1044.1145796771373</v>
          </cell>
          <cell r="O102">
            <v>5</v>
          </cell>
          <cell r="P102">
            <v>2.7</v>
          </cell>
          <cell r="Q102">
            <v>3.8</v>
          </cell>
          <cell r="R102">
            <v>6.4</v>
          </cell>
          <cell r="S102">
            <v>4.8</v>
          </cell>
          <cell r="T102">
            <v>7</v>
          </cell>
          <cell r="U102">
            <v>8.3000000000000007</v>
          </cell>
          <cell r="V102">
            <v>12.2</v>
          </cell>
          <cell r="W102">
            <v>11.4</v>
          </cell>
          <cell r="X102">
            <v>5</v>
          </cell>
          <cell r="Y102">
            <v>2.979114285714286E-2</v>
          </cell>
          <cell r="Z102">
            <v>1.8252285714285714E-2</v>
          </cell>
          <cell r="AA102">
            <v>2.8211154285714284</v>
          </cell>
          <cell r="AB102">
            <v>4.4239999999999988E-2</v>
          </cell>
          <cell r="AC102">
            <v>4.5467142857142866E-2</v>
          </cell>
          <cell r="AD102">
            <v>5.3180768572078465</v>
          </cell>
          <cell r="AE102">
            <v>3.5362931429644999</v>
          </cell>
          <cell r="AF102">
            <v>23.914886000033096</v>
          </cell>
          <cell r="AG102">
            <v>1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0.40500000000000003</v>
          </cell>
          <cell r="AM102">
            <v>0.11571428571428573</v>
          </cell>
          <cell r="AN102">
            <v>0.29700000000000004</v>
          </cell>
          <cell r="AO102">
            <v>8.4857142857142867E-2</v>
          </cell>
          <cell r="AP102">
            <v>9.0999999999999998E-2</v>
          </cell>
          <cell r="AQ102">
            <v>2.5999999999999999E-2</v>
          </cell>
          <cell r="AR102">
            <v>5.7659999999999991</v>
          </cell>
          <cell r="AS102">
            <v>1.6474285714285712</v>
          </cell>
          <cell r="AT102">
            <v>3.1220000000000008</v>
          </cell>
          <cell r="AU102">
            <v>0.89200000000000024</v>
          </cell>
          <cell r="AV102">
            <v>6.894000000000001</v>
          </cell>
          <cell r="AW102">
            <v>1.9697142857142862</v>
          </cell>
        </row>
        <row r="103">
          <cell r="B103">
            <v>224200</v>
          </cell>
          <cell r="D103">
            <v>100</v>
          </cell>
          <cell r="F103">
            <v>2400</v>
          </cell>
          <cell r="G103">
            <v>1133.8971366963031</v>
          </cell>
          <cell r="H103">
            <v>889.00484292015869</v>
          </cell>
          <cell r="I103">
            <v>947.77781896301792</v>
          </cell>
          <cell r="J103">
            <v>1066.4854383530628</v>
          </cell>
          <cell r="K103">
            <v>947.77781896301792</v>
          </cell>
          <cell r="L103">
            <v>859.77210880991504</v>
          </cell>
          <cell r="M103">
            <v>1179.0797046690443</v>
          </cell>
          <cell r="N103">
            <v>1081.4273917669218</v>
          </cell>
          <cell r="O103">
            <v>5</v>
          </cell>
          <cell r="P103">
            <v>2.7</v>
          </cell>
          <cell r="Q103">
            <v>4.5</v>
          </cell>
          <cell r="R103">
            <v>7.8</v>
          </cell>
          <cell r="S103">
            <v>4.7</v>
          </cell>
          <cell r="T103">
            <v>8.1</v>
          </cell>
          <cell r="U103">
            <v>9.8000000000000007</v>
          </cell>
          <cell r="V103">
            <v>16.600000000000001</v>
          </cell>
          <cell r="W103">
            <v>12.6</v>
          </cell>
          <cell r="X103">
            <v>5</v>
          </cell>
          <cell r="Y103">
            <v>7.0011428571428577E-3</v>
          </cell>
          <cell r="Z103">
            <v>3.3129714285714276E-2</v>
          </cell>
          <cell r="AA103">
            <v>3.6678665714285721</v>
          </cell>
          <cell r="AB103">
            <v>0.48907399999999995</v>
          </cell>
          <cell r="AC103">
            <v>1.0377117142857146</v>
          </cell>
          <cell r="AD103">
            <v>5.3371954282917304</v>
          </cell>
          <cell r="AE103">
            <v>34.727399143104556</v>
          </cell>
          <cell r="AF103">
            <v>9.5473531429815264</v>
          </cell>
          <cell r="AG103">
            <v>1</v>
          </cell>
          <cell r="AH103">
            <v>0</v>
          </cell>
          <cell r="AI103">
            <v>0</v>
          </cell>
          <cell r="AJ103">
            <v>1.4999999999999999E-2</v>
          </cell>
          <cell r="AK103">
            <v>4.2857142857142859E-3</v>
          </cell>
          <cell r="AL103">
            <v>0.41800000000000009</v>
          </cell>
          <cell r="AM103">
            <v>0.11942857142857145</v>
          </cell>
          <cell r="AN103">
            <v>3.9E-2</v>
          </cell>
          <cell r="AO103">
            <v>1.1142857142857144E-2</v>
          </cell>
          <cell r="AP103">
            <v>5.6000000000000001E-2</v>
          </cell>
          <cell r="AQ103">
            <v>1.6E-2</v>
          </cell>
          <cell r="AR103">
            <v>3.2729999999999984</v>
          </cell>
          <cell r="AS103">
            <v>0.93514285714285661</v>
          </cell>
          <cell r="AT103">
            <v>4.8259999999999996</v>
          </cell>
          <cell r="AU103">
            <v>1.3788571428571428</v>
          </cell>
          <cell r="AV103">
            <v>1.8190000000000002</v>
          </cell>
          <cell r="AW103">
            <v>0.5197142857142858</v>
          </cell>
        </row>
        <row r="104">
          <cell r="B104">
            <v>224300</v>
          </cell>
          <cell r="D104">
            <v>100</v>
          </cell>
          <cell r="F104">
            <v>2400</v>
          </cell>
          <cell r="G104">
            <v>969.92011096046667</v>
          </cell>
          <cell r="H104">
            <v>896.32928227942875</v>
          </cell>
          <cell r="I104">
            <v>940.40929148387477</v>
          </cell>
          <cell r="J104">
            <v>1308.0909035772854</v>
          </cell>
          <cell r="K104">
            <v>947.77781896301792</v>
          </cell>
          <cell r="L104">
            <v>867.07045346755422</v>
          </cell>
          <cell r="M104">
            <v>1179.0797046690443</v>
          </cell>
          <cell r="N104">
            <v>1292.8394104863235</v>
          </cell>
          <cell r="O104">
            <v>5</v>
          </cell>
          <cell r="P104">
            <v>2.4</v>
          </cell>
          <cell r="Q104">
            <v>4.5</v>
          </cell>
          <cell r="R104">
            <v>7.6</v>
          </cell>
          <cell r="S104">
            <v>4.4000000000000004</v>
          </cell>
          <cell r="T104">
            <v>9</v>
          </cell>
          <cell r="U104">
            <v>11.4</v>
          </cell>
          <cell r="V104">
            <v>13.9</v>
          </cell>
          <cell r="W104">
            <v>11.9</v>
          </cell>
          <cell r="X104">
            <v>5</v>
          </cell>
          <cell r="Y104">
            <v>6.0362857142857145E-3</v>
          </cell>
          <cell r="Z104">
            <v>0.26080200000000003</v>
          </cell>
          <cell r="AA104">
            <v>8.1304068571428552</v>
          </cell>
          <cell r="AB104">
            <v>1.9837477142857143</v>
          </cell>
          <cell r="AC104">
            <v>3.7719677142857129</v>
          </cell>
          <cell r="AD104">
            <v>8.7951982857309083</v>
          </cell>
          <cell r="AE104">
            <v>21.916349428573337</v>
          </cell>
          <cell r="AF104">
            <v>3.0657634287684297</v>
          </cell>
          <cell r="AG104">
            <v>1</v>
          </cell>
          <cell r="AH104">
            <v>0</v>
          </cell>
          <cell r="AI104">
            <v>0</v>
          </cell>
          <cell r="AJ104">
            <v>0.01</v>
          </cell>
          <cell r="AK104">
            <v>2.8571428571428571E-3</v>
          </cell>
          <cell r="AL104">
            <v>1.452</v>
          </cell>
          <cell r="AM104">
            <v>0.41485714285714287</v>
          </cell>
          <cell r="AN104">
            <v>0.21199999999999999</v>
          </cell>
          <cell r="AO104">
            <v>6.0571428571428568E-2</v>
          </cell>
          <cell r="AP104">
            <v>0.22400000000000006</v>
          </cell>
          <cell r="AQ104">
            <v>6.4000000000000015E-2</v>
          </cell>
          <cell r="AR104">
            <v>2.1920000000000006</v>
          </cell>
          <cell r="AS104">
            <v>0.62628571428571445</v>
          </cell>
          <cell r="AT104">
            <v>3.2120000000000015</v>
          </cell>
          <cell r="AU104">
            <v>0.91771428571428615</v>
          </cell>
          <cell r="AV104">
            <v>0.90000000000000047</v>
          </cell>
          <cell r="AW104">
            <v>0.25714285714285728</v>
          </cell>
        </row>
        <row r="105">
          <cell r="B105">
            <v>224400</v>
          </cell>
          <cell r="D105">
            <v>100</v>
          </cell>
          <cell r="F105">
            <v>2400</v>
          </cell>
          <cell r="G105">
            <v>903.66014007017816</v>
          </cell>
          <cell r="H105">
            <v>729.58178541361997</v>
          </cell>
          <cell r="I105">
            <v>925.69081731380709</v>
          </cell>
          <cell r="J105">
            <v>1232.0277899355417</v>
          </cell>
          <cell r="K105">
            <v>1163.9978682815049</v>
          </cell>
          <cell r="L105">
            <v>962.53326575902634</v>
          </cell>
          <cell r="M105">
            <v>1407.6830258868333</v>
          </cell>
          <cell r="N105">
            <v>1300.4627614991207</v>
          </cell>
          <cell r="O105">
            <v>5</v>
          </cell>
          <cell r="P105">
            <v>1.8</v>
          </cell>
          <cell r="Q105">
            <v>4</v>
          </cell>
          <cell r="R105">
            <v>5.8</v>
          </cell>
          <cell r="S105">
            <v>3.3</v>
          </cell>
          <cell r="T105">
            <v>9</v>
          </cell>
          <cell r="U105">
            <v>10.1</v>
          </cell>
          <cell r="V105">
            <v>5.7</v>
          </cell>
          <cell r="W105">
            <v>13.9</v>
          </cell>
          <cell r="X105">
            <v>5</v>
          </cell>
          <cell r="Y105">
            <v>2.0281428571428572E-2</v>
          </cell>
          <cell r="Z105">
            <v>3.0230668571428589</v>
          </cell>
          <cell r="AA105">
            <v>11.718586857142862</v>
          </cell>
          <cell r="AB105">
            <v>5.6419019999999982</v>
          </cell>
          <cell r="AC105">
            <v>9.4154991428571382</v>
          </cell>
          <cell r="AD105">
            <v>10.513775714145391</v>
          </cell>
          <cell r="AE105">
            <v>1.1733999957357133E-2</v>
          </cell>
          <cell r="AF105">
            <v>4.9400417142895288</v>
          </cell>
          <cell r="AG105">
            <v>1</v>
          </cell>
          <cell r="AH105">
            <v>0</v>
          </cell>
          <cell r="AI105">
            <v>0</v>
          </cell>
          <cell r="AJ105">
            <v>8.1000000000000003E-2</v>
          </cell>
          <cell r="AK105">
            <v>2.3142857142857146E-2</v>
          </cell>
          <cell r="AL105">
            <v>3.4229999999999996</v>
          </cell>
          <cell r="AM105">
            <v>0.97799999999999987</v>
          </cell>
          <cell r="AN105">
            <v>0.74400000000000022</v>
          </cell>
          <cell r="AO105">
            <v>0.21257142857142863</v>
          </cell>
          <cell r="AP105">
            <v>0.78000000000000014</v>
          </cell>
          <cell r="AQ105">
            <v>0.22285714285714292</v>
          </cell>
          <cell r="AR105">
            <v>4.7600000000000007</v>
          </cell>
          <cell r="AS105">
            <v>1.3600000000000003</v>
          </cell>
          <cell r="AT105">
            <v>2.6009999999999991</v>
          </cell>
          <cell r="AU105">
            <v>0.74314285714285688</v>
          </cell>
          <cell r="AV105">
            <v>2.9639999999999991</v>
          </cell>
          <cell r="AW105">
            <v>0.84685714285714264</v>
          </cell>
        </row>
        <row r="106">
          <cell r="B106">
            <v>224500</v>
          </cell>
          <cell r="D106">
            <v>100</v>
          </cell>
          <cell r="F106">
            <v>2400</v>
          </cell>
          <cell r="G106">
            <v>940.40929148387477</v>
          </cell>
          <cell r="H106">
            <v>1179.0797046690443</v>
          </cell>
          <cell r="I106">
            <v>1088.9066909086803</v>
          </cell>
          <cell r="J106">
            <v>896.32928227942875</v>
          </cell>
          <cell r="K106">
            <v>1415.3760296701792</v>
          </cell>
          <cell r="L106">
            <v>1632.534281437959</v>
          </cell>
          <cell r="M106">
            <v>1369.2859267828333</v>
          </cell>
          <cell r="N106">
            <v>2043.951124197913</v>
          </cell>
          <cell r="O106">
            <v>5</v>
          </cell>
          <cell r="P106">
            <v>2.7</v>
          </cell>
          <cell r="Q106">
            <v>4.2</v>
          </cell>
          <cell r="R106">
            <v>7.8</v>
          </cell>
          <cell r="S106">
            <v>4.2</v>
          </cell>
          <cell r="T106">
            <v>9</v>
          </cell>
          <cell r="U106">
            <v>13.3</v>
          </cell>
          <cell r="V106">
            <v>8</v>
          </cell>
          <cell r="W106">
            <v>9.4</v>
          </cell>
          <cell r="X106">
            <v>5</v>
          </cell>
          <cell r="Y106">
            <v>5.7131428571428585E-3</v>
          </cell>
          <cell r="Z106">
            <v>8.0191428571428566E-2</v>
          </cell>
          <cell r="AA106">
            <v>4.4338451428571419</v>
          </cell>
          <cell r="AB106">
            <v>1.8909502857142855</v>
          </cell>
          <cell r="AC106">
            <v>30.955235428571431</v>
          </cell>
          <cell r="AD106">
            <v>0.72023485709190371</v>
          </cell>
          <cell r="AE106">
            <v>1.7720285811424256E-2</v>
          </cell>
          <cell r="AF106">
            <v>3.4149857142448412</v>
          </cell>
          <cell r="AG106">
            <v>1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0.23300000000000004</v>
          </cell>
          <cell r="AM106">
            <v>6.6571428571428587E-2</v>
          </cell>
          <cell r="AN106">
            <v>1.7999999999999999E-2</v>
          </cell>
          <cell r="AO106">
            <v>5.1428571428571426E-3</v>
          </cell>
          <cell r="AP106">
            <v>1.8500000000000003</v>
          </cell>
          <cell r="AQ106">
            <v>0.52857142857142869</v>
          </cell>
          <cell r="AR106">
            <v>2.1819999999999995</v>
          </cell>
          <cell r="AS106">
            <v>0.62342857142857133</v>
          </cell>
          <cell r="AT106">
            <v>3.3569999999999998</v>
          </cell>
          <cell r="AU106">
            <v>0.95914285714285707</v>
          </cell>
          <cell r="AV106">
            <v>3.015000000000001</v>
          </cell>
          <cell r="AW106">
            <v>0.86142857142857165</v>
          </cell>
        </row>
        <row r="107">
          <cell r="B107">
            <v>224600</v>
          </cell>
          <cell r="D107">
            <v>100</v>
          </cell>
          <cell r="E107" t="str">
            <v>LVUP</v>
          </cell>
          <cell r="F107">
            <v>2400</v>
          </cell>
          <cell r="G107">
            <v>1239.61199485866</v>
          </cell>
          <cell r="H107">
            <v>1179.0797046690443</v>
          </cell>
          <cell r="I107">
            <v>1392.3105434968738</v>
          </cell>
          <cell r="J107">
            <v>1703.0193239784985</v>
          </cell>
          <cell r="K107">
            <v>2140.2414226279534</v>
          </cell>
          <cell r="L107">
            <v>2261.2584746707039</v>
          </cell>
          <cell r="M107">
            <v>2027.9492866579153</v>
          </cell>
          <cell r="N107">
            <v>2587.3085250225595</v>
          </cell>
          <cell r="O107">
            <v>5</v>
          </cell>
          <cell r="P107">
            <v>2.5</v>
          </cell>
          <cell r="Q107">
            <v>3.6</v>
          </cell>
          <cell r="R107">
            <v>6.2</v>
          </cell>
          <cell r="S107">
            <v>3.5</v>
          </cell>
          <cell r="T107">
            <v>12.4</v>
          </cell>
          <cell r="U107">
            <v>15.9</v>
          </cell>
          <cell r="V107">
            <v>10.8</v>
          </cell>
          <cell r="W107">
            <v>19</v>
          </cell>
          <cell r="X107">
            <v>5</v>
          </cell>
          <cell r="Y107">
            <v>1.0516857142857144E-2</v>
          </cell>
          <cell r="Z107">
            <v>3.0209428571428571E-2</v>
          </cell>
          <cell r="AA107">
            <v>10.518023714285709</v>
          </cell>
          <cell r="AB107">
            <v>0.50764657142857128</v>
          </cell>
          <cell r="AC107">
            <v>9.7044631428571471</v>
          </cell>
          <cell r="AD107">
            <v>5.5119257141876234</v>
          </cell>
          <cell r="AE107">
            <v>1.2208000056403021E-2</v>
          </cell>
          <cell r="AF107">
            <v>8.9817297142784938</v>
          </cell>
          <cell r="AG107">
            <v>1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1.948</v>
          </cell>
          <cell r="AM107">
            <v>0.55657142857142861</v>
          </cell>
          <cell r="AN107">
            <v>0.13700000000000001</v>
          </cell>
          <cell r="AO107">
            <v>3.9142857142857146E-2</v>
          </cell>
          <cell r="AP107">
            <v>0.90200000000000036</v>
          </cell>
          <cell r="AQ107">
            <v>0.25771428571428584</v>
          </cell>
          <cell r="AR107">
            <v>3.9640000000000004</v>
          </cell>
          <cell r="AS107">
            <v>1.1325714285714286</v>
          </cell>
          <cell r="AT107">
            <v>2.6910000000000003</v>
          </cell>
          <cell r="AU107">
            <v>0.76885714285714291</v>
          </cell>
          <cell r="AV107">
            <v>6.2519999999999989</v>
          </cell>
          <cell r="AW107">
            <v>1.7862857142857138</v>
          </cell>
        </row>
        <row r="108">
          <cell r="B108">
            <v>224700</v>
          </cell>
          <cell r="D108">
            <v>100</v>
          </cell>
          <cell r="F108">
            <v>2400</v>
          </cell>
          <cell r="G108">
            <v>881.68686350582311</v>
          </cell>
          <cell r="H108">
            <v>918.34094770960019</v>
          </cell>
          <cell r="I108">
            <v>1141.4143845528677</v>
          </cell>
          <cell r="J108">
            <v>992.11669898009654</v>
          </cell>
          <cell r="K108">
            <v>2677.7751018477688</v>
          </cell>
          <cell r="L108">
            <v>2603.7321454085227</v>
          </cell>
          <cell r="M108">
            <v>1399.9945240242332</v>
          </cell>
          <cell r="N108">
            <v>2124.1601929381172</v>
          </cell>
          <cell r="O108">
            <v>5</v>
          </cell>
          <cell r="P108">
            <v>2.4</v>
          </cell>
          <cell r="Q108">
            <v>4.3</v>
          </cell>
          <cell r="R108">
            <v>8.1999999999999993</v>
          </cell>
          <cell r="S108">
            <v>4.5999999999999996</v>
          </cell>
          <cell r="T108">
            <v>10.1</v>
          </cell>
          <cell r="U108">
            <v>12.6</v>
          </cell>
          <cell r="V108">
            <v>7.8</v>
          </cell>
          <cell r="W108">
            <v>13.7</v>
          </cell>
          <cell r="X108">
            <v>5</v>
          </cell>
          <cell r="Y108">
            <v>6.8142857142857137E-3</v>
          </cell>
          <cell r="Z108">
            <v>2.8530857142857143E-2</v>
          </cell>
          <cell r="AA108">
            <v>5.9150297142857129</v>
          </cell>
          <cell r="AB108">
            <v>1.8168857142857136E-2</v>
          </cell>
          <cell r="AC108">
            <v>8.4092774285714285</v>
          </cell>
          <cell r="AD108">
            <v>16.324479714201516</v>
          </cell>
          <cell r="AE108">
            <v>1.2834285620280676E-3</v>
          </cell>
          <cell r="AF108">
            <v>11.054374000089512</v>
          </cell>
          <cell r="AG108">
            <v>1</v>
          </cell>
          <cell r="AH108">
            <v>0</v>
          </cell>
          <cell r="AI108">
            <v>0</v>
          </cell>
          <cell r="AJ108">
            <v>7.0000000000000001E-3</v>
          </cell>
          <cell r="AK108">
            <v>2E-3</v>
          </cell>
          <cell r="AL108">
            <v>1.2669999999999992</v>
          </cell>
          <cell r="AM108">
            <v>0.36199999999999977</v>
          </cell>
          <cell r="AN108">
            <v>0</v>
          </cell>
          <cell r="AO108">
            <v>0</v>
          </cell>
          <cell r="AP108">
            <v>1.3679999999999994</v>
          </cell>
          <cell r="AQ108">
            <v>0.39085714285714268</v>
          </cell>
          <cell r="AR108">
            <v>3.5710000000000002</v>
          </cell>
          <cell r="AS108">
            <v>1.0202857142857145</v>
          </cell>
          <cell r="AT108">
            <v>0.84700000000000031</v>
          </cell>
          <cell r="AU108">
            <v>0.24200000000000008</v>
          </cell>
          <cell r="AV108">
            <v>4.4669999999999979</v>
          </cell>
          <cell r="AW108">
            <v>1.2762857142857136</v>
          </cell>
        </row>
        <row r="109">
          <cell r="B109">
            <v>224800</v>
          </cell>
          <cell r="D109">
            <v>100</v>
          </cell>
          <cell r="F109">
            <v>2400</v>
          </cell>
          <cell r="G109">
            <v>1570.1531011812642</v>
          </cell>
          <cell r="H109">
            <v>1179.0797046690443</v>
          </cell>
          <cell r="I109">
            <v>1546.8278973790657</v>
          </cell>
          <cell r="J109">
            <v>1399.9945240242332</v>
          </cell>
          <cell r="K109">
            <v>2269.3514284137736</v>
          </cell>
          <cell r="L109">
            <v>2448.1641845558238</v>
          </cell>
          <cell r="M109">
            <v>1616.9146372142454</v>
          </cell>
          <cell r="N109">
            <v>3463.4576756795273</v>
          </cell>
          <cell r="O109">
            <v>5</v>
          </cell>
          <cell r="P109">
            <v>2.4</v>
          </cell>
          <cell r="Q109">
            <v>4.4000000000000004</v>
          </cell>
          <cell r="R109">
            <v>9.5</v>
          </cell>
          <cell r="S109">
            <v>4.5999999999999996</v>
          </cell>
          <cell r="T109">
            <v>11.4</v>
          </cell>
          <cell r="U109">
            <v>16.5</v>
          </cell>
          <cell r="V109">
            <v>6.8</v>
          </cell>
          <cell r="W109">
            <v>17.3</v>
          </cell>
          <cell r="X109">
            <v>5</v>
          </cell>
          <cell r="Y109">
            <v>0.19903199999999999</v>
          </cell>
          <cell r="Z109">
            <v>5.1802731428571418</v>
          </cell>
          <cell r="AA109">
            <v>28.827377142857145</v>
          </cell>
          <cell r="AB109">
            <v>1.0257085714285714</v>
          </cell>
          <cell r="AC109">
            <v>16.50723257142857</v>
          </cell>
          <cell r="AD109">
            <v>12.631733142642299</v>
          </cell>
          <cell r="AE109">
            <v>1.021999995367868E-3</v>
          </cell>
          <cell r="AF109">
            <v>11.149005428450449</v>
          </cell>
          <cell r="AG109">
            <v>1</v>
          </cell>
          <cell r="AH109">
            <v>7.0000000000000001E-3</v>
          </cell>
          <cell r="AI109">
            <v>2E-3</v>
          </cell>
          <cell r="AJ109">
            <v>0.10100000000000001</v>
          </cell>
          <cell r="AK109">
            <v>2.8857142857142862E-2</v>
          </cell>
          <cell r="AL109">
            <v>2.6880000000000006</v>
          </cell>
          <cell r="AM109">
            <v>0.76800000000000024</v>
          </cell>
          <cell r="AN109">
            <v>1.2E-2</v>
          </cell>
          <cell r="AO109">
            <v>3.4285714285714284E-3</v>
          </cell>
          <cell r="AP109">
            <v>3.9480000000000004</v>
          </cell>
          <cell r="AQ109">
            <v>1.1280000000000001</v>
          </cell>
          <cell r="AR109">
            <v>5.2260000000000009</v>
          </cell>
          <cell r="AS109">
            <v>1.4931428571428575</v>
          </cell>
          <cell r="AT109">
            <v>0.5149999999999999</v>
          </cell>
          <cell r="AU109">
            <v>0.14714285714285713</v>
          </cell>
          <cell r="AV109">
            <v>3.1260000000000003</v>
          </cell>
          <cell r="AW109">
            <v>0.89314285714285724</v>
          </cell>
        </row>
        <row r="110">
          <cell r="B110">
            <v>224900</v>
          </cell>
          <cell r="D110">
            <v>100</v>
          </cell>
          <cell r="F110">
            <v>2400</v>
          </cell>
          <cell r="G110">
            <v>1648.1699542114034</v>
          </cell>
          <cell r="H110">
            <v>1562.3738799923231</v>
          </cell>
          <cell r="I110">
            <v>1908.3722951778116</v>
          </cell>
          <cell r="J110">
            <v>1679.4889089034632</v>
          </cell>
          <cell r="K110">
            <v>1111.3775201534081</v>
          </cell>
          <cell r="L110">
            <v>1269.9983267804409</v>
          </cell>
          <cell r="M110">
            <v>1156.4647775229939</v>
          </cell>
          <cell r="N110">
            <v>1916.319704806064</v>
          </cell>
          <cell r="O110">
            <v>5</v>
          </cell>
          <cell r="P110">
            <v>2.5</v>
          </cell>
          <cell r="Q110">
            <v>4.8</v>
          </cell>
          <cell r="R110">
            <v>8.5</v>
          </cell>
          <cell r="S110">
            <v>5</v>
          </cell>
          <cell r="T110">
            <v>9.4</v>
          </cell>
          <cell r="U110">
            <v>13.1</v>
          </cell>
          <cell r="V110">
            <v>5.9</v>
          </cell>
          <cell r="W110">
            <v>15.7</v>
          </cell>
          <cell r="X110">
            <v>5</v>
          </cell>
          <cell r="Y110">
            <v>3.9010857142857139E-2</v>
          </cell>
          <cell r="Z110">
            <v>0.98790428571428579</v>
          </cell>
          <cell r="AA110">
            <v>6.594016571428571</v>
          </cell>
          <cell r="AB110">
            <v>0.77064828571428579</v>
          </cell>
          <cell r="AC110">
            <v>7.1469731428571395</v>
          </cell>
          <cell r="AD110">
            <v>13.962767428327281</v>
          </cell>
          <cell r="AE110">
            <v>2.0299999645778115E-3</v>
          </cell>
          <cell r="AF110">
            <v>6.2765108570473505</v>
          </cell>
          <cell r="AG110">
            <v>1</v>
          </cell>
          <cell r="AH110">
            <v>0</v>
          </cell>
          <cell r="AI110">
            <v>0</v>
          </cell>
          <cell r="AJ110">
            <v>8.0000000000000002E-3</v>
          </cell>
          <cell r="AK110">
            <v>2.2857142857142859E-3</v>
          </cell>
          <cell r="AL110">
            <v>0.55200000000000005</v>
          </cell>
          <cell r="AM110">
            <v>0.15771428571428572</v>
          </cell>
          <cell r="AN110">
            <v>7.0999999999999994E-2</v>
          </cell>
          <cell r="AO110">
            <v>2.0285714285714282E-2</v>
          </cell>
          <cell r="AP110">
            <v>0.65300000000000002</v>
          </cell>
          <cell r="AQ110">
            <v>0.18657142857142858</v>
          </cell>
          <cell r="AR110">
            <v>6.3260000000000023</v>
          </cell>
          <cell r="AS110">
            <v>1.8074285714285721</v>
          </cell>
          <cell r="AT110">
            <v>1.0030000000000003</v>
          </cell>
          <cell r="AU110">
            <v>0.28657142857142864</v>
          </cell>
          <cell r="AV110">
            <v>4.7229999999999999</v>
          </cell>
          <cell r="AW110">
            <v>1.3494285714285714</v>
          </cell>
        </row>
        <row r="111">
          <cell r="B111">
            <v>225000</v>
          </cell>
          <cell r="D111">
            <v>100</v>
          </cell>
          <cell r="F111">
            <v>2400</v>
          </cell>
          <cell r="G111">
            <v>816.12289224383505</v>
          </cell>
          <cell r="H111">
            <v>1133.8971366963031</v>
          </cell>
          <cell r="I111">
            <v>1254.7953056139079</v>
          </cell>
          <cell r="J111">
            <v>1103.8817845012861</v>
          </cell>
          <cell r="K111">
            <v>1703.0193239784985</v>
          </cell>
          <cell r="L111">
            <v>1508.0363927539986</v>
          </cell>
          <cell r="M111">
            <v>2269.3514284137736</v>
          </cell>
          <cell r="N111">
            <v>1956.1095192530709</v>
          </cell>
          <cell r="O111">
            <v>5</v>
          </cell>
          <cell r="P111">
            <v>2.5</v>
          </cell>
          <cell r="Q111">
            <v>5.2</v>
          </cell>
          <cell r="R111">
            <v>11.1</v>
          </cell>
          <cell r="S111">
            <v>5.7</v>
          </cell>
          <cell r="T111">
            <v>9.1</v>
          </cell>
          <cell r="U111">
            <v>9.4</v>
          </cell>
          <cell r="V111">
            <v>9.5</v>
          </cell>
          <cell r="W111">
            <v>11.2</v>
          </cell>
          <cell r="X111">
            <v>5</v>
          </cell>
          <cell r="Y111">
            <v>2.4565714285714286E-3</v>
          </cell>
          <cell r="Z111">
            <v>7.1660000000000005E-3</v>
          </cell>
          <cell r="AA111">
            <v>1.2245142857142857E-2</v>
          </cell>
          <cell r="AB111">
            <v>9.0122857142857123E-3</v>
          </cell>
          <cell r="AC111">
            <v>0.6233482857142858</v>
          </cell>
          <cell r="AD111">
            <v>14.365700285382951</v>
          </cell>
          <cell r="AE111">
            <v>1.3826845713942386</v>
          </cell>
          <cell r="AF111">
            <v>10.436357999846596</v>
          </cell>
          <cell r="AG111">
            <v>1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8.9999999999999993E-3</v>
          </cell>
          <cell r="AM111">
            <v>2.5714285714285713E-3</v>
          </cell>
          <cell r="AN111">
            <v>0</v>
          </cell>
          <cell r="AO111">
            <v>0</v>
          </cell>
          <cell r="AP111">
            <v>0.24900000000000011</v>
          </cell>
          <cell r="AQ111">
            <v>7.1142857142857174E-2</v>
          </cell>
          <cell r="AR111">
            <v>4.1829999999999998</v>
          </cell>
          <cell r="AS111">
            <v>1.1951428571428571</v>
          </cell>
          <cell r="AT111">
            <v>3.339</v>
          </cell>
          <cell r="AU111">
            <v>0.95399999999999996</v>
          </cell>
          <cell r="AV111">
            <v>3.302</v>
          </cell>
          <cell r="AW111">
            <v>0.94342857142857151</v>
          </cell>
        </row>
        <row r="112">
          <cell r="B112">
            <v>225100</v>
          </cell>
          <cell r="D112">
            <v>100</v>
          </cell>
          <cell r="E112" t="str">
            <v>LVUP</v>
          </cell>
          <cell r="F112">
            <v>2400</v>
          </cell>
          <cell r="G112">
            <v>2768.5703869695276</v>
          </cell>
          <cell r="H112">
            <v>2391.1121990588595</v>
          </cell>
          <cell r="I112">
            <v>2926.1481995450367</v>
          </cell>
          <cell r="J112">
            <v>2992.7726677751107</v>
          </cell>
          <cell r="K112">
            <v>867.07045346755422</v>
          </cell>
          <cell r="L112">
            <v>1156.4647775229939</v>
          </cell>
          <cell r="M112">
            <v>1156.4647775229939</v>
          </cell>
          <cell r="N112">
            <v>1036.6689708612066</v>
          </cell>
          <cell r="O112">
            <v>5</v>
          </cell>
          <cell r="P112">
            <v>2.9</v>
          </cell>
          <cell r="Q112">
            <v>5</v>
          </cell>
          <cell r="R112">
            <v>8</v>
          </cell>
          <cell r="S112">
            <v>6</v>
          </cell>
          <cell r="T112">
            <v>8.3000000000000007</v>
          </cell>
          <cell r="U112">
            <v>10.5</v>
          </cell>
          <cell r="V112">
            <v>13.7</v>
          </cell>
          <cell r="W112">
            <v>12.8</v>
          </cell>
          <cell r="X112">
            <v>5</v>
          </cell>
          <cell r="Y112">
            <v>3.0243797142857147</v>
          </cell>
          <cell r="Z112">
            <v>2.4051831428571431</v>
          </cell>
          <cell r="AA112">
            <v>8.6420708571428584</v>
          </cell>
          <cell r="AB112">
            <v>3.0333448571428576</v>
          </cell>
          <cell r="AC112">
            <v>1.6533151428571429</v>
          </cell>
          <cell r="AD112">
            <v>23.634735142733721</v>
          </cell>
          <cell r="AE112">
            <v>4.1882237143066954</v>
          </cell>
          <cell r="AF112">
            <v>13.897955714247567</v>
          </cell>
          <cell r="AG112">
            <v>1</v>
          </cell>
          <cell r="AH112">
            <v>0.63000000000000012</v>
          </cell>
          <cell r="AI112">
            <v>0.18000000000000005</v>
          </cell>
          <cell r="AJ112">
            <v>0.10500000000000001</v>
          </cell>
          <cell r="AK112">
            <v>3.0000000000000002E-2</v>
          </cell>
          <cell r="AL112">
            <v>1.742</v>
          </cell>
          <cell r="AM112">
            <v>0.49771428571428572</v>
          </cell>
          <cell r="AN112">
            <v>2.4249999999999994</v>
          </cell>
          <cell r="AO112">
            <v>0.69285714285714273</v>
          </cell>
          <cell r="AP112">
            <v>0.28800000000000003</v>
          </cell>
          <cell r="AQ112">
            <v>8.2285714285714295E-2</v>
          </cell>
          <cell r="AR112">
            <v>6.5149999999999997</v>
          </cell>
          <cell r="AS112">
            <v>1.8614285714285712</v>
          </cell>
          <cell r="AT112">
            <v>6.0860000000000003</v>
          </cell>
          <cell r="AU112">
            <v>1.7388571428571431</v>
          </cell>
          <cell r="AV112">
            <v>3.5409999999999986</v>
          </cell>
          <cell r="AW112">
            <v>1.0117142857142851</v>
          </cell>
          <cell r="BD112">
            <v>1100</v>
          </cell>
          <cell r="BE112">
            <v>4500</v>
          </cell>
          <cell r="BF112">
            <v>19340</v>
          </cell>
          <cell r="BG112">
            <v>7340</v>
          </cell>
          <cell r="BH112">
            <v>5600</v>
          </cell>
          <cell r="BI112">
            <v>27140</v>
          </cell>
          <cell r="BJ112">
            <v>29840</v>
          </cell>
          <cell r="BK112">
            <v>15640</v>
          </cell>
        </row>
        <row r="113">
          <cell r="B113">
            <v>225200</v>
          </cell>
          <cell r="D113">
            <v>100</v>
          </cell>
          <cell r="F113">
            <v>2400</v>
          </cell>
          <cell r="G113">
            <v>2976.1015068024171</v>
          </cell>
          <cell r="H113">
            <v>1789.5931636761973</v>
          </cell>
          <cell r="I113">
            <v>2909.517304440938</v>
          </cell>
          <cell r="J113">
            <v>3675.8800897117185</v>
          </cell>
          <cell r="K113">
            <v>889.00484292015869</v>
          </cell>
          <cell r="L113">
            <v>1006.9441147709224</v>
          </cell>
          <cell r="M113">
            <v>1269.9983267804409</v>
          </cell>
          <cell r="N113">
            <v>1224.4485839625554</v>
          </cell>
          <cell r="O113">
            <v>5</v>
          </cell>
          <cell r="P113">
            <v>3.4</v>
          </cell>
          <cell r="Q113">
            <v>6.3</v>
          </cell>
          <cell r="R113">
            <v>9.4</v>
          </cell>
          <cell r="S113">
            <v>6.2</v>
          </cell>
          <cell r="T113">
            <v>8</v>
          </cell>
          <cell r="U113">
            <v>12.5</v>
          </cell>
          <cell r="V113">
            <v>10.9</v>
          </cell>
          <cell r="W113">
            <v>13.4</v>
          </cell>
          <cell r="X113">
            <v>5</v>
          </cell>
          <cell r="Y113">
            <v>6.7797142857142865E-3</v>
          </cell>
          <cell r="Z113">
            <v>0.37848714285714263</v>
          </cell>
          <cell r="AA113">
            <v>24.711932571428573</v>
          </cell>
          <cell r="AB113">
            <v>5.8970082857142794</v>
          </cell>
          <cell r="AC113">
            <v>6.2442942857142834</v>
          </cell>
          <cell r="AD113">
            <v>25.797051714354925</v>
          </cell>
          <cell r="AE113">
            <v>5.1525597142444335</v>
          </cell>
          <cell r="AF113">
            <v>46.379661428130689</v>
          </cell>
          <cell r="AG113">
            <v>1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4.5840000000000005</v>
          </cell>
          <cell r="AM113">
            <v>1.3097142857142858</v>
          </cell>
          <cell r="AN113">
            <v>2.3890000000000002</v>
          </cell>
          <cell r="AO113">
            <v>0.68257142857142861</v>
          </cell>
          <cell r="AP113">
            <v>0.65000000000000013</v>
          </cell>
          <cell r="AQ113">
            <v>0.18571428571428575</v>
          </cell>
          <cell r="AR113">
            <v>6.4189999999999987</v>
          </cell>
          <cell r="AS113">
            <v>1.8339999999999996</v>
          </cell>
          <cell r="AT113">
            <v>6.2340000000000027</v>
          </cell>
          <cell r="AU113">
            <v>1.7811428571428578</v>
          </cell>
          <cell r="AV113">
            <v>10.992999999999999</v>
          </cell>
          <cell r="AW113">
            <v>3.1408571428571426</v>
          </cell>
        </row>
        <row r="114">
          <cell r="B114">
            <v>225300</v>
          </cell>
          <cell r="D114">
            <v>100</v>
          </cell>
          <cell r="F114">
            <v>2400</v>
          </cell>
          <cell r="G114">
            <v>1758.0586493341486</v>
          </cell>
          <cell r="H114">
            <v>1500.2908181189769</v>
          </cell>
          <cell r="I114">
            <v>1021.7949613996097</v>
          </cell>
          <cell r="J114">
            <v>1239.61199485866</v>
          </cell>
          <cell r="K114">
            <v>925.69081731380709</v>
          </cell>
          <cell r="L114">
            <v>758.3128189981494</v>
          </cell>
          <cell r="M114">
            <v>1254.7953056139079</v>
          </cell>
          <cell r="N114">
            <v>1484.8125325814749</v>
          </cell>
          <cell r="O114">
            <v>5</v>
          </cell>
          <cell r="P114">
            <v>3.8</v>
          </cell>
          <cell r="Q114">
            <v>5.7</v>
          </cell>
          <cell r="R114">
            <v>8.1999999999999993</v>
          </cell>
          <cell r="S114">
            <v>5.8</v>
          </cell>
          <cell r="T114">
            <v>7.7</v>
          </cell>
          <cell r="U114">
            <v>10.199999999999999</v>
          </cell>
          <cell r="V114">
            <v>11.1</v>
          </cell>
          <cell r="W114">
            <v>12.9</v>
          </cell>
          <cell r="X114">
            <v>5</v>
          </cell>
          <cell r="Y114">
            <v>1.1025105714285717</v>
          </cell>
          <cell r="Z114">
            <v>1.3032000000000002E-2</v>
          </cell>
          <cell r="AA114">
            <v>0.95388228571428568</v>
          </cell>
          <cell r="AB114">
            <v>5.9601142857142866E-2</v>
          </cell>
          <cell r="AC114">
            <v>0.76955457142857131</v>
          </cell>
          <cell r="AD114">
            <v>30.023795142790245</v>
          </cell>
          <cell r="AE114">
            <v>14.181349714298246</v>
          </cell>
          <cell r="AF114">
            <v>20.495520285744661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0.15799999999999997</v>
          </cell>
          <cell r="AM114">
            <v>4.5142857142857137E-2</v>
          </cell>
          <cell r="AN114">
            <v>2.5999999999999999E-2</v>
          </cell>
          <cell r="AO114">
            <v>7.4285714285714285E-3</v>
          </cell>
          <cell r="AP114">
            <v>0.18300000000000002</v>
          </cell>
          <cell r="AQ114">
            <v>5.2285714285714296E-2</v>
          </cell>
          <cell r="AR114">
            <v>6.2839999999999989</v>
          </cell>
          <cell r="AS114">
            <v>1.7954285714285712</v>
          </cell>
          <cell r="AT114">
            <v>8.8190000000000026</v>
          </cell>
          <cell r="AU114">
            <v>2.5197142857142865</v>
          </cell>
          <cell r="AV114">
            <v>6.394000000000001</v>
          </cell>
          <cell r="AW114">
            <v>1.8268571428571432</v>
          </cell>
        </row>
        <row r="115">
          <cell r="B115">
            <v>225400</v>
          </cell>
          <cell r="D115">
            <v>100</v>
          </cell>
          <cell r="F115">
            <v>2400</v>
          </cell>
          <cell r="G115">
            <v>2431.848929160587</v>
          </cell>
          <cell r="H115">
            <v>1742.3140227050615</v>
          </cell>
          <cell r="I115">
            <v>1585.7239225459728</v>
          </cell>
          <cell r="J115">
            <v>1163.9978682815049</v>
          </cell>
          <cell r="K115">
            <v>1006.9441147709224</v>
          </cell>
          <cell r="L115">
            <v>1285.2208727222899</v>
          </cell>
          <cell r="M115">
            <v>1254.7953056139079</v>
          </cell>
          <cell r="N115">
            <v>1695.1719572508696</v>
          </cell>
          <cell r="O115">
            <v>5</v>
          </cell>
          <cell r="P115">
            <v>3.1</v>
          </cell>
          <cell r="Q115">
            <v>6.6</v>
          </cell>
          <cell r="R115">
            <v>9.5</v>
          </cell>
          <cell r="S115">
            <v>5.9</v>
          </cell>
          <cell r="T115">
            <v>8.5</v>
          </cell>
          <cell r="U115">
            <v>11.4</v>
          </cell>
          <cell r="V115">
            <v>10.7</v>
          </cell>
          <cell r="W115">
            <v>20.5</v>
          </cell>
          <cell r="X115">
            <v>5</v>
          </cell>
          <cell r="Y115">
            <v>2.9331999999999997E-2</v>
          </cell>
          <cell r="Z115">
            <v>3.2205714285714282E-2</v>
          </cell>
          <cell r="AA115">
            <v>13.201515142857145</v>
          </cell>
          <cell r="AB115">
            <v>2.8312202857142856</v>
          </cell>
          <cell r="AC115">
            <v>11.782807142857148</v>
          </cell>
          <cell r="AD115">
            <v>11.257373714460643</v>
          </cell>
          <cell r="AE115">
            <v>2.9048485713134502</v>
          </cell>
          <cell r="AF115">
            <v>23.157120285710612</v>
          </cell>
          <cell r="AG115">
            <v>1</v>
          </cell>
          <cell r="AH115">
            <v>9.7000000000000003E-2</v>
          </cell>
          <cell r="AI115">
            <v>2.7714285714285716E-2</v>
          </cell>
          <cell r="AJ115">
            <v>0</v>
          </cell>
          <cell r="AK115">
            <v>0</v>
          </cell>
          <cell r="AL115">
            <v>1.4570000000000001</v>
          </cell>
          <cell r="AM115">
            <v>0.41628571428571437</v>
          </cell>
          <cell r="AN115">
            <v>0.21899999999999997</v>
          </cell>
          <cell r="AO115">
            <v>6.257142857142857E-2</v>
          </cell>
          <cell r="AP115">
            <v>0.68000000000000038</v>
          </cell>
          <cell r="AQ115">
            <v>0.19428571428571439</v>
          </cell>
          <cell r="AR115">
            <v>4.4649999999999999</v>
          </cell>
          <cell r="AS115">
            <v>1.2757142857142858</v>
          </cell>
          <cell r="AT115">
            <v>1.9500000000000002</v>
          </cell>
          <cell r="AU115">
            <v>0.55714285714285716</v>
          </cell>
          <cell r="AV115">
            <v>3.6490000000000005</v>
          </cell>
          <cell r="AW115">
            <v>1.0425714285714287</v>
          </cell>
        </row>
        <row r="116">
          <cell r="B116">
            <v>225500</v>
          </cell>
          <cell r="D116">
            <v>100</v>
          </cell>
          <cell r="E116" t="str">
            <v>Culvert</v>
          </cell>
          <cell r="F116">
            <v>2400</v>
          </cell>
          <cell r="G116">
            <v>992.11669898009654</v>
          </cell>
          <cell r="H116">
            <v>1156.4647775229939</v>
          </cell>
          <cell r="I116">
            <v>1126.3852246651932</v>
          </cell>
          <cell r="J116">
            <v>910.99737534475878</v>
          </cell>
          <cell r="K116">
            <v>1742.3140227050615</v>
          </cell>
          <cell r="L116">
            <v>1956.1095192530709</v>
          </cell>
          <cell r="M116">
            <v>1726.5846255962872</v>
          </cell>
          <cell r="N116">
            <v>1988.0040147746786</v>
          </cell>
          <cell r="O116">
            <v>5</v>
          </cell>
          <cell r="P116">
            <v>2.4</v>
          </cell>
          <cell r="Q116">
            <v>6</v>
          </cell>
          <cell r="R116">
            <v>10.9</v>
          </cell>
          <cell r="S116">
            <v>5.8</v>
          </cell>
          <cell r="T116">
            <v>8.9</v>
          </cell>
          <cell r="U116">
            <v>10.1</v>
          </cell>
          <cell r="V116">
            <v>10.199999999999999</v>
          </cell>
          <cell r="W116">
            <v>10.6</v>
          </cell>
          <cell r="X116">
            <v>5</v>
          </cell>
          <cell r="Y116">
            <v>1.2324857142857137E-2</v>
          </cell>
          <cell r="Z116">
            <v>1.0353239999999997</v>
          </cell>
          <cell r="AA116">
            <v>11.797532285714286</v>
          </cell>
          <cell r="AB116">
            <v>1.6355714285714286E-2</v>
          </cell>
          <cell r="AC116">
            <v>3.4170799999999995</v>
          </cell>
          <cell r="AD116">
            <v>25.29859714278766</v>
          </cell>
          <cell r="AE116">
            <v>5.440599428669386</v>
          </cell>
          <cell r="AF116">
            <v>10.476340857018746</v>
          </cell>
          <cell r="AG116">
            <v>1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0.85100000000000042</v>
          </cell>
          <cell r="AM116">
            <v>0.24314285714285727</v>
          </cell>
          <cell r="AN116">
            <v>0.01</v>
          </cell>
          <cell r="AO116">
            <v>2.8571428571428571E-3</v>
          </cell>
          <cell r="AP116">
            <v>0.54500000000000015</v>
          </cell>
          <cell r="AQ116">
            <v>0.15571428571428575</v>
          </cell>
          <cell r="AR116">
            <v>6.4529999999999994</v>
          </cell>
          <cell r="AS116">
            <v>1.8437142857142856</v>
          </cell>
          <cell r="AT116">
            <v>3.0499999999999994</v>
          </cell>
          <cell r="AU116">
            <v>0.87142857142857122</v>
          </cell>
          <cell r="AV116">
            <v>3.754</v>
          </cell>
          <cell r="AW116">
            <v>1.0725714285714287</v>
          </cell>
        </row>
        <row r="117">
          <cell r="B117">
            <v>225600</v>
          </cell>
          <cell r="D117">
            <v>100</v>
          </cell>
          <cell r="F117">
            <v>2400</v>
          </cell>
          <cell r="G117">
            <v>751.11894250048181</v>
          </cell>
          <cell r="H117">
            <v>679.59532156711441</v>
          </cell>
          <cell r="I117">
            <v>969.92011096046667</v>
          </cell>
          <cell r="J117">
            <v>962.53326575902634</v>
          </cell>
          <cell r="K117">
            <v>1021.7949613996097</v>
          </cell>
          <cell r="L117">
            <v>1194.1822393313262</v>
          </cell>
          <cell r="M117">
            <v>1797.4861450333169</v>
          </cell>
          <cell r="N117">
            <v>1500.2908181189769</v>
          </cell>
          <cell r="O117">
            <v>5</v>
          </cell>
          <cell r="P117">
            <v>2.2000000000000002</v>
          </cell>
          <cell r="Q117">
            <v>5.4</v>
          </cell>
          <cell r="R117">
            <v>9.1999999999999993</v>
          </cell>
          <cell r="S117">
            <v>6.3</v>
          </cell>
          <cell r="T117">
            <v>8</v>
          </cell>
          <cell r="U117">
            <v>10.6</v>
          </cell>
          <cell r="V117">
            <v>23.1</v>
          </cell>
          <cell r="W117">
            <v>15.9</v>
          </cell>
          <cell r="X117">
            <v>5</v>
          </cell>
          <cell r="Y117">
            <v>1.1066571428571426E-2</v>
          </cell>
          <cell r="Z117">
            <v>4.2543888571428568</v>
          </cell>
          <cell r="AA117">
            <v>4.8498791428571426</v>
          </cell>
          <cell r="AB117">
            <v>3.6152571428571416E-2</v>
          </cell>
          <cell r="AC117">
            <v>1.0449037142857145</v>
          </cell>
          <cell r="AD117">
            <v>22.595404571179664</v>
          </cell>
          <cell r="AE117">
            <v>29.191195999895502</v>
          </cell>
          <cell r="AF117">
            <v>18.935241999769897</v>
          </cell>
          <cell r="AG117">
            <v>1</v>
          </cell>
          <cell r="AH117">
            <v>0</v>
          </cell>
          <cell r="AI117">
            <v>0</v>
          </cell>
          <cell r="AJ117">
            <v>3.7999999999999999E-2</v>
          </cell>
          <cell r="AK117">
            <v>1.0857142857142857E-2</v>
          </cell>
          <cell r="AL117">
            <v>1.0920000000000001</v>
          </cell>
          <cell r="AM117">
            <v>0.31200000000000006</v>
          </cell>
          <cell r="AN117">
            <v>2.7E-2</v>
          </cell>
          <cell r="AO117">
            <v>7.7142857142857143E-3</v>
          </cell>
          <cell r="AP117">
            <v>6.1000000000000006E-2</v>
          </cell>
          <cell r="AQ117">
            <v>1.7428571428571432E-2</v>
          </cell>
          <cell r="AR117">
            <v>3.648000000000001</v>
          </cell>
          <cell r="AS117">
            <v>1.0422857142857145</v>
          </cell>
          <cell r="AT117">
            <v>10.123000000000001</v>
          </cell>
          <cell r="AU117">
            <v>2.8922857142857148</v>
          </cell>
          <cell r="AV117">
            <v>1.4169999999999996</v>
          </cell>
          <cell r="AW117">
            <v>0.40485714285714275</v>
          </cell>
        </row>
        <row r="118">
          <cell r="B118">
            <v>225700</v>
          </cell>
          <cell r="D118">
            <v>100</v>
          </cell>
          <cell r="F118">
            <v>2400</v>
          </cell>
          <cell r="G118">
            <v>1088.9066909086803</v>
          </cell>
          <cell r="H118">
            <v>955.15248948738645</v>
          </cell>
          <cell r="I118">
            <v>1133.8971366963031</v>
          </cell>
          <cell r="J118">
            <v>1179.0797046690443</v>
          </cell>
          <cell r="K118">
            <v>918.34094770960019</v>
          </cell>
          <cell r="L118">
            <v>1384.6311038989984</v>
          </cell>
          <cell r="M118">
            <v>1908.3722951778116</v>
          </cell>
          <cell r="N118">
            <v>1392.3105434968738</v>
          </cell>
          <cell r="O118">
            <v>5</v>
          </cell>
          <cell r="P118">
            <v>2.7</v>
          </cell>
          <cell r="Q118">
            <v>5.4</v>
          </cell>
          <cell r="R118">
            <v>9</v>
          </cell>
          <cell r="S118">
            <v>5.2</v>
          </cell>
          <cell r="T118">
            <v>9</v>
          </cell>
          <cell r="U118">
            <v>15</v>
          </cell>
          <cell r="V118">
            <v>14.6</v>
          </cell>
          <cell r="W118">
            <v>14.2</v>
          </cell>
          <cell r="X118">
            <v>5</v>
          </cell>
          <cell r="Y118">
            <v>1.549285714285714E-2</v>
          </cell>
          <cell r="Z118">
            <v>0.62725657142857105</v>
          </cell>
          <cell r="AA118">
            <v>9.9988777142857099</v>
          </cell>
          <cell r="AB118">
            <v>4.0000962857142843</v>
          </cell>
          <cell r="AC118">
            <v>2.208554857142857</v>
          </cell>
          <cell r="AD118">
            <v>11.025401428418158</v>
          </cell>
          <cell r="AE118">
            <v>6.0944262858166018</v>
          </cell>
          <cell r="AF118">
            <v>7.5562594285903675</v>
          </cell>
          <cell r="AG118">
            <v>1</v>
          </cell>
          <cell r="AH118">
            <v>1.0999999999999999E-2</v>
          </cell>
          <cell r="AI118">
            <v>3.1428571428571426E-3</v>
          </cell>
          <cell r="AJ118">
            <v>6.8000000000000005E-2</v>
          </cell>
          <cell r="AK118">
            <v>1.942857142857143E-2</v>
          </cell>
          <cell r="AL118">
            <v>1.7820000000000005</v>
          </cell>
          <cell r="AM118">
            <v>0.50914285714285734</v>
          </cell>
          <cell r="AN118">
            <v>0.46700000000000008</v>
          </cell>
          <cell r="AO118">
            <v>0.13342857142857145</v>
          </cell>
          <cell r="AP118">
            <v>1.7000000000000001E-2</v>
          </cell>
          <cell r="AQ118">
            <v>4.8571428571428576E-3</v>
          </cell>
          <cell r="AR118">
            <v>1.0190000000000001</v>
          </cell>
          <cell r="AS118">
            <v>0.29114285714285715</v>
          </cell>
          <cell r="AT118">
            <v>6.6029999999999989</v>
          </cell>
          <cell r="AU118">
            <v>1.8865714285714281</v>
          </cell>
          <cell r="AV118">
            <v>0.62500000000000011</v>
          </cell>
          <cell r="AW118">
            <v>0.1785714285714286</v>
          </cell>
        </row>
        <row r="119">
          <cell r="B119">
            <v>225800</v>
          </cell>
          <cell r="D119">
            <v>100</v>
          </cell>
          <cell r="F119">
            <v>2400</v>
          </cell>
          <cell r="G119">
            <v>708.11254048486353</v>
          </cell>
          <cell r="H119">
            <v>630</v>
          </cell>
          <cell r="I119">
            <v>765.51401510598794</v>
          </cell>
          <cell r="J119">
            <v>1096.3914983427599</v>
          </cell>
          <cell r="K119">
            <v>1232.0277899355417</v>
          </cell>
          <cell r="L119">
            <v>1492.5495255811823</v>
          </cell>
          <cell r="M119">
            <v>2084.0143117893726</v>
          </cell>
          <cell r="N119">
            <v>1892.4881211470883</v>
          </cell>
          <cell r="O119">
            <v>5</v>
          </cell>
          <cell r="P119">
            <v>1.9</v>
          </cell>
          <cell r="Q119">
            <v>4.3</v>
          </cell>
          <cell r="R119">
            <v>8.3000000000000007</v>
          </cell>
          <cell r="S119">
            <v>4.5</v>
          </cell>
          <cell r="T119">
            <v>8.5</v>
          </cell>
          <cell r="U119">
            <v>12.1</v>
          </cell>
          <cell r="V119">
            <v>13.7</v>
          </cell>
          <cell r="W119">
            <v>16.5</v>
          </cell>
          <cell r="X119">
            <v>5</v>
          </cell>
          <cell r="Y119">
            <v>8.8837142857142847E-3</v>
          </cell>
          <cell r="Z119">
            <v>1.4119142857142854E-2</v>
          </cell>
          <cell r="AA119">
            <v>2.9656482857142841</v>
          </cell>
          <cell r="AB119">
            <v>1.4339914285714286</v>
          </cell>
          <cell r="AC119">
            <v>3.9203142857142853E-2</v>
          </cell>
          <cell r="AD119">
            <v>15.614330285575726</v>
          </cell>
          <cell r="AE119">
            <v>18.193098857116023</v>
          </cell>
          <cell r="AF119">
            <v>5.9861145713840234</v>
          </cell>
          <cell r="AG119">
            <v>1</v>
          </cell>
          <cell r="AH119">
            <v>5.5000000000000007E-2</v>
          </cell>
          <cell r="AI119">
            <v>1.5714285714285715E-2</v>
          </cell>
          <cell r="AJ119">
            <v>0</v>
          </cell>
          <cell r="AK119">
            <v>0</v>
          </cell>
          <cell r="AL119">
            <v>0.94200000000000006</v>
          </cell>
          <cell r="AM119">
            <v>0.26914285714285718</v>
          </cell>
          <cell r="AN119">
            <v>1.3999999999999999E-2</v>
          </cell>
          <cell r="AO119">
            <v>4.0000000000000001E-3</v>
          </cell>
          <cell r="AP119">
            <v>7.0000000000000001E-3</v>
          </cell>
          <cell r="AQ119">
            <v>2E-3</v>
          </cell>
          <cell r="AR119">
            <v>1.0510000000000004</v>
          </cell>
          <cell r="AS119">
            <v>0.30028571428571438</v>
          </cell>
          <cell r="AT119">
            <v>5.121999999999999</v>
          </cell>
          <cell r="AU119">
            <v>1.4634285714285711</v>
          </cell>
          <cell r="AV119">
            <v>0.56500000000000028</v>
          </cell>
          <cell r="AW119">
            <v>0.1614285714285715</v>
          </cell>
        </row>
        <row r="120">
          <cell r="B120">
            <v>225900</v>
          </cell>
          <cell r="D120">
            <v>100</v>
          </cell>
          <cell r="E120" t="str">
            <v>Culvert</v>
          </cell>
          <cell r="F120">
            <v>2400</v>
          </cell>
          <cell r="G120">
            <v>1051.5658816158889</v>
          </cell>
          <cell r="H120">
            <v>837.91704502403161</v>
          </cell>
          <cell r="I120">
            <v>992.11669898009654</v>
          </cell>
          <cell r="J120">
            <v>1051.5658816158889</v>
          </cell>
          <cell r="K120">
            <v>999.52746101122636</v>
          </cell>
          <cell r="L120">
            <v>933.04694483806918</v>
          </cell>
          <cell r="M120">
            <v>2546.2984323898372</v>
          </cell>
          <cell r="N120">
            <v>1338.6509464129631</v>
          </cell>
          <cell r="O120">
            <v>5</v>
          </cell>
          <cell r="P120">
            <v>2</v>
          </cell>
          <cell r="Q120">
            <v>4.5</v>
          </cell>
          <cell r="R120">
            <v>8.1999999999999993</v>
          </cell>
          <cell r="S120">
            <v>4.5</v>
          </cell>
          <cell r="T120">
            <v>7.4</v>
          </cell>
          <cell r="U120">
            <v>7.6</v>
          </cell>
          <cell r="V120">
            <v>13.1</v>
          </cell>
          <cell r="W120">
            <v>17.2</v>
          </cell>
          <cell r="X120">
            <v>5</v>
          </cell>
          <cell r="Y120">
            <v>1.6153714285714285E-2</v>
          </cell>
          <cell r="Z120">
            <v>4.0302857142857147E-2</v>
          </cell>
          <cell r="AA120">
            <v>16.999702571428578</v>
          </cell>
          <cell r="AB120">
            <v>1.0153191428571429</v>
          </cell>
          <cell r="AC120">
            <v>2.646289714285714</v>
          </cell>
          <cell r="AD120">
            <v>21.341619428523604</v>
          </cell>
          <cell r="AE120">
            <v>3.6832405714668544</v>
          </cell>
          <cell r="AF120">
            <v>34.57651828580039</v>
          </cell>
          <cell r="AG120">
            <v>1</v>
          </cell>
          <cell r="AH120">
            <v>0</v>
          </cell>
          <cell r="AI120">
            <v>0</v>
          </cell>
          <cell r="AJ120">
            <v>2.1999999999999999E-2</v>
          </cell>
          <cell r="AK120">
            <v>6.2857142857142851E-3</v>
          </cell>
          <cell r="AL120">
            <v>2.9099999999999993</v>
          </cell>
          <cell r="AM120">
            <v>0.83142857142857118</v>
          </cell>
          <cell r="AN120">
            <v>0.30300000000000005</v>
          </cell>
          <cell r="AO120">
            <v>8.6571428571428591E-2</v>
          </cell>
          <cell r="AP120">
            <v>4.2000000000000003E-2</v>
          </cell>
          <cell r="AQ120">
            <v>1.2E-2</v>
          </cell>
          <cell r="AR120">
            <v>2.718999999999999</v>
          </cell>
          <cell r="AS120">
            <v>0.77685714285714258</v>
          </cell>
          <cell r="AT120">
            <v>4.5749999999999984</v>
          </cell>
          <cell r="AU120">
            <v>1.3071428571428567</v>
          </cell>
          <cell r="AV120">
            <v>2.4709999999999996</v>
          </cell>
          <cell r="AW120">
            <v>0.70599999999999985</v>
          </cell>
        </row>
        <row r="121">
          <cell r="B121">
            <v>226000</v>
          </cell>
          <cell r="D121">
            <v>100</v>
          </cell>
          <cell r="F121">
            <v>2400</v>
          </cell>
          <cell r="G121">
            <v>867.07045346755422</v>
          </cell>
          <cell r="H121">
            <v>787.16098374695628</v>
          </cell>
          <cell r="I121">
            <v>918.34094770960019</v>
          </cell>
          <cell r="J121">
            <v>1066.4854383530628</v>
          </cell>
          <cell r="K121">
            <v>1640.3501217757289</v>
          </cell>
          <cell r="L121">
            <v>1430.7754662248362</v>
          </cell>
          <cell r="M121">
            <v>2067.9790432765103</v>
          </cell>
          <cell r="N121">
            <v>2140.2414226279534</v>
          </cell>
          <cell r="O121">
            <v>5</v>
          </cell>
          <cell r="P121">
            <v>1.9</v>
          </cell>
          <cell r="Q121">
            <v>3.5</v>
          </cell>
          <cell r="R121">
            <v>7.1</v>
          </cell>
          <cell r="S121">
            <v>3.7</v>
          </cell>
          <cell r="T121">
            <v>6.3</v>
          </cell>
          <cell r="U121">
            <v>9.6</v>
          </cell>
          <cell r="V121">
            <v>11.2</v>
          </cell>
          <cell r="W121">
            <v>13.8</v>
          </cell>
          <cell r="X121">
            <v>5</v>
          </cell>
          <cell r="Y121">
            <v>1.4124285714285712E-2</v>
          </cell>
          <cell r="Z121">
            <v>2.9875428571428567E-2</v>
          </cell>
          <cell r="AA121">
            <v>11.282848857142859</v>
          </cell>
          <cell r="AB121">
            <v>1.9601428571428572E-2</v>
          </cell>
          <cell r="AC121">
            <v>2.4340474285714286</v>
          </cell>
          <cell r="AD121">
            <v>19.238513714194987</v>
          </cell>
          <cell r="AE121">
            <v>6.4146125712667201</v>
          </cell>
          <cell r="AF121">
            <v>6.5490580000168954</v>
          </cell>
          <cell r="AG121">
            <v>1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0.70500000000000018</v>
          </cell>
          <cell r="AM121">
            <v>0.20142857142857151</v>
          </cell>
          <cell r="AN121">
            <v>0.04</v>
          </cell>
          <cell r="AO121">
            <v>1.1428571428571429E-2</v>
          </cell>
          <cell r="AP121">
            <v>0.38100000000000006</v>
          </cell>
          <cell r="AQ121">
            <v>0.10885714285714287</v>
          </cell>
          <cell r="AR121">
            <v>3.8379999999999974</v>
          </cell>
          <cell r="AS121">
            <v>1.0965714285714279</v>
          </cell>
          <cell r="AT121">
            <v>3.1879999999999993</v>
          </cell>
          <cell r="AU121">
            <v>0.91085714285714259</v>
          </cell>
          <cell r="AV121">
            <v>2.3770000000000002</v>
          </cell>
          <cell r="AW121">
            <v>0.67914285714285727</v>
          </cell>
        </row>
        <row r="122">
          <cell r="B122">
            <v>226100</v>
          </cell>
          <cell r="D122">
            <v>100</v>
          </cell>
          <cell r="F122">
            <v>2400</v>
          </cell>
          <cell r="G122">
            <v>845.1953597356478</v>
          </cell>
          <cell r="H122">
            <v>772.72247666720637</v>
          </cell>
          <cell r="I122">
            <v>874.37538612774995</v>
          </cell>
          <cell r="J122">
            <v>962.53326575902634</v>
          </cell>
          <cell r="K122">
            <v>1292.8394104863235</v>
          </cell>
          <cell r="L122">
            <v>984.71186322902849</v>
          </cell>
          <cell r="M122">
            <v>1438.4818610435104</v>
          </cell>
          <cell r="N122">
            <v>1399.9945240242332</v>
          </cell>
          <cell r="O122">
            <v>5</v>
          </cell>
          <cell r="P122">
            <v>1.9</v>
          </cell>
          <cell r="Q122">
            <v>3.8</v>
          </cell>
          <cell r="R122">
            <v>6.5</v>
          </cell>
          <cell r="S122">
            <v>4.2</v>
          </cell>
          <cell r="T122">
            <v>4.8</v>
          </cell>
          <cell r="U122">
            <v>7.3</v>
          </cell>
          <cell r="V122">
            <v>12.8</v>
          </cell>
          <cell r="W122">
            <v>10.199999999999999</v>
          </cell>
          <cell r="X122">
            <v>5</v>
          </cell>
          <cell r="Y122">
            <v>5.7780000000000001E-3</v>
          </cell>
          <cell r="Z122">
            <v>9.1425714285714287E-3</v>
          </cell>
          <cell r="AA122">
            <v>2.0863802857142852</v>
          </cell>
          <cell r="AB122">
            <v>1.5332971428571431</v>
          </cell>
          <cell r="AC122">
            <v>1.6975999999999998E-2</v>
          </cell>
          <cell r="AD122">
            <v>8.42501942841462</v>
          </cell>
          <cell r="AE122">
            <v>4.227063999890599</v>
          </cell>
          <cell r="AF122">
            <v>2.6143965714550013</v>
          </cell>
          <cell r="AG122">
            <v>1</v>
          </cell>
          <cell r="AH122">
            <v>0</v>
          </cell>
          <cell r="AI122">
            <v>0</v>
          </cell>
          <cell r="AJ122">
            <v>5.0000000000000001E-3</v>
          </cell>
          <cell r="AK122">
            <v>1.4285714285714286E-3</v>
          </cell>
          <cell r="AL122">
            <v>7.8000000000000014E-2</v>
          </cell>
          <cell r="AM122">
            <v>2.2285714285714287E-2</v>
          </cell>
          <cell r="AN122">
            <v>1.4529999999999998</v>
          </cell>
          <cell r="AO122">
            <v>0.41514285714285709</v>
          </cell>
          <cell r="AP122">
            <v>8.9999999999999993E-3</v>
          </cell>
          <cell r="AQ122">
            <v>2.5714285714285713E-3</v>
          </cell>
          <cell r="AR122">
            <v>3.1180000000000003</v>
          </cell>
          <cell r="AS122">
            <v>0.8908571428571429</v>
          </cell>
          <cell r="AT122">
            <v>6.1580000000000004</v>
          </cell>
          <cell r="AU122">
            <v>1.7594285714285716</v>
          </cell>
          <cell r="AV122">
            <v>1.8930000000000002</v>
          </cell>
          <cell r="AW122">
            <v>0.54085714285714293</v>
          </cell>
        </row>
        <row r="123">
          <cell r="B123">
            <v>226200</v>
          </cell>
          <cell r="D123">
            <v>100</v>
          </cell>
          <cell r="F123">
            <v>2400</v>
          </cell>
          <cell r="G123">
            <v>693.8382326525566</v>
          </cell>
          <cell r="H123">
            <v>808.87192909576549</v>
          </cell>
          <cell r="I123">
            <v>845.1953597356478</v>
          </cell>
          <cell r="J123">
            <v>925.69081731380709</v>
          </cell>
          <cell r="K123">
            <v>2391.1121990588595</v>
          </cell>
          <cell r="L123">
            <v>1369.2859267828333</v>
          </cell>
          <cell r="M123">
            <v>1624.7224482073527</v>
          </cell>
          <cell r="N123">
            <v>1133.8971366963031</v>
          </cell>
          <cell r="O123">
            <v>5</v>
          </cell>
          <cell r="P123">
            <v>2.1</v>
          </cell>
          <cell r="Q123">
            <v>4.5999999999999996</v>
          </cell>
          <cell r="R123">
            <v>8.6</v>
          </cell>
          <cell r="S123">
            <v>4.8</v>
          </cell>
          <cell r="T123">
            <v>6.2</v>
          </cell>
          <cell r="U123">
            <v>8.5</v>
          </cell>
          <cell r="V123">
            <v>9.6999999999999993</v>
          </cell>
          <cell r="W123">
            <v>9.4</v>
          </cell>
          <cell r="X123">
            <v>5</v>
          </cell>
          <cell r="Y123">
            <v>6.0937142857142865E-3</v>
          </cell>
          <cell r="Z123">
            <v>1.4940562857142858</v>
          </cell>
          <cell r="AA123">
            <v>20.380409428571422</v>
          </cell>
          <cell r="AB123">
            <v>5.542542571428573</v>
          </cell>
          <cell r="AC123">
            <v>0.53061628571428554</v>
          </cell>
          <cell r="AD123">
            <v>1.7132422856249128</v>
          </cell>
          <cell r="AE123">
            <v>2.0079468571860453</v>
          </cell>
          <cell r="AF123">
            <v>3.4541999994005472E-2</v>
          </cell>
          <cell r="AG123">
            <v>1</v>
          </cell>
          <cell r="AH123">
            <v>0</v>
          </cell>
          <cell r="AI123">
            <v>0</v>
          </cell>
          <cell r="AJ123">
            <v>4.9999999999999996E-2</v>
          </cell>
          <cell r="AK123">
            <v>1.4285714285714284E-2</v>
          </cell>
          <cell r="AL123">
            <v>5.4439999999999991</v>
          </cell>
          <cell r="AM123">
            <v>1.5554285714285712</v>
          </cell>
          <cell r="AN123">
            <v>0.94400000000000039</v>
          </cell>
          <cell r="AO123">
            <v>0.26971428571428585</v>
          </cell>
          <cell r="AP123">
            <v>0.54500000000000004</v>
          </cell>
          <cell r="AQ123">
            <v>0.15571428571428572</v>
          </cell>
          <cell r="AR123">
            <v>0.84600000000000031</v>
          </cell>
          <cell r="AS123">
            <v>0.24171428571428583</v>
          </cell>
          <cell r="AT123">
            <v>3.5630000000000006</v>
          </cell>
          <cell r="AU123">
            <v>1.0180000000000002</v>
          </cell>
          <cell r="AV123">
            <v>1.1060000000000003</v>
          </cell>
          <cell r="AW123">
            <v>0.31600000000000011</v>
          </cell>
        </row>
        <row r="124">
          <cell r="B124">
            <v>226300</v>
          </cell>
          <cell r="D124">
            <v>100</v>
          </cell>
          <cell r="F124">
            <v>2400</v>
          </cell>
          <cell r="G124">
            <v>1088.9066909086803</v>
          </cell>
          <cell r="H124">
            <v>852.48039605572819</v>
          </cell>
          <cell r="I124">
            <v>969.92011096046667</v>
          </cell>
          <cell r="J124">
            <v>1209.305266306578</v>
          </cell>
          <cell r="K124">
            <v>2669.5371530656535</v>
          </cell>
          <cell r="L124">
            <v>1995.9862471224847</v>
          </cell>
          <cell r="M124">
            <v>2156.3356089518838</v>
          </cell>
          <cell r="N124">
            <v>2245.0818823529366</v>
          </cell>
          <cell r="O124">
            <v>5</v>
          </cell>
          <cell r="P124">
            <v>2</v>
          </cell>
          <cell r="Q124">
            <v>4.9000000000000004</v>
          </cell>
          <cell r="R124">
            <v>8.1</v>
          </cell>
          <cell r="S124">
            <v>4.7</v>
          </cell>
          <cell r="T124">
            <v>8.9</v>
          </cell>
          <cell r="U124">
            <v>11.5</v>
          </cell>
          <cell r="V124">
            <v>10.3</v>
          </cell>
          <cell r="W124">
            <v>12</v>
          </cell>
          <cell r="X124">
            <v>5</v>
          </cell>
          <cell r="Y124">
            <v>1.3101999999999997E-2</v>
          </cell>
          <cell r="Z124">
            <v>1.4207142857142857E-2</v>
          </cell>
          <cell r="AA124">
            <v>6.5372791428571446</v>
          </cell>
          <cell r="AB124">
            <v>4.6234888571428563</v>
          </cell>
          <cell r="AC124">
            <v>1.0505911428571428</v>
          </cell>
          <cell r="AD124">
            <v>4.9581331429638178</v>
          </cell>
          <cell r="AE124">
            <v>17.156624857045585</v>
          </cell>
          <cell r="AF124">
            <v>3.9537525711488732</v>
          </cell>
          <cell r="AG124">
            <v>1</v>
          </cell>
          <cell r="AH124">
            <v>1.6E-2</v>
          </cell>
          <cell r="AI124">
            <v>4.5714285714285718E-3</v>
          </cell>
          <cell r="AJ124">
            <v>0</v>
          </cell>
          <cell r="AK124">
            <v>0</v>
          </cell>
          <cell r="AL124">
            <v>1.3119999999999994</v>
          </cell>
          <cell r="AM124">
            <v>0.37485714285714267</v>
          </cell>
          <cell r="AN124">
            <v>1.6769999999999998</v>
          </cell>
          <cell r="AO124">
            <v>0.47914285714285704</v>
          </cell>
          <cell r="AP124">
            <v>0.193</v>
          </cell>
          <cell r="AQ124">
            <v>5.5142857142857139E-2</v>
          </cell>
          <cell r="AR124">
            <v>1.3660000000000001</v>
          </cell>
          <cell r="AS124">
            <v>0.39028571428571435</v>
          </cell>
          <cell r="AT124">
            <v>13.312000000000001</v>
          </cell>
          <cell r="AU124">
            <v>3.8034285714285714</v>
          </cell>
          <cell r="AV124">
            <v>5.2150000000000016</v>
          </cell>
          <cell r="AW124">
            <v>1.4900000000000004</v>
          </cell>
        </row>
        <row r="125">
          <cell r="B125">
            <v>226400</v>
          </cell>
          <cell r="D125">
            <v>100</v>
          </cell>
          <cell r="E125" t="str">
            <v>LVUP</v>
          </cell>
          <cell r="F125">
            <v>2400</v>
          </cell>
          <cell r="G125">
            <v>2043.951124197913</v>
          </cell>
          <cell r="H125">
            <v>1781.7039104149794</v>
          </cell>
          <cell r="I125">
            <v>1765.9366401340747</v>
          </cell>
          <cell r="J125">
            <v>1860.762682688196</v>
          </cell>
          <cell r="K125">
            <v>1277.6071706110085</v>
          </cell>
          <cell r="L125">
            <v>1300.4627614991207</v>
          </cell>
          <cell r="M125">
            <v>1655.9937638553179</v>
          </cell>
          <cell r="N125">
            <v>1821.187329464864</v>
          </cell>
          <cell r="O125">
            <v>5</v>
          </cell>
          <cell r="P125">
            <v>3</v>
          </cell>
          <cell r="Q125">
            <v>5.2</v>
          </cell>
          <cell r="R125">
            <v>8.9</v>
          </cell>
          <cell r="S125">
            <v>5.3</v>
          </cell>
          <cell r="T125">
            <v>6.6</v>
          </cell>
          <cell r="U125">
            <v>9.1</v>
          </cell>
          <cell r="V125">
            <v>13.8</v>
          </cell>
          <cell r="W125">
            <v>9</v>
          </cell>
          <cell r="X125">
            <v>5</v>
          </cell>
          <cell r="Y125">
            <v>0.59501000000000015</v>
          </cell>
          <cell r="Z125">
            <v>0.33891914285714281</v>
          </cell>
          <cell r="AA125">
            <v>16.836190857142856</v>
          </cell>
          <cell r="AB125">
            <v>6.5685420000000025</v>
          </cell>
          <cell r="AC125">
            <v>1.3964111428571435</v>
          </cell>
          <cell r="AD125">
            <v>19.19873828573159</v>
          </cell>
          <cell r="AE125">
            <v>31.422298000775744</v>
          </cell>
          <cell r="AF125">
            <v>0.15720942852973938</v>
          </cell>
          <cell r="AG125">
            <v>1</v>
          </cell>
          <cell r="AH125">
            <v>1.7999999999999999E-2</v>
          </cell>
          <cell r="AI125">
            <v>5.1428571428571426E-3</v>
          </cell>
          <cell r="AJ125">
            <v>7.6999999999999999E-2</v>
          </cell>
          <cell r="AK125">
            <v>2.2000000000000002E-2</v>
          </cell>
          <cell r="AL125">
            <v>2.8779999999999992</v>
          </cell>
          <cell r="AM125">
            <v>0.82228571428571406</v>
          </cell>
          <cell r="AN125">
            <v>1.4989999999999997</v>
          </cell>
          <cell r="AO125">
            <v>0.42828571428571421</v>
          </cell>
          <cell r="AP125">
            <v>3.5000000000000003E-2</v>
          </cell>
          <cell r="AQ125">
            <v>0.01</v>
          </cell>
          <cell r="AR125">
            <v>2.7260000000000004</v>
          </cell>
          <cell r="AS125">
            <v>0.77885714285714291</v>
          </cell>
          <cell r="AT125">
            <v>22.767999999999994</v>
          </cell>
          <cell r="AU125">
            <v>6.5051428571428556</v>
          </cell>
          <cell r="AV125">
            <v>4.5139999999999993</v>
          </cell>
          <cell r="AW125">
            <v>1.2897142857142856</v>
          </cell>
        </row>
        <row r="126">
          <cell r="B126">
            <v>226500</v>
          </cell>
          <cell r="D126">
            <v>100</v>
          </cell>
          <cell r="F126">
            <v>2400</v>
          </cell>
          <cell r="G126">
            <v>1194.1822393313262</v>
          </cell>
          <cell r="H126">
            <v>1399.9945240242332</v>
          </cell>
          <cell r="I126">
            <v>1059.0228449564595</v>
          </cell>
          <cell r="J126">
            <v>1073.9536308283714</v>
          </cell>
          <cell r="K126">
            <v>1066.4854383530628</v>
          </cell>
          <cell r="L126">
            <v>947.77781896301792</v>
          </cell>
          <cell r="M126">
            <v>1292.8394104863235</v>
          </cell>
          <cell r="N126">
            <v>1353.9591531232527</v>
          </cell>
          <cell r="O126">
            <v>5</v>
          </cell>
          <cell r="P126">
            <v>2.7</v>
          </cell>
          <cell r="Q126">
            <v>6.5</v>
          </cell>
          <cell r="R126">
            <v>12.3</v>
          </cell>
          <cell r="S126">
            <v>8.3000000000000007</v>
          </cell>
          <cell r="T126">
            <v>6.8</v>
          </cell>
          <cell r="U126">
            <v>10.6</v>
          </cell>
          <cell r="V126">
            <v>11.1</v>
          </cell>
          <cell r="W126">
            <v>17.8</v>
          </cell>
          <cell r="X126">
            <v>5</v>
          </cell>
          <cell r="Y126">
            <v>1.2107428571428576E-2</v>
          </cell>
          <cell r="Z126">
            <v>4.3813428571428573E-2</v>
          </cell>
          <cell r="AA126">
            <v>19.679146857142861</v>
          </cell>
          <cell r="AB126">
            <v>7.6908780000000023</v>
          </cell>
          <cell r="AC126">
            <v>1.6919168571428573</v>
          </cell>
          <cell r="AD126">
            <v>6.8524340000581718</v>
          </cell>
          <cell r="AE126">
            <v>30.395865428807404</v>
          </cell>
          <cell r="AF126">
            <v>9.9491428409303924E-3</v>
          </cell>
          <cell r="AG126">
            <v>1</v>
          </cell>
          <cell r="AH126">
            <v>0</v>
          </cell>
          <cell r="AI126">
            <v>0</v>
          </cell>
          <cell r="AJ126">
            <v>1.3000000000000001E-2</v>
          </cell>
          <cell r="AK126">
            <v>3.7142857142857142E-3</v>
          </cell>
          <cell r="AL126">
            <v>2.1989999999999981</v>
          </cell>
          <cell r="AM126">
            <v>0.62828571428571367</v>
          </cell>
          <cell r="AN126">
            <v>0.47900000000000015</v>
          </cell>
          <cell r="AO126">
            <v>0.1368571428571429</v>
          </cell>
          <cell r="AP126">
            <v>0.13600000000000001</v>
          </cell>
          <cell r="AQ126">
            <v>3.8857142857142861E-2</v>
          </cell>
          <cell r="AR126">
            <v>3.2569999999999983</v>
          </cell>
          <cell r="AS126">
            <v>0.93057142857142816</v>
          </cell>
          <cell r="AT126">
            <v>25.427000000000007</v>
          </cell>
          <cell r="AU126">
            <v>7.2648571428571449</v>
          </cell>
          <cell r="AV126">
            <v>4.3069999999999995</v>
          </cell>
          <cell r="AW126">
            <v>1.2305714285714284</v>
          </cell>
        </row>
        <row r="127">
          <cell r="B127">
            <v>226600</v>
          </cell>
          <cell r="D127">
            <v>100</v>
          </cell>
          <cell r="F127">
            <v>2400</v>
          </cell>
          <cell r="G127">
            <v>751.11894250048181</v>
          </cell>
          <cell r="H127">
            <v>787.16098374695628</v>
          </cell>
          <cell r="I127">
            <v>881.68686350582311</v>
          </cell>
          <cell r="J127">
            <v>1247.201174685119</v>
          </cell>
          <cell r="K127">
            <v>1148.9369406040728</v>
          </cell>
          <cell r="L127">
            <v>962.53326575902634</v>
          </cell>
          <cell r="M127">
            <v>1269.9983267804409</v>
          </cell>
          <cell r="N127">
            <v>1323.3614732793083</v>
          </cell>
          <cell r="O127">
            <v>5</v>
          </cell>
          <cell r="P127">
            <v>2.2000000000000002</v>
          </cell>
          <cell r="Q127">
            <v>5.9</v>
          </cell>
          <cell r="R127">
            <v>11.6</v>
          </cell>
          <cell r="S127">
            <v>7.4</v>
          </cell>
          <cell r="T127">
            <v>8.9</v>
          </cell>
          <cell r="U127">
            <v>11.6</v>
          </cell>
          <cell r="V127">
            <v>20.8</v>
          </cell>
          <cell r="W127">
            <v>15.9</v>
          </cell>
          <cell r="X127">
            <v>5</v>
          </cell>
          <cell r="Y127">
            <v>1.9719428571428572E-2</v>
          </cell>
          <cell r="Z127">
            <v>3.4396285714285726E-2</v>
          </cell>
          <cell r="AA127">
            <v>22.881719142857147</v>
          </cell>
          <cell r="AB127">
            <v>3.3328080000000018</v>
          </cell>
          <cell r="AC127">
            <v>0.93684657142857164</v>
          </cell>
          <cell r="AD127">
            <v>12.88334314288139</v>
          </cell>
          <cell r="AE127">
            <v>13.832522000190185</v>
          </cell>
          <cell r="AF127">
            <v>13.700339428690503</v>
          </cell>
          <cell r="AG127">
            <v>1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1.5559999999999998</v>
          </cell>
          <cell r="AM127">
            <v>0.44457142857142856</v>
          </cell>
          <cell r="AN127">
            <v>0.17500000000000002</v>
          </cell>
          <cell r="AO127">
            <v>0.05</v>
          </cell>
          <cell r="AP127">
            <v>0.33700000000000002</v>
          </cell>
          <cell r="AQ127">
            <v>9.6285714285714294E-2</v>
          </cell>
          <cell r="AR127">
            <v>1.9709999999999994</v>
          </cell>
          <cell r="AS127">
            <v>0.56314285714285695</v>
          </cell>
          <cell r="AT127">
            <v>4.754999999999999</v>
          </cell>
          <cell r="AU127">
            <v>1.3585714285714283</v>
          </cell>
          <cell r="AV127">
            <v>1.9399999999999997</v>
          </cell>
          <cell r="AW127">
            <v>0.55428571428571416</v>
          </cell>
        </row>
        <row r="128">
          <cell r="B128">
            <v>226700</v>
          </cell>
          <cell r="D128">
            <v>100</v>
          </cell>
          <cell r="E128" t="str">
            <v>Culvert</v>
          </cell>
          <cell r="F128">
            <v>2400</v>
          </cell>
          <cell r="G128">
            <v>1194.1822393313262</v>
          </cell>
          <cell r="H128">
            <v>830.64549775330681</v>
          </cell>
          <cell r="I128">
            <v>1141.4143845528677</v>
          </cell>
          <cell r="J128">
            <v>918.34094770960019</v>
          </cell>
          <cell r="K128">
            <v>1781.7039104149794</v>
          </cell>
          <cell r="L128">
            <v>1837.0065261399629</v>
          </cell>
          <cell r="M128">
            <v>1948.1445587120309</v>
          </cell>
          <cell r="N128">
            <v>3201.9885123278937</v>
          </cell>
          <cell r="O128">
            <v>5</v>
          </cell>
          <cell r="P128">
            <v>2.8</v>
          </cell>
          <cell r="Q128">
            <v>5.4</v>
          </cell>
          <cell r="R128">
            <v>12.9</v>
          </cell>
          <cell r="S128">
            <v>7.7</v>
          </cell>
          <cell r="T128">
            <v>9.8000000000000007</v>
          </cell>
          <cell r="U128">
            <v>10.5</v>
          </cell>
          <cell r="V128">
            <v>13.1</v>
          </cell>
          <cell r="W128">
            <v>16.5</v>
          </cell>
          <cell r="X128">
            <v>5</v>
          </cell>
          <cell r="Y128">
            <v>4.4765142857142858E-2</v>
          </cell>
          <cell r="Z128">
            <v>1.978771428571429E-2</v>
          </cell>
          <cell r="AA128">
            <v>19.721541428571427</v>
          </cell>
          <cell r="AB128">
            <v>5.2182257142857145</v>
          </cell>
          <cell r="AC128">
            <v>3.8897142857142845E-2</v>
          </cell>
          <cell r="AD128">
            <v>4.8987257143851677</v>
          </cell>
          <cell r="AE128">
            <v>4.5458639997713899</v>
          </cell>
          <cell r="AF128">
            <v>8.8944357142312196</v>
          </cell>
          <cell r="AG128">
            <v>1</v>
          </cell>
          <cell r="AH128">
            <v>0</v>
          </cell>
          <cell r="AI128">
            <v>0</v>
          </cell>
          <cell r="AJ128">
            <v>6.0000000000000001E-3</v>
          </cell>
          <cell r="AK128">
            <v>1.7142857142857142E-3</v>
          </cell>
          <cell r="AL128">
            <v>1.0610000000000004</v>
          </cell>
          <cell r="AM128">
            <v>0.30314285714285727</v>
          </cell>
          <cell r="AN128">
            <v>0.19500000000000001</v>
          </cell>
          <cell r="AO128">
            <v>5.5714285714285716E-2</v>
          </cell>
          <cell r="AP128">
            <v>2.5000000000000001E-2</v>
          </cell>
          <cell r="AQ128">
            <v>7.1428571428571435E-3</v>
          </cell>
          <cell r="AR128">
            <v>2.2859999999999996</v>
          </cell>
          <cell r="AS128">
            <v>0.65314285714285703</v>
          </cell>
          <cell r="AT128">
            <v>4.0280000000000005</v>
          </cell>
          <cell r="AU128">
            <v>1.150857142857143</v>
          </cell>
          <cell r="AV128">
            <v>8.5109999999999957</v>
          </cell>
          <cell r="AW128">
            <v>2.4317142857142846</v>
          </cell>
        </row>
        <row r="129">
          <cell r="B129">
            <v>226800</v>
          </cell>
          <cell r="D129">
            <v>100</v>
          </cell>
          <cell r="F129">
            <v>2400</v>
          </cell>
          <cell r="G129">
            <v>1484.8125325814749</v>
          </cell>
          <cell r="H129">
            <v>1710.8705669162505</v>
          </cell>
          <cell r="I129">
            <v>2092.0369124827866</v>
          </cell>
          <cell r="J129">
            <v>1797.4861450333169</v>
          </cell>
          <cell r="K129">
            <v>1021.7949613996097</v>
          </cell>
          <cell r="L129">
            <v>1133.8971366963031</v>
          </cell>
          <cell r="M129">
            <v>1546.8278973790657</v>
          </cell>
          <cell r="N129">
            <v>2011.9609661903096</v>
          </cell>
          <cell r="O129">
            <v>5</v>
          </cell>
          <cell r="P129">
            <v>3</v>
          </cell>
          <cell r="Q129">
            <v>5.2</v>
          </cell>
          <cell r="R129">
            <v>12.9</v>
          </cell>
          <cell r="S129">
            <v>7.6</v>
          </cell>
          <cell r="T129">
            <v>9.5</v>
          </cell>
          <cell r="U129">
            <v>7.7</v>
          </cell>
          <cell r="V129">
            <v>7.1</v>
          </cell>
          <cell r="W129">
            <v>10.199999999999999</v>
          </cell>
          <cell r="X129">
            <v>5</v>
          </cell>
          <cell r="Y129">
            <v>2.374514285714285E-2</v>
          </cell>
          <cell r="Z129">
            <v>0.51696485714285711</v>
          </cell>
          <cell r="AA129">
            <v>25.068292571428564</v>
          </cell>
          <cell r="AB129">
            <v>1.0460162857142856</v>
          </cell>
          <cell r="AC129">
            <v>3.1451562857142865</v>
          </cell>
          <cell r="AD129">
            <v>11.476743142696112</v>
          </cell>
          <cell r="AE129">
            <v>8.4974285214287921E-3</v>
          </cell>
          <cell r="AF129">
            <v>11.491795714527536</v>
          </cell>
          <cell r="AG129">
            <v>1</v>
          </cell>
          <cell r="AH129">
            <v>2.8999999999999998E-2</v>
          </cell>
          <cell r="AI129">
            <v>8.2857142857142851E-3</v>
          </cell>
          <cell r="AJ129">
            <v>2.6999999999999996E-2</v>
          </cell>
          <cell r="AK129">
            <v>7.7142857142857126E-3</v>
          </cell>
          <cell r="AL129">
            <v>4.4319999999999968</v>
          </cell>
          <cell r="AM129">
            <v>1.2662857142857133</v>
          </cell>
          <cell r="AN129">
            <v>0.70699999999999996</v>
          </cell>
          <cell r="AO129">
            <v>0.20200000000000001</v>
          </cell>
          <cell r="AP129">
            <v>0.50200000000000011</v>
          </cell>
          <cell r="AQ129">
            <v>0.14342857142857146</v>
          </cell>
          <cell r="AR129">
            <v>2.669999999999999</v>
          </cell>
          <cell r="AS129">
            <v>0.76285714285714257</v>
          </cell>
          <cell r="AT129">
            <v>2.1429999999999993</v>
          </cell>
          <cell r="AU129">
            <v>0.6122857142857141</v>
          </cell>
          <cell r="AV129">
            <v>3.754999999999999</v>
          </cell>
          <cell r="AW129">
            <v>1.0728571428571425</v>
          </cell>
        </row>
        <row r="130">
          <cell r="B130">
            <v>226900</v>
          </cell>
          <cell r="D130">
            <v>100</v>
          </cell>
          <cell r="E130" t="str">
            <v>Culvert</v>
          </cell>
          <cell r="F130">
            <v>2400</v>
          </cell>
          <cell r="G130">
            <v>686.71282069290999</v>
          </cell>
          <cell r="H130">
            <v>700.97149352564429</v>
          </cell>
          <cell r="I130">
            <v>962.53326575902634</v>
          </cell>
          <cell r="J130">
            <v>992.11669898009654</v>
          </cell>
          <cell r="K130">
            <v>1554.5988066280006</v>
          </cell>
          <cell r="L130">
            <v>1323.3614732793083</v>
          </cell>
          <cell r="M130">
            <v>1500.2908181189769</v>
          </cell>
          <cell r="N130">
            <v>1648.1699542114034</v>
          </cell>
          <cell r="O130">
            <v>5</v>
          </cell>
          <cell r="P130">
            <v>2.1</v>
          </cell>
          <cell r="Q130">
            <v>5</v>
          </cell>
          <cell r="R130">
            <v>11.9</v>
          </cell>
          <cell r="S130">
            <v>7</v>
          </cell>
          <cell r="T130">
            <v>7.8</v>
          </cell>
          <cell r="U130">
            <v>11.6</v>
          </cell>
          <cell r="V130">
            <v>9.1</v>
          </cell>
          <cell r="W130">
            <v>10.1</v>
          </cell>
          <cell r="X130">
            <v>5</v>
          </cell>
          <cell r="Y130">
            <v>7.255142857142855E-3</v>
          </cell>
          <cell r="Z130">
            <v>1.6929714285714288E-2</v>
          </cell>
          <cell r="AA130">
            <v>18.209918285714288</v>
          </cell>
          <cell r="AB130">
            <v>1.3732285714285712E-2</v>
          </cell>
          <cell r="AC130">
            <v>12.040885142857146</v>
          </cell>
          <cell r="AD130">
            <v>18.104637142814909</v>
          </cell>
          <cell r="AE130">
            <v>0.26776714282035829</v>
          </cell>
          <cell r="AF130">
            <v>1.5174797142062866</v>
          </cell>
          <cell r="AG130">
            <v>1</v>
          </cell>
          <cell r="AH130">
            <v>0</v>
          </cell>
          <cell r="AI130">
            <v>0</v>
          </cell>
          <cell r="AJ130">
            <v>8.0000000000000002E-3</v>
          </cell>
          <cell r="AK130">
            <v>2.2857142857142859E-3</v>
          </cell>
          <cell r="AL130">
            <v>1.5449999999999999</v>
          </cell>
          <cell r="AM130">
            <v>0.44142857142857145</v>
          </cell>
          <cell r="AN130">
            <v>8.9999999999999993E-3</v>
          </cell>
          <cell r="AO130">
            <v>2.5714285714285713E-3</v>
          </cell>
          <cell r="AP130">
            <v>3.2419999999999991</v>
          </cell>
          <cell r="AQ130">
            <v>0.92628571428571405</v>
          </cell>
          <cell r="AR130">
            <v>5.1640000000000006</v>
          </cell>
          <cell r="AS130">
            <v>1.4754285714285715</v>
          </cell>
          <cell r="AT130">
            <v>1.7030000000000001</v>
          </cell>
          <cell r="AU130">
            <v>0.48657142857142854</v>
          </cell>
          <cell r="AV130">
            <v>0.70600000000000018</v>
          </cell>
          <cell r="AW130">
            <v>0.20171428571428576</v>
          </cell>
        </row>
        <row r="131">
          <cell r="B131">
            <v>227000</v>
          </cell>
          <cell r="D131">
            <v>100</v>
          </cell>
          <cell r="F131">
            <v>2400</v>
          </cell>
          <cell r="G131">
            <v>1837.0065261399629</v>
          </cell>
          <cell r="H131">
            <v>1484.8125325814749</v>
          </cell>
          <cell r="I131">
            <v>2116.124460858186</v>
          </cell>
          <cell r="J131">
            <v>1726.5846255962872</v>
          </cell>
          <cell r="K131">
            <v>852.48039605572819</v>
          </cell>
          <cell r="L131">
            <v>1300.4627614991207</v>
          </cell>
          <cell r="M131">
            <v>1609.110863711549</v>
          </cell>
          <cell r="N131">
            <v>1585.7239225459728</v>
          </cell>
          <cell r="O131">
            <v>5</v>
          </cell>
          <cell r="P131">
            <v>2.4</v>
          </cell>
          <cell r="Q131">
            <v>5.0999999999999996</v>
          </cell>
          <cell r="R131">
            <v>10.9</v>
          </cell>
          <cell r="S131">
            <v>5.8</v>
          </cell>
          <cell r="T131">
            <v>8.3000000000000007</v>
          </cell>
          <cell r="U131">
            <v>11.9</v>
          </cell>
          <cell r="V131">
            <v>13.8</v>
          </cell>
          <cell r="W131">
            <v>14.3</v>
          </cell>
          <cell r="X131">
            <v>5</v>
          </cell>
          <cell r="Y131">
            <v>1.020786</v>
          </cell>
          <cell r="Z131">
            <v>1.0366585714285714</v>
          </cell>
          <cell r="AA131">
            <v>19.92994457142856</v>
          </cell>
          <cell r="AB131">
            <v>14.879986000000001</v>
          </cell>
          <cell r="AC131">
            <v>1.020146</v>
          </cell>
          <cell r="AD131">
            <v>9.4344937142079193</v>
          </cell>
          <cell r="AE131">
            <v>7.1932085714823844</v>
          </cell>
          <cell r="AF131">
            <v>15.880255999935015</v>
          </cell>
          <cell r="AG131">
            <v>1</v>
          </cell>
          <cell r="AH131">
            <v>7.0000000000000001E-3</v>
          </cell>
          <cell r="AI131">
            <v>2E-3</v>
          </cell>
          <cell r="AJ131">
            <v>6.4000000000000001E-2</v>
          </cell>
          <cell r="AK131">
            <v>1.8285714285714287E-2</v>
          </cell>
          <cell r="AL131">
            <v>6.4809999999999972</v>
          </cell>
          <cell r="AM131">
            <v>1.851714285714285</v>
          </cell>
          <cell r="AN131">
            <v>1.661</v>
          </cell>
          <cell r="AO131">
            <v>0.47457142857142853</v>
          </cell>
          <cell r="AP131">
            <v>4.4999999999999998E-2</v>
          </cell>
          <cell r="AQ131">
            <v>1.2857142857142857E-2</v>
          </cell>
          <cell r="AR131">
            <v>2.9059999999999993</v>
          </cell>
          <cell r="AS131">
            <v>0.83028571428571418</v>
          </cell>
          <cell r="AT131">
            <v>4.8660000000000014</v>
          </cell>
          <cell r="AU131">
            <v>1.3902857142857148</v>
          </cell>
          <cell r="AV131">
            <v>6.0870000000000006</v>
          </cell>
          <cell r="AW131">
            <v>1.7391428571428571</v>
          </cell>
        </row>
        <row r="132">
          <cell r="B132">
            <v>227100</v>
          </cell>
          <cell r="D132">
            <v>100</v>
          </cell>
          <cell r="F132">
            <v>2400</v>
          </cell>
          <cell r="G132">
            <v>940.40929148387477</v>
          </cell>
          <cell r="H132">
            <v>962.53326575902634</v>
          </cell>
          <cell r="I132">
            <v>1224.4485839625554</v>
          </cell>
          <cell r="J132">
            <v>1118.8786763994492</v>
          </cell>
          <cell r="K132">
            <v>992.11669898009654</v>
          </cell>
          <cell r="L132">
            <v>1096.3914983427599</v>
          </cell>
          <cell r="M132">
            <v>1308.0909035772854</v>
          </cell>
          <cell r="N132">
            <v>1679.4889089034632</v>
          </cell>
          <cell r="O132">
            <v>5</v>
          </cell>
          <cell r="P132">
            <v>2.2000000000000002</v>
          </cell>
          <cell r="Q132">
            <v>4.5999999999999996</v>
          </cell>
          <cell r="R132">
            <v>9.6999999999999993</v>
          </cell>
          <cell r="S132">
            <v>6.4</v>
          </cell>
          <cell r="T132">
            <v>8.6999999999999993</v>
          </cell>
          <cell r="U132">
            <v>12.1</v>
          </cell>
          <cell r="V132">
            <v>7.9</v>
          </cell>
          <cell r="W132">
            <v>15.5</v>
          </cell>
          <cell r="X132">
            <v>5</v>
          </cell>
          <cell r="Y132">
            <v>4.7332000000000013E-2</v>
          </cell>
          <cell r="Z132">
            <v>3.1960285714285719E-2</v>
          </cell>
          <cell r="AA132">
            <v>32.745341142857136</v>
          </cell>
          <cell r="AB132">
            <v>37.624344857142844</v>
          </cell>
          <cell r="AC132">
            <v>7.7648854285714313</v>
          </cell>
          <cell r="AD132">
            <v>22.912336285636083</v>
          </cell>
          <cell r="AE132">
            <v>2.7018265714284349</v>
          </cell>
          <cell r="AF132">
            <v>19.677790571423259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4.4749999999999988</v>
          </cell>
          <cell r="AM132">
            <v>1.2785714285714282</v>
          </cell>
          <cell r="AN132">
            <v>3.9729999999999999</v>
          </cell>
          <cell r="AO132">
            <v>1.1351428571428572</v>
          </cell>
          <cell r="AP132">
            <v>0.8420000000000003</v>
          </cell>
          <cell r="AQ132">
            <v>0.24057142857142866</v>
          </cell>
          <cell r="AR132">
            <v>3.3050000000000002</v>
          </cell>
          <cell r="AS132">
            <v>0.94428571428571439</v>
          </cell>
          <cell r="AT132">
            <v>2.016</v>
          </cell>
          <cell r="AU132">
            <v>0.57600000000000007</v>
          </cell>
          <cell r="AV132">
            <v>5.4089999999999989</v>
          </cell>
          <cell r="AW132">
            <v>1.5454285714285709</v>
          </cell>
        </row>
        <row r="133">
          <cell r="B133">
            <v>227200</v>
          </cell>
          <cell r="D133">
            <v>100</v>
          </cell>
          <cell r="F133">
            <v>2400</v>
          </cell>
          <cell r="G133">
            <v>1277.6071706110085</v>
          </cell>
          <cell r="H133">
            <v>1081.4273917669218</v>
          </cell>
          <cell r="I133">
            <v>1338.6509464129631</v>
          </cell>
          <cell r="J133">
            <v>1531.2986370787364</v>
          </cell>
          <cell r="K133">
            <v>787.16098374695628</v>
          </cell>
          <cell r="L133">
            <v>779.93815037392415</v>
          </cell>
          <cell r="M133">
            <v>1216.8744012361801</v>
          </cell>
          <cell r="N133">
            <v>1477.0798567131808</v>
          </cell>
          <cell r="O133">
            <v>5</v>
          </cell>
          <cell r="P133">
            <v>2.7</v>
          </cell>
          <cell r="Q133">
            <v>3.8</v>
          </cell>
          <cell r="R133">
            <v>9.8000000000000007</v>
          </cell>
          <cell r="S133">
            <v>6.4</v>
          </cell>
          <cell r="T133">
            <v>7.7</v>
          </cell>
          <cell r="U133">
            <v>9.9</v>
          </cell>
          <cell r="V133">
            <v>9.5</v>
          </cell>
          <cell r="W133">
            <v>17.8</v>
          </cell>
          <cell r="X133">
            <v>5</v>
          </cell>
          <cell r="Y133">
            <v>1.7768285714285716E-2</v>
          </cell>
          <cell r="Z133">
            <v>1.0844625714285716</v>
          </cell>
          <cell r="AA133">
            <v>20.984309714285704</v>
          </cell>
          <cell r="AB133">
            <v>25.189030000000013</v>
          </cell>
          <cell r="AC133">
            <v>5.102829714285714</v>
          </cell>
          <cell r="AD133">
            <v>8.7385054286854604</v>
          </cell>
          <cell r="AE133">
            <v>31.713981428518977</v>
          </cell>
          <cell r="AF133">
            <v>1.6624571419443408E-2</v>
          </cell>
          <cell r="AG133">
            <v>1</v>
          </cell>
          <cell r="AH133">
            <v>0</v>
          </cell>
          <cell r="AI133">
            <v>0</v>
          </cell>
          <cell r="AJ133">
            <v>1.6E-2</v>
          </cell>
          <cell r="AK133">
            <v>4.5714285714285718E-3</v>
          </cell>
          <cell r="AL133">
            <v>3.4860000000000007</v>
          </cell>
          <cell r="AM133">
            <v>0.99600000000000022</v>
          </cell>
          <cell r="AN133">
            <v>2.3939999999999992</v>
          </cell>
          <cell r="AO133">
            <v>0.68399999999999983</v>
          </cell>
          <cell r="AP133">
            <v>0.66200000000000025</v>
          </cell>
          <cell r="AQ133">
            <v>0.18914285714285722</v>
          </cell>
          <cell r="AR133">
            <v>6.4440000000000017</v>
          </cell>
          <cell r="AS133">
            <v>1.8411428571428574</v>
          </cell>
          <cell r="AT133">
            <v>13.276000000000002</v>
          </cell>
          <cell r="AU133">
            <v>3.7931428571428576</v>
          </cell>
          <cell r="AV133">
            <v>5.9219999999999997</v>
          </cell>
          <cell r="AW133">
            <v>1.6919999999999997</v>
          </cell>
        </row>
        <row r="134">
          <cell r="B134">
            <v>227300</v>
          </cell>
          <cell r="D134">
            <v>100</v>
          </cell>
          <cell r="F134">
            <v>2400</v>
          </cell>
          <cell r="G134">
            <v>947.77781896301792</v>
          </cell>
          <cell r="H134">
            <v>808.87192909576549</v>
          </cell>
          <cell r="I134">
            <v>1036.6689708612066</v>
          </cell>
          <cell r="J134">
            <v>1392.3105434968738</v>
          </cell>
          <cell r="K134">
            <v>2180.5010160403826</v>
          </cell>
          <cell r="L134">
            <v>1829.0950954587834</v>
          </cell>
          <cell r="M134">
            <v>2188.5625482740033</v>
          </cell>
          <cell r="N134">
            <v>3590.7488253866882</v>
          </cell>
          <cell r="O134">
            <v>5</v>
          </cell>
          <cell r="P134">
            <v>2.5</v>
          </cell>
          <cell r="Q134">
            <v>4.9000000000000004</v>
          </cell>
          <cell r="R134">
            <v>9.8000000000000007</v>
          </cell>
          <cell r="S134">
            <v>5.8</v>
          </cell>
          <cell r="T134">
            <v>7.7</v>
          </cell>
          <cell r="U134">
            <v>9.8000000000000007</v>
          </cell>
          <cell r="V134">
            <v>11.1</v>
          </cell>
          <cell r="W134">
            <v>11.7</v>
          </cell>
          <cell r="X134">
            <v>5</v>
          </cell>
          <cell r="Y134">
            <v>2.4971142857142862E-2</v>
          </cell>
          <cell r="Z134">
            <v>5.5200002857142865</v>
          </cell>
          <cell r="AA134">
            <v>46.347778000000012</v>
          </cell>
          <cell r="AB134">
            <v>2.7720571428571428E-2</v>
          </cell>
          <cell r="AC134">
            <v>2.197428571428571E-2</v>
          </cell>
          <cell r="AD134">
            <v>1.4805902854871751</v>
          </cell>
          <cell r="AE134">
            <v>54.402147142988611</v>
          </cell>
          <cell r="AF134">
            <v>17.069835142957825</v>
          </cell>
          <cell r="AG134">
            <v>1</v>
          </cell>
          <cell r="AH134">
            <v>0</v>
          </cell>
          <cell r="AI134">
            <v>0</v>
          </cell>
          <cell r="AJ134">
            <v>0.10300000000000001</v>
          </cell>
          <cell r="AK134">
            <v>2.9428571428571432E-2</v>
          </cell>
          <cell r="AL134">
            <v>8.2260000000000009</v>
          </cell>
          <cell r="AM134">
            <v>2.3502857142857145</v>
          </cell>
          <cell r="AN134">
            <v>7.3999999999999996E-2</v>
          </cell>
          <cell r="AO134">
            <v>2.1142857142857144E-2</v>
          </cell>
          <cell r="AP134">
            <v>1.7999999999999999E-2</v>
          </cell>
          <cell r="AQ134">
            <v>5.1428571428571426E-3</v>
          </cell>
          <cell r="AR134">
            <v>1.0419999999999998</v>
          </cell>
          <cell r="AS134">
            <v>0.29771428571428565</v>
          </cell>
          <cell r="AT134">
            <v>16.924000000000003</v>
          </cell>
          <cell r="AU134">
            <v>4.8354285714285723</v>
          </cell>
          <cell r="AV134">
            <v>5.3189999999999991</v>
          </cell>
          <cell r="AW134">
            <v>1.5197142857142856</v>
          </cell>
        </row>
        <row r="135">
          <cell r="B135">
            <v>227400</v>
          </cell>
          <cell r="D135">
            <v>100</v>
          </cell>
          <cell r="E135" t="str">
            <v>SVUP</v>
          </cell>
          <cell r="F135">
            <v>2400</v>
          </cell>
          <cell r="G135">
            <v>1262.394364085967</v>
          </cell>
          <cell r="H135">
            <v>1186.6283976915838</v>
          </cell>
          <cell r="I135">
            <v>1353.9591531232527</v>
          </cell>
          <cell r="J135">
            <v>1781.7039104149794</v>
          </cell>
          <cell r="K135">
            <v>1750.1844390718809</v>
          </cell>
          <cell r="L135">
            <v>1492.5495255811823</v>
          </cell>
          <cell r="M135">
            <v>1369.2859267828333</v>
          </cell>
          <cell r="N135">
            <v>2108.0919968917638</v>
          </cell>
          <cell r="O135">
            <v>5</v>
          </cell>
          <cell r="P135">
            <v>2.2000000000000002</v>
          </cell>
          <cell r="Q135">
            <v>4.0999999999999996</v>
          </cell>
          <cell r="R135">
            <v>8.8000000000000007</v>
          </cell>
          <cell r="S135">
            <v>5.6</v>
          </cell>
          <cell r="T135">
            <v>7.8</v>
          </cell>
          <cell r="U135">
            <v>9.6</v>
          </cell>
          <cell r="V135">
            <v>7.2</v>
          </cell>
          <cell r="W135">
            <v>11.2</v>
          </cell>
          <cell r="X135">
            <v>5</v>
          </cell>
          <cell r="Y135">
            <v>1.5669977142857137</v>
          </cell>
          <cell r="Z135">
            <v>1.5581728571428566</v>
          </cell>
          <cell r="AA135">
            <v>16.448070571428566</v>
          </cell>
          <cell r="AB135">
            <v>5.1176942857142853</v>
          </cell>
          <cell r="AC135">
            <v>4.8735471428571415</v>
          </cell>
          <cell r="AD135">
            <v>10.2573402857651</v>
          </cell>
          <cell r="AE135">
            <v>3.4591428320748471E-3</v>
          </cell>
          <cell r="AF135">
            <v>5.3574005714716231</v>
          </cell>
          <cell r="AG135">
            <v>1</v>
          </cell>
          <cell r="AH135">
            <v>0</v>
          </cell>
          <cell r="AI135">
            <v>0</v>
          </cell>
          <cell r="AJ135">
            <v>5.5E-2</v>
          </cell>
          <cell r="AK135">
            <v>1.5714285714285712E-2</v>
          </cell>
          <cell r="AL135">
            <v>4.4179999999999993</v>
          </cell>
          <cell r="AM135">
            <v>1.262285714285714</v>
          </cell>
          <cell r="AN135">
            <v>0.31300000000000006</v>
          </cell>
          <cell r="AO135">
            <v>8.9428571428571441E-2</v>
          </cell>
          <cell r="AP135">
            <v>2.2349999999999994</v>
          </cell>
          <cell r="AQ135">
            <v>0.63857142857142846</v>
          </cell>
          <cell r="AR135">
            <v>2.4289999999999998</v>
          </cell>
          <cell r="AS135">
            <v>0.69399999999999995</v>
          </cell>
          <cell r="AT135">
            <v>0.127</v>
          </cell>
          <cell r="AU135">
            <v>3.6285714285714282E-2</v>
          </cell>
          <cell r="AV135">
            <v>4.6360000000000001</v>
          </cell>
          <cell r="AW135">
            <v>1.3245714285714285</v>
          </cell>
        </row>
        <row r="136">
          <cell r="B136">
            <v>227500</v>
          </cell>
          <cell r="D136">
            <v>100</v>
          </cell>
          <cell r="F136">
            <v>2400</v>
          </cell>
          <cell r="G136">
            <v>1376.9562250071592</v>
          </cell>
          <cell r="H136">
            <v>1361.6202293750787</v>
          </cell>
          <cell r="I136">
            <v>1407.6830258868333</v>
          </cell>
          <cell r="J136">
            <v>1254.7953056139079</v>
          </cell>
          <cell r="K136">
            <v>715.26131176762703</v>
          </cell>
          <cell r="L136">
            <v>765.51401510598794</v>
          </cell>
          <cell r="M136">
            <v>1508.0363927539986</v>
          </cell>
          <cell r="N136">
            <v>1232.0277899355417</v>
          </cell>
          <cell r="O136">
            <v>5</v>
          </cell>
          <cell r="P136">
            <v>2.4</v>
          </cell>
          <cell r="Q136">
            <v>3.9</v>
          </cell>
          <cell r="R136">
            <v>8.6</v>
          </cell>
          <cell r="S136">
            <v>5.3</v>
          </cell>
          <cell r="T136">
            <v>6.6</v>
          </cell>
          <cell r="U136">
            <v>8.6999999999999993</v>
          </cell>
          <cell r="V136">
            <v>15.1</v>
          </cell>
          <cell r="W136">
            <v>14</v>
          </cell>
          <cell r="X136">
            <v>5</v>
          </cell>
          <cell r="Y136">
            <v>0.59791199999999978</v>
          </cell>
          <cell r="Z136">
            <v>2.5782285714285719E-2</v>
          </cell>
          <cell r="AA136">
            <v>20.846729428571425</v>
          </cell>
          <cell r="AB136">
            <v>5.0737731428571404</v>
          </cell>
          <cell r="AC136">
            <v>4.2303428571428582E-2</v>
          </cell>
          <cell r="AD136">
            <v>2.5419660000358313</v>
          </cell>
          <cell r="AE136">
            <v>6.144667142699106</v>
          </cell>
          <cell r="AF136">
            <v>23.379053142605507</v>
          </cell>
          <cell r="AG136">
            <v>1</v>
          </cell>
          <cell r="AH136">
            <v>0</v>
          </cell>
          <cell r="AI136">
            <v>0</v>
          </cell>
          <cell r="AJ136">
            <v>0.01</v>
          </cell>
          <cell r="AK136">
            <v>2.8571428571428571E-3</v>
          </cell>
          <cell r="AL136">
            <v>2.9629999999999987</v>
          </cell>
          <cell r="AM136">
            <v>0.84657142857142809</v>
          </cell>
          <cell r="AN136">
            <v>0.498</v>
          </cell>
          <cell r="AO136">
            <v>0.14228571428571429</v>
          </cell>
          <cell r="AP136">
            <v>0.67300000000000026</v>
          </cell>
          <cell r="AQ136">
            <v>0.19228571428571437</v>
          </cell>
          <cell r="AR136">
            <v>2.0819999999999994</v>
          </cell>
          <cell r="AS136">
            <v>0.59485714285714275</v>
          </cell>
          <cell r="AT136">
            <v>2.6029999999999998</v>
          </cell>
          <cell r="AU136">
            <v>0.74371428571428566</v>
          </cell>
          <cell r="AV136">
            <v>6.5439999999999996</v>
          </cell>
          <cell r="AW136">
            <v>1.8697142857142857</v>
          </cell>
        </row>
        <row r="137">
          <cell r="B137">
            <v>227600</v>
          </cell>
          <cell r="D137">
            <v>100</v>
          </cell>
          <cell r="F137">
            <v>2400</v>
          </cell>
          <cell r="G137">
            <v>594.82742988532914</v>
          </cell>
          <cell r="H137">
            <v>573.829559395042</v>
          </cell>
          <cell r="I137">
            <v>715.26131176762703</v>
          </cell>
          <cell r="J137">
            <v>1044.1145796771373</v>
          </cell>
          <cell r="K137">
            <v>736.75336933339804</v>
          </cell>
          <cell r="L137">
            <v>743.93244063957434</v>
          </cell>
          <cell r="M137">
            <v>1148.9369406040728</v>
          </cell>
          <cell r="N137">
            <v>1323.3614732793083</v>
          </cell>
          <cell r="O137">
            <v>5</v>
          </cell>
          <cell r="P137">
            <v>1.7</v>
          </cell>
          <cell r="Q137">
            <v>3.6</v>
          </cell>
          <cell r="R137">
            <v>7.8</v>
          </cell>
          <cell r="S137">
            <v>5.9</v>
          </cell>
          <cell r="T137">
            <v>4.7</v>
          </cell>
          <cell r="U137">
            <v>8.6</v>
          </cell>
          <cell r="V137">
            <v>15.3</v>
          </cell>
          <cell r="W137">
            <v>10.9</v>
          </cell>
          <cell r="X137">
            <v>5</v>
          </cell>
          <cell r="Y137">
            <v>7.9411714285714294E-2</v>
          </cell>
          <cell r="Z137">
            <v>7.141999999999999E-3</v>
          </cell>
          <cell r="AA137">
            <v>1.042007714285714</v>
          </cell>
          <cell r="AB137">
            <v>22.461602857142864</v>
          </cell>
          <cell r="AC137">
            <v>2.296142857142857E-2</v>
          </cell>
          <cell r="AD137">
            <v>6.3792625715248965</v>
          </cell>
          <cell r="AE137">
            <v>13.657188285662784</v>
          </cell>
          <cell r="AF137">
            <v>12.419212571355951</v>
          </cell>
          <cell r="AG137">
            <v>1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6.7999999999999991E-2</v>
          </cell>
          <cell r="AM137">
            <v>1.9428571428571424E-2</v>
          </cell>
          <cell r="AN137">
            <v>1.3079999999999998</v>
          </cell>
          <cell r="AO137">
            <v>0.37371428571428567</v>
          </cell>
          <cell r="AP137">
            <v>0.10199999999999999</v>
          </cell>
          <cell r="AQ137">
            <v>2.9142857142857137E-2</v>
          </cell>
          <cell r="AR137">
            <v>0.95200000000000007</v>
          </cell>
          <cell r="AS137">
            <v>0.27200000000000002</v>
          </cell>
          <cell r="AT137">
            <v>3.9089999999999998</v>
          </cell>
          <cell r="AU137">
            <v>1.1168571428571428</v>
          </cell>
          <cell r="AV137">
            <v>4.5679999999999978</v>
          </cell>
          <cell r="AW137">
            <v>1.3051428571428565</v>
          </cell>
        </row>
        <row r="138">
          <cell r="B138">
            <v>227700</v>
          </cell>
          <cell r="D138">
            <v>100</v>
          </cell>
          <cell r="E138" t="str">
            <v>Culvert</v>
          </cell>
          <cell r="F138">
            <v>2400</v>
          </cell>
          <cell r="G138">
            <v>910.99737534475878</v>
          </cell>
          <cell r="H138">
            <v>881.68686350582311</v>
          </cell>
          <cell r="I138">
            <v>1171.5361861453032</v>
          </cell>
          <cell r="J138">
            <v>1186.6283976915838</v>
          </cell>
          <cell r="K138">
            <v>1186.6283976915838</v>
          </cell>
          <cell r="L138">
            <v>1059.0228449564595</v>
          </cell>
          <cell r="M138">
            <v>1477.0798567131808</v>
          </cell>
          <cell r="N138">
            <v>2884.5900619417562</v>
          </cell>
          <cell r="O138">
            <v>5</v>
          </cell>
          <cell r="P138">
            <v>1.7</v>
          </cell>
          <cell r="Q138">
            <v>2.8</v>
          </cell>
          <cell r="R138">
            <v>7</v>
          </cell>
          <cell r="S138">
            <v>5.7</v>
          </cell>
          <cell r="T138">
            <v>5.7</v>
          </cell>
          <cell r="U138">
            <v>8.4</v>
          </cell>
          <cell r="V138">
            <v>5.5</v>
          </cell>
          <cell r="W138">
            <v>11.6</v>
          </cell>
          <cell r="X138">
            <v>5</v>
          </cell>
          <cell r="Y138">
            <v>9.0891428571428564E-3</v>
          </cell>
          <cell r="Z138">
            <v>2.7206857142857144E-2</v>
          </cell>
          <cell r="AA138">
            <v>12.036339999999996</v>
          </cell>
          <cell r="AB138">
            <v>11.850943142857146</v>
          </cell>
          <cell r="AC138">
            <v>0.70864171428571421</v>
          </cell>
          <cell r="AD138">
            <v>16.368974857027869</v>
          </cell>
          <cell r="AE138">
            <v>4.1066408570950372</v>
          </cell>
          <cell r="AF138">
            <v>23.233860856882512</v>
          </cell>
          <cell r="AG138">
            <v>1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0.98000000000000032</v>
          </cell>
          <cell r="AM138">
            <v>0.28000000000000008</v>
          </cell>
          <cell r="AN138">
            <v>1.4350000000000001</v>
          </cell>
          <cell r="AO138">
            <v>0.41000000000000003</v>
          </cell>
          <cell r="AP138">
            <v>0.46500000000000002</v>
          </cell>
          <cell r="AQ138">
            <v>0.13285714285714287</v>
          </cell>
          <cell r="AR138">
            <v>2.714</v>
          </cell>
          <cell r="AS138">
            <v>0.77542857142857147</v>
          </cell>
          <cell r="AT138">
            <v>2.0880000000000001</v>
          </cell>
          <cell r="AU138">
            <v>0.59657142857142864</v>
          </cell>
          <cell r="AV138">
            <v>4.1679999999999984</v>
          </cell>
          <cell r="AW138">
            <v>1.1908571428571424</v>
          </cell>
        </row>
        <row r="139">
          <cell r="B139">
            <v>227800</v>
          </cell>
          <cell r="D139">
            <v>100</v>
          </cell>
          <cell r="E139" t="str">
            <v>Culvert</v>
          </cell>
          <cell r="F139">
            <v>2400</v>
          </cell>
          <cell r="G139">
            <v>1562.3738799923231</v>
          </cell>
          <cell r="H139">
            <v>1430.7754662248362</v>
          </cell>
          <cell r="I139">
            <v>1477.0798567131808</v>
          </cell>
          <cell r="J139">
            <v>1940.1830857184025</v>
          </cell>
          <cell r="K139">
            <v>1562.3738799923231</v>
          </cell>
          <cell r="L139">
            <v>1461.6275275188061</v>
          </cell>
          <cell r="M139">
            <v>1988.0040147746786</v>
          </cell>
          <cell r="N139">
            <v>2529.9141267350524</v>
          </cell>
          <cell r="O139">
            <v>5</v>
          </cell>
          <cell r="P139">
            <v>1.9</v>
          </cell>
          <cell r="Q139">
            <v>3.5</v>
          </cell>
          <cell r="R139">
            <v>6.7</v>
          </cell>
          <cell r="S139">
            <v>5.4</v>
          </cell>
          <cell r="T139">
            <v>5.9</v>
          </cell>
          <cell r="U139">
            <v>7.8</v>
          </cell>
          <cell r="V139">
            <v>14.3</v>
          </cell>
          <cell r="W139">
            <v>11.3</v>
          </cell>
          <cell r="X139">
            <v>5</v>
          </cell>
          <cell r="Y139">
            <v>1.1016571428571429E-2</v>
          </cell>
          <cell r="Z139">
            <v>0.43894885714285692</v>
          </cell>
          <cell r="AA139">
            <v>8.8715917142857155</v>
          </cell>
          <cell r="AB139">
            <v>7.5629285714285706</v>
          </cell>
          <cell r="AC139">
            <v>1.6752571428571429E-2</v>
          </cell>
          <cell r="AD139">
            <v>5.5863568570838673</v>
          </cell>
          <cell r="AE139">
            <v>2.6437682856695992</v>
          </cell>
          <cell r="AF139">
            <v>1.0249714304379057E-2</v>
          </cell>
          <cell r="AG139">
            <v>1</v>
          </cell>
          <cell r="AH139">
            <v>6.0000000000000001E-3</v>
          </cell>
          <cell r="AI139">
            <v>1.7142857142857142E-3</v>
          </cell>
          <cell r="AJ139">
            <v>0</v>
          </cell>
          <cell r="AK139">
            <v>0</v>
          </cell>
          <cell r="AL139">
            <v>2.3920000000000003</v>
          </cell>
          <cell r="AM139">
            <v>0.6834285714285715</v>
          </cell>
          <cell r="AN139">
            <v>0.7130000000000003</v>
          </cell>
          <cell r="AO139">
            <v>0.20371428571428579</v>
          </cell>
          <cell r="AP139">
            <v>0.31500000000000006</v>
          </cell>
          <cell r="AQ139">
            <v>9.0000000000000024E-2</v>
          </cell>
          <cell r="AR139">
            <v>3.9180000000000001</v>
          </cell>
          <cell r="AS139">
            <v>1.1194285714285714</v>
          </cell>
          <cell r="AT139">
            <v>3.5230000000000006</v>
          </cell>
          <cell r="AU139">
            <v>1.0065714285714287</v>
          </cell>
          <cell r="AV139">
            <v>1.8110000000000002</v>
          </cell>
          <cell r="AW139">
            <v>0.51742857142857146</v>
          </cell>
        </row>
        <row r="140">
          <cell r="B140">
            <v>227900</v>
          </cell>
          <cell r="D140">
            <v>100</v>
          </cell>
          <cell r="F140">
            <v>2400</v>
          </cell>
          <cell r="G140">
            <v>1088.9066909086803</v>
          </cell>
          <cell r="H140">
            <v>1308.0909035772854</v>
          </cell>
          <cell r="I140">
            <v>1453.9079101603531</v>
          </cell>
          <cell r="J140">
            <v>1515.7862321958366</v>
          </cell>
          <cell r="K140">
            <v>1423.0735161370108</v>
          </cell>
          <cell r="L140">
            <v>1254.7953056139079</v>
          </cell>
          <cell r="M140">
            <v>2220.8404138128476</v>
          </cell>
          <cell r="N140">
            <v>1884.5513800989386</v>
          </cell>
          <cell r="O140">
            <v>5</v>
          </cell>
          <cell r="P140">
            <v>2</v>
          </cell>
          <cell r="Q140">
            <v>2.6</v>
          </cell>
          <cell r="R140">
            <v>7.3</v>
          </cell>
          <cell r="S140">
            <v>7</v>
          </cell>
          <cell r="T140">
            <v>6.5</v>
          </cell>
          <cell r="U140">
            <v>7</v>
          </cell>
          <cell r="V140">
            <v>14.8</v>
          </cell>
          <cell r="W140">
            <v>10.199999999999999</v>
          </cell>
          <cell r="X140">
            <v>5</v>
          </cell>
          <cell r="Y140">
            <v>1.0274185714285713</v>
          </cell>
          <cell r="Z140">
            <v>3.430057142857143E-2</v>
          </cell>
          <cell r="AA140">
            <v>19.087826857142854</v>
          </cell>
          <cell r="AB140">
            <v>1.4476597142857139</v>
          </cell>
          <cell r="AC140">
            <v>6.7417142857142858E-3</v>
          </cell>
          <cell r="AD140">
            <v>3.0363522856003891</v>
          </cell>
          <cell r="AE140">
            <v>8.0868357140806744</v>
          </cell>
          <cell r="AF140">
            <v>3.7804062856892182</v>
          </cell>
          <cell r="AG140">
            <v>1</v>
          </cell>
          <cell r="AH140">
            <v>2.5999999999999999E-2</v>
          </cell>
          <cell r="AI140">
            <v>7.4285714285714285E-3</v>
          </cell>
          <cell r="AJ140">
            <v>2.1999999999999999E-2</v>
          </cell>
          <cell r="AK140">
            <v>6.2857142857142851E-3</v>
          </cell>
          <cell r="AL140">
            <v>2.553999999999998</v>
          </cell>
          <cell r="AM140">
            <v>0.7297142857142852</v>
          </cell>
          <cell r="AN140">
            <v>0.26900000000000002</v>
          </cell>
          <cell r="AO140">
            <v>7.685714285714286E-2</v>
          </cell>
          <cell r="AP140">
            <v>2E-3</v>
          </cell>
          <cell r="AQ140">
            <v>5.7142857142857147E-4</v>
          </cell>
          <cell r="AR140">
            <v>1.1460000000000001</v>
          </cell>
          <cell r="AS140">
            <v>0.32742857142857146</v>
          </cell>
          <cell r="AT140">
            <v>5.2690000000000001</v>
          </cell>
          <cell r="AU140">
            <v>1.5054285714285713</v>
          </cell>
          <cell r="AV140">
            <v>3.3369999999999993</v>
          </cell>
          <cell r="AW140">
            <v>0.95342857142857118</v>
          </cell>
        </row>
        <row r="141">
          <cell r="B141">
            <v>228000</v>
          </cell>
          <cell r="D141">
            <v>100</v>
          </cell>
          <cell r="E141" t="str">
            <v/>
          </cell>
          <cell r="F141">
            <v>2400</v>
          </cell>
          <cell r="G141">
            <v>1430.7754662248362</v>
          </cell>
          <cell r="H141">
            <v>1361.6202293750787</v>
          </cell>
          <cell r="I141">
            <v>1554.5988066280006</v>
          </cell>
          <cell r="J141">
            <v>1797.4861450333169</v>
          </cell>
          <cell r="K141">
            <v>1194.1822393313262</v>
          </cell>
          <cell r="L141">
            <v>1438.4818610435104</v>
          </cell>
          <cell r="M141">
            <v>1577.9364540396084</v>
          </cell>
          <cell r="N141">
            <v>2942.7892282705925</v>
          </cell>
          <cell r="O141">
            <v>5</v>
          </cell>
          <cell r="P141">
            <v>2.2000000000000002</v>
          </cell>
          <cell r="Q141">
            <v>2.9</v>
          </cell>
          <cell r="R141">
            <v>5.4</v>
          </cell>
          <cell r="S141">
            <v>5.5</v>
          </cell>
          <cell r="T141">
            <v>5.3</v>
          </cell>
          <cell r="U141">
            <v>8.6</v>
          </cell>
          <cell r="V141">
            <v>7.1</v>
          </cell>
          <cell r="W141">
            <v>10.199999999999999</v>
          </cell>
          <cell r="X141">
            <v>5</v>
          </cell>
          <cell r="Y141">
            <v>4.3614E-2</v>
          </cell>
          <cell r="Z141">
            <v>1.2028665714285711</v>
          </cell>
          <cell r="AA141">
            <v>4.0155428571428585E-2</v>
          </cell>
          <cell r="AB141">
            <v>15.71473685714286</v>
          </cell>
          <cell r="AC141">
            <v>9.7236571428571436E-2</v>
          </cell>
          <cell r="AD141">
            <v>3.2062800000068128</v>
          </cell>
          <cell r="AE141">
            <v>1.2564142857149672</v>
          </cell>
          <cell r="AF141">
            <v>3.0905714273452758E-3</v>
          </cell>
          <cell r="AG141">
            <v>1</v>
          </cell>
          <cell r="AH141">
            <v>1.0999999999999999E-2</v>
          </cell>
          <cell r="AI141">
            <v>3.1428571428571426E-3</v>
          </cell>
          <cell r="AJ141">
            <v>1.7000000000000001E-2</v>
          </cell>
          <cell r="AK141">
            <v>4.8571428571428576E-3</v>
          </cell>
          <cell r="AL141">
            <v>1.0720000000000003</v>
          </cell>
          <cell r="AM141">
            <v>0.30628571428571438</v>
          </cell>
          <cell r="AN141">
            <v>2.8559999999999977</v>
          </cell>
          <cell r="AO141">
            <v>0.81599999999999939</v>
          </cell>
          <cell r="AP141">
            <v>0.89500000000000013</v>
          </cell>
          <cell r="AQ141">
            <v>0.25571428571428578</v>
          </cell>
          <cell r="AR141">
            <v>1.7909999999999999</v>
          </cell>
          <cell r="AS141">
            <v>0.51171428571428568</v>
          </cell>
          <cell r="AT141">
            <v>1.526</v>
          </cell>
          <cell r="AU141">
            <v>0.436</v>
          </cell>
          <cell r="AV141">
            <v>1.1120000000000001</v>
          </cell>
          <cell r="AW141">
            <v>0.31771428571428573</v>
          </cell>
        </row>
        <row r="142">
          <cell r="B142">
            <v>228100</v>
          </cell>
          <cell r="D142">
            <v>100</v>
          </cell>
          <cell r="F142">
            <v>2400</v>
          </cell>
          <cell r="G142">
            <v>587.81917037301889</v>
          </cell>
          <cell r="H142">
            <v>573.829559395042</v>
          </cell>
          <cell r="I142">
            <v>808.87192909576549</v>
          </cell>
          <cell r="J142">
            <v>969.92011096046667</v>
          </cell>
          <cell r="K142">
            <v>881.68686350582311</v>
          </cell>
          <cell r="L142">
            <v>686.71282069290999</v>
          </cell>
          <cell r="M142">
            <v>852.48039605572819</v>
          </cell>
          <cell r="N142">
            <v>910.99737534475878</v>
          </cell>
          <cell r="O142">
            <v>5</v>
          </cell>
          <cell r="P142">
            <v>1.9</v>
          </cell>
          <cell r="Q142">
            <v>2.2999999999999998</v>
          </cell>
          <cell r="R142">
            <v>3.4</v>
          </cell>
          <cell r="S142">
            <v>2.6</v>
          </cell>
          <cell r="T142">
            <v>2.4</v>
          </cell>
          <cell r="U142">
            <v>2.6</v>
          </cell>
          <cell r="V142">
            <v>6.1</v>
          </cell>
          <cell r="W142">
            <v>8.1999999999999993</v>
          </cell>
          <cell r="X142">
            <v>5</v>
          </cell>
          <cell r="Y142">
            <v>2.7887714285714287E-2</v>
          </cell>
          <cell r="Z142">
            <v>3.3009999999999998E-2</v>
          </cell>
          <cell r="AA142">
            <v>1.7433482857142868</v>
          </cell>
          <cell r="AB142">
            <v>1.8988828571428573</v>
          </cell>
          <cell r="AC142">
            <v>7.0171428571428581E-3</v>
          </cell>
          <cell r="AD142">
            <v>2.5051708571931299</v>
          </cell>
          <cell r="AE142">
            <v>1.0211057143899371</v>
          </cell>
          <cell r="AF142">
            <v>1.3747137141983852</v>
          </cell>
          <cell r="AG142">
            <v>1</v>
          </cell>
          <cell r="AH142">
            <v>0</v>
          </cell>
          <cell r="AI142">
            <v>0</v>
          </cell>
          <cell r="AJ142">
            <v>3.0000000000000001E-3</v>
          </cell>
          <cell r="AK142">
            <v>8.571428571428571E-4</v>
          </cell>
          <cell r="AL142">
            <v>0.24200000000000005</v>
          </cell>
          <cell r="AM142">
            <v>6.9142857142857159E-2</v>
          </cell>
          <cell r="AN142">
            <v>1.4459999999999997</v>
          </cell>
          <cell r="AO142">
            <v>0.41314285714285703</v>
          </cell>
          <cell r="AP142">
            <v>0</v>
          </cell>
          <cell r="AQ142">
            <v>0</v>
          </cell>
          <cell r="AR142">
            <v>0.18399999999999997</v>
          </cell>
          <cell r="AS142">
            <v>5.2571428571428561E-2</v>
          </cell>
          <cell r="AT142">
            <v>2.3100000000000005</v>
          </cell>
          <cell r="AU142">
            <v>0.66000000000000014</v>
          </cell>
          <cell r="AV142">
            <v>2.6320000000000001</v>
          </cell>
          <cell r="AW142">
            <v>0.75200000000000011</v>
          </cell>
        </row>
        <row r="143">
          <cell r="B143">
            <v>228200</v>
          </cell>
          <cell r="D143">
            <v>100</v>
          </cell>
          <cell r="E143" t="str">
            <v>Culvert</v>
          </cell>
          <cell r="F143">
            <v>2400</v>
          </cell>
          <cell r="G143">
            <v>837.91704502403161</v>
          </cell>
          <cell r="H143">
            <v>940.40929148387477</v>
          </cell>
          <cell r="I143">
            <v>1021.7949613996097</v>
          </cell>
          <cell r="J143">
            <v>1262.394364085967</v>
          </cell>
          <cell r="K143">
            <v>933.04694483806918</v>
          </cell>
          <cell r="L143">
            <v>715.26131176762703</v>
          </cell>
          <cell r="M143">
            <v>845.1953597356478</v>
          </cell>
          <cell r="N143">
            <v>1096.3914983427599</v>
          </cell>
          <cell r="O143">
            <v>5</v>
          </cell>
          <cell r="P143">
            <v>1.8</v>
          </cell>
          <cell r="Q143">
            <v>2</v>
          </cell>
          <cell r="R143">
            <v>1.8</v>
          </cell>
          <cell r="S143">
            <v>1.7</v>
          </cell>
          <cell r="T143">
            <v>2.4</v>
          </cell>
          <cell r="U143">
            <v>2.1</v>
          </cell>
          <cell r="V143">
            <v>2.5</v>
          </cell>
          <cell r="W143">
            <v>2</v>
          </cell>
          <cell r="X143">
            <v>5</v>
          </cell>
          <cell r="Y143">
            <v>1.1358202857142858</v>
          </cell>
          <cell r="Z143">
            <v>1.0135908571428569</v>
          </cell>
          <cell r="AA143">
            <v>8.4614285714285711E-3</v>
          </cell>
          <cell r="AB143">
            <v>1.2943988571428562</v>
          </cell>
          <cell r="AC143">
            <v>4.7904857142857138E-2</v>
          </cell>
          <cell r="AD143">
            <v>1.0628165714406965</v>
          </cell>
          <cell r="AE143">
            <v>0.96785971425124606</v>
          </cell>
          <cell r="AF143">
            <v>6.304085712024142E-2</v>
          </cell>
          <cell r="AG143">
            <v>1</v>
          </cell>
          <cell r="AH143">
            <v>0.54900000000000004</v>
          </cell>
          <cell r="AI143">
            <v>0.15685714285714286</v>
          </cell>
          <cell r="AJ143">
            <v>8.0000000000000002E-3</v>
          </cell>
          <cell r="AK143">
            <v>2.2857142857142859E-3</v>
          </cell>
          <cell r="AL143">
            <v>0</v>
          </cell>
          <cell r="AM143">
            <v>0</v>
          </cell>
          <cell r="AN143">
            <v>0.45000000000000007</v>
          </cell>
          <cell r="AO143">
            <v>0.12857142857142859</v>
          </cell>
          <cell r="AP143">
            <v>2.1000000000000001E-2</v>
          </cell>
          <cell r="AQ143">
            <v>6.0000000000000001E-3</v>
          </cell>
          <cell r="AR143">
            <v>6.7000000000000004E-2</v>
          </cell>
          <cell r="AS143">
            <v>1.9142857142857145E-2</v>
          </cell>
          <cell r="AT143">
            <v>3.4000000000000002E-2</v>
          </cell>
          <cell r="AU143">
            <v>9.7142857142857152E-3</v>
          </cell>
          <cell r="AV143">
            <v>1.3939999999999997</v>
          </cell>
          <cell r="AW143">
            <v>0.39828571428571424</v>
          </cell>
        </row>
        <row r="144">
          <cell r="B144">
            <v>228300</v>
          </cell>
          <cell r="D144">
            <v>100</v>
          </cell>
          <cell r="F144">
            <v>2400</v>
          </cell>
          <cell r="G144">
            <v>1014.3666261352151</v>
          </cell>
          <cell r="H144">
            <v>1640.3501217757289</v>
          </cell>
          <cell r="I144">
            <v>1081.4273917669218</v>
          </cell>
          <cell r="J144">
            <v>992.11669898009654</v>
          </cell>
          <cell r="K144">
            <v>1103.8817845012861</v>
          </cell>
          <cell r="L144">
            <v>1051.5658816158889</v>
          </cell>
          <cell r="M144">
            <v>992.11669898009654</v>
          </cell>
          <cell r="N144">
            <v>1269.9983267804409</v>
          </cell>
          <cell r="O144">
            <v>5</v>
          </cell>
          <cell r="P144">
            <v>3.7</v>
          </cell>
          <cell r="Q144">
            <v>3.3</v>
          </cell>
          <cell r="R144">
            <v>4.3</v>
          </cell>
          <cell r="S144">
            <v>3.3</v>
          </cell>
          <cell r="T144">
            <v>2</v>
          </cell>
          <cell r="U144">
            <v>2.2999999999999998</v>
          </cell>
          <cell r="V144">
            <v>2.5</v>
          </cell>
          <cell r="W144">
            <v>2.4</v>
          </cell>
          <cell r="X144">
            <v>5</v>
          </cell>
          <cell r="Y144">
            <v>1.3628065714285711</v>
          </cell>
          <cell r="Z144">
            <v>3.1202614285714283</v>
          </cell>
          <cell r="AA144">
            <v>5.135842000000002</v>
          </cell>
          <cell r="AB144">
            <v>1.0127134285714288</v>
          </cell>
          <cell r="AC144">
            <v>0.11463942857142856</v>
          </cell>
          <cell r="AD144">
            <v>2.0712397141259058</v>
          </cell>
          <cell r="AE144">
            <v>6.1850285669054289E-2</v>
          </cell>
          <cell r="AF144">
            <v>2.2627182857057027</v>
          </cell>
          <cell r="AG144">
            <v>1</v>
          </cell>
          <cell r="AH144">
            <v>2.0689999999999995</v>
          </cell>
          <cell r="AI144">
            <v>0.59114285714285697</v>
          </cell>
          <cell r="AJ144">
            <v>2.1219999999999999</v>
          </cell>
          <cell r="AK144">
            <v>0.60628571428571421</v>
          </cell>
          <cell r="AL144">
            <v>6.5259999999999998</v>
          </cell>
          <cell r="AM144">
            <v>1.8645714285714285</v>
          </cell>
          <cell r="AN144">
            <v>2.1640000000000001</v>
          </cell>
          <cell r="AO144">
            <v>0.61828571428571433</v>
          </cell>
          <cell r="AP144">
            <v>8.0000000000000002E-3</v>
          </cell>
          <cell r="AQ144">
            <v>2.2857142857142859E-3</v>
          </cell>
          <cell r="AR144">
            <v>5.1000000000000004E-2</v>
          </cell>
          <cell r="AS144">
            <v>1.4571428571428572E-2</v>
          </cell>
          <cell r="AT144">
            <v>5.3000000000000005E-2</v>
          </cell>
          <cell r="AU144">
            <v>1.5142857142857145E-2</v>
          </cell>
          <cell r="AV144">
            <v>8.0000000000000002E-3</v>
          </cell>
          <cell r="AW144">
            <v>2.2857142857142859E-3</v>
          </cell>
        </row>
        <row r="145">
          <cell r="B145">
            <v>228400</v>
          </cell>
          <cell r="D145">
            <v>100</v>
          </cell>
          <cell r="F145">
            <v>2400</v>
          </cell>
          <cell r="G145">
            <v>874.37538612774995</v>
          </cell>
          <cell r="H145">
            <v>889.00484292015869</v>
          </cell>
          <cell r="I145">
            <v>1081.4273917669218</v>
          </cell>
          <cell r="J145">
            <v>1315.7238147547057</v>
          </cell>
          <cell r="K145">
            <v>1376.9562250071592</v>
          </cell>
          <cell r="L145">
            <v>1156.4647775229939</v>
          </cell>
          <cell r="M145">
            <v>1609.110863711549</v>
          </cell>
          <cell r="N145">
            <v>1546.8278973790657</v>
          </cell>
          <cell r="O145">
            <v>5</v>
          </cell>
          <cell r="P145">
            <v>2.4</v>
          </cell>
          <cell r="Q145">
            <v>2.4</v>
          </cell>
          <cell r="R145">
            <v>2.1</v>
          </cell>
          <cell r="S145">
            <v>2.2000000000000002</v>
          </cell>
          <cell r="T145">
            <v>1.8</v>
          </cell>
          <cell r="U145">
            <v>2.2000000000000002</v>
          </cell>
          <cell r="V145">
            <v>2.2999999999999998</v>
          </cell>
          <cell r="W145">
            <v>1.9</v>
          </cell>
          <cell r="X145">
            <v>5</v>
          </cell>
          <cell r="Y145">
            <v>1.2618571428571427E-2</v>
          </cell>
          <cell r="Z145">
            <v>1.2443714285714287E-2</v>
          </cell>
          <cell r="AA145">
            <v>1.2775714285714286E-2</v>
          </cell>
          <cell r="AB145">
            <v>4.6973428571428569E-2</v>
          </cell>
          <cell r="AC145">
            <v>4.4356571428571426E-2</v>
          </cell>
          <cell r="AD145">
            <v>3.134714280945914E-2</v>
          </cell>
          <cell r="AE145">
            <v>1.8646828571101595</v>
          </cell>
          <cell r="AF145">
            <v>3.2139028572859081</v>
          </cell>
          <cell r="AG145">
            <v>1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2.6999999999999996E-2</v>
          </cell>
          <cell r="AM145">
            <v>7.7142857142857126E-3</v>
          </cell>
          <cell r="AN145">
            <v>1.7000000000000001E-2</v>
          </cell>
          <cell r="AO145">
            <v>4.8571428571428576E-3</v>
          </cell>
          <cell r="AP145">
            <v>7.0000000000000001E-3</v>
          </cell>
          <cell r="AQ145">
            <v>2E-3</v>
          </cell>
          <cell r="AR145">
            <v>7.2999999999999995E-2</v>
          </cell>
          <cell r="AS145">
            <v>2.0857142857142855E-2</v>
          </cell>
          <cell r="AT145">
            <v>0.55600000000000005</v>
          </cell>
          <cell r="AU145">
            <v>0.15885714285714286</v>
          </cell>
          <cell r="AV145">
            <v>1.6E-2</v>
          </cell>
          <cell r="AW145">
            <v>4.5714285714285718E-3</v>
          </cell>
        </row>
        <row r="146">
          <cell r="B146">
            <v>228500</v>
          </cell>
          <cell r="D146">
            <v>100</v>
          </cell>
          <cell r="F146">
            <v>2400</v>
          </cell>
          <cell r="G146">
            <v>1036.6689708612066</v>
          </cell>
          <cell r="H146">
            <v>925.69081731380709</v>
          </cell>
          <cell r="I146">
            <v>1029.2290872712379</v>
          </cell>
          <cell r="J146">
            <v>1323.3614732793083</v>
          </cell>
          <cell r="K146">
            <v>999.52746101122636</v>
          </cell>
          <cell r="L146">
            <v>903.66014007017816</v>
          </cell>
          <cell r="M146">
            <v>940.40929148387477</v>
          </cell>
          <cell r="N146">
            <v>1224.4485839625554</v>
          </cell>
          <cell r="O146">
            <v>5</v>
          </cell>
          <cell r="P146">
            <v>1.9</v>
          </cell>
          <cell r="Q146">
            <v>2</v>
          </cell>
          <cell r="R146">
            <v>1.9</v>
          </cell>
          <cell r="S146">
            <v>2.1</v>
          </cell>
          <cell r="T146">
            <v>1.9</v>
          </cell>
          <cell r="U146">
            <v>1.8</v>
          </cell>
          <cell r="V146">
            <v>2</v>
          </cell>
          <cell r="W146">
            <v>1.7</v>
          </cell>
          <cell r="X146">
            <v>5</v>
          </cell>
          <cell r="Y146">
            <v>1.1982571428571427E-2</v>
          </cell>
          <cell r="Z146">
            <v>7.7051428571428566E-3</v>
          </cell>
          <cell r="AA146">
            <v>5.9891428571428552E-3</v>
          </cell>
          <cell r="AB146">
            <v>2.2975539999999994</v>
          </cell>
          <cell r="AC146">
            <v>1.3762857142857144E-3</v>
          </cell>
          <cell r="AD146">
            <v>7.5639999737058365E-3</v>
          </cell>
          <cell r="AE146">
            <v>6.5628571421759499E-3</v>
          </cell>
          <cell r="AF146">
            <v>7.4922857332229593E-3</v>
          </cell>
          <cell r="AG146">
            <v>1</v>
          </cell>
          <cell r="AH146">
            <v>0.01</v>
          </cell>
          <cell r="AI146">
            <v>2.8571428571428571E-3</v>
          </cell>
          <cell r="AJ146">
            <v>4.0999999999999995E-2</v>
          </cell>
          <cell r="AK146">
            <v>1.1714285714285712E-2</v>
          </cell>
          <cell r="AL146">
            <v>0</v>
          </cell>
          <cell r="AM146">
            <v>0</v>
          </cell>
          <cell r="AN146">
            <v>0.13500000000000001</v>
          </cell>
          <cell r="AO146">
            <v>3.8571428571428576E-2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</row>
        <row r="147">
          <cell r="B147">
            <v>228600</v>
          </cell>
          <cell r="D147">
            <v>100</v>
          </cell>
          <cell r="F147">
            <v>2400</v>
          </cell>
          <cell r="G147">
            <v>903.66014007017816</v>
          </cell>
          <cell r="H147">
            <v>830.64549775330681</v>
          </cell>
          <cell r="I147">
            <v>947.77781896301792</v>
          </cell>
          <cell r="J147">
            <v>1515.7862321958366</v>
          </cell>
          <cell r="K147">
            <v>1346.302718559778</v>
          </cell>
          <cell r="L147">
            <v>1133.8971366963031</v>
          </cell>
          <cell r="M147">
            <v>1453.9079101603531</v>
          </cell>
          <cell r="N147">
            <v>1609.110863711549</v>
          </cell>
          <cell r="O147">
            <v>5</v>
          </cell>
          <cell r="P147">
            <v>1.8</v>
          </cell>
          <cell r="Q147">
            <v>2.1</v>
          </cell>
          <cell r="R147">
            <v>2.8</v>
          </cell>
          <cell r="S147">
            <v>1.7</v>
          </cell>
          <cell r="T147">
            <v>2.1</v>
          </cell>
          <cell r="U147">
            <v>2.2999999999999998</v>
          </cell>
          <cell r="V147">
            <v>2</v>
          </cell>
          <cell r="W147">
            <v>1.8</v>
          </cell>
          <cell r="X147">
            <v>5</v>
          </cell>
          <cell r="Y147">
            <v>4.1754285714285713E-3</v>
          </cell>
          <cell r="Z147">
            <v>6.388571428571431E-3</v>
          </cell>
          <cell r="AA147">
            <v>9.0577142857142853E-3</v>
          </cell>
          <cell r="AB147">
            <v>1.4589142857142856E-2</v>
          </cell>
          <cell r="AC147">
            <v>0.56867771428571423</v>
          </cell>
          <cell r="AD147">
            <v>0.53890057130881697</v>
          </cell>
          <cell r="AE147">
            <v>1.1009639999709808</v>
          </cell>
          <cell r="AF147">
            <v>0.52015342854976654</v>
          </cell>
          <cell r="AG147">
            <v>1</v>
          </cell>
          <cell r="AH147">
            <v>1.2E-2</v>
          </cell>
          <cell r="AI147">
            <v>3.4285714285714284E-3</v>
          </cell>
          <cell r="AJ147">
            <v>1.2E-2</v>
          </cell>
          <cell r="AK147">
            <v>3.4285714285714284E-3</v>
          </cell>
          <cell r="AL147">
            <v>1.2999999999999999E-2</v>
          </cell>
          <cell r="AM147">
            <v>3.7142857142857142E-3</v>
          </cell>
          <cell r="AN147">
            <v>1.9E-2</v>
          </cell>
          <cell r="AO147">
            <v>5.4285714285714284E-3</v>
          </cell>
          <cell r="AP147">
            <v>8.0000000000000002E-3</v>
          </cell>
          <cell r="AQ147">
            <v>2.2857142857142859E-3</v>
          </cell>
          <cell r="AR147">
            <v>1.9999999999999997E-2</v>
          </cell>
          <cell r="AS147">
            <v>5.7142857142857134E-3</v>
          </cell>
          <cell r="AT147">
            <v>5.5999999999999994E-2</v>
          </cell>
          <cell r="AU147">
            <v>1.6E-2</v>
          </cell>
          <cell r="AV147">
            <v>0</v>
          </cell>
          <cell r="AW147">
            <v>0</v>
          </cell>
        </row>
        <row r="148">
          <cell r="B148">
            <v>228700</v>
          </cell>
          <cell r="D148">
            <v>100</v>
          </cell>
          <cell r="F148">
            <v>2400</v>
          </cell>
          <cell r="G148">
            <v>2317.9738124693172</v>
          </cell>
          <cell r="H148">
            <v>1940.1830857184025</v>
          </cell>
          <cell r="I148">
            <v>1640.3501217757289</v>
          </cell>
          <cell r="J148">
            <v>2204.6951520081489</v>
          </cell>
          <cell r="K148">
            <v>1361.6202293750787</v>
          </cell>
          <cell r="L148">
            <v>1254.7953056139079</v>
          </cell>
          <cell r="M148">
            <v>1392.3105434968738</v>
          </cell>
          <cell r="N148">
            <v>1948.1445587120309</v>
          </cell>
          <cell r="O148">
            <v>5</v>
          </cell>
          <cell r="P148">
            <v>2.2999999999999998</v>
          </cell>
          <cell r="Q148">
            <v>2.4</v>
          </cell>
          <cell r="R148">
            <v>2.5</v>
          </cell>
          <cell r="S148">
            <v>1.9</v>
          </cell>
          <cell r="T148">
            <v>2</v>
          </cell>
          <cell r="U148">
            <v>2.1</v>
          </cell>
          <cell r="V148">
            <v>2.2999999999999998</v>
          </cell>
          <cell r="W148">
            <v>1.9</v>
          </cell>
          <cell r="X148">
            <v>5</v>
          </cell>
          <cell r="Y148">
            <v>1.0659408571428572</v>
          </cell>
          <cell r="Z148">
            <v>1.049806</v>
          </cell>
          <cell r="AA148">
            <v>1.0453488571428571</v>
          </cell>
          <cell r="AB148">
            <v>1.0312882857142858</v>
          </cell>
          <cell r="AC148">
            <v>0.66585085714285708</v>
          </cell>
          <cell r="AD148">
            <v>1.5210379999944141</v>
          </cell>
          <cell r="AE148">
            <v>1.6601914285101209</v>
          </cell>
          <cell r="AF148">
            <v>0.58445828573158776</v>
          </cell>
          <cell r="AG148">
            <v>1</v>
          </cell>
          <cell r="AH148">
            <v>1.8000000000000002E-2</v>
          </cell>
          <cell r="AI148">
            <v>5.1428571428571435E-3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4.4999999999999998E-2</v>
          </cell>
          <cell r="AO148">
            <v>1.2857142857142857E-2</v>
          </cell>
          <cell r="AP148">
            <v>3.7999999999999999E-2</v>
          </cell>
          <cell r="AQ148">
            <v>1.0857142857142857E-2</v>
          </cell>
          <cell r="AR148">
            <v>0</v>
          </cell>
          <cell r="AS148">
            <v>0</v>
          </cell>
          <cell r="AT148">
            <v>6.0000000000000001E-3</v>
          </cell>
          <cell r="AU148">
            <v>1.7142857142857142E-3</v>
          </cell>
          <cell r="AV148">
            <v>0</v>
          </cell>
          <cell r="AW148">
            <v>0</v>
          </cell>
        </row>
        <row r="149">
          <cell r="B149">
            <v>228800</v>
          </cell>
          <cell r="D149">
            <v>100</v>
          </cell>
          <cell r="F149">
            <v>2400</v>
          </cell>
          <cell r="G149">
            <v>1338.6509464129631</v>
          </cell>
          <cell r="H149">
            <v>816.12289224383505</v>
          </cell>
          <cell r="I149">
            <v>1300.4627614991207</v>
          </cell>
          <cell r="J149">
            <v>1308.0909035772854</v>
          </cell>
          <cell r="K149">
            <v>1384.6311038989984</v>
          </cell>
          <cell r="L149">
            <v>1081.4273917669218</v>
          </cell>
          <cell r="M149">
            <v>1171.5361861453032</v>
          </cell>
          <cell r="N149">
            <v>1300.4627614991207</v>
          </cell>
          <cell r="O149">
            <v>5</v>
          </cell>
          <cell r="P149">
            <v>2.2999999999999998</v>
          </cell>
          <cell r="Q149">
            <v>2</v>
          </cell>
          <cell r="R149">
            <v>4</v>
          </cell>
          <cell r="S149">
            <v>1.7</v>
          </cell>
          <cell r="T149">
            <v>1.9</v>
          </cell>
          <cell r="U149">
            <v>2.2000000000000002</v>
          </cell>
          <cell r="V149">
            <v>3.6</v>
          </cell>
          <cell r="W149">
            <v>2</v>
          </cell>
          <cell r="X149">
            <v>5</v>
          </cell>
          <cell r="Y149">
            <v>6.054285714285716E-3</v>
          </cell>
          <cell r="Z149">
            <v>1.9162285714285712E-2</v>
          </cell>
          <cell r="AA149">
            <v>1.637285714285714E-2</v>
          </cell>
          <cell r="AB149">
            <v>1.6614571428571433E-2</v>
          </cell>
          <cell r="AC149">
            <v>2.9114571428571427E-2</v>
          </cell>
          <cell r="AD149">
            <v>1.2506857114519395E-2</v>
          </cell>
          <cell r="AE149">
            <v>0.17342285707473754</v>
          </cell>
          <cell r="AF149">
            <v>1.7573142839159287E-2</v>
          </cell>
          <cell r="AG149">
            <v>1</v>
          </cell>
          <cell r="AH149">
            <v>1.9E-2</v>
          </cell>
          <cell r="AI149">
            <v>5.4285714285714284E-3</v>
          </cell>
          <cell r="AJ149">
            <v>2.1000000000000001E-2</v>
          </cell>
          <cell r="AK149">
            <v>6.0000000000000001E-3</v>
          </cell>
          <cell r="AL149">
            <v>6.0000000000000005E-2</v>
          </cell>
          <cell r="AM149">
            <v>1.7142857142857144E-2</v>
          </cell>
          <cell r="AN149">
            <v>8.0000000000000002E-3</v>
          </cell>
          <cell r="AO149">
            <v>2.2857142857142859E-3</v>
          </cell>
          <cell r="AP149">
            <v>2.6999999999999996E-2</v>
          </cell>
          <cell r="AQ149">
            <v>7.7142857142857126E-3</v>
          </cell>
          <cell r="AR149">
            <v>3.9E-2</v>
          </cell>
          <cell r="AS149">
            <v>1.1142857142857144E-2</v>
          </cell>
          <cell r="AT149">
            <v>0.11499999999999998</v>
          </cell>
          <cell r="AU149">
            <v>3.2857142857142849E-2</v>
          </cell>
          <cell r="AV149">
            <v>0.18700000000000003</v>
          </cell>
          <cell r="AW149">
            <v>5.3428571428571436E-2</v>
          </cell>
        </row>
        <row r="150">
          <cell r="B150">
            <v>228900</v>
          </cell>
          <cell r="D150">
            <v>100</v>
          </cell>
          <cell r="F150">
            <v>2400</v>
          </cell>
          <cell r="G150">
            <v>801.62792360187291</v>
          </cell>
          <cell r="H150">
            <v>903.66014007017816</v>
          </cell>
          <cell r="I150">
            <v>1186.6283976915838</v>
          </cell>
          <cell r="J150">
            <v>1376.9562250071592</v>
          </cell>
          <cell r="K150">
            <v>816.12289224383505</v>
          </cell>
          <cell r="L150">
            <v>787.16098374695628</v>
          </cell>
          <cell r="M150">
            <v>1096.3914983427599</v>
          </cell>
          <cell r="N150">
            <v>1399.9945240242332</v>
          </cell>
          <cell r="O150">
            <v>5</v>
          </cell>
          <cell r="P150">
            <v>1.9</v>
          </cell>
          <cell r="Q150">
            <v>2</v>
          </cell>
          <cell r="R150">
            <v>2.8</v>
          </cell>
          <cell r="S150">
            <v>1.6</v>
          </cell>
          <cell r="T150">
            <v>1.9</v>
          </cell>
          <cell r="U150">
            <v>2.1</v>
          </cell>
          <cell r="V150">
            <v>2.4</v>
          </cell>
          <cell r="W150">
            <v>2.1</v>
          </cell>
          <cell r="X150">
            <v>5</v>
          </cell>
          <cell r="Y150">
            <v>3.9805714285714285E-2</v>
          </cell>
          <cell r="Z150">
            <v>1.4813714285714284E-2</v>
          </cell>
          <cell r="AA150">
            <v>2.4238057142857139</v>
          </cell>
          <cell r="AB150">
            <v>9.260571428571427E-3</v>
          </cell>
          <cell r="AC150">
            <v>1.2397142857142856E-3</v>
          </cell>
          <cell r="AD150">
            <v>5.9311427927017206E-3</v>
          </cell>
          <cell r="AE150">
            <v>8.8631428303037364E-3</v>
          </cell>
          <cell r="AF150">
            <v>9.3018285737037659E-2</v>
          </cell>
          <cell r="AG150">
            <v>1</v>
          </cell>
          <cell r="AH150">
            <v>0</v>
          </cell>
          <cell r="AI150">
            <v>0</v>
          </cell>
          <cell r="AJ150">
            <v>2.0999999999999998E-2</v>
          </cell>
          <cell r="AK150">
            <v>5.9999999999999993E-3</v>
          </cell>
          <cell r="AL150">
            <v>0.11000000000000001</v>
          </cell>
          <cell r="AM150">
            <v>3.1428571428571431E-2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5.6000000000000001E-2</v>
          </cell>
          <cell r="AS150">
            <v>1.6E-2</v>
          </cell>
          <cell r="AT150">
            <v>0.22500000000000001</v>
          </cell>
          <cell r="AU150">
            <v>6.4285714285714279E-2</v>
          </cell>
          <cell r="AV150">
            <v>0.13199999999999998</v>
          </cell>
          <cell r="AW150">
            <v>3.7714285714285707E-2</v>
          </cell>
        </row>
        <row r="151">
          <cell r="B151">
            <v>229000</v>
          </cell>
          <cell r="D151">
            <v>100</v>
          </cell>
          <cell r="F151">
            <v>2400</v>
          </cell>
          <cell r="G151">
            <v>644.1288359747748</v>
          </cell>
          <cell r="H151">
            <v>622.94824607726559</v>
          </cell>
          <cell r="I151">
            <v>1029.2290872712379</v>
          </cell>
          <cell r="J151">
            <v>1163.9978682815049</v>
          </cell>
          <cell r="K151">
            <v>933.04694483806918</v>
          </cell>
          <cell r="L151">
            <v>816.12289224383505</v>
          </cell>
          <cell r="M151">
            <v>1133.8971366963031</v>
          </cell>
          <cell r="N151">
            <v>1277.6071706110085</v>
          </cell>
          <cell r="O151">
            <v>5</v>
          </cell>
          <cell r="P151">
            <v>2.2000000000000002</v>
          </cell>
          <cell r="Q151">
            <v>2.2000000000000002</v>
          </cell>
          <cell r="R151">
            <v>2.2000000000000002</v>
          </cell>
          <cell r="S151">
            <v>1.5</v>
          </cell>
          <cell r="T151">
            <v>2.1</v>
          </cell>
          <cell r="U151">
            <v>2.2999999999999998</v>
          </cell>
          <cell r="V151">
            <v>3.3</v>
          </cell>
          <cell r="W151">
            <v>1.9</v>
          </cell>
          <cell r="X151">
            <v>5</v>
          </cell>
          <cell r="Y151">
            <v>0.12750571428571428</v>
          </cell>
          <cell r="Z151">
            <v>1.0309142857142859E-2</v>
          </cell>
          <cell r="AA151">
            <v>1.7381714285714285E-2</v>
          </cell>
          <cell r="AB151">
            <v>8.2634285714285709E-3</v>
          </cell>
          <cell r="AC151">
            <v>5.8539999999999998E-3</v>
          </cell>
          <cell r="AD151">
            <v>1.658971430982862E-2</v>
          </cell>
          <cell r="AE151">
            <v>1.8550857186998639E-2</v>
          </cell>
          <cell r="AF151">
            <v>6.7834286131177608E-3</v>
          </cell>
          <cell r="AG151">
            <v>1</v>
          </cell>
          <cell r="AH151">
            <v>2.3E-2</v>
          </cell>
          <cell r="AI151">
            <v>6.5714285714285718E-3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8.9999999999999993E-3</v>
          </cell>
          <cell r="AQ151">
            <v>2.5714285714285713E-3</v>
          </cell>
          <cell r="AR151">
            <v>0</v>
          </cell>
          <cell r="AS151">
            <v>0</v>
          </cell>
          <cell r="AT151">
            <v>0.14299999999999999</v>
          </cell>
          <cell r="AU151">
            <v>4.0857142857142856E-2</v>
          </cell>
          <cell r="AV151">
            <v>0</v>
          </cell>
          <cell r="AW151">
            <v>0</v>
          </cell>
        </row>
        <row r="152">
          <cell r="B152">
            <v>229100</v>
          </cell>
          <cell r="D152">
            <v>100</v>
          </cell>
          <cell r="F152">
            <v>2400</v>
          </cell>
          <cell r="G152">
            <v>736.75336933339804</v>
          </cell>
          <cell r="H152">
            <v>651.20577174648281</v>
          </cell>
          <cell r="I152">
            <v>801.62792360187291</v>
          </cell>
          <cell r="J152">
            <v>1036.6689708612066</v>
          </cell>
          <cell r="K152">
            <v>1044.1145796771373</v>
          </cell>
          <cell r="L152">
            <v>823.38076442876877</v>
          </cell>
          <cell r="M152">
            <v>1088.9066909086803</v>
          </cell>
          <cell r="N152">
            <v>3863.9090291217831</v>
          </cell>
          <cell r="O152">
            <v>5</v>
          </cell>
          <cell r="P152">
            <v>1.8</v>
          </cell>
          <cell r="Q152">
            <v>2</v>
          </cell>
          <cell r="R152">
            <v>2.5</v>
          </cell>
          <cell r="S152">
            <v>1.7</v>
          </cell>
          <cell r="T152">
            <v>4</v>
          </cell>
          <cell r="U152">
            <v>2.7</v>
          </cell>
          <cell r="V152">
            <v>3</v>
          </cell>
          <cell r="W152">
            <v>2.1</v>
          </cell>
          <cell r="X152">
            <v>5</v>
          </cell>
          <cell r="Y152">
            <v>3.7871428571428565E-3</v>
          </cell>
          <cell r="Z152">
            <v>1.039E-2</v>
          </cell>
          <cell r="AA152">
            <v>8.8074285714285702E-3</v>
          </cell>
          <cell r="AB152">
            <v>3.0124285714285718E-2</v>
          </cell>
          <cell r="AC152">
            <v>5.1619211428571443</v>
          </cell>
          <cell r="AD152">
            <v>0.22663542855126517</v>
          </cell>
          <cell r="AE152">
            <v>1.1607828572259635</v>
          </cell>
          <cell r="AF152">
            <v>7.4568856830596927E-2</v>
          </cell>
          <cell r="AG152">
            <v>1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1.7999999999999999E-2</v>
          </cell>
          <cell r="AM152">
            <v>5.1428571428571426E-3</v>
          </cell>
          <cell r="AN152">
            <v>0</v>
          </cell>
          <cell r="AO152">
            <v>0</v>
          </cell>
          <cell r="AP152">
            <v>0.77800000000000014</v>
          </cell>
          <cell r="AQ152">
            <v>0.22228571428571431</v>
          </cell>
          <cell r="AR152">
            <v>1.4690000000000001</v>
          </cell>
          <cell r="AS152">
            <v>0.41971428571428576</v>
          </cell>
          <cell r="AT152">
            <v>1.9440000000000002</v>
          </cell>
          <cell r="AU152">
            <v>0.55542857142857149</v>
          </cell>
          <cell r="AV152">
            <v>1.0859999999999999</v>
          </cell>
          <cell r="AW152">
            <v>0.31028571428571422</v>
          </cell>
        </row>
        <row r="153">
          <cell r="B153">
            <v>229200</v>
          </cell>
          <cell r="D153">
            <v>100</v>
          </cell>
          <cell r="E153" t="str">
            <v>LVUP</v>
          </cell>
          <cell r="F153">
            <v>2400</v>
          </cell>
          <cell r="G153">
            <v>1066.4854383530628</v>
          </cell>
          <cell r="H153">
            <v>933.04694483806918</v>
          </cell>
          <cell r="I153">
            <v>1103.8817845012861</v>
          </cell>
          <cell r="J153">
            <v>1423.0735161370108</v>
          </cell>
          <cell r="K153">
            <v>4695.4796005088001</v>
          </cell>
          <cell r="L153">
            <v>910.99737534475878</v>
          </cell>
          <cell r="M153">
            <v>1103.8817845012861</v>
          </cell>
          <cell r="N153">
            <v>1315.7238147547057</v>
          </cell>
          <cell r="O153">
            <v>5</v>
          </cell>
          <cell r="P153">
            <v>1.9</v>
          </cell>
          <cell r="Q153">
            <v>2.1</v>
          </cell>
          <cell r="R153">
            <v>2.6</v>
          </cell>
          <cell r="S153">
            <v>2.1</v>
          </cell>
          <cell r="T153">
            <v>2.9</v>
          </cell>
          <cell r="U153">
            <v>2.2000000000000002</v>
          </cell>
          <cell r="V153">
            <v>1.8</v>
          </cell>
          <cell r="W153">
            <v>1.8</v>
          </cell>
          <cell r="X153">
            <v>5</v>
          </cell>
          <cell r="Y153">
            <v>9.8088285714285739E-2</v>
          </cell>
          <cell r="Z153">
            <v>5.9881714285714288E-2</v>
          </cell>
          <cell r="AA153">
            <v>1.1213142857142856E-2</v>
          </cell>
          <cell r="AB153">
            <v>0.80180485714285732</v>
          </cell>
          <cell r="AC153">
            <v>6.9313914285714286</v>
          </cell>
          <cell r="AD153">
            <v>0.14038742854186467</v>
          </cell>
          <cell r="AE153">
            <v>2.4414285666602004E-3</v>
          </cell>
          <cell r="AF153">
            <v>1.2312571375029427E-2</v>
          </cell>
          <cell r="AG153">
            <v>1</v>
          </cell>
          <cell r="AH153">
            <v>0</v>
          </cell>
          <cell r="AI153">
            <v>0</v>
          </cell>
          <cell r="AJ153">
            <v>1.4E-2</v>
          </cell>
          <cell r="AK153">
            <v>4.0000000000000001E-3</v>
          </cell>
          <cell r="AL153">
            <v>9.4E-2</v>
          </cell>
          <cell r="AM153">
            <v>2.6857142857142857E-2</v>
          </cell>
          <cell r="AN153">
            <v>1.1309999999999998</v>
          </cell>
          <cell r="AO153">
            <v>0.32314285714285707</v>
          </cell>
          <cell r="AP153">
            <v>0.80500000000000016</v>
          </cell>
          <cell r="AQ153">
            <v>0.23000000000000004</v>
          </cell>
          <cell r="AR153">
            <v>1.6500000000000001</v>
          </cell>
          <cell r="AS153">
            <v>0.47142857142857142</v>
          </cell>
          <cell r="AT153">
            <v>0.38100000000000001</v>
          </cell>
          <cell r="AU153">
            <v>0.10885714285714286</v>
          </cell>
          <cell r="AV153">
            <v>2.0769999999999995</v>
          </cell>
          <cell r="AW153">
            <v>0.59342857142857131</v>
          </cell>
        </row>
        <row r="154">
          <cell r="B154">
            <v>229300</v>
          </cell>
          <cell r="D154">
            <v>100</v>
          </cell>
          <cell r="F154">
            <v>2400</v>
          </cell>
          <cell r="G154">
            <v>1216.8744012361801</v>
          </cell>
          <cell r="H154">
            <v>1066.4854383530628</v>
          </cell>
          <cell r="I154">
            <v>1384.6311038989984</v>
          </cell>
          <cell r="J154">
            <v>1916.319704806064</v>
          </cell>
          <cell r="K154">
            <v>881.68686350582311</v>
          </cell>
          <cell r="L154">
            <v>874.37538612774995</v>
          </cell>
          <cell r="M154">
            <v>1232.0277899355417</v>
          </cell>
          <cell r="N154">
            <v>1224.4485839625554</v>
          </cell>
          <cell r="O154">
            <v>5</v>
          </cell>
          <cell r="P154">
            <v>2</v>
          </cell>
          <cell r="Q154">
            <v>1.9</v>
          </cell>
          <cell r="R154">
            <v>2.5</v>
          </cell>
          <cell r="S154">
            <v>2.5</v>
          </cell>
          <cell r="T154">
            <v>1.6</v>
          </cell>
          <cell r="U154">
            <v>2</v>
          </cell>
          <cell r="V154">
            <v>3.4</v>
          </cell>
          <cell r="W154">
            <v>3</v>
          </cell>
          <cell r="X154">
            <v>5</v>
          </cell>
          <cell r="Y154">
            <v>7.862857142857143E-4</v>
          </cell>
          <cell r="Z154">
            <v>2.4060000000000002E-3</v>
          </cell>
          <cell r="AA154">
            <v>1.516E-3</v>
          </cell>
          <cell r="AB154">
            <v>1.3754434285714288</v>
          </cell>
          <cell r="AC154">
            <v>5.7628571428571429E-4</v>
          </cell>
          <cell r="AD154">
            <v>1.0181428571135656</v>
          </cell>
          <cell r="AE154">
            <v>1.5474285676819938E-2</v>
          </cell>
          <cell r="AF154">
            <v>1.0111608571631567</v>
          </cell>
          <cell r="AG154">
            <v>1</v>
          </cell>
          <cell r="AH154">
            <v>3.0000000000000001E-3</v>
          </cell>
          <cell r="AI154">
            <v>8.571428571428571E-4</v>
          </cell>
          <cell r="AJ154">
            <v>0</v>
          </cell>
          <cell r="AK154">
            <v>0</v>
          </cell>
          <cell r="AL154">
            <v>0.03</v>
          </cell>
          <cell r="AM154">
            <v>8.5714285714285719E-3</v>
          </cell>
          <cell r="AN154">
            <v>1.9539999999999997</v>
          </cell>
          <cell r="AO154">
            <v>0.55828571428571416</v>
          </cell>
          <cell r="AP154">
            <v>0.158</v>
          </cell>
          <cell r="AQ154">
            <v>4.5142857142857144E-2</v>
          </cell>
          <cell r="AR154">
            <v>4.0999999999999995E-2</v>
          </cell>
          <cell r="AS154">
            <v>1.1714285714285712E-2</v>
          </cell>
          <cell r="AT154">
            <v>1.2180000000000002</v>
          </cell>
          <cell r="AU154">
            <v>0.34800000000000003</v>
          </cell>
          <cell r="AV154">
            <v>1.079</v>
          </cell>
          <cell r="AW154">
            <v>0.30828571428571427</v>
          </cell>
        </row>
        <row r="155">
          <cell r="B155">
            <v>229400</v>
          </cell>
          <cell r="D155">
            <v>100</v>
          </cell>
          <cell r="F155">
            <v>2400</v>
          </cell>
          <cell r="G155">
            <v>729.58178541361997</v>
          </cell>
          <cell r="H155">
            <v>729.58178541361997</v>
          </cell>
          <cell r="I155">
            <v>933.04694483806918</v>
          </cell>
          <cell r="J155">
            <v>992.11669898009654</v>
          </cell>
          <cell r="K155">
            <v>743.93244063957434</v>
          </cell>
          <cell r="L155">
            <v>736.75336933339804</v>
          </cell>
          <cell r="M155">
            <v>1216.8744012361801</v>
          </cell>
          <cell r="N155">
            <v>1216.8744012361801</v>
          </cell>
          <cell r="O155">
            <v>5</v>
          </cell>
          <cell r="P155">
            <v>1.9</v>
          </cell>
          <cell r="Q155">
            <v>2.8</v>
          </cell>
          <cell r="R155">
            <v>3.8</v>
          </cell>
          <cell r="S155">
            <v>3.8</v>
          </cell>
          <cell r="T155">
            <v>2.1</v>
          </cell>
          <cell r="U155">
            <v>2.1</v>
          </cell>
          <cell r="V155">
            <v>7.7</v>
          </cell>
          <cell r="W155">
            <v>4.3</v>
          </cell>
          <cell r="X155">
            <v>5</v>
          </cell>
          <cell r="Y155">
            <v>5.158857142857143E-3</v>
          </cell>
          <cell r="Z155">
            <v>2.486428571428571E-2</v>
          </cell>
          <cell r="AA155">
            <v>1.8427714285714287E-2</v>
          </cell>
          <cell r="AB155">
            <v>2.1166771428571431</v>
          </cell>
          <cell r="AC155">
            <v>1.705342857142857E-2</v>
          </cell>
          <cell r="AD155">
            <v>8.0117141996111207E-3</v>
          </cell>
          <cell r="AE155">
            <v>2.1997142975670953E-3</v>
          </cell>
          <cell r="AF155">
            <v>1.0100145714092255</v>
          </cell>
          <cell r="AG155">
            <v>1</v>
          </cell>
          <cell r="AH155">
            <v>1.7000000000000001E-2</v>
          </cell>
          <cell r="AI155">
            <v>4.8571428571428576E-3</v>
          </cell>
          <cell r="AJ155">
            <v>4.3000000000000003E-2</v>
          </cell>
          <cell r="AK155">
            <v>1.2285714285714287E-2</v>
          </cell>
          <cell r="AL155">
            <v>0.26699999999999996</v>
          </cell>
          <cell r="AM155">
            <v>7.6285714285714276E-2</v>
          </cell>
          <cell r="AN155">
            <v>0.90800000000000014</v>
          </cell>
          <cell r="AO155">
            <v>0.25942857142857145</v>
          </cell>
          <cell r="AP155">
            <v>1.0999999999999999E-2</v>
          </cell>
          <cell r="AQ155">
            <v>3.1428571428571426E-3</v>
          </cell>
          <cell r="AR155">
            <v>0.1</v>
          </cell>
          <cell r="AS155">
            <v>2.8571428571428574E-2</v>
          </cell>
          <cell r="AT155">
            <v>0.26200000000000001</v>
          </cell>
          <cell r="AU155">
            <v>7.4857142857142858E-2</v>
          </cell>
          <cell r="AV155">
            <v>0.17699999999999999</v>
          </cell>
          <cell r="AW155">
            <v>5.0571428571428566E-2</v>
          </cell>
        </row>
        <row r="156">
          <cell r="B156">
            <v>229500</v>
          </cell>
          <cell r="D156">
            <v>100</v>
          </cell>
          <cell r="F156">
            <v>2400</v>
          </cell>
          <cell r="G156">
            <v>1171.5361861453032</v>
          </cell>
          <cell r="H156">
            <v>933.04694483806918</v>
          </cell>
          <cell r="I156">
            <v>999.52746101122636</v>
          </cell>
          <cell r="J156">
            <v>1346.302718559778</v>
          </cell>
          <cell r="K156">
            <v>1239.61199485866</v>
          </cell>
          <cell r="L156">
            <v>1014.3666261352151</v>
          </cell>
          <cell r="M156">
            <v>1292.8394104863235</v>
          </cell>
          <cell r="N156">
            <v>1353.9591531232527</v>
          </cell>
          <cell r="O156">
            <v>5</v>
          </cell>
          <cell r="P156">
            <v>2.2000000000000002</v>
          </cell>
          <cell r="Q156">
            <v>3.8</v>
          </cell>
          <cell r="R156">
            <v>4.3</v>
          </cell>
          <cell r="S156">
            <v>4.3</v>
          </cell>
          <cell r="T156">
            <v>2.1</v>
          </cell>
          <cell r="U156">
            <v>3.3</v>
          </cell>
          <cell r="V156">
            <v>8.6999999999999993</v>
          </cell>
          <cell r="W156">
            <v>4.7</v>
          </cell>
          <cell r="X156">
            <v>5</v>
          </cell>
          <cell r="Y156">
            <v>1.956142857142857E-2</v>
          </cell>
          <cell r="Z156">
            <v>2.2178571428571422E-2</v>
          </cell>
          <cell r="AA156">
            <v>0.83540542857142852</v>
          </cell>
          <cell r="AB156">
            <v>1.4396571428571429E-2</v>
          </cell>
          <cell r="AC156">
            <v>3.2354571428571427E-2</v>
          </cell>
          <cell r="AD156">
            <v>2.992054285636629</v>
          </cell>
          <cell r="AE156">
            <v>5.2257142673219946E-3</v>
          </cell>
          <cell r="AF156">
            <v>6.5471557141631003</v>
          </cell>
          <cell r="AG156">
            <v>1</v>
          </cell>
          <cell r="AH156">
            <v>1.2999999999999999E-2</v>
          </cell>
          <cell r="AI156">
            <v>3.7142857142857142E-3</v>
          </cell>
          <cell r="AJ156">
            <v>8.9999999999999993E-3</v>
          </cell>
          <cell r="AK156">
            <v>2.5714285714285713E-3</v>
          </cell>
          <cell r="AL156">
            <v>9.8999999999999991E-2</v>
          </cell>
          <cell r="AM156">
            <v>2.8285714285714286E-2</v>
          </cell>
          <cell r="AN156">
            <v>1.8000000000000002E-2</v>
          </cell>
          <cell r="AO156">
            <v>5.1428571428571435E-3</v>
          </cell>
          <cell r="AP156">
            <v>1.7999999999999999E-2</v>
          </cell>
          <cell r="AQ156">
            <v>5.1428571428571426E-3</v>
          </cell>
          <cell r="AR156">
            <v>1.7840000000000003</v>
          </cell>
          <cell r="AS156">
            <v>0.50971428571428579</v>
          </cell>
          <cell r="AT156">
            <v>0.67</v>
          </cell>
          <cell r="AU156">
            <v>0.19142857142857145</v>
          </cell>
          <cell r="AV156">
            <v>1.0260000000000005</v>
          </cell>
          <cell r="AW156">
            <v>0.29314285714285726</v>
          </cell>
        </row>
        <row r="157">
          <cell r="B157">
            <v>229600</v>
          </cell>
          <cell r="D157">
            <v>100</v>
          </cell>
          <cell r="E157" t="str">
            <v>SVUP</v>
          </cell>
          <cell r="F157">
            <v>2400</v>
          </cell>
          <cell r="G157">
            <v>2084.0143117893726</v>
          </cell>
          <cell r="H157">
            <v>1964.0779561788866</v>
          </cell>
          <cell r="I157">
            <v>2180.5010160403826</v>
          </cell>
          <cell r="J157">
            <v>2909.517304440938</v>
          </cell>
          <cell r="K157">
            <v>1446.1926818728605</v>
          </cell>
          <cell r="L157">
            <v>1044.1145796771373</v>
          </cell>
          <cell r="M157">
            <v>1718.7256720808348</v>
          </cell>
          <cell r="N157">
            <v>1384.6311038989984</v>
          </cell>
          <cell r="O157">
            <v>5</v>
          </cell>
          <cell r="P157">
            <v>2</v>
          </cell>
          <cell r="Q157">
            <v>4</v>
          </cell>
          <cell r="R157">
            <v>5</v>
          </cell>
          <cell r="S157">
            <v>6.4</v>
          </cell>
          <cell r="T157">
            <v>2.1</v>
          </cell>
          <cell r="U157">
            <v>3.2</v>
          </cell>
          <cell r="V157">
            <v>10.4</v>
          </cell>
          <cell r="W157">
            <v>6.2</v>
          </cell>
          <cell r="X157">
            <v>5</v>
          </cell>
          <cell r="Y157">
            <v>3.6280571428571426E-2</v>
          </cell>
          <cell r="Z157">
            <v>2.2909142857142857E-2</v>
          </cell>
          <cell r="AA157">
            <v>1.2618857142857143E-2</v>
          </cell>
          <cell r="AB157">
            <v>6.852255428571433</v>
          </cell>
          <cell r="AC157">
            <v>6.6639999999999998E-3</v>
          </cell>
          <cell r="AD157">
            <v>5.0584099998807908</v>
          </cell>
          <cell r="AE157">
            <v>6.8571145714821142</v>
          </cell>
          <cell r="AF157">
            <v>3.9459131427833021</v>
          </cell>
          <cell r="AG157">
            <v>1</v>
          </cell>
          <cell r="AH157">
            <v>7.0000000000000001E-3</v>
          </cell>
          <cell r="AI157">
            <v>2E-3</v>
          </cell>
          <cell r="AJ157">
            <v>1.9E-2</v>
          </cell>
          <cell r="AK157">
            <v>5.4285714285714284E-3</v>
          </cell>
          <cell r="AL157">
            <v>1.0999999999999999E-2</v>
          </cell>
          <cell r="AM157">
            <v>3.1428571428571426E-3</v>
          </cell>
          <cell r="AN157">
            <v>1.6240000000000001</v>
          </cell>
          <cell r="AO157">
            <v>0.46400000000000002</v>
          </cell>
          <cell r="AP157">
            <v>0</v>
          </cell>
          <cell r="AQ157">
            <v>0</v>
          </cell>
          <cell r="AR157">
            <v>2.6970000000000001</v>
          </cell>
          <cell r="AS157">
            <v>0.77057142857142857</v>
          </cell>
          <cell r="AT157">
            <v>5.7279999999999989</v>
          </cell>
          <cell r="AU157">
            <v>1.6365714285714281</v>
          </cell>
          <cell r="AV157">
            <v>0.249</v>
          </cell>
          <cell r="AW157">
            <v>7.1142857142857147E-2</v>
          </cell>
        </row>
        <row r="158">
          <cell r="B158">
            <v>229700</v>
          </cell>
          <cell r="D158">
            <v>100</v>
          </cell>
          <cell r="F158">
            <v>2400</v>
          </cell>
          <cell r="G158">
            <v>1006.9441147709224</v>
          </cell>
          <cell r="H158">
            <v>816.12289224383505</v>
          </cell>
          <cell r="I158">
            <v>984.71186322902849</v>
          </cell>
          <cell r="J158">
            <v>1361.6202293750787</v>
          </cell>
          <cell r="K158">
            <v>1308.0909035772854</v>
          </cell>
          <cell r="L158">
            <v>969.92011096046667</v>
          </cell>
          <cell r="M158">
            <v>1103.8817845012861</v>
          </cell>
          <cell r="N158">
            <v>1500.2908181189769</v>
          </cell>
          <cell r="O158">
            <v>5</v>
          </cell>
          <cell r="P158">
            <v>1.9</v>
          </cell>
          <cell r="Q158">
            <v>4.9000000000000004</v>
          </cell>
          <cell r="R158">
            <v>5.7</v>
          </cell>
          <cell r="S158">
            <v>5.2</v>
          </cell>
          <cell r="T158">
            <v>2.6</v>
          </cell>
          <cell r="U158">
            <v>4.3</v>
          </cell>
          <cell r="V158">
            <v>9.1999999999999993</v>
          </cell>
          <cell r="W158">
            <v>7.2</v>
          </cell>
          <cell r="X158">
            <v>5</v>
          </cell>
          <cell r="Y158">
            <v>2.6052571428571428E-2</v>
          </cell>
          <cell r="Z158">
            <v>8.3828734285714273</v>
          </cell>
          <cell r="AA158">
            <v>5.5303060000000004</v>
          </cell>
          <cell r="AB158">
            <v>6.9139380000000017</v>
          </cell>
          <cell r="AC158">
            <v>8.6642857142857146E-3</v>
          </cell>
          <cell r="AD158">
            <v>3.1920199999359662</v>
          </cell>
          <cell r="AE158">
            <v>15.050069999955722</v>
          </cell>
          <cell r="AF158">
            <v>4.6318085715484614</v>
          </cell>
          <cell r="AG158">
            <v>1</v>
          </cell>
          <cell r="AH158">
            <v>0</v>
          </cell>
          <cell r="AI158">
            <v>0</v>
          </cell>
          <cell r="AJ158">
            <v>0.51800000000000013</v>
          </cell>
          <cell r="AK158">
            <v>0.14800000000000005</v>
          </cell>
          <cell r="AL158">
            <v>0.72400000000000009</v>
          </cell>
          <cell r="AM158">
            <v>0.20685714285714288</v>
          </cell>
          <cell r="AN158">
            <v>0.46200000000000002</v>
          </cell>
          <cell r="AO158">
            <v>0.13200000000000001</v>
          </cell>
          <cell r="AP158">
            <v>0</v>
          </cell>
          <cell r="AQ158">
            <v>0</v>
          </cell>
          <cell r="AR158">
            <v>2.1219999999999999</v>
          </cell>
          <cell r="AS158">
            <v>0.60628571428571421</v>
          </cell>
          <cell r="AT158">
            <v>5.492</v>
          </cell>
          <cell r="AU158">
            <v>1.5691428571428572</v>
          </cell>
          <cell r="AV158">
            <v>2.99</v>
          </cell>
          <cell r="AW158">
            <v>0.85428571428571431</v>
          </cell>
        </row>
        <row r="159">
          <cell r="B159">
            <v>229800</v>
          </cell>
          <cell r="D159">
            <v>100</v>
          </cell>
          <cell r="E159" t="str">
            <v>Culvert</v>
          </cell>
          <cell r="F159">
            <v>2400</v>
          </cell>
          <cell r="G159">
            <v>1232.0277899355417</v>
          </cell>
          <cell r="H159">
            <v>1133.8971366963031</v>
          </cell>
          <cell r="I159">
            <v>1262.394364085967</v>
          </cell>
          <cell r="J159">
            <v>1562.3738799923231</v>
          </cell>
          <cell r="K159">
            <v>867.07045346755422</v>
          </cell>
          <cell r="L159">
            <v>743.93244063957434</v>
          </cell>
          <cell r="M159">
            <v>940.40929148387477</v>
          </cell>
          <cell r="N159">
            <v>1021.7949613996097</v>
          </cell>
          <cell r="O159">
            <v>5</v>
          </cell>
          <cell r="P159">
            <v>1.8</v>
          </cell>
          <cell r="Q159">
            <v>3.4</v>
          </cell>
          <cell r="R159">
            <v>5.9</v>
          </cell>
          <cell r="S159">
            <v>5.4</v>
          </cell>
          <cell r="T159">
            <v>2.8</v>
          </cell>
          <cell r="U159">
            <v>4.4000000000000004</v>
          </cell>
          <cell r="V159">
            <v>11</v>
          </cell>
          <cell r="W159">
            <v>6.1</v>
          </cell>
          <cell r="X159">
            <v>5</v>
          </cell>
          <cell r="Y159">
            <v>0.60876485714285689</v>
          </cell>
          <cell r="Z159">
            <v>4.6073188571428583</v>
          </cell>
          <cell r="AA159">
            <v>4.5647245714285702</v>
          </cell>
          <cell r="AB159">
            <v>2.0207428571428567E-2</v>
          </cell>
          <cell r="AC159">
            <v>1.8968571428571428E-2</v>
          </cell>
          <cell r="AD159">
            <v>19.834382285494122</v>
          </cell>
          <cell r="AE159">
            <v>18.013717999911989</v>
          </cell>
          <cell r="AF159">
            <v>3.1244974285602574</v>
          </cell>
          <cell r="AG159">
            <v>1</v>
          </cell>
          <cell r="AH159">
            <v>8.9999999999999993E-3</v>
          </cell>
          <cell r="AI159">
            <v>2.5714285714285713E-3</v>
          </cell>
          <cell r="AJ159">
            <v>0.37500000000000011</v>
          </cell>
          <cell r="AK159">
            <v>0.10714285714285716</v>
          </cell>
          <cell r="AL159">
            <v>1.0370000000000004</v>
          </cell>
          <cell r="AM159">
            <v>0.29628571428571437</v>
          </cell>
          <cell r="AN159">
            <v>0.38100000000000006</v>
          </cell>
          <cell r="AO159">
            <v>0.10885714285714287</v>
          </cell>
          <cell r="AP159">
            <v>0</v>
          </cell>
          <cell r="AQ159">
            <v>0</v>
          </cell>
          <cell r="AR159">
            <v>1.8249999999999993</v>
          </cell>
          <cell r="AS159">
            <v>0.52142857142857124</v>
          </cell>
          <cell r="AT159">
            <v>8.3600000000000012</v>
          </cell>
          <cell r="AU159">
            <v>2.3885714285714288</v>
          </cell>
          <cell r="AV159">
            <v>0.5990000000000002</v>
          </cell>
          <cell r="AW159">
            <v>0.17114285714285721</v>
          </cell>
        </row>
        <row r="160">
          <cell r="B160">
            <v>229900</v>
          </cell>
          <cell r="D160">
            <v>100</v>
          </cell>
          <cell r="F160">
            <v>2400</v>
          </cell>
          <cell r="G160">
            <v>933.04694483806918</v>
          </cell>
          <cell r="H160">
            <v>925.69081731380709</v>
          </cell>
          <cell r="I160">
            <v>999.52746101122636</v>
          </cell>
          <cell r="J160">
            <v>1096.3914983427599</v>
          </cell>
          <cell r="K160">
            <v>1216.8744012361801</v>
          </cell>
          <cell r="L160">
            <v>837.91704502403161</v>
          </cell>
          <cell r="M160">
            <v>816.12289224383505</v>
          </cell>
          <cell r="N160">
            <v>1239.61199485866</v>
          </cell>
          <cell r="O160">
            <v>5</v>
          </cell>
          <cell r="P160">
            <v>1.7</v>
          </cell>
          <cell r="Q160">
            <v>4.2</v>
          </cell>
          <cell r="R160">
            <v>5.2</v>
          </cell>
          <cell r="S160">
            <v>5.7</v>
          </cell>
          <cell r="T160">
            <v>2.8</v>
          </cell>
          <cell r="U160">
            <v>4.5999999999999996</v>
          </cell>
          <cell r="V160">
            <v>11</v>
          </cell>
          <cell r="W160">
            <v>6.1</v>
          </cell>
          <cell r="X160">
            <v>5</v>
          </cell>
          <cell r="Y160">
            <v>2.2214857142857144E-2</v>
          </cell>
          <cell r="Z160">
            <v>4.5438857142857135E-2</v>
          </cell>
          <cell r="AA160">
            <v>1.1729005714285712</v>
          </cell>
          <cell r="AB160">
            <v>9.3535734285714316</v>
          </cell>
          <cell r="AC160">
            <v>6.6991428571428575E-3</v>
          </cell>
          <cell r="AD160">
            <v>4.6064194284514022</v>
          </cell>
          <cell r="AE160">
            <v>2.6404534284830099</v>
          </cell>
          <cell r="AF160">
            <v>1.3736285738945008E-2</v>
          </cell>
          <cell r="AG160">
            <v>1</v>
          </cell>
          <cell r="AH160">
            <v>2.5000000000000001E-2</v>
          </cell>
          <cell r="AI160">
            <v>7.1428571428571435E-3</v>
          </cell>
          <cell r="AJ160">
            <v>7.9000000000000001E-2</v>
          </cell>
          <cell r="AK160">
            <v>2.2571428571428572E-2</v>
          </cell>
          <cell r="AL160">
            <v>0.18300000000000002</v>
          </cell>
          <cell r="AM160">
            <v>5.2285714285714296E-2</v>
          </cell>
          <cell r="AN160">
            <v>0.28999999999999998</v>
          </cell>
          <cell r="AO160">
            <v>8.2857142857142851E-2</v>
          </cell>
          <cell r="AP160">
            <v>1.7000000000000001E-2</v>
          </cell>
          <cell r="AQ160">
            <v>4.8571428571428576E-3</v>
          </cell>
          <cell r="AR160">
            <v>3.2880000000000003</v>
          </cell>
          <cell r="AS160">
            <v>0.93942857142857139</v>
          </cell>
          <cell r="AT160">
            <v>3.5819999999999994</v>
          </cell>
          <cell r="AU160">
            <v>1.0234285714285714</v>
          </cell>
          <cell r="AV160">
            <v>0.4210000000000001</v>
          </cell>
          <cell r="AW160">
            <v>0.12028571428571432</v>
          </cell>
        </row>
        <row r="161">
          <cell r="B161">
            <v>230000</v>
          </cell>
          <cell r="D161">
            <v>100</v>
          </cell>
          <cell r="E161" t="str">
            <v>SVUP</v>
          </cell>
          <cell r="F161">
            <v>2400</v>
          </cell>
          <cell r="G161">
            <v>867.07045346755422</v>
          </cell>
          <cell r="H161">
            <v>1044.1145796771373</v>
          </cell>
          <cell r="I161">
            <v>1103.8817845012861</v>
          </cell>
          <cell r="J161">
            <v>1323.3614732793083</v>
          </cell>
          <cell r="K161">
            <v>1096.3914983427599</v>
          </cell>
          <cell r="L161">
            <v>736.75336933339804</v>
          </cell>
          <cell r="M161">
            <v>918.34094770960019</v>
          </cell>
          <cell r="N161">
            <v>1073.9536308283714</v>
          </cell>
          <cell r="O161">
            <v>5</v>
          </cell>
          <cell r="P161">
            <v>2.1</v>
          </cell>
          <cell r="Q161">
            <v>3.6</v>
          </cell>
          <cell r="R161">
            <v>4.4000000000000004</v>
          </cell>
          <cell r="S161">
            <v>5.3</v>
          </cell>
          <cell r="T161">
            <v>2.8</v>
          </cell>
          <cell r="U161">
            <v>4.7</v>
          </cell>
          <cell r="V161">
            <v>10.6</v>
          </cell>
          <cell r="W161">
            <v>6.6</v>
          </cell>
          <cell r="X161">
            <v>5</v>
          </cell>
          <cell r="Y161">
            <v>4.2379999999999996E-3</v>
          </cell>
          <cell r="Z161">
            <v>9.5911428571428571E-3</v>
          </cell>
          <cell r="AA161">
            <v>0.53045399999999987</v>
          </cell>
          <cell r="AB161">
            <v>5.7127337142857142</v>
          </cell>
          <cell r="AC161">
            <v>1.2422857142857142E-3</v>
          </cell>
          <cell r="AD161">
            <v>2.5047294284214279</v>
          </cell>
          <cell r="AE161">
            <v>1.3135428596905297E-2</v>
          </cell>
          <cell r="AF161">
            <v>1.6773305714838846</v>
          </cell>
          <cell r="AG161">
            <v>1</v>
          </cell>
          <cell r="AH161">
            <v>3.6999999999999998E-2</v>
          </cell>
          <cell r="AI161">
            <v>1.0571428571428572E-2</v>
          </cell>
          <cell r="AJ161">
            <v>0</v>
          </cell>
          <cell r="AK161">
            <v>0</v>
          </cell>
          <cell r="AL161">
            <v>0.25499999999999995</v>
          </cell>
          <cell r="AM161">
            <v>7.2857142857142843E-2</v>
          </cell>
          <cell r="AN161">
            <v>0.38100000000000001</v>
          </cell>
          <cell r="AO161">
            <v>0.10885714285714286</v>
          </cell>
          <cell r="AP161">
            <v>0</v>
          </cell>
          <cell r="AQ161">
            <v>0</v>
          </cell>
          <cell r="AR161">
            <v>2.1789999999999989</v>
          </cell>
          <cell r="AS161">
            <v>0.62257142857142822</v>
          </cell>
          <cell r="AT161">
            <v>1.4470000000000001</v>
          </cell>
          <cell r="AU161">
            <v>0.41342857142857142</v>
          </cell>
          <cell r="AV161">
            <v>0.183</v>
          </cell>
          <cell r="AW161">
            <v>5.2285714285714283E-2</v>
          </cell>
        </row>
        <row r="162">
          <cell r="B162">
            <v>230100</v>
          </cell>
          <cell r="D162">
            <v>100</v>
          </cell>
          <cell r="F162">
            <v>2400</v>
          </cell>
          <cell r="G162">
            <v>1021.7949613996097</v>
          </cell>
          <cell r="H162">
            <v>947.77781896301792</v>
          </cell>
          <cell r="I162">
            <v>933.04694483806918</v>
          </cell>
          <cell r="J162">
            <v>1308.0909035772854</v>
          </cell>
          <cell r="K162">
            <v>801.62792360187291</v>
          </cell>
          <cell r="L162">
            <v>651.20577174648281</v>
          </cell>
          <cell r="M162">
            <v>874.37538612774995</v>
          </cell>
          <cell r="N162">
            <v>1194.1822393313262</v>
          </cell>
          <cell r="O162">
            <v>5</v>
          </cell>
          <cell r="P162">
            <v>1.7</v>
          </cell>
          <cell r="Q162">
            <v>3.6</v>
          </cell>
          <cell r="R162">
            <v>4.7</v>
          </cell>
          <cell r="S162">
            <v>3.8</v>
          </cell>
          <cell r="T162">
            <v>4</v>
          </cell>
          <cell r="U162">
            <v>4.8</v>
          </cell>
          <cell r="V162">
            <v>9.9</v>
          </cell>
          <cell r="W162">
            <v>7.5</v>
          </cell>
          <cell r="X162">
            <v>5</v>
          </cell>
          <cell r="Y162">
            <v>6.5377142857142873E-3</v>
          </cell>
          <cell r="Z162">
            <v>2.6565648571428575</v>
          </cell>
          <cell r="AA162">
            <v>0.96198314285714304</v>
          </cell>
          <cell r="AB162">
            <v>3.5254842857142852</v>
          </cell>
          <cell r="AC162">
            <v>3.2211428571428569E-3</v>
          </cell>
          <cell r="AD162">
            <v>2.1447999851363052E-2</v>
          </cell>
          <cell r="AE162">
            <v>2.4066908570889058</v>
          </cell>
          <cell r="AF162">
            <v>4.5508357144124174</v>
          </cell>
          <cell r="AG162">
            <v>1</v>
          </cell>
          <cell r="AH162">
            <v>0.11899999999999998</v>
          </cell>
          <cell r="AI162">
            <v>3.3999999999999996E-2</v>
          </cell>
          <cell r="AJ162">
            <v>0.66200000000000014</v>
          </cell>
          <cell r="AK162">
            <v>0.1891428571428572</v>
          </cell>
          <cell r="AL162">
            <v>2.4879999999999991</v>
          </cell>
          <cell r="AM162">
            <v>0.71085714285714263</v>
          </cell>
          <cell r="AN162">
            <v>0.91500000000000048</v>
          </cell>
          <cell r="AO162">
            <v>0.26142857142857157</v>
          </cell>
          <cell r="AP162">
            <v>0</v>
          </cell>
          <cell r="AQ162">
            <v>0</v>
          </cell>
          <cell r="AR162">
            <v>0.75400000000000034</v>
          </cell>
          <cell r="AS162">
            <v>0.21542857142857152</v>
          </cell>
          <cell r="AT162">
            <v>2.5619999999999998</v>
          </cell>
          <cell r="AU162">
            <v>0.73199999999999987</v>
          </cell>
          <cell r="AV162">
            <v>0.25800000000000006</v>
          </cell>
          <cell r="AW162">
            <v>7.3714285714285732E-2</v>
          </cell>
        </row>
        <row r="163">
          <cell r="B163">
            <v>230200</v>
          </cell>
          <cell r="D163">
            <v>100</v>
          </cell>
          <cell r="E163" t="str">
            <v>MNB</v>
          </cell>
          <cell r="F163">
            <v>2400</v>
          </cell>
          <cell r="G163">
            <v>2011.9609661903096</v>
          </cell>
          <cell r="H163">
            <v>2188.5625482740033</v>
          </cell>
          <cell r="I163">
            <v>2293.6488157869762</v>
          </cell>
          <cell r="J163">
            <v>2212.7662051950156</v>
          </cell>
          <cell r="K163">
            <v>2374.8382347951574</v>
          </cell>
          <cell r="L163">
            <v>2350.4496958474792</v>
          </cell>
          <cell r="M163">
            <v>3176.8031803649042</v>
          </cell>
          <cell r="N163">
            <v>2628.3883846634349</v>
          </cell>
          <cell r="O163">
            <v>5</v>
          </cell>
          <cell r="P163">
            <v>2.4</v>
          </cell>
          <cell r="Q163">
            <v>3.7</v>
          </cell>
          <cell r="R163">
            <v>4.3</v>
          </cell>
          <cell r="S163">
            <v>4</v>
          </cell>
          <cell r="T163">
            <v>4.3</v>
          </cell>
          <cell r="U163">
            <v>8</v>
          </cell>
          <cell r="V163">
            <v>15.9</v>
          </cell>
          <cell r="W163">
            <v>6.2</v>
          </cell>
          <cell r="X163">
            <v>5</v>
          </cell>
          <cell r="Y163">
            <v>1.5121714285714285E-2</v>
          </cell>
          <cell r="Z163">
            <v>3.662318857142858</v>
          </cell>
          <cell r="AA163">
            <v>0.27382857142857142</v>
          </cell>
          <cell r="AB163">
            <v>1.0365897142857141</v>
          </cell>
          <cell r="AC163">
            <v>1.6569714285714285E-2</v>
          </cell>
          <cell r="AD163">
            <v>5.249058571294376</v>
          </cell>
          <cell r="AE163">
            <v>2.8655637142774033</v>
          </cell>
          <cell r="AF163">
            <v>2.7005582858760016</v>
          </cell>
          <cell r="AG163">
            <v>1</v>
          </cell>
          <cell r="AH163">
            <v>1.2E-2</v>
          </cell>
          <cell r="AI163">
            <v>3.4285714285714284E-3</v>
          </cell>
          <cell r="AJ163">
            <v>0.80300000000000016</v>
          </cell>
          <cell r="AK163">
            <v>0.22942857142857148</v>
          </cell>
          <cell r="AL163">
            <v>0.7400000000000001</v>
          </cell>
          <cell r="AM163">
            <v>0.21142857142857144</v>
          </cell>
          <cell r="AN163">
            <v>0.24200000000000005</v>
          </cell>
          <cell r="AO163">
            <v>6.9142857142857159E-2</v>
          </cell>
          <cell r="AP163">
            <v>8.9999999999999993E-3</v>
          </cell>
          <cell r="AQ163">
            <v>2.5714285714285713E-3</v>
          </cell>
          <cell r="AR163">
            <v>1.6929999999999996</v>
          </cell>
          <cell r="AS163">
            <v>0.4837142857142856</v>
          </cell>
          <cell r="AT163">
            <v>3.8470000000000004</v>
          </cell>
          <cell r="AU163">
            <v>1.0991428571428572</v>
          </cell>
          <cell r="AV163">
            <v>0.70100000000000018</v>
          </cell>
          <cell r="AW163">
            <v>0.20028571428571434</v>
          </cell>
        </row>
        <row r="164">
          <cell r="B164">
            <v>230300</v>
          </cell>
          <cell r="D164">
            <v>100</v>
          </cell>
          <cell r="F164">
            <v>2400</v>
          </cell>
          <cell r="G164">
            <v>1844.9216091019207</v>
          </cell>
          <cell r="H164">
            <v>1655.9937638553179</v>
          </cell>
          <cell r="I164">
            <v>1924.2706474090135</v>
          </cell>
          <cell r="J164">
            <v>1964.0779561788866</v>
          </cell>
          <cell r="K164">
            <v>947.77781896301792</v>
          </cell>
          <cell r="L164">
            <v>1209.305266306578</v>
          </cell>
          <cell r="M164">
            <v>1285.2208727222899</v>
          </cell>
          <cell r="N164">
            <v>918.34094770960019</v>
          </cell>
          <cell r="O164">
            <v>5</v>
          </cell>
          <cell r="P164">
            <v>2.2000000000000002</v>
          </cell>
          <cell r="Q164">
            <v>3.6</v>
          </cell>
          <cell r="R164">
            <v>5.2</v>
          </cell>
          <cell r="S164">
            <v>5.0999999999999996</v>
          </cell>
          <cell r="T164">
            <v>4.0999999999999996</v>
          </cell>
          <cell r="U164">
            <v>6.4</v>
          </cell>
          <cell r="V164">
            <v>11.1</v>
          </cell>
          <cell r="W164">
            <v>5.2</v>
          </cell>
          <cell r="X164">
            <v>5</v>
          </cell>
          <cell r="Y164">
            <v>1.2339142857142854E-2</v>
          </cell>
          <cell r="Z164">
            <v>0.59835942857142888</v>
          </cell>
          <cell r="AA164">
            <v>4.6006454285714291</v>
          </cell>
          <cell r="AB164">
            <v>9.4131228571428576</v>
          </cell>
          <cell r="AC164">
            <v>9.1837142857142864E-3</v>
          </cell>
          <cell r="AD164">
            <v>2.0132159999595372</v>
          </cell>
          <cell r="AE164">
            <v>9.6499460000739834</v>
          </cell>
          <cell r="AF164">
            <v>1.8615142844063896E-2</v>
          </cell>
          <cell r="AG164">
            <v>1</v>
          </cell>
          <cell r="AH164">
            <v>0.58799999999999997</v>
          </cell>
          <cell r="AI164">
            <v>0.16799999999999998</v>
          </cell>
          <cell r="AJ164">
            <v>0.4850000000000001</v>
          </cell>
          <cell r="AK164">
            <v>0.1385714285714286</v>
          </cell>
          <cell r="AL164">
            <v>1.2729999999999999</v>
          </cell>
          <cell r="AM164">
            <v>0.36371428571428571</v>
          </cell>
          <cell r="AN164">
            <v>1.9299999999999993</v>
          </cell>
          <cell r="AO164">
            <v>0.55142857142857116</v>
          </cell>
          <cell r="AP164">
            <v>0</v>
          </cell>
          <cell r="AQ164">
            <v>0</v>
          </cell>
          <cell r="AR164">
            <v>0.95899999999999996</v>
          </cell>
          <cell r="AS164">
            <v>0.27399999999999997</v>
          </cell>
          <cell r="AT164">
            <v>1.3539999999999999</v>
          </cell>
          <cell r="AU164">
            <v>0.38685714285714284</v>
          </cell>
          <cell r="AV164">
            <v>6.0000000000000005E-2</v>
          </cell>
          <cell r="AW164">
            <v>1.7142857142857144E-2</v>
          </cell>
        </row>
        <row r="165">
          <cell r="B165">
            <v>230400</v>
          </cell>
          <cell r="D165">
            <v>100</v>
          </cell>
          <cell r="F165">
            <v>2400</v>
          </cell>
          <cell r="G165">
            <v>1036.6689708612066</v>
          </cell>
          <cell r="H165">
            <v>823.38076442876877</v>
          </cell>
          <cell r="I165">
            <v>896.32928227942875</v>
          </cell>
          <cell r="J165">
            <v>1059.0228449564595</v>
          </cell>
          <cell r="K165">
            <v>1088.9066909086803</v>
          </cell>
          <cell r="L165">
            <v>1224.4485839625554</v>
          </cell>
          <cell r="M165">
            <v>1562.3738799923231</v>
          </cell>
          <cell r="N165">
            <v>1446.1926818728605</v>
          </cell>
          <cell r="O165">
            <v>5</v>
          </cell>
          <cell r="P165">
            <v>1.6</v>
          </cell>
          <cell r="Q165">
            <v>2.7</v>
          </cell>
          <cell r="R165">
            <v>4.8</v>
          </cell>
          <cell r="S165">
            <v>4.0999999999999996</v>
          </cell>
          <cell r="T165">
            <v>3.9</v>
          </cell>
          <cell r="U165">
            <v>7.1</v>
          </cell>
          <cell r="V165">
            <v>12.6</v>
          </cell>
          <cell r="W165">
            <v>6.2</v>
          </cell>
          <cell r="X165">
            <v>5</v>
          </cell>
          <cell r="Y165">
            <v>5.2916248571428577</v>
          </cell>
          <cell r="Z165">
            <v>1.4015428571428573E-2</v>
          </cell>
          <cell r="AA165">
            <v>1.8177168571428568</v>
          </cell>
          <cell r="AB165">
            <v>4.1239091428571424</v>
          </cell>
          <cell r="AC165">
            <v>2.6840871428571429</v>
          </cell>
          <cell r="AD165">
            <v>3.0701637141091487</v>
          </cell>
          <cell r="AE165">
            <v>31.088347714140752</v>
          </cell>
          <cell r="AF165">
            <v>4.3689951428842537</v>
          </cell>
          <cell r="AG165">
            <v>1</v>
          </cell>
          <cell r="AH165">
            <v>7.3589999999999991</v>
          </cell>
          <cell r="AI165">
            <v>2.1025714285714283</v>
          </cell>
          <cell r="AJ165">
            <v>2.2469999999999994</v>
          </cell>
          <cell r="AK165">
            <v>0.6419999999999999</v>
          </cell>
          <cell r="AL165">
            <v>1.0750000000000002</v>
          </cell>
          <cell r="AM165">
            <v>0.30714285714285716</v>
          </cell>
          <cell r="AN165">
            <v>0.56799999999999995</v>
          </cell>
          <cell r="AO165">
            <v>0.16228571428571426</v>
          </cell>
          <cell r="AP165">
            <v>0.18800000000000003</v>
          </cell>
          <cell r="AQ165">
            <v>5.3714285714285721E-2</v>
          </cell>
          <cell r="AR165">
            <v>1.8089999999999999</v>
          </cell>
          <cell r="AS165">
            <v>0.5168571428571429</v>
          </cell>
          <cell r="AT165">
            <v>4.7420000000000018</v>
          </cell>
          <cell r="AU165">
            <v>1.3548571428571434</v>
          </cell>
          <cell r="AV165">
            <v>0.20800000000000005</v>
          </cell>
          <cell r="AW165">
            <v>5.9428571428571442E-2</v>
          </cell>
        </row>
        <row r="166">
          <cell r="B166">
            <v>230500</v>
          </cell>
          <cell r="D166">
            <v>100</v>
          </cell>
          <cell r="F166">
            <v>2400</v>
          </cell>
          <cell r="G166">
            <v>700.97149352564429</v>
          </cell>
          <cell r="H166">
            <v>708.11254048486353</v>
          </cell>
          <cell r="I166">
            <v>947.77781896301792</v>
          </cell>
          <cell r="J166">
            <v>1014.3666261352151</v>
          </cell>
          <cell r="K166">
            <v>1384.6311038989984</v>
          </cell>
          <cell r="L166">
            <v>1353.9591531232527</v>
          </cell>
          <cell r="M166">
            <v>1399.9945240242332</v>
          </cell>
          <cell r="N166">
            <v>1640.3501217757289</v>
          </cell>
          <cell r="O166">
            <v>5</v>
          </cell>
          <cell r="P166">
            <v>2.2000000000000002</v>
          </cell>
          <cell r="Q166">
            <v>2.7</v>
          </cell>
          <cell r="R166">
            <v>4.2</v>
          </cell>
          <cell r="S166">
            <v>4.0999999999999996</v>
          </cell>
          <cell r="T166">
            <v>3.8</v>
          </cell>
          <cell r="U166">
            <v>6.5</v>
          </cell>
          <cell r="V166">
            <v>12.5</v>
          </cell>
          <cell r="W166">
            <v>6.7</v>
          </cell>
          <cell r="X166">
            <v>5</v>
          </cell>
          <cell r="Y166">
            <v>2.3245714285714286E-2</v>
          </cell>
          <cell r="Z166">
            <v>1.045004</v>
          </cell>
          <cell r="AA166">
            <v>4.0426954285714274</v>
          </cell>
          <cell r="AB166">
            <v>4.7321142857142867E-2</v>
          </cell>
          <cell r="AC166">
            <v>1.5363665714285715</v>
          </cell>
          <cell r="AD166">
            <v>7.1777354283223822</v>
          </cell>
          <cell r="AE166">
            <v>46.105522856898311</v>
          </cell>
          <cell r="AF166">
            <v>4.3052857069969183E-2</v>
          </cell>
          <cell r="AG166">
            <v>1</v>
          </cell>
          <cell r="AH166">
            <v>0.114</v>
          </cell>
          <cell r="AI166">
            <v>3.2571428571428571E-2</v>
          </cell>
          <cell r="AJ166">
            <v>0.97300000000000031</v>
          </cell>
          <cell r="AK166">
            <v>0.27800000000000008</v>
          </cell>
          <cell r="AL166">
            <v>0.86700000000000044</v>
          </cell>
          <cell r="AM166">
            <v>0.24771428571428583</v>
          </cell>
          <cell r="AN166">
            <v>7.6999999999999985E-2</v>
          </cell>
          <cell r="AO166">
            <v>2.1999999999999995E-2</v>
          </cell>
          <cell r="AP166">
            <v>0.27899999999999997</v>
          </cell>
          <cell r="AQ166">
            <v>7.971428571428571E-2</v>
          </cell>
          <cell r="AR166">
            <v>3.3219999999999978</v>
          </cell>
          <cell r="AS166">
            <v>0.94914285714285651</v>
          </cell>
          <cell r="AT166">
            <v>10.178000000000003</v>
          </cell>
          <cell r="AU166">
            <v>2.9080000000000008</v>
          </cell>
          <cell r="AV166">
            <v>0.03</v>
          </cell>
          <cell r="AW166">
            <v>8.5714285714285719E-3</v>
          </cell>
        </row>
        <row r="167">
          <cell r="B167">
            <v>230600</v>
          </cell>
          <cell r="D167">
            <v>100</v>
          </cell>
          <cell r="E167" t="str">
            <v>SVUP</v>
          </cell>
          <cell r="F167">
            <v>2400</v>
          </cell>
          <cell r="G167">
            <v>1285.2208727222899</v>
          </cell>
          <cell r="H167">
            <v>1239.61199485866</v>
          </cell>
          <cell r="I167">
            <v>1179.0797046690443</v>
          </cell>
          <cell r="J167">
            <v>1346.302718559778</v>
          </cell>
          <cell r="K167">
            <v>977.31298874530353</v>
          </cell>
          <cell r="L167">
            <v>969.92011096046667</v>
          </cell>
          <cell r="M167">
            <v>1088.9066909086803</v>
          </cell>
          <cell r="N167">
            <v>1430.7754662248362</v>
          </cell>
          <cell r="O167">
            <v>5</v>
          </cell>
          <cell r="P167">
            <v>2.8</v>
          </cell>
          <cell r="Q167">
            <v>3.4</v>
          </cell>
          <cell r="R167">
            <v>4.2</v>
          </cell>
          <cell r="S167">
            <v>4.5</v>
          </cell>
          <cell r="T167">
            <v>4</v>
          </cell>
          <cell r="U167">
            <v>5.9</v>
          </cell>
          <cell r="V167">
            <v>9.4</v>
          </cell>
          <cell r="W167">
            <v>7.8</v>
          </cell>
          <cell r="X167">
            <v>5</v>
          </cell>
          <cell r="Y167">
            <v>2.0503428571428565E-2</v>
          </cell>
          <cell r="Z167">
            <v>2.0477817142857142</v>
          </cell>
          <cell r="AA167">
            <v>0.9759479999999997</v>
          </cell>
          <cell r="AB167">
            <v>3.0188814285714285</v>
          </cell>
          <cell r="AC167">
            <v>1.3126857142857143E-2</v>
          </cell>
          <cell r="AD167">
            <v>4.0974365715129029</v>
          </cell>
          <cell r="AE167">
            <v>10.390086285663331</v>
          </cell>
          <cell r="AF167">
            <v>2.4002177141972951</v>
          </cell>
          <cell r="AG167">
            <v>1</v>
          </cell>
          <cell r="AH167">
            <v>2.8999999999999998E-2</v>
          </cell>
          <cell r="AI167">
            <v>8.2857142857142851E-3</v>
          </cell>
          <cell r="AJ167">
            <v>0.24299999999999999</v>
          </cell>
          <cell r="AK167">
            <v>6.9428571428571423E-2</v>
          </cell>
          <cell r="AL167">
            <v>2.4269999999999996</v>
          </cell>
          <cell r="AM167">
            <v>0.69342857142857128</v>
          </cell>
          <cell r="AN167">
            <v>0.13400000000000001</v>
          </cell>
          <cell r="AO167">
            <v>3.8285714285714291E-2</v>
          </cell>
          <cell r="AP167">
            <v>0</v>
          </cell>
          <cell r="AQ167">
            <v>0</v>
          </cell>
          <cell r="AR167">
            <v>1.8239999999999992</v>
          </cell>
          <cell r="AS167">
            <v>0.52114285714285691</v>
          </cell>
          <cell r="AT167">
            <v>5.2109999999999985</v>
          </cell>
          <cell r="AU167">
            <v>1.4888571428571424</v>
          </cell>
          <cell r="AV167">
            <v>0.42600000000000021</v>
          </cell>
          <cell r="AW167">
            <v>0.12171428571428579</v>
          </cell>
        </row>
        <row r="168">
          <cell r="B168">
            <v>230700</v>
          </cell>
          <cell r="D168">
            <v>100</v>
          </cell>
          <cell r="E168" t="str">
            <v>Culvert</v>
          </cell>
          <cell r="F168">
            <v>2400</v>
          </cell>
          <cell r="G168">
            <v>1269.9983267804409</v>
          </cell>
          <cell r="H168">
            <v>1081.4273917669218</v>
          </cell>
          <cell r="I168">
            <v>1323.3614732793083</v>
          </cell>
          <cell r="J168">
            <v>2003.9719011670181</v>
          </cell>
          <cell r="K168">
            <v>1021.7949613996097</v>
          </cell>
          <cell r="L168">
            <v>1066.4854383530628</v>
          </cell>
          <cell r="M168">
            <v>1453.9079101603531</v>
          </cell>
          <cell r="N168">
            <v>1718.7256720808348</v>
          </cell>
          <cell r="O168">
            <v>5</v>
          </cell>
          <cell r="P168">
            <v>2.2999999999999998</v>
          </cell>
          <cell r="Q168">
            <v>3.1</v>
          </cell>
          <cell r="R168">
            <v>4.4000000000000004</v>
          </cell>
          <cell r="S168">
            <v>4.5</v>
          </cell>
          <cell r="T168">
            <v>4.7</v>
          </cell>
          <cell r="U168">
            <v>6.3</v>
          </cell>
          <cell r="V168">
            <v>9.9</v>
          </cell>
          <cell r="W168">
            <v>8.8000000000000007</v>
          </cell>
          <cell r="X168">
            <v>5</v>
          </cell>
          <cell r="Y168">
            <v>3.6841714285714297E-2</v>
          </cell>
          <cell r="Z168">
            <v>1.9133337142857147</v>
          </cell>
          <cell r="AA168">
            <v>1.0512754285714287</v>
          </cell>
          <cell r="AB168">
            <v>1.3117582857142858</v>
          </cell>
          <cell r="AC168">
            <v>1.4216777142857142</v>
          </cell>
          <cell r="AD168">
            <v>12.214147142660961</v>
          </cell>
          <cell r="AE168">
            <v>12.614666571608266</v>
          </cell>
          <cell r="AF168">
            <v>1.5050199999993188</v>
          </cell>
          <cell r="AG168">
            <v>1</v>
          </cell>
          <cell r="AH168">
            <v>9.2000000000000012E-2</v>
          </cell>
          <cell r="AI168">
            <v>2.6285714285714291E-2</v>
          </cell>
          <cell r="AJ168">
            <v>0.65800000000000014</v>
          </cell>
          <cell r="AK168">
            <v>0.18800000000000003</v>
          </cell>
          <cell r="AL168">
            <v>2.9079999999999999</v>
          </cell>
          <cell r="AM168">
            <v>0.83085714285714296</v>
          </cell>
          <cell r="AN168">
            <v>0.51500000000000012</v>
          </cell>
          <cell r="AO168">
            <v>0.14714285714285719</v>
          </cell>
          <cell r="AP168">
            <v>7.0000000000000007E-2</v>
          </cell>
          <cell r="AQ168">
            <v>0.02</v>
          </cell>
          <cell r="AR168">
            <v>3.1069999999999993</v>
          </cell>
          <cell r="AS168">
            <v>0.88771428571428557</v>
          </cell>
          <cell r="AT168">
            <v>5.2959999999999985</v>
          </cell>
          <cell r="AU168">
            <v>1.5131428571428567</v>
          </cell>
          <cell r="AV168">
            <v>0.25200000000000006</v>
          </cell>
          <cell r="AW168">
            <v>7.2000000000000008E-2</v>
          </cell>
        </row>
        <row r="169">
          <cell r="B169">
            <v>230800</v>
          </cell>
          <cell r="D169">
            <v>100</v>
          </cell>
          <cell r="F169">
            <v>2400</v>
          </cell>
          <cell r="G169">
            <v>896.32928227942875</v>
          </cell>
          <cell r="H169">
            <v>992.11669898009654</v>
          </cell>
          <cell r="I169">
            <v>910.99737534475878</v>
          </cell>
          <cell r="J169">
            <v>1338.6509464129631</v>
          </cell>
          <cell r="K169">
            <v>889.00484292015869</v>
          </cell>
          <cell r="L169">
            <v>693.8382326525566</v>
          </cell>
          <cell r="M169">
            <v>896.32928227942875</v>
          </cell>
          <cell r="N169">
            <v>1088.9066909086803</v>
          </cell>
          <cell r="O169">
            <v>5</v>
          </cell>
          <cell r="P169">
            <v>2</v>
          </cell>
          <cell r="Q169">
            <v>3</v>
          </cell>
          <cell r="R169">
            <v>3.7</v>
          </cell>
          <cell r="S169">
            <v>4.5</v>
          </cell>
          <cell r="T169">
            <v>3.1</v>
          </cell>
          <cell r="U169">
            <v>5.3</v>
          </cell>
          <cell r="V169">
            <v>11.8</v>
          </cell>
          <cell r="W169">
            <v>6.9</v>
          </cell>
          <cell r="X169">
            <v>5</v>
          </cell>
          <cell r="Y169">
            <v>0.80890171428571445</v>
          </cell>
          <cell r="Z169">
            <v>2.2363511428571425</v>
          </cell>
          <cell r="AA169">
            <v>1.0240234285714287</v>
          </cell>
          <cell r="AB169">
            <v>6.1720857142857133E-2</v>
          </cell>
          <cell r="AC169">
            <v>2.0414934285714295</v>
          </cell>
          <cell r="AD169">
            <v>12.919274571439876</v>
          </cell>
          <cell r="AE169">
            <v>26.583653428518438</v>
          </cell>
          <cell r="AF169">
            <v>2.7910548573303231</v>
          </cell>
          <cell r="AG169">
            <v>1</v>
          </cell>
          <cell r="AH169">
            <v>0.64300000000000013</v>
          </cell>
          <cell r="AI169">
            <v>0.18371428571428575</v>
          </cell>
          <cell r="AJ169">
            <v>2.3029999999999995</v>
          </cell>
          <cell r="AK169">
            <v>0.65799999999999981</v>
          </cell>
          <cell r="AL169">
            <v>1.7139999999999997</v>
          </cell>
          <cell r="AM169">
            <v>0.4897142857142856</v>
          </cell>
          <cell r="AN169">
            <v>0.37600000000000006</v>
          </cell>
          <cell r="AO169">
            <v>0.10742857142857144</v>
          </cell>
          <cell r="AP169">
            <v>1.22</v>
          </cell>
          <cell r="AQ169">
            <v>0.34857142857142853</v>
          </cell>
          <cell r="AR169">
            <v>3.7790000000000004</v>
          </cell>
          <cell r="AS169">
            <v>1.0797142857142858</v>
          </cell>
          <cell r="AT169">
            <v>8.1249999999999982</v>
          </cell>
          <cell r="AU169">
            <v>2.3214285714285707</v>
          </cell>
          <cell r="AV169">
            <v>0.13</v>
          </cell>
          <cell r="AW169">
            <v>3.7142857142857144E-2</v>
          </cell>
        </row>
        <row r="170">
          <cell r="B170">
            <v>230900</v>
          </cell>
          <cell r="D170">
            <v>100</v>
          </cell>
          <cell r="F170">
            <v>2400</v>
          </cell>
          <cell r="G170">
            <v>1315.7238147547057</v>
          </cell>
          <cell r="H170">
            <v>992.11669898009654</v>
          </cell>
          <cell r="I170">
            <v>1156.4647775229939</v>
          </cell>
          <cell r="J170">
            <v>1232.0277899355417</v>
          </cell>
          <cell r="K170">
            <v>933.04694483806918</v>
          </cell>
          <cell r="L170">
            <v>881.68686350582311</v>
          </cell>
          <cell r="M170">
            <v>1111.3775201534081</v>
          </cell>
          <cell r="N170">
            <v>1163.9978682815049</v>
          </cell>
          <cell r="O170">
            <v>5</v>
          </cell>
          <cell r="P170">
            <v>1.8</v>
          </cell>
          <cell r="Q170">
            <v>2.5</v>
          </cell>
          <cell r="R170">
            <v>3.7</v>
          </cell>
          <cell r="S170">
            <v>3.5</v>
          </cell>
          <cell r="T170">
            <v>2.6</v>
          </cell>
          <cell r="U170">
            <v>3.9</v>
          </cell>
          <cell r="V170">
            <v>8.6999999999999993</v>
          </cell>
          <cell r="W170">
            <v>5.0999999999999996</v>
          </cell>
          <cell r="X170">
            <v>5</v>
          </cell>
          <cell r="Y170">
            <v>7.0220994285714298</v>
          </cell>
          <cell r="Z170">
            <v>2.9898285714285718E-2</v>
          </cell>
          <cell r="AA170">
            <v>3.9053428571428572E-2</v>
          </cell>
          <cell r="AB170">
            <v>3.6071428571428567E-2</v>
          </cell>
          <cell r="AC170">
            <v>2.524483142857143</v>
          </cell>
          <cell r="AD170">
            <v>10.109711714240481</v>
          </cell>
          <cell r="AE170">
            <v>9.5277239999941408</v>
          </cell>
          <cell r="AF170">
            <v>1.017245714245524</v>
          </cell>
          <cell r="AG170">
            <v>1</v>
          </cell>
          <cell r="AH170">
            <v>1.7549999999999997</v>
          </cell>
          <cell r="AI170">
            <v>0.50142857142857133</v>
          </cell>
          <cell r="AJ170">
            <v>1.8069999999999995</v>
          </cell>
          <cell r="AK170">
            <v>0.51628571428571413</v>
          </cell>
          <cell r="AL170">
            <v>3.238</v>
          </cell>
          <cell r="AM170">
            <v>0.92514285714285716</v>
          </cell>
          <cell r="AN170">
            <v>1.103</v>
          </cell>
          <cell r="AO170">
            <v>0.31514285714285717</v>
          </cell>
          <cell r="AP170">
            <v>0.51100000000000001</v>
          </cell>
          <cell r="AQ170">
            <v>0.14599999999999999</v>
          </cell>
          <cell r="AR170">
            <v>4.2399999999999993</v>
          </cell>
          <cell r="AS170">
            <v>1.2114285714285713</v>
          </cell>
          <cell r="AT170">
            <v>3.7479999999999998</v>
          </cell>
          <cell r="AU170">
            <v>1.0708571428571427</v>
          </cell>
          <cell r="AV170">
            <v>0.84799999999999998</v>
          </cell>
          <cell r="AW170">
            <v>0.24228571428571427</v>
          </cell>
        </row>
        <row r="171">
          <cell r="B171">
            <v>231000</v>
          </cell>
          <cell r="D171">
            <v>100</v>
          </cell>
          <cell r="F171">
            <v>2400</v>
          </cell>
          <cell r="G171">
            <v>679.59532156711441</v>
          </cell>
          <cell r="H171">
            <v>622.94824607726559</v>
          </cell>
          <cell r="I171">
            <v>1059.0228449564595</v>
          </cell>
          <cell r="J171">
            <v>1179.0797046690443</v>
          </cell>
          <cell r="K171">
            <v>1029.2290872712379</v>
          </cell>
          <cell r="L171">
            <v>955.15248948738645</v>
          </cell>
          <cell r="M171">
            <v>1133.8971366963031</v>
          </cell>
          <cell r="N171">
            <v>1262.394364085967</v>
          </cell>
          <cell r="O171">
            <v>5</v>
          </cell>
          <cell r="P171">
            <v>1.8</v>
          </cell>
          <cell r="Q171">
            <v>2.2000000000000002</v>
          </cell>
          <cell r="R171">
            <v>4.4000000000000004</v>
          </cell>
          <cell r="S171">
            <v>2.8</v>
          </cell>
          <cell r="T171">
            <v>3.1</v>
          </cell>
          <cell r="U171">
            <v>4.0999999999999996</v>
          </cell>
          <cell r="V171">
            <v>8</v>
          </cell>
          <cell r="W171">
            <v>4</v>
          </cell>
          <cell r="X171">
            <v>5</v>
          </cell>
          <cell r="Y171">
            <v>1.5444571428571427E-2</v>
          </cell>
          <cell r="Z171">
            <v>0.95656371428571407</v>
          </cell>
          <cell r="AA171">
            <v>2.8030808571428567</v>
          </cell>
          <cell r="AB171">
            <v>0.30709514285714284</v>
          </cell>
          <cell r="AC171">
            <v>2.5866000000000004E-2</v>
          </cell>
          <cell r="AD171">
            <v>3.9217714285251088</v>
          </cell>
          <cell r="AE171">
            <v>3.0092597142934805</v>
          </cell>
          <cell r="AF171">
            <v>0.90558542857510704</v>
          </cell>
          <cell r="AG171">
            <v>1</v>
          </cell>
          <cell r="AH171">
            <v>2.3E-2</v>
          </cell>
          <cell r="AI171">
            <v>6.5714285714285718E-3</v>
          </cell>
          <cell r="AJ171">
            <v>0.29100000000000004</v>
          </cell>
          <cell r="AK171">
            <v>8.3142857142857157E-2</v>
          </cell>
          <cell r="AL171">
            <v>3.2449999999999992</v>
          </cell>
          <cell r="AM171">
            <v>0.92714285714285694</v>
          </cell>
          <cell r="AN171">
            <v>0.19000000000000003</v>
          </cell>
          <cell r="AO171">
            <v>5.4285714285714298E-2</v>
          </cell>
          <cell r="AP171">
            <v>0.20300000000000001</v>
          </cell>
          <cell r="AQ171">
            <v>5.8000000000000003E-2</v>
          </cell>
          <cell r="AR171">
            <v>2.6399999999999992</v>
          </cell>
          <cell r="AS171">
            <v>0.75428571428571412</v>
          </cell>
          <cell r="AT171">
            <v>1.556</v>
          </cell>
          <cell r="AU171">
            <v>0.44457142857142856</v>
          </cell>
          <cell r="AV171">
            <v>0.90900000000000036</v>
          </cell>
          <cell r="AW171">
            <v>0.25971428571428584</v>
          </cell>
        </row>
        <row r="172">
          <cell r="B172">
            <v>231100</v>
          </cell>
          <cell r="D172">
            <v>100</v>
          </cell>
          <cell r="F172">
            <v>2400</v>
          </cell>
          <cell r="G172">
            <v>758.3128189981494</v>
          </cell>
          <cell r="H172">
            <v>693.8382326525566</v>
          </cell>
          <cell r="I172">
            <v>1029.2290872712379</v>
          </cell>
          <cell r="J172">
            <v>999.52746101122636</v>
          </cell>
          <cell r="K172">
            <v>992.11669898009654</v>
          </cell>
          <cell r="L172">
            <v>693.8382326525566</v>
          </cell>
          <cell r="M172">
            <v>918.34094770960019</v>
          </cell>
          <cell r="N172">
            <v>1051.5658816158889</v>
          </cell>
          <cell r="O172">
            <v>5</v>
          </cell>
          <cell r="P172">
            <v>1.8</v>
          </cell>
          <cell r="Q172">
            <v>2.2999999999999998</v>
          </cell>
          <cell r="R172">
            <v>3.7</v>
          </cell>
          <cell r="S172">
            <v>2.2999999999999998</v>
          </cell>
          <cell r="T172">
            <v>2.9</v>
          </cell>
          <cell r="U172">
            <v>4.5999999999999996</v>
          </cell>
          <cell r="V172">
            <v>10.6</v>
          </cell>
          <cell r="W172">
            <v>3.7</v>
          </cell>
          <cell r="X172">
            <v>5</v>
          </cell>
          <cell r="Y172">
            <v>3.8288000000000003E-2</v>
          </cell>
          <cell r="Z172">
            <v>7.0840648571428559</v>
          </cell>
          <cell r="AA172">
            <v>1.0420000000000005</v>
          </cell>
          <cell r="AB172">
            <v>1.7886531428571426</v>
          </cell>
          <cell r="AC172">
            <v>0.69470971428571437</v>
          </cell>
          <cell r="AD172">
            <v>1.0106154286064422</v>
          </cell>
          <cell r="AE172">
            <v>5.7376171427781246</v>
          </cell>
          <cell r="AF172">
            <v>3.0751714275905066E-2</v>
          </cell>
          <cell r="AG172">
            <v>1</v>
          </cell>
          <cell r="AH172">
            <v>3.4999999999999996E-2</v>
          </cell>
          <cell r="AI172">
            <v>9.9999999999999985E-3</v>
          </cell>
          <cell r="AJ172">
            <v>0.44300000000000006</v>
          </cell>
          <cell r="AK172">
            <v>0.12657142857142858</v>
          </cell>
          <cell r="AL172">
            <v>1.3849999999999996</v>
          </cell>
          <cell r="AM172">
            <v>0.39571428571428563</v>
          </cell>
          <cell r="AN172">
            <v>0.55199999999999994</v>
          </cell>
          <cell r="AO172">
            <v>0.1577142857142857</v>
          </cell>
          <cell r="AP172">
            <v>0.26700000000000002</v>
          </cell>
          <cell r="AQ172">
            <v>7.628571428571429E-2</v>
          </cell>
          <cell r="AR172">
            <v>2.0079999999999996</v>
          </cell>
          <cell r="AS172">
            <v>0.57371428571428551</v>
          </cell>
          <cell r="AT172">
            <v>4.3109999999999991</v>
          </cell>
          <cell r="AU172">
            <v>1.2317142857142855</v>
          </cell>
          <cell r="AV172">
            <v>5.8000000000000003E-2</v>
          </cell>
          <cell r="AW172">
            <v>1.657142857142857E-2</v>
          </cell>
        </row>
        <row r="173">
          <cell r="B173">
            <v>231200</v>
          </cell>
          <cell r="D173">
            <v>100</v>
          </cell>
          <cell r="F173">
            <v>2400</v>
          </cell>
          <cell r="G173">
            <v>751.11894250048181</v>
          </cell>
          <cell r="H173">
            <v>751.11894250048181</v>
          </cell>
          <cell r="I173">
            <v>867.07045346755422</v>
          </cell>
          <cell r="J173">
            <v>779.93815037392415</v>
          </cell>
          <cell r="K173">
            <v>816.12289224383505</v>
          </cell>
          <cell r="L173">
            <v>845.1953597356478</v>
          </cell>
          <cell r="M173">
            <v>933.04694483806918</v>
          </cell>
          <cell r="N173">
            <v>1029.2290872712379</v>
          </cell>
          <cell r="O173">
            <v>5</v>
          </cell>
          <cell r="P173">
            <v>1.7</v>
          </cell>
          <cell r="Q173">
            <v>2.5</v>
          </cell>
          <cell r="R173">
            <v>3.7</v>
          </cell>
          <cell r="S173">
            <v>3.4</v>
          </cell>
          <cell r="T173">
            <v>3.2</v>
          </cell>
          <cell r="U173">
            <v>5.6</v>
          </cell>
          <cell r="V173">
            <v>9.1999999999999993</v>
          </cell>
          <cell r="W173">
            <v>5</v>
          </cell>
          <cell r="X173">
            <v>5</v>
          </cell>
          <cell r="Y173">
            <v>1.8753602857142857</v>
          </cell>
          <cell r="Z173">
            <v>1.3675737142857145</v>
          </cell>
          <cell r="AA173">
            <v>4.3762285714285705E-2</v>
          </cell>
          <cell r="AB173">
            <v>4.0415262857142853</v>
          </cell>
          <cell r="AC173">
            <v>1.0417382857142861</v>
          </cell>
          <cell r="AD173">
            <v>12.864427428465572</v>
          </cell>
          <cell r="AE173">
            <v>31.770108285746581</v>
          </cell>
          <cell r="AF173">
            <v>6.5333925714431498</v>
          </cell>
          <cell r="AG173">
            <v>1</v>
          </cell>
          <cell r="AH173">
            <v>0.48800000000000021</v>
          </cell>
          <cell r="AI173">
            <v>0.13942857142857149</v>
          </cell>
          <cell r="AJ173">
            <v>0.79900000000000027</v>
          </cell>
          <cell r="AK173">
            <v>0.22828571428571437</v>
          </cell>
          <cell r="AL173">
            <v>1.1050000000000002</v>
          </cell>
          <cell r="AM173">
            <v>0.31571428571428578</v>
          </cell>
          <cell r="AN173">
            <v>0.79200000000000004</v>
          </cell>
          <cell r="AO173">
            <v>0.22628571428571428</v>
          </cell>
          <cell r="AP173">
            <v>0.33700000000000008</v>
          </cell>
          <cell r="AQ173">
            <v>9.6285714285714308E-2</v>
          </cell>
          <cell r="AR173">
            <v>3.1520000000000006</v>
          </cell>
          <cell r="AS173">
            <v>0.90057142857142869</v>
          </cell>
          <cell r="AT173">
            <v>8.8660000000000014</v>
          </cell>
          <cell r="AU173">
            <v>2.5331428571428574</v>
          </cell>
          <cell r="AV173">
            <v>0.94200000000000028</v>
          </cell>
          <cell r="AW173">
            <v>0.26914285714285718</v>
          </cell>
        </row>
        <row r="174">
          <cell r="B174">
            <v>231300</v>
          </cell>
          <cell r="D174">
            <v>100</v>
          </cell>
          <cell r="E174" t="str">
            <v>Culvert</v>
          </cell>
          <cell r="F174">
            <v>2400</v>
          </cell>
          <cell r="G174">
            <v>830.64549775330681</v>
          </cell>
          <cell r="H174">
            <v>823.38076442876877</v>
          </cell>
          <cell r="I174">
            <v>1081.4273917669218</v>
          </cell>
          <cell r="J174">
            <v>1103.8817845012861</v>
          </cell>
          <cell r="K174">
            <v>962.53326575902634</v>
          </cell>
          <cell r="L174">
            <v>779.93815037392415</v>
          </cell>
          <cell r="M174">
            <v>1014.3666261352151</v>
          </cell>
          <cell r="N174">
            <v>1088.9066909086803</v>
          </cell>
          <cell r="O174">
            <v>5</v>
          </cell>
          <cell r="P174">
            <v>1.7</v>
          </cell>
          <cell r="Q174">
            <v>2.8</v>
          </cell>
          <cell r="R174">
            <v>4.7</v>
          </cell>
          <cell r="S174">
            <v>4.7</v>
          </cell>
          <cell r="T174">
            <v>2.8</v>
          </cell>
          <cell r="U174">
            <v>4.5999999999999996</v>
          </cell>
          <cell r="V174">
            <v>9.4</v>
          </cell>
          <cell r="W174">
            <v>5.3</v>
          </cell>
          <cell r="X174">
            <v>5</v>
          </cell>
          <cell r="Y174">
            <v>1.9680282857142857</v>
          </cell>
          <cell r="Z174">
            <v>2.1430068571428573</v>
          </cell>
          <cell r="AA174">
            <v>10.638051428571424</v>
          </cell>
          <cell r="AB174">
            <v>2.5362399999999998</v>
          </cell>
          <cell r="AC174">
            <v>0.54836571428571423</v>
          </cell>
          <cell r="AD174">
            <v>10.770203142852102</v>
          </cell>
          <cell r="AE174">
            <v>3.4163848570081168</v>
          </cell>
          <cell r="AF174">
            <v>0.65373971440451517</v>
          </cell>
          <cell r="AG174">
            <v>1</v>
          </cell>
          <cell r="AH174">
            <v>0.28600000000000009</v>
          </cell>
          <cell r="AI174">
            <v>8.1714285714285739E-2</v>
          </cell>
          <cell r="AJ174">
            <v>0.45200000000000012</v>
          </cell>
          <cell r="AK174">
            <v>0.12914285714285717</v>
          </cell>
          <cell r="AL174">
            <v>2.3479999999999994</v>
          </cell>
          <cell r="AM174">
            <v>0.67085714285714271</v>
          </cell>
          <cell r="AN174">
            <v>7.1999999999999995E-2</v>
          </cell>
          <cell r="AO174">
            <v>2.057142857142857E-2</v>
          </cell>
          <cell r="AP174">
            <v>0.25200000000000006</v>
          </cell>
          <cell r="AQ174">
            <v>7.2000000000000008E-2</v>
          </cell>
          <cell r="AR174">
            <v>2.7179999999999995</v>
          </cell>
          <cell r="AS174">
            <v>0.77657142857142847</v>
          </cell>
          <cell r="AT174">
            <v>4.7100000000000017</v>
          </cell>
          <cell r="AU174">
            <v>1.3457142857142861</v>
          </cell>
          <cell r="AV174">
            <v>0.14100000000000001</v>
          </cell>
          <cell r="AW174">
            <v>4.0285714285714293E-2</v>
          </cell>
        </row>
        <row r="175">
          <cell r="B175">
            <v>231400</v>
          </cell>
          <cell r="D175">
            <v>100</v>
          </cell>
          <cell r="F175">
            <v>2400</v>
          </cell>
          <cell r="G175">
            <v>794.39092511623846</v>
          </cell>
          <cell r="H175">
            <v>837.91704502403161</v>
          </cell>
          <cell r="I175">
            <v>969.92011096046667</v>
          </cell>
          <cell r="J175">
            <v>1369.2859267828333</v>
          </cell>
          <cell r="K175">
            <v>999.52746101122636</v>
          </cell>
          <cell r="L175">
            <v>758.3128189981494</v>
          </cell>
          <cell r="M175">
            <v>962.53326575902634</v>
          </cell>
          <cell r="N175">
            <v>1224.4485839625554</v>
          </cell>
          <cell r="O175">
            <v>5</v>
          </cell>
          <cell r="P175">
            <v>2</v>
          </cell>
          <cell r="Q175">
            <v>2.9</v>
          </cell>
          <cell r="R175">
            <v>5</v>
          </cell>
          <cell r="S175">
            <v>4.5</v>
          </cell>
          <cell r="T175">
            <v>3.2</v>
          </cell>
          <cell r="U175">
            <v>4.8</v>
          </cell>
          <cell r="V175">
            <v>8.8000000000000007</v>
          </cell>
          <cell r="W175">
            <v>5.9</v>
          </cell>
          <cell r="X175">
            <v>5</v>
          </cell>
          <cell r="Y175">
            <v>1.4256917142857142</v>
          </cell>
          <cell r="Z175">
            <v>2.4954108571428582</v>
          </cell>
          <cell r="AA175">
            <v>0.5676685714285713</v>
          </cell>
          <cell r="AB175">
            <v>2.0036985714285716</v>
          </cell>
          <cell r="AC175">
            <v>1.1099428571428574E-2</v>
          </cell>
          <cell r="AD175">
            <v>9.0492605714443748</v>
          </cell>
          <cell r="AE175">
            <v>7.0931531429243062</v>
          </cell>
          <cell r="AF175">
            <v>1.0475857138892581</v>
          </cell>
          <cell r="AG175">
            <v>1</v>
          </cell>
          <cell r="AH175">
            <v>8.7000000000000022E-2</v>
          </cell>
          <cell r="AI175">
            <v>2.4857142857142862E-2</v>
          </cell>
          <cell r="AJ175">
            <v>0.73400000000000021</v>
          </cell>
          <cell r="AK175">
            <v>0.20971428571428577</v>
          </cell>
          <cell r="AL175">
            <v>1.7659999999999993</v>
          </cell>
          <cell r="AM175">
            <v>0.50457142857142834</v>
          </cell>
          <cell r="AN175">
            <v>0.57900000000000018</v>
          </cell>
          <cell r="AO175">
            <v>0.16542857142857148</v>
          </cell>
          <cell r="AP175">
            <v>0</v>
          </cell>
          <cell r="AQ175">
            <v>0</v>
          </cell>
          <cell r="AR175">
            <v>3.7099999999999991</v>
          </cell>
          <cell r="AS175">
            <v>1.0599999999999996</v>
          </cell>
          <cell r="AT175">
            <v>2.8469999999999991</v>
          </cell>
          <cell r="AU175">
            <v>0.81342857142857117</v>
          </cell>
          <cell r="AV175">
            <v>0.14499999999999999</v>
          </cell>
          <cell r="AW175">
            <v>4.1428571428571426E-2</v>
          </cell>
        </row>
        <row r="176">
          <cell r="B176">
            <v>231500</v>
          </cell>
          <cell r="D176">
            <v>100</v>
          </cell>
          <cell r="E176" t="str">
            <v>Culvert</v>
          </cell>
          <cell r="F176">
            <v>2400</v>
          </cell>
          <cell r="G176">
            <v>1021.7949613996097</v>
          </cell>
          <cell r="H176">
            <v>1051.5658816158889</v>
          </cell>
          <cell r="I176">
            <v>1308.0909035772854</v>
          </cell>
          <cell r="J176">
            <v>1679.4889089034632</v>
          </cell>
          <cell r="K176">
            <v>1232.0277899355417</v>
          </cell>
          <cell r="L176">
            <v>1021.7949613996097</v>
          </cell>
          <cell r="M176">
            <v>1262.394364085967</v>
          </cell>
          <cell r="N176">
            <v>2132.1991834135374</v>
          </cell>
          <cell r="O176">
            <v>5</v>
          </cell>
          <cell r="P176">
            <v>1.8</v>
          </cell>
          <cell r="Q176">
            <v>2.9</v>
          </cell>
          <cell r="R176">
            <v>5.8</v>
          </cell>
          <cell r="S176">
            <v>4.4000000000000004</v>
          </cell>
          <cell r="T176">
            <v>3.3</v>
          </cell>
          <cell r="U176">
            <v>5</v>
          </cell>
          <cell r="V176">
            <v>9.6</v>
          </cell>
          <cell r="W176">
            <v>7.2</v>
          </cell>
          <cell r="X176">
            <v>5</v>
          </cell>
          <cell r="Y176">
            <v>2.038239428571428</v>
          </cell>
          <cell r="Z176">
            <v>4.9454857142857141E-2</v>
          </cell>
          <cell r="AA176">
            <v>1.0132688571428574</v>
          </cell>
          <cell r="AB176">
            <v>1.5481557142857143</v>
          </cell>
          <cell r="AC176">
            <v>1.4874857142857143E-2</v>
          </cell>
          <cell r="AD176">
            <v>3.1741125715105873</v>
          </cell>
          <cell r="AE176">
            <v>12.586704857174327</v>
          </cell>
          <cell r="AF176">
            <v>4.2301143138068049E-2</v>
          </cell>
          <cell r="AG176">
            <v>1</v>
          </cell>
          <cell r="AH176">
            <v>0.26900000000000002</v>
          </cell>
          <cell r="AI176">
            <v>7.685714285714286E-2</v>
          </cell>
          <cell r="AJ176">
            <v>0.18000000000000002</v>
          </cell>
          <cell r="AK176">
            <v>5.1428571428571428E-2</v>
          </cell>
          <cell r="AL176">
            <v>0.90500000000000036</v>
          </cell>
          <cell r="AM176">
            <v>0.25857142857142867</v>
          </cell>
          <cell r="AN176">
            <v>0.97000000000000008</v>
          </cell>
          <cell r="AO176">
            <v>0.27714285714285719</v>
          </cell>
          <cell r="AP176">
            <v>5.8000000000000003E-2</v>
          </cell>
          <cell r="AQ176">
            <v>1.657142857142857E-2</v>
          </cell>
          <cell r="AR176">
            <v>2.4790000000000001</v>
          </cell>
          <cell r="AS176">
            <v>0.7082857142857143</v>
          </cell>
          <cell r="AT176">
            <v>6.9809999999999999</v>
          </cell>
          <cell r="AU176">
            <v>1.9945714285714284</v>
          </cell>
          <cell r="AV176">
            <v>0</v>
          </cell>
          <cell r="AW176">
            <v>0</v>
          </cell>
        </row>
        <row r="177">
          <cell r="B177">
            <v>231600</v>
          </cell>
          <cell r="D177">
            <v>100</v>
          </cell>
          <cell r="F177">
            <v>2400</v>
          </cell>
          <cell r="G177">
            <v>845.1953597356478</v>
          </cell>
          <cell r="H177">
            <v>830.64549775330681</v>
          </cell>
          <cell r="I177">
            <v>910.99737534475878</v>
          </cell>
          <cell r="J177">
            <v>1179.0797046690443</v>
          </cell>
          <cell r="K177">
            <v>1021.7949613996097</v>
          </cell>
          <cell r="L177">
            <v>955.15248948738645</v>
          </cell>
          <cell r="M177">
            <v>896.32928227942875</v>
          </cell>
          <cell r="N177">
            <v>955.15248948738645</v>
          </cell>
          <cell r="O177">
            <v>5</v>
          </cell>
          <cell r="P177">
            <v>1.8</v>
          </cell>
          <cell r="Q177">
            <v>2.8</v>
          </cell>
          <cell r="R177">
            <v>5.6</v>
          </cell>
          <cell r="S177">
            <v>4.7</v>
          </cell>
          <cell r="T177">
            <v>3.3</v>
          </cell>
          <cell r="U177">
            <v>5.0999999999999996</v>
          </cell>
          <cell r="V177">
            <v>9.4</v>
          </cell>
          <cell r="W177">
            <v>5.4</v>
          </cell>
          <cell r="X177">
            <v>5</v>
          </cell>
          <cell r="Y177">
            <v>1.1614285714285716E-2</v>
          </cell>
          <cell r="Z177">
            <v>0.76592228571428589</v>
          </cell>
          <cell r="AA177">
            <v>4.2845428571428569E-2</v>
          </cell>
          <cell r="AB177">
            <v>5.4634571428571421E-2</v>
          </cell>
          <cell r="AC177">
            <v>6.8368571428571419E-3</v>
          </cell>
          <cell r="AD177">
            <v>4.6693228571557999</v>
          </cell>
          <cell r="AE177">
            <v>9.4499988572086568</v>
          </cell>
          <cell r="AF177">
            <v>2.3575228569371354</v>
          </cell>
          <cell r="AG177">
            <v>1</v>
          </cell>
          <cell r="AH177">
            <v>9.6000000000000002E-2</v>
          </cell>
          <cell r="AI177">
            <v>2.7428571428571427E-2</v>
          </cell>
          <cell r="AJ177">
            <v>0.156</v>
          </cell>
          <cell r="AK177">
            <v>4.4571428571428574E-2</v>
          </cell>
          <cell r="AL177">
            <v>0.83300000000000007</v>
          </cell>
          <cell r="AM177">
            <v>0.23800000000000002</v>
          </cell>
          <cell r="AN177">
            <v>8.9999999999999993E-3</v>
          </cell>
          <cell r="AO177">
            <v>2.5714285714285713E-3</v>
          </cell>
          <cell r="AP177">
            <v>2.1999999999999999E-2</v>
          </cell>
          <cell r="AQ177">
            <v>6.2857142857142851E-3</v>
          </cell>
          <cell r="AR177">
            <v>2.6120000000000001</v>
          </cell>
          <cell r="AS177">
            <v>0.74628571428571433</v>
          </cell>
          <cell r="AT177">
            <v>3.3629999999999987</v>
          </cell>
          <cell r="AU177">
            <v>0.96085714285714241</v>
          </cell>
          <cell r="AV177">
            <v>1.391</v>
          </cell>
          <cell r="AW177">
            <v>0.39742857142857141</v>
          </cell>
        </row>
        <row r="178">
          <cell r="B178">
            <v>231700</v>
          </cell>
          <cell r="D178">
            <v>100</v>
          </cell>
          <cell r="F178">
            <v>2400</v>
          </cell>
          <cell r="G178">
            <v>587.81917037301889</v>
          </cell>
          <cell r="H178">
            <v>686.71282069290999</v>
          </cell>
          <cell r="I178">
            <v>722.41774664867455</v>
          </cell>
          <cell r="J178">
            <v>977.31298874530353</v>
          </cell>
          <cell r="K178">
            <v>808.87192909576549</v>
          </cell>
          <cell r="L178">
            <v>637.06022123947321</v>
          </cell>
          <cell r="M178">
            <v>830.64549775330681</v>
          </cell>
          <cell r="N178">
            <v>1036.6689708612066</v>
          </cell>
          <cell r="O178">
            <v>5</v>
          </cell>
          <cell r="P178">
            <v>2</v>
          </cell>
          <cell r="Q178">
            <v>2.7</v>
          </cell>
          <cell r="R178">
            <v>6</v>
          </cell>
          <cell r="S178">
            <v>4</v>
          </cell>
          <cell r="T178">
            <v>2.9</v>
          </cell>
          <cell r="U178">
            <v>4.7</v>
          </cell>
          <cell r="V178">
            <v>9.1999999999999993</v>
          </cell>
          <cell r="W178">
            <v>5.4</v>
          </cell>
          <cell r="X178">
            <v>5</v>
          </cell>
          <cell r="Y178">
            <v>0.36260685714285701</v>
          </cell>
          <cell r="Z178">
            <v>1.2625962857142858</v>
          </cell>
          <cell r="AA178">
            <v>2.5272825714285707</v>
          </cell>
          <cell r="AB178">
            <v>5.795714285714286E-3</v>
          </cell>
          <cell r="AC178">
            <v>7.6421428571428585E-2</v>
          </cell>
          <cell r="AD178">
            <v>2.4719428533145366E-2</v>
          </cell>
          <cell r="AE178">
            <v>5.4669100000211177</v>
          </cell>
          <cell r="AF178">
            <v>1.8999314284535818</v>
          </cell>
          <cell r="AG178">
            <v>1</v>
          </cell>
          <cell r="AH178">
            <v>7.0000000000000001E-3</v>
          </cell>
          <cell r="AI178">
            <v>2E-3</v>
          </cell>
          <cell r="AJ178">
            <v>0.04</v>
          </cell>
          <cell r="AK178">
            <v>1.1428571428571429E-2</v>
          </cell>
          <cell r="AL178">
            <v>0.35600000000000004</v>
          </cell>
          <cell r="AM178">
            <v>0.10171428571428573</v>
          </cell>
          <cell r="AN178">
            <v>0</v>
          </cell>
          <cell r="AO178">
            <v>0</v>
          </cell>
          <cell r="AP178">
            <v>0.89900000000000035</v>
          </cell>
          <cell r="AQ178">
            <v>0.25685714285714295</v>
          </cell>
          <cell r="AR178">
            <v>1.3030000000000002</v>
          </cell>
          <cell r="AS178">
            <v>0.37228571428571433</v>
          </cell>
          <cell r="AT178">
            <v>4.0170000000000003</v>
          </cell>
          <cell r="AU178">
            <v>1.1477142857142857</v>
          </cell>
          <cell r="AV178">
            <v>1.0290000000000001</v>
          </cell>
          <cell r="AW178">
            <v>0.29400000000000004</v>
          </cell>
        </row>
        <row r="179">
          <cell r="B179">
            <v>231800</v>
          </cell>
          <cell r="D179">
            <v>100</v>
          </cell>
          <cell r="F179">
            <v>2400</v>
          </cell>
          <cell r="G179">
            <v>630</v>
          </cell>
          <cell r="H179">
            <v>801.62792360187291</v>
          </cell>
          <cell r="I179">
            <v>845.1953597356478</v>
          </cell>
          <cell r="J179">
            <v>1088.9066909086803</v>
          </cell>
          <cell r="K179">
            <v>708.11254048486353</v>
          </cell>
          <cell r="L179">
            <v>779.93815037392415</v>
          </cell>
          <cell r="M179">
            <v>955.15248948738645</v>
          </cell>
          <cell r="N179">
            <v>955.15248948738645</v>
          </cell>
          <cell r="O179">
            <v>5</v>
          </cell>
          <cell r="P179">
            <v>2.1</v>
          </cell>
          <cell r="Q179">
            <v>3.3</v>
          </cell>
          <cell r="R179">
            <v>5.6</v>
          </cell>
          <cell r="S179">
            <v>5.4</v>
          </cell>
          <cell r="T179">
            <v>2.5</v>
          </cell>
          <cell r="U179">
            <v>4.4000000000000004</v>
          </cell>
          <cell r="V179">
            <v>9.1999999999999993</v>
          </cell>
          <cell r="W179">
            <v>4.2</v>
          </cell>
          <cell r="X179">
            <v>5</v>
          </cell>
          <cell r="Y179">
            <v>1.0271965714285711</v>
          </cell>
          <cell r="Z179">
            <v>7.8324285714285721E-2</v>
          </cell>
          <cell r="AA179">
            <v>2.5128428571428576</v>
          </cell>
          <cell r="AB179">
            <v>3.0827142857142855E-2</v>
          </cell>
          <cell r="AC179">
            <v>1.8894857142857147E-2</v>
          </cell>
          <cell r="AD179">
            <v>2.91728571673802E-2</v>
          </cell>
          <cell r="AE179">
            <v>7.4114286266054406E-3</v>
          </cell>
          <cell r="AF179">
            <v>2.5578785715559551</v>
          </cell>
          <cell r="AG179">
            <v>1</v>
          </cell>
          <cell r="AH179">
            <v>7.1000000000000008E-2</v>
          </cell>
          <cell r="AI179">
            <v>2.0285714285714289E-2</v>
          </cell>
          <cell r="AJ179">
            <v>3.2000000000000001E-2</v>
          </cell>
          <cell r="AK179">
            <v>9.1428571428571435E-3</v>
          </cell>
          <cell r="AL179">
            <v>0.28500000000000003</v>
          </cell>
          <cell r="AM179">
            <v>8.1428571428571433E-2</v>
          </cell>
          <cell r="AN179">
            <v>1.0999999999999999E-2</v>
          </cell>
          <cell r="AO179">
            <v>3.1428571428571426E-3</v>
          </cell>
          <cell r="AP179">
            <v>1.6399999999999997</v>
          </cell>
          <cell r="AQ179">
            <v>0.46857142857142842</v>
          </cell>
          <cell r="AR179">
            <v>1.63</v>
          </cell>
          <cell r="AS179">
            <v>0.46571428571428569</v>
          </cell>
          <cell r="AT179">
            <v>2.4119999999999999</v>
          </cell>
          <cell r="AU179">
            <v>0.68914285714285706</v>
          </cell>
          <cell r="AV179">
            <v>0.90500000000000014</v>
          </cell>
          <cell r="AW179">
            <v>0.25857142857142862</v>
          </cell>
        </row>
        <row r="180">
          <cell r="B180">
            <v>231900</v>
          </cell>
          <cell r="D180">
            <v>100</v>
          </cell>
          <cell r="F180">
            <v>2400</v>
          </cell>
          <cell r="G180">
            <v>969.92011096046667</v>
          </cell>
          <cell r="H180">
            <v>679.59532156711441</v>
          </cell>
          <cell r="I180">
            <v>852.48039605572819</v>
          </cell>
          <cell r="J180">
            <v>977.31298874530353</v>
          </cell>
          <cell r="K180">
            <v>693.8382326525566</v>
          </cell>
          <cell r="L180">
            <v>808.87192909576549</v>
          </cell>
          <cell r="M180">
            <v>1111.3775201534081</v>
          </cell>
          <cell r="N180">
            <v>999.52746101122636</v>
          </cell>
          <cell r="O180">
            <v>5</v>
          </cell>
          <cell r="P180">
            <v>1.7</v>
          </cell>
          <cell r="Q180">
            <v>3.2</v>
          </cell>
          <cell r="R180">
            <v>5</v>
          </cell>
          <cell r="S180">
            <v>5.7</v>
          </cell>
          <cell r="T180">
            <v>3.5</v>
          </cell>
          <cell r="U180">
            <v>4.5</v>
          </cell>
          <cell r="V180">
            <v>9.5</v>
          </cell>
          <cell r="W180">
            <v>5.7</v>
          </cell>
          <cell r="X180">
            <v>5</v>
          </cell>
          <cell r="Y180">
            <v>3.0197714285714283E-2</v>
          </cell>
          <cell r="Z180">
            <v>0.47170714285714299</v>
          </cell>
          <cell r="AA180">
            <v>2.7543471428571431</v>
          </cell>
          <cell r="AB180">
            <v>3.2865311428571422</v>
          </cell>
          <cell r="AC180">
            <v>1.3804E-2</v>
          </cell>
          <cell r="AD180">
            <v>1.74021885695185</v>
          </cell>
          <cell r="AE180">
            <v>1.8382571501050677E-2</v>
          </cell>
          <cell r="AF180">
            <v>1.7661142813137593E-2</v>
          </cell>
          <cell r="AG180">
            <v>1</v>
          </cell>
          <cell r="AH180">
            <v>7.2999999999999995E-2</v>
          </cell>
          <cell r="AI180">
            <v>2.0857142857142855E-2</v>
          </cell>
          <cell r="AJ180">
            <v>2.0999999999999998E-2</v>
          </cell>
          <cell r="AK180">
            <v>5.9999999999999993E-3</v>
          </cell>
          <cell r="AL180">
            <v>0.32300000000000006</v>
          </cell>
          <cell r="AM180">
            <v>9.2285714285714304E-2</v>
          </cell>
          <cell r="AN180">
            <v>0.11799999999999999</v>
          </cell>
          <cell r="AO180">
            <v>3.3714285714285717E-2</v>
          </cell>
          <cell r="AP180">
            <v>7.0000000000000001E-3</v>
          </cell>
          <cell r="AQ180">
            <v>2E-3</v>
          </cell>
          <cell r="AR180">
            <v>1.8530000000000004</v>
          </cell>
          <cell r="AS180">
            <v>0.52942857142857158</v>
          </cell>
          <cell r="AT180">
            <v>1.9589999999999999</v>
          </cell>
          <cell r="AU180">
            <v>0.55971428571428572</v>
          </cell>
          <cell r="AV180">
            <v>0.22300000000000003</v>
          </cell>
          <cell r="AW180">
            <v>6.3714285714285723E-2</v>
          </cell>
        </row>
        <row r="181">
          <cell r="B181">
            <v>232000</v>
          </cell>
          <cell r="D181">
            <v>100</v>
          </cell>
          <cell r="E181" t="str">
            <v>Culvert</v>
          </cell>
          <cell r="F181">
            <v>2400</v>
          </cell>
          <cell r="G181">
            <v>816.12289224383505</v>
          </cell>
          <cell r="H181">
            <v>837.91704502403161</v>
          </cell>
          <cell r="I181">
            <v>1073.9536308283714</v>
          </cell>
          <cell r="J181">
            <v>1171.5361861453032</v>
          </cell>
          <cell r="K181">
            <v>772.72247666720637</v>
          </cell>
          <cell r="L181">
            <v>573.829559395042</v>
          </cell>
          <cell r="M181">
            <v>852.48039605572819</v>
          </cell>
          <cell r="N181">
            <v>969.92011096046667</v>
          </cell>
          <cell r="O181">
            <v>5</v>
          </cell>
          <cell r="P181">
            <v>1.8</v>
          </cell>
          <cell r="Q181">
            <v>2.6</v>
          </cell>
          <cell r="R181">
            <v>5.6</v>
          </cell>
          <cell r="S181">
            <v>5</v>
          </cell>
          <cell r="T181">
            <v>2.9</v>
          </cell>
          <cell r="U181">
            <v>4.7</v>
          </cell>
          <cell r="V181">
            <v>8.8000000000000007</v>
          </cell>
          <cell r="W181">
            <v>5.3</v>
          </cell>
          <cell r="X181">
            <v>5</v>
          </cell>
          <cell r="Y181">
            <v>7.3198857142857135E-2</v>
          </cell>
          <cell r="Z181">
            <v>4.5059771428571427</v>
          </cell>
          <cell r="AA181">
            <v>4.4239837142857139</v>
          </cell>
          <cell r="AB181">
            <v>4.2901817142857155</v>
          </cell>
          <cell r="AC181">
            <v>1.7342857142857142E-2</v>
          </cell>
          <cell r="AD181">
            <v>5.6397885713311604</v>
          </cell>
          <cell r="AE181">
            <v>5.4199502856329502</v>
          </cell>
          <cell r="AF181">
            <v>1.6932265716069095</v>
          </cell>
          <cell r="AG181">
            <v>1</v>
          </cell>
          <cell r="AH181">
            <v>0.23300000000000004</v>
          </cell>
          <cell r="AI181">
            <v>6.6571428571428587E-2</v>
          </cell>
          <cell r="AJ181">
            <v>0.21200000000000002</v>
          </cell>
          <cell r="AK181">
            <v>6.0571428571428582E-2</v>
          </cell>
          <cell r="AL181">
            <v>1.046</v>
          </cell>
          <cell r="AM181">
            <v>0.29885714285714288</v>
          </cell>
          <cell r="AN181">
            <v>0.20100000000000004</v>
          </cell>
          <cell r="AO181">
            <v>5.7428571428571433E-2</v>
          </cell>
          <cell r="AP181">
            <v>0.41600000000000004</v>
          </cell>
          <cell r="AQ181">
            <v>0.11885714285714286</v>
          </cell>
          <cell r="AR181">
            <v>3.2809999999999988</v>
          </cell>
          <cell r="AS181">
            <v>0.93742857142857117</v>
          </cell>
          <cell r="AT181">
            <v>3.8880000000000008</v>
          </cell>
          <cell r="AU181">
            <v>1.1108571428571432</v>
          </cell>
          <cell r="AV181">
            <v>0.20700000000000007</v>
          </cell>
          <cell r="AW181">
            <v>5.9142857142857164E-2</v>
          </cell>
        </row>
        <row r="182">
          <cell r="B182">
            <v>232100</v>
          </cell>
          <cell r="D182">
            <v>100</v>
          </cell>
          <cell r="F182">
            <v>2400</v>
          </cell>
          <cell r="G182">
            <v>1029.2290872712379</v>
          </cell>
          <cell r="H182">
            <v>999.52746101122636</v>
          </cell>
          <cell r="I182">
            <v>1044.1145796771373</v>
          </cell>
          <cell r="J182">
            <v>1156.4647775229939</v>
          </cell>
          <cell r="K182">
            <v>918.34094770960019</v>
          </cell>
          <cell r="L182">
            <v>903.66014007017816</v>
          </cell>
          <cell r="M182">
            <v>1118.8786763994492</v>
          </cell>
          <cell r="N182">
            <v>1201.7412039816743</v>
          </cell>
          <cell r="O182">
            <v>5</v>
          </cell>
          <cell r="P182">
            <v>2.1</v>
          </cell>
          <cell r="Q182">
            <v>3.1</v>
          </cell>
          <cell r="R182">
            <v>5.5</v>
          </cell>
          <cell r="S182">
            <v>4.5999999999999996</v>
          </cell>
          <cell r="T182">
            <v>2.4</v>
          </cell>
          <cell r="U182">
            <v>4.5</v>
          </cell>
          <cell r="V182">
            <v>9.8000000000000007</v>
          </cell>
          <cell r="W182">
            <v>5.2</v>
          </cell>
          <cell r="X182">
            <v>5</v>
          </cell>
          <cell r="Y182">
            <v>3.2041694285714293</v>
          </cell>
          <cell r="Z182">
            <v>8.9007502857142864</v>
          </cell>
          <cell r="AA182">
            <v>16.10330885714286</v>
          </cell>
          <cell r="AB182">
            <v>2.1683594285714283</v>
          </cell>
          <cell r="AC182">
            <v>3.1203428571428556E-2</v>
          </cell>
          <cell r="AD182">
            <v>2.5627708571263721</v>
          </cell>
          <cell r="AE182">
            <v>3.3894491428783966</v>
          </cell>
          <cell r="AF182">
            <v>7.1156191425970601</v>
          </cell>
          <cell r="AG182">
            <v>1</v>
          </cell>
          <cell r="AH182">
            <v>0.39300000000000013</v>
          </cell>
          <cell r="AI182">
            <v>0.11228571428571434</v>
          </cell>
          <cell r="AJ182">
            <v>0.27800000000000002</v>
          </cell>
          <cell r="AK182">
            <v>7.9428571428571432E-2</v>
          </cell>
          <cell r="AL182">
            <v>2.044</v>
          </cell>
          <cell r="AM182">
            <v>0.58399999999999996</v>
          </cell>
          <cell r="AN182">
            <v>9.5999999999999988E-2</v>
          </cell>
          <cell r="AO182">
            <v>2.7428571428571427E-2</v>
          </cell>
          <cell r="AP182">
            <v>0.88400000000000012</v>
          </cell>
          <cell r="AQ182">
            <v>0.25257142857142861</v>
          </cell>
          <cell r="AR182">
            <v>3.5710000000000002</v>
          </cell>
          <cell r="AS182">
            <v>1.0202857142857145</v>
          </cell>
          <cell r="AT182">
            <v>3.8519999999999994</v>
          </cell>
          <cell r="AU182">
            <v>1.1005714285714283</v>
          </cell>
          <cell r="AV182">
            <v>0.99200000000000033</v>
          </cell>
          <cell r="AW182">
            <v>0.28342857142857153</v>
          </cell>
        </row>
        <row r="183">
          <cell r="B183">
            <v>232200</v>
          </cell>
          <cell r="D183">
            <v>100</v>
          </cell>
          <cell r="F183">
            <v>2400</v>
          </cell>
          <cell r="G183">
            <v>1156.4647775229939</v>
          </cell>
          <cell r="H183">
            <v>1118.8786763994492</v>
          </cell>
          <cell r="I183">
            <v>1269.9983267804409</v>
          </cell>
          <cell r="J183">
            <v>1163.9978682815049</v>
          </cell>
          <cell r="K183">
            <v>925.69081731380709</v>
          </cell>
          <cell r="L183">
            <v>889.00484292015869</v>
          </cell>
          <cell r="M183">
            <v>1021.7949613996097</v>
          </cell>
          <cell r="N183">
            <v>1262.394364085967</v>
          </cell>
          <cell r="O183">
            <v>5</v>
          </cell>
          <cell r="P183">
            <v>2.2999999999999998</v>
          </cell>
          <cell r="Q183">
            <v>3.3</v>
          </cell>
          <cell r="R183">
            <v>6.6</v>
          </cell>
          <cell r="S183">
            <v>5.3</v>
          </cell>
          <cell r="T183">
            <v>2.9</v>
          </cell>
          <cell r="U183">
            <v>4.9000000000000004</v>
          </cell>
          <cell r="V183">
            <v>11.5</v>
          </cell>
          <cell r="W183">
            <v>7.2</v>
          </cell>
          <cell r="X183">
            <v>5</v>
          </cell>
          <cell r="Y183">
            <v>1.0785977142857144</v>
          </cell>
          <cell r="Z183">
            <v>5.5283714285714269E-2</v>
          </cell>
          <cell r="AA183">
            <v>9.4118334285714287</v>
          </cell>
          <cell r="AB183">
            <v>0.85831171428571418</v>
          </cell>
          <cell r="AC183">
            <v>5.8249142857142854E-2</v>
          </cell>
          <cell r="AD183">
            <v>4.8771137140962049</v>
          </cell>
          <cell r="AE183">
            <v>2.3599880000911448</v>
          </cell>
          <cell r="AF183">
            <v>8.808555714088163</v>
          </cell>
          <cell r="AG183">
            <v>1</v>
          </cell>
          <cell r="AH183">
            <v>3.4000000000000002E-2</v>
          </cell>
          <cell r="AI183">
            <v>9.7142857142857152E-3</v>
          </cell>
          <cell r="AJ183">
            <v>0</v>
          </cell>
          <cell r="AK183">
            <v>0</v>
          </cell>
          <cell r="AL183">
            <v>1.0620000000000005</v>
          </cell>
          <cell r="AM183">
            <v>0.3034285714285716</v>
          </cell>
          <cell r="AN183">
            <v>7.3000000000000009E-2</v>
          </cell>
          <cell r="AO183">
            <v>2.0857142857142859E-2</v>
          </cell>
          <cell r="AP183">
            <v>1.0700000000000005</v>
          </cell>
          <cell r="AQ183">
            <v>0.30571428571428583</v>
          </cell>
          <cell r="AR183">
            <v>4.2399999999999984</v>
          </cell>
          <cell r="AS183">
            <v>1.2114285714285709</v>
          </cell>
          <cell r="AT183">
            <v>5.652000000000001</v>
          </cell>
          <cell r="AU183">
            <v>1.6148571428571432</v>
          </cell>
          <cell r="AV183">
            <v>0.60000000000000009</v>
          </cell>
          <cell r="AW183">
            <v>0.17142857142857146</v>
          </cell>
        </row>
        <row r="184">
          <cell r="B184">
            <v>232300</v>
          </cell>
          <cell r="D184">
            <v>100</v>
          </cell>
          <cell r="F184">
            <v>2400</v>
          </cell>
          <cell r="G184">
            <v>830.64549775330681</v>
          </cell>
          <cell r="H184">
            <v>896.32928227942875</v>
          </cell>
          <cell r="I184">
            <v>999.52746101122636</v>
          </cell>
          <cell r="J184">
            <v>1044.1145796771373</v>
          </cell>
          <cell r="K184">
            <v>1073.9536308283714</v>
          </cell>
          <cell r="L184">
            <v>830.64549775330681</v>
          </cell>
          <cell r="M184">
            <v>808.87192909576549</v>
          </cell>
          <cell r="N184">
            <v>977.31298874530353</v>
          </cell>
          <cell r="O184">
            <v>5</v>
          </cell>
          <cell r="P184">
            <v>2</v>
          </cell>
          <cell r="Q184">
            <v>3.4</v>
          </cell>
          <cell r="R184">
            <v>6.6</v>
          </cell>
          <cell r="S184">
            <v>5.7</v>
          </cell>
          <cell r="T184">
            <v>3.5</v>
          </cell>
          <cell r="U184">
            <v>5.4</v>
          </cell>
          <cell r="V184">
            <v>13.1</v>
          </cell>
          <cell r="W184">
            <v>7.7</v>
          </cell>
          <cell r="X184">
            <v>5</v>
          </cell>
          <cell r="Y184">
            <v>3.8493142857142851E-2</v>
          </cell>
          <cell r="Z184">
            <v>2.9100571428571424E-2</v>
          </cell>
          <cell r="AA184">
            <v>9.8943722857142848</v>
          </cell>
          <cell r="AB184">
            <v>0.4358217142857142</v>
          </cell>
          <cell r="AC184">
            <v>1.8853142857142863E-2</v>
          </cell>
          <cell r="AD184">
            <v>2.5858157141113289</v>
          </cell>
          <cell r="AE184">
            <v>19.725968571318226</v>
          </cell>
          <cell r="AF184">
            <v>0.60171142852715087</v>
          </cell>
          <cell r="AG184">
            <v>1</v>
          </cell>
          <cell r="AH184">
            <v>1.0999999999999999E-2</v>
          </cell>
          <cell r="AI184">
            <v>3.1428571428571426E-3</v>
          </cell>
          <cell r="AJ184">
            <v>0</v>
          </cell>
          <cell r="AK184">
            <v>0</v>
          </cell>
          <cell r="AL184">
            <v>0.64400000000000002</v>
          </cell>
          <cell r="AM184">
            <v>0.184</v>
          </cell>
          <cell r="AN184">
            <v>5.0000000000000001E-3</v>
          </cell>
          <cell r="AO184">
            <v>1.4285714285714286E-3</v>
          </cell>
          <cell r="AP184">
            <v>1.0999999999999999E-2</v>
          </cell>
          <cell r="AQ184">
            <v>3.1428571428571426E-3</v>
          </cell>
          <cell r="AR184">
            <v>3.645</v>
          </cell>
          <cell r="AS184">
            <v>1.0414285714285714</v>
          </cell>
          <cell r="AT184">
            <v>9.6669999999999998</v>
          </cell>
          <cell r="AU184">
            <v>2.762</v>
          </cell>
          <cell r="AV184">
            <v>0.22100000000000003</v>
          </cell>
          <cell r="AW184">
            <v>6.3142857142857153E-2</v>
          </cell>
        </row>
        <row r="185">
          <cell r="B185">
            <v>232400</v>
          </cell>
          <cell r="D185">
            <v>100</v>
          </cell>
          <cell r="E185" t="str">
            <v/>
          </cell>
          <cell r="F185">
            <v>2400</v>
          </cell>
          <cell r="G185">
            <v>1399.9945240242332</v>
          </cell>
          <cell r="H185">
            <v>1262.394364085967</v>
          </cell>
          <cell r="I185">
            <v>1353.9591531232527</v>
          </cell>
          <cell r="J185">
            <v>1797.4861450333169</v>
          </cell>
          <cell r="K185">
            <v>1247.201174685119</v>
          </cell>
          <cell r="L185">
            <v>1111.3775201534081</v>
          </cell>
          <cell r="M185">
            <v>1438.4818610435104</v>
          </cell>
          <cell r="N185">
            <v>1616.9146372142454</v>
          </cell>
          <cell r="O185">
            <v>5</v>
          </cell>
          <cell r="P185">
            <v>2.2999999999999998</v>
          </cell>
          <cell r="Q185">
            <v>2.6</v>
          </cell>
          <cell r="R185">
            <v>5.7</v>
          </cell>
          <cell r="S185">
            <v>5.3</v>
          </cell>
          <cell r="T185">
            <v>5.4</v>
          </cell>
          <cell r="U185">
            <v>6.1</v>
          </cell>
          <cell r="V185">
            <v>11.5</v>
          </cell>
          <cell r="W185">
            <v>7</v>
          </cell>
          <cell r="X185">
            <v>5</v>
          </cell>
          <cell r="Y185">
            <v>2.5009428571428568E-2</v>
          </cell>
          <cell r="Z185">
            <v>1.2641948571428578</v>
          </cell>
          <cell r="AA185">
            <v>5.2540351428571421</v>
          </cell>
          <cell r="AB185">
            <v>0.82902028571428565</v>
          </cell>
          <cell r="AC185">
            <v>0.34142828571428585</v>
          </cell>
          <cell r="AD185">
            <v>0.92403742849554349</v>
          </cell>
          <cell r="AE185">
            <v>6.089158000010082</v>
          </cell>
          <cell r="AF185">
            <v>1.3757714342389787E-2</v>
          </cell>
          <cell r="AG185">
            <v>1</v>
          </cell>
          <cell r="AH185">
            <v>7.3999999999999996E-2</v>
          </cell>
          <cell r="AI185">
            <v>2.1142857142857144E-2</v>
          </cell>
          <cell r="AJ185">
            <v>0.49600000000000005</v>
          </cell>
          <cell r="AK185">
            <v>0.14171428571428574</v>
          </cell>
          <cell r="AL185">
            <v>1.05</v>
          </cell>
          <cell r="AM185">
            <v>0.3</v>
          </cell>
          <cell r="AN185">
            <v>0.09</v>
          </cell>
          <cell r="AO185">
            <v>2.5714285714285714E-2</v>
          </cell>
          <cell r="AP185">
            <v>0</v>
          </cell>
          <cell r="AQ185">
            <v>0</v>
          </cell>
          <cell r="AR185">
            <v>3.0929999999999995</v>
          </cell>
          <cell r="AS185">
            <v>0.88371428571428556</v>
          </cell>
          <cell r="AT185">
            <v>6.1050000000000013</v>
          </cell>
          <cell r="AU185">
            <v>1.7442857142857144</v>
          </cell>
          <cell r="AV185">
            <v>7.0000000000000001E-3</v>
          </cell>
          <cell r="AW185">
            <v>2E-3</v>
          </cell>
        </row>
        <row r="186">
          <cell r="B186">
            <v>232500</v>
          </cell>
          <cell r="D186">
            <v>100</v>
          </cell>
          <cell r="F186">
            <v>2400</v>
          </cell>
          <cell r="G186">
            <v>1096.3914983427599</v>
          </cell>
          <cell r="H186">
            <v>940.40929148387477</v>
          </cell>
          <cell r="I186">
            <v>1331.0038576098827</v>
          </cell>
          <cell r="J186">
            <v>1577.9364540396084</v>
          </cell>
          <cell r="K186">
            <v>830.64549775330681</v>
          </cell>
          <cell r="L186">
            <v>729.58178541361997</v>
          </cell>
          <cell r="M186">
            <v>801.62792360187291</v>
          </cell>
          <cell r="N186">
            <v>1006.9441147709224</v>
          </cell>
          <cell r="O186">
            <v>5</v>
          </cell>
          <cell r="P186">
            <v>2.4</v>
          </cell>
          <cell r="Q186">
            <v>2.7</v>
          </cell>
          <cell r="R186">
            <v>5</v>
          </cell>
          <cell r="S186">
            <v>4.7</v>
          </cell>
          <cell r="T186">
            <v>3.4</v>
          </cell>
          <cell r="U186">
            <v>5.6</v>
          </cell>
          <cell r="V186">
            <v>10</v>
          </cell>
          <cell r="W186">
            <v>7.7</v>
          </cell>
          <cell r="X186">
            <v>5</v>
          </cell>
          <cell r="Y186">
            <v>2.5126285714285716E-2</v>
          </cell>
          <cell r="Z186">
            <v>3.595384285714287</v>
          </cell>
          <cell r="AA186">
            <v>8.7132594285714298</v>
          </cell>
          <cell r="AB186">
            <v>11.07070028571429</v>
          </cell>
          <cell r="AC186">
            <v>2.8209008571428571</v>
          </cell>
          <cell r="AD186">
            <v>6.4697859998675735</v>
          </cell>
          <cell r="AE186">
            <v>26.633004000004362</v>
          </cell>
          <cell r="AF186">
            <v>0.56067799982956468</v>
          </cell>
          <cell r="AG186">
            <v>1</v>
          </cell>
          <cell r="AH186">
            <v>0.02</v>
          </cell>
          <cell r="AI186">
            <v>5.7142857142857143E-3</v>
          </cell>
          <cell r="AJ186">
            <v>0.26900000000000007</v>
          </cell>
          <cell r="AK186">
            <v>7.6857142857142874E-2</v>
          </cell>
          <cell r="AL186">
            <v>1.7289999999999999</v>
          </cell>
          <cell r="AM186">
            <v>0.49399999999999999</v>
          </cell>
          <cell r="AN186">
            <v>0.92800000000000038</v>
          </cell>
          <cell r="AO186">
            <v>0.26514285714285724</v>
          </cell>
          <cell r="AP186">
            <v>6.0000000000000001E-3</v>
          </cell>
          <cell r="AQ186">
            <v>1.7142857142857142E-3</v>
          </cell>
          <cell r="AR186">
            <v>4.9710000000000001</v>
          </cell>
          <cell r="AS186">
            <v>1.4202857142857144</v>
          </cell>
          <cell r="AT186">
            <v>9.9880000000000049</v>
          </cell>
          <cell r="AU186">
            <v>2.853714285714287</v>
          </cell>
          <cell r="AV186">
            <v>0.01</v>
          </cell>
          <cell r="AW186">
            <v>2.8571428571428571E-3</v>
          </cell>
        </row>
        <row r="187">
          <cell r="B187">
            <v>232600</v>
          </cell>
          <cell r="D187">
            <v>100</v>
          </cell>
          <cell r="F187">
            <v>2400</v>
          </cell>
          <cell r="G187">
            <v>708.11254048486353</v>
          </cell>
          <cell r="H187">
            <v>665.38432314173735</v>
          </cell>
          <cell r="I187">
            <v>665.38432314173735</v>
          </cell>
          <cell r="J187">
            <v>933.04694483806918</v>
          </cell>
          <cell r="K187">
            <v>823.38076442876877</v>
          </cell>
          <cell r="L187">
            <v>743.93244063957434</v>
          </cell>
          <cell r="M187">
            <v>1036.6689708612066</v>
          </cell>
          <cell r="N187">
            <v>1156.4647775229939</v>
          </cell>
          <cell r="O187">
            <v>5</v>
          </cell>
          <cell r="P187">
            <v>1.9</v>
          </cell>
          <cell r="Q187">
            <v>2.9</v>
          </cell>
          <cell r="R187">
            <v>5.0999999999999996</v>
          </cell>
          <cell r="S187">
            <v>4.7</v>
          </cell>
          <cell r="T187">
            <v>4</v>
          </cell>
          <cell r="U187">
            <v>5.5</v>
          </cell>
          <cell r="V187">
            <v>10.1</v>
          </cell>
          <cell r="W187">
            <v>8.3000000000000007</v>
          </cell>
          <cell r="X187">
            <v>5</v>
          </cell>
          <cell r="Y187">
            <v>2.7787714285714294E-2</v>
          </cell>
          <cell r="Z187">
            <v>7.6204000000000022E-2</v>
          </cell>
          <cell r="AA187">
            <v>9.8317182857142846</v>
          </cell>
          <cell r="AB187">
            <v>2.1457305714285715</v>
          </cell>
          <cell r="AC187">
            <v>1.1511999999999998E-2</v>
          </cell>
          <cell r="AD187">
            <v>6.2255211428853405</v>
          </cell>
          <cell r="AE187">
            <v>22.600979713922236</v>
          </cell>
          <cell r="AF187">
            <v>5.5798571229662218E-2</v>
          </cell>
          <cell r="AG187">
            <v>1</v>
          </cell>
          <cell r="AH187">
            <v>1.6E-2</v>
          </cell>
          <cell r="AI187">
            <v>4.5714285714285718E-3</v>
          </cell>
          <cell r="AJ187">
            <v>0.27</v>
          </cell>
          <cell r="AK187">
            <v>7.7142857142857152E-2</v>
          </cell>
          <cell r="AL187">
            <v>2.5449999999999995</v>
          </cell>
          <cell r="AM187">
            <v>0.72714285714285698</v>
          </cell>
          <cell r="AN187">
            <v>0.14499999999999999</v>
          </cell>
          <cell r="AO187">
            <v>4.1428571428571426E-2</v>
          </cell>
          <cell r="AP187">
            <v>0</v>
          </cell>
          <cell r="AQ187">
            <v>0</v>
          </cell>
          <cell r="AR187">
            <v>1.9969999999999999</v>
          </cell>
          <cell r="AS187">
            <v>0.57057142857142851</v>
          </cell>
          <cell r="AT187">
            <v>10.295999999999999</v>
          </cell>
          <cell r="AU187">
            <v>2.9417142857142857</v>
          </cell>
          <cell r="AV187">
            <v>0</v>
          </cell>
          <cell r="AW187">
            <v>0</v>
          </cell>
        </row>
        <row r="188">
          <cell r="B188">
            <v>232700</v>
          </cell>
          <cell r="D188">
            <v>100</v>
          </cell>
          <cell r="F188">
            <v>2400</v>
          </cell>
          <cell r="G188">
            <v>830.64549775330681</v>
          </cell>
          <cell r="H188">
            <v>736.75336933339804</v>
          </cell>
          <cell r="I188">
            <v>1096.3914983427599</v>
          </cell>
          <cell r="J188">
            <v>1051.5658816158889</v>
          </cell>
          <cell r="K188">
            <v>1044.1145796771373</v>
          </cell>
          <cell r="L188">
            <v>816.12289224383505</v>
          </cell>
          <cell r="M188">
            <v>859.77210880991504</v>
          </cell>
          <cell r="N188">
            <v>1103.8817845012861</v>
          </cell>
          <cell r="O188">
            <v>5</v>
          </cell>
          <cell r="P188">
            <v>2.1</v>
          </cell>
          <cell r="Q188">
            <v>2.2999999999999998</v>
          </cell>
          <cell r="R188">
            <v>5</v>
          </cell>
          <cell r="S188">
            <v>4.5</v>
          </cell>
          <cell r="T188">
            <v>3.7</v>
          </cell>
          <cell r="U188">
            <v>4.5</v>
          </cell>
          <cell r="V188">
            <v>8.6999999999999993</v>
          </cell>
          <cell r="W188">
            <v>5.7</v>
          </cell>
          <cell r="X188">
            <v>5</v>
          </cell>
          <cell r="Y188">
            <v>2.6880571428571434E-2</v>
          </cell>
          <cell r="Z188">
            <v>2.0727011428571434</v>
          </cell>
          <cell r="AA188">
            <v>10.184440285714288</v>
          </cell>
          <cell r="AB188">
            <v>4.5409714285714275E-2</v>
          </cell>
          <cell r="AC188">
            <v>1.5382857142857141E-2</v>
          </cell>
          <cell r="AD188">
            <v>1.0450428570072992</v>
          </cell>
          <cell r="AE188">
            <v>11.13108485714776</v>
          </cell>
          <cell r="AF188">
            <v>0.77265571431568703</v>
          </cell>
          <cell r="AG188">
            <v>1</v>
          </cell>
          <cell r="AH188">
            <v>0</v>
          </cell>
          <cell r="AI188">
            <v>0</v>
          </cell>
          <cell r="AJ188">
            <v>6.5000000000000002E-2</v>
          </cell>
          <cell r="AK188">
            <v>1.8571428571428572E-2</v>
          </cell>
          <cell r="AL188">
            <v>4.3379999999999983</v>
          </cell>
          <cell r="AM188">
            <v>1.2394285714285711</v>
          </cell>
          <cell r="AN188">
            <v>9.0999999999999984E-2</v>
          </cell>
          <cell r="AO188">
            <v>2.5999999999999999E-2</v>
          </cell>
          <cell r="AP188">
            <v>0.10200000000000001</v>
          </cell>
          <cell r="AQ188">
            <v>2.9142857142857144E-2</v>
          </cell>
          <cell r="AR188">
            <v>1.9379999999999995</v>
          </cell>
          <cell r="AS188">
            <v>0.5537142857142856</v>
          </cell>
          <cell r="AT188">
            <v>7.2949999999999973</v>
          </cell>
          <cell r="AU188">
            <v>2.0842857142857136</v>
          </cell>
          <cell r="AV188">
            <v>3.6999999999999998E-2</v>
          </cell>
          <cell r="AW188">
            <v>1.0571428571428572E-2</v>
          </cell>
        </row>
        <row r="189">
          <cell r="B189">
            <v>232800</v>
          </cell>
          <cell r="D189">
            <v>100</v>
          </cell>
          <cell r="E189" t="str">
            <v>Culvert</v>
          </cell>
          <cell r="F189">
            <v>2400</v>
          </cell>
          <cell r="G189">
            <v>889.00484292015869</v>
          </cell>
          <cell r="H189">
            <v>933.04694483806918</v>
          </cell>
          <cell r="I189">
            <v>1469.3515157241418</v>
          </cell>
          <cell r="J189">
            <v>1423.0735161370108</v>
          </cell>
          <cell r="K189">
            <v>1141.4143845528677</v>
          </cell>
          <cell r="L189">
            <v>772.72247666720637</v>
          </cell>
          <cell r="M189">
            <v>1224.4485839625554</v>
          </cell>
          <cell r="N189">
            <v>1285.2208727222899</v>
          </cell>
          <cell r="O189">
            <v>5</v>
          </cell>
          <cell r="P189">
            <v>2.2999999999999998</v>
          </cell>
          <cell r="Q189">
            <v>2.5</v>
          </cell>
          <cell r="R189">
            <v>5.3</v>
          </cell>
          <cell r="S189">
            <v>4.9000000000000004</v>
          </cell>
          <cell r="T189">
            <v>3.4</v>
          </cell>
          <cell r="U189">
            <v>4.9000000000000004</v>
          </cell>
          <cell r="V189">
            <v>8.9</v>
          </cell>
          <cell r="W189">
            <v>6.6</v>
          </cell>
          <cell r="X189">
            <v>5</v>
          </cell>
          <cell r="Y189">
            <v>0.92777057142857144</v>
          </cell>
          <cell r="Z189">
            <v>1.8641657142857144</v>
          </cell>
          <cell r="AA189">
            <v>10.498726571428568</v>
          </cell>
          <cell r="AB189">
            <v>7.4264814285714271</v>
          </cell>
          <cell r="AC189">
            <v>2.7680000000000001E-3</v>
          </cell>
          <cell r="AD189">
            <v>2.8102857173510958E-2</v>
          </cell>
          <cell r="AE189">
            <v>3.9903431425203593</v>
          </cell>
          <cell r="AF189">
            <v>2.8178857221603393E-2</v>
          </cell>
          <cell r="AG189">
            <v>1</v>
          </cell>
          <cell r="AH189">
            <v>0</v>
          </cell>
          <cell r="AI189">
            <v>0</v>
          </cell>
          <cell r="AJ189">
            <v>0.1</v>
          </cell>
          <cell r="AK189">
            <v>2.8571428571428574E-2</v>
          </cell>
          <cell r="AL189">
            <v>2.069</v>
          </cell>
          <cell r="AM189">
            <v>0.59114285714285708</v>
          </cell>
          <cell r="AN189">
            <v>0.28700000000000003</v>
          </cell>
          <cell r="AO189">
            <v>8.2000000000000003E-2</v>
          </cell>
          <cell r="AP189">
            <v>0</v>
          </cell>
          <cell r="AQ189">
            <v>0</v>
          </cell>
          <cell r="AR189">
            <v>0.54300000000000015</v>
          </cell>
          <cell r="AS189">
            <v>0.15514285714285719</v>
          </cell>
          <cell r="AT189">
            <v>3.8839999999999999</v>
          </cell>
          <cell r="AU189">
            <v>1.1097142857142857</v>
          </cell>
          <cell r="AV189">
            <v>0</v>
          </cell>
          <cell r="AW189">
            <v>0</v>
          </cell>
        </row>
        <row r="190">
          <cell r="B190">
            <v>232900</v>
          </cell>
          <cell r="D190">
            <v>100</v>
          </cell>
          <cell r="F190">
            <v>2400</v>
          </cell>
          <cell r="G190">
            <v>751.11894250048181</v>
          </cell>
          <cell r="H190">
            <v>594.82742988532914</v>
          </cell>
          <cell r="I190">
            <v>779.93815037392415</v>
          </cell>
          <cell r="J190">
            <v>1014.3666261352151</v>
          </cell>
          <cell r="K190">
            <v>1186.6283976915838</v>
          </cell>
          <cell r="L190">
            <v>896.32928227942875</v>
          </cell>
          <cell r="M190">
            <v>1096.3914983427599</v>
          </cell>
          <cell r="N190">
            <v>933.04694483806918</v>
          </cell>
          <cell r="O190">
            <v>5</v>
          </cell>
          <cell r="P190">
            <v>1.7</v>
          </cell>
          <cell r="Q190">
            <v>2.8</v>
          </cell>
          <cell r="R190">
            <v>5.6</v>
          </cell>
          <cell r="S190">
            <v>5.5</v>
          </cell>
          <cell r="T190">
            <v>5.0999999999999996</v>
          </cell>
          <cell r="U190">
            <v>5.8</v>
          </cell>
          <cell r="V190">
            <v>9.6999999999999993</v>
          </cell>
          <cell r="W190">
            <v>6.8</v>
          </cell>
          <cell r="X190">
            <v>5</v>
          </cell>
          <cell r="Y190">
            <v>2.591857142857143E-2</v>
          </cell>
          <cell r="Z190">
            <v>1.0392465714285717</v>
          </cell>
          <cell r="AA190">
            <v>1.7185168571428575</v>
          </cell>
          <cell r="AB190">
            <v>6.0529537142857119</v>
          </cell>
          <cell r="AC190">
            <v>4.2225714285714288E-3</v>
          </cell>
          <cell r="AD190">
            <v>1.5570857141358519E-2</v>
          </cell>
          <cell r="AE190">
            <v>9.9994797140972924</v>
          </cell>
          <cell r="AF190">
            <v>8.557142783573694E-3</v>
          </cell>
          <cell r="AG190">
            <v>1</v>
          </cell>
          <cell r="AH190">
            <v>0.04</v>
          </cell>
          <cell r="AI190">
            <v>1.1428571428571429E-2</v>
          </cell>
          <cell r="AJ190">
            <v>6.2E-2</v>
          </cell>
          <cell r="AK190">
            <v>1.7714285714285714E-2</v>
          </cell>
          <cell r="AL190">
            <v>0.74000000000000021</v>
          </cell>
          <cell r="AM190">
            <v>0.21142857142857149</v>
          </cell>
          <cell r="AN190">
            <v>0.27299999999999996</v>
          </cell>
          <cell r="AO190">
            <v>7.7999999999999986E-2</v>
          </cell>
          <cell r="AP190">
            <v>7.0000000000000001E-3</v>
          </cell>
          <cell r="AQ190">
            <v>2E-3</v>
          </cell>
          <cell r="AR190">
            <v>0.22300000000000003</v>
          </cell>
          <cell r="AS190">
            <v>6.3714285714285723E-2</v>
          </cell>
          <cell r="AT190">
            <v>4.9029999999999987</v>
          </cell>
          <cell r="AU190">
            <v>1.4008571428571424</v>
          </cell>
          <cell r="AV190">
            <v>0</v>
          </cell>
          <cell r="AW190">
            <v>0</v>
          </cell>
        </row>
        <row r="191">
          <cell r="B191">
            <v>233000</v>
          </cell>
          <cell r="D191">
            <v>100</v>
          </cell>
          <cell r="F191">
            <v>2400</v>
          </cell>
          <cell r="G191">
            <v>729.58178541361997</v>
          </cell>
          <cell r="H191">
            <v>658.29095741857122</v>
          </cell>
          <cell r="I191">
            <v>925.69081731380709</v>
          </cell>
          <cell r="J191">
            <v>794.39092511623846</v>
          </cell>
          <cell r="K191">
            <v>751.11894250048181</v>
          </cell>
          <cell r="L191">
            <v>779.93815037392415</v>
          </cell>
          <cell r="M191">
            <v>1224.4485839625554</v>
          </cell>
          <cell r="N191">
            <v>1141.4143845528677</v>
          </cell>
          <cell r="O191">
            <v>5</v>
          </cell>
          <cell r="P191">
            <v>2</v>
          </cell>
          <cell r="Q191">
            <v>2.9</v>
          </cell>
          <cell r="R191">
            <v>6.1</v>
          </cell>
          <cell r="S191">
            <v>5.8</v>
          </cell>
          <cell r="T191">
            <v>4.9000000000000004</v>
          </cell>
          <cell r="U191">
            <v>7.7</v>
          </cell>
          <cell r="V191">
            <v>15.7</v>
          </cell>
          <cell r="W191">
            <v>9.4</v>
          </cell>
          <cell r="X191">
            <v>5</v>
          </cell>
          <cell r="Y191">
            <v>2.2892285714285719E-2</v>
          </cell>
          <cell r="Z191">
            <v>1.932974571428572</v>
          </cell>
          <cell r="AA191">
            <v>6.9945877142857142</v>
          </cell>
          <cell r="AB191">
            <v>3.1040857142857148E-2</v>
          </cell>
          <cell r="AC191">
            <v>2.6514285714285715E-3</v>
          </cell>
          <cell r="AD191">
            <v>2.0858000035967144E-2</v>
          </cell>
          <cell r="AE191">
            <v>24.344893714249473</v>
          </cell>
          <cell r="AF191">
            <v>9.3362856953484678E-3</v>
          </cell>
          <cell r="AG191">
            <v>1</v>
          </cell>
          <cell r="AH191">
            <v>1.6E-2</v>
          </cell>
          <cell r="AI191">
            <v>4.5714285714285718E-3</v>
          </cell>
          <cell r="AJ191">
            <v>8.9999999999999993E-3</v>
          </cell>
          <cell r="AK191">
            <v>2.5714285714285713E-3</v>
          </cell>
          <cell r="AL191">
            <v>1.9439999999999993</v>
          </cell>
          <cell r="AM191">
            <v>0.55542857142857116</v>
          </cell>
          <cell r="AN191">
            <v>7.3999999999999996E-2</v>
          </cell>
          <cell r="AO191">
            <v>2.1142857142857144E-2</v>
          </cell>
          <cell r="AP191">
            <v>0</v>
          </cell>
          <cell r="AQ191">
            <v>0</v>
          </cell>
          <cell r="AR191">
            <v>0.20499999999999999</v>
          </cell>
          <cell r="AS191">
            <v>5.8571428571428566E-2</v>
          </cell>
          <cell r="AT191">
            <v>4.9110000000000014</v>
          </cell>
          <cell r="AU191">
            <v>1.4031428571428575</v>
          </cell>
          <cell r="AV191">
            <v>0</v>
          </cell>
          <cell r="AW191">
            <v>0</v>
          </cell>
        </row>
        <row r="192">
          <cell r="B192">
            <v>233100</v>
          </cell>
          <cell r="D192">
            <v>100</v>
          </cell>
          <cell r="F192">
            <v>2400</v>
          </cell>
          <cell r="G192">
            <v>845.1953597356478</v>
          </cell>
          <cell r="H192">
            <v>903.66014007017816</v>
          </cell>
          <cell r="I192">
            <v>947.77781896301792</v>
          </cell>
          <cell r="J192">
            <v>1103.8817845012861</v>
          </cell>
          <cell r="K192">
            <v>1852.8403320275631</v>
          </cell>
          <cell r="L192">
            <v>1430.7754662248362</v>
          </cell>
          <cell r="M192">
            <v>1679.4889089034632</v>
          </cell>
          <cell r="N192">
            <v>1908.3722951778116</v>
          </cell>
          <cell r="O192">
            <v>5</v>
          </cell>
          <cell r="P192">
            <v>2.4</v>
          </cell>
          <cell r="Q192">
            <v>3.4</v>
          </cell>
          <cell r="R192">
            <v>6.4</v>
          </cell>
          <cell r="S192">
            <v>5.6</v>
          </cell>
          <cell r="T192">
            <v>5.6</v>
          </cell>
          <cell r="U192">
            <v>6.8</v>
          </cell>
          <cell r="V192">
            <v>12.9</v>
          </cell>
          <cell r="W192">
            <v>8.9</v>
          </cell>
          <cell r="X192">
            <v>5</v>
          </cell>
          <cell r="Y192">
            <v>0.24087885714285709</v>
          </cell>
          <cell r="Z192">
            <v>3.5281208571428571</v>
          </cell>
          <cell r="AA192">
            <v>11.300393142857146</v>
          </cell>
          <cell r="AB192">
            <v>2.9806534285714283</v>
          </cell>
          <cell r="AC192">
            <v>3.4955142857142851E-2</v>
          </cell>
          <cell r="AD192">
            <v>4.367142850807737E-2</v>
          </cell>
          <cell r="AE192">
            <v>22.514332285556801</v>
          </cell>
          <cell r="AF192">
            <v>1.2947142923900061E-2</v>
          </cell>
          <cell r="AG192">
            <v>1</v>
          </cell>
          <cell r="AH192">
            <v>2.9000000000000001E-2</v>
          </cell>
          <cell r="AI192">
            <v>8.2857142857142851E-3</v>
          </cell>
          <cell r="AJ192">
            <v>5.4999999999999993E-2</v>
          </cell>
          <cell r="AK192">
            <v>1.5714285714285712E-2</v>
          </cell>
          <cell r="AL192">
            <v>1.6359999999999995</v>
          </cell>
          <cell r="AM192">
            <v>0.46742857142857125</v>
          </cell>
          <cell r="AN192">
            <v>0.45600000000000007</v>
          </cell>
          <cell r="AO192">
            <v>0.13028571428571431</v>
          </cell>
          <cell r="AP192">
            <v>3.0000000000000001E-3</v>
          </cell>
          <cell r="AQ192">
            <v>8.571428571428571E-4</v>
          </cell>
          <cell r="AR192">
            <v>0.52200000000000024</v>
          </cell>
          <cell r="AS192">
            <v>0.14914285714285722</v>
          </cell>
          <cell r="AT192">
            <v>3.9429999999999996</v>
          </cell>
          <cell r="AU192">
            <v>1.1265714285714286</v>
          </cell>
          <cell r="AV192">
            <v>0</v>
          </cell>
          <cell r="AW192">
            <v>0</v>
          </cell>
        </row>
        <row r="193">
          <cell r="B193">
            <v>233200</v>
          </cell>
          <cell r="D193">
            <v>100</v>
          </cell>
          <cell r="E193" t="str">
            <v>SVUP</v>
          </cell>
          <cell r="F193">
            <v>2400</v>
          </cell>
          <cell r="G193">
            <v>1399.9945240242332</v>
          </cell>
          <cell r="H193">
            <v>1415.3760296701792</v>
          </cell>
          <cell r="I193">
            <v>1562.3738799923231</v>
          </cell>
          <cell r="J193">
            <v>1789.5931636761973</v>
          </cell>
          <cell r="K193">
            <v>903.66014007017816</v>
          </cell>
          <cell r="L193">
            <v>955.15248948738645</v>
          </cell>
          <cell r="M193">
            <v>999.52746101122636</v>
          </cell>
          <cell r="N193">
            <v>1081.4273917669218</v>
          </cell>
          <cell r="O193">
            <v>5</v>
          </cell>
          <cell r="P193">
            <v>2.5</v>
          </cell>
          <cell r="Q193">
            <v>3.4</v>
          </cell>
          <cell r="R193">
            <v>6.5</v>
          </cell>
          <cell r="S193">
            <v>5.3</v>
          </cell>
          <cell r="T193">
            <v>4.3</v>
          </cell>
          <cell r="U193">
            <v>5.9</v>
          </cell>
          <cell r="V193">
            <v>10.9</v>
          </cell>
          <cell r="W193">
            <v>6.9</v>
          </cell>
          <cell r="X193">
            <v>5</v>
          </cell>
          <cell r="Y193">
            <v>1.8348857142857146E-2</v>
          </cell>
          <cell r="Z193">
            <v>3.7229714285714297E-2</v>
          </cell>
          <cell r="AA193">
            <v>10.646153142857143</v>
          </cell>
          <cell r="AB193">
            <v>10.406743428571428</v>
          </cell>
          <cell r="AC193">
            <v>1.039742857142857E-2</v>
          </cell>
          <cell r="AD193">
            <v>0.93360914291858688</v>
          </cell>
          <cell r="AE193">
            <v>0.85093085710048688</v>
          </cell>
          <cell r="AF193">
            <v>2.6560408570855016</v>
          </cell>
          <cell r="AG193">
            <v>1</v>
          </cell>
          <cell r="AH193">
            <v>0.01</v>
          </cell>
          <cell r="AI193">
            <v>2.8571428571428571E-3</v>
          </cell>
          <cell r="AJ193">
            <v>8.0000000000000002E-3</v>
          </cell>
          <cell r="AK193">
            <v>2.2857142857142859E-3</v>
          </cell>
          <cell r="AL193">
            <v>2.1649999999999991</v>
          </cell>
          <cell r="AM193">
            <v>0.61857142857142833</v>
          </cell>
          <cell r="AN193">
            <v>0.47399999999999992</v>
          </cell>
          <cell r="AO193">
            <v>0.1354285714285714</v>
          </cell>
          <cell r="AP193">
            <v>0.22799999999999998</v>
          </cell>
          <cell r="AQ193">
            <v>6.5142857142857141E-2</v>
          </cell>
          <cell r="AR193">
            <v>2.1539999999999995</v>
          </cell>
          <cell r="AS193">
            <v>0.61542857142857132</v>
          </cell>
          <cell r="AT193">
            <v>2.2499999999999996</v>
          </cell>
          <cell r="AU193">
            <v>0.64285714285714279</v>
          </cell>
          <cell r="AV193">
            <v>9.2999999999999985E-2</v>
          </cell>
          <cell r="AW193">
            <v>2.6571428571428569E-2</v>
          </cell>
        </row>
        <row r="194">
          <cell r="B194">
            <v>233300</v>
          </cell>
          <cell r="D194">
            <v>100</v>
          </cell>
          <cell r="F194">
            <v>2400</v>
          </cell>
          <cell r="G194">
            <v>751.11894250048181</v>
          </cell>
          <cell r="H194">
            <v>751.11894250048181</v>
          </cell>
          <cell r="I194">
            <v>823.38076442876877</v>
          </cell>
          <cell r="J194">
            <v>1021.7949613996097</v>
          </cell>
          <cell r="K194">
            <v>801.62792360187291</v>
          </cell>
          <cell r="L194">
            <v>816.12289224383505</v>
          </cell>
          <cell r="M194">
            <v>925.69081731380709</v>
          </cell>
          <cell r="N194">
            <v>1073.9536308283714</v>
          </cell>
          <cell r="O194">
            <v>5</v>
          </cell>
          <cell r="P194">
            <v>2.2000000000000002</v>
          </cell>
          <cell r="Q194">
            <v>3.1</v>
          </cell>
          <cell r="R194">
            <v>6.6</v>
          </cell>
          <cell r="S194">
            <v>4.5999999999999996</v>
          </cell>
          <cell r="T194">
            <v>3.4</v>
          </cell>
          <cell r="U194">
            <v>5</v>
          </cell>
          <cell r="V194">
            <v>11.4</v>
          </cell>
          <cell r="W194">
            <v>6.1</v>
          </cell>
          <cell r="X194">
            <v>5</v>
          </cell>
          <cell r="Y194">
            <v>2.3945999999999995E-2</v>
          </cell>
          <cell r="Z194">
            <v>3.9149714285714274E-2</v>
          </cell>
          <cell r="AA194">
            <v>16.108460857142855</v>
          </cell>
          <cell r="AB194">
            <v>7.0426571428571436E-2</v>
          </cell>
          <cell r="AC194">
            <v>1.1999714285714289E-2</v>
          </cell>
          <cell r="AD194">
            <v>3.5870017142193649</v>
          </cell>
          <cell r="AE194">
            <v>5.1142491427394301</v>
          </cell>
          <cell r="AF194">
            <v>0.338420285681997</v>
          </cell>
          <cell r="AG194">
            <v>1</v>
          </cell>
          <cell r="AH194">
            <v>1.2E-2</v>
          </cell>
          <cell r="AI194">
            <v>3.4285714285714284E-3</v>
          </cell>
          <cell r="AJ194">
            <v>4.6999999999999993E-2</v>
          </cell>
          <cell r="AK194">
            <v>1.3428571428571425E-2</v>
          </cell>
          <cell r="AL194">
            <v>2.0079999999999987</v>
          </cell>
          <cell r="AM194">
            <v>0.57371428571428529</v>
          </cell>
          <cell r="AN194">
            <v>0.376</v>
          </cell>
          <cell r="AO194">
            <v>0.10742857142857143</v>
          </cell>
          <cell r="AP194">
            <v>0.18300000000000005</v>
          </cell>
          <cell r="AQ194">
            <v>5.2285714285714303E-2</v>
          </cell>
          <cell r="AR194">
            <v>2.169</v>
          </cell>
          <cell r="AS194">
            <v>0.61971428571428577</v>
          </cell>
          <cell r="AT194">
            <v>6.0599999999999987</v>
          </cell>
          <cell r="AU194">
            <v>1.7314285714285709</v>
          </cell>
          <cell r="AV194">
            <v>0.59200000000000008</v>
          </cell>
          <cell r="AW194">
            <v>0.16914285714285715</v>
          </cell>
        </row>
        <row r="195">
          <cell r="B195">
            <v>233400</v>
          </cell>
          <cell r="D195">
            <v>100</v>
          </cell>
          <cell r="F195">
            <v>2400</v>
          </cell>
          <cell r="G195">
            <v>1073.9536308283714</v>
          </cell>
          <cell r="H195">
            <v>1021.7949613996097</v>
          </cell>
          <cell r="I195">
            <v>1346.302718559778</v>
          </cell>
          <cell r="J195">
            <v>1640.3501217757289</v>
          </cell>
          <cell r="K195">
            <v>1523.5403193025534</v>
          </cell>
          <cell r="L195">
            <v>1051.5658816158889</v>
          </cell>
          <cell r="M195">
            <v>1508.0363927539986</v>
          </cell>
          <cell r="N195">
            <v>1384.6311038989984</v>
          </cell>
          <cell r="O195">
            <v>5</v>
          </cell>
          <cell r="P195">
            <v>2.1</v>
          </cell>
          <cell r="Q195">
            <v>3</v>
          </cell>
          <cell r="R195">
            <v>5.7</v>
          </cell>
          <cell r="S195">
            <v>4.8</v>
          </cell>
          <cell r="T195">
            <v>3.9</v>
          </cell>
          <cell r="U195">
            <v>4.9000000000000004</v>
          </cell>
          <cell r="V195">
            <v>10.1</v>
          </cell>
          <cell r="W195">
            <v>7.4</v>
          </cell>
          <cell r="X195">
            <v>5</v>
          </cell>
          <cell r="Y195">
            <v>2.7747088571428566</v>
          </cell>
          <cell r="Z195">
            <v>3.0546205714285701</v>
          </cell>
          <cell r="AA195">
            <v>22.05118514285715</v>
          </cell>
          <cell r="AB195">
            <v>13.303038285714287</v>
          </cell>
          <cell r="AC195">
            <v>1.5891714285714283E-2</v>
          </cell>
          <cell r="AD195">
            <v>4.5192760000433259</v>
          </cell>
          <cell r="AE195">
            <v>9.0104817141478382</v>
          </cell>
          <cell r="AF195">
            <v>1.5579105713871544</v>
          </cell>
          <cell r="AG195">
            <v>1</v>
          </cell>
          <cell r="AH195">
            <v>0.14000000000000001</v>
          </cell>
          <cell r="AI195">
            <v>0.04</v>
          </cell>
          <cell r="AJ195">
            <v>0.64300000000000013</v>
          </cell>
          <cell r="AK195">
            <v>0.18371428571428575</v>
          </cell>
          <cell r="AL195">
            <v>4.609</v>
          </cell>
          <cell r="AM195">
            <v>1.3168571428571429</v>
          </cell>
          <cell r="AN195">
            <v>1.839</v>
          </cell>
          <cell r="AO195">
            <v>0.52542857142857136</v>
          </cell>
          <cell r="AP195">
            <v>3.3000000000000002E-2</v>
          </cell>
          <cell r="AQ195">
            <v>9.4285714285714285E-3</v>
          </cell>
          <cell r="AR195">
            <v>3.3989999999999991</v>
          </cell>
          <cell r="AS195">
            <v>0.97114285714285686</v>
          </cell>
          <cell r="AT195">
            <v>7.8859999999999975</v>
          </cell>
          <cell r="AU195">
            <v>2.2531428571428562</v>
          </cell>
          <cell r="AV195">
            <v>3.2000000000000001E-2</v>
          </cell>
          <cell r="AW195">
            <v>9.1428571428571435E-3</v>
          </cell>
        </row>
        <row r="196">
          <cell r="B196">
            <v>233500</v>
          </cell>
          <cell r="D196">
            <v>100</v>
          </cell>
          <cell r="E196" t="str">
            <v/>
          </cell>
          <cell r="F196">
            <v>2400</v>
          </cell>
          <cell r="G196">
            <v>910.99737534475878</v>
          </cell>
          <cell r="H196">
            <v>962.53326575902634</v>
          </cell>
          <cell r="I196">
            <v>1346.302718559778</v>
          </cell>
          <cell r="J196">
            <v>1096.3914983427599</v>
          </cell>
          <cell r="K196">
            <v>1126.3852246651932</v>
          </cell>
          <cell r="L196">
            <v>903.66014007017816</v>
          </cell>
          <cell r="M196">
            <v>969.92011096046667</v>
          </cell>
          <cell r="N196">
            <v>1096.3914983427599</v>
          </cell>
          <cell r="O196">
            <v>5</v>
          </cell>
          <cell r="P196">
            <v>2.1</v>
          </cell>
          <cell r="Q196">
            <v>3.2</v>
          </cell>
          <cell r="R196">
            <v>5.3</v>
          </cell>
          <cell r="S196">
            <v>5.7</v>
          </cell>
          <cell r="T196">
            <v>3.5</v>
          </cell>
          <cell r="U196">
            <v>5.0999999999999996</v>
          </cell>
          <cell r="V196">
            <v>8.5</v>
          </cell>
          <cell r="W196">
            <v>5.8</v>
          </cell>
          <cell r="X196">
            <v>5</v>
          </cell>
          <cell r="Y196">
            <v>2.5502E-2</v>
          </cell>
          <cell r="Z196">
            <v>3.034837142857143</v>
          </cell>
          <cell r="AA196">
            <v>10.109933142857139</v>
          </cell>
          <cell r="AB196">
            <v>4.7622300000000024</v>
          </cell>
          <cell r="AC196">
            <v>3.8985142857142857E-2</v>
          </cell>
          <cell r="AD196">
            <v>5.6640571290424886E-2</v>
          </cell>
          <cell r="AE196">
            <v>13.272806856944227</v>
          </cell>
          <cell r="AF196">
            <v>1.0216417142963408</v>
          </cell>
          <cell r="AG196">
            <v>1</v>
          </cell>
          <cell r="AH196">
            <v>5.6999999999999995E-2</v>
          </cell>
          <cell r="AI196">
            <v>1.6285714285714285E-2</v>
          </cell>
          <cell r="AJ196">
            <v>7.1000000000000008E-2</v>
          </cell>
          <cell r="AK196">
            <v>2.0285714285714289E-2</v>
          </cell>
          <cell r="AL196">
            <v>0.9840000000000001</v>
          </cell>
          <cell r="AM196">
            <v>0.28114285714285714</v>
          </cell>
          <cell r="AN196">
            <v>0.24100000000000005</v>
          </cell>
          <cell r="AO196">
            <v>6.8857142857142867E-2</v>
          </cell>
          <cell r="AP196">
            <v>0.11300000000000002</v>
          </cell>
          <cell r="AQ196">
            <v>3.2285714285714293E-2</v>
          </cell>
          <cell r="AR196">
            <v>1.536</v>
          </cell>
          <cell r="AS196">
            <v>0.43885714285714283</v>
          </cell>
          <cell r="AT196">
            <v>6.7309999999999999</v>
          </cell>
          <cell r="AU196">
            <v>1.923142857142857</v>
          </cell>
          <cell r="AV196">
            <v>0.24300000000000002</v>
          </cell>
          <cell r="AW196">
            <v>6.9428571428571437E-2</v>
          </cell>
        </row>
        <row r="197">
          <cell r="B197">
            <v>233600</v>
          </cell>
          <cell r="D197">
            <v>100</v>
          </cell>
          <cell r="F197">
            <v>2400</v>
          </cell>
          <cell r="G197">
            <v>1133.8971366963031</v>
          </cell>
          <cell r="H197">
            <v>1103.8817845012861</v>
          </cell>
          <cell r="I197">
            <v>1461.6275275188061</v>
          </cell>
          <cell r="J197">
            <v>1044.1145796771373</v>
          </cell>
          <cell r="K197">
            <v>1171.5361861453032</v>
          </cell>
          <cell r="L197">
            <v>601.84454768327612</v>
          </cell>
          <cell r="M197">
            <v>867.07045346755422</v>
          </cell>
          <cell r="N197">
            <v>859.77210880991504</v>
          </cell>
          <cell r="O197">
            <v>5</v>
          </cell>
          <cell r="P197">
            <v>2.2000000000000002</v>
          </cell>
          <cell r="Q197">
            <v>3.4</v>
          </cell>
          <cell r="R197">
            <v>5.6</v>
          </cell>
          <cell r="S197">
            <v>6</v>
          </cell>
          <cell r="T197">
            <v>3.6</v>
          </cell>
          <cell r="U197">
            <v>4.7</v>
          </cell>
          <cell r="V197">
            <v>9.6</v>
          </cell>
          <cell r="W197">
            <v>6.4</v>
          </cell>
          <cell r="X197">
            <v>5</v>
          </cell>
          <cell r="Y197">
            <v>2.5212142857142861</v>
          </cell>
          <cell r="Z197">
            <v>2.0366279999999999</v>
          </cell>
          <cell r="AA197">
            <v>7.9805254285714291</v>
          </cell>
          <cell r="AB197">
            <v>12.509292</v>
          </cell>
          <cell r="AC197">
            <v>1.8943714285714282E-2</v>
          </cell>
          <cell r="AD197">
            <v>6.0008354285417305</v>
          </cell>
          <cell r="AE197">
            <v>22.932458857123521</v>
          </cell>
          <cell r="AF197">
            <v>2.0909714224679125E-2</v>
          </cell>
          <cell r="AG197">
            <v>1</v>
          </cell>
          <cell r="AH197">
            <v>5.0000000000000001E-3</v>
          </cell>
          <cell r="AI197">
            <v>1.4285714285714286E-3</v>
          </cell>
          <cell r="AJ197">
            <v>1.7000000000000001E-2</v>
          </cell>
          <cell r="AK197">
            <v>4.8571428571428576E-3</v>
          </cell>
          <cell r="AL197">
            <v>0.96500000000000008</v>
          </cell>
          <cell r="AM197">
            <v>0.27571428571428575</v>
          </cell>
          <cell r="AN197">
            <v>1.8160000000000001</v>
          </cell>
          <cell r="AO197">
            <v>0.51885714285714291</v>
          </cell>
          <cell r="AP197">
            <v>0.11100000000000002</v>
          </cell>
          <cell r="AQ197">
            <v>3.1714285714285723E-2</v>
          </cell>
          <cell r="AR197">
            <v>2.7549999999999999</v>
          </cell>
          <cell r="AS197">
            <v>0.78714285714285714</v>
          </cell>
          <cell r="AT197">
            <v>8.2689999999999984</v>
          </cell>
          <cell r="AU197">
            <v>2.3625714285714281</v>
          </cell>
          <cell r="AV197">
            <v>0</v>
          </cell>
          <cell r="AW197">
            <v>0</v>
          </cell>
        </row>
        <row r="198">
          <cell r="B198">
            <v>233700</v>
          </cell>
          <cell r="D198">
            <v>100</v>
          </cell>
          <cell r="E198" t="str">
            <v>Culvert</v>
          </cell>
          <cell r="F198">
            <v>2400</v>
          </cell>
          <cell r="G198">
            <v>1156.4647775229939</v>
          </cell>
          <cell r="H198">
            <v>881.68686350582311</v>
          </cell>
          <cell r="I198">
            <v>1523.5403193025534</v>
          </cell>
          <cell r="J198">
            <v>1021.7949613996097</v>
          </cell>
          <cell r="K198">
            <v>1096.3914983427599</v>
          </cell>
          <cell r="L198">
            <v>708.11254048486353</v>
          </cell>
          <cell r="M198">
            <v>1194.1822393313262</v>
          </cell>
          <cell r="N198">
            <v>1300.4627614991207</v>
          </cell>
          <cell r="O198">
            <v>5</v>
          </cell>
          <cell r="P198">
            <v>2.1</v>
          </cell>
          <cell r="Q198">
            <v>3</v>
          </cell>
          <cell r="R198">
            <v>6.1</v>
          </cell>
          <cell r="S198">
            <v>6.3</v>
          </cell>
          <cell r="T198">
            <v>3.7</v>
          </cell>
          <cell r="U198">
            <v>5.0999999999999996</v>
          </cell>
          <cell r="V198">
            <v>10.3</v>
          </cell>
          <cell r="W198">
            <v>7.1</v>
          </cell>
          <cell r="X198">
            <v>5</v>
          </cell>
          <cell r="Y198">
            <v>2.4531142857142852E-2</v>
          </cell>
          <cell r="Z198">
            <v>5.5717808571428575</v>
          </cell>
          <cell r="AA198">
            <v>22.027916571428573</v>
          </cell>
          <cell r="AB198">
            <v>19.496182285714287</v>
          </cell>
          <cell r="AC198">
            <v>5.9731142857142858E-2</v>
          </cell>
          <cell r="AD198">
            <v>0.57024085693427506</v>
          </cell>
          <cell r="AE198">
            <v>32.574418285768367</v>
          </cell>
          <cell r="AF198">
            <v>3.8917182854597914</v>
          </cell>
          <cell r="AG198">
            <v>1</v>
          </cell>
          <cell r="AH198">
            <v>0.23899999999999999</v>
          </cell>
          <cell r="AI198">
            <v>6.8285714285714283E-2</v>
          </cell>
          <cell r="AJ198">
            <v>2.4300000000000006</v>
          </cell>
          <cell r="AK198">
            <v>0.69428571428571451</v>
          </cell>
          <cell r="AL198">
            <v>6.726</v>
          </cell>
          <cell r="AM198">
            <v>1.9217142857142857</v>
          </cell>
          <cell r="AN198">
            <v>1.7629999999999997</v>
          </cell>
          <cell r="AO198">
            <v>0.50371428571428567</v>
          </cell>
          <cell r="AP198">
            <v>0.16100000000000003</v>
          </cell>
          <cell r="AQ198">
            <v>4.6000000000000006E-2</v>
          </cell>
          <cell r="AR198">
            <v>1.5969999999999995</v>
          </cell>
          <cell r="AS198">
            <v>0.45628571428571418</v>
          </cell>
          <cell r="AT198">
            <v>9.2080000000000037</v>
          </cell>
          <cell r="AU198">
            <v>2.6308571428571437</v>
          </cell>
          <cell r="AV198">
            <v>0.28900000000000003</v>
          </cell>
          <cell r="AW198">
            <v>8.2571428571428587E-2</v>
          </cell>
        </row>
        <row r="199">
          <cell r="B199">
            <v>233800</v>
          </cell>
          <cell r="D199">
            <v>100</v>
          </cell>
          <cell r="F199">
            <v>2400</v>
          </cell>
          <cell r="G199">
            <v>1133.8971366963031</v>
          </cell>
          <cell r="H199">
            <v>1096.3914983427599</v>
          </cell>
          <cell r="I199">
            <v>1539.061168673592</v>
          </cell>
          <cell r="J199">
            <v>1376.9562250071592</v>
          </cell>
          <cell r="K199">
            <v>1201.7412039816743</v>
          </cell>
          <cell r="L199">
            <v>779.93815037392415</v>
          </cell>
          <cell r="M199">
            <v>1262.394364085967</v>
          </cell>
          <cell r="N199">
            <v>1300.4627614991207</v>
          </cell>
          <cell r="O199">
            <v>5</v>
          </cell>
          <cell r="P199">
            <v>2.5</v>
          </cell>
          <cell r="Q199">
            <v>3.6</v>
          </cell>
          <cell r="R199">
            <v>6.7</v>
          </cell>
          <cell r="S199">
            <v>5.8</v>
          </cell>
          <cell r="T199">
            <v>5.2</v>
          </cell>
          <cell r="U199">
            <v>6.3</v>
          </cell>
          <cell r="V199">
            <v>11.7</v>
          </cell>
          <cell r="W199">
            <v>7.8</v>
          </cell>
          <cell r="X199">
            <v>5</v>
          </cell>
          <cell r="Y199">
            <v>2.2634571428571431E-2</v>
          </cell>
          <cell r="Z199">
            <v>5.0993808571428589</v>
          </cell>
          <cell r="AA199">
            <v>13.984971999999999</v>
          </cell>
          <cell r="AB199">
            <v>4.9421891428571421</v>
          </cell>
          <cell r="AC199">
            <v>1.8612857142857146E-2</v>
          </cell>
          <cell r="AD199">
            <v>1.0478822857441219</v>
          </cell>
          <cell r="AE199">
            <v>29.841742571721753</v>
          </cell>
          <cell r="AF199">
            <v>6.4566982856512078</v>
          </cell>
          <cell r="AG199">
            <v>1</v>
          </cell>
          <cell r="AH199">
            <v>8.699999999999998E-2</v>
          </cell>
          <cell r="AI199">
            <v>2.4857142857142852E-2</v>
          </cell>
          <cell r="AJ199">
            <v>0.497</v>
          </cell>
          <cell r="AK199">
            <v>0.14200000000000002</v>
          </cell>
          <cell r="AL199">
            <v>1.4849999999999997</v>
          </cell>
          <cell r="AM199">
            <v>0.42428571428571421</v>
          </cell>
          <cell r="AN199">
            <v>0.44900000000000007</v>
          </cell>
          <cell r="AO199">
            <v>0.12828571428571431</v>
          </cell>
          <cell r="AP199">
            <v>7.0000000000000001E-3</v>
          </cell>
          <cell r="AQ199">
            <v>2E-3</v>
          </cell>
          <cell r="AR199">
            <v>1.3400000000000005</v>
          </cell>
          <cell r="AS199">
            <v>0.38285714285714301</v>
          </cell>
          <cell r="AT199">
            <v>9.7000000000000011</v>
          </cell>
          <cell r="AU199">
            <v>2.7714285714285714</v>
          </cell>
          <cell r="AV199">
            <v>0.34299999999999997</v>
          </cell>
          <cell r="AW199">
            <v>9.8000000000000004E-2</v>
          </cell>
        </row>
        <row r="200">
          <cell r="B200">
            <v>233900</v>
          </cell>
          <cell r="D200">
            <v>100</v>
          </cell>
          <cell r="F200">
            <v>2400</v>
          </cell>
          <cell r="G200">
            <v>859.77210880991504</v>
          </cell>
          <cell r="H200">
            <v>693.8382326525566</v>
          </cell>
          <cell r="I200">
            <v>722.41774664867455</v>
          </cell>
          <cell r="J200">
            <v>933.04694483806918</v>
          </cell>
          <cell r="K200">
            <v>1096.3914983427599</v>
          </cell>
          <cell r="L200">
            <v>874.37538612774995</v>
          </cell>
          <cell r="M200">
            <v>859.77210880991504</v>
          </cell>
          <cell r="N200">
            <v>1118.8786763994492</v>
          </cell>
          <cell r="O200">
            <v>5</v>
          </cell>
          <cell r="P200">
            <v>2.5</v>
          </cell>
          <cell r="Q200">
            <v>3.1</v>
          </cell>
          <cell r="R200">
            <v>5.9</v>
          </cell>
          <cell r="S200">
            <v>6.6</v>
          </cell>
          <cell r="T200">
            <v>5.0999999999999996</v>
          </cell>
          <cell r="U200">
            <v>6</v>
          </cell>
          <cell r="V200">
            <v>12.1</v>
          </cell>
          <cell r="W200">
            <v>7.1</v>
          </cell>
          <cell r="X200">
            <v>5</v>
          </cell>
          <cell r="Y200">
            <v>1.5546285714285714E-2</v>
          </cell>
          <cell r="Z200">
            <v>2.0563974285714286</v>
          </cell>
          <cell r="AA200">
            <v>5.3442734285714284</v>
          </cell>
          <cell r="AB200">
            <v>4.5436571428571423E-2</v>
          </cell>
          <cell r="AC200">
            <v>0.62657057142857142</v>
          </cell>
          <cell r="AD200">
            <v>2.7180485713168556</v>
          </cell>
          <cell r="AE200">
            <v>14.169300856892718</v>
          </cell>
          <cell r="AF200">
            <v>10.536212571161133</v>
          </cell>
          <cell r="AG200">
            <v>1</v>
          </cell>
          <cell r="AH200">
            <v>0</v>
          </cell>
          <cell r="AI200">
            <v>0</v>
          </cell>
          <cell r="AJ200">
            <v>0.21100000000000002</v>
          </cell>
          <cell r="AK200">
            <v>6.0285714285714297E-2</v>
          </cell>
          <cell r="AL200">
            <v>1.0280000000000002</v>
          </cell>
          <cell r="AM200">
            <v>0.29371428571428576</v>
          </cell>
          <cell r="AN200">
            <v>0.27000000000000007</v>
          </cell>
          <cell r="AO200">
            <v>7.7142857142857166E-2</v>
          </cell>
          <cell r="AP200">
            <v>0.17900000000000002</v>
          </cell>
          <cell r="AQ200">
            <v>5.1142857142857157E-2</v>
          </cell>
          <cell r="AR200">
            <v>1.6679999999999999</v>
          </cell>
          <cell r="AS200">
            <v>0.47657142857142853</v>
          </cell>
          <cell r="AT200">
            <v>7.5839999999999996</v>
          </cell>
          <cell r="AU200">
            <v>2.1668571428571424</v>
          </cell>
          <cell r="AV200">
            <v>0.39</v>
          </cell>
          <cell r="AW200">
            <v>0.11142857142857143</v>
          </cell>
        </row>
        <row r="201">
          <cell r="B201">
            <v>234000</v>
          </cell>
          <cell r="D201">
            <v>100</v>
          </cell>
          <cell r="F201">
            <v>2400</v>
          </cell>
          <cell r="G201">
            <v>859.77210880991504</v>
          </cell>
          <cell r="H201">
            <v>794.39092511623846</v>
          </cell>
          <cell r="I201">
            <v>845.1953597356478</v>
          </cell>
          <cell r="J201">
            <v>925.69081731380709</v>
          </cell>
          <cell r="K201">
            <v>1171.5361861453032</v>
          </cell>
          <cell r="L201">
            <v>708.11254048486353</v>
          </cell>
          <cell r="M201">
            <v>881.68686350582311</v>
          </cell>
          <cell r="N201">
            <v>874.37538612774995</v>
          </cell>
          <cell r="O201">
            <v>5</v>
          </cell>
          <cell r="P201">
            <v>3</v>
          </cell>
          <cell r="Q201">
            <v>3.4</v>
          </cell>
          <cell r="R201">
            <v>7.2</v>
          </cell>
          <cell r="S201">
            <v>7.6</v>
          </cell>
          <cell r="T201">
            <v>4.7</v>
          </cell>
          <cell r="U201">
            <v>5.6</v>
          </cell>
          <cell r="V201">
            <v>11.7</v>
          </cell>
          <cell r="W201">
            <v>6.6</v>
          </cell>
          <cell r="X201">
            <v>5</v>
          </cell>
          <cell r="Y201">
            <v>0.40150400000000003</v>
          </cell>
          <cell r="Z201">
            <v>1.8870568571428574</v>
          </cell>
          <cell r="AA201">
            <v>2.0932285714285716E-2</v>
          </cell>
          <cell r="AB201">
            <v>1.6356737142857143</v>
          </cell>
          <cell r="AC201">
            <v>0.10681800000000002</v>
          </cell>
          <cell r="AD201">
            <v>2.6445665713017328</v>
          </cell>
          <cell r="AE201">
            <v>15.916833428631513</v>
          </cell>
          <cell r="AF201">
            <v>6.0064991429730838</v>
          </cell>
          <cell r="AG201">
            <v>1</v>
          </cell>
          <cell r="AH201">
            <v>1.7000000000000001E-2</v>
          </cell>
          <cell r="AI201">
            <v>4.8571428571428576E-3</v>
          </cell>
          <cell r="AJ201">
            <v>0.111</v>
          </cell>
          <cell r="AK201">
            <v>3.1714285714285716E-2</v>
          </cell>
          <cell r="AL201">
            <v>4.2999999999999997E-2</v>
          </cell>
          <cell r="AM201">
            <v>1.2285714285714283E-2</v>
          </cell>
          <cell r="AN201">
            <v>4.9999999999999996E-2</v>
          </cell>
          <cell r="AO201">
            <v>1.4285714285714284E-2</v>
          </cell>
          <cell r="AP201">
            <v>0.4250000000000001</v>
          </cell>
          <cell r="AQ201">
            <v>0.12142857142857147</v>
          </cell>
          <cell r="AR201">
            <v>2.9399999999999977</v>
          </cell>
          <cell r="AS201">
            <v>0.83999999999999941</v>
          </cell>
          <cell r="AT201">
            <v>7.7539999999999996</v>
          </cell>
          <cell r="AU201">
            <v>2.2154285714285713</v>
          </cell>
          <cell r="AV201">
            <v>0.21100000000000005</v>
          </cell>
          <cell r="AW201">
            <v>6.0285714285714304E-2</v>
          </cell>
        </row>
        <row r="202">
          <cell r="B202">
            <v>234100</v>
          </cell>
          <cell r="D202">
            <v>100</v>
          </cell>
          <cell r="F202">
            <v>2400</v>
          </cell>
          <cell r="G202">
            <v>758.3128189981494</v>
          </cell>
          <cell r="H202">
            <v>751.11894250048181</v>
          </cell>
          <cell r="I202">
            <v>852.48039605572819</v>
          </cell>
          <cell r="J202">
            <v>1201.7412039816743</v>
          </cell>
          <cell r="K202">
            <v>1216.8744012361801</v>
          </cell>
          <cell r="L202">
            <v>962.53326575902634</v>
          </cell>
          <cell r="M202">
            <v>1201.7412039816743</v>
          </cell>
          <cell r="N202">
            <v>1300.4627614991207</v>
          </cell>
          <cell r="O202">
            <v>5</v>
          </cell>
          <cell r="P202">
            <v>2.4</v>
          </cell>
          <cell r="Q202">
            <v>3.1</v>
          </cell>
          <cell r="R202">
            <v>7.1</v>
          </cell>
          <cell r="S202">
            <v>7.3</v>
          </cell>
          <cell r="T202">
            <v>4.9000000000000004</v>
          </cell>
          <cell r="U202">
            <v>5.8</v>
          </cell>
          <cell r="V202">
            <v>11.1</v>
          </cell>
          <cell r="W202">
            <v>6.9</v>
          </cell>
          <cell r="X202">
            <v>5</v>
          </cell>
          <cell r="Y202">
            <v>1.4060285714285716E-2</v>
          </cell>
          <cell r="Z202">
            <v>3.9514397142857134</v>
          </cell>
          <cell r="AA202">
            <v>5.6617699999999997</v>
          </cell>
          <cell r="AB202">
            <v>2.9236285714285715E-2</v>
          </cell>
          <cell r="AC202">
            <v>1.0732571428571426E-2</v>
          </cell>
          <cell r="AD202">
            <v>1.2086717144496102</v>
          </cell>
          <cell r="AE202">
            <v>2.622875428365298</v>
          </cell>
          <cell r="AF202">
            <v>3.265774000051362</v>
          </cell>
          <cell r="AG202">
            <v>1</v>
          </cell>
          <cell r="AH202">
            <v>1.4999999999999999E-2</v>
          </cell>
          <cell r="AI202">
            <v>4.2857142857142859E-3</v>
          </cell>
          <cell r="AJ202">
            <v>0.17200000000000001</v>
          </cell>
          <cell r="AK202">
            <v>4.9142857142857148E-2</v>
          </cell>
          <cell r="AL202">
            <v>0.43</v>
          </cell>
          <cell r="AM202">
            <v>0.12285714285714285</v>
          </cell>
          <cell r="AN202">
            <v>4.4999999999999998E-2</v>
          </cell>
          <cell r="AO202">
            <v>1.2857142857142857E-2</v>
          </cell>
          <cell r="AP202">
            <v>6.7000000000000004E-2</v>
          </cell>
          <cell r="AQ202">
            <v>1.9142857142857145E-2</v>
          </cell>
          <cell r="AR202">
            <v>3.8579999999999997</v>
          </cell>
          <cell r="AS202">
            <v>1.1022857142857141</v>
          </cell>
          <cell r="AT202">
            <v>5.4470000000000001</v>
          </cell>
          <cell r="AU202">
            <v>1.5562857142857145</v>
          </cell>
          <cell r="AV202">
            <v>0.19599999999999998</v>
          </cell>
          <cell r="AW202">
            <v>5.5999999999999994E-2</v>
          </cell>
        </row>
        <row r="203">
          <cell r="B203">
            <v>234200</v>
          </cell>
          <cell r="D203">
            <v>100</v>
          </cell>
          <cell r="E203" t="str">
            <v>LVUP</v>
          </cell>
          <cell r="F203">
            <v>2400</v>
          </cell>
          <cell r="G203">
            <v>1932.2251115116767</v>
          </cell>
          <cell r="H203">
            <v>1539.061168673592</v>
          </cell>
          <cell r="I203">
            <v>1687.3284808252583</v>
          </cell>
          <cell r="J203">
            <v>1908.3722951778116</v>
          </cell>
          <cell r="K203">
            <v>1477.0798567131808</v>
          </cell>
          <cell r="L203">
            <v>1118.8786763994492</v>
          </cell>
          <cell r="M203">
            <v>1546.8278973790657</v>
          </cell>
          <cell r="N203">
            <v>1415.3760296701792</v>
          </cell>
          <cell r="O203">
            <v>5</v>
          </cell>
          <cell r="P203">
            <v>2.7</v>
          </cell>
          <cell r="Q203">
            <v>3.6</v>
          </cell>
          <cell r="R203">
            <v>6</v>
          </cell>
          <cell r="S203">
            <v>5.6</v>
          </cell>
          <cell r="T203">
            <v>4.7</v>
          </cell>
          <cell r="U203">
            <v>6.8</v>
          </cell>
          <cell r="V203">
            <v>10.8</v>
          </cell>
          <cell r="W203">
            <v>6</v>
          </cell>
          <cell r="X203">
            <v>5</v>
          </cell>
          <cell r="Y203">
            <v>3.1439142857142853E-2</v>
          </cell>
          <cell r="Z203">
            <v>0.97951628571428551</v>
          </cell>
          <cell r="AA203">
            <v>7.7746619999999993</v>
          </cell>
          <cell r="AB203">
            <v>0.64138600000000023</v>
          </cell>
          <cell r="AC203">
            <v>2.0126285714285708E-2</v>
          </cell>
          <cell r="AD203">
            <v>8.0112568571935405</v>
          </cell>
          <cell r="AE203">
            <v>10.105703142905236</v>
          </cell>
          <cell r="AF203">
            <v>8.167428527559556E-3</v>
          </cell>
          <cell r="AG203">
            <v>1</v>
          </cell>
          <cell r="AH203">
            <v>3.3000000000000002E-2</v>
          </cell>
          <cell r="AI203">
            <v>9.4285714285714285E-3</v>
          </cell>
          <cell r="AJ203">
            <v>0.03</v>
          </cell>
          <cell r="AK203">
            <v>8.5714285714285719E-3</v>
          </cell>
          <cell r="AL203">
            <v>0.54400000000000004</v>
          </cell>
          <cell r="AM203">
            <v>0.15542857142857144</v>
          </cell>
          <cell r="AN203">
            <v>0.06</v>
          </cell>
          <cell r="AO203">
            <v>1.7142857142857144E-2</v>
          </cell>
          <cell r="AP203">
            <v>6.0000000000000001E-3</v>
          </cell>
          <cell r="AQ203">
            <v>1.7142857142857142E-3</v>
          </cell>
          <cell r="AR203">
            <v>3.6809999999999992</v>
          </cell>
          <cell r="AS203">
            <v>1.0517142857142856</v>
          </cell>
          <cell r="AT203">
            <v>6.0979999999999999</v>
          </cell>
          <cell r="AU203">
            <v>1.7422857142857142</v>
          </cell>
          <cell r="AV203">
            <v>0</v>
          </cell>
          <cell r="AW203">
            <v>0</v>
          </cell>
        </row>
        <row r="204">
          <cell r="B204">
            <v>234300</v>
          </cell>
          <cell r="D204">
            <v>100</v>
          </cell>
          <cell r="F204">
            <v>2400</v>
          </cell>
          <cell r="G204">
            <v>686.71282069290999</v>
          </cell>
          <cell r="H204">
            <v>665.38432314173735</v>
          </cell>
          <cell r="I204">
            <v>1051.5658816158889</v>
          </cell>
          <cell r="J204">
            <v>1353.9591531232527</v>
          </cell>
          <cell r="K204">
            <v>918.34094770960019</v>
          </cell>
          <cell r="L204">
            <v>772.72247666720637</v>
          </cell>
          <cell r="M204">
            <v>837.91704502403161</v>
          </cell>
          <cell r="N204">
            <v>1088.9066909086803</v>
          </cell>
          <cell r="O204">
            <v>5</v>
          </cell>
          <cell r="P204">
            <v>2</v>
          </cell>
          <cell r="Q204">
            <v>2.8</v>
          </cell>
          <cell r="R204">
            <v>5.3</v>
          </cell>
          <cell r="S204">
            <v>4.8</v>
          </cell>
          <cell r="T204">
            <v>3.7</v>
          </cell>
          <cell r="U204">
            <v>4.2</v>
          </cell>
          <cell r="V204">
            <v>8.6999999999999993</v>
          </cell>
          <cell r="W204">
            <v>6.3</v>
          </cell>
          <cell r="X204">
            <v>5</v>
          </cell>
          <cell r="Y204">
            <v>2.018885714285714E-2</v>
          </cell>
          <cell r="Z204">
            <v>6.6527297142857131</v>
          </cell>
          <cell r="AA204">
            <v>7.9334657142857159</v>
          </cell>
          <cell r="AB204">
            <v>2.5131428571428562E-2</v>
          </cell>
          <cell r="AC204">
            <v>4.9680000000000002E-3</v>
          </cell>
          <cell r="AD204">
            <v>1.0340991427728112</v>
          </cell>
          <cell r="AE204">
            <v>14.445841714259554</v>
          </cell>
          <cell r="AF204">
            <v>1.6550857100486756E-2</v>
          </cell>
          <cell r="AG204">
            <v>1</v>
          </cell>
          <cell r="AH204">
            <v>1.4999999999999999E-2</v>
          </cell>
          <cell r="AI204">
            <v>4.2857142857142859E-3</v>
          </cell>
          <cell r="AJ204">
            <v>0.63000000000000012</v>
          </cell>
          <cell r="AK204">
            <v>0.18000000000000005</v>
          </cell>
          <cell r="AL204">
            <v>2.371</v>
          </cell>
          <cell r="AM204">
            <v>0.67742857142857149</v>
          </cell>
          <cell r="AN204">
            <v>5.0000000000000001E-3</v>
          </cell>
          <cell r="AO204">
            <v>1.4285714285714286E-3</v>
          </cell>
          <cell r="AP204">
            <v>0</v>
          </cell>
          <cell r="AQ204">
            <v>0</v>
          </cell>
          <cell r="AR204">
            <v>1.4280000000000004</v>
          </cell>
          <cell r="AS204">
            <v>0.40800000000000014</v>
          </cell>
          <cell r="AT204">
            <v>4.501999999999998</v>
          </cell>
          <cell r="AU204">
            <v>1.2862857142857138</v>
          </cell>
          <cell r="AV204">
            <v>0</v>
          </cell>
          <cell r="AW204">
            <v>0</v>
          </cell>
        </row>
        <row r="205">
          <cell r="B205">
            <v>234400</v>
          </cell>
          <cell r="D205">
            <v>100</v>
          </cell>
          <cell r="F205">
            <v>2400</v>
          </cell>
          <cell r="G205">
            <v>736.75336933339804</v>
          </cell>
          <cell r="H205">
            <v>779.93815037392415</v>
          </cell>
          <cell r="I205">
            <v>1088.9066909086803</v>
          </cell>
          <cell r="J205">
            <v>1059.0228449564595</v>
          </cell>
          <cell r="K205">
            <v>977.31298874530353</v>
          </cell>
          <cell r="L205">
            <v>758.3128189981494</v>
          </cell>
          <cell r="M205">
            <v>962.53326575902634</v>
          </cell>
          <cell r="N205">
            <v>1021.7949613996097</v>
          </cell>
          <cell r="O205">
            <v>5</v>
          </cell>
          <cell r="P205">
            <v>2.1</v>
          </cell>
          <cell r="Q205">
            <v>2.7</v>
          </cell>
          <cell r="R205">
            <v>4.8</v>
          </cell>
          <cell r="S205">
            <v>4.7</v>
          </cell>
          <cell r="T205">
            <v>4.3</v>
          </cell>
          <cell r="U205">
            <v>4.7</v>
          </cell>
          <cell r="V205">
            <v>8.1999999999999993</v>
          </cell>
          <cell r="W205">
            <v>6</v>
          </cell>
          <cell r="X205">
            <v>5</v>
          </cell>
          <cell r="Y205">
            <v>1.5411428571428569E-2</v>
          </cell>
          <cell r="Z205">
            <v>0.57902428571428566</v>
          </cell>
          <cell r="AA205">
            <v>21.785461999999995</v>
          </cell>
          <cell r="AB205">
            <v>3.6013977142857136</v>
          </cell>
          <cell r="AC205">
            <v>3.8531428571428571E-3</v>
          </cell>
          <cell r="AD205">
            <v>11.307132857200758</v>
          </cell>
          <cell r="AE205">
            <v>27.352157714249742</v>
          </cell>
          <cell r="AF205">
            <v>3.4382856498445802E-3</v>
          </cell>
          <cell r="AG205">
            <v>1</v>
          </cell>
          <cell r="AH205">
            <v>7.4999999999999997E-2</v>
          </cell>
          <cell r="AI205">
            <v>2.1428571428571429E-2</v>
          </cell>
          <cell r="AJ205">
            <v>0.60499999999999998</v>
          </cell>
          <cell r="AK205">
            <v>0.17285714285714285</v>
          </cell>
          <cell r="AL205">
            <v>4.1809999999999983</v>
          </cell>
          <cell r="AM205">
            <v>1.194571428571428</v>
          </cell>
          <cell r="AN205">
            <v>0.69100000000000006</v>
          </cell>
          <cell r="AO205">
            <v>0.19742857142857145</v>
          </cell>
          <cell r="AP205">
            <v>0</v>
          </cell>
          <cell r="AQ205">
            <v>0</v>
          </cell>
          <cell r="AR205">
            <v>3.8619999999999992</v>
          </cell>
          <cell r="AS205">
            <v>1.1034285714285712</v>
          </cell>
          <cell r="AT205">
            <v>9.4549999999999983</v>
          </cell>
          <cell r="AU205">
            <v>2.7014285714285711</v>
          </cell>
          <cell r="AV205">
            <v>0</v>
          </cell>
          <cell r="AW205">
            <v>0</v>
          </cell>
        </row>
        <row r="206">
          <cell r="B206">
            <v>234500</v>
          </cell>
          <cell r="D206">
            <v>100</v>
          </cell>
          <cell r="F206">
            <v>2400</v>
          </cell>
          <cell r="G206">
            <v>859.77210880991504</v>
          </cell>
          <cell r="H206">
            <v>787.16098374695628</v>
          </cell>
          <cell r="I206">
            <v>1232.0277899355417</v>
          </cell>
          <cell r="J206">
            <v>1156.4647775229939</v>
          </cell>
          <cell r="K206">
            <v>1096.3914983427599</v>
          </cell>
          <cell r="L206">
            <v>852.48039605572819</v>
          </cell>
          <cell r="M206">
            <v>984.71186322902849</v>
          </cell>
          <cell r="N206">
            <v>1081.4273917669218</v>
          </cell>
          <cell r="O206">
            <v>5</v>
          </cell>
          <cell r="P206">
            <v>2.1</v>
          </cell>
          <cell r="Q206">
            <v>2.2000000000000002</v>
          </cell>
          <cell r="R206">
            <v>4.4000000000000004</v>
          </cell>
          <cell r="S206">
            <v>4.5</v>
          </cell>
          <cell r="T206">
            <v>4.4000000000000004</v>
          </cell>
          <cell r="U206">
            <v>5</v>
          </cell>
          <cell r="V206">
            <v>7.7</v>
          </cell>
          <cell r="W206">
            <v>6.6</v>
          </cell>
          <cell r="X206">
            <v>5</v>
          </cell>
          <cell r="Y206">
            <v>1.0272817142857147</v>
          </cell>
          <cell r="Z206">
            <v>3.0353428571428566E-2</v>
          </cell>
          <cell r="AA206">
            <v>4.1693454285714289</v>
          </cell>
          <cell r="AB206">
            <v>3.6367428571428558E-2</v>
          </cell>
          <cell r="AC206">
            <v>4.8202857142857145E-3</v>
          </cell>
          <cell r="AD206">
            <v>6.5729639999955038</v>
          </cell>
          <cell r="AE206">
            <v>20.390204000055444</v>
          </cell>
          <cell r="AF206">
            <v>0.84115971426963787</v>
          </cell>
          <cell r="AG206">
            <v>1</v>
          </cell>
          <cell r="AH206">
            <v>0.26700000000000007</v>
          </cell>
          <cell r="AI206">
            <v>7.6285714285714304E-2</v>
          </cell>
          <cell r="AJ206">
            <v>0.51700000000000002</v>
          </cell>
          <cell r="AK206">
            <v>0.14771428571428571</v>
          </cell>
          <cell r="AL206">
            <v>2.0579999999999994</v>
          </cell>
          <cell r="AM206">
            <v>0.58799999999999986</v>
          </cell>
          <cell r="AN206">
            <v>0.13199999999999998</v>
          </cell>
          <cell r="AO206">
            <v>3.7714285714285707E-2</v>
          </cell>
          <cell r="AP206">
            <v>0</v>
          </cell>
          <cell r="AQ206">
            <v>0</v>
          </cell>
          <cell r="AR206">
            <v>1.0680000000000001</v>
          </cell>
          <cell r="AS206">
            <v>0.30514285714285716</v>
          </cell>
          <cell r="AT206">
            <v>4.230999999999999</v>
          </cell>
          <cell r="AU206">
            <v>1.2088571428571426</v>
          </cell>
          <cell r="AV206">
            <v>0</v>
          </cell>
          <cell r="AW206">
            <v>0</v>
          </cell>
        </row>
        <row r="207">
          <cell r="B207">
            <v>234600</v>
          </cell>
          <cell r="D207">
            <v>100</v>
          </cell>
          <cell r="F207">
            <v>2400</v>
          </cell>
          <cell r="G207">
            <v>1036.6689708612066</v>
          </cell>
          <cell r="H207">
            <v>1029.2290872712379</v>
          </cell>
          <cell r="I207">
            <v>1508.0363927539986</v>
          </cell>
          <cell r="J207">
            <v>1446.1926818728605</v>
          </cell>
          <cell r="K207">
            <v>962.53326575902634</v>
          </cell>
          <cell r="L207">
            <v>693.8382326525566</v>
          </cell>
          <cell r="M207">
            <v>794.39092511623846</v>
          </cell>
          <cell r="N207">
            <v>859.77210880991504</v>
          </cell>
          <cell r="O207">
            <v>5</v>
          </cell>
          <cell r="P207">
            <v>2.2000000000000002</v>
          </cell>
          <cell r="Q207">
            <v>3.1</v>
          </cell>
          <cell r="R207">
            <v>6.8</v>
          </cell>
          <cell r="S207">
            <v>4.7</v>
          </cell>
          <cell r="T207">
            <v>3.2</v>
          </cell>
          <cell r="U207">
            <v>4.5999999999999996</v>
          </cell>
          <cell r="V207">
            <v>9.6999999999999993</v>
          </cell>
          <cell r="W207">
            <v>7.4</v>
          </cell>
          <cell r="X207">
            <v>5</v>
          </cell>
          <cell r="Y207">
            <v>1.26E-2</v>
          </cell>
          <cell r="Z207">
            <v>1.0220934285714287</v>
          </cell>
          <cell r="AA207">
            <v>6.6501882857142851</v>
          </cell>
          <cell r="AB207">
            <v>1.038596857142857</v>
          </cell>
          <cell r="AC207">
            <v>5.2017142857142861E-3</v>
          </cell>
          <cell r="AD207">
            <v>4.0797391430888865</v>
          </cell>
          <cell r="AE207">
            <v>11.260786285476001</v>
          </cell>
          <cell r="AF207">
            <v>1.4741477143730437</v>
          </cell>
          <cell r="AG207">
            <v>1</v>
          </cell>
          <cell r="AH207">
            <v>4.8000000000000008E-2</v>
          </cell>
          <cell r="AI207">
            <v>1.3714285714285717E-2</v>
          </cell>
          <cell r="AJ207">
            <v>0.42100000000000004</v>
          </cell>
          <cell r="AK207">
            <v>0.12028571428571429</v>
          </cell>
          <cell r="AL207">
            <v>1.5729999999999993</v>
          </cell>
          <cell r="AM207">
            <v>0.44942857142857118</v>
          </cell>
          <cell r="AN207">
            <v>5.6000000000000001E-2</v>
          </cell>
          <cell r="AO207">
            <v>1.6E-2</v>
          </cell>
          <cell r="AP207">
            <v>0</v>
          </cell>
          <cell r="AQ207">
            <v>0</v>
          </cell>
          <cell r="AR207">
            <v>1.4619999999999997</v>
          </cell>
          <cell r="AS207">
            <v>0.41771428571428565</v>
          </cell>
          <cell r="AT207">
            <v>6.6800000000000006</v>
          </cell>
          <cell r="AU207">
            <v>1.9085714285714286</v>
          </cell>
          <cell r="AV207">
            <v>5.3000000000000005E-2</v>
          </cell>
          <cell r="AW207">
            <v>1.5142857142857145E-2</v>
          </cell>
        </row>
        <row r="208">
          <cell r="B208">
            <v>234700</v>
          </cell>
          <cell r="D208">
            <v>100</v>
          </cell>
          <cell r="E208" t="str">
            <v>Culvert</v>
          </cell>
          <cell r="F208">
            <v>2400</v>
          </cell>
          <cell r="G208">
            <v>787.16098374695628</v>
          </cell>
          <cell r="H208">
            <v>700.97149352564429</v>
          </cell>
          <cell r="I208">
            <v>1096.3914983427599</v>
          </cell>
          <cell r="J208">
            <v>1492.5495255811823</v>
          </cell>
          <cell r="K208">
            <v>1014.3666261352151</v>
          </cell>
          <cell r="L208">
            <v>622.94824607726559</v>
          </cell>
          <cell r="M208">
            <v>955.15248948738645</v>
          </cell>
          <cell r="N208">
            <v>1111.3775201534081</v>
          </cell>
          <cell r="O208">
            <v>5</v>
          </cell>
          <cell r="P208">
            <v>2.4</v>
          </cell>
          <cell r="Q208">
            <v>3.7</v>
          </cell>
          <cell r="R208">
            <v>7.8</v>
          </cell>
          <cell r="S208">
            <v>4.5999999999999996</v>
          </cell>
          <cell r="T208">
            <v>3.5</v>
          </cell>
          <cell r="U208">
            <v>5.7</v>
          </cell>
          <cell r="V208">
            <v>10.4</v>
          </cell>
          <cell r="W208">
            <v>7.1</v>
          </cell>
          <cell r="X208">
            <v>5</v>
          </cell>
          <cell r="Y208">
            <v>7.3982857142857149E-3</v>
          </cell>
          <cell r="Z208">
            <v>2.1093999999999998E-2</v>
          </cell>
          <cell r="AA208">
            <v>4.0490440000000003</v>
          </cell>
          <cell r="AB208">
            <v>2.6250857142857138E-2</v>
          </cell>
          <cell r="AC208">
            <v>1.0146965714285714</v>
          </cell>
          <cell r="AD208">
            <v>6.9613771429511484</v>
          </cell>
          <cell r="AE208">
            <v>4.9808928570679276</v>
          </cell>
          <cell r="AF208">
            <v>2.5244571486881803E-2</v>
          </cell>
          <cell r="AG208">
            <v>1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0.55400000000000016</v>
          </cell>
          <cell r="AM208">
            <v>0.15828571428571434</v>
          </cell>
          <cell r="AN208">
            <v>8.299999999999999E-2</v>
          </cell>
          <cell r="AO208">
            <v>2.3714285714285712E-2</v>
          </cell>
          <cell r="AP208">
            <v>0.30500000000000005</v>
          </cell>
          <cell r="AQ208">
            <v>8.7142857142857161E-2</v>
          </cell>
          <cell r="AR208">
            <v>3.4570000000000003</v>
          </cell>
          <cell r="AS208">
            <v>0.98771428571428588</v>
          </cell>
          <cell r="AT208">
            <v>5.9649999999999999</v>
          </cell>
          <cell r="AU208">
            <v>1.7042857142857142</v>
          </cell>
          <cell r="AV208">
            <v>8.2000000000000003E-2</v>
          </cell>
          <cell r="AW208">
            <v>2.3428571428571431E-2</v>
          </cell>
        </row>
        <row r="209">
          <cell r="B209">
            <v>234800</v>
          </cell>
          <cell r="D209">
            <v>100</v>
          </cell>
          <cell r="F209">
            <v>2400</v>
          </cell>
          <cell r="G209">
            <v>859.77210880991504</v>
          </cell>
          <cell r="H209">
            <v>729.58178541361997</v>
          </cell>
          <cell r="I209">
            <v>837.91704502403161</v>
          </cell>
          <cell r="J209">
            <v>1141.4143845528677</v>
          </cell>
          <cell r="K209">
            <v>1006.9441147709224</v>
          </cell>
          <cell r="L209">
            <v>969.92011096046667</v>
          </cell>
          <cell r="M209">
            <v>1171.5361861453032</v>
          </cell>
          <cell r="N209">
            <v>940.40929148387477</v>
          </cell>
          <cell r="O209">
            <v>5</v>
          </cell>
          <cell r="P209">
            <v>2.2999999999999998</v>
          </cell>
          <cell r="Q209">
            <v>4.0999999999999996</v>
          </cell>
          <cell r="R209">
            <v>7.9</v>
          </cell>
          <cell r="S209">
            <v>4.7</v>
          </cell>
          <cell r="T209">
            <v>4.9000000000000004</v>
          </cell>
          <cell r="U209">
            <v>5.3</v>
          </cell>
          <cell r="V209">
            <v>8.9</v>
          </cell>
          <cell r="W209">
            <v>6.7</v>
          </cell>
          <cell r="X209">
            <v>5</v>
          </cell>
          <cell r="Y209">
            <v>7.1697142857142853E-3</v>
          </cell>
          <cell r="Z209">
            <v>1.4695428571428573E-2</v>
          </cell>
          <cell r="AA209">
            <v>4.905800571428574</v>
          </cell>
          <cell r="AB209">
            <v>1.7531714285714286E-2</v>
          </cell>
          <cell r="AC209">
            <v>1.6443494285714289</v>
          </cell>
          <cell r="AD209">
            <v>9.0637122856732777</v>
          </cell>
          <cell r="AE209">
            <v>20.975990571223672</v>
          </cell>
          <cell r="AF209">
            <v>8.6383617142759057</v>
          </cell>
          <cell r="AG209">
            <v>1</v>
          </cell>
          <cell r="AH209">
            <v>0</v>
          </cell>
          <cell r="AI209">
            <v>0</v>
          </cell>
          <cell r="AJ209">
            <v>0.01</v>
          </cell>
          <cell r="AK209">
            <v>2.8571428571428571E-3</v>
          </cell>
          <cell r="AL209">
            <v>0.65800000000000025</v>
          </cell>
          <cell r="AM209">
            <v>0.18800000000000008</v>
          </cell>
          <cell r="AN209">
            <v>0</v>
          </cell>
          <cell r="AO209">
            <v>0</v>
          </cell>
          <cell r="AP209">
            <v>0.7300000000000002</v>
          </cell>
          <cell r="AQ209">
            <v>0.20857142857142863</v>
          </cell>
          <cell r="AR209">
            <v>4.1980000000000004</v>
          </cell>
          <cell r="AS209">
            <v>1.1994285714285715</v>
          </cell>
          <cell r="AT209">
            <v>7.2969999999999997</v>
          </cell>
          <cell r="AU209">
            <v>2.084857142857143</v>
          </cell>
          <cell r="AV209">
            <v>3.9869999999999992</v>
          </cell>
          <cell r="AW209">
            <v>1.139142857142857</v>
          </cell>
        </row>
        <row r="210">
          <cell r="B210">
            <v>234900</v>
          </cell>
          <cell r="D210">
            <v>100</v>
          </cell>
          <cell r="F210">
            <v>2400</v>
          </cell>
          <cell r="G210">
            <v>794.39092511623846</v>
          </cell>
          <cell r="H210">
            <v>693.8382326525566</v>
          </cell>
          <cell r="I210">
            <v>940.40929148387477</v>
          </cell>
          <cell r="J210">
            <v>1232.0277899355417</v>
          </cell>
          <cell r="K210">
            <v>1415.3760296701792</v>
          </cell>
          <cell r="L210">
            <v>1141.4143845528677</v>
          </cell>
          <cell r="M210">
            <v>1515.7862321958366</v>
          </cell>
          <cell r="N210">
            <v>1369.2859267828333</v>
          </cell>
          <cell r="O210">
            <v>5</v>
          </cell>
          <cell r="P210">
            <v>2.2000000000000002</v>
          </cell>
          <cell r="Q210">
            <v>3.9</v>
          </cell>
          <cell r="R210">
            <v>8.5</v>
          </cell>
          <cell r="S210">
            <v>5.5</v>
          </cell>
          <cell r="T210">
            <v>4.5999999999999996</v>
          </cell>
          <cell r="U210">
            <v>5.7</v>
          </cell>
          <cell r="V210">
            <v>11.3</v>
          </cell>
          <cell r="W210">
            <v>6.1</v>
          </cell>
          <cell r="X210">
            <v>5</v>
          </cell>
          <cell r="Y210">
            <v>1.1597714285714282E-2</v>
          </cell>
          <cell r="Z210">
            <v>1.7895428571428576E-2</v>
          </cell>
          <cell r="AA210">
            <v>0.76862885714285822</v>
          </cell>
          <cell r="AB210">
            <v>0.86685771428571434</v>
          </cell>
          <cell r="AC210">
            <v>3.0105857142857149</v>
          </cell>
          <cell r="AD210">
            <v>1.1286571431159973E-2</v>
          </cell>
          <cell r="AE210">
            <v>3.7620460001352836</v>
          </cell>
          <cell r="AF210">
            <v>5.9555428571476252</v>
          </cell>
          <cell r="AG210">
            <v>1</v>
          </cell>
          <cell r="AH210">
            <v>8.9999999999999993E-3</v>
          </cell>
          <cell r="AI210">
            <v>2.5714285714285713E-3</v>
          </cell>
          <cell r="AJ210">
            <v>1.2E-2</v>
          </cell>
          <cell r="AK210">
            <v>3.4285714285714284E-3</v>
          </cell>
          <cell r="AL210">
            <v>0.41400000000000015</v>
          </cell>
          <cell r="AM210">
            <v>0.11828571428571433</v>
          </cell>
          <cell r="AN210">
            <v>0.378</v>
          </cell>
          <cell r="AO210">
            <v>0.108</v>
          </cell>
          <cell r="AP210">
            <v>2.3369999999999993</v>
          </cell>
          <cell r="AQ210">
            <v>0.66771428571428559</v>
          </cell>
          <cell r="AR210">
            <v>0.97500000000000009</v>
          </cell>
          <cell r="AS210">
            <v>0.27857142857142858</v>
          </cell>
          <cell r="AT210">
            <v>5.4879999999999995</v>
          </cell>
          <cell r="AU210">
            <v>1.5680000000000001</v>
          </cell>
          <cell r="AV210">
            <v>0.73899999999999999</v>
          </cell>
          <cell r="AW210">
            <v>0.21114285714285713</v>
          </cell>
        </row>
        <row r="211">
          <cell r="B211">
            <v>235000</v>
          </cell>
          <cell r="D211">
            <v>100</v>
          </cell>
          <cell r="E211" t="str">
            <v>Culvert</v>
          </cell>
          <cell r="F211">
            <v>2400</v>
          </cell>
          <cell r="G211">
            <v>984.71186322902849</v>
          </cell>
          <cell r="H211">
            <v>881.68686350582311</v>
          </cell>
          <cell r="I211">
            <v>1254.7953056139079</v>
          </cell>
          <cell r="J211">
            <v>1277.6071706110085</v>
          </cell>
          <cell r="K211">
            <v>1247.201174685119</v>
          </cell>
          <cell r="L211">
            <v>1239.61199485866</v>
          </cell>
          <cell r="M211">
            <v>1171.5361861453032</v>
          </cell>
          <cell r="N211">
            <v>1103.8817845012861</v>
          </cell>
          <cell r="O211">
            <v>5</v>
          </cell>
          <cell r="P211">
            <v>2.4</v>
          </cell>
          <cell r="Q211">
            <v>3.5</v>
          </cell>
          <cell r="R211">
            <v>8.6</v>
          </cell>
          <cell r="S211">
            <v>5</v>
          </cell>
          <cell r="T211">
            <v>3.4</v>
          </cell>
          <cell r="U211">
            <v>4.0999999999999996</v>
          </cell>
          <cell r="V211">
            <v>7.8</v>
          </cell>
          <cell r="W211">
            <v>5.5</v>
          </cell>
          <cell r="X211">
            <v>5</v>
          </cell>
          <cell r="Y211">
            <v>1.9129999999999998E-2</v>
          </cell>
          <cell r="Z211">
            <v>1.5915331428571429</v>
          </cell>
          <cell r="AA211">
            <v>12.886174857142857</v>
          </cell>
          <cell r="AB211">
            <v>3.4599868571428578</v>
          </cell>
          <cell r="AC211">
            <v>2.5731311428571435</v>
          </cell>
          <cell r="AD211">
            <v>2.6951428547586722E-2</v>
          </cell>
          <cell r="AE211">
            <v>3.3752879997982292</v>
          </cell>
          <cell r="AF211">
            <v>5.9751179999290205</v>
          </cell>
          <cell r="AG211">
            <v>1</v>
          </cell>
          <cell r="AH211">
            <v>0</v>
          </cell>
          <cell r="AI211">
            <v>0</v>
          </cell>
          <cell r="AJ211">
            <v>8.3000000000000004E-2</v>
          </cell>
          <cell r="AK211">
            <v>2.3714285714285716E-2</v>
          </cell>
          <cell r="AL211">
            <v>1.5050000000000003</v>
          </cell>
          <cell r="AM211">
            <v>0.4300000000000001</v>
          </cell>
          <cell r="AN211">
            <v>0.14400000000000002</v>
          </cell>
          <cell r="AO211">
            <v>4.1142857142857148E-2</v>
          </cell>
          <cell r="AP211">
            <v>0.56900000000000006</v>
          </cell>
          <cell r="AQ211">
            <v>0.16257142857142859</v>
          </cell>
          <cell r="AR211">
            <v>1.3149999999999999</v>
          </cell>
          <cell r="AS211">
            <v>0.37571428571428567</v>
          </cell>
          <cell r="AT211">
            <v>4.9350000000000014</v>
          </cell>
          <cell r="AU211">
            <v>1.4100000000000004</v>
          </cell>
          <cell r="AV211">
            <v>1.6220000000000001</v>
          </cell>
          <cell r="AW211">
            <v>0.46342857142857147</v>
          </cell>
        </row>
        <row r="212">
          <cell r="B212">
            <v>235100</v>
          </cell>
          <cell r="D212">
            <v>100</v>
          </cell>
          <cell r="F212">
            <v>2400</v>
          </cell>
          <cell r="G212">
            <v>736.75336933339804</v>
          </cell>
          <cell r="H212">
            <v>765.51401510598794</v>
          </cell>
          <cell r="I212">
            <v>830.64549775330681</v>
          </cell>
          <cell r="J212">
            <v>962.53326575902634</v>
          </cell>
          <cell r="K212">
            <v>794.39092511623846</v>
          </cell>
          <cell r="L212">
            <v>715.26131176762703</v>
          </cell>
          <cell r="M212">
            <v>881.68686350582311</v>
          </cell>
          <cell r="N212">
            <v>889.00484292015869</v>
          </cell>
          <cell r="O212">
            <v>5</v>
          </cell>
          <cell r="P212">
            <v>2.8</v>
          </cell>
          <cell r="Q212">
            <v>4.0999999999999996</v>
          </cell>
          <cell r="R212">
            <v>5.9</v>
          </cell>
          <cell r="S212">
            <v>5.0999999999999996</v>
          </cell>
          <cell r="T212">
            <v>4</v>
          </cell>
          <cell r="U212">
            <v>4</v>
          </cell>
          <cell r="V212">
            <v>6.7</v>
          </cell>
          <cell r="W212">
            <v>5.0999999999999996</v>
          </cell>
          <cell r="X212">
            <v>5</v>
          </cell>
          <cell r="Y212">
            <v>1.2684571428571429E-2</v>
          </cell>
          <cell r="Z212">
            <v>1.0315237142857143</v>
          </cell>
          <cell r="AA212">
            <v>2.4302754285714281</v>
          </cell>
          <cell r="AB212">
            <v>2.5253714285714289E-2</v>
          </cell>
          <cell r="AC212">
            <v>2.9168571428571433E-3</v>
          </cell>
          <cell r="AD212">
            <v>0.41378200007506788</v>
          </cell>
          <cell r="AE212">
            <v>10.405560857353208</v>
          </cell>
          <cell r="AF212">
            <v>0.86105685699258538</v>
          </cell>
          <cell r="AG212">
            <v>1</v>
          </cell>
          <cell r="AH212">
            <v>7.0000000000000001E-3</v>
          </cell>
          <cell r="AI212">
            <v>2E-3</v>
          </cell>
          <cell r="AJ212">
            <v>1.7000000000000001E-2</v>
          </cell>
          <cell r="AK212">
            <v>4.8571428571428576E-3</v>
          </cell>
          <cell r="AL212">
            <v>0.34700000000000003</v>
          </cell>
          <cell r="AM212">
            <v>9.9142857142857144E-2</v>
          </cell>
          <cell r="AN212">
            <v>0.19500000000000001</v>
          </cell>
          <cell r="AO212">
            <v>5.5714285714285716E-2</v>
          </cell>
          <cell r="AP212">
            <v>0</v>
          </cell>
          <cell r="AQ212">
            <v>0</v>
          </cell>
          <cell r="AR212">
            <v>0.09</v>
          </cell>
          <cell r="AS212">
            <v>2.5714285714285714E-2</v>
          </cell>
          <cell r="AT212">
            <v>3.2049999999999979</v>
          </cell>
          <cell r="AU212">
            <v>0.91571428571428515</v>
          </cell>
          <cell r="AV212">
            <v>0.92200000000000026</v>
          </cell>
          <cell r="AW212">
            <v>0.26342857142857151</v>
          </cell>
        </row>
        <row r="213">
          <cell r="B213">
            <v>235200</v>
          </cell>
          <cell r="D213">
            <v>100</v>
          </cell>
          <cell r="F213">
            <v>2400</v>
          </cell>
          <cell r="G213">
            <v>1133.8971366963031</v>
          </cell>
          <cell r="H213">
            <v>1059.0228449564595</v>
          </cell>
          <cell r="I213">
            <v>772.72247666720637</v>
          </cell>
          <cell r="J213">
            <v>1247.201174685119</v>
          </cell>
          <cell r="K213">
            <v>962.53326575902634</v>
          </cell>
          <cell r="L213">
            <v>794.39092511623846</v>
          </cell>
          <cell r="M213">
            <v>1014.3666261352151</v>
          </cell>
          <cell r="N213">
            <v>969.92011096046667</v>
          </cell>
          <cell r="O213">
            <v>5</v>
          </cell>
          <cell r="P213">
            <v>2.9</v>
          </cell>
          <cell r="Q213">
            <v>3.6</v>
          </cell>
          <cell r="R213">
            <v>6.8</v>
          </cell>
          <cell r="S213">
            <v>5</v>
          </cell>
          <cell r="T213">
            <v>3.9</v>
          </cell>
          <cell r="U213">
            <v>4.0999999999999996</v>
          </cell>
          <cell r="V213">
            <v>7.2</v>
          </cell>
          <cell r="W213">
            <v>4.5</v>
          </cell>
          <cell r="X213">
            <v>5</v>
          </cell>
          <cell r="Y213">
            <v>1.8353428571428569E-2</v>
          </cell>
          <cell r="Z213">
            <v>0.41898428571428548</v>
          </cell>
          <cell r="AA213">
            <v>1.6467648571428568</v>
          </cell>
          <cell r="AB213">
            <v>0.75879714285714295</v>
          </cell>
          <cell r="AC213">
            <v>0.86288885714285701</v>
          </cell>
          <cell r="AD213">
            <v>1.032877428661074</v>
          </cell>
          <cell r="AE213">
            <v>0.43804314301490782</v>
          </cell>
          <cell r="AF213">
            <v>1.7858571555955074E-2</v>
          </cell>
          <cell r="AG213">
            <v>1</v>
          </cell>
          <cell r="AH213">
            <v>0</v>
          </cell>
          <cell r="AI213">
            <v>0</v>
          </cell>
          <cell r="AJ213">
            <v>3.1E-2</v>
          </cell>
          <cell r="AK213">
            <v>8.8571428571428568E-3</v>
          </cell>
          <cell r="AL213">
            <v>4.5000000000000005E-2</v>
          </cell>
          <cell r="AM213">
            <v>1.2857142857142857E-2</v>
          </cell>
          <cell r="AN213">
            <v>5.3999999999999999E-2</v>
          </cell>
          <cell r="AO213">
            <v>1.5428571428571429E-2</v>
          </cell>
          <cell r="AP213">
            <v>0</v>
          </cell>
          <cell r="AQ213">
            <v>0</v>
          </cell>
          <cell r="AR213">
            <v>1.631</v>
          </cell>
          <cell r="AS213">
            <v>0.46600000000000003</v>
          </cell>
          <cell r="AT213">
            <v>4.2110000000000012</v>
          </cell>
          <cell r="AU213">
            <v>1.2031428571428575</v>
          </cell>
          <cell r="AV213">
            <v>0</v>
          </cell>
          <cell r="AW213">
            <v>0</v>
          </cell>
        </row>
        <row r="214">
          <cell r="B214">
            <v>235300</v>
          </cell>
          <cell r="D214">
            <v>100</v>
          </cell>
          <cell r="F214">
            <v>2400</v>
          </cell>
          <cell r="G214">
            <v>743.93244063957434</v>
          </cell>
          <cell r="H214">
            <v>651.20577174648281</v>
          </cell>
          <cell r="I214">
            <v>686.71282069290999</v>
          </cell>
          <cell r="J214">
            <v>1384.6311038989984</v>
          </cell>
          <cell r="K214">
            <v>903.66014007017816</v>
          </cell>
          <cell r="L214">
            <v>729.58178541361997</v>
          </cell>
          <cell r="M214">
            <v>992.11669898009654</v>
          </cell>
          <cell r="N214">
            <v>947.77781896301792</v>
          </cell>
          <cell r="O214">
            <v>5</v>
          </cell>
          <cell r="P214">
            <v>2.4</v>
          </cell>
          <cell r="Q214">
            <v>3.4</v>
          </cell>
          <cell r="R214">
            <v>6.5</v>
          </cell>
          <cell r="S214">
            <v>4.9000000000000004</v>
          </cell>
          <cell r="T214">
            <v>3.2</v>
          </cell>
          <cell r="U214">
            <v>4.4000000000000004</v>
          </cell>
          <cell r="V214">
            <v>7.1</v>
          </cell>
          <cell r="W214">
            <v>4.7</v>
          </cell>
          <cell r="X214">
            <v>5</v>
          </cell>
          <cell r="Y214">
            <v>5.625714285714286E-3</v>
          </cell>
          <cell r="Z214">
            <v>2.294828571428572E-2</v>
          </cell>
          <cell r="AA214">
            <v>0.97541028571428567</v>
          </cell>
          <cell r="AB214">
            <v>3.7977731428571437</v>
          </cell>
          <cell r="AC214">
            <v>1.012178</v>
          </cell>
          <cell r="AD214">
            <v>6.3186979999698893</v>
          </cell>
          <cell r="AE214">
            <v>8.0208739998762955</v>
          </cell>
          <cell r="AF214">
            <v>3.0432342855671477</v>
          </cell>
          <cell r="AG214">
            <v>1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0.56600000000000006</v>
          </cell>
          <cell r="AM214">
            <v>0.16171428571428573</v>
          </cell>
          <cell r="AN214">
            <v>0.10699999999999998</v>
          </cell>
          <cell r="AO214">
            <v>3.0571428571428569E-2</v>
          </cell>
          <cell r="AP214">
            <v>0.106</v>
          </cell>
          <cell r="AQ214">
            <v>3.0285714285714284E-2</v>
          </cell>
          <cell r="AR214">
            <v>1.1410000000000002</v>
          </cell>
          <cell r="AS214">
            <v>0.32600000000000007</v>
          </cell>
          <cell r="AT214">
            <v>6.5780000000000021</v>
          </cell>
          <cell r="AU214">
            <v>1.8794285714285721</v>
          </cell>
          <cell r="AV214">
            <v>1.4150000000000003</v>
          </cell>
          <cell r="AW214">
            <v>0.4042857142857143</v>
          </cell>
        </row>
        <row r="215">
          <cell r="B215">
            <v>235400</v>
          </cell>
          <cell r="D215">
            <v>100</v>
          </cell>
          <cell r="E215" t="str">
            <v>Culvert</v>
          </cell>
          <cell r="F215">
            <v>2400</v>
          </cell>
          <cell r="G215">
            <v>672.48580031808763</v>
          </cell>
          <cell r="H215">
            <v>736.75336933339804</v>
          </cell>
          <cell r="I215">
            <v>903.66014007017816</v>
          </cell>
          <cell r="J215">
            <v>1247.201174685119</v>
          </cell>
          <cell r="K215">
            <v>1346.302718559778</v>
          </cell>
          <cell r="L215">
            <v>1051.5658816158889</v>
          </cell>
          <cell r="M215">
            <v>1269.9983267804409</v>
          </cell>
          <cell r="N215">
            <v>1148.9369406040728</v>
          </cell>
          <cell r="O215">
            <v>5</v>
          </cell>
          <cell r="P215">
            <v>2.7</v>
          </cell>
          <cell r="Q215">
            <v>3</v>
          </cell>
          <cell r="R215">
            <v>6.5</v>
          </cell>
          <cell r="S215">
            <v>4.4000000000000004</v>
          </cell>
          <cell r="T215">
            <v>3.1</v>
          </cell>
          <cell r="U215">
            <v>3.5</v>
          </cell>
          <cell r="V215">
            <v>7.6</v>
          </cell>
          <cell r="W215">
            <v>5.4</v>
          </cell>
          <cell r="X215">
            <v>5</v>
          </cell>
          <cell r="Y215">
            <v>5.4694285714285713E-3</v>
          </cell>
          <cell r="Z215">
            <v>1.9564000000000002E-2</v>
          </cell>
          <cell r="AA215">
            <v>1.7197714285714288E-2</v>
          </cell>
          <cell r="AB215">
            <v>0.34853571428571439</v>
          </cell>
          <cell r="AC215">
            <v>0.89655428571428586</v>
          </cell>
          <cell r="AD215">
            <v>0.68683457144192261</v>
          </cell>
          <cell r="AE215">
            <v>7.4707939998476842</v>
          </cell>
          <cell r="AF215">
            <v>9.2830428572205168</v>
          </cell>
          <cell r="AG215">
            <v>1</v>
          </cell>
          <cell r="AH215">
            <v>0</v>
          </cell>
          <cell r="AI215">
            <v>0</v>
          </cell>
          <cell r="AJ215">
            <v>1.9E-2</v>
          </cell>
          <cell r="AK215">
            <v>5.4285714285714284E-3</v>
          </cell>
          <cell r="AL215">
            <v>3.5000000000000003E-2</v>
          </cell>
          <cell r="AM215">
            <v>0.01</v>
          </cell>
          <cell r="AN215">
            <v>6.0999999999999999E-2</v>
          </cell>
          <cell r="AO215">
            <v>1.7428571428571429E-2</v>
          </cell>
          <cell r="AP215">
            <v>0.13400000000000001</v>
          </cell>
          <cell r="AQ215">
            <v>3.8285714285714291E-2</v>
          </cell>
          <cell r="AR215">
            <v>2.5459999999999998</v>
          </cell>
          <cell r="AS215">
            <v>0.72742857142857142</v>
          </cell>
          <cell r="AT215">
            <v>5.1870000000000003</v>
          </cell>
          <cell r="AU215">
            <v>1.4820000000000002</v>
          </cell>
          <cell r="AV215">
            <v>0.74300000000000033</v>
          </cell>
          <cell r="AW215">
            <v>0.21228571428571438</v>
          </cell>
        </row>
        <row r="216">
          <cell r="B216">
            <v>235500</v>
          </cell>
          <cell r="D216">
            <v>100</v>
          </cell>
          <cell r="F216">
            <v>2400</v>
          </cell>
          <cell r="G216">
            <v>896.32928227942875</v>
          </cell>
          <cell r="H216">
            <v>651.20577174648281</v>
          </cell>
          <cell r="I216">
            <v>933.04694483806918</v>
          </cell>
          <cell r="J216">
            <v>1044.1145796771373</v>
          </cell>
          <cell r="K216">
            <v>1361.6202293750787</v>
          </cell>
          <cell r="L216">
            <v>881.68686350582311</v>
          </cell>
          <cell r="M216">
            <v>1066.4854383530628</v>
          </cell>
          <cell r="N216">
            <v>1036.6689708612066</v>
          </cell>
          <cell r="O216">
            <v>5</v>
          </cell>
          <cell r="P216">
            <v>2.4</v>
          </cell>
          <cell r="Q216">
            <v>3</v>
          </cell>
          <cell r="R216">
            <v>6.3</v>
          </cell>
          <cell r="S216">
            <v>4.8</v>
          </cell>
          <cell r="T216">
            <v>3.2</v>
          </cell>
          <cell r="U216">
            <v>4.4000000000000004</v>
          </cell>
          <cell r="V216">
            <v>9.5</v>
          </cell>
          <cell r="W216">
            <v>6.5</v>
          </cell>
          <cell r="X216">
            <v>5</v>
          </cell>
          <cell r="Y216">
            <v>0.89317857142857149</v>
          </cell>
          <cell r="Z216">
            <v>2.0489611428571428</v>
          </cell>
          <cell r="AA216">
            <v>12.497707142857138</v>
          </cell>
          <cell r="AB216">
            <v>3.1836768571428573</v>
          </cell>
          <cell r="AC216">
            <v>1.805942857142857E-2</v>
          </cell>
          <cell r="AD216">
            <v>5.7952471427154544</v>
          </cell>
          <cell r="AE216">
            <v>4.2233462856333599</v>
          </cell>
          <cell r="AF216">
            <v>2.816872857101985</v>
          </cell>
          <cell r="AG216">
            <v>1</v>
          </cell>
          <cell r="AH216">
            <v>9.2999999999999999E-2</v>
          </cell>
          <cell r="AI216">
            <v>2.6571428571428572E-2</v>
          </cell>
          <cell r="AJ216">
            <v>6.6000000000000003E-2</v>
          </cell>
          <cell r="AK216">
            <v>1.8857142857142857E-2</v>
          </cell>
          <cell r="AL216">
            <v>2.3730000000000007</v>
          </cell>
          <cell r="AM216">
            <v>0.67800000000000027</v>
          </cell>
          <cell r="AN216">
            <v>0.79600000000000026</v>
          </cell>
          <cell r="AO216">
            <v>0.22742857142857154</v>
          </cell>
          <cell r="AP216">
            <v>0.35799999999999998</v>
          </cell>
          <cell r="AQ216">
            <v>0.10228571428571429</v>
          </cell>
          <cell r="AR216">
            <v>5.8390000000000004</v>
          </cell>
          <cell r="AS216">
            <v>1.6682857142857146</v>
          </cell>
          <cell r="AT216">
            <v>5.0729999999999986</v>
          </cell>
          <cell r="AU216">
            <v>1.4494285714285708</v>
          </cell>
          <cell r="AV216">
            <v>0.17100000000000001</v>
          </cell>
          <cell r="AW216">
            <v>4.8857142857142863E-2</v>
          </cell>
        </row>
        <row r="217">
          <cell r="B217">
            <v>235600</v>
          </cell>
          <cell r="D217">
            <v>100</v>
          </cell>
          <cell r="F217">
            <v>2400</v>
          </cell>
          <cell r="G217">
            <v>665.38432314173735</v>
          </cell>
          <cell r="H217">
            <v>700.97149352564429</v>
          </cell>
          <cell r="I217">
            <v>1088.9066909086803</v>
          </cell>
          <cell r="J217">
            <v>992.11669898009654</v>
          </cell>
          <cell r="K217">
            <v>1593.5154908111172</v>
          </cell>
          <cell r="L217">
            <v>918.34094770960019</v>
          </cell>
          <cell r="M217">
            <v>962.53326575902634</v>
          </cell>
          <cell r="N217">
            <v>1118.8786763994492</v>
          </cell>
          <cell r="O217">
            <v>5</v>
          </cell>
          <cell r="P217">
            <v>1.8</v>
          </cell>
          <cell r="Q217">
            <v>2.8</v>
          </cell>
          <cell r="R217">
            <v>4.9000000000000004</v>
          </cell>
          <cell r="S217">
            <v>4.4000000000000004</v>
          </cell>
          <cell r="T217">
            <v>3.3</v>
          </cell>
          <cell r="U217">
            <v>4.5</v>
          </cell>
          <cell r="V217">
            <v>9.5</v>
          </cell>
          <cell r="W217">
            <v>6.3</v>
          </cell>
          <cell r="X217">
            <v>5</v>
          </cell>
          <cell r="Y217">
            <v>2.0890857142857142E-2</v>
          </cell>
          <cell r="Z217">
            <v>2.6774857142857145E-2</v>
          </cell>
          <cell r="AA217">
            <v>2.3835714285714293E-2</v>
          </cell>
          <cell r="AB217">
            <v>1.5332857142857145E-2</v>
          </cell>
          <cell r="AC217">
            <v>2.0674857142857141E-2</v>
          </cell>
          <cell r="AD217">
            <v>3.6590557140282218</v>
          </cell>
          <cell r="AE217">
            <v>12.788192856960295</v>
          </cell>
          <cell r="AF217">
            <v>1.1007060000215261</v>
          </cell>
          <cell r="AG217">
            <v>1</v>
          </cell>
          <cell r="AH217">
            <v>2.7E-2</v>
          </cell>
          <cell r="AI217">
            <v>7.7142857142857143E-3</v>
          </cell>
          <cell r="AJ217">
            <v>0</v>
          </cell>
          <cell r="AK217">
            <v>0</v>
          </cell>
          <cell r="AL217">
            <v>1.6E-2</v>
          </cell>
          <cell r="AM217">
            <v>4.5714285714285718E-3</v>
          </cell>
          <cell r="AN217">
            <v>2.4E-2</v>
          </cell>
          <cell r="AO217">
            <v>6.8571428571428568E-3</v>
          </cell>
          <cell r="AP217">
            <v>0.22400000000000003</v>
          </cell>
          <cell r="AQ217">
            <v>6.4000000000000001E-2</v>
          </cell>
          <cell r="AR217">
            <v>4.3619999999999992</v>
          </cell>
          <cell r="AS217">
            <v>1.246285714285714</v>
          </cell>
          <cell r="AT217">
            <v>8.429000000000002</v>
          </cell>
          <cell r="AU217">
            <v>2.4082857142857148</v>
          </cell>
          <cell r="AV217">
            <v>0.53700000000000003</v>
          </cell>
          <cell r="AW217">
            <v>0.15342857142857144</v>
          </cell>
        </row>
        <row r="218">
          <cell r="B218">
            <v>235700</v>
          </cell>
          <cell r="D218">
            <v>100</v>
          </cell>
          <cell r="F218">
            <v>2400</v>
          </cell>
          <cell r="G218">
            <v>1141.4143845528677</v>
          </cell>
          <cell r="H218">
            <v>845.1953597356478</v>
          </cell>
          <cell r="I218">
            <v>1156.4647775229939</v>
          </cell>
          <cell r="J218">
            <v>1081.4273917669218</v>
          </cell>
          <cell r="K218">
            <v>999.52746101122636</v>
          </cell>
          <cell r="L218">
            <v>622.94824607726559</v>
          </cell>
          <cell r="M218">
            <v>837.91704502403161</v>
          </cell>
          <cell r="N218">
            <v>969.92011096046667</v>
          </cell>
          <cell r="O218">
            <v>5</v>
          </cell>
          <cell r="P218">
            <v>1.7</v>
          </cell>
          <cell r="Q218">
            <v>2.8</v>
          </cell>
          <cell r="R218">
            <v>5.4</v>
          </cell>
          <cell r="S218">
            <v>3.9</v>
          </cell>
          <cell r="T218">
            <v>3.7</v>
          </cell>
          <cell r="U218">
            <v>5</v>
          </cell>
          <cell r="V218">
            <v>10.8</v>
          </cell>
          <cell r="W218">
            <v>6.2</v>
          </cell>
          <cell r="X218">
            <v>5</v>
          </cell>
          <cell r="Y218">
            <v>2.0313428571428569E-2</v>
          </cell>
          <cell r="Z218">
            <v>2.4412571428571426E-2</v>
          </cell>
          <cell r="AA218">
            <v>17.812526857142856</v>
          </cell>
          <cell r="AB218">
            <v>2.0605714285714286E-2</v>
          </cell>
          <cell r="AC218">
            <v>1.1213428571428576E-2</v>
          </cell>
          <cell r="AD218">
            <v>6.3322808571011704</v>
          </cell>
          <cell r="AE218">
            <v>0.65458800000667572</v>
          </cell>
          <cell r="AF218">
            <v>20.740761714303151</v>
          </cell>
          <cell r="AG218">
            <v>1</v>
          </cell>
          <cell r="AH218">
            <v>8.0000000000000002E-3</v>
          </cell>
          <cell r="AI218">
            <v>2.2857142857142859E-3</v>
          </cell>
          <cell r="AJ218">
            <v>0</v>
          </cell>
          <cell r="AK218">
            <v>0</v>
          </cell>
          <cell r="AL218">
            <v>1.1570000000000003</v>
          </cell>
          <cell r="AM218">
            <v>0.33057142857142863</v>
          </cell>
          <cell r="AN218">
            <v>0</v>
          </cell>
          <cell r="AO218">
            <v>0</v>
          </cell>
          <cell r="AP218">
            <v>7.8E-2</v>
          </cell>
          <cell r="AQ218">
            <v>2.2285714285714287E-2</v>
          </cell>
          <cell r="AR218">
            <v>4.2240000000000011</v>
          </cell>
          <cell r="AS218">
            <v>1.2068571428571433</v>
          </cell>
          <cell r="AT218">
            <v>7.3</v>
          </cell>
          <cell r="AU218">
            <v>2.0857142857142854</v>
          </cell>
          <cell r="AV218">
            <v>3.4899999999999989</v>
          </cell>
          <cell r="AW218">
            <v>0.99714285714285689</v>
          </cell>
        </row>
        <row r="219">
          <cell r="B219">
            <v>235800</v>
          </cell>
          <cell r="D219">
            <v>100</v>
          </cell>
          <cell r="E219" t="str">
            <v>SVUP</v>
          </cell>
          <cell r="F219">
            <v>2400</v>
          </cell>
          <cell r="G219">
            <v>1141.4143845528677</v>
          </cell>
          <cell r="H219">
            <v>852.48039605572819</v>
          </cell>
          <cell r="I219">
            <v>896.32928227942875</v>
          </cell>
          <cell r="J219">
            <v>1141.4143845528677</v>
          </cell>
          <cell r="K219">
            <v>1718.7256720808348</v>
          </cell>
          <cell r="L219">
            <v>1765.9366401340747</v>
          </cell>
          <cell r="M219">
            <v>1940.1830857184025</v>
          </cell>
          <cell r="N219">
            <v>1884.5513800989386</v>
          </cell>
          <cell r="O219">
            <v>5</v>
          </cell>
          <cell r="P219">
            <v>2.2000000000000002</v>
          </cell>
          <cell r="Q219">
            <v>3.3</v>
          </cell>
          <cell r="R219">
            <v>5.4</v>
          </cell>
          <cell r="S219">
            <v>4.7</v>
          </cell>
          <cell r="T219">
            <v>5.2</v>
          </cell>
          <cell r="U219">
            <v>6.2</v>
          </cell>
          <cell r="V219">
            <v>9.9</v>
          </cell>
          <cell r="W219">
            <v>6.2</v>
          </cell>
          <cell r="X219">
            <v>5</v>
          </cell>
          <cell r="Y219">
            <v>1.0531999999999998E-2</v>
          </cell>
          <cell r="Z219">
            <v>3.0752285714285715E-2</v>
          </cell>
          <cell r="AA219">
            <v>11.436864285714284</v>
          </cell>
          <cell r="AB219">
            <v>1.6505142857142857E-2</v>
          </cell>
          <cell r="AC219">
            <v>1.0282082857142858</v>
          </cell>
          <cell r="AD219">
            <v>1.2827142872129171E-2</v>
          </cell>
          <cell r="AE219">
            <v>1.0311239999730248</v>
          </cell>
          <cell r="AF219">
            <v>6.5720857142196385</v>
          </cell>
          <cell r="AG219">
            <v>1</v>
          </cell>
          <cell r="AH219">
            <v>0</v>
          </cell>
          <cell r="AI219">
            <v>0</v>
          </cell>
          <cell r="AJ219">
            <v>1.6E-2</v>
          </cell>
          <cell r="AK219">
            <v>4.5714285714285718E-3</v>
          </cell>
          <cell r="AL219">
            <v>1.6920000000000004</v>
          </cell>
          <cell r="AM219">
            <v>0.48342857142857154</v>
          </cell>
          <cell r="AN219">
            <v>2.5000000000000001E-2</v>
          </cell>
          <cell r="AO219">
            <v>7.1428571428571435E-3</v>
          </cell>
          <cell r="AP219">
            <v>0.32600000000000012</v>
          </cell>
          <cell r="AQ219">
            <v>9.314285714285718E-2</v>
          </cell>
          <cell r="AR219">
            <v>1.704</v>
          </cell>
          <cell r="AS219">
            <v>0.48685714285714288</v>
          </cell>
          <cell r="AT219">
            <v>1.6059999999999999</v>
          </cell>
          <cell r="AU219">
            <v>0.4588571428571428</v>
          </cell>
          <cell r="AV219">
            <v>0.4300000000000001</v>
          </cell>
          <cell r="AW219">
            <v>0.12285714285714289</v>
          </cell>
        </row>
        <row r="220">
          <cell r="B220">
            <v>235900</v>
          </cell>
          <cell r="D220">
            <v>100</v>
          </cell>
          <cell r="F220">
            <v>2400</v>
          </cell>
          <cell r="G220">
            <v>1171.5361861453032</v>
          </cell>
          <cell r="H220">
            <v>962.53326575902634</v>
          </cell>
          <cell r="I220">
            <v>1239.61199485866</v>
          </cell>
          <cell r="J220">
            <v>1415.3760296701792</v>
          </cell>
          <cell r="K220">
            <v>693.8382326525566</v>
          </cell>
          <cell r="L220">
            <v>615.90503469325506</v>
          </cell>
          <cell r="M220">
            <v>823.38076442876877</v>
          </cell>
          <cell r="N220">
            <v>794.39092511623846</v>
          </cell>
          <cell r="O220">
            <v>5</v>
          </cell>
          <cell r="P220">
            <v>2.2000000000000002</v>
          </cell>
          <cell r="Q220">
            <v>3.5</v>
          </cell>
          <cell r="R220">
            <v>5.6</v>
          </cell>
          <cell r="S220">
            <v>5.9</v>
          </cell>
          <cell r="T220">
            <v>3</v>
          </cell>
          <cell r="U220">
            <v>5.2</v>
          </cell>
          <cell r="V220">
            <v>10.9</v>
          </cell>
          <cell r="W220">
            <v>4.8</v>
          </cell>
          <cell r="X220">
            <v>5</v>
          </cell>
          <cell r="Y220">
            <v>8.6412571428571408E-2</v>
          </cell>
          <cell r="Z220">
            <v>2.9833999999999996E-2</v>
          </cell>
          <cell r="AA220">
            <v>4.987018</v>
          </cell>
          <cell r="AB220">
            <v>8.5132351428571429</v>
          </cell>
          <cell r="AC220">
            <v>3.2319714285714285E-2</v>
          </cell>
          <cell r="AD220">
            <v>2.4115108571624755</v>
          </cell>
          <cell r="AE220">
            <v>3.3777142953872671E-3</v>
          </cell>
          <cell r="AF220">
            <v>3.9397462854875838</v>
          </cell>
          <cell r="AG220">
            <v>1</v>
          </cell>
          <cell r="AH220">
            <v>0</v>
          </cell>
          <cell r="AI220">
            <v>0</v>
          </cell>
          <cell r="AJ220">
            <v>1.7000000000000001E-2</v>
          </cell>
          <cell r="AK220">
            <v>4.8571428571428576E-3</v>
          </cell>
          <cell r="AL220">
            <v>1.5579999999999996</v>
          </cell>
          <cell r="AM220">
            <v>0.44514285714285706</v>
          </cell>
          <cell r="AN220">
            <v>0.30800000000000005</v>
          </cell>
          <cell r="AO220">
            <v>8.8000000000000009E-2</v>
          </cell>
          <cell r="AP220">
            <v>0.73300000000000032</v>
          </cell>
          <cell r="AQ220">
            <v>0.20942857142857152</v>
          </cell>
          <cell r="AR220">
            <v>1.0220000000000002</v>
          </cell>
          <cell r="AS220">
            <v>0.29200000000000009</v>
          </cell>
          <cell r="AT220">
            <v>0.76700000000000013</v>
          </cell>
          <cell r="AU220">
            <v>0.21914285714285717</v>
          </cell>
          <cell r="AV220">
            <v>2.3149999999999986</v>
          </cell>
          <cell r="AW220">
            <v>0.66142857142857103</v>
          </cell>
        </row>
        <row r="221">
          <cell r="B221">
            <v>236000</v>
          </cell>
          <cell r="D221">
            <v>100</v>
          </cell>
          <cell r="F221">
            <v>2400</v>
          </cell>
          <cell r="G221">
            <v>1021.7949613996097</v>
          </cell>
          <cell r="H221">
            <v>816.12289224383505</v>
          </cell>
          <cell r="I221">
            <v>1066.4854383530628</v>
          </cell>
          <cell r="J221">
            <v>1111.3775201534081</v>
          </cell>
          <cell r="K221">
            <v>933.04694483806918</v>
          </cell>
          <cell r="L221">
            <v>852.48039605572819</v>
          </cell>
          <cell r="M221">
            <v>801.62792360187291</v>
          </cell>
          <cell r="N221">
            <v>859.77210880991504</v>
          </cell>
          <cell r="O221">
            <v>5</v>
          </cell>
          <cell r="P221">
            <v>2.2000000000000002</v>
          </cell>
          <cell r="Q221">
            <v>3.4</v>
          </cell>
          <cell r="R221">
            <v>6.3</v>
          </cell>
          <cell r="S221">
            <v>6.2</v>
          </cell>
          <cell r="T221">
            <v>3.1</v>
          </cell>
          <cell r="U221">
            <v>5.5</v>
          </cell>
          <cell r="V221">
            <v>11.3</v>
          </cell>
          <cell r="W221">
            <v>5.0999999999999996</v>
          </cell>
          <cell r="X221">
            <v>5</v>
          </cell>
          <cell r="Y221">
            <v>1.0121017142857145</v>
          </cell>
          <cell r="Z221">
            <v>1.2031508571428571</v>
          </cell>
          <cell r="AA221">
            <v>9.1378179999999993</v>
          </cell>
          <cell r="AB221">
            <v>3.8376857142857136E-2</v>
          </cell>
          <cell r="AC221">
            <v>2.5258908571428567</v>
          </cell>
          <cell r="AD221">
            <v>2.8956222856262754</v>
          </cell>
          <cell r="AE221">
            <v>8.8839999927793224E-3</v>
          </cell>
          <cell r="AF221">
            <v>18.132454857316699</v>
          </cell>
          <cell r="AG221">
            <v>1</v>
          </cell>
          <cell r="AH221">
            <v>0</v>
          </cell>
          <cell r="AI221">
            <v>0</v>
          </cell>
          <cell r="AJ221">
            <v>6.8000000000000005E-2</v>
          </cell>
          <cell r="AK221">
            <v>1.942857142857143E-2</v>
          </cell>
          <cell r="AL221">
            <v>0.81300000000000017</v>
          </cell>
          <cell r="AM221">
            <v>0.23228571428571435</v>
          </cell>
          <cell r="AN221">
            <v>1.6E-2</v>
          </cell>
          <cell r="AO221">
            <v>4.5714285714285718E-3</v>
          </cell>
          <cell r="AP221">
            <v>1.1810000000000003</v>
          </cell>
          <cell r="AQ221">
            <v>0.33742857142857152</v>
          </cell>
          <cell r="AR221">
            <v>1.9559999999999997</v>
          </cell>
          <cell r="AS221">
            <v>0.55885714285714283</v>
          </cell>
          <cell r="AT221">
            <v>1.6670000000000003</v>
          </cell>
          <cell r="AU221">
            <v>0.47628571428571431</v>
          </cell>
          <cell r="AV221">
            <v>0.80800000000000027</v>
          </cell>
          <cell r="AW221">
            <v>0.23085714285714293</v>
          </cell>
        </row>
        <row r="222">
          <cell r="B222">
            <v>236100</v>
          </cell>
          <cell r="D222">
            <v>100</v>
          </cell>
          <cell r="F222">
            <v>2400</v>
          </cell>
          <cell r="G222">
            <v>984.71186322902849</v>
          </cell>
          <cell r="H222">
            <v>992.11669898009654</v>
          </cell>
          <cell r="I222">
            <v>1384.6311038989984</v>
          </cell>
          <cell r="J222">
            <v>1446.1926818728605</v>
          </cell>
          <cell r="K222">
            <v>1133.8971366963031</v>
          </cell>
          <cell r="L222">
            <v>881.68686350582311</v>
          </cell>
          <cell r="M222">
            <v>867.07045346755422</v>
          </cell>
          <cell r="N222">
            <v>1014.3666261352151</v>
          </cell>
          <cell r="O222">
            <v>5</v>
          </cell>
          <cell r="P222">
            <v>2.2999999999999998</v>
          </cell>
          <cell r="Q222">
            <v>3</v>
          </cell>
          <cell r="R222">
            <v>6.3</v>
          </cell>
          <cell r="S222">
            <v>4.2</v>
          </cell>
          <cell r="T222">
            <v>3.5</v>
          </cell>
          <cell r="U222">
            <v>4.4000000000000004</v>
          </cell>
          <cell r="V222">
            <v>9.5</v>
          </cell>
          <cell r="W222">
            <v>5</v>
          </cell>
          <cell r="X222">
            <v>5</v>
          </cell>
          <cell r="Y222">
            <v>0.30577799999999999</v>
          </cell>
          <cell r="Z222">
            <v>0.58892657142857163</v>
          </cell>
          <cell r="AA222">
            <v>6.3529805714285734</v>
          </cell>
          <cell r="AB222">
            <v>1.3110482857142856</v>
          </cell>
          <cell r="AC222">
            <v>1.0321811428571426</v>
          </cell>
          <cell r="AD222">
            <v>2.0158008572019845</v>
          </cell>
          <cell r="AE222">
            <v>0.77534457146099645</v>
          </cell>
          <cell r="AF222">
            <v>5.6057214284106678</v>
          </cell>
          <cell r="AG222">
            <v>1</v>
          </cell>
          <cell r="AH222">
            <v>1.4E-2</v>
          </cell>
          <cell r="AI222">
            <v>4.0000000000000001E-3</v>
          </cell>
          <cell r="AJ222">
            <v>1.4E-2</v>
          </cell>
          <cell r="AK222">
            <v>4.0000000000000001E-3</v>
          </cell>
          <cell r="AL222">
            <v>0.91400000000000026</v>
          </cell>
          <cell r="AM222">
            <v>0.26114285714285723</v>
          </cell>
          <cell r="AN222">
            <v>0.38200000000000012</v>
          </cell>
          <cell r="AO222">
            <v>0.10914285714285718</v>
          </cell>
          <cell r="AP222">
            <v>1.9059999999999997</v>
          </cell>
          <cell r="AQ222">
            <v>0.54457142857142848</v>
          </cell>
          <cell r="AR222">
            <v>1.256</v>
          </cell>
          <cell r="AS222">
            <v>0.35885714285714282</v>
          </cell>
          <cell r="AT222">
            <v>2.5009999999999999</v>
          </cell>
          <cell r="AU222">
            <v>0.71457142857142852</v>
          </cell>
          <cell r="AV222">
            <v>2.4559999999999991</v>
          </cell>
          <cell r="AW222">
            <v>0.70171428571428551</v>
          </cell>
        </row>
        <row r="223">
          <cell r="B223">
            <v>236200</v>
          </cell>
          <cell r="D223">
            <v>100</v>
          </cell>
          <cell r="F223">
            <v>2400</v>
          </cell>
          <cell r="G223">
            <v>1073.9536308283714</v>
          </cell>
          <cell r="H223">
            <v>1096.3914983427599</v>
          </cell>
          <cell r="I223">
            <v>1392.3105434968738</v>
          </cell>
          <cell r="J223">
            <v>1156.4647775229939</v>
          </cell>
          <cell r="K223">
            <v>1118.8786763994492</v>
          </cell>
          <cell r="L223">
            <v>722.41774664867455</v>
          </cell>
          <cell r="M223">
            <v>896.32928227942875</v>
          </cell>
          <cell r="N223">
            <v>845.1953597356478</v>
          </cell>
          <cell r="O223">
            <v>5</v>
          </cell>
          <cell r="P223">
            <v>2.1</v>
          </cell>
          <cell r="Q223">
            <v>2.6</v>
          </cell>
          <cell r="R223">
            <v>5</v>
          </cell>
          <cell r="S223">
            <v>4.5</v>
          </cell>
          <cell r="T223">
            <v>3.4</v>
          </cell>
          <cell r="U223">
            <v>4.5999999999999996</v>
          </cell>
          <cell r="V223">
            <v>9.5</v>
          </cell>
          <cell r="W223">
            <v>5.7</v>
          </cell>
          <cell r="X223">
            <v>5</v>
          </cell>
          <cell r="Y223">
            <v>1.3970571428571426E-2</v>
          </cell>
          <cell r="Z223">
            <v>4.8882000000000016E-2</v>
          </cell>
          <cell r="AA223">
            <v>4.6358857142857132E-2</v>
          </cell>
          <cell r="AB223">
            <v>1.0209062857142859</v>
          </cell>
          <cell r="AC223">
            <v>1.043514285714286E-2</v>
          </cell>
          <cell r="AD223">
            <v>1.0119288571071627</v>
          </cell>
          <cell r="AE223">
            <v>4.8935011428056461</v>
          </cell>
          <cell r="AF223">
            <v>7.6531711428989695</v>
          </cell>
          <cell r="AG223">
            <v>1</v>
          </cell>
          <cell r="AH223">
            <v>1.2E-2</v>
          </cell>
          <cell r="AI223">
            <v>3.4285714285714284E-3</v>
          </cell>
          <cell r="AJ223">
            <v>0</v>
          </cell>
          <cell r="AK223">
            <v>0</v>
          </cell>
          <cell r="AL223">
            <v>0.14900000000000002</v>
          </cell>
          <cell r="AM223">
            <v>4.257142857142858E-2</v>
          </cell>
          <cell r="AN223">
            <v>0.13800000000000001</v>
          </cell>
          <cell r="AO223">
            <v>3.9428571428571431E-2</v>
          </cell>
          <cell r="AP223">
            <v>0.19400000000000006</v>
          </cell>
          <cell r="AQ223">
            <v>5.5428571428571438E-2</v>
          </cell>
          <cell r="AR223">
            <v>1.0140000000000002</v>
          </cell>
          <cell r="AS223">
            <v>0.28971428571428576</v>
          </cell>
          <cell r="AT223">
            <v>6.0549999999999997</v>
          </cell>
          <cell r="AU223">
            <v>1.73</v>
          </cell>
          <cell r="AV223">
            <v>0.40400000000000003</v>
          </cell>
          <cell r="AW223">
            <v>0.11542857142857145</v>
          </cell>
        </row>
        <row r="224">
          <cell r="B224">
            <v>236300</v>
          </cell>
          <cell r="D224">
            <v>100</v>
          </cell>
          <cell r="F224">
            <v>2400</v>
          </cell>
          <cell r="G224">
            <v>1239.61199485866</v>
          </cell>
          <cell r="H224">
            <v>1118.8786763994492</v>
          </cell>
          <cell r="I224">
            <v>1300.4627614991207</v>
          </cell>
          <cell r="J224">
            <v>1006.9441147709224</v>
          </cell>
          <cell r="K224">
            <v>823.38076442876877</v>
          </cell>
          <cell r="L224">
            <v>722.41774664867455</v>
          </cell>
          <cell r="M224">
            <v>881.68686350582311</v>
          </cell>
          <cell r="N224">
            <v>947.77781896301792</v>
          </cell>
          <cell r="O224">
            <v>5</v>
          </cell>
          <cell r="P224">
            <v>2.4</v>
          </cell>
          <cell r="Q224">
            <v>3.1</v>
          </cell>
          <cell r="R224">
            <v>5.2</v>
          </cell>
          <cell r="S224">
            <v>2.5</v>
          </cell>
          <cell r="T224">
            <v>3.1</v>
          </cell>
          <cell r="U224">
            <v>4.4000000000000004</v>
          </cell>
          <cell r="V224">
            <v>10</v>
          </cell>
          <cell r="W224">
            <v>4.9000000000000004</v>
          </cell>
          <cell r="X224">
            <v>5</v>
          </cell>
          <cell r="Y224">
            <v>1.4533140000000002</v>
          </cell>
          <cell r="Z224">
            <v>0.74195371428571477</v>
          </cell>
          <cell r="AA224">
            <v>7.6986580000000009</v>
          </cell>
          <cell r="AB224">
            <v>5.4945402857142858</v>
          </cell>
          <cell r="AC224">
            <v>3.2557999999999997E-2</v>
          </cell>
          <cell r="AD224">
            <v>1.2560857122285026E-2</v>
          </cell>
          <cell r="AE224">
            <v>0.63835685707501</v>
          </cell>
          <cell r="AF224">
            <v>3.7594022855302272</v>
          </cell>
          <cell r="AG224">
            <v>1</v>
          </cell>
          <cell r="AH224">
            <v>7.0000000000000001E-3</v>
          </cell>
          <cell r="AI224">
            <v>2E-3</v>
          </cell>
          <cell r="AJ224">
            <v>8.299999999999999E-2</v>
          </cell>
          <cell r="AK224">
            <v>2.3714285714285712E-2</v>
          </cell>
          <cell r="AL224">
            <v>0.73700000000000032</v>
          </cell>
          <cell r="AM224">
            <v>0.21057142857142866</v>
          </cell>
          <cell r="AN224">
            <v>0.62900000000000011</v>
          </cell>
          <cell r="AO224">
            <v>0.17971428571428574</v>
          </cell>
          <cell r="AP224">
            <v>0.4790000000000002</v>
          </cell>
          <cell r="AQ224">
            <v>0.1368571428571429</v>
          </cell>
          <cell r="AR224">
            <v>0.93600000000000005</v>
          </cell>
          <cell r="AS224">
            <v>0.26742857142857146</v>
          </cell>
          <cell r="AT224">
            <v>0.67799999999999994</v>
          </cell>
          <cell r="AU224">
            <v>0.1937142857142857</v>
          </cell>
          <cell r="AV224">
            <v>0.58800000000000008</v>
          </cell>
          <cell r="AW224">
            <v>0.16800000000000004</v>
          </cell>
        </row>
        <row r="225">
          <cell r="B225">
            <v>236400</v>
          </cell>
          <cell r="D225">
            <v>100</v>
          </cell>
          <cell r="F225">
            <v>2400</v>
          </cell>
          <cell r="G225">
            <v>1118.8786763994492</v>
          </cell>
          <cell r="H225">
            <v>1179.0797046690443</v>
          </cell>
          <cell r="I225">
            <v>1308.0909035772854</v>
          </cell>
          <cell r="J225">
            <v>1453.9079101603531</v>
          </cell>
          <cell r="K225">
            <v>1066.4854383530628</v>
          </cell>
          <cell r="L225">
            <v>816.12289224383505</v>
          </cell>
          <cell r="M225">
            <v>910.99737534475878</v>
          </cell>
          <cell r="N225">
            <v>999.52746101122636</v>
          </cell>
          <cell r="O225">
            <v>5</v>
          </cell>
          <cell r="P225">
            <v>2.2999999999999998</v>
          </cell>
          <cell r="Q225">
            <v>3.2</v>
          </cell>
          <cell r="R225">
            <v>5.9</v>
          </cell>
          <cell r="S225">
            <v>4</v>
          </cell>
          <cell r="T225">
            <v>3.1</v>
          </cell>
          <cell r="U225">
            <v>5.0999999999999996</v>
          </cell>
          <cell r="V225">
            <v>9.9</v>
          </cell>
          <cell r="W225">
            <v>5.6</v>
          </cell>
          <cell r="X225">
            <v>5</v>
          </cell>
          <cell r="Y225">
            <v>8.7960285714285727E-2</v>
          </cell>
          <cell r="Z225">
            <v>0.44863828571428588</v>
          </cell>
          <cell r="AA225">
            <v>14.660978285714284</v>
          </cell>
          <cell r="AB225">
            <v>6.7460974285714324</v>
          </cell>
          <cell r="AC225">
            <v>1.8649714285714283</v>
          </cell>
          <cell r="AD225">
            <v>1.1386571401868547E-2</v>
          </cell>
          <cell r="AE225">
            <v>0.44947171434879296</v>
          </cell>
          <cell r="AF225">
            <v>3.2374154284116199</v>
          </cell>
          <cell r="AG225">
            <v>1</v>
          </cell>
          <cell r="AH225">
            <v>6.0000000000000001E-3</v>
          </cell>
          <cell r="AI225">
            <v>1.7142857142857142E-3</v>
          </cell>
          <cell r="AJ225">
            <v>0.10999999999999997</v>
          </cell>
          <cell r="AK225">
            <v>3.1428571428571424E-2</v>
          </cell>
          <cell r="AL225">
            <v>2.8849999999999998</v>
          </cell>
          <cell r="AM225">
            <v>0.82428571428571418</v>
          </cell>
          <cell r="AN225">
            <v>0.9640000000000003</v>
          </cell>
          <cell r="AO225">
            <v>0.27542857142857152</v>
          </cell>
          <cell r="AP225">
            <v>0.83400000000000041</v>
          </cell>
          <cell r="AQ225">
            <v>0.23828571428571441</v>
          </cell>
          <cell r="AR225">
            <v>1.583</v>
          </cell>
          <cell r="AS225">
            <v>0.45228571428571429</v>
          </cell>
          <cell r="AT225">
            <v>1.8170000000000002</v>
          </cell>
          <cell r="AU225">
            <v>0.51914285714285713</v>
          </cell>
          <cell r="AV225">
            <v>0.40800000000000008</v>
          </cell>
          <cell r="AW225">
            <v>0.1165714285714286</v>
          </cell>
        </row>
        <row r="226">
          <cell r="B226">
            <v>236500</v>
          </cell>
          <cell r="D226">
            <v>100</v>
          </cell>
          <cell r="E226" t="str">
            <v>Culvert</v>
          </cell>
          <cell r="F226">
            <v>2400</v>
          </cell>
          <cell r="G226">
            <v>1006.9441147709224</v>
          </cell>
          <cell r="H226">
            <v>837.91704502403161</v>
          </cell>
          <cell r="I226">
            <v>1096.3914983427599</v>
          </cell>
          <cell r="J226">
            <v>969.92011096046667</v>
          </cell>
          <cell r="K226">
            <v>765.51401510598794</v>
          </cell>
          <cell r="L226">
            <v>837.91704502403161</v>
          </cell>
          <cell r="M226">
            <v>977.31298874530353</v>
          </cell>
          <cell r="N226">
            <v>1021.7949613996097</v>
          </cell>
          <cell r="O226">
            <v>5</v>
          </cell>
          <cell r="P226">
            <v>1.8</v>
          </cell>
          <cell r="Q226">
            <v>2.7</v>
          </cell>
          <cell r="R226">
            <v>5.6</v>
          </cell>
          <cell r="S226">
            <v>3.4</v>
          </cell>
          <cell r="T226">
            <v>3.6</v>
          </cell>
          <cell r="U226">
            <v>4.9000000000000004</v>
          </cell>
          <cell r="V226">
            <v>8.8000000000000007</v>
          </cell>
          <cell r="W226">
            <v>5.7</v>
          </cell>
          <cell r="X226">
            <v>5</v>
          </cell>
          <cell r="Y226">
            <v>1.8006285714285707E-2</v>
          </cell>
          <cell r="Z226">
            <v>6.8244551428571398</v>
          </cell>
          <cell r="AA226">
            <v>11.85191057142857</v>
          </cell>
          <cell r="AB226">
            <v>4.7432994285714294</v>
          </cell>
          <cell r="AC226">
            <v>1.0176325714285714</v>
          </cell>
          <cell r="AD226">
            <v>1.7959428563799177E-2</v>
          </cell>
          <cell r="AE226">
            <v>3.2699317142908906</v>
          </cell>
          <cell r="AF226">
            <v>2.276428572109768E-2</v>
          </cell>
          <cell r="AG226">
            <v>1</v>
          </cell>
          <cell r="AH226">
            <v>0.33799999999999997</v>
          </cell>
          <cell r="AI226">
            <v>9.6571428571428558E-2</v>
          </cell>
          <cell r="AJ226">
            <v>1.3299999999999998</v>
          </cell>
          <cell r="AK226">
            <v>0.37999999999999995</v>
          </cell>
          <cell r="AL226">
            <v>4.7660000000000009</v>
          </cell>
          <cell r="AM226">
            <v>1.3617142857142859</v>
          </cell>
          <cell r="AN226">
            <v>1.0090000000000001</v>
          </cell>
          <cell r="AO226">
            <v>0.28828571428571431</v>
          </cell>
          <cell r="AP226">
            <v>0.157</v>
          </cell>
          <cell r="AQ226">
            <v>4.4857142857142852E-2</v>
          </cell>
          <cell r="AR226">
            <v>1.266</v>
          </cell>
          <cell r="AS226">
            <v>0.36171428571428577</v>
          </cell>
          <cell r="AT226">
            <v>4.5200000000000005</v>
          </cell>
          <cell r="AU226">
            <v>1.2914285714285716</v>
          </cell>
          <cell r="AV226">
            <v>0.26300000000000001</v>
          </cell>
          <cell r="AW226">
            <v>7.514285714285715E-2</v>
          </cell>
        </row>
        <row r="227">
          <cell r="B227">
            <v>236600</v>
          </cell>
          <cell r="D227">
            <v>100</v>
          </cell>
          <cell r="F227">
            <v>2400</v>
          </cell>
          <cell r="G227">
            <v>925.69081731380709</v>
          </cell>
          <cell r="H227">
            <v>823.38076442876877</v>
          </cell>
          <cell r="I227">
            <v>896.32928227942875</v>
          </cell>
          <cell r="J227">
            <v>1073.9536308283714</v>
          </cell>
          <cell r="K227">
            <v>1118.8786763994492</v>
          </cell>
          <cell r="L227">
            <v>823.38076442876877</v>
          </cell>
          <cell r="M227">
            <v>1059.0228449564595</v>
          </cell>
          <cell r="N227">
            <v>881.68686350582311</v>
          </cell>
          <cell r="O227">
            <v>5</v>
          </cell>
          <cell r="P227">
            <v>2</v>
          </cell>
          <cell r="Q227">
            <v>3.1</v>
          </cell>
          <cell r="R227">
            <v>4.9000000000000004</v>
          </cell>
          <cell r="S227">
            <v>4.4000000000000004</v>
          </cell>
          <cell r="T227">
            <v>2.8</v>
          </cell>
          <cell r="U227">
            <v>4.7</v>
          </cell>
          <cell r="V227">
            <v>8.1999999999999993</v>
          </cell>
          <cell r="W227">
            <v>5.2</v>
          </cell>
          <cell r="X227">
            <v>5</v>
          </cell>
          <cell r="Y227">
            <v>1.6346857142857139E-2</v>
          </cell>
          <cell r="Z227">
            <v>1.0427042857142859</v>
          </cell>
          <cell r="AA227">
            <v>5.4714508571428553</v>
          </cell>
          <cell r="AB227">
            <v>1.7154628571428572</v>
          </cell>
          <cell r="AC227">
            <v>0.84613885714285719</v>
          </cell>
          <cell r="AD227">
            <v>4.6088571623393469E-3</v>
          </cell>
          <cell r="AE227">
            <v>0.3802022856991632</v>
          </cell>
          <cell r="AF227">
            <v>7.756571444102695E-3</v>
          </cell>
          <cell r="AG227">
            <v>1</v>
          </cell>
          <cell r="AH227">
            <v>0.01</v>
          </cell>
          <cell r="AI227">
            <v>2.8571428571428571E-3</v>
          </cell>
          <cell r="AJ227">
            <v>0.19900000000000001</v>
          </cell>
          <cell r="AK227">
            <v>5.6857142857142856E-2</v>
          </cell>
          <cell r="AL227">
            <v>2.7759999999999985</v>
          </cell>
          <cell r="AM227">
            <v>0.79314285714285671</v>
          </cell>
          <cell r="AN227">
            <v>0.19900000000000004</v>
          </cell>
          <cell r="AO227">
            <v>5.685714285714287E-2</v>
          </cell>
          <cell r="AP227">
            <v>0.63500000000000012</v>
          </cell>
          <cell r="AQ227">
            <v>0.18142857142857147</v>
          </cell>
          <cell r="AR227">
            <v>0.5960000000000002</v>
          </cell>
          <cell r="AS227">
            <v>0.17028571428571435</v>
          </cell>
          <cell r="AT227">
            <v>3.5909999999999997</v>
          </cell>
          <cell r="AU227">
            <v>1.026</v>
          </cell>
          <cell r="AV227">
            <v>0.14799999999999999</v>
          </cell>
          <cell r="AW227">
            <v>4.2285714285714288E-2</v>
          </cell>
        </row>
        <row r="228">
          <cell r="B228">
            <v>236700</v>
          </cell>
          <cell r="D228">
            <v>100</v>
          </cell>
          <cell r="F228">
            <v>2400</v>
          </cell>
          <cell r="G228">
            <v>823.38076442876877</v>
          </cell>
          <cell r="H228">
            <v>708.11254048486353</v>
          </cell>
          <cell r="I228">
            <v>918.34094770960019</v>
          </cell>
          <cell r="J228">
            <v>889.00484292015869</v>
          </cell>
          <cell r="K228">
            <v>955.15248948738645</v>
          </cell>
          <cell r="L228">
            <v>1081.4273917669218</v>
          </cell>
          <cell r="M228">
            <v>1141.4143845528677</v>
          </cell>
          <cell r="N228">
            <v>1224.4485839625554</v>
          </cell>
          <cell r="O228">
            <v>5</v>
          </cell>
          <cell r="P228">
            <v>2.1</v>
          </cell>
          <cell r="Q228">
            <v>3.1</v>
          </cell>
          <cell r="R228">
            <v>5.4</v>
          </cell>
          <cell r="S228">
            <v>4.9000000000000004</v>
          </cell>
          <cell r="T228">
            <v>3</v>
          </cell>
          <cell r="U228">
            <v>4.5</v>
          </cell>
          <cell r="V228">
            <v>9</v>
          </cell>
          <cell r="W228">
            <v>5.6</v>
          </cell>
          <cell r="X228">
            <v>5</v>
          </cell>
          <cell r="Y228">
            <v>1.5506571428571429E-2</v>
          </cell>
          <cell r="Z228">
            <v>5.3116948571428573</v>
          </cell>
          <cell r="AA228">
            <v>4.2265277142857141</v>
          </cell>
          <cell r="AB228">
            <v>7.0931345714285721</v>
          </cell>
          <cell r="AC228">
            <v>1.0120122857142861</v>
          </cell>
          <cell r="AD228">
            <v>0.28533342862606043</v>
          </cell>
          <cell r="AE228">
            <v>3.3360871429804386</v>
          </cell>
          <cell r="AF228">
            <v>2.0256000030381336E-2</v>
          </cell>
          <cell r="AG228">
            <v>1</v>
          </cell>
          <cell r="AH228">
            <v>0</v>
          </cell>
          <cell r="AI228">
            <v>0</v>
          </cell>
          <cell r="AJ228">
            <v>0.11200000000000002</v>
          </cell>
          <cell r="AK228">
            <v>3.2000000000000001E-2</v>
          </cell>
          <cell r="AL228">
            <v>1.4210000000000003</v>
          </cell>
          <cell r="AM228">
            <v>0.40600000000000014</v>
          </cell>
          <cell r="AN228">
            <v>1.3399999999999999</v>
          </cell>
          <cell r="AO228">
            <v>0.38285714285714284</v>
          </cell>
          <cell r="AP228">
            <v>1.6149999999999995</v>
          </cell>
          <cell r="AQ228">
            <v>0.4614285714285713</v>
          </cell>
          <cell r="AR228">
            <v>1.0990000000000002</v>
          </cell>
          <cell r="AS228">
            <v>0.31400000000000006</v>
          </cell>
          <cell r="AT228">
            <v>5.4919999999999991</v>
          </cell>
          <cell r="AU228">
            <v>1.5691428571428567</v>
          </cell>
          <cell r="AV228">
            <v>4.8000000000000001E-2</v>
          </cell>
          <cell r="AW228">
            <v>1.3714285714285714E-2</v>
          </cell>
        </row>
        <row r="229">
          <cell r="B229">
            <v>236800</v>
          </cell>
          <cell r="D229">
            <v>100</v>
          </cell>
          <cell r="E229" t="str">
            <v>Culvert</v>
          </cell>
          <cell r="F229">
            <v>2400</v>
          </cell>
          <cell r="G229">
            <v>992.11669898009654</v>
          </cell>
          <cell r="H229">
            <v>1036.6689708612066</v>
          </cell>
          <cell r="I229">
            <v>1006.9441147709224</v>
          </cell>
          <cell r="J229">
            <v>1118.8786763994492</v>
          </cell>
          <cell r="K229">
            <v>787.16098374695628</v>
          </cell>
          <cell r="L229">
            <v>758.3128189981494</v>
          </cell>
          <cell r="M229">
            <v>837.91704502403161</v>
          </cell>
          <cell r="N229">
            <v>984.71186322902849</v>
          </cell>
          <cell r="O229">
            <v>5</v>
          </cell>
          <cell r="P229">
            <v>2</v>
          </cell>
          <cell r="Q229">
            <v>3.3</v>
          </cell>
          <cell r="R229">
            <v>5.9</v>
          </cell>
          <cell r="S229">
            <v>4.5</v>
          </cell>
          <cell r="T229">
            <v>3.6</v>
          </cell>
          <cell r="U229">
            <v>4.5999999999999996</v>
          </cell>
          <cell r="V229">
            <v>9.9</v>
          </cell>
          <cell r="W229">
            <v>6.3</v>
          </cell>
          <cell r="X229">
            <v>5</v>
          </cell>
          <cell r="Y229">
            <v>2.6193142857142859E-2</v>
          </cell>
          <cell r="Z229">
            <v>6.7643814285714292</v>
          </cell>
          <cell r="AA229">
            <v>13.876439714285718</v>
          </cell>
          <cell r="AB229">
            <v>10.558422857142856</v>
          </cell>
          <cell r="AC229">
            <v>4.923528000000001</v>
          </cell>
          <cell r="AD229">
            <v>1.0218139999076299</v>
          </cell>
          <cell r="AE229">
            <v>14.606501714288168</v>
          </cell>
          <cell r="AF229">
            <v>5.7247714242254E-2</v>
          </cell>
          <cell r="AG229">
            <v>1</v>
          </cell>
          <cell r="AH229">
            <v>0.18200000000000002</v>
          </cell>
          <cell r="AI229">
            <v>5.2000000000000005E-2</v>
          </cell>
          <cell r="AJ229">
            <v>1.8269999999999997</v>
          </cell>
          <cell r="AK229">
            <v>0.52199999999999991</v>
          </cell>
          <cell r="AL229">
            <v>5.6479999999999979</v>
          </cell>
          <cell r="AM229">
            <v>1.613714285714285</v>
          </cell>
          <cell r="AN229">
            <v>4.2879999999999994</v>
          </cell>
          <cell r="AO229">
            <v>1.2251428571428569</v>
          </cell>
          <cell r="AP229">
            <v>3.3619999999999997</v>
          </cell>
          <cell r="AQ229">
            <v>0.96057142857142852</v>
          </cell>
          <cell r="AR229">
            <v>2.7669999999999999</v>
          </cell>
          <cell r="AS229">
            <v>0.79057142857142848</v>
          </cell>
          <cell r="AT229">
            <v>6.487000000000001</v>
          </cell>
          <cell r="AU229">
            <v>1.8534285714285719</v>
          </cell>
          <cell r="AV229">
            <v>5.0000000000000001E-3</v>
          </cell>
          <cell r="AW229">
            <v>1.4285714285714286E-3</v>
          </cell>
        </row>
        <row r="230">
          <cell r="B230">
            <v>236900</v>
          </cell>
          <cell r="D230">
            <v>100</v>
          </cell>
          <cell r="F230">
            <v>2400</v>
          </cell>
          <cell r="G230">
            <v>700.97149352564429</v>
          </cell>
          <cell r="H230">
            <v>700.97149352564429</v>
          </cell>
          <cell r="I230">
            <v>867.07045346755422</v>
          </cell>
          <cell r="J230">
            <v>859.77210880991504</v>
          </cell>
          <cell r="K230">
            <v>1044.1145796771373</v>
          </cell>
          <cell r="L230">
            <v>1126.3852246651932</v>
          </cell>
          <cell r="M230">
            <v>1111.3775201534081</v>
          </cell>
          <cell r="N230">
            <v>1186.6283976915838</v>
          </cell>
          <cell r="O230">
            <v>5</v>
          </cell>
          <cell r="P230">
            <v>2</v>
          </cell>
          <cell r="Q230">
            <v>3.4</v>
          </cell>
          <cell r="R230">
            <v>6.5</v>
          </cell>
          <cell r="S230">
            <v>4.3</v>
          </cell>
          <cell r="T230">
            <v>3.5</v>
          </cell>
          <cell r="U230">
            <v>5.2</v>
          </cell>
          <cell r="V230">
            <v>11.1</v>
          </cell>
          <cell r="W230">
            <v>5.9</v>
          </cell>
          <cell r="X230">
            <v>5</v>
          </cell>
          <cell r="Y230">
            <v>2.844028571428572E-2</v>
          </cell>
          <cell r="Z230">
            <v>1.6295302857142855</v>
          </cell>
          <cell r="AA230">
            <v>33.408574000000009</v>
          </cell>
          <cell r="AB230">
            <v>6.1945428571428561E-2</v>
          </cell>
          <cell r="AC230">
            <v>4.9918120000000012</v>
          </cell>
          <cell r="AD230">
            <v>1.2765714333398001E-2</v>
          </cell>
          <cell r="AE230">
            <v>22.364299714160648</v>
          </cell>
          <cell r="AF230">
            <v>2.5637031429392945</v>
          </cell>
          <cell r="AG230">
            <v>1</v>
          </cell>
          <cell r="AH230">
            <v>2.8999999999999998E-2</v>
          </cell>
          <cell r="AI230">
            <v>8.2857142857142851E-3</v>
          </cell>
          <cell r="AJ230">
            <v>0.39100000000000007</v>
          </cell>
          <cell r="AK230">
            <v>0.11171428571428574</v>
          </cell>
          <cell r="AL230">
            <v>8.0519999999999996</v>
          </cell>
          <cell r="AM230">
            <v>2.3005714285714287</v>
          </cell>
          <cell r="AN230">
            <v>0.32500000000000007</v>
          </cell>
          <cell r="AO230">
            <v>9.2857142857142874E-2</v>
          </cell>
          <cell r="AP230">
            <v>4.7959999999999985</v>
          </cell>
          <cell r="AQ230">
            <v>1.3702857142857139</v>
          </cell>
          <cell r="AR230">
            <v>2.1280000000000001</v>
          </cell>
          <cell r="AS230">
            <v>0.60799999999999998</v>
          </cell>
          <cell r="AT230">
            <v>9.5710000000000015</v>
          </cell>
          <cell r="AU230">
            <v>2.7345714285714289</v>
          </cell>
          <cell r="AV230">
            <v>0.14700000000000002</v>
          </cell>
          <cell r="AW230">
            <v>4.200000000000001E-2</v>
          </cell>
        </row>
        <row r="231">
          <cell r="B231">
            <v>237000</v>
          </cell>
          <cell r="D231">
            <v>100</v>
          </cell>
          <cell r="F231">
            <v>2400</v>
          </cell>
          <cell r="G231">
            <v>992.11669898009654</v>
          </cell>
          <cell r="H231">
            <v>1066.4854383530628</v>
          </cell>
          <cell r="I231">
            <v>1059.0228449564595</v>
          </cell>
          <cell r="J231">
            <v>1044.1145796771373</v>
          </cell>
          <cell r="K231">
            <v>830.64549775330681</v>
          </cell>
          <cell r="L231">
            <v>772.72247666720637</v>
          </cell>
          <cell r="M231">
            <v>787.16098374695628</v>
          </cell>
          <cell r="N231">
            <v>779.93815037392415</v>
          </cell>
          <cell r="O231">
            <v>5</v>
          </cell>
          <cell r="P231">
            <v>2</v>
          </cell>
          <cell r="Q231">
            <v>3.6</v>
          </cell>
          <cell r="R231">
            <v>6.7</v>
          </cell>
          <cell r="S231">
            <v>4.0999999999999996</v>
          </cell>
          <cell r="T231">
            <v>2.8</v>
          </cell>
          <cell r="U231">
            <v>4.4000000000000004</v>
          </cell>
          <cell r="V231">
            <v>10.9</v>
          </cell>
          <cell r="W231">
            <v>6.1</v>
          </cell>
          <cell r="X231">
            <v>5</v>
          </cell>
          <cell r="Y231">
            <v>1.010386</v>
          </cell>
          <cell r="Z231">
            <v>2.3860877142857149</v>
          </cell>
          <cell r="AA231">
            <v>31.92086914285715</v>
          </cell>
          <cell r="AB231">
            <v>3.0388402857142864</v>
          </cell>
          <cell r="AC231">
            <v>1.4866297142857139</v>
          </cell>
          <cell r="AD231">
            <v>2.5209797141279489</v>
          </cell>
          <cell r="AE231">
            <v>20.774447713896883</v>
          </cell>
          <cell r="AF231">
            <v>3.5681251428624559</v>
          </cell>
          <cell r="AG231">
            <v>1</v>
          </cell>
          <cell r="AH231">
            <v>2.4E-2</v>
          </cell>
          <cell r="AI231">
            <v>6.8571428571428568E-3</v>
          </cell>
          <cell r="AJ231">
            <v>0.24799999999999997</v>
          </cell>
          <cell r="AK231">
            <v>7.0857142857142855E-2</v>
          </cell>
          <cell r="AL231">
            <v>7.0109999999999975</v>
          </cell>
          <cell r="AM231">
            <v>2.0031428571428567</v>
          </cell>
          <cell r="AN231">
            <v>5.6000000000000001E-2</v>
          </cell>
          <cell r="AO231">
            <v>1.6E-2</v>
          </cell>
          <cell r="AP231">
            <v>5.8350000000000009</v>
          </cell>
          <cell r="AQ231">
            <v>1.6671428571428573</v>
          </cell>
          <cell r="AR231">
            <v>4.1100000000000003</v>
          </cell>
          <cell r="AS231">
            <v>1.1742857142857144</v>
          </cell>
          <cell r="AT231">
            <v>9.7729999999999997</v>
          </cell>
          <cell r="AU231">
            <v>2.7922857142857143</v>
          </cell>
          <cell r="AV231">
            <v>3.4000000000000002E-2</v>
          </cell>
          <cell r="AW231">
            <v>9.7142857142857152E-3</v>
          </cell>
        </row>
        <row r="232">
          <cell r="B232">
            <v>237100</v>
          </cell>
          <cell r="D232">
            <v>100</v>
          </cell>
          <cell r="F232">
            <v>2400</v>
          </cell>
          <cell r="G232">
            <v>896.32928227942875</v>
          </cell>
          <cell r="H232">
            <v>729.58178541361997</v>
          </cell>
          <cell r="I232">
            <v>1148.9369406040728</v>
          </cell>
          <cell r="J232">
            <v>1163.9978682815049</v>
          </cell>
          <cell r="K232">
            <v>787.16098374695628</v>
          </cell>
          <cell r="L232">
            <v>708.11254048486353</v>
          </cell>
          <cell r="M232">
            <v>977.31298874530353</v>
          </cell>
          <cell r="N232">
            <v>1059.0228449564595</v>
          </cell>
          <cell r="O232">
            <v>5</v>
          </cell>
          <cell r="P232">
            <v>1.7</v>
          </cell>
          <cell r="Q232">
            <v>3.1</v>
          </cell>
          <cell r="R232">
            <v>5.5</v>
          </cell>
          <cell r="S232">
            <v>4.3</v>
          </cell>
          <cell r="T232">
            <v>2.4</v>
          </cell>
          <cell r="U232">
            <v>4.3</v>
          </cell>
          <cell r="V232">
            <v>8.8000000000000007</v>
          </cell>
          <cell r="W232">
            <v>6</v>
          </cell>
          <cell r="X232">
            <v>5</v>
          </cell>
          <cell r="Y232">
            <v>2.1019714285714287E-2</v>
          </cell>
          <cell r="Z232">
            <v>0.54842999999999997</v>
          </cell>
          <cell r="AA232">
            <v>28.62359285714285</v>
          </cell>
          <cell r="AB232">
            <v>16.763174285714289</v>
          </cell>
          <cell r="AC232">
            <v>4.4399505714285725</v>
          </cell>
          <cell r="AD232">
            <v>1.5359842856359478</v>
          </cell>
          <cell r="AE232">
            <v>35.936324571244377</v>
          </cell>
          <cell r="AF232">
            <v>9.0352088570758262</v>
          </cell>
          <cell r="AG232">
            <v>1</v>
          </cell>
          <cell r="AH232">
            <v>0</v>
          </cell>
          <cell r="AI232">
            <v>0</v>
          </cell>
          <cell r="AJ232">
            <v>7.7999999999999986E-2</v>
          </cell>
          <cell r="AK232">
            <v>2.228571428571428E-2</v>
          </cell>
          <cell r="AL232">
            <v>6.5360000000000014</v>
          </cell>
          <cell r="AM232">
            <v>1.8674285714285719</v>
          </cell>
          <cell r="AN232">
            <v>4.03</v>
          </cell>
          <cell r="AO232">
            <v>1.1514285714285715</v>
          </cell>
          <cell r="AP232">
            <v>2.2959999999999998</v>
          </cell>
          <cell r="AQ232">
            <v>0.65600000000000003</v>
          </cell>
          <cell r="AR232">
            <v>2.4149999999999996</v>
          </cell>
          <cell r="AS232">
            <v>0.69</v>
          </cell>
          <cell r="AT232">
            <v>9.3710000000000022</v>
          </cell>
          <cell r="AU232">
            <v>2.6774285714285719</v>
          </cell>
          <cell r="AV232">
            <v>0.34700000000000009</v>
          </cell>
          <cell r="AW232">
            <v>9.9142857142857171E-2</v>
          </cell>
        </row>
        <row r="233">
          <cell r="B233">
            <v>237200</v>
          </cell>
          <cell r="D233">
            <v>100</v>
          </cell>
          <cell r="E233" t="str">
            <v>Culvert</v>
          </cell>
          <cell r="F233">
            <v>2400</v>
          </cell>
          <cell r="G233">
            <v>1216.8744012361801</v>
          </cell>
          <cell r="H233">
            <v>1277.6071706110085</v>
          </cell>
          <cell r="I233">
            <v>1438.4818610435104</v>
          </cell>
          <cell r="J233">
            <v>1308.0909035772854</v>
          </cell>
          <cell r="K233">
            <v>751.11894250048181</v>
          </cell>
          <cell r="L233">
            <v>758.3128189981494</v>
          </cell>
          <cell r="M233">
            <v>845.1953597356478</v>
          </cell>
          <cell r="N233">
            <v>859.77210880991504</v>
          </cell>
          <cell r="O233">
            <v>5</v>
          </cell>
          <cell r="P233">
            <v>1.8</v>
          </cell>
          <cell r="Q233">
            <v>2.6</v>
          </cell>
          <cell r="R233">
            <v>5.7</v>
          </cell>
          <cell r="S233">
            <v>4</v>
          </cell>
          <cell r="T233">
            <v>2.6</v>
          </cell>
          <cell r="U233">
            <v>4.0999999999999996</v>
          </cell>
          <cell r="V233">
            <v>9.1</v>
          </cell>
          <cell r="W233">
            <v>5.0999999999999996</v>
          </cell>
          <cell r="X233">
            <v>5</v>
          </cell>
          <cell r="Y233">
            <v>3.0319919999999989</v>
          </cell>
          <cell r="Z233">
            <v>11.024814000000003</v>
          </cell>
          <cell r="AA233">
            <v>13.856867428571427</v>
          </cell>
          <cell r="AB233">
            <v>10.316081142857151</v>
          </cell>
          <cell r="AC233">
            <v>2.7490074285714283</v>
          </cell>
          <cell r="AD233">
            <v>1.6242285728454587E-2</v>
          </cell>
          <cell r="AE233">
            <v>17.179220285828453</v>
          </cell>
          <cell r="AF233">
            <v>28.508591999941551</v>
          </cell>
          <cell r="AG233">
            <v>1</v>
          </cell>
          <cell r="AH233">
            <v>0.49600000000000005</v>
          </cell>
          <cell r="AI233">
            <v>0.14171428571428574</v>
          </cell>
          <cell r="AJ233">
            <v>2.6249999999999996</v>
          </cell>
          <cell r="AK233">
            <v>0.74999999999999989</v>
          </cell>
          <cell r="AL233">
            <v>6.9159999999999977</v>
          </cell>
          <cell r="AM233">
            <v>1.9759999999999993</v>
          </cell>
          <cell r="AN233">
            <v>2.4669999999999996</v>
          </cell>
          <cell r="AO233">
            <v>0.70485714285714274</v>
          </cell>
          <cell r="AP233">
            <v>3.8260000000000001</v>
          </cell>
          <cell r="AQ233">
            <v>1.0931428571428572</v>
          </cell>
          <cell r="AR233">
            <v>1.579</v>
          </cell>
          <cell r="AS233">
            <v>0.45114285714285718</v>
          </cell>
          <cell r="AT233">
            <v>6.6969999999999992</v>
          </cell>
          <cell r="AU233">
            <v>1.913428571428571</v>
          </cell>
          <cell r="AV233">
            <v>3.5789999999999993</v>
          </cell>
          <cell r="AW233">
            <v>1.0225714285714285</v>
          </cell>
        </row>
        <row r="234">
          <cell r="B234">
            <v>237300</v>
          </cell>
          <cell r="D234">
            <v>100</v>
          </cell>
          <cell r="F234">
            <v>2400</v>
          </cell>
          <cell r="G234">
            <v>1254.7953056139079</v>
          </cell>
          <cell r="H234">
            <v>1209.305266306578</v>
          </cell>
          <cell r="I234">
            <v>1392.3105434968738</v>
          </cell>
          <cell r="J234">
            <v>1323.3614732793083</v>
          </cell>
          <cell r="K234">
            <v>1655.9937638553179</v>
          </cell>
          <cell r="L234">
            <v>1059.0228449564595</v>
          </cell>
          <cell r="M234">
            <v>1376.9562250071592</v>
          </cell>
          <cell r="N234">
            <v>1554.5988066280006</v>
          </cell>
          <cell r="O234">
            <v>5</v>
          </cell>
          <cell r="P234">
            <v>1.9</v>
          </cell>
          <cell r="Q234">
            <v>2.8</v>
          </cell>
          <cell r="R234">
            <v>5.0999999999999996</v>
          </cell>
          <cell r="S234">
            <v>4</v>
          </cell>
          <cell r="T234">
            <v>2.7</v>
          </cell>
          <cell r="U234">
            <v>5.2</v>
          </cell>
          <cell r="V234">
            <v>8.5</v>
          </cell>
          <cell r="W234">
            <v>5.5</v>
          </cell>
          <cell r="X234">
            <v>5</v>
          </cell>
          <cell r="Y234">
            <v>4.7104719999999975</v>
          </cell>
          <cell r="Z234">
            <v>5.2662342857142868</v>
          </cell>
          <cell r="AA234">
            <v>21.855860285714286</v>
          </cell>
          <cell r="AB234">
            <v>3.9397611428571429</v>
          </cell>
          <cell r="AC234">
            <v>1.5149428571428571E-2</v>
          </cell>
          <cell r="AD234">
            <v>1.0954319999490463</v>
          </cell>
          <cell r="AE234">
            <v>9.1936008570909493</v>
          </cell>
          <cell r="AF234">
            <v>1.9417797142825803</v>
          </cell>
          <cell r="AG234">
            <v>1</v>
          </cell>
          <cell r="AH234">
            <v>0.45100000000000012</v>
          </cell>
          <cell r="AI234">
            <v>0.12885714285714289</v>
          </cell>
          <cell r="AJ234">
            <v>0.4840000000000001</v>
          </cell>
          <cell r="AK234">
            <v>0.13828571428571432</v>
          </cell>
          <cell r="AL234">
            <v>5.4189999999999996</v>
          </cell>
          <cell r="AM234">
            <v>1.5482857142857143</v>
          </cell>
          <cell r="AN234">
            <v>2.0559999999999996</v>
          </cell>
          <cell r="AO234">
            <v>0.5874285714285713</v>
          </cell>
          <cell r="AP234">
            <v>1.5919999999999992</v>
          </cell>
          <cell r="AQ234">
            <v>0.45485714285714263</v>
          </cell>
          <cell r="AR234">
            <v>1.5350000000000004</v>
          </cell>
          <cell r="AS234">
            <v>0.43857142857142872</v>
          </cell>
          <cell r="AT234">
            <v>2.5570000000000004</v>
          </cell>
          <cell r="AU234">
            <v>0.73057142857142865</v>
          </cell>
          <cell r="AV234">
            <v>0.54700000000000004</v>
          </cell>
          <cell r="AW234">
            <v>0.15628571428571431</v>
          </cell>
        </row>
        <row r="235">
          <cell r="B235">
            <v>237400</v>
          </cell>
          <cell r="D235">
            <v>100</v>
          </cell>
          <cell r="F235">
            <v>2400</v>
          </cell>
          <cell r="G235">
            <v>729.58178541361997</v>
          </cell>
          <cell r="H235">
            <v>816.12289224383505</v>
          </cell>
          <cell r="I235">
            <v>918.34094770960019</v>
          </cell>
          <cell r="J235">
            <v>999.52746101122636</v>
          </cell>
          <cell r="K235">
            <v>1884.5513800989386</v>
          </cell>
          <cell r="L235">
            <v>1577.9364540396084</v>
          </cell>
          <cell r="M235">
            <v>1742.3140227050615</v>
          </cell>
          <cell r="N235">
            <v>2423.6956923696725</v>
          </cell>
          <cell r="O235">
            <v>5</v>
          </cell>
          <cell r="P235">
            <v>2.2000000000000002</v>
          </cell>
          <cell r="Q235">
            <v>3</v>
          </cell>
          <cell r="R235">
            <v>6</v>
          </cell>
          <cell r="S235">
            <v>4.2</v>
          </cell>
          <cell r="T235">
            <v>4.4000000000000004</v>
          </cell>
          <cell r="U235">
            <v>8.1999999999999993</v>
          </cell>
          <cell r="V235">
            <v>10</v>
          </cell>
          <cell r="W235">
            <v>6.3</v>
          </cell>
          <cell r="X235">
            <v>5</v>
          </cell>
          <cell r="Y235">
            <v>1.9020000000000002E-2</v>
          </cell>
          <cell r="Z235">
            <v>2.0472639999999993</v>
          </cell>
          <cell r="AA235">
            <v>1.0856902857142861</v>
          </cell>
          <cell r="AB235">
            <v>0.46030571428571432</v>
          </cell>
          <cell r="AC235">
            <v>5.6574285714285711E-3</v>
          </cell>
          <cell r="AD235">
            <v>5.0895882858589694</v>
          </cell>
          <cell r="AE235">
            <v>31.515611428414068</v>
          </cell>
          <cell r="AF235">
            <v>2.2389902857017514</v>
          </cell>
          <cell r="AG235">
            <v>1</v>
          </cell>
          <cell r="AH235">
            <v>0.01</v>
          </cell>
          <cell r="AI235">
            <v>2.8571428571428571E-3</v>
          </cell>
          <cell r="AJ235">
            <v>0.19400000000000001</v>
          </cell>
          <cell r="AK235">
            <v>5.5428571428571431E-2</v>
          </cell>
          <cell r="AL235">
            <v>1.4379999999999997</v>
          </cell>
          <cell r="AM235">
            <v>0.41085714285714275</v>
          </cell>
          <cell r="AN235">
            <v>0.28900000000000009</v>
          </cell>
          <cell r="AO235">
            <v>8.2571428571428601E-2</v>
          </cell>
          <cell r="AP235">
            <v>0</v>
          </cell>
          <cell r="AQ235">
            <v>0</v>
          </cell>
          <cell r="AR235">
            <v>0.255</v>
          </cell>
          <cell r="AS235">
            <v>7.2857142857142856E-2</v>
          </cell>
          <cell r="AT235">
            <v>5.9049999999999994</v>
          </cell>
          <cell r="AU235">
            <v>1.6871428571428568</v>
          </cell>
          <cell r="AV235">
            <v>7.8E-2</v>
          </cell>
          <cell r="AW235">
            <v>2.2285714285714287E-2</v>
          </cell>
        </row>
        <row r="236">
          <cell r="B236">
            <v>237500</v>
          </cell>
          <cell r="D236">
            <v>100</v>
          </cell>
          <cell r="E236" t="str">
            <v>SVUP</v>
          </cell>
          <cell r="F236">
            <v>2400</v>
          </cell>
          <cell r="G236">
            <v>1081.4273917669218</v>
          </cell>
          <cell r="H236">
            <v>881.68686350582311</v>
          </cell>
          <cell r="I236">
            <v>1014.3666261352151</v>
          </cell>
          <cell r="J236">
            <v>1562.3738799923231</v>
          </cell>
          <cell r="K236">
            <v>1346.302718559778</v>
          </cell>
          <cell r="L236">
            <v>1133.8971366963031</v>
          </cell>
          <cell r="M236">
            <v>1331.0038576098827</v>
          </cell>
          <cell r="N236">
            <v>1632.534281437959</v>
          </cell>
          <cell r="O236">
            <v>5</v>
          </cell>
          <cell r="P236">
            <v>2.6</v>
          </cell>
          <cell r="Q236">
            <v>3.2</v>
          </cell>
          <cell r="R236">
            <v>6.9</v>
          </cell>
          <cell r="S236">
            <v>6</v>
          </cell>
          <cell r="T236">
            <v>5.2</v>
          </cell>
          <cell r="U236">
            <v>10.199999999999999</v>
          </cell>
          <cell r="V236">
            <v>14.5</v>
          </cell>
          <cell r="W236">
            <v>5.5</v>
          </cell>
          <cell r="X236">
            <v>5</v>
          </cell>
          <cell r="Y236">
            <v>3.9167428571428575E-2</v>
          </cell>
          <cell r="Z236">
            <v>1.014490857142857</v>
          </cell>
          <cell r="AA236">
            <v>16.231522000000002</v>
          </cell>
          <cell r="AB236">
            <v>5.1830285714285711E-2</v>
          </cell>
          <cell r="AC236">
            <v>1.0693788571428571</v>
          </cell>
          <cell r="AD236">
            <v>9.4488677141836739</v>
          </cell>
          <cell r="AE236">
            <v>14.635365142819543</v>
          </cell>
          <cell r="AF236">
            <v>2.7218808570807318</v>
          </cell>
          <cell r="AG236">
            <v>1</v>
          </cell>
          <cell r="AH236">
            <v>6.0000000000000001E-3</v>
          </cell>
          <cell r="AI236">
            <v>1.7142857142857142E-3</v>
          </cell>
          <cell r="AJ236">
            <v>0.20600000000000002</v>
          </cell>
          <cell r="AK236">
            <v>5.8857142857142865E-2</v>
          </cell>
          <cell r="AL236">
            <v>6.9220000000000015</v>
          </cell>
          <cell r="AM236">
            <v>1.9777142857142862</v>
          </cell>
          <cell r="AN236">
            <v>0.67700000000000016</v>
          </cell>
          <cell r="AO236">
            <v>0.19342857142857148</v>
          </cell>
          <cell r="AP236">
            <v>0.12299999999999998</v>
          </cell>
          <cell r="AQ236">
            <v>3.5142857142857135E-2</v>
          </cell>
          <cell r="AR236">
            <v>3.0369999999999995</v>
          </cell>
          <cell r="AS236">
            <v>0.86771428571428555</v>
          </cell>
          <cell r="AT236">
            <v>5.3299999999999992</v>
          </cell>
          <cell r="AU236">
            <v>1.5228571428571427</v>
          </cell>
          <cell r="AV236">
            <v>0.4260000000000001</v>
          </cell>
          <cell r="AW236">
            <v>0.12171428571428573</v>
          </cell>
        </row>
        <row r="237">
          <cell r="B237">
            <v>237600</v>
          </cell>
          <cell r="D237">
            <v>100</v>
          </cell>
          <cell r="F237">
            <v>2400</v>
          </cell>
          <cell r="G237">
            <v>1073.9536308283714</v>
          </cell>
          <cell r="H237">
            <v>765.51401510598794</v>
          </cell>
          <cell r="I237">
            <v>933.04694483806918</v>
          </cell>
          <cell r="J237">
            <v>1232.0277899355417</v>
          </cell>
          <cell r="K237">
            <v>940.40929148387477</v>
          </cell>
          <cell r="L237">
            <v>933.04694483806918</v>
          </cell>
          <cell r="M237">
            <v>1118.8786763994492</v>
          </cell>
          <cell r="N237">
            <v>1209.305266306578</v>
          </cell>
          <cell r="O237">
            <v>5</v>
          </cell>
          <cell r="P237">
            <v>2.5</v>
          </cell>
          <cell r="Q237">
            <v>4.3</v>
          </cell>
          <cell r="R237">
            <v>7.6</v>
          </cell>
          <cell r="S237">
            <v>6.8</v>
          </cell>
          <cell r="T237">
            <v>4.3</v>
          </cell>
          <cell r="U237">
            <v>7.9</v>
          </cell>
          <cell r="V237">
            <v>12.4</v>
          </cell>
          <cell r="W237">
            <v>5.7</v>
          </cell>
          <cell r="X237">
            <v>5</v>
          </cell>
          <cell r="Y237">
            <v>3.4236000000000003E-2</v>
          </cell>
          <cell r="Z237">
            <v>1.1600571428571429E-2</v>
          </cell>
          <cell r="AA237">
            <v>9.0521211428571409</v>
          </cell>
          <cell r="AB237">
            <v>3.0133328571428568</v>
          </cell>
          <cell r="AC237">
            <v>1.6514465714285713</v>
          </cell>
          <cell r="AD237">
            <v>6.8629765713562261</v>
          </cell>
          <cell r="AE237">
            <v>20.107106000068526</v>
          </cell>
          <cell r="AF237">
            <v>1.9247268571928569</v>
          </cell>
          <cell r="AG237">
            <v>1</v>
          </cell>
          <cell r="AH237">
            <v>0</v>
          </cell>
          <cell r="AI237">
            <v>0</v>
          </cell>
          <cell r="AJ237">
            <v>6.8000000000000005E-2</v>
          </cell>
          <cell r="AK237">
            <v>1.942857142857143E-2</v>
          </cell>
          <cell r="AL237">
            <v>5.0019999999999989</v>
          </cell>
          <cell r="AM237">
            <v>1.4291428571428568</v>
          </cell>
          <cell r="AN237">
            <v>1.9089999999999994</v>
          </cell>
          <cell r="AO237">
            <v>0.54542857142857126</v>
          </cell>
          <cell r="AP237">
            <v>2.5000000000000001E-2</v>
          </cell>
          <cell r="AQ237">
            <v>7.1428571428571435E-3</v>
          </cell>
          <cell r="AR237">
            <v>1.6910000000000001</v>
          </cell>
          <cell r="AS237">
            <v>0.48314285714285715</v>
          </cell>
          <cell r="AT237">
            <v>7.1789999999999967</v>
          </cell>
          <cell r="AU237">
            <v>2.0511428571428563</v>
          </cell>
          <cell r="AV237">
            <v>0.65800000000000014</v>
          </cell>
          <cell r="AW237">
            <v>0.18800000000000003</v>
          </cell>
        </row>
        <row r="238">
          <cell r="B238">
            <v>237700</v>
          </cell>
          <cell r="D238">
            <v>100</v>
          </cell>
          <cell r="F238">
            <v>2400</v>
          </cell>
          <cell r="G238">
            <v>708.11254048486353</v>
          </cell>
          <cell r="H238">
            <v>545.96039871828918</v>
          </cell>
          <cell r="I238">
            <v>637.06022123947321</v>
          </cell>
          <cell r="J238">
            <v>1059.0228449564595</v>
          </cell>
          <cell r="K238">
            <v>1141.4143845528677</v>
          </cell>
          <cell r="L238">
            <v>1088.9066909086803</v>
          </cell>
          <cell r="M238">
            <v>1186.6283976915838</v>
          </cell>
          <cell r="N238">
            <v>1500.2908181189769</v>
          </cell>
          <cell r="O238">
            <v>5</v>
          </cell>
          <cell r="P238">
            <v>2.1</v>
          </cell>
          <cell r="Q238">
            <v>4.3</v>
          </cell>
          <cell r="R238">
            <v>7</v>
          </cell>
          <cell r="S238">
            <v>5.8</v>
          </cell>
          <cell r="T238">
            <v>5.3</v>
          </cell>
          <cell r="U238">
            <v>7.9</v>
          </cell>
          <cell r="V238">
            <v>10.9</v>
          </cell>
          <cell r="W238">
            <v>5.9</v>
          </cell>
          <cell r="X238">
            <v>5</v>
          </cell>
          <cell r="Y238">
            <v>1.4204388571428572</v>
          </cell>
          <cell r="Z238">
            <v>6.6263705714285708</v>
          </cell>
          <cell r="AA238">
            <v>12.310708571428574</v>
          </cell>
          <cell r="AB238">
            <v>1.5530359999999999</v>
          </cell>
          <cell r="AC238">
            <v>1.7104857142857144E-2</v>
          </cell>
          <cell r="AD238">
            <v>11.850547999856808</v>
          </cell>
          <cell r="AE238">
            <v>0.89773057143960677</v>
          </cell>
          <cell r="AF238">
            <v>1.0413900000463212</v>
          </cell>
          <cell r="AG238">
            <v>1</v>
          </cell>
          <cell r="AH238">
            <v>0.25700000000000001</v>
          </cell>
          <cell r="AI238">
            <v>7.342857142857144E-2</v>
          </cell>
          <cell r="AJ238">
            <v>0.33600000000000008</v>
          </cell>
          <cell r="AK238">
            <v>9.600000000000003E-2</v>
          </cell>
          <cell r="AL238">
            <v>2.3510000000000004</v>
          </cell>
          <cell r="AM238">
            <v>0.67171428571428582</v>
          </cell>
          <cell r="AN238">
            <v>0.46700000000000008</v>
          </cell>
          <cell r="AO238">
            <v>0.13342857142857145</v>
          </cell>
          <cell r="AP238">
            <v>0.13599999999999998</v>
          </cell>
          <cell r="AQ238">
            <v>3.8857142857142847E-2</v>
          </cell>
          <cell r="AR238">
            <v>3.7139999999999991</v>
          </cell>
          <cell r="AS238">
            <v>1.0611428571428569</v>
          </cell>
          <cell r="AT238">
            <v>3.6979999999999991</v>
          </cell>
          <cell r="AU238">
            <v>1.0565714285714283</v>
          </cell>
          <cell r="AV238">
            <v>1.6629999999999987</v>
          </cell>
          <cell r="AW238">
            <v>0.47514285714285681</v>
          </cell>
        </row>
        <row r="239">
          <cell r="B239">
            <v>237800</v>
          </cell>
          <cell r="D239">
            <v>100</v>
          </cell>
          <cell r="F239">
            <v>2400</v>
          </cell>
          <cell r="G239">
            <v>1254.7953056139079</v>
          </cell>
          <cell r="H239">
            <v>1353.9591531232527</v>
          </cell>
          <cell r="I239">
            <v>1331.0038576098827</v>
          </cell>
          <cell r="J239">
            <v>1884.5513800989386</v>
          </cell>
          <cell r="K239">
            <v>1059.0228449564595</v>
          </cell>
          <cell r="L239">
            <v>1118.8786763994492</v>
          </cell>
          <cell r="M239">
            <v>1508.0363927539986</v>
          </cell>
          <cell r="N239">
            <v>1308.0909035772854</v>
          </cell>
          <cell r="O239">
            <v>5</v>
          </cell>
          <cell r="P239">
            <v>2.7</v>
          </cell>
          <cell r="Q239">
            <v>5.5</v>
          </cell>
          <cell r="R239">
            <v>9.1</v>
          </cell>
          <cell r="S239">
            <v>6.3</v>
          </cell>
          <cell r="T239">
            <v>5.8</v>
          </cell>
          <cell r="U239">
            <v>8.6</v>
          </cell>
          <cell r="V239">
            <v>11.1</v>
          </cell>
          <cell r="W239">
            <v>6.1</v>
          </cell>
          <cell r="X239">
            <v>5</v>
          </cell>
          <cell r="Y239">
            <v>1.926457142857143E-2</v>
          </cell>
          <cell r="Z239">
            <v>1.9669420000000004</v>
          </cell>
          <cell r="AA239">
            <v>42.283322857142849</v>
          </cell>
          <cell r="AB239">
            <v>15.974978571428572</v>
          </cell>
          <cell r="AC239">
            <v>1.0558674285714282</v>
          </cell>
          <cell r="AD239">
            <v>16.654250857105936</v>
          </cell>
          <cell r="AE239">
            <v>6.4263828571551178</v>
          </cell>
          <cell r="AF239">
            <v>8.3465042853334968</v>
          </cell>
          <cell r="AG239">
            <v>1</v>
          </cell>
          <cell r="AH239">
            <v>4.2999999999999997E-2</v>
          </cell>
          <cell r="AI239">
            <v>1.2285714285714283E-2</v>
          </cell>
          <cell r="AJ239">
            <v>0.54000000000000015</v>
          </cell>
          <cell r="AK239">
            <v>0.15428571428571433</v>
          </cell>
          <cell r="AL239">
            <v>4.7419999999999982</v>
          </cell>
          <cell r="AM239">
            <v>1.3548571428571423</v>
          </cell>
          <cell r="AN239">
            <v>2.3679999999999986</v>
          </cell>
          <cell r="AO239">
            <v>0.67657142857142816</v>
          </cell>
          <cell r="AP239">
            <v>4.2000000000000003E-2</v>
          </cell>
          <cell r="AQ239">
            <v>1.2E-2</v>
          </cell>
          <cell r="AR239">
            <v>4.177999999999999</v>
          </cell>
          <cell r="AS239">
            <v>1.1937142857142855</v>
          </cell>
          <cell r="AT239">
            <v>6.4989999999999997</v>
          </cell>
          <cell r="AU239">
            <v>1.8568571428571428</v>
          </cell>
          <cell r="AV239">
            <v>2.8919999999999995</v>
          </cell>
          <cell r="AW239">
            <v>0.82628571428571407</v>
          </cell>
        </row>
        <row r="240">
          <cell r="B240">
            <v>237900</v>
          </cell>
          <cell r="D240">
            <v>100</v>
          </cell>
          <cell r="E240" t="str">
            <v>Major Bridge</v>
          </cell>
          <cell r="F240">
            <v>2400</v>
          </cell>
          <cell r="G240">
            <v>1484.8125325814749</v>
          </cell>
          <cell r="H240">
            <v>1616.9146372142454</v>
          </cell>
          <cell r="I240">
            <v>2261.2584746707039</v>
          </cell>
          <cell r="J240">
            <v>2867.9847008461243</v>
          </cell>
          <cell r="K240">
            <v>1477.0798567131808</v>
          </cell>
          <cell r="L240">
            <v>1492.5495255811823</v>
          </cell>
          <cell r="M240">
            <v>1718.7256720808348</v>
          </cell>
          <cell r="N240">
            <v>1703.0193239784985</v>
          </cell>
          <cell r="O240">
            <v>5</v>
          </cell>
          <cell r="P240">
            <v>2.1</v>
          </cell>
          <cell r="Q240">
            <v>4.0999999999999996</v>
          </cell>
          <cell r="R240">
            <v>7.2</v>
          </cell>
          <cell r="S240">
            <v>5.5</v>
          </cell>
          <cell r="T240">
            <v>4.4000000000000004</v>
          </cell>
          <cell r="U240">
            <v>9</v>
          </cell>
          <cell r="V240">
            <v>15.6</v>
          </cell>
          <cell r="W240">
            <v>7.1</v>
          </cell>
          <cell r="X240">
            <v>5</v>
          </cell>
          <cell r="Y240">
            <v>1.8539857142857135</v>
          </cell>
          <cell r="Z240">
            <v>1.8097265714285711</v>
          </cell>
          <cell r="AA240">
            <v>17.802886571428576</v>
          </cell>
          <cell r="AB240">
            <v>3.3217565714285691</v>
          </cell>
          <cell r="AC240">
            <v>2.0184294285714293</v>
          </cell>
          <cell r="AD240">
            <v>19.249165142938079</v>
          </cell>
          <cell r="AE240">
            <v>19.772137714353281</v>
          </cell>
          <cell r="AF240">
            <v>5.2162719998012275</v>
          </cell>
          <cell r="AG240">
            <v>1</v>
          </cell>
          <cell r="AH240">
            <v>1.2E-2</v>
          </cell>
          <cell r="AI240">
            <v>3.4285714285714284E-3</v>
          </cell>
          <cell r="AJ240">
            <v>1.7999999999999999E-2</v>
          </cell>
          <cell r="AK240">
            <v>5.1428571428571426E-3</v>
          </cell>
          <cell r="AL240">
            <v>2.5980000000000003</v>
          </cell>
          <cell r="AM240">
            <v>0.74228571428571433</v>
          </cell>
          <cell r="AN240">
            <v>1.677</v>
          </cell>
          <cell r="AO240">
            <v>0.47914285714285715</v>
          </cell>
          <cell r="AP240">
            <v>6.0000000000000001E-3</v>
          </cell>
          <cell r="AQ240">
            <v>1.7142857142857142E-3</v>
          </cell>
          <cell r="AR240">
            <v>3.5759999999999992</v>
          </cell>
          <cell r="AS240">
            <v>1.0217142857142856</v>
          </cell>
          <cell r="AT240">
            <v>9.1550000000000029</v>
          </cell>
          <cell r="AU240">
            <v>2.6157142857142865</v>
          </cell>
          <cell r="AV240">
            <v>0.27199999999999996</v>
          </cell>
          <cell r="AW240">
            <v>7.7714285714285694E-2</v>
          </cell>
        </row>
        <row r="241">
          <cell r="B241">
            <v>238000</v>
          </cell>
          <cell r="D241">
            <v>100</v>
          </cell>
          <cell r="E241" t="str">
            <v>Major Bridge</v>
          </cell>
          <cell r="F241">
            <v>2400</v>
          </cell>
          <cell r="G241">
            <v>1539.061168673592</v>
          </cell>
          <cell r="H241">
            <v>1546.8278973790657</v>
          </cell>
          <cell r="I241">
            <v>2027.9492866579153</v>
          </cell>
          <cell r="J241">
            <v>2108.0919968917638</v>
          </cell>
          <cell r="K241">
            <v>1492.5495255811823</v>
          </cell>
          <cell r="L241">
            <v>1407.6830258868333</v>
          </cell>
          <cell r="M241">
            <v>1562.3738799923231</v>
          </cell>
          <cell r="N241">
            <v>1640.3501217757289</v>
          </cell>
          <cell r="O241">
            <v>5</v>
          </cell>
          <cell r="P241">
            <v>2.7</v>
          </cell>
          <cell r="Q241">
            <v>3</v>
          </cell>
          <cell r="R241">
            <v>5.8</v>
          </cell>
          <cell r="S241">
            <v>5.2</v>
          </cell>
          <cell r="T241">
            <v>3.9</v>
          </cell>
          <cell r="U241">
            <v>7</v>
          </cell>
          <cell r="V241">
            <v>9.3000000000000007</v>
          </cell>
          <cell r="W241">
            <v>5.5</v>
          </cell>
          <cell r="X241">
            <v>5</v>
          </cell>
          <cell r="Y241">
            <v>1.0218348571428575</v>
          </cell>
          <cell r="Z241">
            <v>1.0295362857142858</v>
          </cell>
          <cell r="AA241">
            <v>3.0478128571428584</v>
          </cell>
          <cell r="AB241">
            <v>2.4840705714285711</v>
          </cell>
          <cell r="AC241">
            <v>1.0090165714285715</v>
          </cell>
          <cell r="AD241">
            <v>5.6513848569427205</v>
          </cell>
          <cell r="AE241">
            <v>4.5435671428530551</v>
          </cell>
          <cell r="AF241">
            <v>7.6246648569434026</v>
          </cell>
          <cell r="AG241">
            <v>1</v>
          </cell>
          <cell r="AH241">
            <v>2.0999999999999998E-2</v>
          </cell>
          <cell r="AI241">
            <v>5.9999999999999993E-3</v>
          </cell>
          <cell r="AJ241">
            <v>8.9999999999999993E-3</v>
          </cell>
          <cell r="AK241">
            <v>2.5714285714285713E-3</v>
          </cell>
          <cell r="AL241">
            <v>0.34300000000000003</v>
          </cell>
          <cell r="AM241">
            <v>9.8000000000000018E-2</v>
          </cell>
          <cell r="AN241">
            <v>1.6340000000000001</v>
          </cell>
          <cell r="AO241">
            <v>0.46685714285714291</v>
          </cell>
          <cell r="AP241">
            <v>4.8000000000000008E-2</v>
          </cell>
          <cell r="AQ241">
            <v>1.3714285714285717E-2</v>
          </cell>
          <cell r="AR241">
            <v>2.2229999999999994</v>
          </cell>
          <cell r="AS241">
            <v>0.6351428571428569</v>
          </cell>
          <cell r="AT241">
            <v>4.5129999999999981</v>
          </cell>
          <cell r="AU241">
            <v>1.2894285714285709</v>
          </cell>
          <cell r="AV241">
            <v>0.87600000000000044</v>
          </cell>
          <cell r="AW241">
            <v>0.25028571428571444</v>
          </cell>
        </row>
        <row r="242">
          <cell r="B242">
            <v>238100</v>
          </cell>
          <cell r="D242">
            <v>100</v>
          </cell>
          <cell r="E242" t="str">
            <v>Major Bridge</v>
          </cell>
          <cell r="F242">
            <v>2400</v>
          </cell>
          <cell r="G242">
            <v>2108.0919968917638</v>
          </cell>
          <cell r="H242">
            <v>1995.9862471224847</v>
          </cell>
          <cell r="I242">
            <v>2358.5762104132423</v>
          </cell>
          <cell r="J242">
            <v>2334.2057027152623</v>
          </cell>
          <cell r="K242">
            <v>2843.0959765412972</v>
          </cell>
          <cell r="L242">
            <v>2760.3029141241332</v>
          </cell>
          <cell r="M242">
            <v>3361.9836048194215</v>
          </cell>
          <cell r="N242">
            <v>2719.0054591371022</v>
          </cell>
          <cell r="O242">
            <v>5</v>
          </cell>
          <cell r="P242">
            <v>2.4</v>
          </cell>
          <cell r="Q242">
            <v>2.9</v>
          </cell>
          <cell r="R242">
            <v>4.2</v>
          </cell>
          <cell r="S242">
            <v>4</v>
          </cell>
          <cell r="T242">
            <v>3.3</v>
          </cell>
          <cell r="U242">
            <v>8</v>
          </cell>
          <cell r="V242">
            <v>16</v>
          </cell>
          <cell r="W242">
            <v>7.6</v>
          </cell>
          <cell r="X242">
            <v>5</v>
          </cell>
          <cell r="Y242">
            <v>0.8283462857142857</v>
          </cell>
          <cell r="Z242">
            <v>3.6528594285714275</v>
          </cell>
          <cell r="AA242">
            <v>10.183720571428575</v>
          </cell>
          <cell r="AB242">
            <v>10.664461142857142</v>
          </cell>
          <cell r="AC242">
            <v>2.7225048571428574</v>
          </cell>
          <cell r="AD242">
            <v>26.685123428526609</v>
          </cell>
          <cell r="AE242">
            <v>23.819035142953727</v>
          </cell>
          <cell r="AF242">
            <v>6.9369011428894307</v>
          </cell>
          <cell r="AG242">
            <v>1</v>
          </cell>
          <cell r="AH242">
            <v>4.4000000000000004E-2</v>
          </cell>
          <cell r="AI242">
            <v>1.2571428571428572E-2</v>
          </cell>
          <cell r="AJ242">
            <v>0.11600000000000001</v>
          </cell>
          <cell r="AK242">
            <v>3.3142857142857141E-2</v>
          </cell>
          <cell r="AL242">
            <v>0.78300000000000036</v>
          </cell>
          <cell r="AM242">
            <v>0.22371428571428581</v>
          </cell>
          <cell r="AN242">
            <v>0.56600000000000006</v>
          </cell>
          <cell r="AO242">
            <v>0.16171428571428573</v>
          </cell>
          <cell r="AP242">
            <v>8.5000000000000006E-2</v>
          </cell>
          <cell r="AQ242">
            <v>2.4285714285714289E-2</v>
          </cell>
          <cell r="AR242">
            <v>3.5589999999999993</v>
          </cell>
          <cell r="AS242">
            <v>1.0168571428571427</v>
          </cell>
          <cell r="AT242">
            <v>9.1359999999999975</v>
          </cell>
          <cell r="AU242">
            <v>2.6102857142857134</v>
          </cell>
          <cell r="AV242">
            <v>0.6990000000000004</v>
          </cell>
          <cell r="AW242">
            <v>0.19971428571428584</v>
          </cell>
        </row>
        <row r="243">
          <cell r="B243">
            <v>238200</v>
          </cell>
          <cell r="D243">
            <v>100</v>
          </cell>
          <cell r="E243" t="str">
            <v>Major Bridge</v>
          </cell>
          <cell r="F243">
            <v>2400</v>
          </cell>
          <cell r="G243">
            <v>2472.6589073608216</v>
          </cell>
          <cell r="H243">
            <v>2253.1686230677674</v>
          </cell>
          <cell r="I243">
            <v>2472.6589073608216</v>
          </cell>
          <cell r="J243">
            <v>2293.6488157869762</v>
          </cell>
          <cell r="K243">
            <v>1006.9441147709224</v>
          </cell>
          <cell r="L243">
            <v>1141.4143845528677</v>
          </cell>
          <cell r="M243">
            <v>1415.3760296701792</v>
          </cell>
          <cell r="N243">
            <v>1469.3515157241418</v>
          </cell>
          <cell r="O243">
            <v>5</v>
          </cell>
          <cell r="P243">
            <v>2.7</v>
          </cell>
          <cell r="Q243">
            <v>4.5</v>
          </cell>
          <cell r="R243">
            <v>8.3000000000000007</v>
          </cell>
          <cell r="S243">
            <v>5.5</v>
          </cell>
          <cell r="T243">
            <v>5.6</v>
          </cell>
          <cell r="U243">
            <v>9.8000000000000007</v>
          </cell>
          <cell r="V243">
            <v>16.7</v>
          </cell>
          <cell r="W243">
            <v>7.2</v>
          </cell>
          <cell r="X243">
            <v>5</v>
          </cell>
          <cell r="Y243">
            <v>2.0122051428571428</v>
          </cell>
          <cell r="Z243">
            <v>1.041575714285714</v>
          </cell>
          <cell r="AA243">
            <v>8.6956988571428564</v>
          </cell>
          <cell r="AB243">
            <v>2.5587748571428559</v>
          </cell>
          <cell r="AC243">
            <v>3.6211522857142855</v>
          </cell>
          <cell r="AD243">
            <v>13.967965999776974</v>
          </cell>
          <cell r="AE243">
            <v>28.632427142939569</v>
          </cell>
          <cell r="AF243">
            <v>2.9551591425432471</v>
          </cell>
          <cell r="AG243">
            <v>1</v>
          </cell>
          <cell r="AH243">
            <v>0</v>
          </cell>
          <cell r="AI243">
            <v>0</v>
          </cell>
          <cell r="AJ243">
            <v>0.05</v>
          </cell>
          <cell r="AK243">
            <v>1.4285714285714287E-2</v>
          </cell>
          <cell r="AL243">
            <v>0.81400000000000028</v>
          </cell>
          <cell r="AM243">
            <v>0.23257142857142865</v>
          </cell>
          <cell r="AN243">
            <v>0.29300000000000004</v>
          </cell>
          <cell r="AO243">
            <v>8.3714285714285727E-2</v>
          </cell>
          <cell r="AP243">
            <v>0.03</v>
          </cell>
          <cell r="AQ243">
            <v>8.5714285714285719E-3</v>
          </cell>
          <cell r="AR243">
            <v>3.0709999999999984</v>
          </cell>
          <cell r="AS243">
            <v>0.877428571428571</v>
          </cell>
          <cell r="AT243">
            <v>8.6820000000000004</v>
          </cell>
          <cell r="AU243">
            <v>2.4805714285714284</v>
          </cell>
          <cell r="AV243">
            <v>7.4999999999999997E-2</v>
          </cell>
          <cell r="AW243">
            <v>2.1428571428571429E-2</v>
          </cell>
        </row>
        <row r="244">
          <cell r="B244">
            <v>238300</v>
          </cell>
          <cell r="D244">
            <v>100</v>
          </cell>
          <cell r="F244">
            <v>2400</v>
          </cell>
          <cell r="G244">
            <v>794.39092511623846</v>
          </cell>
          <cell r="H244">
            <v>859.77210880991504</v>
          </cell>
          <cell r="I244">
            <v>1103.8817845012861</v>
          </cell>
          <cell r="J244">
            <v>1111.3775201534081</v>
          </cell>
          <cell r="K244">
            <v>1051.5658816158889</v>
          </cell>
          <cell r="L244">
            <v>830.64549775330681</v>
          </cell>
          <cell r="M244">
            <v>1415.3760296701792</v>
          </cell>
          <cell r="N244">
            <v>1224.4485839625554</v>
          </cell>
          <cell r="O244">
            <v>5</v>
          </cell>
          <cell r="P244">
            <v>2.9</v>
          </cell>
          <cell r="Q244">
            <v>4.8</v>
          </cell>
          <cell r="R244">
            <v>9.6</v>
          </cell>
          <cell r="S244">
            <v>6.5</v>
          </cell>
          <cell r="T244">
            <v>5.5</v>
          </cell>
          <cell r="U244">
            <v>9.6</v>
          </cell>
          <cell r="V244">
            <v>18.2</v>
          </cell>
          <cell r="W244">
            <v>9</v>
          </cell>
          <cell r="X244">
            <v>5</v>
          </cell>
          <cell r="Y244">
            <v>1.1033714285714286E-2</v>
          </cell>
          <cell r="Z244">
            <v>2.3402571428571429E-2</v>
          </cell>
          <cell r="AA244">
            <v>18.679452857142856</v>
          </cell>
          <cell r="AB244">
            <v>1.2857451428571425</v>
          </cell>
          <cell r="AC244">
            <v>3.3553999999999994E-2</v>
          </cell>
          <cell r="AD244">
            <v>31.811281428663392</v>
          </cell>
          <cell r="AE244">
            <v>21.164234285917967</v>
          </cell>
          <cell r="AF244">
            <v>0.41282057125977112</v>
          </cell>
          <cell r="AG244">
            <v>1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2.5199999999999996</v>
          </cell>
          <cell r="AM244">
            <v>0.71999999999999986</v>
          </cell>
          <cell r="AN244">
            <v>0.22499999999999998</v>
          </cell>
          <cell r="AO244">
            <v>6.4285714285714279E-2</v>
          </cell>
          <cell r="AP244">
            <v>1.8000000000000002E-2</v>
          </cell>
          <cell r="AQ244">
            <v>5.1428571428571435E-3</v>
          </cell>
          <cell r="AR244">
            <v>2.484999999999999</v>
          </cell>
          <cell r="AS244">
            <v>0.70999999999999974</v>
          </cell>
          <cell r="AT244">
            <v>9.6959999999999997</v>
          </cell>
          <cell r="AU244">
            <v>2.7702857142857145</v>
          </cell>
          <cell r="AV244">
            <v>3.1E-2</v>
          </cell>
          <cell r="AW244">
            <v>8.8571428571428568E-3</v>
          </cell>
        </row>
        <row r="245">
          <cell r="B245">
            <v>238400</v>
          </cell>
          <cell r="D245">
            <v>100</v>
          </cell>
          <cell r="F245">
            <v>2400</v>
          </cell>
          <cell r="G245">
            <v>1209.305266306578</v>
          </cell>
          <cell r="H245">
            <v>1044.1145796771373</v>
          </cell>
          <cell r="I245">
            <v>1361.6202293750787</v>
          </cell>
          <cell r="J245">
            <v>1254.7953056139079</v>
          </cell>
          <cell r="K245">
            <v>1844.9216091019207</v>
          </cell>
          <cell r="L245">
            <v>1384.6311038989984</v>
          </cell>
          <cell r="M245">
            <v>2067.9790432765103</v>
          </cell>
          <cell r="N245">
            <v>1892.4881211470883</v>
          </cell>
          <cell r="O245">
            <v>5</v>
          </cell>
          <cell r="P245">
            <v>2.1</v>
          </cell>
          <cell r="Q245">
            <v>3.7</v>
          </cell>
          <cell r="R245">
            <v>9.6999999999999993</v>
          </cell>
          <cell r="S245">
            <v>6.9</v>
          </cell>
          <cell r="T245">
            <v>4.3</v>
          </cell>
          <cell r="U245">
            <v>8.1</v>
          </cell>
          <cell r="V245">
            <v>15.1</v>
          </cell>
          <cell r="W245">
            <v>6.3</v>
          </cell>
          <cell r="X245">
            <v>5</v>
          </cell>
          <cell r="Y245">
            <v>7.0357142857142858E-3</v>
          </cell>
          <cell r="Z245">
            <v>1.9632285714285713E-2</v>
          </cell>
          <cell r="AA245">
            <v>9.0690785714285713</v>
          </cell>
          <cell r="AB245">
            <v>3.541516000000001</v>
          </cell>
          <cell r="AC245">
            <v>1.0495077142857143</v>
          </cell>
          <cell r="AD245">
            <v>22.956810857087547</v>
          </cell>
          <cell r="AE245">
            <v>40.689874285369605</v>
          </cell>
          <cell r="AF245">
            <v>15.161883999757769</v>
          </cell>
          <cell r="AG245">
            <v>1</v>
          </cell>
          <cell r="AH245">
            <v>5.0000000000000001E-3</v>
          </cell>
          <cell r="AI245">
            <v>1.4285714285714286E-3</v>
          </cell>
          <cell r="AJ245">
            <v>1.6E-2</v>
          </cell>
          <cell r="AK245">
            <v>4.5714285714285718E-3</v>
          </cell>
          <cell r="AL245">
            <v>1.5279999999999985</v>
          </cell>
          <cell r="AM245">
            <v>0.43657142857142811</v>
          </cell>
          <cell r="AN245">
            <v>0.39900000000000002</v>
          </cell>
          <cell r="AO245">
            <v>0.11399999999999999</v>
          </cell>
          <cell r="AP245">
            <v>8.2000000000000017E-2</v>
          </cell>
          <cell r="AQ245">
            <v>2.3428571428571434E-2</v>
          </cell>
          <cell r="AR245">
            <v>2.7989999999999995</v>
          </cell>
          <cell r="AS245">
            <v>0.7997142857142856</v>
          </cell>
          <cell r="AT245">
            <v>10.002000000000008</v>
          </cell>
          <cell r="AU245">
            <v>2.8577142857142879</v>
          </cell>
          <cell r="AV245">
            <v>1.1059999999999997</v>
          </cell>
          <cell r="AW245">
            <v>0.31599999999999989</v>
          </cell>
        </row>
        <row r="246">
          <cell r="B246">
            <v>238500</v>
          </cell>
          <cell r="D246">
            <v>100</v>
          </cell>
          <cell r="F246">
            <v>2400</v>
          </cell>
          <cell r="G246">
            <v>1515.7862321958366</v>
          </cell>
          <cell r="H246">
            <v>1148.9369406040728</v>
          </cell>
          <cell r="I246">
            <v>1852.8403320275631</v>
          </cell>
          <cell r="J246">
            <v>3370.427389266843</v>
          </cell>
          <cell r="K246">
            <v>615.90503469325506</v>
          </cell>
          <cell r="L246">
            <v>925.69081731380709</v>
          </cell>
          <cell r="M246">
            <v>984.71186322902849</v>
          </cell>
          <cell r="N246">
            <v>962.53326575902634</v>
          </cell>
          <cell r="O246">
            <v>5</v>
          </cell>
          <cell r="P246">
            <v>2.2000000000000002</v>
          </cell>
          <cell r="Q246">
            <v>3.3</v>
          </cell>
          <cell r="R246">
            <v>8.6999999999999993</v>
          </cell>
          <cell r="S246">
            <v>6.3</v>
          </cell>
          <cell r="T246">
            <v>3.5</v>
          </cell>
          <cell r="U246">
            <v>6.7</v>
          </cell>
          <cell r="V246">
            <v>10.4</v>
          </cell>
          <cell r="W246">
            <v>3.6</v>
          </cell>
          <cell r="X246">
            <v>5</v>
          </cell>
          <cell r="Y246">
            <v>0.91093371428571435</v>
          </cell>
          <cell r="Z246">
            <v>0.73737085714285722</v>
          </cell>
          <cell r="AA246">
            <v>14.182865714285715</v>
          </cell>
          <cell r="AB246">
            <v>3.5753714285714285E-2</v>
          </cell>
          <cell r="AC246">
            <v>3.0035877142857146</v>
          </cell>
          <cell r="AD246">
            <v>3.5302457142877572</v>
          </cell>
          <cell r="AE246">
            <v>29.459422285768643</v>
          </cell>
          <cell r="AF246">
            <v>0.86238428573880854</v>
          </cell>
          <cell r="AG246">
            <v>1</v>
          </cell>
          <cell r="AH246">
            <v>8.2000000000000003E-2</v>
          </cell>
          <cell r="AI246">
            <v>2.3428571428571431E-2</v>
          </cell>
          <cell r="AJ246">
            <v>0.26800000000000007</v>
          </cell>
          <cell r="AK246">
            <v>7.6571428571428596E-2</v>
          </cell>
          <cell r="AL246">
            <v>5.0569999999999995</v>
          </cell>
          <cell r="AM246">
            <v>1.4448571428571426</v>
          </cell>
          <cell r="AN246">
            <v>1.7999999999999999E-2</v>
          </cell>
          <cell r="AO246">
            <v>5.1428571428571426E-3</v>
          </cell>
          <cell r="AP246">
            <v>0.71599999999999997</v>
          </cell>
          <cell r="AQ246">
            <v>0.20457142857142857</v>
          </cell>
          <cell r="AR246">
            <v>2.7619999999999996</v>
          </cell>
          <cell r="AS246">
            <v>0.78914285714285703</v>
          </cell>
          <cell r="AT246">
            <v>7.0869999999999971</v>
          </cell>
          <cell r="AU246">
            <v>2.024857142857142</v>
          </cell>
          <cell r="AV246">
            <v>0.14099999999999999</v>
          </cell>
          <cell r="AW246">
            <v>4.0285714285714286E-2</v>
          </cell>
        </row>
        <row r="247">
          <cell r="B247">
            <v>238600</v>
          </cell>
          <cell r="D247">
            <v>100</v>
          </cell>
          <cell r="F247">
            <v>2400</v>
          </cell>
          <cell r="G247">
            <v>772.72247666720637</v>
          </cell>
          <cell r="H247">
            <v>823.38076442876877</v>
          </cell>
          <cell r="I247">
            <v>940.40929148387477</v>
          </cell>
          <cell r="J247">
            <v>1126.3852246651932</v>
          </cell>
          <cell r="K247">
            <v>637.06022123947321</v>
          </cell>
          <cell r="L247">
            <v>736.75336933339804</v>
          </cell>
          <cell r="M247">
            <v>845.1953597356478</v>
          </cell>
          <cell r="N247">
            <v>881.68686350582311</v>
          </cell>
          <cell r="O247">
            <v>5</v>
          </cell>
          <cell r="P247">
            <v>2.6</v>
          </cell>
          <cell r="Q247">
            <v>4</v>
          </cell>
          <cell r="R247">
            <v>7.3</v>
          </cell>
          <cell r="S247">
            <v>5.2</v>
          </cell>
          <cell r="T247">
            <v>4.4000000000000004</v>
          </cell>
          <cell r="U247">
            <v>6.5</v>
          </cell>
          <cell r="V247">
            <v>9</v>
          </cell>
          <cell r="W247">
            <v>4.2</v>
          </cell>
          <cell r="X247">
            <v>5</v>
          </cell>
          <cell r="Y247">
            <v>0.99580342857142867</v>
          </cell>
          <cell r="Z247">
            <v>4.3319602857142856</v>
          </cell>
          <cell r="AA247">
            <v>21.664515428571431</v>
          </cell>
          <cell r="AB247">
            <v>2.7884177142857145</v>
          </cell>
          <cell r="AC247">
            <v>3.9282857142857149E-3</v>
          </cell>
          <cell r="AD247">
            <v>1.0228662856844493</v>
          </cell>
          <cell r="AE247">
            <v>23.764534571136746</v>
          </cell>
          <cell r="AF247">
            <v>1.4487142848968503E-2</v>
          </cell>
          <cell r="AG247">
            <v>1</v>
          </cell>
          <cell r="AH247">
            <v>0.43000000000000005</v>
          </cell>
          <cell r="AI247">
            <v>0.12285714285714287</v>
          </cell>
          <cell r="AJ247">
            <v>0.69400000000000006</v>
          </cell>
          <cell r="AK247">
            <v>0.19828571428571429</v>
          </cell>
          <cell r="AL247">
            <v>9.9760000000000009</v>
          </cell>
          <cell r="AM247">
            <v>2.8502857142857145</v>
          </cell>
          <cell r="AN247">
            <v>1.3119999999999998</v>
          </cell>
          <cell r="AO247">
            <v>0.37485714285714278</v>
          </cell>
          <cell r="AP247">
            <v>8.0000000000000002E-3</v>
          </cell>
          <cell r="AQ247">
            <v>2.2857142857142859E-3</v>
          </cell>
          <cell r="AR247">
            <v>1.8940000000000001</v>
          </cell>
          <cell r="AS247">
            <v>0.54114285714285715</v>
          </cell>
          <cell r="AT247">
            <v>7.4480000000000013</v>
          </cell>
          <cell r="AU247">
            <v>2.1280000000000006</v>
          </cell>
          <cell r="AV247">
            <v>0</v>
          </cell>
          <cell r="AW247">
            <v>0</v>
          </cell>
        </row>
        <row r="248">
          <cell r="B248">
            <v>238700</v>
          </cell>
          <cell r="D248">
            <v>100</v>
          </cell>
          <cell r="F248">
            <v>2400</v>
          </cell>
          <cell r="G248">
            <v>1247.201174685119</v>
          </cell>
          <cell r="H248">
            <v>1133.8971366963031</v>
          </cell>
          <cell r="I248">
            <v>1438.4818610435104</v>
          </cell>
          <cell r="J248">
            <v>1338.6509464129631</v>
          </cell>
          <cell r="K248">
            <v>743.93244063957434</v>
          </cell>
          <cell r="L248">
            <v>918.34094770960019</v>
          </cell>
          <cell r="M248">
            <v>1224.4485839625554</v>
          </cell>
          <cell r="N248">
            <v>1262.394364085967</v>
          </cell>
          <cell r="O248">
            <v>5</v>
          </cell>
          <cell r="P248">
            <v>2</v>
          </cell>
          <cell r="Q248">
            <v>3.6</v>
          </cell>
          <cell r="R248">
            <v>6</v>
          </cell>
          <cell r="S248">
            <v>4.8</v>
          </cell>
          <cell r="T248">
            <v>4.7</v>
          </cell>
          <cell r="U248">
            <v>7.2</v>
          </cell>
          <cell r="V248">
            <v>11.4</v>
          </cell>
          <cell r="W248">
            <v>4.8</v>
          </cell>
          <cell r="X248">
            <v>5</v>
          </cell>
          <cell r="Y248">
            <v>3.6030285714285716E-2</v>
          </cell>
          <cell r="Z248">
            <v>12.470269142857141</v>
          </cell>
          <cell r="AA248">
            <v>12.068532571428577</v>
          </cell>
          <cell r="AB248">
            <v>10.374827714285713</v>
          </cell>
          <cell r="AC248">
            <v>0.12607142857142858</v>
          </cell>
          <cell r="AD248">
            <v>1.7251214286191121</v>
          </cell>
          <cell r="AE248">
            <v>22.933802856802259</v>
          </cell>
          <cell r="AF248">
            <v>2.0567714287212921E-2</v>
          </cell>
          <cell r="AG248">
            <v>1</v>
          </cell>
          <cell r="AH248">
            <v>0.17100000000000001</v>
          </cell>
          <cell r="AI248">
            <v>4.8857142857142863E-2</v>
          </cell>
          <cell r="AJ248">
            <v>3.1269999999999998</v>
          </cell>
          <cell r="AK248">
            <v>0.89342857142857146</v>
          </cell>
          <cell r="AL248">
            <v>8.530999999999997</v>
          </cell>
          <cell r="AM248">
            <v>2.4374285714285704</v>
          </cell>
          <cell r="AN248">
            <v>2.0599999999999992</v>
          </cell>
          <cell r="AO248">
            <v>0.5885714285714283</v>
          </cell>
          <cell r="AP248">
            <v>0.14399999999999999</v>
          </cell>
          <cell r="AQ248">
            <v>4.1142857142857141E-2</v>
          </cell>
          <cell r="AR248">
            <v>1.226</v>
          </cell>
          <cell r="AS248">
            <v>0.35028571428571426</v>
          </cell>
          <cell r="AT248">
            <v>4.6340000000000012</v>
          </cell>
          <cell r="AU248">
            <v>1.3240000000000003</v>
          </cell>
          <cell r="AV248">
            <v>6.3999999999999987E-2</v>
          </cell>
          <cell r="AW248">
            <v>1.828571428571428E-2</v>
          </cell>
        </row>
        <row r="249">
          <cell r="B249">
            <v>238800</v>
          </cell>
          <cell r="D249">
            <v>100</v>
          </cell>
          <cell r="F249">
            <v>2400</v>
          </cell>
          <cell r="G249">
            <v>969.92011096046667</v>
          </cell>
          <cell r="H249">
            <v>1029.2290872712379</v>
          </cell>
          <cell r="I249">
            <v>1163.9978682815049</v>
          </cell>
          <cell r="J249">
            <v>1163.9978682815049</v>
          </cell>
          <cell r="K249">
            <v>816.12289224383505</v>
          </cell>
          <cell r="L249">
            <v>910.99737534475878</v>
          </cell>
          <cell r="M249">
            <v>1446.1926818728605</v>
          </cell>
          <cell r="N249">
            <v>1269.9983267804409</v>
          </cell>
          <cell r="O249">
            <v>5</v>
          </cell>
          <cell r="P249">
            <v>2.1</v>
          </cell>
          <cell r="Q249">
            <v>4.2</v>
          </cell>
          <cell r="R249">
            <v>6</v>
          </cell>
          <cell r="S249">
            <v>4.4000000000000004</v>
          </cell>
          <cell r="T249">
            <v>4.0999999999999996</v>
          </cell>
          <cell r="U249">
            <v>8.1</v>
          </cell>
          <cell r="V249">
            <v>10.8</v>
          </cell>
          <cell r="W249">
            <v>3</v>
          </cell>
          <cell r="X249">
            <v>5</v>
          </cell>
          <cell r="Y249">
            <v>1.8005428571428578E-2</v>
          </cell>
          <cell r="Z249">
            <v>4.5419642857142861</v>
          </cell>
          <cell r="AA249">
            <v>10.416308285714287</v>
          </cell>
          <cell r="AB249">
            <v>6.6289602857142835</v>
          </cell>
          <cell r="AC249">
            <v>0.42688142857142858</v>
          </cell>
          <cell r="AD249">
            <v>2.8827442856768202</v>
          </cell>
          <cell r="AE249">
            <v>3.5386648570701063</v>
          </cell>
          <cell r="AF249">
            <v>1.0389491430125919</v>
          </cell>
          <cell r="AG249">
            <v>1</v>
          </cell>
          <cell r="AH249">
            <v>4.7E-2</v>
          </cell>
          <cell r="AI249">
            <v>1.3428571428571429E-2</v>
          </cell>
          <cell r="AJ249">
            <v>0.52400000000000002</v>
          </cell>
          <cell r="AK249">
            <v>0.14971428571428572</v>
          </cell>
          <cell r="AL249">
            <v>2.7539999999999996</v>
          </cell>
          <cell r="AM249">
            <v>0.78685714285714281</v>
          </cell>
          <cell r="AN249">
            <v>0.50900000000000001</v>
          </cell>
          <cell r="AO249">
            <v>0.14542857142857143</v>
          </cell>
          <cell r="AP249">
            <v>0.13100000000000001</v>
          </cell>
          <cell r="AQ249">
            <v>3.7428571428571429E-2</v>
          </cell>
          <cell r="AR249">
            <v>3.7789999999999995</v>
          </cell>
          <cell r="AS249">
            <v>1.0797142857142856</v>
          </cell>
          <cell r="AT249">
            <v>7.0480000000000018</v>
          </cell>
          <cell r="AU249">
            <v>2.0137142857142862</v>
          </cell>
          <cell r="AV249">
            <v>0.30800000000000011</v>
          </cell>
          <cell r="AW249">
            <v>8.8000000000000037E-2</v>
          </cell>
        </row>
        <row r="250">
          <cell r="B250">
            <v>238900</v>
          </cell>
          <cell r="D250">
            <v>100</v>
          </cell>
          <cell r="F250">
            <v>2400</v>
          </cell>
          <cell r="G250">
            <v>1029.2290872712379</v>
          </cell>
          <cell r="H250">
            <v>1029.2290872712379</v>
          </cell>
          <cell r="I250">
            <v>1361.6202293750787</v>
          </cell>
          <cell r="J250">
            <v>1331.0038576098827</v>
          </cell>
          <cell r="K250">
            <v>608.87044251218003</v>
          </cell>
          <cell r="L250">
            <v>845.1953597356478</v>
          </cell>
          <cell r="M250">
            <v>779.93815037392415</v>
          </cell>
          <cell r="N250">
            <v>881.68686350582311</v>
          </cell>
          <cell r="O250">
            <v>5</v>
          </cell>
          <cell r="P250">
            <v>1.9</v>
          </cell>
          <cell r="Q250">
            <v>2.9</v>
          </cell>
          <cell r="R250">
            <v>5.6</v>
          </cell>
          <cell r="S250">
            <v>4.8</v>
          </cell>
          <cell r="T250">
            <v>3.7</v>
          </cell>
          <cell r="U250">
            <v>6.6</v>
          </cell>
          <cell r="V250">
            <v>9.4</v>
          </cell>
          <cell r="W250">
            <v>2.6</v>
          </cell>
          <cell r="X250">
            <v>5</v>
          </cell>
          <cell r="Y250">
            <v>0.31936085714285706</v>
          </cell>
          <cell r="Z250">
            <v>1.0213451428571427</v>
          </cell>
          <cell r="AA250">
            <v>3.0823582857142857</v>
          </cell>
          <cell r="AB250">
            <v>2.0410408571428573</v>
          </cell>
          <cell r="AC250">
            <v>4.1291428571428573E-3</v>
          </cell>
          <cell r="AD250">
            <v>3.9170822857597898</v>
          </cell>
          <cell r="AE250">
            <v>5.1372191429417464</v>
          </cell>
          <cell r="AF250">
            <v>1.3924285708836153E-2</v>
          </cell>
          <cell r="AG250">
            <v>1</v>
          </cell>
          <cell r="AH250">
            <v>1.8699999999999997</v>
          </cell>
          <cell r="AI250">
            <v>0.53428571428571425</v>
          </cell>
          <cell r="AJ250">
            <v>3.6830000000000007</v>
          </cell>
          <cell r="AK250">
            <v>1.0522857142857145</v>
          </cell>
          <cell r="AL250">
            <v>3.726</v>
          </cell>
          <cell r="AM250">
            <v>1.0645714285714285</v>
          </cell>
          <cell r="AN250">
            <v>1.5659999999999998</v>
          </cell>
          <cell r="AO250">
            <v>0.44742857142857134</v>
          </cell>
          <cell r="AP250">
            <v>0</v>
          </cell>
          <cell r="AQ250">
            <v>0</v>
          </cell>
          <cell r="AR250">
            <v>3.0489999999999995</v>
          </cell>
          <cell r="AS250">
            <v>0.871142857142857</v>
          </cell>
          <cell r="AT250">
            <v>8.4719999999999995</v>
          </cell>
          <cell r="AU250">
            <v>2.4205714285714284</v>
          </cell>
          <cell r="AV250">
            <v>0.48399999999999999</v>
          </cell>
          <cell r="AW250">
            <v>0.13828571428571429</v>
          </cell>
        </row>
        <row r="251">
          <cell r="B251">
            <v>239000</v>
          </cell>
          <cell r="D251">
            <v>100</v>
          </cell>
          <cell r="F251">
            <v>2400</v>
          </cell>
          <cell r="G251">
            <v>1277.6071706110085</v>
          </cell>
          <cell r="H251">
            <v>1073.9536308283714</v>
          </cell>
          <cell r="I251">
            <v>1118.8786763994492</v>
          </cell>
          <cell r="J251">
            <v>1194.1822393313262</v>
          </cell>
          <cell r="K251">
            <v>587.81917037301889</v>
          </cell>
          <cell r="L251">
            <v>608.87044251218003</v>
          </cell>
          <cell r="M251">
            <v>573.829559395042</v>
          </cell>
          <cell r="N251">
            <v>787.16098374695628</v>
          </cell>
          <cell r="O251">
            <v>5</v>
          </cell>
          <cell r="P251">
            <v>1.7</v>
          </cell>
          <cell r="Q251">
            <v>3.1</v>
          </cell>
          <cell r="R251">
            <v>6.8</v>
          </cell>
          <cell r="S251">
            <v>4.4000000000000004</v>
          </cell>
          <cell r="T251">
            <v>3.8</v>
          </cell>
          <cell r="U251">
            <v>6.4</v>
          </cell>
          <cell r="V251">
            <v>8</v>
          </cell>
          <cell r="W251">
            <v>3.4</v>
          </cell>
          <cell r="X251">
            <v>5</v>
          </cell>
          <cell r="Y251">
            <v>0.1202457142857143</v>
          </cell>
          <cell r="Z251">
            <v>6.5747214285714257</v>
          </cell>
          <cell r="AA251">
            <v>4.5218754285714287</v>
          </cell>
          <cell r="AB251">
            <v>2.0420285714285717E-2</v>
          </cell>
          <cell r="AC251">
            <v>3.3454285714285717E-3</v>
          </cell>
          <cell r="AD251">
            <v>2.0212331427403858</v>
          </cell>
          <cell r="AE251">
            <v>2.3617102857221877</v>
          </cell>
          <cell r="AF251">
            <v>4.9903117144421163</v>
          </cell>
          <cell r="AG251">
            <v>1</v>
          </cell>
          <cell r="AH251">
            <v>0.77600000000000013</v>
          </cell>
          <cell r="AI251">
            <v>0.22171428571428575</v>
          </cell>
          <cell r="AJ251">
            <v>8.2250000000000014</v>
          </cell>
          <cell r="AK251">
            <v>2.3500000000000005</v>
          </cell>
          <cell r="AL251">
            <v>4.9119999999999981</v>
          </cell>
          <cell r="AM251">
            <v>1.403428571428571</v>
          </cell>
          <cell r="AN251">
            <v>0.27899999999999997</v>
          </cell>
          <cell r="AO251">
            <v>7.971428571428571E-2</v>
          </cell>
          <cell r="AP251">
            <v>4.7E-2</v>
          </cell>
          <cell r="AQ251">
            <v>1.3428571428571429E-2</v>
          </cell>
          <cell r="AR251">
            <v>1.5199999999999998</v>
          </cell>
          <cell r="AS251">
            <v>0.43428571428571422</v>
          </cell>
          <cell r="AT251">
            <v>4.4610000000000012</v>
          </cell>
          <cell r="AU251">
            <v>1.2745714285714289</v>
          </cell>
          <cell r="AV251">
            <v>1.7240000000000002</v>
          </cell>
          <cell r="AW251">
            <v>0.4925714285714286</v>
          </cell>
        </row>
        <row r="252">
          <cell r="B252">
            <v>239100</v>
          </cell>
          <cell r="D252">
            <v>100</v>
          </cell>
          <cell r="E252" t="str">
            <v>SVUP</v>
          </cell>
          <cell r="F252">
            <v>2400</v>
          </cell>
          <cell r="G252">
            <v>992.11669898009654</v>
          </cell>
          <cell r="H252">
            <v>889.00484292015869</v>
          </cell>
          <cell r="I252">
            <v>1029.2290872712379</v>
          </cell>
          <cell r="J252">
            <v>1430.7754662248362</v>
          </cell>
          <cell r="K252">
            <v>1148.9369406040728</v>
          </cell>
          <cell r="L252">
            <v>955.15248948738645</v>
          </cell>
          <cell r="M252">
            <v>830.64549775330681</v>
          </cell>
          <cell r="N252">
            <v>1081.4273917669218</v>
          </cell>
          <cell r="O252">
            <v>5</v>
          </cell>
          <cell r="P252">
            <v>1.6</v>
          </cell>
          <cell r="Q252">
            <v>3.2</v>
          </cell>
          <cell r="R252">
            <v>7.3</v>
          </cell>
          <cell r="S252">
            <v>4.5999999999999996</v>
          </cell>
          <cell r="T252">
            <v>4.3</v>
          </cell>
          <cell r="U252">
            <v>6.1</v>
          </cell>
          <cell r="V252">
            <v>8.1999999999999993</v>
          </cell>
          <cell r="W252">
            <v>4.5</v>
          </cell>
          <cell r="X252">
            <v>5</v>
          </cell>
          <cell r="Y252">
            <v>1.0224262857142854</v>
          </cell>
          <cell r="Z252">
            <v>1.0128534285714288</v>
          </cell>
          <cell r="AA252">
            <v>13.639114285714287</v>
          </cell>
          <cell r="AB252">
            <v>9.2067948571428566</v>
          </cell>
          <cell r="AC252">
            <v>3.9208571428571426E-3</v>
          </cell>
          <cell r="AD252">
            <v>4.1345713874271946E-3</v>
          </cell>
          <cell r="AE252">
            <v>8.4948571068899966E-3</v>
          </cell>
          <cell r="AF252">
            <v>1.4574857181821551E-2</v>
          </cell>
          <cell r="AG252">
            <v>1</v>
          </cell>
          <cell r="AH252">
            <v>8.2029999999999994</v>
          </cell>
          <cell r="AI252">
            <v>2.3437142857142854</v>
          </cell>
          <cell r="AJ252">
            <v>2.6999999999999997</v>
          </cell>
          <cell r="AK252">
            <v>0.77142857142857135</v>
          </cell>
          <cell r="AL252">
            <v>9.3099999999999969</v>
          </cell>
          <cell r="AM252">
            <v>2.6599999999999993</v>
          </cell>
          <cell r="AN252">
            <v>5.259999999999998</v>
          </cell>
          <cell r="AO252">
            <v>1.5028571428571422</v>
          </cell>
          <cell r="AP252">
            <v>2.1999999999999999E-2</v>
          </cell>
          <cell r="AQ252">
            <v>6.2857142857142851E-3</v>
          </cell>
          <cell r="AR252">
            <v>0.7430000000000001</v>
          </cell>
          <cell r="AS252">
            <v>0.21228571428571433</v>
          </cell>
          <cell r="AT252">
            <v>1.6280000000000003</v>
          </cell>
          <cell r="AU252">
            <v>0.46514285714285719</v>
          </cell>
          <cell r="AV252">
            <v>0.19700000000000001</v>
          </cell>
          <cell r="AW252">
            <v>5.6285714285714286E-2</v>
          </cell>
        </row>
        <row r="253">
          <cell r="B253">
            <v>239200</v>
          </cell>
          <cell r="D253">
            <v>100</v>
          </cell>
          <cell r="F253">
            <v>2400</v>
          </cell>
          <cell r="G253">
            <v>1353.9591531232527</v>
          </cell>
          <cell r="H253">
            <v>1331.0038576098827</v>
          </cell>
          <cell r="I253">
            <v>1103.8817845012861</v>
          </cell>
          <cell r="J253">
            <v>1232.0277899355417</v>
          </cell>
          <cell r="K253">
            <v>490.68336497187244</v>
          </cell>
          <cell r="L253">
            <v>545.96039871828918</v>
          </cell>
          <cell r="M253">
            <v>615.90503469325506</v>
          </cell>
          <cell r="N253">
            <v>881.68686350582311</v>
          </cell>
          <cell r="O253">
            <v>5</v>
          </cell>
          <cell r="P253">
            <v>1.7</v>
          </cell>
          <cell r="Q253">
            <v>3.2</v>
          </cell>
          <cell r="R253">
            <v>6.5</v>
          </cell>
          <cell r="S253">
            <v>4.4000000000000004</v>
          </cell>
          <cell r="T253">
            <v>3.8</v>
          </cell>
          <cell r="U253">
            <v>5.0999999999999996</v>
          </cell>
          <cell r="V253">
            <v>8.1999999999999993</v>
          </cell>
          <cell r="W253">
            <v>4.3</v>
          </cell>
          <cell r="X253">
            <v>5</v>
          </cell>
          <cell r="Y253">
            <v>6.549741142857143</v>
          </cell>
          <cell r="Z253">
            <v>5.8740991428571432</v>
          </cell>
          <cell r="AA253">
            <v>23.494361428571427</v>
          </cell>
          <cell r="AB253">
            <v>17.133100857142853</v>
          </cell>
          <cell r="AC253">
            <v>4.3231999999999993E-2</v>
          </cell>
          <cell r="AD253">
            <v>6.2954285526275588E-3</v>
          </cell>
          <cell r="AE253">
            <v>5.976857113838197E-3</v>
          </cell>
          <cell r="AF253">
            <v>0.82785028578962594</v>
          </cell>
          <cell r="AG253">
            <v>1</v>
          </cell>
          <cell r="AH253">
            <v>6.9959999999999987</v>
          </cell>
          <cell r="AI253">
            <v>1.9988571428571424</v>
          </cell>
          <cell r="AJ253">
            <v>5.7350000000000003</v>
          </cell>
          <cell r="AK253">
            <v>1.6385714285714288</v>
          </cell>
          <cell r="AL253">
            <v>9.9560000000000031</v>
          </cell>
          <cell r="AM253">
            <v>2.8445714285714292</v>
          </cell>
          <cell r="AN253">
            <v>2.6409999999999996</v>
          </cell>
          <cell r="AO253">
            <v>0.75457142857142845</v>
          </cell>
          <cell r="AP253">
            <v>0.104</v>
          </cell>
          <cell r="AQ253">
            <v>2.9714285714285714E-2</v>
          </cell>
          <cell r="AR253">
            <v>1.6099999999999999</v>
          </cell>
          <cell r="AS253">
            <v>0.45999999999999996</v>
          </cell>
          <cell r="AT253">
            <v>1.2750000000000001</v>
          </cell>
          <cell r="AU253">
            <v>0.36428571428571432</v>
          </cell>
          <cell r="AV253">
            <v>0.55900000000000005</v>
          </cell>
          <cell r="AW253">
            <v>0.15971428571428573</v>
          </cell>
        </row>
        <row r="254">
          <cell r="B254">
            <v>239300</v>
          </cell>
          <cell r="D254">
            <v>100</v>
          </cell>
          <cell r="F254">
            <v>2400</v>
          </cell>
          <cell r="G254">
            <v>867.07045346755422</v>
          </cell>
          <cell r="H254">
            <v>881.68686350582311</v>
          </cell>
          <cell r="I254">
            <v>918.34094770960019</v>
          </cell>
          <cell r="J254">
            <v>1209.305266306578</v>
          </cell>
          <cell r="K254">
            <v>545.96039871828918</v>
          </cell>
          <cell r="L254">
            <v>539.0165653755364</v>
          </cell>
          <cell r="M254">
            <v>622.94824607726559</v>
          </cell>
          <cell r="N254">
            <v>852.48039605572819</v>
          </cell>
          <cell r="O254">
            <v>5</v>
          </cell>
          <cell r="P254">
            <v>1.5</v>
          </cell>
          <cell r="Q254">
            <v>3.2</v>
          </cell>
          <cell r="R254">
            <v>6</v>
          </cell>
          <cell r="S254">
            <v>6.2</v>
          </cell>
          <cell r="T254">
            <v>3.9</v>
          </cell>
          <cell r="U254">
            <v>3.8</v>
          </cell>
          <cell r="V254">
            <v>7.9</v>
          </cell>
          <cell r="W254">
            <v>3.3</v>
          </cell>
          <cell r="X254">
            <v>5</v>
          </cell>
          <cell r="Y254">
            <v>2.4256214285714282</v>
          </cell>
          <cell r="Z254">
            <v>4.0032991428571396</v>
          </cell>
          <cell r="AA254">
            <v>26.483224571428586</v>
          </cell>
          <cell r="AB254">
            <v>16.383881714285717</v>
          </cell>
          <cell r="AC254">
            <v>3.1911428571428568E-3</v>
          </cell>
          <cell r="AD254">
            <v>1.3016285732814247E-2</v>
          </cell>
          <cell r="AE254">
            <v>1.1834857176371982E-2</v>
          </cell>
          <cell r="AF254">
            <v>1.1999428499085566E-2</v>
          </cell>
          <cell r="AG254">
            <v>1</v>
          </cell>
          <cell r="AH254">
            <v>2.8689999999999998</v>
          </cell>
          <cell r="AI254">
            <v>0.81971428571428562</v>
          </cell>
          <cell r="AJ254">
            <v>2.7169999999999996</v>
          </cell>
          <cell r="AK254">
            <v>0.77628571428571413</v>
          </cell>
          <cell r="AL254">
            <v>7.7689999999999975</v>
          </cell>
          <cell r="AM254">
            <v>2.2197142857142849</v>
          </cell>
          <cell r="AN254">
            <v>6.41</v>
          </cell>
          <cell r="AO254">
            <v>1.8314285714285714</v>
          </cell>
          <cell r="AP254">
            <v>0</v>
          </cell>
          <cell r="AQ254">
            <v>0</v>
          </cell>
          <cell r="AR254">
            <v>2.8730000000000002</v>
          </cell>
          <cell r="AS254">
            <v>0.82085714285714295</v>
          </cell>
          <cell r="AT254">
            <v>3.7759999999999994</v>
          </cell>
          <cell r="AU254">
            <v>1.0788571428571427</v>
          </cell>
          <cell r="AV254">
            <v>0.20200000000000004</v>
          </cell>
          <cell r="AW254">
            <v>5.7714285714285725E-2</v>
          </cell>
        </row>
        <row r="255">
          <cell r="B255">
            <v>239400</v>
          </cell>
          <cell r="D255">
            <v>100</v>
          </cell>
          <cell r="F255">
            <v>2400</v>
          </cell>
          <cell r="G255">
            <v>751.11894250048181</v>
          </cell>
          <cell r="H255">
            <v>765.51401510598794</v>
          </cell>
          <cell r="I255">
            <v>889.00484292015869</v>
          </cell>
          <cell r="J255">
            <v>1133.8971366963031</v>
          </cell>
          <cell r="K255">
            <v>608.87044251218003</v>
          </cell>
          <cell r="L255">
            <v>587.81917037301889</v>
          </cell>
          <cell r="M255">
            <v>594.82742988532914</v>
          </cell>
          <cell r="N255">
            <v>787.16098374695628</v>
          </cell>
          <cell r="O255">
            <v>5</v>
          </cell>
          <cell r="P255">
            <v>2</v>
          </cell>
          <cell r="Q255">
            <v>3.8</v>
          </cell>
          <cell r="R255">
            <v>6.6</v>
          </cell>
          <cell r="S255">
            <v>6.5</v>
          </cell>
          <cell r="T255">
            <v>3</v>
          </cell>
          <cell r="U255">
            <v>5.6</v>
          </cell>
          <cell r="V255">
            <v>8.4</v>
          </cell>
          <cell r="W255">
            <v>3.9</v>
          </cell>
          <cell r="X255">
            <v>5</v>
          </cell>
          <cell r="Y255">
            <v>0.80239228571428522</v>
          </cell>
          <cell r="Z255">
            <v>8.6986894285714307</v>
          </cell>
          <cell r="AA255">
            <v>2.1439714285714284E-2</v>
          </cell>
          <cell r="AB255">
            <v>4.2841359999999993</v>
          </cell>
          <cell r="AC255">
            <v>1.8059999999999997E-3</v>
          </cell>
          <cell r="AD255">
            <v>5.1285714094979418E-3</v>
          </cell>
          <cell r="AE255">
            <v>1.1913714282853264E-2</v>
          </cell>
          <cell r="AF255">
            <v>3.0040000479561939E-3</v>
          </cell>
          <cell r="AG255">
            <v>1</v>
          </cell>
          <cell r="AH255">
            <v>0.81500000000000039</v>
          </cell>
          <cell r="AI255">
            <v>0.23285714285714298</v>
          </cell>
          <cell r="AJ255">
            <v>3.8019999999999996</v>
          </cell>
          <cell r="AK255">
            <v>1.0862857142857141</v>
          </cell>
          <cell r="AL255">
            <v>3.9E-2</v>
          </cell>
          <cell r="AM255">
            <v>1.1142857142857144E-2</v>
          </cell>
          <cell r="AN255">
            <v>0.11900000000000001</v>
          </cell>
          <cell r="AO255">
            <v>3.4000000000000002E-2</v>
          </cell>
          <cell r="AP255">
            <v>0</v>
          </cell>
          <cell r="AQ255">
            <v>0</v>
          </cell>
          <cell r="AR255">
            <v>0.98800000000000032</v>
          </cell>
          <cell r="AS255">
            <v>0.28228571428571436</v>
          </cell>
          <cell r="AT255">
            <v>4.9019999999999992</v>
          </cell>
          <cell r="AU255">
            <v>1.4005714285714284</v>
          </cell>
          <cell r="AV255">
            <v>3.5999999999999997E-2</v>
          </cell>
          <cell r="AW255">
            <v>1.0285714285714285E-2</v>
          </cell>
        </row>
        <row r="256">
          <cell r="B256">
            <v>239500</v>
          </cell>
          <cell r="D256">
            <v>100</v>
          </cell>
          <cell r="F256">
            <v>2400</v>
          </cell>
          <cell r="G256">
            <v>903.66014007017816</v>
          </cell>
          <cell r="H256">
            <v>874.37538612774995</v>
          </cell>
          <cell r="I256">
            <v>758.3128189981494</v>
          </cell>
          <cell r="J256">
            <v>1014.3666261352151</v>
          </cell>
          <cell r="K256">
            <v>686.71282069290999</v>
          </cell>
          <cell r="L256">
            <v>686.71282069290999</v>
          </cell>
          <cell r="M256">
            <v>672.48580031808763</v>
          </cell>
          <cell r="N256">
            <v>772.72247666720637</v>
          </cell>
          <cell r="O256">
            <v>5</v>
          </cell>
          <cell r="P256">
            <v>2</v>
          </cell>
          <cell r="Q256">
            <v>4.8</v>
          </cell>
          <cell r="R256">
            <v>7</v>
          </cell>
          <cell r="S256">
            <v>6.6</v>
          </cell>
          <cell r="T256">
            <v>3.2</v>
          </cell>
          <cell r="U256">
            <v>5.8</v>
          </cell>
          <cell r="V256">
            <v>8.5</v>
          </cell>
          <cell r="W256">
            <v>4.4000000000000004</v>
          </cell>
          <cell r="X256">
            <v>5</v>
          </cell>
          <cell r="Y256">
            <v>0.97401485714285696</v>
          </cell>
          <cell r="Z256">
            <v>11.461309714285717</v>
          </cell>
          <cell r="AA256">
            <v>1.2118708571428569</v>
          </cell>
          <cell r="AB256">
            <v>4.1247734285714284</v>
          </cell>
          <cell r="AC256">
            <v>1.5837142857142862E-3</v>
          </cell>
          <cell r="AD256">
            <v>0.78568514285905033</v>
          </cell>
          <cell r="AE256">
            <v>6.1191428654534469E-3</v>
          </cell>
          <cell r="AF256">
            <v>4.6788571473530367E-3</v>
          </cell>
          <cell r="AG256">
            <v>1</v>
          </cell>
          <cell r="AH256">
            <v>0.26000000000000006</v>
          </cell>
          <cell r="AI256">
            <v>7.4285714285714302E-2</v>
          </cell>
          <cell r="AJ256">
            <v>5.3129999999999997</v>
          </cell>
          <cell r="AK256">
            <v>1.5179999999999998</v>
          </cell>
          <cell r="AL256">
            <v>0.29100000000000009</v>
          </cell>
          <cell r="AM256">
            <v>8.3142857142857171E-2</v>
          </cell>
          <cell r="AN256">
            <v>1.4999999999999999E-2</v>
          </cell>
          <cell r="AO256">
            <v>4.2857142857142859E-3</v>
          </cell>
          <cell r="AP256">
            <v>0</v>
          </cell>
          <cell r="AQ256">
            <v>0</v>
          </cell>
          <cell r="AR256">
            <v>0.751</v>
          </cell>
          <cell r="AS256">
            <v>0.21457142857142855</v>
          </cell>
          <cell r="AT256">
            <v>2.8129999999999997</v>
          </cell>
          <cell r="AU256">
            <v>0.8037142857142856</v>
          </cell>
          <cell r="AV256">
            <v>6.5999999999999989E-2</v>
          </cell>
          <cell r="AW256">
            <v>1.8857142857142854E-2</v>
          </cell>
        </row>
        <row r="257">
          <cell r="B257">
            <v>239600</v>
          </cell>
          <cell r="D257">
            <v>100</v>
          </cell>
          <cell r="F257">
            <v>2400</v>
          </cell>
          <cell r="G257">
            <v>881.68686350582311</v>
          </cell>
          <cell r="H257">
            <v>837.91704502403161</v>
          </cell>
          <cell r="I257">
            <v>896.32928227942875</v>
          </cell>
          <cell r="J257">
            <v>1096.3914983427599</v>
          </cell>
          <cell r="K257">
            <v>736.75336933339804</v>
          </cell>
          <cell r="L257">
            <v>686.71282069290999</v>
          </cell>
          <cell r="M257">
            <v>693.8382326525566</v>
          </cell>
          <cell r="N257">
            <v>736.75336933339804</v>
          </cell>
          <cell r="O257">
            <v>5</v>
          </cell>
          <cell r="P257">
            <v>2.1</v>
          </cell>
          <cell r="Q257">
            <v>4.4000000000000004</v>
          </cell>
          <cell r="R257">
            <v>5.7</v>
          </cell>
          <cell r="S257">
            <v>6.2</v>
          </cell>
          <cell r="T257">
            <v>3.5</v>
          </cell>
          <cell r="U257">
            <v>6.3</v>
          </cell>
          <cell r="V257">
            <v>8.4</v>
          </cell>
          <cell r="W257">
            <v>4.2</v>
          </cell>
          <cell r="X257">
            <v>5</v>
          </cell>
          <cell r="Y257">
            <v>1.5872000000000002</v>
          </cell>
          <cell r="Z257">
            <v>20.793479142857148</v>
          </cell>
          <cell r="AA257">
            <v>2.4986040000000003</v>
          </cell>
          <cell r="AB257">
            <v>0.49739742857142871</v>
          </cell>
          <cell r="AC257">
            <v>2.3142857142857139E-4</v>
          </cell>
          <cell r="AD257">
            <v>1.6582857356752675E-3</v>
          </cell>
          <cell r="AE257">
            <v>3.268857197080339E-3</v>
          </cell>
          <cell r="AF257">
            <v>1.1913714264460971E-2</v>
          </cell>
          <cell r="AG257">
            <v>1</v>
          </cell>
          <cell r="AH257">
            <v>0.86100000000000021</v>
          </cell>
          <cell r="AI257">
            <v>0.24600000000000008</v>
          </cell>
          <cell r="AJ257">
            <v>5.1580000000000021</v>
          </cell>
          <cell r="AK257">
            <v>1.4737142857142864</v>
          </cell>
          <cell r="AL257">
            <v>1.1999999999999997</v>
          </cell>
          <cell r="AM257">
            <v>0.3428571428571428</v>
          </cell>
          <cell r="AN257">
            <v>0.121</v>
          </cell>
          <cell r="AO257">
            <v>3.4571428571428572E-2</v>
          </cell>
          <cell r="AP257">
            <v>0</v>
          </cell>
          <cell r="AQ257">
            <v>0</v>
          </cell>
          <cell r="AR257">
            <v>0.13700000000000001</v>
          </cell>
          <cell r="AS257">
            <v>3.9142857142857146E-2</v>
          </cell>
          <cell r="AT257">
            <v>1.1830000000000001</v>
          </cell>
          <cell r="AU257">
            <v>0.33800000000000002</v>
          </cell>
          <cell r="AV257">
            <v>0.70200000000000007</v>
          </cell>
          <cell r="AW257">
            <v>0.20057142857142859</v>
          </cell>
        </row>
        <row r="258">
          <cell r="B258">
            <v>239700</v>
          </cell>
          <cell r="D258">
            <v>100</v>
          </cell>
          <cell r="F258">
            <v>2400</v>
          </cell>
          <cell r="G258">
            <v>715.26131176762703</v>
          </cell>
          <cell r="H258">
            <v>693.8382326525566</v>
          </cell>
          <cell r="I258">
            <v>787.16098374695628</v>
          </cell>
          <cell r="J258">
            <v>1111.3775201534081</v>
          </cell>
          <cell r="K258">
            <v>765.51401510598794</v>
          </cell>
          <cell r="L258">
            <v>765.51401510598794</v>
          </cell>
          <cell r="M258">
            <v>962.53326575902634</v>
          </cell>
          <cell r="N258">
            <v>1096.3914983427599</v>
          </cell>
          <cell r="O258">
            <v>5</v>
          </cell>
          <cell r="P258">
            <v>2.1</v>
          </cell>
          <cell r="Q258">
            <v>3.7</v>
          </cell>
          <cell r="R258">
            <v>5.4</v>
          </cell>
          <cell r="S258">
            <v>6.4</v>
          </cell>
          <cell r="T258">
            <v>3.2</v>
          </cell>
          <cell r="U258">
            <v>6</v>
          </cell>
          <cell r="V258">
            <v>8.3000000000000007</v>
          </cell>
          <cell r="W258">
            <v>4</v>
          </cell>
          <cell r="X258">
            <v>5</v>
          </cell>
          <cell r="Y258">
            <v>1.5344285714285713E-2</v>
          </cell>
          <cell r="Z258">
            <v>6.5860117142857177</v>
          </cell>
          <cell r="AA258">
            <v>1.7751762857142865</v>
          </cell>
          <cell r="AB258">
            <v>2.513687428571429</v>
          </cell>
          <cell r="AC258">
            <v>7.7771428571428588E-4</v>
          </cell>
          <cell r="AD258">
            <v>2.481714264324733E-3</v>
          </cell>
          <cell r="AE258">
            <v>1.7704637142276762</v>
          </cell>
          <cell r="AF258">
            <v>6.8342857238224558E-3</v>
          </cell>
          <cell r="AG258">
            <v>1</v>
          </cell>
          <cell r="AH258">
            <v>0.32900000000000007</v>
          </cell>
          <cell r="AI258">
            <v>9.4000000000000014E-2</v>
          </cell>
          <cell r="AJ258">
            <v>6.4020000000000001</v>
          </cell>
          <cell r="AK258">
            <v>1.8291428571428574</v>
          </cell>
          <cell r="AL258">
            <v>3.802999999999999</v>
          </cell>
          <cell r="AM258">
            <v>1.0865714285714283</v>
          </cell>
          <cell r="AN258">
            <v>0.17800000000000002</v>
          </cell>
          <cell r="AO258">
            <v>5.0857142857142865E-2</v>
          </cell>
          <cell r="AP258">
            <v>0</v>
          </cell>
          <cell r="AQ258">
            <v>0</v>
          </cell>
          <cell r="AR258">
            <v>0.55100000000000005</v>
          </cell>
          <cell r="AS258">
            <v>0.15742857142857145</v>
          </cell>
          <cell r="AT258">
            <v>3.3609999999999993</v>
          </cell>
          <cell r="AU258">
            <v>0.96028571428571408</v>
          </cell>
          <cell r="AV258">
            <v>8.1000000000000003E-2</v>
          </cell>
          <cell r="AW258">
            <v>2.3142857142857146E-2</v>
          </cell>
        </row>
        <row r="259">
          <cell r="B259">
            <v>239800</v>
          </cell>
          <cell r="D259">
            <v>100</v>
          </cell>
          <cell r="F259">
            <v>2400</v>
          </cell>
          <cell r="G259">
            <v>947.77781896301792</v>
          </cell>
          <cell r="H259">
            <v>830.64549775330681</v>
          </cell>
          <cell r="I259">
            <v>933.04694483806918</v>
          </cell>
          <cell r="J259">
            <v>1323.3614732793083</v>
          </cell>
          <cell r="K259">
            <v>580.81985202517444</v>
          </cell>
          <cell r="L259">
            <v>693.8382326525566</v>
          </cell>
          <cell r="M259">
            <v>715.26131176762703</v>
          </cell>
          <cell r="N259">
            <v>794.39092511623846</v>
          </cell>
          <cell r="O259">
            <v>5</v>
          </cell>
          <cell r="P259">
            <v>1.9</v>
          </cell>
          <cell r="Q259">
            <v>3.9</v>
          </cell>
          <cell r="R259">
            <v>5.4</v>
          </cell>
          <cell r="S259">
            <v>5.0999999999999996</v>
          </cell>
          <cell r="T259">
            <v>4.5999999999999996</v>
          </cell>
          <cell r="U259">
            <v>6.6</v>
          </cell>
          <cell r="V259">
            <v>8.9</v>
          </cell>
          <cell r="W259">
            <v>4.2</v>
          </cell>
          <cell r="X259">
            <v>5</v>
          </cell>
          <cell r="Y259">
            <v>3.0282802857142856</v>
          </cell>
          <cell r="Z259">
            <v>5.7344591428571432</v>
          </cell>
          <cell r="AA259">
            <v>1.9933808571428575</v>
          </cell>
          <cell r="AB259">
            <v>0.55538399999999999</v>
          </cell>
          <cell r="AC259">
            <v>1.4285714285714287E-4</v>
          </cell>
          <cell r="AD259">
            <v>5.7314285482679128E-4</v>
          </cell>
          <cell r="AE259">
            <v>3.967142856461661E-3</v>
          </cell>
          <cell r="AF259">
            <v>2.6045713744844712E-3</v>
          </cell>
          <cell r="AG259">
            <v>1</v>
          </cell>
          <cell r="AH259">
            <v>0.40100000000000008</v>
          </cell>
          <cell r="AI259">
            <v>0.11457142857142859</v>
          </cell>
          <cell r="AJ259">
            <v>3.1649999999999987</v>
          </cell>
          <cell r="AK259">
            <v>0.90428571428571392</v>
          </cell>
          <cell r="AL259">
            <v>2.4289999999999998</v>
          </cell>
          <cell r="AM259">
            <v>0.69399999999999995</v>
          </cell>
          <cell r="AN259">
            <v>0.10399999999999998</v>
          </cell>
          <cell r="AO259">
            <v>2.971428571428571E-2</v>
          </cell>
          <cell r="AP259">
            <v>0</v>
          </cell>
          <cell r="AQ259">
            <v>0</v>
          </cell>
          <cell r="AR259">
            <v>0.255</v>
          </cell>
          <cell r="AS259">
            <v>7.2857142857142856E-2</v>
          </cell>
          <cell r="AT259">
            <v>1.1149999999999998</v>
          </cell>
          <cell r="AU259">
            <v>0.31857142857142851</v>
          </cell>
          <cell r="AV259">
            <v>0</v>
          </cell>
          <cell r="AW259">
            <v>0</v>
          </cell>
        </row>
        <row r="260">
          <cell r="B260">
            <v>239900</v>
          </cell>
          <cell r="D260">
            <v>100</v>
          </cell>
          <cell r="F260">
            <v>2400</v>
          </cell>
          <cell r="G260">
            <v>889.00484292015869</v>
          </cell>
          <cell r="H260">
            <v>1014.3666261352151</v>
          </cell>
          <cell r="I260">
            <v>1096.3914983427599</v>
          </cell>
          <cell r="J260">
            <v>1338.6509464129631</v>
          </cell>
          <cell r="K260">
            <v>573.829559395042</v>
          </cell>
          <cell r="L260">
            <v>686.71282069290999</v>
          </cell>
          <cell r="M260">
            <v>772.72247666720637</v>
          </cell>
          <cell r="N260">
            <v>823.38076442876877</v>
          </cell>
          <cell r="O260">
            <v>5</v>
          </cell>
          <cell r="P260">
            <v>2.1</v>
          </cell>
          <cell r="Q260">
            <v>3.2</v>
          </cell>
          <cell r="R260">
            <v>6.8</v>
          </cell>
          <cell r="S260">
            <v>4.8</v>
          </cell>
          <cell r="T260">
            <v>4</v>
          </cell>
          <cell r="U260">
            <v>6.1</v>
          </cell>
          <cell r="V260">
            <v>8.9</v>
          </cell>
          <cell r="W260">
            <v>3.8</v>
          </cell>
          <cell r="X260">
            <v>5</v>
          </cell>
          <cell r="Y260">
            <v>0.99108314285714283</v>
          </cell>
          <cell r="Z260">
            <v>2.037940285714285</v>
          </cell>
          <cell r="AA260">
            <v>1.0550999999999999</v>
          </cell>
          <cell r="AB260">
            <v>1.710057142857143E-2</v>
          </cell>
          <cell r="AC260">
            <v>0</v>
          </cell>
          <cell r="AD260">
            <v>2.7594285917282102E-3</v>
          </cell>
          <cell r="AE260">
            <v>0.14546400002820151</v>
          </cell>
          <cell r="AF260">
            <v>0.28914028566632949</v>
          </cell>
          <cell r="AG260">
            <v>1</v>
          </cell>
          <cell r="AH260">
            <v>0.43700000000000006</v>
          </cell>
          <cell r="AI260">
            <v>0.12485714285714287</v>
          </cell>
          <cell r="AJ260">
            <v>1.3689999999999996</v>
          </cell>
          <cell r="AK260">
            <v>0.39114285714285701</v>
          </cell>
          <cell r="AL260">
            <v>0.4740000000000002</v>
          </cell>
          <cell r="AM260">
            <v>0.13542857142857148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1.0840000000000001</v>
          </cell>
          <cell r="AS260">
            <v>0.30971428571428572</v>
          </cell>
          <cell r="AT260">
            <v>2.0569999999999999</v>
          </cell>
          <cell r="AU260">
            <v>0.58771428571428563</v>
          </cell>
          <cell r="AV260">
            <v>9.8000000000000004E-2</v>
          </cell>
          <cell r="AW260">
            <v>2.8000000000000004E-2</v>
          </cell>
        </row>
        <row r="261">
          <cell r="B261">
            <v>240000</v>
          </cell>
          <cell r="D261">
            <v>100</v>
          </cell>
          <cell r="F261">
            <v>2400</v>
          </cell>
          <cell r="G261">
            <v>729.58178541361997</v>
          </cell>
          <cell r="H261">
            <v>736.75336933339804</v>
          </cell>
          <cell r="I261">
            <v>816.12289224383505</v>
          </cell>
          <cell r="J261">
            <v>933.04694483806918</v>
          </cell>
          <cell r="K261">
            <v>559.87639818953596</v>
          </cell>
          <cell r="L261">
            <v>736.75336933339804</v>
          </cell>
          <cell r="M261">
            <v>751.11894250048181</v>
          </cell>
          <cell r="N261">
            <v>918.34094770960019</v>
          </cell>
          <cell r="O261">
            <v>5</v>
          </cell>
          <cell r="P261">
            <v>2.2000000000000002</v>
          </cell>
          <cell r="Q261">
            <v>4.0999999999999996</v>
          </cell>
          <cell r="R261">
            <v>6.9</v>
          </cell>
          <cell r="S261">
            <v>5.8</v>
          </cell>
          <cell r="T261">
            <v>4.2</v>
          </cell>
          <cell r="U261">
            <v>6.9</v>
          </cell>
          <cell r="V261">
            <v>9.1</v>
          </cell>
          <cell r="W261">
            <v>4</v>
          </cell>
          <cell r="X261">
            <v>5</v>
          </cell>
          <cell r="Y261">
            <v>1.9301528571428572</v>
          </cell>
          <cell r="Z261">
            <v>10.788909428571424</v>
          </cell>
          <cell r="AA261">
            <v>3.6502377142857148</v>
          </cell>
          <cell r="AB261">
            <v>2.5069311428571432</v>
          </cell>
          <cell r="AC261">
            <v>2.5517142857142856E-3</v>
          </cell>
          <cell r="AD261">
            <v>2.4411428492409847E-3</v>
          </cell>
          <cell r="AE261">
            <v>7.5922856725965243E-3</v>
          </cell>
          <cell r="AF261">
            <v>3.9177142129625591E-3</v>
          </cell>
          <cell r="AG261">
            <v>1</v>
          </cell>
          <cell r="AH261">
            <v>1.4999999999999999E-2</v>
          </cell>
          <cell r="AI261">
            <v>4.2857142857142859E-3</v>
          </cell>
          <cell r="AJ261">
            <v>1.8960000000000001</v>
          </cell>
          <cell r="AK261">
            <v>0.5417142857142857</v>
          </cell>
          <cell r="AL261">
            <v>0.25700000000000006</v>
          </cell>
          <cell r="AM261">
            <v>7.342857142857144E-2</v>
          </cell>
          <cell r="AN261">
            <v>9.5000000000000029E-2</v>
          </cell>
          <cell r="AO261">
            <v>2.7142857142857149E-2</v>
          </cell>
          <cell r="AP261">
            <v>0</v>
          </cell>
          <cell r="AQ261">
            <v>0</v>
          </cell>
          <cell r="AR261">
            <v>0.53400000000000014</v>
          </cell>
          <cell r="AS261">
            <v>0.15257142857142861</v>
          </cell>
          <cell r="AT261">
            <v>2.11</v>
          </cell>
          <cell r="AU261">
            <v>0.60285714285714287</v>
          </cell>
          <cell r="AV261">
            <v>8.9999999999999993E-3</v>
          </cell>
          <cell r="AW261">
            <v>2.5714285714285713E-3</v>
          </cell>
        </row>
        <row r="262">
          <cell r="B262">
            <v>240100</v>
          </cell>
          <cell r="D262">
            <v>100</v>
          </cell>
          <cell r="F262">
            <v>2400</v>
          </cell>
          <cell r="G262">
            <v>665.38432314173735</v>
          </cell>
          <cell r="H262">
            <v>672.48580031808763</v>
          </cell>
          <cell r="I262">
            <v>845.1953597356478</v>
          </cell>
          <cell r="J262">
            <v>1021.7949613996097</v>
          </cell>
          <cell r="K262">
            <v>532.08230332965115</v>
          </cell>
          <cell r="L262">
            <v>608.87044251218003</v>
          </cell>
          <cell r="M262">
            <v>622.94824607726559</v>
          </cell>
          <cell r="N262">
            <v>830.64549775330681</v>
          </cell>
          <cell r="O262">
            <v>5</v>
          </cell>
          <cell r="P262">
            <v>1.9</v>
          </cell>
          <cell r="Q262">
            <v>3.9</v>
          </cell>
          <cell r="R262">
            <v>7.3</v>
          </cell>
          <cell r="S262">
            <v>5.3</v>
          </cell>
          <cell r="T262">
            <v>5.3</v>
          </cell>
          <cell r="U262">
            <v>8.3000000000000007</v>
          </cell>
          <cell r="V262">
            <v>11.3</v>
          </cell>
          <cell r="W262">
            <v>4.3</v>
          </cell>
          <cell r="X262">
            <v>5</v>
          </cell>
          <cell r="Y262">
            <v>1.5268902857142859</v>
          </cell>
          <cell r="Z262">
            <v>16.69406857142857</v>
          </cell>
          <cell r="AA262">
            <v>12.030556857142855</v>
          </cell>
          <cell r="AB262">
            <v>0.77103714285714287</v>
          </cell>
          <cell r="AC262">
            <v>1.5560000000000001E-3</v>
          </cell>
          <cell r="AD262">
            <v>1.2754285683631902E-2</v>
          </cell>
          <cell r="AE262">
            <v>1.5181202857507978</v>
          </cell>
          <cell r="AF262">
            <v>1.5701999936103828E-2</v>
          </cell>
          <cell r="AG262">
            <v>1</v>
          </cell>
          <cell r="AH262">
            <v>0.9880000000000001</v>
          </cell>
          <cell r="AI262">
            <v>0.28228571428571431</v>
          </cell>
          <cell r="AJ262">
            <v>2.8180000000000001</v>
          </cell>
          <cell r="AK262">
            <v>0.80514285714285727</v>
          </cell>
          <cell r="AL262">
            <v>2.11</v>
          </cell>
          <cell r="AM262">
            <v>0.60285714285714287</v>
          </cell>
          <cell r="AN262">
            <v>3.9E-2</v>
          </cell>
          <cell r="AO262">
            <v>1.1142857142857144E-2</v>
          </cell>
          <cell r="AP262">
            <v>0</v>
          </cell>
          <cell r="AQ262">
            <v>0</v>
          </cell>
          <cell r="AR262">
            <v>0.98400000000000021</v>
          </cell>
          <cell r="AS262">
            <v>0.28114285714285719</v>
          </cell>
          <cell r="AT262">
            <v>3.1319999999999992</v>
          </cell>
          <cell r="AU262">
            <v>0.89485714285714257</v>
          </cell>
          <cell r="AV262">
            <v>0.44400000000000006</v>
          </cell>
          <cell r="AW262">
            <v>0.12685714285714289</v>
          </cell>
        </row>
        <row r="263">
          <cell r="B263">
            <v>240200</v>
          </cell>
          <cell r="D263">
            <v>100</v>
          </cell>
          <cell r="F263">
            <v>2400</v>
          </cell>
          <cell r="G263">
            <v>758.3128189981494</v>
          </cell>
          <cell r="H263">
            <v>918.34094770960019</v>
          </cell>
          <cell r="I263">
            <v>903.66014007017816</v>
          </cell>
          <cell r="J263">
            <v>1111.3775201534081</v>
          </cell>
          <cell r="K263">
            <v>601.84454768327612</v>
          </cell>
          <cell r="L263">
            <v>587.81917037301889</v>
          </cell>
          <cell r="M263">
            <v>679.59532156711441</v>
          </cell>
          <cell r="N263">
            <v>940.40929148387477</v>
          </cell>
          <cell r="O263">
            <v>5</v>
          </cell>
          <cell r="P263">
            <v>1.9</v>
          </cell>
          <cell r="Q263">
            <v>3.4</v>
          </cell>
          <cell r="R263">
            <v>7.1</v>
          </cell>
          <cell r="S263">
            <v>6.4</v>
          </cell>
          <cell r="T263">
            <v>5.4</v>
          </cell>
          <cell r="U263">
            <v>7.1</v>
          </cell>
          <cell r="V263">
            <v>8.8000000000000007</v>
          </cell>
          <cell r="W263">
            <v>4.3</v>
          </cell>
          <cell r="X263">
            <v>5</v>
          </cell>
          <cell r="Y263">
            <v>4.5941954285714282</v>
          </cell>
          <cell r="Z263">
            <v>9.0271125714285727</v>
          </cell>
          <cell r="AA263">
            <v>5.7465114285714298</v>
          </cell>
          <cell r="AB263">
            <v>2.058448571428571</v>
          </cell>
          <cell r="AC263">
            <v>3.5445714285714286E-3</v>
          </cell>
          <cell r="AD263">
            <v>5.2351228569419055</v>
          </cell>
          <cell r="AE263">
            <v>5.4197974285684296</v>
          </cell>
          <cell r="AF263">
            <v>1.4027142876216338E-2</v>
          </cell>
          <cell r="AG263">
            <v>1</v>
          </cell>
          <cell r="AH263">
            <v>2.7349999999999994</v>
          </cell>
          <cell r="AI263">
            <v>0.78142857142857125</v>
          </cell>
          <cell r="AJ263">
            <v>3.8270000000000004</v>
          </cell>
          <cell r="AK263">
            <v>1.0934285714285716</v>
          </cell>
          <cell r="AL263">
            <v>1.6110000000000002</v>
          </cell>
          <cell r="AM263">
            <v>0.46028571428571435</v>
          </cell>
          <cell r="AN263">
            <v>0.11800000000000002</v>
          </cell>
          <cell r="AO263">
            <v>3.3714285714285717E-2</v>
          </cell>
          <cell r="AP263">
            <v>0</v>
          </cell>
          <cell r="AQ263">
            <v>0</v>
          </cell>
          <cell r="AR263">
            <v>2.4580000000000002</v>
          </cell>
          <cell r="AS263">
            <v>0.70228571428571429</v>
          </cell>
          <cell r="AT263">
            <v>4.7699999999999996</v>
          </cell>
          <cell r="AU263">
            <v>1.3628571428571428</v>
          </cell>
          <cell r="AV263">
            <v>0.24900000000000003</v>
          </cell>
          <cell r="AW263">
            <v>7.1142857142857147E-2</v>
          </cell>
        </row>
        <row r="264">
          <cell r="B264">
            <v>240300</v>
          </cell>
          <cell r="D264">
            <v>100</v>
          </cell>
          <cell r="F264">
            <v>2400</v>
          </cell>
          <cell r="G264">
            <v>867.07045346755422</v>
          </cell>
          <cell r="H264">
            <v>940.40929148387477</v>
          </cell>
          <cell r="I264">
            <v>933.04694483806918</v>
          </cell>
          <cell r="J264">
            <v>1021.7949613996097</v>
          </cell>
          <cell r="K264">
            <v>837.91704502403161</v>
          </cell>
          <cell r="L264">
            <v>787.16098374695628</v>
          </cell>
          <cell r="M264">
            <v>837.91704502403161</v>
          </cell>
          <cell r="N264">
            <v>955.15248948738645</v>
          </cell>
          <cell r="O264">
            <v>5</v>
          </cell>
          <cell r="P264">
            <v>2.2999999999999998</v>
          </cell>
          <cell r="Q264">
            <v>3.7</v>
          </cell>
          <cell r="R264">
            <v>6.1</v>
          </cell>
          <cell r="S264">
            <v>5.3</v>
          </cell>
          <cell r="T264">
            <v>4.9000000000000004</v>
          </cell>
          <cell r="U264">
            <v>6</v>
          </cell>
          <cell r="V264">
            <v>6.7</v>
          </cell>
          <cell r="W264">
            <v>4.3</v>
          </cell>
          <cell r="X264">
            <v>5</v>
          </cell>
          <cell r="Y264">
            <v>1.2611142857142857E-2</v>
          </cell>
          <cell r="Z264">
            <v>9.1468574285714261</v>
          </cell>
          <cell r="AA264">
            <v>5.0663428571428561E-2</v>
          </cell>
          <cell r="AB264">
            <v>9.0762857142857156E-3</v>
          </cell>
          <cell r="AC264">
            <v>4.6965714285714293E-3</v>
          </cell>
          <cell r="AD264">
            <v>1.3820274284969059</v>
          </cell>
          <cell r="AE264">
            <v>2.8751427902494161E-3</v>
          </cell>
          <cell r="AF264">
            <v>8.06371431146349E-3</v>
          </cell>
          <cell r="AG264">
            <v>1</v>
          </cell>
          <cell r="AH264">
            <v>0.126</v>
          </cell>
          <cell r="AI264">
            <v>3.6000000000000004E-2</v>
          </cell>
          <cell r="AJ264">
            <v>1.2230000000000001</v>
          </cell>
          <cell r="AK264">
            <v>0.34942857142857148</v>
          </cell>
          <cell r="AL264">
            <v>0.15300000000000002</v>
          </cell>
          <cell r="AM264">
            <v>4.3714285714285719E-2</v>
          </cell>
          <cell r="AN264">
            <v>7.0000000000000001E-3</v>
          </cell>
          <cell r="AO264">
            <v>2E-3</v>
          </cell>
          <cell r="AP264">
            <v>2.8999999999999998E-2</v>
          </cell>
          <cell r="AQ264">
            <v>8.2857142857142851E-3</v>
          </cell>
          <cell r="AR264">
            <v>0.67600000000000005</v>
          </cell>
          <cell r="AS264">
            <v>0.19314285714285714</v>
          </cell>
          <cell r="AT264">
            <v>1.0330000000000001</v>
          </cell>
          <cell r="AU264">
            <v>0.29514285714285721</v>
          </cell>
          <cell r="AV264">
            <v>1.0999999999999999E-2</v>
          </cell>
          <cell r="AW264">
            <v>3.1428571428571426E-3</v>
          </cell>
        </row>
        <row r="265">
          <cell r="B265">
            <v>240400</v>
          </cell>
          <cell r="D265">
            <v>100</v>
          </cell>
          <cell r="E265" t="str">
            <v>LVUP</v>
          </cell>
          <cell r="F265">
            <v>2400</v>
          </cell>
          <cell r="G265">
            <v>889.00484292015869</v>
          </cell>
          <cell r="H265">
            <v>787.16098374695628</v>
          </cell>
          <cell r="I265">
            <v>933.04694483806918</v>
          </cell>
          <cell r="J265">
            <v>1186.6283976915838</v>
          </cell>
          <cell r="K265">
            <v>1111.3775201534081</v>
          </cell>
          <cell r="L265">
            <v>1742.3140227050615</v>
          </cell>
          <cell r="M265">
            <v>1216.8744012361801</v>
          </cell>
          <cell r="N265">
            <v>1477.0798567131808</v>
          </cell>
          <cell r="O265">
            <v>5</v>
          </cell>
          <cell r="P265">
            <v>1.6</v>
          </cell>
          <cell r="Q265">
            <v>3.3</v>
          </cell>
          <cell r="R265">
            <v>5.2</v>
          </cell>
          <cell r="S265">
            <v>4.9000000000000004</v>
          </cell>
          <cell r="T265">
            <v>4.7</v>
          </cell>
          <cell r="U265">
            <v>6.5</v>
          </cell>
          <cell r="V265">
            <v>7.6</v>
          </cell>
          <cell r="W265">
            <v>3.5</v>
          </cell>
          <cell r="X265">
            <v>5</v>
          </cell>
          <cell r="Y265">
            <v>1.4680000000000002E-2</v>
          </cell>
          <cell r="Z265">
            <v>1.5118228571428571</v>
          </cell>
          <cell r="AA265">
            <v>1.1201445714285714</v>
          </cell>
          <cell r="AB265">
            <v>2.3772285714285718E-2</v>
          </cell>
          <cell r="AC265">
            <v>0.65668685714285691</v>
          </cell>
          <cell r="AD265">
            <v>0.45276171393939418</v>
          </cell>
          <cell r="AE265">
            <v>2.626358857192312</v>
          </cell>
          <cell r="AF265">
            <v>1.3649428883280072E-2</v>
          </cell>
          <cell r="AG265">
            <v>1</v>
          </cell>
          <cell r="AH265">
            <v>8.299999999999999E-2</v>
          </cell>
          <cell r="AI265">
            <v>2.3714285714285712E-2</v>
          </cell>
          <cell r="AJ265">
            <v>2.706</v>
          </cell>
          <cell r="AK265">
            <v>0.77314285714285713</v>
          </cell>
          <cell r="AL265">
            <v>1.8629999999999998</v>
          </cell>
          <cell r="AM265">
            <v>0.53228571428571425</v>
          </cell>
          <cell r="AN265">
            <v>8.0000000000000002E-3</v>
          </cell>
          <cell r="AO265">
            <v>2.2857142857142859E-3</v>
          </cell>
          <cell r="AP265">
            <v>0.01</v>
          </cell>
          <cell r="AQ265">
            <v>2.8571428571428571E-3</v>
          </cell>
          <cell r="AR265">
            <v>0.23500000000000004</v>
          </cell>
          <cell r="AS265">
            <v>6.7142857142857157E-2</v>
          </cell>
          <cell r="AT265">
            <v>2.7969999999999997</v>
          </cell>
          <cell r="AU265">
            <v>0.79914285714285715</v>
          </cell>
          <cell r="AV265">
            <v>0</v>
          </cell>
          <cell r="AW265">
            <v>0</v>
          </cell>
        </row>
        <row r="266">
          <cell r="B266">
            <v>240500</v>
          </cell>
          <cell r="D266">
            <v>100</v>
          </cell>
          <cell r="F266">
            <v>2400</v>
          </cell>
          <cell r="G266">
            <v>881.68686350582311</v>
          </cell>
          <cell r="H266">
            <v>700.97149352564429</v>
          </cell>
          <cell r="I266">
            <v>999.52746101122636</v>
          </cell>
          <cell r="J266">
            <v>1194.1822393313262</v>
          </cell>
          <cell r="K266">
            <v>779.93815037392415</v>
          </cell>
          <cell r="L266">
            <v>837.91704502403161</v>
          </cell>
          <cell r="M266">
            <v>779.93815037392415</v>
          </cell>
          <cell r="N266">
            <v>1051.5658816158889</v>
          </cell>
          <cell r="O266">
            <v>5</v>
          </cell>
          <cell r="P266">
            <v>1.6</v>
          </cell>
          <cell r="Q266">
            <v>3.4</v>
          </cell>
          <cell r="R266">
            <v>5</v>
          </cell>
          <cell r="S266">
            <v>4.5999999999999996</v>
          </cell>
          <cell r="T266">
            <v>4.5999999999999996</v>
          </cell>
          <cell r="U266">
            <v>6.9</v>
          </cell>
          <cell r="V266">
            <v>9.4</v>
          </cell>
          <cell r="W266">
            <v>4.9000000000000004</v>
          </cell>
          <cell r="X266">
            <v>5</v>
          </cell>
          <cell r="Y266">
            <v>4.5704611428571429</v>
          </cell>
          <cell r="Z266">
            <v>8.9663291428571448</v>
          </cell>
          <cell r="AA266">
            <v>3.8527114285714301</v>
          </cell>
          <cell r="AB266">
            <v>3.1675142857142853E-2</v>
          </cell>
          <cell r="AC266">
            <v>1.292E-3</v>
          </cell>
          <cell r="AD266">
            <v>1.2931428684507086E-3</v>
          </cell>
          <cell r="AE266">
            <v>4.1802291431529177</v>
          </cell>
          <cell r="AF266">
            <v>1.0497714202744621E-2</v>
          </cell>
          <cell r="AG266">
            <v>1</v>
          </cell>
          <cell r="AH266">
            <v>1.0010000000000001</v>
          </cell>
          <cell r="AI266">
            <v>0.28600000000000003</v>
          </cell>
          <cell r="AJ266">
            <v>6.8699999999999983</v>
          </cell>
          <cell r="AK266">
            <v>1.9628571428571422</v>
          </cell>
          <cell r="AL266">
            <v>5.2469999999999981</v>
          </cell>
          <cell r="AM266">
            <v>1.4991428571428564</v>
          </cell>
          <cell r="AN266">
            <v>2.4579999999999997</v>
          </cell>
          <cell r="AO266">
            <v>0.70228571428571418</v>
          </cell>
          <cell r="AP266">
            <v>0</v>
          </cell>
          <cell r="AQ266">
            <v>0</v>
          </cell>
          <cell r="AR266">
            <v>7.4999999999999997E-2</v>
          </cell>
          <cell r="AS266">
            <v>2.1428571428571429E-2</v>
          </cell>
          <cell r="AT266">
            <v>3.694999999999999</v>
          </cell>
          <cell r="AU266">
            <v>1.0557142857142854</v>
          </cell>
          <cell r="AV266">
            <v>5.3999999999999999E-2</v>
          </cell>
          <cell r="AW266">
            <v>1.5428571428571429E-2</v>
          </cell>
        </row>
        <row r="267">
          <cell r="B267">
            <v>240600</v>
          </cell>
          <cell r="D267">
            <v>100</v>
          </cell>
          <cell r="F267">
            <v>2400</v>
          </cell>
          <cell r="G267">
            <v>765.51401510598794</v>
          </cell>
          <cell r="H267">
            <v>622.94824607726559</v>
          </cell>
          <cell r="I267">
            <v>715.26131176762703</v>
          </cell>
          <cell r="J267">
            <v>889.00484292015869</v>
          </cell>
          <cell r="K267">
            <v>601.84454768327612</v>
          </cell>
          <cell r="L267">
            <v>693.8382326525566</v>
          </cell>
          <cell r="M267">
            <v>999.52746101122636</v>
          </cell>
          <cell r="N267">
            <v>1036.6689708612066</v>
          </cell>
          <cell r="O267">
            <v>5</v>
          </cell>
          <cell r="P267">
            <v>1.8</v>
          </cell>
          <cell r="Q267">
            <v>3.8</v>
          </cell>
          <cell r="R267">
            <v>4.8</v>
          </cell>
          <cell r="S267">
            <v>5.3</v>
          </cell>
          <cell r="T267">
            <v>4.7</v>
          </cell>
          <cell r="U267">
            <v>6.5</v>
          </cell>
          <cell r="V267">
            <v>11</v>
          </cell>
          <cell r="W267">
            <v>3.6</v>
          </cell>
          <cell r="X267">
            <v>5</v>
          </cell>
          <cell r="Y267">
            <v>0.85088285714285761</v>
          </cell>
          <cell r="Z267">
            <v>16.653451714285712</v>
          </cell>
          <cell r="AA267">
            <v>4.4177922857142846</v>
          </cell>
          <cell r="AB267">
            <v>11.417048285714285</v>
          </cell>
          <cell r="AC267">
            <v>2.7525714285714289E-3</v>
          </cell>
          <cell r="AD267">
            <v>1.3106451428222663</v>
          </cell>
          <cell r="AE267">
            <v>10.389169428465705</v>
          </cell>
          <cell r="AF267">
            <v>2.0665714154924665E-3</v>
          </cell>
          <cell r="AG267">
            <v>1</v>
          </cell>
          <cell r="AH267">
            <v>0.59300000000000008</v>
          </cell>
          <cell r="AI267">
            <v>0.16942857142857146</v>
          </cell>
          <cell r="AJ267">
            <v>6.7929999999999984</v>
          </cell>
          <cell r="AK267">
            <v>1.9408571428571424</v>
          </cell>
          <cell r="AL267">
            <v>2.8099999999999992</v>
          </cell>
          <cell r="AM267">
            <v>0.80285714285714271</v>
          </cell>
          <cell r="AN267">
            <v>1.2869999999999997</v>
          </cell>
          <cell r="AO267">
            <v>0.3677142857142856</v>
          </cell>
          <cell r="AP267">
            <v>0</v>
          </cell>
          <cell r="AQ267">
            <v>0</v>
          </cell>
          <cell r="AR267">
            <v>4.0539999999999994</v>
          </cell>
          <cell r="AS267">
            <v>1.1582857142857141</v>
          </cell>
          <cell r="AT267">
            <v>8.9109999999999996</v>
          </cell>
          <cell r="AU267">
            <v>2.5459999999999998</v>
          </cell>
          <cell r="AV267">
            <v>1.2E-2</v>
          </cell>
          <cell r="AW267">
            <v>3.4285714285714284E-3</v>
          </cell>
        </row>
        <row r="268">
          <cell r="B268">
            <v>240700</v>
          </cell>
          <cell r="D268">
            <v>100</v>
          </cell>
          <cell r="F268">
            <v>2400</v>
          </cell>
          <cell r="G268">
            <v>772.72247666720637</v>
          </cell>
          <cell r="H268">
            <v>743.93244063957434</v>
          </cell>
          <cell r="I268">
            <v>779.93815037392415</v>
          </cell>
          <cell r="J268">
            <v>1044.1145796771373</v>
          </cell>
          <cell r="K268">
            <v>637.06022123947321</v>
          </cell>
          <cell r="L268">
            <v>830.64549775330681</v>
          </cell>
          <cell r="M268">
            <v>1194.1822393313262</v>
          </cell>
          <cell r="N268">
            <v>1111.3775201534081</v>
          </cell>
          <cell r="O268">
            <v>5</v>
          </cell>
          <cell r="P268">
            <v>1.9</v>
          </cell>
          <cell r="Q268">
            <v>3</v>
          </cell>
          <cell r="R268">
            <v>6.1</v>
          </cell>
          <cell r="S268">
            <v>5.6</v>
          </cell>
          <cell r="T268">
            <v>4.2</v>
          </cell>
          <cell r="U268">
            <v>5.5</v>
          </cell>
          <cell r="V268">
            <v>10.6</v>
          </cell>
          <cell r="W268">
            <v>4</v>
          </cell>
          <cell r="X268">
            <v>5</v>
          </cell>
          <cell r="Y268">
            <v>1.8430285714285715E-2</v>
          </cell>
          <cell r="Z268">
            <v>4.1245428571428579E-2</v>
          </cell>
          <cell r="AA268">
            <v>1.4655714285714286E-2</v>
          </cell>
          <cell r="AB268">
            <v>2.7789999999999999E-2</v>
          </cell>
          <cell r="AC268">
            <v>4.0071428571428576E-3</v>
          </cell>
          <cell r="AD268">
            <v>3.1419999776567732E-3</v>
          </cell>
          <cell r="AE268">
            <v>3.506478000074114</v>
          </cell>
          <cell r="AF268">
            <v>1.0994571447372438E-2</v>
          </cell>
          <cell r="AG268">
            <v>1</v>
          </cell>
          <cell r="AH268">
            <v>0.11600000000000002</v>
          </cell>
          <cell r="AI268">
            <v>3.3142857142857148E-2</v>
          </cell>
          <cell r="AJ268">
            <v>0.69300000000000028</v>
          </cell>
          <cell r="AK268">
            <v>0.19800000000000009</v>
          </cell>
          <cell r="AL268">
            <v>0.29300000000000009</v>
          </cell>
          <cell r="AM268">
            <v>8.3714285714285741E-2</v>
          </cell>
          <cell r="AN268">
            <v>1.0999999999999999E-2</v>
          </cell>
          <cell r="AO268">
            <v>3.1428571428571426E-3</v>
          </cell>
          <cell r="AP268">
            <v>0</v>
          </cell>
          <cell r="AQ268">
            <v>0</v>
          </cell>
          <cell r="AR268">
            <v>0.94900000000000007</v>
          </cell>
          <cell r="AS268">
            <v>0.27114285714285719</v>
          </cell>
          <cell r="AT268">
            <v>3.1880000000000006</v>
          </cell>
          <cell r="AU268">
            <v>0.91085714285714314</v>
          </cell>
          <cell r="AV268">
            <v>0.15000000000000002</v>
          </cell>
          <cell r="AW268">
            <v>4.2857142857142864E-2</v>
          </cell>
        </row>
        <row r="269">
          <cell r="B269">
            <v>240800</v>
          </cell>
          <cell r="D269">
            <v>100</v>
          </cell>
          <cell r="F269">
            <v>2400</v>
          </cell>
          <cell r="G269">
            <v>808.87192909576549</v>
          </cell>
          <cell r="H269">
            <v>637.06022123947321</v>
          </cell>
          <cell r="I269">
            <v>940.40929148387477</v>
          </cell>
          <cell r="J269">
            <v>1044.1145796771373</v>
          </cell>
          <cell r="K269">
            <v>743.93244063957434</v>
          </cell>
          <cell r="L269">
            <v>686.71282069290999</v>
          </cell>
          <cell r="M269">
            <v>977.31298874530353</v>
          </cell>
          <cell r="N269">
            <v>1044.1145796771373</v>
          </cell>
          <cell r="O269">
            <v>5</v>
          </cell>
          <cell r="P269">
            <v>2</v>
          </cell>
          <cell r="Q269">
            <v>3.5</v>
          </cell>
          <cell r="R269">
            <v>6.1</v>
          </cell>
          <cell r="S269">
            <v>5.2</v>
          </cell>
          <cell r="T269">
            <v>4.5999999999999996</v>
          </cell>
          <cell r="U269">
            <v>7.5</v>
          </cell>
          <cell r="V269">
            <v>9.9</v>
          </cell>
          <cell r="W269">
            <v>4.5</v>
          </cell>
          <cell r="X269">
            <v>5</v>
          </cell>
          <cell r="Y269">
            <v>1.9682000000000002E-2</v>
          </cell>
          <cell r="Z269">
            <v>0.49263057142857153</v>
          </cell>
          <cell r="AA269">
            <v>1.4742571428571431E-2</v>
          </cell>
          <cell r="AB269">
            <v>1.0484374285714284</v>
          </cell>
          <cell r="AC269">
            <v>2.8951428571428572E-2</v>
          </cell>
          <cell r="AD269">
            <v>1.2874285779680529E-3</v>
          </cell>
          <cell r="AE269">
            <v>9.4517143351691112E-3</v>
          </cell>
          <cell r="AF269">
            <v>0.1252308570916312</v>
          </cell>
          <cell r="AG269">
            <v>1</v>
          </cell>
          <cell r="AH269">
            <v>1.8000000000000002E-2</v>
          </cell>
          <cell r="AI269">
            <v>5.1428571428571435E-3</v>
          </cell>
          <cell r="AJ269">
            <v>1.9969999999999992</v>
          </cell>
          <cell r="AK269">
            <v>0.5705714285714284</v>
          </cell>
          <cell r="AL269">
            <v>0.94500000000000017</v>
          </cell>
          <cell r="AM269">
            <v>0.27000000000000007</v>
          </cell>
          <cell r="AN269">
            <v>1.4999999999999999E-2</v>
          </cell>
          <cell r="AO269">
            <v>4.2857142857142859E-3</v>
          </cell>
          <cell r="AP269">
            <v>0</v>
          </cell>
          <cell r="AQ269">
            <v>0</v>
          </cell>
          <cell r="AR269">
            <v>0.55200000000000005</v>
          </cell>
          <cell r="AS269">
            <v>0.15771428571428572</v>
          </cell>
          <cell r="AT269">
            <v>1.601</v>
          </cell>
          <cell r="AU269">
            <v>0.45742857142857141</v>
          </cell>
          <cell r="AV269">
            <v>3.3000000000000002E-2</v>
          </cell>
          <cell r="AW269">
            <v>9.4285714285714285E-3</v>
          </cell>
        </row>
        <row r="270">
          <cell r="B270">
            <v>240900</v>
          </cell>
          <cell r="D270">
            <v>100</v>
          </cell>
          <cell r="F270">
            <v>2400</v>
          </cell>
          <cell r="G270">
            <v>903.66014007017816</v>
          </cell>
          <cell r="H270">
            <v>867.07045346755422</v>
          </cell>
          <cell r="I270">
            <v>889.00484292015869</v>
          </cell>
          <cell r="J270">
            <v>1126.3852246651932</v>
          </cell>
          <cell r="K270">
            <v>772.72247666720637</v>
          </cell>
          <cell r="L270">
            <v>910.99737534475878</v>
          </cell>
          <cell r="M270">
            <v>889.00484292015869</v>
          </cell>
          <cell r="N270">
            <v>1088.9066909086803</v>
          </cell>
          <cell r="O270">
            <v>5</v>
          </cell>
          <cell r="P270">
            <v>2.2000000000000002</v>
          </cell>
          <cell r="Q270">
            <v>4.4000000000000004</v>
          </cell>
          <cell r="R270">
            <v>8.6999999999999993</v>
          </cell>
          <cell r="S270">
            <v>5.5</v>
          </cell>
          <cell r="T270">
            <v>4.5</v>
          </cell>
          <cell r="U270">
            <v>7.8</v>
          </cell>
          <cell r="V270">
            <v>9.1999999999999993</v>
          </cell>
          <cell r="W270">
            <v>4.9000000000000004</v>
          </cell>
          <cell r="X270">
            <v>5</v>
          </cell>
          <cell r="Y270">
            <v>1.5325142857142857E-2</v>
          </cell>
          <cell r="Z270">
            <v>2.7592111428571422</v>
          </cell>
          <cell r="AA270">
            <v>2.8244857142857148E-2</v>
          </cell>
          <cell r="AB270">
            <v>2.0444754285714284</v>
          </cell>
          <cell r="AC270">
            <v>6.0189142857142858E-2</v>
          </cell>
          <cell r="AD270">
            <v>1.0999428560393197E-2</v>
          </cell>
          <cell r="AE270">
            <v>5.9988571139744365E-3</v>
          </cell>
          <cell r="AF270">
            <v>1.3900857178143088E-2</v>
          </cell>
          <cell r="AG270">
            <v>1</v>
          </cell>
          <cell r="AH270">
            <v>0</v>
          </cell>
          <cell r="AI270">
            <v>0</v>
          </cell>
          <cell r="AJ270">
            <v>0.83500000000000041</v>
          </cell>
          <cell r="AK270">
            <v>0.23857142857142871</v>
          </cell>
          <cell r="AL270">
            <v>9.6000000000000002E-2</v>
          </cell>
          <cell r="AM270">
            <v>2.7428571428571427E-2</v>
          </cell>
          <cell r="AN270">
            <v>2.7000000000000003E-2</v>
          </cell>
          <cell r="AO270">
            <v>7.7142857142857152E-3</v>
          </cell>
          <cell r="AP270">
            <v>1.0999999999999999E-2</v>
          </cell>
          <cell r="AQ270">
            <v>3.1428571428571426E-3</v>
          </cell>
          <cell r="AR270">
            <v>0.36299999999999999</v>
          </cell>
          <cell r="AS270">
            <v>0.10371428571428572</v>
          </cell>
          <cell r="AT270">
            <v>0.85300000000000031</v>
          </cell>
          <cell r="AU270">
            <v>0.24371428571428583</v>
          </cell>
          <cell r="AV270">
            <v>1.2999999999999999E-2</v>
          </cell>
          <cell r="AW270">
            <v>3.7142857142857142E-3</v>
          </cell>
        </row>
        <row r="271">
          <cell r="B271">
            <v>241000</v>
          </cell>
          <cell r="D271">
            <v>100</v>
          </cell>
          <cell r="F271">
            <v>2400</v>
          </cell>
          <cell r="G271">
            <v>823.38076442876877</v>
          </cell>
          <cell r="H271">
            <v>729.58178541361997</v>
          </cell>
          <cell r="I271">
            <v>925.69081731380709</v>
          </cell>
          <cell r="J271">
            <v>1300.4627614991207</v>
          </cell>
          <cell r="K271">
            <v>816.12289224383505</v>
          </cell>
          <cell r="L271">
            <v>903.66014007017816</v>
          </cell>
          <cell r="M271">
            <v>1044.1145796771373</v>
          </cell>
          <cell r="N271">
            <v>1006.9441147709224</v>
          </cell>
          <cell r="O271">
            <v>5</v>
          </cell>
          <cell r="P271">
            <v>1.9</v>
          </cell>
          <cell r="Q271">
            <v>4.0999999999999996</v>
          </cell>
          <cell r="R271">
            <v>7.7</v>
          </cell>
          <cell r="S271">
            <v>6.2</v>
          </cell>
          <cell r="T271">
            <v>4.7</v>
          </cell>
          <cell r="U271">
            <v>6.8</v>
          </cell>
          <cell r="V271">
            <v>9.3000000000000007</v>
          </cell>
          <cell r="W271">
            <v>4.5</v>
          </cell>
          <cell r="X271">
            <v>5</v>
          </cell>
          <cell r="Y271">
            <v>0.55166371428571426</v>
          </cell>
          <cell r="Z271">
            <v>0.90046257142857122</v>
          </cell>
          <cell r="AA271">
            <v>2.0235031428571424</v>
          </cell>
          <cell r="AB271">
            <v>1.1747428571428572E-2</v>
          </cell>
          <cell r="AC271">
            <v>7.7417142857142858E-3</v>
          </cell>
          <cell r="AD271">
            <v>2.423833714297158</v>
          </cell>
          <cell r="AE271">
            <v>2.3372571430206296E-2</v>
          </cell>
          <cell r="AF271">
            <v>1.0086382857601983</v>
          </cell>
          <cell r="AG271">
            <v>1</v>
          </cell>
          <cell r="AH271">
            <v>7.8E-2</v>
          </cell>
          <cell r="AI271">
            <v>2.2285714285714287E-2</v>
          </cell>
          <cell r="AJ271">
            <v>0.55600000000000016</v>
          </cell>
          <cell r="AK271">
            <v>0.15885714285714289</v>
          </cell>
          <cell r="AL271">
            <v>0.2</v>
          </cell>
          <cell r="AM271">
            <v>5.7142857142857148E-2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1.1059999999999999</v>
          </cell>
          <cell r="AS271">
            <v>0.31599999999999995</v>
          </cell>
          <cell r="AT271">
            <v>1.3699999999999992</v>
          </cell>
          <cell r="AU271">
            <v>0.39142857142857124</v>
          </cell>
          <cell r="AV271">
            <v>0</v>
          </cell>
          <cell r="AW271">
            <v>0</v>
          </cell>
        </row>
        <row r="272">
          <cell r="B272">
            <v>241100</v>
          </cell>
          <cell r="D272">
            <v>100</v>
          </cell>
          <cell r="F272">
            <v>2400</v>
          </cell>
          <cell r="G272">
            <v>837.91704502403161</v>
          </cell>
          <cell r="H272">
            <v>852.48039605572819</v>
          </cell>
          <cell r="I272">
            <v>969.92011096046667</v>
          </cell>
          <cell r="J272">
            <v>1171.5361861453032</v>
          </cell>
          <cell r="K272">
            <v>722.41774664867455</v>
          </cell>
          <cell r="L272">
            <v>758.3128189981494</v>
          </cell>
          <cell r="M272">
            <v>874.37538612774995</v>
          </cell>
          <cell r="N272">
            <v>1179.0797046690443</v>
          </cell>
          <cell r="O272">
            <v>5</v>
          </cell>
          <cell r="P272">
            <v>2.4</v>
          </cell>
          <cell r="Q272">
            <v>3.2</v>
          </cell>
          <cell r="R272">
            <v>7.7</v>
          </cell>
          <cell r="S272">
            <v>5.8</v>
          </cell>
          <cell r="T272">
            <v>5</v>
          </cell>
          <cell r="U272">
            <v>7.1</v>
          </cell>
          <cell r="V272">
            <v>10.9</v>
          </cell>
          <cell r="W272">
            <v>5.7</v>
          </cell>
          <cell r="X272">
            <v>5</v>
          </cell>
          <cell r="Y272">
            <v>2.0142571428571419E-2</v>
          </cell>
          <cell r="Z272">
            <v>5.9163514285714269</v>
          </cell>
          <cell r="AA272">
            <v>3.7919999999999995E-2</v>
          </cell>
          <cell r="AB272">
            <v>2.7808571428571426E-2</v>
          </cell>
          <cell r="AC272">
            <v>3.3399999999999999E-4</v>
          </cell>
          <cell r="AD272">
            <v>4.8331248571000778</v>
          </cell>
          <cell r="AE272">
            <v>9.6494285740171184E-3</v>
          </cell>
          <cell r="AF272">
            <v>0.28920914288997651</v>
          </cell>
          <cell r="AG272">
            <v>1</v>
          </cell>
          <cell r="AH272">
            <v>0.10099999999999999</v>
          </cell>
          <cell r="AI272">
            <v>2.8857142857142856E-2</v>
          </cell>
          <cell r="AJ272">
            <v>1.7219999999999998</v>
          </cell>
          <cell r="AK272">
            <v>0.49199999999999988</v>
          </cell>
          <cell r="AL272">
            <v>0.47700000000000015</v>
          </cell>
          <cell r="AM272">
            <v>0.13628571428571434</v>
          </cell>
          <cell r="AN272">
            <v>7.0000000000000001E-3</v>
          </cell>
          <cell r="AO272">
            <v>2E-3</v>
          </cell>
          <cell r="AP272">
            <v>1.4999999999999999E-2</v>
          </cell>
          <cell r="AQ272">
            <v>4.2857142857142859E-3</v>
          </cell>
          <cell r="AR272">
            <v>2.1379999999999999</v>
          </cell>
          <cell r="AS272">
            <v>0.61085714285714288</v>
          </cell>
          <cell r="AT272">
            <v>1.0650000000000002</v>
          </cell>
          <cell r="AU272">
            <v>0.30428571428571433</v>
          </cell>
          <cell r="AV272">
            <v>0</v>
          </cell>
          <cell r="AW272">
            <v>0</v>
          </cell>
        </row>
        <row r="273">
          <cell r="B273">
            <v>241200</v>
          </cell>
          <cell r="D273">
            <v>100</v>
          </cell>
          <cell r="F273">
            <v>2400</v>
          </cell>
          <cell r="G273">
            <v>622.94824607726559</v>
          </cell>
          <cell r="H273">
            <v>573.829559395042</v>
          </cell>
          <cell r="I273">
            <v>801.62792360187291</v>
          </cell>
          <cell r="J273">
            <v>1148.9369406040728</v>
          </cell>
          <cell r="K273">
            <v>1315.7238147547057</v>
          </cell>
          <cell r="L273">
            <v>1392.3105434968738</v>
          </cell>
          <cell r="M273">
            <v>1932.2251115116767</v>
          </cell>
          <cell r="N273">
            <v>2415.5453931569305</v>
          </cell>
          <cell r="O273">
            <v>5</v>
          </cell>
          <cell r="P273">
            <v>2.5</v>
          </cell>
          <cell r="Q273">
            <v>4.0999999999999996</v>
          </cell>
          <cell r="R273">
            <v>9.4</v>
          </cell>
          <cell r="S273">
            <v>6.3</v>
          </cell>
          <cell r="T273">
            <v>5.5</v>
          </cell>
          <cell r="U273">
            <v>5.8</v>
          </cell>
          <cell r="V273">
            <v>8.6999999999999993</v>
          </cell>
          <cell r="W273">
            <v>5.0999999999999996</v>
          </cell>
          <cell r="X273">
            <v>5</v>
          </cell>
          <cell r="Y273">
            <v>0.93921114285714302</v>
          </cell>
          <cell r="Z273">
            <v>4.8090931428571428</v>
          </cell>
          <cell r="AA273">
            <v>4.1197285714285696</v>
          </cell>
          <cell r="AB273">
            <v>1.5698422857142857</v>
          </cell>
          <cell r="AC273">
            <v>1.7828571428571427E-4</v>
          </cell>
          <cell r="AD273">
            <v>4.0057143075125558E-4</v>
          </cell>
          <cell r="AE273">
            <v>1.3571428571428572E-4</v>
          </cell>
          <cell r="AF273">
            <v>1.1435674285909108</v>
          </cell>
          <cell r="AG273">
            <v>1</v>
          </cell>
          <cell r="AH273">
            <v>0.25900000000000006</v>
          </cell>
          <cell r="AI273">
            <v>7.4000000000000024E-2</v>
          </cell>
          <cell r="AJ273">
            <v>2.4269999999999992</v>
          </cell>
          <cell r="AK273">
            <v>0.69342857142857128</v>
          </cell>
          <cell r="AL273">
            <v>0.29100000000000004</v>
          </cell>
          <cell r="AM273">
            <v>8.3142857142857157E-2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9.8999999999999991E-2</v>
          </cell>
          <cell r="AU273">
            <v>2.8285714285714286E-2</v>
          </cell>
          <cell r="AV273">
            <v>0.42900000000000005</v>
          </cell>
          <cell r="AW273">
            <v>0.1225714285714286</v>
          </cell>
        </row>
        <row r="274">
          <cell r="B274">
            <v>241300</v>
          </cell>
          <cell r="D274">
            <v>100</v>
          </cell>
          <cell r="E274" t="str">
            <v/>
          </cell>
          <cell r="F274">
            <v>2400</v>
          </cell>
          <cell r="G274">
            <v>1133.8971366963031</v>
          </cell>
          <cell r="H274">
            <v>794.39092511623846</v>
          </cell>
          <cell r="I274">
            <v>859.77210880991504</v>
          </cell>
          <cell r="J274">
            <v>1224.4485839625554</v>
          </cell>
          <cell r="K274">
            <v>608.87044251218003</v>
          </cell>
          <cell r="L274">
            <v>823.38076442876877</v>
          </cell>
          <cell r="M274">
            <v>1044.1145796771373</v>
          </cell>
          <cell r="N274">
            <v>1088.9066909086803</v>
          </cell>
          <cell r="O274">
            <v>5</v>
          </cell>
          <cell r="P274">
            <v>1.9</v>
          </cell>
          <cell r="Q274">
            <v>3.2</v>
          </cell>
          <cell r="R274">
            <v>6.7</v>
          </cell>
          <cell r="S274">
            <v>5.0999999999999996</v>
          </cell>
          <cell r="T274">
            <v>4.5</v>
          </cell>
          <cell r="U274">
            <v>5.0999999999999996</v>
          </cell>
          <cell r="V274">
            <v>8.9</v>
          </cell>
          <cell r="W274">
            <v>6.1</v>
          </cell>
          <cell r="X274">
            <v>5</v>
          </cell>
          <cell r="Y274">
            <v>1.0125142857142855E-2</v>
          </cell>
          <cell r="Z274">
            <v>5.7443980000000003</v>
          </cell>
          <cell r="AA274">
            <v>2.996628571428572E-2</v>
          </cell>
          <cell r="AB274">
            <v>5.2684594285714335</v>
          </cell>
          <cell r="AC274">
            <v>2.723428571428572E-3</v>
          </cell>
          <cell r="AD274">
            <v>5.0042857108797351E-3</v>
          </cell>
          <cell r="AE274">
            <v>0.778883428642409</v>
          </cell>
          <cell r="AF274">
            <v>2.7339999839237762E-3</v>
          </cell>
          <cell r="AG274">
            <v>1</v>
          </cell>
          <cell r="AH274">
            <v>8.9999999999999993E-3</v>
          </cell>
          <cell r="AI274">
            <v>2.5714285714285713E-3</v>
          </cell>
          <cell r="AJ274">
            <v>2.2560000000000002</v>
          </cell>
          <cell r="AK274">
            <v>0.64457142857142868</v>
          </cell>
          <cell r="AL274">
            <v>0.85599999999999998</v>
          </cell>
          <cell r="AM274">
            <v>0.24457142857142858</v>
          </cell>
          <cell r="AN274">
            <v>0.13800000000000001</v>
          </cell>
          <cell r="AO274">
            <v>3.9428571428571431E-2</v>
          </cell>
          <cell r="AP274">
            <v>0</v>
          </cell>
          <cell r="AQ274">
            <v>0</v>
          </cell>
          <cell r="AR274">
            <v>1.038</v>
          </cell>
          <cell r="AS274">
            <v>0.2965714285714286</v>
          </cell>
          <cell r="AT274">
            <v>1.4690000000000001</v>
          </cell>
          <cell r="AU274">
            <v>0.41971428571428576</v>
          </cell>
          <cell r="AV274">
            <v>1.0999999999999999E-2</v>
          </cell>
          <cell r="AW274">
            <v>3.1428571428571426E-3</v>
          </cell>
        </row>
        <row r="275">
          <cell r="B275">
            <v>241400</v>
          </cell>
          <cell r="D275">
            <v>100</v>
          </cell>
          <cell r="F275">
            <v>2400</v>
          </cell>
          <cell r="G275">
            <v>608.87044251218003</v>
          </cell>
          <cell r="H275">
            <v>490.68336497187244</v>
          </cell>
          <cell r="I275">
            <v>651.20577174648281</v>
          </cell>
          <cell r="J275">
            <v>933.04694483806918</v>
          </cell>
          <cell r="K275">
            <v>722.41774664867455</v>
          </cell>
          <cell r="L275">
            <v>765.51401510598794</v>
          </cell>
          <cell r="M275">
            <v>969.92011096046667</v>
          </cell>
          <cell r="N275">
            <v>955.15248948738645</v>
          </cell>
          <cell r="O275">
            <v>5</v>
          </cell>
          <cell r="P275">
            <v>2.2000000000000002</v>
          </cell>
          <cell r="Q275">
            <v>3.3</v>
          </cell>
          <cell r="R275">
            <v>5.9</v>
          </cell>
          <cell r="S275">
            <v>5.6</v>
          </cell>
          <cell r="T275">
            <v>4.5999999999999996</v>
          </cell>
          <cell r="U275">
            <v>5.2</v>
          </cell>
          <cell r="V275">
            <v>8.1999999999999993</v>
          </cell>
          <cell r="W275">
            <v>4.2</v>
          </cell>
          <cell r="X275">
            <v>5</v>
          </cell>
          <cell r="Y275">
            <v>1.1302571428571431E-2</v>
          </cell>
          <cell r="Z275">
            <v>1.9707142857142857E-2</v>
          </cell>
          <cell r="AA275">
            <v>0.70870285714285719</v>
          </cell>
          <cell r="AB275">
            <v>1.9887674285714287</v>
          </cell>
          <cell r="AC275">
            <v>3.3005714285714283E-3</v>
          </cell>
          <cell r="AD275">
            <v>3.2401877141959328</v>
          </cell>
          <cell r="AE275">
            <v>2.8519999974114551E-3</v>
          </cell>
          <cell r="AF275">
            <v>2.1997142955235073E-3</v>
          </cell>
          <cell r="AG275">
            <v>1</v>
          </cell>
          <cell r="AH275">
            <v>0.33400000000000013</v>
          </cell>
          <cell r="AI275">
            <v>9.5428571428571474E-2</v>
          </cell>
          <cell r="AJ275">
            <v>0.99000000000000021</v>
          </cell>
          <cell r="AK275">
            <v>0.28285714285714292</v>
          </cell>
          <cell r="AL275">
            <v>0.51100000000000012</v>
          </cell>
          <cell r="AM275">
            <v>0.14600000000000005</v>
          </cell>
          <cell r="AN275">
            <v>6.8000000000000005E-2</v>
          </cell>
          <cell r="AO275">
            <v>1.942857142857143E-2</v>
          </cell>
          <cell r="AP275">
            <v>0</v>
          </cell>
          <cell r="AQ275">
            <v>0</v>
          </cell>
          <cell r="AR275">
            <v>0.63600000000000001</v>
          </cell>
          <cell r="AS275">
            <v>0.18171428571428572</v>
          </cell>
          <cell r="AT275">
            <v>0.21100000000000002</v>
          </cell>
          <cell r="AU275">
            <v>6.0285714285714297E-2</v>
          </cell>
          <cell r="AV275">
            <v>8.0000000000000002E-3</v>
          </cell>
          <cell r="AW275">
            <v>2.2857142857142859E-3</v>
          </cell>
        </row>
        <row r="276">
          <cell r="B276">
            <v>241500</v>
          </cell>
          <cell r="D276">
            <v>100</v>
          </cell>
          <cell r="F276">
            <v>2400</v>
          </cell>
          <cell r="G276">
            <v>852.48039605572819</v>
          </cell>
          <cell r="H276">
            <v>743.93244063957434</v>
          </cell>
          <cell r="I276">
            <v>772.72247666720637</v>
          </cell>
          <cell r="J276">
            <v>962.53326575902634</v>
          </cell>
          <cell r="K276">
            <v>751.11894250048181</v>
          </cell>
          <cell r="L276">
            <v>947.77781896301792</v>
          </cell>
          <cell r="M276">
            <v>874.37538612774995</v>
          </cell>
          <cell r="N276">
            <v>1118.8786763994492</v>
          </cell>
          <cell r="O276">
            <v>5</v>
          </cell>
          <cell r="P276">
            <v>1.8</v>
          </cell>
          <cell r="Q276">
            <v>3.9</v>
          </cell>
          <cell r="R276">
            <v>7</v>
          </cell>
          <cell r="S276">
            <v>4.2</v>
          </cell>
          <cell r="T276">
            <v>4.4000000000000004</v>
          </cell>
          <cell r="U276">
            <v>7.1</v>
          </cell>
          <cell r="V276">
            <v>9.8000000000000007</v>
          </cell>
          <cell r="W276">
            <v>5.2</v>
          </cell>
          <cell r="X276">
            <v>5</v>
          </cell>
          <cell r="Y276">
            <v>0.72298400000000007</v>
          </cell>
          <cell r="Z276">
            <v>12.702446571428572</v>
          </cell>
          <cell r="AA276">
            <v>7.8244671428571442</v>
          </cell>
          <cell r="AB276">
            <v>0.71365599999999996</v>
          </cell>
          <cell r="AC276">
            <v>3.7502857142857147E-3</v>
          </cell>
          <cell r="AD276">
            <v>5.2883948570476234</v>
          </cell>
          <cell r="AE276">
            <v>10.569562857315198</v>
          </cell>
          <cell r="AF276">
            <v>2.7517808572094777</v>
          </cell>
          <cell r="AG276">
            <v>1</v>
          </cell>
          <cell r="AH276">
            <v>0.41600000000000004</v>
          </cell>
          <cell r="AI276">
            <v>0.11885714285714286</v>
          </cell>
          <cell r="AJ276">
            <v>4.0349999999999993</v>
          </cell>
          <cell r="AK276">
            <v>1.1528571428571426</v>
          </cell>
          <cell r="AL276">
            <v>1.5359999999999994</v>
          </cell>
          <cell r="AM276">
            <v>0.43885714285714267</v>
          </cell>
          <cell r="AN276">
            <v>0</v>
          </cell>
          <cell r="AO276">
            <v>0</v>
          </cell>
          <cell r="AP276">
            <v>0.97800000000000009</v>
          </cell>
          <cell r="AQ276">
            <v>0.27942857142857147</v>
          </cell>
          <cell r="AR276">
            <v>4.4650000000000007</v>
          </cell>
          <cell r="AS276">
            <v>1.275714285714286</v>
          </cell>
          <cell r="AT276">
            <v>6.3299999999999992</v>
          </cell>
          <cell r="AU276">
            <v>1.8085714285714285</v>
          </cell>
          <cell r="AV276">
            <v>2.4409999999999994</v>
          </cell>
          <cell r="AW276">
            <v>0.69742857142857129</v>
          </cell>
        </row>
        <row r="277">
          <cell r="B277">
            <v>241600</v>
          </cell>
          <cell r="D277">
            <v>100</v>
          </cell>
          <cell r="F277">
            <v>2400</v>
          </cell>
          <cell r="G277">
            <v>765.51401510598794</v>
          </cell>
          <cell r="H277">
            <v>751.11894250048181</v>
          </cell>
          <cell r="I277">
            <v>977.31298874530353</v>
          </cell>
          <cell r="J277">
            <v>1156.4647775229939</v>
          </cell>
          <cell r="K277">
            <v>947.77781896301792</v>
          </cell>
          <cell r="L277">
            <v>910.99737534475878</v>
          </cell>
          <cell r="M277">
            <v>910.99737534475878</v>
          </cell>
          <cell r="N277">
            <v>992.11669898009654</v>
          </cell>
          <cell r="O277">
            <v>5</v>
          </cell>
          <cell r="P277">
            <v>1.5</v>
          </cell>
          <cell r="Q277">
            <v>3.9</v>
          </cell>
          <cell r="R277">
            <v>7.2</v>
          </cell>
          <cell r="S277">
            <v>5</v>
          </cell>
          <cell r="T277">
            <v>4.3</v>
          </cell>
          <cell r="U277">
            <v>8.3000000000000007</v>
          </cell>
          <cell r="V277">
            <v>11.4</v>
          </cell>
          <cell r="W277">
            <v>5.0999999999999996</v>
          </cell>
          <cell r="X277">
            <v>5</v>
          </cell>
          <cell r="Y277">
            <v>1.2627142857142858E-2</v>
          </cell>
          <cell r="Z277">
            <v>0.40674742857142859</v>
          </cell>
          <cell r="AA277">
            <v>9.6291428571428587E-3</v>
          </cell>
          <cell r="AB277">
            <v>2.3753142857142855E-2</v>
          </cell>
          <cell r="AC277">
            <v>7.9314285714285719E-3</v>
          </cell>
          <cell r="AD277">
            <v>3.8568597141722281</v>
          </cell>
          <cell r="AE277">
            <v>16.005574285563064</v>
          </cell>
          <cell r="AF277">
            <v>1.9745688571991236</v>
          </cell>
          <cell r="AG277">
            <v>1</v>
          </cell>
          <cell r="AH277">
            <v>2.4E-2</v>
          </cell>
          <cell r="AI277">
            <v>6.8571428571428568E-3</v>
          </cell>
          <cell r="AJ277">
            <v>1.6789999999999998</v>
          </cell>
          <cell r="AK277">
            <v>0.47971428571428565</v>
          </cell>
          <cell r="AL277">
            <v>0.121</v>
          </cell>
          <cell r="AM277">
            <v>3.4571428571428572E-2</v>
          </cell>
          <cell r="AN277">
            <v>5.5999999999999994E-2</v>
          </cell>
          <cell r="AO277">
            <v>1.6E-2</v>
          </cell>
          <cell r="AP277">
            <v>0.65900000000000003</v>
          </cell>
          <cell r="AQ277">
            <v>0.18828571428571431</v>
          </cell>
          <cell r="AR277">
            <v>4.8449999999999998</v>
          </cell>
          <cell r="AS277">
            <v>1.3842857142857143</v>
          </cell>
          <cell r="AT277">
            <v>9.0340000000000007</v>
          </cell>
          <cell r="AU277">
            <v>2.5811428571428574</v>
          </cell>
          <cell r="AV277">
            <v>0.92300000000000026</v>
          </cell>
          <cell r="AW277">
            <v>0.26371428571428579</v>
          </cell>
        </row>
        <row r="278">
          <cell r="B278">
            <v>241700</v>
          </cell>
          <cell r="D278">
            <v>100</v>
          </cell>
          <cell r="F278">
            <v>2400</v>
          </cell>
          <cell r="G278">
            <v>845.1953597356478</v>
          </cell>
          <cell r="H278">
            <v>765.51401510598794</v>
          </cell>
          <cell r="I278">
            <v>1051.5658816158889</v>
          </cell>
          <cell r="J278">
            <v>1232.0277899355417</v>
          </cell>
          <cell r="K278">
            <v>977.31298874530353</v>
          </cell>
          <cell r="L278">
            <v>947.77781896301792</v>
          </cell>
          <cell r="M278">
            <v>1006.9441147709224</v>
          </cell>
          <cell r="N278">
            <v>1262.394364085967</v>
          </cell>
          <cell r="O278">
            <v>5</v>
          </cell>
          <cell r="P278">
            <v>1.8</v>
          </cell>
          <cell r="Q278">
            <v>3.4</v>
          </cell>
          <cell r="R278">
            <v>8.1</v>
          </cell>
          <cell r="S278">
            <v>6.6</v>
          </cell>
          <cell r="T278">
            <v>4.3</v>
          </cell>
          <cell r="U278">
            <v>6.5</v>
          </cell>
          <cell r="V278">
            <v>10.199999999999999</v>
          </cell>
          <cell r="W278">
            <v>5</v>
          </cell>
          <cell r="X278">
            <v>5</v>
          </cell>
          <cell r="Y278">
            <v>2.4721428571428571E-2</v>
          </cell>
          <cell r="Z278">
            <v>2.1330857142857141E-2</v>
          </cell>
          <cell r="AA278">
            <v>1.2033142857142857E-2</v>
          </cell>
          <cell r="AB278">
            <v>26.463321714285708</v>
          </cell>
          <cell r="AC278">
            <v>3.3362000000000003E-2</v>
          </cell>
          <cell r="AD278">
            <v>0.89608285706724422</v>
          </cell>
          <cell r="AE278">
            <v>1.1997391427823478</v>
          </cell>
          <cell r="AF278">
            <v>1.1819814284808292</v>
          </cell>
          <cell r="AG278">
            <v>1</v>
          </cell>
          <cell r="AH278">
            <v>4.0000000000000001E-3</v>
          </cell>
          <cell r="AI278">
            <v>1.1428571428571429E-3</v>
          </cell>
          <cell r="AJ278">
            <v>0.187</v>
          </cell>
          <cell r="AK278">
            <v>5.3428571428571422E-2</v>
          </cell>
          <cell r="AL278">
            <v>0.24700000000000005</v>
          </cell>
          <cell r="AM278">
            <v>7.057142857142859E-2</v>
          </cell>
          <cell r="AN278">
            <v>3.15</v>
          </cell>
          <cell r="AO278">
            <v>0.89999999999999991</v>
          </cell>
          <cell r="AP278">
            <v>2.6309999999999985</v>
          </cell>
          <cell r="AQ278">
            <v>0.75171428571428522</v>
          </cell>
          <cell r="AR278">
            <v>1.129</v>
          </cell>
          <cell r="AS278">
            <v>0.32257142857142856</v>
          </cell>
          <cell r="AT278">
            <v>3.8610000000000002</v>
          </cell>
          <cell r="AU278">
            <v>1.1031428571428572</v>
          </cell>
          <cell r="AV278">
            <v>0.79800000000000015</v>
          </cell>
          <cell r="AW278">
            <v>0.22800000000000004</v>
          </cell>
        </row>
        <row r="279">
          <cell r="B279">
            <v>241800</v>
          </cell>
          <cell r="D279">
            <v>100</v>
          </cell>
          <cell r="E279" t="str">
            <v>Culvert</v>
          </cell>
          <cell r="F279">
            <v>2400</v>
          </cell>
          <cell r="G279">
            <v>772.72247666720637</v>
          </cell>
          <cell r="H279">
            <v>801.62792360187291</v>
          </cell>
          <cell r="I279">
            <v>947.77781896301792</v>
          </cell>
          <cell r="J279">
            <v>1111.3775201534081</v>
          </cell>
          <cell r="K279">
            <v>874.37538612774995</v>
          </cell>
          <cell r="L279">
            <v>889.00484292015869</v>
          </cell>
          <cell r="M279">
            <v>1126.3852246651932</v>
          </cell>
          <cell r="N279">
            <v>1300.4627614991207</v>
          </cell>
          <cell r="O279">
            <v>5</v>
          </cell>
          <cell r="P279">
            <v>1.8</v>
          </cell>
          <cell r="Q279">
            <v>3.5</v>
          </cell>
          <cell r="R279">
            <v>8.5</v>
          </cell>
          <cell r="S279">
            <v>5.7</v>
          </cell>
          <cell r="T279">
            <v>4.3</v>
          </cell>
          <cell r="U279">
            <v>5.7</v>
          </cell>
          <cell r="V279">
            <v>8.6999999999999993</v>
          </cell>
          <cell r="W279">
            <v>4.7</v>
          </cell>
          <cell r="X279">
            <v>5</v>
          </cell>
          <cell r="Y279">
            <v>2.3300051428571424</v>
          </cell>
          <cell r="Z279">
            <v>5.239590285714284</v>
          </cell>
          <cell r="AA279">
            <v>1.9693959999999999</v>
          </cell>
          <cell r="AB279">
            <v>8.744001428571428</v>
          </cell>
          <cell r="AC279">
            <v>0.35259628571428575</v>
          </cell>
          <cell r="AD279">
            <v>4.8767345713853842</v>
          </cell>
          <cell r="AE279">
            <v>21.402797142735896</v>
          </cell>
          <cell r="AF279">
            <v>4.0245834285913178</v>
          </cell>
          <cell r="AG279">
            <v>1</v>
          </cell>
          <cell r="AH279">
            <v>3.0030000000000006</v>
          </cell>
          <cell r="AI279">
            <v>0.8580000000000001</v>
          </cell>
          <cell r="AJ279">
            <v>1.9309999999999994</v>
          </cell>
          <cell r="AK279">
            <v>0.55171428571428549</v>
          </cell>
          <cell r="AL279">
            <v>2.298</v>
          </cell>
          <cell r="AM279">
            <v>0.65657142857142858</v>
          </cell>
          <cell r="AN279">
            <v>5.4109999999999987</v>
          </cell>
          <cell r="AO279">
            <v>1.5459999999999996</v>
          </cell>
          <cell r="AP279">
            <v>0.443</v>
          </cell>
          <cell r="AQ279">
            <v>0.12657142857142858</v>
          </cell>
          <cell r="AR279">
            <v>4.019000000000001</v>
          </cell>
          <cell r="AS279">
            <v>1.1482857142857146</v>
          </cell>
          <cell r="AT279">
            <v>10.634000000000004</v>
          </cell>
          <cell r="AU279">
            <v>3.0382857142857151</v>
          </cell>
          <cell r="AV279">
            <v>0.51800000000000002</v>
          </cell>
          <cell r="AW279">
            <v>0.14799999999999999</v>
          </cell>
        </row>
        <row r="280">
          <cell r="B280">
            <v>241900</v>
          </cell>
          <cell r="D280">
            <v>100</v>
          </cell>
          <cell r="F280">
            <v>2400</v>
          </cell>
          <cell r="G280">
            <v>651.20577174648281</v>
          </cell>
          <cell r="H280">
            <v>497.55806547569506</v>
          </cell>
          <cell r="I280">
            <v>845.1953597356478</v>
          </cell>
          <cell r="J280">
            <v>715.26131176762703</v>
          </cell>
          <cell r="K280">
            <v>758.3128189981494</v>
          </cell>
          <cell r="L280">
            <v>1036.6689708612066</v>
          </cell>
          <cell r="M280">
            <v>787.16098374695628</v>
          </cell>
          <cell r="N280">
            <v>1118.8786763994492</v>
          </cell>
          <cell r="O280">
            <v>5</v>
          </cell>
          <cell r="P280">
            <v>1.7</v>
          </cell>
          <cell r="Q280">
            <v>3.1</v>
          </cell>
          <cell r="R280">
            <v>7.7</v>
          </cell>
          <cell r="S280">
            <v>5</v>
          </cell>
          <cell r="T280">
            <v>4.5</v>
          </cell>
          <cell r="U280">
            <v>6.8</v>
          </cell>
          <cell r="V280">
            <v>8.8000000000000007</v>
          </cell>
          <cell r="W280">
            <v>5.4</v>
          </cell>
          <cell r="X280">
            <v>5</v>
          </cell>
          <cell r="Y280">
            <v>3.828571428571429E-4</v>
          </cell>
          <cell r="Z280">
            <v>5.8065714285714266E-3</v>
          </cell>
          <cell r="AA280">
            <v>1.4660000000000001E-3</v>
          </cell>
          <cell r="AB280">
            <v>1.0142911428571428</v>
          </cell>
          <cell r="AC280">
            <v>0.307004</v>
          </cell>
          <cell r="AD280">
            <v>3.416144285744259</v>
          </cell>
          <cell r="AE280">
            <v>8.0710031428098663</v>
          </cell>
          <cell r="AF280">
            <v>11.364877714299473</v>
          </cell>
          <cell r="AG280">
            <v>1</v>
          </cell>
          <cell r="AH280">
            <v>1.0999999999999999E-2</v>
          </cell>
          <cell r="AI280">
            <v>3.1428571428571426E-3</v>
          </cell>
          <cell r="AJ280">
            <v>8.3999999999999991E-2</v>
          </cell>
          <cell r="AK280">
            <v>2.3999999999999997E-2</v>
          </cell>
          <cell r="AL280">
            <v>3.6999999999999998E-2</v>
          </cell>
          <cell r="AM280">
            <v>1.0571428571428572E-2</v>
          </cell>
          <cell r="AN280">
            <v>0.01</v>
          </cell>
          <cell r="AO280">
            <v>2.8571428571428571E-3</v>
          </cell>
          <cell r="AP280">
            <v>0.19500000000000001</v>
          </cell>
          <cell r="AQ280">
            <v>5.5714285714285716E-2</v>
          </cell>
          <cell r="AR280">
            <v>4.2680000000000016</v>
          </cell>
          <cell r="AS280">
            <v>1.2194285714285718</v>
          </cell>
          <cell r="AT280">
            <v>7.796999999999997</v>
          </cell>
          <cell r="AU280">
            <v>2.2277142857142849</v>
          </cell>
          <cell r="AV280">
            <v>0.87000000000000011</v>
          </cell>
          <cell r="AW280">
            <v>0.24857142857142861</v>
          </cell>
        </row>
        <row r="281">
          <cell r="B281">
            <v>242000</v>
          </cell>
          <cell r="D281">
            <v>100</v>
          </cell>
          <cell r="F281">
            <v>2400</v>
          </cell>
          <cell r="G281">
            <v>729.58178541361997</v>
          </cell>
          <cell r="H281">
            <v>525.15771045557051</v>
          </cell>
          <cell r="I281">
            <v>984.71186322902849</v>
          </cell>
          <cell r="J281">
            <v>925.69081731380709</v>
          </cell>
          <cell r="K281">
            <v>708.11254048486353</v>
          </cell>
          <cell r="L281">
            <v>896.32928227942875</v>
          </cell>
          <cell r="M281">
            <v>1006.9441147709224</v>
          </cell>
          <cell r="N281">
            <v>1133.8971366963031</v>
          </cell>
          <cell r="O281">
            <v>5</v>
          </cell>
          <cell r="P281">
            <v>2</v>
          </cell>
          <cell r="Q281">
            <v>3.1</v>
          </cell>
          <cell r="R281">
            <v>8.1</v>
          </cell>
          <cell r="S281">
            <v>5.4</v>
          </cell>
          <cell r="T281">
            <v>3.7</v>
          </cell>
          <cell r="U281">
            <v>5.8</v>
          </cell>
          <cell r="V281">
            <v>8.3000000000000007</v>
          </cell>
          <cell r="W281">
            <v>5.5</v>
          </cell>
          <cell r="X281">
            <v>5</v>
          </cell>
          <cell r="Y281">
            <v>9.1407142857142853E-2</v>
          </cell>
          <cell r="Z281">
            <v>8.8347714285714252E-2</v>
          </cell>
          <cell r="AA281">
            <v>7.9220000000000002E-3</v>
          </cell>
          <cell r="AB281">
            <v>7.0967880000000028</v>
          </cell>
          <cell r="AC281">
            <v>1.7822857142857139E-3</v>
          </cell>
          <cell r="AD281">
            <v>3.1990637142542431</v>
          </cell>
          <cell r="AE281">
            <v>5.9124108571154732</v>
          </cell>
          <cell r="AF281">
            <v>7.6179691429192662</v>
          </cell>
          <cell r="AG281">
            <v>1</v>
          </cell>
          <cell r="AH281">
            <v>0.10900000000000001</v>
          </cell>
          <cell r="AI281">
            <v>3.1142857142857149E-2</v>
          </cell>
          <cell r="AJ281">
            <v>1.3520000000000001</v>
          </cell>
          <cell r="AK281">
            <v>0.38628571428571429</v>
          </cell>
          <cell r="AL281">
            <v>1.4E-2</v>
          </cell>
          <cell r="AM281">
            <v>4.0000000000000001E-3</v>
          </cell>
          <cell r="AN281">
            <v>1.1019999999999999</v>
          </cell>
          <cell r="AO281">
            <v>0.31485714285714284</v>
          </cell>
          <cell r="AP281">
            <v>0</v>
          </cell>
          <cell r="AQ281">
            <v>0</v>
          </cell>
          <cell r="AR281">
            <v>3.5859999999999999</v>
          </cell>
          <cell r="AS281">
            <v>1.0245714285714285</v>
          </cell>
          <cell r="AT281">
            <v>3.1699999999999995</v>
          </cell>
          <cell r="AU281">
            <v>0.90571428571428558</v>
          </cell>
          <cell r="AV281">
            <v>2.0089999999999999</v>
          </cell>
          <cell r="AW281">
            <v>0.57399999999999995</v>
          </cell>
        </row>
        <row r="282">
          <cell r="B282">
            <v>242100</v>
          </cell>
          <cell r="D282">
            <v>100</v>
          </cell>
          <cell r="F282">
            <v>2400</v>
          </cell>
          <cell r="G282">
            <v>665.38432314173735</v>
          </cell>
          <cell r="H282">
            <v>658.29095741857122</v>
          </cell>
          <cell r="I282">
            <v>794.39092511623846</v>
          </cell>
          <cell r="J282">
            <v>1036.6689708612066</v>
          </cell>
          <cell r="K282">
            <v>889.00484292015869</v>
          </cell>
          <cell r="L282">
            <v>1103.8817845012861</v>
          </cell>
          <cell r="M282">
            <v>903.66014007017816</v>
          </cell>
          <cell r="N282">
            <v>962.53326575902634</v>
          </cell>
          <cell r="O282">
            <v>5</v>
          </cell>
          <cell r="P282">
            <v>1.9</v>
          </cell>
          <cell r="Q282">
            <v>3.7</v>
          </cell>
          <cell r="R282">
            <v>6.8</v>
          </cell>
          <cell r="S282">
            <v>6.3</v>
          </cell>
          <cell r="T282">
            <v>3.9</v>
          </cell>
          <cell r="U282">
            <v>5.2</v>
          </cell>
          <cell r="V282">
            <v>7.5</v>
          </cell>
          <cell r="W282">
            <v>5</v>
          </cell>
          <cell r="X282">
            <v>5</v>
          </cell>
          <cell r="Y282">
            <v>1.6986571428571427E-2</v>
          </cell>
          <cell r="Z282">
            <v>1.0869540000000002</v>
          </cell>
          <cell r="AA282">
            <v>7.554E-3</v>
          </cell>
          <cell r="AB282">
            <v>1.2670285714285714E-2</v>
          </cell>
          <cell r="AC282">
            <v>7.7705714285714279E-3</v>
          </cell>
          <cell r="AD282">
            <v>5.037517142675263</v>
          </cell>
          <cell r="AE282">
            <v>21.010825142775268</v>
          </cell>
          <cell r="AF282">
            <v>1.3072557142441616</v>
          </cell>
          <cell r="AG282">
            <v>1</v>
          </cell>
          <cell r="AH282">
            <v>8.0000000000000002E-3</v>
          </cell>
          <cell r="AI282">
            <v>2.2857142857142859E-3</v>
          </cell>
          <cell r="AJ282">
            <v>0.51500000000000001</v>
          </cell>
          <cell r="AK282">
            <v>0.14714285714285713</v>
          </cell>
          <cell r="AL282">
            <v>9.9999999999999992E-2</v>
          </cell>
          <cell r="AM282">
            <v>2.8571428571428567E-2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3.4809999999999999</v>
          </cell>
          <cell r="AS282">
            <v>0.99457142857142855</v>
          </cell>
          <cell r="AT282">
            <v>7.6109999999999962</v>
          </cell>
          <cell r="AU282">
            <v>2.1745714285714275</v>
          </cell>
          <cell r="AV282">
            <v>0.13400000000000001</v>
          </cell>
          <cell r="AW282">
            <v>3.8285714285714291E-2</v>
          </cell>
        </row>
        <row r="283">
          <cell r="B283">
            <v>242200</v>
          </cell>
          <cell r="D283">
            <v>100</v>
          </cell>
          <cell r="F283">
            <v>2400</v>
          </cell>
          <cell r="G283">
            <v>758.3128189981494</v>
          </cell>
          <cell r="H283">
            <v>679.59532156711441</v>
          </cell>
          <cell r="I283">
            <v>823.38076442876877</v>
          </cell>
          <cell r="J283">
            <v>867.07045346755422</v>
          </cell>
          <cell r="K283">
            <v>787.16098374695628</v>
          </cell>
          <cell r="L283">
            <v>1029.2290872712379</v>
          </cell>
          <cell r="M283">
            <v>1051.5658816158889</v>
          </cell>
          <cell r="N283">
            <v>1156.4647775229939</v>
          </cell>
          <cell r="O283">
            <v>5</v>
          </cell>
          <cell r="P283">
            <v>2.1</v>
          </cell>
          <cell r="Q283">
            <v>2.9</v>
          </cell>
          <cell r="R283">
            <v>7.7</v>
          </cell>
          <cell r="S283">
            <v>7.8</v>
          </cell>
          <cell r="T283">
            <v>3.7</v>
          </cell>
          <cell r="U283">
            <v>5.5</v>
          </cell>
          <cell r="V283">
            <v>7.4</v>
          </cell>
          <cell r="W283">
            <v>4</v>
          </cell>
          <cell r="X283">
            <v>5</v>
          </cell>
          <cell r="Y283">
            <v>9.5385714285714258E-3</v>
          </cell>
          <cell r="Z283">
            <v>1.188742857142857E-2</v>
          </cell>
          <cell r="AA283">
            <v>7.2411428571428575E-3</v>
          </cell>
          <cell r="AB283">
            <v>2.7039714285714285E-2</v>
          </cell>
          <cell r="AC283">
            <v>4.3528571428571427E-3</v>
          </cell>
          <cell r="AD283">
            <v>4.8603525715609948</v>
          </cell>
          <cell r="AE283">
            <v>2.791028559207917E-2</v>
          </cell>
          <cell r="AF283">
            <v>1.308200013910021E-2</v>
          </cell>
          <cell r="AG283">
            <v>1</v>
          </cell>
          <cell r="AH283">
            <v>8.9999999999999993E-3</v>
          </cell>
          <cell r="AI283">
            <v>2.5714285714285713E-3</v>
          </cell>
          <cell r="AJ283">
            <v>0.31000000000000005</v>
          </cell>
          <cell r="AK283">
            <v>8.8571428571428593E-2</v>
          </cell>
          <cell r="AL283">
            <v>2.7E-2</v>
          </cell>
          <cell r="AM283">
            <v>7.7142857142857143E-3</v>
          </cell>
          <cell r="AN283">
            <v>2.8999999999999998E-2</v>
          </cell>
          <cell r="AO283">
            <v>8.2857142857142851E-3</v>
          </cell>
          <cell r="AP283">
            <v>1.8000000000000002E-2</v>
          </cell>
          <cell r="AQ283">
            <v>5.1428571428571435E-3</v>
          </cell>
          <cell r="AR283">
            <v>1.2419999999999998</v>
          </cell>
          <cell r="AS283">
            <v>0.35485714285714276</v>
          </cell>
          <cell r="AT283">
            <v>1.0450000000000002</v>
          </cell>
          <cell r="AU283">
            <v>0.2985714285714286</v>
          </cell>
          <cell r="AV283">
            <v>2.7E-2</v>
          </cell>
          <cell r="AW283">
            <v>7.7142857142857143E-3</v>
          </cell>
        </row>
        <row r="284">
          <cell r="B284">
            <v>242300</v>
          </cell>
          <cell r="D284">
            <v>100</v>
          </cell>
          <cell r="E284" t="str">
            <v>SVUP</v>
          </cell>
          <cell r="F284">
            <v>2400</v>
          </cell>
          <cell r="G284">
            <v>1066.4854383530628</v>
          </cell>
          <cell r="H284">
            <v>751.11894250048181</v>
          </cell>
          <cell r="I284">
            <v>686.71282069290999</v>
          </cell>
          <cell r="J284">
            <v>910.99737534475878</v>
          </cell>
          <cell r="K284">
            <v>1081.4273917669218</v>
          </cell>
          <cell r="L284">
            <v>1247.201174685119</v>
          </cell>
          <cell r="M284">
            <v>1346.302718559778</v>
          </cell>
          <cell r="N284">
            <v>1868.688648942564</v>
          </cell>
          <cell r="O284">
            <v>5</v>
          </cell>
          <cell r="P284">
            <v>2</v>
          </cell>
          <cell r="Q284">
            <v>3.4</v>
          </cell>
          <cell r="R284">
            <v>6.4</v>
          </cell>
          <cell r="S284">
            <v>6.2</v>
          </cell>
          <cell r="T284">
            <v>4.4000000000000004</v>
          </cell>
          <cell r="U284">
            <v>6.4</v>
          </cell>
          <cell r="V284">
            <v>8.6999999999999993</v>
          </cell>
          <cell r="W284">
            <v>4.8</v>
          </cell>
          <cell r="X284">
            <v>5</v>
          </cell>
          <cell r="Y284">
            <v>1.3519428571428575E-2</v>
          </cell>
          <cell r="Z284">
            <v>1.7735428571428576E-2</v>
          </cell>
          <cell r="AA284">
            <v>0.24556657142857141</v>
          </cell>
          <cell r="AB284">
            <v>0.96696285714285701</v>
          </cell>
          <cell r="AC284">
            <v>3.4608857142857143E-2</v>
          </cell>
          <cell r="AD284">
            <v>2.0182345713778904</v>
          </cell>
          <cell r="AE284">
            <v>1.0097442857626506</v>
          </cell>
          <cell r="AF284">
            <v>5.4582856634684974E-3</v>
          </cell>
          <cell r="AG284">
            <v>1</v>
          </cell>
          <cell r="AH284">
            <v>0.121</v>
          </cell>
          <cell r="AI284">
            <v>3.4571428571428572E-2</v>
          </cell>
          <cell r="AJ284">
            <v>1.161</v>
          </cell>
          <cell r="AK284">
            <v>0.33171428571428568</v>
          </cell>
          <cell r="AL284">
            <v>1.556</v>
          </cell>
          <cell r="AM284">
            <v>0.44457142857142856</v>
          </cell>
          <cell r="AN284">
            <v>0.10400000000000001</v>
          </cell>
          <cell r="AO284">
            <v>2.9714285714285714E-2</v>
          </cell>
          <cell r="AP284">
            <v>2.7999999999999997E-2</v>
          </cell>
          <cell r="AQ284">
            <v>8.0000000000000002E-3</v>
          </cell>
          <cell r="AR284">
            <v>0.69500000000000028</v>
          </cell>
          <cell r="AS284">
            <v>0.19857142857142865</v>
          </cell>
          <cell r="AT284">
            <v>0.38500000000000012</v>
          </cell>
          <cell r="AU284">
            <v>0.11000000000000003</v>
          </cell>
          <cell r="AV284">
            <v>0.106</v>
          </cell>
          <cell r="AW284">
            <v>3.0285714285714284E-2</v>
          </cell>
        </row>
        <row r="285">
          <cell r="B285">
            <v>242400</v>
          </cell>
          <cell r="D285">
            <v>100</v>
          </cell>
          <cell r="F285">
            <v>2400</v>
          </cell>
          <cell r="G285">
            <v>1361.6202293750787</v>
          </cell>
          <cell r="H285">
            <v>1315.7238147547057</v>
          </cell>
          <cell r="I285">
            <v>1430.7754662248362</v>
          </cell>
          <cell r="J285">
            <v>1315.7238147547057</v>
          </cell>
          <cell r="K285">
            <v>700.97149352564429</v>
          </cell>
          <cell r="L285">
            <v>801.62792360187291</v>
          </cell>
          <cell r="M285">
            <v>874.37538612774995</v>
          </cell>
          <cell r="N285">
            <v>969.92011096046667</v>
          </cell>
          <cell r="O285">
            <v>5</v>
          </cell>
          <cell r="P285">
            <v>1.8</v>
          </cell>
          <cell r="Q285">
            <v>3.6</v>
          </cell>
          <cell r="R285">
            <v>6.1</v>
          </cell>
          <cell r="S285">
            <v>6.3</v>
          </cell>
          <cell r="T285">
            <v>4.5999999999999996</v>
          </cell>
          <cell r="U285">
            <v>7.7</v>
          </cell>
          <cell r="V285">
            <v>11.7</v>
          </cell>
          <cell r="W285">
            <v>5.0999999999999996</v>
          </cell>
          <cell r="X285">
            <v>5</v>
          </cell>
          <cell r="Y285">
            <v>0.60777514285714296</v>
          </cell>
          <cell r="Z285">
            <v>1.130433142857143</v>
          </cell>
          <cell r="AA285">
            <v>8.5919999999999989E-3</v>
          </cell>
          <cell r="AB285">
            <v>2.8561142857142858E-2</v>
          </cell>
          <cell r="AC285">
            <v>8.9385714285714294E-3</v>
          </cell>
          <cell r="AD285">
            <v>9.3345714085442694E-3</v>
          </cell>
          <cell r="AE285">
            <v>1.0121131428037371</v>
          </cell>
          <cell r="AF285">
            <v>7.9702856411252715E-3</v>
          </cell>
          <cell r="AG285">
            <v>1</v>
          </cell>
          <cell r="AH285">
            <v>0.10099999999999999</v>
          </cell>
          <cell r="AI285">
            <v>2.8857142857142856E-2</v>
          </cell>
          <cell r="AJ285">
            <v>1.8120000000000005</v>
          </cell>
          <cell r="AK285">
            <v>0.51771428571428579</v>
          </cell>
          <cell r="AL285">
            <v>0.22100000000000003</v>
          </cell>
          <cell r="AM285">
            <v>6.3142857142857153E-2</v>
          </cell>
          <cell r="AN285">
            <v>0.223</v>
          </cell>
          <cell r="AO285">
            <v>6.3714285714285723E-2</v>
          </cell>
          <cell r="AP285">
            <v>6.0000000000000001E-3</v>
          </cell>
          <cell r="AQ285">
            <v>1.7142857142857142E-3</v>
          </cell>
          <cell r="AR285">
            <v>0.8480000000000002</v>
          </cell>
          <cell r="AS285">
            <v>0.24228571428571433</v>
          </cell>
          <cell r="AT285">
            <v>2.1249999999999991</v>
          </cell>
          <cell r="AU285">
            <v>0.60714285714285687</v>
          </cell>
          <cell r="AV285">
            <v>8.9999999999999993E-3</v>
          </cell>
          <cell r="AW285">
            <v>2.5714285714285713E-3</v>
          </cell>
        </row>
        <row r="286">
          <cell r="B286">
            <v>242500</v>
          </cell>
          <cell r="D286">
            <v>100</v>
          </cell>
          <cell r="F286">
            <v>2400</v>
          </cell>
          <cell r="G286">
            <v>910.99737534475878</v>
          </cell>
          <cell r="H286">
            <v>665.38432314173735</v>
          </cell>
          <cell r="I286">
            <v>779.93815037392415</v>
          </cell>
          <cell r="J286">
            <v>867.07045346755422</v>
          </cell>
          <cell r="K286">
            <v>881.68686350582311</v>
          </cell>
          <cell r="L286">
            <v>1021.7949613996097</v>
          </cell>
          <cell r="M286">
            <v>1254.7953056139079</v>
          </cell>
          <cell r="N286">
            <v>1477.0798567131808</v>
          </cell>
          <cell r="O286">
            <v>5</v>
          </cell>
          <cell r="P286">
            <v>1.9</v>
          </cell>
          <cell r="Q286">
            <v>3.4</v>
          </cell>
          <cell r="R286">
            <v>7.3</v>
          </cell>
          <cell r="S286">
            <v>6.7</v>
          </cell>
          <cell r="T286">
            <v>4.3</v>
          </cell>
          <cell r="U286">
            <v>7.4</v>
          </cell>
          <cell r="V286">
            <v>11.7</v>
          </cell>
          <cell r="W286">
            <v>5.6</v>
          </cell>
          <cell r="X286">
            <v>5</v>
          </cell>
          <cell r="Y286">
            <v>8.7788571428571438E-3</v>
          </cell>
          <cell r="Z286">
            <v>9.9114285714285693E-3</v>
          </cell>
          <cell r="AA286">
            <v>1.6821714285714287E-2</v>
          </cell>
          <cell r="AB286">
            <v>2.0734857142857142E-2</v>
          </cell>
          <cell r="AC286">
            <v>2.0102339999999996</v>
          </cell>
          <cell r="AD286">
            <v>3.9013965713344305</v>
          </cell>
          <cell r="AE286">
            <v>19.158811142774308</v>
          </cell>
          <cell r="AF286">
            <v>2.5293405713680808</v>
          </cell>
          <cell r="AG286">
            <v>1</v>
          </cell>
          <cell r="AH286">
            <v>0.109</v>
          </cell>
          <cell r="AI286">
            <v>3.1142857142857146E-2</v>
          </cell>
          <cell r="AJ286">
            <v>1.4370000000000003</v>
          </cell>
          <cell r="AK286">
            <v>0.41057142857142864</v>
          </cell>
          <cell r="AL286">
            <v>1.9399999999999997</v>
          </cell>
          <cell r="AM286">
            <v>0.55428571428571416</v>
          </cell>
          <cell r="AN286">
            <v>8.9999999999999993E-3</v>
          </cell>
          <cell r="AO286">
            <v>2.5714285714285713E-3</v>
          </cell>
          <cell r="AP286">
            <v>9.7000000000000017E-2</v>
          </cell>
          <cell r="AQ286">
            <v>2.7714285714285719E-2</v>
          </cell>
          <cell r="AR286">
            <v>4.2509999999999986</v>
          </cell>
          <cell r="AS286">
            <v>1.2145714285714282</v>
          </cell>
          <cell r="AT286">
            <v>5.0209999999999981</v>
          </cell>
          <cell r="AU286">
            <v>1.4345714285714282</v>
          </cell>
          <cell r="AV286">
            <v>6.3E-2</v>
          </cell>
          <cell r="AW286">
            <v>1.8000000000000002E-2</v>
          </cell>
        </row>
        <row r="287">
          <cell r="B287">
            <v>242600</v>
          </cell>
          <cell r="D287">
            <v>100</v>
          </cell>
          <cell r="F287">
            <v>2400</v>
          </cell>
          <cell r="G287">
            <v>808.87192909576549</v>
          </cell>
          <cell r="H287">
            <v>896.32928227942875</v>
          </cell>
          <cell r="I287">
            <v>977.31298874530353</v>
          </cell>
          <cell r="J287">
            <v>999.52746101122636</v>
          </cell>
          <cell r="K287">
            <v>823.38076442876877</v>
          </cell>
          <cell r="L287">
            <v>816.12289224383505</v>
          </cell>
          <cell r="M287">
            <v>823.38076442876877</v>
          </cell>
          <cell r="N287">
            <v>1029.2290872712379</v>
          </cell>
          <cell r="O287">
            <v>5</v>
          </cell>
          <cell r="P287">
            <v>1.7</v>
          </cell>
          <cell r="Q287">
            <v>3.3</v>
          </cell>
          <cell r="R287">
            <v>8.3000000000000007</v>
          </cell>
          <cell r="S287">
            <v>6.4</v>
          </cell>
          <cell r="T287">
            <v>4.0999999999999996</v>
          </cell>
          <cell r="U287">
            <v>8</v>
          </cell>
          <cell r="V287">
            <v>9.6</v>
          </cell>
          <cell r="W287">
            <v>4.3</v>
          </cell>
          <cell r="X287">
            <v>5</v>
          </cell>
          <cell r="Y287">
            <v>4.7702285714285704E-2</v>
          </cell>
          <cell r="Z287">
            <v>0.92703628571428609</v>
          </cell>
          <cell r="AA287">
            <v>1.3439114285714286</v>
          </cell>
          <cell r="AB287">
            <v>7.3862857142857133E-3</v>
          </cell>
          <cell r="AC287">
            <v>9.7839999999999993E-3</v>
          </cell>
          <cell r="AD287">
            <v>13.332635999946598</v>
          </cell>
          <cell r="AE287">
            <v>17.519674857182505</v>
          </cell>
          <cell r="AF287">
            <v>6.7751731429978781</v>
          </cell>
          <cell r="AG287">
            <v>1</v>
          </cell>
          <cell r="AH287">
            <v>0.28700000000000003</v>
          </cell>
          <cell r="AI287">
            <v>8.2000000000000003E-2</v>
          </cell>
          <cell r="AJ287">
            <v>0.81200000000000006</v>
          </cell>
          <cell r="AK287">
            <v>0.23200000000000001</v>
          </cell>
          <cell r="AL287">
            <v>1.6200000000000003</v>
          </cell>
          <cell r="AM287">
            <v>0.46285714285714297</v>
          </cell>
          <cell r="AN287">
            <v>4.3999999999999997E-2</v>
          </cell>
          <cell r="AO287">
            <v>1.257142857142857E-2</v>
          </cell>
          <cell r="AP287">
            <v>1.1609999999999998</v>
          </cell>
          <cell r="AQ287">
            <v>0.33171428571428568</v>
          </cell>
          <cell r="AR287">
            <v>4.8990000000000009</v>
          </cell>
          <cell r="AS287">
            <v>1.3997142857142859</v>
          </cell>
          <cell r="AT287">
            <v>4.8550000000000004</v>
          </cell>
          <cell r="AU287">
            <v>1.3871428571428572</v>
          </cell>
          <cell r="AV287">
            <v>0.06</v>
          </cell>
          <cell r="AW287">
            <v>1.7142857142857144E-2</v>
          </cell>
        </row>
        <row r="288">
          <cell r="B288">
            <v>242700</v>
          </cell>
          <cell r="D288">
            <v>100</v>
          </cell>
          <cell r="F288">
            <v>2400</v>
          </cell>
          <cell r="G288">
            <v>665.38432314173735</v>
          </cell>
          <cell r="H288">
            <v>736.75336933339804</v>
          </cell>
          <cell r="I288">
            <v>1103.8817845012861</v>
          </cell>
          <cell r="J288">
            <v>962.53326575902634</v>
          </cell>
          <cell r="K288">
            <v>1423.0735161370108</v>
          </cell>
          <cell r="L288">
            <v>1103.8817845012861</v>
          </cell>
          <cell r="M288">
            <v>1126.3852246651932</v>
          </cell>
          <cell r="N288">
            <v>1216.8744012361801</v>
          </cell>
          <cell r="O288">
            <v>5</v>
          </cell>
          <cell r="P288">
            <v>1.6</v>
          </cell>
          <cell r="Q288">
            <v>2.9</v>
          </cell>
          <cell r="R288">
            <v>5.9</v>
          </cell>
          <cell r="S288">
            <v>5.8</v>
          </cell>
          <cell r="T288">
            <v>4.3</v>
          </cell>
          <cell r="U288">
            <v>8.6999999999999993</v>
          </cell>
          <cell r="V288">
            <v>8.6</v>
          </cell>
          <cell r="W288">
            <v>4.4000000000000004</v>
          </cell>
          <cell r="X288">
            <v>5</v>
          </cell>
          <cell r="Y288">
            <v>1.6054285714285715E-3</v>
          </cell>
          <cell r="Z288">
            <v>1.196857142857143E-3</v>
          </cell>
          <cell r="AA288">
            <v>2.7268571428571428E-3</v>
          </cell>
          <cell r="AB288">
            <v>1.1952571428571429E-2</v>
          </cell>
          <cell r="AC288">
            <v>1.801257142857143E-2</v>
          </cell>
          <cell r="AD288">
            <v>14.240541714123999</v>
          </cell>
          <cell r="AE288">
            <v>7.8079714284215669</v>
          </cell>
          <cell r="AF288">
            <v>0.50025485696451999</v>
          </cell>
          <cell r="AG288">
            <v>1</v>
          </cell>
          <cell r="AH288">
            <v>2.5999999999999999E-2</v>
          </cell>
          <cell r="AI288">
            <v>7.4285714285714285E-3</v>
          </cell>
          <cell r="AJ288">
            <v>0.29200000000000004</v>
          </cell>
          <cell r="AK288">
            <v>8.3428571428571435E-2</v>
          </cell>
          <cell r="AL288">
            <v>0.21999999999999997</v>
          </cell>
          <cell r="AM288">
            <v>6.2857142857142848E-2</v>
          </cell>
          <cell r="AN288">
            <v>3.7999999999999999E-2</v>
          </cell>
          <cell r="AO288">
            <v>1.0857142857142857E-2</v>
          </cell>
          <cell r="AP288">
            <v>0</v>
          </cell>
          <cell r="AQ288">
            <v>0</v>
          </cell>
          <cell r="AR288">
            <v>4.4229999999999974</v>
          </cell>
          <cell r="AS288">
            <v>1.2637142857142851</v>
          </cell>
          <cell r="AT288">
            <v>4.173</v>
          </cell>
          <cell r="AU288">
            <v>1.1922857142857144</v>
          </cell>
          <cell r="AV288">
            <v>6.7000000000000004E-2</v>
          </cell>
          <cell r="AW288">
            <v>1.9142857142857145E-2</v>
          </cell>
        </row>
        <row r="289">
          <cell r="B289">
            <v>242800</v>
          </cell>
          <cell r="D289">
            <v>100</v>
          </cell>
          <cell r="E289" t="str">
            <v>SVUP</v>
          </cell>
          <cell r="F289">
            <v>2400</v>
          </cell>
          <cell r="G289">
            <v>1216.8744012361801</v>
          </cell>
          <cell r="H289">
            <v>1148.9369406040728</v>
          </cell>
          <cell r="I289">
            <v>1616.9146372142454</v>
          </cell>
          <cell r="J289">
            <v>1461.6275275188061</v>
          </cell>
          <cell r="K289">
            <v>874.37538612774995</v>
          </cell>
          <cell r="L289">
            <v>896.32928227942875</v>
          </cell>
          <cell r="M289">
            <v>1044.1145796771373</v>
          </cell>
          <cell r="N289">
            <v>1066.4854383530628</v>
          </cell>
          <cell r="O289">
            <v>5</v>
          </cell>
          <cell r="P289">
            <v>1.9</v>
          </cell>
          <cell r="Q289">
            <v>3.1</v>
          </cell>
          <cell r="R289">
            <v>5.9</v>
          </cell>
          <cell r="S289">
            <v>4.7</v>
          </cell>
          <cell r="T289">
            <v>3.4</v>
          </cell>
          <cell r="U289">
            <v>5.9</v>
          </cell>
          <cell r="V289">
            <v>8.6</v>
          </cell>
          <cell r="W289">
            <v>5.4</v>
          </cell>
          <cell r="X289">
            <v>5</v>
          </cell>
          <cell r="Y289">
            <v>4.7532285714285707E-2</v>
          </cell>
          <cell r="Z289">
            <v>1.2314285714285715E-3</v>
          </cell>
          <cell r="AA289">
            <v>4.6351428571428568E-3</v>
          </cell>
          <cell r="AB289">
            <v>2.8234285714285714E-3</v>
          </cell>
          <cell r="AC289">
            <v>8.3851428571428549E-3</v>
          </cell>
          <cell r="AD289">
            <v>8.8642851426907949</v>
          </cell>
          <cell r="AE289">
            <v>17.917616285654475</v>
          </cell>
          <cell r="AF289">
            <v>1.0136771427883422</v>
          </cell>
          <cell r="AG289">
            <v>1</v>
          </cell>
          <cell r="AH289">
            <v>7.0000000000000001E-3</v>
          </cell>
          <cell r="AI289">
            <v>2E-3</v>
          </cell>
          <cell r="AJ289">
            <v>9.0000000000000011E-2</v>
          </cell>
          <cell r="AK289">
            <v>2.5714285714285714E-2</v>
          </cell>
          <cell r="AL289">
            <v>0.89900000000000024</v>
          </cell>
          <cell r="AM289">
            <v>0.25685714285714289</v>
          </cell>
          <cell r="AN289">
            <v>1.8000000000000002E-2</v>
          </cell>
          <cell r="AO289">
            <v>5.1428571428571435E-3</v>
          </cell>
          <cell r="AP289">
            <v>0.60499999999999998</v>
          </cell>
          <cell r="AQ289">
            <v>0.17285714285714285</v>
          </cell>
          <cell r="AR289">
            <v>2.3639999999999999</v>
          </cell>
          <cell r="AS289">
            <v>0.67542857142857138</v>
          </cell>
          <cell r="AT289">
            <v>4.8600000000000003</v>
          </cell>
          <cell r="AU289">
            <v>1.3885714285714286</v>
          </cell>
          <cell r="AV289">
            <v>0</v>
          </cell>
          <cell r="AW289">
            <v>0</v>
          </cell>
        </row>
        <row r="290">
          <cell r="B290">
            <v>242900</v>
          </cell>
          <cell r="D290">
            <v>100</v>
          </cell>
          <cell r="F290">
            <v>2400</v>
          </cell>
          <cell r="G290">
            <v>765.51401510598794</v>
          </cell>
          <cell r="H290">
            <v>594.82742988532914</v>
          </cell>
          <cell r="I290">
            <v>910.99737534475878</v>
          </cell>
          <cell r="J290">
            <v>874.37538612774995</v>
          </cell>
          <cell r="K290">
            <v>772.72247666720637</v>
          </cell>
          <cell r="L290">
            <v>852.48039605572819</v>
          </cell>
          <cell r="M290">
            <v>1163.9978682815049</v>
          </cell>
          <cell r="N290">
            <v>1133.8971366963031</v>
          </cell>
          <cell r="O290">
            <v>5</v>
          </cell>
          <cell r="P290">
            <v>1.4</v>
          </cell>
          <cell r="Q290">
            <v>2.5</v>
          </cell>
          <cell r="R290">
            <v>4.7</v>
          </cell>
          <cell r="S290">
            <v>5.7</v>
          </cell>
          <cell r="T290">
            <v>2.9</v>
          </cell>
          <cell r="U290">
            <v>3.6</v>
          </cell>
          <cell r="V290">
            <v>5.8</v>
          </cell>
          <cell r="W290">
            <v>4.0999999999999996</v>
          </cell>
          <cell r="X290">
            <v>5</v>
          </cell>
          <cell r="Y290">
            <v>0.54591628571428563</v>
          </cell>
          <cell r="Z290">
            <v>6.4882285714285712E-2</v>
          </cell>
          <cell r="AA290">
            <v>1.1411428571428573E-3</v>
          </cell>
          <cell r="AB290">
            <v>1.2698177142857137</v>
          </cell>
          <cell r="AC290">
            <v>7.141714285714286E-2</v>
          </cell>
          <cell r="AD290">
            <v>8.3898862855972567</v>
          </cell>
          <cell r="AE290">
            <v>8.1147417143045164</v>
          </cell>
          <cell r="AF290">
            <v>3.8772582855558393</v>
          </cell>
          <cell r="AG290">
            <v>1</v>
          </cell>
          <cell r="AH290">
            <v>0.29300000000000004</v>
          </cell>
          <cell r="AI290">
            <v>8.3714285714285727E-2</v>
          </cell>
          <cell r="AJ290">
            <v>0.41100000000000003</v>
          </cell>
          <cell r="AK290">
            <v>0.11742857142857142</v>
          </cell>
          <cell r="AL290">
            <v>0.16600000000000001</v>
          </cell>
          <cell r="AM290">
            <v>4.7428571428571431E-2</v>
          </cell>
          <cell r="AN290">
            <v>6.4000000000000001E-2</v>
          </cell>
          <cell r="AO290">
            <v>1.8285714285714287E-2</v>
          </cell>
          <cell r="AP290">
            <v>0.24399999999999999</v>
          </cell>
          <cell r="AQ290">
            <v>6.9714285714285715E-2</v>
          </cell>
          <cell r="AR290">
            <v>3.4339999999999997</v>
          </cell>
          <cell r="AS290">
            <v>0.98114285714285698</v>
          </cell>
          <cell r="AT290">
            <v>6.2040000000000006</v>
          </cell>
          <cell r="AU290">
            <v>1.7725714285714289</v>
          </cell>
          <cell r="AV290">
            <v>1.2739999999999998</v>
          </cell>
          <cell r="AW290">
            <v>0.36399999999999993</v>
          </cell>
        </row>
        <row r="291">
          <cell r="B291">
            <v>243000</v>
          </cell>
          <cell r="D291">
            <v>100</v>
          </cell>
          <cell r="F291">
            <v>2400</v>
          </cell>
          <cell r="G291">
            <v>1399.9945240242332</v>
          </cell>
          <cell r="H291">
            <v>1323.3614732793083</v>
          </cell>
          <cell r="I291">
            <v>1285.2208727222899</v>
          </cell>
          <cell r="J291">
            <v>1477.0798567131808</v>
          </cell>
          <cell r="K291">
            <v>658.29095741857122</v>
          </cell>
          <cell r="L291">
            <v>1044.1145796771373</v>
          </cell>
          <cell r="M291">
            <v>1361.6202293750787</v>
          </cell>
          <cell r="N291">
            <v>1073.9536308283714</v>
          </cell>
          <cell r="O291">
            <v>5</v>
          </cell>
          <cell r="P291">
            <v>1.6</v>
          </cell>
          <cell r="Q291">
            <v>3.3</v>
          </cell>
          <cell r="R291">
            <v>5.6</v>
          </cell>
          <cell r="S291">
            <v>4.2</v>
          </cell>
          <cell r="T291">
            <v>3.3</v>
          </cell>
          <cell r="U291">
            <v>4.0999999999999996</v>
          </cell>
          <cell r="V291">
            <v>5.0999999999999996</v>
          </cell>
          <cell r="W291">
            <v>4.5999999999999996</v>
          </cell>
          <cell r="X291">
            <v>5</v>
          </cell>
          <cell r="Y291">
            <v>1.020367142857143</v>
          </cell>
          <cell r="Z291">
            <v>0.52784685714285706</v>
          </cell>
          <cell r="AA291">
            <v>2.0849454285714284</v>
          </cell>
          <cell r="AB291">
            <v>1.4457665714285712</v>
          </cell>
          <cell r="AC291">
            <v>3.0205142857142857E-2</v>
          </cell>
          <cell r="AD291">
            <v>3.0700585712746209</v>
          </cell>
          <cell r="AE291">
            <v>0.87681628579412174</v>
          </cell>
          <cell r="AF291">
            <v>0.52903114287240161</v>
          </cell>
          <cell r="AG291">
            <v>1</v>
          </cell>
          <cell r="AH291">
            <v>0.36</v>
          </cell>
          <cell r="AI291">
            <v>0.10285714285714286</v>
          </cell>
          <cell r="AJ291">
            <v>0.56800000000000017</v>
          </cell>
          <cell r="AK291">
            <v>0.16228571428571434</v>
          </cell>
          <cell r="AL291">
            <v>2.0669999999999997</v>
          </cell>
          <cell r="AM291">
            <v>0.59057142857142852</v>
          </cell>
          <cell r="AN291">
            <v>0.10199999999999999</v>
          </cell>
          <cell r="AO291">
            <v>2.9142857142857137E-2</v>
          </cell>
          <cell r="AP291">
            <v>0.23400000000000001</v>
          </cell>
          <cell r="AQ291">
            <v>6.6857142857142865E-2</v>
          </cell>
          <cell r="AR291">
            <v>1.5399999999999998</v>
          </cell>
          <cell r="AS291">
            <v>0.43999999999999995</v>
          </cell>
          <cell r="AT291">
            <v>0.71700000000000008</v>
          </cell>
          <cell r="AU291">
            <v>0.20485714285714288</v>
          </cell>
          <cell r="AV291">
            <v>0.129</v>
          </cell>
          <cell r="AW291">
            <v>3.6857142857142852E-2</v>
          </cell>
        </row>
        <row r="292">
          <cell r="B292">
            <v>243100</v>
          </cell>
          <cell r="D292">
            <v>100</v>
          </cell>
          <cell r="F292">
            <v>2400</v>
          </cell>
          <cell r="G292">
            <v>708.11254048486353</v>
          </cell>
          <cell r="H292">
            <v>518.24288679161805</v>
          </cell>
          <cell r="I292">
            <v>743.93244063957434</v>
          </cell>
          <cell r="J292">
            <v>708.11254048486353</v>
          </cell>
          <cell r="K292">
            <v>765.51401510598794</v>
          </cell>
          <cell r="L292">
            <v>765.51401510598794</v>
          </cell>
          <cell r="M292">
            <v>852.48039605572819</v>
          </cell>
          <cell r="N292">
            <v>896.32928227942875</v>
          </cell>
          <cell r="O292">
            <v>5</v>
          </cell>
          <cell r="P292">
            <v>1.3</v>
          </cell>
          <cell r="Q292">
            <v>2.8</v>
          </cell>
          <cell r="R292">
            <v>4.4000000000000004</v>
          </cell>
          <cell r="S292">
            <v>4.3</v>
          </cell>
          <cell r="T292">
            <v>4.3</v>
          </cell>
          <cell r="U292">
            <v>5.2</v>
          </cell>
          <cell r="V292">
            <v>8.4</v>
          </cell>
          <cell r="W292">
            <v>4.8</v>
          </cell>
          <cell r="X292">
            <v>5</v>
          </cell>
          <cell r="Y292">
            <v>5.1439999999999993E-3</v>
          </cell>
          <cell r="Z292">
            <v>4.3068571428571427E-3</v>
          </cell>
          <cell r="AA292">
            <v>6.962857142857143E-3</v>
          </cell>
          <cell r="AB292">
            <v>0.37105142857142853</v>
          </cell>
          <cell r="AC292">
            <v>0.16194742857142855</v>
          </cell>
          <cell r="AD292">
            <v>1.0903814286511289</v>
          </cell>
          <cell r="AE292">
            <v>8.2404808572346848</v>
          </cell>
          <cell r="AF292">
            <v>4.6600828569991251</v>
          </cell>
          <cell r="AG292">
            <v>1</v>
          </cell>
          <cell r="AH292">
            <v>1.2E-2</v>
          </cell>
          <cell r="AI292">
            <v>3.4285714285714284E-3</v>
          </cell>
          <cell r="AJ292">
            <v>7.8E-2</v>
          </cell>
          <cell r="AK292">
            <v>2.2285714285714287E-2</v>
          </cell>
          <cell r="AL292">
            <v>0.54700000000000026</v>
          </cell>
          <cell r="AM292">
            <v>0.15628571428571436</v>
          </cell>
          <cell r="AN292">
            <v>2.5999999999999999E-2</v>
          </cell>
          <cell r="AO292">
            <v>7.4285714285714285E-3</v>
          </cell>
          <cell r="AP292">
            <v>0.10600000000000001</v>
          </cell>
          <cell r="AQ292">
            <v>3.0285714285714291E-2</v>
          </cell>
          <cell r="AR292">
            <v>1.6639999999999993</v>
          </cell>
          <cell r="AS292">
            <v>0.4754285714285712</v>
          </cell>
          <cell r="AT292">
            <v>2.2309999999999999</v>
          </cell>
          <cell r="AU292">
            <v>0.63742857142857146</v>
          </cell>
          <cell r="AV292">
            <v>7.8E-2</v>
          </cell>
          <cell r="AW292">
            <v>2.2285714285714287E-2</v>
          </cell>
        </row>
        <row r="293">
          <cell r="B293">
            <v>243200</v>
          </cell>
          <cell r="D293">
            <v>100</v>
          </cell>
          <cell r="F293">
            <v>2400</v>
          </cell>
          <cell r="G293">
            <v>794.39092511623846</v>
          </cell>
          <cell r="H293">
            <v>758.3128189981494</v>
          </cell>
          <cell r="I293">
            <v>933.04694483806918</v>
          </cell>
          <cell r="J293">
            <v>889.00484292015869</v>
          </cell>
          <cell r="K293">
            <v>794.39092511623846</v>
          </cell>
          <cell r="L293">
            <v>779.93815037392415</v>
          </cell>
          <cell r="M293">
            <v>881.68686350582311</v>
          </cell>
          <cell r="N293">
            <v>992.11669898009654</v>
          </cell>
          <cell r="O293">
            <v>5</v>
          </cell>
          <cell r="P293">
            <v>1.7</v>
          </cell>
          <cell r="Q293">
            <v>2.8</v>
          </cell>
          <cell r="R293">
            <v>5.9</v>
          </cell>
          <cell r="S293">
            <v>5.6</v>
          </cell>
          <cell r="T293">
            <v>4.7</v>
          </cell>
          <cell r="U293">
            <v>6.4</v>
          </cell>
          <cell r="V293">
            <v>10</v>
          </cell>
          <cell r="W293">
            <v>4.8</v>
          </cell>
          <cell r="X293">
            <v>5</v>
          </cell>
          <cell r="Y293">
            <v>1.9722857142857139E-2</v>
          </cell>
          <cell r="Z293">
            <v>2.9045714285714291E-3</v>
          </cell>
          <cell r="AA293">
            <v>1.1248857142857142E-2</v>
          </cell>
          <cell r="AB293">
            <v>7.3008571428571445E-3</v>
          </cell>
          <cell r="AC293">
            <v>0.15808085714285713</v>
          </cell>
          <cell r="AD293">
            <v>6.4654622856671455</v>
          </cell>
          <cell r="AE293">
            <v>14.898202856932366</v>
          </cell>
          <cell r="AF293">
            <v>4.3221142759323129E-2</v>
          </cell>
          <cell r="AG293">
            <v>1</v>
          </cell>
          <cell r="AH293">
            <v>1.9999999999999997E-2</v>
          </cell>
          <cell r="AI293">
            <v>5.7142857142857134E-3</v>
          </cell>
          <cell r="AJ293">
            <v>1.0999999999999999E-2</v>
          </cell>
          <cell r="AK293">
            <v>3.1428571428571426E-3</v>
          </cell>
          <cell r="AL293">
            <v>0.74900000000000022</v>
          </cell>
          <cell r="AM293">
            <v>0.21400000000000008</v>
          </cell>
          <cell r="AN293">
            <v>0</v>
          </cell>
          <cell r="AO293">
            <v>0</v>
          </cell>
          <cell r="AP293">
            <v>1.6E-2</v>
          </cell>
          <cell r="AQ293">
            <v>4.5714285714285718E-3</v>
          </cell>
          <cell r="AR293">
            <v>1.9959999999999991</v>
          </cell>
          <cell r="AS293">
            <v>0.57028571428571406</v>
          </cell>
          <cell r="AT293">
            <v>3.7840000000000003</v>
          </cell>
          <cell r="AU293">
            <v>1.0811428571428572</v>
          </cell>
          <cell r="AV293">
            <v>0</v>
          </cell>
          <cell r="AW293">
            <v>0</v>
          </cell>
        </row>
        <row r="294">
          <cell r="B294">
            <v>243300</v>
          </cell>
          <cell r="D294">
            <v>100</v>
          </cell>
          <cell r="E294" t="str">
            <v>Culvert</v>
          </cell>
          <cell r="F294">
            <v>2400</v>
          </cell>
          <cell r="G294">
            <v>758.3128189981494</v>
          </cell>
          <cell r="H294">
            <v>808.87192909576549</v>
          </cell>
          <cell r="I294">
            <v>1163.9978682815049</v>
          </cell>
          <cell r="J294">
            <v>1601.3111430762808</v>
          </cell>
          <cell r="K294">
            <v>622.94824607726559</v>
          </cell>
          <cell r="L294">
            <v>644.1288359747748</v>
          </cell>
          <cell r="M294">
            <v>881.68686350582311</v>
          </cell>
          <cell r="N294">
            <v>962.53326575902634</v>
          </cell>
          <cell r="O294">
            <v>5</v>
          </cell>
          <cell r="P294">
            <v>1.7</v>
          </cell>
          <cell r="Q294">
            <v>2.5</v>
          </cell>
          <cell r="R294">
            <v>7.3</v>
          </cell>
          <cell r="S294">
            <v>5.3</v>
          </cell>
          <cell r="T294">
            <v>4.4000000000000004</v>
          </cell>
          <cell r="U294">
            <v>7</v>
          </cell>
          <cell r="V294">
            <v>10.4</v>
          </cell>
          <cell r="W294">
            <v>3.9</v>
          </cell>
          <cell r="X294">
            <v>5</v>
          </cell>
          <cell r="Y294">
            <v>1.4035428571428568E-2</v>
          </cell>
          <cell r="Z294">
            <v>2.1760000000000002E-2</v>
          </cell>
          <cell r="AA294">
            <v>3.515354571428571</v>
          </cell>
          <cell r="AB294">
            <v>0.7226545714285717</v>
          </cell>
          <cell r="AC294">
            <v>3.4391337142857146</v>
          </cell>
          <cell r="AD294">
            <v>6.0640542857674191</v>
          </cell>
          <cell r="AE294">
            <v>15.116004285531046</v>
          </cell>
          <cell r="AF294">
            <v>2.2341491428892959</v>
          </cell>
          <cell r="AG294">
            <v>1</v>
          </cell>
          <cell r="AH294">
            <v>0.34200000000000008</v>
          </cell>
          <cell r="AI294">
            <v>9.771428571428574E-2</v>
          </cell>
          <cell r="AJ294">
            <v>0.17</v>
          </cell>
          <cell r="AK294">
            <v>4.8571428571428578E-2</v>
          </cell>
          <cell r="AL294">
            <v>1.9799999999999998</v>
          </cell>
          <cell r="AM294">
            <v>0.56571428571428561</v>
          </cell>
          <cell r="AN294">
            <v>0.18</v>
          </cell>
          <cell r="AO294">
            <v>5.1428571428571428E-2</v>
          </cell>
          <cell r="AP294">
            <v>1.6109999999999993</v>
          </cell>
          <cell r="AQ294">
            <v>0.46028571428571413</v>
          </cell>
          <cell r="AR294">
            <v>4.5119999999999996</v>
          </cell>
          <cell r="AS294">
            <v>1.2891428571428571</v>
          </cell>
          <cell r="AT294">
            <v>8.2370000000000001</v>
          </cell>
          <cell r="AU294">
            <v>2.3534285714285716</v>
          </cell>
          <cell r="AV294">
            <v>0.11600000000000001</v>
          </cell>
          <cell r="AW294">
            <v>3.3142857142857141E-2</v>
          </cell>
        </row>
        <row r="295">
          <cell r="B295">
            <v>243400</v>
          </cell>
          <cell r="D295">
            <v>100</v>
          </cell>
          <cell r="F295">
            <v>2400</v>
          </cell>
          <cell r="G295">
            <v>751.11894250048181</v>
          </cell>
          <cell r="H295">
            <v>808.87192909576549</v>
          </cell>
          <cell r="I295">
            <v>903.66014007017816</v>
          </cell>
          <cell r="J295">
            <v>801.62792360187291</v>
          </cell>
          <cell r="K295">
            <v>772.72247666720637</v>
          </cell>
          <cell r="L295">
            <v>992.11669898009654</v>
          </cell>
          <cell r="M295">
            <v>896.32928227942875</v>
          </cell>
          <cell r="N295">
            <v>1088.9066909086803</v>
          </cell>
          <cell r="O295">
            <v>5</v>
          </cell>
          <cell r="P295">
            <v>1.4</v>
          </cell>
          <cell r="Q295">
            <v>2.5</v>
          </cell>
          <cell r="R295">
            <v>7.1</v>
          </cell>
          <cell r="S295">
            <v>5.5</v>
          </cell>
          <cell r="T295">
            <v>5.5</v>
          </cell>
          <cell r="U295">
            <v>8.6999999999999993</v>
          </cell>
          <cell r="V295">
            <v>8.6999999999999993</v>
          </cell>
          <cell r="W295">
            <v>5.7</v>
          </cell>
          <cell r="X295">
            <v>5</v>
          </cell>
          <cell r="Y295">
            <v>6.8160000000000009E-3</v>
          </cell>
          <cell r="Z295">
            <v>5.576857142857143E-3</v>
          </cell>
          <cell r="AA295">
            <v>7.1582857142857143E-3</v>
          </cell>
          <cell r="AB295">
            <v>0.33964428571428579</v>
          </cell>
          <cell r="AC295">
            <v>7.7977142857142854E-3</v>
          </cell>
          <cell r="AD295">
            <v>1.843200000081744E-2</v>
          </cell>
          <cell r="AE295">
            <v>0.63973828577790925</v>
          </cell>
          <cell r="AF295">
            <v>2.9620511428138179</v>
          </cell>
          <cell r="AG295">
            <v>1</v>
          </cell>
          <cell r="AH295">
            <v>0.74500000000000022</v>
          </cell>
          <cell r="AI295">
            <v>0.21285714285714294</v>
          </cell>
          <cell r="AJ295">
            <v>0.33600000000000008</v>
          </cell>
          <cell r="AK295">
            <v>9.600000000000003E-2</v>
          </cell>
          <cell r="AL295">
            <v>0.85600000000000021</v>
          </cell>
          <cell r="AM295">
            <v>0.24457142857142863</v>
          </cell>
          <cell r="AN295">
            <v>1.0999999999999999E-2</v>
          </cell>
          <cell r="AO295">
            <v>3.1428571428571426E-3</v>
          </cell>
          <cell r="AP295">
            <v>0.23599999999999999</v>
          </cell>
          <cell r="AQ295">
            <v>6.7428571428571435E-2</v>
          </cell>
          <cell r="AR295">
            <v>2.0929999999999995</v>
          </cell>
          <cell r="AS295">
            <v>0.59799999999999986</v>
          </cell>
          <cell r="AT295">
            <v>2.843</v>
          </cell>
          <cell r="AU295">
            <v>0.81228571428571439</v>
          </cell>
          <cell r="AV295">
            <v>1.6989999999999996</v>
          </cell>
          <cell r="AW295">
            <v>0.48542857142857126</v>
          </cell>
        </row>
        <row r="296">
          <cell r="B296">
            <v>243500</v>
          </cell>
          <cell r="D296">
            <v>100</v>
          </cell>
          <cell r="F296">
            <v>2400</v>
          </cell>
          <cell r="G296">
            <v>751.11894250048181</v>
          </cell>
          <cell r="H296">
            <v>729.58178541361997</v>
          </cell>
          <cell r="I296">
            <v>910.99737534475878</v>
          </cell>
          <cell r="J296">
            <v>992.11669898009654</v>
          </cell>
          <cell r="K296">
            <v>665.38432314173735</v>
          </cell>
          <cell r="L296">
            <v>816.12289224383505</v>
          </cell>
          <cell r="M296">
            <v>794.39092511623846</v>
          </cell>
          <cell r="N296">
            <v>999.52746101122636</v>
          </cell>
          <cell r="O296">
            <v>5</v>
          </cell>
          <cell r="P296">
            <v>1.3</v>
          </cell>
          <cell r="Q296">
            <v>2.8</v>
          </cell>
          <cell r="R296">
            <v>7.3</v>
          </cell>
          <cell r="S296">
            <v>5.4</v>
          </cell>
          <cell r="T296">
            <v>4.3</v>
          </cell>
          <cell r="U296">
            <v>7.2</v>
          </cell>
          <cell r="V296">
            <v>10.1</v>
          </cell>
          <cell r="W296">
            <v>5.8</v>
          </cell>
          <cell r="X296">
            <v>5</v>
          </cell>
          <cell r="Y296">
            <v>1.9908571428571427E-3</v>
          </cell>
          <cell r="Z296">
            <v>2.4482857142857145E-3</v>
          </cell>
          <cell r="AA296">
            <v>7.2194285714285711E-3</v>
          </cell>
          <cell r="AB296">
            <v>4.478571428571429E-3</v>
          </cell>
          <cell r="AC296">
            <v>7.2951428571428559E-3</v>
          </cell>
          <cell r="AD296">
            <v>4.936014285676138</v>
          </cell>
          <cell r="AE296">
            <v>11.014316285418783</v>
          </cell>
          <cell r="AF296">
            <v>7.3557142693655838E-3</v>
          </cell>
          <cell r="AG296">
            <v>1</v>
          </cell>
          <cell r="AH296">
            <v>0.113</v>
          </cell>
          <cell r="AI296">
            <v>3.2285714285714286E-2</v>
          </cell>
          <cell r="AJ296">
            <v>0</v>
          </cell>
          <cell r="AK296">
            <v>0</v>
          </cell>
          <cell r="AL296">
            <v>0.41400000000000015</v>
          </cell>
          <cell r="AM296">
            <v>0.11828571428571433</v>
          </cell>
          <cell r="AN296">
            <v>2.3E-2</v>
          </cell>
          <cell r="AO296">
            <v>6.5714285714285718E-3</v>
          </cell>
          <cell r="AP296">
            <v>0.15000000000000002</v>
          </cell>
          <cell r="AQ296">
            <v>4.2857142857142864E-2</v>
          </cell>
          <cell r="AR296">
            <v>4.2449999999999992</v>
          </cell>
          <cell r="AS296">
            <v>1.2128571428571426</v>
          </cell>
          <cell r="AT296">
            <v>7.1430000000000016</v>
          </cell>
          <cell r="AU296">
            <v>2.0408571428571434</v>
          </cell>
          <cell r="AV296">
            <v>4.2999999999999997E-2</v>
          </cell>
          <cell r="AW296">
            <v>1.2285714285714283E-2</v>
          </cell>
        </row>
        <row r="297">
          <cell r="B297">
            <v>243600</v>
          </cell>
          <cell r="D297">
            <v>100</v>
          </cell>
          <cell r="F297">
            <v>2400</v>
          </cell>
          <cell r="G297">
            <v>686.71282069290999</v>
          </cell>
          <cell r="H297">
            <v>658.29095741857122</v>
          </cell>
          <cell r="I297">
            <v>686.71282069290999</v>
          </cell>
          <cell r="J297">
            <v>758.3128189981494</v>
          </cell>
          <cell r="K297">
            <v>700.97149352564429</v>
          </cell>
          <cell r="L297">
            <v>787.16098374695628</v>
          </cell>
          <cell r="M297">
            <v>1006.9441147709224</v>
          </cell>
          <cell r="N297">
            <v>984.71186322902849</v>
          </cell>
          <cell r="O297">
            <v>5</v>
          </cell>
          <cell r="P297">
            <v>1.4</v>
          </cell>
          <cell r="Q297">
            <v>2.6</v>
          </cell>
          <cell r="R297">
            <v>6.3</v>
          </cell>
          <cell r="S297">
            <v>5.0999999999999996</v>
          </cell>
          <cell r="T297">
            <v>4.2</v>
          </cell>
          <cell r="U297">
            <v>8.1999999999999993</v>
          </cell>
          <cell r="V297">
            <v>11</v>
          </cell>
          <cell r="W297">
            <v>5.2</v>
          </cell>
          <cell r="X297">
            <v>5</v>
          </cell>
          <cell r="Y297">
            <v>3.376285714285714E-3</v>
          </cell>
          <cell r="Z297">
            <v>9.4959999999999992E-3</v>
          </cell>
          <cell r="AA297">
            <v>6.0351428571428578E-3</v>
          </cell>
          <cell r="AB297">
            <v>0.85230914285714288</v>
          </cell>
          <cell r="AC297">
            <v>1.3834285714285717E-3</v>
          </cell>
          <cell r="AD297">
            <v>0.85083285696574606</v>
          </cell>
          <cell r="AE297">
            <v>8.5554559998634918</v>
          </cell>
          <cell r="AF297">
            <v>6.3720000628062646E-3</v>
          </cell>
          <cell r="AG297">
            <v>1</v>
          </cell>
          <cell r="AH297">
            <v>0.124</v>
          </cell>
          <cell r="AI297">
            <v>3.5428571428571427E-2</v>
          </cell>
          <cell r="AJ297">
            <v>0.42300000000000004</v>
          </cell>
          <cell r="AK297">
            <v>0.12085714285714286</v>
          </cell>
          <cell r="AL297">
            <v>1.258</v>
          </cell>
          <cell r="AM297">
            <v>0.35942857142857143</v>
          </cell>
          <cell r="AN297">
            <v>1.7000000000000001E-2</v>
          </cell>
          <cell r="AO297">
            <v>4.8571428571428576E-3</v>
          </cell>
          <cell r="AP297">
            <v>0.01</v>
          </cell>
          <cell r="AQ297">
            <v>2.8571428571428571E-3</v>
          </cell>
          <cell r="AR297">
            <v>3.0430000000000006</v>
          </cell>
          <cell r="AS297">
            <v>0.86942857142857155</v>
          </cell>
          <cell r="AT297">
            <v>2.2000000000000002</v>
          </cell>
          <cell r="AU297">
            <v>0.62857142857142856</v>
          </cell>
          <cell r="AV297">
            <v>0.15899999999999997</v>
          </cell>
          <cell r="AW297">
            <v>4.5428571428571422E-2</v>
          </cell>
        </row>
        <row r="298">
          <cell r="B298">
            <v>243700</v>
          </cell>
          <cell r="D298">
            <v>100</v>
          </cell>
          <cell r="F298">
            <v>2400</v>
          </cell>
          <cell r="G298">
            <v>772.72247666720637</v>
          </cell>
          <cell r="H298">
            <v>672.48580031808763</v>
          </cell>
          <cell r="I298">
            <v>758.3128189981494</v>
          </cell>
          <cell r="J298">
            <v>933.04694483806918</v>
          </cell>
          <cell r="K298">
            <v>852.48039605572819</v>
          </cell>
          <cell r="L298">
            <v>896.32928227942875</v>
          </cell>
          <cell r="M298">
            <v>1051.5658816158889</v>
          </cell>
          <cell r="N298">
            <v>977.31298874530353</v>
          </cell>
          <cell r="O298">
            <v>5</v>
          </cell>
          <cell r="P298">
            <v>1.4</v>
          </cell>
          <cell r="Q298">
            <v>2.6</v>
          </cell>
          <cell r="R298">
            <v>6.1</v>
          </cell>
          <cell r="S298">
            <v>5</v>
          </cell>
          <cell r="T298">
            <v>4.7</v>
          </cell>
          <cell r="U298">
            <v>7.8</v>
          </cell>
          <cell r="V298">
            <v>10.5</v>
          </cell>
          <cell r="W298">
            <v>6.1</v>
          </cell>
          <cell r="X298">
            <v>5</v>
          </cell>
          <cell r="Y298">
            <v>2.8291428571428573E-3</v>
          </cell>
          <cell r="Z298">
            <v>2.2834285714285712E-3</v>
          </cell>
          <cell r="AA298">
            <v>1.5482857142857145E-3</v>
          </cell>
          <cell r="AB298">
            <v>6.4771428571428584E-3</v>
          </cell>
          <cell r="AC298">
            <v>1.1278857142857143E-2</v>
          </cell>
          <cell r="AD298">
            <v>2.6160734285381868</v>
          </cell>
          <cell r="AE298">
            <v>10.905153428376742</v>
          </cell>
          <cell r="AF298">
            <v>3.053714278084891E-3</v>
          </cell>
          <cell r="AG298">
            <v>1</v>
          </cell>
          <cell r="AH298">
            <v>6.5000000000000002E-2</v>
          </cell>
          <cell r="AI298">
            <v>1.8571428571428572E-2</v>
          </cell>
          <cell r="AJ298">
            <v>0.14400000000000002</v>
          </cell>
          <cell r="AK298">
            <v>4.1142857142857148E-2</v>
          </cell>
          <cell r="AL298">
            <v>0.129</v>
          </cell>
          <cell r="AM298">
            <v>3.6857142857142852E-2</v>
          </cell>
          <cell r="AN298">
            <v>8.0000000000000002E-3</v>
          </cell>
          <cell r="AO298">
            <v>2.2857142857142859E-3</v>
          </cell>
          <cell r="AP298">
            <v>0.20100000000000001</v>
          </cell>
          <cell r="AQ298">
            <v>5.7428571428571433E-2</v>
          </cell>
          <cell r="AR298">
            <v>3.7960000000000003</v>
          </cell>
          <cell r="AS298">
            <v>1.0845714285714287</v>
          </cell>
          <cell r="AT298">
            <v>3.0319999999999996</v>
          </cell>
          <cell r="AU298">
            <v>0.86628571428571421</v>
          </cell>
          <cell r="AV298">
            <v>8.9999999999999993E-3</v>
          </cell>
          <cell r="AW298">
            <v>2.5714285714285713E-3</v>
          </cell>
        </row>
        <row r="299">
          <cell r="B299">
            <v>243800</v>
          </cell>
          <cell r="D299">
            <v>100</v>
          </cell>
          <cell r="F299">
            <v>2400</v>
          </cell>
          <cell r="G299">
            <v>837.91704502403161</v>
          </cell>
          <cell r="H299">
            <v>794.39092511623846</v>
          </cell>
          <cell r="I299">
            <v>962.53326575902634</v>
          </cell>
          <cell r="J299">
            <v>1179.0797046690443</v>
          </cell>
          <cell r="K299">
            <v>1051.5658816158889</v>
          </cell>
          <cell r="L299">
            <v>1292.8394104863235</v>
          </cell>
          <cell r="M299">
            <v>1247.201174685119</v>
          </cell>
          <cell r="N299">
            <v>1308.0909035772854</v>
          </cell>
          <cell r="O299">
            <v>5</v>
          </cell>
          <cell r="P299">
            <v>1.3</v>
          </cell>
          <cell r="Q299">
            <v>2.2999999999999998</v>
          </cell>
          <cell r="R299">
            <v>5.6</v>
          </cell>
          <cell r="S299">
            <v>4.4000000000000004</v>
          </cell>
          <cell r="T299">
            <v>3.8</v>
          </cell>
          <cell r="U299">
            <v>8.6</v>
          </cell>
          <cell r="V299">
            <v>10.199999999999999</v>
          </cell>
          <cell r="W299">
            <v>6.8</v>
          </cell>
          <cell r="X299">
            <v>5</v>
          </cell>
          <cell r="Y299">
            <v>4.2602857142857138E-3</v>
          </cell>
          <cell r="Z299">
            <v>1.8900000000000002E-3</v>
          </cell>
          <cell r="AA299">
            <v>3.8705714285714285E-3</v>
          </cell>
          <cell r="AB299">
            <v>2.7559999999999993E-3</v>
          </cell>
          <cell r="AC299">
            <v>8.5405714285714269E-3</v>
          </cell>
          <cell r="AD299">
            <v>4.6157060000222074</v>
          </cell>
          <cell r="AE299">
            <v>2.1651948570769171</v>
          </cell>
          <cell r="AF299">
            <v>1.0154257142843519</v>
          </cell>
          <cell r="AG299">
            <v>1</v>
          </cell>
          <cell r="AH299">
            <v>1.8000000000000002E-2</v>
          </cell>
          <cell r="AI299">
            <v>5.1428571428571435E-3</v>
          </cell>
          <cell r="AJ299">
            <v>7.4999999999999997E-2</v>
          </cell>
          <cell r="AK299">
            <v>2.1428571428571429E-2</v>
          </cell>
          <cell r="AL299">
            <v>0.433</v>
          </cell>
          <cell r="AM299">
            <v>0.12371428571428572</v>
          </cell>
          <cell r="AN299">
            <v>3.7000000000000005E-2</v>
          </cell>
          <cell r="AO299">
            <v>1.0571428571428572E-2</v>
          </cell>
          <cell r="AP299">
            <v>0</v>
          </cell>
          <cell r="AQ299">
            <v>0</v>
          </cell>
          <cell r="AR299">
            <v>0.63100000000000012</v>
          </cell>
          <cell r="AS299">
            <v>0.18028571428571433</v>
          </cell>
          <cell r="AT299">
            <v>1.292</v>
          </cell>
          <cell r="AU299">
            <v>0.36914285714285716</v>
          </cell>
          <cell r="AV299">
            <v>4.2000000000000003E-2</v>
          </cell>
          <cell r="AW299">
            <v>1.2E-2</v>
          </cell>
        </row>
        <row r="300">
          <cell r="B300">
            <v>243900</v>
          </cell>
          <cell r="D300">
            <v>100</v>
          </cell>
          <cell r="F300">
            <v>2400</v>
          </cell>
          <cell r="G300">
            <v>772.72247666720637</v>
          </cell>
          <cell r="H300">
            <v>630</v>
          </cell>
          <cell r="I300">
            <v>779.93815037392415</v>
          </cell>
          <cell r="J300">
            <v>823.38076442876877</v>
          </cell>
          <cell r="K300">
            <v>889.00484292015869</v>
          </cell>
          <cell r="L300">
            <v>1006.9441147709224</v>
          </cell>
          <cell r="M300">
            <v>903.66014007017816</v>
          </cell>
          <cell r="N300">
            <v>1103.8817845012861</v>
          </cell>
          <cell r="O300">
            <v>5</v>
          </cell>
          <cell r="P300">
            <v>1.6</v>
          </cell>
          <cell r="Q300">
            <v>3.1</v>
          </cell>
          <cell r="R300">
            <v>7.2</v>
          </cell>
          <cell r="S300">
            <v>6.4</v>
          </cell>
          <cell r="T300">
            <v>4.3</v>
          </cell>
          <cell r="U300">
            <v>9.5</v>
          </cell>
          <cell r="V300">
            <v>11.6</v>
          </cell>
          <cell r="W300">
            <v>5.4</v>
          </cell>
          <cell r="X300">
            <v>5</v>
          </cell>
          <cell r="Y300">
            <v>3.8326857142857135E-2</v>
          </cell>
          <cell r="Z300">
            <v>7.5228571428571423E-4</v>
          </cell>
          <cell r="AA300">
            <v>7.8382857142857143E-3</v>
          </cell>
          <cell r="AB300">
            <v>1.7699428571428571E-2</v>
          </cell>
          <cell r="AC300">
            <v>1.1793428571428571E-2</v>
          </cell>
          <cell r="AD300">
            <v>3.4850571564946857E-2</v>
          </cell>
          <cell r="AE300">
            <v>6.3941394284738813</v>
          </cell>
          <cell r="AF300">
            <v>7.6140001058578452E-3</v>
          </cell>
          <cell r="AG300">
            <v>1</v>
          </cell>
          <cell r="AH300">
            <v>4.2000000000000003E-2</v>
          </cell>
          <cell r="AI300">
            <v>1.2E-2</v>
          </cell>
          <cell r="AJ300">
            <v>4.3999999999999997E-2</v>
          </cell>
          <cell r="AK300">
            <v>1.257142857142857E-2</v>
          </cell>
          <cell r="AL300">
            <v>0.6080000000000001</v>
          </cell>
          <cell r="AM300">
            <v>0.17371428571428574</v>
          </cell>
          <cell r="AN300">
            <v>0.20999999999999996</v>
          </cell>
          <cell r="AO300">
            <v>0.06</v>
          </cell>
          <cell r="AP300">
            <v>0</v>
          </cell>
          <cell r="AQ300">
            <v>0</v>
          </cell>
          <cell r="AR300">
            <v>1.0910000000000002</v>
          </cell>
          <cell r="AS300">
            <v>0.31171428571428578</v>
          </cell>
          <cell r="AT300">
            <v>2.1280000000000001</v>
          </cell>
          <cell r="AU300">
            <v>0.60799999999999998</v>
          </cell>
          <cell r="AV300">
            <v>0</v>
          </cell>
          <cell r="AW300">
            <v>0</v>
          </cell>
        </row>
        <row r="301">
          <cell r="B301">
            <v>244000</v>
          </cell>
          <cell r="D301">
            <v>100</v>
          </cell>
          <cell r="E301" t="str">
            <v>LVUP</v>
          </cell>
          <cell r="F301">
            <v>2400</v>
          </cell>
          <cell r="G301">
            <v>1051.5658816158889</v>
          </cell>
          <cell r="H301">
            <v>1399.9945240242332</v>
          </cell>
          <cell r="I301">
            <v>1710.8705669162505</v>
          </cell>
          <cell r="J301">
            <v>1308.0909035772854</v>
          </cell>
          <cell r="K301">
            <v>1277.6071706110085</v>
          </cell>
          <cell r="L301">
            <v>1353.9591531232527</v>
          </cell>
          <cell r="M301">
            <v>1789.5931636761973</v>
          </cell>
          <cell r="N301">
            <v>1671.653255798502</v>
          </cell>
          <cell r="O301">
            <v>5</v>
          </cell>
          <cell r="P301">
            <v>1.6</v>
          </cell>
          <cell r="Q301">
            <v>3.1</v>
          </cell>
          <cell r="R301">
            <v>5.6</v>
          </cell>
          <cell r="S301">
            <v>4.5</v>
          </cell>
          <cell r="T301">
            <v>3.1</v>
          </cell>
          <cell r="U301">
            <v>3.9</v>
          </cell>
          <cell r="V301">
            <v>6.1</v>
          </cell>
          <cell r="W301">
            <v>3.2</v>
          </cell>
          <cell r="X301">
            <v>5</v>
          </cell>
          <cell r="Y301">
            <v>2.0882857142857137E-2</v>
          </cell>
          <cell r="Z301">
            <v>7.8828571428571428E-3</v>
          </cell>
          <cell r="AA301">
            <v>3.0102822857142852</v>
          </cell>
          <cell r="AB301">
            <v>1.0186379999999999</v>
          </cell>
          <cell r="AC301">
            <v>1.0772868571428573</v>
          </cell>
          <cell r="AD301">
            <v>1.0115168571179249</v>
          </cell>
          <cell r="AE301">
            <v>1.0272848570959912</v>
          </cell>
          <cell r="AF301">
            <v>8.9054286084856299E-3</v>
          </cell>
          <cell r="AG301">
            <v>1</v>
          </cell>
          <cell r="AH301">
            <v>4.9000000000000002E-2</v>
          </cell>
          <cell r="AI301">
            <v>1.4000000000000002E-2</v>
          </cell>
          <cell r="AJ301">
            <v>0.11599999999999998</v>
          </cell>
          <cell r="AK301">
            <v>3.3142857142857141E-2</v>
          </cell>
          <cell r="AL301">
            <v>0.85699999999999987</v>
          </cell>
          <cell r="AM301">
            <v>0.2448571428571428</v>
          </cell>
          <cell r="AN301">
            <v>0.4850000000000001</v>
          </cell>
          <cell r="AO301">
            <v>0.1385714285714286</v>
          </cell>
          <cell r="AP301">
            <v>0.121</v>
          </cell>
          <cell r="AQ301">
            <v>3.4571428571428572E-2</v>
          </cell>
          <cell r="AR301">
            <v>1.1489999999999998</v>
          </cell>
          <cell r="AS301">
            <v>0.32828571428571424</v>
          </cell>
          <cell r="AT301">
            <v>2.2319999999999998</v>
          </cell>
          <cell r="AU301">
            <v>0.63771428571428568</v>
          </cell>
          <cell r="AV301">
            <v>4.4999999999999998E-2</v>
          </cell>
          <cell r="AW301">
            <v>1.2857142857142857E-2</v>
          </cell>
        </row>
        <row r="302">
          <cell r="B302">
            <v>244100</v>
          </cell>
          <cell r="D302">
            <v>100</v>
          </cell>
          <cell r="F302">
            <v>2400</v>
          </cell>
          <cell r="G302">
            <v>1469.3515157241418</v>
          </cell>
          <cell r="H302">
            <v>1392.3105434968738</v>
          </cell>
          <cell r="I302">
            <v>1852.8403320275631</v>
          </cell>
          <cell r="J302">
            <v>1765.9366401340747</v>
          </cell>
          <cell r="K302">
            <v>736.75336933339804</v>
          </cell>
          <cell r="L302">
            <v>758.3128189981494</v>
          </cell>
          <cell r="M302">
            <v>1044.1145796771373</v>
          </cell>
          <cell r="N302">
            <v>1361.6202293750787</v>
          </cell>
          <cell r="O302">
            <v>5</v>
          </cell>
          <cell r="P302">
            <v>3.1</v>
          </cell>
          <cell r="Q302">
            <v>3.7</v>
          </cell>
          <cell r="R302">
            <v>6.8</v>
          </cell>
          <cell r="S302">
            <v>5.0999999999999996</v>
          </cell>
          <cell r="T302">
            <v>3.6</v>
          </cell>
          <cell r="U302">
            <v>6.7</v>
          </cell>
          <cell r="V302">
            <v>10.4</v>
          </cell>
          <cell r="W302">
            <v>5.5</v>
          </cell>
          <cell r="X302">
            <v>5</v>
          </cell>
          <cell r="Y302">
            <v>4.7162857142857145E-3</v>
          </cell>
          <cell r="Z302">
            <v>1.0171980000000005</v>
          </cell>
          <cell r="AA302">
            <v>2.9244102857142833</v>
          </cell>
          <cell r="AB302">
            <v>2.2846857142857148E-2</v>
          </cell>
          <cell r="AC302">
            <v>5.5000000000000003E-4</v>
          </cell>
          <cell r="AD302">
            <v>2.534857150486537E-3</v>
          </cell>
          <cell r="AE302">
            <v>1.6577142913000919E-3</v>
          </cell>
          <cell r="AF302">
            <v>2.7888571446282517E-3</v>
          </cell>
          <cell r="AG302">
            <v>1</v>
          </cell>
          <cell r="AH302">
            <v>0</v>
          </cell>
          <cell r="AI302">
            <v>0</v>
          </cell>
          <cell r="AJ302">
            <v>3.4000000000000002E-2</v>
          </cell>
          <cell r="AK302">
            <v>9.7142857142857152E-3</v>
          </cell>
          <cell r="AL302">
            <v>1.7129999999999987</v>
          </cell>
          <cell r="AM302">
            <v>0.48942857142857105</v>
          </cell>
          <cell r="AN302">
            <v>2.1999999999999999E-2</v>
          </cell>
          <cell r="AO302">
            <v>6.2857142857142851E-3</v>
          </cell>
          <cell r="AP302">
            <v>0</v>
          </cell>
          <cell r="AQ302">
            <v>0</v>
          </cell>
          <cell r="AR302">
            <v>6.7000000000000004E-2</v>
          </cell>
          <cell r="AS302">
            <v>1.9142857142857145E-2</v>
          </cell>
          <cell r="AT302">
            <v>0.65400000000000014</v>
          </cell>
          <cell r="AU302">
            <v>0.18685714285714289</v>
          </cell>
          <cell r="AV302">
            <v>0</v>
          </cell>
          <cell r="AW302">
            <v>0</v>
          </cell>
        </row>
        <row r="303">
          <cell r="B303">
            <v>244200</v>
          </cell>
          <cell r="D303">
            <v>100</v>
          </cell>
          <cell r="F303">
            <v>2400</v>
          </cell>
          <cell r="G303">
            <v>743.93244063957434</v>
          </cell>
          <cell r="H303">
            <v>672.48580031808763</v>
          </cell>
          <cell r="I303">
            <v>729.58178541361997</v>
          </cell>
          <cell r="J303">
            <v>977.31298874530353</v>
          </cell>
          <cell r="K303">
            <v>816.12289224383505</v>
          </cell>
          <cell r="L303">
            <v>947.77781896301792</v>
          </cell>
          <cell r="M303">
            <v>2084.0143117893726</v>
          </cell>
          <cell r="N303">
            <v>1118.8786763994492</v>
          </cell>
          <cell r="O303">
            <v>5</v>
          </cell>
          <cell r="P303">
            <v>2.5</v>
          </cell>
          <cell r="Q303">
            <v>3.2</v>
          </cell>
          <cell r="R303">
            <v>7.3</v>
          </cell>
          <cell r="S303">
            <v>5.2</v>
          </cell>
          <cell r="T303">
            <v>3.6</v>
          </cell>
          <cell r="U303">
            <v>7</v>
          </cell>
          <cell r="V303">
            <v>13.7</v>
          </cell>
          <cell r="W303">
            <v>5.8</v>
          </cell>
          <cell r="X303">
            <v>5</v>
          </cell>
          <cell r="Y303">
            <v>6.8668571428571424E-3</v>
          </cell>
          <cell r="Z303">
            <v>1.2683142857142858E-2</v>
          </cell>
          <cell r="AA303">
            <v>4.931914285714285</v>
          </cell>
          <cell r="AB303">
            <v>2.3787428571428564E-2</v>
          </cell>
          <cell r="AC303">
            <v>5.2657142857142855E-4</v>
          </cell>
          <cell r="AD303">
            <v>3.1617142357145038E-3</v>
          </cell>
          <cell r="AE303">
            <v>2.1703911429739002</v>
          </cell>
          <cell r="AF303">
            <v>5.5954285866873597E-3</v>
          </cell>
          <cell r="AG303">
            <v>1</v>
          </cell>
          <cell r="AH303">
            <v>0</v>
          </cell>
          <cell r="AI303">
            <v>0</v>
          </cell>
          <cell r="AJ303">
            <v>8.9999999999999993E-3</v>
          </cell>
          <cell r="AK303">
            <v>2.5714285714285713E-3</v>
          </cell>
          <cell r="AL303">
            <v>1.3020000000000003</v>
          </cell>
          <cell r="AM303">
            <v>0.37200000000000005</v>
          </cell>
          <cell r="AN303">
            <v>8.9999999999999993E-3</v>
          </cell>
          <cell r="AO303">
            <v>2.5714285714285713E-3</v>
          </cell>
          <cell r="AP303">
            <v>0</v>
          </cell>
          <cell r="AQ303">
            <v>0</v>
          </cell>
          <cell r="AR303">
            <v>9.1999999999999998E-2</v>
          </cell>
          <cell r="AS303">
            <v>2.6285714285714287E-2</v>
          </cell>
          <cell r="AT303">
            <v>0.71000000000000019</v>
          </cell>
          <cell r="AU303">
            <v>0.2028571428571429</v>
          </cell>
          <cell r="AV303">
            <v>4.0999999999999995E-2</v>
          </cell>
          <cell r="AW303">
            <v>1.1714285714285712E-2</v>
          </cell>
        </row>
        <row r="304">
          <cell r="B304">
            <v>244300</v>
          </cell>
          <cell r="D304">
            <v>100</v>
          </cell>
          <cell r="F304">
            <v>2400</v>
          </cell>
          <cell r="G304">
            <v>1194.1822393313262</v>
          </cell>
          <cell r="H304">
            <v>955.15248948738645</v>
          </cell>
          <cell r="I304">
            <v>830.64549775330681</v>
          </cell>
          <cell r="J304">
            <v>1096.3914983427599</v>
          </cell>
          <cell r="K304">
            <v>729.58178541361997</v>
          </cell>
          <cell r="L304">
            <v>918.34094770960019</v>
          </cell>
          <cell r="M304">
            <v>1438.4818610435104</v>
          </cell>
          <cell r="N304">
            <v>1346.302718559778</v>
          </cell>
          <cell r="O304">
            <v>5</v>
          </cell>
          <cell r="P304">
            <v>2</v>
          </cell>
          <cell r="Q304">
            <v>3</v>
          </cell>
          <cell r="R304">
            <v>6.4</v>
          </cell>
          <cell r="S304">
            <v>5.2</v>
          </cell>
          <cell r="T304">
            <v>3.3</v>
          </cell>
          <cell r="U304">
            <v>8.8000000000000007</v>
          </cell>
          <cell r="V304">
            <v>12.2</v>
          </cell>
          <cell r="W304">
            <v>6.7</v>
          </cell>
          <cell r="X304">
            <v>5</v>
          </cell>
          <cell r="Y304">
            <v>1.3351428571428573E-2</v>
          </cell>
          <cell r="Z304">
            <v>7.6844528571428583</v>
          </cell>
          <cell r="AA304">
            <v>5.3343300000000005</v>
          </cell>
          <cell r="AB304">
            <v>6.0434571428571442E-2</v>
          </cell>
          <cell r="AC304">
            <v>3.3159999999999995E-3</v>
          </cell>
          <cell r="AD304">
            <v>1.6356857099533082E-2</v>
          </cell>
          <cell r="AE304">
            <v>3.8054445714964178</v>
          </cell>
          <cell r="AF304">
            <v>8.1458571425165438E-2</v>
          </cell>
          <cell r="AG304">
            <v>1</v>
          </cell>
          <cell r="AH304">
            <v>0</v>
          </cell>
          <cell r="AI304">
            <v>0</v>
          </cell>
          <cell r="AJ304">
            <v>0.153</v>
          </cell>
          <cell r="AK304">
            <v>4.3714285714285712E-2</v>
          </cell>
          <cell r="AL304">
            <v>2.14</v>
          </cell>
          <cell r="AM304">
            <v>0.61142857142857143</v>
          </cell>
          <cell r="AN304">
            <v>4.3999999999999997E-2</v>
          </cell>
          <cell r="AO304">
            <v>1.257142857142857E-2</v>
          </cell>
          <cell r="AP304">
            <v>4.7E-2</v>
          </cell>
          <cell r="AQ304">
            <v>1.3428571428571429E-2</v>
          </cell>
          <cell r="AR304">
            <v>0.9660000000000003</v>
          </cell>
          <cell r="AS304">
            <v>0.27600000000000008</v>
          </cell>
          <cell r="AT304">
            <v>2.2479999999999989</v>
          </cell>
          <cell r="AU304">
            <v>0.64228571428571402</v>
          </cell>
          <cell r="AV304">
            <v>7.0000000000000001E-3</v>
          </cell>
          <cell r="AW304">
            <v>2E-3</v>
          </cell>
        </row>
        <row r="305">
          <cell r="B305">
            <v>244400</v>
          </cell>
          <cell r="D305">
            <v>100</v>
          </cell>
          <cell r="E305" t="str">
            <v>Culvert</v>
          </cell>
          <cell r="F305">
            <v>2400</v>
          </cell>
          <cell r="G305">
            <v>1073.9536308283714</v>
          </cell>
          <cell r="H305">
            <v>874.37538612774995</v>
          </cell>
          <cell r="I305">
            <v>794.39092511623846</v>
          </cell>
          <cell r="J305">
            <v>925.69081731380709</v>
          </cell>
          <cell r="K305">
            <v>1453.9079101603531</v>
          </cell>
          <cell r="L305">
            <v>867.07045346755422</v>
          </cell>
          <cell r="M305">
            <v>1059.0228449564595</v>
          </cell>
          <cell r="N305">
            <v>1044.1145796771373</v>
          </cell>
          <cell r="O305">
            <v>5</v>
          </cell>
          <cell r="P305">
            <v>2.2999999999999998</v>
          </cell>
          <cell r="Q305">
            <v>3.8</v>
          </cell>
          <cell r="R305">
            <v>8</v>
          </cell>
          <cell r="S305">
            <v>6.4</v>
          </cell>
          <cell r="T305">
            <v>3.6</v>
          </cell>
          <cell r="U305">
            <v>7.2</v>
          </cell>
          <cell r="V305">
            <v>11.1</v>
          </cell>
          <cell r="W305">
            <v>5.3</v>
          </cell>
          <cell r="X305">
            <v>5</v>
          </cell>
          <cell r="Y305">
            <v>3.1238285714285718E-2</v>
          </cell>
          <cell r="Z305">
            <v>0.17836828571428573</v>
          </cell>
          <cell r="AA305">
            <v>6.3890399999999987</v>
          </cell>
          <cell r="AB305">
            <v>3.6580285714285711E-2</v>
          </cell>
          <cell r="AC305">
            <v>1.6265714285714286E-3</v>
          </cell>
          <cell r="AD305">
            <v>1.8098857041767665E-2</v>
          </cell>
          <cell r="AE305">
            <v>1.2261191427796228</v>
          </cell>
          <cell r="AF305">
            <v>4.0068571213313512E-3</v>
          </cell>
          <cell r="AG305">
            <v>1</v>
          </cell>
          <cell r="AH305">
            <v>8.2000000000000003E-2</v>
          </cell>
          <cell r="AI305">
            <v>2.3428571428571431E-2</v>
          </cell>
          <cell r="AJ305">
            <v>0.112</v>
          </cell>
          <cell r="AK305">
            <v>3.2000000000000001E-2</v>
          </cell>
          <cell r="AL305">
            <v>1.6240000000000001</v>
          </cell>
          <cell r="AM305">
            <v>0.46400000000000002</v>
          </cell>
          <cell r="AN305">
            <v>0.47000000000000014</v>
          </cell>
          <cell r="AO305">
            <v>0.13428571428571431</v>
          </cell>
          <cell r="AP305">
            <v>3.1E-2</v>
          </cell>
          <cell r="AQ305">
            <v>8.8571428571428568E-3</v>
          </cell>
          <cell r="AR305">
            <v>1.9759999999999998</v>
          </cell>
          <cell r="AS305">
            <v>0.5645714285714285</v>
          </cell>
          <cell r="AT305">
            <v>4.1929999999999987</v>
          </cell>
          <cell r="AU305">
            <v>1.1979999999999995</v>
          </cell>
          <cell r="AV305">
            <v>0.04</v>
          </cell>
          <cell r="AW305">
            <v>1.1428571428571429E-2</v>
          </cell>
        </row>
        <row r="306">
          <cell r="B306">
            <v>244500</v>
          </cell>
          <cell r="D306">
            <v>100</v>
          </cell>
          <cell r="E306" t="str">
            <v>MNB</v>
          </cell>
          <cell r="F306">
            <v>2400</v>
          </cell>
          <cell r="G306">
            <v>1438.4818610435104</v>
          </cell>
          <cell r="H306">
            <v>867.07045346755422</v>
          </cell>
          <cell r="I306">
            <v>852.48039605572819</v>
          </cell>
          <cell r="J306">
            <v>1088.9066909086803</v>
          </cell>
          <cell r="K306">
            <v>1461.6275275188061</v>
          </cell>
          <cell r="L306">
            <v>1262.394364085967</v>
          </cell>
          <cell r="M306">
            <v>1446.1926818728605</v>
          </cell>
          <cell r="N306">
            <v>1710.8705669162505</v>
          </cell>
          <cell r="O306">
            <v>5</v>
          </cell>
          <cell r="P306">
            <v>2.9</v>
          </cell>
          <cell r="Q306">
            <v>3.8</v>
          </cell>
          <cell r="R306">
            <v>8.4</v>
          </cell>
          <cell r="S306">
            <v>6.2</v>
          </cell>
          <cell r="T306">
            <v>3.4</v>
          </cell>
          <cell r="U306">
            <v>7.2</v>
          </cell>
          <cell r="V306">
            <v>11.1</v>
          </cell>
          <cell r="W306">
            <v>5.5</v>
          </cell>
          <cell r="X306">
            <v>5</v>
          </cell>
          <cell r="Y306">
            <v>7.6145714285714271E-3</v>
          </cell>
          <cell r="Z306">
            <v>5.5287714285714266E-2</v>
          </cell>
          <cell r="AA306">
            <v>4.934617428571431</v>
          </cell>
          <cell r="AB306">
            <v>3.7780285714285718E-2</v>
          </cell>
          <cell r="AC306">
            <v>1.2902285714285708E-2</v>
          </cell>
          <cell r="AD306">
            <v>1.219399997438703E-2</v>
          </cell>
          <cell r="AE306">
            <v>1.973272857076781</v>
          </cell>
          <cell r="AF306">
            <v>1.4627482854557037</v>
          </cell>
          <cell r="AG306">
            <v>1</v>
          </cell>
          <cell r="AH306">
            <v>0</v>
          </cell>
          <cell r="AI306">
            <v>0</v>
          </cell>
          <cell r="AJ306">
            <v>8.0999999999999989E-2</v>
          </cell>
          <cell r="AK306">
            <v>2.3142857142857139E-2</v>
          </cell>
          <cell r="AL306">
            <v>2.6189999999999993</v>
          </cell>
          <cell r="AM306">
            <v>0.74828571428571411</v>
          </cell>
          <cell r="AN306">
            <v>0.21500000000000002</v>
          </cell>
          <cell r="AO306">
            <v>6.1428571428571437E-2</v>
          </cell>
          <cell r="AP306">
            <v>1.1099999999999997</v>
          </cell>
          <cell r="AQ306">
            <v>0.317142857142857</v>
          </cell>
          <cell r="AR306">
            <v>1.0040000000000002</v>
          </cell>
          <cell r="AS306">
            <v>0.28685714285714292</v>
          </cell>
          <cell r="AT306">
            <v>4.258</v>
          </cell>
          <cell r="AU306">
            <v>1.2165714285714284</v>
          </cell>
          <cell r="AV306">
            <v>0.18300000000000002</v>
          </cell>
          <cell r="AW306">
            <v>5.2285714285714296E-2</v>
          </cell>
        </row>
        <row r="307">
          <cell r="B307">
            <v>244600</v>
          </cell>
          <cell r="D307">
            <v>100</v>
          </cell>
          <cell r="F307">
            <v>2400</v>
          </cell>
          <cell r="G307">
            <v>665.38432314173735</v>
          </cell>
          <cell r="H307">
            <v>644.1288359747748</v>
          </cell>
          <cell r="I307">
            <v>700.97149352564429</v>
          </cell>
          <cell r="J307">
            <v>830.64549775330681</v>
          </cell>
          <cell r="K307">
            <v>962.53326575902634</v>
          </cell>
          <cell r="L307">
            <v>1021.7949613996097</v>
          </cell>
          <cell r="M307">
            <v>1492.5495255811823</v>
          </cell>
          <cell r="N307">
            <v>1554.5988066280006</v>
          </cell>
          <cell r="O307">
            <v>5</v>
          </cell>
          <cell r="P307">
            <v>2.9</v>
          </cell>
          <cell r="Q307">
            <v>4.3</v>
          </cell>
          <cell r="R307">
            <v>9.1999999999999993</v>
          </cell>
          <cell r="S307">
            <v>6.7</v>
          </cell>
          <cell r="T307">
            <v>4.2</v>
          </cell>
          <cell r="U307">
            <v>9.6</v>
          </cell>
          <cell r="V307">
            <v>19.100000000000001</v>
          </cell>
          <cell r="W307">
            <v>8.1999999999999993</v>
          </cell>
          <cell r="X307">
            <v>5</v>
          </cell>
          <cell r="Y307">
            <v>3.0094285714285718E-3</v>
          </cell>
          <cell r="Z307">
            <v>1.5107528571428572</v>
          </cell>
          <cell r="AA307">
            <v>5.3367165714285747</v>
          </cell>
          <cell r="AB307">
            <v>3.207657142857142E-2</v>
          </cell>
          <cell r="AC307">
            <v>3.1974000000000002E-2</v>
          </cell>
          <cell r="AD307">
            <v>1.4649682856648307</v>
          </cell>
          <cell r="AE307">
            <v>21.677203999819746</v>
          </cell>
          <cell r="AF307">
            <v>4.1305054288836898</v>
          </cell>
          <cell r="AG307">
            <v>1</v>
          </cell>
          <cell r="AH307">
            <v>0</v>
          </cell>
          <cell r="AI307">
            <v>0</v>
          </cell>
          <cell r="AJ307">
            <v>1.9999999999999997E-2</v>
          </cell>
          <cell r="AK307">
            <v>5.7142857142857134E-3</v>
          </cell>
          <cell r="AL307">
            <v>2.6029999999999984</v>
          </cell>
          <cell r="AM307">
            <v>0.74371428571428522</v>
          </cell>
          <cell r="AN307">
            <v>2.7000000000000003E-2</v>
          </cell>
          <cell r="AO307">
            <v>7.7142857142857152E-3</v>
          </cell>
          <cell r="AP307">
            <v>0.23</v>
          </cell>
          <cell r="AQ307">
            <v>6.5714285714285725E-2</v>
          </cell>
          <cell r="AR307">
            <v>2.5589999999999988</v>
          </cell>
          <cell r="AS307">
            <v>0.73114285714285676</v>
          </cell>
          <cell r="AT307">
            <v>8.8180000000000032</v>
          </cell>
          <cell r="AU307">
            <v>2.5194285714285725</v>
          </cell>
          <cell r="AV307">
            <v>0.16799999999999998</v>
          </cell>
          <cell r="AW307">
            <v>4.7999999999999994E-2</v>
          </cell>
        </row>
        <row r="308">
          <cell r="B308">
            <v>244700</v>
          </cell>
          <cell r="D308">
            <v>100</v>
          </cell>
          <cell r="E308" t="str">
            <v>Culvert</v>
          </cell>
          <cell r="F308">
            <v>2400</v>
          </cell>
          <cell r="G308">
            <v>772.72247666720637</v>
          </cell>
          <cell r="H308">
            <v>830.64549775330681</v>
          </cell>
          <cell r="I308">
            <v>1029.2290872712379</v>
          </cell>
          <cell r="J308">
            <v>1141.4143845528677</v>
          </cell>
          <cell r="K308">
            <v>1156.4647775229939</v>
          </cell>
          <cell r="L308">
            <v>1148.9369406040728</v>
          </cell>
          <cell r="M308">
            <v>1703.0193239784985</v>
          </cell>
          <cell r="N308">
            <v>1500.2908181189769</v>
          </cell>
          <cell r="O308">
            <v>5</v>
          </cell>
          <cell r="P308">
            <v>2.7</v>
          </cell>
          <cell r="Q308">
            <v>3.7</v>
          </cell>
          <cell r="R308">
            <v>8</v>
          </cell>
          <cell r="S308">
            <v>6.4</v>
          </cell>
          <cell r="T308">
            <v>3.6</v>
          </cell>
          <cell r="U308">
            <v>5.7</v>
          </cell>
          <cell r="V308">
            <v>10</v>
          </cell>
          <cell r="W308">
            <v>5.0999999999999996</v>
          </cell>
          <cell r="X308">
            <v>5</v>
          </cell>
          <cell r="Y308">
            <v>7.1934285714285728E-3</v>
          </cell>
          <cell r="Z308">
            <v>4.3332000000000009E-2</v>
          </cell>
          <cell r="AA308">
            <v>10.043882571428568</v>
          </cell>
          <cell r="AB308">
            <v>1.8444802857142857</v>
          </cell>
          <cell r="AC308">
            <v>1.7404857142857139E-2</v>
          </cell>
          <cell r="AD308">
            <v>2.2734285762650627E-2</v>
          </cell>
          <cell r="AE308">
            <v>2.7432845714984628</v>
          </cell>
          <cell r="AF308">
            <v>10.324194285782401</v>
          </cell>
          <cell r="AG308">
            <v>1</v>
          </cell>
          <cell r="AH308">
            <v>0</v>
          </cell>
          <cell r="AI308">
            <v>0</v>
          </cell>
          <cell r="AJ308">
            <v>0.38100000000000001</v>
          </cell>
          <cell r="AK308">
            <v>0.10885714285714286</v>
          </cell>
          <cell r="AL308">
            <v>4.4570000000000016</v>
          </cell>
          <cell r="AM308">
            <v>1.2734285714285718</v>
          </cell>
          <cell r="AN308">
            <v>0.95799999999999996</v>
          </cell>
          <cell r="AO308">
            <v>0.27371428571428569</v>
          </cell>
          <cell r="AP308">
            <v>0.53600000000000003</v>
          </cell>
          <cell r="AQ308">
            <v>0.15314285714285716</v>
          </cell>
          <cell r="AR308">
            <v>1.7949999999999997</v>
          </cell>
          <cell r="AS308">
            <v>0.51285714285714279</v>
          </cell>
          <cell r="AT308">
            <v>4.3289999999999997</v>
          </cell>
          <cell r="AU308">
            <v>1.2368571428571429</v>
          </cell>
          <cell r="AV308">
            <v>0.16699999999999998</v>
          </cell>
          <cell r="AW308">
            <v>4.7714285714285709E-2</v>
          </cell>
        </row>
        <row r="309">
          <cell r="B309">
            <v>244800</v>
          </cell>
          <cell r="D309">
            <v>100</v>
          </cell>
          <cell r="F309">
            <v>2400</v>
          </cell>
          <cell r="G309">
            <v>1254.7953056139079</v>
          </cell>
          <cell r="H309">
            <v>1163.9978682815049</v>
          </cell>
          <cell r="I309">
            <v>1148.9369406040728</v>
          </cell>
          <cell r="J309">
            <v>1609.110863711549</v>
          </cell>
          <cell r="K309">
            <v>1376.9562250071592</v>
          </cell>
          <cell r="L309">
            <v>1118.8786763994492</v>
          </cell>
          <cell r="M309">
            <v>1477.0798567131808</v>
          </cell>
          <cell r="N309">
            <v>1239.61199485866</v>
          </cell>
          <cell r="O309">
            <v>5</v>
          </cell>
          <cell r="P309">
            <v>2.2000000000000002</v>
          </cell>
          <cell r="Q309">
            <v>4.0999999999999996</v>
          </cell>
          <cell r="R309">
            <v>9.6999999999999993</v>
          </cell>
          <cell r="S309">
            <v>5.9</v>
          </cell>
          <cell r="T309">
            <v>3.8</v>
          </cell>
          <cell r="U309">
            <v>6</v>
          </cell>
          <cell r="V309">
            <v>9.1</v>
          </cell>
          <cell r="W309">
            <v>5.4</v>
          </cell>
          <cell r="X309">
            <v>5</v>
          </cell>
          <cell r="Y309">
            <v>1.6668571428571425E-2</v>
          </cell>
          <cell r="Z309">
            <v>6.0229748571428576</v>
          </cell>
          <cell r="AA309">
            <v>5.5495545714285708</v>
          </cell>
          <cell r="AB309">
            <v>1.8202357142857142</v>
          </cell>
          <cell r="AC309">
            <v>1.8465428571428574E-2</v>
          </cell>
          <cell r="AD309">
            <v>9.1337562858315859</v>
          </cell>
          <cell r="AE309">
            <v>8.1093777141509733</v>
          </cell>
          <cell r="AF309">
            <v>14.794237999964437</v>
          </cell>
          <cell r="AG309">
            <v>1</v>
          </cell>
          <cell r="AH309">
            <v>0</v>
          </cell>
          <cell r="AI309">
            <v>0</v>
          </cell>
          <cell r="AJ309">
            <v>0.74600000000000022</v>
          </cell>
          <cell r="AK309">
            <v>0.21314285714285719</v>
          </cell>
          <cell r="AL309">
            <v>5.0249999999999995</v>
          </cell>
          <cell r="AM309">
            <v>1.4357142857142855</v>
          </cell>
          <cell r="AN309">
            <v>0.48700000000000021</v>
          </cell>
          <cell r="AO309">
            <v>0.13914285714285721</v>
          </cell>
          <cell r="AP309">
            <v>1.0470000000000004</v>
          </cell>
          <cell r="AQ309">
            <v>0.29914285714285727</v>
          </cell>
          <cell r="AR309">
            <v>4.9080000000000021</v>
          </cell>
          <cell r="AS309">
            <v>1.402285714285715</v>
          </cell>
          <cell r="AT309">
            <v>4.1979999999999995</v>
          </cell>
          <cell r="AU309">
            <v>1.1994285714285713</v>
          </cell>
          <cell r="AV309">
            <v>0.26600000000000001</v>
          </cell>
          <cell r="AW309">
            <v>7.5999999999999998E-2</v>
          </cell>
        </row>
        <row r="310">
          <cell r="B310">
            <v>244900</v>
          </cell>
          <cell r="D310">
            <v>100</v>
          </cell>
          <cell r="F310">
            <v>2400</v>
          </cell>
          <cell r="G310">
            <v>787.16098374695628</v>
          </cell>
          <cell r="H310">
            <v>992.11669898009654</v>
          </cell>
          <cell r="I310">
            <v>1171.5361861453032</v>
          </cell>
          <cell r="J310">
            <v>1239.61199485866</v>
          </cell>
          <cell r="K310">
            <v>830.64549775330681</v>
          </cell>
          <cell r="L310">
            <v>955.15248948738645</v>
          </cell>
          <cell r="M310">
            <v>1384.6311038989984</v>
          </cell>
          <cell r="N310">
            <v>1423.0735161370108</v>
          </cell>
          <cell r="O310">
            <v>5</v>
          </cell>
          <cell r="P310">
            <v>2.6</v>
          </cell>
          <cell r="Q310">
            <v>3.6</v>
          </cell>
          <cell r="R310">
            <v>9</v>
          </cell>
          <cell r="S310">
            <v>6</v>
          </cell>
          <cell r="T310">
            <v>3.7</v>
          </cell>
          <cell r="U310">
            <v>6.4</v>
          </cell>
          <cell r="V310">
            <v>12.7</v>
          </cell>
          <cell r="W310">
            <v>5.3</v>
          </cell>
          <cell r="X310">
            <v>5</v>
          </cell>
          <cell r="Y310">
            <v>1.0282571428571427E-2</v>
          </cell>
          <cell r="Z310">
            <v>1.9730242857142859</v>
          </cell>
          <cell r="AA310">
            <v>19.411298285714292</v>
          </cell>
          <cell r="AB310">
            <v>2.5894865714285724</v>
          </cell>
          <cell r="AC310">
            <v>2.781736285714286</v>
          </cell>
          <cell r="AD310">
            <v>2.2600285590035581E-2</v>
          </cell>
          <cell r="AE310">
            <v>2.2828522858578815</v>
          </cell>
          <cell r="AF310">
            <v>8.8048088571487142</v>
          </cell>
          <cell r="AG310">
            <v>1</v>
          </cell>
          <cell r="AH310">
            <v>0</v>
          </cell>
          <cell r="AI310">
            <v>0</v>
          </cell>
          <cell r="AJ310">
            <v>0.22000000000000006</v>
          </cell>
          <cell r="AK310">
            <v>6.2857142857142875E-2</v>
          </cell>
          <cell r="AL310">
            <v>6.8009999999999984</v>
          </cell>
          <cell r="AM310">
            <v>1.9431428571428568</v>
          </cell>
          <cell r="AN310">
            <v>0.48600000000000004</v>
          </cell>
          <cell r="AO310">
            <v>0.13885714285714287</v>
          </cell>
          <cell r="AP310">
            <v>2.2349999999999994</v>
          </cell>
          <cell r="AQ310">
            <v>0.63857142857142846</v>
          </cell>
          <cell r="AR310">
            <v>2.5439999999999996</v>
          </cell>
          <cell r="AS310">
            <v>0.72685714285714276</v>
          </cell>
          <cell r="AT310">
            <v>4.3710000000000013</v>
          </cell>
          <cell r="AU310">
            <v>1.2488571428571431</v>
          </cell>
          <cell r="AV310">
            <v>0.29499999999999998</v>
          </cell>
          <cell r="AW310">
            <v>8.4285714285714283E-2</v>
          </cell>
        </row>
        <row r="311">
          <cell r="B311">
            <v>245000</v>
          </cell>
          <cell r="D311">
            <v>100</v>
          </cell>
          <cell r="F311">
            <v>2400</v>
          </cell>
          <cell r="G311">
            <v>787.16098374695628</v>
          </cell>
          <cell r="H311">
            <v>837.91704502403161</v>
          </cell>
          <cell r="I311">
            <v>1254.7953056139079</v>
          </cell>
          <cell r="J311">
            <v>1021.7949613996097</v>
          </cell>
          <cell r="K311">
            <v>1044.1145796771373</v>
          </cell>
          <cell r="L311">
            <v>947.77781896301792</v>
          </cell>
          <cell r="M311">
            <v>1148.9369406040728</v>
          </cell>
          <cell r="N311">
            <v>933.04694483806918</v>
          </cell>
          <cell r="O311">
            <v>5</v>
          </cell>
          <cell r="P311">
            <v>2.9</v>
          </cell>
          <cell r="Q311">
            <v>4</v>
          </cell>
          <cell r="R311">
            <v>10.3</v>
          </cell>
          <cell r="S311">
            <v>6.6</v>
          </cell>
          <cell r="T311">
            <v>4.4000000000000004</v>
          </cell>
          <cell r="U311">
            <v>8.3000000000000007</v>
          </cell>
          <cell r="V311">
            <v>17</v>
          </cell>
          <cell r="W311">
            <v>5.7</v>
          </cell>
          <cell r="X311">
            <v>5</v>
          </cell>
          <cell r="Y311">
            <v>1.1641428571428573E-2</v>
          </cell>
          <cell r="Z311">
            <v>3.1730951428571434</v>
          </cell>
          <cell r="AA311">
            <v>24.818109714285715</v>
          </cell>
          <cell r="AB311">
            <v>6.1273045714285708</v>
          </cell>
          <cell r="AC311">
            <v>2.1885999999999999E-2</v>
          </cell>
          <cell r="AD311">
            <v>1.1458857075827462E-2</v>
          </cell>
          <cell r="AE311">
            <v>0.67188457137244084</v>
          </cell>
          <cell r="AF311">
            <v>1.7659797141987941</v>
          </cell>
          <cell r="AG311">
            <v>1</v>
          </cell>
          <cell r="AH311">
            <v>0</v>
          </cell>
          <cell r="AI311">
            <v>0</v>
          </cell>
          <cell r="AJ311">
            <v>0.99700000000000022</v>
          </cell>
          <cell r="AK311">
            <v>0.28485714285714292</v>
          </cell>
          <cell r="AL311">
            <v>7.9159999999999986</v>
          </cell>
          <cell r="AM311">
            <v>2.2617142857142851</v>
          </cell>
          <cell r="AN311">
            <v>0.55400000000000016</v>
          </cell>
          <cell r="AO311">
            <v>0.15828571428571434</v>
          </cell>
          <cell r="AP311">
            <v>1.0670000000000002</v>
          </cell>
          <cell r="AQ311">
            <v>0.30485714285714294</v>
          </cell>
          <cell r="AR311">
            <v>0.52500000000000013</v>
          </cell>
          <cell r="AS311">
            <v>0.15000000000000005</v>
          </cell>
          <cell r="AT311">
            <v>2.3729999999999998</v>
          </cell>
          <cell r="AU311">
            <v>0.67799999999999994</v>
          </cell>
          <cell r="AV311">
            <v>0.21300000000000005</v>
          </cell>
          <cell r="AW311">
            <v>6.0857142857142867E-2</v>
          </cell>
        </row>
        <row r="312">
          <cell r="B312">
            <v>245100</v>
          </cell>
          <cell r="D312">
            <v>100</v>
          </cell>
          <cell r="F312">
            <v>2400</v>
          </cell>
          <cell r="G312">
            <v>1156.4647775229939</v>
          </cell>
          <cell r="H312">
            <v>1247.201174685119</v>
          </cell>
          <cell r="I312">
            <v>2035.9485210207388</v>
          </cell>
          <cell r="J312">
            <v>1593.5154908111172</v>
          </cell>
          <cell r="K312">
            <v>1338.6509464129631</v>
          </cell>
          <cell r="L312">
            <v>1148.9369406040728</v>
          </cell>
          <cell r="M312">
            <v>1392.3105434968738</v>
          </cell>
          <cell r="N312">
            <v>1624.7224482073527</v>
          </cell>
          <cell r="O312">
            <v>5</v>
          </cell>
          <cell r="P312">
            <v>2.4</v>
          </cell>
          <cell r="Q312">
            <v>4.4000000000000004</v>
          </cell>
          <cell r="R312">
            <v>8</v>
          </cell>
          <cell r="S312">
            <v>6.1</v>
          </cell>
          <cell r="T312">
            <v>5.2</v>
          </cell>
          <cell r="U312">
            <v>8.1999999999999993</v>
          </cell>
          <cell r="V312">
            <v>15.8</v>
          </cell>
          <cell r="W312">
            <v>5</v>
          </cell>
          <cell r="X312">
            <v>5</v>
          </cell>
          <cell r="Y312">
            <v>1.2456000000000002E-2</v>
          </cell>
          <cell r="Z312">
            <v>5.4047428571428566E-2</v>
          </cell>
          <cell r="AA312">
            <v>12.846467714285719</v>
          </cell>
          <cell r="AB312">
            <v>3.7258605714285702</v>
          </cell>
          <cell r="AC312">
            <v>2.1786400000000001</v>
          </cell>
          <cell r="AD312">
            <v>1.4841348571402682</v>
          </cell>
          <cell r="AE312">
            <v>2.7705762856170115</v>
          </cell>
          <cell r="AF312">
            <v>1.4151894285835538</v>
          </cell>
          <cell r="AG312">
            <v>1</v>
          </cell>
          <cell r="AH312">
            <v>8.9999999999999993E-3</v>
          </cell>
          <cell r="AI312">
            <v>2.5714285714285713E-3</v>
          </cell>
          <cell r="AJ312">
            <v>0.18200000000000002</v>
          </cell>
          <cell r="AK312">
            <v>5.2000000000000005E-2</v>
          </cell>
          <cell r="AL312">
            <v>4.6019999999999985</v>
          </cell>
          <cell r="AM312">
            <v>1.3148571428571425</v>
          </cell>
          <cell r="AN312">
            <v>0.22300000000000003</v>
          </cell>
          <cell r="AO312">
            <v>6.3714285714285723E-2</v>
          </cell>
          <cell r="AP312">
            <v>1.7619999999999996</v>
          </cell>
          <cell r="AQ312">
            <v>0.50342857142857134</v>
          </cell>
          <cell r="AR312">
            <v>2.2360000000000002</v>
          </cell>
          <cell r="AS312">
            <v>0.6388571428571429</v>
          </cell>
          <cell r="AT312">
            <v>5.492</v>
          </cell>
          <cell r="AU312">
            <v>1.5691428571428572</v>
          </cell>
          <cell r="AV312">
            <v>2.9599999999999991</v>
          </cell>
          <cell r="AW312">
            <v>0.84571428571428542</v>
          </cell>
        </row>
        <row r="313">
          <cell r="B313">
            <v>245200</v>
          </cell>
          <cell r="D313">
            <v>100</v>
          </cell>
          <cell r="F313">
            <v>2400</v>
          </cell>
          <cell r="G313">
            <v>1171.5361861453032</v>
          </cell>
          <cell r="H313">
            <v>845.1953597356478</v>
          </cell>
          <cell r="I313">
            <v>1415.3760296701792</v>
          </cell>
          <cell r="J313">
            <v>1539.061168673592</v>
          </cell>
          <cell r="K313">
            <v>1247.201174685119</v>
          </cell>
          <cell r="L313">
            <v>1232.0277899355417</v>
          </cell>
          <cell r="M313">
            <v>1446.1926818728605</v>
          </cell>
          <cell r="N313">
            <v>1860.762682688196</v>
          </cell>
          <cell r="O313">
            <v>5</v>
          </cell>
          <cell r="P313">
            <v>3.1</v>
          </cell>
          <cell r="Q313">
            <v>4.7</v>
          </cell>
          <cell r="R313">
            <v>6.7</v>
          </cell>
          <cell r="S313">
            <v>5.7</v>
          </cell>
          <cell r="T313">
            <v>4.2</v>
          </cell>
          <cell r="U313">
            <v>5.9</v>
          </cell>
          <cell r="V313">
            <v>7.6</v>
          </cell>
          <cell r="W313">
            <v>5.2</v>
          </cell>
          <cell r="X313">
            <v>5</v>
          </cell>
          <cell r="Y313">
            <v>7.4494285714285721E-3</v>
          </cell>
          <cell r="Z313">
            <v>1.024652857142857</v>
          </cell>
          <cell r="AA313">
            <v>5.0786828571428577</v>
          </cell>
          <cell r="AB313">
            <v>1.0339937142857143</v>
          </cell>
          <cell r="AC313">
            <v>1.278E-2</v>
          </cell>
          <cell r="AD313">
            <v>1.902314286163875E-2</v>
          </cell>
          <cell r="AE313">
            <v>1.727799997534071E-2</v>
          </cell>
          <cell r="AF313">
            <v>16.576673428483694</v>
          </cell>
          <cell r="AG313">
            <v>1</v>
          </cell>
          <cell r="AH313">
            <v>1.6E-2</v>
          </cell>
          <cell r="AI313">
            <v>4.5714285714285718E-3</v>
          </cell>
          <cell r="AJ313">
            <v>5.1000000000000004E-2</v>
          </cell>
          <cell r="AK313">
            <v>1.4571428571428572E-2</v>
          </cell>
          <cell r="AL313">
            <v>3.5590000000000002</v>
          </cell>
          <cell r="AM313">
            <v>1.0168571428571429</v>
          </cell>
          <cell r="AN313">
            <v>0.33500000000000002</v>
          </cell>
          <cell r="AO313">
            <v>9.5714285714285724E-2</v>
          </cell>
          <cell r="AP313">
            <v>4.2000000000000003E-2</v>
          </cell>
          <cell r="AQ313">
            <v>1.2E-2</v>
          </cell>
          <cell r="AR313">
            <v>1.0900000000000001</v>
          </cell>
          <cell r="AS313">
            <v>0.31142857142857144</v>
          </cell>
          <cell r="AT313">
            <v>2.1349999999999998</v>
          </cell>
          <cell r="AU313">
            <v>0.61</v>
          </cell>
          <cell r="AV313">
            <v>5.0279999999999996</v>
          </cell>
          <cell r="AW313">
            <v>1.4365714285714284</v>
          </cell>
        </row>
        <row r="314">
          <cell r="B314">
            <v>245300</v>
          </cell>
          <cell r="D314">
            <v>100</v>
          </cell>
          <cell r="E314" t="str">
            <v>LVUP</v>
          </cell>
          <cell r="F314">
            <v>2400</v>
          </cell>
          <cell r="G314">
            <v>1111.3775201534081</v>
          </cell>
          <cell r="H314">
            <v>1179.0797046690443</v>
          </cell>
          <cell r="I314">
            <v>1477.0798567131808</v>
          </cell>
          <cell r="J314">
            <v>1539.061168673592</v>
          </cell>
          <cell r="K314">
            <v>1179.0797046690443</v>
          </cell>
          <cell r="L314">
            <v>1277.6071706110085</v>
          </cell>
          <cell r="M314">
            <v>1813.2832406550688</v>
          </cell>
          <cell r="N314">
            <v>1663.8215359359535</v>
          </cell>
          <cell r="O314">
            <v>5</v>
          </cell>
          <cell r="P314">
            <v>2.9</v>
          </cell>
          <cell r="Q314">
            <v>4.4000000000000004</v>
          </cell>
          <cell r="R314">
            <v>6.6</v>
          </cell>
          <cell r="S314">
            <v>5</v>
          </cell>
          <cell r="T314">
            <v>3.6</v>
          </cell>
          <cell r="U314">
            <v>4.8</v>
          </cell>
          <cell r="V314">
            <v>9.1999999999999993</v>
          </cell>
          <cell r="W314">
            <v>4.9000000000000004</v>
          </cell>
          <cell r="X314">
            <v>5</v>
          </cell>
          <cell r="Y314">
            <v>5.8145714285714285E-3</v>
          </cell>
          <cell r="Z314">
            <v>0.49218628571428574</v>
          </cell>
          <cell r="AA314">
            <v>2.6203471428571428</v>
          </cell>
          <cell r="AB314">
            <v>1.7570571428571428E-2</v>
          </cell>
          <cell r="AC314">
            <v>5.8511428571428568E-3</v>
          </cell>
          <cell r="AD314">
            <v>1.2217605714668547</v>
          </cell>
          <cell r="AE314">
            <v>0.75683142834459016</v>
          </cell>
          <cell r="AF314">
            <v>10.023645714095661</v>
          </cell>
          <cell r="AG314">
            <v>1</v>
          </cell>
          <cell r="AH314">
            <v>0</v>
          </cell>
          <cell r="AI314">
            <v>0</v>
          </cell>
          <cell r="AJ314">
            <v>0.11399999999999999</v>
          </cell>
          <cell r="AK314">
            <v>3.2571428571428571E-2</v>
          </cell>
          <cell r="AL314">
            <v>3.2829999999999999</v>
          </cell>
          <cell r="AM314">
            <v>0.93799999999999994</v>
          </cell>
          <cell r="AN314">
            <v>0.13899999999999998</v>
          </cell>
          <cell r="AO314">
            <v>3.9714285714285709E-2</v>
          </cell>
          <cell r="AP314">
            <v>0.108</v>
          </cell>
          <cell r="AQ314">
            <v>3.0857142857142857E-2</v>
          </cell>
          <cell r="AR314">
            <v>1.7449999999999999</v>
          </cell>
          <cell r="AS314">
            <v>0.4985714285714285</v>
          </cell>
          <cell r="AT314">
            <v>4.4010000000000007</v>
          </cell>
          <cell r="AU314">
            <v>1.2574285714285716</v>
          </cell>
          <cell r="AV314">
            <v>1.4639999999999997</v>
          </cell>
          <cell r="AW314">
            <v>0.41828571428571421</v>
          </cell>
        </row>
        <row r="315">
          <cell r="B315">
            <v>245400</v>
          </cell>
          <cell r="D315">
            <v>100</v>
          </cell>
          <cell r="F315">
            <v>2400</v>
          </cell>
          <cell r="G315">
            <v>743.93244063957434</v>
          </cell>
          <cell r="H315">
            <v>708.11254048486353</v>
          </cell>
          <cell r="I315">
            <v>984.71186322902849</v>
          </cell>
          <cell r="J315">
            <v>1051.5658816158889</v>
          </cell>
          <cell r="K315">
            <v>984.71186322902849</v>
          </cell>
          <cell r="L315">
            <v>830.64549775330681</v>
          </cell>
          <cell r="M315">
            <v>1194.1822393313262</v>
          </cell>
          <cell r="N315">
            <v>1508.0363927539986</v>
          </cell>
          <cell r="O315">
            <v>5</v>
          </cell>
          <cell r="P315">
            <v>2.9</v>
          </cell>
          <cell r="Q315">
            <v>4.5</v>
          </cell>
          <cell r="R315">
            <v>8.3000000000000007</v>
          </cell>
          <cell r="S315">
            <v>5.5</v>
          </cell>
          <cell r="T315">
            <v>4.0999999999999996</v>
          </cell>
          <cell r="U315">
            <v>5.7</v>
          </cell>
          <cell r="V315">
            <v>11.3</v>
          </cell>
          <cell r="W315">
            <v>5.0999999999999996</v>
          </cell>
          <cell r="X315">
            <v>5</v>
          </cell>
          <cell r="Y315">
            <v>7.5345714285714278E-3</v>
          </cell>
          <cell r="Z315">
            <v>2.0615119999999996</v>
          </cell>
          <cell r="AA315">
            <v>14.354191142857148</v>
          </cell>
          <cell r="AB315">
            <v>1.0453428571428574E-2</v>
          </cell>
          <cell r="AC315">
            <v>2.8159142857142865E-2</v>
          </cell>
          <cell r="AD315">
            <v>2.3350857122966227E-2</v>
          </cell>
          <cell r="AE315">
            <v>7.9558908572040288</v>
          </cell>
          <cell r="AF315">
            <v>4.0468914284835549</v>
          </cell>
          <cell r="AG315">
            <v>1</v>
          </cell>
          <cell r="AH315">
            <v>0</v>
          </cell>
          <cell r="AI315">
            <v>0</v>
          </cell>
          <cell r="AJ315">
            <v>0.27500000000000002</v>
          </cell>
          <cell r="AK315">
            <v>7.857142857142857E-2</v>
          </cell>
          <cell r="AL315">
            <v>5.3809999999999993</v>
          </cell>
          <cell r="AM315">
            <v>1.5374285714285711</v>
          </cell>
          <cell r="AN315">
            <v>2.4E-2</v>
          </cell>
          <cell r="AO315">
            <v>6.8571428571428568E-3</v>
          </cell>
          <cell r="AP315">
            <v>0.28199999999999997</v>
          </cell>
          <cell r="AQ315">
            <v>8.0571428571428572E-2</v>
          </cell>
          <cell r="AR315">
            <v>2.0729999999999991</v>
          </cell>
          <cell r="AS315">
            <v>0.59228571428571408</v>
          </cell>
          <cell r="AT315">
            <v>6.2830000000000013</v>
          </cell>
          <cell r="AU315">
            <v>1.7951428571428576</v>
          </cell>
          <cell r="AV315">
            <v>0.43400000000000016</v>
          </cell>
          <cell r="AW315">
            <v>0.12400000000000004</v>
          </cell>
        </row>
        <row r="316">
          <cell r="B316">
            <v>245500</v>
          </cell>
          <cell r="D316">
            <v>100</v>
          </cell>
          <cell r="F316">
            <v>2400</v>
          </cell>
          <cell r="G316">
            <v>977.31298874530353</v>
          </cell>
          <cell r="H316">
            <v>918.34094770960019</v>
          </cell>
          <cell r="I316">
            <v>999.52746101122636</v>
          </cell>
          <cell r="J316">
            <v>969.92011096046667</v>
          </cell>
          <cell r="K316">
            <v>1141.4143845528677</v>
          </cell>
          <cell r="L316">
            <v>1006.9441147709224</v>
          </cell>
          <cell r="M316">
            <v>1201.7412039816743</v>
          </cell>
          <cell r="N316">
            <v>1415.3760296701792</v>
          </cell>
          <cell r="O316">
            <v>5</v>
          </cell>
          <cell r="P316">
            <v>2.9</v>
          </cell>
          <cell r="Q316">
            <v>4.3</v>
          </cell>
          <cell r="R316">
            <v>7.4</v>
          </cell>
          <cell r="S316">
            <v>5.2</v>
          </cell>
          <cell r="T316">
            <v>4.5</v>
          </cell>
          <cell r="U316">
            <v>6.1</v>
          </cell>
          <cell r="V316">
            <v>11.5</v>
          </cell>
          <cell r="W316">
            <v>7.5</v>
          </cell>
          <cell r="X316">
            <v>5</v>
          </cell>
          <cell r="Y316">
            <v>4.6582857142857138E-3</v>
          </cell>
          <cell r="Z316">
            <v>9.9925714285714305E-3</v>
          </cell>
          <cell r="AA316">
            <v>4.8965091428571421</v>
          </cell>
          <cell r="AB316">
            <v>1.6251142857142856E-2</v>
          </cell>
          <cell r="AC316">
            <v>2.727589142857143</v>
          </cell>
          <cell r="AD316">
            <v>2.0750285715375627E-2</v>
          </cell>
          <cell r="AE316">
            <v>11.996991714288844</v>
          </cell>
          <cell r="AF316">
            <v>22.965107714063784</v>
          </cell>
          <cell r="AG316">
            <v>1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3.9299999999999997</v>
          </cell>
          <cell r="AM316">
            <v>1.1228571428571428</v>
          </cell>
          <cell r="AN316">
            <v>0.22700000000000004</v>
          </cell>
          <cell r="AO316">
            <v>6.4857142857142863E-2</v>
          </cell>
          <cell r="AP316">
            <v>0.7220000000000002</v>
          </cell>
          <cell r="AQ316">
            <v>0.20628571428571435</v>
          </cell>
          <cell r="AR316">
            <v>1.8660000000000001</v>
          </cell>
          <cell r="AS316">
            <v>0.53314285714285725</v>
          </cell>
          <cell r="AT316">
            <v>6.2679999999999971</v>
          </cell>
          <cell r="AU316">
            <v>1.790857142857142</v>
          </cell>
          <cell r="AV316">
            <v>2.2809999999999997</v>
          </cell>
          <cell r="AW316">
            <v>0.65171428571428558</v>
          </cell>
        </row>
        <row r="317">
          <cell r="B317">
            <v>245600</v>
          </cell>
          <cell r="D317">
            <v>100</v>
          </cell>
          <cell r="F317">
            <v>2400</v>
          </cell>
          <cell r="G317">
            <v>794.39092511623846</v>
          </cell>
          <cell r="H317">
            <v>794.39092511623846</v>
          </cell>
          <cell r="I317">
            <v>1118.8786763994492</v>
          </cell>
          <cell r="J317">
            <v>1059.0228449564595</v>
          </cell>
          <cell r="K317">
            <v>751.11894250048181</v>
          </cell>
          <cell r="L317">
            <v>1044.1145796771373</v>
          </cell>
          <cell r="M317">
            <v>1254.7953056139079</v>
          </cell>
          <cell r="N317">
            <v>1648.1699542114034</v>
          </cell>
          <cell r="O317">
            <v>5</v>
          </cell>
          <cell r="P317">
            <v>2.9</v>
          </cell>
          <cell r="Q317">
            <v>4.5</v>
          </cell>
          <cell r="R317">
            <v>8</v>
          </cell>
          <cell r="S317">
            <v>5.0999999999999996</v>
          </cell>
          <cell r="T317">
            <v>5.8</v>
          </cell>
          <cell r="U317">
            <v>7.5</v>
          </cell>
          <cell r="V317">
            <v>10.199999999999999</v>
          </cell>
          <cell r="W317">
            <v>13.7</v>
          </cell>
          <cell r="X317">
            <v>5</v>
          </cell>
          <cell r="Y317">
            <v>4.2754285714285706E-3</v>
          </cell>
          <cell r="Z317">
            <v>3.2746000000000004E-2</v>
          </cell>
          <cell r="AA317">
            <v>10.875047142857143</v>
          </cell>
          <cell r="AB317">
            <v>1.5366000000000001E-2</v>
          </cell>
          <cell r="AC317">
            <v>2.0897142857142854E-2</v>
          </cell>
          <cell r="AD317">
            <v>1.031500571457318</v>
          </cell>
          <cell r="AE317">
            <v>1.2011428568703787E-2</v>
          </cell>
          <cell r="AF317">
            <v>22.908584285482682</v>
          </cell>
          <cell r="AG317">
            <v>1</v>
          </cell>
          <cell r="AH317">
            <v>0</v>
          </cell>
          <cell r="AI317">
            <v>0</v>
          </cell>
          <cell r="AJ317">
            <v>0.04</v>
          </cell>
          <cell r="AK317">
            <v>1.1428571428571429E-2</v>
          </cell>
          <cell r="AL317">
            <v>4.3349999999999973</v>
          </cell>
          <cell r="AM317">
            <v>1.2385714285714278</v>
          </cell>
          <cell r="AN317">
            <v>4.3000000000000003E-2</v>
          </cell>
          <cell r="AO317">
            <v>1.2285714285714287E-2</v>
          </cell>
          <cell r="AP317">
            <v>0.61400000000000021</v>
          </cell>
          <cell r="AQ317">
            <v>0.17542857142857149</v>
          </cell>
          <cell r="AR317">
            <v>1.4919999999999998</v>
          </cell>
          <cell r="AS317">
            <v>0.42628571428571421</v>
          </cell>
          <cell r="AT317">
            <v>0.65400000000000014</v>
          </cell>
          <cell r="AU317">
            <v>0.18685714285714289</v>
          </cell>
          <cell r="AV317">
            <v>3.9629999999999996</v>
          </cell>
          <cell r="AW317">
            <v>1.1322857142857141</v>
          </cell>
        </row>
        <row r="318">
          <cell r="B318">
            <v>245700</v>
          </cell>
          <cell r="D318">
            <v>100</v>
          </cell>
          <cell r="F318">
            <v>2400</v>
          </cell>
          <cell r="G318">
            <v>801.62792360187291</v>
          </cell>
          <cell r="H318">
            <v>808.87192909576549</v>
          </cell>
          <cell r="I318">
            <v>947.77781896301792</v>
          </cell>
          <cell r="J318">
            <v>896.32928227942875</v>
          </cell>
          <cell r="K318">
            <v>658.29095741857122</v>
          </cell>
          <cell r="L318">
            <v>896.32928227942875</v>
          </cell>
          <cell r="M318">
            <v>947.77781896301792</v>
          </cell>
          <cell r="N318">
            <v>1392.3105434968738</v>
          </cell>
          <cell r="O318">
            <v>5</v>
          </cell>
          <cell r="P318">
            <v>2.9</v>
          </cell>
          <cell r="Q318">
            <v>4.9000000000000004</v>
          </cell>
          <cell r="R318">
            <v>8.8000000000000007</v>
          </cell>
          <cell r="S318">
            <v>6.3</v>
          </cell>
          <cell r="T318">
            <v>6.7</v>
          </cell>
          <cell r="U318">
            <v>8.8000000000000007</v>
          </cell>
          <cell r="V318">
            <v>7.9</v>
          </cell>
          <cell r="W318">
            <v>9.3000000000000007</v>
          </cell>
          <cell r="X318">
            <v>5</v>
          </cell>
          <cell r="Y318">
            <v>9.8731428571428564E-3</v>
          </cell>
          <cell r="Z318">
            <v>1.4690705714285708</v>
          </cell>
          <cell r="AA318">
            <v>3.4920485714285716</v>
          </cell>
          <cell r="AB318">
            <v>1.0198011428571427</v>
          </cell>
          <cell r="AC318">
            <v>0.59017457142857133</v>
          </cell>
          <cell r="AD318">
            <v>2.7392097141395295</v>
          </cell>
          <cell r="AE318">
            <v>2.0061074285432268</v>
          </cell>
          <cell r="AF318">
            <v>8.7416319998346061</v>
          </cell>
          <cell r="AG318">
            <v>1</v>
          </cell>
          <cell r="AH318">
            <v>1.0999999999999999E-2</v>
          </cell>
          <cell r="AI318">
            <v>3.1428571428571426E-3</v>
          </cell>
          <cell r="AJ318">
            <v>0.08</v>
          </cell>
          <cell r="AK318">
            <v>2.2857142857142857E-2</v>
          </cell>
          <cell r="AL318">
            <v>3.5790000000000002</v>
          </cell>
          <cell r="AM318">
            <v>1.0225714285714287</v>
          </cell>
          <cell r="AN318">
            <v>3.6999999999999998E-2</v>
          </cell>
          <cell r="AO318">
            <v>1.0571428571428572E-2</v>
          </cell>
          <cell r="AP318">
            <v>0.34700000000000009</v>
          </cell>
          <cell r="AQ318">
            <v>9.9142857142857171E-2</v>
          </cell>
          <cell r="AR318">
            <v>1.9659999999999997</v>
          </cell>
          <cell r="AS318">
            <v>0.56171428571428561</v>
          </cell>
          <cell r="AT318">
            <v>0.76900000000000002</v>
          </cell>
          <cell r="AU318">
            <v>0.21971428571428572</v>
          </cell>
          <cell r="AV318">
            <v>0.85100000000000031</v>
          </cell>
          <cell r="AW318">
            <v>0.24314285714285722</v>
          </cell>
        </row>
        <row r="319">
          <cell r="B319">
            <v>245800</v>
          </cell>
          <cell r="D319">
            <v>100</v>
          </cell>
          <cell r="F319">
            <v>2400</v>
          </cell>
          <cell r="G319">
            <v>1308.0909035772854</v>
          </cell>
          <cell r="H319">
            <v>1103.8817845012861</v>
          </cell>
          <cell r="I319">
            <v>1133.8971366963031</v>
          </cell>
          <cell r="J319">
            <v>1469.3515157241418</v>
          </cell>
          <cell r="K319">
            <v>672.48580031808763</v>
          </cell>
          <cell r="L319">
            <v>859.77210880991504</v>
          </cell>
          <cell r="M319">
            <v>1209.305266306578</v>
          </cell>
          <cell r="N319">
            <v>1133.8971366963031</v>
          </cell>
          <cell r="O319">
            <v>5</v>
          </cell>
          <cell r="P319">
            <v>2.9</v>
          </cell>
          <cell r="Q319">
            <v>4.5999999999999996</v>
          </cell>
          <cell r="R319">
            <v>7.8</v>
          </cell>
          <cell r="S319">
            <v>4.7</v>
          </cell>
          <cell r="T319">
            <v>5.9</v>
          </cell>
          <cell r="U319">
            <v>8.9</v>
          </cell>
          <cell r="V319">
            <v>17.100000000000001</v>
          </cell>
          <cell r="W319">
            <v>9</v>
          </cell>
          <cell r="X319">
            <v>5</v>
          </cell>
          <cell r="Y319">
            <v>7.2123142857142858E-2</v>
          </cell>
          <cell r="Z319">
            <v>1.4608491428571437</v>
          </cell>
          <cell r="AA319">
            <v>16.325382000000005</v>
          </cell>
          <cell r="AB319">
            <v>4.9753242857142856</v>
          </cell>
          <cell r="AC319">
            <v>2.7179999999999999E-3</v>
          </cell>
          <cell r="AD319">
            <v>1.190244857144356</v>
          </cell>
          <cell r="AE319">
            <v>2.3865871428585042</v>
          </cell>
          <cell r="AF319">
            <v>5.156720571222988</v>
          </cell>
          <cell r="AG319">
            <v>1</v>
          </cell>
          <cell r="AH319">
            <v>8.0000000000000002E-3</v>
          </cell>
          <cell r="AI319">
            <v>2.2857142857142859E-3</v>
          </cell>
          <cell r="AJ319">
            <v>7.6999999999999999E-2</v>
          </cell>
          <cell r="AK319">
            <v>2.2000000000000002E-2</v>
          </cell>
          <cell r="AL319">
            <v>2.234999999999999</v>
          </cell>
          <cell r="AM319">
            <v>0.63857142857142823</v>
          </cell>
          <cell r="AN319">
            <v>0.495</v>
          </cell>
          <cell r="AO319">
            <v>0.14142857142857143</v>
          </cell>
          <cell r="AP319">
            <v>0.21700000000000003</v>
          </cell>
          <cell r="AQ319">
            <v>6.2000000000000013E-2</v>
          </cell>
          <cell r="AR319">
            <v>0.754</v>
          </cell>
          <cell r="AS319">
            <v>0.21542857142857144</v>
          </cell>
          <cell r="AT319">
            <v>5.4219999999999979</v>
          </cell>
          <cell r="AU319">
            <v>1.5491428571428565</v>
          </cell>
          <cell r="AV319">
            <v>0.78500000000000025</v>
          </cell>
          <cell r="AW319">
            <v>0.22428571428571437</v>
          </cell>
        </row>
        <row r="320">
          <cell r="B320">
            <v>245900</v>
          </cell>
          <cell r="D320">
            <v>100</v>
          </cell>
          <cell r="E320" t="str">
            <v>Culvert</v>
          </cell>
          <cell r="F320">
            <v>2400</v>
          </cell>
          <cell r="G320">
            <v>1044.1145796771373</v>
          </cell>
          <cell r="H320">
            <v>779.93815037392415</v>
          </cell>
          <cell r="I320">
            <v>779.93815037392415</v>
          </cell>
          <cell r="J320">
            <v>1194.1822393313262</v>
          </cell>
          <cell r="K320">
            <v>1059.0228449564595</v>
          </cell>
          <cell r="L320">
            <v>1247.201174685119</v>
          </cell>
          <cell r="M320">
            <v>1710.8705669162505</v>
          </cell>
          <cell r="N320">
            <v>1338.6509464129631</v>
          </cell>
          <cell r="O320">
            <v>5</v>
          </cell>
          <cell r="P320">
            <v>2.9</v>
          </cell>
          <cell r="Q320">
            <v>2.7</v>
          </cell>
          <cell r="R320">
            <v>7.1</v>
          </cell>
          <cell r="S320">
            <v>5</v>
          </cell>
          <cell r="T320">
            <v>4.5</v>
          </cell>
          <cell r="U320">
            <v>5.9</v>
          </cell>
          <cell r="V320">
            <v>15.3</v>
          </cell>
          <cell r="W320">
            <v>9.9</v>
          </cell>
          <cell r="X320">
            <v>5</v>
          </cell>
          <cell r="Y320">
            <v>7.2037142857142855E-3</v>
          </cell>
          <cell r="Z320">
            <v>1.5894551428571431</v>
          </cell>
          <cell r="AA320">
            <v>2.5835311428571432</v>
          </cell>
          <cell r="AB320">
            <v>4.1111428571428566E-3</v>
          </cell>
          <cell r="AC320">
            <v>1.9388571428571425E-2</v>
          </cell>
          <cell r="AD320">
            <v>2.0482571403639665E-2</v>
          </cell>
          <cell r="AE320">
            <v>23.085351428264893</v>
          </cell>
          <cell r="AF320">
            <v>2.0496714284583497</v>
          </cell>
          <cell r="AG320">
            <v>1</v>
          </cell>
          <cell r="AH320">
            <v>0</v>
          </cell>
          <cell r="AI320">
            <v>0</v>
          </cell>
          <cell r="AJ320">
            <v>6.4000000000000001E-2</v>
          </cell>
          <cell r="AK320">
            <v>1.8285714285714287E-2</v>
          </cell>
          <cell r="AL320">
            <v>0.74400000000000022</v>
          </cell>
          <cell r="AM320">
            <v>0.21257142857142863</v>
          </cell>
          <cell r="AN320">
            <v>0</v>
          </cell>
          <cell r="AO320">
            <v>0</v>
          </cell>
          <cell r="AP320">
            <v>0.34200000000000003</v>
          </cell>
          <cell r="AQ320">
            <v>9.7714285714285726E-2</v>
          </cell>
          <cell r="AR320">
            <v>1.383</v>
          </cell>
          <cell r="AS320">
            <v>0.39514285714285718</v>
          </cell>
          <cell r="AT320">
            <v>9.7120000000000033</v>
          </cell>
          <cell r="AU320">
            <v>2.7748571428571438</v>
          </cell>
          <cell r="AV320">
            <v>0.40600000000000003</v>
          </cell>
          <cell r="AW320">
            <v>0.11600000000000001</v>
          </cell>
        </row>
        <row r="321">
          <cell r="B321">
            <v>246000</v>
          </cell>
          <cell r="D321">
            <v>100</v>
          </cell>
          <cell r="F321">
            <v>2400</v>
          </cell>
          <cell r="G321">
            <v>1277.6071706110085</v>
          </cell>
          <cell r="H321">
            <v>1163.9978682815049</v>
          </cell>
          <cell r="I321">
            <v>1081.4273917669218</v>
          </cell>
          <cell r="J321">
            <v>1216.8744012361801</v>
          </cell>
          <cell r="K321">
            <v>896.32928227942875</v>
          </cell>
          <cell r="L321">
            <v>1014.3666261352151</v>
          </cell>
          <cell r="M321">
            <v>1171.5361861453032</v>
          </cell>
          <cell r="N321">
            <v>1232.0277899355417</v>
          </cell>
          <cell r="O321">
            <v>5</v>
          </cell>
          <cell r="P321">
            <v>2.9</v>
          </cell>
          <cell r="Q321">
            <v>4.9000000000000004</v>
          </cell>
          <cell r="R321">
            <v>8</v>
          </cell>
          <cell r="S321">
            <v>6</v>
          </cell>
          <cell r="T321">
            <v>6.1</v>
          </cell>
          <cell r="U321">
            <v>8.6</v>
          </cell>
          <cell r="V321">
            <v>13.9</v>
          </cell>
          <cell r="W321">
            <v>10.7</v>
          </cell>
          <cell r="X321">
            <v>5</v>
          </cell>
          <cell r="Y321">
            <v>0.1516422857142857</v>
          </cell>
          <cell r="Z321">
            <v>1.4319725714285712</v>
          </cell>
          <cell r="AA321">
            <v>17.452524571428572</v>
          </cell>
          <cell r="AB321">
            <v>3.5807142857142857E-2</v>
          </cell>
          <cell r="AC321">
            <v>9.8545714285714296E-3</v>
          </cell>
          <cell r="AD321">
            <v>1.4511714226177756E-2</v>
          </cell>
          <cell r="AE321">
            <v>1.0152931428595953</v>
          </cell>
          <cell r="AF321">
            <v>0.28144171424525127</v>
          </cell>
          <cell r="AG321">
            <v>1</v>
          </cell>
          <cell r="AH321">
            <v>5.0000000000000001E-3</v>
          </cell>
          <cell r="AI321">
            <v>1.4285714285714286E-3</v>
          </cell>
          <cell r="AJ321">
            <v>3.6000000000000004E-2</v>
          </cell>
          <cell r="AK321">
            <v>1.0285714285714287E-2</v>
          </cell>
          <cell r="AL321">
            <v>2.2839999999999994</v>
          </cell>
          <cell r="AM321">
            <v>0.65257142857142836</v>
          </cell>
          <cell r="AN321">
            <v>9.9999999999999978E-2</v>
          </cell>
          <cell r="AO321">
            <v>2.8571428571428564E-2</v>
          </cell>
          <cell r="AP321">
            <v>0.34600000000000009</v>
          </cell>
          <cell r="AQ321">
            <v>9.8857142857142866E-2</v>
          </cell>
          <cell r="AR321">
            <v>0.70100000000000018</v>
          </cell>
          <cell r="AS321">
            <v>0.20028571428571434</v>
          </cell>
          <cell r="AT321">
            <v>2.0960000000000001</v>
          </cell>
          <cell r="AU321">
            <v>0.59885714285714287</v>
          </cell>
          <cell r="AV321">
            <v>0.37899999999999995</v>
          </cell>
          <cell r="AW321">
            <v>0.10828571428571428</v>
          </cell>
        </row>
        <row r="322">
          <cell r="B322">
            <v>246100</v>
          </cell>
          <cell r="D322">
            <v>100</v>
          </cell>
          <cell r="F322">
            <v>2400</v>
          </cell>
          <cell r="G322">
            <v>1186.6283976915838</v>
          </cell>
          <cell r="H322">
            <v>933.04694483806918</v>
          </cell>
          <cell r="I322">
            <v>787.16098374695628</v>
          </cell>
          <cell r="J322">
            <v>1118.8786763994492</v>
          </cell>
          <cell r="K322">
            <v>715.26131176762703</v>
          </cell>
          <cell r="L322">
            <v>859.77210880991504</v>
          </cell>
          <cell r="M322">
            <v>1194.1822393313262</v>
          </cell>
          <cell r="N322">
            <v>1029.2290872712379</v>
          </cell>
          <cell r="O322">
            <v>5</v>
          </cell>
          <cell r="P322">
            <v>2.9</v>
          </cell>
          <cell r="Q322">
            <v>5.4</v>
          </cell>
          <cell r="R322">
            <v>10.1</v>
          </cell>
          <cell r="S322">
            <v>7.9</v>
          </cell>
          <cell r="T322">
            <v>5.8</v>
          </cell>
          <cell r="U322">
            <v>9.1999999999999993</v>
          </cell>
          <cell r="V322">
            <v>16.600000000000001</v>
          </cell>
          <cell r="W322">
            <v>10.1</v>
          </cell>
          <cell r="X322">
            <v>5</v>
          </cell>
          <cell r="Y322">
            <v>6.8257142857142857E-3</v>
          </cell>
          <cell r="Z322">
            <v>9.7662857142857135E-3</v>
          </cell>
          <cell r="AA322">
            <v>1.9809428571428572E-2</v>
          </cell>
          <cell r="AB322">
            <v>3.213714285714285E-3</v>
          </cell>
          <cell r="AC322">
            <v>3.6153142857142849E-2</v>
          </cell>
          <cell r="AD322">
            <v>1.7517099999223449</v>
          </cell>
          <cell r="AE322">
            <v>25.684477142730444</v>
          </cell>
          <cell r="AF322">
            <v>1.1524571341787066E-2</v>
          </cell>
          <cell r="AG322">
            <v>1</v>
          </cell>
          <cell r="AH322">
            <v>8.9999999999999993E-3</v>
          </cell>
          <cell r="AI322">
            <v>2.5714285714285713E-3</v>
          </cell>
          <cell r="AJ322">
            <v>0</v>
          </cell>
          <cell r="AK322">
            <v>0</v>
          </cell>
          <cell r="AL322">
            <v>0.24199999999999994</v>
          </cell>
          <cell r="AM322">
            <v>6.9142857142857131E-2</v>
          </cell>
          <cell r="AN322">
            <v>0</v>
          </cell>
          <cell r="AO322">
            <v>0</v>
          </cell>
          <cell r="AP322">
            <v>0.44300000000000017</v>
          </cell>
          <cell r="AQ322">
            <v>0.12657142857142861</v>
          </cell>
          <cell r="AR322">
            <v>1.9109999999999996</v>
          </cell>
          <cell r="AS322">
            <v>0.54599999999999982</v>
          </cell>
          <cell r="AT322">
            <v>9.2800000000000011</v>
          </cell>
          <cell r="AU322">
            <v>2.6514285714285717</v>
          </cell>
          <cell r="AV322">
            <v>0.108</v>
          </cell>
          <cell r="AW322">
            <v>3.0857142857142857E-2</v>
          </cell>
        </row>
        <row r="323">
          <cell r="B323">
            <v>246200</v>
          </cell>
          <cell r="D323">
            <v>100</v>
          </cell>
          <cell r="E323" t="str">
            <v>Culvert</v>
          </cell>
          <cell r="F323">
            <v>2400</v>
          </cell>
          <cell r="G323">
            <v>1066.4854383530628</v>
          </cell>
          <cell r="H323">
            <v>867.07045346755422</v>
          </cell>
          <cell r="I323">
            <v>1036.6689708612066</v>
          </cell>
          <cell r="J323">
            <v>1133.8971366963031</v>
          </cell>
          <cell r="K323">
            <v>1773.8183982139458</v>
          </cell>
          <cell r="L323">
            <v>1655.9937638553179</v>
          </cell>
          <cell r="M323">
            <v>1758.0586493341486</v>
          </cell>
          <cell r="N323">
            <v>1655.9937638553179</v>
          </cell>
          <cell r="O323">
            <v>5</v>
          </cell>
          <cell r="P323">
            <v>2.9</v>
          </cell>
          <cell r="Q323">
            <v>4.3</v>
          </cell>
          <cell r="R323">
            <v>8</v>
          </cell>
          <cell r="S323">
            <v>6.3</v>
          </cell>
          <cell r="T323">
            <v>4.0999999999999996</v>
          </cell>
          <cell r="U323">
            <v>4.5999999999999996</v>
          </cell>
          <cell r="V323">
            <v>9.3000000000000007</v>
          </cell>
          <cell r="W323">
            <v>6.5</v>
          </cell>
          <cell r="X323">
            <v>5</v>
          </cell>
          <cell r="Y323">
            <v>1.1914285714285714E-2</v>
          </cell>
          <cell r="Z323">
            <v>1.2462000000000004E-2</v>
          </cell>
          <cell r="AA323">
            <v>2.5991714285714285E-2</v>
          </cell>
          <cell r="AB323">
            <v>1.0144082857142858</v>
          </cell>
          <cell r="AC323">
            <v>2.9284285714285704E-2</v>
          </cell>
          <cell r="AD323">
            <v>0.6003857141808101</v>
          </cell>
          <cell r="AE323">
            <v>2.1173728571360462</v>
          </cell>
          <cell r="AF323">
            <v>5.4414402856438473</v>
          </cell>
          <cell r="AG323">
            <v>1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0.42699999999999999</v>
          </cell>
          <cell r="AM323">
            <v>0.122</v>
          </cell>
          <cell r="AN323">
            <v>0</v>
          </cell>
          <cell r="AO323">
            <v>0</v>
          </cell>
          <cell r="AP323">
            <v>0.68500000000000016</v>
          </cell>
          <cell r="AQ323">
            <v>0.19571428571428579</v>
          </cell>
          <cell r="AR323">
            <v>2.0710000000000002</v>
          </cell>
          <cell r="AS323">
            <v>0.59171428571428575</v>
          </cell>
          <cell r="AT323">
            <v>5.7899999999999974</v>
          </cell>
          <cell r="AU323">
            <v>1.6542857142857137</v>
          </cell>
          <cell r="AV323">
            <v>0.73000000000000009</v>
          </cell>
          <cell r="AW323">
            <v>0.20857142857142857</v>
          </cell>
        </row>
        <row r="324">
          <cell r="B324">
            <v>246300</v>
          </cell>
          <cell r="D324">
            <v>100</v>
          </cell>
          <cell r="F324">
            <v>2400</v>
          </cell>
          <cell r="G324">
            <v>1813.2832406550688</v>
          </cell>
          <cell r="H324">
            <v>1726.5846255962872</v>
          </cell>
          <cell r="I324">
            <v>1407.6830258868333</v>
          </cell>
          <cell r="J324">
            <v>1546.8278973790657</v>
          </cell>
          <cell r="K324">
            <v>1066.4854383530628</v>
          </cell>
          <cell r="L324">
            <v>903.66014007017816</v>
          </cell>
          <cell r="M324">
            <v>1346.302718559778</v>
          </cell>
          <cell r="N324">
            <v>1300.4627614991207</v>
          </cell>
          <cell r="O324">
            <v>5</v>
          </cell>
          <cell r="P324">
            <v>2.9</v>
          </cell>
          <cell r="Q324">
            <v>3.8</v>
          </cell>
          <cell r="R324">
            <v>7</v>
          </cell>
          <cell r="S324">
            <v>5</v>
          </cell>
          <cell r="T324">
            <v>3.6</v>
          </cell>
          <cell r="U324">
            <v>5.3</v>
          </cell>
          <cell r="V324">
            <v>9.8000000000000007</v>
          </cell>
          <cell r="W324">
            <v>6.4</v>
          </cell>
          <cell r="X324">
            <v>5</v>
          </cell>
          <cell r="Y324">
            <v>9.0991428571428577E-3</v>
          </cell>
          <cell r="Z324">
            <v>1.1388857142857145E-2</v>
          </cell>
          <cell r="AA324">
            <v>0.93442657142857144</v>
          </cell>
          <cell r="AB324">
            <v>8.6697142857142858E-3</v>
          </cell>
          <cell r="AC324">
            <v>1.5121428571428569E-2</v>
          </cell>
          <cell r="AD324">
            <v>0.55363285728658951</v>
          </cell>
          <cell r="AE324">
            <v>15.090660285395217</v>
          </cell>
          <cell r="AF324">
            <v>10.136154571465765</v>
          </cell>
          <cell r="AG324">
            <v>1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0.53300000000000014</v>
          </cell>
          <cell r="AM324">
            <v>0.15228571428571433</v>
          </cell>
          <cell r="AN324">
            <v>0</v>
          </cell>
          <cell r="AO324">
            <v>0</v>
          </cell>
          <cell r="AP324">
            <v>0.56200000000000017</v>
          </cell>
          <cell r="AQ324">
            <v>0.16057142857142861</v>
          </cell>
          <cell r="AR324">
            <v>1.1500000000000001</v>
          </cell>
          <cell r="AS324">
            <v>0.32857142857142857</v>
          </cell>
          <cell r="AT324">
            <v>4.892999999999998</v>
          </cell>
          <cell r="AU324">
            <v>1.3979999999999995</v>
          </cell>
          <cell r="AV324">
            <v>1.7150000000000001</v>
          </cell>
          <cell r="AW324">
            <v>0.49</v>
          </cell>
        </row>
        <row r="325">
          <cell r="B325">
            <v>246400</v>
          </cell>
          <cell r="D325">
            <v>100</v>
          </cell>
          <cell r="F325">
            <v>2400</v>
          </cell>
          <cell r="G325">
            <v>787.16098374695628</v>
          </cell>
          <cell r="H325">
            <v>794.39092511623846</v>
          </cell>
          <cell r="I325">
            <v>837.91704502403161</v>
          </cell>
          <cell r="J325">
            <v>1285.2208727222899</v>
          </cell>
          <cell r="K325">
            <v>1224.4485839625554</v>
          </cell>
          <cell r="L325">
            <v>910.99737534475878</v>
          </cell>
          <cell r="M325">
            <v>1353.9591531232527</v>
          </cell>
          <cell r="N325">
            <v>1640.3501217757289</v>
          </cell>
          <cell r="O325">
            <v>5</v>
          </cell>
          <cell r="P325">
            <v>2.9</v>
          </cell>
          <cell r="Q325">
            <v>3.5</v>
          </cell>
          <cell r="R325">
            <v>6</v>
          </cell>
          <cell r="S325">
            <v>5</v>
          </cell>
          <cell r="T325">
            <v>3.4</v>
          </cell>
          <cell r="U325">
            <v>5.3</v>
          </cell>
          <cell r="V325">
            <v>10.1</v>
          </cell>
          <cell r="W325">
            <v>5.3</v>
          </cell>
          <cell r="X325">
            <v>5</v>
          </cell>
          <cell r="Y325">
            <v>8.2474285714285705E-3</v>
          </cell>
          <cell r="Z325">
            <v>6.3845714285714287E-3</v>
          </cell>
          <cell r="AA325">
            <v>9.9508571428571415E-3</v>
          </cell>
          <cell r="AB325">
            <v>4.5052285714285711E-2</v>
          </cell>
          <cell r="AC325">
            <v>1.0442285714285715E-2</v>
          </cell>
          <cell r="AD325">
            <v>1.2486285762786863E-2</v>
          </cell>
          <cell r="AE325">
            <v>4.7205617143344893</v>
          </cell>
          <cell r="AF325">
            <v>6.439136000014031</v>
          </cell>
          <cell r="AG325">
            <v>1</v>
          </cell>
          <cell r="AH325">
            <v>8.9999999999999993E-3</v>
          </cell>
          <cell r="AI325">
            <v>2.5714285714285713E-3</v>
          </cell>
          <cell r="AJ325">
            <v>0</v>
          </cell>
          <cell r="AK325">
            <v>0</v>
          </cell>
          <cell r="AL325">
            <v>8.1000000000000003E-2</v>
          </cell>
          <cell r="AM325">
            <v>2.3142857142857146E-2</v>
          </cell>
          <cell r="AN325">
            <v>0</v>
          </cell>
          <cell r="AO325">
            <v>0</v>
          </cell>
          <cell r="AP325">
            <v>1.673</v>
          </cell>
          <cell r="AQ325">
            <v>0.47800000000000004</v>
          </cell>
          <cell r="AR325">
            <v>1.0000000000000002</v>
          </cell>
          <cell r="AS325">
            <v>0.28571428571428575</v>
          </cell>
          <cell r="AT325">
            <v>5.0220000000000011</v>
          </cell>
          <cell r="AU325">
            <v>1.4348571428571431</v>
          </cell>
          <cell r="AV325">
            <v>0.42200000000000004</v>
          </cell>
          <cell r="AW325">
            <v>0.12057142857142859</v>
          </cell>
        </row>
        <row r="326">
          <cell r="B326">
            <v>246500</v>
          </cell>
          <cell r="D326">
            <v>100</v>
          </cell>
          <cell r="F326">
            <v>2400</v>
          </cell>
          <cell r="G326">
            <v>708.11254048486353</v>
          </cell>
          <cell r="H326">
            <v>787.16098374695628</v>
          </cell>
          <cell r="I326">
            <v>700.97149352564429</v>
          </cell>
          <cell r="J326">
            <v>837.91704502403161</v>
          </cell>
          <cell r="K326">
            <v>1059.0228449564595</v>
          </cell>
          <cell r="L326">
            <v>651.20577174648281</v>
          </cell>
          <cell r="M326">
            <v>962.53326575902634</v>
          </cell>
          <cell r="N326">
            <v>1156.4647775229939</v>
          </cell>
          <cell r="O326">
            <v>5</v>
          </cell>
          <cell r="P326">
            <v>2.9</v>
          </cell>
          <cell r="Q326">
            <v>4.4000000000000004</v>
          </cell>
          <cell r="R326">
            <v>6.7</v>
          </cell>
          <cell r="S326">
            <v>5.6</v>
          </cell>
          <cell r="T326">
            <v>3.1</v>
          </cell>
          <cell r="U326">
            <v>4.5</v>
          </cell>
          <cell r="V326">
            <v>8.3000000000000007</v>
          </cell>
          <cell r="W326">
            <v>5.3</v>
          </cell>
          <cell r="X326">
            <v>5</v>
          </cell>
          <cell r="Y326">
            <v>2.0301562857142854</v>
          </cell>
          <cell r="Z326">
            <v>3.4452354285714284</v>
          </cell>
          <cell r="AA326">
            <v>2.0933542857142857</v>
          </cell>
          <cell r="AB326">
            <v>1.6002857142857142E-2</v>
          </cell>
          <cell r="AC326">
            <v>1.3561428571428571E-2</v>
          </cell>
          <cell r="AD326">
            <v>2.9683288570458544</v>
          </cell>
          <cell r="AE326">
            <v>13.812355714178763</v>
          </cell>
          <cell r="AF326">
            <v>2.9981499999128065</v>
          </cell>
          <cell r="AG326">
            <v>1</v>
          </cell>
          <cell r="AH326">
            <v>3.7999999999999999E-2</v>
          </cell>
          <cell r="AI326">
            <v>1.0857142857142857E-2</v>
          </cell>
          <cell r="AJ326">
            <v>3.4999999999999996E-2</v>
          </cell>
          <cell r="AK326">
            <v>9.9999999999999985E-3</v>
          </cell>
          <cell r="AL326">
            <v>0.182</v>
          </cell>
          <cell r="AM326">
            <v>5.1999999999999998E-2</v>
          </cell>
          <cell r="AN326">
            <v>0</v>
          </cell>
          <cell r="AO326">
            <v>0</v>
          </cell>
          <cell r="AP326">
            <v>1.139</v>
          </cell>
          <cell r="AQ326">
            <v>0.32542857142857146</v>
          </cell>
          <cell r="AR326">
            <v>2.1109999999999998</v>
          </cell>
          <cell r="AS326">
            <v>0.60314285714285709</v>
          </cell>
          <cell r="AT326">
            <v>5.8019999999999987</v>
          </cell>
          <cell r="AU326">
            <v>1.6577142857142853</v>
          </cell>
          <cell r="AV326">
            <v>0.22900000000000001</v>
          </cell>
          <cell r="AW326">
            <v>6.5428571428571433E-2</v>
          </cell>
        </row>
        <row r="327">
          <cell r="B327">
            <v>246600</v>
          </cell>
          <cell r="D327">
            <v>100</v>
          </cell>
          <cell r="F327">
            <v>2400</v>
          </cell>
          <cell r="G327">
            <v>874.37538612774995</v>
          </cell>
          <cell r="H327">
            <v>816.12289224383505</v>
          </cell>
          <cell r="I327">
            <v>1044.1145796771373</v>
          </cell>
          <cell r="J327">
            <v>984.71186322902849</v>
          </cell>
          <cell r="K327">
            <v>962.53326575902634</v>
          </cell>
          <cell r="L327">
            <v>700.97149352564429</v>
          </cell>
          <cell r="M327">
            <v>969.92011096046667</v>
          </cell>
          <cell r="N327">
            <v>1239.61199485866</v>
          </cell>
          <cell r="O327">
            <v>5</v>
          </cell>
          <cell r="P327">
            <v>2.9</v>
          </cell>
          <cell r="Q327">
            <v>3.5</v>
          </cell>
          <cell r="R327">
            <v>6</v>
          </cell>
          <cell r="S327">
            <v>4.8</v>
          </cell>
          <cell r="T327">
            <v>2.6</v>
          </cell>
          <cell r="U327">
            <v>4.0999999999999996</v>
          </cell>
          <cell r="V327">
            <v>8.1999999999999993</v>
          </cell>
          <cell r="W327">
            <v>4.3</v>
          </cell>
          <cell r="X327">
            <v>5</v>
          </cell>
          <cell r="Y327">
            <v>3.1400571428571417E-2</v>
          </cell>
          <cell r="Z327">
            <v>5.7300148571428577</v>
          </cell>
          <cell r="AA327">
            <v>17.79312228571429</v>
          </cell>
          <cell r="AB327">
            <v>4.7612237142857161</v>
          </cell>
          <cell r="AC327">
            <v>1.2522857142857142E-3</v>
          </cell>
          <cell r="AD327">
            <v>1.3087142839431761E-2</v>
          </cell>
          <cell r="AE327">
            <v>4.8261865713037775</v>
          </cell>
          <cell r="AF327">
            <v>5.0522951427085054</v>
          </cell>
          <cell r="AG327">
            <v>1</v>
          </cell>
          <cell r="AH327">
            <v>0</v>
          </cell>
          <cell r="AI327">
            <v>0</v>
          </cell>
          <cell r="AJ327">
            <v>0.17799999999999999</v>
          </cell>
          <cell r="AK327">
            <v>5.0857142857142851E-2</v>
          </cell>
          <cell r="AL327">
            <v>2.7409999999999997</v>
          </cell>
          <cell r="AM327">
            <v>0.78314285714285703</v>
          </cell>
          <cell r="AN327">
            <v>7.6999999999999999E-2</v>
          </cell>
          <cell r="AO327">
            <v>2.2000000000000002E-2</v>
          </cell>
          <cell r="AP327">
            <v>1.3779999999999999</v>
          </cell>
          <cell r="AQ327">
            <v>0.39371428571428568</v>
          </cell>
          <cell r="AR327">
            <v>1.532</v>
          </cell>
          <cell r="AS327">
            <v>0.43771428571428572</v>
          </cell>
          <cell r="AT327">
            <v>6.4509999999999996</v>
          </cell>
          <cell r="AU327">
            <v>1.843142857142857</v>
          </cell>
          <cell r="AV327">
            <v>1.3339999999999999</v>
          </cell>
          <cell r="AW327">
            <v>0.38114285714285712</v>
          </cell>
        </row>
        <row r="328">
          <cell r="B328">
            <v>246700</v>
          </cell>
          <cell r="D328">
            <v>100</v>
          </cell>
          <cell r="F328">
            <v>2400</v>
          </cell>
          <cell r="G328">
            <v>672.48580031808763</v>
          </cell>
          <cell r="H328">
            <v>794.39092511623846</v>
          </cell>
          <cell r="I328">
            <v>977.31298874530353</v>
          </cell>
          <cell r="J328">
            <v>992.11669898009654</v>
          </cell>
          <cell r="K328">
            <v>1171.5361861453032</v>
          </cell>
          <cell r="L328">
            <v>896.32928227942875</v>
          </cell>
          <cell r="M328">
            <v>1163.9978682815049</v>
          </cell>
          <cell r="N328">
            <v>1209.305266306578</v>
          </cell>
          <cell r="O328">
            <v>5</v>
          </cell>
          <cell r="P328">
            <v>2.9</v>
          </cell>
          <cell r="Q328">
            <v>3.5</v>
          </cell>
          <cell r="R328">
            <v>6.4</v>
          </cell>
          <cell r="S328">
            <v>4.2</v>
          </cell>
          <cell r="T328">
            <v>3.6</v>
          </cell>
          <cell r="U328">
            <v>5.3</v>
          </cell>
          <cell r="V328">
            <v>9.9</v>
          </cell>
          <cell r="W328">
            <v>7.3</v>
          </cell>
          <cell r="X328">
            <v>5</v>
          </cell>
          <cell r="Y328">
            <v>1.000257142857143E-2</v>
          </cell>
          <cell r="Z328">
            <v>2.0299105714285717</v>
          </cell>
          <cell r="AA328">
            <v>3.3561951428571426</v>
          </cell>
          <cell r="AB328">
            <v>3.8737142857142863E-3</v>
          </cell>
          <cell r="AC328">
            <v>1.3151137142857141</v>
          </cell>
          <cell r="AD328">
            <v>1.4920571465492244E-2</v>
          </cell>
          <cell r="AE328">
            <v>7.5427342856386721</v>
          </cell>
          <cell r="AF328">
            <v>19.545082856941224</v>
          </cell>
          <cell r="AG328">
            <v>1</v>
          </cell>
          <cell r="AH328">
            <v>0</v>
          </cell>
          <cell r="AI328">
            <v>0</v>
          </cell>
          <cell r="AJ328">
            <v>3.1E-2</v>
          </cell>
          <cell r="AK328">
            <v>8.8571428571428568E-3</v>
          </cell>
          <cell r="AL328">
            <v>1.075</v>
          </cell>
          <cell r="AM328">
            <v>0.30714285714285711</v>
          </cell>
          <cell r="AN328">
            <v>0</v>
          </cell>
          <cell r="AO328">
            <v>0</v>
          </cell>
          <cell r="AP328">
            <v>3.6770000000000005</v>
          </cell>
          <cell r="AQ328">
            <v>1.0505714285714287</v>
          </cell>
          <cell r="AR328">
            <v>2.4460000000000002</v>
          </cell>
          <cell r="AS328">
            <v>0.69885714285714295</v>
          </cell>
          <cell r="AT328">
            <v>7.2379999999999995</v>
          </cell>
          <cell r="AU328">
            <v>2.0679999999999996</v>
          </cell>
          <cell r="AV328">
            <v>3.0949999999999984</v>
          </cell>
          <cell r="AW328">
            <v>0.8842857142857139</v>
          </cell>
        </row>
        <row r="329">
          <cell r="B329">
            <v>246800</v>
          </cell>
          <cell r="D329">
            <v>100</v>
          </cell>
          <cell r="E329" t="str">
            <v>SVUP</v>
          </cell>
          <cell r="F329">
            <v>2400</v>
          </cell>
          <cell r="G329">
            <v>1972.0498584028951</v>
          </cell>
          <cell r="H329">
            <v>1593.5154908111172</v>
          </cell>
          <cell r="I329">
            <v>1484.8125325814749</v>
          </cell>
          <cell r="J329">
            <v>1577.9364540396084</v>
          </cell>
          <cell r="K329">
            <v>1126.3852246651932</v>
          </cell>
          <cell r="L329">
            <v>933.04694483806918</v>
          </cell>
          <cell r="M329">
            <v>1392.3105434968738</v>
          </cell>
          <cell r="N329">
            <v>1805.3828416176582</v>
          </cell>
          <cell r="O329">
            <v>5</v>
          </cell>
          <cell r="P329">
            <v>2.9</v>
          </cell>
          <cell r="Q329">
            <v>3.3</v>
          </cell>
          <cell r="R329">
            <v>6</v>
          </cell>
          <cell r="S329">
            <v>4.7</v>
          </cell>
          <cell r="T329">
            <v>5.2</v>
          </cell>
          <cell r="U329">
            <v>8.4</v>
          </cell>
          <cell r="V329">
            <v>10.9</v>
          </cell>
          <cell r="W329">
            <v>9.4</v>
          </cell>
          <cell r="X329">
            <v>5</v>
          </cell>
          <cell r="Y329">
            <v>0.90833314285714262</v>
          </cell>
          <cell r="Z329">
            <v>1.0790922857142859</v>
          </cell>
          <cell r="AA329">
            <v>10.231776000000002</v>
          </cell>
          <cell r="AB329">
            <v>1.1564097142857146</v>
          </cell>
          <cell r="AC329">
            <v>1.0778571428571429E-2</v>
          </cell>
          <cell r="AD329">
            <v>5.1720000055858074E-3</v>
          </cell>
          <cell r="AE329">
            <v>2.0210694284623005</v>
          </cell>
          <cell r="AF329">
            <v>8.5721422857645564</v>
          </cell>
          <cell r="AG329">
            <v>1</v>
          </cell>
          <cell r="AH329">
            <v>1.3000000000000001E-2</v>
          </cell>
          <cell r="AI329">
            <v>3.7142857142857142E-3</v>
          </cell>
          <cell r="AJ329">
            <v>4.6999999999999993E-2</v>
          </cell>
          <cell r="AK329">
            <v>1.3428571428571425E-2</v>
          </cell>
          <cell r="AL329">
            <v>0.67799999999999994</v>
          </cell>
          <cell r="AM329">
            <v>0.1937142857142857</v>
          </cell>
          <cell r="AN329">
            <v>0</v>
          </cell>
          <cell r="AO329">
            <v>0</v>
          </cell>
          <cell r="AP329">
            <v>4.6060000000000025</v>
          </cell>
          <cell r="AQ329">
            <v>1.3160000000000007</v>
          </cell>
          <cell r="AR329">
            <v>2.3479999999999999</v>
          </cell>
          <cell r="AS329">
            <v>0.67085714285714282</v>
          </cell>
          <cell r="AT329">
            <v>3.5069999999999992</v>
          </cell>
          <cell r="AU329">
            <v>1.0019999999999998</v>
          </cell>
          <cell r="AV329">
            <v>1.73</v>
          </cell>
          <cell r="AW329">
            <v>0.49428571428571427</v>
          </cell>
        </row>
        <row r="330">
          <cell r="B330">
            <v>246900</v>
          </cell>
          <cell r="D330">
            <v>100</v>
          </cell>
          <cell r="F330">
            <v>2400</v>
          </cell>
          <cell r="G330">
            <v>969.92011096046667</v>
          </cell>
          <cell r="H330">
            <v>729.58178541361997</v>
          </cell>
          <cell r="I330">
            <v>816.12289224383505</v>
          </cell>
          <cell r="J330">
            <v>1171.5361861453032</v>
          </cell>
          <cell r="K330">
            <v>918.34094770960019</v>
          </cell>
          <cell r="L330">
            <v>889.00484292015869</v>
          </cell>
          <cell r="M330">
            <v>1254.7953056139079</v>
          </cell>
          <cell r="N330">
            <v>1726.5846255962872</v>
          </cell>
          <cell r="O330">
            <v>5</v>
          </cell>
          <cell r="P330">
            <v>2.9</v>
          </cell>
          <cell r="Q330">
            <v>3.3</v>
          </cell>
          <cell r="R330">
            <v>5.0999999999999996</v>
          </cell>
          <cell r="S330">
            <v>5.0999999999999996</v>
          </cell>
          <cell r="T330">
            <v>4</v>
          </cell>
          <cell r="U330">
            <v>4.9000000000000004</v>
          </cell>
          <cell r="V330">
            <v>8.9</v>
          </cell>
          <cell r="W330">
            <v>9.4</v>
          </cell>
          <cell r="X330">
            <v>5</v>
          </cell>
          <cell r="Y330">
            <v>0.62491971428571436</v>
          </cell>
          <cell r="Z330">
            <v>9.4420571428571437E-2</v>
          </cell>
          <cell r="AA330">
            <v>4.5116965714285717</v>
          </cell>
          <cell r="AB330">
            <v>2.2574285714285713E-3</v>
          </cell>
          <cell r="AC330">
            <v>5.0978000000000002E-2</v>
          </cell>
          <cell r="AD330">
            <v>1.547401999974251</v>
          </cell>
          <cell r="AE330">
            <v>2.6657260000358307</v>
          </cell>
          <cell r="AF330">
            <v>15.444591714153971</v>
          </cell>
          <cell r="AG330">
            <v>1</v>
          </cell>
          <cell r="AH330">
            <v>5.0000000000000001E-3</v>
          </cell>
          <cell r="AI330">
            <v>1.4285714285714286E-3</v>
          </cell>
          <cell r="AJ330">
            <v>1.9E-2</v>
          </cell>
          <cell r="AK330">
            <v>5.4285714285714284E-3</v>
          </cell>
          <cell r="AL330">
            <v>1.619</v>
          </cell>
          <cell r="AM330">
            <v>0.46257142857142858</v>
          </cell>
          <cell r="AN330">
            <v>0</v>
          </cell>
          <cell r="AO330">
            <v>0</v>
          </cell>
          <cell r="AP330">
            <v>4.7990000000000013</v>
          </cell>
          <cell r="AQ330">
            <v>1.3711428571428577</v>
          </cell>
          <cell r="AR330">
            <v>4.01</v>
          </cell>
          <cell r="AS330">
            <v>1.1457142857142857</v>
          </cell>
          <cell r="AT330">
            <v>3.1929999999999992</v>
          </cell>
          <cell r="AU330">
            <v>0.91228571428571414</v>
          </cell>
          <cell r="AV330">
            <v>4.5</v>
          </cell>
          <cell r="AW330">
            <v>1.2857142857142856</v>
          </cell>
        </row>
        <row r="331">
          <cell r="B331">
            <v>247000</v>
          </cell>
          <cell r="D331">
            <v>100</v>
          </cell>
          <cell r="F331">
            <v>2400</v>
          </cell>
          <cell r="G331">
            <v>1059.0228449564595</v>
          </cell>
          <cell r="H331">
            <v>903.66014007017816</v>
          </cell>
          <cell r="I331">
            <v>1014.3666261352151</v>
          </cell>
          <cell r="J331">
            <v>1216.8744012361801</v>
          </cell>
          <cell r="K331">
            <v>765.51401510598794</v>
          </cell>
          <cell r="L331">
            <v>896.32928227942875</v>
          </cell>
          <cell r="M331">
            <v>1133.8971366963031</v>
          </cell>
          <cell r="N331">
            <v>1277.6071706110085</v>
          </cell>
          <cell r="O331">
            <v>5</v>
          </cell>
          <cell r="P331">
            <v>2.9</v>
          </cell>
          <cell r="Q331">
            <v>3.5</v>
          </cell>
          <cell r="R331">
            <v>5.7</v>
          </cell>
          <cell r="S331">
            <v>3.5</v>
          </cell>
          <cell r="T331">
            <v>3.9</v>
          </cell>
          <cell r="U331">
            <v>5.6</v>
          </cell>
          <cell r="V331">
            <v>7.3</v>
          </cell>
          <cell r="W331">
            <v>9.1</v>
          </cell>
          <cell r="X331">
            <v>5</v>
          </cell>
          <cell r="Y331">
            <v>7.2584857142857159E-2</v>
          </cell>
          <cell r="Z331">
            <v>5.098599999999999E-2</v>
          </cell>
          <cell r="AA331">
            <v>0.60014199999999995</v>
          </cell>
          <cell r="AB331">
            <v>2.5646857142857145E-2</v>
          </cell>
          <cell r="AC331">
            <v>6.2771428571428561E-3</v>
          </cell>
          <cell r="AD331">
            <v>1.5143714261054994E-2</v>
          </cell>
          <cell r="AE331">
            <v>1.2388894284990857</v>
          </cell>
          <cell r="AF331">
            <v>4.9644142856550211</v>
          </cell>
          <cell r="AG331">
            <v>1</v>
          </cell>
          <cell r="AH331">
            <v>2E-3</v>
          </cell>
          <cell r="AI331">
            <v>5.7142857142857147E-4</v>
          </cell>
          <cell r="AJ331">
            <v>4.3999999999999997E-2</v>
          </cell>
          <cell r="AK331">
            <v>1.257142857142857E-2</v>
          </cell>
          <cell r="AL331">
            <v>1.43</v>
          </cell>
          <cell r="AM331">
            <v>0.40857142857142853</v>
          </cell>
          <cell r="AN331">
            <v>4.8000000000000001E-2</v>
          </cell>
          <cell r="AO331">
            <v>1.3714285714285714E-2</v>
          </cell>
          <cell r="AP331">
            <v>3.7549999999999981</v>
          </cell>
          <cell r="AQ331">
            <v>1.0728571428571423</v>
          </cell>
          <cell r="AR331">
            <v>1.3360000000000001</v>
          </cell>
          <cell r="AS331">
            <v>0.38171428571428573</v>
          </cell>
          <cell r="AT331">
            <v>2.2210000000000001</v>
          </cell>
          <cell r="AU331">
            <v>0.63457142857142856</v>
          </cell>
          <cell r="AV331">
            <v>2.2949999999999995</v>
          </cell>
          <cell r="AW331">
            <v>0.65571428571428558</v>
          </cell>
        </row>
        <row r="332">
          <cell r="B332">
            <v>247100</v>
          </cell>
          <cell r="D332">
            <v>100</v>
          </cell>
          <cell r="F332">
            <v>2400</v>
          </cell>
          <cell r="G332">
            <v>845.1953597356478</v>
          </cell>
          <cell r="H332">
            <v>715.26131176762703</v>
          </cell>
          <cell r="I332">
            <v>1156.4647775229939</v>
          </cell>
          <cell r="J332">
            <v>1156.4647775229939</v>
          </cell>
          <cell r="K332">
            <v>1338.6509464129631</v>
          </cell>
          <cell r="L332">
            <v>992.11669898009654</v>
          </cell>
          <cell r="M332">
            <v>1323.3614732793083</v>
          </cell>
          <cell r="N332">
            <v>1758.0586493341486</v>
          </cell>
          <cell r="O332">
            <v>5</v>
          </cell>
          <cell r="P332">
            <v>2.9</v>
          </cell>
          <cell r="Q332">
            <v>3.5</v>
          </cell>
          <cell r="R332">
            <v>5.5</v>
          </cell>
          <cell r="S332">
            <v>3.4</v>
          </cell>
          <cell r="T332">
            <v>3.1</v>
          </cell>
          <cell r="U332">
            <v>5</v>
          </cell>
          <cell r="V332">
            <v>8.1999999999999993</v>
          </cell>
          <cell r="W332">
            <v>8.9</v>
          </cell>
          <cell r="X332">
            <v>5</v>
          </cell>
          <cell r="Y332">
            <v>3.2162857142857149E-3</v>
          </cell>
          <cell r="Z332">
            <v>1.2464571428571426E-2</v>
          </cell>
          <cell r="AA332">
            <v>3.626571428571429E-2</v>
          </cell>
          <cell r="AB332">
            <v>0.78144257142857154</v>
          </cell>
          <cell r="AC332">
            <v>1.8562857142857142E-3</v>
          </cell>
          <cell r="AD332">
            <v>1.2041777143362586</v>
          </cell>
          <cell r="AE332">
            <v>1.9432571425437931E-2</v>
          </cell>
          <cell r="AF332">
            <v>0.53720599993228924</v>
          </cell>
          <cell r="AG332">
            <v>1</v>
          </cell>
          <cell r="AH332">
            <v>0</v>
          </cell>
          <cell r="AI332">
            <v>0</v>
          </cell>
          <cell r="AJ332">
            <v>6.0000000000000001E-3</v>
          </cell>
          <cell r="AK332">
            <v>1.7142857142857142E-3</v>
          </cell>
          <cell r="AL332">
            <v>0.81200000000000039</v>
          </cell>
          <cell r="AM332">
            <v>0.23200000000000012</v>
          </cell>
          <cell r="AN332">
            <v>2.3E-2</v>
          </cell>
          <cell r="AO332">
            <v>6.5714285714285718E-3</v>
          </cell>
          <cell r="AP332">
            <v>1.1569999999999998</v>
          </cell>
          <cell r="AQ332">
            <v>0.33057142857142852</v>
          </cell>
          <cell r="AR332">
            <v>1.9359999999999991</v>
          </cell>
          <cell r="AS332">
            <v>0.55314285714285694</v>
          </cell>
          <cell r="AT332">
            <v>3.4060000000000001</v>
          </cell>
          <cell r="AU332">
            <v>0.97314285714285709</v>
          </cell>
          <cell r="AV332">
            <v>2.8159999999999998</v>
          </cell>
          <cell r="AW332">
            <v>0.80457142857142849</v>
          </cell>
        </row>
        <row r="333">
          <cell r="B333">
            <v>247200</v>
          </cell>
          <cell r="D333">
            <v>100</v>
          </cell>
          <cell r="F333">
            <v>2400</v>
          </cell>
          <cell r="G333">
            <v>1331.0038576098827</v>
          </cell>
          <cell r="H333">
            <v>1186.6283976915838</v>
          </cell>
          <cell r="I333">
            <v>1453.9079101603531</v>
          </cell>
          <cell r="J333">
            <v>1477.0798567131808</v>
          </cell>
          <cell r="K333">
            <v>1224.4485839625554</v>
          </cell>
          <cell r="L333">
            <v>1163.9978682815049</v>
          </cell>
          <cell r="M333">
            <v>1577.9364540396084</v>
          </cell>
          <cell r="N333">
            <v>1734.4474136927158</v>
          </cell>
          <cell r="O333">
            <v>5</v>
          </cell>
          <cell r="P333">
            <v>2.9</v>
          </cell>
          <cell r="Q333">
            <v>3.6</v>
          </cell>
          <cell r="R333">
            <v>5.2</v>
          </cell>
          <cell r="S333">
            <v>3.5</v>
          </cell>
          <cell r="T333">
            <v>3.6</v>
          </cell>
          <cell r="U333">
            <v>6.2</v>
          </cell>
          <cell r="V333">
            <v>14</v>
          </cell>
          <cell r="W333">
            <v>11.2</v>
          </cell>
          <cell r="X333">
            <v>5</v>
          </cell>
          <cell r="Y333">
            <v>3.7117142857142862E-2</v>
          </cell>
          <cell r="Z333">
            <v>9.6102857142857136E-3</v>
          </cell>
          <cell r="AA333">
            <v>0.66006199999999993</v>
          </cell>
          <cell r="AB333">
            <v>1.7362282857142859</v>
          </cell>
          <cell r="AC333">
            <v>1.5308285714285712E-2</v>
          </cell>
          <cell r="AD333">
            <v>9.5562856558391081E-3</v>
          </cell>
          <cell r="AE333">
            <v>1.5995997142927991</v>
          </cell>
          <cell r="AF333">
            <v>1.9781428588458466E-2</v>
          </cell>
          <cell r="AG333">
            <v>1</v>
          </cell>
          <cell r="AH333">
            <v>5.2999999999999999E-2</v>
          </cell>
          <cell r="AI333">
            <v>1.5142857142857142E-2</v>
          </cell>
          <cell r="AJ333">
            <v>0</v>
          </cell>
          <cell r="AK333">
            <v>0</v>
          </cell>
          <cell r="AL333">
            <v>0.40100000000000013</v>
          </cell>
          <cell r="AM333">
            <v>0.11457142857142862</v>
          </cell>
          <cell r="AN333">
            <v>0.64300000000000013</v>
          </cell>
          <cell r="AO333">
            <v>0.18371428571428575</v>
          </cell>
          <cell r="AP333">
            <v>3.3139999999999996</v>
          </cell>
          <cell r="AQ333">
            <v>0.94685714285714273</v>
          </cell>
          <cell r="AR333">
            <v>1.3099999999999998</v>
          </cell>
          <cell r="AS333">
            <v>0.37428571428571422</v>
          </cell>
          <cell r="AT333">
            <v>2.1589999999999994</v>
          </cell>
          <cell r="AU333">
            <v>0.61685714285714266</v>
          </cell>
          <cell r="AV333">
            <v>2.0809999999999995</v>
          </cell>
          <cell r="AW333">
            <v>0.59457142857142842</v>
          </cell>
        </row>
        <row r="334">
          <cell r="B334">
            <v>247300</v>
          </cell>
          <cell r="D334">
            <v>10</v>
          </cell>
          <cell r="F334">
            <v>2400</v>
          </cell>
          <cell r="G334">
            <v>1438.4818610435104</v>
          </cell>
          <cell r="H334">
            <v>1029.2290872712379</v>
          </cell>
          <cell r="I334">
            <v>925.69081731380709</v>
          </cell>
          <cell r="J334">
            <v>816.12289224383505</v>
          </cell>
          <cell r="K334">
            <v>889.00484292015869</v>
          </cell>
          <cell r="L334">
            <v>955.15248948738645</v>
          </cell>
          <cell r="M334">
            <v>1156.4647775229939</v>
          </cell>
          <cell r="N334">
            <v>1186.6283976915838</v>
          </cell>
          <cell r="O334">
            <v>5</v>
          </cell>
          <cell r="P334">
            <v>2.9</v>
          </cell>
          <cell r="Q334">
            <v>3.5</v>
          </cell>
          <cell r="R334">
            <v>6.1</v>
          </cell>
          <cell r="S334">
            <v>2.7</v>
          </cell>
          <cell r="T334">
            <v>4.4000000000000004</v>
          </cell>
          <cell r="U334">
            <v>7.6</v>
          </cell>
          <cell r="V334">
            <v>12.3</v>
          </cell>
          <cell r="W334">
            <v>14.5</v>
          </cell>
          <cell r="X334">
            <v>5</v>
          </cell>
          <cell r="Y334">
            <v>4.8885714285714288E-3</v>
          </cell>
          <cell r="Z334">
            <v>0</v>
          </cell>
          <cell r="AA334">
            <v>5.1742857142857137E-3</v>
          </cell>
          <cell r="AB334">
            <v>4.8574285714285723E-2</v>
          </cell>
          <cell r="AC334">
            <v>0</v>
          </cell>
          <cell r="AD334">
            <v>4.3042857667378011E-2</v>
          </cell>
          <cell r="AE334">
            <v>1.3571428571428571E-3</v>
          </cell>
          <cell r="AF334">
            <v>0</v>
          </cell>
          <cell r="AG334">
            <v>1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0.79800000000000004</v>
          </cell>
          <cell r="AS334">
            <v>2.2800000000000002</v>
          </cell>
          <cell r="AT334">
            <v>2.1999999999999999E-2</v>
          </cell>
          <cell r="AU334">
            <v>6.2857142857142848E-2</v>
          </cell>
          <cell r="AV334">
            <v>0</v>
          </cell>
          <cell r="AW334">
            <v>0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999"/>
  <sheetViews>
    <sheetView workbookViewId="0">
      <selection activeCell="B9" sqref="B9"/>
    </sheetView>
  </sheetViews>
  <sheetFormatPr defaultColWidth="14.453125" defaultRowHeight="15" customHeight="1" x14ac:dyDescent="0.35"/>
  <cols>
    <col min="1" max="1" width="5.81640625" bestFit="1" customWidth="1"/>
    <col min="2" max="2" width="121.81640625" bestFit="1" customWidth="1"/>
    <col min="3" max="26" width="8.54296875" customWidth="1"/>
  </cols>
  <sheetData>
    <row r="1" spans="1:2" ht="14.25" customHeight="1" x14ac:dyDescent="0.35">
      <c r="A1" s="19" t="s">
        <v>0</v>
      </c>
      <c r="B1" s="19" t="s">
        <v>1</v>
      </c>
    </row>
    <row r="2" spans="1:2" ht="14.25" customHeight="1" x14ac:dyDescent="0.35">
      <c r="A2" s="43" t="s">
        <v>2</v>
      </c>
      <c r="B2" s="44"/>
    </row>
    <row r="3" spans="1:2" ht="14.25" customHeight="1" x14ac:dyDescent="0.35">
      <c r="A3" s="17">
        <v>1</v>
      </c>
      <c r="B3" s="20" t="s">
        <v>97</v>
      </c>
    </row>
    <row r="4" spans="1:2" ht="14.25" customHeight="1" x14ac:dyDescent="0.35">
      <c r="A4" s="17">
        <v>2</v>
      </c>
      <c r="B4" s="20" t="s">
        <v>70</v>
      </c>
    </row>
    <row r="5" spans="1:2" ht="14.25" customHeight="1" x14ac:dyDescent="0.35">
      <c r="A5" s="17">
        <v>3</v>
      </c>
      <c r="B5" s="20" t="s">
        <v>49</v>
      </c>
    </row>
    <row r="6" spans="1:2" ht="14.25" customHeight="1" x14ac:dyDescent="0.35">
      <c r="A6" s="17">
        <v>4</v>
      </c>
      <c r="B6" s="20" t="s">
        <v>69</v>
      </c>
    </row>
    <row r="7" spans="1:2" ht="14.25" customHeight="1" x14ac:dyDescent="0.35">
      <c r="A7" s="17">
        <v>5</v>
      </c>
      <c r="B7" s="22" t="s">
        <v>98</v>
      </c>
    </row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customFormat="1" ht="14.25" customHeight="1" x14ac:dyDescent="0.35"/>
    <row r="18" customFormat="1" ht="14.25" customHeight="1" x14ac:dyDescent="0.35"/>
    <row r="19" customFormat="1" ht="14.25" customHeight="1" x14ac:dyDescent="0.35"/>
    <row r="20" customFormat="1" ht="14.25" customHeight="1" x14ac:dyDescent="0.35"/>
    <row r="21" customFormat="1" ht="14.25" customHeight="1" x14ac:dyDescent="0.35"/>
    <row r="22" customFormat="1" ht="14.25" customHeight="1" x14ac:dyDescent="0.35"/>
    <row r="23" customFormat="1" ht="14.25" customHeight="1" x14ac:dyDescent="0.35"/>
    <row r="24" customFormat="1" ht="14.25" customHeight="1" x14ac:dyDescent="0.35"/>
    <row r="25" customFormat="1" ht="14.25" customHeight="1" x14ac:dyDescent="0.35"/>
    <row r="26" customFormat="1" ht="14.25" customHeight="1" x14ac:dyDescent="0.35"/>
    <row r="27" customFormat="1" ht="14.25" customHeight="1" x14ac:dyDescent="0.35"/>
    <row r="28" customFormat="1" ht="14.25" customHeight="1" x14ac:dyDescent="0.35"/>
    <row r="29" customFormat="1" ht="14.25" customHeight="1" x14ac:dyDescent="0.35"/>
    <row r="30" customFormat="1" ht="14.25" customHeight="1" x14ac:dyDescent="0.35"/>
    <row r="31" customFormat="1" ht="14.25" customHeight="1" x14ac:dyDescent="0.35"/>
    <row r="32" customFormat="1" ht="14.25" customHeight="1" x14ac:dyDescent="0.35"/>
    <row r="33" customFormat="1" ht="14.25" customHeight="1" x14ac:dyDescent="0.35"/>
    <row r="34" customFormat="1" ht="14.25" customHeight="1" x14ac:dyDescent="0.35"/>
    <row r="35" customFormat="1" ht="14.25" customHeight="1" x14ac:dyDescent="0.35"/>
    <row r="36" customFormat="1" ht="14.25" customHeight="1" x14ac:dyDescent="0.35"/>
    <row r="37" customFormat="1" ht="14.25" customHeight="1" x14ac:dyDescent="0.35"/>
    <row r="38" customFormat="1" ht="14.25" customHeight="1" x14ac:dyDescent="0.35"/>
    <row r="39" customFormat="1" ht="14.25" customHeight="1" x14ac:dyDescent="0.35"/>
    <row r="40" customFormat="1" ht="14.25" customHeight="1" x14ac:dyDescent="0.35"/>
    <row r="41" customFormat="1" ht="14.25" customHeight="1" x14ac:dyDescent="0.35"/>
    <row r="42" customFormat="1" ht="14.25" customHeight="1" x14ac:dyDescent="0.35"/>
    <row r="43" customFormat="1" ht="14.25" customHeight="1" x14ac:dyDescent="0.35"/>
    <row r="44" customFormat="1" ht="14.25" customHeight="1" x14ac:dyDescent="0.35"/>
    <row r="45" customFormat="1" ht="14.25" customHeight="1" x14ac:dyDescent="0.35"/>
    <row r="46" customFormat="1" ht="14.25" customHeight="1" x14ac:dyDescent="0.35"/>
    <row r="47" customFormat="1" ht="14.25" customHeight="1" x14ac:dyDescent="0.35"/>
    <row r="48" customFormat="1" ht="14.25" customHeight="1" x14ac:dyDescent="0.35"/>
    <row r="49" customFormat="1" ht="14.25" customHeight="1" x14ac:dyDescent="0.35"/>
    <row r="50" customFormat="1" ht="14.25" customHeight="1" x14ac:dyDescent="0.35"/>
    <row r="51" customFormat="1" ht="14.25" customHeight="1" x14ac:dyDescent="0.35"/>
    <row r="52" customFormat="1" ht="14.25" customHeight="1" x14ac:dyDescent="0.35"/>
    <row r="53" customFormat="1" ht="14.25" customHeight="1" x14ac:dyDescent="0.35"/>
    <row r="54" customFormat="1" ht="14.25" customHeight="1" x14ac:dyDescent="0.35"/>
    <row r="55" customFormat="1" ht="14.25" customHeight="1" x14ac:dyDescent="0.35"/>
    <row r="56" customFormat="1" ht="14.25" customHeight="1" x14ac:dyDescent="0.35"/>
    <row r="57" customFormat="1" ht="14.25" customHeight="1" x14ac:dyDescent="0.35"/>
    <row r="58" customFormat="1" ht="14.25" customHeight="1" x14ac:dyDescent="0.35"/>
    <row r="59" customFormat="1" ht="14.25" customHeight="1" x14ac:dyDescent="0.35"/>
    <row r="60" customFormat="1" ht="14.25" customHeight="1" x14ac:dyDescent="0.35"/>
    <row r="61" customFormat="1" ht="14.25" customHeight="1" x14ac:dyDescent="0.35"/>
    <row r="62" customFormat="1" ht="14.25" customHeight="1" x14ac:dyDescent="0.35"/>
    <row r="63" customFormat="1" ht="14.25" customHeight="1" x14ac:dyDescent="0.35"/>
    <row r="64" customFormat="1" ht="14.25" customHeight="1" x14ac:dyDescent="0.35"/>
    <row r="65" customFormat="1" ht="14.25" customHeight="1" x14ac:dyDescent="0.35"/>
    <row r="66" customFormat="1" ht="14.25" customHeight="1" x14ac:dyDescent="0.35"/>
    <row r="67" customFormat="1" ht="14.25" customHeight="1" x14ac:dyDescent="0.35"/>
    <row r="68" customFormat="1" ht="14.25" customHeight="1" x14ac:dyDescent="0.35"/>
    <row r="69" customFormat="1" ht="14.25" customHeight="1" x14ac:dyDescent="0.35"/>
    <row r="70" customFormat="1" ht="14.25" customHeight="1" x14ac:dyDescent="0.35"/>
    <row r="71" customFormat="1" ht="14.25" customHeight="1" x14ac:dyDescent="0.35"/>
    <row r="72" customFormat="1" ht="14.25" customHeight="1" x14ac:dyDescent="0.35"/>
    <row r="73" customFormat="1" ht="14.25" customHeight="1" x14ac:dyDescent="0.35"/>
    <row r="74" customFormat="1" ht="14.25" customHeight="1" x14ac:dyDescent="0.35"/>
    <row r="75" customFormat="1" ht="14.25" customHeight="1" x14ac:dyDescent="0.35"/>
    <row r="76" customFormat="1" ht="14.25" customHeight="1" x14ac:dyDescent="0.35"/>
    <row r="77" customFormat="1" ht="14.25" customHeight="1" x14ac:dyDescent="0.35"/>
    <row r="78" customFormat="1" ht="14.25" customHeight="1" x14ac:dyDescent="0.35"/>
    <row r="79" customFormat="1" ht="14.25" customHeight="1" x14ac:dyDescent="0.35"/>
    <row r="80" customFormat="1" ht="14.25" customHeight="1" x14ac:dyDescent="0.35"/>
    <row r="81" customFormat="1" ht="14.25" customHeight="1" x14ac:dyDescent="0.35"/>
    <row r="82" customFormat="1" ht="14.25" customHeight="1" x14ac:dyDescent="0.35"/>
    <row r="83" customFormat="1" ht="14.25" customHeight="1" x14ac:dyDescent="0.35"/>
    <row r="84" customFormat="1" ht="14.25" customHeight="1" x14ac:dyDescent="0.35"/>
    <row r="85" customFormat="1" ht="14.25" customHeight="1" x14ac:dyDescent="0.35"/>
    <row r="86" customFormat="1" ht="14.25" customHeight="1" x14ac:dyDescent="0.35"/>
    <row r="87" customFormat="1" ht="14.25" customHeight="1" x14ac:dyDescent="0.35"/>
    <row r="88" customFormat="1" ht="14.25" customHeight="1" x14ac:dyDescent="0.35"/>
    <row r="89" customFormat="1" ht="14.25" customHeight="1" x14ac:dyDescent="0.35"/>
    <row r="90" customFormat="1" ht="14.25" customHeight="1" x14ac:dyDescent="0.35"/>
    <row r="91" customFormat="1" ht="14.25" customHeight="1" x14ac:dyDescent="0.35"/>
    <row r="92" customFormat="1" ht="14.25" customHeight="1" x14ac:dyDescent="0.35"/>
    <row r="93" customFormat="1" ht="14.25" customHeight="1" x14ac:dyDescent="0.35"/>
    <row r="94" customFormat="1" ht="14.25" customHeight="1" x14ac:dyDescent="0.35"/>
    <row r="95" customFormat="1" ht="14.25" customHeight="1" x14ac:dyDescent="0.35"/>
    <row r="96" customFormat="1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</sheetData>
  <mergeCells count="1">
    <mergeCell ref="A2:B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004"/>
  <sheetViews>
    <sheetView topLeftCell="G20" zoomScaleNormal="100" workbookViewId="0">
      <selection activeCell="H13" sqref="H13:L14"/>
    </sheetView>
  </sheetViews>
  <sheetFormatPr defaultColWidth="14.453125" defaultRowHeight="15" customHeight="1" x14ac:dyDescent="0.35"/>
  <cols>
    <col min="1" max="1" width="30.54296875" bestFit="1" customWidth="1"/>
    <col min="2" max="28" width="28.81640625" customWidth="1"/>
  </cols>
  <sheetData>
    <row r="1" spans="1:13" ht="15" customHeight="1" x14ac:dyDescent="0.35">
      <c r="A1" s="45" t="s">
        <v>118</v>
      </c>
      <c r="B1" s="46">
        <v>261.10000000000002</v>
      </c>
    </row>
    <row r="2" spans="1:13" ht="15" customHeight="1" x14ac:dyDescent="0.35">
      <c r="A2" s="45"/>
      <c r="B2" s="46"/>
    </row>
    <row r="4" spans="1:13" ht="15" customHeight="1" x14ac:dyDescent="0.35">
      <c r="A4" s="50" t="s">
        <v>48</v>
      </c>
      <c r="B4" s="50"/>
      <c r="C4" s="50"/>
      <c r="D4" s="50"/>
      <c r="E4" s="50"/>
      <c r="F4" s="50"/>
      <c r="H4" s="51" t="s">
        <v>64</v>
      </c>
      <c r="I4" s="51"/>
      <c r="J4" s="51"/>
      <c r="K4" s="51"/>
      <c r="L4" s="51"/>
      <c r="M4" s="51"/>
    </row>
    <row r="5" spans="1:13" ht="14.25" customHeight="1" x14ac:dyDescent="0.35">
      <c r="A5" s="1" t="s">
        <v>3</v>
      </c>
      <c r="B5" s="28" t="s">
        <v>115</v>
      </c>
      <c r="C5" s="1" t="s">
        <v>4</v>
      </c>
      <c r="D5" s="1" t="s">
        <v>5</v>
      </c>
      <c r="E5" s="1" t="s">
        <v>6</v>
      </c>
      <c r="F5" s="41" t="s">
        <v>162</v>
      </c>
      <c r="H5" s="1" t="s">
        <v>3</v>
      </c>
      <c r="I5" s="28" t="s">
        <v>115</v>
      </c>
      <c r="J5" s="1" t="s">
        <v>4</v>
      </c>
      <c r="K5" s="1" t="s">
        <v>5</v>
      </c>
      <c r="L5" s="1" t="s">
        <v>6</v>
      </c>
      <c r="M5" s="41" t="s">
        <v>162</v>
      </c>
    </row>
    <row r="6" spans="1:13" ht="14.25" customHeight="1" x14ac:dyDescent="0.35">
      <c r="A6" s="1" t="s">
        <v>7</v>
      </c>
      <c r="B6" s="29" t="s">
        <v>116</v>
      </c>
      <c r="C6" s="26">
        <v>261.10000000000002</v>
      </c>
      <c r="D6" s="26">
        <v>6.37</v>
      </c>
      <c r="E6" s="3">
        <f t="shared" ref="E6:E10" si="0">D6/C6</f>
        <v>2.4396782841823055E-2</v>
      </c>
      <c r="F6" s="26">
        <v>2.58</v>
      </c>
      <c r="H6" s="1" t="s">
        <v>7</v>
      </c>
      <c r="I6" s="29" t="s">
        <v>116</v>
      </c>
      <c r="J6" s="26">
        <v>261.10000000000002</v>
      </c>
      <c r="K6" s="26">
        <v>6.37</v>
      </c>
      <c r="L6" s="3">
        <f t="shared" ref="L6:L10" si="1">K6/J6</f>
        <v>2.4396782841823055E-2</v>
      </c>
      <c r="M6" s="26">
        <v>2.58</v>
      </c>
    </row>
    <row r="7" spans="1:13" ht="14.25" customHeight="1" x14ac:dyDescent="0.35">
      <c r="A7" s="1" t="s">
        <v>8</v>
      </c>
      <c r="B7" s="29" t="s">
        <v>117</v>
      </c>
      <c r="C7" s="26">
        <v>261.10000000000002</v>
      </c>
      <c r="D7" s="26">
        <v>15.92</v>
      </c>
      <c r="E7" s="3">
        <f t="shared" si="0"/>
        <v>6.0972807353504396E-2</v>
      </c>
      <c r="F7" s="26">
        <v>14.8</v>
      </c>
      <c r="H7" s="1" t="s">
        <v>8</v>
      </c>
      <c r="I7" s="29" t="s">
        <v>117</v>
      </c>
      <c r="J7" s="26">
        <v>261.10000000000002</v>
      </c>
      <c r="K7" s="26">
        <v>15.92</v>
      </c>
      <c r="L7" s="3">
        <f t="shared" si="1"/>
        <v>6.0972807353504396E-2</v>
      </c>
      <c r="M7" s="26">
        <v>14.8</v>
      </c>
    </row>
    <row r="8" spans="1:13" ht="14.25" customHeight="1" x14ac:dyDescent="0.35">
      <c r="A8" s="1" t="s">
        <v>9</v>
      </c>
      <c r="B8" s="30">
        <v>0.05</v>
      </c>
      <c r="C8" s="26">
        <v>261.10000000000002</v>
      </c>
      <c r="D8" s="26">
        <v>0.3</v>
      </c>
      <c r="E8" s="3">
        <f t="shared" si="0"/>
        <v>1.1489850631941783E-3</v>
      </c>
      <c r="F8" s="26">
        <v>0</v>
      </c>
      <c r="H8" s="1" t="s">
        <v>9</v>
      </c>
      <c r="I8" s="30">
        <v>0.05</v>
      </c>
      <c r="J8" s="26">
        <v>261.10000000000002</v>
      </c>
      <c r="K8" s="26">
        <v>0.35</v>
      </c>
      <c r="L8" s="3">
        <f t="shared" si="1"/>
        <v>1.3404825737265414E-3</v>
      </c>
      <c r="M8" s="26">
        <v>0.5</v>
      </c>
    </row>
    <row r="9" spans="1:13" ht="14.25" customHeight="1" x14ac:dyDescent="0.35">
      <c r="A9" s="1" t="s">
        <v>10</v>
      </c>
      <c r="B9" s="30">
        <v>0.01</v>
      </c>
      <c r="C9" s="26">
        <v>261.10000000000002</v>
      </c>
      <c r="D9" s="26">
        <v>0.7</v>
      </c>
      <c r="E9" s="3">
        <f t="shared" si="0"/>
        <v>2.6809651474530827E-3</v>
      </c>
      <c r="F9" s="26">
        <v>0.4</v>
      </c>
      <c r="H9" s="1" t="s">
        <v>10</v>
      </c>
      <c r="I9" s="30">
        <v>0.01</v>
      </c>
      <c r="J9" s="26">
        <v>261.10000000000002</v>
      </c>
      <c r="K9" s="26">
        <v>0.7</v>
      </c>
      <c r="L9" s="3">
        <f t="shared" si="1"/>
        <v>2.6809651474530827E-3</v>
      </c>
      <c r="M9" s="26">
        <v>0.4</v>
      </c>
    </row>
    <row r="10" spans="1:13" ht="14.25" customHeight="1" x14ac:dyDescent="0.35">
      <c r="A10" s="1" t="s">
        <v>11</v>
      </c>
      <c r="B10" s="26"/>
      <c r="C10" s="26">
        <v>261.10000000000002</v>
      </c>
      <c r="D10" s="26">
        <v>23.19</v>
      </c>
      <c r="E10" s="3">
        <f t="shared" si="0"/>
        <v>8.881654538490999E-2</v>
      </c>
      <c r="F10" s="26"/>
      <c r="H10" s="1" t="s">
        <v>11</v>
      </c>
      <c r="I10" s="29"/>
      <c r="J10" s="26">
        <v>261.10000000000002</v>
      </c>
      <c r="K10" s="26">
        <v>23.29</v>
      </c>
      <c r="L10" s="3">
        <f t="shared" si="1"/>
        <v>8.9199540405974706E-2</v>
      </c>
      <c r="M10" s="26"/>
    </row>
    <row r="11" spans="1:13" ht="14.25" customHeight="1" x14ac:dyDescent="0.35">
      <c r="A11" s="52" t="s">
        <v>67</v>
      </c>
      <c r="B11" s="52"/>
      <c r="C11" s="52"/>
      <c r="D11" s="52"/>
      <c r="H11" s="47" t="s">
        <v>68</v>
      </c>
      <c r="I11" s="47"/>
      <c r="J11" s="47"/>
      <c r="K11" s="47"/>
      <c r="L11" s="47"/>
    </row>
    <row r="12" spans="1:13" ht="14.25" customHeight="1" x14ac:dyDescent="0.35">
      <c r="A12" s="53"/>
      <c r="B12" s="53"/>
      <c r="C12" s="53"/>
      <c r="D12" s="53"/>
      <c r="H12" s="48"/>
      <c r="I12" s="48"/>
      <c r="J12" s="48"/>
      <c r="K12" s="48"/>
      <c r="L12" s="48"/>
    </row>
    <row r="13" spans="1:13" ht="14.25" customHeight="1" x14ac:dyDescent="0.35">
      <c r="A13" s="49" t="s">
        <v>71</v>
      </c>
      <c r="B13" s="49"/>
      <c r="C13" s="49"/>
      <c r="D13" s="49"/>
      <c r="H13" s="49" t="s">
        <v>71</v>
      </c>
      <c r="I13" s="49"/>
      <c r="J13" s="49"/>
      <c r="K13" s="49"/>
      <c r="L13" s="49"/>
    </row>
    <row r="14" spans="1:13" ht="14.25" customHeight="1" x14ac:dyDescent="0.35">
      <c r="A14" s="49"/>
      <c r="B14" s="49"/>
      <c r="C14" s="49"/>
      <c r="D14" s="49"/>
      <c r="H14" s="49"/>
      <c r="I14" s="49"/>
      <c r="J14" s="49"/>
      <c r="K14" s="49"/>
      <c r="L14" s="49"/>
    </row>
    <row r="15" spans="1:13" ht="14.25" customHeight="1" x14ac:dyDescent="0.35">
      <c r="A15" s="49"/>
      <c r="B15" s="49"/>
      <c r="C15" s="49"/>
      <c r="D15" s="49"/>
      <c r="H15" s="27"/>
      <c r="I15" s="27"/>
      <c r="J15" s="27"/>
      <c r="K15" s="27"/>
      <c r="L15" s="27"/>
    </row>
    <row r="16" spans="1:1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</sheetData>
  <mergeCells count="8">
    <mergeCell ref="A1:A2"/>
    <mergeCell ref="B1:B2"/>
    <mergeCell ref="H11:L12"/>
    <mergeCell ref="H13:L14"/>
    <mergeCell ref="A4:F4"/>
    <mergeCell ref="H4:M4"/>
    <mergeCell ref="A11:D12"/>
    <mergeCell ref="A13:D1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T603"/>
  <sheetViews>
    <sheetView workbookViewId="0"/>
  </sheetViews>
  <sheetFormatPr defaultColWidth="14.453125" defaultRowHeight="15" customHeight="1" x14ac:dyDescent="0.35"/>
  <cols>
    <col min="1" max="1" width="10.81640625" customWidth="1"/>
    <col min="2" max="2" width="10.453125" customWidth="1"/>
    <col min="3" max="4" width="9.453125" customWidth="1"/>
    <col min="5" max="5" width="15" customWidth="1"/>
    <col min="6" max="6" width="20.453125" customWidth="1"/>
    <col min="7" max="8" width="11.54296875" customWidth="1"/>
    <col min="9" max="9" width="22.453125" customWidth="1"/>
    <col min="10" max="11" width="11.54296875" customWidth="1"/>
    <col min="12" max="12" width="22.453125" customWidth="1"/>
    <col min="13" max="14" width="11.54296875" customWidth="1"/>
    <col min="15" max="15" width="22.453125" customWidth="1"/>
    <col min="16" max="17" width="11.54296875" customWidth="1"/>
    <col min="18" max="18" width="22.453125" customWidth="1"/>
    <col min="19" max="19" width="22.81640625" customWidth="1"/>
    <col min="20" max="20" width="8.453125" customWidth="1"/>
    <col min="21" max="21" width="20.453125" customWidth="1"/>
    <col min="22" max="22" width="8.453125" customWidth="1"/>
    <col min="23" max="23" width="9" customWidth="1"/>
    <col min="24" max="24" width="8.453125" customWidth="1"/>
    <col min="25" max="25" width="20.453125" customWidth="1"/>
    <col min="26" max="26" width="8.453125" customWidth="1"/>
    <col min="27" max="27" width="9" customWidth="1"/>
    <col min="28" max="28" width="20.453125" customWidth="1"/>
    <col min="29" max="29" width="8.54296875" customWidth="1"/>
    <col min="30" max="30" width="20.453125" customWidth="1"/>
    <col min="31" max="31" width="8.54296875" customWidth="1"/>
    <col min="32" max="33" width="20.453125" customWidth="1"/>
    <col min="34" max="34" width="8.54296875" customWidth="1"/>
    <col min="35" max="35" width="20.453125" customWidth="1"/>
    <col min="36" max="36" width="8.54296875" customWidth="1"/>
    <col min="37" max="37" width="20.453125" customWidth="1"/>
    <col min="38" max="38" width="19.54296875" customWidth="1"/>
    <col min="39" max="39" width="10.54296875" customWidth="1"/>
    <col min="40" max="40" width="20.453125" customWidth="1"/>
    <col min="41" max="41" width="10.54296875" customWidth="1"/>
    <col min="42" max="42" width="20.453125" customWidth="1"/>
    <col min="43" max="43" width="10.54296875" customWidth="1"/>
    <col min="44" max="44" width="20.453125" customWidth="1"/>
    <col min="45" max="45" width="10.54296875" customWidth="1"/>
    <col min="46" max="46" width="20.453125" customWidth="1"/>
  </cols>
  <sheetData>
    <row r="1" spans="1:46" ht="14.25" customHeight="1" x14ac:dyDescent="0.35">
      <c r="A1" s="66" t="s">
        <v>12</v>
      </c>
      <c r="B1" s="66" t="s">
        <v>13</v>
      </c>
      <c r="C1" s="66" t="s">
        <v>14</v>
      </c>
      <c r="D1" s="66" t="s">
        <v>15</v>
      </c>
      <c r="E1" s="66" t="s">
        <v>16</v>
      </c>
      <c r="F1" s="60" t="s">
        <v>7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6"/>
      <c r="S1" s="63" t="s">
        <v>17</v>
      </c>
      <c r="T1" s="55"/>
      <c r="U1" s="55"/>
      <c r="V1" s="55"/>
      <c r="W1" s="55"/>
      <c r="X1" s="55"/>
      <c r="Y1" s="55"/>
      <c r="Z1" s="55"/>
      <c r="AA1" s="56"/>
      <c r="AB1" s="54" t="s">
        <v>9</v>
      </c>
      <c r="AC1" s="55"/>
      <c r="AD1" s="55"/>
      <c r="AE1" s="55"/>
      <c r="AF1" s="55"/>
      <c r="AG1" s="55"/>
      <c r="AH1" s="55"/>
      <c r="AI1" s="55"/>
      <c r="AJ1" s="55"/>
      <c r="AK1" s="56"/>
      <c r="AL1" s="57" t="s">
        <v>10</v>
      </c>
      <c r="AM1" s="55"/>
      <c r="AN1" s="55"/>
      <c r="AO1" s="55"/>
      <c r="AP1" s="55"/>
      <c r="AQ1" s="55"/>
      <c r="AR1" s="55"/>
      <c r="AS1" s="55"/>
      <c r="AT1" s="56"/>
    </row>
    <row r="2" spans="1:46" ht="14.25" customHeight="1" x14ac:dyDescent="0.35">
      <c r="A2" s="67"/>
      <c r="B2" s="67"/>
      <c r="C2" s="67"/>
      <c r="D2" s="67"/>
      <c r="E2" s="67"/>
      <c r="F2" s="58" t="s">
        <v>18</v>
      </c>
      <c r="G2" s="60" t="s">
        <v>19</v>
      </c>
      <c r="H2" s="55"/>
      <c r="I2" s="61"/>
      <c r="J2" s="60" t="s">
        <v>20</v>
      </c>
      <c r="K2" s="55"/>
      <c r="L2" s="61"/>
      <c r="M2" s="60" t="s">
        <v>21</v>
      </c>
      <c r="N2" s="55"/>
      <c r="O2" s="61"/>
      <c r="P2" s="60" t="s">
        <v>22</v>
      </c>
      <c r="Q2" s="55"/>
      <c r="R2" s="61"/>
      <c r="S2" s="62" t="s">
        <v>23</v>
      </c>
      <c r="T2" s="63" t="s">
        <v>19</v>
      </c>
      <c r="U2" s="61"/>
      <c r="V2" s="63" t="s">
        <v>20</v>
      </c>
      <c r="W2" s="61"/>
      <c r="X2" s="63" t="s">
        <v>21</v>
      </c>
      <c r="Y2" s="61"/>
      <c r="Z2" s="63" t="s">
        <v>22</v>
      </c>
      <c r="AA2" s="61"/>
      <c r="AB2" s="64" t="s">
        <v>24</v>
      </c>
      <c r="AC2" s="68" t="s">
        <v>19</v>
      </c>
      <c r="AD2" s="61"/>
      <c r="AE2" s="68" t="s">
        <v>20</v>
      </c>
      <c r="AF2" s="61"/>
      <c r="AG2" s="4"/>
      <c r="AH2" s="68" t="s">
        <v>21</v>
      </c>
      <c r="AI2" s="61"/>
      <c r="AJ2" s="68" t="s">
        <v>22</v>
      </c>
      <c r="AK2" s="61"/>
      <c r="AL2" s="69" t="s">
        <v>25</v>
      </c>
      <c r="AM2" s="65" t="s">
        <v>19</v>
      </c>
      <c r="AN2" s="61"/>
      <c r="AO2" s="65" t="s">
        <v>20</v>
      </c>
      <c r="AP2" s="61"/>
      <c r="AQ2" s="65" t="s">
        <v>21</v>
      </c>
      <c r="AR2" s="61"/>
      <c r="AS2" s="65" t="s">
        <v>22</v>
      </c>
      <c r="AT2" s="61"/>
    </row>
    <row r="3" spans="1:46" ht="14.25" customHeight="1" x14ac:dyDescent="0.35">
      <c r="A3" s="59"/>
      <c r="B3" s="59"/>
      <c r="C3" s="59"/>
      <c r="D3" s="59"/>
      <c r="E3" s="59"/>
      <c r="F3" s="59"/>
      <c r="G3" s="5" t="s">
        <v>26</v>
      </c>
      <c r="H3" s="5" t="s">
        <v>27</v>
      </c>
      <c r="I3" s="5" t="s">
        <v>28</v>
      </c>
      <c r="J3" s="5" t="s">
        <v>26</v>
      </c>
      <c r="K3" s="5" t="s">
        <v>27</v>
      </c>
      <c r="L3" s="5" t="s">
        <v>28</v>
      </c>
      <c r="M3" s="5" t="s">
        <v>26</v>
      </c>
      <c r="N3" s="5" t="s">
        <v>27</v>
      </c>
      <c r="O3" s="5" t="s">
        <v>28</v>
      </c>
      <c r="P3" s="5" t="s">
        <v>26</v>
      </c>
      <c r="Q3" s="5" t="s">
        <v>27</v>
      </c>
      <c r="R3" s="5" t="s">
        <v>28</v>
      </c>
      <c r="S3" s="59"/>
      <c r="T3" s="6" t="s">
        <v>29</v>
      </c>
      <c r="U3" s="6" t="s">
        <v>28</v>
      </c>
      <c r="V3" s="6" t="s">
        <v>29</v>
      </c>
      <c r="W3" s="6" t="s">
        <v>28</v>
      </c>
      <c r="X3" s="6" t="s">
        <v>29</v>
      </c>
      <c r="Y3" s="6" t="s">
        <v>28</v>
      </c>
      <c r="Z3" s="6" t="s">
        <v>29</v>
      </c>
      <c r="AA3" s="6" t="s">
        <v>28</v>
      </c>
      <c r="AB3" s="59"/>
      <c r="AC3" s="7" t="s">
        <v>30</v>
      </c>
      <c r="AD3" s="7" t="s">
        <v>28</v>
      </c>
      <c r="AE3" s="7" t="s">
        <v>30</v>
      </c>
      <c r="AF3" s="7" t="s">
        <v>28</v>
      </c>
      <c r="AG3" s="7"/>
      <c r="AH3" s="7" t="s">
        <v>30</v>
      </c>
      <c r="AI3" s="7" t="s">
        <v>28</v>
      </c>
      <c r="AJ3" s="7" t="s">
        <v>30</v>
      </c>
      <c r="AK3" s="7" t="s">
        <v>28</v>
      </c>
      <c r="AL3" s="59"/>
      <c r="AM3" s="8" t="s">
        <v>31</v>
      </c>
      <c r="AN3" s="8" t="s">
        <v>28</v>
      </c>
      <c r="AO3" s="8" t="s">
        <v>31</v>
      </c>
      <c r="AP3" s="8" t="s">
        <v>28</v>
      </c>
      <c r="AQ3" s="8" t="s">
        <v>31</v>
      </c>
      <c r="AR3" s="8" t="s">
        <v>28</v>
      </c>
      <c r="AS3" s="8" t="s">
        <v>31</v>
      </c>
      <c r="AT3" s="8" t="s">
        <v>28</v>
      </c>
    </row>
    <row r="4" spans="1:46" ht="14.25" customHeight="1" x14ac:dyDescent="0.35">
      <c r="A4" s="9" t="s">
        <v>32</v>
      </c>
      <c r="B4" s="9">
        <v>249000</v>
      </c>
      <c r="C4" s="9">
        <v>249100</v>
      </c>
      <c r="D4" s="9">
        <f t="shared" ref="D4:D258" si="0">C4-B4</f>
        <v>100</v>
      </c>
      <c r="E4" s="9"/>
      <c r="F4" s="10">
        <v>2500</v>
      </c>
      <c r="G4" s="11">
        <v>5.6749999999999998</v>
      </c>
      <c r="H4" s="12">
        <f t="shared" ref="H4:H258" si="1">630*G4^1.12</f>
        <v>4403.3410017841097</v>
      </c>
      <c r="I4" s="9" t="str">
        <f t="shared" ref="I4:I258" si="2">IF(H4&gt;F4,"Rectification Required"," - ")</f>
        <v>Rectification Required</v>
      </c>
      <c r="J4" s="11">
        <v>5.99</v>
      </c>
      <c r="K4" s="12">
        <f t="shared" ref="K4:K258" si="3">630*J4^1.12</f>
        <v>4677.9824754219435</v>
      </c>
      <c r="L4" s="9" t="str">
        <f t="shared" ref="L4:L258" si="4">IF(K4&gt;F4,"Rectification Required"," - ")</f>
        <v>Rectification Required</v>
      </c>
      <c r="M4" s="11">
        <v>3.6749999999999998</v>
      </c>
      <c r="N4" s="12">
        <f t="shared" ref="N4:N258" si="5">630*M4^1.12</f>
        <v>2706.6292702177548</v>
      </c>
      <c r="O4" s="9" t="str">
        <f t="shared" ref="O4:O258" si="6">IF(N4&gt;F4,"Rectification Required"," - ")</f>
        <v>Rectification Required</v>
      </c>
      <c r="P4" s="11">
        <v>4.0449999999999999</v>
      </c>
      <c r="Q4" s="12">
        <f t="shared" ref="Q4:Q258" si="7">630*P4^1.12</f>
        <v>3013.6256144415065</v>
      </c>
      <c r="R4" s="9" t="str">
        <f t="shared" ref="R4:R258" si="8">IF(Q4&gt;F4,"Rectification Required"," - ")</f>
        <v>Rectification Required</v>
      </c>
      <c r="S4" s="10">
        <v>10</v>
      </c>
      <c r="T4" s="9">
        <v>11.8</v>
      </c>
      <c r="U4" s="9" t="str">
        <f t="shared" ref="U4:U258" si="9">IF(T4&gt;S4,"Rectification Required"," - ")</f>
        <v>Rectification Required</v>
      </c>
      <c r="V4" s="9">
        <v>7.65</v>
      </c>
      <c r="W4" s="9" t="str">
        <f t="shared" ref="W4:W258" si="10">IF(V4&gt;S4,"Rectification Required"," - ")</f>
        <v xml:space="preserve"> - </v>
      </c>
      <c r="X4" s="9">
        <v>11.15</v>
      </c>
      <c r="Y4" s="9" t="str">
        <f t="shared" ref="Y4:Y258" si="11">IF(X4&gt;S4,"Rectification Required"," - ")</f>
        <v>Rectification Required</v>
      </c>
      <c r="Z4" s="9">
        <v>5.2</v>
      </c>
      <c r="AA4" s="9" t="str">
        <f t="shared" ref="AA4:AA258" si="12">IF(Z4&gt;S4,"Rectification Required"," - ")</f>
        <v xml:space="preserve"> - </v>
      </c>
      <c r="AB4" s="10">
        <v>5</v>
      </c>
      <c r="AC4" s="13">
        <v>1.7652214285714281</v>
      </c>
      <c r="AD4" s="9" t="str">
        <f t="shared" ref="AD4:AD258" si="13">IF(AC4&gt;AB4,"Rectification Required"," - ")</f>
        <v xml:space="preserve"> - </v>
      </c>
      <c r="AE4" s="13">
        <v>13.861845428571426</v>
      </c>
      <c r="AF4" s="9" t="str">
        <f t="shared" ref="AF4:AF258" si="14">IF(AE4&gt;AB4,"Rectification Required"," - ")</f>
        <v>Rectification Required</v>
      </c>
      <c r="AG4" s="9">
        <v>600</v>
      </c>
      <c r="AH4" s="13">
        <v>2.3269145714285715</v>
      </c>
      <c r="AI4" s="9" t="str">
        <f t="shared" ref="AI4:AI258" si="15">IF(AH4&gt;AB4,"Rectification Required"," - ")</f>
        <v xml:space="preserve"> - </v>
      </c>
      <c r="AJ4" s="13">
        <v>17.840846571428571</v>
      </c>
      <c r="AK4" s="9" t="str">
        <f t="shared" ref="AK4:AK258" si="16">IF(AJ4&gt;AB4,"Rectification Required"," - ")</f>
        <v>Rectification Required</v>
      </c>
      <c r="AL4" s="10">
        <v>10</v>
      </c>
      <c r="AM4" s="11">
        <v>23.910000000000004</v>
      </c>
      <c r="AN4" s="9" t="str">
        <f t="shared" ref="AN4:AN258" si="17">IF(AM4&gt;AL4,"Rectification Required"," - ")</f>
        <v>Rectification Required</v>
      </c>
      <c r="AO4" s="11">
        <v>22.510000000000012</v>
      </c>
      <c r="AP4" s="9" t="str">
        <f t="shared" ref="AP4:AP258" si="18">IF(AO4&gt;AL4,"Rectification Required"," - ")</f>
        <v>Rectification Required</v>
      </c>
      <c r="AQ4" s="11">
        <v>39.610000000000007</v>
      </c>
      <c r="AR4" s="9" t="str">
        <f t="shared" ref="AR4:AR258" si="19">IF(AQ4&gt;AL4,"Rectification Required"," - ")</f>
        <v>Rectification Required</v>
      </c>
      <c r="AS4" s="11">
        <v>15.154000000000002</v>
      </c>
      <c r="AT4" s="9" t="str">
        <f t="shared" ref="AT4:AT258" si="20">IF(AS4&gt;AL4,"Rectification Required"," - ")</f>
        <v>Rectification Required</v>
      </c>
    </row>
    <row r="5" spans="1:46" ht="14.25" customHeight="1" x14ac:dyDescent="0.35">
      <c r="A5" s="9" t="s">
        <v>32</v>
      </c>
      <c r="B5" s="9">
        <v>249100</v>
      </c>
      <c r="C5" s="9">
        <v>249200</v>
      </c>
      <c r="D5" s="9">
        <f t="shared" si="0"/>
        <v>100</v>
      </c>
      <c r="E5" s="9"/>
      <c r="F5" s="10">
        <v>2500</v>
      </c>
      <c r="G5" s="11">
        <v>4.6050000000000004</v>
      </c>
      <c r="H5" s="12">
        <f t="shared" si="1"/>
        <v>3484.6385763695148</v>
      </c>
      <c r="I5" s="9" t="str">
        <f t="shared" si="2"/>
        <v>Rectification Required</v>
      </c>
      <c r="J5" s="11">
        <v>2.915</v>
      </c>
      <c r="K5" s="12">
        <f t="shared" si="3"/>
        <v>2088.0251993090965</v>
      </c>
      <c r="L5" s="9" t="str">
        <f t="shared" si="4"/>
        <v xml:space="preserve"> - </v>
      </c>
      <c r="M5" s="11">
        <v>5.2750000000000004</v>
      </c>
      <c r="N5" s="12">
        <f t="shared" si="5"/>
        <v>4057.2307568138804</v>
      </c>
      <c r="O5" s="9" t="str">
        <f t="shared" si="6"/>
        <v>Rectification Required</v>
      </c>
      <c r="P5" s="11">
        <v>3.24</v>
      </c>
      <c r="Q5" s="12">
        <f t="shared" si="7"/>
        <v>2350.4496958474792</v>
      </c>
      <c r="R5" s="9" t="str">
        <f t="shared" si="8"/>
        <v xml:space="preserve"> - </v>
      </c>
      <c r="S5" s="10">
        <v>10</v>
      </c>
      <c r="T5" s="9">
        <v>11.8</v>
      </c>
      <c r="U5" s="9" t="str">
        <f t="shared" si="9"/>
        <v>Rectification Required</v>
      </c>
      <c r="V5" s="9">
        <v>5.5</v>
      </c>
      <c r="W5" s="9" t="str">
        <f t="shared" si="10"/>
        <v xml:space="preserve"> - </v>
      </c>
      <c r="X5" s="9">
        <v>13.3</v>
      </c>
      <c r="Y5" s="9" t="str">
        <f t="shared" si="11"/>
        <v>Rectification Required</v>
      </c>
      <c r="Z5" s="9">
        <v>2.6</v>
      </c>
      <c r="AA5" s="9" t="str">
        <f t="shared" si="12"/>
        <v xml:space="preserve"> - </v>
      </c>
      <c r="AB5" s="10">
        <v>5</v>
      </c>
      <c r="AC5" s="13">
        <v>9.1530448571428575</v>
      </c>
      <c r="AD5" s="9" t="str">
        <f t="shared" si="13"/>
        <v>Rectification Required</v>
      </c>
      <c r="AE5" s="13">
        <v>28.346107428571425</v>
      </c>
      <c r="AF5" s="9" t="str">
        <f t="shared" si="14"/>
        <v>Rectification Required</v>
      </c>
      <c r="AG5" s="9">
        <v>599</v>
      </c>
      <c r="AH5" s="13">
        <v>10.733031428571428</v>
      </c>
      <c r="AI5" s="9" t="str">
        <f t="shared" si="15"/>
        <v>Rectification Required</v>
      </c>
      <c r="AJ5" s="13">
        <v>3.2578285714285719E-2</v>
      </c>
      <c r="AK5" s="9" t="str">
        <f t="shared" si="16"/>
        <v xml:space="preserve"> - </v>
      </c>
      <c r="AL5" s="10">
        <v>10</v>
      </c>
      <c r="AM5" s="11">
        <v>28.509000000000004</v>
      </c>
      <c r="AN5" s="9" t="str">
        <f t="shared" si="17"/>
        <v>Rectification Required</v>
      </c>
      <c r="AO5" s="11">
        <v>28.297999999999991</v>
      </c>
      <c r="AP5" s="9" t="str">
        <f t="shared" si="18"/>
        <v>Rectification Required</v>
      </c>
      <c r="AQ5" s="11">
        <v>32.351999999999997</v>
      </c>
      <c r="AR5" s="9" t="str">
        <f t="shared" si="19"/>
        <v>Rectification Required</v>
      </c>
      <c r="AS5" s="11">
        <v>25.788999999999991</v>
      </c>
      <c r="AT5" s="9" t="str">
        <f t="shared" si="20"/>
        <v>Rectification Required</v>
      </c>
    </row>
    <row r="6" spans="1:46" ht="14.25" customHeight="1" x14ac:dyDescent="0.35">
      <c r="A6" s="9" t="s">
        <v>32</v>
      </c>
      <c r="B6" s="9">
        <v>249200</v>
      </c>
      <c r="C6" s="9">
        <v>249300</v>
      </c>
      <c r="D6" s="9">
        <f t="shared" si="0"/>
        <v>100</v>
      </c>
      <c r="E6" s="9"/>
      <c r="F6" s="10">
        <v>2500</v>
      </c>
      <c r="G6" s="11">
        <v>7.85</v>
      </c>
      <c r="H6" s="12">
        <f t="shared" si="1"/>
        <v>6332.7823922248208</v>
      </c>
      <c r="I6" s="9" t="str">
        <f t="shared" si="2"/>
        <v>Rectification Required</v>
      </c>
      <c r="J6" s="11">
        <v>4</v>
      </c>
      <c r="K6" s="12">
        <f t="shared" si="3"/>
        <v>2976.1015068024171</v>
      </c>
      <c r="L6" s="9" t="str">
        <f t="shared" si="4"/>
        <v>Rectification Required</v>
      </c>
      <c r="M6" s="11">
        <v>4.0199999999999996</v>
      </c>
      <c r="N6" s="12">
        <f t="shared" si="5"/>
        <v>2992.7726677751107</v>
      </c>
      <c r="O6" s="9" t="str">
        <f t="shared" si="6"/>
        <v>Rectification Required</v>
      </c>
      <c r="P6" s="11">
        <v>3.45</v>
      </c>
      <c r="Q6" s="12">
        <f t="shared" si="7"/>
        <v>2521.7262306490238</v>
      </c>
      <c r="R6" s="9" t="str">
        <f t="shared" si="8"/>
        <v>Rectification Required</v>
      </c>
      <c r="S6" s="10">
        <v>10</v>
      </c>
      <c r="T6" s="9">
        <v>11.649999999999999</v>
      </c>
      <c r="U6" s="9" t="str">
        <f t="shared" si="9"/>
        <v>Rectification Required</v>
      </c>
      <c r="V6" s="9">
        <v>4.25</v>
      </c>
      <c r="W6" s="9" t="str">
        <f t="shared" si="10"/>
        <v xml:space="preserve"> - </v>
      </c>
      <c r="X6" s="9">
        <v>2.85</v>
      </c>
      <c r="Y6" s="9" t="str">
        <f t="shared" si="11"/>
        <v xml:space="preserve"> - </v>
      </c>
      <c r="Z6" s="9">
        <v>1.5499999999999998</v>
      </c>
      <c r="AA6" s="9" t="str">
        <f t="shared" si="12"/>
        <v xml:space="preserve"> - </v>
      </c>
      <c r="AB6" s="10">
        <v>5</v>
      </c>
      <c r="AC6" s="13">
        <v>46.573170857142841</v>
      </c>
      <c r="AD6" s="9" t="str">
        <f t="shared" si="13"/>
        <v>Rectification Required</v>
      </c>
      <c r="AE6" s="13">
        <v>8.8543028571428568</v>
      </c>
      <c r="AF6" s="9" t="str">
        <f t="shared" si="14"/>
        <v>Rectification Required</v>
      </c>
      <c r="AG6" s="9">
        <v>598</v>
      </c>
      <c r="AH6" s="13">
        <v>2.5864385714285709</v>
      </c>
      <c r="AI6" s="9" t="str">
        <f t="shared" si="15"/>
        <v xml:space="preserve"> - </v>
      </c>
      <c r="AJ6" s="13">
        <v>7.8931428571428573E-3</v>
      </c>
      <c r="AK6" s="9" t="str">
        <f t="shared" si="16"/>
        <v xml:space="preserve"> - </v>
      </c>
      <c r="AL6" s="10">
        <v>10</v>
      </c>
      <c r="AM6" s="11">
        <v>20.032000000000007</v>
      </c>
      <c r="AN6" s="9" t="str">
        <f t="shared" si="17"/>
        <v>Rectification Required</v>
      </c>
      <c r="AO6" s="11">
        <v>25.613000000000007</v>
      </c>
      <c r="AP6" s="9" t="str">
        <f t="shared" si="18"/>
        <v>Rectification Required</v>
      </c>
      <c r="AQ6" s="11">
        <v>36.544000000000004</v>
      </c>
      <c r="AR6" s="9" t="str">
        <f t="shared" si="19"/>
        <v>Rectification Required</v>
      </c>
      <c r="AS6" s="11">
        <v>27.084999999999994</v>
      </c>
      <c r="AT6" s="9" t="str">
        <f t="shared" si="20"/>
        <v>Rectification Required</v>
      </c>
    </row>
    <row r="7" spans="1:46" ht="14.25" customHeight="1" x14ac:dyDescent="0.35">
      <c r="A7" s="9" t="s">
        <v>32</v>
      </c>
      <c r="B7" s="9">
        <v>249300</v>
      </c>
      <c r="C7" s="9">
        <v>249400</v>
      </c>
      <c r="D7" s="9">
        <f t="shared" si="0"/>
        <v>100</v>
      </c>
      <c r="E7" s="9"/>
      <c r="F7" s="10">
        <v>2500</v>
      </c>
      <c r="G7" s="11">
        <v>6.3100000000000005</v>
      </c>
      <c r="H7" s="12">
        <f t="shared" si="1"/>
        <v>4958.7639107837067</v>
      </c>
      <c r="I7" s="9" t="str">
        <f t="shared" si="2"/>
        <v>Rectification Required</v>
      </c>
      <c r="J7" s="11">
        <v>4.92</v>
      </c>
      <c r="K7" s="12">
        <f t="shared" si="3"/>
        <v>3752.6794114739741</v>
      </c>
      <c r="L7" s="9" t="str">
        <f t="shared" si="4"/>
        <v>Rectification Required</v>
      </c>
      <c r="M7" s="11">
        <v>5.1400000000000006</v>
      </c>
      <c r="N7" s="12">
        <f t="shared" si="5"/>
        <v>3941.116226508183</v>
      </c>
      <c r="O7" s="9" t="str">
        <f t="shared" si="6"/>
        <v>Rectification Required</v>
      </c>
      <c r="P7" s="11">
        <v>2.85</v>
      </c>
      <c r="Q7" s="12">
        <f t="shared" si="7"/>
        <v>2035.9485210207388</v>
      </c>
      <c r="R7" s="9" t="str">
        <f t="shared" si="8"/>
        <v xml:space="preserve"> - </v>
      </c>
      <c r="S7" s="10">
        <v>10</v>
      </c>
      <c r="T7" s="9">
        <v>13.649999999999999</v>
      </c>
      <c r="U7" s="9" t="str">
        <f t="shared" si="9"/>
        <v>Rectification Required</v>
      </c>
      <c r="V7" s="9">
        <v>2.0499999999999998</v>
      </c>
      <c r="W7" s="9" t="str">
        <f t="shared" si="10"/>
        <v xml:space="preserve"> - </v>
      </c>
      <c r="X7" s="9">
        <v>5.25</v>
      </c>
      <c r="Y7" s="9" t="str">
        <f t="shared" si="11"/>
        <v xml:space="preserve"> - </v>
      </c>
      <c r="Z7" s="9">
        <v>1.8</v>
      </c>
      <c r="AA7" s="9" t="str">
        <f t="shared" si="12"/>
        <v xml:space="preserve"> - </v>
      </c>
      <c r="AB7" s="10">
        <v>5</v>
      </c>
      <c r="AC7" s="13">
        <v>8.0585691428571415</v>
      </c>
      <c r="AD7" s="9" t="str">
        <f t="shared" si="13"/>
        <v>Rectification Required</v>
      </c>
      <c r="AE7" s="13">
        <v>2.0181417142857145</v>
      </c>
      <c r="AF7" s="9" t="str">
        <f t="shared" si="14"/>
        <v xml:space="preserve"> - </v>
      </c>
      <c r="AG7" s="9">
        <v>597</v>
      </c>
      <c r="AH7" s="13">
        <v>0.90498142857142871</v>
      </c>
      <c r="AI7" s="9" t="str">
        <f t="shared" si="15"/>
        <v xml:space="preserve"> - </v>
      </c>
      <c r="AJ7" s="13">
        <v>1.3879631428571426</v>
      </c>
      <c r="AK7" s="9" t="str">
        <f t="shared" si="16"/>
        <v xml:space="preserve"> - </v>
      </c>
      <c r="AL7" s="10">
        <v>10</v>
      </c>
      <c r="AM7" s="11">
        <v>23.999999999999993</v>
      </c>
      <c r="AN7" s="9" t="str">
        <f t="shared" si="17"/>
        <v>Rectification Required</v>
      </c>
      <c r="AO7" s="11">
        <v>21.03</v>
      </c>
      <c r="AP7" s="9" t="str">
        <f t="shared" si="18"/>
        <v>Rectification Required</v>
      </c>
      <c r="AQ7" s="11">
        <v>41.154999999999987</v>
      </c>
      <c r="AR7" s="9" t="str">
        <f t="shared" si="19"/>
        <v>Rectification Required</v>
      </c>
      <c r="AS7" s="11">
        <v>34.948</v>
      </c>
      <c r="AT7" s="9" t="str">
        <f t="shared" si="20"/>
        <v>Rectification Required</v>
      </c>
    </row>
    <row r="8" spans="1:46" ht="14.25" customHeight="1" x14ac:dyDescent="0.35">
      <c r="A8" s="9" t="s">
        <v>32</v>
      </c>
      <c r="B8" s="9">
        <v>249400</v>
      </c>
      <c r="C8" s="9">
        <v>249500</v>
      </c>
      <c r="D8" s="9">
        <f t="shared" si="0"/>
        <v>100</v>
      </c>
      <c r="E8" s="9"/>
      <c r="F8" s="10">
        <v>2500</v>
      </c>
      <c r="G8" s="11">
        <v>3.93</v>
      </c>
      <c r="H8" s="12">
        <f t="shared" si="1"/>
        <v>2917.8314824577324</v>
      </c>
      <c r="I8" s="9" t="str">
        <f t="shared" si="2"/>
        <v>Rectification Required</v>
      </c>
      <c r="J8" s="11">
        <v>3.3200000000000003</v>
      </c>
      <c r="K8" s="12">
        <f t="shared" si="3"/>
        <v>2415.5453931569309</v>
      </c>
      <c r="L8" s="9" t="str">
        <f t="shared" si="4"/>
        <v xml:space="preserve"> - </v>
      </c>
      <c r="M8" s="11">
        <v>4.8499999999999996</v>
      </c>
      <c r="N8" s="12">
        <f t="shared" si="5"/>
        <v>3692.9318798321729</v>
      </c>
      <c r="O8" s="9" t="str">
        <f t="shared" si="6"/>
        <v>Rectification Required</v>
      </c>
      <c r="P8" s="11">
        <v>4.0600000000000005</v>
      </c>
      <c r="Q8" s="12">
        <f t="shared" si="7"/>
        <v>3026.1448141613141</v>
      </c>
      <c r="R8" s="9" t="str">
        <f t="shared" si="8"/>
        <v>Rectification Required</v>
      </c>
      <c r="S8" s="10">
        <v>10</v>
      </c>
      <c r="T8" s="9">
        <v>16.95</v>
      </c>
      <c r="U8" s="9" t="str">
        <f t="shared" si="9"/>
        <v>Rectification Required</v>
      </c>
      <c r="V8" s="9">
        <v>2</v>
      </c>
      <c r="W8" s="9" t="str">
        <f t="shared" si="10"/>
        <v xml:space="preserve"> - </v>
      </c>
      <c r="X8" s="9">
        <v>3.55</v>
      </c>
      <c r="Y8" s="9" t="str">
        <f t="shared" si="11"/>
        <v xml:space="preserve"> - </v>
      </c>
      <c r="Z8" s="9">
        <v>1.35</v>
      </c>
      <c r="AA8" s="9" t="str">
        <f t="shared" si="12"/>
        <v xml:space="preserve"> - </v>
      </c>
      <c r="AB8" s="10">
        <v>5</v>
      </c>
      <c r="AC8" s="13">
        <v>19.531054000000001</v>
      </c>
      <c r="AD8" s="9" t="str">
        <f t="shared" si="13"/>
        <v>Rectification Required</v>
      </c>
      <c r="AE8" s="13">
        <v>7.179142857142857E-3</v>
      </c>
      <c r="AF8" s="9" t="str">
        <f t="shared" si="14"/>
        <v xml:space="preserve"> - </v>
      </c>
      <c r="AG8" s="9">
        <v>596</v>
      </c>
      <c r="AH8" s="13">
        <v>0.26386657142857139</v>
      </c>
      <c r="AI8" s="9" t="str">
        <f t="shared" si="15"/>
        <v xml:space="preserve"> - </v>
      </c>
      <c r="AJ8" s="13">
        <v>0.19490914285714289</v>
      </c>
      <c r="AK8" s="9" t="str">
        <f t="shared" si="16"/>
        <v xml:space="preserve"> - </v>
      </c>
      <c r="AL8" s="10">
        <v>10</v>
      </c>
      <c r="AM8" s="11">
        <v>25.341999999999995</v>
      </c>
      <c r="AN8" s="9" t="str">
        <f t="shared" si="17"/>
        <v>Rectification Required</v>
      </c>
      <c r="AO8" s="11">
        <v>24.501000000000001</v>
      </c>
      <c r="AP8" s="9" t="str">
        <f t="shared" si="18"/>
        <v>Rectification Required</v>
      </c>
      <c r="AQ8" s="11">
        <v>40.931000000000004</v>
      </c>
      <c r="AR8" s="9" t="str">
        <f t="shared" si="19"/>
        <v>Rectification Required</v>
      </c>
      <c r="AS8" s="11">
        <v>38.721000000000011</v>
      </c>
      <c r="AT8" s="9" t="str">
        <f t="shared" si="20"/>
        <v>Rectification Required</v>
      </c>
    </row>
    <row r="9" spans="1:46" ht="14.25" customHeight="1" x14ac:dyDescent="0.35">
      <c r="A9" s="9" t="s">
        <v>32</v>
      </c>
      <c r="B9" s="9">
        <v>249500</v>
      </c>
      <c r="C9" s="9">
        <v>249600</v>
      </c>
      <c r="D9" s="9">
        <f t="shared" si="0"/>
        <v>100</v>
      </c>
      <c r="E9" s="9"/>
      <c r="F9" s="10">
        <v>2500</v>
      </c>
      <c r="G9" s="11">
        <v>5.8550000000000004</v>
      </c>
      <c r="H9" s="12">
        <f t="shared" si="1"/>
        <v>4560.0612575033711</v>
      </c>
      <c r="I9" s="9" t="str">
        <f t="shared" si="2"/>
        <v>Rectification Required</v>
      </c>
      <c r="J9" s="11">
        <v>3.335</v>
      </c>
      <c r="K9" s="12">
        <f t="shared" si="3"/>
        <v>2427.7719440527026</v>
      </c>
      <c r="L9" s="9" t="str">
        <f t="shared" si="4"/>
        <v xml:space="preserve"> - </v>
      </c>
      <c r="M9" s="11">
        <v>4.45</v>
      </c>
      <c r="N9" s="12">
        <f t="shared" si="5"/>
        <v>3353.5420919384369</v>
      </c>
      <c r="O9" s="9" t="str">
        <f t="shared" si="6"/>
        <v>Rectification Required</v>
      </c>
      <c r="P9" s="11">
        <v>3.5249999999999999</v>
      </c>
      <c r="Q9" s="12">
        <f t="shared" si="7"/>
        <v>2583.2043618852945</v>
      </c>
      <c r="R9" s="9" t="str">
        <f t="shared" si="8"/>
        <v>Rectification Required</v>
      </c>
      <c r="S9" s="10">
        <v>10</v>
      </c>
      <c r="T9" s="9">
        <v>13.4</v>
      </c>
      <c r="U9" s="9" t="str">
        <f t="shared" si="9"/>
        <v>Rectification Required</v>
      </c>
      <c r="V9" s="9">
        <v>3.75</v>
      </c>
      <c r="W9" s="9" t="str">
        <f t="shared" si="10"/>
        <v xml:space="preserve"> - </v>
      </c>
      <c r="X9" s="9">
        <v>3.75</v>
      </c>
      <c r="Y9" s="9" t="str">
        <f t="shared" si="11"/>
        <v xml:space="preserve"> - </v>
      </c>
      <c r="Z9" s="9">
        <v>1.45</v>
      </c>
      <c r="AA9" s="9" t="str">
        <f t="shared" si="12"/>
        <v xml:space="preserve"> - </v>
      </c>
      <c r="AB9" s="10">
        <v>5</v>
      </c>
      <c r="AC9" s="13">
        <v>22.50709228571429</v>
      </c>
      <c r="AD9" s="9" t="str">
        <f t="shared" si="13"/>
        <v>Rectification Required</v>
      </c>
      <c r="AE9" s="13">
        <v>8.7812291428571427</v>
      </c>
      <c r="AF9" s="9" t="str">
        <f t="shared" si="14"/>
        <v>Rectification Required</v>
      </c>
      <c r="AG9" s="9">
        <v>595</v>
      </c>
      <c r="AH9" s="13">
        <v>3.152428571428572E-2</v>
      </c>
      <c r="AI9" s="9" t="str">
        <f t="shared" si="15"/>
        <v xml:space="preserve"> - </v>
      </c>
      <c r="AJ9" s="13">
        <v>3.6202857142857143E-3</v>
      </c>
      <c r="AK9" s="9" t="str">
        <f t="shared" si="16"/>
        <v xml:space="preserve"> - </v>
      </c>
      <c r="AL9" s="10">
        <v>10</v>
      </c>
      <c r="AM9" s="11">
        <v>28.828999999999997</v>
      </c>
      <c r="AN9" s="9" t="str">
        <f t="shared" si="17"/>
        <v>Rectification Required</v>
      </c>
      <c r="AO9" s="11">
        <v>29.411000000000005</v>
      </c>
      <c r="AP9" s="9" t="str">
        <f t="shared" si="18"/>
        <v>Rectification Required</v>
      </c>
      <c r="AQ9" s="11">
        <v>36.147999999999996</v>
      </c>
      <c r="AR9" s="9" t="str">
        <f t="shared" si="19"/>
        <v>Rectification Required</v>
      </c>
      <c r="AS9" s="11">
        <v>34.631999999999984</v>
      </c>
      <c r="AT9" s="9" t="str">
        <f t="shared" si="20"/>
        <v>Rectification Required</v>
      </c>
    </row>
    <row r="10" spans="1:46" ht="14.25" customHeight="1" x14ac:dyDescent="0.35">
      <c r="A10" s="9" t="s">
        <v>32</v>
      </c>
      <c r="B10" s="9">
        <v>249600</v>
      </c>
      <c r="C10" s="9">
        <v>249700</v>
      </c>
      <c r="D10" s="9">
        <f t="shared" si="0"/>
        <v>100</v>
      </c>
      <c r="E10" s="9"/>
      <c r="F10" s="10">
        <v>2500</v>
      </c>
      <c r="G10" s="11">
        <v>3.69</v>
      </c>
      <c r="H10" s="12">
        <f t="shared" si="1"/>
        <v>2719.0054591371022</v>
      </c>
      <c r="I10" s="9" t="str">
        <f t="shared" si="2"/>
        <v>Rectification Required</v>
      </c>
      <c r="J10" s="11">
        <v>4.1900000000000004</v>
      </c>
      <c r="K10" s="12">
        <f t="shared" si="3"/>
        <v>3134.8751928823085</v>
      </c>
      <c r="L10" s="9" t="str">
        <f t="shared" si="4"/>
        <v>Rectification Required</v>
      </c>
      <c r="M10" s="11">
        <v>3.75</v>
      </c>
      <c r="N10" s="12">
        <f t="shared" si="5"/>
        <v>2768.5703869695276</v>
      </c>
      <c r="O10" s="9" t="str">
        <f t="shared" si="6"/>
        <v>Rectification Required</v>
      </c>
      <c r="P10" s="11">
        <v>3.5350000000000001</v>
      </c>
      <c r="Q10" s="12">
        <f t="shared" si="7"/>
        <v>2591.4133858107994</v>
      </c>
      <c r="R10" s="9" t="str">
        <f t="shared" si="8"/>
        <v>Rectification Required</v>
      </c>
      <c r="S10" s="10">
        <v>10</v>
      </c>
      <c r="T10" s="9">
        <v>4.0999999999999996</v>
      </c>
      <c r="U10" s="9" t="str">
        <f t="shared" si="9"/>
        <v xml:space="preserve"> - </v>
      </c>
      <c r="V10" s="9">
        <v>4.4000000000000004</v>
      </c>
      <c r="W10" s="9" t="str">
        <f t="shared" si="10"/>
        <v xml:space="preserve"> - </v>
      </c>
      <c r="X10" s="9">
        <v>5.4499999999999993</v>
      </c>
      <c r="Y10" s="9" t="str">
        <f t="shared" si="11"/>
        <v xml:space="preserve"> - </v>
      </c>
      <c r="Z10" s="9">
        <v>1.6</v>
      </c>
      <c r="AA10" s="9" t="str">
        <f t="shared" si="12"/>
        <v xml:space="preserve"> - </v>
      </c>
      <c r="AB10" s="10">
        <v>5</v>
      </c>
      <c r="AC10" s="13">
        <v>5.3168571428571431E-3</v>
      </c>
      <c r="AD10" s="9" t="str">
        <f t="shared" si="13"/>
        <v xml:space="preserve"> - </v>
      </c>
      <c r="AE10" s="13">
        <v>3.0089137142857147</v>
      </c>
      <c r="AF10" s="9" t="str">
        <f t="shared" si="14"/>
        <v xml:space="preserve"> - </v>
      </c>
      <c r="AG10" s="9">
        <v>594</v>
      </c>
      <c r="AH10" s="13">
        <v>2.0573714285714292E-2</v>
      </c>
      <c r="AI10" s="9" t="str">
        <f t="shared" si="15"/>
        <v xml:space="preserve"> - </v>
      </c>
      <c r="AJ10" s="13">
        <v>1.8676285714285715E-2</v>
      </c>
      <c r="AK10" s="9" t="str">
        <f t="shared" si="16"/>
        <v xml:space="preserve"> - </v>
      </c>
      <c r="AL10" s="10">
        <v>10</v>
      </c>
      <c r="AM10" s="11">
        <v>43.552000000000014</v>
      </c>
      <c r="AN10" s="9" t="str">
        <f t="shared" si="17"/>
        <v>Rectification Required</v>
      </c>
      <c r="AO10" s="11">
        <v>31.684999999999992</v>
      </c>
      <c r="AP10" s="9" t="str">
        <f t="shared" si="18"/>
        <v>Rectification Required</v>
      </c>
      <c r="AQ10" s="11">
        <v>36.966999999999992</v>
      </c>
      <c r="AR10" s="9" t="str">
        <f t="shared" si="19"/>
        <v>Rectification Required</v>
      </c>
      <c r="AS10" s="11">
        <v>31.113999999999997</v>
      </c>
      <c r="AT10" s="9" t="str">
        <f t="shared" si="20"/>
        <v>Rectification Required</v>
      </c>
    </row>
    <row r="11" spans="1:46" ht="14.25" customHeight="1" x14ac:dyDescent="0.35">
      <c r="A11" s="9" t="s">
        <v>32</v>
      </c>
      <c r="B11" s="9">
        <v>249700</v>
      </c>
      <c r="C11" s="9">
        <v>249800</v>
      </c>
      <c r="D11" s="9">
        <f t="shared" si="0"/>
        <v>100</v>
      </c>
      <c r="E11" s="9"/>
      <c r="F11" s="10">
        <v>2500</v>
      </c>
      <c r="G11" s="11">
        <v>3.27</v>
      </c>
      <c r="H11" s="12">
        <f t="shared" si="1"/>
        <v>2374.8382347951574</v>
      </c>
      <c r="I11" s="9" t="str">
        <f t="shared" si="2"/>
        <v xml:space="preserve"> - </v>
      </c>
      <c r="J11" s="11">
        <v>4.2349999999999994</v>
      </c>
      <c r="K11" s="12">
        <f t="shared" si="3"/>
        <v>3172.607699553334</v>
      </c>
      <c r="L11" s="9" t="str">
        <f t="shared" si="4"/>
        <v>Rectification Required</v>
      </c>
      <c r="M11" s="11">
        <v>4.1850000000000005</v>
      </c>
      <c r="N11" s="12">
        <f t="shared" si="5"/>
        <v>3130.68568364672</v>
      </c>
      <c r="O11" s="9" t="str">
        <f t="shared" si="6"/>
        <v>Rectification Required</v>
      </c>
      <c r="P11" s="11">
        <v>3.27</v>
      </c>
      <c r="Q11" s="12">
        <f t="shared" si="7"/>
        <v>2374.8382347951574</v>
      </c>
      <c r="R11" s="9" t="str">
        <f t="shared" si="8"/>
        <v xml:space="preserve"> - </v>
      </c>
      <c r="S11" s="10">
        <v>10</v>
      </c>
      <c r="T11" s="9">
        <v>1.9</v>
      </c>
      <c r="U11" s="9" t="str">
        <f t="shared" si="9"/>
        <v xml:space="preserve"> - </v>
      </c>
      <c r="V11" s="9">
        <v>3.9</v>
      </c>
      <c r="W11" s="9" t="str">
        <f t="shared" si="10"/>
        <v xml:space="preserve"> - </v>
      </c>
      <c r="X11" s="9">
        <v>14.1</v>
      </c>
      <c r="Y11" s="9" t="str">
        <f t="shared" si="11"/>
        <v>Rectification Required</v>
      </c>
      <c r="Z11" s="9">
        <v>1.55</v>
      </c>
      <c r="AA11" s="9" t="str">
        <f t="shared" si="12"/>
        <v xml:space="preserve"> - </v>
      </c>
      <c r="AB11" s="10">
        <v>5</v>
      </c>
      <c r="AC11" s="13">
        <v>3.6945714285714281E-3</v>
      </c>
      <c r="AD11" s="9" t="str">
        <f t="shared" si="13"/>
        <v xml:space="preserve"> - </v>
      </c>
      <c r="AE11" s="13">
        <v>3.3485714285714286E-3</v>
      </c>
      <c r="AF11" s="9" t="str">
        <f t="shared" si="14"/>
        <v xml:space="preserve"> - </v>
      </c>
      <c r="AG11" s="9">
        <v>593</v>
      </c>
      <c r="AH11" s="13">
        <v>6.977125428571429</v>
      </c>
      <c r="AI11" s="9" t="str">
        <f t="shared" si="15"/>
        <v>Rectification Required</v>
      </c>
      <c r="AJ11" s="13">
        <v>6.5671428571428591E-3</v>
      </c>
      <c r="AK11" s="9" t="str">
        <f t="shared" si="16"/>
        <v xml:space="preserve"> - </v>
      </c>
      <c r="AL11" s="10">
        <v>10</v>
      </c>
      <c r="AM11" s="11">
        <v>43.820000000000014</v>
      </c>
      <c r="AN11" s="9" t="str">
        <f t="shared" si="17"/>
        <v>Rectification Required</v>
      </c>
      <c r="AO11" s="11">
        <v>31.224000000000007</v>
      </c>
      <c r="AP11" s="9" t="str">
        <f t="shared" si="18"/>
        <v>Rectification Required</v>
      </c>
      <c r="AQ11" s="11">
        <v>32.960999999999999</v>
      </c>
      <c r="AR11" s="9" t="str">
        <f t="shared" si="19"/>
        <v>Rectification Required</v>
      </c>
      <c r="AS11" s="11">
        <v>32.309000000000005</v>
      </c>
      <c r="AT11" s="9" t="str">
        <f t="shared" si="20"/>
        <v>Rectification Required</v>
      </c>
    </row>
    <row r="12" spans="1:46" ht="14.25" customHeight="1" x14ac:dyDescent="0.35">
      <c r="A12" s="9" t="s">
        <v>32</v>
      </c>
      <c r="B12" s="9">
        <v>249800</v>
      </c>
      <c r="C12" s="9">
        <v>249900</v>
      </c>
      <c r="D12" s="9">
        <f t="shared" si="0"/>
        <v>100</v>
      </c>
      <c r="E12" s="9"/>
      <c r="F12" s="10">
        <v>2500</v>
      </c>
      <c r="G12" s="11">
        <v>3.9050000000000002</v>
      </c>
      <c r="H12" s="12">
        <f t="shared" si="1"/>
        <v>2897.0508106472098</v>
      </c>
      <c r="I12" s="9" t="str">
        <f t="shared" si="2"/>
        <v>Rectification Required</v>
      </c>
      <c r="J12" s="11">
        <v>3.2749999999999999</v>
      </c>
      <c r="K12" s="12">
        <f t="shared" si="3"/>
        <v>2378.9056090056715</v>
      </c>
      <c r="L12" s="9" t="str">
        <f t="shared" si="4"/>
        <v xml:space="preserve"> - </v>
      </c>
      <c r="M12" s="11">
        <v>5.2050000000000001</v>
      </c>
      <c r="N12" s="12">
        <f t="shared" si="5"/>
        <v>3996.9781244357719</v>
      </c>
      <c r="O12" s="9" t="str">
        <f t="shared" si="6"/>
        <v>Rectification Required</v>
      </c>
      <c r="P12" s="11">
        <v>3.835</v>
      </c>
      <c r="Q12" s="12">
        <f t="shared" si="7"/>
        <v>2838.9501189530761</v>
      </c>
      <c r="R12" s="9" t="str">
        <f t="shared" si="8"/>
        <v>Rectification Required</v>
      </c>
      <c r="S12" s="10">
        <v>10</v>
      </c>
      <c r="T12" s="9">
        <v>2.2000000000000002</v>
      </c>
      <c r="U12" s="9" t="str">
        <f t="shared" si="9"/>
        <v xml:space="preserve"> - </v>
      </c>
      <c r="V12" s="9">
        <v>2.2000000000000002</v>
      </c>
      <c r="W12" s="9" t="str">
        <f t="shared" si="10"/>
        <v xml:space="preserve"> - </v>
      </c>
      <c r="X12" s="9">
        <v>9.0500000000000007</v>
      </c>
      <c r="Y12" s="9" t="str">
        <f t="shared" si="11"/>
        <v xml:space="preserve"> - </v>
      </c>
      <c r="Z12" s="9">
        <v>2.2000000000000002</v>
      </c>
      <c r="AA12" s="9" t="str">
        <f t="shared" si="12"/>
        <v xml:space="preserve"> - </v>
      </c>
      <c r="AB12" s="10">
        <v>5</v>
      </c>
      <c r="AC12" s="13">
        <v>1.5585657142857141</v>
      </c>
      <c r="AD12" s="9" t="str">
        <f t="shared" si="13"/>
        <v xml:space="preserve"> - </v>
      </c>
      <c r="AE12" s="13">
        <v>8.2085714285714292E-4</v>
      </c>
      <c r="AF12" s="9" t="str">
        <f t="shared" si="14"/>
        <v xml:space="preserve"> - </v>
      </c>
      <c r="AG12" s="9">
        <v>592</v>
      </c>
      <c r="AH12" s="13">
        <v>1.7386497142857147</v>
      </c>
      <c r="AI12" s="9" t="str">
        <f t="shared" si="15"/>
        <v xml:space="preserve"> - </v>
      </c>
      <c r="AJ12" s="13">
        <v>2.405534571428571</v>
      </c>
      <c r="AK12" s="9" t="str">
        <f t="shared" si="16"/>
        <v xml:space="preserve"> - </v>
      </c>
      <c r="AL12" s="10">
        <v>10</v>
      </c>
      <c r="AM12" s="11">
        <v>43.070999999999984</v>
      </c>
      <c r="AN12" s="9" t="str">
        <f t="shared" si="17"/>
        <v>Rectification Required</v>
      </c>
      <c r="AO12" s="11">
        <v>27.273999999999994</v>
      </c>
      <c r="AP12" s="9" t="str">
        <f t="shared" si="18"/>
        <v>Rectification Required</v>
      </c>
      <c r="AQ12" s="11">
        <v>18.428000000000004</v>
      </c>
      <c r="AR12" s="9" t="str">
        <f t="shared" si="19"/>
        <v>Rectification Required</v>
      </c>
      <c r="AS12" s="11">
        <v>29.178000000000008</v>
      </c>
      <c r="AT12" s="9" t="str">
        <f t="shared" si="20"/>
        <v>Rectification Required</v>
      </c>
    </row>
    <row r="13" spans="1:46" ht="14.25" customHeight="1" x14ac:dyDescent="0.35">
      <c r="A13" s="9" t="s">
        <v>32</v>
      </c>
      <c r="B13" s="9">
        <v>249900</v>
      </c>
      <c r="C13" s="9">
        <v>250000</v>
      </c>
      <c r="D13" s="9">
        <f t="shared" si="0"/>
        <v>100</v>
      </c>
      <c r="E13" s="9"/>
      <c r="F13" s="10">
        <v>2500</v>
      </c>
      <c r="G13" s="11">
        <v>3.1799999999999997</v>
      </c>
      <c r="H13" s="12">
        <f t="shared" si="1"/>
        <v>2301.7540916514254</v>
      </c>
      <c r="I13" s="9" t="str">
        <f t="shared" si="2"/>
        <v xml:space="preserve"> - </v>
      </c>
      <c r="J13" s="11">
        <v>3.8250000000000002</v>
      </c>
      <c r="K13" s="12">
        <f t="shared" si="3"/>
        <v>2830.6603502744661</v>
      </c>
      <c r="L13" s="9" t="str">
        <f t="shared" si="4"/>
        <v>Rectification Required</v>
      </c>
      <c r="M13" s="11">
        <v>5.3599999999999994</v>
      </c>
      <c r="N13" s="12">
        <f t="shared" si="5"/>
        <v>4130.523657405939</v>
      </c>
      <c r="O13" s="9" t="str">
        <f t="shared" si="6"/>
        <v>Rectification Required</v>
      </c>
      <c r="P13" s="11">
        <v>4.29</v>
      </c>
      <c r="Q13" s="12">
        <f t="shared" si="7"/>
        <v>3218.7905431998261</v>
      </c>
      <c r="R13" s="9" t="str">
        <f t="shared" si="8"/>
        <v>Rectification Required</v>
      </c>
      <c r="S13" s="10">
        <v>10</v>
      </c>
      <c r="T13" s="9">
        <v>1.8499999999999999</v>
      </c>
      <c r="U13" s="9" t="str">
        <f t="shared" si="9"/>
        <v xml:space="preserve"> - </v>
      </c>
      <c r="V13" s="9">
        <v>2.75</v>
      </c>
      <c r="W13" s="9" t="str">
        <f t="shared" si="10"/>
        <v xml:space="preserve"> - </v>
      </c>
      <c r="X13" s="9">
        <v>7.0500000000000007</v>
      </c>
      <c r="Y13" s="9" t="str">
        <f t="shared" si="11"/>
        <v xml:space="preserve"> - </v>
      </c>
      <c r="Z13" s="9">
        <v>2.25</v>
      </c>
      <c r="AA13" s="9" t="str">
        <f t="shared" si="12"/>
        <v xml:space="preserve"> - </v>
      </c>
      <c r="AB13" s="10">
        <v>5</v>
      </c>
      <c r="AC13" s="13">
        <v>7.4851428571428595E-3</v>
      </c>
      <c r="AD13" s="9" t="str">
        <f t="shared" si="13"/>
        <v xml:space="preserve"> - </v>
      </c>
      <c r="AE13" s="13">
        <v>1.982857142857143E-3</v>
      </c>
      <c r="AF13" s="9" t="str">
        <f t="shared" si="14"/>
        <v xml:space="preserve"> - </v>
      </c>
      <c r="AG13" s="9">
        <v>591</v>
      </c>
      <c r="AH13" s="13">
        <v>2.5284994285714291</v>
      </c>
      <c r="AI13" s="9" t="str">
        <f t="shared" si="15"/>
        <v xml:space="preserve"> - </v>
      </c>
      <c r="AJ13" s="13">
        <v>1.8235714285714282E-2</v>
      </c>
      <c r="AK13" s="9" t="str">
        <f t="shared" si="16"/>
        <v xml:space="preserve"> - </v>
      </c>
      <c r="AL13" s="10">
        <v>10</v>
      </c>
      <c r="AM13" s="11">
        <v>42.91599999999999</v>
      </c>
      <c r="AN13" s="9" t="str">
        <f t="shared" si="17"/>
        <v>Rectification Required</v>
      </c>
      <c r="AO13" s="11">
        <v>30.385000000000005</v>
      </c>
      <c r="AP13" s="9" t="str">
        <f t="shared" si="18"/>
        <v>Rectification Required</v>
      </c>
      <c r="AQ13" s="11">
        <v>30.057000000000009</v>
      </c>
      <c r="AR13" s="9" t="str">
        <f t="shared" si="19"/>
        <v>Rectification Required</v>
      </c>
      <c r="AS13" s="11">
        <v>25.625</v>
      </c>
      <c r="AT13" s="9" t="str">
        <f t="shared" si="20"/>
        <v>Rectification Required</v>
      </c>
    </row>
    <row r="14" spans="1:46" ht="14.25" customHeight="1" x14ac:dyDescent="0.35">
      <c r="A14" s="9" t="s">
        <v>32</v>
      </c>
      <c r="B14" s="9">
        <v>250000</v>
      </c>
      <c r="C14" s="9">
        <v>250100</v>
      </c>
      <c r="D14" s="9">
        <f t="shared" si="0"/>
        <v>100</v>
      </c>
      <c r="E14" s="9"/>
      <c r="F14" s="10">
        <v>2500</v>
      </c>
      <c r="G14" s="11">
        <v>4.2749999999999995</v>
      </c>
      <c r="H14" s="12">
        <f t="shared" si="1"/>
        <v>3206.1881364579435</v>
      </c>
      <c r="I14" s="9" t="str">
        <f t="shared" si="2"/>
        <v>Rectification Required</v>
      </c>
      <c r="J14" s="11">
        <v>4.4550000000000001</v>
      </c>
      <c r="K14" s="12">
        <f t="shared" si="3"/>
        <v>3357.7625641528507</v>
      </c>
      <c r="L14" s="9" t="str">
        <f t="shared" si="4"/>
        <v>Rectification Required</v>
      </c>
      <c r="M14" s="11">
        <v>6.59</v>
      </c>
      <c r="N14" s="12">
        <f t="shared" si="5"/>
        <v>5205.8567545452815</v>
      </c>
      <c r="O14" s="9" t="str">
        <f t="shared" si="6"/>
        <v>Rectification Required</v>
      </c>
      <c r="P14" s="11">
        <v>5.0449999999999999</v>
      </c>
      <c r="Q14" s="12">
        <f t="shared" si="7"/>
        <v>3859.6245529296357</v>
      </c>
      <c r="R14" s="9" t="str">
        <f t="shared" si="8"/>
        <v>Rectification Required</v>
      </c>
      <c r="S14" s="10">
        <v>10</v>
      </c>
      <c r="T14" s="9">
        <v>2.6</v>
      </c>
      <c r="U14" s="9" t="str">
        <f t="shared" si="9"/>
        <v xml:space="preserve"> - </v>
      </c>
      <c r="V14" s="9">
        <v>3</v>
      </c>
      <c r="W14" s="9" t="str">
        <f t="shared" si="10"/>
        <v xml:space="preserve"> - </v>
      </c>
      <c r="X14" s="9">
        <v>7.4</v>
      </c>
      <c r="Y14" s="9" t="str">
        <f t="shared" si="11"/>
        <v xml:space="preserve"> - </v>
      </c>
      <c r="Z14" s="9">
        <v>1.8</v>
      </c>
      <c r="AA14" s="9" t="str">
        <f t="shared" si="12"/>
        <v xml:space="preserve"> - </v>
      </c>
      <c r="AB14" s="10">
        <v>5</v>
      </c>
      <c r="AC14" s="13">
        <v>0.41040028571428583</v>
      </c>
      <c r="AD14" s="9" t="str">
        <f t="shared" si="13"/>
        <v xml:space="preserve"> - </v>
      </c>
      <c r="AE14" s="13">
        <v>1.0880000000000001E-2</v>
      </c>
      <c r="AF14" s="9" t="str">
        <f t="shared" si="14"/>
        <v xml:space="preserve"> - </v>
      </c>
      <c r="AG14" s="9">
        <v>590</v>
      </c>
      <c r="AH14" s="13">
        <v>0.17151542857142854</v>
      </c>
      <c r="AI14" s="9" t="str">
        <f t="shared" si="15"/>
        <v xml:space="preserve"> - </v>
      </c>
      <c r="AJ14" s="13">
        <v>2.4762857142857147E-3</v>
      </c>
      <c r="AK14" s="9" t="str">
        <f t="shared" si="16"/>
        <v xml:space="preserve"> - </v>
      </c>
      <c r="AL14" s="10">
        <v>10</v>
      </c>
      <c r="AM14" s="11">
        <v>44.005000000000003</v>
      </c>
      <c r="AN14" s="9" t="str">
        <f t="shared" si="17"/>
        <v>Rectification Required</v>
      </c>
      <c r="AO14" s="11">
        <v>30.29099999999999</v>
      </c>
      <c r="AP14" s="9" t="str">
        <f t="shared" si="18"/>
        <v>Rectification Required</v>
      </c>
      <c r="AQ14" s="11">
        <v>24.385999999999999</v>
      </c>
      <c r="AR14" s="9" t="str">
        <f t="shared" si="19"/>
        <v>Rectification Required</v>
      </c>
      <c r="AS14" s="11">
        <v>19.595999999999993</v>
      </c>
      <c r="AT14" s="9" t="str">
        <f t="shared" si="20"/>
        <v>Rectification Required</v>
      </c>
    </row>
    <row r="15" spans="1:46" ht="14.25" customHeight="1" x14ac:dyDescent="0.35">
      <c r="A15" s="9" t="s">
        <v>32</v>
      </c>
      <c r="B15" s="9">
        <v>250100</v>
      </c>
      <c r="C15" s="9">
        <v>250200</v>
      </c>
      <c r="D15" s="9">
        <f t="shared" si="0"/>
        <v>100</v>
      </c>
      <c r="E15" s="9"/>
      <c r="F15" s="10">
        <v>2500</v>
      </c>
      <c r="G15" s="11">
        <v>4.74</v>
      </c>
      <c r="H15" s="12">
        <f t="shared" si="1"/>
        <v>3599.2523106146377</v>
      </c>
      <c r="I15" s="9" t="str">
        <f t="shared" si="2"/>
        <v>Rectification Required</v>
      </c>
      <c r="J15" s="11">
        <v>3.0750000000000002</v>
      </c>
      <c r="K15" s="12">
        <f t="shared" si="3"/>
        <v>2216.8029156399348</v>
      </c>
      <c r="L15" s="9" t="str">
        <f t="shared" si="4"/>
        <v xml:space="preserve"> - </v>
      </c>
      <c r="M15" s="11">
        <v>4.9450000000000003</v>
      </c>
      <c r="N15" s="12">
        <f t="shared" si="5"/>
        <v>3774.0426250825867</v>
      </c>
      <c r="O15" s="9" t="str">
        <f t="shared" si="6"/>
        <v>Rectification Required</v>
      </c>
      <c r="P15" s="11">
        <v>5.4450000000000003</v>
      </c>
      <c r="Q15" s="12">
        <f t="shared" si="7"/>
        <v>4203.9561715940026</v>
      </c>
      <c r="R15" s="9" t="str">
        <f t="shared" si="8"/>
        <v>Rectification Required</v>
      </c>
      <c r="S15" s="10">
        <v>10</v>
      </c>
      <c r="T15" s="9">
        <v>4.9499999999999993</v>
      </c>
      <c r="U15" s="9" t="str">
        <f t="shared" si="9"/>
        <v xml:space="preserve"> - </v>
      </c>
      <c r="V15" s="9">
        <v>2.4500000000000002</v>
      </c>
      <c r="W15" s="9" t="str">
        <f t="shared" si="10"/>
        <v xml:space="preserve"> - </v>
      </c>
      <c r="X15" s="9">
        <v>15.95</v>
      </c>
      <c r="Y15" s="9" t="str">
        <f t="shared" si="11"/>
        <v>Rectification Required</v>
      </c>
      <c r="Z15" s="9">
        <v>2.5</v>
      </c>
      <c r="AA15" s="9" t="str">
        <f t="shared" si="12"/>
        <v xml:space="preserve"> - </v>
      </c>
      <c r="AB15" s="10">
        <v>5</v>
      </c>
      <c r="AC15" s="13">
        <v>1.487457142857143E-2</v>
      </c>
      <c r="AD15" s="9" t="str">
        <f t="shared" si="13"/>
        <v xml:space="preserve"> - </v>
      </c>
      <c r="AE15" s="13">
        <v>1.7098857142857141E-2</v>
      </c>
      <c r="AF15" s="9" t="str">
        <f t="shared" si="14"/>
        <v xml:space="preserve"> - </v>
      </c>
      <c r="AG15" s="9">
        <v>589</v>
      </c>
      <c r="AH15" s="13">
        <v>6.2334211428571438</v>
      </c>
      <c r="AI15" s="9" t="str">
        <f t="shared" si="15"/>
        <v>Rectification Required</v>
      </c>
      <c r="AJ15" s="13">
        <v>2.7054571428571431E-2</v>
      </c>
      <c r="AK15" s="9" t="str">
        <f t="shared" si="16"/>
        <v xml:space="preserve"> - </v>
      </c>
      <c r="AL15" s="10">
        <v>10</v>
      </c>
      <c r="AM15" s="11">
        <v>45.461999999999982</v>
      </c>
      <c r="AN15" s="9" t="str">
        <f t="shared" si="17"/>
        <v>Rectification Required</v>
      </c>
      <c r="AO15" s="11">
        <v>29.481000000000009</v>
      </c>
      <c r="AP15" s="9" t="str">
        <f t="shared" si="18"/>
        <v>Rectification Required</v>
      </c>
      <c r="AQ15" s="11">
        <v>28.711999999999996</v>
      </c>
      <c r="AR15" s="9" t="str">
        <f t="shared" si="19"/>
        <v>Rectification Required</v>
      </c>
      <c r="AS15" s="11">
        <v>22.597999999999999</v>
      </c>
      <c r="AT15" s="9" t="str">
        <f t="shared" si="20"/>
        <v>Rectification Required</v>
      </c>
    </row>
    <row r="16" spans="1:46" ht="14.25" customHeight="1" x14ac:dyDescent="0.35">
      <c r="A16" s="9" t="s">
        <v>32</v>
      </c>
      <c r="B16" s="9">
        <v>250200</v>
      </c>
      <c r="C16" s="9">
        <v>250300</v>
      </c>
      <c r="D16" s="9">
        <f t="shared" si="0"/>
        <v>100</v>
      </c>
      <c r="E16" s="9"/>
      <c r="F16" s="10">
        <v>2500</v>
      </c>
      <c r="G16" s="11">
        <v>5.2249999999999996</v>
      </c>
      <c r="H16" s="12">
        <f t="shared" si="1"/>
        <v>4014.1832979648034</v>
      </c>
      <c r="I16" s="9" t="str">
        <f t="shared" si="2"/>
        <v>Rectification Required</v>
      </c>
      <c r="J16" s="11">
        <v>4.68</v>
      </c>
      <c r="K16" s="12">
        <f t="shared" si="3"/>
        <v>3548.2638358151148</v>
      </c>
      <c r="L16" s="9" t="str">
        <f t="shared" si="4"/>
        <v>Rectification Required</v>
      </c>
      <c r="M16" s="11">
        <v>3.0649999999999999</v>
      </c>
      <c r="N16" s="12">
        <f t="shared" si="5"/>
        <v>2208.7302836069725</v>
      </c>
      <c r="O16" s="9" t="str">
        <f t="shared" si="6"/>
        <v xml:space="preserve"> - </v>
      </c>
      <c r="P16" s="11">
        <v>4.58</v>
      </c>
      <c r="Q16" s="12">
        <f t="shared" si="7"/>
        <v>3463.4576756795273</v>
      </c>
      <c r="R16" s="9" t="str">
        <f t="shared" si="8"/>
        <v>Rectification Required</v>
      </c>
      <c r="S16" s="10">
        <v>10</v>
      </c>
      <c r="T16" s="9">
        <v>14.3</v>
      </c>
      <c r="U16" s="9" t="str">
        <f t="shared" si="9"/>
        <v>Rectification Required</v>
      </c>
      <c r="V16" s="9">
        <v>9.65</v>
      </c>
      <c r="W16" s="9" t="str">
        <f t="shared" si="10"/>
        <v xml:space="preserve"> - </v>
      </c>
      <c r="X16" s="9">
        <v>13.2</v>
      </c>
      <c r="Y16" s="9" t="str">
        <f t="shared" si="11"/>
        <v>Rectification Required</v>
      </c>
      <c r="Z16" s="9">
        <v>3.6999999999999997</v>
      </c>
      <c r="AA16" s="9" t="str">
        <f t="shared" si="12"/>
        <v xml:space="preserve"> - </v>
      </c>
      <c r="AB16" s="10">
        <v>5</v>
      </c>
      <c r="AC16" s="13">
        <v>0.64111742857142873</v>
      </c>
      <c r="AD16" s="9" t="str">
        <f t="shared" si="13"/>
        <v xml:space="preserve"> - </v>
      </c>
      <c r="AE16" s="13">
        <v>4.1228571428571421E-4</v>
      </c>
      <c r="AF16" s="9" t="str">
        <f t="shared" si="14"/>
        <v xml:space="preserve"> - </v>
      </c>
      <c r="AG16" s="9">
        <v>588</v>
      </c>
      <c r="AH16" s="13">
        <v>1.2264742857142859</v>
      </c>
      <c r="AI16" s="9" t="str">
        <f t="shared" si="15"/>
        <v xml:space="preserve"> - </v>
      </c>
      <c r="AJ16" s="13">
        <v>1.7524988571428572</v>
      </c>
      <c r="AK16" s="9" t="str">
        <f t="shared" si="16"/>
        <v xml:space="preserve"> - </v>
      </c>
      <c r="AL16" s="10">
        <v>10</v>
      </c>
      <c r="AM16" s="11">
        <v>37.579000000000008</v>
      </c>
      <c r="AN16" s="9" t="str">
        <f t="shared" si="17"/>
        <v>Rectification Required</v>
      </c>
      <c r="AO16" s="11">
        <v>27.732999999999997</v>
      </c>
      <c r="AP16" s="9" t="str">
        <f t="shared" si="18"/>
        <v>Rectification Required</v>
      </c>
      <c r="AQ16" s="11">
        <v>39.344999999999992</v>
      </c>
      <c r="AR16" s="9" t="str">
        <f t="shared" si="19"/>
        <v>Rectification Required</v>
      </c>
      <c r="AS16" s="11">
        <v>28.457000000000004</v>
      </c>
      <c r="AT16" s="9" t="str">
        <f t="shared" si="20"/>
        <v>Rectification Required</v>
      </c>
    </row>
    <row r="17" spans="1:46" ht="14.25" customHeight="1" x14ac:dyDescent="0.35">
      <c r="A17" s="9" t="s">
        <v>32</v>
      </c>
      <c r="B17" s="9">
        <v>250300</v>
      </c>
      <c r="C17" s="9">
        <v>250400</v>
      </c>
      <c r="D17" s="9">
        <f t="shared" si="0"/>
        <v>100</v>
      </c>
      <c r="E17" s="9"/>
      <c r="F17" s="10">
        <v>2500</v>
      </c>
      <c r="G17" s="11">
        <v>3.0250000000000004</v>
      </c>
      <c r="H17" s="12">
        <f t="shared" si="1"/>
        <v>2176.4714463659607</v>
      </c>
      <c r="I17" s="9" t="str">
        <f t="shared" si="2"/>
        <v xml:space="preserve"> - </v>
      </c>
      <c r="J17" s="11">
        <v>2.3649999999999998</v>
      </c>
      <c r="K17" s="12">
        <f t="shared" si="3"/>
        <v>1652.0813628083026</v>
      </c>
      <c r="L17" s="9" t="str">
        <f t="shared" si="4"/>
        <v xml:space="preserve"> - </v>
      </c>
      <c r="M17" s="11">
        <v>4.0199999999999996</v>
      </c>
      <c r="N17" s="12">
        <f t="shared" si="5"/>
        <v>2992.7726677751107</v>
      </c>
      <c r="O17" s="9" t="str">
        <f t="shared" si="6"/>
        <v>Rectification Required</v>
      </c>
      <c r="P17" s="11">
        <v>3.1749999999999998</v>
      </c>
      <c r="Q17" s="12">
        <f t="shared" si="7"/>
        <v>2297.7010707926347</v>
      </c>
      <c r="R17" s="9" t="str">
        <f t="shared" si="8"/>
        <v xml:space="preserve"> - </v>
      </c>
      <c r="S17" s="10">
        <v>10</v>
      </c>
      <c r="T17" s="9">
        <v>17.799999999999997</v>
      </c>
      <c r="U17" s="9" t="str">
        <f t="shared" si="9"/>
        <v>Rectification Required</v>
      </c>
      <c r="V17" s="9">
        <v>7.8</v>
      </c>
      <c r="W17" s="9" t="str">
        <f t="shared" si="10"/>
        <v xml:space="preserve"> - </v>
      </c>
      <c r="X17" s="9">
        <v>17.399999999999999</v>
      </c>
      <c r="Y17" s="9" t="str">
        <f t="shared" si="11"/>
        <v>Rectification Required</v>
      </c>
      <c r="Z17" s="9">
        <v>6.8</v>
      </c>
      <c r="AA17" s="9" t="str">
        <f t="shared" si="12"/>
        <v xml:space="preserve"> - </v>
      </c>
      <c r="AB17" s="10">
        <v>5</v>
      </c>
      <c r="AC17" s="13">
        <v>1.8937142857142859E-3</v>
      </c>
      <c r="AD17" s="9" t="str">
        <f t="shared" si="13"/>
        <v xml:space="preserve"> - </v>
      </c>
      <c r="AE17" s="13">
        <v>2.1428571428571427E-4</v>
      </c>
      <c r="AF17" s="9" t="str">
        <f t="shared" si="14"/>
        <v xml:space="preserve"> - </v>
      </c>
      <c r="AG17" s="9">
        <v>587</v>
      </c>
      <c r="AH17" s="13">
        <v>2.4997142857142857E-3</v>
      </c>
      <c r="AI17" s="9" t="str">
        <f t="shared" si="15"/>
        <v xml:space="preserve"> - </v>
      </c>
      <c r="AJ17" s="13">
        <v>0.19209771428571429</v>
      </c>
      <c r="AK17" s="9" t="str">
        <f t="shared" si="16"/>
        <v xml:space="preserve"> - </v>
      </c>
      <c r="AL17" s="10">
        <v>10</v>
      </c>
      <c r="AM17" s="11">
        <v>46.813000000000009</v>
      </c>
      <c r="AN17" s="9" t="str">
        <f t="shared" si="17"/>
        <v>Rectification Required</v>
      </c>
      <c r="AO17" s="11">
        <v>11.519000000000002</v>
      </c>
      <c r="AP17" s="9" t="str">
        <f t="shared" si="18"/>
        <v>Rectification Required</v>
      </c>
      <c r="AQ17" s="11">
        <v>62.764000000000003</v>
      </c>
      <c r="AR17" s="9" t="str">
        <f t="shared" si="19"/>
        <v>Rectification Required</v>
      </c>
      <c r="AS17" s="11">
        <v>36.454000000000001</v>
      </c>
      <c r="AT17" s="9" t="str">
        <f t="shared" si="20"/>
        <v>Rectification Required</v>
      </c>
    </row>
    <row r="18" spans="1:46" ht="14.25" customHeight="1" x14ac:dyDescent="0.35">
      <c r="A18" s="9" t="s">
        <v>32</v>
      </c>
      <c r="B18" s="9">
        <v>250400</v>
      </c>
      <c r="C18" s="9">
        <v>250500</v>
      </c>
      <c r="D18" s="9">
        <f t="shared" si="0"/>
        <v>100</v>
      </c>
      <c r="E18" s="9"/>
      <c r="F18" s="10">
        <v>2500</v>
      </c>
      <c r="G18" s="11">
        <v>2.98</v>
      </c>
      <c r="H18" s="12">
        <f t="shared" si="1"/>
        <v>2140.2414226279534</v>
      </c>
      <c r="I18" s="9" t="str">
        <f t="shared" si="2"/>
        <v xml:space="preserve"> - </v>
      </c>
      <c r="J18" s="11">
        <v>3.2349999999999999</v>
      </c>
      <c r="K18" s="12">
        <f t="shared" si="3"/>
        <v>2346.3875665286664</v>
      </c>
      <c r="L18" s="9" t="str">
        <f t="shared" si="4"/>
        <v xml:space="preserve"> - </v>
      </c>
      <c r="M18" s="11">
        <v>3.34</v>
      </c>
      <c r="N18" s="12">
        <f t="shared" si="5"/>
        <v>2431.848929160587</v>
      </c>
      <c r="O18" s="9" t="str">
        <f t="shared" si="6"/>
        <v xml:space="preserve"> - </v>
      </c>
      <c r="P18" s="11">
        <v>2.6349999999999998</v>
      </c>
      <c r="Q18" s="12">
        <f t="shared" si="7"/>
        <v>1864.7252146216024</v>
      </c>
      <c r="R18" s="9" t="str">
        <f t="shared" si="8"/>
        <v xml:space="preserve"> - </v>
      </c>
      <c r="S18" s="10">
        <v>10</v>
      </c>
      <c r="T18" s="9">
        <v>18.05</v>
      </c>
      <c r="U18" s="9" t="str">
        <f t="shared" si="9"/>
        <v>Rectification Required</v>
      </c>
      <c r="V18" s="9">
        <v>9.6</v>
      </c>
      <c r="W18" s="9" t="str">
        <f t="shared" si="10"/>
        <v xml:space="preserve"> - </v>
      </c>
      <c r="X18" s="9">
        <v>19.7</v>
      </c>
      <c r="Y18" s="9" t="str">
        <f t="shared" si="11"/>
        <v>Rectification Required</v>
      </c>
      <c r="Z18" s="9">
        <v>4.3</v>
      </c>
      <c r="AA18" s="9" t="str">
        <f t="shared" si="12"/>
        <v xml:space="preserve"> - </v>
      </c>
      <c r="AB18" s="10">
        <v>5</v>
      </c>
      <c r="AC18" s="13">
        <v>3.8257142857142862E-4</v>
      </c>
      <c r="AD18" s="9" t="str">
        <f t="shared" si="13"/>
        <v xml:space="preserve"> - </v>
      </c>
      <c r="AE18" s="13">
        <v>6.8351428571428591E-3</v>
      </c>
      <c r="AF18" s="9" t="str">
        <f t="shared" si="14"/>
        <v xml:space="preserve"> - </v>
      </c>
      <c r="AG18" s="9">
        <v>586</v>
      </c>
      <c r="AH18" s="13">
        <v>2.710285714285715E-3</v>
      </c>
      <c r="AI18" s="9" t="str">
        <f t="shared" si="15"/>
        <v xml:space="preserve"> - </v>
      </c>
      <c r="AJ18" s="13">
        <v>2.3969562857142859</v>
      </c>
      <c r="AK18" s="9" t="str">
        <f t="shared" si="16"/>
        <v xml:space="preserve"> - </v>
      </c>
      <c r="AL18" s="10">
        <v>10</v>
      </c>
      <c r="AM18" s="11">
        <v>30.462000000000003</v>
      </c>
      <c r="AN18" s="9" t="str">
        <f t="shared" si="17"/>
        <v>Rectification Required</v>
      </c>
      <c r="AO18" s="11">
        <v>25.956000000000003</v>
      </c>
      <c r="AP18" s="9" t="str">
        <f t="shared" si="18"/>
        <v>Rectification Required</v>
      </c>
      <c r="AQ18" s="11">
        <v>53.597999999999999</v>
      </c>
      <c r="AR18" s="9" t="str">
        <f t="shared" si="19"/>
        <v>Rectification Required</v>
      </c>
      <c r="AS18" s="11">
        <v>32.076000000000001</v>
      </c>
      <c r="AT18" s="9" t="str">
        <f t="shared" si="20"/>
        <v>Rectification Required</v>
      </c>
    </row>
    <row r="19" spans="1:46" ht="14.25" customHeight="1" x14ac:dyDescent="0.35">
      <c r="A19" s="9" t="s">
        <v>32</v>
      </c>
      <c r="B19" s="9">
        <v>250500</v>
      </c>
      <c r="C19" s="9">
        <v>250600</v>
      </c>
      <c r="D19" s="9">
        <f t="shared" si="0"/>
        <v>100</v>
      </c>
      <c r="E19" s="9"/>
      <c r="F19" s="10">
        <v>2500</v>
      </c>
      <c r="G19" s="11">
        <v>3.1799999999999997</v>
      </c>
      <c r="H19" s="12">
        <f t="shared" si="1"/>
        <v>2301.7540916514254</v>
      </c>
      <c r="I19" s="9" t="str">
        <f t="shared" si="2"/>
        <v xml:space="preserve"> - </v>
      </c>
      <c r="J19" s="11">
        <v>2.605</v>
      </c>
      <c r="K19" s="12">
        <f t="shared" si="3"/>
        <v>1840.9636118577464</v>
      </c>
      <c r="L19" s="9" t="str">
        <f t="shared" si="4"/>
        <v xml:space="preserve"> - </v>
      </c>
      <c r="M19" s="11">
        <v>3.8049999999999997</v>
      </c>
      <c r="N19" s="12">
        <f t="shared" si="5"/>
        <v>2814.0886198342423</v>
      </c>
      <c r="O19" s="9" t="str">
        <f t="shared" si="6"/>
        <v>Rectification Required</v>
      </c>
      <c r="P19" s="11">
        <v>1.73</v>
      </c>
      <c r="Q19" s="12">
        <f t="shared" si="7"/>
        <v>1163.9978682815049</v>
      </c>
      <c r="R19" s="9" t="str">
        <f t="shared" si="8"/>
        <v xml:space="preserve"> - </v>
      </c>
      <c r="S19" s="10">
        <v>10</v>
      </c>
      <c r="T19" s="9">
        <v>16.8</v>
      </c>
      <c r="U19" s="9" t="str">
        <f t="shared" si="9"/>
        <v>Rectification Required</v>
      </c>
      <c r="V19" s="9">
        <v>8.75</v>
      </c>
      <c r="W19" s="9" t="str">
        <f t="shared" si="10"/>
        <v xml:space="preserve"> - </v>
      </c>
      <c r="X19" s="9">
        <v>20.200000000000003</v>
      </c>
      <c r="Y19" s="9" t="str">
        <f t="shared" si="11"/>
        <v>Rectification Required</v>
      </c>
      <c r="Z19" s="9">
        <v>3.85</v>
      </c>
      <c r="AA19" s="9" t="str">
        <f t="shared" si="12"/>
        <v xml:space="preserve"> - </v>
      </c>
      <c r="AB19" s="10">
        <v>5</v>
      </c>
      <c r="AC19" s="13">
        <v>1.0882857142857142E-3</v>
      </c>
      <c r="AD19" s="9" t="str">
        <f t="shared" si="13"/>
        <v xml:space="preserve"> - </v>
      </c>
      <c r="AE19" s="13">
        <v>1.0771428571428572E-3</v>
      </c>
      <c r="AF19" s="9" t="str">
        <f t="shared" si="14"/>
        <v xml:space="preserve"> - </v>
      </c>
      <c r="AG19" s="9">
        <v>585</v>
      </c>
      <c r="AH19" s="13">
        <v>3.4945714285714289E-3</v>
      </c>
      <c r="AI19" s="9" t="str">
        <f t="shared" si="15"/>
        <v xml:space="preserve"> - </v>
      </c>
      <c r="AJ19" s="13">
        <v>2.2825142857142856E-2</v>
      </c>
      <c r="AK19" s="9" t="str">
        <f t="shared" si="16"/>
        <v xml:space="preserve"> - </v>
      </c>
      <c r="AL19" s="10">
        <v>10</v>
      </c>
      <c r="AM19" s="11">
        <v>34.05299999999999</v>
      </c>
      <c r="AN19" s="9" t="str">
        <f t="shared" si="17"/>
        <v>Rectification Required</v>
      </c>
      <c r="AO19" s="11">
        <v>24.03</v>
      </c>
      <c r="AP19" s="9" t="str">
        <f t="shared" si="18"/>
        <v>Rectification Required</v>
      </c>
      <c r="AQ19" s="11">
        <v>59.278999999999961</v>
      </c>
      <c r="AR19" s="9" t="str">
        <f t="shared" si="19"/>
        <v>Rectification Required</v>
      </c>
      <c r="AS19" s="11">
        <v>31.356000000000012</v>
      </c>
      <c r="AT19" s="9" t="str">
        <f t="shared" si="20"/>
        <v>Rectification Required</v>
      </c>
    </row>
    <row r="20" spans="1:46" ht="14.25" customHeight="1" x14ac:dyDescent="0.35">
      <c r="A20" s="9" t="s">
        <v>32</v>
      </c>
      <c r="B20" s="9">
        <v>250600</v>
      </c>
      <c r="C20" s="9">
        <v>250700</v>
      </c>
      <c r="D20" s="9">
        <f t="shared" si="0"/>
        <v>100</v>
      </c>
      <c r="E20" s="9"/>
      <c r="F20" s="10">
        <v>2500</v>
      </c>
      <c r="G20" s="11">
        <v>2.5300000000000002</v>
      </c>
      <c r="H20" s="12">
        <f t="shared" si="1"/>
        <v>1781.7039104149801</v>
      </c>
      <c r="I20" s="9" t="str">
        <f t="shared" si="2"/>
        <v xml:space="preserve"> - </v>
      </c>
      <c r="J20" s="11">
        <v>1.9100000000000001</v>
      </c>
      <c r="K20" s="12">
        <f t="shared" si="3"/>
        <v>1300.4627614991207</v>
      </c>
      <c r="L20" s="9" t="str">
        <f t="shared" si="4"/>
        <v xml:space="preserve"> - </v>
      </c>
      <c r="M20" s="11">
        <v>3.6150000000000002</v>
      </c>
      <c r="N20" s="12">
        <f t="shared" si="5"/>
        <v>2657.1853372880264</v>
      </c>
      <c r="O20" s="9" t="str">
        <f t="shared" si="6"/>
        <v>Rectification Required</v>
      </c>
      <c r="P20" s="11">
        <v>2.79</v>
      </c>
      <c r="Q20" s="12">
        <f t="shared" si="7"/>
        <v>1988.0040147746786</v>
      </c>
      <c r="R20" s="9" t="str">
        <f t="shared" si="8"/>
        <v xml:space="preserve"> - </v>
      </c>
      <c r="S20" s="10">
        <v>10</v>
      </c>
      <c r="T20" s="9">
        <v>14.75</v>
      </c>
      <c r="U20" s="9" t="str">
        <f t="shared" si="9"/>
        <v>Rectification Required</v>
      </c>
      <c r="V20" s="9">
        <v>6.5500000000000007</v>
      </c>
      <c r="W20" s="9" t="str">
        <f t="shared" si="10"/>
        <v xml:space="preserve"> - </v>
      </c>
      <c r="X20" s="9">
        <v>18.399999999999999</v>
      </c>
      <c r="Y20" s="9" t="str">
        <f t="shared" si="11"/>
        <v>Rectification Required</v>
      </c>
      <c r="Z20" s="9">
        <v>4.3</v>
      </c>
      <c r="AA20" s="9" t="str">
        <f t="shared" si="12"/>
        <v xml:space="preserve"> - </v>
      </c>
      <c r="AB20" s="10">
        <v>5</v>
      </c>
      <c r="AC20" s="13">
        <v>0</v>
      </c>
      <c r="AD20" s="9" t="str">
        <f t="shared" si="13"/>
        <v xml:space="preserve"> - </v>
      </c>
      <c r="AE20" s="13">
        <v>2.1959999999999996E-3</v>
      </c>
      <c r="AF20" s="9" t="str">
        <f t="shared" si="14"/>
        <v xml:space="preserve"> - </v>
      </c>
      <c r="AG20" s="9">
        <v>584</v>
      </c>
      <c r="AH20" s="13">
        <v>1.4925714285714286E-3</v>
      </c>
      <c r="AI20" s="9" t="str">
        <f t="shared" si="15"/>
        <v xml:space="preserve"> - </v>
      </c>
      <c r="AJ20" s="13">
        <v>1.0410302857142857</v>
      </c>
      <c r="AK20" s="9" t="str">
        <f t="shared" si="16"/>
        <v xml:space="preserve"> - </v>
      </c>
      <c r="AL20" s="10">
        <v>10</v>
      </c>
      <c r="AM20" s="11">
        <v>38.136000000000003</v>
      </c>
      <c r="AN20" s="9" t="str">
        <f t="shared" si="17"/>
        <v>Rectification Required</v>
      </c>
      <c r="AO20" s="11">
        <v>25.850000000000009</v>
      </c>
      <c r="AP20" s="9" t="str">
        <f t="shared" si="18"/>
        <v>Rectification Required</v>
      </c>
      <c r="AQ20" s="11">
        <v>56.165000000000028</v>
      </c>
      <c r="AR20" s="9" t="str">
        <f t="shared" si="19"/>
        <v>Rectification Required</v>
      </c>
      <c r="AS20" s="11">
        <v>26.068000000000001</v>
      </c>
      <c r="AT20" s="9" t="str">
        <f t="shared" si="20"/>
        <v>Rectification Required</v>
      </c>
    </row>
    <row r="21" spans="1:46" ht="14.25" customHeight="1" x14ac:dyDescent="0.35">
      <c r="A21" s="9" t="s">
        <v>32</v>
      </c>
      <c r="B21" s="9">
        <v>250700</v>
      </c>
      <c r="C21" s="9">
        <v>250800</v>
      </c>
      <c r="D21" s="9">
        <f t="shared" si="0"/>
        <v>100</v>
      </c>
      <c r="E21" s="9"/>
      <c r="F21" s="10">
        <v>2500</v>
      </c>
      <c r="G21" s="11">
        <v>2.9050000000000002</v>
      </c>
      <c r="H21" s="12">
        <f t="shared" si="1"/>
        <v>2080.004251171898</v>
      </c>
      <c r="I21" s="9" t="str">
        <f t="shared" si="2"/>
        <v xml:space="preserve"> - </v>
      </c>
      <c r="J21" s="11">
        <v>2.59</v>
      </c>
      <c r="K21" s="12">
        <f t="shared" si="3"/>
        <v>1829.0950954587834</v>
      </c>
      <c r="L21" s="9" t="str">
        <f t="shared" si="4"/>
        <v xml:space="preserve"> - </v>
      </c>
      <c r="M21" s="11">
        <v>3.42</v>
      </c>
      <c r="N21" s="12">
        <f t="shared" si="5"/>
        <v>2497.1796563969538</v>
      </c>
      <c r="O21" s="9" t="str">
        <f t="shared" si="6"/>
        <v xml:space="preserve"> - </v>
      </c>
      <c r="P21" s="11">
        <v>3.2199999999999998</v>
      </c>
      <c r="Q21" s="12">
        <f t="shared" si="7"/>
        <v>2334.2057027152623</v>
      </c>
      <c r="R21" s="9" t="str">
        <f t="shared" si="8"/>
        <v xml:space="preserve"> - </v>
      </c>
      <c r="S21" s="10">
        <v>10</v>
      </c>
      <c r="T21" s="9">
        <v>16.100000000000001</v>
      </c>
      <c r="U21" s="9" t="str">
        <f t="shared" si="9"/>
        <v>Rectification Required</v>
      </c>
      <c r="V21" s="9">
        <v>8.3000000000000007</v>
      </c>
      <c r="W21" s="9" t="str">
        <f t="shared" si="10"/>
        <v xml:space="preserve"> - </v>
      </c>
      <c r="X21" s="9">
        <v>19.649999999999999</v>
      </c>
      <c r="Y21" s="9" t="str">
        <f t="shared" si="11"/>
        <v>Rectification Required</v>
      </c>
      <c r="Z21" s="9">
        <v>4.0999999999999996</v>
      </c>
      <c r="AA21" s="9" t="str">
        <f t="shared" si="12"/>
        <v xml:space="preserve"> - </v>
      </c>
      <c r="AB21" s="10">
        <v>5</v>
      </c>
      <c r="AC21" s="13">
        <v>2.0440000000000002E-3</v>
      </c>
      <c r="AD21" s="9" t="str">
        <f t="shared" si="13"/>
        <v xml:space="preserve"> - </v>
      </c>
      <c r="AE21" s="13">
        <v>3.46E-3</v>
      </c>
      <c r="AF21" s="9" t="str">
        <f t="shared" si="14"/>
        <v xml:space="preserve"> - </v>
      </c>
      <c r="AG21" s="9">
        <v>583</v>
      </c>
      <c r="AH21" s="13">
        <v>0.1142857142857143</v>
      </c>
      <c r="AI21" s="9" t="str">
        <f t="shared" si="15"/>
        <v xml:space="preserve"> - </v>
      </c>
      <c r="AJ21" s="13">
        <v>3.7164231428571433</v>
      </c>
      <c r="AK21" s="9" t="str">
        <f t="shared" si="16"/>
        <v xml:space="preserve"> - </v>
      </c>
      <c r="AL21" s="10">
        <v>10</v>
      </c>
      <c r="AM21" s="11">
        <v>27.069999999999997</v>
      </c>
      <c r="AN21" s="9" t="str">
        <f t="shared" si="17"/>
        <v>Rectification Required</v>
      </c>
      <c r="AO21" s="11">
        <v>31.413999999999998</v>
      </c>
      <c r="AP21" s="9" t="str">
        <f t="shared" si="18"/>
        <v>Rectification Required</v>
      </c>
      <c r="AQ21" s="11">
        <v>50.345000000000013</v>
      </c>
      <c r="AR21" s="9" t="str">
        <f t="shared" si="19"/>
        <v>Rectification Required</v>
      </c>
      <c r="AS21" s="11">
        <v>23.712</v>
      </c>
      <c r="AT21" s="9" t="str">
        <f t="shared" si="20"/>
        <v>Rectification Required</v>
      </c>
    </row>
    <row r="22" spans="1:46" ht="14.25" customHeight="1" x14ac:dyDescent="0.35">
      <c r="A22" s="9" t="s">
        <v>32</v>
      </c>
      <c r="B22" s="9">
        <v>250800</v>
      </c>
      <c r="C22" s="9">
        <v>250900</v>
      </c>
      <c r="D22" s="9">
        <f t="shared" si="0"/>
        <v>100</v>
      </c>
      <c r="E22" s="9"/>
      <c r="F22" s="10">
        <v>2500</v>
      </c>
      <c r="G22" s="11">
        <v>3.4249999999999998</v>
      </c>
      <c r="H22" s="12">
        <f t="shared" si="1"/>
        <v>2501.2689640679664</v>
      </c>
      <c r="I22" s="9" t="str">
        <f t="shared" si="2"/>
        <v>Rectification Required</v>
      </c>
      <c r="J22" s="11">
        <v>2.41</v>
      </c>
      <c r="K22" s="12">
        <f t="shared" si="3"/>
        <v>1687.3284808252583</v>
      </c>
      <c r="L22" s="9" t="str">
        <f t="shared" si="4"/>
        <v xml:space="preserve"> - </v>
      </c>
      <c r="M22" s="11">
        <v>3.5</v>
      </c>
      <c r="N22" s="12">
        <f t="shared" si="5"/>
        <v>2562.6940415215586</v>
      </c>
      <c r="O22" s="9" t="str">
        <f t="shared" si="6"/>
        <v>Rectification Required</v>
      </c>
      <c r="P22" s="11">
        <v>2.5250000000000004</v>
      </c>
      <c r="Q22" s="12">
        <f t="shared" si="7"/>
        <v>1777.7606858679085</v>
      </c>
      <c r="R22" s="9" t="str">
        <f t="shared" si="8"/>
        <v xml:space="preserve"> - </v>
      </c>
      <c r="S22" s="10">
        <v>10</v>
      </c>
      <c r="T22" s="9">
        <v>12.25</v>
      </c>
      <c r="U22" s="9" t="str">
        <f t="shared" si="9"/>
        <v>Rectification Required</v>
      </c>
      <c r="V22" s="9">
        <v>5.95</v>
      </c>
      <c r="W22" s="9" t="str">
        <f t="shared" si="10"/>
        <v xml:space="preserve"> - </v>
      </c>
      <c r="X22" s="9">
        <v>12</v>
      </c>
      <c r="Y22" s="9" t="str">
        <f t="shared" si="11"/>
        <v>Rectification Required</v>
      </c>
      <c r="Z22" s="9">
        <v>4.4000000000000004</v>
      </c>
      <c r="AA22" s="9" t="str">
        <f t="shared" si="12"/>
        <v xml:space="preserve"> - </v>
      </c>
      <c r="AB22" s="10">
        <v>5</v>
      </c>
      <c r="AC22" s="13">
        <v>8.5548571428571418E-3</v>
      </c>
      <c r="AD22" s="9" t="str">
        <f t="shared" si="13"/>
        <v xml:space="preserve"> - </v>
      </c>
      <c r="AE22" s="13">
        <v>5.4748571428571433E-3</v>
      </c>
      <c r="AF22" s="9" t="str">
        <f t="shared" si="14"/>
        <v xml:space="preserve"> - </v>
      </c>
      <c r="AG22" s="9">
        <v>582</v>
      </c>
      <c r="AH22" s="13">
        <v>1.8020000000000004E-3</v>
      </c>
      <c r="AI22" s="9" t="str">
        <f t="shared" si="15"/>
        <v xml:space="preserve"> - </v>
      </c>
      <c r="AJ22" s="13">
        <v>1.2560217142857144</v>
      </c>
      <c r="AK22" s="9" t="str">
        <f t="shared" si="16"/>
        <v xml:space="preserve"> - </v>
      </c>
      <c r="AL22" s="10">
        <v>10</v>
      </c>
      <c r="AM22" s="11">
        <v>33.529999999999987</v>
      </c>
      <c r="AN22" s="9" t="str">
        <f t="shared" si="17"/>
        <v>Rectification Required</v>
      </c>
      <c r="AO22" s="11">
        <v>33.686999999999983</v>
      </c>
      <c r="AP22" s="9" t="str">
        <f t="shared" si="18"/>
        <v>Rectification Required</v>
      </c>
      <c r="AQ22" s="11">
        <v>47.873999999999995</v>
      </c>
      <c r="AR22" s="9" t="str">
        <f t="shared" si="19"/>
        <v>Rectification Required</v>
      </c>
      <c r="AS22" s="11">
        <v>27.213000000000005</v>
      </c>
      <c r="AT22" s="9" t="str">
        <f t="shared" si="20"/>
        <v>Rectification Required</v>
      </c>
    </row>
    <row r="23" spans="1:46" ht="14.25" customHeight="1" x14ac:dyDescent="0.35">
      <c r="A23" s="9" t="s">
        <v>32</v>
      </c>
      <c r="B23" s="9">
        <v>250900</v>
      </c>
      <c r="C23" s="9">
        <v>251000</v>
      </c>
      <c r="D23" s="9">
        <f t="shared" si="0"/>
        <v>100</v>
      </c>
      <c r="E23" s="9"/>
      <c r="F23" s="10">
        <v>2500</v>
      </c>
      <c r="G23" s="11">
        <v>2.8449999999999998</v>
      </c>
      <c r="H23" s="12">
        <f t="shared" si="1"/>
        <v>2031.9484820868727</v>
      </c>
      <c r="I23" s="9" t="str">
        <f t="shared" si="2"/>
        <v xml:space="preserve"> - </v>
      </c>
      <c r="J23" s="11">
        <v>2.3650000000000002</v>
      </c>
      <c r="K23" s="12">
        <f t="shared" si="3"/>
        <v>1652.0813628083031</v>
      </c>
      <c r="L23" s="9" t="str">
        <f t="shared" si="4"/>
        <v xml:space="preserve"> - </v>
      </c>
      <c r="M23" s="11">
        <v>3.1349999999999998</v>
      </c>
      <c r="N23" s="12">
        <f t="shared" si="5"/>
        <v>2265.3045643194182</v>
      </c>
      <c r="O23" s="9" t="str">
        <f t="shared" si="6"/>
        <v xml:space="preserve"> - </v>
      </c>
      <c r="P23" s="11">
        <v>2.5299999999999998</v>
      </c>
      <c r="Q23" s="12">
        <f t="shared" si="7"/>
        <v>1781.7039104149794</v>
      </c>
      <c r="R23" s="9" t="str">
        <f t="shared" si="8"/>
        <v xml:space="preserve"> - </v>
      </c>
      <c r="S23" s="10">
        <v>10</v>
      </c>
      <c r="T23" s="9">
        <v>11</v>
      </c>
      <c r="U23" s="9" t="str">
        <f t="shared" si="9"/>
        <v>Rectification Required</v>
      </c>
      <c r="V23" s="9">
        <v>5.8</v>
      </c>
      <c r="W23" s="9" t="str">
        <f t="shared" si="10"/>
        <v xml:space="preserve"> - </v>
      </c>
      <c r="X23" s="9">
        <v>8.25</v>
      </c>
      <c r="Y23" s="9" t="str">
        <f t="shared" si="11"/>
        <v xml:space="preserve"> - </v>
      </c>
      <c r="Z23" s="9">
        <v>4</v>
      </c>
      <c r="AA23" s="9" t="str">
        <f t="shared" si="12"/>
        <v xml:space="preserve"> - </v>
      </c>
      <c r="AB23" s="10">
        <v>5</v>
      </c>
      <c r="AC23" s="13">
        <v>1.9770988571428572</v>
      </c>
      <c r="AD23" s="9" t="str">
        <f t="shared" si="13"/>
        <v xml:space="preserve"> - </v>
      </c>
      <c r="AE23" s="13">
        <v>2.002372857142857</v>
      </c>
      <c r="AF23" s="9" t="str">
        <f t="shared" si="14"/>
        <v xml:space="preserve"> - </v>
      </c>
      <c r="AG23" s="9">
        <v>581</v>
      </c>
      <c r="AH23" s="13">
        <v>1.4467882857142857</v>
      </c>
      <c r="AI23" s="9" t="str">
        <f t="shared" si="15"/>
        <v xml:space="preserve"> - </v>
      </c>
      <c r="AJ23" s="13">
        <v>0.79539085714285718</v>
      </c>
      <c r="AK23" s="9" t="str">
        <f t="shared" si="16"/>
        <v xml:space="preserve"> - </v>
      </c>
      <c r="AL23" s="10">
        <v>10</v>
      </c>
      <c r="AM23" s="11">
        <v>40.070999999999991</v>
      </c>
      <c r="AN23" s="9" t="str">
        <f t="shared" si="17"/>
        <v>Rectification Required</v>
      </c>
      <c r="AO23" s="11">
        <v>34.808000000000007</v>
      </c>
      <c r="AP23" s="9" t="str">
        <f t="shared" si="18"/>
        <v>Rectification Required</v>
      </c>
      <c r="AQ23" s="11">
        <v>52.618000000000038</v>
      </c>
      <c r="AR23" s="9" t="str">
        <f t="shared" si="19"/>
        <v>Rectification Required</v>
      </c>
      <c r="AS23" s="11">
        <v>36.175000000000011</v>
      </c>
      <c r="AT23" s="9" t="str">
        <f t="shared" si="20"/>
        <v>Rectification Required</v>
      </c>
    </row>
    <row r="24" spans="1:46" ht="14.25" customHeight="1" x14ac:dyDescent="0.35">
      <c r="A24" s="9" t="s">
        <v>32</v>
      </c>
      <c r="B24" s="9">
        <v>251000</v>
      </c>
      <c r="C24" s="9">
        <v>251100</v>
      </c>
      <c r="D24" s="9">
        <f t="shared" si="0"/>
        <v>100</v>
      </c>
      <c r="E24" s="9"/>
      <c r="F24" s="10">
        <v>2500</v>
      </c>
      <c r="G24" s="11">
        <v>2.2149999999999999</v>
      </c>
      <c r="H24" s="12">
        <f t="shared" si="1"/>
        <v>1535.1793771964074</v>
      </c>
      <c r="I24" s="9" t="str">
        <f t="shared" si="2"/>
        <v xml:space="preserve"> - </v>
      </c>
      <c r="J24" s="11">
        <v>2.46</v>
      </c>
      <c r="K24" s="12">
        <f t="shared" si="3"/>
        <v>1726.5846255962872</v>
      </c>
      <c r="L24" s="9" t="str">
        <f t="shared" si="4"/>
        <v xml:space="preserve"> - </v>
      </c>
      <c r="M24" s="11">
        <v>2.2749999999999999</v>
      </c>
      <c r="N24" s="12">
        <f t="shared" si="5"/>
        <v>1581.8296748329431</v>
      </c>
      <c r="O24" s="9" t="str">
        <f t="shared" si="6"/>
        <v xml:space="preserve"> - </v>
      </c>
      <c r="P24" s="11">
        <v>2.3849999999999998</v>
      </c>
      <c r="Q24" s="12">
        <f t="shared" si="7"/>
        <v>1667.7369033058935</v>
      </c>
      <c r="R24" s="9" t="str">
        <f t="shared" si="8"/>
        <v xml:space="preserve"> - </v>
      </c>
      <c r="S24" s="10">
        <v>10</v>
      </c>
      <c r="T24" s="9">
        <v>13.1</v>
      </c>
      <c r="U24" s="9" t="str">
        <f t="shared" si="9"/>
        <v>Rectification Required</v>
      </c>
      <c r="V24" s="9">
        <v>5.3000000000000007</v>
      </c>
      <c r="W24" s="9" t="str">
        <f t="shared" si="10"/>
        <v xml:space="preserve"> - </v>
      </c>
      <c r="X24" s="9">
        <v>9.9499999999999993</v>
      </c>
      <c r="Y24" s="9" t="str">
        <f t="shared" si="11"/>
        <v xml:space="preserve"> - </v>
      </c>
      <c r="Z24" s="9">
        <v>3.85</v>
      </c>
      <c r="AA24" s="9" t="str">
        <f t="shared" si="12"/>
        <v xml:space="preserve"> - </v>
      </c>
      <c r="AB24" s="10">
        <v>5</v>
      </c>
      <c r="AC24" s="13">
        <v>5.7874285714285718E-3</v>
      </c>
      <c r="AD24" s="9" t="str">
        <f t="shared" si="13"/>
        <v xml:space="preserve"> - </v>
      </c>
      <c r="AE24" s="13">
        <v>1.9800000000000004E-3</v>
      </c>
      <c r="AF24" s="9" t="str">
        <f t="shared" si="14"/>
        <v xml:space="preserve"> - </v>
      </c>
      <c r="AG24" s="9">
        <v>580</v>
      </c>
      <c r="AH24" s="13">
        <v>4.908643999999998</v>
      </c>
      <c r="AI24" s="9" t="str">
        <f t="shared" si="15"/>
        <v xml:space="preserve"> - </v>
      </c>
      <c r="AJ24" s="13">
        <v>3.171009714285713</v>
      </c>
      <c r="AK24" s="9" t="str">
        <f t="shared" si="16"/>
        <v xml:space="preserve"> - </v>
      </c>
      <c r="AL24" s="10">
        <v>10</v>
      </c>
      <c r="AM24" s="11">
        <v>36.965000000000003</v>
      </c>
      <c r="AN24" s="9" t="str">
        <f t="shared" si="17"/>
        <v>Rectification Required</v>
      </c>
      <c r="AO24" s="11">
        <v>30.507999999999999</v>
      </c>
      <c r="AP24" s="9" t="str">
        <f t="shared" si="18"/>
        <v>Rectification Required</v>
      </c>
      <c r="AQ24" s="11">
        <v>68.079000000000008</v>
      </c>
      <c r="AR24" s="9" t="str">
        <f t="shared" si="19"/>
        <v>Rectification Required</v>
      </c>
      <c r="AS24" s="11">
        <v>27.963000000000008</v>
      </c>
      <c r="AT24" s="9" t="str">
        <f t="shared" si="20"/>
        <v>Rectification Required</v>
      </c>
    </row>
    <row r="25" spans="1:46" ht="14.25" customHeight="1" x14ac:dyDescent="0.35">
      <c r="A25" s="9" t="s">
        <v>32</v>
      </c>
      <c r="B25" s="9">
        <v>251100</v>
      </c>
      <c r="C25" s="9">
        <v>251200</v>
      </c>
      <c r="D25" s="9">
        <f t="shared" si="0"/>
        <v>100</v>
      </c>
      <c r="E25" s="9"/>
      <c r="F25" s="10">
        <v>2500</v>
      </c>
      <c r="G25" s="11">
        <v>2.34</v>
      </c>
      <c r="H25" s="12">
        <f t="shared" si="1"/>
        <v>1632.534281437959</v>
      </c>
      <c r="I25" s="9" t="str">
        <f t="shared" si="2"/>
        <v xml:space="preserve"> - </v>
      </c>
      <c r="J25" s="11">
        <v>2.25</v>
      </c>
      <c r="K25" s="12">
        <f t="shared" si="3"/>
        <v>1562.3738799923231</v>
      </c>
      <c r="L25" s="9" t="str">
        <f t="shared" si="4"/>
        <v xml:space="preserve"> - </v>
      </c>
      <c r="M25" s="11">
        <v>2.9849999999999999</v>
      </c>
      <c r="N25" s="12">
        <f t="shared" si="5"/>
        <v>2144.263757511309</v>
      </c>
      <c r="O25" s="9" t="str">
        <f t="shared" si="6"/>
        <v xml:space="preserve"> - </v>
      </c>
      <c r="P25" s="11">
        <v>2.4699999999999998</v>
      </c>
      <c r="Q25" s="12">
        <f t="shared" si="7"/>
        <v>1734.4474136927156</v>
      </c>
      <c r="R25" s="9" t="str">
        <f t="shared" si="8"/>
        <v xml:space="preserve"> - </v>
      </c>
      <c r="S25" s="10">
        <v>10</v>
      </c>
      <c r="T25" s="9">
        <v>15.75</v>
      </c>
      <c r="U25" s="9" t="str">
        <f t="shared" si="9"/>
        <v>Rectification Required</v>
      </c>
      <c r="V25" s="9">
        <v>6.5</v>
      </c>
      <c r="W25" s="9" t="str">
        <f t="shared" si="10"/>
        <v xml:space="preserve"> - </v>
      </c>
      <c r="X25" s="9">
        <v>14.1</v>
      </c>
      <c r="Y25" s="9" t="str">
        <f t="shared" si="11"/>
        <v>Rectification Required</v>
      </c>
      <c r="Z25" s="9">
        <v>2.9000000000000004</v>
      </c>
      <c r="AA25" s="9" t="str">
        <f t="shared" si="12"/>
        <v xml:space="preserve"> - </v>
      </c>
      <c r="AB25" s="10">
        <v>5</v>
      </c>
      <c r="AC25" s="13">
        <v>4.8219999999999999E-3</v>
      </c>
      <c r="AD25" s="9" t="str">
        <f t="shared" si="13"/>
        <v xml:space="preserve"> - </v>
      </c>
      <c r="AE25" s="13">
        <v>1.3471428571428573E-3</v>
      </c>
      <c r="AF25" s="9" t="str">
        <f t="shared" si="14"/>
        <v xml:space="preserve"> - </v>
      </c>
      <c r="AG25" s="9">
        <v>579</v>
      </c>
      <c r="AH25" s="13">
        <v>3.747179428571429</v>
      </c>
      <c r="AI25" s="9" t="str">
        <f t="shared" si="15"/>
        <v xml:space="preserve"> - </v>
      </c>
      <c r="AJ25" s="13">
        <v>1.0503694285714287</v>
      </c>
      <c r="AK25" s="9" t="str">
        <f t="shared" si="16"/>
        <v xml:space="preserve"> - </v>
      </c>
      <c r="AL25" s="10">
        <v>10</v>
      </c>
      <c r="AM25" s="11">
        <v>40.669000000000018</v>
      </c>
      <c r="AN25" s="9" t="str">
        <f t="shared" si="17"/>
        <v>Rectification Required</v>
      </c>
      <c r="AO25" s="11">
        <v>26.892000000000007</v>
      </c>
      <c r="AP25" s="9" t="str">
        <f t="shared" si="18"/>
        <v>Rectification Required</v>
      </c>
      <c r="AQ25" s="11">
        <v>56.626000000000012</v>
      </c>
      <c r="AR25" s="9" t="str">
        <f t="shared" si="19"/>
        <v>Rectification Required</v>
      </c>
      <c r="AS25" s="11">
        <v>24.323000000000011</v>
      </c>
      <c r="AT25" s="9" t="str">
        <f t="shared" si="20"/>
        <v>Rectification Required</v>
      </c>
    </row>
    <row r="26" spans="1:46" ht="14.25" customHeight="1" x14ac:dyDescent="0.35">
      <c r="A26" s="9" t="s">
        <v>32</v>
      </c>
      <c r="B26" s="9">
        <v>251200</v>
      </c>
      <c r="C26" s="9">
        <v>251300</v>
      </c>
      <c r="D26" s="9">
        <f t="shared" si="0"/>
        <v>100</v>
      </c>
      <c r="E26" s="9"/>
      <c r="F26" s="10">
        <v>2500</v>
      </c>
      <c r="G26" s="11">
        <v>2.8250000000000002</v>
      </c>
      <c r="H26" s="12">
        <f t="shared" si="1"/>
        <v>2015.9567744891874</v>
      </c>
      <c r="I26" s="9" t="str">
        <f t="shared" si="2"/>
        <v xml:space="preserve"> - </v>
      </c>
      <c r="J26" s="11">
        <v>2.5750000000000002</v>
      </c>
      <c r="K26" s="12">
        <f t="shared" si="3"/>
        <v>1817.2348246273389</v>
      </c>
      <c r="L26" s="9" t="str">
        <f t="shared" si="4"/>
        <v xml:space="preserve"> - </v>
      </c>
      <c r="M26" s="11">
        <v>2.7949999999999999</v>
      </c>
      <c r="N26" s="12">
        <f t="shared" si="5"/>
        <v>1991.994702563806</v>
      </c>
      <c r="O26" s="9" t="str">
        <f t="shared" si="6"/>
        <v xml:space="preserve"> - </v>
      </c>
      <c r="P26" s="11">
        <v>2.2999999999999998</v>
      </c>
      <c r="Q26" s="12">
        <f t="shared" si="7"/>
        <v>1601.3111430762808</v>
      </c>
      <c r="R26" s="9" t="str">
        <f t="shared" si="8"/>
        <v xml:space="preserve"> - </v>
      </c>
      <c r="S26" s="10">
        <v>10</v>
      </c>
      <c r="T26" s="9">
        <v>17</v>
      </c>
      <c r="U26" s="9" t="str">
        <f t="shared" si="9"/>
        <v>Rectification Required</v>
      </c>
      <c r="V26" s="9">
        <v>8.0500000000000007</v>
      </c>
      <c r="W26" s="9" t="str">
        <f t="shared" si="10"/>
        <v xml:space="preserve"> - </v>
      </c>
      <c r="X26" s="9">
        <v>15.350000000000001</v>
      </c>
      <c r="Y26" s="9" t="str">
        <f t="shared" si="11"/>
        <v>Rectification Required</v>
      </c>
      <c r="Z26" s="9">
        <v>4.4000000000000004</v>
      </c>
      <c r="AA26" s="9" t="str">
        <f t="shared" si="12"/>
        <v xml:space="preserve"> - </v>
      </c>
      <c r="AB26" s="10">
        <v>5</v>
      </c>
      <c r="AC26" s="13">
        <v>1.408E-3</v>
      </c>
      <c r="AD26" s="9" t="str">
        <f t="shared" si="13"/>
        <v xml:space="preserve"> - </v>
      </c>
      <c r="AE26" s="13">
        <v>5.3548571428571438E-3</v>
      </c>
      <c r="AF26" s="9" t="str">
        <f t="shared" si="14"/>
        <v xml:space="preserve"> - </v>
      </c>
      <c r="AG26" s="9">
        <v>578</v>
      </c>
      <c r="AH26" s="13">
        <v>2.9408571428571431E-3</v>
      </c>
      <c r="AI26" s="9" t="str">
        <f t="shared" si="15"/>
        <v xml:space="preserve"> - </v>
      </c>
      <c r="AJ26" s="13">
        <v>2.8877714285714284E-2</v>
      </c>
      <c r="AK26" s="9" t="str">
        <f t="shared" si="16"/>
        <v xml:space="preserve"> - </v>
      </c>
      <c r="AL26" s="10">
        <v>10</v>
      </c>
      <c r="AM26" s="11">
        <v>34.525000000000013</v>
      </c>
      <c r="AN26" s="9" t="str">
        <f t="shared" si="17"/>
        <v>Rectification Required</v>
      </c>
      <c r="AO26" s="11">
        <v>30.079000000000004</v>
      </c>
      <c r="AP26" s="9" t="str">
        <f t="shared" si="18"/>
        <v>Rectification Required</v>
      </c>
      <c r="AQ26" s="11">
        <v>57.424999999999997</v>
      </c>
      <c r="AR26" s="9" t="str">
        <f t="shared" si="19"/>
        <v>Rectification Required</v>
      </c>
      <c r="AS26" s="11">
        <v>22.447000000000003</v>
      </c>
      <c r="AT26" s="9" t="str">
        <f t="shared" si="20"/>
        <v>Rectification Required</v>
      </c>
    </row>
    <row r="27" spans="1:46" ht="14.25" customHeight="1" x14ac:dyDescent="0.35">
      <c r="A27" s="9" t="s">
        <v>32</v>
      </c>
      <c r="B27" s="9">
        <v>251300</v>
      </c>
      <c r="C27" s="9">
        <v>251400</v>
      </c>
      <c r="D27" s="9">
        <f t="shared" si="0"/>
        <v>100</v>
      </c>
      <c r="E27" s="9"/>
      <c r="F27" s="10">
        <v>2500</v>
      </c>
      <c r="G27" s="11">
        <v>2.4449999999999998</v>
      </c>
      <c r="H27" s="12">
        <f t="shared" si="1"/>
        <v>1714.7976375899366</v>
      </c>
      <c r="I27" s="9" t="str">
        <f t="shared" si="2"/>
        <v xml:space="preserve"> - </v>
      </c>
      <c r="J27" s="11">
        <v>2.085</v>
      </c>
      <c r="K27" s="12">
        <f t="shared" si="3"/>
        <v>1434.6281092167844</v>
      </c>
      <c r="L27" s="9" t="str">
        <f t="shared" si="4"/>
        <v xml:space="preserve"> - </v>
      </c>
      <c r="M27" s="11">
        <v>3.1100000000000003</v>
      </c>
      <c r="N27" s="12">
        <f t="shared" si="5"/>
        <v>2245.0818823529366</v>
      </c>
      <c r="O27" s="9" t="str">
        <f t="shared" si="6"/>
        <v xml:space="preserve"> - </v>
      </c>
      <c r="P27" s="11">
        <v>1.92</v>
      </c>
      <c r="Q27" s="12">
        <f t="shared" si="7"/>
        <v>1308.0909035772854</v>
      </c>
      <c r="R27" s="9" t="str">
        <f t="shared" si="8"/>
        <v xml:space="preserve"> - </v>
      </c>
      <c r="S27" s="10">
        <v>10</v>
      </c>
      <c r="T27" s="9">
        <v>14.5</v>
      </c>
      <c r="U27" s="9" t="str">
        <f t="shared" si="9"/>
        <v>Rectification Required</v>
      </c>
      <c r="V27" s="9">
        <v>5.25</v>
      </c>
      <c r="W27" s="9" t="str">
        <f t="shared" si="10"/>
        <v xml:space="preserve"> - </v>
      </c>
      <c r="X27" s="9">
        <v>12.649999999999999</v>
      </c>
      <c r="Y27" s="9" t="str">
        <f t="shared" si="11"/>
        <v>Rectification Required</v>
      </c>
      <c r="Z27" s="9">
        <v>4.6500000000000004</v>
      </c>
      <c r="AA27" s="9" t="str">
        <f t="shared" si="12"/>
        <v xml:space="preserve"> - </v>
      </c>
      <c r="AB27" s="10">
        <v>5</v>
      </c>
      <c r="AC27" s="13">
        <v>1.7957142857142857E-3</v>
      </c>
      <c r="AD27" s="9" t="str">
        <f t="shared" si="13"/>
        <v xml:space="preserve"> - </v>
      </c>
      <c r="AE27" s="13">
        <v>4.1514285714285715E-3</v>
      </c>
      <c r="AF27" s="9" t="str">
        <f t="shared" si="14"/>
        <v xml:space="preserve"> - </v>
      </c>
      <c r="AG27" s="9">
        <v>577</v>
      </c>
      <c r="AH27" s="13">
        <v>1.0080534285714284</v>
      </c>
      <c r="AI27" s="9" t="str">
        <f t="shared" si="15"/>
        <v xml:space="preserve"> - </v>
      </c>
      <c r="AJ27" s="13">
        <v>2.1177428571428569E-2</v>
      </c>
      <c r="AK27" s="9" t="str">
        <f t="shared" si="16"/>
        <v xml:space="preserve"> - </v>
      </c>
      <c r="AL27" s="10">
        <v>10</v>
      </c>
      <c r="AM27" s="11">
        <v>34.815999999999988</v>
      </c>
      <c r="AN27" s="9" t="str">
        <f t="shared" si="17"/>
        <v>Rectification Required</v>
      </c>
      <c r="AO27" s="11">
        <v>29.398999999999997</v>
      </c>
      <c r="AP27" s="9" t="str">
        <f t="shared" si="18"/>
        <v>Rectification Required</v>
      </c>
      <c r="AQ27" s="11">
        <v>52.493999999999978</v>
      </c>
      <c r="AR27" s="9" t="str">
        <f t="shared" si="19"/>
        <v>Rectification Required</v>
      </c>
      <c r="AS27" s="11">
        <v>21.415999999999993</v>
      </c>
      <c r="AT27" s="9" t="str">
        <f t="shared" si="20"/>
        <v>Rectification Required</v>
      </c>
    </row>
    <row r="28" spans="1:46" ht="14.25" customHeight="1" x14ac:dyDescent="0.35">
      <c r="A28" s="9" t="s">
        <v>32</v>
      </c>
      <c r="B28" s="9">
        <v>251400</v>
      </c>
      <c r="C28" s="9">
        <v>251500</v>
      </c>
      <c r="D28" s="9">
        <f t="shared" si="0"/>
        <v>100</v>
      </c>
      <c r="E28" s="9"/>
      <c r="F28" s="10">
        <v>2500</v>
      </c>
      <c r="G28" s="11">
        <v>2.6399999999999997</v>
      </c>
      <c r="H28" s="12">
        <f t="shared" si="1"/>
        <v>1868.6886489425635</v>
      </c>
      <c r="I28" s="9" t="str">
        <f t="shared" si="2"/>
        <v xml:space="preserve"> - </v>
      </c>
      <c r="J28" s="11">
        <v>2.2949999999999999</v>
      </c>
      <c r="K28" s="12">
        <f t="shared" si="3"/>
        <v>1597.4128074235673</v>
      </c>
      <c r="L28" s="9" t="str">
        <f t="shared" si="4"/>
        <v xml:space="preserve"> - </v>
      </c>
      <c r="M28" s="11">
        <v>3.34</v>
      </c>
      <c r="N28" s="12">
        <f t="shared" si="5"/>
        <v>2431.848929160587</v>
      </c>
      <c r="O28" s="9" t="str">
        <f t="shared" si="6"/>
        <v xml:space="preserve"> - </v>
      </c>
      <c r="P28" s="11">
        <v>2.1550000000000002</v>
      </c>
      <c r="Q28" s="12">
        <f t="shared" si="7"/>
        <v>1488.6804905430824</v>
      </c>
      <c r="R28" s="9" t="str">
        <f t="shared" si="8"/>
        <v xml:space="preserve"> - </v>
      </c>
      <c r="S28" s="10">
        <v>10</v>
      </c>
      <c r="T28" s="9">
        <v>14.3</v>
      </c>
      <c r="U28" s="9" t="str">
        <f t="shared" si="9"/>
        <v>Rectification Required</v>
      </c>
      <c r="V28" s="9">
        <v>6.2</v>
      </c>
      <c r="W28" s="9" t="str">
        <f t="shared" si="10"/>
        <v xml:space="preserve"> - </v>
      </c>
      <c r="X28" s="9">
        <v>12.7</v>
      </c>
      <c r="Y28" s="9" t="str">
        <f t="shared" si="11"/>
        <v>Rectification Required</v>
      </c>
      <c r="Z28" s="9">
        <v>5</v>
      </c>
      <c r="AA28" s="9" t="str">
        <f t="shared" si="12"/>
        <v xml:space="preserve"> - </v>
      </c>
      <c r="AB28" s="10">
        <v>5</v>
      </c>
      <c r="AC28" s="13">
        <v>2.3462857142857144E-3</v>
      </c>
      <c r="AD28" s="9" t="str">
        <f t="shared" si="13"/>
        <v xml:space="preserve"> - </v>
      </c>
      <c r="AE28" s="13">
        <v>5.1508571428571437E-3</v>
      </c>
      <c r="AF28" s="9" t="str">
        <f t="shared" si="14"/>
        <v xml:space="preserve"> - </v>
      </c>
      <c r="AG28" s="9">
        <v>576</v>
      </c>
      <c r="AH28" s="13">
        <v>5.3228571428571431E-2</v>
      </c>
      <c r="AI28" s="9" t="str">
        <f t="shared" si="15"/>
        <v xml:space="preserve"> - </v>
      </c>
      <c r="AJ28" s="13">
        <v>3.0182E-2</v>
      </c>
      <c r="AK28" s="9" t="str">
        <f t="shared" si="16"/>
        <v xml:space="preserve"> - </v>
      </c>
      <c r="AL28" s="10">
        <v>10</v>
      </c>
      <c r="AM28" s="11">
        <v>40.408999999999992</v>
      </c>
      <c r="AN28" s="9" t="str">
        <f t="shared" si="17"/>
        <v>Rectification Required</v>
      </c>
      <c r="AO28" s="11">
        <v>29.008999999999983</v>
      </c>
      <c r="AP28" s="9" t="str">
        <f t="shared" si="18"/>
        <v>Rectification Required</v>
      </c>
      <c r="AQ28" s="11">
        <v>46.320999999999984</v>
      </c>
      <c r="AR28" s="9" t="str">
        <f t="shared" si="19"/>
        <v>Rectification Required</v>
      </c>
      <c r="AS28" s="11">
        <v>22.679000000000002</v>
      </c>
      <c r="AT28" s="9" t="str">
        <f t="shared" si="20"/>
        <v>Rectification Required</v>
      </c>
    </row>
    <row r="29" spans="1:46" ht="14.25" customHeight="1" x14ac:dyDescent="0.35">
      <c r="A29" s="9" t="s">
        <v>32</v>
      </c>
      <c r="B29" s="9">
        <v>251500</v>
      </c>
      <c r="C29" s="9">
        <v>251600</v>
      </c>
      <c r="D29" s="9">
        <f t="shared" si="0"/>
        <v>100</v>
      </c>
      <c r="E29" s="9"/>
      <c r="F29" s="10">
        <v>2500</v>
      </c>
      <c r="G29" s="11">
        <v>3.2050000000000001</v>
      </c>
      <c r="H29" s="12">
        <f t="shared" si="1"/>
        <v>2322.0306467595442</v>
      </c>
      <c r="I29" s="9" t="str">
        <f t="shared" si="2"/>
        <v xml:space="preserve"> - </v>
      </c>
      <c r="J29" s="11">
        <v>2.9249999999999998</v>
      </c>
      <c r="K29" s="12">
        <f t="shared" si="3"/>
        <v>2096.0494500661766</v>
      </c>
      <c r="L29" s="9" t="str">
        <f t="shared" si="4"/>
        <v xml:space="preserve"> - </v>
      </c>
      <c r="M29" s="11">
        <v>3.835</v>
      </c>
      <c r="N29" s="12">
        <f t="shared" si="5"/>
        <v>2838.9501189530761</v>
      </c>
      <c r="O29" s="9" t="str">
        <f t="shared" si="6"/>
        <v>Rectification Required</v>
      </c>
      <c r="P29" s="11">
        <v>2.8250000000000002</v>
      </c>
      <c r="Q29" s="12">
        <f t="shared" si="7"/>
        <v>2015.9567744891874</v>
      </c>
      <c r="R29" s="9" t="str">
        <f t="shared" si="8"/>
        <v xml:space="preserve"> - </v>
      </c>
      <c r="S29" s="10">
        <v>10</v>
      </c>
      <c r="T29" s="9">
        <v>11.8</v>
      </c>
      <c r="U29" s="9" t="str">
        <f t="shared" si="9"/>
        <v>Rectification Required</v>
      </c>
      <c r="V29" s="9">
        <v>5.4</v>
      </c>
      <c r="W29" s="9" t="str">
        <f t="shared" si="10"/>
        <v xml:space="preserve"> - </v>
      </c>
      <c r="X29" s="9">
        <v>10.5</v>
      </c>
      <c r="Y29" s="9" t="str">
        <f t="shared" si="11"/>
        <v>Rectification Required</v>
      </c>
      <c r="Z29" s="9">
        <v>4.5999999999999996</v>
      </c>
      <c r="AA29" s="9" t="str">
        <f t="shared" si="12"/>
        <v xml:space="preserve"> - </v>
      </c>
      <c r="AB29" s="10">
        <v>5</v>
      </c>
      <c r="AC29" s="13">
        <v>2.7905714285714278E-3</v>
      </c>
      <c r="AD29" s="9" t="str">
        <f t="shared" si="13"/>
        <v xml:space="preserve"> - </v>
      </c>
      <c r="AE29" s="13">
        <v>0.40591599999999994</v>
      </c>
      <c r="AF29" s="9" t="str">
        <f t="shared" si="14"/>
        <v xml:space="preserve"> - </v>
      </c>
      <c r="AG29" s="9">
        <v>575</v>
      </c>
      <c r="AH29" s="13">
        <v>0.23083228571428568</v>
      </c>
      <c r="AI29" s="9" t="str">
        <f t="shared" si="15"/>
        <v xml:space="preserve"> - </v>
      </c>
      <c r="AJ29" s="13">
        <v>1.218946857142857</v>
      </c>
      <c r="AK29" s="9" t="str">
        <f t="shared" si="16"/>
        <v xml:space="preserve"> - </v>
      </c>
      <c r="AL29" s="10">
        <v>10</v>
      </c>
      <c r="AM29" s="11">
        <v>43.01999999999996</v>
      </c>
      <c r="AN29" s="9" t="str">
        <f t="shared" si="17"/>
        <v>Rectification Required</v>
      </c>
      <c r="AO29" s="11">
        <v>24.586000000000002</v>
      </c>
      <c r="AP29" s="9" t="str">
        <f t="shared" si="18"/>
        <v>Rectification Required</v>
      </c>
      <c r="AQ29" s="11">
        <v>56.258999999999993</v>
      </c>
      <c r="AR29" s="9" t="str">
        <f t="shared" si="19"/>
        <v>Rectification Required</v>
      </c>
      <c r="AS29" s="11">
        <v>27.013000000000009</v>
      </c>
      <c r="AT29" s="9" t="str">
        <f t="shared" si="20"/>
        <v>Rectification Required</v>
      </c>
    </row>
    <row r="30" spans="1:46" ht="14.25" customHeight="1" x14ac:dyDescent="0.35">
      <c r="A30" s="9" t="s">
        <v>32</v>
      </c>
      <c r="B30" s="9">
        <v>251600</v>
      </c>
      <c r="C30" s="9">
        <v>251700</v>
      </c>
      <c r="D30" s="9">
        <f t="shared" si="0"/>
        <v>100</v>
      </c>
      <c r="E30" s="9"/>
      <c r="F30" s="10">
        <v>2500</v>
      </c>
      <c r="G30" s="11">
        <v>2.4900000000000002</v>
      </c>
      <c r="H30" s="12">
        <f t="shared" si="1"/>
        <v>1750.1844390718809</v>
      </c>
      <c r="I30" s="9" t="str">
        <f t="shared" si="2"/>
        <v xml:space="preserve"> - </v>
      </c>
      <c r="J30" s="11">
        <v>2.2599999999999998</v>
      </c>
      <c r="K30" s="12">
        <f t="shared" si="3"/>
        <v>1570.1531011812642</v>
      </c>
      <c r="L30" s="9" t="str">
        <f t="shared" si="4"/>
        <v xml:space="preserve"> - </v>
      </c>
      <c r="M30" s="11">
        <v>3.7050000000000001</v>
      </c>
      <c r="N30" s="12">
        <f t="shared" si="5"/>
        <v>2731.3876867101321</v>
      </c>
      <c r="O30" s="9" t="str">
        <f t="shared" si="6"/>
        <v>Rectification Required</v>
      </c>
      <c r="P30" s="11">
        <v>2.81</v>
      </c>
      <c r="Q30" s="12">
        <f t="shared" si="7"/>
        <v>2003.9719011670181</v>
      </c>
      <c r="R30" s="9" t="str">
        <f t="shared" si="8"/>
        <v xml:space="preserve"> - </v>
      </c>
      <c r="S30" s="10">
        <v>10</v>
      </c>
      <c r="T30" s="9">
        <v>9.1000000000000014</v>
      </c>
      <c r="U30" s="9" t="str">
        <f t="shared" si="9"/>
        <v xml:space="preserve"> - </v>
      </c>
      <c r="V30" s="9">
        <v>5.2</v>
      </c>
      <c r="W30" s="9" t="str">
        <f t="shared" si="10"/>
        <v xml:space="preserve"> - </v>
      </c>
      <c r="X30" s="9">
        <v>13.05</v>
      </c>
      <c r="Y30" s="9" t="str">
        <f t="shared" si="11"/>
        <v>Rectification Required</v>
      </c>
      <c r="Z30" s="9">
        <v>5.0999999999999996</v>
      </c>
      <c r="AA30" s="9" t="str">
        <f t="shared" si="12"/>
        <v xml:space="preserve"> - </v>
      </c>
      <c r="AB30" s="10">
        <v>5</v>
      </c>
      <c r="AC30" s="13">
        <v>3.6617142857142864E-3</v>
      </c>
      <c r="AD30" s="9" t="str">
        <f t="shared" si="13"/>
        <v xml:space="preserve"> - </v>
      </c>
      <c r="AE30" s="13">
        <v>2.1741999999999997E-2</v>
      </c>
      <c r="AF30" s="9" t="str">
        <f t="shared" si="14"/>
        <v xml:space="preserve"> - </v>
      </c>
      <c r="AG30" s="9">
        <v>574</v>
      </c>
      <c r="AH30" s="13">
        <v>0.57226800000000011</v>
      </c>
      <c r="AI30" s="9" t="str">
        <f t="shared" si="15"/>
        <v xml:space="preserve"> - </v>
      </c>
      <c r="AJ30" s="13">
        <v>1.1201202857142856</v>
      </c>
      <c r="AK30" s="9" t="str">
        <f t="shared" si="16"/>
        <v xml:space="preserve"> - </v>
      </c>
      <c r="AL30" s="10">
        <v>10</v>
      </c>
      <c r="AM30" s="11">
        <v>34.703000000000003</v>
      </c>
      <c r="AN30" s="9" t="str">
        <f t="shared" si="17"/>
        <v>Rectification Required</v>
      </c>
      <c r="AO30" s="11">
        <v>27.208999999999993</v>
      </c>
      <c r="AP30" s="9" t="str">
        <f t="shared" si="18"/>
        <v>Rectification Required</v>
      </c>
      <c r="AQ30" s="11">
        <v>59.096000000000011</v>
      </c>
      <c r="AR30" s="9" t="str">
        <f t="shared" si="19"/>
        <v>Rectification Required</v>
      </c>
      <c r="AS30" s="11">
        <v>25.885000000000009</v>
      </c>
      <c r="AT30" s="9" t="str">
        <f t="shared" si="20"/>
        <v>Rectification Required</v>
      </c>
    </row>
    <row r="31" spans="1:46" ht="14.25" customHeight="1" x14ac:dyDescent="0.35">
      <c r="A31" s="9" t="s">
        <v>32</v>
      </c>
      <c r="B31" s="9">
        <v>251700</v>
      </c>
      <c r="C31" s="9">
        <v>251800</v>
      </c>
      <c r="D31" s="9">
        <f t="shared" si="0"/>
        <v>100</v>
      </c>
      <c r="E31" s="9"/>
      <c r="F31" s="10">
        <v>2500</v>
      </c>
      <c r="G31" s="11">
        <v>2.63</v>
      </c>
      <c r="H31" s="12">
        <f t="shared" si="1"/>
        <v>1860.762682688196</v>
      </c>
      <c r="I31" s="9" t="str">
        <f t="shared" si="2"/>
        <v xml:space="preserve"> - </v>
      </c>
      <c r="J31" s="11">
        <v>2.33</v>
      </c>
      <c r="K31" s="12">
        <f t="shared" si="3"/>
        <v>1624.7224482073527</v>
      </c>
      <c r="L31" s="9" t="str">
        <f t="shared" si="4"/>
        <v xml:space="preserve"> - </v>
      </c>
      <c r="M31" s="11">
        <v>3.51</v>
      </c>
      <c r="N31" s="12">
        <f t="shared" si="5"/>
        <v>2570.8960670985257</v>
      </c>
      <c r="O31" s="9" t="str">
        <f t="shared" si="6"/>
        <v>Rectification Required</v>
      </c>
      <c r="P31" s="11">
        <v>2.335</v>
      </c>
      <c r="Q31" s="12">
        <f t="shared" si="7"/>
        <v>1628.6278629914698</v>
      </c>
      <c r="R31" s="9" t="str">
        <f t="shared" si="8"/>
        <v xml:space="preserve"> - </v>
      </c>
      <c r="S31" s="10">
        <v>10</v>
      </c>
      <c r="T31" s="9">
        <v>10.7</v>
      </c>
      <c r="U31" s="9" t="str">
        <f t="shared" si="9"/>
        <v>Rectification Required</v>
      </c>
      <c r="V31" s="9">
        <v>5.35</v>
      </c>
      <c r="W31" s="9" t="str">
        <f t="shared" si="10"/>
        <v xml:space="preserve"> - </v>
      </c>
      <c r="X31" s="9">
        <v>17.2</v>
      </c>
      <c r="Y31" s="9" t="str">
        <f t="shared" si="11"/>
        <v>Rectification Required</v>
      </c>
      <c r="Z31" s="9">
        <v>5.4</v>
      </c>
      <c r="AA31" s="9" t="str">
        <f t="shared" si="12"/>
        <v xml:space="preserve"> - </v>
      </c>
      <c r="AB31" s="10">
        <v>5</v>
      </c>
      <c r="AC31" s="13">
        <v>2.3365714285714283E-3</v>
      </c>
      <c r="AD31" s="9" t="str">
        <f t="shared" si="13"/>
        <v xml:space="preserve"> - </v>
      </c>
      <c r="AE31" s="13">
        <v>1.6981142857142858E-2</v>
      </c>
      <c r="AF31" s="9" t="str">
        <f t="shared" si="14"/>
        <v xml:space="preserve"> - </v>
      </c>
      <c r="AG31" s="9">
        <v>573</v>
      </c>
      <c r="AH31" s="13">
        <v>0.8269845714285714</v>
      </c>
      <c r="AI31" s="9" t="str">
        <f t="shared" si="15"/>
        <v xml:space="preserve"> - </v>
      </c>
      <c r="AJ31" s="13">
        <v>2.404885714285715E-2</v>
      </c>
      <c r="AK31" s="9" t="str">
        <f t="shared" si="16"/>
        <v xml:space="preserve"> - </v>
      </c>
      <c r="AL31" s="10">
        <v>10</v>
      </c>
      <c r="AM31" s="11">
        <v>34.847000000000008</v>
      </c>
      <c r="AN31" s="9" t="str">
        <f t="shared" si="17"/>
        <v>Rectification Required</v>
      </c>
      <c r="AO31" s="11">
        <v>29.924999999999983</v>
      </c>
      <c r="AP31" s="9" t="str">
        <f t="shared" si="18"/>
        <v>Rectification Required</v>
      </c>
      <c r="AQ31" s="11">
        <v>55.698000000000029</v>
      </c>
      <c r="AR31" s="9" t="str">
        <f t="shared" si="19"/>
        <v>Rectification Required</v>
      </c>
      <c r="AS31" s="11">
        <v>24.665999999999997</v>
      </c>
      <c r="AT31" s="9" t="str">
        <f t="shared" si="20"/>
        <v>Rectification Required</v>
      </c>
    </row>
    <row r="32" spans="1:46" ht="14.25" customHeight="1" x14ac:dyDescent="0.35">
      <c r="A32" s="9" t="s">
        <v>32</v>
      </c>
      <c r="B32" s="9">
        <v>251800</v>
      </c>
      <c r="C32" s="9">
        <v>251900</v>
      </c>
      <c r="D32" s="9">
        <f t="shared" si="0"/>
        <v>100</v>
      </c>
      <c r="E32" s="9"/>
      <c r="F32" s="10">
        <v>2500</v>
      </c>
      <c r="G32" s="11">
        <v>3.29</v>
      </c>
      <c r="H32" s="12">
        <f t="shared" si="1"/>
        <v>2391.1121990588595</v>
      </c>
      <c r="I32" s="9" t="str">
        <f t="shared" si="2"/>
        <v xml:space="preserve"> - </v>
      </c>
      <c r="J32" s="11">
        <v>2.5499999999999998</v>
      </c>
      <c r="K32" s="12">
        <f t="shared" si="3"/>
        <v>1797.4861450333169</v>
      </c>
      <c r="L32" s="9" t="str">
        <f t="shared" si="4"/>
        <v xml:space="preserve"> - </v>
      </c>
      <c r="M32" s="11">
        <v>3.5949999999999998</v>
      </c>
      <c r="N32" s="12">
        <f t="shared" si="5"/>
        <v>2640.7258182244623</v>
      </c>
      <c r="O32" s="9" t="str">
        <f t="shared" si="6"/>
        <v>Rectification Required</v>
      </c>
      <c r="P32" s="11">
        <v>3.5250000000000004</v>
      </c>
      <c r="Q32" s="12">
        <f t="shared" si="7"/>
        <v>2583.2043618852949</v>
      </c>
      <c r="R32" s="9" t="str">
        <f t="shared" si="8"/>
        <v>Rectification Required</v>
      </c>
      <c r="S32" s="10">
        <v>10</v>
      </c>
      <c r="T32" s="9">
        <v>10.5</v>
      </c>
      <c r="U32" s="9" t="str">
        <f t="shared" si="9"/>
        <v>Rectification Required</v>
      </c>
      <c r="V32" s="9">
        <v>4.9000000000000004</v>
      </c>
      <c r="W32" s="9" t="str">
        <f t="shared" si="10"/>
        <v xml:space="preserve"> - </v>
      </c>
      <c r="X32" s="9">
        <v>22.55</v>
      </c>
      <c r="Y32" s="9" t="str">
        <f t="shared" si="11"/>
        <v>Rectification Required</v>
      </c>
      <c r="Z32" s="9">
        <v>6.3</v>
      </c>
      <c r="AA32" s="9" t="str">
        <f t="shared" si="12"/>
        <v xml:space="preserve"> - </v>
      </c>
      <c r="AB32" s="10">
        <v>5</v>
      </c>
      <c r="AC32" s="13">
        <v>4.813142857142857E-3</v>
      </c>
      <c r="AD32" s="9" t="str">
        <f t="shared" si="13"/>
        <v xml:space="preserve"> - </v>
      </c>
      <c r="AE32" s="13">
        <v>1.3455714285714286E-2</v>
      </c>
      <c r="AF32" s="9" t="str">
        <f t="shared" si="14"/>
        <v xml:space="preserve"> - </v>
      </c>
      <c r="AG32" s="9">
        <v>572</v>
      </c>
      <c r="AH32" s="13">
        <v>2.4145714285714284E-2</v>
      </c>
      <c r="AI32" s="9" t="str">
        <f t="shared" si="15"/>
        <v xml:space="preserve"> - </v>
      </c>
      <c r="AJ32" s="13">
        <v>4.2054571428571413E-2</v>
      </c>
      <c r="AK32" s="9" t="str">
        <f t="shared" si="16"/>
        <v xml:space="preserve"> - </v>
      </c>
      <c r="AL32" s="10">
        <v>10</v>
      </c>
      <c r="AM32" s="11">
        <v>38.989999999999995</v>
      </c>
      <c r="AN32" s="9" t="str">
        <f t="shared" si="17"/>
        <v>Rectification Required</v>
      </c>
      <c r="AO32" s="11">
        <v>28.404999999999987</v>
      </c>
      <c r="AP32" s="9" t="str">
        <f t="shared" si="18"/>
        <v>Rectification Required</v>
      </c>
      <c r="AQ32" s="11">
        <v>56.457000000000029</v>
      </c>
      <c r="AR32" s="9" t="str">
        <f t="shared" si="19"/>
        <v>Rectification Required</v>
      </c>
      <c r="AS32" s="11">
        <v>22.923999999999992</v>
      </c>
      <c r="AT32" s="9" t="str">
        <f t="shared" si="20"/>
        <v>Rectification Required</v>
      </c>
    </row>
    <row r="33" spans="1:46" ht="14.25" customHeight="1" x14ac:dyDescent="0.35">
      <c r="A33" s="9" t="s">
        <v>32</v>
      </c>
      <c r="B33" s="9">
        <v>251900</v>
      </c>
      <c r="C33" s="9">
        <v>252000</v>
      </c>
      <c r="D33" s="9">
        <f t="shared" si="0"/>
        <v>100</v>
      </c>
      <c r="E33" s="9"/>
      <c r="F33" s="10">
        <v>2500</v>
      </c>
      <c r="G33" s="11">
        <v>2.5300000000000002</v>
      </c>
      <c r="H33" s="12">
        <f t="shared" si="1"/>
        <v>1781.7039104149801</v>
      </c>
      <c r="I33" s="9" t="str">
        <f t="shared" si="2"/>
        <v xml:space="preserve"> - </v>
      </c>
      <c r="J33" s="11">
        <v>2.165</v>
      </c>
      <c r="K33" s="12">
        <f t="shared" si="3"/>
        <v>1496.4196355014221</v>
      </c>
      <c r="L33" s="9" t="str">
        <f t="shared" si="4"/>
        <v xml:space="preserve"> - </v>
      </c>
      <c r="M33" s="11">
        <v>5.15</v>
      </c>
      <c r="N33" s="12">
        <f t="shared" si="5"/>
        <v>3949.7048746379128</v>
      </c>
      <c r="O33" s="9" t="str">
        <f t="shared" si="6"/>
        <v>Rectification Required</v>
      </c>
      <c r="P33" s="11">
        <v>3.67</v>
      </c>
      <c r="Q33" s="12">
        <f t="shared" si="7"/>
        <v>2702.5052195775202</v>
      </c>
      <c r="R33" s="9" t="str">
        <f t="shared" si="8"/>
        <v>Rectification Required</v>
      </c>
      <c r="S33" s="10">
        <v>10</v>
      </c>
      <c r="T33" s="9">
        <v>8.6999999999999993</v>
      </c>
      <c r="U33" s="9" t="str">
        <f t="shared" si="9"/>
        <v xml:space="preserve"> - </v>
      </c>
      <c r="V33" s="9">
        <v>4.3</v>
      </c>
      <c r="W33" s="9" t="str">
        <f t="shared" si="10"/>
        <v xml:space="preserve"> - </v>
      </c>
      <c r="X33" s="9">
        <v>21.6</v>
      </c>
      <c r="Y33" s="9" t="str">
        <f t="shared" si="11"/>
        <v>Rectification Required</v>
      </c>
      <c r="Z33" s="9">
        <v>8.9499999999999993</v>
      </c>
      <c r="AA33" s="9" t="str">
        <f t="shared" si="12"/>
        <v xml:space="preserve"> - </v>
      </c>
      <c r="AB33" s="10">
        <v>5</v>
      </c>
      <c r="AC33" s="13">
        <v>3.9205714285714278E-3</v>
      </c>
      <c r="AD33" s="9" t="str">
        <f t="shared" si="13"/>
        <v xml:space="preserve"> - </v>
      </c>
      <c r="AE33" s="13">
        <v>1.2776000000000001E-2</v>
      </c>
      <c r="AF33" s="9" t="str">
        <f t="shared" si="14"/>
        <v xml:space="preserve"> - </v>
      </c>
      <c r="AG33" s="9">
        <v>571</v>
      </c>
      <c r="AH33" s="13">
        <v>3.7808571428571422E-3</v>
      </c>
      <c r="AI33" s="9" t="str">
        <f t="shared" si="15"/>
        <v xml:space="preserve"> - </v>
      </c>
      <c r="AJ33" s="13">
        <v>2.2109714285714285E-2</v>
      </c>
      <c r="AK33" s="9" t="str">
        <f t="shared" si="16"/>
        <v xml:space="preserve"> - </v>
      </c>
      <c r="AL33" s="10">
        <v>10</v>
      </c>
      <c r="AM33" s="11">
        <v>41.263000000000005</v>
      </c>
      <c r="AN33" s="9" t="str">
        <f t="shared" si="17"/>
        <v>Rectification Required</v>
      </c>
      <c r="AO33" s="11">
        <v>32.268999999999984</v>
      </c>
      <c r="AP33" s="9" t="str">
        <f t="shared" si="18"/>
        <v>Rectification Required</v>
      </c>
      <c r="AQ33" s="11">
        <v>52.225000000000016</v>
      </c>
      <c r="AR33" s="9" t="str">
        <f t="shared" si="19"/>
        <v>Rectification Required</v>
      </c>
      <c r="AS33" s="11">
        <v>20.262000000000008</v>
      </c>
      <c r="AT33" s="9" t="str">
        <f t="shared" si="20"/>
        <v>Rectification Required</v>
      </c>
    </row>
    <row r="34" spans="1:46" ht="14.25" customHeight="1" x14ac:dyDescent="0.35">
      <c r="A34" s="9" t="s">
        <v>32</v>
      </c>
      <c r="B34" s="9">
        <v>252000</v>
      </c>
      <c r="C34" s="9">
        <v>252100</v>
      </c>
      <c r="D34" s="9">
        <f t="shared" si="0"/>
        <v>100</v>
      </c>
      <c r="E34" s="9"/>
      <c r="F34" s="10">
        <v>2500</v>
      </c>
      <c r="G34" s="11">
        <v>3.93</v>
      </c>
      <c r="H34" s="12">
        <f t="shared" si="1"/>
        <v>2917.8314824577324</v>
      </c>
      <c r="I34" s="9" t="str">
        <f t="shared" si="2"/>
        <v>Rectification Required</v>
      </c>
      <c r="J34" s="11">
        <v>3.52</v>
      </c>
      <c r="K34" s="12">
        <f t="shared" si="3"/>
        <v>2579.1008972697596</v>
      </c>
      <c r="L34" s="9" t="str">
        <f t="shared" si="4"/>
        <v>Rectification Required</v>
      </c>
      <c r="M34" s="11">
        <v>5.08</v>
      </c>
      <c r="N34" s="12">
        <f t="shared" si="5"/>
        <v>3889.6265614104523</v>
      </c>
      <c r="O34" s="9" t="str">
        <f t="shared" si="6"/>
        <v>Rectification Required</v>
      </c>
      <c r="P34" s="11">
        <v>3.2300000000000004</v>
      </c>
      <c r="Q34" s="12">
        <f t="shared" si="7"/>
        <v>2342.3261905491104</v>
      </c>
      <c r="R34" s="9" t="str">
        <f t="shared" si="8"/>
        <v xml:space="preserve"> - </v>
      </c>
      <c r="S34" s="10">
        <v>10</v>
      </c>
      <c r="T34" s="9">
        <v>9.9</v>
      </c>
      <c r="U34" s="9" t="str">
        <f t="shared" si="9"/>
        <v xml:space="preserve"> - </v>
      </c>
      <c r="V34" s="9">
        <v>7.25</v>
      </c>
      <c r="W34" s="9" t="str">
        <f t="shared" si="10"/>
        <v xml:space="preserve"> - </v>
      </c>
      <c r="X34" s="9">
        <v>15.55</v>
      </c>
      <c r="Y34" s="9" t="str">
        <f t="shared" si="11"/>
        <v>Rectification Required</v>
      </c>
      <c r="Z34" s="9">
        <v>8.3000000000000007</v>
      </c>
      <c r="AA34" s="9" t="str">
        <f t="shared" si="12"/>
        <v xml:space="preserve"> - </v>
      </c>
      <c r="AB34" s="10">
        <v>5</v>
      </c>
      <c r="AC34" s="13">
        <v>1.9542857142857144E-4</v>
      </c>
      <c r="AD34" s="9" t="str">
        <f t="shared" si="13"/>
        <v xml:space="preserve"> - </v>
      </c>
      <c r="AE34" s="13">
        <v>1.7788857142857141E-2</v>
      </c>
      <c r="AF34" s="9" t="str">
        <f t="shared" si="14"/>
        <v xml:space="preserve"> - </v>
      </c>
      <c r="AG34" s="9">
        <v>570</v>
      </c>
      <c r="AH34" s="13">
        <v>4.6331428571428574E-3</v>
      </c>
      <c r="AI34" s="9" t="str">
        <f t="shared" si="15"/>
        <v xml:space="preserve"> - </v>
      </c>
      <c r="AJ34" s="13">
        <v>2.798142857142857E-2</v>
      </c>
      <c r="AK34" s="9" t="str">
        <f t="shared" si="16"/>
        <v xml:space="preserve"> - </v>
      </c>
      <c r="AL34" s="10">
        <v>10</v>
      </c>
      <c r="AM34" s="11">
        <v>33.686</v>
      </c>
      <c r="AN34" s="9" t="str">
        <f t="shared" si="17"/>
        <v>Rectification Required</v>
      </c>
      <c r="AO34" s="11">
        <v>26.205000000000005</v>
      </c>
      <c r="AP34" s="9" t="str">
        <f t="shared" si="18"/>
        <v>Rectification Required</v>
      </c>
      <c r="AQ34" s="11">
        <v>50.904999999999994</v>
      </c>
      <c r="AR34" s="9" t="str">
        <f t="shared" si="19"/>
        <v>Rectification Required</v>
      </c>
      <c r="AS34" s="11">
        <v>27.335000000000026</v>
      </c>
      <c r="AT34" s="9" t="str">
        <f t="shared" si="20"/>
        <v>Rectification Required</v>
      </c>
    </row>
    <row r="35" spans="1:46" ht="14.25" customHeight="1" x14ac:dyDescent="0.35">
      <c r="A35" s="9" t="s">
        <v>32</v>
      </c>
      <c r="B35" s="9">
        <v>252100</v>
      </c>
      <c r="C35" s="9">
        <v>252200</v>
      </c>
      <c r="D35" s="9">
        <f t="shared" si="0"/>
        <v>100</v>
      </c>
      <c r="E35" s="9"/>
      <c r="F35" s="10">
        <v>2500</v>
      </c>
      <c r="G35" s="11">
        <v>2.6849999999999996</v>
      </c>
      <c r="H35" s="12">
        <f t="shared" si="1"/>
        <v>1904.3999188370296</v>
      </c>
      <c r="I35" s="9" t="str">
        <f t="shared" si="2"/>
        <v xml:space="preserve"> - </v>
      </c>
      <c r="J35" s="11">
        <v>2.25</v>
      </c>
      <c r="K35" s="12">
        <f t="shared" si="3"/>
        <v>1562.3738799923231</v>
      </c>
      <c r="L35" s="9" t="str">
        <f t="shared" si="4"/>
        <v xml:space="preserve"> - </v>
      </c>
      <c r="M35" s="11">
        <v>2.7549999999999999</v>
      </c>
      <c r="N35" s="12">
        <f t="shared" si="5"/>
        <v>1960.0933038625669</v>
      </c>
      <c r="O35" s="9" t="str">
        <f t="shared" si="6"/>
        <v xml:space="preserve"> - </v>
      </c>
      <c r="P35" s="11">
        <v>4.83</v>
      </c>
      <c r="Q35" s="12">
        <f t="shared" si="7"/>
        <v>3675.8800897117185</v>
      </c>
      <c r="R35" s="9" t="str">
        <f t="shared" si="8"/>
        <v>Rectification Required</v>
      </c>
      <c r="S35" s="10">
        <v>10</v>
      </c>
      <c r="T35" s="9">
        <v>6.85</v>
      </c>
      <c r="U35" s="9" t="str">
        <f t="shared" si="9"/>
        <v xml:space="preserve"> - </v>
      </c>
      <c r="V35" s="9">
        <v>4.8499999999999996</v>
      </c>
      <c r="W35" s="9" t="str">
        <f t="shared" si="10"/>
        <v xml:space="preserve"> - </v>
      </c>
      <c r="X35" s="9">
        <v>7.5</v>
      </c>
      <c r="Y35" s="9" t="str">
        <f t="shared" si="11"/>
        <v xml:space="preserve"> - </v>
      </c>
      <c r="Z35" s="9">
        <v>4.8000000000000007</v>
      </c>
      <c r="AA35" s="9" t="str">
        <f t="shared" si="12"/>
        <v xml:space="preserve"> - </v>
      </c>
      <c r="AB35" s="10">
        <v>5</v>
      </c>
      <c r="AC35" s="13">
        <v>1.776E-3</v>
      </c>
      <c r="AD35" s="9" t="str">
        <f t="shared" si="13"/>
        <v xml:space="preserve"> - </v>
      </c>
      <c r="AE35" s="13">
        <v>1.1569714285714287E-2</v>
      </c>
      <c r="AF35" s="9" t="str">
        <f t="shared" si="14"/>
        <v xml:space="preserve"> - </v>
      </c>
      <c r="AG35" s="9">
        <v>569</v>
      </c>
      <c r="AH35" s="13">
        <v>0.44869542857142852</v>
      </c>
      <c r="AI35" s="9" t="str">
        <f t="shared" si="15"/>
        <v xml:space="preserve"> - </v>
      </c>
      <c r="AJ35" s="13">
        <v>0.25654171428571426</v>
      </c>
      <c r="AK35" s="9" t="str">
        <f t="shared" si="16"/>
        <v xml:space="preserve"> - </v>
      </c>
      <c r="AL35" s="10">
        <v>10</v>
      </c>
      <c r="AM35" s="11">
        <v>28.145999999999994</v>
      </c>
      <c r="AN35" s="9" t="str">
        <f t="shared" si="17"/>
        <v>Rectification Required</v>
      </c>
      <c r="AO35" s="11">
        <v>35.311999999999998</v>
      </c>
      <c r="AP35" s="9" t="str">
        <f t="shared" si="18"/>
        <v>Rectification Required</v>
      </c>
      <c r="AQ35" s="11">
        <v>71.091999999999999</v>
      </c>
      <c r="AR35" s="9" t="str">
        <f t="shared" si="19"/>
        <v>Rectification Required</v>
      </c>
      <c r="AS35" s="11">
        <v>27.899000000000001</v>
      </c>
      <c r="AT35" s="9" t="str">
        <f t="shared" si="20"/>
        <v>Rectification Required</v>
      </c>
    </row>
    <row r="36" spans="1:46" ht="14.25" customHeight="1" x14ac:dyDescent="0.35">
      <c r="A36" s="9" t="s">
        <v>32</v>
      </c>
      <c r="B36" s="9">
        <v>252200</v>
      </c>
      <c r="C36" s="9">
        <v>252300</v>
      </c>
      <c r="D36" s="9">
        <f t="shared" si="0"/>
        <v>100</v>
      </c>
      <c r="E36" s="9"/>
      <c r="F36" s="10">
        <v>2500</v>
      </c>
      <c r="G36" s="11">
        <v>2.5700000000000003</v>
      </c>
      <c r="H36" s="12">
        <f t="shared" si="1"/>
        <v>1813.2832406550688</v>
      </c>
      <c r="I36" s="9" t="str">
        <f t="shared" si="2"/>
        <v xml:space="preserve"> - </v>
      </c>
      <c r="J36" s="11">
        <v>1.9</v>
      </c>
      <c r="K36" s="12">
        <f t="shared" si="3"/>
        <v>1292.8394104863235</v>
      </c>
      <c r="L36" s="9" t="str">
        <f t="shared" si="4"/>
        <v xml:space="preserve"> - </v>
      </c>
      <c r="M36" s="11">
        <v>2.99</v>
      </c>
      <c r="N36" s="12">
        <f t="shared" si="5"/>
        <v>2148.2869009858073</v>
      </c>
      <c r="O36" s="9" t="str">
        <f t="shared" si="6"/>
        <v xml:space="preserve"> - </v>
      </c>
      <c r="P36" s="11">
        <v>1.97</v>
      </c>
      <c r="Q36" s="12">
        <f t="shared" si="7"/>
        <v>1346.302718559778</v>
      </c>
      <c r="R36" s="9" t="str">
        <f t="shared" si="8"/>
        <v xml:space="preserve"> - </v>
      </c>
      <c r="S36" s="10">
        <v>10</v>
      </c>
      <c r="T36" s="9">
        <v>7.55</v>
      </c>
      <c r="U36" s="9" t="str">
        <f t="shared" si="9"/>
        <v xml:space="preserve"> - </v>
      </c>
      <c r="V36" s="9">
        <v>4.45</v>
      </c>
      <c r="W36" s="9" t="str">
        <f t="shared" si="10"/>
        <v xml:space="preserve"> - </v>
      </c>
      <c r="X36" s="9">
        <v>6.85</v>
      </c>
      <c r="Y36" s="9" t="str">
        <f t="shared" si="11"/>
        <v xml:space="preserve"> - </v>
      </c>
      <c r="Z36" s="9">
        <v>1.85</v>
      </c>
      <c r="AA36" s="9" t="str">
        <f t="shared" si="12"/>
        <v xml:space="preserve"> - </v>
      </c>
      <c r="AB36" s="10">
        <v>5</v>
      </c>
      <c r="AC36" s="13">
        <v>1.3434857142857144E-2</v>
      </c>
      <c r="AD36" s="9" t="str">
        <f t="shared" si="13"/>
        <v xml:space="preserve"> - </v>
      </c>
      <c r="AE36" s="13">
        <v>1.1421714285714287E-2</v>
      </c>
      <c r="AF36" s="9" t="str">
        <f t="shared" si="14"/>
        <v xml:space="preserve"> - </v>
      </c>
      <c r="AG36" s="9">
        <v>568</v>
      </c>
      <c r="AH36" s="13">
        <v>1.6942857142857141E-3</v>
      </c>
      <c r="AI36" s="9" t="str">
        <f t="shared" si="15"/>
        <v xml:space="preserve"> - </v>
      </c>
      <c r="AJ36" s="13">
        <v>3.9167428571428568E-2</v>
      </c>
      <c r="AK36" s="9" t="str">
        <f t="shared" si="16"/>
        <v xml:space="preserve"> - </v>
      </c>
      <c r="AL36" s="10">
        <v>10</v>
      </c>
      <c r="AM36" s="11">
        <v>28.251999999999995</v>
      </c>
      <c r="AN36" s="9" t="str">
        <f t="shared" si="17"/>
        <v>Rectification Required</v>
      </c>
      <c r="AO36" s="11">
        <v>29.612999999999989</v>
      </c>
      <c r="AP36" s="9" t="str">
        <f t="shared" si="18"/>
        <v>Rectification Required</v>
      </c>
      <c r="AQ36" s="11">
        <v>51.109000000000016</v>
      </c>
      <c r="AR36" s="9" t="str">
        <f t="shared" si="19"/>
        <v>Rectification Required</v>
      </c>
      <c r="AS36" s="11">
        <v>22.123999999999992</v>
      </c>
      <c r="AT36" s="9" t="str">
        <f t="shared" si="20"/>
        <v>Rectification Required</v>
      </c>
    </row>
    <row r="37" spans="1:46" ht="14.25" customHeight="1" x14ac:dyDescent="0.35">
      <c r="A37" s="9" t="s">
        <v>32</v>
      </c>
      <c r="B37" s="9">
        <v>252300</v>
      </c>
      <c r="C37" s="9">
        <v>252400</v>
      </c>
      <c r="D37" s="9">
        <f t="shared" si="0"/>
        <v>100</v>
      </c>
      <c r="E37" s="9"/>
      <c r="F37" s="10">
        <v>2500</v>
      </c>
      <c r="G37" s="11">
        <v>2.6150000000000002</v>
      </c>
      <c r="H37" s="12">
        <f t="shared" si="1"/>
        <v>1848.8805163356353</v>
      </c>
      <c r="I37" s="9" t="str">
        <f t="shared" si="2"/>
        <v xml:space="preserve"> - </v>
      </c>
      <c r="J37" s="11">
        <v>2.4649999999999999</v>
      </c>
      <c r="K37" s="12">
        <f t="shared" si="3"/>
        <v>1730.5155411783885</v>
      </c>
      <c r="L37" s="9" t="str">
        <f t="shared" si="4"/>
        <v xml:space="preserve"> - </v>
      </c>
      <c r="M37" s="11">
        <v>2.56</v>
      </c>
      <c r="N37" s="12">
        <f t="shared" si="5"/>
        <v>1805.3828416176582</v>
      </c>
      <c r="O37" s="9" t="str">
        <f t="shared" si="6"/>
        <v xml:space="preserve"> - </v>
      </c>
      <c r="P37" s="11">
        <v>2.6749999999999998</v>
      </c>
      <c r="Q37" s="12">
        <f t="shared" si="7"/>
        <v>1896.4578303620431</v>
      </c>
      <c r="R37" s="9" t="str">
        <f t="shared" si="8"/>
        <v xml:space="preserve"> - </v>
      </c>
      <c r="S37" s="10">
        <v>10</v>
      </c>
      <c r="T37" s="9">
        <v>4.1500000000000004</v>
      </c>
      <c r="U37" s="9" t="str">
        <f t="shared" si="9"/>
        <v xml:space="preserve"> - </v>
      </c>
      <c r="V37" s="9">
        <v>4.5</v>
      </c>
      <c r="W37" s="9" t="str">
        <f t="shared" si="10"/>
        <v xml:space="preserve"> - </v>
      </c>
      <c r="X37" s="9">
        <v>6.4</v>
      </c>
      <c r="Y37" s="9" t="str">
        <f t="shared" si="11"/>
        <v xml:space="preserve"> - </v>
      </c>
      <c r="Z37" s="9">
        <v>1.9</v>
      </c>
      <c r="AA37" s="9" t="str">
        <f t="shared" si="12"/>
        <v xml:space="preserve"> - </v>
      </c>
      <c r="AB37" s="10">
        <v>5</v>
      </c>
      <c r="AC37" s="13">
        <v>0.62164314285714295</v>
      </c>
      <c r="AD37" s="9" t="str">
        <f t="shared" si="13"/>
        <v xml:space="preserve"> - </v>
      </c>
      <c r="AE37" s="13">
        <v>1.2551428571428571E-2</v>
      </c>
      <c r="AF37" s="9" t="str">
        <f t="shared" si="14"/>
        <v xml:space="preserve"> - </v>
      </c>
      <c r="AG37" s="9">
        <v>567</v>
      </c>
      <c r="AH37" s="13">
        <v>0.29734142857142865</v>
      </c>
      <c r="AI37" s="9" t="str">
        <f t="shared" si="15"/>
        <v xml:space="preserve"> - </v>
      </c>
      <c r="AJ37" s="13">
        <v>3.7011999999999996E-2</v>
      </c>
      <c r="AK37" s="9" t="str">
        <f t="shared" si="16"/>
        <v xml:space="preserve"> - </v>
      </c>
      <c r="AL37" s="10">
        <v>10</v>
      </c>
      <c r="AM37" s="11">
        <v>25.011999999999993</v>
      </c>
      <c r="AN37" s="9" t="str">
        <f t="shared" si="17"/>
        <v>Rectification Required</v>
      </c>
      <c r="AO37" s="11">
        <v>24.363999999999994</v>
      </c>
      <c r="AP37" s="9" t="str">
        <f t="shared" si="18"/>
        <v>Rectification Required</v>
      </c>
      <c r="AQ37" s="11">
        <v>64.358999999999966</v>
      </c>
      <c r="AR37" s="9" t="str">
        <f t="shared" si="19"/>
        <v>Rectification Required</v>
      </c>
      <c r="AS37" s="11">
        <v>26.463000000000001</v>
      </c>
      <c r="AT37" s="9" t="str">
        <f t="shared" si="20"/>
        <v>Rectification Required</v>
      </c>
    </row>
    <row r="38" spans="1:46" ht="14.25" customHeight="1" x14ac:dyDescent="0.35">
      <c r="A38" s="9" t="s">
        <v>32</v>
      </c>
      <c r="B38" s="9">
        <v>252400</v>
      </c>
      <c r="C38" s="9">
        <v>252500</v>
      </c>
      <c r="D38" s="9">
        <f t="shared" si="0"/>
        <v>100</v>
      </c>
      <c r="E38" s="9"/>
      <c r="F38" s="10">
        <v>2500</v>
      </c>
      <c r="G38" s="11">
        <v>3.895</v>
      </c>
      <c r="H38" s="12">
        <f t="shared" si="1"/>
        <v>2888.743005300219</v>
      </c>
      <c r="I38" s="9" t="str">
        <f t="shared" si="2"/>
        <v>Rectification Required</v>
      </c>
      <c r="J38" s="11">
        <v>3.2549999999999999</v>
      </c>
      <c r="K38" s="12">
        <f t="shared" si="3"/>
        <v>2362.6405936227738</v>
      </c>
      <c r="L38" s="9" t="str">
        <f t="shared" si="4"/>
        <v xml:space="preserve"> - </v>
      </c>
      <c r="M38" s="11">
        <v>4.4450000000000003</v>
      </c>
      <c r="N38" s="12">
        <f t="shared" si="5"/>
        <v>3349.3221887382092</v>
      </c>
      <c r="O38" s="9" t="str">
        <f t="shared" si="6"/>
        <v>Rectification Required</v>
      </c>
      <c r="P38" s="11">
        <v>1.66</v>
      </c>
      <c r="Q38" s="12">
        <f t="shared" si="7"/>
        <v>1111.3775201534081</v>
      </c>
      <c r="R38" s="9" t="str">
        <f t="shared" si="8"/>
        <v xml:space="preserve"> - </v>
      </c>
      <c r="S38" s="10">
        <v>10</v>
      </c>
      <c r="T38" s="9">
        <v>9.3000000000000007</v>
      </c>
      <c r="U38" s="9" t="str">
        <f t="shared" si="9"/>
        <v xml:space="preserve"> - </v>
      </c>
      <c r="V38" s="9">
        <v>5.15</v>
      </c>
      <c r="W38" s="9" t="str">
        <f t="shared" si="10"/>
        <v xml:space="preserve"> - </v>
      </c>
      <c r="X38" s="9">
        <v>7.15</v>
      </c>
      <c r="Y38" s="9" t="str">
        <f t="shared" si="11"/>
        <v xml:space="preserve"> - </v>
      </c>
      <c r="Z38" s="9">
        <v>1.8</v>
      </c>
      <c r="AA38" s="9" t="str">
        <f t="shared" si="12"/>
        <v xml:space="preserve"> - </v>
      </c>
      <c r="AB38" s="10">
        <v>5</v>
      </c>
      <c r="AC38" s="13">
        <v>6.5791428571428572E-3</v>
      </c>
      <c r="AD38" s="9" t="str">
        <f t="shared" si="13"/>
        <v xml:space="preserve"> - </v>
      </c>
      <c r="AE38" s="13">
        <v>3.9661428571428584E-2</v>
      </c>
      <c r="AF38" s="9" t="str">
        <f t="shared" si="14"/>
        <v xml:space="preserve"> - </v>
      </c>
      <c r="AG38" s="9">
        <v>566</v>
      </c>
      <c r="AH38" s="13">
        <v>2.9914431428571429</v>
      </c>
      <c r="AI38" s="9" t="str">
        <f t="shared" si="15"/>
        <v xml:space="preserve"> - </v>
      </c>
      <c r="AJ38" s="13">
        <v>2.3475142857142858E-2</v>
      </c>
      <c r="AK38" s="9" t="str">
        <f t="shared" si="16"/>
        <v xml:space="preserve"> - </v>
      </c>
      <c r="AL38" s="10">
        <v>10</v>
      </c>
      <c r="AM38" s="11">
        <v>34.525999999999996</v>
      </c>
      <c r="AN38" s="9" t="str">
        <f t="shared" si="17"/>
        <v>Rectification Required</v>
      </c>
      <c r="AO38" s="11">
        <v>23.04000000000001</v>
      </c>
      <c r="AP38" s="9" t="str">
        <f t="shared" si="18"/>
        <v>Rectification Required</v>
      </c>
      <c r="AQ38" s="11">
        <v>64.72399999999999</v>
      </c>
      <c r="AR38" s="9" t="str">
        <f t="shared" si="19"/>
        <v>Rectification Required</v>
      </c>
      <c r="AS38" s="11">
        <v>24.76</v>
      </c>
      <c r="AT38" s="9" t="str">
        <f t="shared" si="20"/>
        <v>Rectification Required</v>
      </c>
    </row>
    <row r="39" spans="1:46" ht="14.25" customHeight="1" x14ac:dyDescent="0.35">
      <c r="A39" s="9" t="s">
        <v>32</v>
      </c>
      <c r="B39" s="9">
        <v>252500</v>
      </c>
      <c r="C39" s="9">
        <v>252600</v>
      </c>
      <c r="D39" s="9">
        <f t="shared" si="0"/>
        <v>100</v>
      </c>
      <c r="E39" s="9"/>
      <c r="F39" s="10">
        <v>2500</v>
      </c>
      <c r="G39" s="11">
        <v>5.415</v>
      </c>
      <c r="H39" s="12">
        <f t="shared" si="1"/>
        <v>4178.0229931697686</v>
      </c>
      <c r="I39" s="9" t="str">
        <f t="shared" si="2"/>
        <v>Rectification Required</v>
      </c>
      <c r="J39" s="11">
        <v>5.5750000000000002</v>
      </c>
      <c r="K39" s="12">
        <f t="shared" si="3"/>
        <v>4316.5304190771767</v>
      </c>
      <c r="L39" s="9" t="str">
        <f t="shared" si="4"/>
        <v>Rectification Required</v>
      </c>
      <c r="M39" s="11">
        <v>5.5649999999999995</v>
      </c>
      <c r="N39" s="12">
        <f t="shared" si="5"/>
        <v>4307.8595787382965</v>
      </c>
      <c r="O39" s="9" t="str">
        <f t="shared" si="6"/>
        <v>Rectification Required</v>
      </c>
      <c r="P39" s="11">
        <v>3.0949999999999998</v>
      </c>
      <c r="Q39" s="12">
        <f t="shared" si="7"/>
        <v>2232.9576234623173</v>
      </c>
      <c r="R39" s="9" t="str">
        <f t="shared" si="8"/>
        <v xml:space="preserve"> - </v>
      </c>
      <c r="S39" s="10">
        <v>10</v>
      </c>
      <c r="T39" s="9">
        <v>6.9</v>
      </c>
      <c r="U39" s="9" t="str">
        <f t="shared" si="9"/>
        <v xml:space="preserve"> - </v>
      </c>
      <c r="V39" s="9">
        <v>3.95</v>
      </c>
      <c r="W39" s="9" t="str">
        <f t="shared" si="10"/>
        <v xml:space="preserve"> - </v>
      </c>
      <c r="X39" s="9">
        <v>9.3000000000000007</v>
      </c>
      <c r="Y39" s="9" t="str">
        <f t="shared" si="11"/>
        <v xml:space="preserve"> - </v>
      </c>
      <c r="Z39" s="9">
        <v>2.8499999999999996</v>
      </c>
      <c r="AA39" s="9" t="str">
        <f t="shared" si="12"/>
        <v xml:space="preserve"> - </v>
      </c>
      <c r="AB39" s="10">
        <v>5</v>
      </c>
      <c r="AC39" s="13">
        <v>2.2157868571428567</v>
      </c>
      <c r="AD39" s="9" t="str">
        <f t="shared" si="13"/>
        <v xml:space="preserve"> - </v>
      </c>
      <c r="AE39" s="13">
        <v>3.7940000000000001E-3</v>
      </c>
      <c r="AF39" s="9" t="str">
        <f t="shared" si="14"/>
        <v xml:space="preserve"> - </v>
      </c>
      <c r="AG39" s="9">
        <v>565</v>
      </c>
      <c r="AH39" s="13">
        <v>9.6099151428571403</v>
      </c>
      <c r="AI39" s="9" t="str">
        <f t="shared" si="15"/>
        <v>Rectification Required</v>
      </c>
      <c r="AJ39" s="13">
        <v>3.9848571428571433E-3</v>
      </c>
      <c r="AK39" s="9" t="str">
        <f t="shared" si="16"/>
        <v xml:space="preserve"> - </v>
      </c>
      <c r="AL39" s="10">
        <v>10</v>
      </c>
      <c r="AM39" s="11">
        <v>20.045000000000009</v>
      </c>
      <c r="AN39" s="9" t="str">
        <f t="shared" si="17"/>
        <v>Rectification Required</v>
      </c>
      <c r="AO39" s="11">
        <v>29.258000000000003</v>
      </c>
      <c r="AP39" s="9" t="str">
        <f t="shared" si="18"/>
        <v>Rectification Required</v>
      </c>
      <c r="AQ39" s="11">
        <v>56.566000000000003</v>
      </c>
      <c r="AR39" s="9" t="str">
        <f t="shared" si="19"/>
        <v>Rectification Required</v>
      </c>
      <c r="AS39" s="11">
        <v>31.355000000000004</v>
      </c>
      <c r="AT39" s="9" t="str">
        <f t="shared" si="20"/>
        <v>Rectification Required</v>
      </c>
    </row>
    <row r="40" spans="1:46" ht="14.25" customHeight="1" x14ac:dyDescent="0.35">
      <c r="A40" s="9" t="s">
        <v>32</v>
      </c>
      <c r="B40" s="9">
        <v>252600</v>
      </c>
      <c r="C40" s="9">
        <v>252700</v>
      </c>
      <c r="D40" s="9">
        <f t="shared" si="0"/>
        <v>100</v>
      </c>
      <c r="E40" s="9"/>
      <c r="F40" s="10">
        <v>2500</v>
      </c>
      <c r="G40" s="11">
        <v>4.1099999999999994</v>
      </c>
      <c r="H40" s="12">
        <f t="shared" si="1"/>
        <v>3067.9154741673278</v>
      </c>
      <c r="I40" s="9" t="str">
        <f t="shared" si="2"/>
        <v>Rectification Required</v>
      </c>
      <c r="J40" s="11">
        <v>2.34</v>
      </c>
      <c r="K40" s="12">
        <f t="shared" si="3"/>
        <v>1632.534281437959</v>
      </c>
      <c r="L40" s="9" t="str">
        <f t="shared" si="4"/>
        <v xml:space="preserve"> - </v>
      </c>
      <c r="M40" s="11">
        <v>5.0250000000000004</v>
      </c>
      <c r="N40" s="12">
        <f t="shared" si="5"/>
        <v>3842.4917478227535</v>
      </c>
      <c r="O40" s="9" t="str">
        <f t="shared" si="6"/>
        <v>Rectification Required</v>
      </c>
      <c r="P40" s="11">
        <v>4.07</v>
      </c>
      <c r="Q40" s="12">
        <f t="shared" si="7"/>
        <v>3034.4940326577116</v>
      </c>
      <c r="R40" s="9" t="str">
        <f t="shared" si="8"/>
        <v>Rectification Required</v>
      </c>
      <c r="S40" s="10">
        <v>10</v>
      </c>
      <c r="T40" s="9">
        <v>6.4499999999999993</v>
      </c>
      <c r="U40" s="9" t="str">
        <f t="shared" si="9"/>
        <v xml:space="preserve"> - </v>
      </c>
      <c r="V40" s="9">
        <v>2.8499999999999996</v>
      </c>
      <c r="W40" s="9" t="str">
        <f t="shared" si="10"/>
        <v xml:space="preserve"> - </v>
      </c>
      <c r="X40" s="9">
        <v>11.95</v>
      </c>
      <c r="Y40" s="9" t="str">
        <f t="shared" si="11"/>
        <v>Rectification Required</v>
      </c>
      <c r="Z40" s="9">
        <v>3.9499999999999997</v>
      </c>
      <c r="AA40" s="9" t="str">
        <f t="shared" si="12"/>
        <v xml:space="preserve"> - </v>
      </c>
      <c r="AB40" s="10">
        <v>5</v>
      </c>
      <c r="AC40" s="13">
        <v>5.7945714285714284E-3</v>
      </c>
      <c r="AD40" s="9" t="str">
        <f t="shared" si="13"/>
        <v xml:space="preserve"> - </v>
      </c>
      <c r="AE40" s="13">
        <v>4.6068571428571426E-3</v>
      </c>
      <c r="AF40" s="9" t="str">
        <f t="shared" si="14"/>
        <v xml:space="preserve"> - </v>
      </c>
      <c r="AG40" s="9">
        <v>564</v>
      </c>
      <c r="AH40" s="13">
        <v>6.9759491428571421</v>
      </c>
      <c r="AI40" s="9" t="str">
        <f t="shared" si="15"/>
        <v>Rectification Required</v>
      </c>
      <c r="AJ40" s="13">
        <v>0.68011171428571426</v>
      </c>
      <c r="AK40" s="9" t="str">
        <f t="shared" si="16"/>
        <v xml:space="preserve"> - </v>
      </c>
      <c r="AL40" s="10">
        <v>10</v>
      </c>
      <c r="AM40" s="11">
        <v>18.721000000000007</v>
      </c>
      <c r="AN40" s="9" t="str">
        <f t="shared" si="17"/>
        <v>Rectification Required</v>
      </c>
      <c r="AO40" s="11">
        <v>27.649000000000012</v>
      </c>
      <c r="AP40" s="9" t="str">
        <f t="shared" si="18"/>
        <v>Rectification Required</v>
      </c>
      <c r="AQ40" s="11">
        <v>75.766999999999996</v>
      </c>
      <c r="AR40" s="9" t="str">
        <f t="shared" si="19"/>
        <v>Rectification Required</v>
      </c>
      <c r="AS40" s="11">
        <v>36.630999999999993</v>
      </c>
      <c r="AT40" s="9" t="str">
        <f t="shared" si="20"/>
        <v>Rectification Required</v>
      </c>
    </row>
    <row r="41" spans="1:46" ht="14.25" customHeight="1" x14ac:dyDescent="0.35">
      <c r="A41" s="9" t="s">
        <v>32</v>
      </c>
      <c r="B41" s="9">
        <v>252700</v>
      </c>
      <c r="C41" s="9">
        <v>252800</v>
      </c>
      <c r="D41" s="9">
        <f t="shared" si="0"/>
        <v>100</v>
      </c>
      <c r="E41" s="9"/>
      <c r="F41" s="10">
        <v>2500</v>
      </c>
      <c r="G41" s="11">
        <v>5.3949999999999996</v>
      </c>
      <c r="H41" s="12">
        <f t="shared" si="1"/>
        <v>4160.7437774950658</v>
      </c>
      <c r="I41" s="9" t="str">
        <f t="shared" si="2"/>
        <v>Rectification Required</v>
      </c>
      <c r="J41" s="11">
        <v>3.54</v>
      </c>
      <c r="K41" s="12">
        <f t="shared" si="3"/>
        <v>2595.518943381579</v>
      </c>
      <c r="L41" s="9" t="str">
        <f t="shared" si="4"/>
        <v>Rectification Required</v>
      </c>
      <c r="M41" s="11">
        <v>6.2050000000000001</v>
      </c>
      <c r="N41" s="12">
        <f t="shared" si="5"/>
        <v>4866.4397356537711</v>
      </c>
      <c r="O41" s="9" t="str">
        <f t="shared" si="6"/>
        <v>Rectification Required</v>
      </c>
      <c r="P41" s="11">
        <v>3.5150000000000001</v>
      </c>
      <c r="Q41" s="12">
        <f t="shared" si="7"/>
        <v>2574.9981320490333</v>
      </c>
      <c r="R41" s="9" t="str">
        <f t="shared" si="8"/>
        <v>Rectification Required</v>
      </c>
      <c r="S41" s="10">
        <v>10</v>
      </c>
      <c r="T41" s="9">
        <v>6.75</v>
      </c>
      <c r="U41" s="9" t="str">
        <f t="shared" si="9"/>
        <v xml:space="preserve"> - </v>
      </c>
      <c r="V41" s="9">
        <v>4.5</v>
      </c>
      <c r="W41" s="9" t="str">
        <f t="shared" si="10"/>
        <v xml:space="preserve"> - </v>
      </c>
      <c r="X41" s="9">
        <v>6.65</v>
      </c>
      <c r="Y41" s="9" t="str">
        <f t="shared" si="11"/>
        <v xml:space="preserve"> - </v>
      </c>
      <c r="Z41" s="9">
        <v>5.75</v>
      </c>
      <c r="AA41" s="9" t="str">
        <f t="shared" si="12"/>
        <v xml:space="preserve"> - </v>
      </c>
      <c r="AB41" s="10">
        <v>5</v>
      </c>
      <c r="AC41" s="13">
        <v>4.7109511428571418</v>
      </c>
      <c r="AD41" s="9" t="str">
        <f t="shared" si="13"/>
        <v xml:space="preserve"> - </v>
      </c>
      <c r="AE41" s="13">
        <v>2.7777142857142853E-3</v>
      </c>
      <c r="AF41" s="9" t="str">
        <f t="shared" si="14"/>
        <v xml:space="preserve"> - </v>
      </c>
      <c r="AG41" s="9">
        <v>563</v>
      </c>
      <c r="AH41" s="13">
        <v>8.6574394285714256</v>
      </c>
      <c r="AI41" s="9" t="str">
        <f t="shared" si="15"/>
        <v>Rectification Required</v>
      </c>
      <c r="AJ41" s="13">
        <v>3.4915999999999996E-2</v>
      </c>
      <c r="AK41" s="9" t="str">
        <f t="shared" si="16"/>
        <v xml:space="preserve"> - </v>
      </c>
      <c r="AL41" s="10">
        <v>10</v>
      </c>
      <c r="AM41" s="11">
        <v>19.568999999999996</v>
      </c>
      <c r="AN41" s="9" t="str">
        <f t="shared" si="17"/>
        <v>Rectification Required</v>
      </c>
      <c r="AO41" s="11">
        <v>24.652000000000001</v>
      </c>
      <c r="AP41" s="9" t="str">
        <f t="shared" si="18"/>
        <v>Rectification Required</v>
      </c>
      <c r="AQ41" s="11">
        <v>85.972000000000037</v>
      </c>
      <c r="AR41" s="9" t="str">
        <f t="shared" si="19"/>
        <v>Rectification Required</v>
      </c>
      <c r="AS41" s="11">
        <v>22.918999999999997</v>
      </c>
      <c r="AT41" s="9" t="str">
        <f t="shared" si="20"/>
        <v>Rectification Required</v>
      </c>
    </row>
    <row r="42" spans="1:46" ht="14.25" customHeight="1" x14ac:dyDescent="0.35">
      <c r="A42" s="9" t="s">
        <v>32</v>
      </c>
      <c r="B42" s="9">
        <v>252800</v>
      </c>
      <c r="C42" s="9">
        <v>252900</v>
      </c>
      <c r="D42" s="9">
        <f t="shared" si="0"/>
        <v>100</v>
      </c>
      <c r="E42" s="9"/>
      <c r="F42" s="10">
        <v>2500</v>
      </c>
      <c r="G42" s="11">
        <v>3.59</v>
      </c>
      <c r="H42" s="12">
        <f t="shared" si="1"/>
        <v>2636.6126527096944</v>
      </c>
      <c r="I42" s="9" t="str">
        <f t="shared" si="2"/>
        <v>Rectification Required</v>
      </c>
      <c r="J42" s="11">
        <v>2.6349999999999998</v>
      </c>
      <c r="K42" s="12">
        <f t="shared" si="3"/>
        <v>1864.7252146216024</v>
      </c>
      <c r="L42" s="9" t="str">
        <f t="shared" si="4"/>
        <v xml:space="preserve"> - </v>
      </c>
      <c r="M42" s="11">
        <v>4.7850000000000001</v>
      </c>
      <c r="N42" s="12">
        <f t="shared" si="5"/>
        <v>3637.5445807432784</v>
      </c>
      <c r="O42" s="9" t="str">
        <f t="shared" si="6"/>
        <v>Rectification Required</v>
      </c>
      <c r="P42" s="11">
        <v>5.93</v>
      </c>
      <c r="Q42" s="12">
        <f t="shared" si="7"/>
        <v>4625.5332377828954</v>
      </c>
      <c r="R42" s="9" t="str">
        <f t="shared" si="8"/>
        <v>Rectification Required</v>
      </c>
      <c r="S42" s="10">
        <v>10</v>
      </c>
      <c r="T42" s="9">
        <v>16.850000000000001</v>
      </c>
      <c r="U42" s="9" t="str">
        <f t="shared" si="9"/>
        <v>Rectification Required</v>
      </c>
      <c r="V42" s="9">
        <v>6.0500000000000007</v>
      </c>
      <c r="W42" s="9" t="str">
        <f t="shared" si="10"/>
        <v xml:space="preserve"> - </v>
      </c>
      <c r="X42" s="9">
        <v>7.45</v>
      </c>
      <c r="Y42" s="9" t="str">
        <f t="shared" si="11"/>
        <v xml:space="preserve"> - </v>
      </c>
      <c r="Z42" s="9">
        <v>2.25</v>
      </c>
      <c r="AA42" s="9" t="str">
        <f t="shared" si="12"/>
        <v xml:space="preserve"> - </v>
      </c>
      <c r="AB42" s="10">
        <v>5</v>
      </c>
      <c r="AC42" s="13">
        <v>1.3601142857142857E-2</v>
      </c>
      <c r="AD42" s="9" t="str">
        <f t="shared" si="13"/>
        <v xml:space="preserve"> - </v>
      </c>
      <c r="AE42" s="13">
        <v>9.4600000000000012E-4</v>
      </c>
      <c r="AF42" s="9" t="str">
        <f t="shared" si="14"/>
        <v xml:space="preserve"> - </v>
      </c>
      <c r="AG42" s="9">
        <v>562</v>
      </c>
      <c r="AH42" s="13">
        <v>1.779176857142857</v>
      </c>
      <c r="AI42" s="9" t="str">
        <f t="shared" si="15"/>
        <v xml:space="preserve"> - </v>
      </c>
      <c r="AJ42" s="13">
        <v>1.4069637142857143</v>
      </c>
      <c r="AK42" s="9" t="str">
        <f t="shared" si="16"/>
        <v xml:space="preserve"> - </v>
      </c>
      <c r="AL42" s="10">
        <v>10</v>
      </c>
      <c r="AM42" s="11">
        <v>29.446999999999996</v>
      </c>
      <c r="AN42" s="9" t="str">
        <f t="shared" si="17"/>
        <v>Rectification Required</v>
      </c>
      <c r="AO42" s="11">
        <v>29.710000000000012</v>
      </c>
      <c r="AP42" s="9" t="str">
        <f t="shared" si="18"/>
        <v>Rectification Required</v>
      </c>
      <c r="AQ42" s="11">
        <v>35.550000000000026</v>
      </c>
      <c r="AR42" s="9" t="str">
        <f t="shared" si="19"/>
        <v>Rectification Required</v>
      </c>
      <c r="AS42" s="11">
        <v>37.848000000000006</v>
      </c>
      <c r="AT42" s="9" t="str">
        <f t="shared" si="20"/>
        <v>Rectification Required</v>
      </c>
    </row>
    <row r="43" spans="1:46" ht="14.25" customHeight="1" x14ac:dyDescent="0.35">
      <c r="A43" s="9" t="s">
        <v>32</v>
      </c>
      <c r="B43" s="9">
        <v>252900</v>
      </c>
      <c r="C43" s="9">
        <v>253000</v>
      </c>
      <c r="D43" s="9">
        <f t="shared" si="0"/>
        <v>100</v>
      </c>
      <c r="E43" s="9"/>
      <c r="F43" s="10">
        <v>2500</v>
      </c>
      <c r="G43" s="11">
        <v>2.79</v>
      </c>
      <c r="H43" s="12">
        <f t="shared" si="1"/>
        <v>1988.0040147746786</v>
      </c>
      <c r="I43" s="9" t="str">
        <f t="shared" si="2"/>
        <v xml:space="preserve"> - </v>
      </c>
      <c r="J43" s="11">
        <v>2.95</v>
      </c>
      <c r="K43" s="12">
        <f t="shared" si="3"/>
        <v>2116.124460858186</v>
      </c>
      <c r="L43" s="9" t="str">
        <f t="shared" si="4"/>
        <v xml:space="preserve"> - </v>
      </c>
      <c r="M43" s="11">
        <v>3.38</v>
      </c>
      <c r="N43" s="12">
        <f t="shared" si="5"/>
        <v>2464.491097932696</v>
      </c>
      <c r="O43" s="9" t="str">
        <f t="shared" si="6"/>
        <v xml:space="preserve"> - </v>
      </c>
      <c r="P43" s="11">
        <v>2.9950000000000001</v>
      </c>
      <c r="Q43" s="12">
        <f t="shared" si="7"/>
        <v>2152.3108518614272</v>
      </c>
      <c r="R43" s="9" t="str">
        <f t="shared" si="8"/>
        <v xml:space="preserve"> - </v>
      </c>
      <c r="S43" s="10">
        <v>10</v>
      </c>
      <c r="T43" s="9">
        <v>20.5</v>
      </c>
      <c r="U43" s="9" t="str">
        <f t="shared" si="9"/>
        <v>Rectification Required</v>
      </c>
      <c r="V43" s="9">
        <v>6.85</v>
      </c>
      <c r="W43" s="9" t="str">
        <f t="shared" si="10"/>
        <v xml:space="preserve"> - </v>
      </c>
      <c r="X43" s="9">
        <v>6.3000000000000007</v>
      </c>
      <c r="Y43" s="9" t="str">
        <f t="shared" si="11"/>
        <v xml:space="preserve"> - </v>
      </c>
      <c r="Z43" s="9">
        <v>2.15</v>
      </c>
      <c r="AA43" s="9" t="str">
        <f t="shared" si="12"/>
        <v xml:space="preserve"> - </v>
      </c>
      <c r="AB43" s="10">
        <v>5</v>
      </c>
      <c r="AC43" s="13">
        <v>0</v>
      </c>
      <c r="AD43" s="9" t="str">
        <f t="shared" si="13"/>
        <v xml:space="preserve"> - </v>
      </c>
      <c r="AE43" s="13">
        <v>1.3217142857142857E-3</v>
      </c>
      <c r="AF43" s="9" t="str">
        <f t="shared" si="14"/>
        <v xml:space="preserve"> - </v>
      </c>
      <c r="AG43" s="9">
        <v>561</v>
      </c>
      <c r="AH43" s="13">
        <v>1.3414357142857143</v>
      </c>
      <c r="AI43" s="9" t="str">
        <f t="shared" si="15"/>
        <v xml:space="preserve"> - </v>
      </c>
      <c r="AJ43" s="13">
        <v>1.7179577142857141</v>
      </c>
      <c r="AK43" s="9" t="str">
        <f t="shared" si="16"/>
        <v xml:space="preserve"> - </v>
      </c>
      <c r="AL43" s="10">
        <v>10</v>
      </c>
      <c r="AM43" s="11">
        <v>24.770000000000014</v>
      </c>
      <c r="AN43" s="9" t="str">
        <f t="shared" si="17"/>
        <v>Rectification Required</v>
      </c>
      <c r="AO43" s="11">
        <v>35.211999999999989</v>
      </c>
      <c r="AP43" s="9" t="str">
        <f t="shared" si="18"/>
        <v>Rectification Required</v>
      </c>
      <c r="AQ43" s="11">
        <v>26.747000000000018</v>
      </c>
      <c r="AR43" s="9" t="str">
        <f t="shared" si="19"/>
        <v>Rectification Required</v>
      </c>
      <c r="AS43" s="11">
        <v>19.934000000000001</v>
      </c>
      <c r="AT43" s="9" t="str">
        <f t="shared" si="20"/>
        <v>Rectification Required</v>
      </c>
    </row>
    <row r="44" spans="1:46" ht="14.25" customHeight="1" x14ac:dyDescent="0.35">
      <c r="A44" s="9" t="s">
        <v>32</v>
      </c>
      <c r="B44" s="9">
        <v>253000</v>
      </c>
      <c r="C44" s="9">
        <v>253100</v>
      </c>
      <c r="D44" s="9">
        <f t="shared" si="0"/>
        <v>100</v>
      </c>
      <c r="E44" s="9"/>
      <c r="F44" s="10">
        <v>2500</v>
      </c>
      <c r="G44" s="11">
        <v>3.3049999999999997</v>
      </c>
      <c r="H44" s="12">
        <f t="shared" si="1"/>
        <v>2403.3254693385893</v>
      </c>
      <c r="I44" s="9" t="str">
        <f t="shared" si="2"/>
        <v xml:space="preserve"> - </v>
      </c>
      <c r="J44" s="11">
        <v>3.1150000000000002</v>
      </c>
      <c r="K44" s="12">
        <f t="shared" si="3"/>
        <v>2249.1248633005307</v>
      </c>
      <c r="L44" s="9" t="str">
        <f t="shared" si="4"/>
        <v xml:space="preserve"> - </v>
      </c>
      <c r="M44" s="11">
        <v>5.9399999999999995</v>
      </c>
      <c r="N44" s="12">
        <f t="shared" si="5"/>
        <v>4634.2703729301675</v>
      </c>
      <c r="O44" s="9" t="str">
        <f t="shared" si="6"/>
        <v>Rectification Required</v>
      </c>
      <c r="P44" s="11">
        <v>2.5649999999999999</v>
      </c>
      <c r="Q44" s="12">
        <f t="shared" si="7"/>
        <v>1809.3325791244508</v>
      </c>
      <c r="R44" s="9" t="str">
        <f t="shared" si="8"/>
        <v xml:space="preserve"> - </v>
      </c>
      <c r="S44" s="10">
        <v>10</v>
      </c>
      <c r="T44" s="9">
        <v>16.850000000000001</v>
      </c>
      <c r="U44" s="9" t="str">
        <f t="shared" si="9"/>
        <v>Rectification Required</v>
      </c>
      <c r="V44" s="9">
        <v>7.2</v>
      </c>
      <c r="W44" s="9" t="str">
        <f t="shared" si="10"/>
        <v xml:space="preserve"> - </v>
      </c>
      <c r="X44" s="9">
        <v>5.3</v>
      </c>
      <c r="Y44" s="9" t="str">
        <f t="shared" si="11"/>
        <v xml:space="preserve"> - </v>
      </c>
      <c r="Z44" s="9">
        <v>2.35</v>
      </c>
      <c r="AA44" s="9" t="str">
        <f t="shared" si="12"/>
        <v xml:space="preserve"> - </v>
      </c>
      <c r="AB44" s="10">
        <v>5</v>
      </c>
      <c r="AC44" s="13">
        <v>3.1085714285714289E-4</v>
      </c>
      <c r="AD44" s="9" t="str">
        <f t="shared" si="13"/>
        <v xml:space="preserve"> - </v>
      </c>
      <c r="AE44" s="13">
        <v>1.0531428571428571E-3</v>
      </c>
      <c r="AF44" s="9" t="str">
        <f t="shared" si="14"/>
        <v xml:space="preserve"> - </v>
      </c>
      <c r="AG44" s="9">
        <v>560</v>
      </c>
      <c r="AH44" s="13">
        <v>2.0535574285714286</v>
      </c>
      <c r="AI44" s="9" t="str">
        <f t="shared" si="15"/>
        <v xml:space="preserve"> - </v>
      </c>
      <c r="AJ44" s="13">
        <v>4.2844285714285717E-2</v>
      </c>
      <c r="AK44" s="9" t="str">
        <f t="shared" si="16"/>
        <v xml:space="preserve"> - </v>
      </c>
      <c r="AL44" s="10">
        <v>10</v>
      </c>
      <c r="AM44" s="11">
        <v>29.331</v>
      </c>
      <c r="AN44" s="9" t="str">
        <f t="shared" si="17"/>
        <v>Rectification Required</v>
      </c>
      <c r="AO44" s="11">
        <v>33.197000000000017</v>
      </c>
      <c r="AP44" s="9" t="str">
        <f t="shared" si="18"/>
        <v>Rectification Required</v>
      </c>
      <c r="AQ44" s="11">
        <v>48.687999999999995</v>
      </c>
      <c r="AR44" s="9" t="str">
        <f t="shared" si="19"/>
        <v>Rectification Required</v>
      </c>
      <c r="AS44" s="11">
        <v>10.909000000000001</v>
      </c>
      <c r="AT44" s="9" t="str">
        <f t="shared" si="20"/>
        <v>Rectification Required</v>
      </c>
    </row>
    <row r="45" spans="1:46" ht="14.25" customHeight="1" x14ac:dyDescent="0.35">
      <c r="A45" s="9" t="s">
        <v>32</v>
      </c>
      <c r="B45" s="9">
        <v>253100</v>
      </c>
      <c r="C45" s="9">
        <v>253200</v>
      </c>
      <c r="D45" s="9">
        <f t="shared" si="0"/>
        <v>100</v>
      </c>
      <c r="E45" s="9"/>
      <c r="F45" s="10">
        <v>2500</v>
      </c>
      <c r="G45" s="11">
        <v>2.585</v>
      </c>
      <c r="H45" s="12">
        <f t="shared" si="1"/>
        <v>1825.1407535969922</v>
      </c>
      <c r="I45" s="9" t="str">
        <f t="shared" si="2"/>
        <v xml:space="preserve"> - </v>
      </c>
      <c r="J45" s="11">
        <v>2.5499999999999998</v>
      </c>
      <c r="K45" s="12">
        <f t="shared" si="3"/>
        <v>1797.4861450333169</v>
      </c>
      <c r="L45" s="9" t="str">
        <f t="shared" si="4"/>
        <v xml:space="preserve"> - </v>
      </c>
      <c r="M45" s="11">
        <v>3.875</v>
      </c>
      <c r="N45" s="12">
        <f t="shared" si="5"/>
        <v>2872.135077815065</v>
      </c>
      <c r="O45" s="9" t="str">
        <f t="shared" si="6"/>
        <v>Rectification Required</v>
      </c>
      <c r="P45" s="11">
        <v>3.145</v>
      </c>
      <c r="Q45" s="12">
        <f t="shared" si="7"/>
        <v>2273.3990658684538</v>
      </c>
      <c r="R45" s="9" t="str">
        <f t="shared" si="8"/>
        <v xml:space="preserve"> - </v>
      </c>
      <c r="S45" s="10">
        <v>10</v>
      </c>
      <c r="T45" s="9">
        <v>15.45</v>
      </c>
      <c r="U45" s="9" t="str">
        <f t="shared" si="9"/>
        <v>Rectification Required</v>
      </c>
      <c r="V45" s="9">
        <v>4.45</v>
      </c>
      <c r="W45" s="9" t="str">
        <f t="shared" si="10"/>
        <v xml:space="preserve"> - </v>
      </c>
      <c r="X45" s="9">
        <v>5.75</v>
      </c>
      <c r="Y45" s="9" t="str">
        <f t="shared" si="11"/>
        <v xml:space="preserve"> - </v>
      </c>
      <c r="Z45" s="9">
        <v>2.8</v>
      </c>
      <c r="AA45" s="9" t="str">
        <f t="shared" si="12"/>
        <v xml:space="preserve"> - </v>
      </c>
      <c r="AB45" s="10">
        <v>5</v>
      </c>
      <c r="AC45" s="13">
        <v>9.901714285714288E-3</v>
      </c>
      <c r="AD45" s="9" t="str">
        <f t="shared" si="13"/>
        <v xml:space="preserve"> - </v>
      </c>
      <c r="AE45" s="13">
        <v>8.3654285714285723E-3</v>
      </c>
      <c r="AF45" s="9" t="str">
        <f t="shared" si="14"/>
        <v xml:space="preserve"> - </v>
      </c>
      <c r="AG45" s="9">
        <v>559</v>
      </c>
      <c r="AH45" s="13">
        <v>0.94869342857142858</v>
      </c>
      <c r="AI45" s="9" t="str">
        <f t="shared" si="15"/>
        <v xml:space="preserve"> - </v>
      </c>
      <c r="AJ45" s="13">
        <v>2.4420000000000004E-2</v>
      </c>
      <c r="AK45" s="9" t="str">
        <f t="shared" si="16"/>
        <v xml:space="preserve"> - </v>
      </c>
      <c r="AL45" s="10">
        <v>10</v>
      </c>
      <c r="AM45" s="11">
        <v>27.872000000000003</v>
      </c>
      <c r="AN45" s="9" t="str">
        <f t="shared" si="17"/>
        <v>Rectification Required</v>
      </c>
      <c r="AO45" s="11">
        <v>32.93</v>
      </c>
      <c r="AP45" s="9" t="str">
        <f t="shared" si="18"/>
        <v>Rectification Required</v>
      </c>
      <c r="AQ45" s="11">
        <v>48.843999999999994</v>
      </c>
      <c r="AR45" s="9" t="str">
        <f t="shared" si="19"/>
        <v>Rectification Required</v>
      </c>
      <c r="AS45" s="11">
        <v>23.176000000000002</v>
      </c>
      <c r="AT45" s="9" t="str">
        <f t="shared" si="20"/>
        <v>Rectification Required</v>
      </c>
    </row>
    <row r="46" spans="1:46" ht="14.25" customHeight="1" x14ac:dyDescent="0.35">
      <c r="A46" s="9" t="s">
        <v>32</v>
      </c>
      <c r="B46" s="9">
        <v>253200</v>
      </c>
      <c r="C46" s="9">
        <v>253300</v>
      </c>
      <c r="D46" s="9">
        <f t="shared" si="0"/>
        <v>100</v>
      </c>
      <c r="E46" s="9"/>
      <c r="F46" s="10">
        <v>2500</v>
      </c>
      <c r="G46" s="11">
        <v>3.105</v>
      </c>
      <c r="H46" s="12">
        <f t="shared" si="1"/>
        <v>2241.0396813267466</v>
      </c>
      <c r="I46" s="9" t="str">
        <f t="shared" si="2"/>
        <v xml:space="preserve"> - </v>
      </c>
      <c r="J46" s="11">
        <v>2.68</v>
      </c>
      <c r="K46" s="12">
        <f t="shared" si="3"/>
        <v>1900.4284300794191</v>
      </c>
      <c r="L46" s="9" t="str">
        <f t="shared" si="4"/>
        <v xml:space="preserve"> - </v>
      </c>
      <c r="M46" s="11">
        <v>2.79</v>
      </c>
      <c r="N46" s="12">
        <f t="shared" si="5"/>
        <v>1988.0040147746786</v>
      </c>
      <c r="O46" s="9" t="str">
        <f t="shared" si="6"/>
        <v xml:space="preserve"> - </v>
      </c>
      <c r="P46" s="11">
        <v>2.6500000000000004</v>
      </c>
      <c r="Q46" s="12">
        <f t="shared" si="7"/>
        <v>1876.6182187358907</v>
      </c>
      <c r="R46" s="9" t="str">
        <f t="shared" si="8"/>
        <v xml:space="preserve"> - </v>
      </c>
      <c r="S46" s="10">
        <v>10</v>
      </c>
      <c r="T46" s="9">
        <v>13.15</v>
      </c>
      <c r="U46" s="9" t="str">
        <f t="shared" si="9"/>
        <v>Rectification Required</v>
      </c>
      <c r="V46" s="9">
        <v>5.15</v>
      </c>
      <c r="W46" s="9" t="str">
        <f t="shared" si="10"/>
        <v xml:space="preserve"> - </v>
      </c>
      <c r="X46" s="9">
        <v>4.3</v>
      </c>
      <c r="Y46" s="9" t="str">
        <f t="shared" si="11"/>
        <v xml:space="preserve"> - </v>
      </c>
      <c r="Z46" s="9">
        <v>1.8</v>
      </c>
      <c r="AA46" s="9" t="str">
        <f t="shared" si="12"/>
        <v xml:space="preserve"> - </v>
      </c>
      <c r="AB46" s="10">
        <v>5</v>
      </c>
      <c r="AC46" s="13">
        <v>1.0023628571428571</v>
      </c>
      <c r="AD46" s="9" t="str">
        <f t="shared" si="13"/>
        <v xml:space="preserve"> - </v>
      </c>
      <c r="AE46" s="13">
        <v>1.3137714285714282E-2</v>
      </c>
      <c r="AF46" s="9" t="str">
        <f t="shared" si="14"/>
        <v xml:space="preserve"> - </v>
      </c>
      <c r="AG46" s="9">
        <v>558</v>
      </c>
      <c r="AH46" s="13">
        <v>1.1326571428571429E-2</v>
      </c>
      <c r="AI46" s="9" t="str">
        <f t="shared" si="15"/>
        <v xml:space="preserve"> - </v>
      </c>
      <c r="AJ46" s="13">
        <v>2.9657714285714284E-2</v>
      </c>
      <c r="AK46" s="9" t="str">
        <f t="shared" si="16"/>
        <v xml:space="preserve"> - </v>
      </c>
      <c r="AL46" s="10">
        <v>10</v>
      </c>
      <c r="AM46" s="11">
        <v>19.910999999999991</v>
      </c>
      <c r="AN46" s="9" t="str">
        <f t="shared" si="17"/>
        <v>Rectification Required</v>
      </c>
      <c r="AO46" s="11">
        <v>32.272000000000006</v>
      </c>
      <c r="AP46" s="9" t="str">
        <f t="shared" si="18"/>
        <v>Rectification Required</v>
      </c>
      <c r="AQ46" s="11">
        <v>37.396999999999991</v>
      </c>
      <c r="AR46" s="9" t="str">
        <f t="shared" si="19"/>
        <v>Rectification Required</v>
      </c>
      <c r="AS46" s="11">
        <v>15.419</v>
      </c>
      <c r="AT46" s="9" t="str">
        <f t="shared" si="20"/>
        <v>Rectification Required</v>
      </c>
    </row>
    <row r="47" spans="1:46" ht="14.25" customHeight="1" x14ac:dyDescent="0.35">
      <c r="A47" s="9" t="s">
        <v>32</v>
      </c>
      <c r="B47" s="9">
        <v>253300</v>
      </c>
      <c r="C47" s="9">
        <v>253400</v>
      </c>
      <c r="D47" s="9">
        <f t="shared" si="0"/>
        <v>100</v>
      </c>
      <c r="E47" s="9"/>
      <c r="F47" s="10">
        <v>2500</v>
      </c>
      <c r="G47" s="11">
        <v>4.1550000000000002</v>
      </c>
      <c r="H47" s="12">
        <f t="shared" si="1"/>
        <v>3105.5612630838846</v>
      </c>
      <c r="I47" s="9" t="str">
        <f t="shared" si="2"/>
        <v>Rectification Required</v>
      </c>
      <c r="J47" s="11">
        <v>2.23</v>
      </c>
      <c r="K47" s="12">
        <f t="shared" si="3"/>
        <v>1546.8278973790657</v>
      </c>
      <c r="L47" s="9" t="str">
        <f t="shared" si="4"/>
        <v xml:space="preserve"> - </v>
      </c>
      <c r="M47" s="11">
        <v>3.92</v>
      </c>
      <c r="N47" s="12">
        <f t="shared" si="5"/>
        <v>2909.517304440938</v>
      </c>
      <c r="O47" s="9" t="str">
        <f t="shared" si="6"/>
        <v>Rectification Required</v>
      </c>
      <c r="P47" s="11">
        <v>2.1749999999999998</v>
      </c>
      <c r="Q47" s="12">
        <f t="shared" si="7"/>
        <v>1504.1630712584877</v>
      </c>
      <c r="R47" s="9" t="str">
        <f t="shared" si="8"/>
        <v xml:space="preserve"> - </v>
      </c>
      <c r="S47" s="10">
        <v>10</v>
      </c>
      <c r="T47" s="9">
        <v>13.2</v>
      </c>
      <c r="U47" s="9" t="str">
        <f t="shared" si="9"/>
        <v>Rectification Required</v>
      </c>
      <c r="V47" s="9">
        <v>7.4499999999999993</v>
      </c>
      <c r="W47" s="9" t="str">
        <f t="shared" si="10"/>
        <v xml:space="preserve"> - </v>
      </c>
      <c r="X47" s="9">
        <v>3.75</v>
      </c>
      <c r="Y47" s="9" t="str">
        <f t="shared" si="11"/>
        <v xml:space="preserve"> - </v>
      </c>
      <c r="Z47" s="9">
        <v>2.25</v>
      </c>
      <c r="AA47" s="9" t="str">
        <f t="shared" si="12"/>
        <v xml:space="preserve"> - </v>
      </c>
      <c r="AB47" s="10">
        <v>5</v>
      </c>
      <c r="AC47" s="13">
        <v>6.7371428571428565E-3</v>
      </c>
      <c r="AD47" s="9" t="str">
        <f t="shared" si="13"/>
        <v xml:space="preserve"> - </v>
      </c>
      <c r="AE47" s="13">
        <v>0</v>
      </c>
      <c r="AF47" s="9" t="str">
        <f t="shared" si="14"/>
        <v xml:space="preserve"> - </v>
      </c>
      <c r="AG47" s="9">
        <v>557</v>
      </c>
      <c r="AH47" s="13">
        <v>3.7798285714285715E-2</v>
      </c>
      <c r="AI47" s="9" t="str">
        <f t="shared" si="15"/>
        <v xml:space="preserve"> - </v>
      </c>
      <c r="AJ47" s="13">
        <v>2.7589714285714287E-2</v>
      </c>
      <c r="AK47" s="9" t="str">
        <f t="shared" si="16"/>
        <v xml:space="preserve"> - </v>
      </c>
      <c r="AL47" s="10">
        <v>10</v>
      </c>
      <c r="AM47" s="11">
        <v>17.663</v>
      </c>
      <c r="AN47" s="9" t="str">
        <f t="shared" si="17"/>
        <v>Rectification Required</v>
      </c>
      <c r="AO47" s="11">
        <v>15.632000000000003</v>
      </c>
      <c r="AP47" s="9" t="str">
        <f t="shared" si="18"/>
        <v>Rectification Required</v>
      </c>
      <c r="AQ47" s="11">
        <v>23.727999999999991</v>
      </c>
      <c r="AR47" s="9" t="str">
        <f t="shared" si="19"/>
        <v>Rectification Required</v>
      </c>
      <c r="AS47" s="11">
        <v>18.753</v>
      </c>
      <c r="AT47" s="9" t="str">
        <f t="shared" si="20"/>
        <v>Rectification Required</v>
      </c>
    </row>
    <row r="48" spans="1:46" ht="14.25" customHeight="1" x14ac:dyDescent="0.35">
      <c r="A48" s="9" t="s">
        <v>32</v>
      </c>
      <c r="B48" s="9">
        <v>253400</v>
      </c>
      <c r="C48" s="9">
        <v>253500</v>
      </c>
      <c r="D48" s="9">
        <f t="shared" si="0"/>
        <v>100</v>
      </c>
      <c r="E48" s="9"/>
      <c r="F48" s="10">
        <v>2500</v>
      </c>
      <c r="G48" s="11">
        <v>5.1550000000000002</v>
      </c>
      <c r="H48" s="12">
        <f t="shared" si="1"/>
        <v>3953.9999494687117</v>
      </c>
      <c r="I48" s="9" t="str">
        <f t="shared" si="2"/>
        <v>Rectification Required</v>
      </c>
      <c r="J48" s="11">
        <v>2.48</v>
      </c>
      <c r="K48" s="12">
        <f t="shared" si="3"/>
        <v>1742.3140227050615</v>
      </c>
      <c r="L48" s="9" t="str">
        <f t="shared" si="4"/>
        <v xml:space="preserve"> - </v>
      </c>
      <c r="M48" s="11">
        <v>5.3849999999999998</v>
      </c>
      <c r="N48" s="12">
        <f t="shared" si="5"/>
        <v>4152.1070499928546</v>
      </c>
      <c r="O48" s="9" t="str">
        <f t="shared" si="6"/>
        <v>Rectification Required</v>
      </c>
      <c r="P48" s="11">
        <v>2.52</v>
      </c>
      <c r="Q48" s="12">
        <f t="shared" si="7"/>
        <v>1773.8183982139458</v>
      </c>
      <c r="R48" s="9" t="str">
        <f t="shared" si="8"/>
        <v xml:space="preserve"> - </v>
      </c>
      <c r="S48" s="10">
        <v>10</v>
      </c>
      <c r="T48" s="9">
        <v>17.100000000000001</v>
      </c>
      <c r="U48" s="9" t="str">
        <f t="shared" si="9"/>
        <v>Rectification Required</v>
      </c>
      <c r="V48" s="9">
        <v>8.3000000000000007</v>
      </c>
      <c r="W48" s="9" t="str">
        <f t="shared" si="10"/>
        <v xml:space="preserve"> - </v>
      </c>
      <c r="X48" s="9">
        <v>6.6</v>
      </c>
      <c r="Y48" s="9" t="str">
        <f t="shared" si="11"/>
        <v xml:space="preserve"> - </v>
      </c>
      <c r="Z48" s="9">
        <v>2.2000000000000002</v>
      </c>
      <c r="AA48" s="9" t="str">
        <f t="shared" si="12"/>
        <v xml:space="preserve"> - </v>
      </c>
      <c r="AB48" s="10">
        <v>5</v>
      </c>
      <c r="AC48" s="13">
        <v>5.1674285714285719E-3</v>
      </c>
      <c r="AD48" s="9" t="str">
        <f t="shared" si="13"/>
        <v xml:space="preserve"> - </v>
      </c>
      <c r="AE48" s="13">
        <v>2.2431428571428572E-3</v>
      </c>
      <c r="AF48" s="9" t="str">
        <f t="shared" si="14"/>
        <v xml:space="preserve"> - </v>
      </c>
      <c r="AG48" s="9">
        <v>556</v>
      </c>
      <c r="AH48" s="13">
        <v>5.9597714285714282E-2</v>
      </c>
      <c r="AI48" s="9" t="str">
        <f t="shared" si="15"/>
        <v xml:space="preserve"> - </v>
      </c>
      <c r="AJ48" s="13">
        <v>3.4333714285714294E-2</v>
      </c>
      <c r="AK48" s="9" t="str">
        <f t="shared" si="16"/>
        <v xml:space="preserve"> - </v>
      </c>
      <c r="AL48" s="10">
        <v>10</v>
      </c>
      <c r="AM48" s="11">
        <v>28.345999999999997</v>
      </c>
      <c r="AN48" s="9" t="str">
        <f t="shared" si="17"/>
        <v>Rectification Required</v>
      </c>
      <c r="AO48" s="11">
        <v>20.032999999999994</v>
      </c>
      <c r="AP48" s="9" t="str">
        <f t="shared" si="18"/>
        <v>Rectification Required</v>
      </c>
      <c r="AQ48" s="11">
        <v>22.341999999999988</v>
      </c>
      <c r="AR48" s="9" t="str">
        <f t="shared" si="19"/>
        <v>Rectification Required</v>
      </c>
      <c r="AS48" s="11">
        <v>22.566000000000003</v>
      </c>
      <c r="AT48" s="9" t="str">
        <f t="shared" si="20"/>
        <v>Rectification Required</v>
      </c>
    </row>
    <row r="49" spans="1:46" ht="14.25" customHeight="1" x14ac:dyDescent="0.35">
      <c r="A49" s="9" t="s">
        <v>32</v>
      </c>
      <c r="B49" s="9">
        <v>253500</v>
      </c>
      <c r="C49" s="9">
        <v>253600</v>
      </c>
      <c r="D49" s="9">
        <f t="shared" si="0"/>
        <v>100</v>
      </c>
      <c r="E49" s="9"/>
      <c r="F49" s="10">
        <v>2500</v>
      </c>
      <c r="G49" s="11">
        <v>2.8149999999999999</v>
      </c>
      <c r="H49" s="12">
        <f t="shared" si="1"/>
        <v>2007.966007973391</v>
      </c>
      <c r="I49" s="9" t="str">
        <f t="shared" si="2"/>
        <v xml:space="preserve"> - </v>
      </c>
      <c r="J49" s="11">
        <v>4.2050000000000001</v>
      </c>
      <c r="K49" s="12">
        <f t="shared" si="3"/>
        <v>3147.447317910015</v>
      </c>
      <c r="L49" s="9" t="str">
        <f t="shared" si="4"/>
        <v>Rectification Required</v>
      </c>
      <c r="M49" s="11">
        <v>4.5549999999999997</v>
      </c>
      <c r="N49" s="12">
        <f t="shared" si="5"/>
        <v>3442.2906444637997</v>
      </c>
      <c r="O49" s="9" t="str">
        <f t="shared" si="6"/>
        <v>Rectification Required</v>
      </c>
      <c r="P49" s="11">
        <v>3.9550000000000001</v>
      </c>
      <c r="Q49" s="12">
        <f t="shared" si="7"/>
        <v>2938.6280235333161</v>
      </c>
      <c r="R49" s="9" t="str">
        <f t="shared" si="8"/>
        <v>Rectification Required</v>
      </c>
      <c r="S49" s="10">
        <v>10</v>
      </c>
      <c r="T49" s="9">
        <v>29.85</v>
      </c>
      <c r="U49" s="9" t="str">
        <f t="shared" si="9"/>
        <v>Rectification Required</v>
      </c>
      <c r="V49" s="9">
        <v>15.200000000000001</v>
      </c>
      <c r="W49" s="9" t="str">
        <f t="shared" si="10"/>
        <v>Rectification Required</v>
      </c>
      <c r="X49" s="9">
        <v>4.55</v>
      </c>
      <c r="Y49" s="9" t="str">
        <f t="shared" si="11"/>
        <v xml:space="preserve"> - </v>
      </c>
      <c r="Z49" s="9">
        <v>3.25</v>
      </c>
      <c r="AA49" s="9" t="str">
        <f t="shared" si="12"/>
        <v xml:space="preserve"> - </v>
      </c>
      <c r="AB49" s="10">
        <v>5</v>
      </c>
      <c r="AC49" s="13">
        <v>5.3171428571428564E-2</v>
      </c>
      <c r="AD49" s="9" t="str">
        <f t="shared" si="13"/>
        <v xml:space="preserve"> - </v>
      </c>
      <c r="AE49" s="13">
        <v>1.0321297142857142</v>
      </c>
      <c r="AF49" s="9" t="str">
        <f t="shared" si="14"/>
        <v xml:space="preserve"> - </v>
      </c>
      <c r="AG49" s="9">
        <v>555</v>
      </c>
      <c r="AH49" s="13">
        <v>1.1863399999999997</v>
      </c>
      <c r="AI49" s="9" t="str">
        <f t="shared" si="15"/>
        <v xml:space="preserve"> - </v>
      </c>
      <c r="AJ49" s="13">
        <v>4.2640285714285714E-2</v>
      </c>
      <c r="AK49" s="9" t="str">
        <f t="shared" si="16"/>
        <v xml:space="preserve"> - </v>
      </c>
      <c r="AL49" s="10">
        <v>10</v>
      </c>
      <c r="AM49" s="11">
        <v>18.15199999999999</v>
      </c>
      <c r="AN49" s="9" t="str">
        <f t="shared" si="17"/>
        <v>Rectification Required</v>
      </c>
      <c r="AO49" s="11">
        <v>21.643000000000004</v>
      </c>
      <c r="AP49" s="9" t="str">
        <f t="shared" si="18"/>
        <v>Rectification Required</v>
      </c>
      <c r="AQ49" s="11">
        <v>11.613</v>
      </c>
      <c r="AR49" s="9" t="str">
        <f t="shared" si="19"/>
        <v>Rectification Required</v>
      </c>
      <c r="AS49" s="11">
        <v>8.0519999999999996</v>
      </c>
      <c r="AT49" s="9" t="str">
        <f t="shared" si="20"/>
        <v xml:space="preserve"> - </v>
      </c>
    </row>
    <row r="50" spans="1:46" ht="14.25" customHeight="1" x14ac:dyDescent="0.35">
      <c r="A50" s="9" t="s">
        <v>32</v>
      </c>
      <c r="B50" s="9">
        <v>253600</v>
      </c>
      <c r="C50" s="9">
        <v>253700</v>
      </c>
      <c r="D50" s="9">
        <f t="shared" si="0"/>
        <v>100</v>
      </c>
      <c r="E50" s="9"/>
      <c r="F50" s="10">
        <v>2500</v>
      </c>
      <c r="G50" s="11">
        <v>3.9550000000000001</v>
      </c>
      <c r="H50" s="12">
        <f t="shared" si="1"/>
        <v>2938.6280235333161</v>
      </c>
      <c r="I50" s="9" t="str">
        <f t="shared" si="2"/>
        <v>Rectification Required</v>
      </c>
      <c r="J50" s="11">
        <v>4.8849999999999998</v>
      </c>
      <c r="K50" s="12">
        <f t="shared" si="3"/>
        <v>3722.7928031947504</v>
      </c>
      <c r="L50" s="9" t="str">
        <f t="shared" si="4"/>
        <v>Rectification Required</v>
      </c>
      <c r="M50" s="11">
        <v>3.4</v>
      </c>
      <c r="N50" s="12">
        <f t="shared" si="5"/>
        <v>2480.8296085646516</v>
      </c>
      <c r="O50" s="9" t="str">
        <f t="shared" si="6"/>
        <v xml:space="preserve"> - </v>
      </c>
      <c r="P50" s="11">
        <v>3.6550000000000002</v>
      </c>
      <c r="Q50" s="12">
        <f t="shared" si="7"/>
        <v>2690.1371159569348</v>
      </c>
      <c r="R50" s="9" t="str">
        <f t="shared" si="8"/>
        <v>Rectification Required</v>
      </c>
      <c r="S50" s="10">
        <v>10</v>
      </c>
      <c r="T50" s="9">
        <v>15.4</v>
      </c>
      <c r="U50" s="9" t="str">
        <f t="shared" si="9"/>
        <v>Rectification Required</v>
      </c>
      <c r="V50" s="9">
        <v>15.399999999999999</v>
      </c>
      <c r="W50" s="9" t="str">
        <f t="shared" si="10"/>
        <v>Rectification Required</v>
      </c>
      <c r="X50" s="9">
        <v>5.75</v>
      </c>
      <c r="Y50" s="9" t="str">
        <f t="shared" si="11"/>
        <v xml:space="preserve"> - </v>
      </c>
      <c r="Z50" s="9">
        <v>2.2000000000000002</v>
      </c>
      <c r="AA50" s="9" t="str">
        <f t="shared" si="12"/>
        <v xml:space="preserve"> - </v>
      </c>
      <c r="AB50" s="10">
        <v>5</v>
      </c>
      <c r="AC50" s="13">
        <v>1.5357142857142854E-3</v>
      </c>
      <c r="AD50" s="9" t="str">
        <f t="shared" si="13"/>
        <v xml:space="preserve"> - </v>
      </c>
      <c r="AE50" s="13">
        <v>0.19647942857142858</v>
      </c>
      <c r="AF50" s="9" t="str">
        <f t="shared" si="14"/>
        <v xml:space="preserve"> - </v>
      </c>
      <c r="AG50" s="9">
        <v>554</v>
      </c>
      <c r="AH50" s="13">
        <v>1.6462285714285717E-2</v>
      </c>
      <c r="AI50" s="9" t="str">
        <f t="shared" si="15"/>
        <v xml:space="preserve"> - </v>
      </c>
      <c r="AJ50" s="13">
        <v>1.4730285714285713E-2</v>
      </c>
      <c r="AK50" s="9" t="str">
        <f t="shared" si="16"/>
        <v xml:space="preserve"> - </v>
      </c>
      <c r="AL50" s="10">
        <v>10</v>
      </c>
      <c r="AM50" s="11">
        <v>15.72</v>
      </c>
      <c r="AN50" s="9" t="str">
        <f t="shared" si="17"/>
        <v>Rectification Required</v>
      </c>
      <c r="AO50" s="11">
        <v>18.958000000000002</v>
      </c>
      <c r="AP50" s="9" t="str">
        <f t="shared" si="18"/>
        <v>Rectification Required</v>
      </c>
      <c r="AQ50" s="11">
        <v>12.318</v>
      </c>
      <c r="AR50" s="9" t="str">
        <f t="shared" si="19"/>
        <v>Rectification Required</v>
      </c>
      <c r="AS50" s="11">
        <v>6.2859999999999996</v>
      </c>
      <c r="AT50" s="9" t="str">
        <f t="shared" si="20"/>
        <v xml:space="preserve"> - </v>
      </c>
    </row>
    <row r="51" spans="1:46" ht="14.25" customHeight="1" x14ac:dyDescent="0.35">
      <c r="A51" s="9" t="s">
        <v>32</v>
      </c>
      <c r="B51" s="9">
        <v>253700</v>
      </c>
      <c r="C51" s="9">
        <v>253800</v>
      </c>
      <c r="D51" s="9">
        <f t="shared" si="0"/>
        <v>100</v>
      </c>
      <c r="E51" s="9"/>
      <c r="F51" s="10">
        <v>2500</v>
      </c>
      <c r="G51" s="11">
        <v>3.0049999999999999</v>
      </c>
      <c r="H51" s="12">
        <f t="shared" si="1"/>
        <v>2160.361171074609</v>
      </c>
      <c r="I51" s="9" t="str">
        <f t="shared" si="2"/>
        <v xml:space="preserve"> - </v>
      </c>
      <c r="J51" s="11">
        <v>2.5499999999999998</v>
      </c>
      <c r="K51" s="12">
        <f t="shared" si="3"/>
        <v>1797.4861450333169</v>
      </c>
      <c r="L51" s="9" t="str">
        <f t="shared" si="4"/>
        <v xml:space="preserve"> - </v>
      </c>
      <c r="M51" s="11">
        <v>2.79</v>
      </c>
      <c r="N51" s="12">
        <f t="shared" si="5"/>
        <v>1988.0040147746786</v>
      </c>
      <c r="O51" s="9" t="str">
        <f t="shared" si="6"/>
        <v xml:space="preserve"> - </v>
      </c>
      <c r="P51" s="11">
        <v>2.3499999999999996</v>
      </c>
      <c r="Q51" s="12">
        <f t="shared" si="7"/>
        <v>1640.3501217757289</v>
      </c>
      <c r="R51" s="9" t="str">
        <f t="shared" si="8"/>
        <v xml:space="preserve"> - </v>
      </c>
      <c r="S51" s="10">
        <v>10</v>
      </c>
      <c r="T51" s="9">
        <v>8.5500000000000007</v>
      </c>
      <c r="U51" s="9" t="str">
        <f t="shared" si="9"/>
        <v xml:space="preserve"> - </v>
      </c>
      <c r="V51" s="9">
        <v>3.3</v>
      </c>
      <c r="W51" s="9" t="str">
        <f t="shared" si="10"/>
        <v xml:space="preserve"> - </v>
      </c>
      <c r="X51" s="9">
        <v>6</v>
      </c>
      <c r="Y51" s="9" t="str">
        <f t="shared" si="11"/>
        <v xml:space="preserve"> - </v>
      </c>
      <c r="Z51" s="9">
        <v>2.75</v>
      </c>
      <c r="AA51" s="9" t="str">
        <f t="shared" si="12"/>
        <v xml:space="preserve"> - </v>
      </c>
      <c r="AB51" s="10">
        <v>5</v>
      </c>
      <c r="AC51" s="13">
        <v>0</v>
      </c>
      <c r="AD51" s="9" t="str">
        <f t="shared" si="13"/>
        <v xml:space="preserve"> - </v>
      </c>
      <c r="AE51" s="13">
        <v>1.5305714285714287E-3</v>
      </c>
      <c r="AF51" s="9" t="str">
        <f t="shared" si="14"/>
        <v xml:space="preserve"> - </v>
      </c>
      <c r="AG51" s="9">
        <v>553</v>
      </c>
      <c r="AH51" s="13">
        <v>2.358428571428571E-2</v>
      </c>
      <c r="AI51" s="9" t="str">
        <f t="shared" si="15"/>
        <v xml:space="preserve"> - </v>
      </c>
      <c r="AJ51" s="13">
        <v>3.5817999999999996E-2</v>
      </c>
      <c r="AK51" s="9" t="str">
        <f t="shared" si="16"/>
        <v xml:space="preserve"> - </v>
      </c>
      <c r="AL51" s="10">
        <v>10</v>
      </c>
      <c r="AM51" s="11">
        <v>17.253</v>
      </c>
      <c r="AN51" s="9" t="str">
        <f t="shared" si="17"/>
        <v>Rectification Required</v>
      </c>
      <c r="AO51" s="11">
        <v>34.599000000000018</v>
      </c>
      <c r="AP51" s="9" t="str">
        <f t="shared" si="18"/>
        <v>Rectification Required</v>
      </c>
      <c r="AQ51" s="11">
        <v>21.102999999999998</v>
      </c>
      <c r="AR51" s="9" t="str">
        <f t="shared" si="19"/>
        <v>Rectification Required</v>
      </c>
      <c r="AS51" s="11">
        <v>11.218999999999999</v>
      </c>
      <c r="AT51" s="9" t="str">
        <f t="shared" si="20"/>
        <v>Rectification Required</v>
      </c>
    </row>
    <row r="52" spans="1:46" ht="14.25" customHeight="1" x14ac:dyDescent="0.35">
      <c r="A52" s="9" t="s">
        <v>32</v>
      </c>
      <c r="B52" s="9">
        <v>253800</v>
      </c>
      <c r="C52" s="9">
        <v>253900</v>
      </c>
      <c r="D52" s="9">
        <f t="shared" si="0"/>
        <v>100</v>
      </c>
      <c r="E52" s="9"/>
      <c r="F52" s="10">
        <v>2500</v>
      </c>
      <c r="G52" s="11">
        <v>2.355</v>
      </c>
      <c r="H52" s="12">
        <f t="shared" si="1"/>
        <v>1644.2595399147181</v>
      </c>
      <c r="I52" s="9" t="str">
        <f t="shared" si="2"/>
        <v xml:space="preserve"> - </v>
      </c>
      <c r="J52" s="11">
        <v>2.39</v>
      </c>
      <c r="K52" s="12">
        <f t="shared" si="3"/>
        <v>1671.653255798502</v>
      </c>
      <c r="L52" s="9" t="str">
        <f t="shared" si="4"/>
        <v xml:space="preserve"> - </v>
      </c>
      <c r="M52" s="11">
        <v>2.13</v>
      </c>
      <c r="N52" s="12">
        <f t="shared" si="5"/>
        <v>1469.3515157241418</v>
      </c>
      <c r="O52" s="9" t="str">
        <f t="shared" si="6"/>
        <v xml:space="preserve"> - </v>
      </c>
      <c r="P52" s="11">
        <v>2.02</v>
      </c>
      <c r="Q52" s="12">
        <f t="shared" si="7"/>
        <v>1384.6311038989984</v>
      </c>
      <c r="R52" s="9" t="str">
        <f t="shared" si="8"/>
        <v xml:space="preserve"> - </v>
      </c>
      <c r="S52" s="10">
        <v>10</v>
      </c>
      <c r="T52" s="9">
        <v>5.4499999999999993</v>
      </c>
      <c r="U52" s="9" t="str">
        <f t="shared" si="9"/>
        <v xml:space="preserve"> - </v>
      </c>
      <c r="V52" s="9">
        <v>1.85</v>
      </c>
      <c r="W52" s="9" t="str">
        <f t="shared" si="10"/>
        <v xml:space="preserve"> - </v>
      </c>
      <c r="X52" s="9">
        <v>4.5999999999999996</v>
      </c>
      <c r="Y52" s="9" t="str">
        <f t="shared" si="11"/>
        <v xml:space="preserve"> - </v>
      </c>
      <c r="Z52" s="9">
        <v>3.3</v>
      </c>
      <c r="AA52" s="9" t="str">
        <f t="shared" si="12"/>
        <v xml:space="preserve"> - </v>
      </c>
      <c r="AB52" s="10">
        <v>5</v>
      </c>
      <c r="AC52" s="13">
        <v>0</v>
      </c>
      <c r="AD52" s="9" t="str">
        <f t="shared" si="13"/>
        <v xml:space="preserve"> - </v>
      </c>
      <c r="AE52" s="13">
        <v>9.0142857142857136E-4</v>
      </c>
      <c r="AF52" s="9" t="str">
        <f t="shared" si="14"/>
        <v xml:space="preserve"> - </v>
      </c>
      <c r="AG52" s="9">
        <v>552</v>
      </c>
      <c r="AH52" s="13">
        <v>0.2483877142857143</v>
      </c>
      <c r="AI52" s="9" t="str">
        <f t="shared" si="15"/>
        <v xml:space="preserve"> - </v>
      </c>
      <c r="AJ52" s="13">
        <v>4.3528000000000004E-2</v>
      </c>
      <c r="AK52" s="9" t="str">
        <f t="shared" si="16"/>
        <v xml:space="preserve"> - </v>
      </c>
      <c r="AL52" s="10">
        <v>10</v>
      </c>
      <c r="AM52" s="11">
        <v>20.168000000000006</v>
      </c>
      <c r="AN52" s="9" t="str">
        <f t="shared" si="17"/>
        <v>Rectification Required</v>
      </c>
      <c r="AO52" s="11">
        <v>33.235000000000014</v>
      </c>
      <c r="AP52" s="9" t="str">
        <f t="shared" si="18"/>
        <v>Rectification Required</v>
      </c>
      <c r="AQ52" s="11">
        <v>23.031999999999993</v>
      </c>
      <c r="AR52" s="9" t="str">
        <f t="shared" si="19"/>
        <v>Rectification Required</v>
      </c>
      <c r="AS52" s="11">
        <v>15.170999999999999</v>
      </c>
      <c r="AT52" s="9" t="str">
        <f t="shared" si="20"/>
        <v>Rectification Required</v>
      </c>
    </row>
    <row r="53" spans="1:46" ht="14.25" customHeight="1" x14ac:dyDescent="0.35">
      <c r="A53" s="9" t="s">
        <v>32</v>
      </c>
      <c r="B53" s="9">
        <v>253900</v>
      </c>
      <c r="C53" s="9">
        <v>254000</v>
      </c>
      <c r="D53" s="9">
        <f t="shared" si="0"/>
        <v>100</v>
      </c>
      <c r="E53" s="9"/>
      <c r="F53" s="10">
        <v>2500</v>
      </c>
      <c r="G53" s="11">
        <v>2.1749999999999998</v>
      </c>
      <c r="H53" s="12">
        <f t="shared" si="1"/>
        <v>1504.1630712584877</v>
      </c>
      <c r="I53" s="9" t="str">
        <f t="shared" si="2"/>
        <v xml:space="preserve"> - </v>
      </c>
      <c r="J53" s="11">
        <v>2.1550000000000002</v>
      </c>
      <c r="K53" s="12">
        <f t="shared" si="3"/>
        <v>1488.6804905430824</v>
      </c>
      <c r="L53" s="9" t="str">
        <f t="shared" si="4"/>
        <v xml:space="preserve"> - </v>
      </c>
      <c r="M53" s="11">
        <v>2.9850000000000003</v>
      </c>
      <c r="N53" s="12">
        <f t="shared" si="5"/>
        <v>2144.2637575113094</v>
      </c>
      <c r="O53" s="9" t="str">
        <f t="shared" si="6"/>
        <v xml:space="preserve"> - </v>
      </c>
      <c r="P53" s="11">
        <v>1.98</v>
      </c>
      <c r="Q53" s="12">
        <f t="shared" si="7"/>
        <v>1353.9591531232527</v>
      </c>
      <c r="R53" s="9" t="str">
        <f t="shared" si="8"/>
        <v xml:space="preserve"> - </v>
      </c>
      <c r="S53" s="10">
        <v>10</v>
      </c>
      <c r="T53" s="9">
        <v>5.0999999999999996</v>
      </c>
      <c r="U53" s="9" t="str">
        <f t="shared" si="9"/>
        <v xml:space="preserve"> - </v>
      </c>
      <c r="V53" s="9">
        <v>1.75</v>
      </c>
      <c r="W53" s="9" t="str">
        <f t="shared" si="10"/>
        <v xml:space="preserve"> - </v>
      </c>
      <c r="X53" s="9">
        <v>4.25</v>
      </c>
      <c r="Y53" s="9" t="str">
        <f t="shared" si="11"/>
        <v xml:space="preserve"> - </v>
      </c>
      <c r="Z53" s="9">
        <v>2.95</v>
      </c>
      <c r="AA53" s="9" t="str">
        <f t="shared" si="12"/>
        <v xml:space="preserve"> - </v>
      </c>
      <c r="AB53" s="10">
        <v>5</v>
      </c>
      <c r="AC53" s="13">
        <v>2.609714285714286E-3</v>
      </c>
      <c r="AD53" s="9" t="str">
        <f t="shared" si="13"/>
        <v xml:space="preserve"> - </v>
      </c>
      <c r="AE53" s="13">
        <v>3.5380000000000003E-3</v>
      </c>
      <c r="AF53" s="9" t="str">
        <f t="shared" si="14"/>
        <v xml:space="preserve"> - </v>
      </c>
      <c r="AG53" s="9">
        <v>551</v>
      </c>
      <c r="AH53" s="13">
        <v>0.19167514285714291</v>
      </c>
      <c r="AI53" s="9" t="str">
        <f t="shared" si="15"/>
        <v xml:space="preserve"> - </v>
      </c>
      <c r="AJ53" s="13">
        <v>3.9877142857142861E-2</v>
      </c>
      <c r="AK53" s="9" t="str">
        <f t="shared" si="16"/>
        <v xml:space="preserve"> - </v>
      </c>
      <c r="AL53" s="10">
        <v>10</v>
      </c>
      <c r="AM53" s="11">
        <v>29.199999999999989</v>
      </c>
      <c r="AN53" s="9" t="str">
        <f t="shared" si="17"/>
        <v>Rectification Required</v>
      </c>
      <c r="AO53" s="11">
        <v>26.906000000000002</v>
      </c>
      <c r="AP53" s="9" t="str">
        <f t="shared" si="18"/>
        <v>Rectification Required</v>
      </c>
      <c r="AQ53" s="11">
        <v>27.70300000000001</v>
      </c>
      <c r="AR53" s="9" t="str">
        <f t="shared" si="19"/>
        <v>Rectification Required</v>
      </c>
      <c r="AS53" s="11">
        <v>17.646999999999998</v>
      </c>
      <c r="AT53" s="9" t="str">
        <f t="shared" si="20"/>
        <v>Rectification Required</v>
      </c>
    </row>
    <row r="54" spans="1:46" ht="14.25" customHeight="1" x14ac:dyDescent="0.35">
      <c r="A54" s="9" t="s">
        <v>32</v>
      </c>
      <c r="B54" s="9">
        <v>254000</v>
      </c>
      <c r="C54" s="9">
        <v>254100</v>
      </c>
      <c r="D54" s="9">
        <f t="shared" si="0"/>
        <v>100</v>
      </c>
      <c r="E54" s="9"/>
      <c r="F54" s="10">
        <v>2500</v>
      </c>
      <c r="G54" s="11">
        <v>2.2999999999999998</v>
      </c>
      <c r="H54" s="12">
        <f t="shared" si="1"/>
        <v>1601.3111430762808</v>
      </c>
      <c r="I54" s="9" t="str">
        <f t="shared" si="2"/>
        <v xml:space="preserve"> - </v>
      </c>
      <c r="J54" s="11">
        <v>3</v>
      </c>
      <c r="K54" s="12">
        <f t="shared" si="3"/>
        <v>2156.3356089518838</v>
      </c>
      <c r="L54" s="9" t="str">
        <f t="shared" si="4"/>
        <v xml:space="preserve"> - </v>
      </c>
      <c r="M54" s="11">
        <v>3.3650000000000002</v>
      </c>
      <c r="N54" s="12">
        <f t="shared" si="5"/>
        <v>2452.2448223479832</v>
      </c>
      <c r="O54" s="9" t="str">
        <f t="shared" si="6"/>
        <v xml:space="preserve"> - </v>
      </c>
      <c r="P54" s="11">
        <v>2.4500000000000002</v>
      </c>
      <c r="Q54" s="12">
        <f t="shared" si="7"/>
        <v>1718.7256720808348</v>
      </c>
      <c r="R54" s="9" t="str">
        <f t="shared" si="8"/>
        <v xml:space="preserve"> - </v>
      </c>
      <c r="S54" s="10">
        <v>10</v>
      </c>
      <c r="T54" s="9">
        <v>4.05</v>
      </c>
      <c r="U54" s="9" t="str">
        <f t="shared" si="9"/>
        <v xml:space="preserve"> - </v>
      </c>
      <c r="V54" s="9">
        <v>1.6</v>
      </c>
      <c r="W54" s="9" t="str">
        <f t="shared" si="10"/>
        <v xml:space="preserve"> - </v>
      </c>
      <c r="X54" s="9">
        <v>5.4</v>
      </c>
      <c r="Y54" s="9" t="str">
        <f t="shared" si="11"/>
        <v xml:space="preserve"> - </v>
      </c>
      <c r="Z54" s="9">
        <v>3.3</v>
      </c>
      <c r="AA54" s="9" t="str">
        <f t="shared" si="12"/>
        <v xml:space="preserve"> - </v>
      </c>
      <c r="AB54" s="10">
        <v>5</v>
      </c>
      <c r="AC54" s="13">
        <v>6.5828571428571433E-4</v>
      </c>
      <c r="AD54" s="9" t="str">
        <f t="shared" si="13"/>
        <v xml:space="preserve"> - </v>
      </c>
      <c r="AE54" s="13">
        <v>0.21079342857142858</v>
      </c>
      <c r="AF54" s="9" t="str">
        <f t="shared" si="14"/>
        <v xml:space="preserve"> - </v>
      </c>
      <c r="AG54" s="9">
        <v>550</v>
      </c>
      <c r="AH54" s="13">
        <v>2.0698285714285714E-2</v>
      </c>
      <c r="AI54" s="9" t="str">
        <f t="shared" si="15"/>
        <v xml:space="preserve"> - </v>
      </c>
      <c r="AJ54" s="13">
        <v>5.7710857142857147E-2</v>
      </c>
      <c r="AK54" s="9" t="str">
        <f t="shared" si="16"/>
        <v xml:space="preserve"> - </v>
      </c>
      <c r="AL54" s="10">
        <v>10</v>
      </c>
      <c r="AM54" s="11">
        <v>28.491999999999997</v>
      </c>
      <c r="AN54" s="9" t="str">
        <f t="shared" si="17"/>
        <v>Rectification Required</v>
      </c>
      <c r="AO54" s="11">
        <v>19.110999999999997</v>
      </c>
      <c r="AP54" s="9" t="str">
        <f t="shared" si="18"/>
        <v>Rectification Required</v>
      </c>
      <c r="AQ54" s="11">
        <v>25.619</v>
      </c>
      <c r="AR54" s="9" t="str">
        <f t="shared" si="19"/>
        <v>Rectification Required</v>
      </c>
      <c r="AS54" s="11">
        <v>18.74100000000001</v>
      </c>
      <c r="AT54" s="9" t="str">
        <f t="shared" si="20"/>
        <v>Rectification Required</v>
      </c>
    </row>
    <row r="55" spans="1:46" ht="14.25" customHeight="1" x14ac:dyDescent="0.35">
      <c r="A55" s="9" t="s">
        <v>32</v>
      </c>
      <c r="B55" s="9">
        <v>254100</v>
      </c>
      <c r="C55" s="9">
        <v>254200</v>
      </c>
      <c r="D55" s="9">
        <f t="shared" si="0"/>
        <v>100</v>
      </c>
      <c r="E55" s="9"/>
      <c r="F55" s="10">
        <v>2500</v>
      </c>
      <c r="G55" s="11">
        <v>2.84</v>
      </c>
      <c r="H55" s="12">
        <f t="shared" si="1"/>
        <v>2027.9492866579153</v>
      </c>
      <c r="I55" s="9" t="str">
        <f t="shared" si="2"/>
        <v xml:space="preserve"> - </v>
      </c>
      <c r="J55" s="11">
        <v>2.99</v>
      </c>
      <c r="K55" s="12">
        <f t="shared" si="3"/>
        <v>2148.2869009858073</v>
      </c>
      <c r="L55" s="9" t="str">
        <f t="shared" si="4"/>
        <v xml:space="preserve"> - </v>
      </c>
      <c r="M55" s="11">
        <v>4.07</v>
      </c>
      <c r="N55" s="12">
        <f t="shared" si="5"/>
        <v>3034.4940326577116</v>
      </c>
      <c r="O55" s="9" t="str">
        <f t="shared" si="6"/>
        <v>Rectification Required</v>
      </c>
      <c r="P55" s="11">
        <v>3.21</v>
      </c>
      <c r="Q55" s="12">
        <f t="shared" si="7"/>
        <v>2326.0882405909124</v>
      </c>
      <c r="R55" s="9" t="str">
        <f t="shared" si="8"/>
        <v xml:space="preserve"> - </v>
      </c>
      <c r="S55" s="10">
        <v>10</v>
      </c>
      <c r="T55" s="9">
        <v>4.0999999999999996</v>
      </c>
      <c r="U55" s="9" t="str">
        <f t="shared" si="9"/>
        <v xml:space="preserve"> - </v>
      </c>
      <c r="V55" s="9">
        <v>1.6</v>
      </c>
      <c r="W55" s="9" t="str">
        <f t="shared" si="10"/>
        <v xml:space="preserve"> - </v>
      </c>
      <c r="X55" s="9">
        <v>5.4499999999999993</v>
      </c>
      <c r="Y55" s="9" t="str">
        <f t="shared" si="11"/>
        <v xml:space="preserve"> - </v>
      </c>
      <c r="Z55" s="9">
        <v>2.5499999999999998</v>
      </c>
      <c r="AA55" s="9" t="str">
        <f t="shared" si="12"/>
        <v xml:space="preserve"> - </v>
      </c>
      <c r="AB55" s="10">
        <v>5</v>
      </c>
      <c r="AC55" s="13">
        <v>1.0862857142857143E-3</v>
      </c>
      <c r="AD55" s="9" t="str">
        <f t="shared" si="13"/>
        <v xml:space="preserve"> - </v>
      </c>
      <c r="AE55" s="13">
        <v>8.9999999999999998E-4</v>
      </c>
      <c r="AF55" s="9" t="str">
        <f t="shared" si="14"/>
        <v xml:space="preserve"> - </v>
      </c>
      <c r="AG55" s="9">
        <v>549</v>
      </c>
      <c r="AH55" s="13">
        <v>1.2944677142857139</v>
      </c>
      <c r="AI55" s="9" t="str">
        <f t="shared" si="15"/>
        <v xml:space="preserve"> - </v>
      </c>
      <c r="AJ55" s="13">
        <v>5.2435142857142861E-2</v>
      </c>
      <c r="AK55" s="9" t="str">
        <f t="shared" si="16"/>
        <v xml:space="preserve"> - </v>
      </c>
      <c r="AL55" s="10">
        <v>10</v>
      </c>
      <c r="AM55" s="11">
        <v>21.239999999999991</v>
      </c>
      <c r="AN55" s="9" t="str">
        <f t="shared" si="17"/>
        <v>Rectification Required</v>
      </c>
      <c r="AO55" s="11">
        <v>19.920000000000002</v>
      </c>
      <c r="AP55" s="9" t="str">
        <f t="shared" si="18"/>
        <v>Rectification Required</v>
      </c>
      <c r="AQ55" s="11">
        <v>24.528000000000006</v>
      </c>
      <c r="AR55" s="9" t="str">
        <f t="shared" si="19"/>
        <v>Rectification Required</v>
      </c>
      <c r="AS55" s="11">
        <v>23.762999999999995</v>
      </c>
      <c r="AT55" s="9" t="str">
        <f t="shared" si="20"/>
        <v>Rectification Required</v>
      </c>
    </row>
    <row r="56" spans="1:46" ht="14.25" customHeight="1" x14ac:dyDescent="0.35">
      <c r="A56" s="9" t="s">
        <v>32</v>
      </c>
      <c r="B56" s="9">
        <v>254200</v>
      </c>
      <c r="C56" s="9">
        <v>254300</v>
      </c>
      <c r="D56" s="9">
        <f t="shared" si="0"/>
        <v>100</v>
      </c>
      <c r="E56" s="9"/>
      <c r="F56" s="10">
        <v>2500</v>
      </c>
      <c r="G56" s="11">
        <v>2.1849999999999996</v>
      </c>
      <c r="H56" s="12">
        <f t="shared" si="1"/>
        <v>1511.9107804488933</v>
      </c>
      <c r="I56" s="9" t="str">
        <f t="shared" si="2"/>
        <v xml:space="preserve"> - </v>
      </c>
      <c r="J56" s="11">
        <v>2.52</v>
      </c>
      <c r="K56" s="12">
        <f t="shared" si="3"/>
        <v>1773.8183982139458</v>
      </c>
      <c r="L56" s="9" t="str">
        <f t="shared" si="4"/>
        <v xml:space="preserve"> - </v>
      </c>
      <c r="M56" s="11">
        <v>4.87</v>
      </c>
      <c r="N56" s="12">
        <f t="shared" si="5"/>
        <v>3709.9921100624524</v>
      </c>
      <c r="O56" s="9" t="str">
        <f t="shared" si="6"/>
        <v>Rectification Required</v>
      </c>
      <c r="P56" s="11">
        <v>3.4950000000000001</v>
      </c>
      <c r="Q56" s="12">
        <f t="shared" si="7"/>
        <v>2558.5940826576821</v>
      </c>
      <c r="R56" s="9" t="str">
        <f t="shared" si="8"/>
        <v>Rectification Required</v>
      </c>
      <c r="S56" s="10">
        <v>10</v>
      </c>
      <c r="T56" s="9">
        <v>5.45</v>
      </c>
      <c r="U56" s="9" t="str">
        <f t="shared" si="9"/>
        <v xml:space="preserve"> - </v>
      </c>
      <c r="V56" s="9">
        <v>2.8</v>
      </c>
      <c r="W56" s="9" t="str">
        <f t="shared" si="10"/>
        <v xml:space="preserve"> - </v>
      </c>
      <c r="X56" s="9">
        <v>4.5999999999999996</v>
      </c>
      <c r="Y56" s="9" t="str">
        <f t="shared" si="11"/>
        <v xml:space="preserve"> - </v>
      </c>
      <c r="Z56" s="9">
        <v>2</v>
      </c>
      <c r="AA56" s="9" t="str">
        <f t="shared" si="12"/>
        <v xml:space="preserve"> - </v>
      </c>
      <c r="AB56" s="10">
        <v>5</v>
      </c>
      <c r="AC56" s="13">
        <v>0</v>
      </c>
      <c r="AD56" s="9" t="str">
        <f t="shared" si="13"/>
        <v xml:space="preserve"> - </v>
      </c>
      <c r="AE56" s="13">
        <v>7.3060000000000009E-3</v>
      </c>
      <c r="AF56" s="9" t="str">
        <f t="shared" si="14"/>
        <v xml:space="preserve"> - </v>
      </c>
      <c r="AG56" s="9">
        <v>548</v>
      </c>
      <c r="AH56" s="13">
        <v>1.2666285714285713E-2</v>
      </c>
      <c r="AI56" s="9" t="str">
        <f t="shared" si="15"/>
        <v xml:space="preserve"> - </v>
      </c>
      <c r="AJ56" s="13">
        <v>3.122228571428572E-2</v>
      </c>
      <c r="AK56" s="9" t="str">
        <f t="shared" si="16"/>
        <v xml:space="preserve"> - </v>
      </c>
      <c r="AL56" s="10">
        <v>10</v>
      </c>
      <c r="AM56" s="11">
        <v>23.30299999999999</v>
      </c>
      <c r="AN56" s="9" t="str">
        <f t="shared" si="17"/>
        <v>Rectification Required</v>
      </c>
      <c r="AO56" s="11">
        <v>17.698</v>
      </c>
      <c r="AP56" s="9" t="str">
        <f t="shared" si="18"/>
        <v>Rectification Required</v>
      </c>
      <c r="AQ56" s="11">
        <v>23.603000000000002</v>
      </c>
      <c r="AR56" s="9" t="str">
        <f t="shared" si="19"/>
        <v>Rectification Required</v>
      </c>
      <c r="AS56" s="11">
        <v>18.085999999999995</v>
      </c>
      <c r="AT56" s="9" t="str">
        <f t="shared" si="20"/>
        <v>Rectification Required</v>
      </c>
    </row>
    <row r="57" spans="1:46" ht="14.25" customHeight="1" x14ac:dyDescent="0.35">
      <c r="A57" s="9" t="s">
        <v>32</v>
      </c>
      <c r="B57" s="9">
        <v>254300</v>
      </c>
      <c r="C57" s="9">
        <v>254400</v>
      </c>
      <c r="D57" s="9">
        <f t="shared" si="0"/>
        <v>100</v>
      </c>
      <c r="E57" s="9"/>
      <c r="F57" s="10">
        <v>2500</v>
      </c>
      <c r="G57" s="11">
        <v>2.5350000000000001</v>
      </c>
      <c r="H57" s="12">
        <f t="shared" si="1"/>
        <v>1785.6480702255867</v>
      </c>
      <c r="I57" s="9" t="str">
        <f t="shared" si="2"/>
        <v xml:space="preserve"> - </v>
      </c>
      <c r="J57" s="11">
        <v>2.16</v>
      </c>
      <c r="K57" s="12">
        <f t="shared" si="3"/>
        <v>1492.5495255811823</v>
      </c>
      <c r="L57" s="9" t="str">
        <f t="shared" si="4"/>
        <v xml:space="preserve"> - </v>
      </c>
      <c r="M57" s="11">
        <v>3.55</v>
      </c>
      <c r="N57" s="12">
        <f t="shared" si="5"/>
        <v>2603.7321454085227</v>
      </c>
      <c r="O57" s="9" t="str">
        <f t="shared" si="6"/>
        <v>Rectification Required</v>
      </c>
      <c r="P57" s="11">
        <v>3.915</v>
      </c>
      <c r="Q57" s="12">
        <f t="shared" si="7"/>
        <v>2905.3611693638832</v>
      </c>
      <c r="R57" s="9" t="str">
        <f t="shared" si="8"/>
        <v>Rectification Required</v>
      </c>
      <c r="S57" s="10">
        <v>10</v>
      </c>
      <c r="T57" s="9">
        <v>8.3000000000000007</v>
      </c>
      <c r="U57" s="9" t="str">
        <f t="shared" si="9"/>
        <v xml:space="preserve"> - </v>
      </c>
      <c r="V57" s="9">
        <v>2.5499999999999998</v>
      </c>
      <c r="W57" s="9" t="str">
        <f t="shared" si="10"/>
        <v xml:space="preserve"> - </v>
      </c>
      <c r="X57" s="9">
        <v>6.15</v>
      </c>
      <c r="Y57" s="9" t="str">
        <f t="shared" si="11"/>
        <v xml:space="preserve"> - </v>
      </c>
      <c r="Z57" s="9">
        <v>2.0999999999999996</v>
      </c>
      <c r="AA57" s="9" t="str">
        <f t="shared" si="12"/>
        <v xml:space="preserve"> - </v>
      </c>
      <c r="AB57" s="10">
        <v>5</v>
      </c>
      <c r="AC57" s="13">
        <v>4.2057142857142852E-4</v>
      </c>
      <c r="AD57" s="9" t="str">
        <f t="shared" si="13"/>
        <v xml:space="preserve"> - </v>
      </c>
      <c r="AE57" s="13">
        <v>0.23266799999999999</v>
      </c>
      <c r="AF57" s="9" t="str">
        <f t="shared" si="14"/>
        <v xml:space="preserve"> - </v>
      </c>
      <c r="AG57" s="9">
        <v>547</v>
      </c>
      <c r="AH57" s="13">
        <v>1.0523714285714287E-2</v>
      </c>
      <c r="AI57" s="9" t="str">
        <f t="shared" si="15"/>
        <v xml:space="preserve"> - </v>
      </c>
      <c r="AJ57" s="13">
        <v>3.8408285714285714E-2</v>
      </c>
      <c r="AK57" s="9" t="str">
        <f t="shared" si="16"/>
        <v xml:space="preserve"> - </v>
      </c>
      <c r="AL57" s="10">
        <v>10</v>
      </c>
      <c r="AM57" s="11">
        <v>24.353000000000002</v>
      </c>
      <c r="AN57" s="9" t="str">
        <f t="shared" si="17"/>
        <v>Rectification Required</v>
      </c>
      <c r="AO57" s="11">
        <v>26.969999999999992</v>
      </c>
      <c r="AP57" s="9" t="str">
        <f t="shared" si="18"/>
        <v>Rectification Required</v>
      </c>
      <c r="AQ57" s="11">
        <v>15.901000000000003</v>
      </c>
      <c r="AR57" s="9" t="str">
        <f t="shared" si="19"/>
        <v>Rectification Required</v>
      </c>
      <c r="AS57" s="11">
        <v>17.132000000000009</v>
      </c>
      <c r="AT57" s="9" t="str">
        <f t="shared" si="20"/>
        <v>Rectification Required</v>
      </c>
    </row>
    <row r="58" spans="1:46" ht="14.25" customHeight="1" x14ac:dyDescent="0.35">
      <c r="A58" s="9" t="s">
        <v>32</v>
      </c>
      <c r="B58" s="9">
        <v>254400</v>
      </c>
      <c r="C58" s="9">
        <v>254500</v>
      </c>
      <c r="D58" s="9">
        <f t="shared" si="0"/>
        <v>100</v>
      </c>
      <c r="E58" s="9"/>
      <c r="F58" s="10">
        <v>2500</v>
      </c>
      <c r="G58" s="11">
        <v>3.38</v>
      </c>
      <c r="H58" s="12">
        <f t="shared" si="1"/>
        <v>2464.491097932696</v>
      </c>
      <c r="I58" s="9" t="str">
        <f t="shared" si="2"/>
        <v xml:space="preserve"> - </v>
      </c>
      <c r="J58" s="11">
        <v>3.21</v>
      </c>
      <c r="K58" s="12">
        <f t="shared" si="3"/>
        <v>2326.0882405909124</v>
      </c>
      <c r="L58" s="9" t="str">
        <f t="shared" si="4"/>
        <v xml:space="preserve"> - </v>
      </c>
      <c r="M58" s="11">
        <v>3.58</v>
      </c>
      <c r="N58" s="12">
        <f t="shared" si="5"/>
        <v>2628.3883846634349</v>
      </c>
      <c r="O58" s="9" t="str">
        <f t="shared" si="6"/>
        <v>Rectification Required</v>
      </c>
      <c r="P58" s="11">
        <v>3.2549999999999999</v>
      </c>
      <c r="Q58" s="12">
        <f t="shared" si="7"/>
        <v>2362.6405936227738</v>
      </c>
      <c r="R58" s="9" t="str">
        <f t="shared" si="8"/>
        <v xml:space="preserve"> - </v>
      </c>
      <c r="S58" s="10">
        <v>10</v>
      </c>
      <c r="T58" s="9">
        <v>17.8</v>
      </c>
      <c r="U58" s="9" t="str">
        <f t="shared" si="9"/>
        <v>Rectification Required</v>
      </c>
      <c r="V58" s="9">
        <v>6.1</v>
      </c>
      <c r="W58" s="9" t="str">
        <f t="shared" si="10"/>
        <v xml:space="preserve"> - </v>
      </c>
      <c r="X58" s="9">
        <v>6.35</v>
      </c>
      <c r="Y58" s="9" t="str">
        <f t="shared" si="11"/>
        <v xml:space="preserve"> - </v>
      </c>
      <c r="Z58" s="9">
        <v>2.1</v>
      </c>
      <c r="AA58" s="9" t="str">
        <f t="shared" si="12"/>
        <v xml:space="preserve"> - </v>
      </c>
      <c r="AB58" s="10">
        <v>5</v>
      </c>
      <c r="AC58" s="13">
        <v>1.4208571428571428E-3</v>
      </c>
      <c r="AD58" s="9" t="str">
        <f t="shared" si="13"/>
        <v xml:space="preserve"> - </v>
      </c>
      <c r="AE58" s="13">
        <v>1.4678131428571428</v>
      </c>
      <c r="AF58" s="9" t="str">
        <f t="shared" si="14"/>
        <v xml:space="preserve"> - </v>
      </c>
      <c r="AG58" s="9">
        <v>546</v>
      </c>
      <c r="AH58" s="13">
        <v>1.3805714285714291E-2</v>
      </c>
      <c r="AI58" s="9" t="str">
        <f t="shared" si="15"/>
        <v xml:space="preserve"> - </v>
      </c>
      <c r="AJ58" s="13">
        <v>2.6751999999999998E-2</v>
      </c>
      <c r="AK58" s="9" t="str">
        <f t="shared" si="16"/>
        <v xml:space="preserve"> - </v>
      </c>
      <c r="AL58" s="10">
        <v>10</v>
      </c>
      <c r="AM58" s="11">
        <v>23.334000000000003</v>
      </c>
      <c r="AN58" s="9" t="str">
        <f t="shared" si="17"/>
        <v>Rectification Required</v>
      </c>
      <c r="AO58" s="11">
        <v>28.615999999999996</v>
      </c>
      <c r="AP58" s="9" t="str">
        <f t="shared" si="18"/>
        <v>Rectification Required</v>
      </c>
      <c r="AQ58" s="11">
        <v>24.843999999999991</v>
      </c>
      <c r="AR58" s="9" t="str">
        <f t="shared" si="19"/>
        <v>Rectification Required</v>
      </c>
      <c r="AS58" s="11">
        <v>12.693999999999996</v>
      </c>
      <c r="AT58" s="9" t="str">
        <f t="shared" si="20"/>
        <v>Rectification Required</v>
      </c>
    </row>
    <row r="59" spans="1:46" ht="14.25" customHeight="1" x14ac:dyDescent="0.35">
      <c r="A59" s="9" t="s">
        <v>32</v>
      </c>
      <c r="B59" s="9">
        <v>254500</v>
      </c>
      <c r="C59" s="9">
        <v>254600</v>
      </c>
      <c r="D59" s="9">
        <f t="shared" si="0"/>
        <v>100</v>
      </c>
      <c r="E59" s="9"/>
      <c r="F59" s="10">
        <v>2500</v>
      </c>
      <c r="G59" s="11">
        <v>2.67</v>
      </c>
      <c r="H59" s="12">
        <f t="shared" si="1"/>
        <v>1892.4881211470883</v>
      </c>
      <c r="I59" s="9" t="str">
        <f t="shared" si="2"/>
        <v xml:space="preserve"> - </v>
      </c>
      <c r="J59" s="11">
        <v>3</v>
      </c>
      <c r="K59" s="12">
        <f t="shared" si="3"/>
        <v>2156.3356089518838</v>
      </c>
      <c r="L59" s="9" t="str">
        <f t="shared" si="4"/>
        <v xml:space="preserve"> - </v>
      </c>
      <c r="M59" s="11">
        <v>4.1099999999999994</v>
      </c>
      <c r="N59" s="12">
        <f t="shared" si="5"/>
        <v>3067.9154741673278</v>
      </c>
      <c r="O59" s="9" t="str">
        <f t="shared" si="6"/>
        <v>Rectification Required</v>
      </c>
      <c r="P59" s="11">
        <v>2.95</v>
      </c>
      <c r="Q59" s="12">
        <f t="shared" si="7"/>
        <v>2116.124460858186</v>
      </c>
      <c r="R59" s="9" t="str">
        <f t="shared" si="8"/>
        <v xml:space="preserve"> - </v>
      </c>
      <c r="S59" s="10">
        <v>10</v>
      </c>
      <c r="T59" s="9">
        <v>17.95</v>
      </c>
      <c r="U59" s="9" t="str">
        <f t="shared" si="9"/>
        <v>Rectification Required</v>
      </c>
      <c r="V59" s="9">
        <v>10.8</v>
      </c>
      <c r="W59" s="9" t="str">
        <f t="shared" si="10"/>
        <v>Rectification Required</v>
      </c>
      <c r="X59" s="9">
        <v>4.45</v>
      </c>
      <c r="Y59" s="9" t="str">
        <f t="shared" si="11"/>
        <v xml:space="preserve"> - </v>
      </c>
      <c r="Z59" s="9">
        <v>2.2000000000000002</v>
      </c>
      <c r="AA59" s="9" t="str">
        <f t="shared" si="12"/>
        <v xml:space="preserve"> - </v>
      </c>
      <c r="AB59" s="10">
        <v>5</v>
      </c>
      <c r="AC59" s="13">
        <v>0</v>
      </c>
      <c r="AD59" s="9" t="str">
        <f t="shared" si="13"/>
        <v xml:space="preserve"> - </v>
      </c>
      <c r="AE59" s="13">
        <v>5.101428571428571E-3</v>
      </c>
      <c r="AF59" s="9" t="str">
        <f t="shared" si="14"/>
        <v xml:space="preserve"> - </v>
      </c>
      <c r="AG59" s="9">
        <v>545</v>
      </c>
      <c r="AH59" s="13">
        <v>2.7942571428571428E-2</v>
      </c>
      <c r="AI59" s="9" t="str">
        <f t="shared" si="15"/>
        <v xml:space="preserve"> - </v>
      </c>
      <c r="AJ59" s="13">
        <v>0.38406057142857142</v>
      </c>
      <c r="AK59" s="9" t="str">
        <f t="shared" si="16"/>
        <v xml:space="preserve"> - </v>
      </c>
      <c r="AL59" s="10">
        <v>10</v>
      </c>
      <c r="AM59" s="11">
        <v>18.294999999999998</v>
      </c>
      <c r="AN59" s="9" t="str">
        <f t="shared" si="17"/>
        <v>Rectification Required</v>
      </c>
      <c r="AO59" s="11">
        <v>20.272999999999982</v>
      </c>
      <c r="AP59" s="9" t="str">
        <f t="shared" si="18"/>
        <v>Rectification Required</v>
      </c>
      <c r="AQ59" s="11">
        <v>26.163999999999998</v>
      </c>
      <c r="AR59" s="9" t="str">
        <f t="shared" si="19"/>
        <v>Rectification Required</v>
      </c>
      <c r="AS59" s="11">
        <v>16.518999999999998</v>
      </c>
      <c r="AT59" s="9" t="str">
        <f t="shared" si="20"/>
        <v>Rectification Required</v>
      </c>
    </row>
    <row r="60" spans="1:46" ht="14.25" customHeight="1" x14ac:dyDescent="0.35">
      <c r="A60" s="9" t="s">
        <v>32</v>
      </c>
      <c r="B60" s="9">
        <v>254600</v>
      </c>
      <c r="C60" s="9">
        <v>254700</v>
      </c>
      <c r="D60" s="9">
        <f t="shared" si="0"/>
        <v>100</v>
      </c>
      <c r="E60" s="9"/>
      <c r="F60" s="10">
        <v>2500</v>
      </c>
      <c r="G60" s="11">
        <v>2.95</v>
      </c>
      <c r="H60" s="12">
        <f t="shared" si="1"/>
        <v>2116.124460858186</v>
      </c>
      <c r="I60" s="9" t="str">
        <f t="shared" si="2"/>
        <v xml:space="preserve"> - </v>
      </c>
      <c r="J60" s="11">
        <v>3.4350000000000001</v>
      </c>
      <c r="K60" s="12">
        <f t="shared" si="3"/>
        <v>2509.4497278050385</v>
      </c>
      <c r="L60" s="9" t="str">
        <f t="shared" si="4"/>
        <v>Rectification Required</v>
      </c>
      <c r="M60" s="11">
        <v>4.1150000000000002</v>
      </c>
      <c r="N60" s="12">
        <f t="shared" si="5"/>
        <v>3072.0959073173353</v>
      </c>
      <c r="O60" s="9" t="str">
        <f t="shared" si="6"/>
        <v>Rectification Required</v>
      </c>
      <c r="P60" s="11">
        <v>3.3650000000000002</v>
      </c>
      <c r="Q60" s="12">
        <f t="shared" si="7"/>
        <v>2452.2448223479832</v>
      </c>
      <c r="R60" s="9" t="str">
        <f t="shared" si="8"/>
        <v xml:space="preserve"> - </v>
      </c>
      <c r="S60" s="10">
        <v>10</v>
      </c>
      <c r="T60" s="9">
        <v>18.149999999999999</v>
      </c>
      <c r="U60" s="9" t="str">
        <f t="shared" si="9"/>
        <v>Rectification Required</v>
      </c>
      <c r="V60" s="9">
        <v>8.1999999999999993</v>
      </c>
      <c r="W60" s="9" t="str">
        <f t="shared" si="10"/>
        <v xml:space="preserve"> - </v>
      </c>
      <c r="X60" s="9">
        <v>3.8</v>
      </c>
      <c r="Y60" s="9" t="str">
        <f t="shared" si="11"/>
        <v xml:space="preserve"> - </v>
      </c>
      <c r="Z60" s="9">
        <v>3.15</v>
      </c>
      <c r="AA60" s="9" t="str">
        <f t="shared" si="12"/>
        <v xml:space="preserve"> - </v>
      </c>
      <c r="AB60" s="10">
        <v>5</v>
      </c>
      <c r="AC60" s="13">
        <v>0</v>
      </c>
      <c r="AD60" s="9" t="str">
        <f t="shared" si="13"/>
        <v xml:space="preserve"> - </v>
      </c>
      <c r="AE60" s="13">
        <v>1.3658E-2</v>
      </c>
      <c r="AF60" s="9" t="str">
        <f t="shared" si="14"/>
        <v xml:space="preserve"> - </v>
      </c>
      <c r="AG60" s="9">
        <v>544</v>
      </c>
      <c r="AH60" s="13">
        <v>0.87443799999999994</v>
      </c>
      <c r="AI60" s="9" t="str">
        <f t="shared" si="15"/>
        <v xml:space="preserve"> - </v>
      </c>
      <c r="AJ60" s="13">
        <v>2.6439142857142852E-2</v>
      </c>
      <c r="AK60" s="9" t="str">
        <f t="shared" si="16"/>
        <v xml:space="preserve"> - </v>
      </c>
      <c r="AL60" s="10">
        <v>10</v>
      </c>
      <c r="AM60" s="11">
        <v>15.101999999999995</v>
      </c>
      <c r="AN60" s="9" t="str">
        <f t="shared" si="17"/>
        <v>Rectification Required</v>
      </c>
      <c r="AO60" s="11">
        <v>16.994999999999997</v>
      </c>
      <c r="AP60" s="9" t="str">
        <f t="shared" si="18"/>
        <v>Rectification Required</v>
      </c>
      <c r="AQ60" s="11">
        <v>23.873000000000005</v>
      </c>
      <c r="AR60" s="9" t="str">
        <f t="shared" si="19"/>
        <v>Rectification Required</v>
      </c>
      <c r="AS60" s="11">
        <v>18.892000000000003</v>
      </c>
      <c r="AT60" s="9" t="str">
        <f t="shared" si="20"/>
        <v>Rectification Required</v>
      </c>
    </row>
    <row r="61" spans="1:46" ht="14.25" customHeight="1" x14ac:dyDescent="0.35">
      <c r="A61" s="9" t="s">
        <v>32</v>
      </c>
      <c r="B61" s="9">
        <v>254700</v>
      </c>
      <c r="C61" s="9">
        <v>254800</v>
      </c>
      <c r="D61" s="9">
        <f t="shared" si="0"/>
        <v>100</v>
      </c>
      <c r="E61" s="9"/>
      <c r="F61" s="10">
        <v>2500</v>
      </c>
      <c r="G61" s="11">
        <v>5.57</v>
      </c>
      <c r="H61" s="12">
        <f t="shared" si="1"/>
        <v>4312.1947654021333</v>
      </c>
      <c r="I61" s="9" t="str">
        <f t="shared" si="2"/>
        <v>Rectification Required</v>
      </c>
      <c r="J61" s="11">
        <v>4.8650000000000002</v>
      </c>
      <c r="K61" s="12">
        <f t="shared" si="3"/>
        <v>3705.7262629171305</v>
      </c>
      <c r="L61" s="9" t="str">
        <f t="shared" si="4"/>
        <v>Rectification Required</v>
      </c>
      <c r="M61" s="11">
        <v>3.8950000000000005</v>
      </c>
      <c r="N61" s="12">
        <f t="shared" si="5"/>
        <v>2888.743005300219</v>
      </c>
      <c r="O61" s="9" t="str">
        <f t="shared" si="6"/>
        <v>Rectification Required</v>
      </c>
      <c r="P61" s="11">
        <v>3.29</v>
      </c>
      <c r="Q61" s="12">
        <f t="shared" si="7"/>
        <v>2391.1121990588595</v>
      </c>
      <c r="R61" s="9" t="str">
        <f t="shared" si="8"/>
        <v xml:space="preserve"> - </v>
      </c>
      <c r="S61" s="10">
        <v>10</v>
      </c>
      <c r="T61" s="9">
        <v>7.25</v>
      </c>
      <c r="U61" s="9" t="str">
        <f t="shared" si="9"/>
        <v xml:space="preserve"> - </v>
      </c>
      <c r="V61" s="9">
        <v>4.8499999999999996</v>
      </c>
      <c r="W61" s="9" t="str">
        <f t="shared" si="10"/>
        <v xml:space="preserve"> - </v>
      </c>
      <c r="X61" s="9">
        <v>4.9000000000000004</v>
      </c>
      <c r="Y61" s="9" t="str">
        <f t="shared" si="11"/>
        <v xml:space="preserve"> - </v>
      </c>
      <c r="Z61" s="9">
        <v>2.5499999999999998</v>
      </c>
      <c r="AA61" s="9" t="str">
        <f t="shared" si="12"/>
        <v xml:space="preserve"> - </v>
      </c>
      <c r="AB61" s="10">
        <v>5</v>
      </c>
      <c r="AC61" s="13">
        <v>5.6931191428571424</v>
      </c>
      <c r="AD61" s="9" t="str">
        <f t="shared" si="13"/>
        <v>Rectification Required</v>
      </c>
      <c r="AE61" s="13">
        <v>7.7679791428571381</v>
      </c>
      <c r="AF61" s="9" t="str">
        <f t="shared" si="14"/>
        <v>Rectification Required</v>
      </c>
      <c r="AG61" s="9">
        <v>543</v>
      </c>
      <c r="AH61" s="13">
        <v>8.0531428571428587E-2</v>
      </c>
      <c r="AI61" s="9" t="str">
        <f t="shared" si="15"/>
        <v xml:space="preserve"> - </v>
      </c>
      <c r="AJ61" s="13">
        <v>3.154314285714286E-2</v>
      </c>
      <c r="AK61" s="9" t="str">
        <f t="shared" si="16"/>
        <v xml:space="preserve"> - </v>
      </c>
      <c r="AL61" s="10">
        <v>10</v>
      </c>
      <c r="AM61" s="11">
        <v>25.634000000000004</v>
      </c>
      <c r="AN61" s="9" t="str">
        <f t="shared" si="17"/>
        <v>Rectification Required</v>
      </c>
      <c r="AO61" s="11">
        <v>21.768000000000001</v>
      </c>
      <c r="AP61" s="9" t="str">
        <f t="shared" si="18"/>
        <v>Rectification Required</v>
      </c>
      <c r="AQ61" s="11">
        <v>26.70300000000001</v>
      </c>
      <c r="AR61" s="9" t="str">
        <f t="shared" si="19"/>
        <v>Rectification Required</v>
      </c>
      <c r="AS61" s="11">
        <v>16.673000000000002</v>
      </c>
      <c r="AT61" s="9" t="str">
        <f t="shared" si="20"/>
        <v>Rectification Required</v>
      </c>
    </row>
    <row r="62" spans="1:46" ht="14.25" customHeight="1" x14ac:dyDescent="0.35">
      <c r="A62" s="9" t="s">
        <v>32</v>
      </c>
      <c r="B62" s="9">
        <v>254800</v>
      </c>
      <c r="C62" s="9">
        <v>254900</v>
      </c>
      <c r="D62" s="9">
        <f t="shared" si="0"/>
        <v>100</v>
      </c>
      <c r="E62" s="9"/>
      <c r="F62" s="10">
        <v>2500</v>
      </c>
      <c r="G62" s="11">
        <v>3.7149999999999999</v>
      </c>
      <c r="H62" s="12">
        <f t="shared" si="1"/>
        <v>2739.6458492660659</v>
      </c>
      <c r="I62" s="9" t="str">
        <f t="shared" si="2"/>
        <v>Rectification Required</v>
      </c>
      <c r="J62" s="11">
        <v>3.0650000000000004</v>
      </c>
      <c r="K62" s="12">
        <f t="shared" si="3"/>
        <v>2208.7302836069725</v>
      </c>
      <c r="L62" s="9" t="str">
        <f t="shared" si="4"/>
        <v xml:space="preserve"> - </v>
      </c>
      <c r="M62" s="11">
        <v>4.3600000000000003</v>
      </c>
      <c r="N62" s="12">
        <f t="shared" si="5"/>
        <v>3277.6714439276188</v>
      </c>
      <c r="O62" s="9" t="str">
        <f t="shared" si="6"/>
        <v>Rectification Required</v>
      </c>
      <c r="P62" s="11">
        <v>3.415</v>
      </c>
      <c r="Q62" s="12">
        <f t="shared" si="7"/>
        <v>2493.0910660856516</v>
      </c>
      <c r="R62" s="9" t="str">
        <f t="shared" si="8"/>
        <v xml:space="preserve"> - </v>
      </c>
      <c r="S62" s="10">
        <v>10</v>
      </c>
      <c r="T62" s="9">
        <v>8.85</v>
      </c>
      <c r="U62" s="9" t="str">
        <f t="shared" si="9"/>
        <v xml:space="preserve"> - </v>
      </c>
      <c r="V62" s="9">
        <v>4.4499999999999993</v>
      </c>
      <c r="W62" s="9" t="str">
        <f t="shared" si="10"/>
        <v xml:space="preserve"> - </v>
      </c>
      <c r="X62" s="9">
        <v>5.85</v>
      </c>
      <c r="Y62" s="9" t="str">
        <f t="shared" si="11"/>
        <v xml:space="preserve"> - </v>
      </c>
      <c r="Z62" s="9">
        <v>2.4500000000000002</v>
      </c>
      <c r="AA62" s="9" t="str">
        <f t="shared" si="12"/>
        <v xml:space="preserve"> - </v>
      </c>
      <c r="AB62" s="10">
        <v>5</v>
      </c>
      <c r="AC62" s="13">
        <v>1.6074285714285713E-3</v>
      </c>
      <c r="AD62" s="9" t="str">
        <f t="shared" si="13"/>
        <v xml:space="preserve"> - </v>
      </c>
      <c r="AE62" s="13">
        <v>2.4196851428571438</v>
      </c>
      <c r="AF62" s="9" t="str">
        <f t="shared" si="14"/>
        <v xml:space="preserve"> - </v>
      </c>
      <c r="AG62" s="9">
        <v>542</v>
      </c>
      <c r="AH62" s="13">
        <v>5.7530591428571443</v>
      </c>
      <c r="AI62" s="9" t="str">
        <f t="shared" si="15"/>
        <v>Rectification Required</v>
      </c>
      <c r="AJ62" s="13">
        <v>1.0484362857142855</v>
      </c>
      <c r="AK62" s="9" t="str">
        <f t="shared" si="16"/>
        <v xml:space="preserve"> - </v>
      </c>
      <c r="AL62" s="10">
        <v>10</v>
      </c>
      <c r="AM62" s="11">
        <v>26.450000000000006</v>
      </c>
      <c r="AN62" s="9" t="str">
        <f t="shared" si="17"/>
        <v>Rectification Required</v>
      </c>
      <c r="AO62" s="11">
        <v>25.597000000000005</v>
      </c>
      <c r="AP62" s="9" t="str">
        <f t="shared" si="18"/>
        <v>Rectification Required</v>
      </c>
      <c r="AQ62" s="11">
        <v>33.027999999999984</v>
      </c>
      <c r="AR62" s="9" t="str">
        <f t="shared" si="19"/>
        <v>Rectification Required</v>
      </c>
      <c r="AS62" s="11">
        <v>20.891999999999999</v>
      </c>
      <c r="AT62" s="9" t="str">
        <f t="shared" si="20"/>
        <v>Rectification Required</v>
      </c>
    </row>
    <row r="63" spans="1:46" ht="14.25" customHeight="1" x14ac:dyDescent="0.35">
      <c r="A63" s="9" t="s">
        <v>32</v>
      </c>
      <c r="B63" s="9">
        <v>254900</v>
      </c>
      <c r="C63" s="9">
        <v>255000</v>
      </c>
      <c r="D63" s="9">
        <f t="shared" si="0"/>
        <v>100</v>
      </c>
      <c r="E63" s="9"/>
      <c r="F63" s="10">
        <v>2500</v>
      </c>
      <c r="G63" s="11">
        <v>2.3200000000000003</v>
      </c>
      <c r="H63" s="12">
        <f t="shared" si="1"/>
        <v>1616.9146372142457</v>
      </c>
      <c r="I63" s="9" t="str">
        <f t="shared" si="2"/>
        <v xml:space="preserve"> - </v>
      </c>
      <c r="J63" s="11">
        <v>2.3849999999999998</v>
      </c>
      <c r="K63" s="12">
        <f t="shared" si="3"/>
        <v>1667.7369033058935</v>
      </c>
      <c r="L63" s="9" t="str">
        <f t="shared" si="4"/>
        <v xml:space="preserve"> - </v>
      </c>
      <c r="M63" s="11">
        <v>4.4399999999999995</v>
      </c>
      <c r="N63" s="12">
        <f t="shared" si="5"/>
        <v>3345.10285511538</v>
      </c>
      <c r="O63" s="9" t="str">
        <f t="shared" si="6"/>
        <v>Rectification Required</v>
      </c>
      <c r="P63" s="11">
        <v>3.59</v>
      </c>
      <c r="Q63" s="12">
        <f t="shared" si="7"/>
        <v>2636.6126527096944</v>
      </c>
      <c r="R63" s="9" t="str">
        <f t="shared" si="8"/>
        <v>Rectification Required</v>
      </c>
      <c r="S63" s="10">
        <v>10</v>
      </c>
      <c r="T63" s="9">
        <v>7.8000000000000007</v>
      </c>
      <c r="U63" s="9" t="str">
        <f t="shared" si="9"/>
        <v xml:space="preserve"> - </v>
      </c>
      <c r="V63" s="9">
        <v>3.25</v>
      </c>
      <c r="W63" s="9" t="str">
        <f t="shared" si="10"/>
        <v xml:space="preserve"> - </v>
      </c>
      <c r="X63" s="9">
        <v>4.6500000000000004</v>
      </c>
      <c r="Y63" s="9" t="str">
        <f t="shared" si="11"/>
        <v xml:space="preserve"> - </v>
      </c>
      <c r="Z63" s="9">
        <v>4.05</v>
      </c>
      <c r="AA63" s="9" t="str">
        <f t="shared" si="12"/>
        <v xml:space="preserve"> - </v>
      </c>
      <c r="AB63" s="10">
        <v>5</v>
      </c>
      <c r="AC63" s="13">
        <v>0.20494857142857145</v>
      </c>
      <c r="AD63" s="9" t="str">
        <f t="shared" si="13"/>
        <v xml:space="preserve"> - </v>
      </c>
      <c r="AE63" s="13">
        <v>1.9931999999999998E-2</v>
      </c>
      <c r="AF63" s="9" t="str">
        <f t="shared" si="14"/>
        <v xml:space="preserve"> - </v>
      </c>
      <c r="AG63" s="9">
        <v>541</v>
      </c>
      <c r="AH63" s="13">
        <v>1.0968257142857141</v>
      </c>
      <c r="AI63" s="9" t="str">
        <f t="shared" si="15"/>
        <v xml:space="preserve"> - </v>
      </c>
      <c r="AJ63" s="13">
        <v>2.3290545714285704</v>
      </c>
      <c r="AK63" s="9" t="str">
        <f t="shared" si="16"/>
        <v xml:space="preserve"> - </v>
      </c>
      <c r="AL63" s="10">
        <v>10</v>
      </c>
      <c r="AM63" s="11">
        <v>31.620999999999995</v>
      </c>
      <c r="AN63" s="9" t="str">
        <f t="shared" si="17"/>
        <v>Rectification Required</v>
      </c>
      <c r="AO63" s="11">
        <v>25.371000000000002</v>
      </c>
      <c r="AP63" s="9" t="str">
        <f t="shared" si="18"/>
        <v>Rectification Required</v>
      </c>
      <c r="AQ63" s="11">
        <v>35.126999999999988</v>
      </c>
      <c r="AR63" s="9" t="str">
        <f t="shared" si="19"/>
        <v>Rectification Required</v>
      </c>
      <c r="AS63" s="11">
        <v>25.893999999999998</v>
      </c>
      <c r="AT63" s="9" t="str">
        <f t="shared" si="20"/>
        <v>Rectification Required</v>
      </c>
    </row>
    <row r="64" spans="1:46" ht="14.25" customHeight="1" x14ac:dyDescent="0.35">
      <c r="A64" s="9" t="s">
        <v>32</v>
      </c>
      <c r="B64" s="9">
        <v>255000</v>
      </c>
      <c r="C64" s="9">
        <v>255100</v>
      </c>
      <c r="D64" s="9">
        <f t="shared" si="0"/>
        <v>100</v>
      </c>
      <c r="E64" s="9"/>
      <c r="F64" s="10">
        <v>2500</v>
      </c>
      <c r="G64" s="11">
        <v>5.01</v>
      </c>
      <c r="H64" s="12">
        <f t="shared" si="1"/>
        <v>3829.6475111382283</v>
      </c>
      <c r="I64" s="9" t="str">
        <f t="shared" si="2"/>
        <v>Rectification Required</v>
      </c>
      <c r="J64" s="11">
        <v>3.71</v>
      </c>
      <c r="K64" s="12">
        <f t="shared" si="3"/>
        <v>2735.5164341000309</v>
      </c>
      <c r="L64" s="9" t="str">
        <f t="shared" si="4"/>
        <v>Rectification Required</v>
      </c>
      <c r="M64" s="11">
        <v>3.4249999999999998</v>
      </c>
      <c r="N64" s="12">
        <f t="shared" si="5"/>
        <v>2501.2689640679664</v>
      </c>
      <c r="O64" s="9" t="str">
        <f t="shared" si="6"/>
        <v>Rectification Required</v>
      </c>
      <c r="P64" s="11">
        <v>3.37</v>
      </c>
      <c r="Q64" s="12">
        <f t="shared" si="7"/>
        <v>2456.3261878078451</v>
      </c>
      <c r="R64" s="9" t="str">
        <f t="shared" si="8"/>
        <v xml:space="preserve"> - </v>
      </c>
      <c r="S64" s="10">
        <v>10</v>
      </c>
      <c r="T64" s="9">
        <v>6.5500000000000007</v>
      </c>
      <c r="U64" s="9" t="str">
        <f t="shared" si="9"/>
        <v xml:space="preserve"> - </v>
      </c>
      <c r="V64" s="9">
        <v>3.5999999999999996</v>
      </c>
      <c r="W64" s="9" t="str">
        <f t="shared" si="10"/>
        <v xml:space="preserve"> - </v>
      </c>
      <c r="X64" s="9">
        <v>5.25</v>
      </c>
      <c r="Y64" s="9" t="str">
        <f t="shared" si="11"/>
        <v xml:space="preserve"> - </v>
      </c>
      <c r="Z64" s="9">
        <v>4.25</v>
      </c>
      <c r="AA64" s="9" t="str">
        <f t="shared" si="12"/>
        <v xml:space="preserve"> - </v>
      </c>
      <c r="AB64" s="10">
        <v>5</v>
      </c>
      <c r="AC64" s="13">
        <v>8.0540000000000004E-3</v>
      </c>
      <c r="AD64" s="9" t="str">
        <f t="shared" si="13"/>
        <v xml:space="preserve"> - </v>
      </c>
      <c r="AE64" s="13">
        <v>1.6625142857142856E-2</v>
      </c>
      <c r="AF64" s="9" t="str">
        <f t="shared" si="14"/>
        <v xml:space="preserve"> - </v>
      </c>
      <c r="AG64" s="9">
        <v>540</v>
      </c>
      <c r="AH64" s="13">
        <v>0.64790800000000004</v>
      </c>
      <c r="AI64" s="9" t="str">
        <f t="shared" si="15"/>
        <v xml:space="preserve"> - </v>
      </c>
      <c r="AJ64" s="13">
        <v>3.0030571428571434E-2</v>
      </c>
      <c r="AK64" s="9" t="str">
        <f t="shared" si="16"/>
        <v xml:space="preserve"> - </v>
      </c>
      <c r="AL64" s="10">
        <v>10</v>
      </c>
      <c r="AM64" s="11">
        <v>29.936</v>
      </c>
      <c r="AN64" s="9" t="str">
        <f t="shared" si="17"/>
        <v>Rectification Required</v>
      </c>
      <c r="AO64" s="11">
        <v>26.701000000000011</v>
      </c>
      <c r="AP64" s="9" t="str">
        <f t="shared" si="18"/>
        <v>Rectification Required</v>
      </c>
      <c r="AQ64" s="11">
        <v>29.02600000000001</v>
      </c>
      <c r="AR64" s="9" t="str">
        <f t="shared" si="19"/>
        <v>Rectification Required</v>
      </c>
      <c r="AS64" s="11">
        <v>25.186999999999998</v>
      </c>
      <c r="AT64" s="9" t="str">
        <f t="shared" si="20"/>
        <v>Rectification Required</v>
      </c>
    </row>
    <row r="65" spans="1:46" ht="14.25" customHeight="1" x14ac:dyDescent="0.35">
      <c r="A65" s="9" t="s">
        <v>32</v>
      </c>
      <c r="B65" s="9">
        <v>255100</v>
      </c>
      <c r="C65" s="9">
        <v>255200</v>
      </c>
      <c r="D65" s="9">
        <f t="shared" si="0"/>
        <v>100</v>
      </c>
      <c r="E65" s="9"/>
      <c r="F65" s="10">
        <v>2500</v>
      </c>
      <c r="G65" s="11">
        <v>6.165</v>
      </c>
      <c r="H65" s="12">
        <f t="shared" si="1"/>
        <v>4831.3177348902336</v>
      </c>
      <c r="I65" s="9" t="str">
        <f t="shared" si="2"/>
        <v>Rectification Required</v>
      </c>
      <c r="J65" s="11">
        <v>4.1050000000000004</v>
      </c>
      <c r="K65" s="12">
        <f t="shared" si="3"/>
        <v>3063.7356512551314</v>
      </c>
      <c r="L65" s="9" t="str">
        <f t="shared" si="4"/>
        <v>Rectification Required</v>
      </c>
      <c r="M65" s="11">
        <v>5.27</v>
      </c>
      <c r="N65" s="12">
        <f t="shared" si="5"/>
        <v>4052.923799521363</v>
      </c>
      <c r="O65" s="9" t="str">
        <f t="shared" si="6"/>
        <v>Rectification Required</v>
      </c>
      <c r="P65" s="11">
        <v>3.5300000000000002</v>
      </c>
      <c r="Q65" s="12">
        <f t="shared" si="7"/>
        <v>2587.3085250225595</v>
      </c>
      <c r="R65" s="9" t="str">
        <f t="shared" si="8"/>
        <v>Rectification Required</v>
      </c>
      <c r="S65" s="10">
        <v>10</v>
      </c>
      <c r="T65" s="9">
        <v>5.0999999999999996</v>
      </c>
      <c r="U65" s="9" t="str">
        <f t="shared" si="9"/>
        <v xml:space="preserve"> - </v>
      </c>
      <c r="V65" s="9">
        <v>3.1</v>
      </c>
      <c r="W65" s="9" t="str">
        <f t="shared" si="10"/>
        <v xml:space="preserve"> - </v>
      </c>
      <c r="X65" s="9">
        <v>4.3499999999999996</v>
      </c>
      <c r="Y65" s="9" t="str">
        <f t="shared" si="11"/>
        <v xml:space="preserve"> - </v>
      </c>
      <c r="Z65" s="9">
        <v>2.65</v>
      </c>
      <c r="AA65" s="9" t="str">
        <f t="shared" si="12"/>
        <v xml:space="preserve"> - </v>
      </c>
      <c r="AB65" s="10">
        <v>5</v>
      </c>
      <c r="AC65" s="13">
        <v>2.3568571428571427E-3</v>
      </c>
      <c r="AD65" s="9" t="str">
        <f t="shared" si="13"/>
        <v xml:space="preserve"> - </v>
      </c>
      <c r="AE65" s="13">
        <v>1.5079428571428572E-2</v>
      </c>
      <c r="AF65" s="9" t="str">
        <f t="shared" si="14"/>
        <v xml:space="preserve"> - </v>
      </c>
      <c r="AG65" s="9">
        <v>539</v>
      </c>
      <c r="AH65" s="13">
        <v>3.0636080000000008</v>
      </c>
      <c r="AI65" s="9" t="str">
        <f t="shared" si="15"/>
        <v xml:space="preserve"> - </v>
      </c>
      <c r="AJ65" s="13">
        <v>4.4893714285714287E-2</v>
      </c>
      <c r="AK65" s="9" t="str">
        <f t="shared" si="16"/>
        <v xml:space="preserve"> - </v>
      </c>
      <c r="AL65" s="10">
        <v>10</v>
      </c>
      <c r="AM65" s="11">
        <v>32.441000000000017</v>
      </c>
      <c r="AN65" s="9" t="str">
        <f t="shared" si="17"/>
        <v>Rectification Required</v>
      </c>
      <c r="AO65" s="11">
        <v>27.354000000000003</v>
      </c>
      <c r="AP65" s="9" t="str">
        <f t="shared" si="18"/>
        <v>Rectification Required</v>
      </c>
      <c r="AQ65" s="11">
        <v>34.655000000000001</v>
      </c>
      <c r="AR65" s="9" t="str">
        <f t="shared" si="19"/>
        <v>Rectification Required</v>
      </c>
      <c r="AS65" s="11">
        <v>25.995999999999992</v>
      </c>
      <c r="AT65" s="9" t="str">
        <f t="shared" si="20"/>
        <v>Rectification Required</v>
      </c>
    </row>
    <row r="66" spans="1:46" ht="14.25" customHeight="1" x14ac:dyDescent="0.35">
      <c r="A66" s="9" t="s">
        <v>32</v>
      </c>
      <c r="B66" s="9">
        <v>255200</v>
      </c>
      <c r="C66" s="9">
        <v>255300</v>
      </c>
      <c r="D66" s="9">
        <f t="shared" si="0"/>
        <v>100</v>
      </c>
      <c r="E66" s="9"/>
      <c r="F66" s="10">
        <v>2500</v>
      </c>
      <c r="G66" s="11">
        <v>4.7799999999999994</v>
      </c>
      <c r="H66" s="12">
        <f t="shared" si="1"/>
        <v>3633.2877422628449</v>
      </c>
      <c r="I66" s="9" t="str">
        <f t="shared" si="2"/>
        <v>Rectification Required</v>
      </c>
      <c r="J66" s="11">
        <v>3.49</v>
      </c>
      <c r="K66" s="12">
        <f t="shared" si="3"/>
        <v>2554.4948275892175</v>
      </c>
      <c r="L66" s="9" t="str">
        <f t="shared" si="4"/>
        <v>Rectification Required</v>
      </c>
      <c r="M66" s="11">
        <v>3.5</v>
      </c>
      <c r="N66" s="12">
        <f t="shared" si="5"/>
        <v>2562.6940415215586</v>
      </c>
      <c r="O66" s="9" t="str">
        <f t="shared" si="6"/>
        <v>Rectification Required</v>
      </c>
      <c r="P66" s="11">
        <v>3.2050000000000001</v>
      </c>
      <c r="Q66" s="12">
        <f t="shared" si="7"/>
        <v>2322.0306467595442</v>
      </c>
      <c r="R66" s="9" t="str">
        <f t="shared" si="8"/>
        <v xml:space="preserve"> - </v>
      </c>
      <c r="S66" s="10">
        <v>10</v>
      </c>
      <c r="T66" s="9">
        <v>3.45</v>
      </c>
      <c r="U66" s="9" t="str">
        <f t="shared" si="9"/>
        <v xml:space="preserve"> - </v>
      </c>
      <c r="V66" s="9">
        <v>1.4</v>
      </c>
      <c r="W66" s="9" t="str">
        <f t="shared" si="10"/>
        <v xml:space="preserve"> - </v>
      </c>
      <c r="X66" s="9">
        <v>4.5999999999999996</v>
      </c>
      <c r="Y66" s="9" t="str">
        <f t="shared" si="11"/>
        <v xml:space="preserve"> - </v>
      </c>
      <c r="Z66" s="9">
        <v>2.7</v>
      </c>
      <c r="AA66" s="9" t="str">
        <f t="shared" si="12"/>
        <v xml:space="preserve"> - </v>
      </c>
      <c r="AB66" s="10">
        <v>5</v>
      </c>
      <c r="AC66" s="13">
        <v>2.7422857142857145E-3</v>
      </c>
      <c r="AD66" s="9" t="str">
        <f t="shared" si="13"/>
        <v xml:space="preserve"> - </v>
      </c>
      <c r="AE66" s="13">
        <v>2.3765585714285713</v>
      </c>
      <c r="AF66" s="9" t="str">
        <f t="shared" si="14"/>
        <v xml:space="preserve"> - </v>
      </c>
      <c r="AG66" s="9">
        <v>538</v>
      </c>
      <c r="AH66" s="13">
        <v>1.2632794285714284</v>
      </c>
      <c r="AI66" s="9" t="str">
        <f t="shared" si="15"/>
        <v xml:space="preserve"> - </v>
      </c>
      <c r="AJ66" s="13">
        <v>5.7786857142857147E-2</v>
      </c>
      <c r="AK66" s="9" t="str">
        <f t="shared" si="16"/>
        <v xml:space="preserve"> - </v>
      </c>
      <c r="AL66" s="10">
        <v>10</v>
      </c>
      <c r="AM66" s="11">
        <v>28.867999999999995</v>
      </c>
      <c r="AN66" s="9" t="str">
        <f t="shared" si="17"/>
        <v>Rectification Required</v>
      </c>
      <c r="AO66" s="11">
        <v>25.178999999999998</v>
      </c>
      <c r="AP66" s="9" t="str">
        <f t="shared" si="18"/>
        <v>Rectification Required</v>
      </c>
      <c r="AQ66" s="11">
        <v>40.624999999999986</v>
      </c>
      <c r="AR66" s="9" t="str">
        <f t="shared" si="19"/>
        <v>Rectification Required</v>
      </c>
      <c r="AS66" s="11">
        <v>23.109000000000005</v>
      </c>
      <c r="AT66" s="9" t="str">
        <f t="shared" si="20"/>
        <v>Rectification Required</v>
      </c>
    </row>
    <row r="67" spans="1:46" ht="14.25" customHeight="1" x14ac:dyDescent="0.35">
      <c r="A67" s="9" t="s">
        <v>32</v>
      </c>
      <c r="B67" s="9">
        <v>255300</v>
      </c>
      <c r="C67" s="9">
        <v>255400</v>
      </c>
      <c r="D67" s="9">
        <f t="shared" si="0"/>
        <v>100</v>
      </c>
      <c r="E67" s="9"/>
      <c r="F67" s="10">
        <v>2500</v>
      </c>
      <c r="G67" s="11">
        <v>6.7349999999999994</v>
      </c>
      <c r="H67" s="12">
        <f t="shared" si="1"/>
        <v>5334.3150443548284</v>
      </c>
      <c r="I67" s="9" t="str">
        <f t="shared" si="2"/>
        <v>Rectification Required</v>
      </c>
      <c r="J67" s="11">
        <v>4.09</v>
      </c>
      <c r="K67" s="12">
        <f t="shared" si="3"/>
        <v>3051.1998504933381</v>
      </c>
      <c r="L67" s="9" t="str">
        <f t="shared" si="4"/>
        <v>Rectification Required</v>
      </c>
      <c r="M67" s="11">
        <v>3.58</v>
      </c>
      <c r="N67" s="12">
        <f t="shared" si="5"/>
        <v>2628.3883846634349</v>
      </c>
      <c r="O67" s="9" t="str">
        <f t="shared" si="6"/>
        <v>Rectification Required</v>
      </c>
      <c r="P67" s="11">
        <v>3.2349999999999999</v>
      </c>
      <c r="Q67" s="12">
        <f t="shared" si="7"/>
        <v>2346.3875665286664</v>
      </c>
      <c r="R67" s="9" t="str">
        <f t="shared" si="8"/>
        <v xml:space="preserve"> - </v>
      </c>
      <c r="S67" s="10">
        <v>10</v>
      </c>
      <c r="T67" s="9">
        <v>4.3</v>
      </c>
      <c r="U67" s="9" t="str">
        <f t="shared" si="9"/>
        <v xml:space="preserve"> - </v>
      </c>
      <c r="V67" s="9">
        <v>1.95</v>
      </c>
      <c r="W67" s="9" t="str">
        <f t="shared" si="10"/>
        <v xml:space="preserve"> - </v>
      </c>
      <c r="X67" s="9">
        <v>7.6</v>
      </c>
      <c r="Y67" s="9" t="str">
        <f t="shared" si="11"/>
        <v xml:space="preserve"> - </v>
      </c>
      <c r="Z67" s="9">
        <v>2.95</v>
      </c>
      <c r="AA67" s="9" t="str">
        <f t="shared" si="12"/>
        <v xml:space="preserve"> - </v>
      </c>
      <c r="AB67" s="10">
        <v>5</v>
      </c>
      <c r="AC67" s="13">
        <v>8.3088571428571421E-3</v>
      </c>
      <c r="AD67" s="9" t="str">
        <f t="shared" si="13"/>
        <v xml:space="preserve"> - </v>
      </c>
      <c r="AE67" s="13">
        <v>2.7871714285714284E-2</v>
      </c>
      <c r="AF67" s="9" t="str">
        <f t="shared" si="14"/>
        <v xml:space="preserve"> - </v>
      </c>
      <c r="AG67" s="9">
        <v>537</v>
      </c>
      <c r="AH67" s="13">
        <v>2.4818825714285713</v>
      </c>
      <c r="AI67" s="9" t="str">
        <f t="shared" si="15"/>
        <v xml:space="preserve"> - </v>
      </c>
      <c r="AJ67" s="13">
        <v>2.0381131428571426</v>
      </c>
      <c r="AK67" s="9" t="str">
        <f t="shared" si="16"/>
        <v xml:space="preserve"> - </v>
      </c>
      <c r="AL67" s="10">
        <v>10</v>
      </c>
      <c r="AM67" s="11">
        <v>27.987000000000002</v>
      </c>
      <c r="AN67" s="9" t="str">
        <f t="shared" si="17"/>
        <v>Rectification Required</v>
      </c>
      <c r="AO67" s="11">
        <v>20.413000000000014</v>
      </c>
      <c r="AP67" s="9" t="str">
        <f t="shared" si="18"/>
        <v>Rectification Required</v>
      </c>
      <c r="AQ67" s="11">
        <v>34.568000000000026</v>
      </c>
      <c r="AR67" s="9" t="str">
        <f t="shared" si="19"/>
        <v>Rectification Required</v>
      </c>
      <c r="AS67" s="11">
        <v>26.534999999999997</v>
      </c>
      <c r="AT67" s="9" t="str">
        <f t="shared" si="20"/>
        <v>Rectification Required</v>
      </c>
    </row>
    <row r="68" spans="1:46" ht="14.25" customHeight="1" x14ac:dyDescent="0.35">
      <c r="A68" s="9" t="s">
        <v>32</v>
      </c>
      <c r="B68" s="9">
        <v>255400</v>
      </c>
      <c r="C68" s="9">
        <v>255500</v>
      </c>
      <c r="D68" s="9">
        <f t="shared" si="0"/>
        <v>100</v>
      </c>
      <c r="E68" s="9"/>
      <c r="F68" s="10">
        <v>2500</v>
      </c>
      <c r="G68" s="11">
        <v>5.16</v>
      </c>
      <c r="H68" s="12">
        <f t="shared" si="1"/>
        <v>3958.2955242403955</v>
      </c>
      <c r="I68" s="9" t="str">
        <f t="shared" si="2"/>
        <v>Rectification Required</v>
      </c>
      <c r="J68" s="11">
        <v>3.3650000000000002</v>
      </c>
      <c r="K68" s="12">
        <f t="shared" si="3"/>
        <v>2452.2448223479832</v>
      </c>
      <c r="L68" s="9" t="str">
        <f t="shared" si="4"/>
        <v xml:space="preserve"> - </v>
      </c>
      <c r="M68" s="11">
        <v>4.9250000000000007</v>
      </c>
      <c r="N68" s="12">
        <f t="shared" si="5"/>
        <v>3756.9510142636432</v>
      </c>
      <c r="O68" s="9" t="str">
        <f t="shared" si="6"/>
        <v>Rectification Required</v>
      </c>
      <c r="P68" s="11">
        <v>3.0650000000000004</v>
      </c>
      <c r="Q68" s="12">
        <f t="shared" si="7"/>
        <v>2208.7302836069725</v>
      </c>
      <c r="R68" s="9" t="str">
        <f t="shared" si="8"/>
        <v xml:space="preserve"> - </v>
      </c>
      <c r="S68" s="10">
        <v>10</v>
      </c>
      <c r="T68" s="9">
        <v>5.1999999999999993</v>
      </c>
      <c r="U68" s="9" t="str">
        <f t="shared" si="9"/>
        <v xml:space="preserve"> - </v>
      </c>
      <c r="V68" s="9">
        <v>2.5</v>
      </c>
      <c r="W68" s="9" t="str">
        <f t="shared" si="10"/>
        <v xml:space="preserve"> - </v>
      </c>
      <c r="X68" s="9">
        <v>6.1999999999999993</v>
      </c>
      <c r="Y68" s="9" t="str">
        <f t="shared" si="11"/>
        <v xml:space="preserve"> - </v>
      </c>
      <c r="Z68" s="9">
        <v>3.9</v>
      </c>
      <c r="AA68" s="9" t="str">
        <f t="shared" si="12"/>
        <v xml:space="preserve"> - </v>
      </c>
      <c r="AB68" s="10">
        <v>5</v>
      </c>
      <c r="AC68" s="13">
        <v>2.8597428571428576E-2</v>
      </c>
      <c r="AD68" s="9" t="str">
        <f t="shared" si="13"/>
        <v xml:space="preserve"> - </v>
      </c>
      <c r="AE68" s="13">
        <v>3.8404857142857136E-2</v>
      </c>
      <c r="AF68" s="9" t="str">
        <f t="shared" si="14"/>
        <v xml:space="preserve"> - </v>
      </c>
      <c r="AG68" s="9">
        <v>536</v>
      </c>
      <c r="AH68" s="13">
        <v>1.4597577142857145</v>
      </c>
      <c r="AI68" s="9" t="str">
        <f t="shared" si="15"/>
        <v xml:space="preserve"> - </v>
      </c>
      <c r="AJ68" s="13">
        <v>4.2182857142857143E-3</v>
      </c>
      <c r="AK68" s="9" t="str">
        <f t="shared" si="16"/>
        <v xml:space="preserve"> - </v>
      </c>
      <c r="AL68" s="10">
        <v>10</v>
      </c>
      <c r="AM68" s="11">
        <v>26.145999999999997</v>
      </c>
      <c r="AN68" s="9" t="str">
        <f t="shared" si="17"/>
        <v>Rectification Required</v>
      </c>
      <c r="AO68" s="11">
        <v>19.098999999999993</v>
      </c>
      <c r="AP68" s="9" t="str">
        <f t="shared" si="18"/>
        <v>Rectification Required</v>
      </c>
      <c r="AQ68" s="11">
        <v>32.792999999999992</v>
      </c>
      <c r="AR68" s="9" t="str">
        <f t="shared" si="19"/>
        <v>Rectification Required</v>
      </c>
      <c r="AS68" s="11">
        <v>30.627000000000013</v>
      </c>
      <c r="AT68" s="9" t="str">
        <f t="shared" si="20"/>
        <v>Rectification Required</v>
      </c>
    </row>
    <row r="69" spans="1:46" ht="14.25" customHeight="1" x14ac:dyDescent="0.35">
      <c r="A69" s="9" t="s">
        <v>32</v>
      </c>
      <c r="B69" s="9">
        <v>255500</v>
      </c>
      <c r="C69" s="9">
        <v>255600</v>
      </c>
      <c r="D69" s="9">
        <f t="shared" si="0"/>
        <v>100</v>
      </c>
      <c r="E69" s="9"/>
      <c r="F69" s="10">
        <v>2500</v>
      </c>
      <c r="G69" s="11">
        <v>3.2649999999999997</v>
      </c>
      <c r="H69" s="12">
        <f t="shared" si="1"/>
        <v>2370.7716068236464</v>
      </c>
      <c r="I69" s="9" t="str">
        <f t="shared" si="2"/>
        <v xml:space="preserve"> - </v>
      </c>
      <c r="J69" s="11">
        <v>2.46</v>
      </c>
      <c r="K69" s="12">
        <f t="shared" si="3"/>
        <v>1726.5846255962872</v>
      </c>
      <c r="L69" s="9" t="str">
        <f t="shared" si="4"/>
        <v xml:space="preserve"> - </v>
      </c>
      <c r="M69" s="11">
        <v>3.105</v>
      </c>
      <c r="N69" s="12">
        <f t="shared" si="5"/>
        <v>2241.0396813267466</v>
      </c>
      <c r="O69" s="9" t="str">
        <f t="shared" si="6"/>
        <v xml:space="preserve"> - </v>
      </c>
      <c r="P69" s="11">
        <v>3.605</v>
      </c>
      <c r="Q69" s="12">
        <f t="shared" si="7"/>
        <v>2648.9542080304118</v>
      </c>
      <c r="R69" s="9" t="str">
        <f t="shared" si="8"/>
        <v>Rectification Required</v>
      </c>
      <c r="S69" s="10">
        <v>10</v>
      </c>
      <c r="T69" s="9">
        <v>3.4000000000000004</v>
      </c>
      <c r="U69" s="9" t="str">
        <f t="shared" si="9"/>
        <v xml:space="preserve"> - </v>
      </c>
      <c r="V69" s="9">
        <v>1.7000000000000002</v>
      </c>
      <c r="W69" s="9" t="str">
        <f t="shared" si="10"/>
        <v xml:space="preserve"> - </v>
      </c>
      <c r="X69" s="9">
        <v>5.15</v>
      </c>
      <c r="Y69" s="9" t="str">
        <f t="shared" si="11"/>
        <v xml:space="preserve"> - </v>
      </c>
      <c r="Z69" s="9">
        <v>3.45</v>
      </c>
      <c r="AA69" s="9" t="str">
        <f t="shared" si="12"/>
        <v xml:space="preserve"> - </v>
      </c>
      <c r="AB69" s="10">
        <v>5</v>
      </c>
      <c r="AC69" s="13">
        <v>3.3891428571428579E-3</v>
      </c>
      <c r="AD69" s="9" t="str">
        <f t="shared" si="13"/>
        <v xml:space="preserve"> - </v>
      </c>
      <c r="AE69" s="13">
        <v>8.2628571428571447E-3</v>
      </c>
      <c r="AF69" s="9" t="str">
        <f t="shared" si="14"/>
        <v xml:space="preserve"> - </v>
      </c>
      <c r="AG69" s="9">
        <v>535</v>
      </c>
      <c r="AH69" s="13">
        <v>2.1965714285714288E-3</v>
      </c>
      <c r="AI69" s="9" t="str">
        <f t="shared" si="15"/>
        <v xml:space="preserve"> - </v>
      </c>
      <c r="AJ69" s="13">
        <v>1.8548571428571425E-2</v>
      </c>
      <c r="AK69" s="9" t="str">
        <f t="shared" si="16"/>
        <v xml:space="preserve"> - </v>
      </c>
      <c r="AL69" s="10">
        <v>10</v>
      </c>
      <c r="AM69" s="11">
        <v>25.172000000000004</v>
      </c>
      <c r="AN69" s="9" t="str">
        <f t="shared" si="17"/>
        <v>Rectification Required</v>
      </c>
      <c r="AO69" s="11">
        <v>25.115999999999996</v>
      </c>
      <c r="AP69" s="9" t="str">
        <f t="shared" si="18"/>
        <v>Rectification Required</v>
      </c>
      <c r="AQ69" s="11">
        <v>30.911999999999985</v>
      </c>
      <c r="AR69" s="9" t="str">
        <f t="shared" si="19"/>
        <v>Rectification Required</v>
      </c>
      <c r="AS69" s="11">
        <v>27.32800000000001</v>
      </c>
      <c r="AT69" s="9" t="str">
        <f t="shared" si="20"/>
        <v>Rectification Required</v>
      </c>
    </row>
    <row r="70" spans="1:46" ht="14.25" customHeight="1" x14ac:dyDescent="0.35">
      <c r="A70" s="9" t="s">
        <v>32</v>
      </c>
      <c r="B70" s="9">
        <v>255600</v>
      </c>
      <c r="C70" s="9">
        <v>255700</v>
      </c>
      <c r="D70" s="9">
        <f t="shared" si="0"/>
        <v>100</v>
      </c>
      <c r="E70" s="9"/>
      <c r="F70" s="10">
        <v>2500</v>
      </c>
      <c r="G70" s="11">
        <v>2.84</v>
      </c>
      <c r="H70" s="12">
        <f t="shared" si="1"/>
        <v>2027.9492866579153</v>
      </c>
      <c r="I70" s="9" t="str">
        <f t="shared" si="2"/>
        <v xml:space="preserve"> - </v>
      </c>
      <c r="J70" s="11">
        <v>2.105</v>
      </c>
      <c r="K70" s="12">
        <f t="shared" si="3"/>
        <v>1450.0497462373867</v>
      </c>
      <c r="L70" s="9" t="str">
        <f t="shared" si="4"/>
        <v xml:space="preserve"> - </v>
      </c>
      <c r="M70" s="11">
        <v>2.63</v>
      </c>
      <c r="N70" s="12">
        <f t="shared" si="5"/>
        <v>1860.762682688196</v>
      </c>
      <c r="O70" s="9" t="str">
        <f t="shared" si="6"/>
        <v xml:space="preserve"> - </v>
      </c>
      <c r="P70" s="11">
        <v>2.92</v>
      </c>
      <c r="Q70" s="12">
        <f t="shared" si="7"/>
        <v>2092.0369124827866</v>
      </c>
      <c r="R70" s="9" t="str">
        <f t="shared" si="8"/>
        <v xml:space="preserve"> - </v>
      </c>
      <c r="S70" s="10">
        <v>10</v>
      </c>
      <c r="T70" s="9">
        <v>3.25</v>
      </c>
      <c r="U70" s="9" t="str">
        <f t="shared" si="9"/>
        <v xml:space="preserve"> - </v>
      </c>
      <c r="V70" s="9">
        <v>2.0499999999999998</v>
      </c>
      <c r="W70" s="9" t="str">
        <f t="shared" si="10"/>
        <v xml:space="preserve"> - </v>
      </c>
      <c r="X70" s="9">
        <v>3.9000000000000004</v>
      </c>
      <c r="Y70" s="9" t="str">
        <f t="shared" si="11"/>
        <v xml:space="preserve"> - </v>
      </c>
      <c r="Z70" s="9">
        <v>3.6</v>
      </c>
      <c r="AA70" s="9" t="str">
        <f t="shared" si="12"/>
        <v xml:space="preserve"> - </v>
      </c>
      <c r="AB70" s="10">
        <v>5</v>
      </c>
      <c r="AC70" s="13">
        <v>5.8262857142857127E-3</v>
      </c>
      <c r="AD70" s="9" t="str">
        <f t="shared" si="13"/>
        <v xml:space="preserve"> - </v>
      </c>
      <c r="AE70" s="13">
        <v>3.2023900000000003</v>
      </c>
      <c r="AF70" s="9" t="str">
        <f t="shared" si="14"/>
        <v xml:space="preserve"> - </v>
      </c>
      <c r="AG70" s="9">
        <v>534</v>
      </c>
      <c r="AH70" s="13">
        <v>1.5219999999999999E-3</v>
      </c>
      <c r="AI70" s="9" t="str">
        <f t="shared" si="15"/>
        <v xml:space="preserve"> - </v>
      </c>
      <c r="AJ70" s="13">
        <v>3.3079999999999998E-2</v>
      </c>
      <c r="AK70" s="9" t="str">
        <f t="shared" si="16"/>
        <v xml:space="preserve"> - </v>
      </c>
      <c r="AL70" s="10">
        <v>10</v>
      </c>
      <c r="AM70" s="11">
        <v>21.660000000000007</v>
      </c>
      <c r="AN70" s="9" t="str">
        <f t="shared" si="17"/>
        <v>Rectification Required</v>
      </c>
      <c r="AO70" s="11">
        <v>24.785000000000004</v>
      </c>
      <c r="AP70" s="9" t="str">
        <f t="shared" si="18"/>
        <v>Rectification Required</v>
      </c>
      <c r="AQ70" s="11">
        <v>30.73500000000001</v>
      </c>
      <c r="AR70" s="9" t="str">
        <f t="shared" si="19"/>
        <v>Rectification Required</v>
      </c>
      <c r="AS70" s="11">
        <v>24.601999999999997</v>
      </c>
      <c r="AT70" s="9" t="str">
        <f t="shared" si="20"/>
        <v>Rectification Required</v>
      </c>
    </row>
    <row r="71" spans="1:46" ht="14.25" customHeight="1" x14ac:dyDescent="0.35">
      <c r="A71" s="9" t="s">
        <v>32</v>
      </c>
      <c r="B71" s="9">
        <v>255700</v>
      </c>
      <c r="C71" s="9">
        <v>255800</v>
      </c>
      <c r="D71" s="9">
        <f t="shared" si="0"/>
        <v>100</v>
      </c>
      <c r="E71" s="9"/>
      <c r="F71" s="10">
        <v>2500</v>
      </c>
      <c r="G71" s="11">
        <v>3.0350000000000001</v>
      </c>
      <c r="H71" s="12">
        <f t="shared" si="1"/>
        <v>2184.5313837287435</v>
      </c>
      <c r="I71" s="9" t="str">
        <f t="shared" si="2"/>
        <v xml:space="preserve"> - </v>
      </c>
      <c r="J71" s="11">
        <v>2.62</v>
      </c>
      <c r="K71" s="12">
        <f t="shared" si="3"/>
        <v>1852.8403320275631</v>
      </c>
      <c r="L71" s="9" t="str">
        <f t="shared" si="4"/>
        <v xml:space="preserve"> - </v>
      </c>
      <c r="M71" s="11">
        <v>2.6150000000000002</v>
      </c>
      <c r="N71" s="12">
        <f t="shared" si="5"/>
        <v>1848.8805163356353</v>
      </c>
      <c r="O71" s="9" t="str">
        <f t="shared" si="6"/>
        <v xml:space="preserve"> - </v>
      </c>
      <c r="P71" s="11">
        <v>1.9100000000000001</v>
      </c>
      <c r="Q71" s="12">
        <f t="shared" si="7"/>
        <v>1300.4627614991207</v>
      </c>
      <c r="R71" s="9" t="str">
        <f t="shared" si="8"/>
        <v xml:space="preserve"> - </v>
      </c>
      <c r="S71" s="10">
        <v>10</v>
      </c>
      <c r="T71" s="9">
        <v>4.5</v>
      </c>
      <c r="U71" s="9" t="str">
        <f t="shared" si="9"/>
        <v xml:space="preserve"> - </v>
      </c>
      <c r="V71" s="9">
        <v>2.0499999999999998</v>
      </c>
      <c r="W71" s="9" t="str">
        <f t="shared" si="10"/>
        <v xml:space="preserve"> - </v>
      </c>
      <c r="X71" s="9">
        <v>3.1</v>
      </c>
      <c r="Y71" s="9" t="str">
        <f t="shared" si="11"/>
        <v xml:space="preserve"> - </v>
      </c>
      <c r="Z71" s="9">
        <v>2.9</v>
      </c>
      <c r="AA71" s="9" t="str">
        <f t="shared" si="12"/>
        <v xml:space="preserve"> - </v>
      </c>
      <c r="AB71" s="10">
        <v>5</v>
      </c>
      <c r="AC71" s="13">
        <v>9.2599999999999996E-4</v>
      </c>
      <c r="AD71" s="9" t="str">
        <f t="shared" si="13"/>
        <v xml:space="preserve"> - </v>
      </c>
      <c r="AE71" s="13">
        <v>5.8097142857142852E-3</v>
      </c>
      <c r="AF71" s="9" t="str">
        <f t="shared" si="14"/>
        <v xml:space="preserve"> - </v>
      </c>
      <c r="AG71" s="9">
        <v>533</v>
      </c>
      <c r="AH71" s="13">
        <v>0.60343685714285722</v>
      </c>
      <c r="AI71" s="9" t="str">
        <f t="shared" si="15"/>
        <v xml:space="preserve"> - </v>
      </c>
      <c r="AJ71" s="13">
        <v>2.3586571428571432E-2</v>
      </c>
      <c r="AK71" s="9" t="str">
        <f t="shared" si="16"/>
        <v xml:space="preserve"> - </v>
      </c>
      <c r="AL71" s="10">
        <v>10</v>
      </c>
      <c r="AM71" s="11">
        <v>23.190999999999995</v>
      </c>
      <c r="AN71" s="9" t="str">
        <f t="shared" si="17"/>
        <v>Rectification Required</v>
      </c>
      <c r="AO71" s="11">
        <v>22.615000000000006</v>
      </c>
      <c r="AP71" s="9" t="str">
        <f t="shared" si="18"/>
        <v>Rectification Required</v>
      </c>
      <c r="AQ71" s="11">
        <v>32.825000000000017</v>
      </c>
      <c r="AR71" s="9" t="str">
        <f t="shared" si="19"/>
        <v>Rectification Required</v>
      </c>
      <c r="AS71" s="11">
        <v>24.004999999999992</v>
      </c>
      <c r="AT71" s="9" t="str">
        <f t="shared" si="20"/>
        <v>Rectification Required</v>
      </c>
    </row>
    <row r="72" spans="1:46" ht="14.25" customHeight="1" x14ac:dyDescent="0.35">
      <c r="A72" s="9" t="s">
        <v>32</v>
      </c>
      <c r="B72" s="9">
        <v>255800</v>
      </c>
      <c r="C72" s="9">
        <v>255900</v>
      </c>
      <c r="D72" s="9">
        <f t="shared" si="0"/>
        <v>100</v>
      </c>
      <c r="E72" s="9"/>
      <c r="F72" s="10">
        <v>2500</v>
      </c>
      <c r="G72" s="11">
        <v>5.1449999999999996</v>
      </c>
      <c r="H72" s="12">
        <f t="shared" si="1"/>
        <v>3945.4103001751064</v>
      </c>
      <c r="I72" s="9" t="str">
        <f t="shared" si="2"/>
        <v>Rectification Required</v>
      </c>
      <c r="J72" s="11">
        <v>4.5250000000000004</v>
      </c>
      <c r="K72" s="12">
        <f t="shared" si="3"/>
        <v>3416.9086090481287</v>
      </c>
      <c r="L72" s="9" t="str">
        <f t="shared" si="4"/>
        <v>Rectification Required</v>
      </c>
      <c r="M72" s="11">
        <v>4.0199999999999996</v>
      </c>
      <c r="N72" s="12">
        <f t="shared" si="5"/>
        <v>2992.7726677751107</v>
      </c>
      <c r="O72" s="9" t="str">
        <f t="shared" si="6"/>
        <v>Rectification Required</v>
      </c>
      <c r="P72" s="11">
        <v>1.98</v>
      </c>
      <c r="Q72" s="12">
        <f t="shared" si="7"/>
        <v>1353.9591531232527</v>
      </c>
      <c r="R72" s="9" t="str">
        <f t="shared" si="8"/>
        <v xml:space="preserve"> - </v>
      </c>
      <c r="S72" s="10">
        <v>10</v>
      </c>
      <c r="T72" s="9">
        <v>6.85</v>
      </c>
      <c r="U72" s="9" t="str">
        <f t="shared" si="9"/>
        <v xml:space="preserve"> - </v>
      </c>
      <c r="V72" s="9">
        <v>2.0999999999999996</v>
      </c>
      <c r="W72" s="9" t="str">
        <f t="shared" si="10"/>
        <v xml:space="preserve"> - </v>
      </c>
      <c r="X72" s="9">
        <v>4.3</v>
      </c>
      <c r="Y72" s="9" t="str">
        <f t="shared" si="11"/>
        <v xml:space="preserve"> - </v>
      </c>
      <c r="Z72" s="9">
        <v>2.5</v>
      </c>
      <c r="AA72" s="9" t="str">
        <f t="shared" si="12"/>
        <v xml:space="preserve"> - </v>
      </c>
      <c r="AB72" s="10">
        <v>5</v>
      </c>
      <c r="AC72" s="13">
        <v>1.2302857142857146E-3</v>
      </c>
      <c r="AD72" s="9" t="str">
        <f t="shared" si="13"/>
        <v xml:space="preserve"> - </v>
      </c>
      <c r="AE72" s="13">
        <v>2.600857142857143E-3</v>
      </c>
      <c r="AF72" s="9" t="str">
        <f t="shared" si="14"/>
        <v xml:space="preserve"> - </v>
      </c>
      <c r="AG72" s="9">
        <v>532</v>
      </c>
      <c r="AH72" s="13">
        <v>6.9942857142857142E-3</v>
      </c>
      <c r="AI72" s="9" t="str">
        <f t="shared" si="15"/>
        <v xml:space="preserve"> - </v>
      </c>
      <c r="AJ72" s="13">
        <v>2.3111142857142851E-2</v>
      </c>
      <c r="AK72" s="9" t="str">
        <f t="shared" si="16"/>
        <v xml:space="preserve"> - </v>
      </c>
      <c r="AL72" s="10">
        <v>10</v>
      </c>
      <c r="AM72" s="11">
        <v>31.279000000000003</v>
      </c>
      <c r="AN72" s="9" t="str">
        <f t="shared" si="17"/>
        <v>Rectification Required</v>
      </c>
      <c r="AO72" s="11">
        <v>25.303999999999995</v>
      </c>
      <c r="AP72" s="9" t="str">
        <f t="shared" si="18"/>
        <v>Rectification Required</v>
      </c>
      <c r="AQ72" s="11">
        <v>26.570999999999998</v>
      </c>
      <c r="AR72" s="9" t="str">
        <f t="shared" si="19"/>
        <v>Rectification Required</v>
      </c>
      <c r="AS72" s="11">
        <v>22.317000000000004</v>
      </c>
      <c r="AT72" s="9" t="str">
        <f t="shared" si="20"/>
        <v>Rectification Required</v>
      </c>
    </row>
    <row r="73" spans="1:46" ht="14.25" customHeight="1" x14ac:dyDescent="0.35">
      <c r="A73" s="9" t="s">
        <v>32</v>
      </c>
      <c r="B73" s="9">
        <v>255900</v>
      </c>
      <c r="C73" s="9">
        <v>256000</v>
      </c>
      <c r="D73" s="9">
        <f t="shared" si="0"/>
        <v>100</v>
      </c>
      <c r="E73" s="9"/>
      <c r="F73" s="10">
        <v>2500</v>
      </c>
      <c r="G73" s="11">
        <v>3.41</v>
      </c>
      <c r="H73" s="12">
        <f t="shared" si="1"/>
        <v>2489.0031940582494</v>
      </c>
      <c r="I73" s="9" t="str">
        <f t="shared" si="2"/>
        <v xml:space="preserve"> - </v>
      </c>
      <c r="J73" s="11">
        <v>2.9050000000000002</v>
      </c>
      <c r="K73" s="12">
        <f t="shared" si="3"/>
        <v>2080.004251171898</v>
      </c>
      <c r="L73" s="9" t="str">
        <f t="shared" si="4"/>
        <v xml:space="preserve"> - </v>
      </c>
      <c r="M73" s="11">
        <v>2.92</v>
      </c>
      <c r="N73" s="12">
        <f t="shared" si="5"/>
        <v>2092.0369124827866</v>
      </c>
      <c r="O73" s="9" t="str">
        <f t="shared" si="6"/>
        <v xml:space="preserve"> - </v>
      </c>
      <c r="P73" s="11">
        <v>2.7650000000000001</v>
      </c>
      <c r="Q73" s="12">
        <f t="shared" si="7"/>
        <v>1968.0634748185798</v>
      </c>
      <c r="R73" s="9" t="str">
        <f t="shared" si="8"/>
        <v xml:space="preserve"> - </v>
      </c>
      <c r="S73" s="10">
        <v>10</v>
      </c>
      <c r="T73" s="9">
        <v>6.05</v>
      </c>
      <c r="U73" s="9" t="str">
        <f t="shared" si="9"/>
        <v xml:space="preserve"> - </v>
      </c>
      <c r="V73" s="9">
        <v>2.9</v>
      </c>
      <c r="W73" s="9" t="str">
        <f t="shared" si="10"/>
        <v xml:space="preserve"> - </v>
      </c>
      <c r="X73" s="9">
        <v>3.9</v>
      </c>
      <c r="Y73" s="9" t="str">
        <f t="shared" si="11"/>
        <v xml:space="preserve"> - </v>
      </c>
      <c r="Z73" s="9">
        <v>2.25</v>
      </c>
      <c r="AA73" s="9" t="str">
        <f t="shared" si="12"/>
        <v xml:space="preserve"> - </v>
      </c>
      <c r="AB73" s="10">
        <v>5</v>
      </c>
      <c r="AC73" s="13">
        <v>5.4331428571428577E-3</v>
      </c>
      <c r="AD73" s="9" t="str">
        <f t="shared" si="13"/>
        <v xml:space="preserve"> - </v>
      </c>
      <c r="AE73" s="13">
        <v>1.0150974285714287</v>
      </c>
      <c r="AF73" s="9" t="str">
        <f t="shared" si="14"/>
        <v xml:space="preserve"> - </v>
      </c>
      <c r="AG73" s="9">
        <v>531</v>
      </c>
      <c r="AH73" s="13">
        <v>1.9394571428571428E-2</v>
      </c>
      <c r="AI73" s="9" t="str">
        <f t="shared" si="15"/>
        <v xml:space="preserve"> - </v>
      </c>
      <c r="AJ73" s="13">
        <v>2.6792571428571429E-2</v>
      </c>
      <c r="AK73" s="9" t="str">
        <f t="shared" si="16"/>
        <v xml:space="preserve"> - </v>
      </c>
      <c r="AL73" s="10">
        <v>10</v>
      </c>
      <c r="AM73" s="11">
        <v>27.608000000000015</v>
      </c>
      <c r="AN73" s="9" t="str">
        <f t="shared" si="17"/>
        <v>Rectification Required</v>
      </c>
      <c r="AO73" s="11">
        <v>24.12299999999999</v>
      </c>
      <c r="AP73" s="9" t="str">
        <f t="shared" si="18"/>
        <v>Rectification Required</v>
      </c>
      <c r="AQ73" s="11">
        <v>23.922999999999991</v>
      </c>
      <c r="AR73" s="9" t="str">
        <f t="shared" si="19"/>
        <v>Rectification Required</v>
      </c>
      <c r="AS73" s="11">
        <v>18.935000000000016</v>
      </c>
      <c r="AT73" s="9" t="str">
        <f t="shared" si="20"/>
        <v>Rectification Required</v>
      </c>
    </row>
    <row r="74" spans="1:46" ht="14.25" customHeight="1" x14ac:dyDescent="0.35">
      <c r="A74" s="9" t="s">
        <v>32</v>
      </c>
      <c r="B74" s="9">
        <v>256000</v>
      </c>
      <c r="C74" s="9">
        <v>256100</v>
      </c>
      <c r="D74" s="9">
        <f t="shared" si="0"/>
        <v>100</v>
      </c>
      <c r="E74" s="9"/>
      <c r="F74" s="10">
        <v>2500</v>
      </c>
      <c r="G74" s="11">
        <v>4.125</v>
      </c>
      <c r="H74" s="12">
        <f t="shared" si="1"/>
        <v>3080.4586017220636</v>
      </c>
      <c r="I74" s="9" t="str">
        <f t="shared" si="2"/>
        <v>Rectification Required</v>
      </c>
      <c r="J74" s="11">
        <v>3.57</v>
      </c>
      <c r="K74" s="12">
        <f t="shared" si="3"/>
        <v>2620.1668728964637</v>
      </c>
      <c r="L74" s="9" t="str">
        <f t="shared" si="4"/>
        <v>Rectification Required</v>
      </c>
      <c r="M74" s="11">
        <v>4.6050000000000004</v>
      </c>
      <c r="N74" s="12">
        <f t="shared" si="5"/>
        <v>3484.6385763695148</v>
      </c>
      <c r="O74" s="9" t="str">
        <f t="shared" si="6"/>
        <v>Rectification Required</v>
      </c>
      <c r="P74" s="11">
        <v>2.7749999999999999</v>
      </c>
      <c r="Q74" s="12">
        <f t="shared" si="7"/>
        <v>1976.0371055577646</v>
      </c>
      <c r="R74" s="9" t="str">
        <f t="shared" si="8"/>
        <v xml:space="preserve"> - </v>
      </c>
      <c r="S74" s="10">
        <v>10</v>
      </c>
      <c r="T74" s="9">
        <v>14.55</v>
      </c>
      <c r="U74" s="9" t="str">
        <f t="shared" si="9"/>
        <v>Rectification Required</v>
      </c>
      <c r="V74" s="9">
        <v>3.25</v>
      </c>
      <c r="W74" s="9" t="str">
        <f t="shared" si="10"/>
        <v xml:space="preserve"> - </v>
      </c>
      <c r="X74" s="9">
        <v>5.25</v>
      </c>
      <c r="Y74" s="9" t="str">
        <f t="shared" si="11"/>
        <v xml:space="preserve"> - </v>
      </c>
      <c r="Z74" s="9">
        <v>2.25</v>
      </c>
      <c r="AA74" s="9" t="str">
        <f t="shared" si="12"/>
        <v xml:space="preserve"> - </v>
      </c>
      <c r="AB74" s="10">
        <v>5</v>
      </c>
      <c r="AC74" s="13">
        <v>2.7212745714285718</v>
      </c>
      <c r="AD74" s="9" t="str">
        <f t="shared" si="13"/>
        <v xml:space="preserve"> - </v>
      </c>
      <c r="AE74" s="13">
        <v>1.0045777142857144</v>
      </c>
      <c r="AF74" s="9" t="str">
        <f t="shared" si="14"/>
        <v xml:space="preserve"> - </v>
      </c>
      <c r="AG74" s="9">
        <v>530</v>
      </c>
      <c r="AH74" s="13">
        <v>3.1930788571428566</v>
      </c>
      <c r="AI74" s="9" t="str">
        <f t="shared" si="15"/>
        <v xml:space="preserve"> - </v>
      </c>
      <c r="AJ74" s="13">
        <v>1.6451714285714285E-2</v>
      </c>
      <c r="AK74" s="9" t="str">
        <f t="shared" si="16"/>
        <v xml:space="preserve"> - </v>
      </c>
      <c r="AL74" s="10">
        <v>10</v>
      </c>
      <c r="AM74" s="11">
        <v>20.930000000000003</v>
      </c>
      <c r="AN74" s="9" t="str">
        <f t="shared" si="17"/>
        <v>Rectification Required</v>
      </c>
      <c r="AO74" s="11">
        <v>29.507000000000009</v>
      </c>
      <c r="AP74" s="9" t="str">
        <f t="shared" si="18"/>
        <v>Rectification Required</v>
      </c>
      <c r="AQ74" s="11">
        <v>32.833000000000006</v>
      </c>
      <c r="AR74" s="9" t="str">
        <f t="shared" si="19"/>
        <v>Rectification Required</v>
      </c>
      <c r="AS74" s="11">
        <v>19.627999999999989</v>
      </c>
      <c r="AT74" s="9" t="str">
        <f t="shared" si="20"/>
        <v>Rectification Required</v>
      </c>
    </row>
    <row r="75" spans="1:46" ht="14.25" customHeight="1" x14ac:dyDescent="0.35">
      <c r="A75" s="9" t="s">
        <v>32</v>
      </c>
      <c r="B75" s="9">
        <v>256100</v>
      </c>
      <c r="C75" s="9">
        <v>256200</v>
      </c>
      <c r="D75" s="9">
        <f t="shared" si="0"/>
        <v>100</v>
      </c>
      <c r="E75" s="9"/>
      <c r="F75" s="10">
        <v>2500</v>
      </c>
      <c r="G75" s="11">
        <v>4.1950000000000003</v>
      </c>
      <c r="H75" s="12">
        <f t="shared" si="1"/>
        <v>3139.0653020907107</v>
      </c>
      <c r="I75" s="9" t="str">
        <f t="shared" si="2"/>
        <v>Rectification Required</v>
      </c>
      <c r="J75" s="11">
        <v>3.6500000000000004</v>
      </c>
      <c r="K75" s="12">
        <f t="shared" si="3"/>
        <v>2686.0157668880975</v>
      </c>
      <c r="L75" s="9" t="str">
        <f t="shared" si="4"/>
        <v>Rectification Required</v>
      </c>
      <c r="M75" s="11">
        <v>2.4849999999999999</v>
      </c>
      <c r="N75" s="12">
        <f t="shared" si="5"/>
        <v>1746.2487558127377</v>
      </c>
      <c r="O75" s="9" t="str">
        <f t="shared" si="6"/>
        <v xml:space="preserve"> - </v>
      </c>
      <c r="P75" s="11">
        <v>3.9350000000000001</v>
      </c>
      <c r="Q75" s="12">
        <f t="shared" si="7"/>
        <v>2921.9895239726998</v>
      </c>
      <c r="R75" s="9" t="str">
        <f t="shared" si="8"/>
        <v>Rectification Required</v>
      </c>
      <c r="S75" s="10">
        <v>10</v>
      </c>
      <c r="T75" s="9">
        <v>12.2</v>
      </c>
      <c r="U75" s="9" t="str">
        <f t="shared" si="9"/>
        <v>Rectification Required</v>
      </c>
      <c r="V75" s="9">
        <v>3.1500000000000004</v>
      </c>
      <c r="W75" s="9" t="str">
        <f t="shared" si="10"/>
        <v xml:space="preserve"> - </v>
      </c>
      <c r="X75" s="9">
        <v>3.8499999999999996</v>
      </c>
      <c r="Y75" s="9" t="str">
        <f t="shared" si="11"/>
        <v xml:space="preserve"> - </v>
      </c>
      <c r="Z75" s="9">
        <v>3</v>
      </c>
      <c r="AA75" s="9" t="str">
        <f t="shared" si="12"/>
        <v xml:space="preserve"> - </v>
      </c>
      <c r="AB75" s="10">
        <v>5</v>
      </c>
      <c r="AC75" s="13">
        <v>9.6614285714285708E-3</v>
      </c>
      <c r="AD75" s="9" t="str">
        <f t="shared" si="13"/>
        <v xml:space="preserve"> - </v>
      </c>
      <c r="AE75" s="13">
        <v>9.2608571428571419E-3</v>
      </c>
      <c r="AF75" s="9" t="str">
        <f t="shared" si="14"/>
        <v xml:space="preserve"> - </v>
      </c>
      <c r="AG75" s="9">
        <v>529</v>
      </c>
      <c r="AH75" s="13">
        <v>7.146370571428573</v>
      </c>
      <c r="AI75" s="9" t="str">
        <f t="shared" si="15"/>
        <v>Rectification Required</v>
      </c>
      <c r="AJ75" s="13">
        <v>3.4785142857142855E-2</v>
      </c>
      <c r="AK75" s="9" t="str">
        <f t="shared" si="16"/>
        <v xml:space="preserve"> - </v>
      </c>
      <c r="AL75" s="10">
        <v>10</v>
      </c>
      <c r="AM75" s="11">
        <v>28.186000000000003</v>
      </c>
      <c r="AN75" s="9" t="str">
        <f t="shared" si="17"/>
        <v>Rectification Required</v>
      </c>
      <c r="AO75" s="11">
        <v>36.582000000000008</v>
      </c>
      <c r="AP75" s="9" t="str">
        <f t="shared" si="18"/>
        <v>Rectification Required</v>
      </c>
      <c r="AQ75" s="11">
        <v>33.320999999999998</v>
      </c>
      <c r="AR75" s="9" t="str">
        <f t="shared" si="19"/>
        <v>Rectification Required</v>
      </c>
      <c r="AS75" s="11">
        <v>28.308000000000014</v>
      </c>
      <c r="AT75" s="9" t="str">
        <f t="shared" si="20"/>
        <v>Rectification Required</v>
      </c>
    </row>
    <row r="76" spans="1:46" ht="14.25" customHeight="1" x14ac:dyDescent="0.35">
      <c r="A76" s="9" t="s">
        <v>32</v>
      </c>
      <c r="B76" s="9">
        <v>256200</v>
      </c>
      <c r="C76" s="9">
        <v>256300</v>
      </c>
      <c r="D76" s="9">
        <f t="shared" si="0"/>
        <v>100</v>
      </c>
      <c r="E76" s="9"/>
      <c r="F76" s="10">
        <v>2500</v>
      </c>
      <c r="G76" s="11">
        <v>2.8849999999999998</v>
      </c>
      <c r="H76" s="12">
        <f t="shared" si="1"/>
        <v>2063.9723028319504</v>
      </c>
      <c r="I76" s="9" t="str">
        <f t="shared" si="2"/>
        <v xml:space="preserve"> - </v>
      </c>
      <c r="J76" s="11">
        <v>2.41</v>
      </c>
      <c r="K76" s="12">
        <f t="shared" si="3"/>
        <v>1687.3284808252583</v>
      </c>
      <c r="L76" s="9" t="str">
        <f t="shared" si="4"/>
        <v xml:space="preserve"> - </v>
      </c>
      <c r="M76" s="11">
        <v>2.73</v>
      </c>
      <c r="N76" s="12">
        <f t="shared" si="5"/>
        <v>1940.1830857184025</v>
      </c>
      <c r="O76" s="9" t="str">
        <f t="shared" si="6"/>
        <v xml:space="preserve"> - </v>
      </c>
      <c r="P76" s="11">
        <v>2.2250000000000001</v>
      </c>
      <c r="Q76" s="12">
        <f t="shared" si="7"/>
        <v>1542.94400942623</v>
      </c>
      <c r="R76" s="9" t="str">
        <f t="shared" si="8"/>
        <v xml:space="preserve"> - </v>
      </c>
      <c r="S76" s="10">
        <v>10</v>
      </c>
      <c r="T76" s="9">
        <v>10.049999999999999</v>
      </c>
      <c r="U76" s="9" t="str">
        <f t="shared" si="9"/>
        <v>Rectification Required</v>
      </c>
      <c r="V76" s="9">
        <v>3.1</v>
      </c>
      <c r="W76" s="9" t="str">
        <f t="shared" si="10"/>
        <v xml:space="preserve"> - </v>
      </c>
      <c r="X76" s="9">
        <v>3.75</v>
      </c>
      <c r="Y76" s="9" t="str">
        <f t="shared" si="11"/>
        <v xml:space="preserve"> - </v>
      </c>
      <c r="Z76" s="9">
        <v>3.2</v>
      </c>
      <c r="AA76" s="9" t="str">
        <f t="shared" si="12"/>
        <v xml:space="preserve"> - </v>
      </c>
      <c r="AB76" s="10">
        <v>5</v>
      </c>
      <c r="AC76" s="13">
        <v>0</v>
      </c>
      <c r="AD76" s="9" t="str">
        <f t="shared" si="13"/>
        <v xml:space="preserve"> - </v>
      </c>
      <c r="AE76" s="13">
        <v>8.3280000000000003E-3</v>
      </c>
      <c r="AF76" s="9" t="str">
        <f t="shared" si="14"/>
        <v xml:space="preserve"> - </v>
      </c>
      <c r="AG76" s="9">
        <v>528</v>
      </c>
      <c r="AH76" s="13">
        <v>1.0607894285714288</v>
      </c>
      <c r="AI76" s="9" t="str">
        <f t="shared" si="15"/>
        <v xml:space="preserve"> - </v>
      </c>
      <c r="AJ76" s="13">
        <v>2.0244048571428572</v>
      </c>
      <c r="AK76" s="9" t="str">
        <f t="shared" si="16"/>
        <v xml:space="preserve"> - </v>
      </c>
      <c r="AL76" s="10">
        <v>10</v>
      </c>
      <c r="AM76" s="11">
        <v>22.628999999999998</v>
      </c>
      <c r="AN76" s="9" t="str">
        <f t="shared" si="17"/>
        <v>Rectification Required</v>
      </c>
      <c r="AO76" s="11">
        <v>31.749999999999989</v>
      </c>
      <c r="AP76" s="9" t="str">
        <f t="shared" si="18"/>
        <v>Rectification Required</v>
      </c>
      <c r="AQ76" s="11">
        <v>33.844999999999999</v>
      </c>
      <c r="AR76" s="9" t="str">
        <f t="shared" si="19"/>
        <v>Rectification Required</v>
      </c>
      <c r="AS76" s="11">
        <v>30.664999999999996</v>
      </c>
      <c r="AT76" s="9" t="str">
        <f t="shared" si="20"/>
        <v>Rectification Required</v>
      </c>
    </row>
    <row r="77" spans="1:46" ht="14.25" customHeight="1" x14ac:dyDescent="0.35">
      <c r="A77" s="9" t="s">
        <v>32</v>
      </c>
      <c r="B77" s="9">
        <v>256300</v>
      </c>
      <c r="C77" s="9">
        <v>256400</v>
      </c>
      <c r="D77" s="9">
        <f t="shared" si="0"/>
        <v>100</v>
      </c>
      <c r="E77" s="9"/>
      <c r="F77" s="10">
        <v>2500</v>
      </c>
      <c r="G77" s="11">
        <v>3.7250000000000001</v>
      </c>
      <c r="H77" s="12">
        <f t="shared" si="1"/>
        <v>2747.9066797646647</v>
      </c>
      <c r="I77" s="9" t="str">
        <f t="shared" si="2"/>
        <v>Rectification Required</v>
      </c>
      <c r="J77" s="11">
        <v>2.7149999999999999</v>
      </c>
      <c r="K77" s="12">
        <f t="shared" si="3"/>
        <v>1928.2474399869582</v>
      </c>
      <c r="L77" s="9" t="str">
        <f t="shared" si="4"/>
        <v xml:space="preserve"> - </v>
      </c>
      <c r="M77" s="11">
        <v>3.83</v>
      </c>
      <c r="N77" s="12">
        <f t="shared" si="5"/>
        <v>2834.8049099491163</v>
      </c>
      <c r="O77" s="9" t="str">
        <f t="shared" si="6"/>
        <v>Rectification Required</v>
      </c>
      <c r="P77" s="11">
        <v>2.38</v>
      </c>
      <c r="Q77" s="12">
        <f t="shared" si="7"/>
        <v>1663.8215359359535</v>
      </c>
      <c r="R77" s="9" t="str">
        <f t="shared" si="8"/>
        <v xml:space="preserve"> - </v>
      </c>
      <c r="S77" s="10">
        <v>10</v>
      </c>
      <c r="T77" s="9">
        <v>14.1</v>
      </c>
      <c r="U77" s="9" t="str">
        <f t="shared" si="9"/>
        <v>Rectification Required</v>
      </c>
      <c r="V77" s="9">
        <v>4.1500000000000004</v>
      </c>
      <c r="W77" s="9" t="str">
        <f t="shared" si="10"/>
        <v xml:space="preserve"> - </v>
      </c>
      <c r="X77" s="9">
        <v>3.3</v>
      </c>
      <c r="Y77" s="9" t="str">
        <f t="shared" si="11"/>
        <v xml:space="preserve"> - </v>
      </c>
      <c r="Z77" s="9">
        <v>2.75</v>
      </c>
      <c r="AA77" s="9" t="str">
        <f t="shared" si="12"/>
        <v xml:space="preserve"> - </v>
      </c>
      <c r="AB77" s="10">
        <v>5</v>
      </c>
      <c r="AC77" s="13">
        <v>4.1497142857142852E-3</v>
      </c>
      <c r="AD77" s="9" t="str">
        <f t="shared" si="13"/>
        <v xml:space="preserve"> - </v>
      </c>
      <c r="AE77" s="13">
        <v>0.65362628571428572</v>
      </c>
      <c r="AF77" s="9" t="str">
        <f t="shared" si="14"/>
        <v xml:space="preserve"> - </v>
      </c>
      <c r="AG77" s="9">
        <v>527</v>
      </c>
      <c r="AH77" s="13">
        <v>1.1018328571428577</v>
      </c>
      <c r="AI77" s="9" t="str">
        <f t="shared" si="15"/>
        <v xml:space="preserve"> - </v>
      </c>
      <c r="AJ77" s="13">
        <v>0.4624382857142858</v>
      </c>
      <c r="AK77" s="9" t="str">
        <f t="shared" si="16"/>
        <v xml:space="preserve"> - </v>
      </c>
      <c r="AL77" s="10">
        <v>10</v>
      </c>
      <c r="AM77" s="11">
        <v>25.88</v>
      </c>
      <c r="AN77" s="9" t="str">
        <f t="shared" si="17"/>
        <v>Rectification Required</v>
      </c>
      <c r="AO77" s="11">
        <v>21.481000000000005</v>
      </c>
      <c r="AP77" s="9" t="str">
        <f t="shared" si="18"/>
        <v>Rectification Required</v>
      </c>
      <c r="AQ77" s="11">
        <v>31.801000000000002</v>
      </c>
      <c r="AR77" s="9" t="str">
        <f t="shared" si="19"/>
        <v>Rectification Required</v>
      </c>
      <c r="AS77" s="11">
        <v>22.916000000000004</v>
      </c>
      <c r="AT77" s="9" t="str">
        <f t="shared" si="20"/>
        <v>Rectification Required</v>
      </c>
    </row>
    <row r="78" spans="1:46" ht="14.25" customHeight="1" x14ac:dyDescent="0.35">
      <c r="A78" s="9" t="s">
        <v>32</v>
      </c>
      <c r="B78" s="9">
        <v>256400</v>
      </c>
      <c r="C78" s="9">
        <v>256500</v>
      </c>
      <c r="D78" s="9">
        <f t="shared" si="0"/>
        <v>100</v>
      </c>
      <c r="E78" s="9"/>
      <c r="F78" s="10">
        <v>2500</v>
      </c>
      <c r="G78" s="11">
        <v>3.64</v>
      </c>
      <c r="H78" s="12">
        <f t="shared" si="1"/>
        <v>2677.7751018477688</v>
      </c>
      <c r="I78" s="9" t="str">
        <f t="shared" si="2"/>
        <v>Rectification Required</v>
      </c>
      <c r="J78" s="11">
        <v>2.6799999999999997</v>
      </c>
      <c r="K78" s="12">
        <f t="shared" si="3"/>
        <v>1900.4284300794184</v>
      </c>
      <c r="L78" s="9" t="str">
        <f t="shared" si="4"/>
        <v xml:space="preserve"> - </v>
      </c>
      <c r="M78" s="11">
        <v>3.6949999999999998</v>
      </c>
      <c r="N78" s="12">
        <f t="shared" si="5"/>
        <v>2723.1321984326655</v>
      </c>
      <c r="O78" s="9" t="str">
        <f t="shared" si="6"/>
        <v>Rectification Required</v>
      </c>
      <c r="P78" s="11">
        <v>1.9649999999999999</v>
      </c>
      <c r="Q78" s="12">
        <f t="shared" si="7"/>
        <v>1342.4762483810384</v>
      </c>
      <c r="R78" s="9" t="str">
        <f t="shared" si="8"/>
        <v xml:space="preserve"> - </v>
      </c>
      <c r="S78" s="10">
        <v>10</v>
      </c>
      <c r="T78" s="9">
        <v>24</v>
      </c>
      <c r="U78" s="9" t="str">
        <f t="shared" si="9"/>
        <v>Rectification Required</v>
      </c>
      <c r="V78" s="9">
        <v>6.9</v>
      </c>
      <c r="W78" s="9" t="str">
        <f t="shared" si="10"/>
        <v xml:space="preserve"> - </v>
      </c>
      <c r="X78" s="9">
        <v>3.4000000000000004</v>
      </c>
      <c r="Y78" s="9" t="str">
        <f t="shared" si="11"/>
        <v xml:space="preserve"> - </v>
      </c>
      <c r="Z78" s="9">
        <v>2.5999999999999996</v>
      </c>
      <c r="AA78" s="9" t="str">
        <f t="shared" si="12"/>
        <v xml:space="preserve"> - </v>
      </c>
      <c r="AB78" s="10">
        <v>5</v>
      </c>
      <c r="AC78" s="13">
        <v>1.136285714285714E-3</v>
      </c>
      <c r="AD78" s="9" t="str">
        <f t="shared" si="13"/>
        <v xml:space="preserve"> - </v>
      </c>
      <c r="AE78" s="13">
        <v>1.2224285714285715E-2</v>
      </c>
      <c r="AF78" s="9" t="str">
        <f t="shared" si="14"/>
        <v xml:space="preserve"> - </v>
      </c>
      <c r="AG78" s="9">
        <v>526</v>
      </c>
      <c r="AH78" s="13">
        <v>2.0233514285714285</v>
      </c>
      <c r="AI78" s="9" t="str">
        <f t="shared" si="15"/>
        <v xml:space="preserve"> - </v>
      </c>
      <c r="AJ78" s="13">
        <v>1.4711142857142857E-2</v>
      </c>
      <c r="AK78" s="9" t="str">
        <f t="shared" si="16"/>
        <v xml:space="preserve"> - </v>
      </c>
      <c r="AL78" s="10">
        <v>10</v>
      </c>
      <c r="AM78" s="11">
        <v>23.546000000000021</v>
      </c>
      <c r="AN78" s="9" t="str">
        <f t="shared" si="17"/>
        <v>Rectification Required</v>
      </c>
      <c r="AO78" s="11">
        <v>21.768999999999995</v>
      </c>
      <c r="AP78" s="9" t="str">
        <f t="shared" si="18"/>
        <v>Rectification Required</v>
      </c>
      <c r="AQ78" s="11">
        <v>32.526999999999994</v>
      </c>
      <c r="AR78" s="9" t="str">
        <f t="shared" si="19"/>
        <v>Rectification Required</v>
      </c>
      <c r="AS78" s="11">
        <v>18.071000000000002</v>
      </c>
      <c r="AT78" s="9" t="str">
        <f t="shared" si="20"/>
        <v>Rectification Required</v>
      </c>
    </row>
    <row r="79" spans="1:46" ht="14.25" customHeight="1" x14ac:dyDescent="0.35">
      <c r="A79" s="9" t="s">
        <v>32</v>
      </c>
      <c r="B79" s="9">
        <v>256500</v>
      </c>
      <c r="C79" s="9">
        <v>256600</v>
      </c>
      <c r="D79" s="9">
        <f t="shared" si="0"/>
        <v>100</v>
      </c>
      <c r="E79" s="9"/>
      <c r="F79" s="10">
        <v>2500</v>
      </c>
      <c r="G79" s="11">
        <v>2.915</v>
      </c>
      <c r="H79" s="12">
        <f t="shared" si="1"/>
        <v>2088.0251993090965</v>
      </c>
      <c r="I79" s="9" t="str">
        <f t="shared" si="2"/>
        <v xml:space="preserve"> - </v>
      </c>
      <c r="J79" s="11">
        <v>2.5049999999999999</v>
      </c>
      <c r="K79" s="12">
        <f t="shared" si="3"/>
        <v>1761.9971729978433</v>
      </c>
      <c r="L79" s="9" t="str">
        <f t="shared" si="4"/>
        <v xml:space="preserve"> - </v>
      </c>
      <c r="M79" s="11">
        <v>2.2649999999999997</v>
      </c>
      <c r="N79" s="12">
        <f t="shared" si="5"/>
        <v>1574.044262156214</v>
      </c>
      <c r="O79" s="9" t="str">
        <f t="shared" si="6"/>
        <v xml:space="preserve"> - </v>
      </c>
      <c r="P79" s="11">
        <v>2.8499999999999996</v>
      </c>
      <c r="Q79" s="12">
        <f t="shared" si="7"/>
        <v>2035.9485210207383</v>
      </c>
      <c r="R79" s="9" t="str">
        <f t="shared" si="8"/>
        <v xml:space="preserve"> - </v>
      </c>
      <c r="S79" s="10">
        <v>10</v>
      </c>
      <c r="T79" s="9">
        <v>23.4</v>
      </c>
      <c r="U79" s="9" t="str">
        <f t="shared" si="9"/>
        <v>Rectification Required</v>
      </c>
      <c r="V79" s="9">
        <v>7.0500000000000007</v>
      </c>
      <c r="W79" s="9" t="str">
        <f t="shared" si="10"/>
        <v xml:space="preserve"> - </v>
      </c>
      <c r="X79" s="9">
        <v>3.6</v>
      </c>
      <c r="Y79" s="9" t="str">
        <f t="shared" si="11"/>
        <v xml:space="preserve"> - </v>
      </c>
      <c r="Z79" s="9">
        <v>2.4</v>
      </c>
      <c r="AA79" s="9" t="str">
        <f t="shared" si="12"/>
        <v xml:space="preserve"> - </v>
      </c>
      <c r="AB79" s="10">
        <v>5</v>
      </c>
      <c r="AC79" s="13">
        <v>1.0565714285714286E-3</v>
      </c>
      <c r="AD79" s="9" t="str">
        <f t="shared" si="13"/>
        <v xml:space="preserve"> - </v>
      </c>
      <c r="AE79" s="13">
        <v>2.2820000000000002E-3</v>
      </c>
      <c r="AF79" s="9" t="str">
        <f t="shared" si="14"/>
        <v xml:space="preserve"> - </v>
      </c>
      <c r="AG79" s="9">
        <v>525</v>
      </c>
      <c r="AH79" s="13">
        <v>1.4683999999999999E-2</v>
      </c>
      <c r="AI79" s="9" t="str">
        <f t="shared" si="15"/>
        <v xml:space="preserve"> - </v>
      </c>
      <c r="AJ79" s="13">
        <v>2.0552011428571428</v>
      </c>
      <c r="AK79" s="9" t="str">
        <f t="shared" si="16"/>
        <v xml:space="preserve"> - </v>
      </c>
      <c r="AL79" s="10">
        <v>10</v>
      </c>
      <c r="AM79" s="11">
        <v>12.262000000000004</v>
      </c>
      <c r="AN79" s="9" t="str">
        <f t="shared" si="17"/>
        <v>Rectification Required</v>
      </c>
      <c r="AO79" s="11">
        <v>29.655999999999995</v>
      </c>
      <c r="AP79" s="9" t="str">
        <f t="shared" si="18"/>
        <v>Rectification Required</v>
      </c>
      <c r="AQ79" s="11">
        <v>34.293999999999997</v>
      </c>
      <c r="AR79" s="9" t="str">
        <f t="shared" si="19"/>
        <v>Rectification Required</v>
      </c>
      <c r="AS79" s="11">
        <v>16.463999999999995</v>
      </c>
      <c r="AT79" s="9" t="str">
        <f t="shared" si="20"/>
        <v>Rectification Required</v>
      </c>
    </row>
    <row r="80" spans="1:46" ht="14.25" customHeight="1" x14ac:dyDescent="0.35">
      <c r="A80" s="9" t="s">
        <v>32</v>
      </c>
      <c r="B80" s="9">
        <v>256600</v>
      </c>
      <c r="C80" s="9">
        <v>256700</v>
      </c>
      <c r="D80" s="9">
        <f t="shared" si="0"/>
        <v>100</v>
      </c>
      <c r="E80" s="9"/>
      <c r="F80" s="10">
        <v>2500</v>
      </c>
      <c r="G80" s="11">
        <v>3.0049999999999999</v>
      </c>
      <c r="H80" s="12">
        <f t="shared" si="1"/>
        <v>2160.361171074609</v>
      </c>
      <c r="I80" s="9" t="str">
        <f t="shared" si="2"/>
        <v xml:space="preserve"> - </v>
      </c>
      <c r="J80" s="11">
        <v>2.5099999999999998</v>
      </c>
      <c r="K80" s="12">
        <f t="shared" si="3"/>
        <v>1765.9366401340747</v>
      </c>
      <c r="L80" s="9" t="str">
        <f t="shared" si="4"/>
        <v xml:space="preserve"> - </v>
      </c>
      <c r="M80" s="11">
        <v>2.13</v>
      </c>
      <c r="N80" s="12">
        <f t="shared" si="5"/>
        <v>1469.3515157241418</v>
      </c>
      <c r="O80" s="9" t="str">
        <f t="shared" si="6"/>
        <v xml:space="preserve"> - </v>
      </c>
      <c r="P80" s="11">
        <v>2.3899999999999997</v>
      </c>
      <c r="Q80" s="12">
        <f t="shared" si="7"/>
        <v>1671.653255798502</v>
      </c>
      <c r="R80" s="9" t="str">
        <f t="shared" si="8"/>
        <v xml:space="preserve"> - </v>
      </c>
      <c r="S80" s="10">
        <v>10</v>
      </c>
      <c r="T80" s="9">
        <v>19.55</v>
      </c>
      <c r="U80" s="9" t="str">
        <f t="shared" si="9"/>
        <v>Rectification Required</v>
      </c>
      <c r="V80" s="9">
        <v>6.4499999999999993</v>
      </c>
      <c r="W80" s="9" t="str">
        <f t="shared" si="10"/>
        <v xml:space="preserve"> - </v>
      </c>
      <c r="X80" s="9">
        <v>3</v>
      </c>
      <c r="Y80" s="9" t="str">
        <f t="shared" si="11"/>
        <v xml:space="preserve"> - </v>
      </c>
      <c r="Z80" s="9">
        <v>1.7</v>
      </c>
      <c r="AA80" s="9" t="str">
        <f t="shared" si="12"/>
        <v xml:space="preserve"> - </v>
      </c>
      <c r="AB80" s="10">
        <v>5</v>
      </c>
      <c r="AC80" s="13">
        <v>6.6114285714285721E-4</v>
      </c>
      <c r="AD80" s="9" t="str">
        <f t="shared" si="13"/>
        <v xml:space="preserve"> - </v>
      </c>
      <c r="AE80" s="13">
        <v>4.616857142857143E-3</v>
      </c>
      <c r="AF80" s="9" t="str">
        <f t="shared" si="14"/>
        <v xml:space="preserve"> - </v>
      </c>
      <c r="AG80" s="9">
        <v>524</v>
      </c>
      <c r="AH80" s="13">
        <v>1.7072285714285713E-2</v>
      </c>
      <c r="AI80" s="9" t="str">
        <f t="shared" si="15"/>
        <v xml:space="preserve"> - </v>
      </c>
      <c r="AJ80" s="13">
        <v>8.3971428571428582E-3</v>
      </c>
      <c r="AK80" s="9" t="str">
        <f t="shared" si="16"/>
        <v xml:space="preserve"> - </v>
      </c>
      <c r="AL80" s="10">
        <v>10</v>
      </c>
      <c r="AM80" s="11">
        <v>18.188000000000006</v>
      </c>
      <c r="AN80" s="9" t="str">
        <f t="shared" si="17"/>
        <v>Rectification Required</v>
      </c>
      <c r="AO80" s="11">
        <v>31.537000000000006</v>
      </c>
      <c r="AP80" s="9" t="str">
        <f t="shared" si="18"/>
        <v>Rectification Required</v>
      </c>
      <c r="AQ80" s="11">
        <v>27.532999999999998</v>
      </c>
      <c r="AR80" s="9" t="str">
        <f t="shared" si="19"/>
        <v>Rectification Required</v>
      </c>
      <c r="AS80" s="11">
        <v>22.119000000000007</v>
      </c>
      <c r="AT80" s="9" t="str">
        <f t="shared" si="20"/>
        <v>Rectification Required</v>
      </c>
    </row>
    <row r="81" spans="1:46" ht="14.25" customHeight="1" x14ac:dyDescent="0.35">
      <c r="A81" s="9" t="s">
        <v>32</v>
      </c>
      <c r="B81" s="9">
        <v>256700</v>
      </c>
      <c r="C81" s="9">
        <v>256800</v>
      </c>
      <c r="D81" s="9">
        <f t="shared" si="0"/>
        <v>100</v>
      </c>
      <c r="E81" s="9"/>
      <c r="F81" s="10">
        <v>2500</v>
      </c>
      <c r="G81" s="11">
        <v>3.3449999999999998</v>
      </c>
      <c r="H81" s="12">
        <f t="shared" si="1"/>
        <v>2435.9266467270509</v>
      </c>
      <c r="I81" s="9" t="str">
        <f t="shared" si="2"/>
        <v xml:space="preserve"> - </v>
      </c>
      <c r="J81" s="11">
        <v>2.8449999999999998</v>
      </c>
      <c r="K81" s="12">
        <f t="shared" si="3"/>
        <v>2031.9484820868727</v>
      </c>
      <c r="L81" s="9" t="str">
        <f t="shared" si="4"/>
        <v xml:space="preserve"> - </v>
      </c>
      <c r="M81" s="11">
        <v>2.5</v>
      </c>
      <c r="N81" s="12">
        <f t="shared" si="5"/>
        <v>1758.0586493341486</v>
      </c>
      <c r="O81" s="9" t="str">
        <f t="shared" si="6"/>
        <v xml:space="preserve"> - </v>
      </c>
      <c r="P81" s="11">
        <v>2.335</v>
      </c>
      <c r="Q81" s="12">
        <f t="shared" si="7"/>
        <v>1628.6278629914698</v>
      </c>
      <c r="R81" s="9" t="str">
        <f t="shared" si="8"/>
        <v xml:space="preserve"> - </v>
      </c>
      <c r="S81" s="10">
        <v>10</v>
      </c>
      <c r="T81" s="9">
        <v>14.2</v>
      </c>
      <c r="U81" s="9" t="str">
        <f t="shared" si="9"/>
        <v>Rectification Required</v>
      </c>
      <c r="V81" s="9">
        <v>6.85</v>
      </c>
      <c r="W81" s="9" t="str">
        <f t="shared" si="10"/>
        <v xml:space="preserve"> - </v>
      </c>
      <c r="X81" s="9">
        <v>3.0999999999999996</v>
      </c>
      <c r="Y81" s="9" t="str">
        <f t="shared" si="11"/>
        <v xml:space="preserve"> - </v>
      </c>
      <c r="Z81" s="9">
        <v>1.8</v>
      </c>
      <c r="AA81" s="9" t="str">
        <f t="shared" si="12"/>
        <v xml:space="preserve"> - </v>
      </c>
      <c r="AB81" s="10">
        <v>5</v>
      </c>
      <c r="AC81" s="13">
        <v>2.8800000000000001E-4</v>
      </c>
      <c r="AD81" s="9" t="str">
        <f t="shared" si="13"/>
        <v xml:space="preserve"> - </v>
      </c>
      <c r="AE81" s="13">
        <v>3.2494285714285711E-3</v>
      </c>
      <c r="AF81" s="9" t="str">
        <f t="shared" si="14"/>
        <v xml:space="preserve"> - </v>
      </c>
      <c r="AG81" s="9">
        <v>523</v>
      </c>
      <c r="AH81" s="13">
        <v>0.22997400000000007</v>
      </c>
      <c r="AI81" s="9" t="str">
        <f t="shared" si="15"/>
        <v xml:space="preserve"> - </v>
      </c>
      <c r="AJ81" s="13">
        <v>1.7841142857142861E-2</v>
      </c>
      <c r="AK81" s="9" t="str">
        <f t="shared" si="16"/>
        <v xml:space="preserve"> - </v>
      </c>
      <c r="AL81" s="10">
        <v>10</v>
      </c>
      <c r="AM81" s="11">
        <v>23.301000000000009</v>
      </c>
      <c r="AN81" s="9" t="str">
        <f t="shared" si="17"/>
        <v>Rectification Required</v>
      </c>
      <c r="AO81" s="11">
        <v>27.74199999999999</v>
      </c>
      <c r="AP81" s="9" t="str">
        <f t="shared" si="18"/>
        <v>Rectification Required</v>
      </c>
      <c r="AQ81" s="11">
        <v>30.401999999999997</v>
      </c>
      <c r="AR81" s="9" t="str">
        <f t="shared" si="19"/>
        <v>Rectification Required</v>
      </c>
      <c r="AS81" s="11">
        <v>16.103999999999999</v>
      </c>
      <c r="AT81" s="9" t="str">
        <f t="shared" si="20"/>
        <v>Rectification Required</v>
      </c>
    </row>
    <row r="82" spans="1:46" ht="14.25" customHeight="1" x14ac:dyDescent="0.35">
      <c r="A82" s="9" t="s">
        <v>32</v>
      </c>
      <c r="B82" s="9">
        <v>256800</v>
      </c>
      <c r="C82" s="9">
        <v>256900</v>
      </c>
      <c r="D82" s="9">
        <f t="shared" si="0"/>
        <v>100</v>
      </c>
      <c r="E82" s="9"/>
      <c r="F82" s="10">
        <v>2500</v>
      </c>
      <c r="G82" s="11">
        <v>2.855</v>
      </c>
      <c r="H82" s="12">
        <f t="shared" si="1"/>
        <v>2039.9494021571193</v>
      </c>
      <c r="I82" s="9" t="str">
        <f t="shared" si="2"/>
        <v xml:space="preserve"> - </v>
      </c>
      <c r="J82" s="11">
        <v>3.13</v>
      </c>
      <c r="K82" s="12">
        <f t="shared" si="3"/>
        <v>2261.2584746707039</v>
      </c>
      <c r="L82" s="9" t="str">
        <f t="shared" si="4"/>
        <v xml:space="preserve"> - </v>
      </c>
      <c r="M82" s="11">
        <v>2.19</v>
      </c>
      <c r="N82" s="12">
        <f t="shared" si="5"/>
        <v>1515.7862321958366</v>
      </c>
      <c r="O82" s="9" t="str">
        <f t="shared" si="6"/>
        <v xml:space="preserve"> - </v>
      </c>
      <c r="P82" s="11">
        <v>2.08</v>
      </c>
      <c r="Q82" s="12">
        <f t="shared" si="7"/>
        <v>1430.7754662248362</v>
      </c>
      <c r="R82" s="9" t="str">
        <f t="shared" si="8"/>
        <v xml:space="preserve"> - </v>
      </c>
      <c r="S82" s="10">
        <v>10</v>
      </c>
      <c r="T82" s="9">
        <v>8.4499999999999993</v>
      </c>
      <c r="U82" s="9" t="str">
        <f t="shared" si="9"/>
        <v xml:space="preserve"> - </v>
      </c>
      <c r="V82" s="9">
        <v>4.6500000000000004</v>
      </c>
      <c r="W82" s="9" t="str">
        <f t="shared" si="10"/>
        <v xml:space="preserve"> - </v>
      </c>
      <c r="X82" s="9">
        <v>4.0999999999999996</v>
      </c>
      <c r="Y82" s="9" t="str">
        <f t="shared" si="11"/>
        <v xml:space="preserve"> - </v>
      </c>
      <c r="Z82" s="9">
        <v>2.0499999999999998</v>
      </c>
      <c r="AA82" s="9" t="str">
        <f t="shared" si="12"/>
        <v xml:space="preserve"> - </v>
      </c>
      <c r="AB82" s="10">
        <v>5</v>
      </c>
      <c r="AC82" s="13">
        <v>0.21376028571428568</v>
      </c>
      <c r="AD82" s="9" t="str">
        <f t="shared" si="13"/>
        <v xml:space="preserve"> - </v>
      </c>
      <c r="AE82" s="13">
        <v>1.083342857142857E-2</v>
      </c>
      <c r="AF82" s="9" t="str">
        <f t="shared" si="14"/>
        <v xml:space="preserve"> - </v>
      </c>
      <c r="AG82" s="9">
        <v>522</v>
      </c>
      <c r="AH82" s="13">
        <v>2.5272571428571432E-2</v>
      </c>
      <c r="AI82" s="9" t="str">
        <f t="shared" si="15"/>
        <v xml:space="preserve"> - </v>
      </c>
      <c r="AJ82" s="13">
        <v>2.1178000000000002E-2</v>
      </c>
      <c r="AK82" s="9" t="str">
        <f t="shared" si="16"/>
        <v xml:space="preserve"> - </v>
      </c>
      <c r="AL82" s="10">
        <v>10</v>
      </c>
      <c r="AM82" s="11">
        <v>31.675000000000022</v>
      </c>
      <c r="AN82" s="9" t="str">
        <f t="shared" si="17"/>
        <v>Rectification Required</v>
      </c>
      <c r="AO82" s="11">
        <v>28.347000000000016</v>
      </c>
      <c r="AP82" s="9" t="str">
        <f t="shared" si="18"/>
        <v>Rectification Required</v>
      </c>
      <c r="AQ82" s="11">
        <v>18.906000000000009</v>
      </c>
      <c r="AR82" s="9" t="str">
        <f t="shared" si="19"/>
        <v>Rectification Required</v>
      </c>
      <c r="AS82" s="11">
        <v>19.744</v>
      </c>
      <c r="AT82" s="9" t="str">
        <f t="shared" si="20"/>
        <v>Rectification Required</v>
      </c>
    </row>
    <row r="83" spans="1:46" ht="14.25" customHeight="1" x14ac:dyDescent="0.35">
      <c r="A83" s="9" t="s">
        <v>32</v>
      </c>
      <c r="B83" s="9">
        <v>256900</v>
      </c>
      <c r="C83" s="9">
        <v>257000</v>
      </c>
      <c r="D83" s="9">
        <f t="shared" si="0"/>
        <v>100</v>
      </c>
      <c r="E83" s="9"/>
      <c r="F83" s="10">
        <v>2500</v>
      </c>
      <c r="G83" s="11">
        <v>3.63</v>
      </c>
      <c r="H83" s="12">
        <f t="shared" si="1"/>
        <v>2669.5371530656535</v>
      </c>
      <c r="I83" s="9" t="str">
        <f t="shared" si="2"/>
        <v>Rectification Required</v>
      </c>
      <c r="J83" s="11">
        <v>2.6799999999999997</v>
      </c>
      <c r="K83" s="12">
        <f t="shared" si="3"/>
        <v>1900.4284300794184</v>
      </c>
      <c r="L83" s="9" t="str">
        <f t="shared" si="4"/>
        <v xml:space="preserve"> - </v>
      </c>
      <c r="M83" s="11">
        <v>2.5099999999999998</v>
      </c>
      <c r="N83" s="12">
        <f t="shared" si="5"/>
        <v>1765.9366401340747</v>
      </c>
      <c r="O83" s="9" t="str">
        <f t="shared" si="6"/>
        <v xml:space="preserve"> - </v>
      </c>
      <c r="P83" s="11">
        <v>1.98</v>
      </c>
      <c r="Q83" s="12">
        <f t="shared" si="7"/>
        <v>1353.9591531232527</v>
      </c>
      <c r="R83" s="9" t="str">
        <f t="shared" si="8"/>
        <v xml:space="preserve"> - </v>
      </c>
      <c r="S83" s="10">
        <v>10</v>
      </c>
      <c r="T83" s="9">
        <v>8.8000000000000007</v>
      </c>
      <c r="U83" s="9" t="str">
        <f t="shared" si="9"/>
        <v xml:space="preserve"> - </v>
      </c>
      <c r="V83" s="9">
        <v>3.95</v>
      </c>
      <c r="W83" s="9" t="str">
        <f t="shared" si="10"/>
        <v xml:space="preserve"> - </v>
      </c>
      <c r="X83" s="9">
        <v>3.8499999999999996</v>
      </c>
      <c r="Y83" s="9" t="str">
        <f t="shared" si="11"/>
        <v xml:space="preserve"> - </v>
      </c>
      <c r="Z83" s="9">
        <v>2.8499999999999996</v>
      </c>
      <c r="AA83" s="9" t="str">
        <f t="shared" si="12"/>
        <v xml:space="preserve"> - </v>
      </c>
      <c r="AB83" s="10">
        <v>5</v>
      </c>
      <c r="AC83" s="13">
        <v>3.2517142857142857E-3</v>
      </c>
      <c r="AD83" s="9" t="str">
        <f t="shared" si="13"/>
        <v xml:space="preserve"> - </v>
      </c>
      <c r="AE83" s="13">
        <v>2.7521428571428568E-2</v>
      </c>
      <c r="AF83" s="9" t="str">
        <f t="shared" si="14"/>
        <v xml:space="preserve"> - </v>
      </c>
      <c r="AG83" s="9">
        <v>521</v>
      </c>
      <c r="AH83" s="13">
        <v>0.71861114285714289</v>
      </c>
      <c r="AI83" s="9" t="str">
        <f t="shared" si="15"/>
        <v xml:space="preserve"> - </v>
      </c>
      <c r="AJ83" s="13">
        <v>4.4572571428571427E-2</v>
      </c>
      <c r="AK83" s="9" t="str">
        <f t="shared" si="16"/>
        <v xml:space="preserve"> - </v>
      </c>
      <c r="AL83" s="10">
        <v>10</v>
      </c>
      <c r="AM83" s="11">
        <v>28.987000000000005</v>
      </c>
      <c r="AN83" s="9" t="str">
        <f t="shared" si="17"/>
        <v>Rectification Required</v>
      </c>
      <c r="AO83" s="11">
        <v>22.530999999999999</v>
      </c>
      <c r="AP83" s="9" t="str">
        <f t="shared" si="18"/>
        <v>Rectification Required</v>
      </c>
      <c r="AQ83" s="11">
        <v>17.512</v>
      </c>
      <c r="AR83" s="9" t="str">
        <f t="shared" si="19"/>
        <v>Rectification Required</v>
      </c>
      <c r="AS83" s="11">
        <v>15.180000000000001</v>
      </c>
      <c r="AT83" s="9" t="str">
        <f t="shared" si="20"/>
        <v>Rectification Required</v>
      </c>
    </row>
    <row r="84" spans="1:46" ht="14.25" customHeight="1" x14ac:dyDescent="0.35">
      <c r="A84" s="9" t="s">
        <v>32</v>
      </c>
      <c r="B84" s="9">
        <v>257000</v>
      </c>
      <c r="C84" s="9">
        <v>257100</v>
      </c>
      <c r="D84" s="9">
        <f t="shared" si="0"/>
        <v>100</v>
      </c>
      <c r="E84" s="9"/>
      <c r="F84" s="10">
        <v>2500</v>
      </c>
      <c r="G84" s="11">
        <v>2.415</v>
      </c>
      <c r="H84" s="12">
        <f t="shared" si="1"/>
        <v>1691.2497318652904</v>
      </c>
      <c r="I84" s="9" t="str">
        <f t="shared" si="2"/>
        <v xml:space="preserve"> - </v>
      </c>
      <c r="J84" s="11">
        <v>2.34</v>
      </c>
      <c r="K84" s="12">
        <f t="shared" si="3"/>
        <v>1632.534281437959</v>
      </c>
      <c r="L84" s="9" t="str">
        <f t="shared" si="4"/>
        <v xml:space="preserve"> - </v>
      </c>
      <c r="M84" s="11">
        <v>2.0499999999999998</v>
      </c>
      <c r="N84" s="12">
        <f t="shared" si="5"/>
        <v>1407.6830258868333</v>
      </c>
      <c r="O84" s="9" t="str">
        <f t="shared" si="6"/>
        <v xml:space="preserve"> - </v>
      </c>
      <c r="P84" s="11">
        <v>1.7949999999999999</v>
      </c>
      <c r="Q84" s="12">
        <f t="shared" si="7"/>
        <v>1213.0892012523768</v>
      </c>
      <c r="R84" s="9" t="str">
        <f t="shared" si="8"/>
        <v xml:space="preserve"> - </v>
      </c>
      <c r="S84" s="10">
        <v>10</v>
      </c>
      <c r="T84" s="9">
        <v>7.1</v>
      </c>
      <c r="U84" s="9" t="str">
        <f t="shared" si="9"/>
        <v xml:space="preserve"> - </v>
      </c>
      <c r="V84" s="9">
        <v>2.6500000000000004</v>
      </c>
      <c r="W84" s="9" t="str">
        <f t="shared" si="10"/>
        <v xml:space="preserve"> - </v>
      </c>
      <c r="X84" s="9">
        <v>3.8</v>
      </c>
      <c r="Y84" s="9" t="str">
        <f t="shared" si="11"/>
        <v xml:space="preserve"> - </v>
      </c>
      <c r="Z84" s="9">
        <v>2.2999999999999998</v>
      </c>
      <c r="AA84" s="9" t="str">
        <f t="shared" si="12"/>
        <v xml:space="preserve"> - </v>
      </c>
      <c r="AB84" s="10">
        <v>5</v>
      </c>
      <c r="AC84" s="13">
        <v>4.6125714285714277E-3</v>
      </c>
      <c r="AD84" s="9" t="str">
        <f t="shared" si="13"/>
        <v xml:space="preserve"> - </v>
      </c>
      <c r="AE84" s="13">
        <v>1.2848857142857143E-2</v>
      </c>
      <c r="AF84" s="9" t="str">
        <f t="shared" si="14"/>
        <v xml:space="preserve"> - </v>
      </c>
      <c r="AG84" s="9">
        <v>520</v>
      </c>
      <c r="AH84" s="13">
        <v>2.0526571428571425E-2</v>
      </c>
      <c r="AI84" s="9" t="str">
        <f t="shared" si="15"/>
        <v xml:space="preserve"> - </v>
      </c>
      <c r="AJ84" s="13">
        <v>0.60105685714285695</v>
      </c>
      <c r="AK84" s="9" t="str">
        <f t="shared" si="16"/>
        <v xml:space="preserve"> - </v>
      </c>
      <c r="AL84" s="10">
        <v>10</v>
      </c>
      <c r="AM84" s="11">
        <v>27.190999999999995</v>
      </c>
      <c r="AN84" s="9" t="str">
        <f t="shared" si="17"/>
        <v>Rectification Required</v>
      </c>
      <c r="AO84" s="11">
        <v>20.205999999999996</v>
      </c>
      <c r="AP84" s="9" t="str">
        <f t="shared" si="18"/>
        <v>Rectification Required</v>
      </c>
      <c r="AQ84" s="11">
        <v>23.195000000000004</v>
      </c>
      <c r="AR84" s="9" t="str">
        <f t="shared" si="19"/>
        <v>Rectification Required</v>
      </c>
      <c r="AS84" s="11">
        <v>6.0409999999999986</v>
      </c>
      <c r="AT84" s="9" t="str">
        <f t="shared" si="20"/>
        <v xml:space="preserve"> - </v>
      </c>
    </row>
    <row r="85" spans="1:46" ht="14.25" customHeight="1" x14ac:dyDescent="0.35">
      <c r="A85" s="9" t="s">
        <v>32</v>
      </c>
      <c r="B85" s="9">
        <v>257100</v>
      </c>
      <c r="C85" s="9">
        <v>257200</v>
      </c>
      <c r="D85" s="9">
        <f t="shared" si="0"/>
        <v>100</v>
      </c>
      <c r="E85" s="9"/>
      <c r="F85" s="10">
        <v>2500</v>
      </c>
      <c r="G85" s="11">
        <v>2.0049999999999999</v>
      </c>
      <c r="H85" s="12">
        <f t="shared" si="1"/>
        <v>1373.1205020566692</v>
      </c>
      <c r="I85" s="9" t="str">
        <f t="shared" si="2"/>
        <v xml:space="preserve"> - </v>
      </c>
      <c r="J85" s="11">
        <v>2.165</v>
      </c>
      <c r="K85" s="12">
        <f t="shared" si="3"/>
        <v>1496.4196355014221</v>
      </c>
      <c r="L85" s="9" t="str">
        <f t="shared" si="4"/>
        <v xml:space="preserve"> - </v>
      </c>
      <c r="M85" s="11">
        <v>2.31</v>
      </c>
      <c r="N85" s="12">
        <f t="shared" si="5"/>
        <v>1609.110863711549</v>
      </c>
      <c r="O85" s="9" t="str">
        <f t="shared" si="6"/>
        <v xml:space="preserve"> - </v>
      </c>
      <c r="P85" s="11">
        <v>1.7549999999999999</v>
      </c>
      <c r="Q85" s="12">
        <f t="shared" si="7"/>
        <v>1182.8534059920621</v>
      </c>
      <c r="R85" s="9" t="str">
        <f t="shared" si="8"/>
        <v xml:space="preserve"> - </v>
      </c>
      <c r="S85" s="10">
        <v>10</v>
      </c>
      <c r="T85" s="9">
        <v>5.85</v>
      </c>
      <c r="U85" s="9" t="str">
        <f t="shared" si="9"/>
        <v xml:space="preserve"> - </v>
      </c>
      <c r="V85" s="9">
        <v>1.9</v>
      </c>
      <c r="W85" s="9" t="str">
        <f t="shared" si="10"/>
        <v xml:space="preserve"> - </v>
      </c>
      <c r="X85" s="9">
        <v>3.9</v>
      </c>
      <c r="Y85" s="9" t="str">
        <f t="shared" si="11"/>
        <v xml:space="preserve"> - </v>
      </c>
      <c r="Z85" s="9">
        <v>2.0499999999999998</v>
      </c>
      <c r="AA85" s="9" t="str">
        <f t="shared" si="12"/>
        <v xml:space="preserve"> - </v>
      </c>
      <c r="AB85" s="10">
        <v>5</v>
      </c>
      <c r="AC85" s="13">
        <v>0.26431942857142859</v>
      </c>
      <c r="AD85" s="9" t="str">
        <f t="shared" si="13"/>
        <v xml:space="preserve"> - </v>
      </c>
      <c r="AE85" s="13">
        <v>0.48306085714285713</v>
      </c>
      <c r="AF85" s="9" t="str">
        <f t="shared" si="14"/>
        <v xml:space="preserve"> - </v>
      </c>
      <c r="AG85" s="9">
        <v>519</v>
      </c>
      <c r="AH85" s="13">
        <v>2.1807999999999998E-2</v>
      </c>
      <c r="AI85" s="9" t="str">
        <f t="shared" si="15"/>
        <v xml:space="preserve"> - </v>
      </c>
      <c r="AJ85" s="13">
        <v>3.5146285714285713E-2</v>
      </c>
      <c r="AK85" s="9" t="str">
        <f t="shared" si="16"/>
        <v xml:space="preserve"> - </v>
      </c>
      <c r="AL85" s="10">
        <v>10</v>
      </c>
      <c r="AM85" s="11">
        <v>28.918000000000006</v>
      </c>
      <c r="AN85" s="9" t="str">
        <f t="shared" si="17"/>
        <v>Rectification Required</v>
      </c>
      <c r="AO85" s="11">
        <v>24.193999999999996</v>
      </c>
      <c r="AP85" s="9" t="str">
        <f t="shared" si="18"/>
        <v>Rectification Required</v>
      </c>
      <c r="AQ85" s="11">
        <v>24.414000000000005</v>
      </c>
      <c r="AR85" s="9" t="str">
        <f t="shared" si="19"/>
        <v>Rectification Required</v>
      </c>
      <c r="AS85" s="11">
        <v>9.3859999999999957</v>
      </c>
      <c r="AT85" s="9" t="str">
        <f t="shared" si="20"/>
        <v xml:space="preserve"> - </v>
      </c>
    </row>
    <row r="86" spans="1:46" ht="14.25" customHeight="1" x14ac:dyDescent="0.35">
      <c r="A86" s="9" t="s">
        <v>32</v>
      </c>
      <c r="B86" s="9">
        <v>257200</v>
      </c>
      <c r="C86" s="9">
        <v>257300</v>
      </c>
      <c r="D86" s="9">
        <f t="shared" si="0"/>
        <v>100</v>
      </c>
      <c r="E86" s="9"/>
      <c r="F86" s="10">
        <v>2500</v>
      </c>
      <c r="G86" s="11">
        <v>2.4950000000000001</v>
      </c>
      <c r="H86" s="12">
        <f t="shared" si="1"/>
        <v>1754.1210708033047</v>
      </c>
      <c r="I86" s="9" t="str">
        <f t="shared" si="2"/>
        <v xml:space="preserve"> - </v>
      </c>
      <c r="J86" s="11">
        <v>2.395</v>
      </c>
      <c r="K86" s="12">
        <f t="shared" si="3"/>
        <v>1675.570591599934</v>
      </c>
      <c r="L86" s="9" t="str">
        <f t="shared" si="4"/>
        <v xml:space="preserve"> - </v>
      </c>
      <c r="M86" s="11">
        <v>3.2250000000000001</v>
      </c>
      <c r="N86" s="12">
        <f t="shared" si="5"/>
        <v>2338.2655689349367</v>
      </c>
      <c r="O86" s="9" t="str">
        <f t="shared" si="6"/>
        <v xml:space="preserve"> - </v>
      </c>
      <c r="P86" s="11">
        <v>3.01</v>
      </c>
      <c r="Q86" s="12">
        <f t="shared" si="7"/>
        <v>2164.3875370507349</v>
      </c>
      <c r="R86" s="9" t="str">
        <f t="shared" si="8"/>
        <v xml:space="preserve"> - </v>
      </c>
      <c r="S86" s="10">
        <v>10</v>
      </c>
      <c r="T86" s="9">
        <v>4.8000000000000007</v>
      </c>
      <c r="U86" s="9" t="str">
        <f t="shared" si="9"/>
        <v xml:space="preserve"> - </v>
      </c>
      <c r="V86" s="9">
        <v>1.7</v>
      </c>
      <c r="W86" s="9" t="str">
        <f t="shared" si="10"/>
        <v xml:space="preserve"> - </v>
      </c>
      <c r="X86" s="9">
        <v>4.5</v>
      </c>
      <c r="Y86" s="9" t="str">
        <f t="shared" si="11"/>
        <v xml:space="preserve"> - </v>
      </c>
      <c r="Z86" s="9">
        <v>2.2999999999999998</v>
      </c>
      <c r="AA86" s="9" t="str">
        <f t="shared" si="12"/>
        <v xml:space="preserve"> - </v>
      </c>
      <c r="AB86" s="10">
        <v>5</v>
      </c>
      <c r="AC86" s="13">
        <v>5.3074285714285723E-3</v>
      </c>
      <c r="AD86" s="9" t="str">
        <f t="shared" si="13"/>
        <v xml:space="preserve"> - </v>
      </c>
      <c r="AE86" s="13">
        <v>2.4651428571428567E-3</v>
      </c>
      <c r="AF86" s="9" t="str">
        <f t="shared" si="14"/>
        <v xml:space="preserve"> - </v>
      </c>
      <c r="AG86" s="9">
        <v>518</v>
      </c>
      <c r="AH86" s="13">
        <v>1.0279234285714285</v>
      </c>
      <c r="AI86" s="9" t="str">
        <f t="shared" si="15"/>
        <v xml:space="preserve"> - </v>
      </c>
      <c r="AJ86" s="13">
        <v>1.0548400000000002</v>
      </c>
      <c r="AK86" s="9" t="str">
        <f t="shared" si="16"/>
        <v xml:space="preserve"> - </v>
      </c>
      <c r="AL86" s="10">
        <v>10</v>
      </c>
      <c r="AM86" s="11">
        <v>27.860999999999997</v>
      </c>
      <c r="AN86" s="9" t="str">
        <f t="shared" si="17"/>
        <v>Rectification Required</v>
      </c>
      <c r="AO86" s="11">
        <v>31.096999999999994</v>
      </c>
      <c r="AP86" s="9" t="str">
        <f t="shared" si="18"/>
        <v>Rectification Required</v>
      </c>
      <c r="AQ86" s="11">
        <v>29.001000000000001</v>
      </c>
      <c r="AR86" s="9" t="str">
        <f t="shared" si="19"/>
        <v>Rectification Required</v>
      </c>
      <c r="AS86" s="11">
        <v>9.666999999999998</v>
      </c>
      <c r="AT86" s="9" t="str">
        <f t="shared" si="20"/>
        <v xml:space="preserve"> - </v>
      </c>
    </row>
    <row r="87" spans="1:46" ht="14.25" customHeight="1" x14ac:dyDescent="0.35">
      <c r="A87" s="9" t="s">
        <v>32</v>
      </c>
      <c r="B87" s="9">
        <v>257300</v>
      </c>
      <c r="C87" s="9">
        <v>257400</v>
      </c>
      <c r="D87" s="9">
        <f t="shared" si="0"/>
        <v>100</v>
      </c>
      <c r="E87" s="9"/>
      <c r="F87" s="10">
        <v>2500</v>
      </c>
      <c r="G87" s="11">
        <v>1.9650000000000001</v>
      </c>
      <c r="H87" s="12">
        <f t="shared" si="1"/>
        <v>1342.4762483810387</v>
      </c>
      <c r="I87" s="9" t="str">
        <f t="shared" si="2"/>
        <v xml:space="preserve"> - </v>
      </c>
      <c r="J87" s="11">
        <v>2.38</v>
      </c>
      <c r="K87" s="12">
        <f t="shared" si="3"/>
        <v>1663.8215359359535</v>
      </c>
      <c r="L87" s="9" t="str">
        <f t="shared" si="4"/>
        <v xml:space="preserve"> - </v>
      </c>
      <c r="M87" s="11">
        <v>2.4699999999999998</v>
      </c>
      <c r="N87" s="12">
        <f t="shared" si="5"/>
        <v>1734.4474136927156</v>
      </c>
      <c r="O87" s="9" t="str">
        <f t="shared" si="6"/>
        <v xml:space="preserve"> - </v>
      </c>
      <c r="P87" s="11">
        <v>2.94</v>
      </c>
      <c r="Q87" s="12">
        <f t="shared" si="7"/>
        <v>2108.0919968917638</v>
      </c>
      <c r="R87" s="9" t="str">
        <f t="shared" si="8"/>
        <v xml:space="preserve"> - </v>
      </c>
      <c r="S87" s="10">
        <v>10</v>
      </c>
      <c r="T87" s="9">
        <v>6.3</v>
      </c>
      <c r="U87" s="9" t="str">
        <f t="shared" si="9"/>
        <v xml:space="preserve"> - </v>
      </c>
      <c r="V87" s="9">
        <v>2.4</v>
      </c>
      <c r="W87" s="9" t="str">
        <f t="shared" si="10"/>
        <v xml:space="preserve"> - </v>
      </c>
      <c r="X87" s="9">
        <v>6.95</v>
      </c>
      <c r="Y87" s="9" t="str">
        <f t="shared" si="11"/>
        <v xml:space="preserve"> - </v>
      </c>
      <c r="Z87" s="9">
        <v>2.4500000000000002</v>
      </c>
      <c r="AA87" s="9" t="str">
        <f t="shared" si="12"/>
        <v xml:space="preserve"> - </v>
      </c>
      <c r="AB87" s="10">
        <v>5</v>
      </c>
      <c r="AC87" s="13">
        <v>2.2088571428571431E-3</v>
      </c>
      <c r="AD87" s="9" t="str">
        <f t="shared" si="13"/>
        <v xml:space="preserve"> - </v>
      </c>
      <c r="AE87" s="13">
        <v>4.3237142857142856E-2</v>
      </c>
      <c r="AF87" s="9" t="str">
        <f t="shared" si="14"/>
        <v xml:space="preserve"> - </v>
      </c>
      <c r="AG87" s="9">
        <v>517</v>
      </c>
      <c r="AH87" s="13">
        <v>1.1829511428571426</v>
      </c>
      <c r="AI87" s="9" t="str">
        <f t="shared" si="15"/>
        <v xml:space="preserve"> - </v>
      </c>
      <c r="AJ87" s="13">
        <v>2.3506857142857142E-2</v>
      </c>
      <c r="AK87" s="9" t="str">
        <f t="shared" si="16"/>
        <v xml:space="preserve"> - </v>
      </c>
      <c r="AL87" s="10">
        <v>10</v>
      </c>
      <c r="AM87" s="11">
        <v>27.297000000000011</v>
      </c>
      <c r="AN87" s="9" t="str">
        <f t="shared" si="17"/>
        <v>Rectification Required</v>
      </c>
      <c r="AO87" s="11">
        <v>23.400999999999996</v>
      </c>
      <c r="AP87" s="9" t="str">
        <f t="shared" si="18"/>
        <v>Rectification Required</v>
      </c>
      <c r="AQ87" s="11">
        <v>43.134000000000015</v>
      </c>
      <c r="AR87" s="9" t="str">
        <f t="shared" si="19"/>
        <v>Rectification Required</v>
      </c>
      <c r="AS87" s="11">
        <v>21.283000000000001</v>
      </c>
      <c r="AT87" s="9" t="str">
        <f t="shared" si="20"/>
        <v>Rectification Required</v>
      </c>
    </row>
    <row r="88" spans="1:46" ht="14.25" customHeight="1" x14ac:dyDescent="0.35">
      <c r="A88" s="9" t="s">
        <v>32</v>
      </c>
      <c r="B88" s="9">
        <v>257400</v>
      </c>
      <c r="C88" s="9">
        <v>257500</v>
      </c>
      <c r="D88" s="9">
        <f t="shared" si="0"/>
        <v>100</v>
      </c>
      <c r="E88" s="9"/>
      <c r="F88" s="10">
        <v>2500</v>
      </c>
      <c r="G88" s="11">
        <v>2.58</v>
      </c>
      <c r="H88" s="12">
        <f t="shared" si="1"/>
        <v>1821.187329464864</v>
      </c>
      <c r="I88" s="9" t="str">
        <f t="shared" si="2"/>
        <v xml:space="preserve"> - </v>
      </c>
      <c r="J88" s="11">
        <v>2.835</v>
      </c>
      <c r="K88" s="12">
        <f t="shared" si="3"/>
        <v>2023.9509360405666</v>
      </c>
      <c r="L88" s="9" t="str">
        <f t="shared" si="4"/>
        <v xml:space="preserve"> - </v>
      </c>
      <c r="M88" s="11">
        <v>3.3099999999999996</v>
      </c>
      <c r="N88" s="12">
        <f t="shared" si="5"/>
        <v>2407.3980393073311</v>
      </c>
      <c r="O88" s="9" t="str">
        <f t="shared" si="6"/>
        <v xml:space="preserve"> - </v>
      </c>
      <c r="P88" s="11">
        <v>1.69</v>
      </c>
      <c r="Q88" s="12">
        <f t="shared" si="7"/>
        <v>1133.8971366963031</v>
      </c>
      <c r="R88" s="9" t="str">
        <f t="shared" si="8"/>
        <v xml:space="preserve"> - </v>
      </c>
      <c r="S88" s="10">
        <v>10</v>
      </c>
      <c r="T88" s="9">
        <v>6.5</v>
      </c>
      <c r="U88" s="9" t="str">
        <f t="shared" si="9"/>
        <v xml:space="preserve"> - </v>
      </c>
      <c r="V88" s="9">
        <v>3.25</v>
      </c>
      <c r="W88" s="9" t="str">
        <f t="shared" si="10"/>
        <v xml:space="preserve"> - </v>
      </c>
      <c r="X88" s="9">
        <v>6</v>
      </c>
      <c r="Y88" s="9" t="str">
        <f t="shared" si="11"/>
        <v xml:space="preserve"> - </v>
      </c>
      <c r="Z88" s="9">
        <v>4.3499999999999996</v>
      </c>
      <c r="AA88" s="9" t="str">
        <f t="shared" si="12"/>
        <v xml:space="preserve"> - </v>
      </c>
      <c r="AB88" s="10">
        <v>5</v>
      </c>
      <c r="AC88" s="13">
        <v>5.6068571428571426E-3</v>
      </c>
      <c r="AD88" s="9" t="str">
        <f t="shared" si="13"/>
        <v xml:space="preserve"> - </v>
      </c>
      <c r="AE88" s="13">
        <v>1.0456842857142858</v>
      </c>
      <c r="AF88" s="9" t="str">
        <f t="shared" si="14"/>
        <v xml:space="preserve"> - </v>
      </c>
      <c r="AG88" s="9">
        <v>516</v>
      </c>
      <c r="AH88" s="13">
        <v>0.22838600000000001</v>
      </c>
      <c r="AI88" s="9" t="str">
        <f t="shared" si="15"/>
        <v xml:space="preserve"> - </v>
      </c>
      <c r="AJ88" s="13">
        <v>1.016146</v>
      </c>
      <c r="AK88" s="9" t="str">
        <f t="shared" si="16"/>
        <v xml:space="preserve"> - </v>
      </c>
      <c r="AL88" s="10">
        <v>10</v>
      </c>
      <c r="AM88" s="11">
        <v>32.93099999999999</v>
      </c>
      <c r="AN88" s="9" t="str">
        <f t="shared" si="17"/>
        <v>Rectification Required</v>
      </c>
      <c r="AO88" s="11">
        <v>25.393999999999998</v>
      </c>
      <c r="AP88" s="9" t="str">
        <f t="shared" si="18"/>
        <v>Rectification Required</v>
      </c>
      <c r="AQ88" s="11">
        <v>33.378</v>
      </c>
      <c r="AR88" s="9" t="str">
        <f t="shared" si="19"/>
        <v>Rectification Required</v>
      </c>
      <c r="AS88" s="11">
        <v>27.820999999999994</v>
      </c>
      <c r="AT88" s="9" t="str">
        <f t="shared" si="20"/>
        <v>Rectification Required</v>
      </c>
    </row>
    <row r="89" spans="1:46" ht="14.25" customHeight="1" x14ac:dyDescent="0.35">
      <c r="A89" s="9" t="s">
        <v>32</v>
      </c>
      <c r="B89" s="9">
        <v>257500</v>
      </c>
      <c r="C89" s="9">
        <v>257600</v>
      </c>
      <c r="D89" s="9">
        <f t="shared" si="0"/>
        <v>100</v>
      </c>
      <c r="E89" s="9"/>
      <c r="F89" s="10">
        <v>2500</v>
      </c>
      <c r="G89" s="11">
        <v>2.7749999999999999</v>
      </c>
      <c r="H89" s="12">
        <f t="shared" si="1"/>
        <v>1976.0371055577646</v>
      </c>
      <c r="I89" s="9" t="str">
        <f t="shared" si="2"/>
        <v xml:space="preserve"> - </v>
      </c>
      <c r="J89" s="11">
        <v>2.94</v>
      </c>
      <c r="K89" s="12">
        <f t="shared" si="3"/>
        <v>2108.0919968917638</v>
      </c>
      <c r="L89" s="9" t="str">
        <f t="shared" si="4"/>
        <v xml:space="preserve"> - </v>
      </c>
      <c r="M89" s="11">
        <v>2.9249999999999998</v>
      </c>
      <c r="N89" s="12">
        <f t="shared" si="5"/>
        <v>2096.0494500661766</v>
      </c>
      <c r="O89" s="9" t="str">
        <f t="shared" si="6"/>
        <v xml:space="preserve"> - </v>
      </c>
      <c r="P89" s="11">
        <v>2.63</v>
      </c>
      <c r="Q89" s="12">
        <f t="shared" si="7"/>
        <v>1860.762682688196</v>
      </c>
      <c r="R89" s="9" t="str">
        <f t="shared" si="8"/>
        <v xml:space="preserve"> - </v>
      </c>
      <c r="S89" s="10">
        <v>10</v>
      </c>
      <c r="T89" s="9">
        <v>7.8</v>
      </c>
      <c r="U89" s="9" t="str">
        <f t="shared" si="9"/>
        <v xml:space="preserve"> - </v>
      </c>
      <c r="V89" s="9">
        <v>2.6500000000000004</v>
      </c>
      <c r="W89" s="9" t="str">
        <f t="shared" si="10"/>
        <v xml:space="preserve"> - </v>
      </c>
      <c r="X89" s="9">
        <v>6.3000000000000007</v>
      </c>
      <c r="Y89" s="9" t="str">
        <f t="shared" si="11"/>
        <v xml:space="preserve"> - </v>
      </c>
      <c r="Z89" s="9">
        <v>5.1999999999999993</v>
      </c>
      <c r="AA89" s="9" t="str">
        <f t="shared" si="12"/>
        <v xml:space="preserve"> - </v>
      </c>
      <c r="AB89" s="10">
        <v>5</v>
      </c>
      <c r="AC89" s="13">
        <v>5.1077142857142849E-3</v>
      </c>
      <c r="AD89" s="9" t="str">
        <f t="shared" si="13"/>
        <v xml:space="preserve"> - </v>
      </c>
      <c r="AE89" s="13">
        <v>1.1650579999999999</v>
      </c>
      <c r="AF89" s="9" t="str">
        <f t="shared" si="14"/>
        <v xml:space="preserve"> - </v>
      </c>
      <c r="AG89" s="9">
        <v>515</v>
      </c>
      <c r="AH89" s="13">
        <v>1.0150302857142852</v>
      </c>
      <c r="AI89" s="9" t="str">
        <f t="shared" si="15"/>
        <v xml:space="preserve"> - </v>
      </c>
      <c r="AJ89" s="13">
        <v>2.4872285714285708E-2</v>
      </c>
      <c r="AK89" s="9" t="str">
        <f t="shared" si="16"/>
        <v xml:space="preserve"> - </v>
      </c>
      <c r="AL89" s="10">
        <v>10</v>
      </c>
      <c r="AM89" s="11">
        <v>30.640999999999991</v>
      </c>
      <c r="AN89" s="9" t="str">
        <f t="shared" si="17"/>
        <v>Rectification Required</v>
      </c>
      <c r="AO89" s="11">
        <v>20.524000000000004</v>
      </c>
      <c r="AP89" s="9" t="str">
        <f t="shared" si="18"/>
        <v>Rectification Required</v>
      </c>
      <c r="AQ89" s="11">
        <v>40.358000000000004</v>
      </c>
      <c r="AR89" s="9" t="str">
        <f t="shared" si="19"/>
        <v>Rectification Required</v>
      </c>
      <c r="AS89" s="11">
        <v>26.392999999999994</v>
      </c>
      <c r="AT89" s="9" t="str">
        <f t="shared" si="20"/>
        <v>Rectification Required</v>
      </c>
    </row>
    <row r="90" spans="1:46" ht="14.25" customHeight="1" x14ac:dyDescent="0.35">
      <c r="A90" s="9" t="s">
        <v>32</v>
      </c>
      <c r="B90" s="9">
        <v>257600</v>
      </c>
      <c r="C90" s="9">
        <v>257700</v>
      </c>
      <c r="D90" s="9">
        <f t="shared" si="0"/>
        <v>100</v>
      </c>
      <c r="E90" s="9"/>
      <c r="F90" s="10">
        <v>2500</v>
      </c>
      <c r="G90" s="11">
        <v>2.16</v>
      </c>
      <c r="H90" s="12">
        <f t="shared" si="1"/>
        <v>1492.5495255811823</v>
      </c>
      <c r="I90" s="9" t="str">
        <f t="shared" si="2"/>
        <v xml:space="preserve"> - </v>
      </c>
      <c r="J90" s="11">
        <v>2.1100000000000003</v>
      </c>
      <c r="K90" s="12">
        <f t="shared" si="3"/>
        <v>1453.9079101603534</v>
      </c>
      <c r="L90" s="9" t="str">
        <f t="shared" si="4"/>
        <v xml:space="preserve"> - </v>
      </c>
      <c r="M90" s="11">
        <v>2.9000000000000004</v>
      </c>
      <c r="N90" s="12">
        <f t="shared" si="5"/>
        <v>2075.9950187089948</v>
      </c>
      <c r="O90" s="9" t="str">
        <f t="shared" si="6"/>
        <v xml:space="preserve"> - </v>
      </c>
      <c r="P90" s="11">
        <v>1.915</v>
      </c>
      <c r="Q90" s="12">
        <f t="shared" si="7"/>
        <v>1304.2762350329685</v>
      </c>
      <c r="R90" s="9" t="str">
        <f t="shared" si="8"/>
        <v xml:space="preserve"> - </v>
      </c>
      <c r="S90" s="10">
        <v>10</v>
      </c>
      <c r="T90" s="9">
        <v>9</v>
      </c>
      <c r="U90" s="9" t="str">
        <f t="shared" si="9"/>
        <v xml:space="preserve"> - </v>
      </c>
      <c r="V90" s="9">
        <v>2.5499999999999998</v>
      </c>
      <c r="W90" s="9" t="str">
        <f t="shared" si="10"/>
        <v xml:space="preserve"> - </v>
      </c>
      <c r="X90" s="9">
        <v>7.2</v>
      </c>
      <c r="Y90" s="9" t="str">
        <f t="shared" si="11"/>
        <v xml:space="preserve"> - </v>
      </c>
      <c r="Z90" s="9">
        <v>5.55</v>
      </c>
      <c r="AA90" s="9" t="str">
        <f t="shared" si="12"/>
        <v xml:space="preserve"> - </v>
      </c>
      <c r="AB90" s="10">
        <v>5</v>
      </c>
      <c r="AC90" s="13">
        <v>3.556285714285715E-3</v>
      </c>
      <c r="AD90" s="9" t="str">
        <f t="shared" si="13"/>
        <v xml:space="preserve"> - </v>
      </c>
      <c r="AE90" s="13">
        <v>0.5814140000000001</v>
      </c>
      <c r="AF90" s="9" t="str">
        <f t="shared" si="14"/>
        <v xml:space="preserve"> - </v>
      </c>
      <c r="AG90" s="9">
        <v>514</v>
      </c>
      <c r="AH90" s="13">
        <v>1.5598034285714288</v>
      </c>
      <c r="AI90" s="9" t="str">
        <f t="shared" si="15"/>
        <v xml:space="preserve"> - </v>
      </c>
      <c r="AJ90" s="13">
        <v>0.85963171428571417</v>
      </c>
      <c r="AK90" s="9" t="str">
        <f t="shared" si="16"/>
        <v xml:space="preserve"> - </v>
      </c>
      <c r="AL90" s="10">
        <v>10</v>
      </c>
      <c r="AM90" s="11">
        <v>29.685999999999993</v>
      </c>
      <c r="AN90" s="9" t="str">
        <f t="shared" si="17"/>
        <v>Rectification Required</v>
      </c>
      <c r="AO90" s="11">
        <v>29.531000000000006</v>
      </c>
      <c r="AP90" s="9" t="str">
        <f t="shared" si="18"/>
        <v>Rectification Required</v>
      </c>
      <c r="AQ90" s="11">
        <v>42.145000000000003</v>
      </c>
      <c r="AR90" s="9" t="str">
        <f t="shared" si="19"/>
        <v>Rectification Required</v>
      </c>
      <c r="AS90" s="11">
        <v>19.852999999999994</v>
      </c>
      <c r="AT90" s="9" t="str">
        <f t="shared" si="20"/>
        <v>Rectification Required</v>
      </c>
    </row>
    <row r="91" spans="1:46" ht="14.25" customHeight="1" x14ac:dyDescent="0.35">
      <c r="A91" s="9" t="s">
        <v>32</v>
      </c>
      <c r="B91" s="9">
        <v>257700</v>
      </c>
      <c r="C91" s="9">
        <v>257800</v>
      </c>
      <c r="D91" s="9">
        <f t="shared" si="0"/>
        <v>100</v>
      </c>
      <c r="E91" s="9"/>
      <c r="F91" s="10">
        <v>2500</v>
      </c>
      <c r="G91" s="11">
        <v>2.4500000000000002</v>
      </c>
      <c r="H91" s="12">
        <f t="shared" si="1"/>
        <v>1718.7256720808348</v>
      </c>
      <c r="I91" s="9" t="str">
        <f t="shared" si="2"/>
        <v xml:space="preserve"> - </v>
      </c>
      <c r="J91" s="11">
        <v>2.4900000000000002</v>
      </c>
      <c r="K91" s="12">
        <f t="shared" si="3"/>
        <v>1750.1844390718809</v>
      </c>
      <c r="L91" s="9" t="str">
        <f t="shared" si="4"/>
        <v xml:space="preserve"> - </v>
      </c>
      <c r="M91" s="11">
        <v>3.08</v>
      </c>
      <c r="N91" s="12">
        <f t="shared" si="5"/>
        <v>2220.8404138128476</v>
      </c>
      <c r="O91" s="9" t="str">
        <f t="shared" si="6"/>
        <v xml:space="preserve"> - </v>
      </c>
      <c r="P91" s="11">
        <v>2.46</v>
      </c>
      <c r="Q91" s="12">
        <f t="shared" si="7"/>
        <v>1726.5846255962872</v>
      </c>
      <c r="R91" s="9" t="str">
        <f t="shared" si="8"/>
        <v xml:space="preserve"> - </v>
      </c>
      <c r="S91" s="10">
        <v>10</v>
      </c>
      <c r="T91" s="9">
        <v>7.6</v>
      </c>
      <c r="U91" s="9" t="str">
        <f t="shared" si="9"/>
        <v xml:space="preserve"> - </v>
      </c>
      <c r="V91" s="9">
        <v>2.75</v>
      </c>
      <c r="W91" s="9" t="str">
        <f t="shared" si="10"/>
        <v xml:space="preserve"> - </v>
      </c>
      <c r="X91" s="9">
        <v>6.65</v>
      </c>
      <c r="Y91" s="9" t="str">
        <f t="shared" si="11"/>
        <v xml:space="preserve"> - </v>
      </c>
      <c r="Z91" s="9">
        <v>5.35</v>
      </c>
      <c r="AA91" s="9" t="str">
        <f t="shared" si="12"/>
        <v xml:space="preserve"> - </v>
      </c>
      <c r="AB91" s="10">
        <v>5</v>
      </c>
      <c r="AC91" s="13">
        <v>1.005142</v>
      </c>
      <c r="AD91" s="9" t="str">
        <f t="shared" si="13"/>
        <v xml:space="preserve"> - </v>
      </c>
      <c r="AE91" s="13">
        <v>1.0787671428571426</v>
      </c>
      <c r="AF91" s="9" t="str">
        <f t="shared" si="14"/>
        <v xml:space="preserve"> - </v>
      </c>
      <c r="AG91" s="9">
        <v>513</v>
      </c>
      <c r="AH91" s="13">
        <v>1.5403631428571425</v>
      </c>
      <c r="AI91" s="9" t="str">
        <f t="shared" si="15"/>
        <v xml:space="preserve"> - </v>
      </c>
      <c r="AJ91" s="13">
        <v>4.0040857142857135E-2</v>
      </c>
      <c r="AK91" s="9" t="str">
        <f t="shared" si="16"/>
        <v xml:space="preserve"> - </v>
      </c>
      <c r="AL91" s="10">
        <v>10</v>
      </c>
      <c r="AM91" s="11">
        <v>31.002999999999997</v>
      </c>
      <c r="AN91" s="9" t="str">
        <f t="shared" si="17"/>
        <v>Rectification Required</v>
      </c>
      <c r="AO91" s="11">
        <v>21.585999999999991</v>
      </c>
      <c r="AP91" s="9" t="str">
        <f t="shared" si="18"/>
        <v>Rectification Required</v>
      </c>
      <c r="AQ91" s="11">
        <v>39.503999999999984</v>
      </c>
      <c r="AR91" s="9" t="str">
        <f t="shared" si="19"/>
        <v>Rectification Required</v>
      </c>
      <c r="AS91" s="11">
        <v>27.755999999999997</v>
      </c>
      <c r="AT91" s="9" t="str">
        <f t="shared" si="20"/>
        <v>Rectification Required</v>
      </c>
    </row>
    <row r="92" spans="1:46" ht="14.25" customHeight="1" x14ac:dyDescent="0.35">
      <c r="A92" s="9" t="s">
        <v>32</v>
      </c>
      <c r="B92" s="9">
        <v>257800</v>
      </c>
      <c r="C92" s="9">
        <v>257900</v>
      </c>
      <c r="D92" s="9">
        <f t="shared" si="0"/>
        <v>100</v>
      </c>
      <c r="E92" s="9"/>
      <c r="F92" s="10">
        <v>2500</v>
      </c>
      <c r="G92" s="11">
        <v>3.83</v>
      </c>
      <c r="H92" s="12">
        <f t="shared" si="1"/>
        <v>2834.8049099491163</v>
      </c>
      <c r="I92" s="9" t="str">
        <f t="shared" si="2"/>
        <v>Rectification Required</v>
      </c>
      <c r="J92" s="11">
        <v>4.1449999999999996</v>
      </c>
      <c r="K92" s="12">
        <f t="shared" si="3"/>
        <v>3097.1912847724993</v>
      </c>
      <c r="L92" s="9" t="str">
        <f t="shared" si="4"/>
        <v>Rectification Required</v>
      </c>
      <c r="M92" s="11">
        <v>5.54</v>
      </c>
      <c r="N92" s="12">
        <f t="shared" si="5"/>
        <v>4286.1906635320056</v>
      </c>
      <c r="O92" s="9" t="str">
        <f t="shared" si="6"/>
        <v>Rectification Required</v>
      </c>
      <c r="P92" s="11">
        <v>3.8600000000000003</v>
      </c>
      <c r="Q92" s="12">
        <f t="shared" si="7"/>
        <v>2859.6858778994324</v>
      </c>
      <c r="R92" s="9" t="str">
        <f t="shared" si="8"/>
        <v>Rectification Required</v>
      </c>
      <c r="S92" s="10">
        <v>10</v>
      </c>
      <c r="T92" s="9">
        <v>8.0500000000000007</v>
      </c>
      <c r="U92" s="9" t="str">
        <f t="shared" si="9"/>
        <v xml:space="preserve"> - </v>
      </c>
      <c r="V92" s="9">
        <v>2.95</v>
      </c>
      <c r="W92" s="9" t="str">
        <f t="shared" si="10"/>
        <v xml:space="preserve"> - </v>
      </c>
      <c r="X92" s="9">
        <v>4.3</v>
      </c>
      <c r="Y92" s="9" t="str">
        <f t="shared" si="11"/>
        <v xml:space="preserve"> - </v>
      </c>
      <c r="Z92" s="9">
        <v>3.4000000000000004</v>
      </c>
      <c r="AA92" s="9" t="str">
        <f t="shared" si="12"/>
        <v xml:space="preserve"> - </v>
      </c>
      <c r="AB92" s="10">
        <v>5</v>
      </c>
      <c r="AC92" s="13">
        <v>0.96583371428571441</v>
      </c>
      <c r="AD92" s="9" t="str">
        <f t="shared" si="13"/>
        <v xml:space="preserve"> - </v>
      </c>
      <c r="AE92" s="13">
        <v>1.0592000000000001E-2</v>
      </c>
      <c r="AF92" s="9" t="str">
        <f t="shared" si="14"/>
        <v xml:space="preserve"> - </v>
      </c>
      <c r="AG92" s="9">
        <v>512</v>
      </c>
      <c r="AH92" s="13">
        <v>0.3151005714285714</v>
      </c>
      <c r="AI92" s="9" t="str">
        <f t="shared" si="15"/>
        <v xml:space="preserve"> - </v>
      </c>
      <c r="AJ92" s="13">
        <v>0.18487400000000001</v>
      </c>
      <c r="AK92" s="9" t="str">
        <f t="shared" si="16"/>
        <v xml:space="preserve"> - </v>
      </c>
      <c r="AL92" s="10">
        <v>10</v>
      </c>
      <c r="AM92" s="11">
        <v>29.356000000000005</v>
      </c>
      <c r="AN92" s="9" t="str">
        <f t="shared" si="17"/>
        <v>Rectification Required</v>
      </c>
      <c r="AO92" s="11">
        <v>31.055999999999997</v>
      </c>
      <c r="AP92" s="9" t="str">
        <f t="shared" si="18"/>
        <v>Rectification Required</v>
      </c>
      <c r="AQ92" s="11">
        <v>41.531000000000006</v>
      </c>
      <c r="AR92" s="9" t="str">
        <f t="shared" si="19"/>
        <v>Rectification Required</v>
      </c>
      <c r="AS92" s="11">
        <v>32.405999999999985</v>
      </c>
      <c r="AT92" s="9" t="str">
        <f t="shared" si="20"/>
        <v>Rectification Required</v>
      </c>
    </row>
    <row r="93" spans="1:46" ht="14.25" customHeight="1" x14ac:dyDescent="0.35">
      <c r="A93" s="9" t="s">
        <v>32</v>
      </c>
      <c r="B93" s="9">
        <v>257900</v>
      </c>
      <c r="C93" s="9">
        <v>258000</v>
      </c>
      <c r="D93" s="9">
        <f t="shared" si="0"/>
        <v>100</v>
      </c>
      <c r="E93" s="9"/>
      <c r="F93" s="10">
        <v>2500</v>
      </c>
      <c r="G93" s="11">
        <v>2.9550000000000001</v>
      </c>
      <c r="H93" s="12">
        <f t="shared" si="1"/>
        <v>2120.1419189927888</v>
      </c>
      <c r="I93" s="9" t="str">
        <f t="shared" si="2"/>
        <v xml:space="preserve"> - </v>
      </c>
      <c r="J93" s="11">
        <v>3.0549999999999997</v>
      </c>
      <c r="K93" s="12">
        <f t="shared" si="3"/>
        <v>2200.6608115343665</v>
      </c>
      <c r="L93" s="9" t="str">
        <f t="shared" si="4"/>
        <v xml:space="preserve"> - </v>
      </c>
      <c r="M93" s="11">
        <v>3.71</v>
      </c>
      <c r="N93" s="12">
        <f t="shared" si="5"/>
        <v>2735.5164341000309</v>
      </c>
      <c r="O93" s="9" t="str">
        <f t="shared" si="6"/>
        <v>Rectification Required</v>
      </c>
      <c r="P93" s="11">
        <v>4.3949999999999996</v>
      </c>
      <c r="Q93" s="12">
        <f t="shared" si="7"/>
        <v>3307.1545770168404</v>
      </c>
      <c r="R93" s="9" t="str">
        <f t="shared" si="8"/>
        <v>Rectification Required</v>
      </c>
      <c r="S93" s="10">
        <v>10</v>
      </c>
      <c r="T93" s="9">
        <v>4.95</v>
      </c>
      <c r="U93" s="9" t="str">
        <f t="shared" si="9"/>
        <v xml:space="preserve"> - </v>
      </c>
      <c r="V93" s="9">
        <v>2.6</v>
      </c>
      <c r="W93" s="9" t="str">
        <f t="shared" si="10"/>
        <v xml:space="preserve"> - </v>
      </c>
      <c r="X93" s="9">
        <v>5.0999999999999996</v>
      </c>
      <c r="Y93" s="9" t="str">
        <f t="shared" si="11"/>
        <v xml:space="preserve"> - </v>
      </c>
      <c r="Z93" s="9">
        <v>2.8</v>
      </c>
      <c r="AA93" s="9" t="str">
        <f t="shared" si="12"/>
        <v xml:space="preserve"> - </v>
      </c>
      <c r="AB93" s="10">
        <v>5</v>
      </c>
      <c r="AC93" s="13">
        <v>1.0714000000000001E-2</v>
      </c>
      <c r="AD93" s="9" t="str">
        <f t="shared" si="13"/>
        <v xml:space="preserve"> - </v>
      </c>
      <c r="AE93" s="13">
        <v>5.7117428571428562E-2</v>
      </c>
      <c r="AF93" s="9" t="str">
        <f t="shared" si="14"/>
        <v xml:space="preserve"> - </v>
      </c>
      <c r="AG93" s="9">
        <v>511</v>
      </c>
      <c r="AH93" s="13">
        <v>2.2209594285714287</v>
      </c>
      <c r="AI93" s="9" t="str">
        <f t="shared" si="15"/>
        <v xml:space="preserve"> - </v>
      </c>
      <c r="AJ93" s="13">
        <v>1.0207822857142859</v>
      </c>
      <c r="AK93" s="9" t="str">
        <f t="shared" si="16"/>
        <v xml:space="preserve"> - </v>
      </c>
      <c r="AL93" s="10">
        <v>10</v>
      </c>
      <c r="AM93" s="11">
        <v>24.865000000000006</v>
      </c>
      <c r="AN93" s="9" t="str">
        <f t="shared" si="17"/>
        <v>Rectification Required</v>
      </c>
      <c r="AO93" s="11">
        <v>23.133999999999993</v>
      </c>
      <c r="AP93" s="9" t="str">
        <f t="shared" si="18"/>
        <v>Rectification Required</v>
      </c>
      <c r="AQ93" s="11">
        <v>35.098000000000013</v>
      </c>
      <c r="AR93" s="9" t="str">
        <f t="shared" si="19"/>
        <v>Rectification Required</v>
      </c>
      <c r="AS93" s="11">
        <v>27.323</v>
      </c>
      <c r="AT93" s="9" t="str">
        <f t="shared" si="20"/>
        <v>Rectification Required</v>
      </c>
    </row>
    <row r="94" spans="1:46" ht="14.25" customHeight="1" x14ac:dyDescent="0.35">
      <c r="A94" s="9" t="s">
        <v>32</v>
      </c>
      <c r="B94" s="9">
        <v>258000</v>
      </c>
      <c r="C94" s="9">
        <v>258100</v>
      </c>
      <c r="D94" s="9">
        <f t="shared" si="0"/>
        <v>100</v>
      </c>
      <c r="E94" s="9"/>
      <c r="F94" s="10">
        <v>2500</v>
      </c>
      <c r="G94" s="11">
        <v>2.1799999999999997</v>
      </c>
      <c r="H94" s="12">
        <f t="shared" si="1"/>
        <v>1508.0363927539984</v>
      </c>
      <c r="I94" s="9" t="str">
        <f t="shared" si="2"/>
        <v xml:space="preserve"> - </v>
      </c>
      <c r="J94" s="11">
        <v>2.3899999999999997</v>
      </c>
      <c r="K94" s="12">
        <f t="shared" si="3"/>
        <v>1671.653255798502</v>
      </c>
      <c r="L94" s="9" t="str">
        <f t="shared" si="4"/>
        <v xml:space="preserve"> - </v>
      </c>
      <c r="M94" s="11">
        <v>2.085</v>
      </c>
      <c r="N94" s="12">
        <f t="shared" si="5"/>
        <v>1434.6281092167844</v>
      </c>
      <c r="O94" s="9" t="str">
        <f t="shared" si="6"/>
        <v xml:space="preserve"> - </v>
      </c>
      <c r="P94" s="11">
        <v>2.1749999999999998</v>
      </c>
      <c r="Q94" s="12">
        <f t="shared" si="7"/>
        <v>1504.1630712584877</v>
      </c>
      <c r="R94" s="9" t="str">
        <f t="shared" si="8"/>
        <v xml:space="preserve"> - </v>
      </c>
      <c r="S94" s="10">
        <v>10</v>
      </c>
      <c r="T94" s="9">
        <v>7.65</v>
      </c>
      <c r="U94" s="9" t="str">
        <f t="shared" si="9"/>
        <v xml:space="preserve"> - </v>
      </c>
      <c r="V94" s="9">
        <v>3.8499999999999996</v>
      </c>
      <c r="W94" s="9" t="str">
        <f t="shared" si="10"/>
        <v xml:space="preserve"> - </v>
      </c>
      <c r="X94" s="9">
        <v>6.8000000000000007</v>
      </c>
      <c r="Y94" s="9" t="str">
        <f t="shared" si="11"/>
        <v xml:space="preserve"> - </v>
      </c>
      <c r="Z94" s="9">
        <v>2.5499999999999998</v>
      </c>
      <c r="AA94" s="9" t="str">
        <f t="shared" si="12"/>
        <v xml:space="preserve"> - </v>
      </c>
      <c r="AB94" s="10">
        <v>5</v>
      </c>
      <c r="AC94" s="13">
        <v>5.1428571428571419E-4</v>
      </c>
      <c r="AD94" s="9" t="str">
        <f t="shared" si="13"/>
        <v xml:space="preserve"> - </v>
      </c>
      <c r="AE94" s="13">
        <v>3.7130285714285713E-2</v>
      </c>
      <c r="AF94" s="9" t="str">
        <f t="shared" si="14"/>
        <v xml:space="preserve"> - </v>
      </c>
      <c r="AG94" s="9">
        <v>510</v>
      </c>
      <c r="AH94" s="13">
        <v>2.3334140000000003</v>
      </c>
      <c r="AI94" s="9" t="str">
        <f t="shared" si="15"/>
        <v xml:space="preserve"> - </v>
      </c>
      <c r="AJ94" s="13">
        <v>0.34912628571428583</v>
      </c>
      <c r="AK94" s="9" t="str">
        <f t="shared" si="16"/>
        <v xml:space="preserve"> - </v>
      </c>
      <c r="AL94" s="10">
        <v>10</v>
      </c>
      <c r="AM94" s="11">
        <v>29.064999999999991</v>
      </c>
      <c r="AN94" s="9" t="str">
        <f t="shared" si="17"/>
        <v>Rectification Required</v>
      </c>
      <c r="AO94" s="11">
        <v>22.906000000000009</v>
      </c>
      <c r="AP94" s="9" t="str">
        <f t="shared" si="18"/>
        <v>Rectification Required</v>
      </c>
      <c r="AQ94" s="11">
        <v>39.54699999999999</v>
      </c>
      <c r="AR94" s="9" t="str">
        <f t="shared" si="19"/>
        <v>Rectification Required</v>
      </c>
      <c r="AS94" s="11">
        <v>30.902000000000005</v>
      </c>
      <c r="AT94" s="9" t="str">
        <f t="shared" si="20"/>
        <v>Rectification Required</v>
      </c>
    </row>
    <row r="95" spans="1:46" ht="14.25" customHeight="1" x14ac:dyDescent="0.35">
      <c r="A95" s="9" t="s">
        <v>32</v>
      </c>
      <c r="B95" s="9">
        <v>258100</v>
      </c>
      <c r="C95" s="9">
        <v>258200</v>
      </c>
      <c r="D95" s="9">
        <f t="shared" si="0"/>
        <v>100</v>
      </c>
      <c r="E95" s="9"/>
      <c r="F95" s="10">
        <v>2500</v>
      </c>
      <c r="G95" s="11">
        <v>2.21</v>
      </c>
      <c r="H95" s="12">
        <f t="shared" si="1"/>
        <v>1531.2986370787364</v>
      </c>
      <c r="I95" s="9" t="str">
        <f t="shared" si="2"/>
        <v xml:space="preserve"> - </v>
      </c>
      <c r="J95" s="11">
        <v>2.36</v>
      </c>
      <c r="K95" s="12">
        <f t="shared" si="3"/>
        <v>1648.1699542114034</v>
      </c>
      <c r="L95" s="9" t="str">
        <f t="shared" si="4"/>
        <v xml:space="preserve"> - </v>
      </c>
      <c r="M95" s="11">
        <v>2.29</v>
      </c>
      <c r="N95" s="12">
        <f t="shared" si="5"/>
        <v>1593.5154908111172</v>
      </c>
      <c r="O95" s="9" t="str">
        <f t="shared" si="6"/>
        <v xml:space="preserve"> - </v>
      </c>
      <c r="P95" s="11">
        <v>1.6600000000000001</v>
      </c>
      <c r="Q95" s="12">
        <f t="shared" si="7"/>
        <v>1111.3775201534083</v>
      </c>
      <c r="R95" s="9" t="str">
        <f t="shared" si="8"/>
        <v xml:space="preserve"> - </v>
      </c>
      <c r="S95" s="10">
        <v>10</v>
      </c>
      <c r="T95" s="9">
        <v>4.7</v>
      </c>
      <c r="U95" s="9" t="str">
        <f t="shared" si="9"/>
        <v xml:space="preserve"> - </v>
      </c>
      <c r="V95" s="9">
        <v>2.9000000000000004</v>
      </c>
      <c r="W95" s="9" t="str">
        <f t="shared" si="10"/>
        <v xml:space="preserve"> - </v>
      </c>
      <c r="X95" s="9">
        <v>9.1999999999999993</v>
      </c>
      <c r="Y95" s="9" t="str">
        <f t="shared" si="11"/>
        <v xml:space="preserve"> - </v>
      </c>
      <c r="Z95" s="9">
        <v>3.05</v>
      </c>
      <c r="AA95" s="9" t="str">
        <f t="shared" si="12"/>
        <v xml:space="preserve"> - </v>
      </c>
      <c r="AB95" s="10">
        <v>5</v>
      </c>
      <c r="AC95" s="13">
        <v>1.1348571428571427E-3</v>
      </c>
      <c r="AD95" s="9" t="str">
        <f t="shared" si="13"/>
        <v xml:space="preserve"> - </v>
      </c>
      <c r="AE95" s="13">
        <v>2.2718000000000002E-2</v>
      </c>
      <c r="AF95" s="9" t="str">
        <f t="shared" si="14"/>
        <v xml:space="preserve"> - </v>
      </c>
      <c r="AG95" s="9">
        <v>509</v>
      </c>
      <c r="AH95" s="13">
        <v>1.4257231428571429</v>
      </c>
      <c r="AI95" s="9" t="str">
        <f t="shared" si="15"/>
        <v xml:space="preserve"> - </v>
      </c>
      <c r="AJ95" s="13">
        <v>4.3690857142857142E-2</v>
      </c>
      <c r="AK95" s="9" t="str">
        <f t="shared" si="16"/>
        <v xml:space="preserve"> - </v>
      </c>
      <c r="AL95" s="10">
        <v>10</v>
      </c>
      <c r="AM95" s="11">
        <v>25.172999999999998</v>
      </c>
      <c r="AN95" s="9" t="str">
        <f t="shared" si="17"/>
        <v>Rectification Required</v>
      </c>
      <c r="AO95" s="11">
        <v>16.533000000000005</v>
      </c>
      <c r="AP95" s="9" t="str">
        <f t="shared" si="18"/>
        <v>Rectification Required</v>
      </c>
      <c r="AQ95" s="11">
        <v>31.164999999999999</v>
      </c>
      <c r="AR95" s="9" t="str">
        <f t="shared" si="19"/>
        <v>Rectification Required</v>
      </c>
      <c r="AS95" s="11">
        <v>25.291999999999998</v>
      </c>
      <c r="AT95" s="9" t="str">
        <f t="shared" si="20"/>
        <v>Rectification Required</v>
      </c>
    </row>
    <row r="96" spans="1:46" ht="14.25" customHeight="1" x14ac:dyDescent="0.35">
      <c r="A96" s="9" t="s">
        <v>32</v>
      </c>
      <c r="B96" s="9">
        <v>258200</v>
      </c>
      <c r="C96" s="9">
        <v>258300</v>
      </c>
      <c r="D96" s="9">
        <f t="shared" si="0"/>
        <v>100</v>
      </c>
      <c r="E96" s="9"/>
      <c r="F96" s="10">
        <v>2500</v>
      </c>
      <c r="G96" s="11">
        <v>2.585</v>
      </c>
      <c r="H96" s="12">
        <f t="shared" si="1"/>
        <v>1825.1407535969922</v>
      </c>
      <c r="I96" s="9" t="str">
        <f t="shared" si="2"/>
        <v xml:space="preserve"> - </v>
      </c>
      <c r="J96" s="11">
        <v>3.125</v>
      </c>
      <c r="K96" s="12">
        <f t="shared" si="3"/>
        <v>2257.213160556204</v>
      </c>
      <c r="L96" s="9" t="str">
        <f t="shared" si="4"/>
        <v xml:space="preserve"> - </v>
      </c>
      <c r="M96" s="11">
        <v>2.15</v>
      </c>
      <c r="N96" s="12">
        <f t="shared" si="5"/>
        <v>1484.8125325814749</v>
      </c>
      <c r="O96" s="9" t="str">
        <f t="shared" si="6"/>
        <v xml:space="preserve"> - </v>
      </c>
      <c r="P96" s="11">
        <v>1.9649999999999999</v>
      </c>
      <c r="Q96" s="12">
        <f t="shared" si="7"/>
        <v>1342.4762483810384</v>
      </c>
      <c r="R96" s="9" t="str">
        <f t="shared" si="8"/>
        <v xml:space="preserve"> - </v>
      </c>
      <c r="S96" s="10">
        <v>10</v>
      </c>
      <c r="T96" s="9">
        <v>4.6500000000000004</v>
      </c>
      <c r="U96" s="9" t="str">
        <f t="shared" si="9"/>
        <v xml:space="preserve"> - </v>
      </c>
      <c r="V96" s="9">
        <v>2.1</v>
      </c>
      <c r="W96" s="9" t="str">
        <f t="shared" si="10"/>
        <v xml:space="preserve"> - </v>
      </c>
      <c r="X96" s="9">
        <v>6.9499999999999993</v>
      </c>
      <c r="Y96" s="9" t="str">
        <f t="shared" si="11"/>
        <v xml:space="preserve"> - </v>
      </c>
      <c r="Z96" s="9">
        <v>6.3</v>
      </c>
      <c r="AA96" s="9" t="str">
        <f t="shared" si="12"/>
        <v xml:space="preserve"> - </v>
      </c>
      <c r="AB96" s="10">
        <v>5</v>
      </c>
      <c r="AC96" s="13">
        <v>0.60863514285714271</v>
      </c>
      <c r="AD96" s="9" t="str">
        <f t="shared" si="13"/>
        <v xml:space="preserve"> - </v>
      </c>
      <c r="AE96" s="13">
        <v>1.8726857142857142E-2</v>
      </c>
      <c r="AF96" s="9" t="str">
        <f t="shared" si="14"/>
        <v xml:space="preserve"> - </v>
      </c>
      <c r="AG96" s="9">
        <v>508</v>
      </c>
      <c r="AH96" s="13">
        <v>1.6191428571428572E-3</v>
      </c>
      <c r="AI96" s="9" t="str">
        <f t="shared" si="15"/>
        <v xml:space="preserve"> - </v>
      </c>
      <c r="AJ96" s="13">
        <v>0.69923714285714278</v>
      </c>
      <c r="AK96" s="9" t="str">
        <f t="shared" si="16"/>
        <v xml:space="preserve"> - </v>
      </c>
      <c r="AL96" s="10">
        <v>10</v>
      </c>
      <c r="AM96" s="11">
        <v>24.543999999999983</v>
      </c>
      <c r="AN96" s="9" t="str">
        <f t="shared" si="17"/>
        <v>Rectification Required</v>
      </c>
      <c r="AO96" s="11">
        <v>19.258000000000003</v>
      </c>
      <c r="AP96" s="9" t="str">
        <f t="shared" si="18"/>
        <v>Rectification Required</v>
      </c>
      <c r="AQ96" s="11">
        <v>22.737999999999992</v>
      </c>
      <c r="AR96" s="9" t="str">
        <f t="shared" si="19"/>
        <v>Rectification Required</v>
      </c>
      <c r="AS96" s="11">
        <v>21.609999999999992</v>
      </c>
      <c r="AT96" s="9" t="str">
        <f t="shared" si="20"/>
        <v>Rectification Required</v>
      </c>
    </row>
    <row r="97" spans="1:46" ht="14.25" customHeight="1" x14ac:dyDescent="0.35">
      <c r="A97" s="9" t="s">
        <v>32</v>
      </c>
      <c r="B97" s="9">
        <v>258300</v>
      </c>
      <c r="C97" s="9">
        <v>258400</v>
      </c>
      <c r="D97" s="9">
        <f t="shared" si="0"/>
        <v>100</v>
      </c>
      <c r="E97" s="9"/>
      <c r="F97" s="10">
        <v>2500</v>
      </c>
      <c r="G97" s="11">
        <v>3.9800000000000004</v>
      </c>
      <c r="H97" s="12">
        <f t="shared" si="1"/>
        <v>2959.4403455652528</v>
      </c>
      <c r="I97" s="9" t="str">
        <f t="shared" si="2"/>
        <v>Rectification Required</v>
      </c>
      <c r="J97" s="11">
        <v>4.2050000000000001</v>
      </c>
      <c r="K97" s="12">
        <f t="shared" si="3"/>
        <v>3147.447317910015</v>
      </c>
      <c r="L97" s="9" t="str">
        <f t="shared" si="4"/>
        <v>Rectification Required</v>
      </c>
      <c r="M97" s="11">
        <v>2.86</v>
      </c>
      <c r="N97" s="12">
        <f t="shared" si="5"/>
        <v>2043.951124197913</v>
      </c>
      <c r="O97" s="9" t="str">
        <f t="shared" si="6"/>
        <v xml:space="preserve"> - </v>
      </c>
      <c r="P97" s="11">
        <v>2.5350000000000001</v>
      </c>
      <c r="Q97" s="12">
        <f t="shared" si="7"/>
        <v>1785.6480702255867</v>
      </c>
      <c r="R97" s="9" t="str">
        <f t="shared" si="8"/>
        <v xml:space="preserve"> - </v>
      </c>
      <c r="S97" s="10">
        <v>10</v>
      </c>
      <c r="T97" s="9">
        <v>3.6999999999999997</v>
      </c>
      <c r="U97" s="9" t="str">
        <f t="shared" si="9"/>
        <v xml:space="preserve"> - </v>
      </c>
      <c r="V97" s="9">
        <v>3.2</v>
      </c>
      <c r="W97" s="9" t="str">
        <f t="shared" si="10"/>
        <v xml:space="preserve"> - </v>
      </c>
      <c r="X97" s="9">
        <v>6.3999999999999995</v>
      </c>
      <c r="Y97" s="9" t="str">
        <f t="shared" si="11"/>
        <v xml:space="preserve"> - </v>
      </c>
      <c r="Z97" s="9">
        <v>7.5500000000000007</v>
      </c>
      <c r="AA97" s="9" t="str">
        <f t="shared" si="12"/>
        <v xml:space="preserve"> - </v>
      </c>
      <c r="AB97" s="10">
        <v>5</v>
      </c>
      <c r="AC97" s="13">
        <v>9.737714285714287E-3</v>
      </c>
      <c r="AD97" s="9" t="str">
        <f t="shared" si="13"/>
        <v xml:space="preserve"> - </v>
      </c>
      <c r="AE97" s="13">
        <v>1.0385534285714286</v>
      </c>
      <c r="AF97" s="9" t="str">
        <f t="shared" si="14"/>
        <v xml:space="preserve"> - </v>
      </c>
      <c r="AG97" s="9">
        <v>507</v>
      </c>
      <c r="AH97" s="13">
        <v>1.0300000000000001E-3</v>
      </c>
      <c r="AI97" s="9" t="str">
        <f t="shared" si="15"/>
        <v xml:space="preserve"> - </v>
      </c>
      <c r="AJ97" s="13">
        <v>6.2671428571428583E-3</v>
      </c>
      <c r="AK97" s="9" t="str">
        <f t="shared" si="16"/>
        <v xml:space="preserve"> - </v>
      </c>
      <c r="AL97" s="10">
        <v>10</v>
      </c>
      <c r="AM97" s="11">
        <v>27.302</v>
      </c>
      <c r="AN97" s="9" t="str">
        <f t="shared" si="17"/>
        <v>Rectification Required</v>
      </c>
      <c r="AO97" s="11">
        <v>25.36</v>
      </c>
      <c r="AP97" s="9" t="str">
        <f t="shared" si="18"/>
        <v>Rectification Required</v>
      </c>
      <c r="AQ97" s="11">
        <v>25.634000000000007</v>
      </c>
      <c r="AR97" s="9" t="str">
        <f t="shared" si="19"/>
        <v>Rectification Required</v>
      </c>
      <c r="AS97" s="11">
        <v>29.810999999999986</v>
      </c>
      <c r="AT97" s="9" t="str">
        <f t="shared" si="20"/>
        <v>Rectification Required</v>
      </c>
    </row>
    <row r="98" spans="1:46" ht="14.25" customHeight="1" x14ac:dyDescent="0.35">
      <c r="A98" s="9" t="s">
        <v>32</v>
      </c>
      <c r="B98" s="9">
        <v>258400</v>
      </c>
      <c r="C98" s="9">
        <v>258500</v>
      </c>
      <c r="D98" s="9">
        <f t="shared" si="0"/>
        <v>100</v>
      </c>
      <c r="E98" s="9"/>
      <c r="F98" s="10">
        <v>2500</v>
      </c>
      <c r="G98" s="11">
        <v>3.9099999999999997</v>
      </c>
      <c r="H98" s="12">
        <f t="shared" si="1"/>
        <v>2901.2056711937494</v>
      </c>
      <c r="I98" s="9" t="str">
        <f t="shared" si="2"/>
        <v>Rectification Required</v>
      </c>
      <c r="J98" s="11">
        <v>4.7450000000000001</v>
      </c>
      <c r="K98" s="12">
        <f t="shared" si="3"/>
        <v>3603.5048608739785</v>
      </c>
      <c r="L98" s="9" t="str">
        <f t="shared" si="4"/>
        <v>Rectification Required</v>
      </c>
      <c r="M98" s="11">
        <v>4.22</v>
      </c>
      <c r="N98" s="12">
        <f t="shared" si="5"/>
        <v>3160.0248257473195</v>
      </c>
      <c r="O98" s="9" t="str">
        <f t="shared" si="6"/>
        <v>Rectification Required</v>
      </c>
      <c r="P98" s="11">
        <v>3.0750000000000002</v>
      </c>
      <c r="Q98" s="12">
        <f t="shared" si="7"/>
        <v>2216.8029156399348</v>
      </c>
      <c r="R98" s="9" t="str">
        <f t="shared" si="8"/>
        <v xml:space="preserve"> - </v>
      </c>
      <c r="S98" s="10">
        <v>10</v>
      </c>
      <c r="T98" s="9">
        <v>12.100000000000001</v>
      </c>
      <c r="U98" s="9" t="str">
        <f t="shared" si="9"/>
        <v>Rectification Required</v>
      </c>
      <c r="V98" s="9">
        <v>8.5500000000000007</v>
      </c>
      <c r="W98" s="9" t="str">
        <f t="shared" si="10"/>
        <v xml:space="preserve"> - </v>
      </c>
      <c r="X98" s="9">
        <v>10.199999999999999</v>
      </c>
      <c r="Y98" s="9" t="str">
        <f t="shared" si="11"/>
        <v>Rectification Required</v>
      </c>
      <c r="Z98" s="9">
        <v>8.6</v>
      </c>
      <c r="AA98" s="9" t="str">
        <f t="shared" si="12"/>
        <v xml:space="preserve"> - </v>
      </c>
      <c r="AB98" s="10">
        <v>5</v>
      </c>
      <c r="AC98" s="13">
        <v>1.0253831428571427</v>
      </c>
      <c r="AD98" s="9" t="str">
        <f t="shared" si="13"/>
        <v xml:space="preserve"> - </v>
      </c>
      <c r="AE98" s="13">
        <v>4.9449119999999995</v>
      </c>
      <c r="AF98" s="9" t="str">
        <f t="shared" si="14"/>
        <v xml:space="preserve"> - </v>
      </c>
      <c r="AG98" s="9">
        <v>506</v>
      </c>
      <c r="AH98" s="13">
        <v>5.8828571428571419E-3</v>
      </c>
      <c r="AI98" s="9" t="str">
        <f t="shared" si="15"/>
        <v xml:space="preserve"> - </v>
      </c>
      <c r="AJ98" s="13">
        <v>0.26578571428571435</v>
      </c>
      <c r="AK98" s="9" t="str">
        <f t="shared" si="16"/>
        <v xml:space="preserve"> - </v>
      </c>
      <c r="AL98" s="10">
        <v>10</v>
      </c>
      <c r="AM98" s="11">
        <v>31.202000000000005</v>
      </c>
      <c r="AN98" s="9" t="str">
        <f t="shared" si="17"/>
        <v>Rectification Required</v>
      </c>
      <c r="AO98" s="11">
        <v>22.105999999999984</v>
      </c>
      <c r="AP98" s="9" t="str">
        <f t="shared" si="18"/>
        <v>Rectification Required</v>
      </c>
      <c r="AQ98" s="11">
        <v>32.564999999999998</v>
      </c>
      <c r="AR98" s="9" t="str">
        <f t="shared" si="19"/>
        <v>Rectification Required</v>
      </c>
      <c r="AS98" s="11">
        <v>22.879000000000005</v>
      </c>
      <c r="AT98" s="9" t="str">
        <f t="shared" si="20"/>
        <v>Rectification Required</v>
      </c>
    </row>
    <row r="99" spans="1:46" ht="14.25" customHeight="1" x14ac:dyDescent="0.35">
      <c r="A99" s="9" t="s">
        <v>32</v>
      </c>
      <c r="B99" s="9">
        <v>258500</v>
      </c>
      <c r="C99" s="9">
        <v>258600</v>
      </c>
      <c r="D99" s="9">
        <f t="shared" si="0"/>
        <v>100</v>
      </c>
      <c r="E99" s="9"/>
      <c r="F99" s="10">
        <v>2500</v>
      </c>
      <c r="G99" s="11">
        <v>4.63</v>
      </c>
      <c r="H99" s="12">
        <f t="shared" si="1"/>
        <v>3505.8332802512737</v>
      </c>
      <c r="I99" s="9" t="str">
        <f t="shared" si="2"/>
        <v>Rectification Required</v>
      </c>
      <c r="J99" s="11">
        <v>3.9950000000000001</v>
      </c>
      <c r="K99" s="12">
        <f t="shared" si="3"/>
        <v>2971.9352772981993</v>
      </c>
      <c r="L99" s="9" t="str">
        <f t="shared" si="4"/>
        <v>Rectification Required</v>
      </c>
      <c r="M99" s="11">
        <v>6.6749999999999998</v>
      </c>
      <c r="N99" s="12">
        <f t="shared" si="5"/>
        <v>5281.1192224520164</v>
      </c>
      <c r="O99" s="9" t="str">
        <f t="shared" si="6"/>
        <v>Rectification Required</v>
      </c>
      <c r="P99" s="11">
        <v>4.8049999999999997</v>
      </c>
      <c r="Q99" s="12">
        <f t="shared" si="7"/>
        <v>3654.5772678301482</v>
      </c>
      <c r="R99" s="9" t="str">
        <f t="shared" si="8"/>
        <v>Rectification Required</v>
      </c>
      <c r="S99" s="10">
        <v>10</v>
      </c>
      <c r="T99" s="9">
        <v>19.75</v>
      </c>
      <c r="U99" s="9" t="str">
        <f t="shared" si="9"/>
        <v>Rectification Required</v>
      </c>
      <c r="V99" s="9">
        <v>12.350000000000001</v>
      </c>
      <c r="W99" s="9" t="str">
        <f t="shared" si="10"/>
        <v>Rectification Required</v>
      </c>
      <c r="X99" s="9">
        <v>12.9</v>
      </c>
      <c r="Y99" s="9" t="str">
        <f t="shared" si="11"/>
        <v>Rectification Required</v>
      </c>
      <c r="Z99" s="9">
        <v>6.75</v>
      </c>
      <c r="AA99" s="9" t="str">
        <f t="shared" si="12"/>
        <v xml:space="preserve"> - </v>
      </c>
      <c r="AB99" s="10">
        <v>5</v>
      </c>
      <c r="AC99" s="13">
        <v>17.53688828571428</v>
      </c>
      <c r="AD99" s="9" t="str">
        <f t="shared" si="13"/>
        <v>Rectification Required</v>
      </c>
      <c r="AE99" s="13">
        <v>6.7521551428571431</v>
      </c>
      <c r="AF99" s="9" t="str">
        <f t="shared" si="14"/>
        <v>Rectification Required</v>
      </c>
      <c r="AG99" s="9">
        <v>505</v>
      </c>
      <c r="AH99" s="13">
        <v>9.193287714285713</v>
      </c>
      <c r="AI99" s="9" t="str">
        <f t="shared" si="15"/>
        <v>Rectification Required</v>
      </c>
      <c r="AJ99" s="13">
        <v>0.72041228571428584</v>
      </c>
      <c r="AK99" s="9" t="str">
        <f t="shared" si="16"/>
        <v xml:space="preserve"> - </v>
      </c>
      <c r="AL99" s="10">
        <v>10</v>
      </c>
      <c r="AM99" s="11">
        <v>23.019999999999996</v>
      </c>
      <c r="AN99" s="9" t="str">
        <f t="shared" si="17"/>
        <v>Rectification Required</v>
      </c>
      <c r="AO99" s="11">
        <v>15.907000000000002</v>
      </c>
      <c r="AP99" s="9" t="str">
        <f t="shared" si="18"/>
        <v>Rectification Required</v>
      </c>
      <c r="AQ99" s="11">
        <v>37.277000000000001</v>
      </c>
      <c r="AR99" s="9" t="str">
        <f t="shared" si="19"/>
        <v>Rectification Required</v>
      </c>
      <c r="AS99" s="11">
        <v>32.083999999999996</v>
      </c>
      <c r="AT99" s="9" t="str">
        <f t="shared" si="20"/>
        <v>Rectification Required</v>
      </c>
    </row>
    <row r="100" spans="1:46" ht="14.25" customHeight="1" x14ac:dyDescent="0.35">
      <c r="A100" s="9" t="s">
        <v>32</v>
      </c>
      <c r="B100" s="9">
        <v>258600</v>
      </c>
      <c r="C100" s="9">
        <v>258700</v>
      </c>
      <c r="D100" s="9">
        <f t="shared" si="0"/>
        <v>100</v>
      </c>
      <c r="E100" s="9"/>
      <c r="F100" s="10">
        <v>2500</v>
      </c>
      <c r="G100" s="11">
        <v>6.1549999999999994</v>
      </c>
      <c r="H100" s="12">
        <f t="shared" si="1"/>
        <v>4822.5414997127345</v>
      </c>
      <c r="I100" s="9" t="str">
        <f t="shared" si="2"/>
        <v>Rectification Required</v>
      </c>
      <c r="J100" s="11">
        <v>5.88</v>
      </c>
      <c r="K100" s="12">
        <f t="shared" si="3"/>
        <v>4581.8741328689084</v>
      </c>
      <c r="L100" s="9" t="str">
        <f t="shared" si="4"/>
        <v>Rectification Required</v>
      </c>
      <c r="M100" s="11">
        <v>5.8699999999999992</v>
      </c>
      <c r="N100" s="12">
        <f t="shared" si="5"/>
        <v>4573.1476445617336</v>
      </c>
      <c r="O100" s="9" t="str">
        <f t="shared" si="6"/>
        <v>Rectification Required</v>
      </c>
      <c r="P100" s="11">
        <v>4.915</v>
      </c>
      <c r="Q100" s="12">
        <f t="shared" si="7"/>
        <v>3748.4083295797955</v>
      </c>
      <c r="R100" s="9" t="str">
        <f t="shared" si="8"/>
        <v>Rectification Required</v>
      </c>
      <c r="S100" s="10">
        <v>10</v>
      </c>
      <c r="T100" s="9">
        <v>11.45</v>
      </c>
      <c r="U100" s="9" t="str">
        <f t="shared" si="9"/>
        <v>Rectification Required</v>
      </c>
      <c r="V100" s="9">
        <v>5.4499999999999993</v>
      </c>
      <c r="W100" s="9" t="str">
        <f t="shared" si="10"/>
        <v xml:space="preserve"> - </v>
      </c>
      <c r="X100" s="9">
        <v>9.85</v>
      </c>
      <c r="Y100" s="9" t="str">
        <f t="shared" si="11"/>
        <v xml:space="preserve"> - </v>
      </c>
      <c r="Z100" s="9">
        <v>4.5</v>
      </c>
      <c r="AA100" s="9" t="str">
        <f t="shared" si="12"/>
        <v xml:space="preserve"> - </v>
      </c>
      <c r="AB100" s="10">
        <v>5</v>
      </c>
      <c r="AC100" s="13">
        <v>14.97109714285714</v>
      </c>
      <c r="AD100" s="9" t="str">
        <f t="shared" si="13"/>
        <v>Rectification Required</v>
      </c>
      <c r="AE100" s="13">
        <v>8.2663945714285685</v>
      </c>
      <c r="AF100" s="9" t="str">
        <f t="shared" si="14"/>
        <v>Rectification Required</v>
      </c>
      <c r="AG100" s="9">
        <v>504</v>
      </c>
      <c r="AH100" s="13">
        <v>13.776279714285714</v>
      </c>
      <c r="AI100" s="9" t="str">
        <f t="shared" si="15"/>
        <v>Rectification Required</v>
      </c>
      <c r="AJ100" s="13">
        <v>14.572541999999999</v>
      </c>
      <c r="AK100" s="9" t="str">
        <f t="shared" si="16"/>
        <v>Rectification Required</v>
      </c>
      <c r="AL100" s="10">
        <v>10</v>
      </c>
      <c r="AM100" s="11">
        <v>27.333000000000009</v>
      </c>
      <c r="AN100" s="9" t="str">
        <f t="shared" si="17"/>
        <v>Rectification Required</v>
      </c>
      <c r="AO100" s="11">
        <v>15.394999999999994</v>
      </c>
      <c r="AP100" s="9" t="str">
        <f t="shared" si="18"/>
        <v>Rectification Required</v>
      </c>
      <c r="AQ100" s="11">
        <v>49.792999999999999</v>
      </c>
      <c r="AR100" s="9" t="str">
        <f t="shared" si="19"/>
        <v>Rectification Required</v>
      </c>
      <c r="AS100" s="11">
        <v>20.275000000000002</v>
      </c>
      <c r="AT100" s="9" t="str">
        <f t="shared" si="20"/>
        <v>Rectification Required</v>
      </c>
    </row>
    <row r="101" spans="1:46" ht="14.25" customHeight="1" x14ac:dyDescent="0.35">
      <c r="A101" s="9" t="s">
        <v>32</v>
      </c>
      <c r="B101" s="9">
        <v>258700</v>
      </c>
      <c r="C101" s="9">
        <v>258800</v>
      </c>
      <c r="D101" s="9">
        <f t="shared" si="0"/>
        <v>100</v>
      </c>
      <c r="E101" s="9"/>
      <c r="F101" s="10">
        <v>2500</v>
      </c>
      <c r="G101" s="11">
        <v>5.6750000000000007</v>
      </c>
      <c r="H101" s="12">
        <f t="shared" si="1"/>
        <v>4403.3410017841106</v>
      </c>
      <c r="I101" s="9" t="str">
        <f t="shared" si="2"/>
        <v>Rectification Required</v>
      </c>
      <c r="J101" s="11">
        <v>6.5649999999999995</v>
      </c>
      <c r="K101" s="12">
        <f t="shared" si="3"/>
        <v>5183.7428283403224</v>
      </c>
      <c r="L101" s="9" t="str">
        <f t="shared" si="4"/>
        <v>Rectification Required</v>
      </c>
      <c r="M101" s="11">
        <v>6.4749999999999996</v>
      </c>
      <c r="N101" s="12">
        <f t="shared" si="5"/>
        <v>5104.2165921047363</v>
      </c>
      <c r="O101" s="9" t="str">
        <f t="shared" si="6"/>
        <v>Rectification Required</v>
      </c>
      <c r="P101" s="11">
        <v>6.7050000000000001</v>
      </c>
      <c r="Q101" s="12">
        <f t="shared" si="7"/>
        <v>5307.7099930024215</v>
      </c>
      <c r="R101" s="9" t="str">
        <f t="shared" si="8"/>
        <v>Rectification Required</v>
      </c>
      <c r="S101" s="10">
        <v>10</v>
      </c>
      <c r="T101" s="9">
        <v>11.95</v>
      </c>
      <c r="U101" s="9" t="str">
        <f t="shared" si="9"/>
        <v>Rectification Required</v>
      </c>
      <c r="V101" s="9">
        <v>6.35</v>
      </c>
      <c r="W101" s="9" t="str">
        <f t="shared" si="10"/>
        <v xml:space="preserve"> - </v>
      </c>
      <c r="X101" s="9">
        <v>8.6499999999999986</v>
      </c>
      <c r="Y101" s="9" t="str">
        <f t="shared" si="11"/>
        <v xml:space="preserve"> - </v>
      </c>
      <c r="Z101" s="9">
        <v>4.0500000000000007</v>
      </c>
      <c r="AA101" s="9" t="str">
        <f t="shared" si="12"/>
        <v xml:space="preserve"> - </v>
      </c>
      <c r="AB101" s="10">
        <v>5</v>
      </c>
      <c r="AC101" s="13">
        <v>4.2586874285714282</v>
      </c>
      <c r="AD101" s="9" t="str">
        <f t="shared" si="13"/>
        <v xml:space="preserve"> - </v>
      </c>
      <c r="AE101" s="13">
        <v>6.8266317142857149</v>
      </c>
      <c r="AF101" s="9" t="str">
        <f t="shared" si="14"/>
        <v>Rectification Required</v>
      </c>
      <c r="AG101" s="9">
        <v>503</v>
      </c>
      <c r="AH101" s="13">
        <v>7.6851874285714299</v>
      </c>
      <c r="AI101" s="9" t="str">
        <f t="shared" si="15"/>
        <v>Rectification Required</v>
      </c>
      <c r="AJ101" s="13">
        <v>2.028870285714286</v>
      </c>
      <c r="AK101" s="9" t="str">
        <f t="shared" si="16"/>
        <v xml:space="preserve"> - </v>
      </c>
      <c r="AL101" s="10">
        <v>10</v>
      </c>
      <c r="AM101" s="11">
        <v>31.516999999999999</v>
      </c>
      <c r="AN101" s="9" t="str">
        <f t="shared" si="17"/>
        <v>Rectification Required</v>
      </c>
      <c r="AO101" s="11">
        <v>24.387999999999995</v>
      </c>
      <c r="AP101" s="9" t="str">
        <f t="shared" si="18"/>
        <v>Rectification Required</v>
      </c>
      <c r="AQ101" s="11">
        <v>41.028999999999996</v>
      </c>
      <c r="AR101" s="9" t="str">
        <f t="shared" si="19"/>
        <v>Rectification Required</v>
      </c>
      <c r="AS101" s="11">
        <v>24.964000000000002</v>
      </c>
      <c r="AT101" s="9" t="str">
        <f t="shared" si="20"/>
        <v>Rectification Required</v>
      </c>
    </row>
    <row r="102" spans="1:46" ht="14.25" customHeight="1" x14ac:dyDescent="0.35">
      <c r="A102" s="9" t="s">
        <v>32</v>
      </c>
      <c r="B102" s="9">
        <v>258800</v>
      </c>
      <c r="C102" s="9">
        <v>258900</v>
      </c>
      <c r="D102" s="9">
        <f t="shared" si="0"/>
        <v>100</v>
      </c>
      <c r="E102" s="9"/>
      <c r="F102" s="10">
        <v>2500</v>
      </c>
      <c r="G102" s="11">
        <v>2.1849999999999996</v>
      </c>
      <c r="H102" s="12">
        <f t="shared" si="1"/>
        <v>1511.9107804488933</v>
      </c>
      <c r="I102" s="9" t="str">
        <f t="shared" si="2"/>
        <v xml:space="preserve"> - </v>
      </c>
      <c r="J102" s="11">
        <v>2.1749999999999998</v>
      </c>
      <c r="K102" s="12">
        <f t="shared" si="3"/>
        <v>1504.1630712584877</v>
      </c>
      <c r="L102" s="9" t="str">
        <f t="shared" si="4"/>
        <v xml:space="preserve"> - </v>
      </c>
      <c r="M102" s="11">
        <v>5.3249999999999993</v>
      </c>
      <c r="N102" s="12">
        <f t="shared" si="5"/>
        <v>4100.3272081445539</v>
      </c>
      <c r="O102" s="9" t="str">
        <f t="shared" si="6"/>
        <v>Rectification Required</v>
      </c>
      <c r="P102" s="11">
        <v>5.4649999999999999</v>
      </c>
      <c r="Q102" s="12">
        <f t="shared" si="7"/>
        <v>4221.2544910313081</v>
      </c>
      <c r="R102" s="9" t="str">
        <f t="shared" si="8"/>
        <v>Rectification Required</v>
      </c>
      <c r="S102" s="10">
        <v>10</v>
      </c>
      <c r="T102" s="9">
        <v>15.049999999999999</v>
      </c>
      <c r="U102" s="9" t="str">
        <f t="shared" si="9"/>
        <v>Rectification Required</v>
      </c>
      <c r="V102" s="9">
        <v>9.15</v>
      </c>
      <c r="W102" s="9" t="str">
        <f t="shared" si="10"/>
        <v xml:space="preserve"> - </v>
      </c>
      <c r="X102" s="9">
        <v>8.35</v>
      </c>
      <c r="Y102" s="9" t="str">
        <f t="shared" si="11"/>
        <v xml:space="preserve"> - </v>
      </c>
      <c r="Z102" s="9">
        <v>3.6</v>
      </c>
      <c r="AA102" s="9" t="str">
        <f t="shared" si="12"/>
        <v xml:space="preserve"> - </v>
      </c>
      <c r="AB102" s="10">
        <v>5</v>
      </c>
      <c r="AC102" s="13">
        <v>5.9591428571428564E-3</v>
      </c>
      <c r="AD102" s="9" t="str">
        <f t="shared" si="13"/>
        <v xml:space="preserve"> - </v>
      </c>
      <c r="AE102" s="13">
        <v>2.1890285714285716E-2</v>
      </c>
      <c r="AF102" s="9" t="str">
        <f t="shared" si="14"/>
        <v xml:space="preserve"> - </v>
      </c>
      <c r="AG102" s="9">
        <v>502</v>
      </c>
      <c r="AH102" s="13">
        <v>7.5213594285714267</v>
      </c>
      <c r="AI102" s="9" t="str">
        <f t="shared" si="15"/>
        <v>Rectification Required</v>
      </c>
      <c r="AJ102" s="13">
        <v>6.1669902857142853</v>
      </c>
      <c r="AK102" s="9" t="str">
        <f t="shared" si="16"/>
        <v>Rectification Required</v>
      </c>
      <c r="AL102" s="10">
        <v>10</v>
      </c>
      <c r="AM102" s="11">
        <v>26.847000000000005</v>
      </c>
      <c r="AN102" s="9" t="str">
        <f t="shared" si="17"/>
        <v>Rectification Required</v>
      </c>
      <c r="AO102" s="11">
        <v>8.8439999999999976</v>
      </c>
      <c r="AP102" s="9" t="str">
        <f t="shared" si="18"/>
        <v xml:space="preserve"> - </v>
      </c>
      <c r="AQ102" s="11">
        <v>36.253</v>
      </c>
      <c r="AR102" s="9" t="str">
        <f t="shared" si="19"/>
        <v>Rectification Required</v>
      </c>
      <c r="AS102" s="11">
        <v>24.461999999999996</v>
      </c>
      <c r="AT102" s="9" t="str">
        <f t="shared" si="20"/>
        <v>Rectification Required</v>
      </c>
    </row>
    <row r="103" spans="1:46" ht="14.25" customHeight="1" x14ac:dyDescent="0.35">
      <c r="A103" s="9" t="s">
        <v>32</v>
      </c>
      <c r="B103" s="9">
        <v>258900</v>
      </c>
      <c r="C103" s="9">
        <v>259000</v>
      </c>
      <c r="D103" s="9">
        <f t="shared" si="0"/>
        <v>100</v>
      </c>
      <c r="E103" s="9"/>
      <c r="F103" s="10">
        <v>2500</v>
      </c>
      <c r="G103" s="11">
        <v>3.4849999999999999</v>
      </c>
      <c r="H103" s="12">
        <f t="shared" si="1"/>
        <v>2550.3962772033938</v>
      </c>
      <c r="I103" s="9" t="str">
        <f t="shared" si="2"/>
        <v>Rectification Required</v>
      </c>
      <c r="J103" s="11">
        <v>2.98</v>
      </c>
      <c r="K103" s="12">
        <f t="shared" si="3"/>
        <v>2140.2414226279534</v>
      </c>
      <c r="L103" s="9" t="str">
        <f t="shared" si="4"/>
        <v xml:space="preserve"> - </v>
      </c>
      <c r="M103" s="11">
        <v>3.2250000000000001</v>
      </c>
      <c r="N103" s="12">
        <f t="shared" si="5"/>
        <v>2338.2655689349367</v>
      </c>
      <c r="O103" s="9" t="str">
        <f t="shared" si="6"/>
        <v xml:space="preserve"> - </v>
      </c>
      <c r="P103" s="11">
        <v>2.165</v>
      </c>
      <c r="Q103" s="12">
        <f t="shared" si="7"/>
        <v>1496.4196355014221</v>
      </c>
      <c r="R103" s="9" t="str">
        <f t="shared" si="8"/>
        <v xml:space="preserve"> - </v>
      </c>
      <c r="S103" s="10">
        <v>10</v>
      </c>
      <c r="T103" s="9">
        <v>13.45</v>
      </c>
      <c r="U103" s="9" t="str">
        <f t="shared" si="9"/>
        <v>Rectification Required</v>
      </c>
      <c r="V103" s="9">
        <v>10.15</v>
      </c>
      <c r="W103" s="9" t="str">
        <f t="shared" si="10"/>
        <v>Rectification Required</v>
      </c>
      <c r="X103" s="9">
        <v>10.65</v>
      </c>
      <c r="Y103" s="9" t="str">
        <f t="shared" si="11"/>
        <v>Rectification Required</v>
      </c>
      <c r="Z103" s="9">
        <v>3.05</v>
      </c>
      <c r="AA103" s="9" t="str">
        <f t="shared" si="12"/>
        <v xml:space="preserve"> - </v>
      </c>
      <c r="AB103" s="10">
        <v>5</v>
      </c>
      <c r="AC103" s="13">
        <v>6.9494285714285708E-3</v>
      </c>
      <c r="AD103" s="9" t="str">
        <f t="shared" si="13"/>
        <v xml:space="preserve"> - </v>
      </c>
      <c r="AE103" s="13">
        <v>1.0786602857142855</v>
      </c>
      <c r="AF103" s="9" t="str">
        <f t="shared" si="14"/>
        <v xml:space="preserve"> - </v>
      </c>
      <c r="AG103" s="9">
        <v>501</v>
      </c>
      <c r="AH103" s="13">
        <v>3.0271537142857139</v>
      </c>
      <c r="AI103" s="9" t="str">
        <f t="shared" si="15"/>
        <v xml:space="preserve"> - </v>
      </c>
      <c r="AJ103" s="13">
        <v>4.0514571428571435E-2</v>
      </c>
      <c r="AK103" s="9" t="str">
        <f t="shared" si="16"/>
        <v xml:space="preserve"> - </v>
      </c>
      <c r="AL103" s="10">
        <v>10</v>
      </c>
      <c r="AM103" s="11">
        <v>24.130999999999993</v>
      </c>
      <c r="AN103" s="9" t="str">
        <f t="shared" si="17"/>
        <v>Rectification Required</v>
      </c>
      <c r="AO103" s="11">
        <v>15.350000000000003</v>
      </c>
      <c r="AP103" s="9" t="str">
        <f t="shared" si="18"/>
        <v>Rectification Required</v>
      </c>
      <c r="AQ103" s="11">
        <v>35.798000000000002</v>
      </c>
      <c r="AR103" s="9" t="str">
        <f t="shared" si="19"/>
        <v>Rectification Required</v>
      </c>
      <c r="AS103" s="11">
        <v>26.38000000000002</v>
      </c>
      <c r="AT103" s="9" t="str">
        <f t="shared" si="20"/>
        <v>Rectification Required</v>
      </c>
    </row>
    <row r="104" spans="1:46" ht="14.25" customHeight="1" x14ac:dyDescent="0.35">
      <c r="A104" s="9" t="s">
        <v>32</v>
      </c>
      <c r="B104" s="9">
        <v>259000</v>
      </c>
      <c r="C104" s="9">
        <v>259100</v>
      </c>
      <c r="D104" s="9">
        <f t="shared" si="0"/>
        <v>100</v>
      </c>
      <c r="E104" s="9"/>
      <c r="F104" s="10">
        <v>2500</v>
      </c>
      <c r="G104" s="11">
        <v>2.48</v>
      </c>
      <c r="H104" s="12">
        <f t="shared" si="1"/>
        <v>1742.3140227050615</v>
      </c>
      <c r="I104" s="9" t="str">
        <f t="shared" si="2"/>
        <v xml:space="preserve"> - </v>
      </c>
      <c r="J104" s="11">
        <v>2.3149999999999999</v>
      </c>
      <c r="K104" s="12">
        <f t="shared" si="3"/>
        <v>1613.0122448184588</v>
      </c>
      <c r="L104" s="9" t="str">
        <f t="shared" si="4"/>
        <v xml:space="preserve"> - </v>
      </c>
      <c r="M104" s="11">
        <v>5.4249999999999998</v>
      </c>
      <c r="N104" s="12">
        <f t="shared" si="5"/>
        <v>4186.6654750963062</v>
      </c>
      <c r="O104" s="9" t="str">
        <f t="shared" si="6"/>
        <v>Rectification Required</v>
      </c>
      <c r="P104" s="11">
        <v>4.2850000000000001</v>
      </c>
      <c r="Q104" s="12">
        <f t="shared" si="7"/>
        <v>3214.589152499279</v>
      </c>
      <c r="R104" s="9" t="str">
        <f t="shared" si="8"/>
        <v>Rectification Required</v>
      </c>
      <c r="S104" s="10">
        <v>10</v>
      </c>
      <c r="T104" s="9">
        <v>6.75</v>
      </c>
      <c r="U104" s="9" t="str">
        <f t="shared" si="9"/>
        <v xml:space="preserve"> - </v>
      </c>
      <c r="V104" s="9">
        <v>5.3</v>
      </c>
      <c r="W104" s="9" t="str">
        <f t="shared" si="10"/>
        <v xml:space="preserve"> - </v>
      </c>
      <c r="X104" s="9">
        <v>13.2</v>
      </c>
      <c r="Y104" s="9" t="str">
        <f t="shared" si="11"/>
        <v>Rectification Required</v>
      </c>
      <c r="Z104" s="9">
        <v>4.55</v>
      </c>
      <c r="AA104" s="9" t="str">
        <f t="shared" si="12"/>
        <v xml:space="preserve"> - </v>
      </c>
      <c r="AB104" s="10">
        <v>5</v>
      </c>
      <c r="AC104" s="13">
        <v>1.7914285714285714E-3</v>
      </c>
      <c r="AD104" s="9" t="str">
        <f t="shared" si="13"/>
        <v xml:space="preserve"> - </v>
      </c>
      <c r="AE104" s="13">
        <v>0.68487171428571436</v>
      </c>
      <c r="AF104" s="9" t="str">
        <f t="shared" si="14"/>
        <v xml:space="preserve"> - </v>
      </c>
      <c r="AG104" s="9">
        <v>500</v>
      </c>
      <c r="AH104" s="13">
        <v>8.4450399999999988</v>
      </c>
      <c r="AI104" s="9" t="str">
        <f t="shared" si="15"/>
        <v>Rectification Required</v>
      </c>
      <c r="AJ104" s="13">
        <v>10.482302571428569</v>
      </c>
      <c r="AK104" s="9" t="str">
        <f t="shared" si="16"/>
        <v>Rectification Required</v>
      </c>
      <c r="AL104" s="10">
        <v>10</v>
      </c>
      <c r="AM104" s="11">
        <v>25.216000000000001</v>
      </c>
      <c r="AN104" s="9" t="str">
        <f t="shared" si="17"/>
        <v>Rectification Required</v>
      </c>
      <c r="AO104" s="11">
        <v>30.337999999999997</v>
      </c>
      <c r="AP104" s="9" t="str">
        <f t="shared" si="18"/>
        <v>Rectification Required</v>
      </c>
      <c r="AQ104" s="11">
        <v>27.077999999999992</v>
      </c>
      <c r="AR104" s="9" t="str">
        <f t="shared" si="19"/>
        <v>Rectification Required</v>
      </c>
      <c r="AS104" s="11">
        <v>23.417000000000005</v>
      </c>
      <c r="AT104" s="9" t="str">
        <f t="shared" si="20"/>
        <v>Rectification Required</v>
      </c>
    </row>
    <row r="105" spans="1:46" ht="14.25" customHeight="1" x14ac:dyDescent="0.35">
      <c r="A105" s="9" t="s">
        <v>32</v>
      </c>
      <c r="B105" s="9">
        <v>259100</v>
      </c>
      <c r="C105" s="9">
        <v>259200</v>
      </c>
      <c r="D105" s="9">
        <f t="shared" si="0"/>
        <v>100</v>
      </c>
      <c r="E105" s="9"/>
      <c r="F105" s="10">
        <v>2500</v>
      </c>
      <c r="G105" s="11">
        <v>2.19</v>
      </c>
      <c r="H105" s="12">
        <f t="shared" si="1"/>
        <v>1515.7862321958366</v>
      </c>
      <c r="I105" s="9" t="str">
        <f t="shared" si="2"/>
        <v xml:space="preserve"> - </v>
      </c>
      <c r="J105" s="11">
        <v>2.46</v>
      </c>
      <c r="K105" s="12">
        <f t="shared" si="3"/>
        <v>1726.5846255962872</v>
      </c>
      <c r="L105" s="9" t="str">
        <f t="shared" si="4"/>
        <v xml:space="preserve"> - </v>
      </c>
      <c r="M105" s="11">
        <v>1.9849999999999999</v>
      </c>
      <c r="N105" s="12">
        <f t="shared" si="5"/>
        <v>1357.7891123259556</v>
      </c>
      <c r="O105" s="9" t="str">
        <f t="shared" si="6"/>
        <v xml:space="preserve"> - </v>
      </c>
      <c r="P105" s="11">
        <v>1.9649999999999999</v>
      </c>
      <c r="Q105" s="12">
        <f t="shared" si="7"/>
        <v>1342.4762483810384</v>
      </c>
      <c r="R105" s="9" t="str">
        <f t="shared" si="8"/>
        <v xml:space="preserve"> - </v>
      </c>
      <c r="S105" s="10">
        <v>10</v>
      </c>
      <c r="T105" s="9">
        <v>9.1</v>
      </c>
      <c r="U105" s="9" t="str">
        <f t="shared" si="9"/>
        <v xml:space="preserve"> - </v>
      </c>
      <c r="V105" s="9">
        <v>6.6</v>
      </c>
      <c r="W105" s="9" t="str">
        <f t="shared" si="10"/>
        <v xml:space="preserve"> - </v>
      </c>
      <c r="X105" s="9">
        <v>10.9</v>
      </c>
      <c r="Y105" s="9" t="str">
        <f t="shared" si="11"/>
        <v>Rectification Required</v>
      </c>
      <c r="Z105" s="9">
        <v>3.55</v>
      </c>
      <c r="AA105" s="9" t="str">
        <f t="shared" si="12"/>
        <v xml:space="preserve"> - </v>
      </c>
      <c r="AB105" s="10">
        <v>5</v>
      </c>
      <c r="AC105" s="13">
        <v>1.1617142857142857E-3</v>
      </c>
      <c r="AD105" s="9" t="str">
        <f t="shared" si="13"/>
        <v xml:space="preserve"> - </v>
      </c>
      <c r="AE105" s="13">
        <v>3.0714285714285711E-2</v>
      </c>
      <c r="AF105" s="9" t="str">
        <f t="shared" si="14"/>
        <v xml:space="preserve"> - </v>
      </c>
      <c r="AG105" s="9">
        <v>499</v>
      </c>
      <c r="AH105" s="13">
        <v>1.3274285714285716E-3</v>
      </c>
      <c r="AI105" s="9" t="str">
        <f t="shared" si="15"/>
        <v xml:space="preserve"> - </v>
      </c>
      <c r="AJ105" s="13">
        <v>1.551232285714286</v>
      </c>
      <c r="AK105" s="9" t="str">
        <f t="shared" si="16"/>
        <v xml:space="preserve"> - </v>
      </c>
      <c r="AL105" s="10">
        <v>10</v>
      </c>
      <c r="AM105" s="11">
        <v>27.352999999999994</v>
      </c>
      <c r="AN105" s="9" t="str">
        <f t="shared" si="17"/>
        <v>Rectification Required</v>
      </c>
      <c r="AO105" s="11">
        <v>28.923999999999999</v>
      </c>
      <c r="AP105" s="9" t="str">
        <f t="shared" si="18"/>
        <v>Rectification Required</v>
      </c>
      <c r="AQ105" s="11">
        <v>32.681000000000026</v>
      </c>
      <c r="AR105" s="9" t="str">
        <f t="shared" si="19"/>
        <v>Rectification Required</v>
      </c>
      <c r="AS105" s="11">
        <v>35.225999999999992</v>
      </c>
      <c r="AT105" s="9" t="str">
        <f t="shared" si="20"/>
        <v>Rectification Required</v>
      </c>
    </row>
    <row r="106" spans="1:46" ht="14.25" customHeight="1" x14ac:dyDescent="0.35">
      <c r="A106" s="9" t="s">
        <v>32</v>
      </c>
      <c r="B106" s="9">
        <v>259200</v>
      </c>
      <c r="C106" s="9">
        <v>259300</v>
      </c>
      <c r="D106" s="9">
        <f t="shared" si="0"/>
        <v>100</v>
      </c>
      <c r="E106" s="9"/>
      <c r="F106" s="10">
        <v>2500</v>
      </c>
      <c r="G106" s="11">
        <v>2.89</v>
      </c>
      <c r="H106" s="12">
        <f t="shared" si="1"/>
        <v>2067.9790432765103</v>
      </c>
      <c r="I106" s="9" t="str">
        <f t="shared" si="2"/>
        <v xml:space="preserve"> - </v>
      </c>
      <c r="J106" s="11">
        <v>2.8650000000000002</v>
      </c>
      <c r="K106" s="12">
        <f t="shared" si="3"/>
        <v>2047.9536858492827</v>
      </c>
      <c r="L106" s="9" t="str">
        <f t="shared" si="4"/>
        <v xml:space="preserve"> - </v>
      </c>
      <c r="M106" s="11">
        <v>2.105</v>
      </c>
      <c r="N106" s="12">
        <f t="shared" si="5"/>
        <v>1450.0497462373867</v>
      </c>
      <c r="O106" s="9" t="str">
        <f t="shared" si="6"/>
        <v xml:space="preserve"> - </v>
      </c>
      <c r="P106" s="11">
        <v>2.0149999999999997</v>
      </c>
      <c r="Q106" s="12">
        <f t="shared" si="7"/>
        <v>1380.7930931215969</v>
      </c>
      <c r="R106" s="9" t="str">
        <f t="shared" si="8"/>
        <v xml:space="preserve"> - </v>
      </c>
      <c r="S106" s="10">
        <v>10</v>
      </c>
      <c r="T106" s="9">
        <v>9.3999999999999986</v>
      </c>
      <c r="U106" s="9" t="str">
        <f t="shared" si="9"/>
        <v xml:space="preserve"> - </v>
      </c>
      <c r="V106" s="9">
        <v>8.1</v>
      </c>
      <c r="W106" s="9" t="str">
        <f t="shared" si="10"/>
        <v xml:space="preserve"> - </v>
      </c>
      <c r="X106" s="9">
        <v>15.5</v>
      </c>
      <c r="Y106" s="9" t="str">
        <f t="shared" si="11"/>
        <v>Rectification Required</v>
      </c>
      <c r="Z106" s="9">
        <v>3.85</v>
      </c>
      <c r="AA106" s="9" t="str">
        <f t="shared" si="12"/>
        <v xml:space="preserve"> - </v>
      </c>
      <c r="AB106" s="10">
        <v>5</v>
      </c>
      <c r="AC106" s="13">
        <v>0.37490628571428575</v>
      </c>
      <c r="AD106" s="9" t="str">
        <f t="shared" si="13"/>
        <v xml:space="preserve"> - </v>
      </c>
      <c r="AE106" s="13">
        <v>3.9356285714285712E-2</v>
      </c>
      <c r="AF106" s="9" t="str">
        <f t="shared" si="14"/>
        <v xml:space="preserve"> - </v>
      </c>
      <c r="AG106" s="9">
        <v>498</v>
      </c>
      <c r="AH106" s="13">
        <v>0</v>
      </c>
      <c r="AI106" s="9" t="str">
        <f t="shared" si="15"/>
        <v xml:space="preserve"> - </v>
      </c>
      <c r="AJ106" s="13">
        <v>1.0575022857142857</v>
      </c>
      <c r="AK106" s="9" t="str">
        <f t="shared" si="16"/>
        <v xml:space="preserve"> - </v>
      </c>
      <c r="AL106" s="10">
        <v>10</v>
      </c>
      <c r="AM106" s="11">
        <v>44.176999999999992</v>
      </c>
      <c r="AN106" s="9" t="str">
        <f t="shared" si="17"/>
        <v>Rectification Required</v>
      </c>
      <c r="AO106" s="11">
        <v>23.695000000000004</v>
      </c>
      <c r="AP106" s="9" t="str">
        <f t="shared" si="18"/>
        <v>Rectification Required</v>
      </c>
      <c r="AQ106" s="11">
        <v>32.006999999999998</v>
      </c>
      <c r="AR106" s="9" t="str">
        <f t="shared" si="19"/>
        <v>Rectification Required</v>
      </c>
      <c r="AS106" s="11">
        <v>43.499000000000002</v>
      </c>
      <c r="AT106" s="9" t="str">
        <f t="shared" si="20"/>
        <v>Rectification Required</v>
      </c>
    </row>
    <row r="107" spans="1:46" ht="14.25" customHeight="1" x14ac:dyDescent="0.35">
      <c r="A107" s="9" t="s">
        <v>32</v>
      </c>
      <c r="B107" s="9">
        <v>259300</v>
      </c>
      <c r="C107" s="9">
        <v>259400</v>
      </c>
      <c r="D107" s="9">
        <f t="shared" si="0"/>
        <v>100</v>
      </c>
      <c r="E107" s="9"/>
      <c r="F107" s="10">
        <v>2500</v>
      </c>
      <c r="G107" s="11">
        <v>2.2549999999999999</v>
      </c>
      <c r="H107" s="12">
        <f t="shared" si="1"/>
        <v>1566.2629731215741</v>
      </c>
      <c r="I107" s="9" t="str">
        <f t="shared" si="2"/>
        <v xml:space="preserve"> - </v>
      </c>
      <c r="J107" s="11">
        <v>1.8649999999999998</v>
      </c>
      <c r="K107" s="12">
        <f t="shared" si="3"/>
        <v>1266.1957338537511</v>
      </c>
      <c r="L107" s="9" t="str">
        <f t="shared" si="4"/>
        <v xml:space="preserve"> - </v>
      </c>
      <c r="M107" s="11">
        <v>2.2750000000000004</v>
      </c>
      <c r="N107" s="12">
        <f t="shared" si="5"/>
        <v>1581.8296748329435</v>
      </c>
      <c r="O107" s="9" t="str">
        <f t="shared" si="6"/>
        <v xml:space="preserve"> - </v>
      </c>
      <c r="P107" s="11">
        <v>1.96</v>
      </c>
      <c r="Q107" s="12">
        <f t="shared" si="7"/>
        <v>1338.6509464129631</v>
      </c>
      <c r="R107" s="9" t="str">
        <f t="shared" si="8"/>
        <v xml:space="preserve"> - </v>
      </c>
      <c r="S107" s="10">
        <v>10</v>
      </c>
      <c r="T107" s="9">
        <v>5.15</v>
      </c>
      <c r="U107" s="9" t="str">
        <f t="shared" si="9"/>
        <v xml:space="preserve"> - </v>
      </c>
      <c r="V107" s="9">
        <v>7.8000000000000007</v>
      </c>
      <c r="W107" s="9" t="str">
        <f t="shared" si="10"/>
        <v xml:space="preserve"> - </v>
      </c>
      <c r="X107" s="9">
        <v>14.25</v>
      </c>
      <c r="Y107" s="9" t="str">
        <f t="shared" si="11"/>
        <v>Rectification Required</v>
      </c>
      <c r="Z107" s="9">
        <v>4.4000000000000004</v>
      </c>
      <c r="AA107" s="9" t="str">
        <f t="shared" si="12"/>
        <v xml:space="preserve"> - </v>
      </c>
      <c r="AB107" s="10">
        <v>5</v>
      </c>
      <c r="AC107" s="13">
        <v>2.2399999999999997E-4</v>
      </c>
      <c r="AD107" s="9" t="str">
        <f t="shared" si="13"/>
        <v xml:space="preserve"> - </v>
      </c>
      <c r="AE107" s="13">
        <v>2.2016000000000001E-2</v>
      </c>
      <c r="AF107" s="9" t="str">
        <f t="shared" si="14"/>
        <v xml:space="preserve"> - </v>
      </c>
      <c r="AG107" s="9">
        <v>497</v>
      </c>
      <c r="AH107" s="13">
        <v>0</v>
      </c>
      <c r="AI107" s="9" t="str">
        <f t="shared" si="15"/>
        <v xml:space="preserve"> - </v>
      </c>
      <c r="AJ107" s="13">
        <v>1.0414857142857142E-2</v>
      </c>
      <c r="AK107" s="9" t="str">
        <f t="shared" si="16"/>
        <v xml:space="preserve"> - </v>
      </c>
      <c r="AL107" s="10">
        <v>10</v>
      </c>
      <c r="AM107" s="11">
        <v>26.994000000000021</v>
      </c>
      <c r="AN107" s="9" t="str">
        <f t="shared" si="17"/>
        <v>Rectification Required</v>
      </c>
      <c r="AO107" s="11">
        <v>14.592000000000006</v>
      </c>
      <c r="AP107" s="9" t="str">
        <f t="shared" si="18"/>
        <v>Rectification Required</v>
      </c>
      <c r="AQ107" s="11">
        <v>26.974999999999991</v>
      </c>
      <c r="AR107" s="9" t="str">
        <f t="shared" si="19"/>
        <v>Rectification Required</v>
      </c>
      <c r="AS107" s="11">
        <v>34.013999999999989</v>
      </c>
      <c r="AT107" s="9" t="str">
        <f t="shared" si="20"/>
        <v>Rectification Required</v>
      </c>
    </row>
    <row r="108" spans="1:46" ht="14.25" customHeight="1" x14ac:dyDescent="0.35">
      <c r="A108" s="9" t="s">
        <v>32</v>
      </c>
      <c r="B108" s="9">
        <v>259400</v>
      </c>
      <c r="C108" s="9">
        <v>259500</v>
      </c>
      <c r="D108" s="9">
        <f t="shared" si="0"/>
        <v>100</v>
      </c>
      <c r="E108" s="9"/>
      <c r="F108" s="10">
        <v>2500</v>
      </c>
      <c r="G108" s="11">
        <v>2.74</v>
      </c>
      <c r="H108" s="12">
        <f t="shared" si="1"/>
        <v>1948.1445587120309</v>
      </c>
      <c r="I108" s="9" t="str">
        <f t="shared" si="2"/>
        <v xml:space="preserve"> - </v>
      </c>
      <c r="J108" s="11">
        <v>2.25</v>
      </c>
      <c r="K108" s="12">
        <f t="shared" si="3"/>
        <v>1562.3738799923231</v>
      </c>
      <c r="L108" s="9" t="str">
        <f t="shared" si="4"/>
        <v xml:space="preserve"> - </v>
      </c>
      <c r="M108" s="11">
        <v>3.415</v>
      </c>
      <c r="N108" s="12">
        <f t="shared" si="5"/>
        <v>2493.0910660856516</v>
      </c>
      <c r="O108" s="9" t="str">
        <f t="shared" si="6"/>
        <v xml:space="preserve"> - </v>
      </c>
      <c r="P108" s="11">
        <v>2.4400000000000004</v>
      </c>
      <c r="Q108" s="12">
        <f t="shared" si="7"/>
        <v>1710.8705669162509</v>
      </c>
      <c r="R108" s="9" t="str">
        <f t="shared" si="8"/>
        <v xml:space="preserve"> - </v>
      </c>
      <c r="S108" s="10">
        <v>10</v>
      </c>
      <c r="T108" s="9">
        <v>5.5500000000000007</v>
      </c>
      <c r="U108" s="9" t="str">
        <f t="shared" si="9"/>
        <v xml:space="preserve"> - </v>
      </c>
      <c r="V108" s="9">
        <v>6.25</v>
      </c>
      <c r="W108" s="9" t="str">
        <f t="shared" si="10"/>
        <v xml:space="preserve"> - </v>
      </c>
      <c r="X108" s="9">
        <v>18.399999999999999</v>
      </c>
      <c r="Y108" s="9" t="str">
        <f t="shared" si="11"/>
        <v>Rectification Required</v>
      </c>
      <c r="Z108" s="9">
        <v>3.4499999999999997</v>
      </c>
      <c r="AA108" s="9" t="str">
        <f t="shared" si="12"/>
        <v xml:space="preserve"> - </v>
      </c>
      <c r="AB108" s="10">
        <v>5</v>
      </c>
      <c r="AC108" s="13">
        <v>1.1095268571428574</v>
      </c>
      <c r="AD108" s="9" t="str">
        <f t="shared" si="13"/>
        <v xml:space="preserve"> - </v>
      </c>
      <c r="AE108" s="13">
        <v>1.8025428571428574E-2</v>
      </c>
      <c r="AF108" s="9" t="str">
        <f t="shared" si="14"/>
        <v xml:space="preserve"> - </v>
      </c>
      <c r="AG108" s="9">
        <v>496</v>
      </c>
      <c r="AH108" s="13">
        <v>0</v>
      </c>
      <c r="AI108" s="9" t="str">
        <f t="shared" si="15"/>
        <v xml:space="preserve"> - </v>
      </c>
      <c r="AJ108" s="13">
        <v>8.1951428571428557E-3</v>
      </c>
      <c r="AK108" s="9" t="str">
        <f t="shared" si="16"/>
        <v xml:space="preserve"> - </v>
      </c>
      <c r="AL108" s="10">
        <v>10</v>
      </c>
      <c r="AM108" s="11">
        <v>39.58</v>
      </c>
      <c r="AN108" s="9" t="str">
        <f t="shared" si="17"/>
        <v>Rectification Required</v>
      </c>
      <c r="AO108" s="11">
        <v>27.01</v>
      </c>
      <c r="AP108" s="9" t="str">
        <f t="shared" si="18"/>
        <v>Rectification Required</v>
      </c>
      <c r="AQ108" s="11">
        <v>28.277000000000015</v>
      </c>
      <c r="AR108" s="9" t="str">
        <f t="shared" si="19"/>
        <v>Rectification Required</v>
      </c>
      <c r="AS108" s="11">
        <v>31.184000000000012</v>
      </c>
      <c r="AT108" s="9" t="str">
        <f t="shared" si="20"/>
        <v>Rectification Required</v>
      </c>
    </row>
    <row r="109" spans="1:46" ht="14.25" customHeight="1" x14ac:dyDescent="0.35">
      <c r="A109" s="9" t="s">
        <v>32</v>
      </c>
      <c r="B109" s="9">
        <v>259500</v>
      </c>
      <c r="C109" s="9">
        <v>259600</v>
      </c>
      <c r="D109" s="9">
        <f t="shared" si="0"/>
        <v>100</v>
      </c>
      <c r="E109" s="9"/>
      <c r="F109" s="10">
        <v>2500</v>
      </c>
      <c r="G109" s="11">
        <v>2.3449999999999998</v>
      </c>
      <c r="H109" s="12">
        <f t="shared" si="1"/>
        <v>1636.4417016593472</v>
      </c>
      <c r="I109" s="9" t="str">
        <f t="shared" si="2"/>
        <v xml:space="preserve"> - </v>
      </c>
      <c r="J109" s="11">
        <v>2.09</v>
      </c>
      <c r="K109" s="12">
        <f t="shared" si="3"/>
        <v>1438.4818610435104</v>
      </c>
      <c r="L109" s="9" t="str">
        <f t="shared" si="4"/>
        <v xml:space="preserve"> - </v>
      </c>
      <c r="M109" s="11">
        <v>3.0049999999999999</v>
      </c>
      <c r="N109" s="12">
        <f t="shared" si="5"/>
        <v>2160.361171074609</v>
      </c>
      <c r="O109" s="9" t="str">
        <f t="shared" si="6"/>
        <v xml:space="preserve"> - </v>
      </c>
      <c r="P109" s="11">
        <v>2.1850000000000001</v>
      </c>
      <c r="Q109" s="12">
        <f t="shared" si="7"/>
        <v>1511.9107804488935</v>
      </c>
      <c r="R109" s="9" t="str">
        <f t="shared" si="8"/>
        <v xml:space="preserve"> - </v>
      </c>
      <c r="S109" s="10">
        <v>10</v>
      </c>
      <c r="T109" s="9">
        <v>8.35</v>
      </c>
      <c r="U109" s="9" t="str">
        <f t="shared" si="9"/>
        <v xml:space="preserve"> - </v>
      </c>
      <c r="V109" s="9">
        <v>3.65</v>
      </c>
      <c r="W109" s="9" t="str">
        <f t="shared" si="10"/>
        <v xml:space="preserve"> - </v>
      </c>
      <c r="X109" s="9">
        <v>12.35</v>
      </c>
      <c r="Y109" s="9" t="str">
        <f t="shared" si="11"/>
        <v>Rectification Required</v>
      </c>
      <c r="Z109" s="9">
        <v>2.95</v>
      </c>
      <c r="AA109" s="9" t="str">
        <f t="shared" si="12"/>
        <v xml:space="preserve"> - </v>
      </c>
      <c r="AB109" s="10">
        <v>5</v>
      </c>
      <c r="AC109" s="13">
        <v>2.7070891428571433</v>
      </c>
      <c r="AD109" s="9" t="str">
        <f t="shared" si="13"/>
        <v xml:space="preserve"> - </v>
      </c>
      <c r="AE109" s="13">
        <v>2.7671714285714289E-2</v>
      </c>
      <c r="AF109" s="9" t="str">
        <f t="shared" si="14"/>
        <v xml:space="preserve"> - </v>
      </c>
      <c r="AG109" s="9">
        <v>495</v>
      </c>
      <c r="AH109" s="13">
        <v>0</v>
      </c>
      <c r="AI109" s="9" t="str">
        <f t="shared" si="15"/>
        <v xml:space="preserve"> - </v>
      </c>
      <c r="AJ109" s="13">
        <v>3.4159999999999998E-3</v>
      </c>
      <c r="AK109" s="9" t="str">
        <f t="shared" si="16"/>
        <v xml:space="preserve"> - </v>
      </c>
      <c r="AL109" s="10">
        <v>10</v>
      </c>
      <c r="AM109" s="11">
        <v>29.384000000000015</v>
      </c>
      <c r="AN109" s="9" t="str">
        <f t="shared" si="17"/>
        <v>Rectification Required</v>
      </c>
      <c r="AO109" s="11">
        <v>26.226000000000024</v>
      </c>
      <c r="AP109" s="9" t="str">
        <f t="shared" si="18"/>
        <v>Rectification Required</v>
      </c>
      <c r="AQ109" s="11">
        <v>29.475999999999999</v>
      </c>
      <c r="AR109" s="9" t="str">
        <f t="shared" si="19"/>
        <v>Rectification Required</v>
      </c>
      <c r="AS109" s="11">
        <v>43.830999999999996</v>
      </c>
      <c r="AT109" s="9" t="str">
        <f t="shared" si="20"/>
        <v>Rectification Required</v>
      </c>
    </row>
    <row r="110" spans="1:46" ht="14.25" customHeight="1" x14ac:dyDescent="0.35">
      <c r="A110" s="9" t="s">
        <v>32</v>
      </c>
      <c r="B110" s="9">
        <v>259600</v>
      </c>
      <c r="C110" s="9">
        <v>259700</v>
      </c>
      <c r="D110" s="9">
        <f t="shared" si="0"/>
        <v>100</v>
      </c>
      <c r="E110" s="9"/>
      <c r="F110" s="10">
        <v>2500</v>
      </c>
      <c r="G110" s="11">
        <v>2.5449999999999999</v>
      </c>
      <c r="H110" s="12">
        <f t="shared" si="1"/>
        <v>1793.5391891492902</v>
      </c>
      <c r="I110" s="9" t="str">
        <f t="shared" si="2"/>
        <v xml:space="preserve"> - </v>
      </c>
      <c r="J110" s="11">
        <v>2.52</v>
      </c>
      <c r="K110" s="12">
        <f t="shared" si="3"/>
        <v>1773.8183982139458</v>
      </c>
      <c r="L110" s="9" t="str">
        <f t="shared" si="4"/>
        <v xml:space="preserve"> - </v>
      </c>
      <c r="M110" s="11">
        <v>2.4900000000000002</v>
      </c>
      <c r="N110" s="12">
        <f t="shared" si="5"/>
        <v>1750.1844390718809</v>
      </c>
      <c r="O110" s="9" t="str">
        <f t="shared" si="6"/>
        <v xml:space="preserve"> - </v>
      </c>
      <c r="P110" s="11">
        <v>1.79</v>
      </c>
      <c r="Q110" s="12">
        <f t="shared" si="7"/>
        <v>1209.305266306578</v>
      </c>
      <c r="R110" s="9" t="str">
        <f t="shared" si="8"/>
        <v xml:space="preserve"> - </v>
      </c>
      <c r="S110" s="10">
        <v>10</v>
      </c>
      <c r="T110" s="9">
        <v>3.45</v>
      </c>
      <c r="U110" s="9" t="str">
        <f t="shared" si="9"/>
        <v xml:space="preserve"> - </v>
      </c>
      <c r="V110" s="9">
        <v>3</v>
      </c>
      <c r="W110" s="9" t="str">
        <f t="shared" si="10"/>
        <v xml:space="preserve"> - </v>
      </c>
      <c r="X110" s="9">
        <v>8.15</v>
      </c>
      <c r="Y110" s="9" t="str">
        <f t="shared" si="11"/>
        <v xml:space="preserve"> - </v>
      </c>
      <c r="Z110" s="9">
        <v>2.2999999999999998</v>
      </c>
      <c r="AA110" s="9" t="str">
        <f t="shared" si="12"/>
        <v xml:space="preserve"> - </v>
      </c>
      <c r="AB110" s="10">
        <v>5</v>
      </c>
      <c r="AC110" s="13">
        <v>1.0682145714285713</v>
      </c>
      <c r="AD110" s="9" t="str">
        <f t="shared" si="13"/>
        <v xml:space="preserve"> - </v>
      </c>
      <c r="AE110" s="13">
        <v>2.0538000000000004E-2</v>
      </c>
      <c r="AF110" s="9" t="str">
        <f t="shared" si="14"/>
        <v xml:space="preserve"> - </v>
      </c>
      <c r="AG110" s="9">
        <v>494</v>
      </c>
      <c r="AH110" s="13">
        <v>1.0097142857142857E-3</v>
      </c>
      <c r="AI110" s="9" t="str">
        <f t="shared" si="15"/>
        <v xml:space="preserve"> - </v>
      </c>
      <c r="AJ110" s="13">
        <v>8.1142857142857156E-4</v>
      </c>
      <c r="AK110" s="9" t="str">
        <f t="shared" si="16"/>
        <v xml:space="preserve"> - </v>
      </c>
      <c r="AL110" s="10">
        <v>10</v>
      </c>
      <c r="AM110" s="11">
        <v>36.27999999999998</v>
      </c>
      <c r="AN110" s="9" t="str">
        <f t="shared" si="17"/>
        <v>Rectification Required</v>
      </c>
      <c r="AO110" s="11">
        <v>26.419999999999987</v>
      </c>
      <c r="AP110" s="9" t="str">
        <f t="shared" si="18"/>
        <v>Rectification Required</v>
      </c>
      <c r="AQ110" s="11">
        <v>20.276</v>
      </c>
      <c r="AR110" s="9" t="str">
        <f t="shared" si="19"/>
        <v>Rectification Required</v>
      </c>
      <c r="AS110" s="11">
        <v>35.769999999999996</v>
      </c>
      <c r="AT110" s="9" t="str">
        <f t="shared" si="20"/>
        <v>Rectification Required</v>
      </c>
    </row>
    <row r="111" spans="1:46" ht="14.25" customHeight="1" x14ac:dyDescent="0.35">
      <c r="A111" s="9" t="s">
        <v>32</v>
      </c>
      <c r="B111" s="9">
        <v>259700</v>
      </c>
      <c r="C111" s="9">
        <v>259800</v>
      </c>
      <c r="D111" s="9">
        <f t="shared" si="0"/>
        <v>100</v>
      </c>
      <c r="E111" s="9"/>
      <c r="F111" s="10">
        <v>2500</v>
      </c>
      <c r="G111" s="11">
        <v>4.165</v>
      </c>
      <c r="H111" s="12">
        <f t="shared" si="1"/>
        <v>3113.9336590688249</v>
      </c>
      <c r="I111" s="9" t="str">
        <f t="shared" si="2"/>
        <v>Rectification Required</v>
      </c>
      <c r="J111" s="11">
        <v>3.2450000000000001</v>
      </c>
      <c r="K111" s="12">
        <f t="shared" si="3"/>
        <v>2354.5125774823996</v>
      </c>
      <c r="L111" s="9" t="str">
        <f t="shared" si="4"/>
        <v xml:space="preserve"> - </v>
      </c>
      <c r="M111" s="11">
        <v>3.12</v>
      </c>
      <c r="N111" s="12">
        <f t="shared" si="5"/>
        <v>2253.1686230677674</v>
      </c>
      <c r="O111" s="9" t="str">
        <f t="shared" si="6"/>
        <v xml:space="preserve"> - </v>
      </c>
      <c r="P111" s="11">
        <v>2.77</v>
      </c>
      <c r="Q111" s="12">
        <f t="shared" si="7"/>
        <v>1972.0498584028951</v>
      </c>
      <c r="R111" s="9" t="str">
        <f t="shared" si="8"/>
        <v xml:space="preserve"> - </v>
      </c>
      <c r="S111" s="10">
        <v>10</v>
      </c>
      <c r="T111" s="9">
        <v>8.1999999999999993</v>
      </c>
      <c r="U111" s="9" t="str">
        <f t="shared" si="9"/>
        <v xml:space="preserve"> - </v>
      </c>
      <c r="V111" s="9">
        <v>2.95</v>
      </c>
      <c r="W111" s="9" t="str">
        <f t="shared" si="10"/>
        <v xml:space="preserve"> - </v>
      </c>
      <c r="X111" s="9">
        <v>11.600000000000001</v>
      </c>
      <c r="Y111" s="9" t="str">
        <f t="shared" si="11"/>
        <v>Rectification Required</v>
      </c>
      <c r="Z111" s="9">
        <v>2.7</v>
      </c>
      <c r="AA111" s="9" t="str">
        <f t="shared" si="12"/>
        <v xml:space="preserve"> - </v>
      </c>
      <c r="AB111" s="10">
        <v>5</v>
      </c>
      <c r="AC111" s="13">
        <v>1.9328285714285711E-2</v>
      </c>
      <c r="AD111" s="9" t="str">
        <f t="shared" si="13"/>
        <v xml:space="preserve"> - </v>
      </c>
      <c r="AE111" s="13">
        <v>2.3408285714285711E-2</v>
      </c>
      <c r="AF111" s="9" t="str">
        <f t="shared" si="14"/>
        <v xml:space="preserve"> - </v>
      </c>
      <c r="AG111" s="9">
        <v>493</v>
      </c>
      <c r="AH111" s="13">
        <v>0.11857142857142856</v>
      </c>
      <c r="AI111" s="9" t="str">
        <f t="shared" si="15"/>
        <v xml:space="preserve"> - </v>
      </c>
      <c r="AJ111" s="13">
        <v>1.4548571428571429E-3</v>
      </c>
      <c r="AK111" s="9" t="str">
        <f t="shared" si="16"/>
        <v xml:space="preserve"> - </v>
      </c>
      <c r="AL111" s="10">
        <v>10</v>
      </c>
      <c r="AM111" s="11">
        <v>39.263000000000005</v>
      </c>
      <c r="AN111" s="9" t="str">
        <f t="shared" si="17"/>
        <v>Rectification Required</v>
      </c>
      <c r="AO111" s="11">
        <v>28.184999999999992</v>
      </c>
      <c r="AP111" s="9" t="str">
        <f t="shared" si="18"/>
        <v>Rectification Required</v>
      </c>
      <c r="AQ111" s="11">
        <v>25.102999999999994</v>
      </c>
      <c r="AR111" s="9" t="str">
        <f t="shared" si="19"/>
        <v>Rectification Required</v>
      </c>
      <c r="AS111" s="11">
        <v>35.957000000000001</v>
      </c>
      <c r="AT111" s="9" t="str">
        <f t="shared" si="20"/>
        <v>Rectification Required</v>
      </c>
    </row>
    <row r="112" spans="1:46" ht="14.25" customHeight="1" x14ac:dyDescent="0.35">
      <c r="A112" s="9" t="s">
        <v>32</v>
      </c>
      <c r="B112" s="9">
        <v>259800</v>
      </c>
      <c r="C112" s="9">
        <v>259900</v>
      </c>
      <c r="D112" s="9">
        <f t="shared" si="0"/>
        <v>100</v>
      </c>
      <c r="E112" s="9"/>
      <c r="F112" s="10">
        <v>2500</v>
      </c>
      <c r="G112" s="11">
        <v>5.7850000000000001</v>
      </c>
      <c r="H112" s="12">
        <f t="shared" si="1"/>
        <v>4499.0447853722926</v>
      </c>
      <c r="I112" s="9" t="str">
        <f t="shared" si="2"/>
        <v>Rectification Required</v>
      </c>
      <c r="J112" s="11">
        <v>3.62</v>
      </c>
      <c r="K112" s="12">
        <f t="shared" si="3"/>
        <v>2661.301927125548</v>
      </c>
      <c r="L112" s="9" t="str">
        <f t="shared" si="4"/>
        <v>Rectification Required</v>
      </c>
      <c r="M112" s="11">
        <v>3.2650000000000001</v>
      </c>
      <c r="N112" s="12">
        <f t="shared" si="5"/>
        <v>2370.7716068236473</v>
      </c>
      <c r="O112" s="9" t="str">
        <f t="shared" si="6"/>
        <v xml:space="preserve"> - </v>
      </c>
      <c r="P112" s="11">
        <v>2.83</v>
      </c>
      <c r="Q112" s="12">
        <f t="shared" si="7"/>
        <v>2019.9534315458611</v>
      </c>
      <c r="R112" s="9" t="str">
        <f t="shared" si="8"/>
        <v xml:space="preserve"> - </v>
      </c>
      <c r="S112" s="10">
        <v>10</v>
      </c>
      <c r="T112" s="9">
        <v>16.55</v>
      </c>
      <c r="U112" s="9" t="str">
        <f t="shared" si="9"/>
        <v>Rectification Required</v>
      </c>
      <c r="V112" s="9">
        <v>6.25</v>
      </c>
      <c r="W112" s="9" t="str">
        <f t="shared" si="10"/>
        <v xml:space="preserve"> - </v>
      </c>
      <c r="X112" s="9">
        <v>10.95</v>
      </c>
      <c r="Y112" s="9" t="str">
        <f t="shared" si="11"/>
        <v>Rectification Required</v>
      </c>
      <c r="Z112" s="9">
        <v>2.85</v>
      </c>
      <c r="AA112" s="9" t="str">
        <f t="shared" si="12"/>
        <v xml:space="preserve"> - </v>
      </c>
      <c r="AB112" s="10">
        <v>5</v>
      </c>
      <c r="AC112" s="13">
        <v>1.0086320000000002</v>
      </c>
      <c r="AD112" s="9" t="str">
        <f t="shared" si="13"/>
        <v xml:space="preserve"> - </v>
      </c>
      <c r="AE112" s="13">
        <v>1.9562062857142855</v>
      </c>
      <c r="AF112" s="9" t="str">
        <f t="shared" si="14"/>
        <v xml:space="preserve"> - </v>
      </c>
      <c r="AG112" s="9">
        <v>492</v>
      </c>
      <c r="AH112" s="13">
        <v>4.131428571428572E-4</v>
      </c>
      <c r="AI112" s="9" t="str">
        <f t="shared" si="15"/>
        <v xml:space="preserve"> - </v>
      </c>
      <c r="AJ112" s="13">
        <v>0</v>
      </c>
      <c r="AK112" s="9" t="str">
        <f t="shared" si="16"/>
        <v xml:space="preserve"> - </v>
      </c>
      <c r="AL112" s="10">
        <v>10</v>
      </c>
      <c r="AM112" s="11">
        <v>27.542999999999981</v>
      </c>
      <c r="AN112" s="9" t="str">
        <f t="shared" si="17"/>
        <v>Rectification Required</v>
      </c>
      <c r="AO112" s="11">
        <v>30.611000000000011</v>
      </c>
      <c r="AP112" s="9" t="str">
        <f t="shared" si="18"/>
        <v>Rectification Required</v>
      </c>
      <c r="AQ112" s="11">
        <v>19.900999999999996</v>
      </c>
      <c r="AR112" s="9" t="str">
        <f t="shared" si="19"/>
        <v>Rectification Required</v>
      </c>
      <c r="AS112" s="11">
        <v>35.030000000000015</v>
      </c>
      <c r="AT112" s="9" t="str">
        <f t="shared" si="20"/>
        <v>Rectification Required</v>
      </c>
    </row>
    <row r="113" spans="1:46" ht="14.25" customHeight="1" x14ac:dyDescent="0.35">
      <c r="A113" s="9" t="s">
        <v>32</v>
      </c>
      <c r="B113" s="9">
        <v>259900</v>
      </c>
      <c r="C113" s="9">
        <v>260000</v>
      </c>
      <c r="D113" s="9">
        <f t="shared" si="0"/>
        <v>100</v>
      </c>
      <c r="E113" s="9"/>
      <c r="F113" s="10">
        <v>2500</v>
      </c>
      <c r="G113" s="11">
        <v>4.6349999999999998</v>
      </c>
      <c r="H113" s="12">
        <f t="shared" si="1"/>
        <v>3510.0738716252813</v>
      </c>
      <c r="I113" s="9" t="str">
        <f t="shared" si="2"/>
        <v>Rectification Required</v>
      </c>
      <c r="J113" s="11">
        <v>3.4649999999999999</v>
      </c>
      <c r="K113" s="12">
        <f t="shared" si="3"/>
        <v>2534.0091403151014</v>
      </c>
      <c r="L113" s="9" t="str">
        <f t="shared" si="4"/>
        <v>Rectification Required</v>
      </c>
      <c r="M113" s="11">
        <v>3.3099999999999996</v>
      </c>
      <c r="N113" s="12">
        <f t="shared" si="5"/>
        <v>2407.3980393073311</v>
      </c>
      <c r="O113" s="9" t="str">
        <f t="shared" si="6"/>
        <v xml:space="preserve"> - </v>
      </c>
      <c r="P113" s="11">
        <v>2.25</v>
      </c>
      <c r="Q113" s="12">
        <f t="shared" si="7"/>
        <v>1562.3738799923231</v>
      </c>
      <c r="R113" s="9" t="str">
        <f t="shared" si="8"/>
        <v xml:space="preserve"> - </v>
      </c>
      <c r="S113" s="10">
        <v>10</v>
      </c>
      <c r="T113" s="9">
        <v>22.05</v>
      </c>
      <c r="U113" s="9" t="str">
        <f t="shared" si="9"/>
        <v>Rectification Required</v>
      </c>
      <c r="V113" s="9">
        <v>4.1500000000000004</v>
      </c>
      <c r="W113" s="9" t="str">
        <f t="shared" si="10"/>
        <v xml:space="preserve"> - </v>
      </c>
      <c r="X113" s="9">
        <v>8.35</v>
      </c>
      <c r="Y113" s="9" t="str">
        <f t="shared" si="11"/>
        <v xml:space="preserve"> - </v>
      </c>
      <c r="Z113" s="9">
        <v>2.85</v>
      </c>
      <c r="AA113" s="9" t="str">
        <f t="shared" si="12"/>
        <v xml:space="preserve"> - </v>
      </c>
      <c r="AB113" s="10">
        <v>5</v>
      </c>
      <c r="AC113" s="13">
        <v>5.0737142857142856E-3</v>
      </c>
      <c r="AD113" s="9" t="str">
        <f t="shared" si="13"/>
        <v xml:space="preserve"> - </v>
      </c>
      <c r="AE113" s="13">
        <v>2.799142857142857E-2</v>
      </c>
      <c r="AF113" s="9" t="str">
        <f t="shared" si="14"/>
        <v xml:space="preserve"> - </v>
      </c>
      <c r="AG113" s="9">
        <v>491</v>
      </c>
      <c r="AH113" s="13">
        <v>2.6382857142857141E-3</v>
      </c>
      <c r="AI113" s="9" t="str">
        <f t="shared" si="15"/>
        <v xml:space="preserve"> - </v>
      </c>
      <c r="AJ113" s="13">
        <v>7.6257142857142854E-4</v>
      </c>
      <c r="AK113" s="9" t="str">
        <f t="shared" si="16"/>
        <v xml:space="preserve"> - </v>
      </c>
      <c r="AL113" s="10">
        <v>10</v>
      </c>
      <c r="AM113" s="11">
        <v>14.713000000000001</v>
      </c>
      <c r="AN113" s="9" t="str">
        <f t="shared" si="17"/>
        <v>Rectification Required</v>
      </c>
      <c r="AO113" s="11">
        <v>34.559000000000005</v>
      </c>
      <c r="AP113" s="9" t="str">
        <f t="shared" si="18"/>
        <v>Rectification Required</v>
      </c>
      <c r="AQ113" s="11">
        <v>15.965</v>
      </c>
      <c r="AR113" s="9" t="str">
        <f t="shared" si="19"/>
        <v>Rectification Required</v>
      </c>
      <c r="AS113" s="11">
        <v>29.393000000000001</v>
      </c>
      <c r="AT113" s="9" t="str">
        <f t="shared" si="20"/>
        <v>Rectification Required</v>
      </c>
    </row>
    <row r="114" spans="1:46" ht="14.25" customHeight="1" x14ac:dyDescent="0.35">
      <c r="A114" s="9" t="s">
        <v>32</v>
      </c>
      <c r="B114" s="9">
        <v>260000</v>
      </c>
      <c r="C114" s="9">
        <v>260100</v>
      </c>
      <c r="D114" s="9">
        <f t="shared" si="0"/>
        <v>100</v>
      </c>
      <c r="E114" s="9"/>
      <c r="F114" s="10">
        <v>2500</v>
      </c>
      <c r="G114" s="11">
        <v>3.15</v>
      </c>
      <c r="H114" s="12">
        <f t="shared" si="1"/>
        <v>2277.4474756013892</v>
      </c>
      <c r="I114" s="9" t="str">
        <f t="shared" si="2"/>
        <v xml:space="preserve"> - </v>
      </c>
      <c r="J114" s="11">
        <v>2.6749999999999998</v>
      </c>
      <c r="K114" s="12">
        <f t="shared" si="3"/>
        <v>1896.4578303620431</v>
      </c>
      <c r="L114" s="9" t="str">
        <f t="shared" si="4"/>
        <v xml:space="preserve"> - </v>
      </c>
      <c r="M114" s="11">
        <v>3.86</v>
      </c>
      <c r="N114" s="12">
        <f t="shared" si="5"/>
        <v>2859.6858778994315</v>
      </c>
      <c r="O114" s="9" t="str">
        <f t="shared" si="6"/>
        <v>Rectification Required</v>
      </c>
      <c r="P114" s="11">
        <v>2.7749999999999999</v>
      </c>
      <c r="Q114" s="12">
        <f t="shared" si="7"/>
        <v>1976.0371055577646</v>
      </c>
      <c r="R114" s="9" t="str">
        <f t="shared" si="8"/>
        <v xml:space="preserve"> - </v>
      </c>
      <c r="S114" s="10">
        <v>10</v>
      </c>
      <c r="T114" s="9">
        <v>13.4</v>
      </c>
      <c r="U114" s="9" t="str">
        <f t="shared" si="9"/>
        <v>Rectification Required</v>
      </c>
      <c r="V114" s="9">
        <v>6.25</v>
      </c>
      <c r="W114" s="9" t="str">
        <f t="shared" si="10"/>
        <v xml:space="preserve"> - </v>
      </c>
      <c r="X114" s="9">
        <v>13.95</v>
      </c>
      <c r="Y114" s="9" t="str">
        <f t="shared" si="11"/>
        <v>Rectification Required</v>
      </c>
      <c r="Z114" s="9">
        <v>3.95</v>
      </c>
      <c r="AA114" s="9" t="str">
        <f t="shared" si="12"/>
        <v xml:space="preserve"> - </v>
      </c>
      <c r="AB114" s="10">
        <v>5</v>
      </c>
      <c r="AC114" s="13">
        <v>0</v>
      </c>
      <c r="AD114" s="9" t="str">
        <f t="shared" si="13"/>
        <v xml:space="preserve"> - </v>
      </c>
      <c r="AE114" s="13">
        <v>2.5940722857142862</v>
      </c>
      <c r="AF114" s="9" t="str">
        <f t="shared" si="14"/>
        <v xml:space="preserve"> - </v>
      </c>
      <c r="AG114" s="9">
        <v>490</v>
      </c>
      <c r="AH114" s="13">
        <v>4.0774842857142852</v>
      </c>
      <c r="AI114" s="9" t="str">
        <f t="shared" si="15"/>
        <v xml:space="preserve"> - </v>
      </c>
      <c r="AJ114" s="13">
        <v>1.3601348571428569</v>
      </c>
      <c r="AK114" s="9" t="str">
        <f t="shared" si="16"/>
        <v xml:space="preserve"> - </v>
      </c>
      <c r="AL114" s="10">
        <v>10</v>
      </c>
      <c r="AM114" s="11">
        <v>15.777999999999997</v>
      </c>
      <c r="AN114" s="9" t="str">
        <f t="shared" si="17"/>
        <v>Rectification Required</v>
      </c>
      <c r="AO114" s="11">
        <v>29.616</v>
      </c>
      <c r="AP114" s="9" t="str">
        <f t="shared" si="18"/>
        <v>Rectification Required</v>
      </c>
      <c r="AQ114" s="11">
        <v>28.500000000000004</v>
      </c>
      <c r="AR114" s="9" t="str">
        <f t="shared" si="19"/>
        <v>Rectification Required</v>
      </c>
      <c r="AS114" s="11">
        <v>45.092999999999996</v>
      </c>
      <c r="AT114" s="9" t="str">
        <f t="shared" si="20"/>
        <v>Rectification Required</v>
      </c>
    </row>
    <row r="115" spans="1:46" ht="14.25" customHeight="1" x14ac:dyDescent="0.35">
      <c r="A115" s="9" t="s">
        <v>32</v>
      </c>
      <c r="B115" s="9">
        <v>260100</v>
      </c>
      <c r="C115" s="9">
        <v>260200</v>
      </c>
      <c r="D115" s="9">
        <f t="shared" si="0"/>
        <v>100</v>
      </c>
      <c r="E115" s="9"/>
      <c r="F115" s="10">
        <v>2500</v>
      </c>
      <c r="G115" s="11">
        <v>1.9649999999999999</v>
      </c>
      <c r="H115" s="12">
        <f t="shared" si="1"/>
        <v>1342.4762483810384</v>
      </c>
      <c r="I115" s="9" t="str">
        <f t="shared" si="2"/>
        <v xml:space="preserve"> - </v>
      </c>
      <c r="J115" s="11">
        <v>1.9899999999999998</v>
      </c>
      <c r="K115" s="12">
        <f t="shared" si="3"/>
        <v>1361.6202293750785</v>
      </c>
      <c r="L115" s="9" t="str">
        <f t="shared" si="4"/>
        <v xml:space="preserve"> - </v>
      </c>
      <c r="M115" s="11">
        <v>2.1550000000000002</v>
      </c>
      <c r="N115" s="12">
        <f t="shared" si="5"/>
        <v>1488.6804905430824</v>
      </c>
      <c r="O115" s="9" t="str">
        <f t="shared" si="6"/>
        <v xml:space="preserve"> - </v>
      </c>
      <c r="P115" s="11">
        <v>1.81</v>
      </c>
      <c r="Q115" s="12">
        <f t="shared" si="7"/>
        <v>1224.4485839625554</v>
      </c>
      <c r="R115" s="9" t="str">
        <f t="shared" si="8"/>
        <v xml:space="preserve"> - </v>
      </c>
      <c r="S115" s="10">
        <v>10</v>
      </c>
      <c r="T115" s="9">
        <v>17.100000000000001</v>
      </c>
      <c r="U115" s="9" t="str">
        <f t="shared" si="9"/>
        <v>Rectification Required</v>
      </c>
      <c r="V115" s="9">
        <v>6.7</v>
      </c>
      <c r="W115" s="9" t="str">
        <f t="shared" si="10"/>
        <v xml:space="preserve"> - </v>
      </c>
      <c r="X115" s="9">
        <v>9.8999999999999986</v>
      </c>
      <c r="Y115" s="9" t="str">
        <f t="shared" si="11"/>
        <v xml:space="preserve"> - </v>
      </c>
      <c r="Z115" s="9">
        <v>2.4500000000000002</v>
      </c>
      <c r="AA115" s="9" t="str">
        <f t="shared" si="12"/>
        <v xml:space="preserve"> - </v>
      </c>
      <c r="AB115" s="10">
        <v>5</v>
      </c>
      <c r="AC115" s="13">
        <v>3.7442857142857143E-3</v>
      </c>
      <c r="AD115" s="9" t="str">
        <f t="shared" si="13"/>
        <v xml:space="preserve"> - </v>
      </c>
      <c r="AE115" s="13">
        <v>0.34284457142857144</v>
      </c>
      <c r="AF115" s="9" t="str">
        <f t="shared" si="14"/>
        <v xml:space="preserve"> - </v>
      </c>
      <c r="AG115" s="9">
        <v>489</v>
      </c>
      <c r="AH115" s="13">
        <v>3.2531428571428568E-3</v>
      </c>
      <c r="AI115" s="9" t="str">
        <f t="shared" si="15"/>
        <v xml:space="preserve"> - </v>
      </c>
      <c r="AJ115" s="13">
        <v>4.4045714285714287E-3</v>
      </c>
      <c r="AK115" s="9" t="str">
        <f t="shared" si="16"/>
        <v xml:space="preserve"> - </v>
      </c>
      <c r="AL115" s="10">
        <v>10</v>
      </c>
      <c r="AM115" s="11">
        <v>21.948999999999991</v>
      </c>
      <c r="AN115" s="9" t="str">
        <f t="shared" si="17"/>
        <v>Rectification Required</v>
      </c>
      <c r="AO115" s="11">
        <v>20.051999999999989</v>
      </c>
      <c r="AP115" s="9" t="str">
        <f t="shared" si="18"/>
        <v>Rectification Required</v>
      </c>
      <c r="AQ115" s="11">
        <v>37.146000000000001</v>
      </c>
      <c r="AR115" s="9" t="str">
        <f t="shared" si="19"/>
        <v>Rectification Required</v>
      </c>
      <c r="AS115" s="11">
        <v>33.262</v>
      </c>
      <c r="AT115" s="9" t="str">
        <f t="shared" si="20"/>
        <v>Rectification Required</v>
      </c>
    </row>
    <row r="116" spans="1:46" ht="14.25" customHeight="1" x14ac:dyDescent="0.35">
      <c r="A116" s="9" t="s">
        <v>32</v>
      </c>
      <c r="B116" s="9">
        <v>260200</v>
      </c>
      <c r="C116" s="9">
        <v>260300</v>
      </c>
      <c r="D116" s="9">
        <f t="shared" si="0"/>
        <v>100</v>
      </c>
      <c r="E116" s="9"/>
      <c r="F116" s="10">
        <v>2500</v>
      </c>
      <c r="G116" s="11">
        <v>3.2450000000000001</v>
      </c>
      <c r="H116" s="12">
        <f t="shared" si="1"/>
        <v>2354.5125774823996</v>
      </c>
      <c r="I116" s="9" t="str">
        <f t="shared" si="2"/>
        <v xml:space="preserve"> - </v>
      </c>
      <c r="J116" s="11">
        <v>2.48</v>
      </c>
      <c r="K116" s="12">
        <f t="shared" si="3"/>
        <v>1742.3140227050615</v>
      </c>
      <c r="L116" s="9" t="str">
        <f t="shared" si="4"/>
        <v xml:space="preserve"> - </v>
      </c>
      <c r="M116" s="11">
        <v>2.72</v>
      </c>
      <c r="N116" s="12">
        <f t="shared" si="5"/>
        <v>1932.2251115116767</v>
      </c>
      <c r="O116" s="9" t="str">
        <f t="shared" si="6"/>
        <v xml:space="preserve"> - </v>
      </c>
      <c r="P116" s="11">
        <v>2.0649999999999999</v>
      </c>
      <c r="Q116" s="12">
        <f t="shared" si="7"/>
        <v>1419.2242137636326</v>
      </c>
      <c r="R116" s="9" t="str">
        <f t="shared" si="8"/>
        <v xml:space="preserve"> - </v>
      </c>
      <c r="S116" s="10">
        <v>10</v>
      </c>
      <c r="T116" s="9">
        <v>14.3</v>
      </c>
      <c r="U116" s="9" t="str">
        <f t="shared" si="9"/>
        <v>Rectification Required</v>
      </c>
      <c r="V116" s="9">
        <v>6.9</v>
      </c>
      <c r="W116" s="9" t="str">
        <f t="shared" si="10"/>
        <v xml:space="preserve"> - </v>
      </c>
      <c r="X116" s="9">
        <v>13.2</v>
      </c>
      <c r="Y116" s="9" t="str">
        <f t="shared" si="11"/>
        <v>Rectification Required</v>
      </c>
      <c r="Z116" s="9">
        <v>4.4000000000000004</v>
      </c>
      <c r="AA116" s="9" t="str">
        <f t="shared" si="12"/>
        <v xml:space="preserve"> - </v>
      </c>
      <c r="AB116" s="10">
        <v>5</v>
      </c>
      <c r="AC116" s="13">
        <v>0</v>
      </c>
      <c r="AD116" s="9" t="str">
        <f t="shared" si="13"/>
        <v xml:space="preserve"> - </v>
      </c>
      <c r="AE116" s="13">
        <v>2.1675714285714288E-2</v>
      </c>
      <c r="AF116" s="9" t="str">
        <f t="shared" si="14"/>
        <v xml:space="preserve"> - </v>
      </c>
      <c r="AG116" s="9">
        <v>488</v>
      </c>
      <c r="AH116" s="13">
        <v>0</v>
      </c>
      <c r="AI116" s="9" t="str">
        <f t="shared" si="15"/>
        <v xml:space="preserve"> - </v>
      </c>
      <c r="AJ116" s="13">
        <v>1.4365714285714285E-3</v>
      </c>
      <c r="AK116" s="9" t="str">
        <f t="shared" si="16"/>
        <v xml:space="preserve"> - </v>
      </c>
      <c r="AL116" s="10">
        <v>10</v>
      </c>
      <c r="AM116" s="11">
        <v>20.982000000000003</v>
      </c>
      <c r="AN116" s="9" t="str">
        <f t="shared" si="17"/>
        <v>Rectification Required</v>
      </c>
      <c r="AO116" s="11">
        <v>19.335000000000004</v>
      </c>
      <c r="AP116" s="9" t="str">
        <f t="shared" si="18"/>
        <v>Rectification Required</v>
      </c>
      <c r="AQ116" s="11">
        <v>32.081999999999987</v>
      </c>
      <c r="AR116" s="9" t="str">
        <f t="shared" si="19"/>
        <v>Rectification Required</v>
      </c>
      <c r="AS116" s="11">
        <v>34.725000000000001</v>
      </c>
      <c r="AT116" s="9" t="str">
        <f t="shared" si="20"/>
        <v>Rectification Required</v>
      </c>
    </row>
    <row r="117" spans="1:46" ht="14.25" customHeight="1" x14ac:dyDescent="0.35">
      <c r="A117" s="9" t="s">
        <v>32</v>
      </c>
      <c r="B117" s="9">
        <v>260300</v>
      </c>
      <c r="C117" s="9">
        <v>260400</v>
      </c>
      <c r="D117" s="9">
        <f t="shared" si="0"/>
        <v>100</v>
      </c>
      <c r="E117" s="9"/>
      <c r="F117" s="10">
        <v>2500</v>
      </c>
      <c r="G117" s="11">
        <v>2.66</v>
      </c>
      <c r="H117" s="12">
        <f t="shared" si="1"/>
        <v>1884.5513800989386</v>
      </c>
      <c r="I117" s="9" t="str">
        <f t="shared" si="2"/>
        <v xml:space="preserve"> - </v>
      </c>
      <c r="J117" s="11">
        <v>2.2999999999999998</v>
      </c>
      <c r="K117" s="12">
        <f t="shared" si="3"/>
        <v>1601.3111430762808</v>
      </c>
      <c r="L117" s="9" t="str">
        <f t="shared" si="4"/>
        <v xml:space="preserve"> - </v>
      </c>
      <c r="M117" s="11">
        <v>3.2250000000000001</v>
      </c>
      <c r="N117" s="12">
        <f t="shared" si="5"/>
        <v>2338.2655689349367</v>
      </c>
      <c r="O117" s="9" t="str">
        <f t="shared" si="6"/>
        <v xml:space="preserve"> - </v>
      </c>
      <c r="P117" s="11">
        <v>3.3200000000000003</v>
      </c>
      <c r="Q117" s="12">
        <f t="shared" si="7"/>
        <v>2415.5453931569309</v>
      </c>
      <c r="R117" s="9" t="str">
        <f t="shared" si="8"/>
        <v xml:space="preserve"> - </v>
      </c>
      <c r="S117" s="10">
        <v>10</v>
      </c>
      <c r="T117" s="9">
        <v>11.75</v>
      </c>
      <c r="U117" s="9" t="str">
        <f t="shared" si="9"/>
        <v>Rectification Required</v>
      </c>
      <c r="V117" s="9">
        <v>5.35</v>
      </c>
      <c r="W117" s="9" t="str">
        <f t="shared" si="10"/>
        <v xml:space="preserve"> - </v>
      </c>
      <c r="X117" s="9">
        <v>13.3</v>
      </c>
      <c r="Y117" s="9" t="str">
        <f t="shared" si="11"/>
        <v>Rectification Required</v>
      </c>
      <c r="Z117" s="9">
        <v>7.5</v>
      </c>
      <c r="AA117" s="9" t="str">
        <f t="shared" si="12"/>
        <v xml:space="preserve"> - </v>
      </c>
      <c r="AB117" s="10">
        <v>5</v>
      </c>
      <c r="AC117" s="13">
        <v>0</v>
      </c>
      <c r="AD117" s="9" t="str">
        <f t="shared" si="13"/>
        <v xml:space="preserve"> - </v>
      </c>
      <c r="AE117" s="13">
        <v>7.2057142857142858E-3</v>
      </c>
      <c r="AF117" s="9" t="str">
        <f t="shared" si="14"/>
        <v xml:space="preserve"> - </v>
      </c>
      <c r="AG117" s="9">
        <v>487</v>
      </c>
      <c r="AH117" s="13">
        <v>0</v>
      </c>
      <c r="AI117" s="9" t="str">
        <f t="shared" si="15"/>
        <v xml:space="preserve"> - </v>
      </c>
      <c r="AJ117" s="13">
        <v>1.1985714285714286E-3</v>
      </c>
      <c r="AK117" s="9" t="str">
        <f t="shared" si="16"/>
        <v xml:space="preserve"> - </v>
      </c>
      <c r="AL117" s="10">
        <v>10</v>
      </c>
      <c r="AM117" s="11">
        <v>23.149999999999995</v>
      </c>
      <c r="AN117" s="9" t="str">
        <f t="shared" si="17"/>
        <v>Rectification Required</v>
      </c>
      <c r="AO117" s="11">
        <v>14.874999999999995</v>
      </c>
      <c r="AP117" s="9" t="str">
        <f t="shared" si="18"/>
        <v>Rectification Required</v>
      </c>
      <c r="AQ117" s="11">
        <v>28.008999999999997</v>
      </c>
      <c r="AR117" s="9" t="str">
        <f t="shared" si="19"/>
        <v>Rectification Required</v>
      </c>
      <c r="AS117" s="11">
        <v>40.184000000000005</v>
      </c>
      <c r="AT117" s="9" t="str">
        <f t="shared" si="20"/>
        <v>Rectification Required</v>
      </c>
    </row>
    <row r="118" spans="1:46" ht="14.25" customHeight="1" x14ac:dyDescent="0.35">
      <c r="A118" s="9" t="s">
        <v>32</v>
      </c>
      <c r="B118" s="9">
        <v>260400</v>
      </c>
      <c r="C118" s="9">
        <v>260500</v>
      </c>
      <c r="D118" s="9">
        <f t="shared" si="0"/>
        <v>100</v>
      </c>
      <c r="E118" s="9"/>
      <c r="F118" s="10">
        <v>2500</v>
      </c>
      <c r="G118" s="11">
        <v>2.1949999999999998</v>
      </c>
      <c r="H118" s="12">
        <f t="shared" si="1"/>
        <v>1519.66274585671</v>
      </c>
      <c r="I118" s="9" t="str">
        <f t="shared" si="2"/>
        <v xml:space="preserve"> - </v>
      </c>
      <c r="J118" s="11">
        <v>2.1150000000000002</v>
      </c>
      <c r="K118" s="12">
        <f t="shared" si="3"/>
        <v>1457.7671713485113</v>
      </c>
      <c r="L118" s="9" t="str">
        <f t="shared" si="4"/>
        <v xml:space="preserve"> - </v>
      </c>
      <c r="M118" s="11">
        <v>3.4050000000000002</v>
      </c>
      <c r="N118" s="12">
        <f t="shared" si="5"/>
        <v>2484.9160412414849</v>
      </c>
      <c r="O118" s="9" t="str">
        <f t="shared" si="6"/>
        <v xml:space="preserve"> - </v>
      </c>
      <c r="P118" s="11">
        <v>2.54</v>
      </c>
      <c r="Q118" s="12">
        <f t="shared" si="7"/>
        <v>1789.5931636761973</v>
      </c>
      <c r="R118" s="9" t="str">
        <f t="shared" si="8"/>
        <v xml:space="preserve"> - </v>
      </c>
      <c r="S118" s="10">
        <v>10</v>
      </c>
      <c r="T118" s="9">
        <v>11.65</v>
      </c>
      <c r="U118" s="9" t="str">
        <f t="shared" si="9"/>
        <v>Rectification Required</v>
      </c>
      <c r="V118" s="9">
        <v>6.95</v>
      </c>
      <c r="W118" s="9" t="str">
        <f t="shared" si="10"/>
        <v xml:space="preserve"> - </v>
      </c>
      <c r="X118" s="9">
        <v>8.4</v>
      </c>
      <c r="Y118" s="9" t="str">
        <f t="shared" si="11"/>
        <v xml:space="preserve"> - </v>
      </c>
      <c r="Z118" s="9">
        <v>4.5999999999999996</v>
      </c>
      <c r="AA118" s="9" t="str">
        <f t="shared" si="12"/>
        <v xml:space="preserve"> - </v>
      </c>
      <c r="AB118" s="10">
        <v>5</v>
      </c>
      <c r="AC118" s="13">
        <v>0</v>
      </c>
      <c r="AD118" s="9" t="str">
        <f t="shared" si="13"/>
        <v xml:space="preserve"> - </v>
      </c>
      <c r="AE118" s="13">
        <v>0.8569460000000001</v>
      </c>
      <c r="AF118" s="9" t="str">
        <f t="shared" si="14"/>
        <v xml:space="preserve"> - </v>
      </c>
      <c r="AG118" s="9">
        <v>486</v>
      </c>
      <c r="AH118" s="13">
        <v>1.7742857142857144E-4</v>
      </c>
      <c r="AI118" s="9" t="str">
        <f t="shared" si="15"/>
        <v xml:space="preserve"> - </v>
      </c>
      <c r="AJ118" s="13">
        <v>1.7686282857142854</v>
      </c>
      <c r="AK118" s="9" t="str">
        <f t="shared" si="16"/>
        <v xml:space="preserve"> - </v>
      </c>
      <c r="AL118" s="10">
        <v>10</v>
      </c>
      <c r="AM118" s="11">
        <v>23.486999999999991</v>
      </c>
      <c r="AN118" s="9" t="str">
        <f t="shared" si="17"/>
        <v>Rectification Required</v>
      </c>
      <c r="AO118" s="11">
        <v>19.295000000000002</v>
      </c>
      <c r="AP118" s="9" t="str">
        <f t="shared" si="18"/>
        <v>Rectification Required</v>
      </c>
      <c r="AQ118" s="11">
        <v>25.955000000000005</v>
      </c>
      <c r="AR118" s="9" t="str">
        <f t="shared" si="19"/>
        <v>Rectification Required</v>
      </c>
      <c r="AS118" s="11">
        <v>31.424999999999997</v>
      </c>
      <c r="AT118" s="9" t="str">
        <f t="shared" si="20"/>
        <v>Rectification Required</v>
      </c>
    </row>
    <row r="119" spans="1:46" ht="14.25" customHeight="1" x14ac:dyDescent="0.35">
      <c r="A119" s="9" t="s">
        <v>32</v>
      </c>
      <c r="B119" s="9">
        <v>260500</v>
      </c>
      <c r="C119" s="9">
        <v>260600</v>
      </c>
      <c r="D119" s="9">
        <f t="shared" si="0"/>
        <v>100</v>
      </c>
      <c r="E119" s="9"/>
      <c r="F119" s="10">
        <v>2500</v>
      </c>
      <c r="G119" s="11">
        <v>2.9050000000000002</v>
      </c>
      <c r="H119" s="12">
        <f t="shared" si="1"/>
        <v>2080.004251171898</v>
      </c>
      <c r="I119" s="9" t="str">
        <f t="shared" si="2"/>
        <v xml:space="preserve"> - </v>
      </c>
      <c r="J119" s="11">
        <v>1.87</v>
      </c>
      <c r="K119" s="12">
        <f t="shared" si="3"/>
        <v>1269.9983267804409</v>
      </c>
      <c r="L119" s="9" t="str">
        <f t="shared" si="4"/>
        <v xml:space="preserve"> - </v>
      </c>
      <c r="M119" s="11">
        <v>2.8449999999999998</v>
      </c>
      <c r="N119" s="12">
        <f t="shared" si="5"/>
        <v>2031.9484820868727</v>
      </c>
      <c r="O119" s="9" t="str">
        <f t="shared" si="6"/>
        <v xml:space="preserve"> - </v>
      </c>
      <c r="P119" s="11">
        <v>1.9950000000000001</v>
      </c>
      <c r="Q119" s="12">
        <f t="shared" si="7"/>
        <v>1365.4525017101669</v>
      </c>
      <c r="R119" s="9" t="str">
        <f t="shared" si="8"/>
        <v xml:space="preserve"> - </v>
      </c>
      <c r="S119" s="10">
        <v>10</v>
      </c>
      <c r="T119" s="9">
        <v>12.95</v>
      </c>
      <c r="U119" s="9" t="str">
        <f t="shared" si="9"/>
        <v>Rectification Required</v>
      </c>
      <c r="V119" s="9">
        <v>7.9</v>
      </c>
      <c r="W119" s="9" t="str">
        <f t="shared" si="10"/>
        <v xml:space="preserve"> - </v>
      </c>
      <c r="X119" s="9">
        <v>8.25</v>
      </c>
      <c r="Y119" s="9" t="str">
        <f t="shared" si="11"/>
        <v xml:space="preserve"> - </v>
      </c>
      <c r="Z119" s="9">
        <v>3.45</v>
      </c>
      <c r="AA119" s="9" t="str">
        <f t="shared" si="12"/>
        <v xml:space="preserve"> - </v>
      </c>
      <c r="AB119" s="10">
        <v>5</v>
      </c>
      <c r="AC119" s="13">
        <v>0</v>
      </c>
      <c r="AD119" s="9" t="str">
        <f t="shared" si="13"/>
        <v xml:space="preserve"> - </v>
      </c>
      <c r="AE119" s="13">
        <v>0.29023771428571432</v>
      </c>
      <c r="AF119" s="9" t="str">
        <f t="shared" si="14"/>
        <v xml:space="preserve"> - </v>
      </c>
      <c r="AG119" s="9">
        <v>485</v>
      </c>
      <c r="AH119" s="13">
        <v>3.8862857142857141E-3</v>
      </c>
      <c r="AI119" s="9" t="str">
        <f t="shared" si="15"/>
        <v xml:space="preserve"> - </v>
      </c>
      <c r="AJ119" s="13">
        <v>4.9854285714285712E-3</v>
      </c>
      <c r="AK119" s="9" t="str">
        <f t="shared" si="16"/>
        <v xml:space="preserve"> - </v>
      </c>
      <c r="AL119" s="10">
        <v>10</v>
      </c>
      <c r="AM119" s="11">
        <v>24.175000000000011</v>
      </c>
      <c r="AN119" s="9" t="str">
        <f t="shared" si="17"/>
        <v>Rectification Required</v>
      </c>
      <c r="AO119" s="11">
        <v>26.47300000000001</v>
      </c>
      <c r="AP119" s="9" t="str">
        <f t="shared" si="18"/>
        <v>Rectification Required</v>
      </c>
      <c r="AQ119" s="11">
        <v>25.905000000000012</v>
      </c>
      <c r="AR119" s="9" t="str">
        <f t="shared" si="19"/>
        <v>Rectification Required</v>
      </c>
      <c r="AS119" s="11">
        <v>36.330999999999982</v>
      </c>
      <c r="AT119" s="9" t="str">
        <f t="shared" si="20"/>
        <v>Rectification Required</v>
      </c>
    </row>
    <row r="120" spans="1:46" ht="14.25" customHeight="1" x14ac:dyDescent="0.35">
      <c r="A120" s="9" t="s">
        <v>32</v>
      </c>
      <c r="B120" s="9">
        <v>260600</v>
      </c>
      <c r="C120" s="9">
        <v>260700</v>
      </c>
      <c r="D120" s="9">
        <f t="shared" si="0"/>
        <v>100</v>
      </c>
      <c r="E120" s="9"/>
      <c r="F120" s="10">
        <v>2500</v>
      </c>
      <c r="G120" s="11">
        <v>2.9649999999999999</v>
      </c>
      <c r="H120" s="12">
        <f t="shared" si="1"/>
        <v>2128.1792814813571</v>
      </c>
      <c r="I120" s="9" t="str">
        <f t="shared" si="2"/>
        <v xml:space="preserve"> - </v>
      </c>
      <c r="J120" s="11">
        <v>2.57</v>
      </c>
      <c r="K120" s="12">
        <f t="shared" si="3"/>
        <v>1813.2832406550688</v>
      </c>
      <c r="L120" s="9" t="str">
        <f t="shared" si="4"/>
        <v xml:space="preserve"> - </v>
      </c>
      <c r="M120" s="11">
        <v>2.5449999999999999</v>
      </c>
      <c r="N120" s="12">
        <f t="shared" si="5"/>
        <v>1793.5391891492902</v>
      </c>
      <c r="O120" s="9" t="str">
        <f t="shared" si="6"/>
        <v xml:space="preserve"> - </v>
      </c>
      <c r="P120" s="11">
        <v>2.8</v>
      </c>
      <c r="Q120" s="12">
        <f t="shared" si="7"/>
        <v>1995.9862471224847</v>
      </c>
      <c r="R120" s="9" t="str">
        <f t="shared" si="8"/>
        <v xml:space="preserve"> - </v>
      </c>
      <c r="S120" s="10">
        <v>10</v>
      </c>
      <c r="T120" s="9">
        <v>12.75</v>
      </c>
      <c r="U120" s="9" t="str">
        <f t="shared" si="9"/>
        <v>Rectification Required</v>
      </c>
      <c r="V120" s="9">
        <v>5.55</v>
      </c>
      <c r="W120" s="9" t="str">
        <f t="shared" si="10"/>
        <v xml:space="preserve"> - </v>
      </c>
      <c r="X120" s="9">
        <v>7.75</v>
      </c>
      <c r="Y120" s="9" t="str">
        <f t="shared" si="11"/>
        <v xml:space="preserve"> - </v>
      </c>
      <c r="Z120" s="9">
        <v>7.5</v>
      </c>
      <c r="AA120" s="9" t="str">
        <f t="shared" si="12"/>
        <v xml:space="preserve"> - </v>
      </c>
      <c r="AB120" s="10">
        <v>5</v>
      </c>
      <c r="AC120" s="13">
        <v>0.2642228571428572</v>
      </c>
      <c r="AD120" s="9" t="str">
        <f t="shared" si="13"/>
        <v xml:space="preserve"> - </v>
      </c>
      <c r="AE120" s="13">
        <v>5.1792571428571438E-2</v>
      </c>
      <c r="AF120" s="9" t="str">
        <f t="shared" si="14"/>
        <v xml:space="preserve"> - </v>
      </c>
      <c r="AG120" s="9">
        <v>484</v>
      </c>
      <c r="AH120" s="13">
        <v>2.0441057142857146</v>
      </c>
      <c r="AI120" s="9" t="str">
        <f t="shared" si="15"/>
        <v xml:space="preserve"> - </v>
      </c>
      <c r="AJ120" s="13">
        <v>1.2971714285714284E-2</v>
      </c>
      <c r="AK120" s="9" t="str">
        <f t="shared" si="16"/>
        <v xml:space="preserve"> - </v>
      </c>
      <c r="AL120" s="10">
        <v>10</v>
      </c>
      <c r="AM120" s="11">
        <v>30.156000000000002</v>
      </c>
      <c r="AN120" s="9" t="str">
        <f t="shared" si="17"/>
        <v>Rectification Required</v>
      </c>
      <c r="AO120" s="11">
        <v>29.151000000000003</v>
      </c>
      <c r="AP120" s="9" t="str">
        <f t="shared" si="18"/>
        <v>Rectification Required</v>
      </c>
      <c r="AQ120" s="11">
        <v>29.288999999999998</v>
      </c>
      <c r="AR120" s="9" t="str">
        <f t="shared" si="19"/>
        <v>Rectification Required</v>
      </c>
      <c r="AS120" s="11">
        <v>34.144999999999996</v>
      </c>
      <c r="AT120" s="9" t="str">
        <f t="shared" si="20"/>
        <v>Rectification Required</v>
      </c>
    </row>
    <row r="121" spans="1:46" ht="14.25" customHeight="1" x14ac:dyDescent="0.35">
      <c r="A121" s="9" t="s">
        <v>32</v>
      </c>
      <c r="B121" s="9">
        <v>260700</v>
      </c>
      <c r="C121" s="9">
        <v>260800</v>
      </c>
      <c r="D121" s="9">
        <f t="shared" si="0"/>
        <v>100</v>
      </c>
      <c r="E121" s="9"/>
      <c r="F121" s="10">
        <v>2500</v>
      </c>
      <c r="G121" s="11">
        <v>2.895</v>
      </c>
      <c r="H121" s="12">
        <f t="shared" si="1"/>
        <v>2071.9866156570456</v>
      </c>
      <c r="I121" s="9" t="str">
        <f t="shared" si="2"/>
        <v xml:space="preserve"> - </v>
      </c>
      <c r="J121" s="11">
        <v>1.99</v>
      </c>
      <c r="K121" s="12">
        <f t="shared" si="3"/>
        <v>1361.6202293750787</v>
      </c>
      <c r="L121" s="9" t="str">
        <f t="shared" si="4"/>
        <v xml:space="preserve"> - </v>
      </c>
      <c r="M121" s="11">
        <v>3.125</v>
      </c>
      <c r="N121" s="12">
        <f t="shared" si="5"/>
        <v>2257.213160556204</v>
      </c>
      <c r="O121" s="9" t="str">
        <f t="shared" si="6"/>
        <v xml:space="preserve"> - </v>
      </c>
      <c r="P121" s="11">
        <v>3.2949999999999999</v>
      </c>
      <c r="Q121" s="12">
        <f t="shared" si="7"/>
        <v>2395.1825482273302</v>
      </c>
      <c r="R121" s="9" t="str">
        <f t="shared" si="8"/>
        <v xml:space="preserve"> - </v>
      </c>
      <c r="S121" s="10">
        <v>10</v>
      </c>
      <c r="T121" s="9">
        <v>9.65</v>
      </c>
      <c r="U121" s="9" t="str">
        <f t="shared" si="9"/>
        <v xml:space="preserve"> - </v>
      </c>
      <c r="V121" s="9">
        <v>5.45</v>
      </c>
      <c r="W121" s="9" t="str">
        <f t="shared" si="10"/>
        <v xml:space="preserve"> - </v>
      </c>
      <c r="X121" s="9">
        <v>8.5</v>
      </c>
      <c r="Y121" s="9" t="str">
        <f t="shared" si="11"/>
        <v xml:space="preserve"> - </v>
      </c>
      <c r="Z121" s="9">
        <v>12.05</v>
      </c>
      <c r="AA121" s="9" t="str">
        <f t="shared" si="12"/>
        <v>Rectification Required</v>
      </c>
      <c r="AB121" s="10">
        <v>5</v>
      </c>
      <c r="AC121" s="13">
        <v>0</v>
      </c>
      <c r="AD121" s="9" t="str">
        <f t="shared" si="13"/>
        <v xml:space="preserve"> - </v>
      </c>
      <c r="AE121" s="13">
        <v>4.3245142857142864E-2</v>
      </c>
      <c r="AF121" s="9" t="str">
        <f t="shared" si="14"/>
        <v xml:space="preserve"> - </v>
      </c>
      <c r="AG121" s="9">
        <v>483</v>
      </c>
      <c r="AH121" s="13">
        <v>2.4971428571428567E-4</v>
      </c>
      <c r="AI121" s="9" t="str">
        <f t="shared" si="15"/>
        <v xml:space="preserve"> - </v>
      </c>
      <c r="AJ121" s="13">
        <v>2.5386857142857142E-2</v>
      </c>
      <c r="AK121" s="9" t="str">
        <f t="shared" si="16"/>
        <v xml:space="preserve"> - </v>
      </c>
      <c r="AL121" s="10">
        <v>10</v>
      </c>
      <c r="AM121" s="11">
        <v>27.427999999999997</v>
      </c>
      <c r="AN121" s="9" t="str">
        <f t="shared" si="17"/>
        <v>Rectification Required</v>
      </c>
      <c r="AO121" s="11">
        <v>22.341000000000008</v>
      </c>
      <c r="AP121" s="9" t="str">
        <f t="shared" si="18"/>
        <v>Rectification Required</v>
      </c>
      <c r="AQ121" s="11">
        <v>27.286000000000005</v>
      </c>
      <c r="AR121" s="9" t="str">
        <f t="shared" si="19"/>
        <v>Rectification Required</v>
      </c>
      <c r="AS121" s="11">
        <v>36.068000000000012</v>
      </c>
      <c r="AT121" s="9" t="str">
        <f t="shared" si="20"/>
        <v>Rectification Required</v>
      </c>
    </row>
    <row r="122" spans="1:46" ht="14.25" customHeight="1" x14ac:dyDescent="0.35">
      <c r="A122" s="9" t="s">
        <v>32</v>
      </c>
      <c r="B122" s="9">
        <v>260800</v>
      </c>
      <c r="C122" s="9">
        <v>260900</v>
      </c>
      <c r="D122" s="9">
        <f t="shared" si="0"/>
        <v>100</v>
      </c>
      <c r="E122" s="9"/>
      <c r="F122" s="10">
        <v>2500</v>
      </c>
      <c r="G122" s="11">
        <v>2.4300000000000002</v>
      </c>
      <c r="H122" s="12">
        <f t="shared" si="1"/>
        <v>1703.0193239784985</v>
      </c>
      <c r="I122" s="9" t="str">
        <f t="shared" si="2"/>
        <v xml:space="preserve"> - </v>
      </c>
      <c r="J122" s="11">
        <v>1.85</v>
      </c>
      <c r="K122" s="12">
        <f t="shared" si="3"/>
        <v>1254.7953056139079</v>
      </c>
      <c r="L122" s="9" t="str">
        <f t="shared" si="4"/>
        <v xml:space="preserve"> - </v>
      </c>
      <c r="M122" s="11">
        <v>2.62</v>
      </c>
      <c r="N122" s="12">
        <f t="shared" si="5"/>
        <v>1852.8403320275631</v>
      </c>
      <c r="O122" s="9" t="str">
        <f t="shared" si="6"/>
        <v xml:space="preserve"> - </v>
      </c>
      <c r="P122" s="11">
        <v>3.6849999999999996</v>
      </c>
      <c r="Q122" s="12">
        <f t="shared" si="7"/>
        <v>2714.8793908017001</v>
      </c>
      <c r="R122" s="9" t="str">
        <f t="shared" si="8"/>
        <v>Rectification Required</v>
      </c>
      <c r="S122" s="10">
        <v>10</v>
      </c>
      <c r="T122" s="9">
        <v>13.5</v>
      </c>
      <c r="U122" s="9" t="str">
        <f t="shared" si="9"/>
        <v>Rectification Required</v>
      </c>
      <c r="V122" s="9">
        <v>5.9</v>
      </c>
      <c r="W122" s="9" t="str">
        <f t="shared" si="10"/>
        <v xml:space="preserve"> - </v>
      </c>
      <c r="X122" s="9">
        <v>9.7000000000000011</v>
      </c>
      <c r="Y122" s="9" t="str">
        <f t="shared" si="11"/>
        <v xml:space="preserve"> - </v>
      </c>
      <c r="Z122" s="9">
        <v>10.5</v>
      </c>
      <c r="AA122" s="9" t="str">
        <f t="shared" si="12"/>
        <v>Rectification Required</v>
      </c>
      <c r="AB122" s="10">
        <v>5</v>
      </c>
      <c r="AC122" s="13">
        <v>1.8857142857142857E-4</v>
      </c>
      <c r="AD122" s="9" t="str">
        <f t="shared" si="13"/>
        <v xml:space="preserve"> - </v>
      </c>
      <c r="AE122" s="13">
        <v>4.3770000000000003E-2</v>
      </c>
      <c r="AF122" s="9" t="str">
        <f t="shared" si="14"/>
        <v xml:space="preserve"> - </v>
      </c>
      <c r="AG122" s="9">
        <v>482</v>
      </c>
      <c r="AH122" s="13">
        <v>0</v>
      </c>
      <c r="AI122" s="9" t="str">
        <f t="shared" si="15"/>
        <v xml:space="preserve"> - </v>
      </c>
      <c r="AJ122" s="13">
        <v>1.1465714285714284E-3</v>
      </c>
      <c r="AK122" s="9" t="str">
        <f t="shared" si="16"/>
        <v xml:space="preserve"> - </v>
      </c>
      <c r="AL122" s="10">
        <v>10</v>
      </c>
      <c r="AM122" s="11">
        <v>26.30599999999998</v>
      </c>
      <c r="AN122" s="9" t="str">
        <f t="shared" si="17"/>
        <v>Rectification Required</v>
      </c>
      <c r="AO122" s="11">
        <v>21.147999999999993</v>
      </c>
      <c r="AP122" s="9" t="str">
        <f t="shared" si="18"/>
        <v>Rectification Required</v>
      </c>
      <c r="AQ122" s="11">
        <v>26.208000000000013</v>
      </c>
      <c r="AR122" s="9" t="str">
        <f t="shared" si="19"/>
        <v>Rectification Required</v>
      </c>
      <c r="AS122" s="11">
        <v>41.789000000000001</v>
      </c>
      <c r="AT122" s="9" t="str">
        <f t="shared" si="20"/>
        <v>Rectification Required</v>
      </c>
    </row>
    <row r="123" spans="1:46" ht="14.25" customHeight="1" x14ac:dyDescent="0.35">
      <c r="A123" s="9" t="s">
        <v>32</v>
      </c>
      <c r="B123" s="9">
        <v>260900</v>
      </c>
      <c r="C123" s="9">
        <v>261000</v>
      </c>
      <c r="D123" s="9">
        <f t="shared" si="0"/>
        <v>100</v>
      </c>
      <c r="E123" s="9"/>
      <c r="F123" s="10">
        <v>2500</v>
      </c>
      <c r="G123" s="11">
        <v>3.4350000000000001</v>
      </c>
      <c r="H123" s="12">
        <f t="shared" si="1"/>
        <v>2509.4497278050385</v>
      </c>
      <c r="I123" s="9" t="str">
        <f t="shared" si="2"/>
        <v>Rectification Required</v>
      </c>
      <c r="J123" s="11">
        <v>2.5149999999999997</v>
      </c>
      <c r="K123" s="12">
        <f t="shared" si="3"/>
        <v>1769.8770490887462</v>
      </c>
      <c r="L123" s="9" t="str">
        <f t="shared" si="4"/>
        <v xml:space="preserve"> - </v>
      </c>
      <c r="M123" s="11">
        <v>4.1900000000000004</v>
      </c>
      <c r="N123" s="12">
        <f t="shared" si="5"/>
        <v>3134.8751928823085</v>
      </c>
      <c r="O123" s="9" t="str">
        <f t="shared" si="6"/>
        <v>Rectification Required</v>
      </c>
      <c r="P123" s="11">
        <v>4.0549999999999997</v>
      </c>
      <c r="Q123" s="12">
        <f t="shared" si="7"/>
        <v>3021.9711298487923</v>
      </c>
      <c r="R123" s="9" t="str">
        <f t="shared" si="8"/>
        <v>Rectification Required</v>
      </c>
      <c r="S123" s="10">
        <v>10</v>
      </c>
      <c r="T123" s="9">
        <v>12.75</v>
      </c>
      <c r="U123" s="9" t="str">
        <f t="shared" si="9"/>
        <v>Rectification Required</v>
      </c>
      <c r="V123" s="9">
        <v>6.3</v>
      </c>
      <c r="W123" s="9" t="str">
        <f t="shared" si="10"/>
        <v xml:space="preserve"> - </v>
      </c>
      <c r="X123" s="9">
        <v>9.9499999999999993</v>
      </c>
      <c r="Y123" s="9" t="str">
        <f t="shared" si="11"/>
        <v xml:space="preserve"> - </v>
      </c>
      <c r="Z123" s="9">
        <v>5.4</v>
      </c>
      <c r="AA123" s="9" t="str">
        <f t="shared" si="12"/>
        <v xml:space="preserve"> - </v>
      </c>
      <c r="AB123" s="10">
        <v>5</v>
      </c>
      <c r="AC123" s="13">
        <v>6.3514285714285723E-4</v>
      </c>
      <c r="AD123" s="9" t="str">
        <f t="shared" si="13"/>
        <v xml:space="preserve"> - </v>
      </c>
      <c r="AE123" s="13">
        <v>1.0307762857142859</v>
      </c>
      <c r="AF123" s="9" t="str">
        <f t="shared" si="14"/>
        <v xml:space="preserve"> - </v>
      </c>
      <c r="AG123" s="9">
        <v>481</v>
      </c>
      <c r="AH123" s="13">
        <v>9.4428571428571424E-4</v>
      </c>
      <c r="AI123" s="9" t="str">
        <f t="shared" si="15"/>
        <v xml:space="preserve"> - </v>
      </c>
      <c r="AJ123" s="13">
        <v>0.47846771428571427</v>
      </c>
      <c r="AK123" s="9" t="str">
        <f t="shared" si="16"/>
        <v xml:space="preserve"> - </v>
      </c>
      <c r="AL123" s="10">
        <v>10</v>
      </c>
      <c r="AM123" s="11">
        <v>22.181000000000001</v>
      </c>
      <c r="AN123" s="9" t="str">
        <f t="shared" si="17"/>
        <v>Rectification Required</v>
      </c>
      <c r="AO123" s="11">
        <v>27.989000000000001</v>
      </c>
      <c r="AP123" s="9" t="str">
        <f t="shared" si="18"/>
        <v>Rectification Required</v>
      </c>
      <c r="AQ123" s="11">
        <v>23.574000000000009</v>
      </c>
      <c r="AR123" s="9" t="str">
        <f t="shared" si="19"/>
        <v>Rectification Required</v>
      </c>
      <c r="AS123" s="11">
        <v>35.537999999999975</v>
      </c>
      <c r="AT123" s="9" t="str">
        <f t="shared" si="20"/>
        <v>Rectification Required</v>
      </c>
    </row>
    <row r="124" spans="1:46" ht="14.25" customHeight="1" x14ac:dyDescent="0.35">
      <c r="A124" s="9" t="s">
        <v>32</v>
      </c>
      <c r="B124" s="9">
        <v>261000</v>
      </c>
      <c r="C124" s="9">
        <v>261100</v>
      </c>
      <c r="D124" s="9">
        <f t="shared" si="0"/>
        <v>100</v>
      </c>
      <c r="E124" s="9"/>
      <c r="F124" s="10">
        <v>2500</v>
      </c>
      <c r="G124" s="11">
        <v>3.5449999999999999</v>
      </c>
      <c r="H124" s="12">
        <f t="shared" si="1"/>
        <v>2599.6251968687639</v>
      </c>
      <c r="I124" s="9" t="str">
        <f t="shared" si="2"/>
        <v>Rectification Required</v>
      </c>
      <c r="J124" s="11">
        <v>3.0949999999999998</v>
      </c>
      <c r="K124" s="12">
        <f t="shared" si="3"/>
        <v>2232.9576234623173</v>
      </c>
      <c r="L124" s="9" t="str">
        <f t="shared" si="4"/>
        <v xml:space="preserve"> - </v>
      </c>
      <c r="M124" s="11">
        <v>4.1850000000000005</v>
      </c>
      <c r="N124" s="12">
        <f t="shared" si="5"/>
        <v>3130.68568364672</v>
      </c>
      <c r="O124" s="9" t="str">
        <f t="shared" si="6"/>
        <v>Rectification Required</v>
      </c>
      <c r="P124" s="11">
        <v>2.8250000000000002</v>
      </c>
      <c r="Q124" s="12">
        <f t="shared" si="7"/>
        <v>2015.9567744891874</v>
      </c>
      <c r="R124" s="9" t="str">
        <f t="shared" si="8"/>
        <v xml:space="preserve"> - </v>
      </c>
      <c r="S124" s="10">
        <v>10</v>
      </c>
      <c r="T124" s="9">
        <v>10.25</v>
      </c>
      <c r="U124" s="9" t="str">
        <f t="shared" si="9"/>
        <v>Rectification Required</v>
      </c>
      <c r="V124" s="9">
        <v>3.95</v>
      </c>
      <c r="W124" s="9" t="str">
        <f t="shared" si="10"/>
        <v xml:space="preserve"> - </v>
      </c>
      <c r="X124" s="9">
        <v>7</v>
      </c>
      <c r="Y124" s="9" t="str">
        <f t="shared" si="11"/>
        <v xml:space="preserve"> - </v>
      </c>
      <c r="Z124" s="9">
        <v>4.05</v>
      </c>
      <c r="AA124" s="9" t="str">
        <f t="shared" si="12"/>
        <v xml:space="preserve"> - </v>
      </c>
      <c r="AB124" s="10">
        <v>5</v>
      </c>
      <c r="AC124" s="13">
        <v>9.1714285714285709E-5</v>
      </c>
      <c r="AD124" s="9" t="str">
        <f t="shared" si="13"/>
        <v xml:space="preserve"> - </v>
      </c>
      <c r="AE124" s="13">
        <v>0.2865082857142856</v>
      </c>
      <c r="AF124" s="9" t="str">
        <f t="shared" si="14"/>
        <v xml:space="preserve"> - </v>
      </c>
      <c r="AG124" s="9">
        <v>480</v>
      </c>
      <c r="AH124" s="13">
        <v>0.60272628571428555</v>
      </c>
      <c r="AI124" s="9" t="str">
        <f t="shared" si="15"/>
        <v xml:space="preserve"> - </v>
      </c>
      <c r="AJ124" s="13">
        <v>0.81314657142857161</v>
      </c>
      <c r="AK124" s="9" t="str">
        <f t="shared" si="16"/>
        <v xml:space="preserve"> - </v>
      </c>
      <c r="AL124" s="10">
        <v>10</v>
      </c>
      <c r="AM124" s="11">
        <v>22.731999999999992</v>
      </c>
      <c r="AN124" s="9" t="str">
        <f t="shared" si="17"/>
        <v>Rectification Required</v>
      </c>
      <c r="AO124" s="11">
        <v>27.787000000000006</v>
      </c>
      <c r="AP124" s="9" t="str">
        <f t="shared" si="18"/>
        <v>Rectification Required</v>
      </c>
      <c r="AQ124" s="11">
        <v>38.001000000000019</v>
      </c>
      <c r="AR124" s="9" t="str">
        <f t="shared" si="19"/>
        <v>Rectification Required</v>
      </c>
      <c r="AS124" s="11">
        <v>36.11399999999999</v>
      </c>
      <c r="AT124" s="9" t="str">
        <f t="shared" si="20"/>
        <v>Rectification Required</v>
      </c>
    </row>
    <row r="125" spans="1:46" ht="14.25" customHeight="1" x14ac:dyDescent="0.35">
      <c r="A125" s="9" t="s">
        <v>32</v>
      </c>
      <c r="B125" s="9">
        <v>261100</v>
      </c>
      <c r="C125" s="9">
        <v>261200</v>
      </c>
      <c r="D125" s="9">
        <f t="shared" si="0"/>
        <v>100</v>
      </c>
      <c r="E125" s="9"/>
      <c r="F125" s="10">
        <v>2500</v>
      </c>
      <c r="G125" s="11">
        <v>3.2199999999999998</v>
      </c>
      <c r="H125" s="12">
        <f t="shared" si="1"/>
        <v>2334.2057027152623</v>
      </c>
      <c r="I125" s="9" t="str">
        <f t="shared" si="2"/>
        <v xml:space="preserve"> - </v>
      </c>
      <c r="J125" s="11">
        <v>2.44</v>
      </c>
      <c r="K125" s="12">
        <f t="shared" si="3"/>
        <v>1710.8705669162505</v>
      </c>
      <c r="L125" s="9" t="str">
        <f t="shared" si="4"/>
        <v xml:space="preserve"> - </v>
      </c>
      <c r="M125" s="11">
        <v>3.1</v>
      </c>
      <c r="N125" s="12">
        <f t="shared" si="5"/>
        <v>2236.9982613270581</v>
      </c>
      <c r="O125" s="9" t="str">
        <f t="shared" si="6"/>
        <v xml:space="preserve"> - </v>
      </c>
      <c r="P125" s="11">
        <v>2.5049999999999999</v>
      </c>
      <c r="Q125" s="12">
        <f t="shared" si="7"/>
        <v>1761.9971729978433</v>
      </c>
      <c r="R125" s="9" t="str">
        <f t="shared" si="8"/>
        <v xml:space="preserve"> - </v>
      </c>
      <c r="S125" s="10">
        <v>10</v>
      </c>
      <c r="T125" s="9">
        <v>10.75</v>
      </c>
      <c r="U125" s="9" t="str">
        <f t="shared" si="9"/>
        <v>Rectification Required</v>
      </c>
      <c r="V125" s="9">
        <v>4.3499999999999996</v>
      </c>
      <c r="W125" s="9" t="str">
        <f t="shared" si="10"/>
        <v xml:space="preserve"> - </v>
      </c>
      <c r="X125" s="9">
        <v>6.2</v>
      </c>
      <c r="Y125" s="9" t="str">
        <f t="shared" si="11"/>
        <v xml:space="preserve"> - </v>
      </c>
      <c r="Z125" s="9">
        <v>3.75</v>
      </c>
      <c r="AA125" s="9" t="str">
        <f t="shared" si="12"/>
        <v xml:space="preserve"> - </v>
      </c>
      <c r="AB125" s="10">
        <v>5</v>
      </c>
      <c r="AC125" s="13">
        <v>0</v>
      </c>
      <c r="AD125" s="9" t="str">
        <f t="shared" si="13"/>
        <v xml:space="preserve"> - </v>
      </c>
      <c r="AE125" s="13">
        <v>2.5680000000000005E-2</v>
      </c>
      <c r="AF125" s="9" t="str">
        <f t="shared" si="14"/>
        <v xml:space="preserve"> - </v>
      </c>
      <c r="AG125" s="9">
        <v>479</v>
      </c>
      <c r="AH125" s="13">
        <v>5.6369559999999996</v>
      </c>
      <c r="AI125" s="9" t="str">
        <f t="shared" si="15"/>
        <v>Rectification Required</v>
      </c>
      <c r="AJ125" s="13">
        <v>2.2981002857142863</v>
      </c>
      <c r="AK125" s="9" t="str">
        <f t="shared" si="16"/>
        <v xml:space="preserve"> - </v>
      </c>
      <c r="AL125" s="10">
        <v>10</v>
      </c>
      <c r="AM125" s="11">
        <v>17.273999999999997</v>
      </c>
      <c r="AN125" s="9" t="str">
        <f t="shared" si="17"/>
        <v>Rectification Required</v>
      </c>
      <c r="AO125" s="11">
        <v>33.628999999999991</v>
      </c>
      <c r="AP125" s="9" t="str">
        <f t="shared" si="18"/>
        <v>Rectification Required</v>
      </c>
      <c r="AQ125" s="11">
        <v>43.803000000000004</v>
      </c>
      <c r="AR125" s="9" t="str">
        <f t="shared" si="19"/>
        <v>Rectification Required</v>
      </c>
      <c r="AS125" s="11">
        <v>19.291999999999994</v>
      </c>
      <c r="AT125" s="9" t="str">
        <f t="shared" si="20"/>
        <v>Rectification Required</v>
      </c>
    </row>
    <row r="126" spans="1:46" ht="14.25" customHeight="1" x14ac:dyDescent="0.35">
      <c r="A126" s="9" t="s">
        <v>32</v>
      </c>
      <c r="B126" s="9">
        <v>261200</v>
      </c>
      <c r="C126" s="9">
        <v>261300</v>
      </c>
      <c r="D126" s="9">
        <f t="shared" si="0"/>
        <v>100</v>
      </c>
      <c r="E126" s="9"/>
      <c r="F126" s="10">
        <v>2500</v>
      </c>
      <c r="G126" s="11">
        <v>1.9849999999999999</v>
      </c>
      <c r="H126" s="12">
        <f t="shared" si="1"/>
        <v>1357.7891123259556</v>
      </c>
      <c r="I126" s="9" t="str">
        <f t="shared" si="2"/>
        <v xml:space="preserve"> - </v>
      </c>
      <c r="J126" s="11">
        <v>1.7050000000000001</v>
      </c>
      <c r="K126" s="12">
        <f t="shared" si="3"/>
        <v>1145.1750007691353</v>
      </c>
      <c r="L126" s="9" t="str">
        <f t="shared" si="4"/>
        <v xml:space="preserve"> - </v>
      </c>
      <c r="M126" s="11">
        <v>3.6850000000000001</v>
      </c>
      <c r="N126" s="12">
        <f t="shared" si="5"/>
        <v>2714.8793908017001</v>
      </c>
      <c r="O126" s="9" t="str">
        <f t="shared" si="6"/>
        <v>Rectification Required</v>
      </c>
      <c r="P126" s="11">
        <v>2.415</v>
      </c>
      <c r="Q126" s="12">
        <f t="shared" si="7"/>
        <v>1691.2497318652904</v>
      </c>
      <c r="R126" s="9" t="str">
        <f t="shared" si="8"/>
        <v xml:space="preserve"> - </v>
      </c>
      <c r="S126" s="10">
        <v>10</v>
      </c>
      <c r="T126" s="9">
        <v>8.65</v>
      </c>
      <c r="U126" s="9" t="str">
        <f t="shared" si="9"/>
        <v xml:space="preserve"> - </v>
      </c>
      <c r="V126" s="9">
        <v>6.4</v>
      </c>
      <c r="W126" s="9" t="str">
        <f t="shared" si="10"/>
        <v xml:space="preserve"> - </v>
      </c>
      <c r="X126" s="9">
        <v>6.9499999999999993</v>
      </c>
      <c r="Y126" s="9" t="str">
        <f t="shared" si="11"/>
        <v xml:space="preserve"> - </v>
      </c>
      <c r="Z126" s="9">
        <v>4.5999999999999996</v>
      </c>
      <c r="AA126" s="9" t="str">
        <f t="shared" si="12"/>
        <v xml:space="preserve"> - </v>
      </c>
      <c r="AB126" s="10">
        <v>5</v>
      </c>
      <c r="AC126" s="13">
        <v>2.6285714285714286E-4</v>
      </c>
      <c r="AD126" s="9" t="str">
        <f t="shared" si="13"/>
        <v xml:space="preserve"> - </v>
      </c>
      <c r="AE126" s="13">
        <v>1.0390491428571429</v>
      </c>
      <c r="AF126" s="9" t="str">
        <f t="shared" si="14"/>
        <v xml:space="preserve"> - </v>
      </c>
      <c r="AG126" s="9">
        <v>478</v>
      </c>
      <c r="AH126" s="13">
        <v>0.59813885714285708</v>
      </c>
      <c r="AI126" s="9" t="str">
        <f t="shared" si="15"/>
        <v xml:space="preserve"> - </v>
      </c>
      <c r="AJ126" s="13">
        <v>4.9158000000000014E-2</v>
      </c>
      <c r="AK126" s="9" t="str">
        <f t="shared" si="16"/>
        <v xml:space="preserve"> - </v>
      </c>
      <c r="AL126" s="10">
        <v>10</v>
      </c>
      <c r="AM126" s="11">
        <v>15.875999999999996</v>
      </c>
      <c r="AN126" s="9" t="str">
        <f t="shared" si="17"/>
        <v>Rectification Required</v>
      </c>
      <c r="AO126" s="11">
        <v>20.963000000000001</v>
      </c>
      <c r="AP126" s="9" t="str">
        <f t="shared" si="18"/>
        <v>Rectification Required</v>
      </c>
      <c r="AQ126" s="11">
        <v>28.406999999999996</v>
      </c>
      <c r="AR126" s="9" t="str">
        <f t="shared" si="19"/>
        <v>Rectification Required</v>
      </c>
      <c r="AS126" s="11">
        <v>20.838999999999999</v>
      </c>
      <c r="AT126" s="9" t="str">
        <f t="shared" si="20"/>
        <v>Rectification Required</v>
      </c>
    </row>
    <row r="127" spans="1:46" ht="14.25" customHeight="1" x14ac:dyDescent="0.35">
      <c r="A127" s="9" t="s">
        <v>32</v>
      </c>
      <c r="B127" s="9">
        <v>261300</v>
      </c>
      <c r="C127" s="9">
        <v>261400</v>
      </c>
      <c r="D127" s="9">
        <f t="shared" si="0"/>
        <v>100</v>
      </c>
      <c r="E127" s="9"/>
      <c r="F127" s="10">
        <v>2500</v>
      </c>
      <c r="G127" s="11">
        <v>2.125</v>
      </c>
      <c r="H127" s="12">
        <f t="shared" si="1"/>
        <v>1465.4889763983081</v>
      </c>
      <c r="I127" s="9" t="str">
        <f t="shared" si="2"/>
        <v xml:space="preserve"> - </v>
      </c>
      <c r="J127" s="11">
        <v>1.7650000000000001</v>
      </c>
      <c r="K127" s="12">
        <f t="shared" si="3"/>
        <v>1190.4046765411097</v>
      </c>
      <c r="L127" s="9" t="str">
        <f t="shared" si="4"/>
        <v xml:space="preserve"> - </v>
      </c>
      <c r="M127" s="11">
        <v>4.3900000000000006</v>
      </c>
      <c r="N127" s="12">
        <f t="shared" si="5"/>
        <v>3302.9409704091286</v>
      </c>
      <c r="O127" s="9" t="str">
        <f t="shared" si="6"/>
        <v>Rectification Required</v>
      </c>
      <c r="P127" s="11">
        <v>2.7949999999999999</v>
      </c>
      <c r="Q127" s="12">
        <f t="shared" si="7"/>
        <v>1991.994702563806</v>
      </c>
      <c r="R127" s="9" t="str">
        <f t="shared" si="8"/>
        <v xml:space="preserve"> - </v>
      </c>
      <c r="S127" s="10">
        <v>10</v>
      </c>
      <c r="T127" s="9">
        <v>11.45</v>
      </c>
      <c r="U127" s="9" t="str">
        <f t="shared" si="9"/>
        <v>Rectification Required</v>
      </c>
      <c r="V127" s="9">
        <v>8.6</v>
      </c>
      <c r="W127" s="9" t="str">
        <f t="shared" si="10"/>
        <v xml:space="preserve"> - </v>
      </c>
      <c r="X127" s="9">
        <v>7.55</v>
      </c>
      <c r="Y127" s="9" t="str">
        <f t="shared" si="11"/>
        <v xml:space="preserve"> - </v>
      </c>
      <c r="Z127" s="9">
        <v>4.8000000000000007</v>
      </c>
      <c r="AA127" s="9" t="str">
        <f t="shared" si="12"/>
        <v xml:space="preserve"> - </v>
      </c>
      <c r="AB127" s="10">
        <v>5</v>
      </c>
      <c r="AC127" s="13">
        <v>0</v>
      </c>
      <c r="AD127" s="9" t="str">
        <f t="shared" si="13"/>
        <v xml:space="preserve"> - </v>
      </c>
      <c r="AE127" s="13">
        <v>1.0244491428571427</v>
      </c>
      <c r="AF127" s="9" t="str">
        <f t="shared" si="14"/>
        <v xml:space="preserve"> - </v>
      </c>
      <c r="AG127" s="9">
        <v>477</v>
      </c>
      <c r="AH127" s="13">
        <v>9.2371428571428585E-4</v>
      </c>
      <c r="AI127" s="9" t="str">
        <f t="shared" si="15"/>
        <v xml:space="preserve"> - </v>
      </c>
      <c r="AJ127" s="13">
        <v>0.8446097142857143</v>
      </c>
      <c r="AK127" s="9" t="str">
        <f t="shared" si="16"/>
        <v xml:space="preserve"> - </v>
      </c>
      <c r="AL127" s="10">
        <v>10</v>
      </c>
      <c r="AM127" s="11">
        <v>18.650999999999996</v>
      </c>
      <c r="AN127" s="9" t="str">
        <f t="shared" si="17"/>
        <v>Rectification Required</v>
      </c>
      <c r="AO127" s="11">
        <v>28.487999999999996</v>
      </c>
      <c r="AP127" s="9" t="str">
        <f t="shared" si="18"/>
        <v>Rectification Required</v>
      </c>
      <c r="AQ127" s="11">
        <v>26.231000000000005</v>
      </c>
      <c r="AR127" s="9" t="str">
        <f t="shared" si="19"/>
        <v>Rectification Required</v>
      </c>
      <c r="AS127" s="11">
        <v>30.725000000000005</v>
      </c>
      <c r="AT127" s="9" t="str">
        <f t="shared" si="20"/>
        <v>Rectification Required</v>
      </c>
    </row>
    <row r="128" spans="1:46" ht="14.25" customHeight="1" x14ac:dyDescent="0.35">
      <c r="A128" s="9" t="s">
        <v>32</v>
      </c>
      <c r="B128" s="9">
        <v>261400</v>
      </c>
      <c r="C128" s="9">
        <v>261500</v>
      </c>
      <c r="D128" s="9">
        <f t="shared" si="0"/>
        <v>100</v>
      </c>
      <c r="E128" s="9"/>
      <c r="F128" s="10">
        <v>2500</v>
      </c>
      <c r="G128" s="11">
        <v>2.3949999999999996</v>
      </c>
      <c r="H128" s="12">
        <f t="shared" si="1"/>
        <v>1675.5705915999336</v>
      </c>
      <c r="I128" s="9" t="str">
        <f t="shared" si="2"/>
        <v xml:space="preserve"> - </v>
      </c>
      <c r="J128" s="11">
        <v>1.9049999999999998</v>
      </c>
      <c r="K128" s="12">
        <f t="shared" si="3"/>
        <v>1296.6504857282198</v>
      </c>
      <c r="L128" s="9" t="str">
        <f t="shared" si="4"/>
        <v xml:space="preserve"> - </v>
      </c>
      <c r="M128" s="11">
        <v>2.2800000000000002</v>
      </c>
      <c r="N128" s="12">
        <f t="shared" si="5"/>
        <v>1585.7239225459732</v>
      </c>
      <c r="O128" s="9" t="str">
        <f t="shared" si="6"/>
        <v xml:space="preserve"> - </v>
      </c>
      <c r="P128" s="11">
        <v>1.87</v>
      </c>
      <c r="Q128" s="12">
        <f t="shared" si="7"/>
        <v>1269.9983267804409</v>
      </c>
      <c r="R128" s="9" t="str">
        <f t="shared" si="8"/>
        <v xml:space="preserve"> - </v>
      </c>
      <c r="S128" s="10">
        <v>10</v>
      </c>
      <c r="T128" s="9">
        <v>12.65</v>
      </c>
      <c r="U128" s="9" t="str">
        <f t="shared" si="9"/>
        <v>Rectification Required</v>
      </c>
      <c r="V128" s="9">
        <v>8.9</v>
      </c>
      <c r="W128" s="9" t="str">
        <f t="shared" si="10"/>
        <v xml:space="preserve"> - </v>
      </c>
      <c r="X128" s="9">
        <v>4.9499999999999993</v>
      </c>
      <c r="Y128" s="9" t="str">
        <f t="shared" si="11"/>
        <v xml:space="preserve"> - </v>
      </c>
      <c r="Z128" s="9">
        <v>4.75</v>
      </c>
      <c r="AA128" s="9" t="str">
        <f t="shared" si="12"/>
        <v xml:space="preserve"> - </v>
      </c>
      <c r="AB128" s="10">
        <v>5</v>
      </c>
      <c r="AC128" s="13">
        <v>0</v>
      </c>
      <c r="AD128" s="9" t="str">
        <f t="shared" si="13"/>
        <v xml:space="preserve"> - </v>
      </c>
      <c r="AE128" s="13">
        <v>1.9626857142857144E-2</v>
      </c>
      <c r="AF128" s="9" t="str">
        <f t="shared" si="14"/>
        <v xml:space="preserve"> - </v>
      </c>
      <c r="AG128" s="9">
        <v>476</v>
      </c>
      <c r="AH128" s="13">
        <v>1.6824857142857145E-2</v>
      </c>
      <c r="AI128" s="9" t="str">
        <f t="shared" si="15"/>
        <v xml:space="preserve"> - </v>
      </c>
      <c r="AJ128" s="13">
        <v>0.93382114285714291</v>
      </c>
      <c r="AK128" s="9" t="str">
        <f t="shared" si="16"/>
        <v xml:space="preserve"> - </v>
      </c>
      <c r="AL128" s="10">
        <v>10</v>
      </c>
      <c r="AM128" s="11">
        <v>15.099999999999998</v>
      </c>
      <c r="AN128" s="9" t="str">
        <f t="shared" si="17"/>
        <v>Rectification Required</v>
      </c>
      <c r="AO128" s="11">
        <v>24.244000000000003</v>
      </c>
      <c r="AP128" s="9" t="str">
        <f t="shared" si="18"/>
        <v>Rectification Required</v>
      </c>
      <c r="AQ128" s="11">
        <v>29.219999999999988</v>
      </c>
      <c r="AR128" s="9" t="str">
        <f t="shared" si="19"/>
        <v>Rectification Required</v>
      </c>
      <c r="AS128" s="11">
        <v>30.446000000000016</v>
      </c>
      <c r="AT128" s="9" t="str">
        <f t="shared" si="20"/>
        <v>Rectification Required</v>
      </c>
    </row>
    <row r="129" spans="1:46" ht="14.25" customHeight="1" x14ac:dyDescent="0.35">
      <c r="A129" s="9" t="s">
        <v>32</v>
      </c>
      <c r="B129" s="9">
        <v>261500</v>
      </c>
      <c r="C129" s="9">
        <v>261600</v>
      </c>
      <c r="D129" s="9">
        <f t="shared" si="0"/>
        <v>100</v>
      </c>
      <c r="E129" s="9"/>
      <c r="F129" s="10">
        <v>2500</v>
      </c>
      <c r="G129" s="11">
        <v>2.9550000000000001</v>
      </c>
      <c r="H129" s="12">
        <f t="shared" si="1"/>
        <v>2120.1419189927888</v>
      </c>
      <c r="I129" s="9" t="str">
        <f t="shared" si="2"/>
        <v xml:space="preserve"> - </v>
      </c>
      <c r="J129" s="11">
        <v>2.6550000000000002</v>
      </c>
      <c r="K129" s="12">
        <f t="shared" si="3"/>
        <v>1880.5843512159606</v>
      </c>
      <c r="L129" s="9" t="str">
        <f t="shared" si="4"/>
        <v xml:space="preserve"> - </v>
      </c>
      <c r="M129" s="11">
        <v>2.8849999999999998</v>
      </c>
      <c r="N129" s="12">
        <f t="shared" si="5"/>
        <v>2063.9723028319504</v>
      </c>
      <c r="O129" s="9" t="str">
        <f t="shared" si="6"/>
        <v xml:space="preserve"> - </v>
      </c>
      <c r="P129" s="11">
        <v>2.585</v>
      </c>
      <c r="Q129" s="12">
        <f t="shared" si="7"/>
        <v>1825.1407535969922</v>
      </c>
      <c r="R129" s="9" t="str">
        <f t="shared" si="8"/>
        <v xml:space="preserve"> - </v>
      </c>
      <c r="S129" s="10">
        <v>10</v>
      </c>
      <c r="T129" s="9">
        <v>11.05</v>
      </c>
      <c r="U129" s="9" t="str">
        <f t="shared" si="9"/>
        <v>Rectification Required</v>
      </c>
      <c r="V129" s="9">
        <v>7.6499999999999995</v>
      </c>
      <c r="W129" s="9" t="str">
        <f t="shared" si="10"/>
        <v xml:space="preserve"> - </v>
      </c>
      <c r="X129" s="9">
        <v>5.3</v>
      </c>
      <c r="Y129" s="9" t="str">
        <f t="shared" si="11"/>
        <v xml:space="preserve"> - </v>
      </c>
      <c r="Z129" s="9">
        <v>5.85</v>
      </c>
      <c r="AA129" s="9" t="str">
        <f t="shared" si="12"/>
        <v xml:space="preserve"> - </v>
      </c>
      <c r="AB129" s="10">
        <v>5</v>
      </c>
      <c r="AC129" s="13">
        <v>0.4713074285714286</v>
      </c>
      <c r="AD129" s="9" t="str">
        <f t="shared" si="13"/>
        <v xml:space="preserve"> - </v>
      </c>
      <c r="AE129" s="13">
        <v>0.3175431428571428</v>
      </c>
      <c r="AF129" s="9" t="str">
        <f t="shared" si="14"/>
        <v xml:space="preserve"> - </v>
      </c>
      <c r="AG129" s="9">
        <v>475</v>
      </c>
      <c r="AH129" s="13">
        <v>1.0268571428571427E-3</v>
      </c>
      <c r="AI129" s="9" t="str">
        <f t="shared" si="15"/>
        <v xml:space="preserve"> - </v>
      </c>
      <c r="AJ129" s="13">
        <v>1.0358065714285714</v>
      </c>
      <c r="AK129" s="9" t="str">
        <f t="shared" si="16"/>
        <v xml:space="preserve"> - </v>
      </c>
      <c r="AL129" s="10">
        <v>10</v>
      </c>
      <c r="AM129" s="11">
        <v>18.103000000000002</v>
      </c>
      <c r="AN129" s="9" t="str">
        <f t="shared" si="17"/>
        <v>Rectification Required</v>
      </c>
      <c r="AO129" s="11">
        <v>21.580999999999996</v>
      </c>
      <c r="AP129" s="9" t="str">
        <f t="shared" si="18"/>
        <v>Rectification Required</v>
      </c>
      <c r="AQ129" s="11">
        <v>23.845999999999993</v>
      </c>
      <c r="AR129" s="9" t="str">
        <f t="shared" si="19"/>
        <v>Rectification Required</v>
      </c>
      <c r="AS129" s="11">
        <v>29.715999999999994</v>
      </c>
      <c r="AT129" s="9" t="str">
        <f t="shared" si="20"/>
        <v>Rectification Required</v>
      </c>
    </row>
    <row r="130" spans="1:46" ht="14.25" customHeight="1" x14ac:dyDescent="0.35">
      <c r="A130" s="9" t="s">
        <v>32</v>
      </c>
      <c r="B130" s="9">
        <v>261600</v>
      </c>
      <c r="C130" s="9">
        <v>261700</v>
      </c>
      <c r="D130" s="9">
        <f t="shared" si="0"/>
        <v>100</v>
      </c>
      <c r="E130" s="9"/>
      <c r="F130" s="10">
        <v>2500</v>
      </c>
      <c r="G130" s="11">
        <v>3.6399999999999997</v>
      </c>
      <c r="H130" s="12">
        <f t="shared" si="1"/>
        <v>2677.7751018477684</v>
      </c>
      <c r="I130" s="9" t="str">
        <f t="shared" si="2"/>
        <v>Rectification Required</v>
      </c>
      <c r="J130" s="11">
        <v>2.335</v>
      </c>
      <c r="K130" s="12">
        <f t="shared" si="3"/>
        <v>1628.6278629914698</v>
      </c>
      <c r="L130" s="9" t="str">
        <f t="shared" si="4"/>
        <v xml:space="preserve"> - </v>
      </c>
      <c r="M130" s="11">
        <v>2.7750000000000004</v>
      </c>
      <c r="N130" s="12">
        <f t="shared" si="5"/>
        <v>1976.0371055577646</v>
      </c>
      <c r="O130" s="9" t="str">
        <f t="shared" si="6"/>
        <v xml:space="preserve"> - </v>
      </c>
      <c r="P130" s="11">
        <v>2.1150000000000002</v>
      </c>
      <c r="Q130" s="12">
        <f t="shared" si="7"/>
        <v>1457.7671713485113</v>
      </c>
      <c r="R130" s="9" t="str">
        <f t="shared" si="8"/>
        <v xml:space="preserve"> - </v>
      </c>
      <c r="S130" s="10">
        <v>10</v>
      </c>
      <c r="T130" s="9">
        <v>14.2</v>
      </c>
      <c r="U130" s="9" t="str">
        <f t="shared" si="9"/>
        <v>Rectification Required</v>
      </c>
      <c r="V130" s="9">
        <v>10.3</v>
      </c>
      <c r="W130" s="9" t="str">
        <f t="shared" si="10"/>
        <v>Rectification Required</v>
      </c>
      <c r="X130" s="9">
        <v>6.25</v>
      </c>
      <c r="Y130" s="9" t="str">
        <f t="shared" si="11"/>
        <v xml:space="preserve"> - </v>
      </c>
      <c r="Z130" s="9">
        <v>5.9</v>
      </c>
      <c r="AA130" s="9" t="str">
        <f t="shared" si="12"/>
        <v xml:space="preserve"> - </v>
      </c>
      <c r="AB130" s="10">
        <v>5</v>
      </c>
      <c r="AC130" s="13">
        <v>0</v>
      </c>
      <c r="AD130" s="9" t="str">
        <f t="shared" si="13"/>
        <v xml:space="preserve"> - </v>
      </c>
      <c r="AE130" s="13">
        <v>1.044106</v>
      </c>
      <c r="AF130" s="9" t="str">
        <f t="shared" si="14"/>
        <v xml:space="preserve"> - </v>
      </c>
      <c r="AG130" s="9">
        <v>474</v>
      </c>
      <c r="AH130" s="13">
        <v>0</v>
      </c>
      <c r="AI130" s="9" t="str">
        <f t="shared" si="15"/>
        <v xml:space="preserve"> - </v>
      </c>
      <c r="AJ130" s="13">
        <v>2.3091428571428568E-3</v>
      </c>
      <c r="AK130" s="9" t="str">
        <f t="shared" si="16"/>
        <v xml:space="preserve"> - </v>
      </c>
      <c r="AL130" s="10">
        <v>10</v>
      </c>
      <c r="AM130" s="11">
        <v>16.924000000000007</v>
      </c>
      <c r="AN130" s="9" t="str">
        <f t="shared" si="17"/>
        <v>Rectification Required</v>
      </c>
      <c r="AO130" s="11">
        <v>20.924000000000007</v>
      </c>
      <c r="AP130" s="9" t="str">
        <f t="shared" si="18"/>
        <v>Rectification Required</v>
      </c>
      <c r="AQ130" s="11">
        <v>24.607000000000006</v>
      </c>
      <c r="AR130" s="9" t="str">
        <f t="shared" si="19"/>
        <v>Rectification Required</v>
      </c>
      <c r="AS130" s="11">
        <v>38.876999999999995</v>
      </c>
      <c r="AT130" s="9" t="str">
        <f t="shared" si="20"/>
        <v>Rectification Required</v>
      </c>
    </row>
    <row r="131" spans="1:46" ht="14.25" customHeight="1" x14ac:dyDescent="0.35">
      <c r="A131" s="9" t="s">
        <v>32</v>
      </c>
      <c r="B131" s="9">
        <v>261700</v>
      </c>
      <c r="C131" s="9">
        <v>261800</v>
      </c>
      <c r="D131" s="9">
        <f t="shared" si="0"/>
        <v>100</v>
      </c>
      <c r="E131" s="9"/>
      <c r="F131" s="10">
        <v>2500</v>
      </c>
      <c r="G131" s="11">
        <v>3.665</v>
      </c>
      <c r="H131" s="12">
        <f t="shared" si="1"/>
        <v>2698.381843114083</v>
      </c>
      <c r="I131" s="9" t="str">
        <f t="shared" si="2"/>
        <v>Rectification Required</v>
      </c>
      <c r="J131" s="11">
        <v>2.5649999999999999</v>
      </c>
      <c r="K131" s="12">
        <f t="shared" si="3"/>
        <v>1809.3325791244508</v>
      </c>
      <c r="L131" s="9" t="str">
        <f t="shared" si="4"/>
        <v xml:space="preserve"> - </v>
      </c>
      <c r="M131" s="11">
        <v>3</v>
      </c>
      <c r="N131" s="12">
        <f t="shared" si="5"/>
        <v>2156.3356089518838</v>
      </c>
      <c r="O131" s="9" t="str">
        <f t="shared" si="6"/>
        <v xml:space="preserve"> - </v>
      </c>
      <c r="P131" s="11">
        <v>2.1800000000000002</v>
      </c>
      <c r="Q131" s="12">
        <f t="shared" si="7"/>
        <v>1508.0363927539986</v>
      </c>
      <c r="R131" s="9" t="str">
        <f t="shared" si="8"/>
        <v xml:space="preserve"> - </v>
      </c>
      <c r="S131" s="10">
        <v>10</v>
      </c>
      <c r="T131" s="9">
        <v>11.7</v>
      </c>
      <c r="U131" s="9" t="str">
        <f t="shared" si="9"/>
        <v>Rectification Required</v>
      </c>
      <c r="V131" s="9">
        <v>6.1</v>
      </c>
      <c r="W131" s="9" t="str">
        <f t="shared" si="10"/>
        <v xml:space="preserve"> - </v>
      </c>
      <c r="X131" s="9">
        <v>6.8000000000000007</v>
      </c>
      <c r="Y131" s="9" t="str">
        <f t="shared" si="11"/>
        <v xml:space="preserve"> - </v>
      </c>
      <c r="Z131" s="9">
        <v>4.05</v>
      </c>
      <c r="AA131" s="9" t="str">
        <f t="shared" si="12"/>
        <v xml:space="preserve"> - </v>
      </c>
      <c r="AB131" s="10">
        <v>5</v>
      </c>
      <c r="AC131" s="13">
        <v>5.2114285714285717E-4</v>
      </c>
      <c r="AD131" s="9" t="str">
        <f t="shared" si="13"/>
        <v xml:space="preserve"> - </v>
      </c>
      <c r="AE131" s="13">
        <v>2.1571428571428571E-2</v>
      </c>
      <c r="AF131" s="9" t="str">
        <f t="shared" si="14"/>
        <v xml:space="preserve"> - </v>
      </c>
      <c r="AG131" s="9">
        <v>473</v>
      </c>
      <c r="AH131" s="13">
        <v>7.6514285714285714E-4</v>
      </c>
      <c r="AI131" s="9" t="str">
        <f t="shared" si="15"/>
        <v xml:space="preserve"> - </v>
      </c>
      <c r="AJ131" s="13">
        <v>0.27710228571428569</v>
      </c>
      <c r="AK131" s="9" t="str">
        <f t="shared" si="16"/>
        <v xml:space="preserve"> - </v>
      </c>
      <c r="AL131" s="10">
        <v>10</v>
      </c>
      <c r="AM131" s="11">
        <v>26.467000000000006</v>
      </c>
      <c r="AN131" s="9" t="str">
        <f t="shared" si="17"/>
        <v>Rectification Required</v>
      </c>
      <c r="AO131" s="11">
        <v>22.205999999999985</v>
      </c>
      <c r="AP131" s="9" t="str">
        <f t="shared" si="18"/>
        <v>Rectification Required</v>
      </c>
      <c r="AQ131" s="11">
        <v>23.399000000000004</v>
      </c>
      <c r="AR131" s="9" t="str">
        <f t="shared" si="19"/>
        <v>Rectification Required</v>
      </c>
      <c r="AS131" s="11">
        <v>40.105000000000004</v>
      </c>
      <c r="AT131" s="9" t="str">
        <f t="shared" si="20"/>
        <v>Rectification Required</v>
      </c>
    </row>
    <row r="132" spans="1:46" ht="14.25" customHeight="1" x14ac:dyDescent="0.35">
      <c r="A132" s="9" t="s">
        <v>32</v>
      </c>
      <c r="B132" s="9">
        <v>261800</v>
      </c>
      <c r="C132" s="9">
        <v>261900</v>
      </c>
      <c r="D132" s="9">
        <f t="shared" si="0"/>
        <v>100</v>
      </c>
      <c r="E132" s="9"/>
      <c r="F132" s="10">
        <v>2500</v>
      </c>
      <c r="G132" s="11">
        <v>2.8650000000000002</v>
      </c>
      <c r="H132" s="12">
        <f t="shared" si="1"/>
        <v>2047.9536858492827</v>
      </c>
      <c r="I132" s="9" t="str">
        <f t="shared" si="2"/>
        <v xml:space="preserve"> - </v>
      </c>
      <c r="J132" s="11">
        <v>2.0150000000000001</v>
      </c>
      <c r="K132" s="12">
        <f t="shared" si="3"/>
        <v>1380.7930931215972</v>
      </c>
      <c r="L132" s="9" t="str">
        <f t="shared" si="4"/>
        <v xml:space="preserve"> - </v>
      </c>
      <c r="M132" s="11">
        <v>2.3250000000000002</v>
      </c>
      <c r="N132" s="12">
        <f t="shared" si="5"/>
        <v>1620.8180389806953</v>
      </c>
      <c r="O132" s="9" t="str">
        <f t="shared" si="6"/>
        <v xml:space="preserve"> - </v>
      </c>
      <c r="P132" s="11">
        <v>2.14</v>
      </c>
      <c r="Q132" s="12">
        <f t="shared" si="7"/>
        <v>1477.0798567131808</v>
      </c>
      <c r="R132" s="9" t="str">
        <f t="shared" si="8"/>
        <v xml:space="preserve"> - </v>
      </c>
      <c r="S132" s="10">
        <v>10</v>
      </c>
      <c r="T132" s="9">
        <v>10.199999999999999</v>
      </c>
      <c r="U132" s="9" t="str">
        <f t="shared" si="9"/>
        <v>Rectification Required</v>
      </c>
      <c r="V132" s="9">
        <v>6.65</v>
      </c>
      <c r="W132" s="9" t="str">
        <f t="shared" si="10"/>
        <v xml:space="preserve"> - </v>
      </c>
      <c r="X132" s="9">
        <v>6.95</v>
      </c>
      <c r="Y132" s="9" t="str">
        <f t="shared" si="11"/>
        <v xml:space="preserve"> - </v>
      </c>
      <c r="Z132" s="9">
        <v>5.6</v>
      </c>
      <c r="AA132" s="9" t="str">
        <f t="shared" si="12"/>
        <v xml:space="preserve"> - </v>
      </c>
      <c r="AB132" s="10">
        <v>5</v>
      </c>
      <c r="AC132" s="13">
        <v>1.7399999999999997E-4</v>
      </c>
      <c r="AD132" s="9" t="str">
        <f t="shared" si="13"/>
        <v xml:space="preserve"> - </v>
      </c>
      <c r="AE132" s="13">
        <v>0.32076828571428573</v>
      </c>
      <c r="AF132" s="9" t="str">
        <f t="shared" si="14"/>
        <v xml:space="preserve"> - </v>
      </c>
      <c r="AG132" s="9">
        <v>472</v>
      </c>
      <c r="AH132" s="13">
        <v>3.2948571428571428E-3</v>
      </c>
      <c r="AI132" s="9" t="str">
        <f t="shared" si="15"/>
        <v xml:space="preserve"> - </v>
      </c>
      <c r="AJ132" s="13">
        <v>0.24406628571428574</v>
      </c>
      <c r="AK132" s="9" t="str">
        <f t="shared" si="16"/>
        <v xml:space="preserve"> - </v>
      </c>
      <c r="AL132" s="10">
        <v>10</v>
      </c>
      <c r="AM132" s="11">
        <v>24.966000000000005</v>
      </c>
      <c r="AN132" s="9" t="str">
        <f t="shared" si="17"/>
        <v>Rectification Required</v>
      </c>
      <c r="AO132" s="11">
        <v>22.152000000000008</v>
      </c>
      <c r="AP132" s="9" t="str">
        <f t="shared" si="18"/>
        <v>Rectification Required</v>
      </c>
      <c r="AQ132" s="11">
        <v>32.578000000000017</v>
      </c>
      <c r="AR132" s="9" t="str">
        <f t="shared" si="19"/>
        <v>Rectification Required</v>
      </c>
      <c r="AS132" s="11">
        <v>30.737000000000002</v>
      </c>
      <c r="AT132" s="9" t="str">
        <f t="shared" si="20"/>
        <v>Rectification Required</v>
      </c>
    </row>
    <row r="133" spans="1:46" ht="14.25" customHeight="1" x14ac:dyDescent="0.35">
      <c r="A133" s="9" t="s">
        <v>32</v>
      </c>
      <c r="B133" s="9">
        <v>261900</v>
      </c>
      <c r="C133" s="9">
        <v>262000</v>
      </c>
      <c r="D133" s="9">
        <f t="shared" si="0"/>
        <v>100</v>
      </c>
      <c r="E133" s="9"/>
      <c r="F133" s="10">
        <v>2500</v>
      </c>
      <c r="G133" s="11">
        <v>2.6849999999999996</v>
      </c>
      <c r="H133" s="12">
        <f t="shared" si="1"/>
        <v>1904.3999188370296</v>
      </c>
      <c r="I133" s="9" t="str">
        <f t="shared" si="2"/>
        <v xml:space="preserve"> - </v>
      </c>
      <c r="J133" s="11">
        <v>2.4350000000000001</v>
      </c>
      <c r="K133" s="12">
        <f t="shared" si="3"/>
        <v>1706.9444617975953</v>
      </c>
      <c r="L133" s="9" t="str">
        <f t="shared" si="4"/>
        <v xml:space="preserve"> - </v>
      </c>
      <c r="M133" s="11">
        <v>2.335</v>
      </c>
      <c r="N133" s="12">
        <f t="shared" si="5"/>
        <v>1628.6278629914698</v>
      </c>
      <c r="O133" s="9" t="str">
        <f t="shared" si="6"/>
        <v xml:space="preserve"> - </v>
      </c>
      <c r="P133" s="11">
        <v>1.85</v>
      </c>
      <c r="Q133" s="12">
        <f t="shared" si="7"/>
        <v>1254.7953056139079</v>
      </c>
      <c r="R133" s="9" t="str">
        <f t="shared" si="8"/>
        <v xml:space="preserve"> - </v>
      </c>
      <c r="S133" s="10">
        <v>10</v>
      </c>
      <c r="T133" s="9">
        <v>10.199999999999999</v>
      </c>
      <c r="U133" s="9" t="str">
        <f t="shared" si="9"/>
        <v>Rectification Required</v>
      </c>
      <c r="V133" s="9">
        <v>6.5500000000000007</v>
      </c>
      <c r="W133" s="9" t="str">
        <f t="shared" si="10"/>
        <v xml:space="preserve"> - </v>
      </c>
      <c r="X133" s="9">
        <v>7.4499999999999993</v>
      </c>
      <c r="Y133" s="9" t="str">
        <f t="shared" si="11"/>
        <v xml:space="preserve"> - </v>
      </c>
      <c r="Z133" s="9">
        <v>5.15</v>
      </c>
      <c r="AA133" s="9" t="str">
        <f t="shared" si="12"/>
        <v xml:space="preserve"> - </v>
      </c>
      <c r="AB133" s="10">
        <v>5</v>
      </c>
      <c r="AC133" s="13">
        <v>1.008176</v>
      </c>
      <c r="AD133" s="9" t="str">
        <f t="shared" si="13"/>
        <v xml:space="preserve"> - </v>
      </c>
      <c r="AE133" s="13">
        <v>3.4948037142857138</v>
      </c>
      <c r="AF133" s="9" t="str">
        <f t="shared" si="14"/>
        <v xml:space="preserve"> - </v>
      </c>
      <c r="AG133" s="9">
        <v>471</v>
      </c>
      <c r="AH133" s="13">
        <v>2.3802857142857141E-3</v>
      </c>
      <c r="AI133" s="9" t="str">
        <f t="shared" si="15"/>
        <v xml:space="preserve"> - </v>
      </c>
      <c r="AJ133" s="13">
        <v>0.20258857142857142</v>
      </c>
      <c r="AK133" s="9" t="str">
        <f t="shared" si="16"/>
        <v xml:space="preserve"> - </v>
      </c>
      <c r="AL133" s="10">
        <v>10</v>
      </c>
      <c r="AM133" s="11">
        <v>21.706</v>
      </c>
      <c r="AN133" s="9" t="str">
        <f t="shared" si="17"/>
        <v>Rectification Required</v>
      </c>
      <c r="AO133" s="11">
        <v>28.418000000000006</v>
      </c>
      <c r="AP133" s="9" t="str">
        <f t="shared" si="18"/>
        <v>Rectification Required</v>
      </c>
      <c r="AQ133" s="11">
        <v>30.545999999999999</v>
      </c>
      <c r="AR133" s="9" t="str">
        <f t="shared" si="19"/>
        <v>Rectification Required</v>
      </c>
      <c r="AS133" s="11">
        <v>27.664999999999992</v>
      </c>
      <c r="AT133" s="9" t="str">
        <f t="shared" si="20"/>
        <v>Rectification Required</v>
      </c>
    </row>
    <row r="134" spans="1:46" ht="14.25" customHeight="1" x14ac:dyDescent="0.35">
      <c r="A134" s="9" t="s">
        <v>32</v>
      </c>
      <c r="B134" s="9">
        <v>262000</v>
      </c>
      <c r="C134" s="9">
        <v>262100</v>
      </c>
      <c r="D134" s="9">
        <f t="shared" si="0"/>
        <v>100</v>
      </c>
      <c r="E134" s="9"/>
      <c r="F134" s="10">
        <v>2500</v>
      </c>
      <c r="G134" s="11">
        <v>3.105</v>
      </c>
      <c r="H134" s="12">
        <f t="shared" si="1"/>
        <v>2241.0396813267466</v>
      </c>
      <c r="I134" s="9" t="str">
        <f t="shared" si="2"/>
        <v xml:space="preserve"> - </v>
      </c>
      <c r="J134" s="11">
        <v>2.4850000000000003</v>
      </c>
      <c r="K134" s="12">
        <f t="shared" si="3"/>
        <v>1746.2487558127377</v>
      </c>
      <c r="L134" s="9" t="str">
        <f t="shared" si="4"/>
        <v xml:space="preserve"> - </v>
      </c>
      <c r="M134" s="11">
        <v>2.13</v>
      </c>
      <c r="N134" s="12">
        <f t="shared" si="5"/>
        <v>1469.3515157241418</v>
      </c>
      <c r="O134" s="9" t="str">
        <f t="shared" si="6"/>
        <v xml:space="preserve"> - </v>
      </c>
      <c r="P134" s="11">
        <v>1.75</v>
      </c>
      <c r="Q134" s="12">
        <f t="shared" si="7"/>
        <v>1179.0797046690443</v>
      </c>
      <c r="R134" s="9" t="str">
        <f t="shared" si="8"/>
        <v xml:space="preserve"> - </v>
      </c>
      <c r="S134" s="10">
        <v>10</v>
      </c>
      <c r="T134" s="9">
        <v>13.700000000000001</v>
      </c>
      <c r="U134" s="9" t="str">
        <f t="shared" si="9"/>
        <v>Rectification Required</v>
      </c>
      <c r="V134" s="9">
        <v>7.05</v>
      </c>
      <c r="W134" s="9" t="str">
        <f t="shared" si="10"/>
        <v xml:space="preserve"> - </v>
      </c>
      <c r="X134" s="9">
        <v>5.4499999999999993</v>
      </c>
      <c r="Y134" s="9" t="str">
        <f t="shared" si="11"/>
        <v xml:space="preserve"> - </v>
      </c>
      <c r="Z134" s="9">
        <v>5.8</v>
      </c>
      <c r="AA134" s="9" t="str">
        <f t="shared" si="12"/>
        <v xml:space="preserve"> - </v>
      </c>
      <c r="AB134" s="10">
        <v>5</v>
      </c>
      <c r="AC134" s="13">
        <v>1.0039817142857144</v>
      </c>
      <c r="AD134" s="9" t="str">
        <f t="shared" si="13"/>
        <v xml:space="preserve"> - </v>
      </c>
      <c r="AE134" s="13">
        <v>3.8700877142857144</v>
      </c>
      <c r="AF134" s="9" t="str">
        <f t="shared" si="14"/>
        <v xml:space="preserve"> - </v>
      </c>
      <c r="AG134" s="9">
        <v>470</v>
      </c>
      <c r="AH134" s="13">
        <v>2.0868571428571425E-3</v>
      </c>
      <c r="AI134" s="9" t="str">
        <f t="shared" si="15"/>
        <v xml:space="preserve"> - </v>
      </c>
      <c r="AJ134" s="13">
        <v>9.7137142857142873E-3</v>
      </c>
      <c r="AK134" s="9" t="str">
        <f t="shared" si="16"/>
        <v xml:space="preserve"> - </v>
      </c>
      <c r="AL134" s="10">
        <v>10</v>
      </c>
      <c r="AM134" s="11">
        <v>20.930000000000007</v>
      </c>
      <c r="AN134" s="9" t="str">
        <f t="shared" si="17"/>
        <v>Rectification Required</v>
      </c>
      <c r="AO134" s="11">
        <v>27.163999999999991</v>
      </c>
      <c r="AP134" s="9" t="str">
        <f t="shared" si="18"/>
        <v>Rectification Required</v>
      </c>
      <c r="AQ134" s="11">
        <v>26.235000000000014</v>
      </c>
      <c r="AR134" s="9" t="str">
        <f t="shared" si="19"/>
        <v>Rectification Required</v>
      </c>
      <c r="AS134" s="11">
        <v>27.077999999999999</v>
      </c>
      <c r="AT134" s="9" t="str">
        <f t="shared" si="20"/>
        <v>Rectification Required</v>
      </c>
    </row>
    <row r="135" spans="1:46" ht="14.25" customHeight="1" x14ac:dyDescent="0.35">
      <c r="A135" s="9" t="s">
        <v>32</v>
      </c>
      <c r="B135" s="9">
        <v>262100</v>
      </c>
      <c r="C135" s="9">
        <v>262200</v>
      </c>
      <c r="D135" s="9">
        <f t="shared" si="0"/>
        <v>100</v>
      </c>
      <c r="E135" s="9"/>
      <c r="F135" s="10">
        <v>2500</v>
      </c>
      <c r="G135" s="11">
        <v>4.2</v>
      </c>
      <c r="H135" s="12">
        <f t="shared" si="1"/>
        <v>3143.2560106425894</v>
      </c>
      <c r="I135" s="9" t="str">
        <f t="shared" si="2"/>
        <v>Rectification Required</v>
      </c>
      <c r="J135" s="11">
        <v>2.91</v>
      </c>
      <c r="K135" s="12">
        <f t="shared" si="3"/>
        <v>2084.0143117893726</v>
      </c>
      <c r="L135" s="9" t="str">
        <f t="shared" si="4"/>
        <v xml:space="preserve"> - </v>
      </c>
      <c r="M135" s="11">
        <v>2.6749999999999998</v>
      </c>
      <c r="N135" s="12">
        <f t="shared" si="5"/>
        <v>1896.4578303620431</v>
      </c>
      <c r="O135" s="9" t="str">
        <f t="shared" si="6"/>
        <v xml:space="preserve"> - </v>
      </c>
      <c r="P135" s="11">
        <v>2.15</v>
      </c>
      <c r="Q135" s="12">
        <f t="shared" si="7"/>
        <v>1484.8125325814749</v>
      </c>
      <c r="R135" s="9" t="str">
        <f t="shared" si="8"/>
        <v xml:space="preserve"> - </v>
      </c>
      <c r="S135" s="10">
        <v>10</v>
      </c>
      <c r="T135" s="9">
        <v>10.899999999999999</v>
      </c>
      <c r="U135" s="9" t="str">
        <f t="shared" si="9"/>
        <v>Rectification Required</v>
      </c>
      <c r="V135" s="9">
        <v>4.8</v>
      </c>
      <c r="W135" s="9" t="str">
        <f t="shared" si="10"/>
        <v xml:space="preserve"> - </v>
      </c>
      <c r="X135" s="9">
        <v>8</v>
      </c>
      <c r="Y135" s="9" t="str">
        <f t="shared" si="11"/>
        <v xml:space="preserve"> - </v>
      </c>
      <c r="Z135" s="9">
        <v>8.6000000000000014</v>
      </c>
      <c r="AA135" s="9" t="str">
        <f t="shared" si="12"/>
        <v xml:space="preserve"> - </v>
      </c>
      <c r="AB135" s="10">
        <v>5</v>
      </c>
      <c r="AC135" s="13">
        <v>2.3388497142857143</v>
      </c>
      <c r="AD135" s="9" t="str">
        <f t="shared" si="13"/>
        <v xml:space="preserve"> - </v>
      </c>
      <c r="AE135" s="13">
        <v>4.5973922857142826</v>
      </c>
      <c r="AF135" s="9" t="str">
        <f t="shared" si="14"/>
        <v xml:space="preserve"> - </v>
      </c>
      <c r="AG135" s="9">
        <v>469</v>
      </c>
      <c r="AH135" s="13">
        <v>2.1906860000000004</v>
      </c>
      <c r="AI135" s="9" t="str">
        <f t="shared" si="15"/>
        <v xml:space="preserve"> - </v>
      </c>
      <c r="AJ135" s="13">
        <v>2.9734954285714288</v>
      </c>
      <c r="AK135" s="9" t="str">
        <f t="shared" si="16"/>
        <v xml:space="preserve"> - </v>
      </c>
      <c r="AL135" s="10">
        <v>10</v>
      </c>
      <c r="AM135" s="11">
        <v>24.088000000000008</v>
      </c>
      <c r="AN135" s="9" t="str">
        <f t="shared" si="17"/>
        <v>Rectification Required</v>
      </c>
      <c r="AO135" s="11">
        <v>28.016999999999999</v>
      </c>
      <c r="AP135" s="9" t="str">
        <f t="shared" si="18"/>
        <v>Rectification Required</v>
      </c>
      <c r="AQ135" s="11">
        <v>18.886000000000003</v>
      </c>
      <c r="AR135" s="9" t="str">
        <f t="shared" si="19"/>
        <v>Rectification Required</v>
      </c>
      <c r="AS135" s="11">
        <v>23.431000000000008</v>
      </c>
      <c r="AT135" s="9" t="str">
        <f t="shared" si="20"/>
        <v>Rectification Required</v>
      </c>
    </row>
    <row r="136" spans="1:46" ht="14.25" customHeight="1" x14ac:dyDescent="0.35">
      <c r="A136" s="9" t="s">
        <v>32</v>
      </c>
      <c r="B136" s="9">
        <v>262200</v>
      </c>
      <c r="C136" s="9">
        <v>262300</v>
      </c>
      <c r="D136" s="9">
        <f t="shared" si="0"/>
        <v>100</v>
      </c>
      <c r="E136" s="9"/>
      <c r="F136" s="10">
        <v>2500</v>
      </c>
      <c r="G136" s="11">
        <v>4.0149999999999997</v>
      </c>
      <c r="H136" s="12">
        <f t="shared" si="1"/>
        <v>2988.6039424586938</v>
      </c>
      <c r="I136" s="9" t="str">
        <f t="shared" si="2"/>
        <v>Rectification Required</v>
      </c>
      <c r="J136" s="11">
        <v>3.0300000000000002</v>
      </c>
      <c r="K136" s="12">
        <f t="shared" si="3"/>
        <v>2180.5010160403831</v>
      </c>
      <c r="L136" s="9" t="str">
        <f t="shared" si="4"/>
        <v xml:space="preserve"> - </v>
      </c>
      <c r="M136" s="11">
        <v>3.01</v>
      </c>
      <c r="N136" s="12">
        <f t="shared" si="5"/>
        <v>2164.3875370507349</v>
      </c>
      <c r="O136" s="9" t="str">
        <f t="shared" si="6"/>
        <v xml:space="preserve"> - </v>
      </c>
      <c r="P136" s="11">
        <v>2.48</v>
      </c>
      <c r="Q136" s="12">
        <f t="shared" si="7"/>
        <v>1742.3140227050615</v>
      </c>
      <c r="R136" s="9" t="str">
        <f t="shared" si="8"/>
        <v xml:space="preserve"> - </v>
      </c>
      <c r="S136" s="10">
        <v>10</v>
      </c>
      <c r="T136" s="9">
        <v>7.15</v>
      </c>
      <c r="U136" s="9" t="str">
        <f t="shared" si="9"/>
        <v xml:space="preserve"> - </v>
      </c>
      <c r="V136" s="9">
        <v>3.25</v>
      </c>
      <c r="W136" s="9" t="str">
        <f t="shared" si="10"/>
        <v xml:space="preserve"> - </v>
      </c>
      <c r="X136" s="9">
        <v>14.05</v>
      </c>
      <c r="Y136" s="9" t="str">
        <f t="shared" si="11"/>
        <v>Rectification Required</v>
      </c>
      <c r="Z136" s="9">
        <v>8.3000000000000007</v>
      </c>
      <c r="AA136" s="9" t="str">
        <f t="shared" si="12"/>
        <v xml:space="preserve"> - </v>
      </c>
      <c r="AB136" s="10">
        <v>5</v>
      </c>
      <c r="AC136" s="13">
        <v>1.0072574285714286</v>
      </c>
      <c r="AD136" s="9" t="str">
        <f t="shared" si="13"/>
        <v xml:space="preserve"> - </v>
      </c>
      <c r="AE136" s="13">
        <v>0.782416</v>
      </c>
      <c r="AF136" s="9" t="str">
        <f t="shared" si="14"/>
        <v xml:space="preserve"> - </v>
      </c>
      <c r="AG136" s="9">
        <v>468</v>
      </c>
      <c r="AH136" s="13">
        <v>5.9041482857142862</v>
      </c>
      <c r="AI136" s="9" t="str">
        <f t="shared" si="15"/>
        <v>Rectification Required</v>
      </c>
      <c r="AJ136" s="13">
        <v>2.9988248571428571</v>
      </c>
      <c r="AK136" s="9" t="str">
        <f t="shared" si="16"/>
        <v xml:space="preserve"> - </v>
      </c>
      <c r="AL136" s="10">
        <v>10</v>
      </c>
      <c r="AM136" s="11">
        <v>25.016999999999992</v>
      </c>
      <c r="AN136" s="9" t="str">
        <f t="shared" si="17"/>
        <v>Rectification Required</v>
      </c>
      <c r="AO136" s="11">
        <v>24.140000000000004</v>
      </c>
      <c r="AP136" s="9" t="str">
        <f t="shared" si="18"/>
        <v>Rectification Required</v>
      </c>
      <c r="AQ136" s="11">
        <v>36.006000000000014</v>
      </c>
      <c r="AR136" s="9" t="str">
        <f t="shared" si="19"/>
        <v>Rectification Required</v>
      </c>
      <c r="AS136" s="11">
        <v>30.316000000000017</v>
      </c>
      <c r="AT136" s="9" t="str">
        <f t="shared" si="20"/>
        <v>Rectification Required</v>
      </c>
    </row>
    <row r="137" spans="1:46" ht="14.25" customHeight="1" x14ac:dyDescent="0.35">
      <c r="A137" s="9" t="s">
        <v>32</v>
      </c>
      <c r="B137" s="9">
        <v>262300</v>
      </c>
      <c r="C137" s="9">
        <v>262400</v>
      </c>
      <c r="D137" s="9">
        <f t="shared" si="0"/>
        <v>100</v>
      </c>
      <c r="E137" s="9"/>
      <c r="F137" s="10">
        <v>2500</v>
      </c>
      <c r="G137" s="11">
        <v>2.7800000000000002</v>
      </c>
      <c r="H137" s="12">
        <f t="shared" si="1"/>
        <v>1980.0252149137727</v>
      </c>
      <c r="I137" s="9" t="str">
        <f t="shared" si="2"/>
        <v xml:space="preserve"> - </v>
      </c>
      <c r="J137" s="11">
        <v>2.3849999999999998</v>
      </c>
      <c r="K137" s="12">
        <f t="shared" si="3"/>
        <v>1667.7369033058935</v>
      </c>
      <c r="L137" s="9" t="str">
        <f t="shared" si="4"/>
        <v xml:space="preserve"> - </v>
      </c>
      <c r="M137" s="11">
        <v>2.2949999999999999</v>
      </c>
      <c r="N137" s="12">
        <f t="shared" si="5"/>
        <v>1597.4128074235673</v>
      </c>
      <c r="O137" s="9" t="str">
        <f t="shared" si="6"/>
        <v xml:space="preserve"> - </v>
      </c>
      <c r="P137" s="11">
        <v>1.5349999999999999</v>
      </c>
      <c r="Q137" s="12">
        <f t="shared" si="7"/>
        <v>1018.0800678702607</v>
      </c>
      <c r="R137" s="9" t="str">
        <f t="shared" si="8"/>
        <v xml:space="preserve"> - </v>
      </c>
      <c r="S137" s="10">
        <v>10</v>
      </c>
      <c r="T137" s="9">
        <v>9.85</v>
      </c>
      <c r="U137" s="9" t="str">
        <f t="shared" si="9"/>
        <v xml:space="preserve"> - </v>
      </c>
      <c r="V137" s="9">
        <v>4.5999999999999996</v>
      </c>
      <c r="W137" s="9" t="str">
        <f t="shared" si="10"/>
        <v xml:space="preserve"> - </v>
      </c>
      <c r="X137" s="9">
        <v>11.4</v>
      </c>
      <c r="Y137" s="9" t="str">
        <f t="shared" si="11"/>
        <v>Rectification Required</v>
      </c>
      <c r="Z137" s="9">
        <v>7.85</v>
      </c>
      <c r="AA137" s="9" t="str">
        <f t="shared" si="12"/>
        <v xml:space="preserve"> - </v>
      </c>
      <c r="AB137" s="10">
        <v>5</v>
      </c>
      <c r="AC137" s="13">
        <v>3.2314285714285718E-4</v>
      </c>
      <c r="AD137" s="9" t="str">
        <f t="shared" si="13"/>
        <v xml:space="preserve"> - </v>
      </c>
      <c r="AE137" s="13">
        <v>2.2682857142857143E-2</v>
      </c>
      <c r="AF137" s="9" t="str">
        <f t="shared" si="14"/>
        <v xml:space="preserve"> - </v>
      </c>
      <c r="AG137" s="9">
        <v>467</v>
      </c>
      <c r="AH137" s="13">
        <v>1.7890137142857139</v>
      </c>
      <c r="AI137" s="9" t="str">
        <f t="shared" si="15"/>
        <v xml:space="preserve"> - </v>
      </c>
      <c r="AJ137" s="13">
        <v>2.0207045714285718</v>
      </c>
      <c r="AK137" s="9" t="str">
        <f t="shared" si="16"/>
        <v xml:space="preserve"> - </v>
      </c>
      <c r="AL137" s="10">
        <v>10</v>
      </c>
      <c r="AM137" s="11">
        <v>23.628000000000004</v>
      </c>
      <c r="AN137" s="9" t="str">
        <f t="shared" si="17"/>
        <v>Rectification Required</v>
      </c>
      <c r="AO137" s="11">
        <v>32.302</v>
      </c>
      <c r="AP137" s="9" t="str">
        <f t="shared" si="18"/>
        <v>Rectification Required</v>
      </c>
      <c r="AQ137" s="11">
        <v>42.623999999999988</v>
      </c>
      <c r="AR137" s="9" t="str">
        <f t="shared" si="19"/>
        <v>Rectification Required</v>
      </c>
      <c r="AS137" s="11">
        <v>27.752000000000002</v>
      </c>
      <c r="AT137" s="9" t="str">
        <f t="shared" si="20"/>
        <v>Rectification Required</v>
      </c>
    </row>
    <row r="138" spans="1:46" ht="14.25" customHeight="1" x14ac:dyDescent="0.35">
      <c r="A138" s="9" t="s">
        <v>32</v>
      </c>
      <c r="B138" s="9">
        <v>262400</v>
      </c>
      <c r="C138" s="9">
        <v>262500</v>
      </c>
      <c r="D138" s="9">
        <f t="shared" si="0"/>
        <v>100</v>
      </c>
      <c r="E138" s="9"/>
      <c r="F138" s="10">
        <v>2500</v>
      </c>
      <c r="G138" s="11">
        <v>3.9750000000000001</v>
      </c>
      <c r="H138" s="12">
        <f t="shared" si="1"/>
        <v>2955.2766228859687</v>
      </c>
      <c r="I138" s="9" t="str">
        <f t="shared" si="2"/>
        <v>Rectification Required</v>
      </c>
      <c r="J138" s="11">
        <v>2.605</v>
      </c>
      <c r="K138" s="12">
        <f t="shared" si="3"/>
        <v>1840.9636118577464</v>
      </c>
      <c r="L138" s="9" t="str">
        <f t="shared" si="4"/>
        <v xml:space="preserve"> - </v>
      </c>
      <c r="M138" s="11">
        <v>2.7800000000000002</v>
      </c>
      <c r="N138" s="12">
        <f t="shared" si="5"/>
        <v>1980.0252149137727</v>
      </c>
      <c r="O138" s="9" t="str">
        <f t="shared" si="6"/>
        <v xml:space="preserve"> - </v>
      </c>
      <c r="P138" s="11">
        <v>2.1950000000000003</v>
      </c>
      <c r="Q138" s="12">
        <f t="shared" si="7"/>
        <v>1519.6627458567102</v>
      </c>
      <c r="R138" s="9" t="str">
        <f t="shared" si="8"/>
        <v xml:space="preserve"> - </v>
      </c>
      <c r="S138" s="10">
        <v>10</v>
      </c>
      <c r="T138" s="9">
        <v>13</v>
      </c>
      <c r="U138" s="9" t="str">
        <f t="shared" si="9"/>
        <v>Rectification Required</v>
      </c>
      <c r="V138" s="9">
        <v>4.5999999999999996</v>
      </c>
      <c r="W138" s="9" t="str">
        <f t="shared" si="10"/>
        <v xml:space="preserve"> - </v>
      </c>
      <c r="X138" s="9">
        <v>9.5500000000000007</v>
      </c>
      <c r="Y138" s="9" t="str">
        <f t="shared" si="11"/>
        <v xml:space="preserve"> - </v>
      </c>
      <c r="Z138" s="9">
        <v>8.5</v>
      </c>
      <c r="AA138" s="9" t="str">
        <f t="shared" si="12"/>
        <v xml:space="preserve"> - </v>
      </c>
      <c r="AB138" s="10">
        <v>5</v>
      </c>
      <c r="AC138" s="13">
        <v>3.2117142857142861E-3</v>
      </c>
      <c r="AD138" s="9" t="str">
        <f t="shared" si="13"/>
        <v xml:space="preserve"> - </v>
      </c>
      <c r="AE138" s="13">
        <v>3.4576571428571443E-2</v>
      </c>
      <c r="AF138" s="9" t="str">
        <f t="shared" si="14"/>
        <v xml:space="preserve"> - </v>
      </c>
      <c r="AG138" s="9">
        <v>466</v>
      </c>
      <c r="AH138" s="13">
        <v>4.5114285714285715E-4</v>
      </c>
      <c r="AI138" s="9" t="str">
        <f t="shared" si="15"/>
        <v xml:space="preserve"> - </v>
      </c>
      <c r="AJ138" s="13">
        <v>1.2577142857142856E-2</v>
      </c>
      <c r="AK138" s="9" t="str">
        <f t="shared" si="16"/>
        <v xml:space="preserve"> - </v>
      </c>
      <c r="AL138" s="10">
        <v>10</v>
      </c>
      <c r="AM138" s="11">
        <v>24.896000000000001</v>
      </c>
      <c r="AN138" s="9" t="str">
        <f t="shared" si="17"/>
        <v>Rectification Required</v>
      </c>
      <c r="AO138" s="11">
        <v>30.583999999999996</v>
      </c>
      <c r="AP138" s="9" t="str">
        <f t="shared" si="18"/>
        <v>Rectification Required</v>
      </c>
      <c r="AQ138" s="11">
        <v>29.166000000000004</v>
      </c>
      <c r="AR138" s="9" t="str">
        <f t="shared" si="19"/>
        <v>Rectification Required</v>
      </c>
      <c r="AS138" s="11">
        <v>30.895000000000007</v>
      </c>
      <c r="AT138" s="9" t="str">
        <f t="shared" si="20"/>
        <v>Rectification Required</v>
      </c>
    </row>
    <row r="139" spans="1:46" ht="14.25" customHeight="1" x14ac:dyDescent="0.35">
      <c r="A139" s="9" t="s">
        <v>32</v>
      </c>
      <c r="B139" s="9">
        <v>262500</v>
      </c>
      <c r="C139" s="9">
        <v>262600</v>
      </c>
      <c r="D139" s="9">
        <f t="shared" si="0"/>
        <v>100</v>
      </c>
      <c r="E139" s="9"/>
      <c r="F139" s="10">
        <v>2500</v>
      </c>
      <c r="G139" s="11">
        <v>4.26</v>
      </c>
      <c r="H139" s="12">
        <f t="shared" si="1"/>
        <v>3193.5910348858615</v>
      </c>
      <c r="I139" s="9" t="str">
        <f t="shared" si="2"/>
        <v>Rectification Required</v>
      </c>
      <c r="J139" s="11">
        <v>3.0150000000000001</v>
      </c>
      <c r="K139" s="12">
        <f t="shared" si="3"/>
        <v>2168.4147057050764</v>
      </c>
      <c r="L139" s="9" t="str">
        <f t="shared" si="4"/>
        <v xml:space="preserve"> - </v>
      </c>
      <c r="M139" s="11">
        <v>2.6799999999999997</v>
      </c>
      <c r="N139" s="12">
        <f t="shared" si="5"/>
        <v>1900.4284300794184</v>
      </c>
      <c r="O139" s="9" t="str">
        <f t="shared" si="6"/>
        <v xml:space="preserve"> - </v>
      </c>
      <c r="P139" s="11">
        <v>3.37</v>
      </c>
      <c r="Q139" s="12">
        <f t="shared" si="7"/>
        <v>2456.3261878078451</v>
      </c>
      <c r="R139" s="9" t="str">
        <f t="shared" si="8"/>
        <v xml:space="preserve"> - </v>
      </c>
      <c r="S139" s="10">
        <v>10</v>
      </c>
      <c r="T139" s="9">
        <v>4.95</v>
      </c>
      <c r="U139" s="9" t="str">
        <f t="shared" si="9"/>
        <v xml:space="preserve"> - </v>
      </c>
      <c r="V139" s="9">
        <v>1.75</v>
      </c>
      <c r="W139" s="9" t="str">
        <f t="shared" si="10"/>
        <v xml:space="preserve"> - </v>
      </c>
      <c r="X139" s="9">
        <v>4.6500000000000004</v>
      </c>
      <c r="Y139" s="9" t="str">
        <f t="shared" si="11"/>
        <v xml:space="preserve"> - </v>
      </c>
      <c r="Z139" s="9">
        <v>4.1500000000000004</v>
      </c>
      <c r="AA139" s="9" t="str">
        <f t="shared" si="12"/>
        <v xml:space="preserve"> - </v>
      </c>
      <c r="AB139" s="10">
        <v>5</v>
      </c>
      <c r="AC139" s="13">
        <v>1.0463999999999999E-2</v>
      </c>
      <c r="AD139" s="9" t="str">
        <f t="shared" si="13"/>
        <v xml:space="preserve"> - </v>
      </c>
      <c r="AE139" s="13">
        <v>0.67682742857142852</v>
      </c>
      <c r="AF139" s="9" t="str">
        <f t="shared" si="14"/>
        <v xml:space="preserve"> - </v>
      </c>
      <c r="AG139" s="9">
        <v>465</v>
      </c>
      <c r="AH139" s="13">
        <v>4.5842857142857144E-3</v>
      </c>
      <c r="AI139" s="9" t="str">
        <f t="shared" si="15"/>
        <v xml:space="preserve"> - </v>
      </c>
      <c r="AJ139" s="13">
        <v>0.40292228571428573</v>
      </c>
      <c r="AK139" s="9" t="str">
        <f t="shared" si="16"/>
        <v xml:space="preserve"> - </v>
      </c>
      <c r="AL139" s="10">
        <v>10</v>
      </c>
      <c r="AM139" s="11">
        <v>28.466999999999995</v>
      </c>
      <c r="AN139" s="9" t="str">
        <f t="shared" si="17"/>
        <v>Rectification Required</v>
      </c>
      <c r="AO139" s="11">
        <v>30.946000000000002</v>
      </c>
      <c r="AP139" s="9" t="str">
        <f t="shared" si="18"/>
        <v>Rectification Required</v>
      </c>
      <c r="AQ139" s="11">
        <v>31.170999999999989</v>
      </c>
      <c r="AR139" s="9" t="str">
        <f t="shared" si="19"/>
        <v>Rectification Required</v>
      </c>
      <c r="AS139" s="11">
        <v>22.170999999999996</v>
      </c>
      <c r="AT139" s="9" t="str">
        <f t="shared" si="20"/>
        <v>Rectification Required</v>
      </c>
    </row>
    <row r="140" spans="1:46" ht="14.25" customHeight="1" x14ac:dyDescent="0.35">
      <c r="A140" s="9" t="s">
        <v>32</v>
      </c>
      <c r="B140" s="9">
        <v>262600</v>
      </c>
      <c r="C140" s="9">
        <v>262700</v>
      </c>
      <c r="D140" s="9">
        <f t="shared" si="0"/>
        <v>100</v>
      </c>
      <c r="E140" s="9"/>
      <c r="F140" s="10">
        <v>2500</v>
      </c>
      <c r="G140" s="11">
        <v>4.82</v>
      </c>
      <c r="H140" s="12">
        <f t="shared" si="1"/>
        <v>3667.3573692918799</v>
      </c>
      <c r="I140" s="9" t="str">
        <f t="shared" si="2"/>
        <v>Rectification Required</v>
      </c>
      <c r="J140" s="11">
        <v>2.9249999999999998</v>
      </c>
      <c r="K140" s="12">
        <f t="shared" si="3"/>
        <v>2096.0494500661766</v>
      </c>
      <c r="L140" s="9" t="str">
        <f t="shared" si="4"/>
        <v xml:space="preserve"> - </v>
      </c>
      <c r="M140" s="11">
        <v>2.5350000000000001</v>
      </c>
      <c r="N140" s="12">
        <f t="shared" si="5"/>
        <v>1785.6480702255867</v>
      </c>
      <c r="O140" s="9" t="str">
        <f t="shared" si="6"/>
        <v xml:space="preserve"> - </v>
      </c>
      <c r="P140" s="11">
        <v>2.5150000000000001</v>
      </c>
      <c r="Q140" s="12">
        <f t="shared" si="7"/>
        <v>1769.8770490887468</v>
      </c>
      <c r="R140" s="9" t="str">
        <f t="shared" si="8"/>
        <v xml:space="preserve"> - </v>
      </c>
      <c r="S140" s="10">
        <v>10</v>
      </c>
      <c r="T140" s="9">
        <v>5.35</v>
      </c>
      <c r="U140" s="9" t="str">
        <f t="shared" si="9"/>
        <v xml:space="preserve"> - </v>
      </c>
      <c r="V140" s="9">
        <v>1.75</v>
      </c>
      <c r="W140" s="9" t="str">
        <f t="shared" si="10"/>
        <v xml:space="preserve"> - </v>
      </c>
      <c r="X140" s="9">
        <v>6.4</v>
      </c>
      <c r="Y140" s="9" t="str">
        <f t="shared" si="11"/>
        <v xml:space="preserve"> - </v>
      </c>
      <c r="Z140" s="9">
        <v>2.8</v>
      </c>
      <c r="AA140" s="9" t="str">
        <f t="shared" si="12"/>
        <v xml:space="preserve"> - </v>
      </c>
      <c r="AB140" s="10">
        <v>5</v>
      </c>
      <c r="AC140" s="13">
        <v>1.3605714285714287E-2</v>
      </c>
      <c r="AD140" s="9" t="str">
        <f t="shared" si="13"/>
        <v xml:space="preserve"> - </v>
      </c>
      <c r="AE140" s="13">
        <v>6.2215428571428567E-2</v>
      </c>
      <c r="AF140" s="9" t="str">
        <f t="shared" si="14"/>
        <v xml:space="preserve"> - </v>
      </c>
      <c r="AG140" s="9">
        <v>464</v>
      </c>
      <c r="AH140" s="13">
        <v>1.0988857142857142E-2</v>
      </c>
      <c r="AI140" s="9" t="str">
        <f t="shared" si="15"/>
        <v xml:space="preserve"> - </v>
      </c>
      <c r="AJ140" s="13">
        <v>1.0471522857142856</v>
      </c>
      <c r="AK140" s="9" t="str">
        <f t="shared" si="16"/>
        <v xml:space="preserve"> - </v>
      </c>
      <c r="AL140" s="10">
        <v>10</v>
      </c>
      <c r="AM140" s="11">
        <v>29.346999999999998</v>
      </c>
      <c r="AN140" s="9" t="str">
        <f t="shared" si="17"/>
        <v>Rectification Required</v>
      </c>
      <c r="AO140" s="11">
        <v>28.188000000000006</v>
      </c>
      <c r="AP140" s="9" t="str">
        <f t="shared" si="18"/>
        <v>Rectification Required</v>
      </c>
      <c r="AQ140" s="11">
        <v>34.314999999999998</v>
      </c>
      <c r="AR140" s="9" t="str">
        <f t="shared" si="19"/>
        <v>Rectification Required</v>
      </c>
      <c r="AS140" s="11">
        <v>16.544999999999998</v>
      </c>
      <c r="AT140" s="9" t="str">
        <f t="shared" si="20"/>
        <v>Rectification Required</v>
      </c>
    </row>
    <row r="141" spans="1:46" ht="14.25" customHeight="1" x14ac:dyDescent="0.35">
      <c r="A141" s="9" t="s">
        <v>32</v>
      </c>
      <c r="B141" s="9">
        <v>262700</v>
      </c>
      <c r="C141" s="9">
        <v>262800</v>
      </c>
      <c r="D141" s="9">
        <f t="shared" si="0"/>
        <v>100</v>
      </c>
      <c r="E141" s="9"/>
      <c r="F141" s="10">
        <v>2500</v>
      </c>
      <c r="G141" s="11">
        <v>2.4049999999999998</v>
      </c>
      <c r="H141" s="12">
        <f t="shared" si="1"/>
        <v>1683.4082059094426</v>
      </c>
      <c r="I141" s="9" t="str">
        <f t="shared" si="2"/>
        <v xml:space="preserve"> - </v>
      </c>
      <c r="J141" s="11">
        <v>2.395</v>
      </c>
      <c r="K141" s="12">
        <f t="shared" si="3"/>
        <v>1675.570591599934</v>
      </c>
      <c r="L141" s="9" t="str">
        <f t="shared" si="4"/>
        <v xml:space="preserve"> - </v>
      </c>
      <c r="M141" s="11">
        <v>4.1850000000000005</v>
      </c>
      <c r="N141" s="12">
        <f t="shared" si="5"/>
        <v>3130.68568364672</v>
      </c>
      <c r="O141" s="9" t="str">
        <f t="shared" si="6"/>
        <v>Rectification Required</v>
      </c>
      <c r="P141" s="11">
        <v>4.1549999999999994</v>
      </c>
      <c r="Q141" s="12">
        <f t="shared" si="7"/>
        <v>3105.5612630838841</v>
      </c>
      <c r="R141" s="9" t="str">
        <f t="shared" si="8"/>
        <v>Rectification Required</v>
      </c>
      <c r="S141" s="10">
        <v>10</v>
      </c>
      <c r="T141" s="9">
        <v>9.15</v>
      </c>
      <c r="U141" s="9" t="str">
        <f t="shared" si="9"/>
        <v xml:space="preserve"> - </v>
      </c>
      <c r="V141" s="9">
        <v>4.4499999999999993</v>
      </c>
      <c r="W141" s="9" t="str">
        <f t="shared" si="10"/>
        <v xml:space="preserve"> - </v>
      </c>
      <c r="X141" s="9">
        <v>10.25</v>
      </c>
      <c r="Y141" s="9" t="str">
        <f t="shared" si="11"/>
        <v>Rectification Required</v>
      </c>
      <c r="Z141" s="9">
        <v>8.8000000000000007</v>
      </c>
      <c r="AA141" s="9" t="str">
        <f t="shared" si="12"/>
        <v xml:space="preserve"> - </v>
      </c>
      <c r="AB141" s="10">
        <v>5</v>
      </c>
      <c r="AC141" s="13">
        <v>0.32370742857142853</v>
      </c>
      <c r="AD141" s="9" t="str">
        <f t="shared" si="13"/>
        <v xml:space="preserve"> - </v>
      </c>
      <c r="AE141" s="13">
        <v>4.4503142857142859E-2</v>
      </c>
      <c r="AF141" s="9" t="str">
        <f t="shared" si="14"/>
        <v xml:space="preserve"> - </v>
      </c>
      <c r="AG141" s="9">
        <v>463</v>
      </c>
      <c r="AH141" s="13">
        <v>1.4418080000000002</v>
      </c>
      <c r="AI141" s="9" t="str">
        <f t="shared" si="15"/>
        <v xml:space="preserve"> - </v>
      </c>
      <c r="AJ141" s="13">
        <v>0.79407171428571444</v>
      </c>
      <c r="AK141" s="9" t="str">
        <f t="shared" si="16"/>
        <v xml:space="preserve"> - </v>
      </c>
      <c r="AL141" s="10">
        <v>10</v>
      </c>
      <c r="AM141" s="11">
        <v>39.279000000000018</v>
      </c>
      <c r="AN141" s="9" t="str">
        <f t="shared" si="17"/>
        <v>Rectification Required</v>
      </c>
      <c r="AO141" s="11">
        <v>22.457000000000004</v>
      </c>
      <c r="AP141" s="9" t="str">
        <f t="shared" si="18"/>
        <v>Rectification Required</v>
      </c>
      <c r="AQ141" s="11">
        <v>28.715000000000018</v>
      </c>
      <c r="AR141" s="9" t="str">
        <f t="shared" si="19"/>
        <v>Rectification Required</v>
      </c>
      <c r="AS141" s="11">
        <v>25.268000000000001</v>
      </c>
      <c r="AT141" s="9" t="str">
        <f t="shared" si="20"/>
        <v>Rectification Required</v>
      </c>
    </row>
    <row r="142" spans="1:46" ht="14.25" customHeight="1" x14ac:dyDescent="0.35">
      <c r="A142" s="9" t="s">
        <v>32</v>
      </c>
      <c r="B142" s="9">
        <v>262800</v>
      </c>
      <c r="C142" s="9">
        <v>262900</v>
      </c>
      <c r="D142" s="9">
        <f t="shared" si="0"/>
        <v>100</v>
      </c>
      <c r="E142" s="9"/>
      <c r="F142" s="10">
        <v>2500</v>
      </c>
      <c r="G142" s="11">
        <v>2.355</v>
      </c>
      <c r="H142" s="12">
        <f t="shared" si="1"/>
        <v>1644.2595399147181</v>
      </c>
      <c r="I142" s="9" t="str">
        <f t="shared" si="2"/>
        <v xml:space="preserve"> - </v>
      </c>
      <c r="J142" s="11">
        <v>2.95</v>
      </c>
      <c r="K142" s="12">
        <f t="shared" si="3"/>
        <v>2116.124460858186</v>
      </c>
      <c r="L142" s="9" t="str">
        <f t="shared" si="4"/>
        <v xml:space="preserve"> - </v>
      </c>
      <c r="M142" s="11">
        <v>8.25</v>
      </c>
      <c r="N142" s="12">
        <f t="shared" si="5"/>
        <v>6695.2835101192813</v>
      </c>
      <c r="O142" s="9" t="str">
        <f t="shared" si="6"/>
        <v>Rectification Required</v>
      </c>
      <c r="P142" s="11">
        <v>5.1999999999999993</v>
      </c>
      <c r="Q142" s="12">
        <f t="shared" si="7"/>
        <v>3992.6780692883681</v>
      </c>
      <c r="R142" s="9" t="str">
        <f t="shared" si="8"/>
        <v>Rectification Required</v>
      </c>
      <c r="S142" s="10">
        <v>10</v>
      </c>
      <c r="T142" s="9">
        <v>10.7</v>
      </c>
      <c r="U142" s="9" t="str">
        <f t="shared" si="9"/>
        <v>Rectification Required</v>
      </c>
      <c r="V142" s="9">
        <v>5.05</v>
      </c>
      <c r="W142" s="9" t="str">
        <f t="shared" si="10"/>
        <v xml:space="preserve"> - </v>
      </c>
      <c r="X142" s="9">
        <v>7.5</v>
      </c>
      <c r="Y142" s="9" t="str">
        <f t="shared" si="11"/>
        <v xml:space="preserve"> - </v>
      </c>
      <c r="Z142" s="9">
        <v>7.3000000000000007</v>
      </c>
      <c r="AA142" s="9" t="str">
        <f t="shared" si="12"/>
        <v xml:space="preserve"> - </v>
      </c>
      <c r="AB142" s="10">
        <v>5</v>
      </c>
      <c r="AC142" s="13">
        <v>0.31305285714285713</v>
      </c>
      <c r="AD142" s="9" t="str">
        <f t="shared" si="13"/>
        <v xml:space="preserve"> - </v>
      </c>
      <c r="AE142" s="13">
        <v>0.72023285714285712</v>
      </c>
      <c r="AF142" s="9" t="str">
        <f t="shared" si="14"/>
        <v xml:space="preserve"> - </v>
      </c>
      <c r="AG142" s="9">
        <v>462</v>
      </c>
      <c r="AH142" s="13">
        <v>6.8968837142857131</v>
      </c>
      <c r="AI142" s="9" t="str">
        <f t="shared" si="15"/>
        <v>Rectification Required</v>
      </c>
      <c r="AJ142" s="13">
        <v>5.2072408571428568</v>
      </c>
      <c r="AK142" s="9" t="str">
        <f t="shared" si="16"/>
        <v>Rectification Required</v>
      </c>
      <c r="AL142" s="10">
        <v>10</v>
      </c>
      <c r="AM142" s="11">
        <v>34.198999999999991</v>
      </c>
      <c r="AN142" s="9" t="str">
        <f t="shared" si="17"/>
        <v>Rectification Required</v>
      </c>
      <c r="AO142" s="11">
        <v>29.663999999999998</v>
      </c>
      <c r="AP142" s="9" t="str">
        <f t="shared" si="18"/>
        <v>Rectification Required</v>
      </c>
      <c r="AQ142" s="11">
        <v>22.776</v>
      </c>
      <c r="AR142" s="9" t="str">
        <f t="shared" si="19"/>
        <v>Rectification Required</v>
      </c>
      <c r="AS142" s="11">
        <v>27.324000000000009</v>
      </c>
      <c r="AT142" s="9" t="str">
        <f t="shared" si="20"/>
        <v>Rectification Required</v>
      </c>
    </row>
    <row r="143" spans="1:46" ht="14.25" customHeight="1" x14ac:dyDescent="0.35">
      <c r="A143" s="9" t="s">
        <v>32</v>
      </c>
      <c r="B143" s="9">
        <v>262900</v>
      </c>
      <c r="C143" s="9">
        <v>263000</v>
      </c>
      <c r="D143" s="9">
        <f t="shared" si="0"/>
        <v>100</v>
      </c>
      <c r="E143" s="9"/>
      <c r="F143" s="10">
        <v>2500</v>
      </c>
      <c r="G143" s="11">
        <v>2.39</v>
      </c>
      <c r="H143" s="12">
        <f t="shared" si="1"/>
        <v>1671.653255798502</v>
      </c>
      <c r="I143" s="9" t="str">
        <f t="shared" si="2"/>
        <v xml:space="preserve"> - </v>
      </c>
      <c r="J143" s="11">
        <v>2.4350000000000001</v>
      </c>
      <c r="K143" s="12">
        <f t="shared" si="3"/>
        <v>1706.9444617975953</v>
      </c>
      <c r="L143" s="9" t="str">
        <f t="shared" si="4"/>
        <v xml:space="preserve"> - </v>
      </c>
      <c r="M143" s="11">
        <v>2.1349999999999998</v>
      </c>
      <c r="N143" s="12">
        <f t="shared" si="5"/>
        <v>1473.2151432434216</v>
      </c>
      <c r="O143" s="9" t="str">
        <f t="shared" si="6"/>
        <v xml:space="preserve"> - </v>
      </c>
      <c r="P143" s="11">
        <v>2.77</v>
      </c>
      <c r="Q143" s="12">
        <f t="shared" si="7"/>
        <v>1972.0498584028951</v>
      </c>
      <c r="R143" s="9" t="str">
        <f t="shared" si="8"/>
        <v xml:space="preserve"> - </v>
      </c>
      <c r="S143" s="10">
        <v>10</v>
      </c>
      <c r="T143" s="9">
        <v>7.1</v>
      </c>
      <c r="U143" s="9" t="str">
        <f t="shared" si="9"/>
        <v xml:space="preserve"> - </v>
      </c>
      <c r="V143" s="9">
        <v>4.95</v>
      </c>
      <c r="W143" s="9" t="str">
        <f t="shared" si="10"/>
        <v xml:space="preserve"> - </v>
      </c>
      <c r="X143" s="9">
        <v>7.65</v>
      </c>
      <c r="Y143" s="9" t="str">
        <f t="shared" si="11"/>
        <v xml:space="preserve"> - </v>
      </c>
      <c r="Z143" s="9">
        <v>3.6</v>
      </c>
      <c r="AA143" s="9" t="str">
        <f t="shared" si="12"/>
        <v xml:space="preserve"> - </v>
      </c>
      <c r="AB143" s="10">
        <v>5</v>
      </c>
      <c r="AC143" s="13">
        <v>2.7520000000000001E-3</v>
      </c>
      <c r="AD143" s="9" t="str">
        <f t="shared" si="13"/>
        <v xml:space="preserve"> - </v>
      </c>
      <c r="AE143" s="13">
        <v>1.2868994285714288</v>
      </c>
      <c r="AF143" s="9" t="str">
        <f t="shared" si="14"/>
        <v xml:space="preserve"> - </v>
      </c>
      <c r="AG143" s="9">
        <v>461</v>
      </c>
      <c r="AH143" s="13">
        <v>8.0568571428571434E-3</v>
      </c>
      <c r="AI143" s="9" t="str">
        <f t="shared" si="15"/>
        <v xml:space="preserve"> - </v>
      </c>
      <c r="AJ143" s="13">
        <v>2.4147999999999999E-2</v>
      </c>
      <c r="AK143" s="9" t="str">
        <f t="shared" si="16"/>
        <v xml:space="preserve"> - </v>
      </c>
      <c r="AL143" s="10">
        <v>10</v>
      </c>
      <c r="AM143" s="11">
        <v>27.398999999999997</v>
      </c>
      <c r="AN143" s="9" t="str">
        <f t="shared" si="17"/>
        <v>Rectification Required</v>
      </c>
      <c r="AO143" s="11">
        <v>28.721</v>
      </c>
      <c r="AP143" s="9" t="str">
        <f t="shared" si="18"/>
        <v>Rectification Required</v>
      </c>
      <c r="AQ143" s="11">
        <v>32.823999999999991</v>
      </c>
      <c r="AR143" s="9" t="str">
        <f t="shared" si="19"/>
        <v>Rectification Required</v>
      </c>
      <c r="AS143" s="11">
        <v>33.120999999999988</v>
      </c>
      <c r="AT143" s="9" t="str">
        <f t="shared" si="20"/>
        <v>Rectification Required</v>
      </c>
    </row>
    <row r="144" spans="1:46" ht="14.25" customHeight="1" x14ac:dyDescent="0.35">
      <c r="A144" s="9" t="s">
        <v>32</v>
      </c>
      <c r="B144" s="9">
        <v>263000</v>
      </c>
      <c r="C144" s="9">
        <v>263100</v>
      </c>
      <c r="D144" s="9">
        <f t="shared" si="0"/>
        <v>100</v>
      </c>
      <c r="E144" s="9"/>
      <c r="F144" s="10">
        <v>2500</v>
      </c>
      <c r="G144" s="11">
        <v>2.04</v>
      </c>
      <c r="H144" s="12">
        <f t="shared" si="1"/>
        <v>1399.9945240242332</v>
      </c>
      <c r="I144" s="9" t="str">
        <f t="shared" si="2"/>
        <v xml:space="preserve"> - </v>
      </c>
      <c r="J144" s="11">
        <v>2.16</v>
      </c>
      <c r="K144" s="12">
        <f t="shared" si="3"/>
        <v>1492.5495255811823</v>
      </c>
      <c r="L144" s="9" t="str">
        <f t="shared" si="4"/>
        <v xml:space="preserve"> - </v>
      </c>
      <c r="M144" s="11">
        <v>2.5549999999999997</v>
      </c>
      <c r="N144" s="12">
        <f t="shared" si="5"/>
        <v>1801.434029722672</v>
      </c>
      <c r="O144" s="9" t="str">
        <f t="shared" si="6"/>
        <v xml:space="preserve"> - </v>
      </c>
      <c r="P144" s="11">
        <v>2.2949999999999999</v>
      </c>
      <c r="Q144" s="12">
        <f t="shared" si="7"/>
        <v>1597.4128074235673</v>
      </c>
      <c r="R144" s="9" t="str">
        <f t="shared" si="8"/>
        <v xml:space="preserve"> - </v>
      </c>
      <c r="S144" s="10">
        <v>10</v>
      </c>
      <c r="T144" s="9">
        <v>10.199999999999999</v>
      </c>
      <c r="U144" s="9" t="str">
        <f t="shared" si="9"/>
        <v>Rectification Required</v>
      </c>
      <c r="V144" s="9">
        <v>5</v>
      </c>
      <c r="W144" s="9" t="str">
        <f t="shared" si="10"/>
        <v xml:space="preserve"> - </v>
      </c>
      <c r="X144" s="9">
        <v>6.5</v>
      </c>
      <c r="Y144" s="9" t="str">
        <f t="shared" si="11"/>
        <v xml:space="preserve"> - </v>
      </c>
      <c r="Z144" s="9">
        <v>2.9</v>
      </c>
      <c r="AA144" s="9" t="str">
        <f t="shared" si="12"/>
        <v xml:space="preserve"> - </v>
      </c>
      <c r="AB144" s="10">
        <v>5</v>
      </c>
      <c r="AC144" s="13">
        <v>2.0962337142857135</v>
      </c>
      <c r="AD144" s="9" t="str">
        <f t="shared" si="13"/>
        <v xml:space="preserve"> - </v>
      </c>
      <c r="AE144" s="13">
        <v>4.5866117142857137</v>
      </c>
      <c r="AF144" s="9" t="str">
        <f t="shared" si="14"/>
        <v xml:space="preserve"> - </v>
      </c>
      <c r="AG144" s="9">
        <v>460</v>
      </c>
      <c r="AH144" s="13">
        <v>0.80570971428571436</v>
      </c>
      <c r="AI144" s="9" t="str">
        <f t="shared" si="15"/>
        <v xml:space="preserve"> - </v>
      </c>
      <c r="AJ144" s="13">
        <v>8.9505714285714293E-3</v>
      </c>
      <c r="AK144" s="9" t="str">
        <f t="shared" si="16"/>
        <v xml:space="preserve"> - </v>
      </c>
      <c r="AL144" s="10">
        <v>10</v>
      </c>
      <c r="AM144" s="11">
        <v>38.405000000000001</v>
      </c>
      <c r="AN144" s="9" t="str">
        <f t="shared" si="17"/>
        <v>Rectification Required</v>
      </c>
      <c r="AO144" s="11">
        <v>28.483000000000011</v>
      </c>
      <c r="AP144" s="9" t="str">
        <f t="shared" si="18"/>
        <v>Rectification Required</v>
      </c>
      <c r="AQ144" s="11">
        <v>33.491999999999997</v>
      </c>
      <c r="AR144" s="9" t="str">
        <f t="shared" si="19"/>
        <v>Rectification Required</v>
      </c>
      <c r="AS144" s="11">
        <v>30.337000000000003</v>
      </c>
      <c r="AT144" s="9" t="str">
        <f t="shared" si="20"/>
        <v>Rectification Required</v>
      </c>
    </row>
    <row r="145" spans="1:46" ht="14.25" customHeight="1" x14ac:dyDescent="0.35">
      <c r="A145" s="9" t="s">
        <v>32</v>
      </c>
      <c r="B145" s="9">
        <v>263100</v>
      </c>
      <c r="C145" s="9">
        <v>263200</v>
      </c>
      <c r="D145" s="9">
        <f t="shared" si="0"/>
        <v>100</v>
      </c>
      <c r="E145" s="9"/>
      <c r="F145" s="10">
        <v>2500</v>
      </c>
      <c r="G145" s="11">
        <v>1.94</v>
      </c>
      <c r="H145" s="12">
        <f t="shared" si="1"/>
        <v>1323.3614732793083</v>
      </c>
      <c r="I145" s="9" t="str">
        <f t="shared" si="2"/>
        <v xml:space="preserve"> - </v>
      </c>
      <c r="J145" s="11">
        <v>1.9350000000000001</v>
      </c>
      <c r="K145" s="12">
        <f t="shared" si="3"/>
        <v>1319.5420519498402</v>
      </c>
      <c r="L145" s="9" t="str">
        <f t="shared" si="4"/>
        <v xml:space="preserve"> - </v>
      </c>
      <c r="M145" s="11">
        <v>2.83</v>
      </c>
      <c r="N145" s="12">
        <f t="shared" si="5"/>
        <v>2019.9534315458611</v>
      </c>
      <c r="O145" s="9" t="str">
        <f t="shared" si="6"/>
        <v xml:space="preserve"> - </v>
      </c>
      <c r="P145" s="11">
        <v>2.4749999999999996</v>
      </c>
      <c r="Q145" s="12">
        <f t="shared" si="7"/>
        <v>1738.3802414344034</v>
      </c>
      <c r="R145" s="9" t="str">
        <f t="shared" si="8"/>
        <v xml:space="preserve"> - </v>
      </c>
      <c r="S145" s="10">
        <v>10</v>
      </c>
      <c r="T145" s="9">
        <v>7.5</v>
      </c>
      <c r="U145" s="9" t="str">
        <f t="shared" si="9"/>
        <v xml:space="preserve"> - </v>
      </c>
      <c r="V145" s="9">
        <v>5.15</v>
      </c>
      <c r="W145" s="9" t="str">
        <f t="shared" si="10"/>
        <v xml:space="preserve"> - </v>
      </c>
      <c r="X145" s="9">
        <v>7.5</v>
      </c>
      <c r="Y145" s="9" t="str">
        <f t="shared" si="11"/>
        <v xml:space="preserve"> - </v>
      </c>
      <c r="Z145" s="9">
        <v>2.5</v>
      </c>
      <c r="AA145" s="9" t="str">
        <f t="shared" si="12"/>
        <v xml:space="preserve"> - </v>
      </c>
      <c r="AB145" s="10">
        <v>5</v>
      </c>
      <c r="AC145" s="13">
        <v>0</v>
      </c>
      <c r="AD145" s="9" t="str">
        <f t="shared" si="13"/>
        <v xml:space="preserve"> - </v>
      </c>
      <c r="AE145" s="13">
        <v>0.51138628571428568</v>
      </c>
      <c r="AF145" s="9" t="str">
        <f t="shared" si="14"/>
        <v xml:space="preserve"> - </v>
      </c>
      <c r="AG145" s="9">
        <v>459</v>
      </c>
      <c r="AH145" s="13">
        <v>4.6665714285714288E-3</v>
      </c>
      <c r="AI145" s="9" t="str">
        <f t="shared" si="15"/>
        <v xml:space="preserve"> - </v>
      </c>
      <c r="AJ145" s="13">
        <v>3.1091428571428568E-2</v>
      </c>
      <c r="AK145" s="9" t="str">
        <f t="shared" si="16"/>
        <v xml:space="preserve"> - </v>
      </c>
      <c r="AL145" s="10">
        <v>10</v>
      </c>
      <c r="AM145" s="11">
        <v>19.91</v>
      </c>
      <c r="AN145" s="9" t="str">
        <f t="shared" si="17"/>
        <v>Rectification Required</v>
      </c>
      <c r="AO145" s="11">
        <v>29.030999999999992</v>
      </c>
      <c r="AP145" s="9" t="str">
        <f t="shared" si="18"/>
        <v>Rectification Required</v>
      </c>
      <c r="AQ145" s="11">
        <v>27.577000000000002</v>
      </c>
      <c r="AR145" s="9" t="str">
        <f t="shared" si="19"/>
        <v>Rectification Required</v>
      </c>
      <c r="AS145" s="11">
        <v>18.718999999999994</v>
      </c>
      <c r="AT145" s="9" t="str">
        <f t="shared" si="20"/>
        <v>Rectification Required</v>
      </c>
    </row>
    <row r="146" spans="1:46" ht="14.25" customHeight="1" x14ac:dyDescent="0.35">
      <c r="A146" s="9" t="s">
        <v>32</v>
      </c>
      <c r="B146" s="9">
        <v>263200</v>
      </c>
      <c r="C146" s="9">
        <v>263300</v>
      </c>
      <c r="D146" s="9">
        <f t="shared" si="0"/>
        <v>100</v>
      </c>
      <c r="E146" s="9"/>
      <c r="F146" s="10">
        <v>2500</v>
      </c>
      <c r="G146" s="11">
        <v>2.3050000000000002</v>
      </c>
      <c r="H146" s="12">
        <f t="shared" si="1"/>
        <v>1605.2104958195328</v>
      </c>
      <c r="I146" s="9" t="str">
        <f t="shared" si="2"/>
        <v xml:space="preserve"> - </v>
      </c>
      <c r="J146" s="11">
        <v>2.0350000000000001</v>
      </c>
      <c r="K146" s="12">
        <f t="shared" si="3"/>
        <v>1396.151967373251</v>
      </c>
      <c r="L146" s="9" t="str">
        <f t="shared" si="4"/>
        <v xml:space="preserve"> - </v>
      </c>
      <c r="M146" s="11">
        <v>3.56</v>
      </c>
      <c r="N146" s="12">
        <f t="shared" si="5"/>
        <v>2611.9481242018487</v>
      </c>
      <c r="O146" s="9" t="str">
        <f t="shared" si="6"/>
        <v>Rectification Required</v>
      </c>
      <c r="P146" s="11">
        <v>3.9749999999999996</v>
      </c>
      <c r="Q146" s="12">
        <f t="shared" si="7"/>
        <v>2955.2766228859678</v>
      </c>
      <c r="R146" s="9" t="str">
        <f t="shared" si="8"/>
        <v>Rectification Required</v>
      </c>
      <c r="S146" s="10">
        <v>10</v>
      </c>
      <c r="T146" s="9">
        <v>9.5500000000000007</v>
      </c>
      <c r="U146" s="9" t="str">
        <f t="shared" si="9"/>
        <v xml:space="preserve"> - </v>
      </c>
      <c r="V146" s="9">
        <v>7.3</v>
      </c>
      <c r="W146" s="9" t="str">
        <f t="shared" si="10"/>
        <v xml:space="preserve"> - </v>
      </c>
      <c r="X146" s="9">
        <v>7.05</v>
      </c>
      <c r="Y146" s="9" t="str">
        <f t="shared" si="11"/>
        <v xml:space="preserve"> - </v>
      </c>
      <c r="Z146" s="9">
        <v>2.4500000000000002</v>
      </c>
      <c r="AA146" s="9" t="str">
        <f t="shared" si="12"/>
        <v xml:space="preserve"> - </v>
      </c>
      <c r="AB146" s="10">
        <v>5</v>
      </c>
      <c r="AC146" s="13">
        <v>0</v>
      </c>
      <c r="AD146" s="9" t="str">
        <f t="shared" si="13"/>
        <v xml:space="preserve"> - </v>
      </c>
      <c r="AE146" s="13">
        <v>0.38764228571428572</v>
      </c>
      <c r="AF146" s="9" t="str">
        <f t="shared" si="14"/>
        <v xml:space="preserve"> - </v>
      </c>
      <c r="AG146" s="9">
        <v>458</v>
      </c>
      <c r="AH146" s="13">
        <v>1.4017714285714283E-2</v>
      </c>
      <c r="AI146" s="9" t="str">
        <f t="shared" si="15"/>
        <v xml:space="preserve"> - </v>
      </c>
      <c r="AJ146" s="13">
        <v>4.5809428571428557E-2</v>
      </c>
      <c r="AK146" s="9" t="str">
        <f t="shared" si="16"/>
        <v xml:space="preserve"> - </v>
      </c>
      <c r="AL146" s="10">
        <v>10</v>
      </c>
      <c r="AM146" s="11">
        <v>21.978999999999989</v>
      </c>
      <c r="AN146" s="9" t="str">
        <f t="shared" si="17"/>
        <v>Rectification Required</v>
      </c>
      <c r="AO146" s="11">
        <v>26.831999999999994</v>
      </c>
      <c r="AP146" s="9" t="str">
        <f t="shared" si="18"/>
        <v>Rectification Required</v>
      </c>
      <c r="AQ146" s="11">
        <v>30.614999999999998</v>
      </c>
      <c r="AR146" s="9" t="str">
        <f t="shared" si="19"/>
        <v>Rectification Required</v>
      </c>
      <c r="AS146" s="11">
        <v>20.530000000000005</v>
      </c>
      <c r="AT146" s="9" t="str">
        <f t="shared" si="20"/>
        <v>Rectification Required</v>
      </c>
    </row>
    <row r="147" spans="1:46" ht="14.25" customHeight="1" x14ac:dyDescent="0.35">
      <c r="A147" s="9" t="s">
        <v>32</v>
      </c>
      <c r="B147" s="9">
        <v>263300</v>
      </c>
      <c r="C147" s="9">
        <v>263400</v>
      </c>
      <c r="D147" s="9">
        <f t="shared" si="0"/>
        <v>100</v>
      </c>
      <c r="E147" s="9"/>
      <c r="F147" s="10">
        <v>2500</v>
      </c>
      <c r="G147" s="11">
        <v>1.96</v>
      </c>
      <c r="H147" s="12">
        <f t="shared" si="1"/>
        <v>1338.6509464129631</v>
      </c>
      <c r="I147" s="9" t="str">
        <f t="shared" si="2"/>
        <v xml:space="preserve"> - </v>
      </c>
      <c r="J147" s="11">
        <v>2.0099999999999998</v>
      </c>
      <c r="K147" s="12">
        <f t="shared" si="3"/>
        <v>1376.9562250071592</v>
      </c>
      <c r="L147" s="9" t="str">
        <f t="shared" si="4"/>
        <v xml:space="preserve"> - </v>
      </c>
      <c r="M147" s="11">
        <v>3.1349999999999998</v>
      </c>
      <c r="N147" s="12">
        <f t="shared" si="5"/>
        <v>2265.3045643194182</v>
      </c>
      <c r="O147" s="9" t="str">
        <f t="shared" si="6"/>
        <v xml:space="preserve"> - </v>
      </c>
      <c r="P147" s="11">
        <v>2.2149999999999999</v>
      </c>
      <c r="Q147" s="12">
        <f t="shared" si="7"/>
        <v>1535.1793771964074</v>
      </c>
      <c r="R147" s="9" t="str">
        <f t="shared" si="8"/>
        <v xml:space="preserve"> - </v>
      </c>
      <c r="S147" s="10">
        <v>10</v>
      </c>
      <c r="T147" s="9">
        <v>7.1999999999999993</v>
      </c>
      <c r="U147" s="9" t="str">
        <f t="shared" si="9"/>
        <v xml:space="preserve"> - </v>
      </c>
      <c r="V147" s="9">
        <v>7.35</v>
      </c>
      <c r="W147" s="9" t="str">
        <f t="shared" si="10"/>
        <v xml:space="preserve"> - </v>
      </c>
      <c r="X147" s="9">
        <v>7.6</v>
      </c>
      <c r="Y147" s="9" t="str">
        <f t="shared" si="11"/>
        <v xml:space="preserve"> - </v>
      </c>
      <c r="Z147" s="9">
        <v>2.35</v>
      </c>
      <c r="AA147" s="9" t="str">
        <f t="shared" si="12"/>
        <v xml:space="preserve"> - </v>
      </c>
      <c r="AB147" s="10">
        <v>5</v>
      </c>
      <c r="AC147" s="13">
        <v>1.8000000000000001E-4</v>
      </c>
      <c r="AD147" s="9" t="str">
        <f t="shared" si="13"/>
        <v xml:space="preserve"> - </v>
      </c>
      <c r="AE147" s="13">
        <v>2.7384285714285712E-2</v>
      </c>
      <c r="AF147" s="9" t="str">
        <f t="shared" si="14"/>
        <v xml:space="preserve"> - </v>
      </c>
      <c r="AG147" s="9">
        <v>457</v>
      </c>
      <c r="AH147" s="13">
        <v>3.092025428571429</v>
      </c>
      <c r="AI147" s="9" t="str">
        <f t="shared" si="15"/>
        <v xml:space="preserve"> - </v>
      </c>
      <c r="AJ147" s="13">
        <v>0.36409228571428581</v>
      </c>
      <c r="AK147" s="9" t="str">
        <f t="shared" si="16"/>
        <v xml:space="preserve"> - </v>
      </c>
      <c r="AL147" s="10">
        <v>10</v>
      </c>
      <c r="AM147" s="11">
        <v>19.838999999999999</v>
      </c>
      <c r="AN147" s="9" t="str">
        <f t="shared" si="17"/>
        <v>Rectification Required</v>
      </c>
      <c r="AO147" s="11">
        <v>31.292000000000009</v>
      </c>
      <c r="AP147" s="9" t="str">
        <f t="shared" si="18"/>
        <v>Rectification Required</v>
      </c>
      <c r="AQ147" s="11">
        <v>35.742000000000019</v>
      </c>
      <c r="AR147" s="9" t="str">
        <f t="shared" si="19"/>
        <v>Rectification Required</v>
      </c>
      <c r="AS147" s="11">
        <v>25.102000000000007</v>
      </c>
      <c r="AT147" s="9" t="str">
        <f t="shared" si="20"/>
        <v>Rectification Required</v>
      </c>
    </row>
    <row r="148" spans="1:46" ht="14.25" customHeight="1" x14ac:dyDescent="0.35">
      <c r="A148" s="9" t="s">
        <v>32</v>
      </c>
      <c r="B148" s="9">
        <v>263400</v>
      </c>
      <c r="C148" s="9">
        <v>263500</v>
      </c>
      <c r="D148" s="9">
        <f t="shared" si="0"/>
        <v>100</v>
      </c>
      <c r="E148" s="9"/>
      <c r="F148" s="10">
        <v>2500</v>
      </c>
      <c r="G148" s="11">
        <v>2.2749999999999999</v>
      </c>
      <c r="H148" s="12">
        <f t="shared" si="1"/>
        <v>1581.8296748329431</v>
      </c>
      <c r="I148" s="9" t="str">
        <f t="shared" si="2"/>
        <v xml:space="preserve"> - </v>
      </c>
      <c r="J148" s="11">
        <v>2.23</v>
      </c>
      <c r="K148" s="12">
        <f t="shared" si="3"/>
        <v>1546.8278973790657</v>
      </c>
      <c r="L148" s="9" t="str">
        <f t="shared" si="4"/>
        <v xml:space="preserve"> - </v>
      </c>
      <c r="M148" s="11">
        <v>3.4249999999999998</v>
      </c>
      <c r="N148" s="12">
        <f t="shared" si="5"/>
        <v>2501.2689640679664</v>
      </c>
      <c r="O148" s="9" t="str">
        <f t="shared" si="6"/>
        <v>Rectification Required</v>
      </c>
      <c r="P148" s="11">
        <v>2.8600000000000003</v>
      </c>
      <c r="Q148" s="12">
        <f t="shared" si="7"/>
        <v>2043.951124197913</v>
      </c>
      <c r="R148" s="9" t="str">
        <f t="shared" si="8"/>
        <v xml:space="preserve"> - </v>
      </c>
      <c r="S148" s="10">
        <v>10</v>
      </c>
      <c r="T148" s="9">
        <v>7.75</v>
      </c>
      <c r="U148" s="9" t="str">
        <f t="shared" si="9"/>
        <v xml:space="preserve"> - </v>
      </c>
      <c r="V148" s="9">
        <v>8</v>
      </c>
      <c r="W148" s="9" t="str">
        <f t="shared" si="10"/>
        <v xml:space="preserve"> - </v>
      </c>
      <c r="X148" s="9">
        <v>7.8000000000000007</v>
      </c>
      <c r="Y148" s="9" t="str">
        <f t="shared" si="11"/>
        <v xml:space="preserve"> - </v>
      </c>
      <c r="Z148" s="9">
        <v>3.55</v>
      </c>
      <c r="AA148" s="9" t="str">
        <f t="shared" si="12"/>
        <v xml:space="preserve"> - </v>
      </c>
      <c r="AB148" s="10">
        <v>5</v>
      </c>
      <c r="AC148" s="13">
        <v>7.3600000000000011E-4</v>
      </c>
      <c r="AD148" s="9" t="str">
        <f t="shared" si="13"/>
        <v xml:space="preserve"> - </v>
      </c>
      <c r="AE148" s="13">
        <v>2.3036000000000001E-2</v>
      </c>
      <c r="AF148" s="9" t="str">
        <f t="shared" si="14"/>
        <v xml:space="preserve"> - </v>
      </c>
      <c r="AG148" s="9">
        <v>456</v>
      </c>
      <c r="AH148" s="13">
        <v>0.98443714285714312</v>
      </c>
      <c r="AI148" s="9" t="str">
        <f t="shared" si="15"/>
        <v xml:space="preserve"> - </v>
      </c>
      <c r="AJ148" s="13">
        <v>1.2716419999999997</v>
      </c>
      <c r="AK148" s="9" t="str">
        <f t="shared" si="16"/>
        <v xml:space="preserve"> - </v>
      </c>
      <c r="AL148" s="10">
        <v>10</v>
      </c>
      <c r="AM148" s="11">
        <v>18.738999999999994</v>
      </c>
      <c r="AN148" s="9" t="str">
        <f t="shared" si="17"/>
        <v>Rectification Required</v>
      </c>
      <c r="AO148" s="11">
        <v>19.916999999999994</v>
      </c>
      <c r="AP148" s="9" t="str">
        <f t="shared" si="18"/>
        <v>Rectification Required</v>
      </c>
      <c r="AQ148" s="11">
        <v>41.016000000000005</v>
      </c>
      <c r="AR148" s="9" t="str">
        <f t="shared" si="19"/>
        <v>Rectification Required</v>
      </c>
      <c r="AS148" s="11">
        <v>34.287000000000006</v>
      </c>
      <c r="AT148" s="9" t="str">
        <f t="shared" si="20"/>
        <v>Rectification Required</v>
      </c>
    </row>
    <row r="149" spans="1:46" ht="14.25" customHeight="1" x14ac:dyDescent="0.35">
      <c r="A149" s="9" t="s">
        <v>32</v>
      </c>
      <c r="B149" s="9">
        <v>263500</v>
      </c>
      <c r="C149" s="9">
        <v>263600</v>
      </c>
      <c r="D149" s="9">
        <f t="shared" si="0"/>
        <v>100</v>
      </c>
      <c r="E149" s="9"/>
      <c r="F149" s="10">
        <v>2500</v>
      </c>
      <c r="G149" s="11">
        <v>2.3849999999999998</v>
      </c>
      <c r="H149" s="12">
        <f t="shared" si="1"/>
        <v>1667.7369033058935</v>
      </c>
      <c r="I149" s="9" t="str">
        <f t="shared" si="2"/>
        <v xml:space="preserve"> - </v>
      </c>
      <c r="J149" s="11">
        <v>1.9649999999999999</v>
      </c>
      <c r="K149" s="12">
        <f t="shared" si="3"/>
        <v>1342.4762483810384</v>
      </c>
      <c r="L149" s="9" t="str">
        <f t="shared" si="4"/>
        <v xml:space="preserve"> - </v>
      </c>
      <c r="M149" s="11">
        <v>3.0350000000000001</v>
      </c>
      <c r="N149" s="12">
        <f t="shared" si="5"/>
        <v>2184.5313837287435</v>
      </c>
      <c r="O149" s="9" t="str">
        <f t="shared" si="6"/>
        <v xml:space="preserve"> - </v>
      </c>
      <c r="P149" s="11">
        <v>2.64</v>
      </c>
      <c r="Q149" s="12">
        <f t="shared" si="7"/>
        <v>1868.688648942564</v>
      </c>
      <c r="R149" s="9" t="str">
        <f t="shared" si="8"/>
        <v xml:space="preserve"> - </v>
      </c>
      <c r="S149" s="10">
        <v>10</v>
      </c>
      <c r="T149" s="9">
        <v>13.35</v>
      </c>
      <c r="U149" s="9" t="str">
        <f t="shared" si="9"/>
        <v>Rectification Required</v>
      </c>
      <c r="V149" s="9">
        <v>6.6</v>
      </c>
      <c r="W149" s="9" t="str">
        <f t="shared" si="10"/>
        <v xml:space="preserve"> - </v>
      </c>
      <c r="X149" s="9">
        <v>11.350000000000001</v>
      </c>
      <c r="Y149" s="9" t="str">
        <f t="shared" si="11"/>
        <v>Rectification Required</v>
      </c>
      <c r="Z149" s="9">
        <v>3.3</v>
      </c>
      <c r="AA149" s="9" t="str">
        <f t="shared" si="12"/>
        <v xml:space="preserve"> - </v>
      </c>
      <c r="AB149" s="10">
        <v>5</v>
      </c>
      <c r="AC149" s="13">
        <v>0</v>
      </c>
      <c r="AD149" s="9" t="str">
        <f t="shared" si="13"/>
        <v xml:space="preserve"> - </v>
      </c>
      <c r="AE149" s="13">
        <v>2.9590571428571424E-2</v>
      </c>
      <c r="AF149" s="9" t="str">
        <f t="shared" si="14"/>
        <v xml:space="preserve"> - </v>
      </c>
      <c r="AG149" s="9">
        <v>455</v>
      </c>
      <c r="AH149" s="13">
        <v>1.6317428571428573E-2</v>
      </c>
      <c r="AI149" s="9" t="str">
        <f t="shared" si="15"/>
        <v xml:space="preserve"> - </v>
      </c>
      <c r="AJ149" s="13">
        <v>1.8617571428571431</v>
      </c>
      <c r="AK149" s="9" t="str">
        <f t="shared" si="16"/>
        <v xml:space="preserve"> - </v>
      </c>
      <c r="AL149" s="10">
        <v>10</v>
      </c>
      <c r="AM149" s="11">
        <v>28.396000000000001</v>
      </c>
      <c r="AN149" s="9" t="str">
        <f t="shared" si="17"/>
        <v>Rectification Required</v>
      </c>
      <c r="AO149" s="11">
        <v>31.815999999999992</v>
      </c>
      <c r="AP149" s="9" t="str">
        <f t="shared" si="18"/>
        <v>Rectification Required</v>
      </c>
      <c r="AQ149" s="11">
        <v>40.663000000000004</v>
      </c>
      <c r="AR149" s="9" t="str">
        <f t="shared" si="19"/>
        <v>Rectification Required</v>
      </c>
      <c r="AS149" s="11">
        <v>31.968999999999998</v>
      </c>
      <c r="AT149" s="9" t="str">
        <f t="shared" si="20"/>
        <v>Rectification Required</v>
      </c>
    </row>
    <row r="150" spans="1:46" ht="14.25" customHeight="1" x14ac:dyDescent="0.35">
      <c r="A150" s="9" t="s">
        <v>32</v>
      </c>
      <c r="B150" s="9">
        <v>263600</v>
      </c>
      <c r="C150" s="9">
        <v>263700</v>
      </c>
      <c r="D150" s="9">
        <f t="shared" si="0"/>
        <v>100</v>
      </c>
      <c r="E150" s="9"/>
      <c r="F150" s="10">
        <v>2500</v>
      </c>
      <c r="G150" s="11">
        <v>2.38</v>
      </c>
      <c r="H150" s="12">
        <f t="shared" si="1"/>
        <v>1663.8215359359535</v>
      </c>
      <c r="I150" s="9" t="str">
        <f t="shared" si="2"/>
        <v xml:space="preserve"> - </v>
      </c>
      <c r="J150" s="11">
        <v>2.08</v>
      </c>
      <c r="K150" s="12">
        <f t="shared" si="3"/>
        <v>1430.7754662248362</v>
      </c>
      <c r="L150" s="9" t="str">
        <f t="shared" si="4"/>
        <v xml:space="preserve"> - </v>
      </c>
      <c r="M150" s="11">
        <v>3.9950000000000001</v>
      </c>
      <c r="N150" s="12">
        <f t="shared" si="5"/>
        <v>2971.9352772981993</v>
      </c>
      <c r="O150" s="9" t="str">
        <f t="shared" si="6"/>
        <v>Rectification Required</v>
      </c>
      <c r="P150" s="11">
        <v>3.875</v>
      </c>
      <c r="Q150" s="12">
        <f t="shared" si="7"/>
        <v>2872.135077815065</v>
      </c>
      <c r="R150" s="9" t="str">
        <f t="shared" si="8"/>
        <v>Rectification Required</v>
      </c>
      <c r="S150" s="10">
        <v>10</v>
      </c>
      <c r="T150" s="9">
        <v>14.4</v>
      </c>
      <c r="U150" s="9" t="str">
        <f t="shared" si="9"/>
        <v>Rectification Required</v>
      </c>
      <c r="V150" s="9">
        <v>6.9499999999999993</v>
      </c>
      <c r="W150" s="9" t="str">
        <f t="shared" si="10"/>
        <v xml:space="preserve"> - </v>
      </c>
      <c r="X150" s="9">
        <v>8.5</v>
      </c>
      <c r="Y150" s="9" t="str">
        <f t="shared" si="11"/>
        <v xml:space="preserve"> - </v>
      </c>
      <c r="Z150" s="9">
        <v>2.75</v>
      </c>
      <c r="AA150" s="9" t="str">
        <f t="shared" si="12"/>
        <v xml:space="preserve"> - </v>
      </c>
      <c r="AB150" s="10">
        <v>5</v>
      </c>
      <c r="AC150" s="13">
        <v>0</v>
      </c>
      <c r="AD150" s="9" t="str">
        <f t="shared" si="13"/>
        <v xml:space="preserve"> - </v>
      </c>
      <c r="AE150" s="13">
        <v>2.3560857142857144E-2</v>
      </c>
      <c r="AF150" s="9" t="str">
        <f t="shared" si="14"/>
        <v xml:space="preserve"> - </v>
      </c>
      <c r="AG150" s="9">
        <v>454</v>
      </c>
      <c r="AH150" s="13">
        <v>0.74792571428571419</v>
      </c>
      <c r="AI150" s="9" t="str">
        <f t="shared" si="15"/>
        <v xml:space="preserve"> - </v>
      </c>
      <c r="AJ150" s="13">
        <v>0.44619799999999998</v>
      </c>
      <c r="AK150" s="9" t="str">
        <f t="shared" si="16"/>
        <v xml:space="preserve"> - </v>
      </c>
      <c r="AL150" s="10">
        <v>10</v>
      </c>
      <c r="AM150" s="11">
        <v>29.185000000000009</v>
      </c>
      <c r="AN150" s="9" t="str">
        <f t="shared" si="17"/>
        <v>Rectification Required</v>
      </c>
      <c r="AO150" s="11">
        <v>31.22999999999999</v>
      </c>
      <c r="AP150" s="9" t="str">
        <f t="shared" si="18"/>
        <v>Rectification Required</v>
      </c>
      <c r="AQ150" s="11">
        <v>34.45900000000001</v>
      </c>
      <c r="AR150" s="9" t="str">
        <f t="shared" si="19"/>
        <v>Rectification Required</v>
      </c>
      <c r="AS150" s="11">
        <v>29.268999999999988</v>
      </c>
      <c r="AT150" s="9" t="str">
        <f t="shared" si="20"/>
        <v>Rectification Required</v>
      </c>
    </row>
    <row r="151" spans="1:46" ht="14.25" customHeight="1" x14ac:dyDescent="0.35">
      <c r="A151" s="9" t="s">
        <v>32</v>
      </c>
      <c r="B151" s="9">
        <v>263700</v>
      </c>
      <c r="C151" s="9">
        <v>263800</v>
      </c>
      <c r="D151" s="9">
        <f t="shared" si="0"/>
        <v>100</v>
      </c>
      <c r="E151" s="9"/>
      <c r="F151" s="10">
        <v>2500</v>
      </c>
      <c r="G151" s="11">
        <v>1.75</v>
      </c>
      <c r="H151" s="12">
        <f t="shared" si="1"/>
        <v>1179.0797046690443</v>
      </c>
      <c r="I151" s="9" t="str">
        <f t="shared" si="2"/>
        <v xml:space="preserve"> - </v>
      </c>
      <c r="J151" s="11">
        <v>1.87</v>
      </c>
      <c r="K151" s="12">
        <f t="shared" si="3"/>
        <v>1269.9983267804409</v>
      </c>
      <c r="L151" s="9" t="str">
        <f t="shared" si="4"/>
        <v xml:space="preserve"> - </v>
      </c>
      <c r="M151" s="11">
        <v>2.5099999999999998</v>
      </c>
      <c r="N151" s="12">
        <f t="shared" si="5"/>
        <v>1765.9366401340747</v>
      </c>
      <c r="O151" s="9" t="str">
        <f t="shared" si="6"/>
        <v xml:space="preserve"> - </v>
      </c>
      <c r="P151" s="11">
        <v>2.6850000000000001</v>
      </c>
      <c r="Q151" s="12">
        <f t="shared" si="7"/>
        <v>1904.3999188370299</v>
      </c>
      <c r="R151" s="9" t="str">
        <f t="shared" si="8"/>
        <v xml:space="preserve"> - </v>
      </c>
      <c r="S151" s="10">
        <v>10</v>
      </c>
      <c r="T151" s="9">
        <v>9.65</v>
      </c>
      <c r="U151" s="9" t="str">
        <f t="shared" si="9"/>
        <v xml:space="preserve"> - </v>
      </c>
      <c r="V151" s="9">
        <v>8.25</v>
      </c>
      <c r="W151" s="9" t="str">
        <f t="shared" si="10"/>
        <v xml:space="preserve"> - </v>
      </c>
      <c r="X151" s="9">
        <v>6.1</v>
      </c>
      <c r="Y151" s="9" t="str">
        <f t="shared" si="11"/>
        <v xml:space="preserve"> - </v>
      </c>
      <c r="Z151" s="9">
        <v>2.4500000000000002</v>
      </c>
      <c r="AA151" s="9" t="str">
        <f t="shared" si="12"/>
        <v xml:space="preserve"> - </v>
      </c>
      <c r="AB151" s="10">
        <v>5</v>
      </c>
      <c r="AC151" s="13">
        <v>5.5599999999999996E-4</v>
      </c>
      <c r="AD151" s="9" t="str">
        <f t="shared" si="13"/>
        <v xml:space="preserve"> - </v>
      </c>
      <c r="AE151" s="13">
        <v>5.6371999999999998E-2</v>
      </c>
      <c r="AF151" s="9" t="str">
        <f t="shared" si="14"/>
        <v xml:space="preserve"> - </v>
      </c>
      <c r="AG151" s="9">
        <v>453</v>
      </c>
      <c r="AH151" s="13">
        <v>6.583142857142856E-3</v>
      </c>
      <c r="AI151" s="9" t="str">
        <f t="shared" si="15"/>
        <v xml:space="preserve"> - </v>
      </c>
      <c r="AJ151" s="13">
        <v>1.8479142857142857E-2</v>
      </c>
      <c r="AK151" s="9" t="str">
        <f t="shared" si="16"/>
        <v xml:space="preserve"> - </v>
      </c>
      <c r="AL151" s="10">
        <v>10</v>
      </c>
      <c r="AM151" s="11">
        <v>27.305999999999997</v>
      </c>
      <c r="AN151" s="9" t="str">
        <f t="shared" si="17"/>
        <v>Rectification Required</v>
      </c>
      <c r="AO151" s="11">
        <v>29.898999999999994</v>
      </c>
      <c r="AP151" s="9" t="str">
        <f t="shared" si="18"/>
        <v>Rectification Required</v>
      </c>
      <c r="AQ151" s="11">
        <v>34.533000000000008</v>
      </c>
      <c r="AR151" s="9" t="str">
        <f t="shared" si="19"/>
        <v>Rectification Required</v>
      </c>
      <c r="AS151" s="11">
        <v>29.082000000000004</v>
      </c>
      <c r="AT151" s="9" t="str">
        <f t="shared" si="20"/>
        <v>Rectification Required</v>
      </c>
    </row>
    <row r="152" spans="1:46" ht="14.25" customHeight="1" x14ac:dyDescent="0.35">
      <c r="A152" s="9" t="s">
        <v>32</v>
      </c>
      <c r="B152" s="9">
        <v>263800</v>
      </c>
      <c r="C152" s="9">
        <v>263900</v>
      </c>
      <c r="D152" s="9">
        <f t="shared" si="0"/>
        <v>100</v>
      </c>
      <c r="E152" s="9"/>
      <c r="F152" s="10">
        <v>2500</v>
      </c>
      <c r="G152" s="11">
        <v>1.8199999999999998</v>
      </c>
      <c r="H152" s="12">
        <f t="shared" si="1"/>
        <v>1232.0277899355417</v>
      </c>
      <c r="I152" s="9" t="str">
        <f t="shared" si="2"/>
        <v xml:space="preserve"> - </v>
      </c>
      <c r="J152" s="11">
        <v>2.0550000000000002</v>
      </c>
      <c r="K152" s="12">
        <f t="shared" si="3"/>
        <v>1411.5289662448668</v>
      </c>
      <c r="L152" s="9" t="str">
        <f t="shared" si="4"/>
        <v xml:space="preserve"> - </v>
      </c>
      <c r="M152" s="11">
        <v>2.76</v>
      </c>
      <c r="N152" s="12">
        <f t="shared" si="5"/>
        <v>1964.0779561788866</v>
      </c>
      <c r="O152" s="9" t="str">
        <f t="shared" si="6"/>
        <v xml:space="preserve"> - </v>
      </c>
      <c r="P152" s="11">
        <v>2.395</v>
      </c>
      <c r="Q152" s="12">
        <f t="shared" si="7"/>
        <v>1675.570591599934</v>
      </c>
      <c r="R152" s="9" t="str">
        <f t="shared" si="8"/>
        <v xml:space="preserve"> - </v>
      </c>
      <c r="S152" s="10">
        <v>10</v>
      </c>
      <c r="T152" s="9">
        <v>10.350000000000001</v>
      </c>
      <c r="U152" s="9" t="str">
        <f t="shared" si="9"/>
        <v>Rectification Required</v>
      </c>
      <c r="V152" s="9">
        <v>7.6</v>
      </c>
      <c r="W152" s="9" t="str">
        <f t="shared" si="10"/>
        <v xml:space="preserve"> - </v>
      </c>
      <c r="X152" s="9">
        <v>5.25</v>
      </c>
      <c r="Y152" s="9" t="str">
        <f t="shared" si="11"/>
        <v xml:space="preserve"> - </v>
      </c>
      <c r="Z152" s="9">
        <v>1.9</v>
      </c>
      <c r="AA152" s="9" t="str">
        <f t="shared" si="12"/>
        <v xml:space="preserve"> - </v>
      </c>
      <c r="AB152" s="10">
        <v>5</v>
      </c>
      <c r="AC152" s="13">
        <v>1.9185714285714286E-3</v>
      </c>
      <c r="AD152" s="9" t="str">
        <f t="shared" si="13"/>
        <v xml:space="preserve"> - </v>
      </c>
      <c r="AE152" s="13">
        <v>2.2714857142857144E-2</v>
      </c>
      <c r="AF152" s="9" t="str">
        <f t="shared" si="14"/>
        <v xml:space="preserve"> - </v>
      </c>
      <c r="AG152" s="9">
        <v>452</v>
      </c>
      <c r="AH152" s="13">
        <v>0.82808457142857161</v>
      </c>
      <c r="AI152" s="9" t="str">
        <f t="shared" si="15"/>
        <v xml:space="preserve"> - </v>
      </c>
      <c r="AJ152" s="13">
        <v>1.0083119999999999</v>
      </c>
      <c r="AK152" s="9" t="str">
        <f t="shared" si="16"/>
        <v xml:space="preserve"> - </v>
      </c>
      <c r="AL152" s="10">
        <v>10</v>
      </c>
      <c r="AM152" s="11">
        <v>26.517000000000007</v>
      </c>
      <c r="AN152" s="9" t="str">
        <f t="shared" si="17"/>
        <v>Rectification Required</v>
      </c>
      <c r="AO152" s="11">
        <v>30.422999999999991</v>
      </c>
      <c r="AP152" s="9" t="str">
        <f t="shared" si="18"/>
        <v>Rectification Required</v>
      </c>
      <c r="AQ152" s="11">
        <v>34.69</v>
      </c>
      <c r="AR152" s="9" t="str">
        <f t="shared" si="19"/>
        <v>Rectification Required</v>
      </c>
      <c r="AS152" s="11">
        <v>32.48899999999999</v>
      </c>
      <c r="AT152" s="9" t="str">
        <f t="shared" si="20"/>
        <v>Rectification Required</v>
      </c>
    </row>
    <row r="153" spans="1:46" ht="14.25" customHeight="1" x14ac:dyDescent="0.35">
      <c r="A153" s="9" t="s">
        <v>32</v>
      </c>
      <c r="B153" s="9">
        <v>263900</v>
      </c>
      <c r="C153" s="9">
        <v>264000</v>
      </c>
      <c r="D153" s="9">
        <f t="shared" si="0"/>
        <v>100</v>
      </c>
      <c r="E153" s="9"/>
      <c r="F153" s="10">
        <v>2500</v>
      </c>
      <c r="G153" s="11">
        <v>2.2249999999999996</v>
      </c>
      <c r="H153" s="12">
        <f t="shared" si="1"/>
        <v>1542.9440094262293</v>
      </c>
      <c r="I153" s="9" t="str">
        <f t="shared" si="2"/>
        <v xml:space="preserve"> - </v>
      </c>
      <c r="J153" s="11">
        <v>2.165</v>
      </c>
      <c r="K153" s="12">
        <f t="shared" si="3"/>
        <v>1496.4196355014221</v>
      </c>
      <c r="L153" s="9" t="str">
        <f t="shared" si="4"/>
        <v xml:space="preserve"> - </v>
      </c>
      <c r="M153" s="11">
        <v>3.0049999999999999</v>
      </c>
      <c r="N153" s="12">
        <f t="shared" si="5"/>
        <v>2160.361171074609</v>
      </c>
      <c r="O153" s="9" t="str">
        <f t="shared" si="6"/>
        <v xml:space="preserve"> - </v>
      </c>
      <c r="P153" s="11">
        <v>3.3049999999999997</v>
      </c>
      <c r="Q153" s="12">
        <f t="shared" si="7"/>
        <v>2403.3254693385893</v>
      </c>
      <c r="R153" s="9" t="str">
        <f t="shared" si="8"/>
        <v xml:space="preserve"> - </v>
      </c>
      <c r="S153" s="10">
        <v>10</v>
      </c>
      <c r="T153" s="9">
        <v>7.55</v>
      </c>
      <c r="U153" s="9" t="str">
        <f t="shared" si="9"/>
        <v xml:space="preserve"> - </v>
      </c>
      <c r="V153" s="9">
        <v>6.4499999999999993</v>
      </c>
      <c r="W153" s="9" t="str">
        <f t="shared" si="10"/>
        <v xml:space="preserve"> - </v>
      </c>
      <c r="X153" s="9">
        <v>8.6499999999999986</v>
      </c>
      <c r="Y153" s="9" t="str">
        <f t="shared" si="11"/>
        <v xml:space="preserve"> - </v>
      </c>
      <c r="Z153" s="9">
        <v>3.0999999999999996</v>
      </c>
      <c r="AA153" s="9" t="str">
        <f t="shared" si="12"/>
        <v xml:space="preserve"> - </v>
      </c>
      <c r="AB153" s="10">
        <v>5</v>
      </c>
      <c r="AC153" s="13">
        <v>1.5999999999999999E-4</v>
      </c>
      <c r="AD153" s="9" t="str">
        <f t="shared" si="13"/>
        <v xml:space="preserve"> - </v>
      </c>
      <c r="AE153" s="13">
        <v>1.7889714285714287E-2</v>
      </c>
      <c r="AF153" s="9" t="str">
        <f t="shared" si="14"/>
        <v xml:space="preserve"> - </v>
      </c>
      <c r="AG153" s="9">
        <v>451</v>
      </c>
      <c r="AH153" s="13">
        <v>5.1939999999999998E-3</v>
      </c>
      <c r="AI153" s="9" t="str">
        <f t="shared" si="15"/>
        <v xml:space="preserve"> - </v>
      </c>
      <c r="AJ153" s="13">
        <v>3.4885714285714286E-3</v>
      </c>
      <c r="AK153" s="9" t="str">
        <f t="shared" si="16"/>
        <v xml:space="preserve"> - </v>
      </c>
      <c r="AL153" s="10">
        <v>10</v>
      </c>
      <c r="AM153" s="11">
        <v>21.208999999999993</v>
      </c>
      <c r="AN153" s="9" t="str">
        <f t="shared" si="17"/>
        <v>Rectification Required</v>
      </c>
      <c r="AO153" s="11">
        <v>26.812999999999992</v>
      </c>
      <c r="AP153" s="9" t="str">
        <f t="shared" si="18"/>
        <v>Rectification Required</v>
      </c>
      <c r="AQ153" s="11">
        <v>33.321999999999996</v>
      </c>
      <c r="AR153" s="9" t="str">
        <f t="shared" si="19"/>
        <v>Rectification Required</v>
      </c>
      <c r="AS153" s="11">
        <v>38.027000000000001</v>
      </c>
      <c r="AT153" s="9" t="str">
        <f t="shared" si="20"/>
        <v>Rectification Required</v>
      </c>
    </row>
    <row r="154" spans="1:46" ht="14.25" customHeight="1" x14ac:dyDescent="0.35">
      <c r="A154" s="9" t="s">
        <v>32</v>
      </c>
      <c r="B154" s="9">
        <v>264000</v>
      </c>
      <c r="C154" s="9">
        <v>264100</v>
      </c>
      <c r="D154" s="9">
        <f t="shared" si="0"/>
        <v>100</v>
      </c>
      <c r="E154" s="9"/>
      <c r="F154" s="10">
        <v>2500</v>
      </c>
      <c r="G154" s="11">
        <v>2.1349999999999998</v>
      </c>
      <c r="H154" s="12">
        <f t="shared" si="1"/>
        <v>1473.2151432434216</v>
      </c>
      <c r="I154" s="9" t="str">
        <f t="shared" si="2"/>
        <v xml:space="preserve"> - </v>
      </c>
      <c r="J154" s="11">
        <v>1.9450000000000001</v>
      </c>
      <c r="K154" s="12">
        <f t="shared" si="3"/>
        <v>1327.1820760570236</v>
      </c>
      <c r="L154" s="9" t="str">
        <f t="shared" si="4"/>
        <v xml:space="preserve"> - </v>
      </c>
      <c r="M154" s="11">
        <v>1.885</v>
      </c>
      <c r="N154" s="12">
        <f t="shared" si="5"/>
        <v>1281.413415801097</v>
      </c>
      <c r="O154" s="9" t="str">
        <f t="shared" si="6"/>
        <v xml:space="preserve"> - </v>
      </c>
      <c r="P154" s="11">
        <v>2.1949999999999998</v>
      </c>
      <c r="Q154" s="12">
        <f t="shared" si="7"/>
        <v>1519.66274585671</v>
      </c>
      <c r="R154" s="9" t="str">
        <f t="shared" si="8"/>
        <v xml:space="preserve"> - </v>
      </c>
      <c r="S154" s="10">
        <v>10</v>
      </c>
      <c r="T154" s="9">
        <v>10.199999999999999</v>
      </c>
      <c r="U154" s="9" t="str">
        <f t="shared" si="9"/>
        <v>Rectification Required</v>
      </c>
      <c r="V154" s="9">
        <v>5.65</v>
      </c>
      <c r="W154" s="9" t="str">
        <f t="shared" si="10"/>
        <v xml:space="preserve"> - </v>
      </c>
      <c r="X154" s="9">
        <v>3.8</v>
      </c>
      <c r="Y154" s="9" t="str">
        <f t="shared" si="11"/>
        <v xml:space="preserve"> - </v>
      </c>
      <c r="Z154" s="9">
        <v>1.75</v>
      </c>
      <c r="AA154" s="9" t="str">
        <f t="shared" si="12"/>
        <v xml:space="preserve"> - </v>
      </c>
      <c r="AB154" s="10">
        <v>5</v>
      </c>
      <c r="AC154" s="13">
        <v>2.4971428571428567E-4</v>
      </c>
      <c r="AD154" s="9" t="str">
        <f t="shared" si="13"/>
        <v xml:space="preserve"> - </v>
      </c>
      <c r="AE154" s="13">
        <v>6.6242857142857145E-3</v>
      </c>
      <c r="AF154" s="9" t="str">
        <f t="shared" si="14"/>
        <v xml:space="preserve"> - </v>
      </c>
      <c r="AG154" s="9">
        <v>450</v>
      </c>
      <c r="AH154" s="13">
        <v>0.42656371428571427</v>
      </c>
      <c r="AI154" s="9" t="str">
        <f t="shared" si="15"/>
        <v xml:space="preserve"> - </v>
      </c>
      <c r="AJ154" s="13">
        <v>8.4725714285714283E-3</v>
      </c>
      <c r="AK154" s="9" t="str">
        <f t="shared" si="16"/>
        <v xml:space="preserve"> - </v>
      </c>
      <c r="AL154" s="10">
        <v>10</v>
      </c>
      <c r="AM154" s="11">
        <v>22.093999999999994</v>
      </c>
      <c r="AN154" s="9" t="str">
        <f t="shared" si="17"/>
        <v>Rectification Required</v>
      </c>
      <c r="AO154" s="11">
        <v>22.433999999999997</v>
      </c>
      <c r="AP154" s="9" t="str">
        <f t="shared" si="18"/>
        <v>Rectification Required</v>
      </c>
      <c r="AQ154" s="11">
        <v>37.899000000000008</v>
      </c>
      <c r="AR154" s="9" t="str">
        <f t="shared" si="19"/>
        <v>Rectification Required</v>
      </c>
      <c r="AS154" s="11">
        <v>33.393000000000008</v>
      </c>
      <c r="AT154" s="9" t="str">
        <f t="shared" si="20"/>
        <v>Rectification Required</v>
      </c>
    </row>
    <row r="155" spans="1:46" ht="14.25" customHeight="1" x14ac:dyDescent="0.35">
      <c r="A155" s="9" t="s">
        <v>32</v>
      </c>
      <c r="B155" s="9">
        <v>264100</v>
      </c>
      <c r="C155" s="9">
        <v>264200</v>
      </c>
      <c r="D155" s="9">
        <f t="shared" si="0"/>
        <v>100</v>
      </c>
      <c r="E155" s="9"/>
      <c r="F155" s="10">
        <v>2500</v>
      </c>
      <c r="G155" s="11">
        <v>2.105</v>
      </c>
      <c r="H155" s="12">
        <f t="shared" si="1"/>
        <v>1450.0497462373867</v>
      </c>
      <c r="I155" s="9" t="str">
        <f t="shared" si="2"/>
        <v xml:space="preserve"> - </v>
      </c>
      <c r="J155" s="11">
        <v>2.1850000000000001</v>
      </c>
      <c r="K155" s="12">
        <f t="shared" si="3"/>
        <v>1511.9107804488935</v>
      </c>
      <c r="L155" s="9" t="str">
        <f t="shared" si="4"/>
        <v xml:space="preserve"> - </v>
      </c>
      <c r="M155" s="11">
        <v>2.4649999999999999</v>
      </c>
      <c r="N155" s="12">
        <f t="shared" si="5"/>
        <v>1730.5155411783885</v>
      </c>
      <c r="O155" s="9" t="str">
        <f t="shared" si="6"/>
        <v xml:space="preserve"> - </v>
      </c>
      <c r="P155" s="11">
        <v>2.605</v>
      </c>
      <c r="Q155" s="12">
        <f t="shared" si="7"/>
        <v>1840.9636118577464</v>
      </c>
      <c r="R155" s="9" t="str">
        <f t="shared" si="8"/>
        <v xml:space="preserve"> - </v>
      </c>
      <c r="S155" s="10">
        <v>10</v>
      </c>
      <c r="T155" s="9">
        <v>12.75</v>
      </c>
      <c r="U155" s="9" t="str">
        <f t="shared" si="9"/>
        <v>Rectification Required</v>
      </c>
      <c r="V155" s="9">
        <v>6.9</v>
      </c>
      <c r="W155" s="9" t="str">
        <f t="shared" si="10"/>
        <v xml:space="preserve"> - </v>
      </c>
      <c r="X155" s="9">
        <v>5.75</v>
      </c>
      <c r="Y155" s="9" t="str">
        <f t="shared" si="11"/>
        <v xml:space="preserve"> - </v>
      </c>
      <c r="Z155" s="9">
        <v>2.85</v>
      </c>
      <c r="AA155" s="9" t="str">
        <f t="shared" si="12"/>
        <v xml:space="preserve"> - </v>
      </c>
      <c r="AB155" s="10">
        <v>5</v>
      </c>
      <c r="AC155" s="13">
        <v>2.8285714285714286E-4</v>
      </c>
      <c r="AD155" s="9" t="str">
        <f t="shared" si="13"/>
        <v xml:space="preserve"> - </v>
      </c>
      <c r="AE155" s="13">
        <v>2.8594285714285718E-3</v>
      </c>
      <c r="AF155" s="9" t="str">
        <f t="shared" si="14"/>
        <v xml:space="preserve"> - </v>
      </c>
      <c r="AG155" s="9">
        <v>449</v>
      </c>
      <c r="AH155" s="13">
        <v>0.22586685714285712</v>
      </c>
      <c r="AI155" s="9" t="str">
        <f t="shared" si="15"/>
        <v xml:space="preserve"> - </v>
      </c>
      <c r="AJ155" s="13">
        <v>9.4165714285714269E-3</v>
      </c>
      <c r="AK155" s="9" t="str">
        <f t="shared" si="16"/>
        <v xml:space="preserve"> - </v>
      </c>
      <c r="AL155" s="10">
        <v>10</v>
      </c>
      <c r="AM155" s="11">
        <v>20.085999999999995</v>
      </c>
      <c r="AN155" s="9" t="str">
        <f t="shared" si="17"/>
        <v>Rectification Required</v>
      </c>
      <c r="AO155" s="11">
        <v>20.41</v>
      </c>
      <c r="AP155" s="9" t="str">
        <f t="shared" si="18"/>
        <v>Rectification Required</v>
      </c>
      <c r="AQ155" s="11">
        <v>37.20500000000002</v>
      </c>
      <c r="AR155" s="9" t="str">
        <f t="shared" si="19"/>
        <v>Rectification Required</v>
      </c>
      <c r="AS155" s="11">
        <v>31.826999999999988</v>
      </c>
      <c r="AT155" s="9" t="str">
        <f t="shared" si="20"/>
        <v>Rectification Required</v>
      </c>
    </row>
    <row r="156" spans="1:46" ht="14.25" customHeight="1" x14ac:dyDescent="0.35">
      <c r="A156" s="9" t="s">
        <v>32</v>
      </c>
      <c r="B156" s="9">
        <v>264200</v>
      </c>
      <c r="C156" s="9">
        <v>264300</v>
      </c>
      <c r="D156" s="9">
        <f t="shared" si="0"/>
        <v>100</v>
      </c>
      <c r="E156" s="9"/>
      <c r="F156" s="10">
        <v>2500</v>
      </c>
      <c r="G156" s="11">
        <v>2.355</v>
      </c>
      <c r="H156" s="12">
        <f t="shared" si="1"/>
        <v>1644.2595399147181</v>
      </c>
      <c r="I156" s="9" t="str">
        <f t="shared" si="2"/>
        <v xml:space="preserve"> - </v>
      </c>
      <c r="J156" s="11">
        <v>2.13</v>
      </c>
      <c r="K156" s="12">
        <f t="shared" si="3"/>
        <v>1469.3515157241418</v>
      </c>
      <c r="L156" s="9" t="str">
        <f t="shared" si="4"/>
        <v xml:space="preserve"> - </v>
      </c>
      <c r="M156" s="11">
        <v>1.9649999999999999</v>
      </c>
      <c r="N156" s="12">
        <f t="shared" si="5"/>
        <v>1342.4762483810384</v>
      </c>
      <c r="O156" s="9" t="str">
        <f t="shared" si="6"/>
        <v xml:space="preserve"> - </v>
      </c>
      <c r="P156" s="11">
        <v>2.14</v>
      </c>
      <c r="Q156" s="12">
        <f t="shared" si="7"/>
        <v>1477.0798567131808</v>
      </c>
      <c r="R156" s="9" t="str">
        <f t="shared" si="8"/>
        <v xml:space="preserve"> - </v>
      </c>
      <c r="S156" s="10">
        <v>10</v>
      </c>
      <c r="T156" s="9">
        <v>10.15</v>
      </c>
      <c r="U156" s="9" t="str">
        <f t="shared" si="9"/>
        <v>Rectification Required</v>
      </c>
      <c r="V156" s="9">
        <v>6</v>
      </c>
      <c r="W156" s="9" t="str">
        <f t="shared" si="10"/>
        <v xml:space="preserve"> - </v>
      </c>
      <c r="X156" s="9">
        <v>5.4</v>
      </c>
      <c r="Y156" s="9" t="str">
        <f t="shared" si="11"/>
        <v xml:space="preserve"> - </v>
      </c>
      <c r="Z156" s="9">
        <v>2.85</v>
      </c>
      <c r="AA156" s="9" t="str">
        <f t="shared" si="12"/>
        <v xml:space="preserve"> - </v>
      </c>
      <c r="AB156" s="10">
        <v>5</v>
      </c>
      <c r="AC156" s="13">
        <v>4.0777142857142852E-3</v>
      </c>
      <c r="AD156" s="9" t="str">
        <f t="shared" si="13"/>
        <v xml:space="preserve"> - </v>
      </c>
      <c r="AE156" s="13">
        <v>1.7448571428571428E-3</v>
      </c>
      <c r="AF156" s="9" t="str">
        <f t="shared" si="14"/>
        <v xml:space="preserve"> - </v>
      </c>
      <c r="AG156" s="9">
        <v>448</v>
      </c>
      <c r="AH156" s="13">
        <v>0.63691571428571436</v>
      </c>
      <c r="AI156" s="9" t="str">
        <f t="shared" si="15"/>
        <v xml:space="preserve"> - </v>
      </c>
      <c r="AJ156" s="13">
        <v>3.9497142857142864E-3</v>
      </c>
      <c r="AK156" s="9" t="str">
        <f t="shared" si="16"/>
        <v xml:space="preserve"> - </v>
      </c>
      <c r="AL156" s="10">
        <v>10</v>
      </c>
      <c r="AM156" s="11">
        <v>17.106000000000005</v>
      </c>
      <c r="AN156" s="9" t="str">
        <f t="shared" si="17"/>
        <v>Rectification Required</v>
      </c>
      <c r="AO156" s="11">
        <v>13.548999999999996</v>
      </c>
      <c r="AP156" s="9" t="str">
        <f t="shared" si="18"/>
        <v>Rectification Required</v>
      </c>
      <c r="AQ156" s="11">
        <v>37.928000000000011</v>
      </c>
      <c r="AR156" s="9" t="str">
        <f t="shared" si="19"/>
        <v>Rectification Required</v>
      </c>
      <c r="AS156" s="11">
        <v>29.996000000000009</v>
      </c>
      <c r="AT156" s="9" t="str">
        <f t="shared" si="20"/>
        <v>Rectification Required</v>
      </c>
    </row>
    <row r="157" spans="1:46" ht="14.25" customHeight="1" x14ac:dyDescent="0.35">
      <c r="A157" s="9" t="s">
        <v>32</v>
      </c>
      <c r="B157" s="9">
        <v>264300</v>
      </c>
      <c r="C157" s="9">
        <v>264400</v>
      </c>
      <c r="D157" s="9">
        <f t="shared" si="0"/>
        <v>100</v>
      </c>
      <c r="E157" s="9"/>
      <c r="F157" s="10">
        <v>2500</v>
      </c>
      <c r="G157" s="11">
        <v>3.37</v>
      </c>
      <c r="H157" s="12">
        <f t="shared" si="1"/>
        <v>2456.3261878078451</v>
      </c>
      <c r="I157" s="9" t="str">
        <f t="shared" si="2"/>
        <v xml:space="preserve"> - </v>
      </c>
      <c r="J157" s="11">
        <v>2.1749999999999998</v>
      </c>
      <c r="K157" s="12">
        <f t="shared" si="3"/>
        <v>1504.1630712584877</v>
      </c>
      <c r="L157" s="9" t="str">
        <f t="shared" si="4"/>
        <v xml:space="preserve"> - </v>
      </c>
      <c r="M157" s="11">
        <v>2.8650000000000002</v>
      </c>
      <c r="N157" s="12">
        <f t="shared" si="5"/>
        <v>2047.9536858492827</v>
      </c>
      <c r="O157" s="9" t="str">
        <f t="shared" si="6"/>
        <v xml:space="preserve"> - </v>
      </c>
      <c r="P157" s="11">
        <v>2.5099999999999998</v>
      </c>
      <c r="Q157" s="12">
        <f t="shared" si="7"/>
        <v>1765.9366401340747</v>
      </c>
      <c r="R157" s="9" t="str">
        <f t="shared" si="8"/>
        <v xml:space="preserve"> - </v>
      </c>
      <c r="S157" s="10">
        <v>10</v>
      </c>
      <c r="T157" s="9">
        <v>16.649999999999999</v>
      </c>
      <c r="U157" s="9" t="str">
        <f t="shared" si="9"/>
        <v>Rectification Required</v>
      </c>
      <c r="V157" s="9">
        <v>7</v>
      </c>
      <c r="W157" s="9" t="str">
        <f t="shared" si="10"/>
        <v xml:space="preserve"> - </v>
      </c>
      <c r="X157" s="9">
        <v>5.85</v>
      </c>
      <c r="Y157" s="9" t="str">
        <f t="shared" si="11"/>
        <v xml:space="preserve"> - </v>
      </c>
      <c r="Z157" s="9">
        <v>2.8</v>
      </c>
      <c r="AA157" s="9" t="str">
        <f t="shared" si="12"/>
        <v xml:space="preserve"> - </v>
      </c>
      <c r="AB157" s="10">
        <v>5</v>
      </c>
      <c r="AC157" s="13">
        <v>1.5021134285714288</v>
      </c>
      <c r="AD157" s="9" t="str">
        <f t="shared" si="13"/>
        <v xml:space="preserve"> - </v>
      </c>
      <c r="AE157" s="13">
        <v>1.3174245714285711</v>
      </c>
      <c r="AF157" s="9" t="str">
        <f t="shared" si="14"/>
        <v xml:space="preserve"> - </v>
      </c>
      <c r="AG157" s="9">
        <v>447</v>
      </c>
      <c r="AH157" s="13">
        <v>0.44472400000000001</v>
      </c>
      <c r="AI157" s="9" t="str">
        <f t="shared" si="15"/>
        <v xml:space="preserve"> - </v>
      </c>
      <c r="AJ157" s="13">
        <v>1.3622857142857145E-3</v>
      </c>
      <c r="AK157" s="9" t="str">
        <f t="shared" si="16"/>
        <v xml:space="preserve"> - </v>
      </c>
      <c r="AL157" s="10">
        <v>10</v>
      </c>
      <c r="AM157" s="11">
        <v>21.920000000000009</v>
      </c>
      <c r="AN157" s="9" t="str">
        <f t="shared" si="17"/>
        <v>Rectification Required</v>
      </c>
      <c r="AO157" s="11">
        <v>20.558000000000003</v>
      </c>
      <c r="AP157" s="9" t="str">
        <f t="shared" si="18"/>
        <v>Rectification Required</v>
      </c>
      <c r="AQ157" s="11">
        <v>38.668999999999997</v>
      </c>
      <c r="AR157" s="9" t="str">
        <f t="shared" si="19"/>
        <v>Rectification Required</v>
      </c>
      <c r="AS157" s="11">
        <v>31.748000000000001</v>
      </c>
      <c r="AT157" s="9" t="str">
        <f t="shared" si="20"/>
        <v>Rectification Required</v>
      </c>
    </row>
    <row r="158" spans="1:46" ht="14.25" customHeight="1" x14ac:dyDescent="0.35">
      <c r="A158" s="9" t="s">
        <v>32</v>
      </c>
      <c r="B158" s="9">
        <v>264400</v>
      </c>
      <c r="C158" s="9">
        <v>264500</v>
      </c>
      <c r="D158" s="9">
        <f t="shared" si="0"/>
        <v>100</v>
      </c>
      <c r="E158" s="9"/>
      <c r="F158" s="10">
        <v>2500</v>
      </c>
      <c r="G158" s="11">
        <v>3.57</v>
      </c>
      <c r="H158" s="12">
        <f t="shared" si="1"/>
        <v>2620.1668728964637</v>
      </c>
      <c r="I158" s="9" t="str">
        <f t="shared" si="2"/>
        <v>Rectification Required</v>
      </c>
      <c r="J158" s="11">
        <v>3.0049999999999999</v>
      </c>
      <c r="K158" s="12">
        <f t="shared" si="3"/>
        <v>2160.361171074609</v>
      </c>
      <c r="L158" s="9" t="str">
        <f t="shared" si="4"/>
        <v xml:space="preserve"> - </v>
      </c>
      <c r="M158" s="11">
        <v>3.2450000000000001</v>
      </c>
      <c r="N158" s="12">
        <f t="shared" si="5"/>
        <v>2354.5125774823996</v>
      </c>
      <c r="O158" s="9" t="str">
        <f t="shared" si="6"/>
        <v xml:space="preserve"> - </v>
      </c>
      <c r="P158" s="11">
        <v>3.76</v>
      </c>
      <c r="Q158" s="12">
        <f t="shared" si="7"/>
        <v>2776.8405058325206</v>
      </c>
      <c r="R158" s="9" t="str">
        <f t="shared" si="8"/>
        <v>Rectification Required</v>
      </c>
      <c r="S158" s="10">
        <v>10</v>
      </c>
      <c r="T158" s="9">
        <v>20.7</v>
      </c>
      <c r="U158" s="9" t="str">
        <f t="shared" si="9"/>
        <v>Rectification Required</v>
      </c>
      <c r="V158" s="9">
        <v>9.15</v>
      </c>
      <c r="W158" s="9" t="str">
        <f t="shared" si="10"/>
        <v xml:space="preserve"> - </v>
      </c>
      <c r="X158" s="9">
        <v>7.15</v>
      </c>
      <c r="Y158" s="9" t="str">
        <f t="shared" si="11"/>
        <v xml:space="preserve"> - </v>
      </c>
      <c r="Z158" s="9">
        <v>3.85</v>
      </c>
      <c r="AA158" s="9" t="str">
        <f t="shared" si="12"/>
        <v xml:space="preserve"> - </v>
      </c>
      <c r="AB158" s="10">
        <v>5</v>
      </c>
      <c r="AC158" s="13">
        <v>1.0045217142857144</v>
      </c>
      <c r="AD158" s="9" t="str">
        <f t="shared" si="13"/>
        <v xml:space="preserve"> - </v>
      </c>
      <c r="AE158" s="13">
        <v>2.060942857142857E-2</v>
      </c>
      <c r="AF158" s="9" t="str">
        <f t="shared" si="14"/>
        <v xml:space="preserve"> - </v>
      </c>
      <c r="AG158" s="9">
        <v>446</v>
      </c>
      <c r="AH158" s="13">
        <v>1.5564939999999998</v>
      </c>
      <c r="AI158" s="9" t="str">
        <f t="shared" si="15"/>
        <v xml:space="preserve"> - </v>
      </c>
      <c r="AJ158" s="13">
        <v>1.0473531428571428</v>
      </c>
      <c r="AK158" s="9" t="str">
        <f t="shared" si="16"/>
        <v xml:space="preserve"> - </v>
      </c>
      <c r="AL158" s="10">
        <v>10</v>
      </c>
      <c r="AM158" s="11">
        <v>18.924999999999997</v>
      </c>
      <c r="AN158" s="9" t="str">
        <f t="shared" si="17"/>
        <v>Rectification Required</v>
      </c>
      <c r="AO158" s="11">
        <v>19.950000000000003</v>
      </c>
      <c r="AP158" s="9" t="str">
        <f t="shared" si="18"/>
        <v>Rectification Required</v>
      </c>
      <c r="AQ158" s="11">
        <v>37.410000000000004</v>
      </c>
      <c r="AR158" s="9" t="str">
        <f t="shared" si="19"/>
        <v>Rectification Required</v>
      </c>
      <c r="AS158" s="11">
        <v>28.154000000000003</v>
      </c>
      <c r="AT158" s="9" t="str">
        <f t="shared" si="20"/>
        <v>Rectification Required</v>
      </c>
    </row>
    <row r="159" spans="1:46" ht="14.25" customHeight="1" x14ac:dyDescent="0.35">
      <c r="A159" s="9" t="s">
        <v>32</v>
      </c>
      <c r="B159" s="9">
        <v>264500</v>
      </c>
      <c r="C159" s="9">
        <v>264600</v>
      </c>
      <c r="D159" s="9">
        <f t="shared" si="0"/>
        <v>100</v>
      </c>
      <c r="E159" s="9"/>
      <c r="F159" s="10">
        <v>2500</v>
      </c>
      <c r="G159" s="11">
        <v>2.7549999999999999</v>
      </c>
      <c r="H159" s="12">
        <f t="shared" si="1"/>
        <v>1960.0933038625669</v>
      </c>
      <c r="I159" s="9" t="str">
        <f t="shared" si="2"/>
        <v xml:space="preserve"> - </v>
      </c>
      <c r="J159" s="11">
        <v>3.06</v>
      </c>
      <c r="K159" s="12">
        <f t="shared" si="3"/>
        <v>2204.6951520081489</v>
      </c>
      <c r="L159" s="9" t="str">
        <f t="shared" si="4"/>
        <v xml:space="preserve"> - </v>
      </c>
      <c r="M159" s="11">
        <v>3.09</v>
      </c>
      <c r="N159" s="12">
        <f t="shared" si="5"/>
        <v>2228.9177688443388</v>
      </c>
      <c r="O159" s="9" t="str">
        <f t="shared" si="6"/>
        <v xml:space="preserve"> - </v>
      </c>
      <c r="P159" s="11">
        <v>2.9850000000000003</v>
      </c>
      <c r="Q159" s="12">
        <f t="shared" si="7"/>
        <v>2144.2637575113094</v>
      </c>
      <c r="R159" s="9" t="str">
        <f t="shared" si="8"/>
        <v xml:space="preserve"> - </v>
      </c>
      <c r="S159" s="10">
        <v>10</v>
      </c>
      <c r="T159" s="9">
        <v>13.7</v>
      </c>
      <c r="U159" s="9" t="str">
        <f t="shared" si="9"/>
        <v>Rectification Required</v>
      </c>
      <c r="V159" s="9">
        <v>4.8499999999999996</v>
      </c>
      <c r="W159" s="9" t="str">
        <f t="shared" si="10"/>
        <v xml:space="preserve"> - </v>
      </c>
      <c r="X159" s="9">
        <v>8.6999999999999993</v>
      </c>
      <c r="Y159" s="9" t="str">
        <f t="shared" si="11"/>
        <v xml:space="preserve"> - </v>
      </c>
      <c r="Z159" s="9">
        <v>6.1</v>
      </c>
      <c r="AA159" s="9" t="str">
        <f t="shared" si="12"/>
        <v xml:space="preserve"> - </v>
      </c>
      <c r="AB159" s="10">
        <v>5</v>
      </c>
      <c r="AC159" s="13">
        <v>1.0688285714285714E-2</v>
      </c>
      <c r="AD159" s="9" t="str">
        <f t="shared" si="13"/>
        <v xml:space="preserve"> - </v>
      </c>
      <c r="AE159" s="13">
        <v>5.8525714285714292E-3</v>
      </c>
      <c r="AF159" s="9" t="str">
        <f t="shared" si="14"/>
        <v xml:space="preserve"> - </v>
      </c>
      <c r="AG159" s="9">
        <v>445</v>
      </c>
      <c r="AH159" s="13">
        <v>1.009323142857143</v>
      </c>
      <c r="AI159" s="9" t="str">
        <f t="shared" si="15"/>
        <v xml:space="preserve"> - </v>
      </c>
      <c r="AJ159" s="13">
        <v>1.4029662857142859</v>
      </c>
      <c r="AK159" s="9" t="str">
        <f t="shared" si="16"/>
        <v xml:space="preserve"> - </v>
      </c>
      <c r="AL159" s="10">
        <v>10</v>
      </c>
      <c r="AM159" s="11">
        <v>28.010000000000005</v>
      </c>
      <c r="AN159" s="9" t="str">
        <f t="shared" si="17"/>
        <v>Rectification Required</v>
      </c>
      <c r="AO159" s="11">
        <v>15.502999999999998</v>
      </c>
      <c r="AP159" s="9" t="str">
        <f t="shared" si="18"/>
        <v>Rectification Required</v>
      </c>
      <c r="AQ159" s="11">
        <v>32.309999999999995</v>
      </c>
      <c r="AR159" s="9" t="str">
        <f t="shared" si="19"/>
        <v>Rectification Required</v>
      </c>
      <c r="AS159" s="11">
        <v>26.424999999999997</v>
      </c>
      <c r="AT159" s="9" t="str">
        <f t="shared" si="20"/>
        <v>Rectification Required</v>
      </c>
    </row>
    <row r="160" spans="1:46" ht="14.25" customHeight="1" x14ac:dyDescent="0.35">
      <c r="A160" s="9" t="s">
        <v>32</v>
      </c>
      <c r="B160" s="9">
        <v>264600</v>
      </c>
      <c r="C160" s="9">
        <v>264700</v>
      </c>
      <c r="D160" s="9">
        <f t="shared" si="0"/>
        <v>100</v>
      </c>
      <c r="E160" s="9"/>
      <c r="F160" s="10">
        <v>2500</v>
      </c>
      <c r="G160" s="11">
        <v>2.3049999999999997</v>
      </c>
      <c r="H160" s="12">
        <f t="shared" si="1"/>
        <v>1605.2104958195323</v>
      </c>
      <c r="I160" s="9" t="str">
        <f t="shared" si="2"/>
        <v xml:space="preserve"> - </v>
      </c>
      <c r="J160" s="11">
        <v>2</v>
      </c>
      <c r="K160" s="12">
        <f t="shared" si="3"/>
        <v>1369.2859267828333</v>
      </c>
      <c r="L160" s="9" t="str">
        <f t="shared" si="4"/>
        <v xml:space="preserve"> - </v>
      </c>
      <c r="M160" s="11">
        <v>3.1850000000000001</v>
      </c>
      <c r="N160" s="12">
        <f t="shared" si="5"/>
        <v>2305.8078773035777</v>
      </c>
      <c r="O160" s="9" t="str">
        <f t="shared" si="6"/>
        <v xml:space="preserve"> - </v>
      </c>
      <c r="P160" s="11">
        <v>3.84</v>
      </c>
      <c r="Q160" s="12">
        <f t="shared" si="7"/>
        <v>2843.0959765412972</v>
      </c>
      <c r="R160" s="9" t="str">
        <f t="shared" si="8"/>
        <v>Rectification Required</v>
      </c>
      <c r="S160" s="10">
        <v>10</v>
      </c>
      <c r="T160" s="9">
        <v>9.8000000000000007</v>
      </c>
      <c r="U160" s="9" t="str">
        <f t="shared" si="9"/>
        <v xml:space="preserve"> - </v>
      </c>
      <c r="V160" s="9">
        <v>4.3000000000000007</v>
      </c>
      <c r="W160" s="9" t="str">
        <f t="shared" si="10"/>
        <v xml:space="preserve"> - </v>
      </c>
      <c r="X160" s="9">
        <v>9</v>
      </c>
      <c r="Y160" s="9" t="str">
        <f t="shared" si="11"/>
        <v xml:space="preserve"> - </v>
      </c>
      <c r="Z160" s="9">
        <v>5.4</v>
      </c>
      <c r="AA160" s="9" t="str">
        <f t="shared" si="12"/>
        <v xml:space="preserve"> - </v>
      </c>
      <c r="AB160" s="10">
        <v>5</v>
      </c>
      <c r="AC160" s="13">
        <v>4.4434285714285713E-3</v>
      </c>
      <c r="AD160" s="9" t="str">
        <f t="shared" si="13"/>
        <v xml:space="preserve"> - </v>
      </c>
      <c r="AE160" s="13">
        <v>2.8954285714285718E-3</v>
      </c>
      <c r="AF160" s="9" t="str">
        <f t="shared" si="14"/>
        <v xml:space="preserve"> - </v>
      </c>
      <c r="AG160" s="9">
        <v>444</v>
      </c>
      <c r="AH160" s="13">
        <v>5.3671428571428568E-3</v>
      </c>
      <c r="AI160" s="9" t="str">
        <f t="shared" si="15"/>
        <v xml:space="preserve"> - </v>
      </c>
      <c r="AJ160" s="13">
        <v>0.79593314285714278</v>
      </c>
      <c r="AK160" s="9" t="str">
        <f t="shared" si="16"/>
        <v xml:space="preserve"> - </v>
      </c>
      <c r="AL160" s="10">
        <v>10</v>
      </c>
      <c r="AM160" s="11">
        <v>26.457999999999995</v>
      </c>
      <c r="AN160" s="9" t="str">
        <f t="shared" si="17"/>
        <v>Rectification Required</v>
      </c>
      <c r="AO160" s="11">
        <v>16.981999999999996</v>
      </c>
      <c r="AP160" s="9" t="str">
        <f t="shared" si="18"/>
        <v>Rectification Required</v>
      </c>
      <c r="AQ160" s="11">
        <v>33.038000000000011</v>
      </c>
      <c r="AR160" s="9" t="str">
        <f t="shared" si="19"/>
        <v>Rectification Required</v>
      </c>
      <c r="AS160" s="11">
        <v>26.796999999999993</v>
      </c>
      <c r="AT160" s="9" t="str">
        <f t="shared" si="20"/>
        <v>Rectification Required</v>
      </c>
    </row>
    <row r="161" spans="1:46" ht="14.25" customHeight="1" x14ac:dyDescent="0.35">
      <c r="A161" s="9" t="s">
        <v>32</v>
      </c>
      <c r="B161" s="9">
        <v>264700</v>
      </c>
      <c r="C161" s="9">
        <v>264800</v>
      </c>
      <c r="D161" s="9">
        <f t="shared" si="0"/>
        <v>100</v>
      </c>
      <c r="E161" s="9"/>
      <c r="F161" s="10">
        <v>2500</v>
      </c>
      <c r="G161" s="11">
        <v>1.94</v>
      </c>
      <c r="H161" s="12">
        <f t="shared" si="1"/>
        <v>1323.3614732793083</v>
      </c>
      <c r="I161" s="9" t="str">
        <f t="shared" si="2"/>
        <v xml:space="preserve"> - </v>
      </c>
      <c r="J161" s="11">
        <v>2.02</v>
      </c>
      <c r="K161" s="12">
        <f t="shared" si="3"/>
        <v>1384.6311038989984</v>
      </c>
      <c r="L161" s="9" t="str">
        <f t="shared" si="4"/>
        <v xml:space="preserve"> - </v>
      </c>
      <c r="M161" s="11">
        <v>3.3899999999999997</v>
      </c>
      <c r="N161" s="12">
        <f t="shared" si="5"/>
        <v>2472.6589073608211</v>
      </c>
      <c r="O161" s="9" t="str">
        <f t="shared" si="6"/>
        <v xml:space="preserve"> - </v>
      </c>
      <c r="P161" s="11">
        <v>3.48</v>
      </c>
      <c r="Q161" s="12">
        <f t="shared" si="7"/>
        <v>2546.2984323898372</v>
      </c>
      <c r="R161" s="9" t="str">
        <f t="shared" si="8"/>
        <v>Rectification Required</v>
      </c>
      <c r="S161" s="10">
        <v>10</v>
      </c>
      <c r="T161" s="9">
        <v>5.0999999999999996</v>
      </c>
      <c r="U161" s="9" t="str">
        <f t="shared" si="9"/>
        <v xml:space="preserve"> - </v>
      </c>
      <c r="V161" s="9">
        <v>3.1500000000000004</v>
      </c>
      <c r="W161" s="9" t="str">
        <f t="shared" si="10"/>
        <v xml:space="preserve"> - </v>
      </c>
      <c r="X161" s="9">
        <v>8.5</v>
      </c>
      <c r="Y161" s="9" t="str">
        <f t="shared" si="11"/>
        <v xml:space="preserve"> - </v>
      </c>
      <c r="Z161" s="9">
        <v>5.05</v>
      </c>
      <c r="AA161" s="9" t="str">
        <f t="shared" si="12"/>
        <v xml:space="preserve"> - </v>
      </c>
      <c r="AB161" s="10">
        <v>5</v>
      </c>
      <c r="AC161" s="13">
        <v>1.5431428571428571E-3</v>
      </c>
      <c r="AD161" s="9" t="str">
        <f t="shared" si="13"/>
        <v xml:space="preserve"> - </v>
      </c>
      <c r="AE161" s="13">
        <v>4.1137142857142856E-3</v>
      </c>
      <c r="AF161" s="9" t="str">
        <f t="shared" si="14"/>
        <v xml:space="preserve"> - </v>
      </c>
      <c r="AG161" s="9">
        <v>443</v>
      </c>
      <c r="AH161" s="13">
        <v>1.9425714285714283E-3</v>
      </c>
      <c r="AI161" s="9" t="str">
        <f t="shared" si="15"/>
        <v xml:space="preserve"> - </v>
      </c>
      <c r="AJ161" s="13">
        <v>2.6877142857142855E-3</v>
      </c>
      <c r="AK161" s="9" t="str">
        <f t="shared" si="16"/>
        <v xml:space="preserve"> - </v>
      </c>
      <c r="AL161" s="10">
        <v>10</v>
      </c>
      <c r="AM161" s="11">
        <v>23.553000000000008</v>
      </c>
      <c r="AN161" s="9" t="str">
        <f t="shared" si="17"/>
        <v>Rectification Required</v>
      </c>
      <c r="AO161" s="11">
        <v>19.693999999999992</v>
      </c>
      <c r="AP161" s="9" t="str">
        <f t="shared" si="18"/>
        <v>Rectification Required</v>
      </c>
      <c r="AQ161" s="11">
        <v>29.357999999999993</v>
      </c>
      <c r="AR161" s="9" t="str">
        <f t="shared" si="19"/>
        <v>Rectification Required</v>
      </c>
      <c r="AS161" s="11">
        <v>27.553999999999995</v>
      </c>
      <c r="AT161" s="9" t="str">
        <f t="shared" si="20"/>
        <v>Rectification Required</v>
      </c>
    </row>
    <row r="162" spans="1:46" ht="14.25" customHeight="1" x14ac:dyDescent="0.35">
      <c r="A162" s="9" t="s">
        <v>32</v>
      </c>
      <c r="B162" s="9">
        <v>264800</v>
      </c>
      <c r="C162" s="9">
        <v>264900</v>
      </c>
      <c r="D162" s="9">
        <f t="shared" si="0"/>
        <v>100</v>
      </c>
      <c r="E162" s="9"/>
      <c r="F162" s="10">
        <v>2500</v>
      </c>
      <c r="G162" s="11">
        <v>2.61</v>
      </c>
      <c r="H162" s="12">
        <f t="shared" si="1"/>
        <v>1844.9216091019207</v>
      </c>
      <c r="I162" s="9" t="str">
        <f t="shared" si="2"/>
        <v xml:space="preserve"> - </v>
      </c>
      <c r="J162" s="11">
        <v>2.92</v>
      </c>
      <c r="K162" s="12">
        <f t="shared" si="3"/>
        <v>2092.0369124827866</v>
      </c>
      <c r="L162" s="9" t="str">
        <f t="shared" si="4"/>
        <v xml:space="preserve"> - </v>
      </c>
      <c r="M162" s="11">
        <v>2.6799999999999997</v>
      </c>
      <c r="N162" s="12">
        <f t="shared" si="5"/>
        <v>1900.4284300794184</v>
      </c>
      <c r="O162" s="9" t="str">
        <f t="shared" si="6"/>
        <v xml:space="preserve"> - </v>
      </c>
      <c r="P162" s="11">
        <v>2.5499999999999998</v>
      </c>
      <c r="Q162" s="12">
        <f t="shared" si="7"/>
        <v>1797.4861450333169</v>
      </c>
      <c r="R162" s="9" t="str">
        <f t="shared" si="8"/>
        <v xml:space="preserve"> - </v>
      </c>
      <c r="S162" s="10">
        <v>10</v>
      </c>
      <c r="T162" s="9">
        <v>11.7</v>
      </c>
      <c r="U162" s="9" t="str">
        <f t="shared" si="9"/>
        <v>Rectification Required</v>
      </c>
      <c r="V162" s="9">
        <v>5.55</v>
      </c>
      <c r="W162" s="9" t="str">
        <f t="shared" si="10"/>
        <v xml:space="preserve"> - </v>
      </c>
      <c r="X162" s="9">
        <v>7.8</v>
      </c>
      <c r="Y162" s="9" t="str">
        <f t="shared" si="11"/>
        <v xml:space="preserve"> - </v>
      </c>
      <c r="Z162" s="9">
        <v>6.85</v>
      </c>
      <c r="AA162" s="9" t="str">
        <f t="shared" si="12"/>
        <v xml:space="preserve"> - </v>
      </c>
      <c r="AB162" s="10">
        <v>5</v>
      </c>
      <c r="AC162" s="13">
        <v>5.1231428571428582E-3</v>
      </c>
      <c r="AD162" s="9" t="str">
        <f t="shared" si="13"/>
        <v xml:space="preserve"> - </v>
      </c>
      <c r="AE162" s="13">
        <v>2.3630285714285711E-2</v>
      </c>
      <c r="AF162" s="9" t="str">
        <f t="shared" si="14"/>
        <v xml:space="preserve"> - </v>
      </c>
      <c r="AG162" s="9">
        <v>442</v>
      </c>
      <c r="AH162" s="13">
        <v>3.2125714285714283E-3</v>
      </c>
      <c r="AI162" s="9" t="str">
        <f t="shared" si="15"/>
        <v xml:space="preserve"> - </v>
      </c>
      <c r="AJ162" s="13">
        <v>2.776857142857143E-3</v>
      </c>
      <c r="AK162" s="9" t="str">
        <f t="shared" si="16"/>
        <v xml:space="preserve"> - </v>
      </c>
      <c r="AL162" s="10">
        <v>10</v>
      </c>
      <c r="AM162" s="11">
        <v>30.92799999999999</v>
      </c>
      <c r="AN162" s="9" t="str">
        <f t="shared" si="17"/>
        <v>Rectification Required</v>
      </c>
      <c r="AO162" s="11">
        <v>24.385999999999996</v>
      </c>
      <c r="AP162" s="9" t="str">
        <f t="shared" si="18"/>
        <v>Rectification Required</v>
      </c>
      <c r="AQ162" s="11">
        <v>36.424000000000007</v>
      </c>
      <c r="AR162" s="9" t="str">
        <f t="shared" si="19"/>
        <v>Rectification Required</v>
      </c>
      <c r="AS162" s="11">
        <v>16.068000000000001</v>
      </c>
      <c r="AT162" s="9" t="str">
        <f t="shared" si="20"/>
        <v>Rectification Required</v>
      </c>
    </row>
    <row r="163" spans="1:46" ht="14.25" customHeight="1" x14ac:dyDescent="0.35">
      <c r="A163" s="9" t="s">
        <v>32</v>
      </c>
      <c r="B163" s="9">
        <v>264900</v>
      </c>
      <c r="C163" s="9">
        <v>265000</v>
      </c>
      <c r="D163" s="9">
        <f t="shared" si="0"/>
        <v>100</v>
      </c>
      <c r="E163" s="9"/>
      <c r="F163" s="10">
        <v>2500</v>
      </c>
      <c r="G163" s="11">
        <v>3.25</v>
      </c>
      <c r="H163" s="12">
        <f t="shared" si="1"/>
        <v>2358.5762104132423</v>
      </c>
      <c r="I163" s="9" t="str">
        <f t="shared" si="2"/>
        <v xml:space="preserve"> - </v>
      </c>
      <c r="J163" s="11">
        <v>2.8</v>
      </c>
      <c r="K163" s="12">
        <f t="shared" si="3"/>
        <v>1995.9862471224847</v>
      </c>
      <c r="L163" s="9" t="str">
        <f t="shared" si="4"/>
        <v xml:space="preserve"> - </v>
      </c>
      <c r="M163" s="11">
        <v>4.4400000000000004</v>
      </c>
      <c r="N163" s="12">
        <f t="shared" si="5"/>
        <v>3345.1028551153818</v>
      </c>
      <c r="O163" s="9" t="str">
        <f t="shared" si="6"/>
        <v>Rectification Required</v>
      </c>
      <c r="P163" s="11">
        <v>4.9649999999999999</v>
      </c>
      <c r="Q163" s="12">
        <f t="shared" si="7"/>
        <v>3791.1425331567398</v>
      </c>
      <c r="R163" s="9" t="str">
        <f t="shared" si="8"/>
        <v>Rectification Required</v>
      </c>
      <c r="S163" s="10">
        <v>10</v>
      </c>
      <c r="T163" s="9">
        <v>13.55</v>
      </c>
      <c r="U163" s="9" t="str">
        <f t="shared" si="9"/>
        <v>Rectification Required</v>
      </c>
      <c r="V163" s="9">
        <v>7.45</v>
      </c>
      <c r="W163" s="9" t="str">
        <f t="shared" si="10"/>
        <v xml:space="preserve"> - </v>
      </c>
      <c r="X163" s="9">
        <v>6.6999999999999993</v>
      </c>
      <c r="Y163" s="9" t="str">
        <f t="shared" si="11"/>
        <v xml:space="preserve"> - </v>
      </c>
      <c r="Z163" s="9">
        <v>6.85</v>
      </c>
      <c r="AA163" s="9" t="str">
        <f t="shared" si="12"/>
        <v xml:space="preserve"> - </v>
      </c>
      <c r="AB163" s="10">
        <v>5</v>
      </c>
      <c r="AC163" s="13">
        <v>0</v>
      </c>
      <c r="AD163" s="9" t="str">
        <f t="shared" si="13"/>
        <v xml:space="preserve"> - </v>
      </c>
      <c r="AE163" s="13">
        <v>1.0828857142857142E-2</v>
      </c>
      <c r="AF163" s="9" t="str">
        <f t="shared" si="14"/>
        <v xml:space="preserve"> - </v>
      </c>
      <c r="AG163" s="9">
        <v>441</v>
      </c>
      <c r="AH163" s="13">
        <v>9.9971428571428585E-4</v>
      </c>
      <c r="AI163" s="9" t="str">
        <f t="shared" si="15"/>
        <v xml:space="preserve"> - </v>
      </c>
      <c r="AJ163" s="13">
        <v>4.3794285714285714E-3</v>
      </c>
      <c r="AK163" s="9" t="str">
        <f t="shared" si="16"/>
        <v xml:space="preserve"> - </v>
      </c>
      <c r="AL163" s="10">
        <v>10</v>
      </c>
      <c r="AM163" s="11">
        <v>23.538999999999994</v>
      </c>
      <c r="AN163" s="9" t="str">
        <f t="shared" si="17"/>
        <v>Rectification Required</v>
      </c>
      <c r="AO163" s="11">
        <v>33.678000000000011</v>
      </c>
      <c r="AP163" s="9" t="str">
        <f t="shared" si="18"/>
        <v>Rectification Required</v>
      </c>
      <c r="AQ163" s="11">
        <v>31.936</v>
      </c>
      <c r="AR163" s="9" t="str">
        <f t="shared" si="19"/>
        <v>Rectification Required</v>
      </c>
      <c r="AS163" s="11">
        <v>23.84500000000001</v>
      </c>
      <c r="AT163" s="9" t="str">
        <f t="shared" si="20"/>
        <v>Rectification Required</v>
      </c>
    </row>
    <row r="164" spans="1:46" ht="14.25" customHeight="1" x14ac:dyDescent="0.35">
      <c r="A164" s="9" t="s">
        <v>32</v>
      </c>
      <c r="B164" s="9">
        <v>265000</v>
      </c>
      <c r="C164" s="9">
        <v>265100</v>
      </c>
      <c r="D164" s="9">
        <f t="shared" si="0"/>
        <v>100</v>
      </c>
      <c r="E164" s="9"/>
      <c r="F164" s="10">
        <v>2500</v>
      </c>
      <c r="G164" s="11">
        <v>2.21</v>
      </c>
      <c r="H164" s="12">
        <f t="shared" si="1"/>
        <v>1531.2986370787364</v>
      </c>
      <c r="I164" s="9" t="str">
        <f t="shared" si="2"/>
        <v xml:space="preserve"> - </v>
      </c>
      <c r="J164" s="11">
        <v>1.73</v>
      </c>
      <c r="K164" s="12">
        <f t="shared" si="3"/>
        <v>1163.9978682815049</v>
      </c>
      <c r="L164" s="9" t="str">
        <f t="shared" si="4"/>
        <v xml:space="preserve"> - </v>
      </c>
      <c r="M164" s="11">
        <v>4.67</v>
      </c>
      <c r="N164" s="12">
        <f t="shared" si="5"/>
        <v>3539.7733535882849</v>
      </c>
      <c r="O164" s="9" t="str">
        <f t="shared" si="6"/>
        <v>Rectification Required</v>
      </c>
      <c r="P164" s="11">
        <v>5</v>
      </c>
      <c r="Q164" s="12">
        <f t="shared" si="7"/>
        <v>3821.0872491937862</v>
      </c>
      <c r="R164" s="9" t="str">
        <f t="shared" si="8"/>
        <v>Rectification Required</v>
      </c>
      <c r="S164" s="10">
        <v>10</v>
      </c>
      <c r="T164" s="9">
        <v>9.75</v>
      </c>
      <c r="U164" s="9" t="str">
        <f t="shared" si="9"/>
        <v xml:space="preserve"> - </v>
      </c>
      <c r="V164" s="9">
        <v>4.8499999999999996</v>
      </c>
      <c r="W164" s="9" t="str">
        <f t="shared" si="10"/>
        <v xml:space="preserve"> - </v>
      </c>
      <c r="X164" s="9">
        <v>8.5500000000000007</v>
      </c>
      <c r="Y164" s="9" t="str">
        <f t="shared" si="11"/>
        <v xml:space="preserve"> - </v>
      </c>
      <c r="Z164" s="9">
        <v>9.1</v>
      </c>
      <c r="AA164" s="9" t="str">
        <f t="shared" si="12"/>
        <v xml:space="preserve"> - </v>
      </c>
      <c r="AB164" s="10">
        <v>5</v>
      </c>
      <c r="AC164" s="13">
        <v>0</v>
      </c>
      <c r="AD164" s="9" t="str">
        <f t="shared" si="13"/>
        <v xml:space="preserve"> - </v>
      </c>
      <c r="AE164" s="13">
        <v>1.020857142857143E-2</v>
      </c>
      <c r="AF164" s="9" t="str">
        <f t="shared" si="14"/>
        <v xml:space="preserve"> - </v>
      </c>
      <c r="AG164" s="9">
        <v>440</v>
      </c>
      <c r="AH164" s="13">
        <v>4.8871428571428573E-3</v>
      </c>
      <c r="AI164" s="9" t="str">
        <f t="shared" si="15"/>
        <v xml:space="preserve"> - </v>
      </c>
      <c r="AJ164" s="13">
        <v>1.354958857142857</v>
      </c>
      <c r="AK164" s="9" t="str">
        <f t="shared" si="16"/>
        <v xml:space="preserve"> - </v>
      </c>
      <c r="AL164" s="10">
        <v>10</v>
      </c>
      <c r="AM164" s="11">
        <v>25.557000000000013</v>
      </c>
      <c r="AN164" s="9" t="str">
        <f t="shared" si="17"/>
        <v>Rectification Required</v>
      </c>
      <c r="AO164" s="11">
        <v>27.492999999999988</v>
      </c>
      <c r="AP164" s="9" t="str">
        <f t="shared" si="18"/>
        <v>Rectification Required</v>
      </c>
      <c r="AQ164" s="11">
        <v>25.664000000000001</v>
      </c>
      <c r="AR164" s="9" t="str">
        <f t="shared" si="19"/>
        <v>Rectification Required</v>
      </c>
      <c r="AS164" s="11">
        <v>28.127999999999979</v>
      </c>
      <c r="AT164" s="9" t="str">
        <f t="shared" si="20"/>
        <v>Rectification Required</v>
      </c>
    </row>
    <row r="165" spans="1:46" ht="14.25" customHeight="1" x14ac:dyDescent="0.35">
      <c r="A165" s="9" t="s">
        <v>32</v>
      </c>
      <c r="B165" s="9">
        <v>265100</v>
      </c>
      <c r="C165" s="9">
        <v>265200</v>
      </c>
      <c r="D165" s="9">
        <f t="shared" si="0"/>
        <v>100</v>
      </c>
      <c r="E165" s="9"/>
      <c r="F165" s="10">
        <v>2500</v>
      </c>
      <c r="G165" s="11">
        <v>2.7749999999999999</v>
      </c>
      <c r="H165" s="12">
        <f t="shared" si="1"/>
        <v>1976.0371055577646</v>
      </c>
      <c r="I165" s="9" t="str">
        <f t="shared" si="2"/>
        <v xml:space="preserve"> - </v>
      </c>
      <c r="J165" s="11">
        <v>1.87</v>
      </c>
      <c r="K165" s="12">
        <f t="shared" si="3"/>
        <v>1269.9983267804409</v>
      </c>
      <c r="L165" s="9" t="str">
        <f t="shared" si="4"/>
        <v xml:space="preserve"> - </v>
      </c>
      <c r="M165" s="11">
        <v>4.5649999999999995</v>
      </c>
      <c r="N165" s="12">
        <f t="shared" si="5"/>
        <v>3450.7557883427835</v>
      </c>
      <c r="O165" s="9" t="str">
        <f t="shared" si="6"/>
        <v>Rectification Required</v>
      </c>
      <c r="P165" s="11">
        <v>5.5650000000000004</v>
      </c>
      <c r="Q165" s="12">
        <f t="shared" si="7"/>
        <v>4307.8595787382974</v>
      </c>
      <c r="R165" s="9" t="str">
        <f t="shared" si="8"/>
        <v>Rectification Required</v>
      </c>
      <c r="S165" s="10">
        <v>10</v>
      </c>
      <c r="T165" s="9">
        <v>5.6999999999999993</v>
      </c>
      <c r="U165" s="9" t="str">
        <f t="shared" si="9"/>
        <v xml:space="preserve"> - </v>
      </c>
      <c r="V165" s="9">
        <v>3</v>
      </c>
      <c r="W165" s="9" t="str">
        <f t="shared" si="10"/>
        <v xml:space="preserve"> - </v>
      </c>
      <c r="X165" s="9">
        <v>6.6499999999999995</v>
      </c>
      <c r="Y165" s="9" t="str">
        <f t="shared" si="11"/>
        <v xml:space="preserve"> - </v>
      </c>
      <c r="Z165" s="9">
        <v>6.45</v>
      </c>
      <c r="AA165" s="9" t="str">
        <f t="shared" si="12"/>
        <v xml:space="preserve"> - </v>
      </c>
      <c r="AB165" s="10">
        <v>5</v>
      </c>
      <c r="AC165" s="13">
        <v>9.5533991428571419</v>
      </c>
      <c r="AD165" s="9" t="str">
        <f t="shared" si="13"/>
        <v>Rectification Required</v>
      </c>
      <c r="AE165" s="13">
        <v>2.3407179999999999</v>
      </c>
      <c r="AF165" s="9" t="str">
        <f t="shared" si="14"/>
        <v xml:space="preserve"> - </v>
      </c>
      <c r="AG165" s="9">
        <v>439</v>
      </c>
      <c r="AH165" s="13">
        <v>0.15004114285714287</v>
      </c>
      <c r="AI165" s="9" t="str">
        <f t="shared" si="15"/>
        <v xml:space="preserve"> - </v>
      </c>
      <c r="AJ165" s="13">
        <v>5.7014857142857138E-2</v>
      </c>
      <c r="AK165" s="9" t="str">
        <f t="shared" si="16"/>
        <v xml:space="preserve"> - </v>
      </c>
      <c r="AL165" s="10">
        <v>10</v>
      </c>
      <c r="AM165" s="11">
        <v>35.833999999999996</v>
      </c>
      <c r="AN165" s="9" t="str">
        <f t="shared" si="17"/>
        <v>Rectification Required</v>
      </c>
      <c r="AO165" s="11">
        <v>16.986999999999998</v>
      </c>
      <c r="AP165" s="9" t="str">
        <f t="shared" si="18"/>
        <v>Rectification Required</v>
      </c>
      <c r="AQ165" s="11">
        <v>22.812999999999995</v>
      </c>
      <c r="AR165" s="9" t="str">
        <f t="shared" si="19"/>
        <v>Rectification Required</v>
      </c>
      <c r="AS165" s="11">
        <v>17.210999999999991</v>
      </c>
      <c r="AT165" s="9" t="str">
        <f t="shared" si="20"/>
        <v>Rectification Required</v>
      </c>
    </row>
    <row r="166" spans="1:46" ht="14.25" customHeight="1" x14ac:dyDescent="0.35">
      <c r="A166" s="9" t="s">
        <v>32</v>
      </c>
      <c r="B166" s="9">
        <v>265200</v>
      </c>
      <c r="C166" s="9">
        <v>265300</v>
      </c>
      <c r="D166" s="9">
        <f t="shared" si="0"/>
        <v>100</v>
      </c>
      <c r="E166" s="9"/>
      <c r="F166" s="10">
        <v>2500</v>
      </c>
      <c r="G166" s="11">
        <v>3.415</v>
      </c>
      <c r="H166" s="12">
        <f t="shared" si="1"/>
        <v>2493.0910660856516</v>
      </c>
      <c r="I166" s="9" t="str">
        <f t="shared" si="2"/>
        <v xml:space="preserve"> - </v>
      </c>
      <c r="J166" s="11">
        <v>3.3099999999999996</v>
      </c>
      <c r="K166" s="12">
        <f t="shared" si="3"/>
        <v>2407.3980393073311</v>
      </c>
      <c r="L166" s="9" t="str">
        <f t="shared" si="4"/>
        <v xml:space="preserve"> - </v>
      </c>
      <c r="M166" s="11">
        <v>4.7249999999999996</v>
      </c>
      <c r="N166" s="12">
        <f t="shared" si="5"/>
        <v>3586.4978914193716</v>
      </c>
      <c r="O166" s="9" t="str">
        <f t="shared" si="6"/>
        <v>Rectification Required</v>
      </c>
      <c r="P166" s="11">
        <v>5.3149999999999995</v>
      </c>
      <c r="Q166" s="12">
        <f t="shared" si="7"/>
        <v>4091.704018026086</v>
      </c>
      <c r="R166" s="9" t="str">
        <f t="shared" si="8"/>
        <v>Rectification Required</v>
      </c>
      <c r="S166" s="10">
        <v>10</v>
      </c>
      <c r="T166" s="9">
        <v>6.45</v>
      </c>
      <c r="U166" s="9" t="str">
        <f t="shared" si="9"/>
        <v xml:space="preserve"> - </v>
      </c>
      <c r="V166" s="9">
        <v>2.5999999999999996</v>
      </c>
      <c r="W166" s="9" t="str">
        <f t="shared" si="10"/>
        <v xml:space="preserve"> - </v>
      </c>
      <c r="X166" s="9">
        <v>8.4</v>
      </c>
      <c r="Y166" s="9" t="str">
        <f t="shared" si="11"/>
        <v xml:space="preserve"> - </v>
      </c>
      <c r="Z166" s="9">
        <v>7.55</v>
      </c>
      <c r="AA166" s="9" t="str">
        <f t="shared" si="12"/>
        <v xml:space="preserve"> - </v>
      </c>
      <c r="AB166" s="10">
        <v>5</v>
      </c>
      <c r="AC166" s="13">
        <v>5.6066314285714274</v>
      </c>
      <c r="AD166" s="9" t="str">
        <f t="shared" si="13"/>
        <v>Rectification Required</v>
      </c>
      <c r="AE166" s="13">
        <v>7.4270520000000024</v>
      </c>
      <c r="AF166" s="9" t="str">
        <f t="shared" si="14"/>
        <v>Rectification Required</v>
      </c>
      <c r="AG166" s="9">
        <v>438</v>
      </c>
      <c r="AH166" s="13">
        <v>8.9822857142857152E-3</v>
      </c>
      <c r="AI166" s="9" t="str">
        <f t="shared" si="15"/>
        <v xml:space="preserve"> - </v>
      </c>
      <c r="AJ166" s="13">
        <v>1.2250851428571428</v>
      </c>
      <c r="AK166" s="9" t="str">
        <f t="shared" si="16"/>
        <v xml:space="preserve"> - </v>
      </c>
      <c r="AL166" s="10">
        <v>10</v>
      </c>
      <c r="AM166" s="11">
        <v>29.237000000000005</v>
      </c>
      <c r="AN166" s="9" t="str">
        <f t="shared" si="17"/>
        <v>Rectification Required</v>
      </c>
      <c r="AO166" s="11">
        <v>14.338000000000006</v>
      </c>
      <c r="AP166" s="9" t="str">
        <f t="shared" si="18"/>
        <v>Rectification Required</v>
      </c>
      <c r="AQ166" s="11">
        <v>24.578999999999994</v>
      </c>
      <c r="AR166" s="9" t="str">
        <f t="shared" si="19"/>
        <v>Rectification Required</v>
      </c>
      <c r="AS166" s="11">
        <v>15.740999999999994</v>
      </c>
      <c r="AT166" s="9" t="str">
        <f t="shared" si="20"/>
        <v>Rectification Required</v>
      </c>
    </row>
    <row r="167" spans="1:46" ht="14.25" customHeight="1" x14ac:dyDescent="0.35">
      <c r="A167" s="9" t="s">
        <v>32</v>
      </c>
      <c r="B167" s="9">
        <v>265300</v>
      </c>
      <c r="C167" s="9">
        <v>265400</v>
      </c>
      <c r="D167" s="9">
        <f t="shared" si="0"/>
        <v>100</v>
      </c>
      <c r="E167" s="9"/>
      <c r="F167" s="10">
        <v>2500</v>
      </c>
      <c r="G167" s="11">
        <v>1.7749999999999999</v>
      </c>
      <c r="H167" s="12">
        <f t="shared" si="1"/>
        <v>1197.9610828699672</v>
      </c>
      <c r="I167" s="9" t="str">
        <f t="shared" si="2"/>
        <v xml:space="preserve"> - </v>
      </c>
      <c r="J167" s="11">
        <v>1.905</v>
      </c>
      <c r="K167" s="12">
        <f t="shared" si="3"/>
        <v>1296.65048572822</v>
      </c>
      <c r="L167" s="9" t="str">
        <f t="shared" si="4"/>
        <v xml:space="preserve"> - </v>
      </c>
      <c r="M167" s="11">
        <v>4.7249999999999996</v>
      </c>
      <c r="N167" s="12">
        <f t="shared" si="5"/>
        <v>3586.4978914193716</v>
      </c>
      <c r="O167" s="9" t="str">
        <f t="shared" si="6"/>
        <v>Rectification Required</v>
      </c>
      <c r="P167" s="11">
        <v>3.9649999999999999</v>
      </c>
      <c r="Q167" s="12">
        <f t="shared" si="7"/>
        <v>2946.9510635413585</v>
      </c>
      <c r="R167" s="9" t="str">
        <f t="shared" si="8"/>
        <v>Rectification Required</v>
      </c>
      <c r="S167" s="10">
        <v>10</v>
      </c>
      <c r="T167" s="9">
        <v>6.3000000000000007</v>
      </c>
      <c r="U167" s="9" t="str">
        <f t="shared" si="9"/>
        <v xml:space="preserve"> - </v>
      </c>
      <c r="V167" s="9">
        <v>3.25</v>
      </c>
      <c r="W167" s="9" t="str">
        <f t="shared" si="10"/>
        <v xml:space="preserve"> - </v>
      </c>
      <c r="X167" s="9">
        <v>10.35</v>
      </c>
      <c r="Y167" s="9" t="str">
        <f t="shared" si="11"/>
        <v>Rectification Required</v>
      </c>
      <c r="Z167" s="9">
        <v>11.35</v>
      </c>
      <c r="AA167" s="9" t="str">
        <f t="shared" si="12"/>
        <v>Rectification Required</v>
      </c>
      <c r="AB167" s="10">
        <v>5</v>
      </c>
      <c r="AC167" s="13">
        <v>6.8054285714285708E-3</v>
      </c>
      <c r="AD167" s="9" t="str">
        <f t="shared" si="13"/>
        <v xml:space="preserve"> - </v>
      </c>
      <c r="AE167" s="13">
        <v>8.294857142857142E-3</v>
      </c>
      <c r="AF167" s="9" t="str">
        <f t="shared" si="14"/>
        <v xml:space="preserve"> - </v>
      </c>
      <c r="AG167" s="9">
        <v>437</v>
      </c>
      <c r="AH167" s="13">
        <v>0.54213514285714282</v>
      </c>
      <c r="AI167" s="9" t="str">
        <f t="shared" si="15"/>
        <v xml:space="preserve"> - </v>
      </c>
      <c r="AJ167" s="13">
        <v>6.8282525714285693</v>
      </c>
      <c r="AK167" s="9" t="str">
        <f t="shared" si="16"/>
        <v>Rectification Required</v>
      </c>
      <c r="AL167" s="10">
        <v>10</v>
      </c>
      <c r="AM167" s="11">
        <v>31.901000000000003</v>
      </c>
      <c r="AN167" s="9" t="str">
        <f t="shared" si="17"/>
        <v>Rectification Required</v>
      </c>
      <c r="AO167" s="11">
        <v>17.786999999999999</v>
      </c>
      <c r="AP167" s="9" t="str">
        <f t="shared" si="18"/>
        <v>Rectification Required</v>
      </c>
      <c r="AQ167" s="11">
        <v>22.261000000000003</v>
      </c>
      <c r="AR167" s="9" t="str">
        <f t="shared" si="19"/>
        <v>Rectification Required</v>
      </c>
      <c r="AS167" s="11">
        <v>36.908999999999985</v>
      </c>
      <c r="AT167" s="9" t="str">
        <f t="shared" si="20"/>
        <v>Rectification Required</v>
      </c>
    </row>
    <row r="168" spans="1:46" ht="14.25" customHeight="1" x14ac:dyDescent="0.35">
      <c r="A168" s="9" t="s">
        <v>32</v>
      </c>
      <c r="B168" s="9">
        <v>265400</v>
      </c>
      <c r="C168" s="9">
        <v>265500</v>
      </c>
      <c r="D168" s="9">
        <f t="shared" si="0"/>
        <v>100</v>
      </c>
      <c r="E168" s="9"/>
      <c r="F168" s="10">
        <v>2500</v>
      </c>
      <c r="G168" s="11">
        <v>2.145</v>
      </c>
      <c r="H168" s="12">
        <f t="shared" si="1"/>
        <v>1480.945653900307</v>
      </c>
      <c r="I168" s="9" t="str">
        <f t="shared" si="2"/>
        <v xml:space="preserve"> - </v>
      </c>
      <c r="J168" s="11">
        <v>2.0249999999999999</v>
      </c>
      <c r="K168" s="12">
        <f t="shared" si="3"/>
        <v>1388.4702548500193</v>
      </c>
      <c r="L168" s="9" t="str">
        <f t="shared" si="4"/>
        <v xml:space="preserve"> - </v>
      </c>
      <c r="M168" s="11">
        <v>4.6749999999999998</v>
      </c>
      <c r="N168" s="12">
        <f t="shared" si="5"/>
        <v>3544.0183222797618</v>
      </c>
      <c r="O168" s="9" t="str">
        <f t="shared" si="6"/>
        <v>Rectification Required</v>
      </c>
      <c r="P168" s="11">
        <v>3.2300000000000004</v>
      </c>
      <c r="Q168" s="12">
        <f t="shared" si="7"/>
        <v>2342.3261905491104</v>
      </c>
      <c r="R168" s="9" t="str">
        <f t="shared" si="8"/>
        <v xml:space="preserve"> - </v>
      </c>
      <c r="S168" s="10">
        <v>10</v>
      </c>
      <c r="T168" s="9">
        <v>5.5</v>
      </c>
      <c r="U168" s="9" t="str">
        <f t="shared" si="9"/>
        <v xml:space="preserve"> - </v>
      </c>
      <c r="V168" s="9">
        <v>4.5</v>
      </c>
      <c r="W168" s="9" t="str">
        <f t="shared" si="10"/>
        <v xml:space="preserve"> - </v>
      </c>
      <c r="X168" s="9">
        <v>10.95</v>
      </c>
      <c r="Y168" s="9" t="str">
        <f t="shared" si="11"/>
        <v>Rectification Required</v>
      </c>
      <c r="Z168" s="9">
        <v>13.450000000000001</v>
      </c>
      <c r="AA168" s="9" t="str">
        <f t="shared" si="12"/>
        <v>Rectification Required</v>
      </c>
      <c r="AB168" s="10">
        <v>5</v>
      </c>
      <c r="AC168" s="13">
        <v>1.1528857142857139E-2</v>
      </c>
      <c r="AD168" s="9" t="str">
        <f t="shared" si="13"/>
        <v xml:space="preserve"> - </v>
      </c>
      <c r="AE168" s="13">
        <v>1.8600857142857141E-2</v>
      </c>
      <c r="AF168" s="9" t="str">
        <f t="shared" si="14"/>
        <v xml:space="preserve"> - </v>
      </c>
      <c r="AG168" s="9">
        <v>436</v>
      </c>
      <c r="AH168" s="13">
        <v>1.414972571428571</v>
      </c>
      <c r="AI168" s="9" t="str">
        <f t="shared" si="15"/>
        <v xml:space="preserve"> - </v>
      </c>
      <c r="AJ168" s="13">
        <v>1.3909231428571427</v>
      </c>
      <c r="AK168" s="9" t="str">
        <f t="shared" si="16"/>
        <v xml:space="preserve"> - </v>
      </c>
      <c r="AL168" s="10">
        <v>10</v>
      </c>
      <c r="AM168" s="11">
        <v>33.582999999999998</v>
      </c>
      <c r="AN168" s="9" t="str">
        <f t="shared" si="17"/>
        <v>Rectification Required</v>
      </c>
      <c r="AO168" s="11">
        <v>17.452999999999999</v>
      </c>
      <c r="AP168" s="9" t="str">
        <f t="shared" si="18"/>
        <v>Rectification Required</v>
      </c>
      <c r="AQ168" s="11">
        <v>39.659000000000006</v>
      </c>
      <c r="AR168" s="9" t="str">
        <f t="shared" si="19"/>
        <v>Rectification Required</v>
      </c>
      <c r="AS168" s="11">
        <v>40.762999999999984</v>
      </c>
      <c r="AT168" s="9" t="str">
        <f t="shared" si="20"/>
        <v>Rectification Required</v>
      </c>
    </row>
    <row r="169" spans="1:46" ht="14.25" customHeight="1" x14ac:dyDescent="0.35">
      <c r="A169" s="9" t="s">
        <v>32</v>
      </c>
      <c r="B169" s="9">
        <v>265500</v>
      </c>
      <c r="C169" s="9">
        <v>265600</v>
      </c>
      <c r="D169" s="9">
        <f t="shared" si="0"/>
        <v>100</v>
      </c>
      <c r="E169" s="9"/>
      <c r="F169" s="10">
        <v>2500</v>
      </c>
      <c r="G169" s="11">
        <v>2.8650000000000002</v>
      </c>
      <c r="H169" s="12">
        <f t="shared" si="1"/>
        <v>2047.9536858492827</v>
      </c>
      <c r="I169" s="9" t="str">
        <f t="shared" si="2"/>
        <v xml:space="preserve"> - </v>
      </c>
      <c r="J169" s="11">
        <v>2.2450000000000001</v>
      </c>
      <c r="K169" s="12">
        <f t="shared" si="3"/>
        <v>1558.4858238171087</v>
      </c>
      <c r="L169" s="9" t="str">
        <f t="shared" si="4"/>
        <v xml:space="preserve"> - </v>
      </c>
      <c r="M169" s="11">
        <v>7.1099999999999994</v>
      </c>
      <c r="N169" s="12">
        <f t="shared" si="5"/>
        <v>5668.0608273071102</v>
      </c>
      <c r="O169" s="9" t="str">
        <f t="shared" si="6"/>
        <v>Rectification Required</v>
      </c>
      <c r="P169" s="11">
        <v>3.5949999999999998</v>
      </c>
      <c r="Q169" s="12">
        <f t="shared" si="7"/>
        <v>2640.7258182244623</v>
      </c>
      <c r="R169" s="9" t="str">
        <f t="shared" si="8"/>
        <v>Rectification Required</v>
      </c>
      <c r="S169" s="10">
        <v>10</v>
      </c>
      <c r="T169" s="9">
        <v>5.5</v>
      </c>
      <c r="U169" s="9" t="str">
        <f t="shared" si="9"/>
        <v xml:space="preserve"> - </v>
      </c>
      <c r="V169" s="9">
        <v>4.05</v>
      </c>
      <c r="W169" s="9" t="str">
        <f t="shared" si="10"/>
        <v xml:space="preserve"> - </v>
      </c>
      <c r="X169" s="9">
        <v>10.55</v>
      </c>
      <c r="Y169" s="9" t="str">
        <f t="shared" si="11"/>
        <v>Rectification Required</v>
      </c>
      <c r="Z169" s="9">
        <v>10.95</v>
      </c>
      <c r="AA169" s="9" t="str">
        <f t="shared" si="12"/>
        <v>Rectification Required</v>
      </c>
      <c r="AB169" s="10">
        <v>5</v>
      </c>
      <c r="AC169" s="13">
        <v>8.5979999999999997E-3</v>
      </c>
      <c r="AD169" s="9" t="str">
        <f t="shared" si="13"/>
        <v xml:space="preserve"> - </v>
      </c>
      <c r="AE169" s="13">
        <v>1.6870485714285712</v>
      </c>
      <c r="AF169" s="9" t="str">
        <f t="shared" si="14"/>
        <v xml:space="preserve"> - </v>
      </c>
      <c r="AG169" s="9">
        <v>435</v>
      </c>
      <c r="AH169" s="13">
        <v>2.1864254285714293</v>
      </c>
      <c r="AI169" s="9" t="str">
        <f t="shared" si="15"/>
        <v xml:space="preserve"> - </v>
      </c>
      <c r="AJ169" s="13">
        <v>3.2654285714285715E-3</v>
      </c>
      <c r="AK169" s="9" t="str">
        <f t="shared" si="16"/>
        <v xml:space="preserve"> - </v>
      </c>
      <c r="AL169" s="10">
        <v>10</v>
      </c>
      <c r="AM169" s="11">
        <v>34.442</v>
      </c>
      <c r="AN169" s="9" t="str">
        <f t="shared" si="17"/>
        <v>Rectification Required</v>
      </c>
      <c r="AO169" s="11">
        <v>21.260000000000005</v>
      </c>
      <c r="AP169" s="9" t="str">
        <f t="shared" si="18"/>
        <v>Rectification Required</v>
      </c>
      <c r="AQ169" s="11">
        <v>43.233999999999988</v>
      </c>
      <c r="AR169" s="9" t="str">
        <f t="shared" si="19"/>
        <v>Rectification Required</v>
      </c>
      <c r="AS169" s="11">
        <v>33.107999999999997</v>
      </c>
      <c r="AT169" s="9" t="str">
        <f t="shared" si="20"/>
        <v>Rectification Required</v>
      </c>
    </row>
    <row r="170" spans="1:46" ht="14.25" customHeight="1" x14ac:dyDescent="0.35">
      <c r="A170" s="9" t="s">
        <v>32</v>
      </c>
      <c r="B170" s="9">
        <v>265600</v>
      </c>
      <c r="C170" s="9">
        <v>265700</v>
      </c>
      <c r="D170" s="9">
        <f t="shared" si="0"/>
        <v>100</v>
      </c>
      <c r="E170" s="9"/>
      <c r="F170" s="10">
        <v>2500</v>
      </c>
      <c r="G170" s="11">
        <v>3.2749999999999999</v>
      </c>
      <c r="H170" s="12">
        <f t="shared" si="1"/>
        <v>2378.9056090056715</v>
      </c>
      <c r="I170" s="9" t="str">
        <f t="shared" si="2"/>
        <v xml:space="preserve"> - </v>
      </c>
      <c r="J170" s="11">
        <v>2.7800000000000002</v>
      </c>
      <c r="K170" s="12">
        <f t="shared" si="3"/>
        <v>1980.0252149137727</v>
      </c>
      <c r="L170" s="9" t="str">
        <f t="shared" si="4"/>
        <v xml:space="preserve"> - </v>
      </c>
      <c r="M170" s="11">
        <v>6.3100000000000005</v>
      </c>
      <c r="N170" s="12">
        <f t="shared" si="5"/>
        <v>4958.7639107837067</v>
      </c>
      <c r="O170" s="9" t="str">
        <f t="shared" si="6"/>
        <v>Rectification Required</v>
      </c>
      <c r="P170" s="11">
        <v>3.2450000000000001</v>
      </c>
      <c r="Q170" s="12">
        <f t="shared" si="7"/>
        <v>2354.5125774823996</v>
      </c>
      <c r="R170" s="9" t="str">
        <f t="shared" si="8"/>
        <v xml:space="preserve"> - </v>
      </c>
      <c r="S170" s="10">
        <v>10</v>
      </c>
      <c r="T170" s="9">
        <v>8.35</v>
      </c>
      <c r="U170" s="9" t="str">
        <f t="shared" si="9"/>
        <v xml:space="preserve"> - </v>
      </c>
      <c r="V170" s="9">
        <v>2.2999999999999998</v>
      </c>
      <c r="W170" s="9" t="str">
        <f t="shared" si="10"/>
        <v xml:space="preserve"> - </v>
      </c>
      <c r="X170" s="9">
        <v>6.9</v>
      </c>
      <c r="Y170" s="9" t="str">
        <f t="shared" si="11"/>
        <v xml:space="preserve"> - </v>
      </c>
      <c r="Z170" s="9">
        <v>16</v>
      </c>
      <c r="AA170" s="9" t="str">
        <f t="shared" si="12"/>
        <v>Rectification Required</v>
      </c>
      <c r="AB170" s="10">
        <v>5</v>
      </c>
      <c r="AC170" s="13">
        <v>0.5313202857142858</v>
      </c>
      <c r="AD170" s="9" t="str">
        <f t="shared" si="13"/>
        <v xml:space="preserve"> - </v>
      </c>
      <c r="AE170" s="13">
        <v>0.27164028571428567</v>
      </c>
      <c r="AF170" s="9" t="str">
        <f t="shared" si="14"/>
        <v xml:space="preserve"> - </v>
      </c>
      <c r="AG170" s="9">
        <v>434</v>
      </c>
      <c r="AH170" s="13">
        <v>1.0533725714285715</v>
      </c>
      <c r="AI170" s="9" t="str">
        <f t="shared" si="15"/>
        <v xml:space="preserve"> - </v>
      </c>
      <c r="AJ170" s="13">
        <v>3.1045088571428572</v>
      </c>
      <c r="AK170" s="9" t="str">
        <f t="shared" si="16"/>
        <v xml:space="preserve"> - </v>
      </c>
      <c r="AL170" s="10">
        <v>10</v>
      </c>
      <c r="AM170" s="11">
        <v>26.087999999999997</v>
      </c>
      <c r="AN170" s="9" t="str">
        <f t="shared" si="17"/>
        <v>Rectification Required</v>
      </c>
      <c r="AO170" s="11">
        <v>27.056000000000004</v>
      </c>
      <c r="AP170" s="9" t="str">
        <f t="shared" si="18"/>
        <v>Rectification Required</v>
      </c>
      <c r="AQ170" s="11">
        <v>40.546999999999997</v>
      </c>
      <c r="AR170" s="9" t="str">
        <f t="shared" si="19"/>
        <v>Rectification Required</v>
      </c>
      <c r="AS170" s="11">
        <v>21.664999999999999</v>
      </c>
      <c r="AT170" s="9" t="str">
        <f t="shared" si="20"/>
        <v>Rectification Required</v>
      </c>
    </row>
    <row r="171" spans="1:46" ht="14.25" customHeight="1" x14ac:dyDescent="0.35">
      <c r="A171" s="9" t="s">
        <v>32</v>
      </c>
      <c r="B171" s="9">
        <v>265700</v>
      </c>
      <c r="C171" s="9">
        <v>265800</v>
      </c>
      <c r="D171" s="9">
        <f t="shared" si="0"/>
        <v>100</v>
      </c>
      <c r="E171" s="9"/>
      <c r="F171" s="10">
        <v>2500</v>
      </c>
      <c r="G171" s="11">
        <v>2.395</v>
      </c>
      <c r="H171" s="12">
        <f t="shared" si="1"/>
        <v>1675.570591599934</v>
      </c>
      <c r="I171" s="9" t="str">
        <f t="shared" si="2"/>
        <v xml:space="preserve"> - </v>
      </c>
      <c r="J171" s="11">
        <v>1.7549999999999999</v>
      </c>
      <c r="K171" s="12">
        <f t="shared" si="3"/>
        <v>1182.8534059920621</v>
      </c>
      <c r="L171" s="9" t="str">
        <f t="shared" si="4"/>
        <v xml:space="preserve"> - </v>
      </c>
      <c r="M171" s="11">
        <v>6.0949999999999998</v>
      </c>
      <c r="N171" s="12">
        <f t="shared" si="5"/>
        <v>4769.9201031138773</v>
      </c>
      <c r="O171" s="9" t="str">
        <f t="shared" si="6"/>
        <v>Rectification Required</v>
      </c>
      <c r="P171" s="11">
        <v>4.5949999999999998</v>
      </c>
      <c r="Q171" s="12">
        <f t="shared" si="7"/>
        <v>3476.1645560138777</v>
      </c>
      <c r="R171" s="9" t="str">
        <f t="shared" si="8"/>
        <v>Rectification Required</v>
      </c>
      <c r="S171" s="10">
        <v>10</v>
      </c>
      <c r="T171" s="9">
        <v>5.55</v>
      </c>
      <c r="U171" s="9" t="str">
        <f t="shared" si="9"/>
        <v xml:space="preserve"> - </v>
      </c>
      <c r="V171" s="9">
        <v>1.7000000000000002</v>
      </c>
      <c r="W171" s="9" t="str">
        <f t="shared" si="10"/>
        <v xml:space="preserve"> - </v>
      </c>
      <c r="X171" s="9">
        <v>7.4</v>
      </c>
      <c r="Y171" s="9" t="str">
        <f t="shared" si="11"/>
        <v xml:space="preserve"> - </v>
      </c>
      <c r="Z171" s="9">
        <v>6.9</v>
      </c>
      <c r="AA171" s="9" t="str">
        <f t="shared" si="12"/>
        <v xml:space="preserve"> - </v>
      </c>
      <c r="AB171" s="10">
        <v>5</v>
      </c>
      <c r="AC171" s="13">
        <v>2.0035005714285714</v>
      </c>
      <c r="AD171" s="9" t="str">
        <f t="shared" si="13"/>
        <v xml:space="preserve"> - </v>
      </c>
      <c r="AE171" s="13">
        <v>4.9926571428571424E-2</v>
      </c>
      <c r="AF171" s="9" t="str">
        <f t="shared" si="14"/>
        <v xml:space="preserve"> - </v>
      </c>
      <c r="AG171" s="9">
        <v>433</v>
      </c>
      <c r="AH171" s="13">
        <v>0.2067808571428571</v>
      </c>
      <c r="AI171" s="9" t="str">
        <f t="shared" si="15"/>
        <v xml:space="preserve"> - </v>
      </c>
      <c r="AJ171" s="13">
        <v>1.021021142857143</v>
      </c>
      <c r="AK171" s="9" t="str">
        <f t="shared" si="16"/>
        <v xml:space="preserve"> - </v>
      </c>
      <c r="AL171" s="10">
        <v>10</v>
      </c>
      <c r="AM171" s="11">
        <v>38.775999999999996</v>
      </c>
      <c r="AN171" s="9" t="str">
        <f t="shared" si="17"/>
        <v>Rectification Required</v>
      </c>
      <c r="AO171" s="11">
        <v>25.100999999999996</v>
      </c>
      <c r="AP171" s="9" t="str">
        <f t="shared" si="18"/>
        <v>Rectification Required</v>
      </c>
      <c r="AQ171" s="11">
        <v>27.970000000000017</v>
      </c>
      <c r="AR171" s="9" t="str">
        <f t="shared" si="19"/>
        <v>Rectification Required</v>
      </c>
      <c r="AS171" s="11">
        <v>42.024999999999991</v>
      </c>
      <c r="AT171" s="9" t="str">
        <f t="shared" si="20"/>
        <v>Rectification Required</v>
      </c>
    </row>
    <row r="172" spans="1:46" ht="14.25" customHeight="1" x14ac:dyDescent="0.35">
      <c r="A172" s="9" t="s">
        <v>32</v>
      </c>
      <c r="B172" s="9">
        <v>265800</v>
      </c>
      <c r="C172" s="9">
        <v>265900</v>
      </c>
      <c r="D172" s="9">
        <f t="shared" si="0"/>
        <v>100</v>
      </c>
      <c r="E172" s="9"/>
      <c r="F172" s="10">
        <v>2500</v>
      </c>
      <c r="G172" s="11">
        <v>2.38</v>
      </c>
      <c r="H172" s="12">
        <f t="shared" si="1"/>
        <v>1663.8215359359535</v>
      </c>
      <c r="I172" s="9" t="str">
        <f t="shared" si="2"/>
        <v xml:space="preserve"> - </v>
      </c>
      <c r="J172" s="11">
        <v>2.395</v>
      </c>
      <c r="K172" s="12">
        <f t="shared" si="3"/>
        <v>1675.570591599934</v>
      </c>
      <c r="L172" s="9" t="str">
        <f t="shared" si="4"/>
        <v xml:space="preserve"> - </v>
      </c>
      <c r="M172" s="11">
        <v>5.4550000000000001</v>
      </c>
      <c r="N172" s="12">
        <f t="shared" si="5"/>
        <v>4212.6043799838653</v>
      </c>
      <c r="O172" s="9" t="str">
        <f t="shared" si="6"/>
        <v>Rectification Required</v>
      </c>
      <c r="P172" s="11">
        <v>5.6</v>
      </c>
      <c r="Q172" s="12">
        <f t="shared" si="7"/>
        <v>4338.2156797411126</v>
      </c>
      <c r="R172" s="9" t="str">
        <f t="shared" si="8"/>
        <v>Rectification Required</v>
      </c>
      <c r="S172" s="10">
        <v>10</v>
      </c>
      <c r="T172" s="9">
        <v>7.25</v>
      </c>
      <c r="U172" s="9" t="str">
        <f t="shared" si="9"/>
        <v xml:space="preserve"> - </v>
      </c>
      <c r="V172" s="9">
        <v>3.5999999999999996</v>
      </c>
      <c r="W172" s="9" t="str">
        <f t="shared" si="10"/>
        <v xml:space="preserve"> - </v>
      </c>
      <c r="X172" s="9">
        <v>11.25</v>
      </c>
      <c r="Y172" s="9" t="str">
        <f t="shared" si="11"/>
        <v>Rectification Required</v>
      </c>
      <c r="Z172" s="9">
        <v>9.4499999999999993</v>
      </c>
      <c r="AA172" s="9" t="str">
        <f t="shared" si="12"/>
        <v xml:space="preserve"> - </v>
      </c>
      <c r="AB172" s="10">
        <v>5</v>
      </c>
      <c r="AC172" s="13">
        <v>1.222257142857143E-2</v>
      </c>
      <c r="AD172" s="9" t="str">
        <f t="shared" si="13"/>
        <v xml:space="preserve"> - </v>
      </c>
      <c r="AE172" s="13">
        <v>3.0424897142857144</v>
      </c>
      <c r="AF172" s="9" t="str">
        <f t="shared" si="14"/>
        <v xml:space="preserve"> - </v>
      </c>
      <c r="AG172" s="9">
        <v>432</v>
      </c>
      <c r="AH172" s="13">
        <v>3.0098217142857155</v>
      </c>
      <c r="AI172" s="9" t="str">
        <f t="shared" si="15"/>
        <v xml:space="preserve"> - </v>
      </c>
      <c r="AJ172" s="13">
        <v>13.869613428571428</v>
      </c>
      <c r="AK172" s="9" t="str">
        <f t="shared" si="16"/>
        <v>Rectification Required</v>
      </c>
      <c r="AL172" s="10">
        <v>10</v>
      </c>
      <c r="AM172" s="11">
        <v>30.327000000000009</v>
      </c>
      <c r="AN172" s="9" t="str">
        <f t="shared" si="17"/>
        <v>Rectification Required</v>
      </c>
      <c r="AO172" s="11">
        <v>23.209000000000003</v>
      </c>
      <c r="AP172" s="9" t="str">
        <f t="shared" si="18"/>
        <v>Rectification Required</v>
      </c>
      <c r="AQ172" s="11">
        <v>37.658999999999992</v>
      </c>
      <c r="AR172" s="9" t="str">
        <f t="shared" si="19"/>
        <v>Rectification Required</v>
      </c>
      <c r="AS172" s="11">
        <v>29.590999999999998</v>
      </c>
      <c r="AT172" s="9" t="str">
        <f t="shared" si="20"/>
        <v>Rectification Required</v>
      </c>
    </row>
    <row r="173" spans="1:46" ht="14.25" customHeight="1" x14ac:dyDescent="0.35">
      <c r="A173" s="9" t="s">
        <v>32</v>
      </c>
      <c r="B173" s="9">
        <v>265900</v>
      </c>
      <c r="C173" s="9">
        <v>266000</v>
      </c>
      <c r="D173" s="9">
        <f t="shared" si="0"/>
        <v>100</v>
      </c>
      <c r="E173" s="9"/>
      <c r="F173" s="10">
        <v>2500</v>
      </c>
      <c r="G173" s="11">
        <v>2.2349999999999999</v>
      </c>
      <c r="H173" s="12">
        <f t="shared" si="1"/>
        <v>1550.7128304655937</v>
      </c>
      <c r="I173" s="9" t="str">
        <f t="shared" si="2"/>
        <v xml:space="preserve"> - </v>
      </c>
      <c r="J173" s="11">
        <v>2.27</v>
      </c>
      <c r="K173" s="12">
        <f t="shared" si="3"/>
        <v>1577.9364540396084</v>
      </c>
      <c r="L173" s="9" t="str">
        <f t="shared" si="4"/>
        <v xml:space="preserve"> - </v>
      </c>
      <c r="M173" s="11">
        <v>3.01</v>
      </c>
      <c r="N173" s="12">
        <f t="shared" si="5"/>
        <v>2164.3875370507349</v>
      </c>
      <c r="O173" s="9" t="str">
        <f t="shared" si="6"/>
        <v xml:space="preserve"> - </v>
      </c>
      <c r="P173" s="11">
        <v>3.0549999999999997</v>
      </c>
      <c r="Q173" s="12">
        <f t="shared" si="7"/>
        <v>2200.6608115343665</v>
      </c>
      <c r="R173" s="9" t="str">
        <f t="shared" si="8"/>
        <v xml:space="preserve"> - </v>
      </c>
      <c r="S173" s="10">
        <v>10</v>
      </c>
      <c r="T173" s="9">
        <v>8.0500000000000007</v>
      </c>
      <c r="U173" s="9" t="str">
        <f t="shared" si="9"/>
        <v xml:space="preserve"> - </v>
      </c>
      <c r="V173" s="9">
        <v>6.9</v>
      </c>
      <c r="W173" s="9" t="str">
        <f t="shared" si="10"/>
        <v xml:space="preserve"> - </v>
      </c>
      <c r="X173" s="9">
        <v>9.4</v>
      </c>
      <c r="Y173" s="9" t="str">
        <f t="shared" si="11"/>
        <v xml:space="preserve"> - </v>
      </c>
      <c r="Z173" s="9">
        <v>5.0500000000000007</v>
      </c>
      <c r="AA173" s="9" t="str">
        <f t="shared" si="12"/>
        <v xml:space="preserve"> - </v>
      </c>
      <c r="AB173" s="10">
        <v>5</v>
      </c>
      <c r="AC173" s="13">
        <v>1.0542571428571429E-2</v>
      </c>
      <c r="AD173" s="9" t="str">
        <f t="shared" si="13"/>
        <v xml:space="preserve"> - </v>
      </c>
      <c r="AE173" s="13">
        <v>3.0998000000000001E-2</v>
      </c>
      <c r="AF173" s="9" t="str">
        <f t="shared" si="14"/>
        <v xml:space="preserve"> - </v>
      </c>
      <c r="AG173" s="9">
        <v>431</v>
      </c>
      <c r="AH173" s="13">
        <v>6.6208571428571436E-3</v>
      </c>
      <c r="AI173" s="9" t="str">
        <f t="shared" si="15"/>
        <v xml:space="preserve"> - </v>
      </c>
      <c r="AJ173" s="13">
        <v>1.3992240000000002</v>
      </c>
      <c r="AK173" s="9" t="str">
        <f t="shared" si="16"/>
        <v xml:space="preserve"> - </v>
      </c>
      <c r="AL173" s="10">
        <v>10</v>
      </c>
      <c r="AM173" s="11">
        <v>16.514000000000006</v>
      </c>
      <c r="AN173" s="9" t="str">
        <f t="shared" si="17"/>
        <v>Rectification Required</v>
      </c>
      <c r="AO173" s="11">
        <v>21.022000000000002</v>
      </c>
      <c r="AP173" s="9" t="str">
        <f t="shared" si="18"/>
        <v>Rectification Required</v>
      </c>
      <c r="AQ173" s="11">
        <v>24.390999999999991</v>
      </c>
      <c r="AR173" s="9" t="str">
        <f t="shared" si="19"/>
        <v>Rectification Required</v>
      </c>
      <c r="AS173" s="11">
        <v>28.141000000000002</v>
      </c>
      <c r="AT173" s="9" t="str">
        <f t="shared" si="20"/>
        <v>Rectification Required</v>
      </c>
    </row>
    <row r="174" spans="1:46" ht="14.25" customHeight="1" x14ac:dyDescent="0.35">
      <c r="A174" s="9" t="s">
        <v>32</v>
      </c>
      <c r="B174" s="9">
        <v>266000</v>
      </c>
      <c r="C174" s="9">
        <v>266100</v>
      </c>
      <c r="D174" s="9">
        <f t="shared" si="0"/>
        <v>100</v>
      </c>
      <c r="E174" s="9"/>
      <c r="F174" s="10">
        <v>2500</v>
      </c>
      <c r="G174" s="11">
        <v>2.5049999999999999</v>
      </c>
      <c r="H174" s="12">
        <f t="shared" si="1"/>
        <v>1761.9971729978433</v>
      </c>
      <c r="I174" s="9" t="str">
        <f t="shared" si="2"/>
        <v xml:space="preserve"> - </v>
      </c>
      <c r="J174" s="11">
        <v>2.5949999999999998</v>
      </c>
      <c r="K174" s="12">
        <f t="shared" si="3"/>
        <v>1833.0503534909772</v>
      </c>
      <c r="L174" s="9" t="str">
        <f t="shared" si="4"/>
        <v xml:space="preserve"> - </v>
      </c>
      <c r="M174" s="11">
        <v>3.29</v>
      </c>
      <c r="N174" s="12">
        <f t="shared" si="5"/>
        <v>2391.1121990588595</v>
      </c>
      <c r="O174" s="9" t="str">
        <f t="shared" si="6"/>
        <v xml:space="preserve"> - </v>
      </c>
      <c r="P174" s="11">
        <v>3.23</v>
      </c>
      <c r="Q174" s="12">
        <f t="shared" si="7"/>
        <v>2342.3261905491099</v>
      </c>
      <c r="R174" s="9" t="str">
        <f t="shared" si="8"/>
        <v xml:space="preserve"> - </v>
      </c>
      <c r="S174" s="10">
        <v>10</v>
      </c>
      <c r="T174" s="9">
        <v>10.25</v>
      </c>
      <c r="U174" s="9" t="str">
        <f t="shared" si="9"/>
        <v>Rectification Required</v>
      </c>
      <c r="V174" s="9">
        <v>6.95</v>
      </c>
      <c r="W174" s="9" t="str">
        <f t="shared" si="10"/>
        <v xml:space="preserve"> - </v>
      </c>
      <c r="X174" s="9">
        <v>17.649999999999999</v>
      </c>
      <c r="Y174" s="9" t="str">
        <f t="shared" si="11"/>
        <v>Rectification Required</v>
      </c>
      <c r="Z174" s="9">
        <v>7.3</v>
      </c>
      <c r="AA174" s="9" t="str">
        <f t="shared" si="12"/>
        <v xml:space="preserve"> - </v>
      </c>
      <c r="AB174" s="10">
        <v>5</v>
      </c>
      <c r="AC174" s="13">
        <v>0</v>
      </c>
      <c r="AD174" s="9" t="str">
        <f t="shared" si="13"/>
        <v xml:space="preserve"> - </v>
      </c>
      <c r="AE174" s="13">
        <v>2.8451428571428572E-2</v>
      </c>
      <c r="AF174" s="9" t="str">
        <f t="shared" si="14"/>
        <v xml:space="preserve"> - </v>
      </c>
      <c r="AG174" s="9">
        <v>430</v>
      </c>
      <c r="AH174" s="13">
        <v>7.708571428571429E-4</v>
      </c>
      <c r="AI174" s="9" t="str">
        <f t="shared" si="15"/>
        <v xml:space="preserve"> - </v>
      </c>
      <c r="AJ174" s="13">
        <v>1.7459999999999999E-3</v>
      </c>
      <c r="AK174" s="9" t="str">
        <f t="shared" si="16"/>
        <v xml:space="preserve"> - </v>
      </c>
      <c r="AL174" s="10">
        <v>10</v>
      </c>
      <c r="AM174" s="11">
        <v>16.675999999999995</v>
      </c>
      <c r="AN174" s="9" t="str">
        <f t="shared" si="17"/>
        <v>Rectification Required</v>
      </c>
      <c r="AO174" s="11">
        <v>26.916999999999998</v>
      </c>
      <c r="AP174" s="9" t="str">
        <f t="shared" si="18"/>
        <v>Rectification Required</v>
      </c>
      <c r="AQ174" s="11">
        <v>32.407000000000004</v>
      </c>
      <c r="AR174" s="9" t="str">
        <f t="shared" si="19"/>
        <v>Rectification Required</v>
      </c>
      <c r="AS174" s="11">
        <v>19.103000000000002</v>
      </c>
      <c r="AT174" s="9" t="str">
        <f t="shared" si="20"/>
        <v>Rectification Required</v>
      </c>
    </row>
    <row r="175" spans="1:46" ht="14.25" customHeight="1" x14ac:dyDescent="0.35">
      <c r="A175" s="9" t="s">
        <v>32</v>
      </c>
      <c r="B175" s="9">
        <v>266100</v>
      </c>
      <c r="C175" s="9">
        <v>266200</v>
      </c>
      <c r="D175" s="9">
        <f t="shared" si="0"/>
        <v>100</v>
      </c>
      <c r="E175" s="9"/>
      <c r="F175" s="10">
        <v>2500</v>
      </c>
      <c r="G175" s="11">
        <v>2.3849999999999998</v>
      </c>
      <c r="H175" s="12">
        <f t="shared" si="1"/>
        <v>1667.7369033058935</v>
      </c>
      <c r="I175" s="9" t="str">
        <f t="shared" si="2"/>
        <v xml:space="preserve"> - </v>
      </c>
      <c r="J175" s="11">
        <v>2.4000000000000004</v>
      </c>
      <c r="K175" s="12">
        <f t="shared" si="3"/>
        <v>1679.4889089034634</v>
      </c>
      <c r="L175" s="9" t="str">
        <f t="shared" si="4"/>
        <v xml:space="preserve"> - </v>
      </c>
      <c r="M175" s="11">
        <v>3.08</v>
      </c>
      <c r="N175" s="12">
        <f t="shared" si="5"/>
        <v>2220.8404138128476</v>
      </c>
      <c r="O175" s="9" t="str">
        <f t="shared" si="6"/>
        <v xml:space="preserve"> - </v>
      </c>
      <c r="P175" s="11">
        <v>2.52</v>
      </c>
      <c r="Q175" s="12">
        <f t="shared" si="7"/>
        <v>1773.8183982139458</v>
      </c>
      <c r="R175" s="9" t="str">
        <f t="shared" si="8"/>
        <v xml:space="preserve"> - </v>
      </c>
      <c r="S175" s="10">
        <v>10</v>
      </c>
      <c r="T175" s="9">
        <v>11.149999999999999</v>
      </c>
      <c r="U175" s="9" t="str">
        <f t="shared" si="9"/>
        <v>Rectification Required</v>
      </c>
      <c r="V175" s="9">
        <v>7.25</v>
      </c>
      <c r="W175" s="9" t="str">
        <f t="shared" si="10"/>
        <v xml:space="preserve"> - </v>
      </c>
      <c r="X175" s="9">
        <v>7</v>
      </c>
      <c r="Y175" s="9" t="str">
        <f t="shared" si="11"/>
        <v xml:space="preserve"> - </v>
      </c>
      <c r="Z175" s="9">
        <v>5.7</v>
      </c>
      <c r="AA175" s="9" t="str">
        <f t="shared" si="12"/>
        <v xml:space="preserve"> - </v>
      </c>
      <c r="AB175" s="10">
        <v>5</v>
      </c>
      <c r="AC175" s="13">
        <v>0</v>
      </c>
      <c r="AD175" s="9" t="str">
        <f t="shared" si="13"/>
        <v xml:space="preserve"> - </v>
      </c>
      <c r="AE175" s="13">
        <v>2.5079142857142855E-2</v>
      </c>
      <c r="AF175" s="9" t="str">
        <f t="shared" si="14"/>
        <v xml:space="preserve"> - </v>
      </c>
      <c r="AG175" s="9">
        <v>429</v>
      </c>
      <c r="AH175" s="13">
        <v>3.4347328571428566</v>
      </c>
      <c r="AI175" s="9" t="str">
        <f t="shared" si="15"/>
        <v xml:space="preserve"> - </v>
      </c>
      <c r="AJ175" s="13">
        <v>1.3527999999999998E-2</v>
      </c>
      <c r="AK175" s="9" t="str">
        <f t="shared" si="16"/>
        <v xml:space="preserve"> - </v>
      </c>
      <c r="AL175" s="10">
        <v>10</v>
      </c>
      <c r="AM175" s="11">
        <v>17.696999999999999</v>
      </c>
      <c r="AN175" s="9" t="str">
        <f t="shared" si="17"/>
        <v>Rectification Required</v>
      </c>
      <c r="AO175" s="11">
        <v>28.399000000000001</v>
      </c>
      <c r="AP175" s="9" t="str">
        <f t="shared" si="18"/>
        <v>Rectification Required</v>
      </c>
      <c r="AQ175" s="11">
        <v>30.354999999999993</v>
      </c>
      <c r="AR175" s="9" t="str">
        <f t="shared" si="19"/>
        <v>Rectification Required</v>
      </c>
      <c r="AS175" s="11">
        <v>24.570000000000004</v>
      </c>
      <c r="AT175" s="9" t="str">
        <f t="shared" si="20"/>
        <v>Rectification Required</v>
      </c>
    </row>
    <row r="176" spans="1:46" ht="14.25" customHeight="1" x14ac:dyDescent="0.35">
      <c r="A176" s="9" t="s">
        <v>32</v>
      </c>
      <c r="B176" s="9">
        <v>266200</v>
      </c>
      <c r="C176" s="9">
        <v>266300</v>
      </c>
      <c r="D176" s="9">
        <f t="shared" si="0"/>
        <v>100</v>
      </c>
      <c r="E176" s="9"/>
      <c r="F176" s="10">
        <v>2500</v>
      </c>
      <c r="G176" s="11">
        <v>2.95</v>
      </c>
      <c r="H176" s="12">
        <f t="shared" si="1"/>
        <v>2116.124460858186</v>
      </c>
      <c r="I176" s="9" t="str">
        <f t="shared" si="2"/>
        <v xml:space="preserve"> - </v>
      </c>
      <c r="J176" s="11">
        <v>2.1100000000000003</v>
      </c>
      <c r="K176" s="12">
        <f t="shared" si="3"/>
        <v>1453.9079101603534</v>
      </c>
      <c r="L176" s="9" t="str">
        <f t="shared" si="4"/>
        <v xml:space="preserve"> - </v>
      </c>
      <c r="M176" s="11">
        <v>2.8600000000000003</v>
      </c>
      <c r="N176" s="12">
        <f t="shared" si="5"/>
        <v>2043.951124197913</v>
      </c>
      <c r="O176" s="9" t="str">
        <f t="shared" si="6"/>
        <v xml:space="preserve"> - </v>
      </c>
      <c r="P176" s="11">
        <v>3.06</v>
      </c>
      <c r="Q176" s="12">
        <f t="shared" si="7"/>
        <v>2204.6951520081489</v>
      </c>
      <c r="R176" s="9" t="str">
        <f t="shared" si="8"/>
        <v xml:space="preserve"> - </v>
      </c>
      <c r="S176" s="10">
        <v>10</v>
      </c>
      <c r="T176" s="9">
        <v>9.15</v>
      </c>
      <c r="U176" s="9" t="str">
        <f t="shared" si="9"/>
        <v xml:space="preserve"> - </v>
      </c>
      <c r="V176" s="9">
        <v>3.6500000000000004</v>
      </c>
      <c r="W176" s="9" t="str">
        <f t="shared" si="10"/>
        <v xml:space="preserve"> - </v>
      </c>
      <c r="X176" s="9">
        <v>3.25</v>
      </c>
      <c r="Y176" s="9" t="str">
        <f t="shared" si="11"/>
        <v xml:space="preserve"> - </v>
      </c>
      <c r="Z176" s="9">
        <v>3.5</v>
      </c>
      <c r="AA176" s="9" t="str">
        <f t="shared" si="12"/>
        <v xml:space="preserve"> - </v>
      </c>
      <c r="AB176" s="10">
        <v>5</v>
      </c>
      <c r="AC176" s="13">
        <v>4.3371428571428565E-4</v>
      </c>
      <c r="AD176" s="9" t="str">
        <f t="shared" si="13"/>
        <v xml:space="preserve"> - </v>
      </c>
      <c r="AE176" s="13">
        <v>1.7751714285714287E-2</v>
      </c>
      <c r="AF176" s="9" t="str">
        <f t="shared" si="14"/>
        <v xml:space="preserve"> - </v>
      </c>
      <c r="AG176" s="9">
        <v>428</v>
      </c>
      <c r="AH176" s="13">
        <v>3.4439142857142863E-2</v>
      </c>
      <c r="AI176" s="9" t="str">
        <f t="shared" si="15"/>
        <v xml:space="preserve"> - </v>
      </c>
      <c r="AJ176" s="13">
        <v>1.3909514285714288</v>
      </c>
      <c r="AK176" s="9" t="str">
        <f t="shared" si="16"/>
        <v xml:space="preserve"> - </v>
      </c>
      <c r="AL176" s="10">
        <v>10</v>
      </c>
      <c r="AM176" s="11">
        <v>29.123999999999992</v>
      </c>
      <c r="AN176" s="9" t="str">
        <f t="shared" si="17"/>
        <v>Rectification Required</v>
      </c>
      <c r="AO176" s="11">
        <v>25.92</v>
      </c>
      <c r="AP176" s="9" t="str">
        <f t="shared" si="18"/>
        <v>Rectification Required</v>
      </c>
      <c r="AQ176" s="11">
        <v>26.251000000000005</v>
      </c>
      <c r="AR176" s="9" t="str">
        <f t="shared" si="19"/>
        <v>Rectification Required</v>
      </c>
      <c r="AS176" s="11">
        <v>26.633999999999993</v>
      </c>
      <c r="AT176" s="9" t="str">
        <f t="shared" si="20"/>
        <v>Rectification Required</v>
      </c>
    </row>
    <row r="177" spans="1:46" ht="14.25" customHeight="1" x14ac:dyDescent="0.35">
      <c r="A177" s="9" t="s">
        <v>32</v>
      </c>
      <c r="B177" s="9">
        <v>266300</v>
      </c>
      <c r="C177" s="9">
        <v>266400</v>
      </c>
      <c r="D177" s="9">
        <f t="shared" si="0"/>
        <v>100</v>
      </c>
      <c r="E177" s="9"/>
      <c r="F177" s="10">
        <v>2500</v>
      </c>
      <c r="G177" s="11">
        <v>2.0049999999999999</v>
      </c>
      <c r="H177" s="12">
        <f t="shared" si="1"/>
        <v>1373.1205020566692</v>
      </c>
      <c r="I177" s="9" t="str">
        <f t="shared" si="2"/>
        <v xml:space="preserve"> - </v>
      </c>
      <c r="J177" s="11">
        <v>1.98</v>
      </c>
      <c r="K177" s="12">
        <f t="shared" si="3"/>
        <v>1353.9591531232527</v>
      </c>
      <c r="L177" s="9" t="str">
        <f t="shared" si="4"/>
        <v xml:space="preserve"> - </v>
      </c>
      <c r="M177" s="11">
        <v>2.56</v>
      </c>
      <c r="N177" s="12">
        <f t="shared" si="5"/>
        <v>1805.3828416176582</v>
      </c>
      <c r="O177" s="9" t="str">
        <f t="shared" si="6"/>
        <v xml:space="preserve"> - </v>
      </c>
      <c r="P177" s="11">
        <v>1.92</v>
      </c>
      <c r="Q177" s="12">
        <f t="shared" si="7"/>
        <v>1308.0909035772854</v>
      </c>
      <c r="R177" s="9" t="str">
        <f t="shared" si="8"/>
        <v xml:space="preserve"> - </v>
      </c>
      <c r="S177" s="10">
        <v>10</v>
      </c>
      <c r="T177" s="9">
        <v>9.4499999999999993</v>
      </c>
      <c r="U177" s="9" t="str">
        <f t="shared" si="9"/>
        <v xml:space="preserve"> - </v>
      </c>
      <c r="V177" s="9">
        <v>3.6500000000000004</v>
      </c>
      <c r="W177" s="9" t="str">
        <f t="shared" si="10"/>
        <v xml:space="preserve"> - </v>
      </c>
      <c r="X177" s="9">
        <v>5.35</v>
      </c>
      <c r="Y177" s="9" t="str">
        <f t="shared" si="11"/>
        <v xml:space="preserve"> - </v>
      </c>
      <c r="Z177" s="9">
        <v>2.65</v>
      </c>
      <c r="AA177" s="9" t="str">
        <f t="shared" si="12"/>
        <v xml:space="preserve"> - </v>
      </c>
      <c r="AB177" s="10">
        <v>5</v>
      </c>
      <c r="AC177" s="13">
        <v>2.1205714285714283E-3</v>
      </c>
      <c r="AD177" s="9" t="str">
        <f t="shared" si="13"/>
        <v xml:space="preserve"> - </v>
      </c>
      <c r="AE177" s="13">
        <v>1.256685714285714E-2</v>
      </c>
      <c r="AF177" s="9" t="str">
        <f t="shared" si="14"/>
        <v xml:space="preserve"> - </v>
      </c>
      <c r="AG177" s="9">
        <v>427</v>
      </c>
      <c r="AH177" s="13">
        <v>2.5122585714285726</v>
      </c>
      <c r="AI177" s="9" t="str">
        <f t="shared" si="15"/>
        <v xml:space="preserve"> - </v>
      </c>
      <c r="AJ177" s="13">
        <v>4.2726000000000014E-2</v>
      </c>
      <c r="AK177" s="9" t="str">
        <f t="shared" si="16"/>
        <v xml:space="preserve"> - </v>
      </c>
      <c r="AL177" s="10">
        <v>10</v>
      </c>
      <c r="AM177" s="11">
        <v>28.105000000000008</v>
      </c>
      <c r="AN177" s="9" t="str">
        <f t="shared" si="17"/>
        <v>Rectification Required</v>
      </c>
      <c r="AO177" s="11">
        <v>25.088000000000001</v>
      </c>
      <c r="AP177" s="9" t="str">
        <f t="shared" si="18"/>
        <v>Rectification Required</v>
      </c>
      <c r="AQ177" s="11">
        <v>30.029000000000014</v>
      </c>
      <c r="AR177" s="9" t="str">
        <f t="shared" si="19"/>
        <v>Rectification Required</v>
      </c>
      <c r="AS177" s="11">
        <v>26.53799999999999</v>
      </c>
      <c r="AT177" s="9" t="str">
        <f t="shared" si="20"/>
        <v>Rectification Required</v>
      </c>
    </row>
    <row r="178" spans="1:46" ht="14.25" customHeight="1" x14ac:dyDescent="0.35">
      <c r="A178" s="9" t="s">
        <v>32</v>
      </c>
      <c r="B178" s="9">
        <v>266400</v>
      </c>
      <c r="C178" s="9">
        <v>266500</v>
      </c>
      <c r="D178" s="9">
        <f t="shared" si="0"/>
        <v>100</v>
      </c>
      <c r="E178" s="9"/>
      <c r="F178" s="10">
        <v>2500</v>
      </c>
      <c r="G178" s="11">
        <v>3.3149999999999999</v>
      </c>
      <c r="H178" s="12">
        <f t="shared" si="1"/>
        <v>2411.4713475734552</v>
      </c>
      <c r="I178" s="9" t="str">
        <f t="shared" si="2"/>
        <v xml:space="preserve"> - </v>
      </c>
      <c r="J178" s="11">
        <v>3.2749999999999999</v>
      </c>
      <c r="K178" s="12">
        <f t="shared" si="3"/>
        <v>2378.9056090056715</v>
      </c>
      <c r="L178" s="9" t="str">
        <f t="shared" si="4"/>
        <v xml:space="preserve"> - </v>
      </c>
      <c r="M178" s="11">
        <v>2.94</v>
      </c>
      <c r="N178" s="12">
        <f t="shared" si="5"/>
        <v>2108.0919968917638</v>
      </c>
      <c r="O178" s="9" t="str">
        <f t="shared" si="6"/>
        <v xml:space="preserve"> - </v>
      </c>
      <c r="P178" s="11">
        <v>2.83</v>
      </c>
      <c r="Q178" s="12">
        <f t="shared" si="7"/>
        <v>2019.9534315458611</v>
      </c>
      <c r="R178" s="9" t="str">
        <f t="shared" si="8"/>
        <v xml:space="preserve"> - </v>
      </c>
      <c r="S178" s="10">
        <v>10</v>
      </c>
      <c r="T178" s="9">
        <v>9.9499999999999993</v>
      </c>
      <c r="U178" s="9" t="str">
        <f t="shared" si="9"/>
        <v xml:space="preserve"> - </v>
      </c>
      <c r="V178" s="9">
        <v>4.8499999999999996</v>
      </c>
      <c r="W178" s="9" t="str">
        <f t="shared" si="10"/>
        <v xml:space="preserve"> - </v>
      </c>
      <c r="X178" s="9">
        <v>5.25</v>
      </c>
      <c r="Y178" s="9" t="str">
        <f t="shared" si="11"/>
        <v xml:space="preserve"> - </v>
      </c>
      <c r="Z178" s="9">
        <v>4.25</v>
      </c>
      <c r="AA178" s="9" t="str">
        <f t="shared" si="12"/>
        <v xml:space="preserve"> - </v>
      </c>
      <c r="AB178" s="10">
        <v>5</v>
      </c>
      <c r="AC178" s="13">
        <v>2.075142857142857E-3</v>
      </c>
      <c r="AD178" s="9" t="str">
        <f t="shared" si="13"/>
        <v xml:space="preserve"> - </v>
      </c>
      <c r="AE178" s="13">
        <v>3.8682285714285718E-2</v>
      </c>
      <c r="AF178" s="9" t="str">
        <f t="shared" si="14"/>
        <v xml:space="preserve"> - </v>
      </c>
      <c r="AG178" s="9">
        <v>426</v>
      </c>
      <c r="AH178" s="13">
        <v>0.27797857142857141</v>
      </c>
      <c r="AI178" s="9" t="str">
        <f t="shared" si="15"/>
        <v xml:space="preserve"> - </v>
      </c>
      <c r="AJ178" s="13">
        <v>2.871857142857142E-2</v>
      </c>
      <c r="AK178" s="9" t="str">
        <f t="shared" si="16"/>
        <v xml:space="preserve"> - </v>
      </c>
      <c r="AL178" s="10">
        <v>10</v>
      </c>
      <c r="AM178" s="11">
        <v>23.062999999999992</v>
      </c>
      <c r="AN178" s="9" t="str">
        <f t="shared" si="17"/>
        <v>Rectification Required</v>
      </c>
      <c r="AO178" s="11">
        <v>30.977</v>
      </c>
      <c r="AP178" s="9" t="str">
        <f t="shared" si="18"/>
        <v>Rectification Required</v>
      </c>
      <c r="AQ178" s="11">
        <v>35.226000000000013</v>
      </c>
      <c r="AR178" s="9" t="str">
        <f t="shared" si="19"/>
        <v>Rectification Required</v>
      </c>
      <c r="AS178" s="11">
        <v>21.562999999999995</v>
      </c>
      <c r="AT178" s="9" t="str">
        <f t="shared" si="20"/>
        <v>Rectification Required</v>
      </c>
    </row>
    <row r="179" spans="1:46" ht="14.25" customHeight="1" x14ac:dyDescent="0.35">
      <c r="A179" s="9" t="s">
        <v>32</v>
      </c>
      <c r="B179" s="9">
        <v>266500</v>
      </c>
      <c r="C179" s="9">
        <v>266600</v>
      </c>
      <c r="D179" s="9">
        <f t="shared" si="0"/>
        <v>100</v>
      </c>
      <c r="E179" s="9"/>
      <c r="F179" s="10">
        <v>2500</v>
      </c>
      <c r="G179" s="11">
        <v>2.1950000000000003</v>
      </c>
      <c r="H179" s="12">
        <f t="shared" si="1"/>
        <v>1519.6627458567102</v>
      </c>
      <c r="I179" s="9" t="str">
        <f t="shared" si="2"/>
        <v xml:space="preserve"> - </v>
      </c>
      <c r="J179" s="11">
        <v>2.98</v>
      </c>
      <c r="K179" s="12">
        <f t="shared" si="3"/>
        <v>2140.2414226279534</v>
      </c>
      <c r="L179" s="9" t="str">
        <f t="shared" si="4"/>
        <v xml:space="preserve"> - </v>
      </c>
      <c r="M179" s="11">
        <v>2.5599999999999996</v>
      </c>
      <c r="N179" s="12">
        <f t="shared" si="5"/>
        <v>1805.3828416176573</v>
      </c>
      <c r="O179" s="9" t="str">
        <f t="shared" si="6"/>
        <v xml:space="preserve"> - </v>
      </c>
      <c r="P179" s="11">
        <v>2.2450000000000001</v>
      </c>
      <c r="Q179" s="12">
        <f t="shared" si="7"/>
        <v>1558.4858238171087</v>
      </c>
      <c r="R179" s="9" t="str">
        <f t="shared" si="8"/>
        <v xml:space="preserve"> - </v>
      </c>
      <c r="S179" s="10">
        <v>10</v>
      </c>
      <c r="T179" s="9">
        <v>11.75</v>
      </c>
      <c r="U179" s="9" t="str">
        <f t="shared" si="9"/>
        <v>Rectification Required</v>
      </c>
      <c r="V179" s="9">
        <v>7</v>
      </c>
      <c r="W179" s="9" t="str">
        <f t="shared" si="10"/>
        <v xml:space="preserve"> - </v>
      </c>
      <c r="X179" s="9">
        <v>5</v>
      </c>
      <c r="Y179" s="9" t="str">
        <f t="shared" si="11"/>
        <v xml:space="preserve"> - </v>
      </c>
      <c r="Z179" s="9">
        <v>2.65</v>
      </c>
      <c r="AA179" s="9" t="str">
        <f t="shared" si="12"/>
        <v xml:space="preserve"> - </v>
      </c>
      <c r="AB179" s="10">
        <v>5</v>
      </c>
      <c r="AC179" s="13">
        <v>0</v>
      </c>
      <c r="AD179" s="9" t="str">
        <f t="shared" si="13"/>
        <v xml:space="preserve"> - </v>
      </c>
      <c r="AE179" s="13">
        <v>1.608542857142857E-2</v>
      </c>
      <c r="AF179" s="9" t="str">
        <f t="shared" si="14"/>
        <v xml:space="preserve"> - </v>
      </c>
      <c r="AG179" s="9">
        <v>425</v>
      </c>
      <c r="AH179" s="13">
        <v>0.55085028571428563</v>
      </c>
      <c r="AI179" s="9" t="str">
        <f t="shared" si="15"/>
        <v xml:space="preserve"> - </v>
      </c>
      <c r="AJ179" s="13">
        <v>3.0418571428571423E-2</v>
      </c>
      <c r="AK179" s="9" t="str">
        <f t="shared" si="16"/>
        <v xml:space="preserve"> - </v>
      </c>
      <c r="AL179" s="10">
        <v>10</v>
      </c>
      <c r="AM179" s="11">
        <v>20.471000000000007</v>
      </c>
      <c r="AN179" s="9" t="str">
        <f t="shared" si="17"/>
        <v>Rectification Required</v>
      </c>
      <c r="AO179" s="11">
        <v>25.610999999999994</v>
      </c>
      <c r="AP179" s="9" t="str">
        <f t="shared" si="18"/>
        <v>Rectification Required</v>
      </c>
      <c r="AQ179" s="11">
        <v>26.786999999999988</v>
      </c>
      <c r="AR179" s="9" t="str">
        <f t="shared" si="19"/>
        <v>Rectification Required</v>
      </c>
      <c r="AS179" s="11">
        <v>24.425000000000008</v>
      </c>
      <c r="AT179" s="9" t="str">
        <f t="shared" si="20"/>
        <v>Rectification Required</v>
      </c>
    </row>
    <row r="180" spans="1:46" ht="14.25" customHeight="1" x14ac:dyDescent="0.35">
      <c r="A180" s="9" t="s">
        <v>32</v>
      </c>
      <c r="B180" s="9">
        <v>266600</v>
      </c>
      <c r="C180" s="9">
        <v>266700</v>
      </c>
      <c r="D180" s="9">
        <f t="shared" si="0"/>
        <v>100</v>
      </c>
      <c r="E180" s="9"/>
      <c r="F180" s="10">
        <v>2500</v>
      </c>
      <c r="G180" s="11">
        <v>2.3650000000000002</v>
      </c>
      <c r="H180" s="12">
        <f t="shared" si="1"/>
        <v>1652.0813628083031</v>
      </c>
      <c r="I180" s="9" t="str">
        <f t="shared" si="2"/>
        <v xml:space="preserve"> - </v>
      </c>
      <c r="J180" s="11">
        <v>2.4950000000000001</v>
      </c>
      <c r="K180" s="12">
        <f t="shared" si="3"/>
        <v>1754.1210708033047</v>
      </c>
      <c r="L180" s="9" t="str">
        <f t="shared" si="4"/>
        <v xml:space="preserve"> - </v>
      </c>
      <c r="M180" s="11">
        <v>3.32</v>
      </c>
      <c r="N180" s="12">
        <f t="shared" si="5"/>
        <v>2415.5453931569305</v>
      </c>
      <c r="O180" s="9" t="str">
        <f t="shared" si="6"/>
        <v xml:space="preserve"> - </v>
      </c>
      <c r="P180" s="11">
        <v>2.7149999999999999</v>
      </c>
      <c r="Q180" s="12">
        <f t="shared" si="7"/>
        <v>1928.2474399869582</v>
      </c>
      <c r="R180" s="9" t="str">
        <f t="shared" si="8"/>
        <v xml:space="preserve"> - </v>
      </c>
      <c r="S180" s="10">
        <v>10</v>
      </c>
      <c r="T180" s="9">
        <v>13.65</v>
      </c>
      <c r="U180" s="9" t="str">
        <f t="shared" si="9"/>
        <v>Rectification Required</v>
      </c>
      <c r="V180" s="9">
        <v>7.25</v>
      </c>
      <c r="W180" s="9" t="str">
        <f t="shared" si="10"/>
        <v xml:space="preserve"> - </v>
      </c>
      <c r="X180" s="9">
        <v>8.65</v>
      </c>
      <c r="Y180" s="9" t="str">
        <f t="shared" si="11"/>
        <v xml:space="preserve"> - </v>
      </c>
      <c r="Z180" s="9">
        <v>5.85</v>
      </c>
      <c r="AA180" s="9" t="str">
        <f t="shared" si="12"/>
        <v xml:space="preserve"> - </v>
      </c>
      <c r="AB180" s="10">
        <v>5</v>
      </c>
      <c r="AC180" s="13">
        <v>4.0171428571428574E-4</v>
      </c>
      <c r="AD180" s="9" t="str">
        <f t="shared" si="13"/>
        <v xml:space="preserve"> - </v>
      </c>
      <c r="AE180" s="13">
        <v>0.22579600000000002</v>
      </c>
      <c r="AF180" s="9" t="str">
        <f t="shared" si="14"/>
        <v xml:space="preserve"> - </v>
      </c>
      <c r="AG180" s="9">
        <v>424</v>
      </c>
      <c r="AH180" s="13">
        <v>0.2614865714285714</v>
      </c>
      <c r="AI180" s="9" t="str">
        <f t="shared" si="15"/>
        <v xml:space="preserve"> - </v>
      </c>
      <c r="AJ180" s="13">
        <v>4.3869142857142843E-2</v>
      </c>
      <c r="AK180" s="9" t="str">
        <f t="shared" si="16"/>
        <v xml:space="preserve"> - </v>
      </c>
      <c r="AL180" s="10">
        <v>10</v>
      </c>
      <c r="AM180" s="11">
        <v>22.446000000000002</v>
      </c>
      <c r="AN180" s="9" t="str">
        <f t="shared" si="17"/>
        <v>Rectification Required</v>
      </c>
      <c r="AO180" s="11">
        <v>30.450000000000003</v>
      </c>
      <c r="AP180" s="9" t="str">
        <f t="shared" si="18"/>
        <v>Rectification Required</v>
      </c>
      <c r="AQ180" s="11">
        <v>32.849999999999994</v>
      </c>
      <c r="AR180" s="9" t="str">
        <f t="shared" si="19"/>
        <v>Rectification Required</v>
      </c>
      <c r="AS180" s="11">
        <v>18.374000000000006</v>
      </c>
      <c r="AT180" s="9" t="str">
        <f t="shared" si="20"/>
        <v>Rectification Required</v>
      </c>
    </row>
    <row r="181" spans="1:46" ht="14.25" customHeight="1" x14ac:dyDescent="0.35">
      <c r="A181" s="9" t="s">
        <v>32</v>
      </c>
      <c r="B181" s="9">
        <v>266700</v>
      </c>
      <c r="C181" s="9">
        <v>266800</v>
      </c>
      <c r="D181" s="9">
        <f t="shared" si="0"/>
        <v>100</v>
      </c>
      <c r="E181" s="9"/>
      <c r="F181" s="10">
        <v>2500</v>
      </c>
      <c r="G181" s="11">
        <v>2.34</v>
      </c>
      <c r="H181" s="12">
        <f t="shared" si="1"/>
        <v>1632.534281437959</v>
      </c>
      <c r="I181" s="9" t="str">
        <f t="shared" si="2"/>
        <v xml:space="preserve"> - </v>
      </c>
      <c r="J181" s="11">
        <v>2.23</v>
      </c>
      <c r="K181" s="12">
        <f t="shared" si="3"/>
        <v>1546.8278973790657</v>
      </c>
      <c r="L181" s="9" t="str">
        <f t="shared" si="4"/>
        <v xml:space="preserve"> - </v>
      </c>
      <c r="M181" s="11">
        <v>2.2000000000000002</v>
      </c>
      <c r="N181" s="12">
        <f t="shared" si="5"/>
        <v>1523.5403193025534</v>
      </c>
      <c r="O181" s="9" t="str">
        <f t="shared" si="6"/>
        <v xml:space="preserve"> - </v>
      </c>
      <c r="P181" s="11">
        <v>2.1550000000000002</v>
      </c>
      <c r="Q181" s="12">
        <f t="shared" si="7"/>
        <v>1488.6804905430824</v>
      </c>
      <c r="R181" s="9" t="str">
        <f t="shared" si="8"/>
        <v xml:space="preserve"> - </v>
      </c>
      <c r="S181" s="10">
        <v>10</v>
      </c>
      <c r="T181" s="9">
        <v>9.2999999999999989</v>
      </c>
      <c r="U181" s="9" t="str">
        <f t="shared" si="9"/>
        <v xml:space="preserve"> - </v>
      </c>
      <c r="V181" s="9">
        <v>7.95</v>
      </c>
      <c r="W181" s="9" t="str">
        <f t="shared" si="10"/>
        <v xml:space="preserve"> - </v>
      </c>
      <c r="X181" s="9">
        <v>6.8000000000000007</v>
      </c>
      <c r="Y181" s="9" t="str">
        <f t="shared" si="11"/>
        <v xml:space="preserve"> - </v>
      </c>
      <c r="Z181" s="9">
        <v>4.5</v>
      </c>
      <c r="AA181" s="9" t="str">
        <f t="shared" si="12"/>
        <v xml:space="preserve"> - </v>
      </c>
      <c r="AB181" s="10">
        <v>5</v>
      </c>
      <c r="AC181" s="13">
        <v>6.2651428571428554E-3</v>
      </c>
      <c r="AD181" s="9" t="str">
        <f t="shared" si="13"/>
        <v xml:space="preserve"> - </v>
      </c>
      <c r="AE181" s="13">
        <v>3.0995014285714282</v>
      </c>
      <c r="AF181" s="9" t="str">
        <f t="shared" si="14"/>
        <v xml:space="preserve"> - </v>
      </c>
      <c r="AG181" s="9">
        <v>423</v>
      </c>
      <c r="AH181" s="13">
        <v>0.53096199999999993</v>
      </c>
      <c r="AI181" s="9" t="str">
        <f t="shared" si="15"/>
        <v xml:space="preserve"> - </v>
      </c>
      <c r="AJ181" s="13">
        <v>0.56386628571428576</v>
      </c>
      <c r="AK181" s="9" t="str">
        <f t="shared" si="16"/>
        <v xml:space="preserve"> - </v>
      </c>
      <c r="AL181" s="10">
        <v>10</v>
      </c>
      <c r="AM181" s="11">
        <v>17.075000000000003</v>
      </c>
      <c r="AN181" s="9" t="str">
        <f t="shared" si="17"/>
        <v>Rectification Required</v>
      </c>
      <c r="AO181" s="11">
        <v>25.717000000000002</v>
      </c>
      <c r="AP181" s="9" t="str">
        <f t="shared" si="18"/>
        <v>Rectification Required</v>
      </c>
      <c r="AQ181" s="11">
        <v>35.886999999999986</v>
      </c>
      <c r="AR181" s="9" t="str">
        <f t="shared" si="19"/>
        <v>Rectification Required</v>
      </c>
      <c r="AS181" s="11">
        <v>25.106000000000005</v>
      </c>
      <c r="AT181" s="9" t="str">
        <f t="shared" si="20"/>
        <v>Rectification Required</v>
      </c>
    </row>
    <row r="182" spans="1:46" ht="14.25" customHeight="1" x14ac:dyDescent="0.35">
      <c r="A182" s="9" t="s">
        <v>32</v>
      </c>
      <c r="B182" s="9">
        <v>266800</v>
      </c>
      <c r="C182" s="9">
        <v>266900</v>
      </c>
      <c r="D182" s="9">
        <f t="shared" si="0"/>
        <v>100</v>
      </c>
      <c r="E182" s="9"/>
      <c r="F182" s="10">
        <v>2500</v>
      </c>
      <c r="G182" s="11">
        <v>2.66</v>
      </c>
      <c r="H182" s="12">
        <f t="shared" si="1"/>
        <v>1884.5513800989386</v>
      </c>
      <c r="I182" s="9" t="str">
        <f t="shared" si="2"/>
        <v xml:space="preserve"> - </v>
      </c>
      <c r="J182" s="11">
        <v>1.85</v>
      </c>
      <c r="K182" s="12">
        <f t="shared" si="3"/>
        <v>1254.7953056139079</v>
      </c>
      <c r="L182" s="9" t="str">
        <f t="shared" si="4"/>
        <v xml:space="preserve"> - </v>
      </c>
      <c r="M182" s="11">
        <v>3.8049999999999997</v>
      </c>
      <c r="N182" s="12">
        <f t="shared" si="5"/>
        <v>2814.0886198342423</v>
      </c>
      <c r="O182" s="9" t="str">
        <f t="shared" si="6"/>
        <v>Rectification Required</v>
      </c>
      <c r="P182" s="11">
        <v>2.5350000000000001</v>
      </c>
      <c r="Q182" s="12">
        <f t="shared" si="7"/>
        <v>1785.6480702255867</v>
      </c>
      <c r="R182" s="9" t="str">
        <f t="shared" si="8"/>
        <v xml:space="preserve"> - </v>
      </c>
      <c r="S182" s="10">
        <v>10</v>
      </c>
      <c r="T182" s="9">
        <v>11.75</v>
      </c>
      <c r="U182" s="9" t="str">
        <f t="shared" si="9"/>
        <v>Rectification Required</v>
      </c>
      <c r="V182" s="9">
        <v>5.1999999999999993</v>
      </c>
      <c r="W182" s="9" t="str">
        <f t="shared" si="10"/>
        <v xml:space="preserve"> - </v>
      </c>
      <c r="X182" s="9">
        <v>16.850000000000001</v>
      </c>
      <c r="Y182" s="9" t="str">
        <f t="shared" si="11"/>
        <v>Rectification Required</v>
      </c>
      <c r="Z182" s="9">
        <v>8.6000000000000014</v>
      </c>
      <c r="AA182" s="9" t="str">
        <f t="shared" si="12"/>
        <v xml:space="preserve"> - </v>
      </c>
      <c r="AB182" s="10">
        <v>5</v>
      </c>
      <c r="AC182" s="13">
        <v>3.9815694285714289</v>
      </c>
      <c r="AD182" s="9" t="str">
        <f t="shared" si="13"/>
        <v xml:space="preserve"> - </v>
      </c>
      <c r="AE182" s="13">
        <v>2.4763622857142855</v>
      </c>
      <c r="AF182" s="9" t="str">
        <f t="shared" si="14"/>
        <v xml:space="preserve"> - </v>
      </c>
      <c r="AG182" s="9">
        <v>422</v>
      </c>
      <c r="AH182" s="13">
        <v>6.0334285714285733E-3</v>
      </c>
      <c r="AI182" s="9" t="str">
        <f t="shared" si="15"/>
        <v xml:space="preserve"> - </v>
      </c>
      <c r="AJ182" s="13">
        <v>0.28772342857142852</v>
      </c>
      <c r="AK182" s="9" t="str">
        <f t="shared" si="16"/>
        <v xml:space="preserve"> - </v>
      </c>
      <c r="AL182" s="10">
        <v>10</v>
      </c>
      <c r="AM182" s="11">
        <v>20.024000000000012</v>
      </c>
      <c r="AN182" s="9" t="str">
        <f t="shared" si="17"/>
        <v>Rectification Required</v>
      </c>
      <c r="AO182" s="11">
        <v>31.728999999999996</v>
      </c>
      <c r="AP182" s="9" t="str">
        <f t="shared" si="18"/>
        <v>Rectification Required</v>
      </c>
      <c r="AQ182" s="11">
        <v>29.830000000000002</v>
      </c>
      <c r="AR182" s="9" t="str">
        <f t="shared" si="19"/>
        <v>Rectification Required</v>
      </c>
      <c r="AS182" s="11">
        <v>16.081</v>
      </c>
      <c r="AT182" s="9" t="str">
        <f t="shared" si="20"/>
        <v>Rectification Required</v>
      </c>
    </row>
    <row r="183" spans="1:46" ht="14.25" customHeight="1" x14ac:dyDescent="0.35">
      <c r="A183" s="9" t="s">
        <v>32</v>
      </c>
      <c r="B183" s="9">
        <v>266900</v>
      </c>
      <c r="C183" s="9">
        <v>267000</v>
      </c>
      <c r="D183" s="9">
        <f t="shared" si="0"/>
        <v>100</v>
      </c>
      <c r="E183" s="9"/>
      <c r="F183" s="10">
        <v>2500</v>
      </c>
      <c r="G183" s="11">
        <v>3.02</v>
      </c>
      <c r="H183" s="12">
        <f t="shared" si="1"/>
        <v>2172.4426758661098</v>
      </c>
      <c r="I183" s="9" t="str">
        <f t="shared" si="2"/>
        <v xml:space="preserve"> - </v>
      </c>
      <c r="J183" s="11">
        <v>2.58</v>
      </c>
      <c r="K183" s="12">
        <f t="shared" si="3"/>
        <v>1821.187329464864</v>
      </c>
      <c r="L183" s="9" t="str">
        <f t="shared" si="4"/>
        <v xml:space="preserve"> - </v>
      </c>
      <c r="M183" s="11">
        <v>4.7650000000000006</v>
      </c>
      <c r="N183" s="12">
        <f t="shared" si="5"/>
        <v>3620.5204345782277</v>
      </c>
      <c r="O183" s="9" t="str">
        <f t="shared" si="6"/>
        <v>Rectification Required</v>
      </c>
      <c r="P183" s="11">
        <v>2.4900000000000002</v>
      </c>
      <c r="Q183" s="12">
        <f t="shared" si="7"/>
        <v>1750.1844390718809</v>
      </c>
      <c r="R183" s="9" t="str">
        <f t="shared" si="8"/>
        <v xml:space="preserve"> - </v>
      </c>
      <c r="S183" s="10">
        <v>10</v>
      </c>
      <c r="T183" s="9">
        <v>19.8</v>
      </c>
      <c r="U183" s="9" t="str">
        <f t="shared" si="9"/>
        <v>Rectification Required</v>
      </c>
      <c r="V183" s="9">
        <v>11.600000000000001</v>
      </c>
      <c r="W183" s="9" t="str">
        <f t="shared" si="10"/>
        <v>Rectification Required</v>
      </c>
      <c r="X183" s="9">
        <v>7.85</v>
      </c>
      <c r="Y183" s="9" t="str">
        <f t="shared" si="11"/>
        <v xml:space="preserve"> - </v>
      </c>
      <c r="Z183" s="9">
        <v>13.149999999999999</v>
      </c>
      <c r="AA183" s="9" t="str">
        <f t="shared" si="12"/>
        <v>Rectification Required</v>
      </c>
      <c r="AB183" s="10">
        <v>5</v>
      </c>
      <c r="AC183" s="13">
        <v>6.8885714285714286E-4</v>
      </c>
      <c r="AD183" s="9" t="str">
        <f t="shared" si="13"/>
        <v xml:space="preserve"> - </v>
      </c>
      <c r="AE183" s="13">
        <v>1.5463200000000001</v>
      </c>
      <c r="AF183" s="9" t="str">
        <f t="shared" si="14"/>
        <v xml:space="preserve"> - </v>
      </c>
      <c r="AG183" s="9">
        <v>421</v>
      </c>
      <c r="AH183" s="13">
        <v>1.3194217142857148</v>
      </c>
      <c r="AI183" s="9" t="str">
        <f t="shared" si="15"/>
        <v xml:space="preserve"> - </v>
      </c>
      <c r="AJ183" s="13">
        <v>0.44228914285714283</v>
      </c>
      <c r="AK183" s="9" t="str">
        <f t="shared" si="16"/>
        <v xml:space="preserve"> - </v>
      </c>
      <c r="AL183" s="10">
        <v>10</v>
      </c>
      <c r="AM183" s="11">
        <v>21.852999999999994</v>
      </c>
      <c r="AN183" s="9" t="str">
        <f t="shared" si="17"/>
        <v>Rectification Required</v>
      </c>
      <c r="AO183" s="11">
        <v>27.780000000000005</v>
      </c>
      <c r="AP183" s="9" t="str">
        <f t="shared" si="18"/>
        <v>Rectification Required</v>
      </c>
      <c r="AQ183" s="11">
        <v>36.213000000000008</v>
      </c>
      <c r="AR183" s="9" t="str">
        <f t="shared" si="19"/>
        <v>Rectification Required</v>
      </c>
      <c r="AS183" s="11">
        <v>24.703999999999997</v>
      </c>
      <c r="AT183" s="9" t="str">
        <f t="shared" si="20"/>
        <v>Rectification Required</v>
      </c>
    </row>
    <row r="184" spans="1:46" ht="14.25" customHeight="1" x14ac:dyDescent="0.35">
      <c r="A184" s="9" t="s">
        <v>32</v>
      </c>
      <c r="B184" s="9">
        <v>267000</v>
      </c>
      <c r="C184" s="9">
        <v>267100</v>
      </c>
      <c r="D184" s="9">
        <f t="shared" si="0"/>
        <v>100</v>
      </c>
      <c r="E184" s="9"/>
      <c r="F184" s="10">
        <v>2500</v>
      </c>
      <c r="G184" s="11">
        <v>2.2750000000000004</v>
      </c>
      <c r="H184" s="12">
        <f t="shared" si="1"/>
        <v>1581.8296748329435</v>
      </c>
      <c r="I184" s="9" t="str">
        <f t="shared" si="2"/>
        <v xml:space="preserve"> - </v>
      </c>
      <c r="J184" s="11">
        <v>2.2750000000000004</v>
      </c>
      <c r="K184" s="12">
        <f t="shared" si="3"/>
        <v>1581.8296748329435</v>
      </c>
      <c r="L184" s="9" t="str">
        <f t="shared" si="4"/>
        <v xml:space="preserve"> - </v>
      </c>
      <c r="M184" s="11">
        <v>3.3450000000000002</v>
      </c>
      <c r="N184" s="12">
        <f t="shared" si="5"/>
        <v>2435.9266467270513</v>
      </c>
      <c r="O184" s="9" t="str">
        <f t="shared" si="6"/>
        <v xml:space="preserve"> - </v>
      </c>
      <c r="P184" s="11">
        <v>3.165</v>
      </c>
      <c r="Q184" s="12">
        <f t="shared" si="7"/>
        <v>2289.5973276973655</v>
      </c>
      <c r="R184" s="9" t="str">
        <f t="shared" si="8"/>
        <v xml:space="preserve"> - </v>
      </c>
      <c r="S184" s="10">
        <v>10</v>
      </c>
      <c r="T184" s="9">
        <v>35.75</v>
      </c>
      <c r="U184" s="9" t="str">
        <f t="shared" si="9"/>
        <v>Rectification Required</v>
      </c>
      <c r="V184" s="9">
        <v>15.149999999999999</v>
      </c>
      <c r="W184" s="9" t="str">
        <f t="shared" si="10"/>
        <v>Rectification Required</v>
      </c>
      <c r="X184" s="9">
        <v>7.65</v>
      </c>
      <c r="Y184" s="9" t="str">
        <f t="shared" si="11"/>
        <v xml:space="preserve"> - </v>
      </c>
      <c r="Z184" s="9">
        <v>4.7</v>
      </c>
      <c r="AA184" s="9" t="str">
        <f t="shared" si="12"/>
        <v xml:space="preserve"> - </v>
      </c>
      <c r="AB184" s="10">
        <v>5</v>
      </c>
      <c r="AC184" s="13">
        <v>1.6428571428571428E-4</v>
      </c>
      <c r="AD184" s="9" t="str">
        <f t="shared" si="13"/>
        <v xml:space="preserve"> - </v>
      </c>
      <c r="AE184" s="13">
        <v>1.7288571428571427E-3</v>
      </c>
      <c r="AF184" s="9" t="str">
        <f t="shared" si="14"/>
        <v xml:space="preserve"> - </v>
      </c>
      <c r="AG184" s="9">
        <v>420</v>
      </c>
      <c r="AH184" s="13">
        <v>3.8624957142857146</v>
      </c>
      <c r="AI184" s="9" t="str">
        <f t="shared" si="15"/>
        <v xml:space="preserve"> - </v>
      </c>
      <c r="AJ184" s="13">
        <v>2.837592285714285</v>
      </c>
      <c r="AK184" s="9" t="str">
        <f t="shared" si="16"/>
        <v xml:space="preserve"> - </v>
      </c>
      <c r="AL184" s="10">
        <v>10</v>
      </c>
      <c r="AM184" s="11">
        <v>26.819000000000003</v>
      </c>
      <c r="AN184" s="9" t="str">
        <f t="shared" si="17"/>
        <v>Rectification Required</v>
      </c>
      <c r="AO184" s="11">
        <v>21.36999999999999</v>
      </c>
      <c r="AP184" s="9" t="str">
        <f t="shared" si="18"/>
        <v>Rectification Required</v>
      </c>
      <c r="AQ184" s="11">
        <v>46.489000000000004</v>
      </c>
      <c r="AR184" s="9" t="str">
        <f t="shared" si="19"/>
        <v>Rectification Required</v>
      </c>
      <c r="AS184" s="11">
        <v>26.97900000000001</v>
      </c>
      <c r="AT184" s="9" t="str">
        <f t="shared" si="20"/>
        <v>Rectification Required</v>
      </c>
    </row>
    <row r="185" spans="1:46" ht="14.25" customHeight="1" x14ac:dyDescent="0.35">
      <c r="A185" s="9" t="s">
        <v>32</v>
      </c>
      <c r="B185" s="9">
        <v>267100</v>
      </c>
      <c r="C185" s="9">
        <v>267200</v>
      </c>
      <c r="D185" s="9">
        <f t="shared" si="0"/>
        <v>100</v>
      </c>
      <c r="E185" s="9"/>
      <c r="F185" s="10">
        <v>2500</v>
      </c>
      <c r="G185" s="11">
        <v>2.5750000000000002</v>
      </c>
      <c r="H185" s="12">
        <f t="shared" si="1"/>
        <v>1817.2348246273389</v>
      </c>
      <c r="I185" s="9" t="str">
        <f t="shared" si="2"/>
        <v xml:space="preserve"> - </v>
      </c>
      <c r="J185" s="11">
        <v>2.08</v>
      </c>
      <c r="K185" s="12">
        <f t="shared" si="3"/>
        <v>1430.7754662248362</v>
      </c>
      <c r="L185" s="9" t="str">
        <f t="shared" si="4"/>
        <v xml:space="preserve"> - </v>
      </c>
      <c r="M185" s="11">
        <v>4.2949999999999999</v>
      </c>
      <c r="N185" s="12">
        <f t="shared" si="5"/>
        <v>3222.9925215486842</v>
      </c>
      <c r="O185" s="9" t="str">
        <f t="shared" si="6"/>
        <v>Rectification Required</v>
      </c>
      <c r="P185" s="11">
        <v>3.395</v>
      </c>
      <c r="Q185" s="12">
        <f t="shared" si="7"/>
        <v>2476.7438969596164</v>
      </c>
      <c r="R185" s="9" t="str">
        <f t="shared" si="8"/>
        <v xml:space="preserve"> - </v>
      </c>
      <c r="S185" s="10">
        <v>10</v>
      </c>
      <c r="T185" s="9">
        <v>35.049999999999997</v>
      </c>
      <c r="U185" s="9" t="str">
        <f t="shared" si="9"/>
        <v>Rectification Required</v>
      </c>
      <c r="V185" s="9">
        <v>14.95</v>
      </c>
      <c r="W185" s="9" t="str">
        <f t="shared" si="10"/>
        <v>Rectification Required</v>
      </c>
      <c r="X185" s="9">
        <v>8.75</v>
      </c>
      <c r="Y185" s="9" t="str">
        <f t="shared" si="11"/>
        <v xml:space="preserve"> - </v>
      </c>
      <c r="Z185" s="9">
        <v>6.4499999999999993</v>
      </c>
      <c r="AA185" s="9" t="str">
        <f t="shared" si="12"/>
        <v xml:space="preserve"> - </v>
      </c>
      <c r="AB185" s="10">
        <v>5</v>
      </c>
      <c r="AC185" s="13">
        <v>0</v>
      </c>
      <c r="AD185" s="9" t="str">
        <f t="shared" si="13"/>
        <v xml:space="preserve"> - </v>
      </c>
      <c r="AE185" s="13">
        <v>6.1714285714285723E-4</v>
      </c>
      <c r="AF185" s="9" t="str">
        <f t="shared" si="14"/>
        <v xml:space="preserve"> - </v>
      </c>
      <c r="AG185" s="9">
        <v>419</v>
      </c>
      <c r="AH185" s="13">
        <v>0.25256571428571428</v>
      </c>
      <c r="AI185" s="9" t="str">
        <f t="shared" si="15"/>
        <v xml:space="preserve"> - </v>
      </c>
      <c r="AJ185" s="13">
        <v>1.8611951428571427</v>
      </c>
      <c r="AK185" s="9" t="str">
        <f t="shared" si="16"/>
        <v xml:space="preserve"> - </v>
      </c>
      <c r="AL185" s="10">
        <v>10</v>
      </c>
      <c r="AM185" s="11">
        <v>27.257999999999996</v>
      </c>
      <c r="AN185" s="9" t="str">
        <f t="shared" si="17"/>
        <v>Rectification Required</v>
      </c>
      <c r="AO185" s="11">
        <v>19.772000000000009</v>
      </c>
      <c r="AP185" s="9" t="str">
        <f t="shared" si="18"/>
        <v>Rectification Required</v>
      </c>
      <c r="AQ185" s="11">
        <v>29.408000000000008</v>
      </c>
      <c r="AR185" s="9" t="str">
        <f t="shared" si="19"/>
        <v>Rectification Required</v>
      </c>
      <c r="AS185" s="11">
        <v>31.381999999999998</v>
      </c>
      <c r="AT185" s="9" t="str">
        <f t="shared" si="20"/>
        <v>Rectification Required</v>
      </c>
    </row>
    <row r="186" spans="1:46" ht="14.25" customHeight="1" x14ac:dyDescent="0.35">
      <c r="A186" s="9" t="s">
        <v>32</v>
      </c>
      <c r="B186" s="9">
        <v>267200</v>
      </c>
      <c r="C186" s="9">
        <v>267300</v>
      </c>
      <c r="D186" s="9">
        <f t="shared" si="0"/>
        <v>100</v>
      </c>
      <c r="E186" s="9"/>
      <c r="F186" s="10">
        <v>2500</v>
      </c>
      <c r="G186" s="11">
        <v>2.0149999999999997</v>
      </c>
      <c r="H186" s="12">
        <f t="shared" si="1"/>
        <v>1380.7930931215969</v>
      </c>
      <c r="I186" s="9" t="str">
        <f t="shared" si="2"/>
        <v xml:space="preserve"> - </v>
      </c>
      <c r="J186" s="11">
        <v>1.7850000000000001</v>
      </c>
      <c r="K186" s="12">
        <f t="shared" si="3"/>
        <v>1205.5225995078613</v>
      </c>
      <c r="L186" s="9" t="str">
        <f t="shared" si="4"/>
        <v xml:space="preserve"> - </v>
      </c>
      <c r="M186" s="11">
        <v>2.415</v>
      </c>
      <c r="N186" s="12">
        <f t="shared" si="5"/>
        <v>1691.2497318652904</v>
      </c>
      <c r="O186" s="9" t="str">
        <f t="shared" si="6"/>
        <v xml:space="preserve"> - </v>
      </c>
      <c r="P186" s="11">
        <v>2.0350000000000001</v>
      </c>
      <c r="Q186" s="12">
        <f t="shared" si="7"/>
        <v>1396.151967373251</v>
      </c>
      <c r="R186" s="9" t="str">
        <f t="shared" si="8"/>
        <v xml:space="preserve"> - </v>
      </c>
      <c r="S186" s="10">
        <v>10</v>
      </c>
      <c r="T186" s="9">
        <v>32.25</v>
      </c>
      <c r="U186" s="9" t="str">
        <f t="shared" si="9"/>
        <v>Rectification Required</v>
      </c>
      <c r="V186" s="9">
        <v>15.899999999999999</v>
      </c>
      <c r="W186" s="9" t="str">
        <f t="shared" si="10"/>
        <v>Rectification Required</v>
      </c>
      <c r="X186" s="9">
        <v>9.6499999999999986</v>
      </c>
      <c r="Y186" s="9" t="str">
        <f t="shared" si="11"/>
        <v xml:space="preserve"> - </v>
      </c>
      <c r="Z186" s="9">
        <v>2.4500000000000002</v>
      </c>
      <c r="AA186" s="9" t="str">
        <f t="shared" si="12"/>
        <v xml:space="preserve"> - </v>
      </c>
      <c r="AB186" s="10">
        <v>5</v>
      </c>
      <c r="AC186" s="13">
        <v>6.2571428571428576E-4</v>
      </c>
      <c r="AD186" s="9" t="str">
        <f t="shared" si="13"/>
        <v xml:space="preserve"> - </v>
      </c>
      <c r="AE186" s="13">
        <v>1.6571428571428572E-4</v>
      </c>
      <c r="AF186" s="9" t="str">
        <f t="shared" si="14"/>
        <v xml:space="preserve"> - </v>
      </c>
      <c r="AG186" s="9">
        <v>418</v>
      </c>
      <c r="AH186" s="13">
        <v>6.7305714285714286E-3</v>
      </c>
      <c r="AI186" s="9" t="str">
        <f t="shared" si="15"/>
        <v xml:space="preserve"> - </v>
      </c>
      <c r="AJ186" s="13">
        <v>1.8562857142857142E-3</v>
      </c>
      <c r="AK186" s="9" t="str">
        <f t="shared" si="16"/>
        <v xml:space="preserve"> - </v>
      </c>
      <c r="AL186" s="10">
        <v>10</v>
      </c>
      <c r="AM186" s="11">
        <v>22.934999999999992</v>
      </c>
      <c r="AN186" s="9" t="str">
        <f t="shared" si="17"/>
        <v>Rectification Required</v>
      </c>
      <c r="AO186" s="11">
        <v>19.431000000000004</v>
      </c>
      <c r="AP186" s="9" t="str">
        <f t="shared" si="18"/>
        <v>Rectification Required</v>
      </c>
      <c r="AQ186" s="11">
        <v>35.810999999999993</v>
      </c>
      <c r="AR186" s="9" t="str">
        <f t="shared" si="19"/>
        <v>Rectification Required</v>
      </c>
      <c r="AS186" s="11">
        <v>30.827000000000002</v>
      </c>
      <c r="AT186" s="9" t="str">
        <f t="shared" si="20"/>
        <v>Rectification Required</v>
      </c>
    </row>
    <row r="187" spans="1:46" ht="14.25" customHeight="1" x14ac:dyDescent="0.35">
      <c r="A187" s="9" t="s">
        <v>32</v>
      </c>
      <c r="B187" s="9">
        <v>267300</v>
      </c>
      <c r="C187" s="9">
        <v>267400</v>
      </c>
      <c r="D187" s="9">
        <f t="shared" si="0"/>
        <v>100</v>
      </c>
      <c r="E187" s="9"/>
      <c r="F187" s="10">
        <v>2500</v>
      </c>
      <c r="G187" s="11">
        <v>2.38</v>
      </c>
      <c r="H187" s="12">
        <f t="shared" si="1"/>
        <v>1663.8215359359535</v>
      </c>
      <c r="I187" s="9" t="str">
        <f t="shared" si="2"/>
        <v xml:space="preserve"> - </v>
      </c>
      <c r="J187" s="11">
        <v>2.2949999999999999</v>
      </c>
      <c r="K187" s="12">
        <f t="shared" si="3"/>
        <v>1597.4128074235673</v>
      </c>
      <c r="L187" s="9" t="str">
        <f t="shared" si="4"/>
        <v xml:space="preserve"> - </v>
      </c>
      <c r="M187" s="11">
        <v>3.0549999999999997</v>
      </c>
      <c r="N187" s="12">
        <f t="shared" si="5"/>
        <v>2200.6608115343665</v>
      </c>
      <c r="O187" s="9" t="str">
        <f t="shared" si="6"/>
        <v xml:space="preserve"> - </v>
      </c>
      <c r="P187" s="11">
        <v>2.835</v>
      </c>
      <c r="Q187" s="12">
        <f t="shared" si="7"/>
        <v>2023.9509360405666</v>
      </c>
      <c r="R187" s="9" t="str">
        <f t="shared" si="8"/>
        <v xml:space="preserve"> - </v>
      </c>
      <c r="S187" s="10">
        <v>10</v>
      </c>
      <c r="T187" s="9">
        <v>37.35</v>
      </c>
      <c r="U187" s="9" t="str">
        <f t="shared" si="9"/>
        <v>Rectification Required</v>
      </c>
      <c r="V187" s="9">
        <v>10.85</v>
      </c>
      <c r="W187" s="9" t="str">
        <f t="shared" si="10"/>
        <v>Rectification Required</v>
      </c>
      <c r="X187" s="9">
        <v>5.3</v>
      </c>
      <c r="Y187" s="9" t="str">
        <f t="shared" si="11"/>
        <v xml:space="preserve"> - </v>
      </c>
      <c r="Z187" s="9">
        <v>4.3499999999999996</v>
      </c>
      <c r="AA187" s="9" t="str">
        <f t="shared" si="12"/>
        <v xml:space="preserve"> - </v>
      </c>
      <c r="AB187" s="10">
        <v>5</v>
      </c>
      <c r="AC187" s="13">
        <v>0.54457485714285714</v>
      </c>
      <c r="AD187" s="9" t="str">
        <f t="shared" si="13"/>
        <v xml:space="preserve"> - </v>
      </c>
      <c r="AE187" s="13">
        <v>1.5742857142857141E-4</v>
      </c>
      <c r="AF187" s="9" t="str">
        <f t="shared" si="14"/>
        <v xml:space="preserve"> - </v>
      </c>
      <c r="AG187" s="9">
        <v>417</v>
      </c>
      <c r="AH187" s="13">
        <v>4.155714285714286E-3</v>
      </c>
      <c r="AI187" s="9" t="str">
        <f t="shared" si="15"/>
        <v xml:space="preserve"> - </v>
      </c>
      <c r="AJ187" s="13">
        <v>0.21026742857142858</v>
      </c>
      <c r="AK187" s="9" t="str">
        <f t="shared" si="16"/>
        <v xml:space="preserve"> - </v>
      </c>
      <c r="AL187" s="10">
        <v>10</v>
      </c>
      <c r="AM187" s="11">
        <v>30.327999999999989</v>
      </c>
      <c r="AN187" s="9" t="str">
        <f t="shared" si="17"/>
        <v>Rectification Required</v>
      </c>
      <c r="AO187" s="11">
        <v>16.679999999999996</v>
      </c>
      <c r="AP187" s="9" t="str">
        <f t="shared" si="18"/>
        <v>Rectification Required</v>
      </c>
      <c r="AQ187" s="11">
        <v>40.248000000000012</v>
      </c>
      <c r="AR187" s="9" t="str">
        <f t="shared" si="19"/>
        <v>Rectification Required</v>
      </c>
      <c r="AS187" s="11">
        <v>29.526999999999994</v>
      </c>
      <c r="AT187" s="9" t="str">
        <f t="shared" si="20"/>
        <v>Rectification Required</v>
      </c>
    </row>
    <row r="188" spans="1:46" ht="14.25" customHeight="1" x14ac:dyDescent="0.35">
      <c r="A188" s="9" t="s">
        <v>32</v>
      </c>
      <c r="B188" s="9">
        <v>267400</v>
      </c>
      <c r="C188" s="9">
        <v>267500</v>
      </c>
      <c r="D188" s="9">
        <f t="shared" si="0"/>
        <v>100</v>
      </c>
      <c r="E188" s="9"/>
      <c r="F188" s="10">
        <v>2500</v>
      </c>
      <c r="G188" s="11">
        <v>2.15</v>
      </c>
      <c r="H188" s="12">
        <f t="shared" si="1"/>
        <v>1484.8125325814749</v>
      </c>
      <c r="I188" s="9" t="str">
        <f t="shared" si="2"/>
        <v xml:space="preserve"> - </v>
      </c>
      <c r="J188" s="11">
        <v>1.92</v>
      </c>
      <c r="K188" s="12">
        <f t="shared" si="3"/>
        <v>1308.0909035772854</v>
      </c>
      <c r="L188" s="9" t="str">
        <f t="shared" si="4"/>
        <v xml:space="preserve"> - </v>
      </c>
      <c r="M188" s="11">
        <v>2.98</v>
      </c>
      <c r="N188" s="12">
        <f t="shared" si="5"/>
        <v>2140.2414226279534</v>
      </c>
      <c r="O188" s="9" t="str">
        <f t="shared" si="6"/>
        <v xml:space="preserve"> - </v>
      </c>
      <c r="P188" s="11">
        <v>2.2749999999999999</v>
      </c>
      <c r="Q188" s="12">
        <f t="shared" si="7"/>
        <v>1581.8296748329431</v>
      </c>
      <c r="R188" s="9" t="str">
        <f t="shared" si="8"/>
        <v xml:space="preserve"> - </v>
      </c>
      <c r="S188" s="10">
        <v>10</v>
      </c>
      <c r="T188" s="9">
        <v>23.95</v>
      </c>
      <c r="U188" s="9" t="str">
        <f t="shared" si="9"/>
        <v>Rectification Required</v>
      </c>
      <c r="V188" s="9">
        <v>11.5</v>
      </c>
      <c r="W188" s="9" t="str">
        <f t="shared" si="10"/>
        <v>Rectification Required</v>
      </c>
      <c r="X188" s="9">
        <v>11.25</v>
      </c>
      <c r="Y188" s="9" t="str">
        <f t="shared" si="11"/>
        <v>Rectification Required</v>
      </c>
      <c r="Z188" s="9">
        <v>5.4</v>
      </c>
      <c r="AA188" s="9" t="str">
        <f t="shared" si="12"/>
        <v xml:space="preserve"> - </v>
      </c>
      <c r="AB188" s="10">
        <v>5</v>
      </c>
      <c r="AC188" s="13">
        <v>1.7085714285714284E-4</v>
      </c>
      <c r="AD188" s="9" t="str">
        <f t="shared" si="13"/>
        <v xml:space="preserve"> - </v>
      </c>
      <c r="AE188" s="13">
        <v>0</v>
      </c>
      <c r="AF188" s="9" t="str">
        <f t="shared" si="14"/>
        <v xml:space="preserve"> - </v>
      </c>
      <c r="AG188" s="9">
        <v>416</v>
      </c>
      <c r="AH188" s="13">
        <v>9.2099999999999994E-3</v>
      </c>
      <c r="AI188" s="9" t="str">
        <f t="shared" si="15"/>
        <v xml:space="preserve"> - </v>
      </c>
      <c r="AJ188" s="13">
        <v>2.5998571428571437E-2</v>
      </c>
      <c r="AK188" s="9" t="str">
        <f t="shared" si="16"/>
        <v xml:space="preserve"> - </v>
      </c>
      <c r="AL188" s="10">
        <v>10</v>
      </c>
      <c r="AM188" s="11">
        <v>22.774999999999991</v>
      </c>
      <c r="AN188" s="9" t="str">
        <f t="shared" si="17"/>
        <v>Rectification Required</v>
      </c>
      <c r="AO188" s="11">
        <v>24.086000000000002</v>
      </c>
      <c r="AP188" s="9" t="str">
        <f t="shared" si="18"/>
        <v>Rectification Required</v>
      </c>
      <c r="AQ188" s="11">
        <v>30.892999999999994</v>
      </c>
      <c r="AR188" s="9" t="str">
        <f t="shared" si="19"/>
        <v>Rectification Required</v>
      </c>
      <c r="AS188" s="11">
        <v>30.814999999999998</v>
      </c>
      <c r="AT188" s="9" t="str">
        <f t="shared" si="20"/>
        <v>Rectification Required</v>
      </c>
    </row>
    <row r="189" spans="1:46" ht="14.25" customHeight="1" x14ac:dyDescent="0.35">
      <c r="A189" s="9" t="s">
        <v>32</v>
      </c>
      <c r="B189" s="9">
        <v>267500</v>
      </c>
      <c r="C189" s="9">
        <v>267600</v>
      </c>
      <c r="D189" s="9">
        <f t="shared" si="0"/>
        <v>100</v>
      </c>
      <c r="E189" s="9"/>
      <c r="F189" s="10">
        <v>2500</v>
      </c>
      <c r="G189" s="11">
        <v>1.95</v>
      </c>
      <c r="H189" s="12">
        <f t="shared" si="1"/>
        <v>1331.0038576098827</v>
      </c>
      <c r="I189" s="9" t="str">
        <f t="shared" si="2"/>
        <v xml:space="preserve"> - </v>
      </c>
      <c r="J189" s="11">
        <v>1.605</v>
      </c>
      <c r="K189" s="12">
        <f t="shared" si="3"/>
        <v>1070.2188366277503</v>
      </c>
      <c r="L189" s="9" t="str">
        <f t="shared" si="4"/>
        <v xml:space="preserve"> - </v>
      </c>
      <c r="M189" s="11">
        <v>2.83</v>
      </c>
      <c r="N189" s="12">
        <f t="shared" si="5"/>
        <v>2019.9534315458611</v>
      </c>
      <c r="O189" s="9" t="str">
        <f t="shared" si="6"/>
        <v xml:space="preserve"> - </v>
      </c>
      <c r="P189" s="11">
        <v>2.2350000000000003</v>
      </c>
      <c r="Q189" s="12">
        <f t="shared" si="7"/>
        <v>1550.7128304655939</v>
      </c>
      <c r="R189" s="9" t="str">
        <f t="shared" si="8"/>
        <v xml:space="preserve"> - </v>
      </c>
      <c r="S189" s="10">
        <v>10</v>
      </c>
      <c r="T189" s="9">
        <v>23.049999999999997</v>
      </c>
      <c r="U189" s="9" t="str">
        <f t="shared" si="9"/>
        <v>Rectification Required</v>
      </c>
      <c r="V189" s="9">
        <v>8.8000000000000007</v>
      </c>
      <c r="W189" s="9" t="str">
        <f t="shared" si="10"/>
        <v xml:space="preserve"> - </v>
      </c>
      <c r="X189" s="9">
        <v>21.55</v>
      </c>
      <c r="Y189" s="9" t="str">
        <f t="shared" si="11"/>
        <v>Rectification Required</v>
      </c>
      <c r="Z189" s="9">
        <v>6.1</v>
      </c>
      <c r="AA189" s="9" t="str">
        <f t="shared" si="12"/>
        <v xml:space="preserve"> - </v>
      </c>
      <c r="AB189" s="10">
        <v>5</v>
      </c>
      <c r="AC189" s="13">
        <v>0</v>
      </c>
      <c r="AD189" s="9" t="str">
        <f t="shared" si="13"/>
        <v xml:space="preserve"> - </v>
      </c>
      <c r="AE189" s="13">
        <v>1.5794285714285715E-3</v>
      </c>
      <c r="AF189" s="9" t="str">
        <f t="shared" si="14"/>
        <v xml:space="preserve"> - </v>
      </c>
      <c r="AG189" s="9">
        <v>415</v>
      </c>
      <c r="AH189" s="13">
        <v>0</v>
      </c>
      <c r="AI189" s="9" t="str">
        <f t="shared" si="15"/>
        <v xml:space="preserve"> - </v>
      </c>
      <c r="AJ189" s="13">
        <v>0.23173485714285713</v>
      </c>
      <c r="AK189" s="9" t="str">
        <f t="shared" si="16"/>
        <v xml:space="preserve"> - </v>
      </c>
      <c r="AL189" s="10">
        <v>10</v>
      </c>
      <c r="AM189" s="11">
        <v>31.308999999999997</v>
      </c>
      <c r="AN189" s="9" t="str">
        <f t="shared" si="17"/>
        <v>Rectification Required</v>
      </c>
      <c r="AO189" s="11">
        <v>29.492999999999991</v>
      </c>
      <c r="AP189" s="9" t="str">
        <f t="shared" si="18"/>
        <v>Rectification Required</v>
      </c>
      <c r="AQ189" s="11">
        <v>22.628000000000014</v>
      </c>
      <c r="AR189" s="9" t="str">
        <f t="shared" si="19"/>
        <v>Rectification Required</v>
      </c>
      <c r="AS189" s="11">
        <v>10.728000000000003</v>
      </c>
      <c r="AT189" s="9" t="str">
        <f t="shared" si="20"/>
        <v>Rectification Required</v>
      </c>
    </row>
    <row r="190" spans="1:46" ht="14.25" customHeight="1" x14ac:dyDescent="0.35">
      <c r="A190" s="9" t="s">
        <v>32</v>
      </c>
      <c r="B190" s="9">
        <v>267600</v>
      </c>
      <c r="C190" s="9">
        <v>267700</v>
      </c>
      <c r="D190" s="9">
        <f t="shared" si="0"/>
        <v>100</v>
      </c>
      <c r="E190" s="9"/>
      <c r="F190" s="10">
        <v>2500</v>
      </c>
      <c r="G190" s="11">
        <v>2.2549999999999999</v>
      </c>
      <c r="H190" s="12">
        <f t="shared" si="1"/>
        <v>1566.2629731215741</v>
      </c>
      <c r="I190" s="9" t="str">
        <f t="shared" si="2"/>
        <v xml:space="preserve"> - </v>
      </c>
      <c r="J190" s="11">
        <v>2.3650000000000002</v>
      </c>
      <c r="K190" s="12">
        <f t="shared" si="3"/>
        <v>1652.0813628083031</v>
      </c>
      <c r="L190" s="9" t="str">
        <f t="shared" si="4"/>
        <v xml:space="preserve"> - </v>
      </c>
      <c r="M190" s="11">
        <v>2.79</v>
      </c>
      <c r="N190" s="12">
        <f t="shared" si="5"/>
        <v>1988.0040147746786</v>
      </c>
      <c r="O190" s="9" t="str">
        <f t="shared" si="6"/>
        <v xml:space="preserve"> - </v>
      </c>
      <c r="P190" s="11">
        <v>2.5499999999999998</v>
      </c>
      <c r="Q190" s="12">
        <f t="shared" si="7"/>
        <v>1797.4861450333169</v>
      </c>
      <c r="R190" s="9" t="str">
        <f t="shared" si="8"/>
        <v xml:space="preserve"> - </v>
      </c>
      <c r="S190" s="10">
        <v>10</v>
      </c>
      <c r="T190" s="9">
        <v>26.4</v>
      </c>
      <c r="U190" s="9" t="str">
        <f t="shared" si="9"/>
        <v>Rectification Required</v>
      </c>
      <c r="V190" s="9">
        <v>10.5</v>
      </c>
      <c r="W190" s="9" t="str">
        <f t="shared" si="10"/>
        <v>Rectification Required</v>
      </c>
      <c r="X190" s="9">
        <v>13.8</v>
      </c>
      <c r="Y190" s="9" t="str">
        <f t="shared" si="11"/>
        <v>Rectification Required</v>
      </c>
      <c r="Z190" s="9">
        <v>7.85</v>
      </c>
      <c r="AA190" s="9" t="str">
        <f t="shared" si="12"/>
        <v xml:space="preserve"> - </v>
      </c>
      <c r="AB190" s="10">
        <v>5</v>
      </c>
      <c r="AC190" s="13">
        <v>0</v>
      </c>
      <c r="AD190" s="9" t="str">
        <f t="shared" si="13"/>
        <v xml:space="preserve"> - </v>
      </c>
      <c r="AE190" s="13">
        <v>8.3499999999999998E-3</v>
      </c>
      <c r="AF190" s="9" t="str">
        <f t="shared" si="14"/>
        <v xml:space="preserve"> - </v>
      </c>
      <c r="AG190" s="9">
        <v>414</v>
      </c>
      <c r="AH190" s="13">
        <v>4.0285714285714285E-4</v>
      </c>
      <c r="AI190" s="9" t="str">
        <f t="shared" si="15"/>
        <v xml:space="preserve"> - </v>
      </c>
      <c r="AJ190" s="13">
        <v>0.22681799999999999</v>
      </c>
      <c r="AK190" s="9" t="str">
        <f t="shared" si="16"/>
        <v xml:space="preserve"> - </v>
      </c>
      <c r="AL190" s="10">
        <v>10</v>
      </c>
      <c r="AM190" s="11">
        <v>29</v>
      </c>
      <c r="AN190" s="9" t="str">
        <f t="shared" si="17"/>
        <v>Rectification Required</v>
      </c>
      <c r="AO190" s="11">
        <v>22.581000000000007</v>
      </c>
      <c r="AP190" s="9" t="str">
        <f t="shared" si="18"/>
        <v>Rectification Required</v>
      </c>
      <c r="AQ190" s="11">
        <v>23.602000000000007</v>
      </c>
      <c r="AR190" s="9" t="str">
        <f t="shared" si="19"/>
        <v>Rectification Required</v>
      </c>
      <c r="AS190" s="11">
        <v>19.849000000000004</v>
      </c>
      <c r="AT190" s="9" t="str">
        <f t="shared" si="20"/>
        <v>Rectification Required</v>
      </c>
    </row>
    <row r="191" spans="1:46" ht="14.25" customHeight="1" x14ac:dyDescent="0.35">
      <c r="A191" s="9" t="s">
        <v>32</v>
      </c>
      <c r="B191" s="9">
        <v>267700</v>
      </c>
      <c r="C191" s="9">
        <v>267800</v>
      </c>
      <c r="D191" s="9">
        <f t="shared" si="0"/>
        <v>100</v>
      </c>
      <c r="E191" s="9"/>
      <c r="F191" s="10">
        <v>2500</v>
      </c>
      <c r="G191" s="11">
        <v>2.9950000000000001</v>
      </c>
      <c r="H191" s="12">
        <f t="shared" si="1"/>
        <v>2152.3108518614272</v>
      </c>
      <c r="I191" s="9" t="str">
        <f t="shared" si="2"/>
        <v xml:space="preserve"> - </v>
      </c>
      <c r="J191" s="11">
        <v>3.01</v>
      </c>
      <c r="K191" s="12">
        <f t="shared" si="3"/>
        <v>2164.3875370507349</v>
      </c>
      <c r="L191" s="9" t="str">
        <f t="shared" si="4"/>
        <v xml:space="preserve"> - </v>
      </c>
      <c r="M191" s="11">
        <v>3.7350000000000003</v>
      </c>
      <c r="N191" s="12">
        <f t="shared" si="5"/>
        <v>2756.1701719021057</v>
      </c>
      <c r="O191" s="9" t="str">
        <f t="shared" si="6"/>
        <v>Rectification Required</v>
      </c>
      <c r="P191" s="11">
        <v>3.67</v>
      </c>
      <c r="Q191" s="12">
        <f t="shared" si="7"/>
        <v>2702.5052195775202</v>
      </c>
      <c r="R191" s="9" t="str">
        <f t="shared" si="8"/>
        <v>Rectification Required</v>
      </c>
      <c r="S191" s="10">
        <v>10</v>
      </c>
      <c r="T191" s="9">
        <v>15.450000000000001</v>
      </c>
      <c r="U191" s="9" t="str">
        <f t="shared" si="9"/>
        <v>Rectification Required</v>
      </c>
      <c r="V191" s="9">
        <v>6.6</v>
      </c>
      <c r="W191" s="9" t="str">
        <f t="shared" si="10"/>
        <v xml:space="preserve"> - </v>
      </c>
      <c r="X191" s="9">
        <v>8.9499999999999993</v>
      </c>
      <c r="Y191" s="9" t="str">
        <f t="shared" si="11"/>
        <v xml:space="preserve"> - </v>
      </c>
      <c r="Z191" s="9">
        <v>3.95</v>
      </c>
      <c r="AA191" s="9" t="str">
        <f t="shared" si="12"/>
        <v xml:space="preserve"> - </v>
      </c>
      <c r="AB191" s="10">
        <v>5</v>
      </c>
      <c r="AC191" s="13">
        <v>2.1028571428571424E-3</v>
      </c>
      <c r="AD191" s="9" t="str">
        <f t="shared" si="13"/>
        <v xml:space="preserve"> - </v>
      </c>
      <c r="AE191" s="13">
        <v>0.76892314285714281</v>
      </c>
      <c r="AF191" s="9" t="str">
        <f t="shared" si="14"/>
        <v xml:space="preserve"> - </v>
      </c>
      <c r="AG191" s="9">
        <v>413</v>
      </c>
      <c r="AH191" s="13">
        <v>7.9371428571428572E-4</v>
      </c>
      <c r="AI191" s="9" t="str">
        <f t="shared" si="15"/>
        <v xml:space="preserve"> - </v>
      </c>
      <c r="AJ191" s="13">
        <v>0.31397771428571419</v>
      </c>
      <c r="AK191" s="9" t="str">
        <f t="shared" si="16"/>
        <v xml:space="preserve"> - </v>
      </c>
      <c r="AL191" s="10">
        <v>10</v>
      </c>
      <c r="AM191" s="11">
        <v>27.056000000000001</v>
      </c>
      <c r="AN191" s="9" t="str">
        <f t="shared" si="17"/>
        <v>Rectification Required</v>
      </c>
      <c r="AO191" s="11">
        <v>28.19400000000001</v>
      </c>
      <c r="AP191" s="9" t="str">
        <f t="shared" si="18"/>
        <v>Rectification Required</v>
      </c>
      <c r="AQ191" s="11">
        <v>28.451000000000001</v>
      </c>
      <c r="AR191" s="9" t="str">
        <f t="shared" si="19"/>
        <v>Rectification Required</v>
      </c>
      <c r="AS191" s="11">
        <v>27.358999999999995</v>
      </c>
      <c r="AT191" s="9" t="str">
        <f t="shared" si="20"/>
        <v>Rectification Required</v>
      </c>
    </row>
    <row r="192" spans="1:46" ht="14.25" customHeight="1" x14ac:dyDescent="0.35">
      <c r="A192" s="9" t="s">
        <v>32</v>
      </c>
      <c r="B192" s="9">
        <v>267800</v>
      </c>
      <c r="C192" s="9">
        <v>267900</v>
      </c>
      <c r="D192" s="9">
        <f t="shared" si="0"/>
        <v>100</v>
      </c>
      <c r="E192" s="9"/>
      <c r="F192" s="10">
        <v>2500</v>
      </c>
      <c r="G192" s="11">
        <v>2.5700000000000003</v>
      </c>
      <c r="H192" s="12">
        <f t="shared" si="1"/>
        <v>1813.2832406550688</v>
      </c>
      <c r="I192" s="9" t="str">
        <f t="shared" si="2"/>
        <v xml:space="preserve"> - </v>
      </c>
      <c r="J192" s="11">
        <v>1.665</v>
      </c>
      <c r="K192" s="12">
        <f t="shared" si="3"/>
        <v>1115.1274224956392</v>
      </c>
      <c r="L192" s="9" t="str">
        <f t="shared" si="4"/>
        <v xml:space="preserve"> - </v>
      </c>
      <c r="M192" s="11">
        <v>3.11</v>
      </c>
      <c r="N192" s="12">
        <f t="shared" si="5"/>
        <v>2245.0818823529366</v>
      </c>
      <c r="O192" s="9" t="str">
        <f t="shared" si="6"/>
        <v xml:space="preserve"> - </v>
      </c>
      <c r="P192" s="11">
        <v>2.3849999999999998</v>
      </c>
      <c r="Q192" s="12">
        <f t="shared" si="7"/>
        <v>1667.7369033058935</v>
      </c>
      <c r="R192" s="9" t="str">
        <f t="shared" si="8"/>
        <v xml:space="preserve"> - </v>
      </c>
      <c r="S192" s="10">
        <v>10</v>
      </c>
      <c r="T192" s="9">
        <v>19.2</v>
      </c>
      <c r="U192" s="9" t="str">
        <f t="shared" si="9"/>
        <v>Rectification Required</v>
      </c>
      <c r="V192" s="9">
        <v>3.5</v>
      </c>
      <c r="W192" s="9" t="str">
        <f t="shared" si="10"/>
        <v xml:space="preserve"> - </v>
      </c>
      <c r="X192" s="9">
        <v>5.3</v>
      </c>
      <c r="Y192" s="9" t="str">
        <f t="shared" si="11"/>
        <v xml:space="preserve"> - </v>
      </c>
      <c r="Z192" s="9">
        <v>5.7</v>
      </c>
      <c r="AA192" s="9" t="str">
        <f t="shared" si="12"/>
        <v xml:space="preserve"> - </v>
      </c>
      <c r="AB192" s="10">
        <v>5</v>
      </c>
      <c r="AC192" s="13">
        <v>0</v>
      </c>
      <c r="AD192" s="9" t="str">
        <f t="shared" si="13"/>
        <v xml:space="preserve"> - </v>
      </c>
      <c r="AE192" s="13">
        <v>3.8019428571428558E-2</v>
      </c>
      <c r="AF192" s="9" t="str">
        <f t="shared" si="14"/>
        <v xml:space="preserve"> - </v>
      </c>
      <c r="AG192" s="9">
        <v>412</v>
      </c>
      <c r="AH192" s="13">
        <v>2.7542857142857139E-3</v>
      </c>
      <c r="AI192" s="9" t="str">
        <f t="shared" si="15"/>
        <v xml:space="preserve"> - </v>
      </c>
      <c r="AJ192" s="13">
        <v>3.9501428571428576E-2</v>
      </c>
      <c r="AK192" s="9" t="str">
        <f t="shared" si="16"/>
        <v xml:space="preserve"> - </v>
      </c>
      <c r="AL192" s="10">
        <v>10</v>
      </c>
      <c r="AM192" s="11">
        <v>31.487000000000002</v>
      </c>
      <c r="AN192" s="9" t="str">
        <f t="shared" si="17"/>
        <v>Rectification Required</v>
      </c>
      <c r="AO192" s="11">
        <v>30.549999999999997</v>
      </c>
      <c r="AP192" s="9" t="str">
        <f t="shared" si="18"/>
        <v>Rectification Required</v>
      </c>
      <c r="AQ192" s="11">
        <v>26.493999999999993</v>
      </c>
      <c r="AR192" s="9" t="str">
        <f t="shared" si="19"/>
        <v>Rectification Required</v>
      </c>
      <c r="AS192" s="11">
        <v>26.164999999999992</v>
      </c>
      <c r="AT192" s="9" t="str">
        <f t="shared" si="20"/>
        <v>Rectification Required</v>
      </c>
    </row>
    <row r="193" spans="1:46" ht="14.25" customHeight="1" x14ac:dyDescent="0.35">
      <c r="A193" s="9" t="s">
        <v>32</v>
      </c>
      <c r="B193" s="9">
        <v>267900</v>
      </c>
      <c r="C193" s="9">
        <v>268000</v>
      </c>
      <c r="D193" s="9">
        <f t="shared" si="0"/>
        <v>100</v>
      </c>
      <c r="E193" s="9"/>
      <c r="F193" s="10">
        <v>2500</v>
      </c>
      <c r="G193" s="11">
        <v>3.65</v>
      </c>
      <c r="H193" s="12">
        <f t="shared" si="1"/>
        <v>2686.0157668880961</v>
      </c>
      <c r="I193" s="9" t="str">
        <f t="shared" si="2"/>
        <v>Rectification Required</v>
      </c>
      <c r="J193" s="11">
        <v>2.7749999999999999</v>
      </c>
      <c r="K193" s="12">
        <f t="shared" si="3"/>
        <v>1976.0371055577646</v>
      </c>
      <c r="L193" s="9" t="str">
        <f t="shared" si="4"/>
        <v xml:space="preserve"> - </v>
      </c>
      <c r="M193" s="11">
        <v>2.8899999999999997</v>
      </c>
      <c r="N193" s="12">
        <f t="shared" si="5"/>
        <v>2067.9790432765103</v>
      </c>
      <c r="O193" s="9" t="str">
        <f t="shared" si="6"/>
        <v xml:space="preserve"> - </v>
      </c>
      <c r="P193" s="11">
        <v>2.355</v>
      </c>
      <c r="Q193" s="12">
        <f t="shared" si="7"/>
        <v>1644.2595399147181</v>
      </c>
      <c r="R193" s="9" t="str">
        <f t="shared" si="8"/>
        <v xml:space="preserve"> - </v>
      </c>
      <c r="S193" s="10">
        <v>10</v>
      </c>
      <c r="T193" s="9">
        <v>16.600000000000001</v>
      </c>
      <c r="U193" s="9" t="str">
        <f t="shared" si="9"/>
        <v>Rectification Required</v>
      </c>
      <c r="V193" s="9">
        <v>5.25</v>
      </c>
      <c r="W193" s="9" t="str">
        <f t="shared" si="10"/>
        <v xml:space="preserve"> - </v>
      </c>
      <c r="X193" s="9">
        <v>6.75</v>
      </c>
      <c r="Y193" s="9" t="str">
        <f t="shared" si="11"/>
        <v xml:space="preserve"> - </v>
      </c>
      <c r="Z193" s="9">
        <v>7.6999999999999993</v>
      </c>
      <c r="AA193" s="9" t="str">
        <f t="shared" si="12"/>
        <v xml:space="preserve"> - </v>
      </c>
      <c r="AB193" s="10">
        <v>5</v>
      </c>
      <c r="AC193" s="13">
        <v>1.0036625714285714</v>
      </c>
      <c r="AD193" s="9" t="str">
        <f t="shared" si="13"/>
        <v xml:space="preserve"> - </v>
      </c>
      <c r="AE193" s="13">
        <v>4.0986299999999991</v>
      </c>
      <c r="AF193" s="9" t="str">
        <f t="shared" si="14"/>
        <v xml:space="preserve"> - </v>
      </c>
      <c r="AG193" s="9">
        <v>411</v>
      </c>
      <c r="AH193" s="13">
        <v>3.785714285714285E-3</v>
      </c>
      <c r="AI193" s="9" t="str">
        <f t="shared" si="15"/>
        <v xml:space="preserve"> - </v>
      </c>
      <c r="AJ193" s="13">
        <v>4.0920571428571424E-2</v>
      </c>
      <c r="AK193" s="9" t="str">
        <f t="shared" si="16"/>
        <v xml:space="preserve"> - </v>
      </c>
      <c r="AL193" s="10">
        <v>10</v>
      </c>
      <c r="AM193" s="11">
        <v>35.062999999999988</v>
      </c>
      <c r="AN193" s="9" t="str">
        <f t="shared" si="17"/>
        <v>Rectification Required</v>
      </c>
      <c r="AO193" s="11">
        <v>40.640999999999991</v>
      </c>
      <c r="AP193" s="9" t="str">
        <f t="shared" si="18"/>
        <v>Rectification Required</v>
      </c>
      <c r="AQ193" s="11">
        <v>32.96700000000002</v>
      </c>
      <c r="AR193" s="9" t="str">
        <f t="shared" si="19"/>
        <v>Rectification Required</v>
      </c>
      <c r="AS193" s="11">
        <v>28.294999999999998</v>
      </c>
      <c r="AT193" s="9" t="str">
        <f t="shared" si="20"/>
        <v>Rectification Required</v>
      </c>
    </row>
    <row r="194" spans="1:46" ht="14.25" customHeight="1" x14ac:dyDescent="0.35">
      <c r="A194" s="9" t="s">
        <v>32</v>
      </c>
      <c r="B194" s="9">
        <v>268000</v>
      </c>
      <c r="C194" s="9">
        <v>268100</v>
      </c>
      <c r="D194" s="9">
        <f t="shared" si="0"/>
        <v>100</v>
      </c>
      <c r="E194" s="9"/>
      <c r="F194" s="10">
        <v>2500</v>
      </c>
      <c r="G194" s="11">
        <v>3.7149999999999999</v>
      </c>
      <c r="H194" s="12">
        <f t="shared" si="1"/>
        <v>2739.6458492660659</v>
      </c>
      <c r="I194" s="9" t="str">
        <f t="shared" si="2"/>
        <v>Rectification Required</v>
      </c>
      <c r="J194" s="11">
        <v>3.49</v>
      </c>
      <c r="K194" s="12">
        <f t="shared" si="3"/>
        <v>2554.4948275892175</v>
      </c>
      <c r="L194" s="9" t="str">
        <f t="shared" si="4"/>
        <v>Rectification Required</v>
      </c>
      <c r="M194" s="11">
        <v>2.7450000000000001</v>
      </c>
      <c r="N194" s="12">
        <f t="shared" si="5"/>
        <v>1952.1266037385808</v>
      </c>
      <c r="O194" s="9" t="str">
        <f t="shared" si="6"/>
        <v xml:space="preserve"> - </v>
      </c>
      <c r="P194" s="11">
        <v>2.3650000000000002</v>
      </c>
      <c r="Q194" s="12">
        <f t="shared" si="7"/>
        <v>1652.0813628083031</v>
      </c>
      <c r="R194" s="9" t="str">
        <f t="shared" si="8"/>
        <v xml:space="preserve"> - </v>
      </c>
      <c r="S194" s="10">
        <v>10</v>
      </c>
      <c r="T194" s="9">
        <v>11.6</v>
      </c>
      <c r="U194" s="9" t="str">
        <f t="shared" si="9"/>
        <v>Rectification Required</v>
      </c>
      <c r="V194" s="9">
        <v>3</v>
      </c>
      <c r="W194" s="9" t="str">
        <f t="shared" si="10"/>
        <v xml:space="preserve"> - </v>
      </c>
      <c r="X194" s="9">
        <v>6.65</v>
      </c>
      <c r="Y194" s="9" t="str">
        <f t="shared" si="11"/>
        <v xml:space="preserve"> - </v>
      </c>
      <c r="Z194" s="9">
        <v>4.6999999999999993</v>
      </c>
      <c r="AA194" s="9" t="str">
        <f t="shared" si="12"/>
        <v xml:space="preserve"> - </v>
      </c>
      <c r="AB194" s="10">
        <v>5</v>
      </c>
      <c r="AC194" s="13">
        <v>2.9317917142857146</v>
      </c>
      <c r="AD194" s="9" t="str">
        <f t="shared" si="13"/>
        <v xml:space="preserve"> - </v>
      </c>
      <c r="AE194" s="13">
        <v>1.0273471428571428</v>
      </c>
      <c r="AF194" s="9" t="str">
        <f t="shared" si="14"/>
        <v xml:space="preserve"> - </v>
      </c>
      <c r="AG194" s="9">
        <v>410</v>
      </c>
      <c r="AH194" s="13">
        <v>2.6998265714285714</v>
      </c>
      <c r="AI194" s="9" t="str">
        <f t="shared" si="15"/>
        <v xml:space="preserve"> - </v>
      </c>
      <c r="AJ194" s="13">
        <v>0.7978465714285714</v>
      </c>
      <c r="AK194" s="9" t="str">
        <f t="shared" si="16"/>
        <v xml:space="preserve"> - </v>
      </c>
      <c r="AL194" s="10">
        <v>10</v>
      </c>
      <c r="AM194" s="11">
        <v>32.500000000000007</v>
      </c>
      <c r="AN194" s="9" t="str">
        <f t="shared" si="17"/>
        <v>Rectification Required</v>
      </c>
      <c r="AO194" s="11">
        <v>29.026000000000003</v>
      </c>
      <c r="AP194" s="9" t="str">
        <f t="shared" si="18"/>
        <v>Rectification Required</v>
      </c>
      <c r="AQ194" s="11">
        <v>34.568000000000012</v>
      </c>
      <c r="AR194" s="9" t="str">
        <f t="shared" si="19"/>
        <v>Rectification Required</v>
      </c>
      <c r="AS194" s="11">
        <v>23.123000000000005</v>
      </c>
      <c r="AT194" s="9" t="str">
        <f t="shared" si="20"/>
        <v>Rectification Required</v>
      </c>
    </row>
    <row r="195" spans="1:46" ht="14.25" customHeight="1" x14ac:dyDescent="0.35">
      <c r="A195" s="9" t="s">
        <v>32</v>
      </c>
      <c r="B195" s="9">
        <v>268100</v>
      </c>
      <c r="C195" s="9">
        <v>268200</v>
      </c>
      <c r="D195" s="9">
        <f t="shared" si="0"/>
        <v>100</v>
      </c>
      <c r="E195" s="9"/>
      <c r="F195" s="10">
        <v>2500</v>
      </c>
      <c r="G195" s="11">
        <v>3.76</v>
      </c>
      <c r="H195" s="12">
        <f t="shared" si="1"/>
        <v>2776.8405058325206</v>
      </c>
      <c r="I195" s="9" t="str">
        <f t="shared" si="2"/>
        <v>Rectification Required</v>
      </c>
      <c r="J195" s="11">
        <v>2.645</v>
      </c>
      <c r="K195" s="12">
        <f t="shared" si="3"/>
        <v>1872.6529841469285</v>
      </c>
      <c r="L195" s="9" t="str">
        <f t="shared" si="4"/>
        <v xml:space="preserve"> - </v>
      </c>
      <c r="M195" s="11">
        <v>3.4249999999999998</v>
      </c>
      <c r="N195" s="12">
        <f t="shared" si="5"/>
        <v>2501.2689640679664</v>
      </c>
      <c r="O195" s="9" t="str">
        <f t="shared" si="6"/>
        <v>Rectification Required</v>
      </c>
      <c r="P195" s="11">
        <v>2.1799999999999997</v>
      </c>
      <c r="Q195" s="12">
        <f t="shared" si="7"/>
        <v>1508.0363927539984</v>
      </c>
      <c r="R195" s="9" t="str">
        <f t="shared" si="8"/>
        <v xml:space="preserve"> - </v>
      </c>
      <c r="S195" s="10">
        <v>10</v>
      </c>
      <c r="T195" s="9">
        <v>10.050000000000001</v>
      </c>
      <c r="U195" s="9" t="str">
        <f t="shared" si="9"/>
        <v>Rectification Required</v>
      </c>
      <c r="V195" s="9">
        <v>3.95</v>
      </c>
      <c r="W195" s="9" t="str">
        <f t="shared" si="10"/>
        <v xml:space="preserve"> - </v>
      </c>
      <c r="X195" s="9">
        <v>9.8000000000000007</v>
      </c>
      <c r="Y195" s="9" t="str">
        <f t="shared" si="11"/>
        <v xml:space="preserve"> - </v>
      </c>
      <c r="Z195" s="9">
        <v>2.75</v>
      </c>
      <c r="AA195" s="9" t="str">
        <f t="shared" si="12"/>
        <v xml:space="preserve"> - </v>
      </c>
      <c r="AB195" s="10">
        <v>5</v>
      </c>
      <c r="AC195" s="13">
        <v>6.2630177142857137</v>
      </c>
      <c r="AD195" s="9" t="str">
        <f t="shared" si="13"/>
        <v>Rectification Required</v>
      </c>
      <c r="AE195" s="13">
        <v>7.5962177142857152</v>
      </c>
      <c r="AF195" s="9" t="str">
        <f t="shared" si="14"/>
        <v>Rectification Required</v>
      </c>
      <c r="AG195" s="9">
        <v>409</v>
      </c>
      <c r="AH195" s="13">
        <v>3.5785994285714287</v>
      </c>
      <c r="AI195" s="9" t="str">
        <f t="shared" si="15"/>
        <v xml:space="preserve"> - </v>
      </c>
      <c r="AJ195" s="13">
        <v>1.0201002857142858</v>
      </c>
      <c r="AK195" s="9" t="str">
        <f t="shared" si="16"/>
        <v xml:space="preserve"> - </v>
      </c>
      <c r="AL195" s="10">
        <v>10</v>
      </c>
      <c r="AM195" s="11">
        <v>75.131999999999962</v>
      </c>
      <c r="AN195" s="9" t="str">
        <f t="shared" si="17"/>
        <v>Rectification Required</v>
      </c>
      <c r="AO195" s="11">
        <v>65.872000000000028</v>
      </c>
      <c r="AP195" s="9" t="str">
        <f t="shared" si="18"/>
        <v>Rectification Required</v>
      </c>
      <c r="AQ195" s="11">
        <v>21.23899999999999</v>
      </c>
      <c r="AR195" s="9" t="str">
        <f t="shared" si="19"/>
        <v>Rectification Required</v>
      </c>
      <c r="AS195" s="11">
        <v>29.331999999999994</v>
      </c>
      <c r="AT195" s="9" t="str">
        <f t="shared" si="20"/>
        <v>Rectification Required</v>
      </c>
    </row>
    <row r="196" spans="1:46" ht="14.25" customHeight="1" x14ac:dyDescent="0.35">
      <c r="A196" s="9" t="s">
        <v>32</v>
      </c>
      <c r="B196" s="9">
        <v>268200</v>
      </c>
      <c r="C196" s="9">
        <v>268300</v>
      </c>
      <c r="D196" s="9">
        <f t="shared" si="0"/>
        <v>100</v>
      </c>
      <c r="E196" s="9"/>
      <c r="F196" s="10">
        <v>2500</v>
      </c>
      <c r="G196" s="11">
        <v>6.3149999999999995</v>
      </c>
      <c r="H196" s="12">
        <f t="shared" si="1"/>
        <v>4963.1649247036812</v>
      </c>
      <c r="I196" s="9" t="str">
        <f t="shared" si="2"/>
        <v>Rectification Required</v>
      </c>
      <c r="J196" s="11">
        <v>4.375</v>
      </c>
      <c r="K196" s="12">
        <f t="shared" si="3"/>
        <v>3290.3036080123279</v>
      </c>
      <c r="L196" s="9" t="str">
        <f t="shared" si="4"/>
        <v>Rectification Required</v>
      </c>
      <c r="M196" s="11">
        <v>2.8049999999999997</v>
      </c>
      <c r="N196" s="12">
        <f t="shared" si="5"/>
        <v>1999.9786471042171</v>
      </c>
      <c r="O196" s="9" t="str">
        <f t="shared" si="6"/>
        <v xml:space="preserve"> - </v>
      </c>
      <c r="P196" s="11">
        <v>2.4350000000000001</v>
      </c>
      <c r="Q196" s="12">
        <f t="shared" si="7"/>
        <v>1706.9444617975953</v>
      </c>
      <c r="R196" s="9" t="str">
        <f t="shared" si="8"/>
        <v xml:space="preserve"> - </v>
      </c>
      <c r="S196" s="10">
        <v>10</v>
      </c>
      <c r="T196" s="9">
        <v>9.0500000000000007</v>
      </c>
      <c r="U196" s="9" t="str">
        <f t="shared" si="9"/>
        <v xml:space="preserve"> - </v>
      </c>
      <c r="V196" s="9">
        <v>5.4</v>
      </c>
      <c r="W196" s="9" t="str">
        <f t="shared" si="10"/>
        <v xml:space="preserve"> - </v>
      </c>
      <c r="X196" s="9">
        <v>10.8</v>
      </c>
      <c r="Y196" s="9" t="str">
        <f t="shared" si="11"/>
        <v>Rectification Required</v>
      </c>
      <c r="Z196" s="9">
        <v>5.8</v>
      </c>
      <c r="AA196" s="9" t="str">
        <f t="shared" si="12"/>
        <v xml:space="preserve"> - </v>
      </c>
      <c r="AB196" s="10">
        <v>5</v>
      </c>
      <c r="AC196" s="13">
        <v>3.9771788571428575</v>
      </c>
      <c r="AD196" s="9" t="str">
        <f t="shared" si="13"/>
        <v xml:space="preserve"> - </v>
      </c>
      <c r="AE196" s="13">
        <v>8.4868634285714268</v>
      </c>
      <c r="AF196" s="9" t="str">
        <f t="shared" si="14"/>
        <v>Rectification Required</v>
      </c>
      <c r="AG196" s="9">
        <v>408</v>
      </c>
      <c r="AH196" s="13">
        <v>2.0135637142857146</v>
      </c>
      <c r="AI196" s="9" t="str">
        <f t="shared" si="15"/>
        <v xml:space="preserve"> - </v>
      </c>
      <c r="AJ196" s="13">
        <v>0.47799371428571419</v>
      </c>
      <c r="AK196" s="9" t="str">
        <f t="shared" si="16"/>
        <v xml:space="preserve"> - </v>
      </c>
      <c r="AL196" s="10">
        <v>10</v>
      </c>
      <c r="AM196" s="11">
        <v>57.189</v>
      </c>
      <c r="AN196" s="9" t="str">
        <f t="shared" si="17"/>
        <v>Rectification Required</v>
      </c>
      <c r="AO196" s="11">
        <v>44.567000000000007</v>
      </c>
      <c r="AP196" s="9" t="str">
        <f t="shared" si="18"/>
        <v>Rectification Required</v>
      </c>
      <c r="AQ196" s="11">
        <v>23.277999999999984</v>
      </c>
      <c r="AR196" s="9" t="str">
        <f t="shared" si="19"/>
        <v>Rectification Required</v>
      </c>
      <c r="AS196" s="11">
        <v>28.767999999999986</v>
      </c>
      <c r="AT196" s="9" t="str">
        <f t="shared" si="20"/>
        <v>Rectification Required</v>
      </c>
    </row>
    <row r="197" spans="1:46" ht="14.25" customHeight="1" x14ac:dyDescent="0.35">
      <c r="A197" s="9" t="s">
        <v>32</v>
      </c>
      <c r="B197" s="14">
        <v>268300</v>
      </c>
      <c r="C197" s="14">
        <v>268400</v>
      </c>
      <c r="D197" s="9">
        <f t="shared" si="0"/>
        <v>100</v>
      </c>
      <c r="E197" s="9"/>
      <c r="F197" s="10">
        <v>2500</v>
      </c>
      <c r="G197" s="11">
        <v>5.0350000000000001</v>
      </c>
      <c r="H197" s="12">
        <f t="shared" si="1"/>
        <v>3851.0571295530208</v>
      </c>
      <c r="I197" s="9" t="str">
        <f t="shared" si="2"/>
        <v>Rectification Required</v>
      </c>
      <c r="J197" s="11">
        <v>2.8650000000000002</v>
      </c>
      <c r="K197" s="12">
        <f t="shared" si="3"/>
        <v>2047.9536858492827</v>
      </c>
      <c r="L197" s="9" t="str">
        <f t="shared" si="4"/>
        <v xml:space="preserve"> - </v>
      </c>
      <c r="M197" s="11">
        <v>3.0149999999999997</v>
      </c>
      <c r="N197" s="12">
        <f t="shared" si="5"/>
        <v>2168.4147057050764</v>
      </c>
      <c r="O197" s="9" t="str">
        <f t="shared" si="6"/>
        <v xml:space="preserve"> - </v>
      </c>
      <c r="P197" s="11">
        <v>3.51</v>
      </c>
      <c r="Q197" s="12">
        <f t="shared" si="7"/>
        <v>2570.8960670985257</v>
      </c>
      <c r="R197" s="9" t="str">
        <f t="shared" si="8"/>
        <v>Rectification Required</v>
      </c>
      <c r="S197" s="10">
        <v>10</v>
      </c>
      <c r="T197" s="9">
        <v>5.3</v>
      </c>
      <c r="U197" s="9" t="str">
        <f t="shared" si="9"/>
        <v xml:space="preserve"> - </v>
      </c>
      <c r="V197" s="9">
        <v>4.1500000000000004</v>
      </c>
      <c r="W197" s="9" t="str">
        <f t="shared" si="10"/>
        <v xml:space="preserve"> - </v>
      </c>
      <c r="X197" s="9">
        <v>12.25</v>
      </c>
      <c r="Y197" s="9" t="str">
        <f t="shared" si="11"/>
        <v>Rectification Required</v>
      </c>
      <c r="Z197" s="9">
        <v>6.15</v>
      </c>
      <c r="AA197" s="9" t="str">
        <f t="shared" si="12"/>
        <v xml:space="preserve"> - </v>
      </c>
      <c r="AB197" s="10">
        <v>5</v>
      </c>
      <c r="AC197" s="13">
        <v>5.999505142857144</v>
      </c>
      <c r="AD197" s="9" t="str">
        <f t="shared" si="13"/>
        <v>Rectification Required</v>
      </c>
      <c r="AE197" s="13">
        <v>1.9138679999999995</v>
      </c>
      <c r="AF197" s="9" t="str">
        <f t="shared" si="14"/>
        <v xml:space="preserve"> - </v>
      </c>
      <c r="AG197" s="9">
        <v>407</v>
      </c>
      <c r="AH197" s="13">
        <v>1.0218134285714287</v>
      </c>
      <c r="AI197" s="9" t="str">
        <f t="shared" si="15"/>
        <v xml:space="preserve"> - </v>
      </c>
      <c r="AJ197" s="13">
        <v>6.1320854285714281</v>
      </c>
      <c r="AK197" s="9" t="str">
        <f t="shared" si="16"/>
        <v>Rectification Required</v>
      </c>
      <c r="AL197" s="10">
        <v>10</v>
      </c>
      <c r="AM197" s="11">
        <v>39.689999999999991</v>
      </c>
      <c r="AN197" s="9" t="str">
        <f t="shared" si="17"/>
        <v>Rectification Required</v>
      </c>
      <c r="AO197" s="11">
        <v>32.379999999999995</v>
      </c>
      <c r="AP197" s="9" t="str">
        <f t="shared" si="18"/>
        <v>Rectification Required</v>
      </c>
      <c r="AQ197" s="11">
        <v>33.348000000000006</v>
      </c>
      <c r="AR197" s="9" t="str">
        <f t="shared" si="19"/>
        <v>Rectification Required</v>
      </c>
      <c r="AS197" s="11">
        <v>25.927000000000007</v>
      </c>
      <c r="AT197" s="9" t="str">
        <f t="shared" si="20"/>
        <v>Rectification Required</v>
      </c>
    </row>
    <row r="198" spans="1:46" ht="14.25" customHeight="1" x14ac:dyDescent="0.35">
      <c r="A198" s="9" t="s">
        <v>32</v>
      </c>
      <c r="B198" s="14">
        <v>268400</v>
      </c>
      <c r="C198" s="14">
        <v>268500</v>
      </c>
      <c r="D198" s="9">
        <f t="shared" si="0"/>
        <v>100</v>
      </c>
      <c r="E198" s="9"/>
      <c r="F198" s="10">
        <v>2500</v>
      </c>
      <c r="G198" s="11">
        <v>4.1950000000000003</v>
      </c>
      <c r="H198" s="12">
        <f t="shared" si="1"/>
        <v>3139.0653020907107</v>
      </c>
      <c r="I198" s="9" t="str">
        <f t="shared" si="2"/>
        <v>Rectification Required</v>
      </c>
      <c r="J198" s="11">
        <v>3.5749999999999997</v>
      </c>
      <c r="K198" s="12">
        <f t="shared" si="3"/>
        <v>2624.2772838213086</v>
      </c>
      <c r="L198" s="9" t="str">
        <f t="shared" si="4"/>
        <v>Rectification Required</v>
      </c>
      <c r="M198" s="11">
        <v>3.605</v>
      </c>
      <c r="N198" s="12">
        <f t="shared" si="5"/>
        <v>2648.9542080304118</v>
      </c>
      <c r="O198" s="9" t="str">
        <f t="shared" si="6"/>
        <v>Rectification Required</v>
      </c>
      <c r="P198" s="11">
        <v>4.415</v>
      </c>
      <c r="Q198" s="12">
        <f t="shared" si="7"/>
        <v>3324.0147504584811</v>
      </c>
      <c r="R198" s="9" t="str">
        <f t="shared" si="8"/>
        <v>Rectification Required</v>
      </c>
      <c r="S198" s="10">
        <v>10</v>
      </c>
      <c r="T198" s="9">
        <v>7.1999999999999993</v>
      </c>
      <c r="U198" s="9" t="str">
        <f t="shared" si="9"/>
        <v xml:space="preserve"> - </v>
      </c>
      <c r="V198" s="9">
        <v>7.35</v>
      </c>
      <c r="W198" s="9" t="str">
        <f t="shared" si="10"/>
        <v xml:space="preserve"> - </v>
      </c>
      <c r="X198" s="9">
        <v>11.85</v>
      </c>
      <c r="Y198" s="9" t="str">
        <f t="shared" si="11"/>
        <v>Rectification Required</v>
      </c>
      <c r="Z198" s="9">
        <v>4.5999999999999996</v>
      </c>
      <c r="AA198" s="9" t="str">
        <f t="shared" si="12"/>
        <v xml:space="preserve"> - </v>
      </c>
      <c r="AB198" s="10">
        <v>5</v>
      </c>
      <c r="AC198" s="13">
        <v>4.4373628571428574</v>
      </c>
      <c r="AD198" s="9" t="str">
        <f t="shared" si="13"/>
        <v xml:space="preserve"> - </v>
      </c>
      <c r="AE198" s="13">
        <v>11.401593142857145</v>
      </c>
      <c r="AF198" s="9" t="str">
        <f t="shared" si="14"/>
        <v>Rectification Required</v>
      </c>
      <c r="AG198" s="9">
        <v>406</v>
      </c>
      <c r="AH198" s="13">
        <v>2.4061620000000001</v>
      </c>
      <c r="AI198" s="9" t="str">
        <f t="shared" si="15"/>
        <v xml:space="preserve"> - </v>
      </c>
      <c r="AJ198" s="13">
        <v>8.491574</v>
      </c>
      <c r="AK198" s="9" t="str">
        <f t="shared" si="16"/>
        <v>Rectification Required</v>
      </c>
      <c r="AL198" s="10">
        <v>10</v>
      </c>
      <c r="AM198" s="11">
        <v>23.216999999999988</v>
      </c>
      <c r="AN198" s="9" t="str">
        <f t="shared" si="17"/>
        <v>Rectification Required</v>
      </c>
      <c r="AO198" s="11">
        <v>29.709000000000003</v>
      </c>
      <c r="AP198" s="9" t="str">
        <f t="shared" si="18"/>
        <v>Rectification Required</v>
      </c>
      <c r="AQ198" s="11">
        <v>38.631999999999991</v>
      </c>
      <c r="AR198" s="9" t="str">
        <f t="shared" si="19"/>
        <v>Rectification Required</v>
      </c>
      <c r="AS198" s="11">
        <v>31.525000000000009</v>
      </c>
      <c r="AT198" s="9" t="str">
        <f t="shared" si="20"/>
        <v>Rectification Required</v>
      </c>
    </row>
    <row r="199" spans="1:46" ht="14.25" customHeight="1" x14ac:dyDescent="0.35">
      <c r="A199" s="9" t="s">
        <v>32</v>
      </c>
      <c r="B199" s="14">
        <v>268500</v>
      </c>
      <c r="C199" s="14">
        <v>268600</v>
      </c>
      <c r="D199" s="9">
        <f t="shared" si="0"/>
        <v>100</v>
      </c>
      <c r="E199" s="9"/>
      <c r="F199" s="10">
        <v>2500</v>
      </c>
      <c r="G199" s="11">
        <v>3.64</v>
      </c>
      <c r="H199" s="12">
        <f t="shared" si="1"/>
        <v>2677.7751018477688</v>
      </c>
      <c r="I199" s="9" t="str">
        <f t="shared" si="2"/>
        <v>Rectification Required</v>
      </c>
      <c r="J199" s="11">
        <v>3.11</v>
      </c>
      <c r="K199" s="12">
        <f t="shared" si="3"/>
        <v>2245.0818823529366</v>
      </c>
      <c r="L199" s="9" t="str">
        <f t="shared" si="4"/>
        <v xml:space="preserve"> - </v>
      </c>
      <c r="M199" s="11">
        <v>4.82</v>
      </c>
      <c r="N199" s="12">
        <f t="shared" si="5"/>
        <v>3667.3573692918799</v>
      </c>
      <c r="O199" s="9" t="str">
        <f t="shared" si="6"/>
        <v>Rectification Required</v>
      </c>
      <c r="P199" s="11">
        <v>3.55</v>
      </c>
      <c r="Q199" s="12">
        <f t="shared" si="7"/>
        <v>2603.7321454085227</v>
      </c>
      <c r="R199" s="9" t="str">
        <f t="shared" si="8"/>
        <v>Rectification Required</v>
      </c>
      <c r="S199" s="10">
        <v>10</v>
      </c>
      <c r="T199" s="9">
        <v>7</v>
      </c>
      <c r="U199" s="9" t="str">
        <f t="shared" si="9"/>
        <v xml:space="preserve"> - </v>
      </c>
      <c r="V199" s="9">
        <v>4.8499999999999996</v>
      </c>
      <c r="W199" s="9" t="str">
        <f t="shared" si="10"/>
        <v xml:space="preserve"> - </v>
      </c>
      <c r="X199" s="9">
        <v>15.75</v>
      </c>
      <c r="Y199" s="9" t="str">
        <f t="shared" si="11"/>
        <v>Rectification Required</v>
      </c>
      <c r="Z199" s="9">
        <v>8.9</v>
      </c>
      <c r="AA199" s="9" t="str">
        <f t="shared" si="12"/>
        <v xml:space="preserve"> - </v>
      </c>
      <c r="AB199" s="10">
        <v>5</v>
      </c>
      <c r="AC199" s="13">
        <v>0.74963028571428569</v>
      </c>
      <c r="AD199" s="9" t="str">
        <f t="shared" si="13"/>
        <v xml:space="preserve"> - </v>
      </c>
      <c r="AE199" s="13">
        <v>1.3801022857142862</v>
      </c>
      <c r="AF199" s="9" t="str">
        <f t="shared" si="14"/>
        <v xml:space="preserve"> - </v>
      </c>
      <c r="AG199" s="9">
        <v>405</v>
      </c>
      <c r="AH199" s="13">
        <v>5.9982857142857138E-3</v>
      </c>
      <c r="AI199" s="9" t="str">
        <f t="shared" si="15"/>
        <v xml:space="preserve"> - </v>
      </c>
      <c r="AJ199" s="13">
        <v>4.1713714285714285E-2</v>
      </c>
      <c r="AK199" s="9" t="str">
        <f t="shared" si="16"/>
        <v xml:space="preserve"> - </v>
      </c>
      <c r="AL199" s="10">
        <v>10</v>
      </c>
      <c r="AM199" s="11">
        <v>27.478000000000005</v>
      </c>
      <c r="AN199" s="9" t="str">
        <f t="shared" si="17"/>
        <v>Rectification Required</v>
      </c>
      <c r="AO199" s="11">
        <v>30.212999999999983</v>
      </c>
      <c r="AP199" s="9" t="str">
        <f t="shared" si="18"/>
        <v>Rectification Required</v>
      </c>
      <c r="AQ199" s="11">
        <v>25.528999999999989</v>
      </c>
      <c r="AR199" s="9" t="str">
        <f t="shared" si="19"/>
        <v>Rectification Required</v>
      </c>
      <c r="AS199" s="11">
        <v>32.118000000000002</v>
      </c>
      <c r="AT199" s="9" t="str">
        <f t="shared" si="20"/>
        <v>Rectification Required</v>
      </c>
    </row>
    <row r="200" spans="1:46" ht="14.25" customHeight="1" x14ac:dyDescent="0.35">
      <c r="A200" s="9" t="s">
        <v>32</v>
      </c>
      <c r="B200" s="14">
        <v>268600</v>
      </c>
      <c r="C200" s="14">
        <v>268700</v>
      </c>
      <c r="D200" s="9">
        <f t="shared" si="0"/>
        <v>100</v>
      </c>
      <c r="E200" s="9"/>
      <c r="F200" s="10">
        <v>2500</v>
      </c>
      <c r="G200" s="11">
        <v>2.34</v>
      </c>
      <c r="H200" s="12">
        <f t="shared" si="1"/>
        <v>1632.534281437959</v>
      </c>
      <c r="I200" s="9" t="str">
        <f t="shared" si="2"/>
        <v xml:space="preserve"> - </v>
      </c>
      <c r="J200" s="11">
        <v>1.9449999999999998</v>
      </c>
      <c r="K200" s="12">
        <f t="shared" si="3"/>
        <v>1327.1820760570236</v>
      </c>
      <c r="L200" s="9" t="str">
        <f t="shared" si="4"/>
        <v xml:space="preserve"> - </v>
      </c>
      <c r="M200" s="11">
        <v>2.6100000000000003</v>
      </c>
      <c r="N200" s="12">
        <f t="shared" si="5"/>
        <v>1844.9216091019214</v>
      </c>
      <c r="O200" s="9" t="str">
        <f t="shared" si="6"/>
        <v xml:space="preserve"> - </v>
      </c>
      <c r="P200" s="11">
        <v>2.4500000000000002</v>
      </c>
      <c r="Q200" s="12">
        <f t="shared" si="7"/>
        <v>1718.7256720808348</v>
      </c>
      <c r="R200" s="9" t="str">
        <f t="shared" si="8"/>
        <v xml:space="preserve"> - </v>
      </c>
      <c r="S200" s="10">
        <v>10</v>
      </c>
      <c r="T200" s="9">
        <v>7.25</v>
      </c>
      <c r="U200" s="9" t="str">
        <f t="shared" si="9"/>
        <v xml:space="preserve"> - </v>
      </c>
      <c r="V200" s="9">
        <v>3.05</v>
      </c>
      <c r="W200" s="9" t="str">
        <f t="shared" si="10"/>
        <v xml:space="preserve"> - </v>
      </c>
      <c r="X200" s="9">
        <v>11.75</v>
      </c>
      <c r="Y200" s="9" t="str">
        <f t="shared" si="11"/>
        <v>Rectification Required</v>
      </c>
      <c r="Z200" s="9">
        <v>9.6000000000000014</v>
      </c>
      <c r="AA200" s="9" t="str">
        <f t="shared" si="12"/>
        <v xml:space="preserve"> - </v>
      </c>
      <c r="AB200" s="10">
        <v>5</v>
      </c>
      <c r="AC200" s="13">
        <v>5.1902857142857141E-3</v>
      </c>
      <c r="AD200" s="9" t="str">
        <f t="shared" si="13"/>
        <v xml:space="preserve"> - </v>
      </c>
      <c r="AE200" s="13">
        <v>1.9401428571428573E-2</v>
      </c>
      <c r="AF200" s="9" t="str">
        <f t="shared" si="14"/>
        <v xml:space="preserve"> - </v>
      </c>
      <c r="AG200" s="9">
        <v>404</v>
      </c>
      <c r="AH200" s="13">
        <v>2.0642857142857147E-3</v>
      </c>
      <c r="AI200" s="9" t="str">
        <f t="shared" si="15"/>
        <v xml:space="preserve"> - </v>
      </c>
      <c r="AJ200" s="13">
        <v>1.0415537142857141</v>
      </c>
      <c r="AK200" s="9" t="str">
        <f t="shared" si="16"/>
        <v xml:space="preserve"> - </v>
      </c>
      <c r="AL200" s="10">
        <v>10</v>
      </c>
      <c r="AM200" s="11">
        <v>30.182999999999996</v>
      </c>
      <c r="AN200" s="9" t="str">
        <f t="shared" si="17"/>
        <v>Rectification Required</v>
      </c>
      <c r="AO200" s="11">
        <v>27.900000000000009</v>
      </c>
      <c r="AP200" s="9" t="str">
        <f t="shared" si="18"/>
        <v>Rectification Required</v>
      </c>
      <c r="AQ200" s="11">
        <v>18.741000000000003</v>
      </c>
      <c r="AR200" s="9" t="str">
        <f t="shared" si="19"/>
        <v>Rectification Required</v>
      </c>
      <c r="AS200" s="11">
        <v>27.806000000000004</v>
      </c>
      <c r="AT200" s="9" t="str">
        <f t="shared" si="20"/>
        <v>Rectification Required</v>
      </c>
    </row>
    <row r="201" spans="1:46" ht="14.25" customHeight="1" x14ac:dyDescent="0.35">
      <c r="A201" s="9" t="s">
        <v>32</v>
      </c>
      <c r="B201" s="14">
        <v>268700</v>
      </c>
      <c r="C201" s="14">
        <v>268800</v>
      </c>
      <c r="D201" s="9">
        <f t="shared" si="0"/>
        <v>100</v>
      </c>
      <c r="E201" s="9"/>
      <c r="F201" s="10">
        <v>2500</v>
      </c>
      <c r="G201" s="11">
        <v>2.8049999999999997</v>
      </c>
      <c r="H201" s="12">
        <f t="shared" si="1"/>
        <v>1999.9786471042171</v>
      </c>
      <c r="I201" s="9" t="str">
        <f t="shared" si="2"/>
        <v xml:space="preserve"> - </v>
      </c>
      <c r="J201" s="11">
        <v>2.5300000000000002</v>
      </c>
      <c r="K201" s="12">
        <f t="shared" si="3"/>
        <v>1781.7039104149801</v>
      </c>
      <c r="L201" s="9" t="str">
        <f t="shared" si="4"/>
        <v xml:space="preserve"> - </v>
      </c>
      <c r="M201" s="11">
        <v>3.9849999999999999</v>
      </c>
      <c r="N201" s="12">
        <f t="shared" si="5"/>
        <v>2963.6046959888918</v>
      </c>
      <c r="O201" s="9" t="str">
        <f t="shared" si="6"/>
        <v>Rectification Required</v>
      </c>
      <c r="P201" s="11">
        <v>3.88</v>
      </c>
      <c r="Q201" s="12">
        <f t="shared" si="7"/>
        <v>2876.2860974729419</v>
      </c>
      <c r="R201" s="9" t="str">
        <f t="shared" si="8"/>
        <v>Rectification Required</v>
      </c>
      <c r="S201" s="10">
        <v>10</v>
      </c>
      <c r="T201" s="9">
        <v>6.55</v>
      </c>
      <c r="U201" s="9" t="str">
        <f t="shared" si="9"/>
        <v xml:space="preserve"> - </v>
      </c>
      <c r="V201" s="9">
        <v>3.35</v>
      </c>
      <c r="W201" s="9" t="str">
        <f t="shared" si="10"/>
        <v xml:space="preserve"> - </v>
      </c>
      <c r="X201" s="9">
        <v>9.1999999999999993</v>
      </c>
      <c r="Y201" s="9" t="str">
        <f t="shared" si="11"/>
        <v xml:space="preserve"> - </v>
      </c>
      <c r="Z201" s="9">
        <v>8.5</v>
      </c>
      <c r="AA201" s="9" t="str">
        <f t="shared" si="12"/>
        <v xml:space="preserve"> - </v>
      </c>
      <c r="AB201" s="10">
        <v>5</v>
      </c>
      <c r="AC201" s="13">
        <v>3.9545828571428574</v>
      </c>
      <c r="AD201" s="9" t="str">
        <f t="shared" si="13"/>
        <v xml:space="preserve"> - </v>
      </c>
      <c r="AE201" s="13">
        <v>1.0248645714285716</v>
      </c>
      <c r="AF201" s="9" t="str">
        <f t="shared" si="14"/>
        <v xml:space="preserve"> - </v>
      </c>
      <c r="AG201" s="9">
        <v>403</v>
      </c>
      <c r="AH201" s="13">
        <v>1.6845714285714285E-3</v>
      </c>
      <c r="AI201" s="9" t="str">
        <f t="shared" si="15"/>
        <v xml:space="preserve"> - </v>
      </c>
      <c r="AJ201" s="13">
        <v>1.148342857142857E-2</v>
      </c>
      <c r="AK201" s="9" t="str">
        <f t="shared" si="16"/>
        <v xml:space="preserve"> - </v>
      </c>
      <c r="AL201" s="10">
        <v>10</v>
      </c>
      <c r="AM201" s="11">
        <v>40.058999999999976</v>
      </c>
      <c r="AN201" s="9" t="str">
        <f t="shared" si="17"/>
        <v>Rectification Required</v>
      </c>
      <c r="AO201" s="11">
        <v>36.709000000000003</v>
      </c>
      <c r="AP201" s="9" t="str">
        <f t="shared" si="18"/>
        <v>Rectification Required</v>
      </c>
      <c r="AQ201" s="11">
        <v>20.161999999999999</v>
      </c>
      <c r="AR201" s="9" t="str">
        <f t="shared" si="19"/>
        <v>Rectification Required</v>
      </c>
      <c r="AS201" s="11">
        <v>25.869</v>
      </c>
      <c r="AT201" s="9" t="str">
        <f t="shared" si="20"/>
        <v>Rectification Required</v>
      </c>
    </row>
    <row r="202" spans="1:46" ht="14.25" customHeight="1" x14ac:dyDescent="0.35">
      <c r="A202" s="9" t="s">
        <v>32</v>
      </c>
      <c r="B202" s="14">
        <v>268800</v>
      </c>
      <c r="C202" s="14">
        <v>268900</v>
      </c>
      <c r="D202" s="9">
        <f t="shared" si="0"/>
        <v>100</v>
      </c>
      <c r="E202" s="9"/>
      <c r="F202" s="10">
        <v>2500</v>
      </c>
      <c r="G202" s="11">
        <v>3.105</v>
      </c>
      <c r="H202" s="12">
        <f t="shared" si="1"/>
        <v>2241.0396813267466</v>
      </c>
      <c r="I202" s="9" t="str">
        <f t="shared" si="2"/>
        <v xml:space="preserve"> - </v>
      </c>
      <c r="J202" s="11">
        <v>2.58</v>
      </c>
      <c r="K202" s="12">
        <f t="shared" si="3"/>
        <v>1821.187329464864</v>
      </c>
      <c r="L202" s="9" t="str">
        <f t="shared" si="4"/>
        <v xml:space="preserve"> - </v>
      </c>
      <c r="M202" s="11">
        <v>2.8050000000000002</v>
      </c>
      <c r="N202" s="12">
        <f t="shared" si="5"/>
        <v>1999.9786471042171</v>
      </c>
      <c r="O202" s="9" t="str">
        <f t="shared" si="6"/>
        <v xml:space="preserve"> - </v>
      </c>
      <c r="P202" s="11">
        <v>3.5249999999999999</v>
      </c>
      <c r="Q202" s="12">
        <f t="shared" si="7"/>
        <v>2583.2043618852945</v>
      </c>
      <c r="R202" s="9" t="str">
        <f t="shared" si="8"/>
        <v>Rectification Required</v>
      </c>
      <c r="S202" s="10">
        <v>10</v>
      </c>
      <c r="T202" s="9">
        <v>10.35</v>
      </c>
      <c r="U202" s="9" t="str">
        <f t="shared" si="9"/>
        <v>Rectification Required</v>
      </c>
      <c r="V202" s="9">
        <v>6.9</v>
      </c>
      <c r="W202" s="9" t="str">
        <f t="shared" si="10"/>
        <v xml:space="preserve"> - </v>
      </c>
      <c r="X202" s="9">
        <v>10.45</v>
      </c>
      <c r="Y202" s="9" t="str">
        <f t="shared" si="11"/>
        <v>Rectification Required</v>
      </c>
      <c r="Z202" s="9">
        <v>7.8999999999999995</v>
      </c>
      <c r="AA202" s="9" t="str">
        <f t="shared" si="12"/>
        <v xml:space="preserve"> - </v>
      </c>
      <c r="AB202" s="10">
        <v>5</v>
      </c>
      <c r="AC202" s="13">
        <v>3.2485714285714279E-3</v>
      </c>
      <c r="AD202" s="9" t="str">
        <f t="shared" si="13"/>
        <v xml:space="preserve"> - </v>
      </c>
      <c r="AE202" s="13">
        <v>2.684371428571429E-2</v>
      </c>
      <c r="AF202" s="9" t="str">
        <f t="shared" si="14"/>
        <v xml:space="preserve"> - </v>
      </c>
      <c r="AG202" s="9">
        <v>402</v>
      </c>
      <c r="AH202" s="13">
        <v>1.1948571428571429E-3</v>
      </c>
      <c r="AI202" s="9" t="str">
        <f t="shared" si="15"/>
        <v xml:space="preserve"> - </v>
      </c>
      <c r="AJ202" s="13">
        <v>3.3971779999999998</v>
      </c>
      <c r="AK202" s="9" t="str">
        <f t="shared" si="16"/>
        <v xml:space="preserve"> - </v>
      </c>
      <c r="AL202" s="10">
        <v>10</v>
      </c>
      <c r="AM202" s="11">
        <v>35.305</v>
      </c>
      <c r="AN202" s="9" t="str">
        <f t="shared" si="17"/>
        <v>Rectification Required</v>
      </c>
      <c r="AO202" s="11">
        <v>31.635000000000005</v>
      </c>
      <c r="AP202" s="9" t="str">
        <f t="shared" si="18"/>
        <v>Rectification Required</v>
      </c>
      <c r="AQ202" s="11">
        <v>29.788</v>
      </c>
      <c r="AR202" s="9" t="str">
        <f t="shared" si="19"/>
        <v>Rectification Required</v>
      </c>
      <c r="AS202" s="11">
        <v>29.605</v>
      </c>
      <c r="AT202" s="9" t="str">
        <f t="shared" si="20"/>
        <v>Rectification Required</v>
      </c>
    </row>
    <row r="203" spans="1:46" ht="14.25" customHeight="1" x14ac:dyDescent="0.35">
      <c r="A203" s="9" t="s">
        <v>32</v>
      </c>
      <c r="B203" s="14">
        <v>268900</v>
      </c>
      <c r="C203" s="14">
        <v>269000</v>
      </c>
      <c r="D203" s="9">
        <f t="shared" si="0"/>
        <v>100</v>
      </c>
      <c r="E203" s="9"/>
      <c r="F203" s="10">
        <v>2500</v>
      </c>
      <c r="G203" s="11">
        <v>2.9400000000000004</v>
      </c>
      <c r="H203" s="12">
        <f t="shared" si="1"/>
        <v>2108.0919968917638</v>
      </c>
      <c r="I203" s="9" t="str">
        <f t="shared" si="2"/>
        <v xml:space="preserve"> - </v>
      </c>
      <c r="J203" s="11">
        <v>2.1100000000000003</v>
      </c>
      <c r="K203" s="12">
        <f t="shared" si="3"/>
        <v>1453.9079101603534</v>
      </c>
      <c r="L203" s="9" t="str">
        <f t="shared" si="4"/>
        <v xml:space="preserve"> - </v>
      </c>
      <c r="M203" s="11">
        <v>2.7050000000000001</v>
      </c>
      <c r="N203" s="12">
        <f t="shared" si="5"/>
        <v>1920.2947352047572</v>
      </c>
      <c r="O203" s="9" t="str">
        <f t="shared" si="6"/>
        <v xml:space="preserve"> - </v>
      </c>
      <c r="P203" s="11">
        <v>2.27</v>
      </c>
      <c r="Q203" s="12">
        <f t="shared" si="7"/>
        <v>1577.9364540396084</v>
      </c>
      <c r="R203" s="9" t="str">
        <f t="shared" si="8"/>
        <v xml:space="preserve"> - </v>
      </c>
      <c r="S203" s="10">
        <v>10</v>
      </c>
      <c r="T203" s="9">
        <v>6.8500000000000005</v>
      </c>
      <c r="U203" s="9" t="str">
        <f t="shared" si="9"/>
        <v xml:space="preserve"> - </v>
      </c>
      <c r="V203" s="9">
        <v>6</v>
      </c>
      <c r="W203" s="9" t="str">
        <f t="shared" si="10"/>
        <v xml:space="preserve"> - </v>
      </c>
      <c r="X203" s="9">
        <v>6.15</v>
      </c>
      <c r="Y203" s="9" t="str">
        <f t="shared" si="11"/>
        <v xml:space="preserve"> - </v>
      </c>
      <c r="Z203" s="9">
        <v>4</v>
      </c>
      <c r="AA203" s="9" t="str">
        <f t="shared" si="12"/>
        <v xml:space="preserve"> - </v>
      </c>
      <c r="AB203" s="10">
        <v>5</v>
      </c>
      <c r="AC203" s="13">
        <v>0.8314908571428572</v>
      </c>
      <c r="AD203" s="9" t="str">
        <f t="shared" si="13"/>
        <v xml:space="preserve"> - </v>
      </c>
      <c r="AE203" s="13">
        <v>0.77482542857142878</v>
      </c>
      <c r="AF203" s="9" t="str">
        <f t="shared" si="14"/>
        <v xml:space="preserve"> - </v>
      </c>
      <c r="AG203" s="9">
        <v>401</v>
      </c>
      <c r="AH203" s="13">
        <v>0</v>
      </c>
      <c r="AI203" s="9" t="str">
        <f t="shared" si="15"/>
        <v xml:space="preserve"> - </v>
      </c>
      <c r="AJ203" s="13">
        <v>1.2635371428571427</v>
      </c>
      <c r="AK203" s="9" t="str">
        <f t="shared" si="16"/>
        <v xml:space="preserve"> - </v>
      </c>
      <c r="AL203" s="10">
        <v>10</v>
      </c>
      <c r="AM203" s="11">
        <v>23.947000000000003</v>
      </c>
      <c r="AN203" s="9" t="str">
        <f t="shared" si="17"/>
        <v>Rectification Required</v>
      </c>
      <c r="AO203" s="11">
        <v>32.723999999999997</v>
      </c>
      <c r="AP203" s="9" t="str">
        <f t="shared" si="18"/>
        <v>Rectification Required</v>
      </c>
      <c r="AQ203" s="11">
        <v>23.129999999999988</v>
      </c>
      <c r="AR203" s="9" t="str">
        <f t="shared" si="19"/>
        <v>Rectification Required</v>
      </c>
      <c r="AS203" s="11">
        <v>35.545999999999992</v>
      </c>
      <c r="AT203" s="9" t="str">
        <f t="shared" si="20"/>
        <v>Rectification Required</v>
      </c>
    </row>
    <row r="204" spans="1:46" ht="14.25" customHeight="1" x14ac:dyDescent="0.35">
      <c r="A204" s="9" t="s">
        <v>32</v>
      </c>
      <c r="B204" s="14">
        <v>269000</v>
      </c>
      <c r="C204" s="14">
        <v>269100</v>
      </c>
      <c r="D204" s="9">
        <f t="shared" si="0"/>
        <v>100</v>
      </c>
      <c r="E204" s="9"/>
      <c r="F204" s="10">
        <v>2500</v>
      </c>
      <c r="G204" s="11">
        <v>2.4299999999999997</v>
      </c>
      <c r="H204" s="12">
        <f t="shared" si="1"/>
        <v>1703.0193239784985</v>
      </c>
      <c r="I204" s="9" t="str">
        <f t="shared" si="2"/>
        <v xml:space="preserve"> - </v>
      </c>
      <c r="J204" s="11">
        <v>2.27</v>
      </c>
      <c r="K204" s="12">
        <f t="shared" si="3"/>
        <v>1577.9364540396084</v>
      </c>
      <c r="L204" s="9" t="str">
        <f t="shared" si="4"/>
        <v xml:space="preserve"> - </v>
      </c>
      <c r="M204" s="11">
        <v>3.19</v>
      </c>
      <c r="N204" s="12">
        <f t="shared" si="5"/>
        <v>2309.8624266924471</v>
      </c>
      <c r="O204" s="9" t="str">
        <f t="shared" si="6"/>
        <v xml:space="preserve"> - </v>
      </c>
      <c r="P204" s="11">
        <v>5.9050000000000002</v>
      </c>
      <c r="Q204" s="12">
        <f t="shared" si="7"/>
        <v>4603.6981401235435</v>
      </c>
      <c r="R204" s="9" t="str">
        <f t="shared" si="8"/>
        <v>Rectification Required</v>
      </c>
      <c r="S204" s="10">
        <v>10</v>
      </c>
      <c r="T204" s="9">
        <v>6.65</v>
      </c>
      <c r="U204" s="9" t="str">
        <f t="shared" si="9"/>
        <v xml:space="preserve"> - </v>
      </c>
      <c r="V204" s="9">
        <v>7.8</v>
      </c>
      <c r="W204" s="9" t="str">
        <f t="shared" si="10"/>
        <v xml:space="preserve"> - </v>
      </c>
      <c r="X204" s="9">
        <v>8.6</v>
      </c>
      <c r="Y204" s="9" t="str">
        <f t="shared" si="11"/>
        <v xml:space="preserve"> - </v>
      </c>
      <c r="Z204" s="9">
        <v>7.3</v>
      </c>
      <c r="AA204" s="9" t="str">
        <f t="shared" si="12"/>
        <v xml:space="preserve"> - </v>
      </c>
      <c r="AB204" s="10">
        <v>5</v>
      </c>
      <c r="AC204" s="13">
        <v>1.6736088571428573</v>
      </c>
      <c r="AD204" s="9" t="str">
        <f t="shared" si="13"/>
        <v xml:space="preserve"> - </v>
      </c>
      <c r="AE204" s="13">
        <v>1.2728000000000001E-2</v>
      </c>
      <c r="AF204" s="9" t="str">
        <f t="shared" si="14"/>
        <v xml:space="preserve"> - </v>
      </c>
      <c r="AG204" s="9">
        <v>400</v>
      </c>
      <c r="AH204" s="13">
        <v>2.2894285714285712E-3</v>
      </c>
      <c r="AI204" s="9" t="str">
        <f t="shared" si="15"/>
        <v xml:space="preserve"> - </v>
      </c>
      <c r="AJ204" s="13">
        <v>3.5346037142857138</v>
      </c>
      <c r="AK204" s="9" t="str">
        <f t="shared" si="16"/>
        <v xml:space="preserve"> - </v>
      </c>
      <c r="AL204" s="10">
        <v>10</v>
      </c>
      <c r="AM204" s="11">
        <v>34.945</v>
      </c>
      <c r="AN204" s="9" t="str">
        <f t="shared" si="17"/>
        <v>Rectification Required</v>
      </c>
      <c r="AO204" s="11">
        <v>33.921999999999997</v>
      </c>
      <c r="AP204" s="9" t="str">
        <f t="shared" si="18"/>
        <v>Rectification Required</v>
      </c>
      <c r="AQ204" s="11">
        <v>32.756000000000007</v>
      </c>
      <c r="AR204" s="9" t="str">
        <f t="shared" si="19"/>
        <v>Rectification Required</v>
      </c>
      <c r="AS204" s="11">
        <v>35.690000000000012</v>
      </c>
      <c r="AT204" s="9" t="str">
        <f t="shared" si="20"/>
        <v>Rectification Required</v>
      </c>
    </row>
    <row r="205" spans="1:46" ht="14.25" customHeight="1" x14ac:dyDescent="0.35">
      <c r="A205" s="9" t="s">
        <v>32</v>
      </c>
      <c r="B205" s="14">
        <v>269100</v>
      </c>
      <c r="C205" s="14">
        <v>269200</v>
      </c>
      <c r="D205" s="9">
        <f t="shared" si="0"/>
        <v>100</v>
      </c>
      <c r="E205" s="9"/>
      <c r="F205" s="10">
        <v>2500</v>
      </c>
      <c r="G205" s="11">
        <v>2.1950000000000003</v>
      </c>
      <c r="H205" s="12">
        <f t="shared" si="1"/>
        <v>1519.6627458567102</v>
      </c>
      <c r="I205" s="9" t="str">
        <f t="shared" si="2"/>
        <v xml:space="preserve"> - </v>
      </c>
      <c r="J205" s="11">
        <v>2.29</v>
      </c>
      <c r="K205" s="12">
        <f t="shared" si="3"/>
        <v>1593.5154908111172</v>
      </c>
      <c r="L205" s="9" t="str">
        <f t="shared" si="4"/>
        <v xml:space="preserve"> - </v>
      </c>
      <c r="M205" s="11">
        <v>5.1150000000000002</v>
      </c>
      <c r="N205" s="12">
        <f t="shared" si="5"/>
        <v>3919.6533851428367</v>
      </c>
      <c r="O205" s="9" t="str">
        <f t="shared" si="6"/>
        <v>Rectification Required</v>
      </c>
      <c r="P205" s="11">
        <v>5.5</v>
      </c>
      <c r="Q205" s="12">
        <f t="shared" si="7"/>
        <v>4251.5448189828003</v>
      </c>
      <c r="R205" s="9" t="str">
        <f t="shared" si="8"/>
        <v>Rectification Required</v>
      </c>
      <c r="S205" s="10">
        <v>10</v>
      </c>
      <c r="T205" s="9">
        <v>5.65</v>
      </c>
      <c r="U205" s="9" t="str">
        <f t="shared" si="9"/>
        <v xml:space="preserve"> - </v>
      </c>
      <c r="V205" s="9">
        <v>5.4</v>
      </c>
      <c r="W205" s="9" t="str">
        <f t="shared" si="10"/>
        <v xml:space="preserve"> - </v>
      </c>
      <c r="X205" s="9">
        <v>11.25</v>
      </c>
      <c r="Y205" s="9" t="str">
        <f t="shared" si="11"/>
        <v>Rectification Required</v>
      </c>
      <c r="Z205" s="9">
        <v>7.55</v>
      </c>
      <c r="AA205" s="9" t="str">
        <f t="shared" si="12"/>
        <v xml:space="preserve"> - </v>
      </c>
      <c r="AB205" s="10">
        <v>5</v>
      </c>
      <c r="AC205" s="13">
        <v>2.3207211428571428</v>
      </c>
      <c r="AD205" s="9" t="str">
        <f t="shared" si="13"/>
        <v xml:space="preserve"> - </v>
      </c>
      <c r="AE205" s="13">
        <v>3.0200000000000012E-2</v>
      </c>
      <c r="AF205" s="9" t="str">
        <f t="shared" si="14"/>
        <v xml:space="preserve"> - </v>
      </c>
      <c r="AG205" s="9">
        <v>399</v>
      </c>
      <c r="AH205" s="13">
        <v>1.484172</v>
      </c>
      <c r="AI205" s="9" t="str">
        <f t="shared" si="15"/>
        <v xml:space="preserve"> - </v>
      </c>
      <c r="AJ205" s="13">
        <v>1.6642000000000004E-2</v>
      </c>
      <c r="AK205" s="9" t="str">
        <f t="shared" si="16"/>
        <v xml:space="preserve"> - </v>
      </c>
      <c r="AL205" s="10">
        <v>10</v>
      </c>
      <c r="AM205" s="11">
        <v>34.315000000000005</v>
      </c>
      <c r="AN205" s="9" t="str">
        <f t="shared" si="17"/>
        <v>Rectification Required</v>
      </c>
      <c r="AO205" s="11">
        <v>30.199999999999992</v>
      </c>
      <c r="AP205" s="9" t="str">
        <f t="shared" si="18"/>
        <v>Rectification Required</v>
      </c>
      <c r="AQ205" s="11">
        <v>37.664999999999999</v>
      </c>
      <c r="AR205" s="9" t="str">
        <f t="shared" si="19"/>
        <v>Rectification Required</v>
      </c>
      <c r="AS205" s="11">
        <v>26.39299999999999</v>
      </c>
      <c r="AT205" s="9" t="str">
        <f t="shared" si="20"/>
        <v>Rectification Required</v>
      </c>
    </row>
    <row r="206" spans="1:46" ht="14.25" customHeight="1" x14ac:dyDescent="0.35">
      <c r="A206" s="9" t="s">
        <v>32</v>
      </c>
      <c r="B206" s="14">
        <v>269200</v>
      </c>
      <c r="C206" s="14">
        <v>269300</v>
      </c>
      <c r="D206" s="9">
        <f t="shared" si="0"/>
        <v>100</v>
      </c>
      <c r="E206" s="9"/>
      <c r="F206" s="10">
        <v>2500</v>
      </c>
      <c r="G206" s="11">
        <v>2.5750000000000002</v>
      </c>
      <c r="H206" s="12">
        <f t="shared" si="1"/>
        <v>1817.2348246273389</v>
      </c>
      <c r="I206" s="9" t="str">
        <f t="shared" si="2"/>
        <v xml:space="preserve"> - </v>
      </c>
      <c r="J206" s="11">
        <v>2.4050000000000002</v>
      </c>
      <c r="K206" s="12">
        <f t="shared" si="3"/>
        <v>1683.4082059094428</v>
      </c>
      <c r="L206" s="9" t="str">
        <f t="shared" si="4"/>
        <v xml:space="preserve"> - </v>
      </c>
      <c r="M206" s="11">
        <v>3.2350000000000003</v>
      </c>
      <c r="N206" s="12">
        <f t="shared" si="5"/>
        <v>2346.3875665286664</v>
      </c>
      <c r="O206" s="9" t="str">
        <f t="shared" si="6"/>
        <v xml:space="preserve"> - </v>
      </c>
      <c r="P206" s="11">
        <v>3.4350000000000001</v>
      </c>
      <c r="Q206" s="12">
        <f t="shared" si="7"/>
        <v>2509.4497278050385</v>
      </c>
      <c r="R206" s="9" t="str">
        <f t="shared" si="8"/>
        <v>Rectification Required</v>
      </c>
      <c r="S206" s="10">
        <v>10</v>
      </c>
      <c r="T206" s="9">
        <v>7.55</v>
      </c>
      <c r="U206" s="9" t="str">
        <f t="shared" si="9"/>
        <v xml:space="preserve"> - </v>
      </c>
      <c r="V206" s="9">
        <v>4.7</v>
      </c>
      <c r="W206" s="9" t="str">
        <f t="shared" si="10"/>
        <v xml:space="preserve"> - </v>
      </c>
      <c r="X206" s="9">
        <v>8.3999999999999986</v>
      </c>
      <c r="Y206" s="9" t="str">
        <f t="shared" si="11"/>
        <v xml:space="preserve"> - </v>
      </c>
      <c r="Z206" s="9">
        <v>7.75</v>
      </c>
      <c r="AA206" s="9" t="str">
        <f t="shared" si="12"/>
        <v xml:space="preserve"> - </v>
      </c>
      <c r="AB206" s="10">
        <v>5</v>
      </c>
      <c r="AC206" s="13">
        <v>0.91597285714285737</v>
      </c>
      <c r="AD206" s="9" t="str">
        <f t="shared" si="13"/>
        <v xml:space="preserve"> - </v>
      </c>
      <c r="AE206" s="13">
        <v>1.6389611428571431</v>
      </c>
      <c r="AF206" s="9" t="str">
        <f t="shared" si="14"/>
        <v xml:space="preserve"> - </v>
      </c>
      <c r="AG206" s="9">
        <v>398</v>
      </c>
      <c r="AH206" s="13">
        <v>4.6859999999999992E-3</v>
      </c>
      <c r="AI206" s="9" t="str">
        <f t="shared" si="15"/>
        <v xml:space="preserve"> - </v>
      </c>
      <c r="AJ206" s="13">
        <v>1.591290857142857</v>
      </c>
      <c r="AK206" s="9" t="str">
        <f t="shared" si="16"/>
        <v xml:space="preserve"> - </v>
      </c>
      <c r="AL206" s="10">
        <v>10</v>
      </c>
      <c r="AM206" s="11">
        <v>32.189999999999991</v>
      </c>
      <c r="AN206" s="9" t="str">
        <f t="shared" si="17"/>
        <v>Rectification Required</v>
      </c>
      <c r="AO206" s="11">
        <v>39.350999999999992</v>
      </c>
      <c r="AP206" s="9" t="str">
        <f t="shared" si="18"/>
        <v>Rectification Required</v>
      </c>
      <c r="AQ206" s="11">
        <v>30.554999999999989</v>
      </c>
      <c r="AR206" s="9" t="str">
        <f t="shared" si="19"/>
        <v>Rectification Required</v>
      </c>
      <c r="AS206" s="11">
        <v>26.094000000000008</v>
      </c>
      <c r="AT206" s="9" t="str">
        <f t="shared" si="20"/>
        <v>Rectification Required</v>
      </c>
    </row>
    <row r="207" spans="1:46" ht="14.25" customHeight="1" x14ac:dyDescent="0.35">
      <c r="A207" s="9" t="s">
        <v>32</v>
      </c>
      <c r="B207" s="14">
        <v>269300</v>
      </c>
      <c r="C207" s="14">
        <v>269400</v>
      </c>
      <c r="D207" s="9">
        <f t="shared" si="0"/>
        <v>100</v>
      </c>
      <c r="E207" s="9"/>
      <c r="F207" s="10">
        <v>2500</v>
      </c>
      <c r="G207" s="11">
        <v>2.7649999999999997</v>
      </c>
      <c r="H207" s="12">
        <f t="shared" si="1"/>
        <v>1968.0634748185796</v>
      </c>
      <c r="I207" s="9" t="str">
        <f t="shared" si="2"/>
        <v xml:space="preserve"> - </v>
      </c>
      <c r="J207" s="11">
        <v>2.8149999999999999</v>
      </c>
      <c r="K207" s="12">
        <f t="shared" si="3"/>
        <v>2007.966007973391</v>
      </c>
      <c r="L207" s="9" t="str">
        <f t="shared" si="4"/>
        <v xml:space="preserve"> - </v>
      </c>
      <c r="M207" s="11">
        <v>3.0150000000000001</v>
      </c>
      <c r="N207" s="12">
        <f t="shared" si="5"/>
        <v>2168.4147057050764</v>
      </c>
      <c r="O207" s="9" t="str">
        <f t="shared" si="6"/>
        <v xml:space="preserve"> - </v>
      </c>
      <c r="P207" s="11">
        <v>2.6550000000000002</v>
      </c>
      <c r="Q207" s="12">
        <f t="shared" si="7"/>
        <v>1880.5843512159606</v>
      </c>
      <c r="R207" s="9" t="str">
        <f t="shared" si="8"/>
        <v xml:space="preserve"> - </v>
      </c>
      <c r="S207" s="10">
        <v>10</v>
      </c>
      <c r="T207" s="9">
        <v>7.85</v>
      </c>
      <c r="U207" s="9" t="str">
        <f t="shared" si="9"/>
        <v xml:space="preserve"> - </v>
      </c>
      <c r="V207" s="9">
        <v>3.4000000000000004</v>
      </c>
      <c r="W207" s="9" t="str">
        <f t="shared" si="10"/>
        <v xml:space="preserve"> - </v>
      </c>
      <c r="X207" s="9">
        <v>10.050000000000001</v>
      </c>
      <c r="Y207" s="9" t="str">
        <f t="shared" si="11"/>
        <v>Rectification Required</v>
      </c>
      <c r="Z207" s="9">
        <v>7.7</v>
      </c>
      <c r="AA207" s="9" t="str">
        <f t="shared" si="12"/>
        <v xml:space="preserve"> - </v>
      </c>
      <c r="AB207" s="10">
        <v>5</v>
      </c>
      <c r="AC207" s="13">
        <v>9.0148571428571439E-3</v>
      </c>
      <c r="AD207" s="9" t="str">
        <f t="shared" si="13"/>
        <v xml:space="preserve"> - </v>
      </c>
      <c r="AE207" s="13">
        <v>1.4863934285714286</v>
      </c>
      <c r="AF207" s="9" t="str">
        <f t="shared" si="14"/>
        <v xml:space="preserve"> - </v>
      </c>
      <c r="AG207" s="9">
        <v>397</v>
      </c>
      <c r="AH207" s="13">
        <v>8.5285714285714283E-4</v>
      </c>
      <c r="AI207" s="9" t="str">
        <f t="shared" si="15"/>
        <v xml:space="preserve"> - </v>
      </c>
      <c r="AJ207" s="13">
        <v>1.024374857142857</v>
      </c>
      <c r="AK207" s="9" t="str">
        <f t="shared" si="16"/>
        <v xml:space="preserve"> - </v>
      </c>
      <c r="AL207" s="10">
        <v>10</v>
      </c>
      <c r="AM207" s="11">
        <v>32.170000000000009</v>
      </c>
      <c r="AN207" s="9" t="str">
        <f t="shared" si="17"/>
        <v>Rectification Required</v>
      </c>
      <c r="AO207" s="11">
        <v>44.883000000000031</v>
      </c>
      <c r="AP207" s="9" t="str">
        <f t="shared" si="18"/>
        <v>Rectification Required</v>
      </c>
      <c r="AQ207" s="11">
        <v>26.531999999999993</v>
      </c>
      <c r="AR207" s="9" t="str">
        <f t="shared" si="19"/>
        <v>Rectification Required</v>
      </c>
      <c r="AS207" s="11">
        <v>31.158000000000023</v>
      </c>
      <c r="AT207" s="9" t="str">
        <f t="shared" si="20"/>
        <v>Rectification Required</v>
      </c>
    </row>
    <row r="208" spans="1:46" ht="14.25" customHeight="1" x14ac:dyDescent="0.35">
      <c r="A208" s="9" t="s">
        <v>32</v>
      </c>
      <c r="B208" s="14">
        <v>269400</v>
      </c>
      <c r="C208" s="14">
        <v>269500</v>
      </c>
      <c r="D208" s="9">
        <f t="shared" si="0"/>
        <v>100</v>
      </c>
      <c r="E208" s="9"/>
      <c r="F208" s="10">
        <v>2500</v>
      </c>
      <c r="G208" s="11">
        <v>2.8049999999999997</v>
      </c>
      <c r="H208" s="12">
        <f t="shared" si="1"/>
        <v>1999.9786471042171</v>
      </c>
      <c r="I208" s="9" t="str">
        <f t="shared" si="2"/>
        <v xml:space="preserve"> - </v>
      </c>
      <c r="J208" s="11">
        <v>2.8150000000000004</v>
      </c>
      <c r="K208" s="12">
        <f t="shared" si="3"/>
        <v>2007.9660079733915</v>
      </c>
      <c r="L208" s="9" t="str">
        <f t="shared" si="4"/>
        <v xml:space="preserve"> - </v>
      </c>
      <c r="M208" s="11">
        <v>4.2</v>
      </c>
      <c r="N208" s="12">
        <f t="shared" si="5"/>
        <v>3143.2560106425894</v>
      </c>
      <c r="O208" s="9" t="str">
        <f t="shared" si="6"/>
        <v>Rectification Required</v>
      </c>
      <c r="P208" s="11">
        <v>3.7850000000000001</v>
      </c>
      <c r="Q208" s="12">
        <f t="shared" si="7"/>
        <v>2797.5273387460866</v>
      </c>
      <c r="R208" s="9" t="str">
        <f t="shared" si="8"/>
        <v>Rectification Required</v>
      </c>
      <c r="S208" s="10">
        <v>10</v>
      </c>
      <c r="T208" s="9">
        <v>10.75</v>
      </c>
      <c r="U208" s="9" t="str">
        <f t="shared" si="9"/>
        <v>Rectification Required</v>
      </c>
      <c r="V208" s="9">
        <v>4.3000000000000007</v>
      </c>
      <c r="W208" s="9" t="str">
        <f t="shared" si="10"/>
        <v xml:space="preserve"> - </v>
      </c>
      <c r="X208" s="9">
        <v>13.05</v>
      </c>
      <c r="Y208" s="9" t="str">
        <f t="shared" si="11"/>
        <v>Rectification Required</v>
      </c>
      <c r="Z208" s="9">
        <v>7.1999999999999993</v>
      </c>
      <c r="AA208" s="9" t="str">
        <f t="shared" si="12"/>
        <v xml:space="preserve"> - </v>
      </c>
      <c r="AB208" s="10">
        <v>5</v>
      </c>
      <c r="AC208" s="13">
        <v>1.7281062857142859</v>
      </c>
      <c r="AD208" s="9" t="str">
        <f t="shared" si="13"/>
        <v xml:space="preserve"> - </v>
      </c>
      <c r="AE208" s="13">
        <v>3.6291908571428571</v>
      </c>
      <c r="AF208" s="9" t="str">
        <f t="shared" si="14"/>
        <v xml:space="preserve"> - </v>
      </c>
      <c r="AG208" s="9">
        <v>396</v>
      </c>
      <c r="AH208" s="13">
        <v>2.2648571428571431E-3</v>
      </c>
      <c r="AI208" s="9" t="str">
        <f t="shared" si="15"/>
        <v xml:space="preserve"> - </v>
      </c>
      <c r="AJ208" s="13">
        <v>2.8827959999999995</v>
      </c>
      <c r="AK208" s="9" t="str">
        <f t="shared" si="16"/>
        <v xml:space="preserve"> - </v>
      </c>
      <c r="AL208" s="10">
        <v>10</v>
      </c>
      <c r="AM208" s="11">
        <v>38.012999999999998</v>
      </c>
      <c r="AN208" s="9" t="str">
        <f t="shared" si="17"/>
        <v>Rectification Required</v>
      </c>
      <c r="AO208" s="11">
        <v>42.498999999999981</v>
      </c>
      <c r="AP208" s="9" t="str">
        <f t="shared" si="18"/>
        <v>Rectification Required</v>
      </c>
      <c r="AQ208" s="11">
        <v>31.745000000000001</v>
      </c>
      <c r="AR208" s="9" t="str">
        <f t="shared" si="19"/>
        <v>Rectification Required</v>
      </c>
      <c r="AS208" s="11">
        <v>26.486999999999991</v>
      </c>
      <c r="AT208" s="9" t="str">
        <f t="shared" si="20"/>
        <v>Rectification Required</v>
      </c>
    </row>
    <row r="209" spans="1:46" ht="14.25" customHeight="1" x14ac:dyDescent="0.35">
      <c r="A209" s="9" t="s">
        <v>32</v>
      </c>
      <c r="B209" s="14">
        <v>269500</v>
      </c>
      <c r="C209" s="14">
        <v>269600</v>
      </c>
      <c r="D209" s="9">
        <f t="shared" si="0"/>
        <v>100</v>
      </c>
      <c r="E209" s="9"/>
      <c r="F209" s="10">
        <v>2500</v>
      </c>
      <c r="G209" s="11">
        <v>3.2549999999999999</v>
      </c>
      <c r="H209" s="12">
        <f t="shared" si="1"/>
        <v>2362.6405936227738</v>
      </c>
      <c r="I209" s="9" t="str">
        <f t="shared" si="2"/>
        <v xml:space="preserve"> - </v>
      </c>
      <c r="J209" s="11">
        <v>2.77</v>
      </c>
      <c r="K209" s="12">
        <f t="shared" si="3"/>
        <v>1972.0498584028951</v>
      </c>
      <c r="L209" s="9" t="str">
        <f t="shared" si="4"/>
        <v xml:space="preserve"> - </v>
      </c>
      <c r="M209" s="11">
        <v>4.2799999999999994</v>
      </c>
      <c r="N209" s="12">
        <f t="shared" si="5"/>
        <v>3210.3883500504153</v>
      </c>
      <c r="O209" s="9" t="str">
        <f t="shared" si="6"/>
        <v>Rectification Required</v>
      </c>
      <c r="P209" s="11">
        <v>3.63</v>
      </c>
      <c r="Q209" s="12">
        <f t="shared" si="7"/>
        <v>2669.5371530656535</v>
      </c>
      <c r="R209" s="9" t="str">
        <f t="shared" si="8"/>
        <v>Rectification Required</v>
      </c>
      <c r="S209" s="10">
        <v>10</v>
      </c>
      <c r="T209" s="9">
        <v>7.1999999999999993</v>
      </c>
      <c r="U209" s="9" t="str">
        <f t="shared" si="9"/>
        <v xml:space="preserve"> - </v>
      </c>
      <c r="V209" s="9">
        <v>3.3499999999999996</v>
      </c>
      <c r="W209" s="9" t="str">
        <f t="shared" si="10"/>
        <v xml:space="preserve"> - </v>
      </c>
      <c r="X209" s="9">
        <v>8.35</v>
      </c>
      <c r="Y209" s="9" t="str">
        <f t="shared" si="11"/>
        <v xml:space="preserve"> - </v>
      </c>
      <c r="Z209" s="9">
        <v>6.0500000000000007</v>
      </c>
      <c r="AA209" s="9" t="str">
        <f t="shared" si="12"/>
        <v xml:space="preserve"> - </v>
      </c>
      <c r="AB209" s="10">
        <v>5</v>
      </c>
      <c r="AC209" s="13">
        <v>1.3788857142857148E-2</v>
      </c>
      <c r="AD209" s="9" t="str">
        <f t="shared" si="13"/>
        <v xml:space="preserve"> - </v>
      </c>
      <c r="AE209" s="13">
        <v>1.4223782857142859</v>
      </c>
      <c r="AF209" s="9" t="str">
        <f t="shared" si="14"/>
        <v xml:space="preserve"> - </v>
      </c>
      <c r="AG209" s="9">
        <v>395</v>
      </c>
      <c r="AH209" s="13">
        <v>1.0086854285714284</v>
      </c>
      <c r="AI209" s="9" t="str">
        <f t="shared" si="15"/>
        <v xml:space="preserve"> - </v>
      </c>
      <c r="AJ209" s="13">
        <v>2.539106285714285</v>
      </c>
      <c r="AK209" s="9" t="str">
        <f t="shared" si="16"/>
        <v xml:space="preserve"> - </v>
      </c>
      <c r="AL209" s="10">
        <v>10</v>
      </c>
      <c r="AM209" s="11">
        <v>36.296999999999997</v>
      </c>
      <c r="AN209" s="9" t="str">
        <f t="shared" si="17"/>
        <v>Rectification Required</v>
      </c>
      <c r="AO209" s="11">
        <v>34.084000000000003</v>
      </c>
      <c r="AP209" s="9" t="str">
        <f t="shared" si="18"/>
        <v>Rectification Required</v>
      </c>
      <c r="AQ209" s="11">
        <v>37.984999999999992</v>
      </c>
      <c r="AR209" s="9" t="str">
        <f t="shared" si="19"/>
        <v>Rectification Required</v>
      </c>
      <c r="AS209" s="11">
        <v>25.464999999999989</v>
      </c>
      <c r="AT209" s="9" t="str">
        <f t="shared" si="20"/>
        <v>Rectification Required</v>
      </c>
    </row>
    <row r="210" spans="1:46" ht="14.25" customHeight="1" x14ac:dyDescent="0.35">
      <c r="A210" s="9" t="s">
        <v>32</v>
      </c>
      <c r="B210" s="14">
        <v>269600</v>
      </c>
      <c r="C210" s="14">
        <v>269700</v>
      </c>
      <c r="D210" s="9">
        <f t="shared" si="0"/>
        <v>100</v>
      </c>
      <c r="E210" s="9"/>
      <c r="F210" s="10">
        <v>2500</v>
      </c>
      <c r="G210" s="11">
        <v>2.9750000000000001</v>
      </c>
      <c r="H210" s="12">
        <f t="shared" si="1"/>
        <v>2136.2198975295146</v>
      </c>
      <c r="I210" s="9" t="str">
        <f t="shared" si="2"/>
        <v xml:space="preserve"> - </v>
      </c>
      <c r="J210" s="11">
        <v>2.4750000000000001</v>
      </c>
      <c r="K210" s="12">
        <f t="shared" si="3"/>
        <v>1738.3802414344036</v>
      </c>
      <c r="L210" s="9" t="str">
        <f t="shared" si="4"/>
        <v xml:space="preserve"> - </v>
      </c>
      <c r="M210" s="11">
        <v>3.16</v>
      </c>
      <c r="N210" s="12">
        <f t="shared" si="5"/>
        <v>2285.5466075898717</v>
      </c>
      <c r="O210" s="9" t="str">
        <f t="shared" si="6"/>
        <v xml:space="preserve"> - </v>
      </c>
      <c r="P210" s="11">
        <v>2.68</v>
      </c>
      <c r="Q210" s="12">
        <f t="shared" si="7"/>
        <v>1900.4284300794191</v>
      </c>
      <c r="R210" s="9" t="str">
        <f t="shared" si="8"/>
        <v xml:space="preserve"> - </v>
      </c>
      <c r="S210" s="10">
        <v>10</v>
      </c>
      <c r="T210" s="9">
        <v>5.35</v>
      </c>
      <c r="U210" s="9" t="str">
        <f t="shared" si="9"/>
        <v xml:space="preserve"> - </v>
      </c>
      <c r="V210" s="9">
        <v>4.0999999999999996</v>
      </c>
      <c r="W210" s="9" t="str">
        <f t="shared" si="10"/>
        <v xml:space="preserve"> - </v>
      </c>
      <c r="X210" s="9">
        <v>7.0500000000000007</v>
      </c>
      <c r="Y210" s="9" t="str">
        <f t="shared" si="11"/>
        <v xml:space="preserve"> - </v>
      </c>
      <c r="Z210" s="9">
        <v>3.15</v>
      </c>
      <c r="AA210" s="9" t="str">
        <f t="shared" si="12"/>
        <v xml:space="preserve"> - </v>
      </c>
      <c r="AB210" s="10">
        <v>5</v>
      </c>
      <c r="AC210" s="13">
        <v>1.8956368571428572</v>
      </c>
      <c r="AD210" s="9" t="str">
        <f t="shared" si="13"/>
        <v xml:space="preserve"> - </v>
      </c>
      <c r="AE210" s="13">
        <v>5.1166400000000003</v>
      </c>
      <c r="AF210" s="9" t="str">
        <f t="shared" si="14"/>
        <v>Rectification Required</v>
      </c>
      <c r="AG210" s="9">
        <v>394</v>
      </c>
      <c r="AH210" s="13">
        <v>4.5797731428571424</v>
      </c>
      <c r="AI210" s="9" t="str">
        <f t="shared" si="15"/>
        <v xml:space="preserve"> - </v>
      </c>
      <c r="AJ210" s="13">
        <v>8.7343691428571422</v>
      </c>
      <c r="AK210" s="9" t="str">
        <f t="shared" si="16"/>
        <v>Rectification Required</v>
      </c>
      <c r="AL210" s="10">
        <v>10</v>
      </c>
      <c r="AM210" s="11">
        <v>38.871000000000002</v>
      </c>
      <c r="AN210" s="9" t="str">
        <f t="shared" si="17"/>
        <v>Rectification Required</v>
      </c>
      <c r="AO210" s="11">
        <v>28.430000000000007</v>
      </c>
      <c r="AP210" s="9" t="str">
        <f t="shared" si="18"/>
        <v>Rectification Required</v>
      </c>
      <c r="AQ210" s="11">
        <v>40.978000000000002</v>
      </c>
      <c r="AR210" s="9" t="str">
        <f t="shared" si="19"/>
        <v>Rectification Required</v>
      </c>
      <c r="AS210" s="11">
        <v>34.019000000000005</v>
      </c>
      <c r="AT210" s="9" t="str">
        <f t="shared" si="20"/>
        <v>Rectification Required</v>
      </c>
    </row>
    <row r="211" spans="1:46" ht="14.25" customHeight="1" x14ac:dyDescent="0.35">
      <c r="A211" s="9" t="s">
        <v>32</v>
      </c>
      <c r="B211" s="14">
        <v>269700</v>
      </c>
      <c r="C211" s="14">
        <v>269800</v>
      </c>
      <c r="D211" s="9">
        <f t="shared" si="0"/>
        <v>100</v>
      </c>
      <c r="E211" s="9"/>
      <c r="F211" s="10">
        <v>2500</v>
      </c>
      <c r="G211" s="11">
        <v>2.7549999999999999</v>
      </c>
      <c r="H211" s="12">
        <f t="shared" si="1"/>
        <v>1960.0933038625669</v>
      </c>
      <c r="I211" s="9" t="str">
        <f t="shared" si="2"/>
        <v xml:space="preserve"> - </v>
      </c>
      <c r="J211" s="11">
        <v>2.9249999999999998</v>
      </c>
      <c r="K211" s="12">
        <f t="shared" si="3"/>
        <v>2096.0494500661766</v>
      </c>
      <c r="L211" s="9" t="str">
        <f t="shared" si="4"/>
        <v xml:space="preserve"> - </v>
      </c>
      <c r="M211" s="11">
        <v>3.0949999999999998</v>
      </c>
      <c r="N211" s="12">
        <f t="shared" si="5"/>
        <v>2232.9576234623173</v>
      </c>
      <c r="O211" s="9" t="str">
        <f t="shared" si="6"/>
        <v xml:space="preserve"> - </v>
      </c>
      <c r="P211" s="11">
        <v>3.0649999999999999</v>
      </c>
      <c r="Q211" s="12">
        <f t="shared" si="7"/>
        <v>2208.7302836069725</v>
      </c>
      <c r="R211" s="9" t="str">
        <f t="shared" si="8"/>
        <v xml:space="preserve"> - </v>
      </c>
      <c r="S211" s="10">
        <v>10</v>
      </c>
      <c r="T211" s="9">
        <v>3.8</v>
      </c>
      <c r="U211" s="9" t="str">
        <f t="shared" si="9"/>
        <v xml:space="preserve"> - </v>
      </c>
      <c r="V211" s="9">
        <v>3</v>
      </c>
      <c r="W211" s="9" t="str">
        <f t="shared" si="10"/>
        <v xml:space="preserve"> - </v>
      </c>
      <c r="X211" s="9">
        <v>8.5500000000000007</v>
      </c>
      <c r="Y211" s="9" t="str">
        <f t="shared" si="11"/>
        <v xml:space="preserve"> - </v>
      </c>
      <c r="Z211" s="9">
        <v>7.55</v>
      </c>
      <c r="AA211" s="9" t="str">
        <f t="shared" si="12"/>
        <v xml:space="preserve"> - </v>
      </c>
      <c r="AB211" s="10">
        <v>5</v>
      </c>
      <c r="AC211" s="13">
        <v>2.1424285714285715E-2</v>
      </c>
      <c r="AD211" s="9" t="str">
        <f t="shared" si="13"/>
        <v xml:space="preserve"> - </v>
      </c>
      <c r="AE211" s="13">
        <v>2.2586357142857145</v>
      </c>
      <c r="AF211" s="9" t="str">
        <f t="shared" si="14"/>
        <v xml:space="preserve"> - </v>
      </c>
      <c r="AG211" s="9">
        <v>393</v>
      </c>
      <c r="AH211" s="13">
        <v>0.2559851428571428</v>
      </c>
      <c r="AI211" s="9" t="str">
        <f t="shared" si="15"/>
        <v xml:space="preserve"> - </v>
      </c>
      <c r="AJ211" s="13">
        <v>3.4260905714285714</v>
      </c>
      <c r="AK211" s="9" t="str">
        <f t="shared" si="16"/>
        <v xml:space="preserve"> - </v>
      </c>
      <c r="AL211" s="10">
        <v>10</v>
      </c>
      <c r="AM211" s="11">
        <v>34.862000000000002</v>
      </c>
      <c r="AN211" s="9" t="str">
        <f t="shared" si="17"/>
        <v>Rectification Required</v>
      </c>
      <c r="AO211" s="11">
        <v>33.621999999999993</v>
      </c>
      <c r="AP211" s="9" t="str">
        <f t="shared" si="18"/>
        <v>Rectification Required</v>
      </c>
      <c r="AQ211" s="11">
        <v>25.02099999999999</v>
      </c>
      <c r="AR211" s="9" t="str">
        <f t="shared" si="19"/>
        <v>Rectification Required</v>
      </c>
      <c r="AS211" s="11">
        <v>30.728000000000005</v>
      </c>
      <c r="AT211" s="9" t="str">
        <f t="shared" si="20"/>
        <v>Rectification Required</v>
      </c>
    </row>
    <row r="212" spans="1:46" ht="14.25" customHeight="1" x14ac:dyDescent="0.35">
      <c r="A212" s="9" t="s">
        <v>32</v>
      </c>
      <c r="B212" s="14">
        <v>269800</v>
      </c>
      <c r="C212" s="14">
        <v>269900</v>
      </c>
      <c r="D212" s="9">
        <f t="shared" si="0"/>
        <v>100</v>
      </c>
      <c r="E212" s="9"/>
      <c r="F212" s="10">
        <v>2500</v>
      </c>
      <c r="G212" s="11">
        <v>3.835</v>
      </c>
      <c r="H212" s="12">
        <f t="shared" si="1"/>
        <v>2838.9501189530761</v>
      </c>
      <c r="I212" s="9" t="str">
        <f t="shared" si="2"/>
        <v>Rectification Required</v>
      </c>
      <c r="J212" s="11">
        <v>3.0649999999999999</v>
      </c>
      <c r="K212" s="12">
        <f t="shared" si="3"/>
        <v>2208.7302836069725</v>
      </c>
      <c r="L212" s="9" t="str">
        <f t="shared" si="4"/>
        <v xml:space="preserve"> - </v>
      </c>
      <c r="M212" s="11">
        <v>2.44</v>
      </c>
      <c r="N212" s="12">
        <f t="shared" si="5"/>
        <v>1710.8705669162505</v>
      </c>
      <c r="O212" s="9" t="str">
        <f t="shared" si="6"/>
        <v xml:space="preserve"> - </v>
      </c>
      <c r="P212" s="11">
        <v>2.3849999999999998</v>
      </c>
      <c r="Q212" s="12">
        <f t="shared" si="7"/>
        <v>1667.7369033058935</v>
      </c>
      <c r="R212" s="9" t="str">
        <f t="shared" si="8"/>
        <v xml:space="preserve"> - </v>
      </c>
      <c r="S212" s="10">
        <v>10</v>
      </c>
      <c r="T212" s="9">
        <v>3.4499999999999997</v>
      </c>
      <c r="U212" s="9" t="str">
        <f t="shared" si="9"/>
        <v xml:space="preserve"> - </v>
      </c>
      <c r="V212" s="9">
        <v>2.6</v>
      </c>
      <c r="W212" s="9" t="str">
        <f t="shared" si="10"/>
        <v xml:space="preserve"> - </v>
      </c>
      <c r="X212" s="9">
        <v>8.75</v>
      </c>
      <c r="Y212" s="9" t="str">
        <f t="shared" si="11"/>
        <v xml:space="preserve"> - </v>
      </c>
      <c r="Z212" s="9">
        <v>3.8</v>
      </c>
      <c r="AA212" s="9" t="str">
        <f t="shared" si="12"/>
        <v xml:space="preserve"> - </v>
      </c>
      <c r="AB212" s="10">
        <v>5</v>
      </c>
      <c r="AC212" s="13">
        <v>1.0208308571428573</v>
      </c>
      <c r="AD212" s="9" t="str">
        <f t="shared" si="13"/>
        <v xml:space="preserve"> - </v>
      </c>
      <c r="AE212" s="13">
        <v>2.3015999999999996</v>
      </c>
      <c r="AF212" s="9" t="str">
        <f t="shared" si="14"/>
        <v xml:space="preserve"> - </v>
      </c>
      <c r="AG212" s="9">
        <v>392</v>
      </c>
      <c r="AH212" s="13">
        <v>1.7916857142857141E-2</v>
      </c>
      <c r="AI212" s="9" t="str">
        <f t="shared" si="15"/>
        <v xml:space="preserve"> - </v>
      </c>
      <c r="AJ212" s="13">
        <v>1.3951482857142861</v>
      </c>
      <c r="AK212" s="9" t="str">
        <f t="shared" si="16"/>
        <v xml:space="preserve"> - </v>
      </c>
      <c r="AL212" s="10">
        <v>10</v>
      </c>
      <c r="AM212" s="11">
        <v>37.088999999999984</v>
      </c>
      <c r="AN212" s="9" t="str">
        <f t="shared" si="17"/>
        <v>Rectification Required</v>
      </c>
      <c r="AO212" s="11">
        <v>33.057999999999993</v>
      </c>
      <c r="AP212" s="9" t="str">
        <f t="shared" si="18"/>
        <v>Rectification Required</v>
      </c>
      <c r="AQ212" s="11">
        <v>39.973999999999997</v>
      </c>
      <c r="AR212" s="9" t="str">
        <f t="shared" si="19"/>
        <v>Rectification Required</v>
      </c>
      <c r="AS212" s="11">
        <v>36.04</v>
      </c>
      <c r="AT212" s="9" t="str">
        <f t="shared" si="20"/>
        <v>Rectification Required</v>
      </c>
    </row>
    <row r="213" spans="1:46" ht="14.25" customHeight="1" x14ac:dyDescent="0.35">
      <c r="A213" s="9" t="s">
        <v>32</v>
      </c>
      <c r="B213" s="14">
        <v>269900</v>
      </c>
      <c r="C213" s="14">
        <v>270000</v>
      </c>
      <c r="D213" s="9">
        <f t="shared" si="0"/>
        <v>100</v>
      </c>
      <c r="E213" s="9"/>
      <c r="F213" s="10">
        <v>2500</v>
      </c>
      <c r="G213" s="11">
        <v>2.3099999999999996</v>
      </c>
      <c r="H213" s="12">
        <f t="shared" si="1"/>
        <v>1609.1108637115487</v>
      </c>
      <c r="I213" s="9" t="str">
        <f t="shared" si="2"/>
        <v xml:space="preserve"> - </v>
      </c>
      <c r="J213" s="11">
        <v>2.3650000000000002</v>
      </c>
      <c r="K213" s="12">
        <f t="shared" si="3"/>
        <v>1652.0813628083031</v>
      </c>
      <c r="L213" s="9" t="str">
        <f t="shared" si="4"/>
        <v xml:space="preserve"> - </v>
      </c>
      <c r="M213" s="11">
        <v>2.5049999999999999</v>
      </c>
      <c r="N213" s="12">
        <f t="shared" si="5"/>
        <v>1761.9971729978433</v>
      </c>
      <c r="O213" s="9" t="str">
        <f t="shared" si="6"/>
        <v xml:space="preserve"> - </v>
      </c>
      <c r="P213" s="11">
        <v>2.4000000000000004</v>
      </c>
      <c r="Q213" s="12">
        <f t="shared" si="7"/>
        <v>1679.4889089034634</v>
      </c>
      <c r="R213" s="9" t="str">
        <f t="shared" si="8"/>
        <v xml:space="preserve"> - </v>
      </c>
      <c r="S213" s="10">
        <v>10</v>
      </c>
      <c r="T213" s="9">
        <v>7.1999999999999993</v>
      </c>
      <c r="U213" s="9" t="str">
        <f t="shared" si="9"/>
        <v xml:space="preserve"> - </v>
      </c>
      <c r="V213" s="9">
        <v>4.8499999999999996</v>
      </c>
      <c r="W213" s="9" t="str">
        <f t="shared" si="10"/>
        <v xml:space="preserve"> - </v>
      </c>
      <c r="X213" s="9">
        <v>4.8</v>
      </c>
      <c r="Y213" s="9" t="str">
        <f t="shared" si="11"/>
        <v xml:space="preserve"> - </v>
      </c>
      <c r="Z213" s="9">
        <v>3.05</v>
      </c>
      <c r="AA213" s="9" t="str">
        <f t="shared" si="12"/>
        <v xml:space="preserve"> - </v>
      </c>
      <c r="AB213" s="10">
        <v>5</v>
      </c>
      <c r="AC213" s="13">
        <v>2.6812022857142863</v>
      </c>
      <c r="AD213" s="9" t="str">
        <f t="shared" si="13"/>
        <v xml:space="preserve"> - </v>
      </c>
      <c r="AE213" s="13">
        <v>0.58608257142857134</v>
      </c>
      <c r="AF213" s="9" t="str">
        <f t="shared" si="14"/>
        <v xml:space="preserve"> - </v>
      </c>
      <c r="AG213" s="9">
        <v>391</v>
      </c>
      <c r="AH213" s="13">
        <v>2.6445545714285719</v>
      </c>
      <c r="AI213" s="9" t="str">
        <f t="shared" si="15"/>
        <v xml:space="preserve"> - </v>
      </c>
      <c r="AJ213" s="13">
        <v>4.7856894285714295</v>
      </c>
      <c r="AK213" s="9" t="str">
        <f t="shared" si="16"/>
        <v xml:space="preserve"> - </v>
      </c>
      <c r="AL213" s="10">
        <v>10</v>
      </c>
      <c r="AM213" s="11">
        <v>39.468000000000004</v>
      </c>
      <c r="AN213" s="9" t="str">
        <f t="shared" si="17"/>
        <v>Rectification Required</v>
      </c>
      <c r="AO213" s="11">
        <v>36.020000000000003</v>
      </c>
      <c r="AP213" s="9" t="str">
        <f t="shared" si="18"/>
        <v>Rectification Required</v>
      </c>
      <c r="AQ213" s="11">
        <v>40.681999999999981</v>
      </c>
      <c r="AR213" s="9" t="str">
        <f t="shared" si="19"/>
        <v>Rectification Required</v>
      </c>
      <c r="AS213" s="11">
        <v>37.088999999999999</v>
      </c>
      <c r="AT213" s="9" t="str">
        <f t="shared" si="20"/>
        <v>Rectification Required</v>
      </c>
    </row>
    <row r="214" spans="1:46" ht="14.25" customHeight="1" x14ac:dyDescent="0.35">
      <c r="A214" s="9" t="s">
        <v>32</v>
      </c>
      <c r="B214" s="14">
        <v>270000</v>
      </c>
      <c r="C214" s="14">
        <v>270100</v>
      </c>
      <c r="D214" s="9">
        <f t="shared" si="0"/>
        <v>100</v>
      </c>
      <c r="E214" s="9"/>
      <c r="F214" s="10">
        <v>2500</v>
      </c>
      <c r="G214" s="11">
        <v>3.99</v>
      </c>
      <c r="H214" s="12">
        <f t="shared" si="1"/>
        <v>2967.7696734637207</v>
      </c>
      <c r="I214" s="9" t="str">
        <f t="shared" si="2"/>
        <v>Rectification Required</v>
      </c>
      <c r="J214" s="11">
        <v>4.0449999999999999</v>
      </c>
      <c r="K214" s="12">
        <f t="shared" si="3"/>
        <v>3013.6256144415065</v>
      </c>
      <c r="L214" s="9" t="str">
        <f t="shared" si="4"/>
        <v>Rectification Required</v>
      </c>
      <c r="M214" s="11">
        <v>4.6950000000000003</v>
      </c>
      <c r="N214" s="12">
        <f t="shared" si="5"/>
        <v>3561.0036403667723</v>
      </c>
      <c r="O214" s="9" t="str">
        <f t="shared" si="6"/>
        <v>Rectification Required</v>
      </c>
      <c r="P214" s="11">
        <v>2.81</v>
      </c>
      <c r="Q214" s="12">
        <f t="shared" si="7"/>
        <v>2003.9719011670181</v>
      </c>
      <c r="R214" s="9" t="str">
        <f t="shared" si="8"/>
        <v xml:space="preserve"> - </v>
      </c>
      <c r="S214" s="10">
        <v>10</v>
      </c>
      <c r="T214" s="9">
        <v>11.8</v>
      </c>
      <c r="U214" s="9" t="str">
        <f t="shared" si="9"/>
        <v>Rectification Required</v>
      </c>
      <c r="V214" s="9">
        <v>7.9</v>
      </c>
      <c r="W214" s="9" t="str">
        <f t="shared" si="10"/>
        <v xml:space="preserve"> - </v>
      </c>
      <c r="X214" s="9">
        <v>5.8000000000000007</v>
      </c>
      <c r="Y214" s="9" t="str">
        <f t="shared" si="11"/>
        <v xml:space="preserve"> - </v>
      </c>
      <c r="Z214" s="9">
        <v>3.75</v>
      </c>
      <c r="AA214" s="9" t="str">
        <f t="shared" si="12"/>
        <v xml:space="preserve"> - </v>
      </c>
      <c r="AB214" s="10">
        <v>5</v>
      </c>
      <c r="AC214" s="13">
        <v>2.6045771428571429</v>
      </c>
      <c r="AD214" s="9" t="str">
        <f t="shared" si="13"/>
        <v xml:space="preserve"> - </v>
      </c>
      <c r="AE214" s="13">
        <v>0.42328657142857151</v>
      </c>
      <c r="AF214" s="9" t="str">
        <f t="shared" si="14"/>
        <v xml:space="preserve"> - </v>
      </c>
      <c r="AG214" s="9">
        <v>390</v>
      </c>
      <c r="AH214" s="13">
        <v>15.491828857142858</v>
      </c>
      <c r="AI214" s="9" t="str">
        <f t="shared" si="15"/>
        <v>Rectification Required</v>
      </c>
      <c r="AJ214" s="13">
        <v>5.8160980000000011</v>
      </c>
      <c r="AK214" s="9" t="str">
        <f t="shared" si="16"/>
        <v>Rectification Required</v>
      </c>
      <c r="AL214" s="10">
        <v>10</v>
      </c>
      <c r="AM214" s="11">
        <v>24.58100000000001</v>
      </c>
      <c r="AN214" s="9" t="str">
        <f t="shared" si="17"/>
        <v>Rectification Required</v>
      </c>
      <c r="AO214" s="11">
        <v>32.356000000000009</v>
      </c>
      <c r="AP214" s="9" t="str">
        <f t="shared" si="18"/>
        <v>Rectification Required</v>
      </c>
      <c r="AQ214" s="11">
        <v>23.996000000000016</v>
      </c>
      <c r="AR214" s="9" t="str">
        <f t="shared" si="19"/>
        <v>Rectification Required</v>
      </c>
      <c r="AS214" s="11">
        <v>30.759999999999998</v>
      </c>
      <c r="AT214" s="9" t="str">
        <f t="shared" si="20"/>
        <v>Rectification Required</v>
      </c>
    </row>
    <row r="215" spans="1:46" ht="14.25" customHeight="1" x14ac:dyDescent="0.35">
      <c r="A215" s="9" t="s">
        <v>32</v>
      </c>
      <c r="B215" s="14">
        <v>270100</v>
      </c>
      <c r="C215" s="14">
        <v>270200</v>
      </c>
      <c r="D215" s="9">
        <f t="shared" si="0"/>
        <v>100</v>
      </c>
      <c r="E215" s="9"/>
      <c r="F215" s="10">
        <v>2500</v>
      </c>
      <c r="G215" s="11">
        <v>4.335</v>
      </c>
      <c r="H215" s="12">
        <f t="shared" si="1"/>
        <v>3256.6294317071583</v>
      </c>
      <c r="I215" s="9" t="str">
        <f t="shared" si="2"/>
        <v>Rectification Required</v>
      </c>
      <c r="J215" s="11">
        <v>3.05</v>
      </c>
      <c r="K215" s="12">
        <f t="shared" si="3"/>
        <v>2196.6272633249419</v>
      </c>
      <c r="L215" s="9" t="str">
        <f t="shared" si="4"/>
        <v xml:space="preserve"> - </v>
      </c>
      <c r="M215" s="11">
        <v>3.6799999999999997</v>
      </c>
      <c r="N215" s="12">
        <f t="shared" si="5"/>
        <v>2710.7539942275416</v>
      </c>
      <c r="O215" s="9" t="str">
        <f t="shared" si="6"/>
        <v>Rectification Required</v>
      </c>
      <c r="P215" s="11">
        <v>2.6900000000000004</v>
      </c>
      <c r="Q215" s="12">
        <f t="shared" si="7"/>
        <v>1908.3722951778122</v>
      </c>
      <c r="R215" s="9" t="str">
        <f t="shared" si="8"/>
        <v xml:space="preserve"> - </v>
      </c>
      <c r="S215" s="10">
        <v>10</v>
      </c>
      <c r="T215" s="9">
        <v>9.25</v>
      </c>
      <c r="U215" s="9" t="str">
        <f t="shared" si="9"/>
        <v xml:space="preserve"> - </v>
      </c>
      <c r="V215" s="9">
        <v>6.45</v>
      </c>
      <c r="W215" s="9" t="str">
        <f t="shared" si="10"/>
        <v xml:space="preserve"> - </v>
      </c>
      <c r="X215" s="9">
        <v>7.3</v>
      </c>
      <c r="Y215" s="9" t="str">
        <f t="shared" si="11"/>
        <v xml:space="preserve"> - </v>
      </c>
      <c r="Z215" s="9">
        <v>6.55</v>
      </c>
      <c r="AA215" s="9" t="str">
        <f t="shared" si="12"/>
        <v xml:space="preserve"> - </v>
      </c>
      <c r="AB215" s="10">
        <v>5</v>
      </c>
      <c r="AC215" s="13">
        <v>2.04E-4</v>
      </c>
      <c r="AD215" s="9" t="str">
        <f t="shared" si="13"/>
        <v xml:space="preserve"> - </v>
      </c>
      <c r="AE215" s="13">
        <v>1.319057142857143E-2</v>
      </c>
      <c r="AF215" s="9" t="str">
        <f t="shared" si="14"/>
        <v xml:space="preserve"> - </v>
      </c>
      <c r="AG215" s="9">
        <v>389</v>
      </c>
      <c r="AH215" s="13">
        <v>1.1542814285714282</v>
      </c>
      <c r="AI215" s="9" t="str">
        <f t="shared" si="15"/>
        <v xml:space="preserve"> - </v>
      </c>
      <c r="AJ215" s="13">
        <v>2.0522457142857147</v>
      </c>
      <c r="AK215" s="9" t="str">
        <f t="shared" si="16"/>
        <v xml:space="preserve"> - </v>
      </c>
      <c r="AL215" s="10">
        <v>10</v>
      </c>
      <c r="AM215" s="11">
        <v>24.625999999999998</v>
      </c>
      <c r="AN215" s="9" t="str">
        <f t="shared" si="17"/>
        <v>Rectification Required</v>
      </c>
      <c r="AO215" s="11">
        <v>32.564999999999998</v>
      </c>
      <c r="AP215" s="9" t="str">
        <f t="shared" si="18"/>
        <v>Rectification Required</v>
      </c>
      <c r="AQ215" s="11">
        <v>29.760999999999996</v>
      </c>
      <c r="AR215" s="9" t="str">
        <f t="shared" si="19"/>
        <v>Rectification Required</v>
      </c>
      <c r="AS215" s="11">
        <v>27.080000000000009</v>
      </c>
      <c r="AT215" s="9" t="str">
        <f t="shared" si="20"/>
        <v>Rectification Required</v>
      </c>
    </row>
    <row r="216" spans="1:46" ht="14.25" customHeight="1" x14ac:dyDescent="0.35">
      <c r="A216" s="9" t="s">
        <v>32</v>
      </c>
      <c r="B216" s="14">
        <v>270200</v>
      </c>
      <c r="C216" s="14">
        <v>270300</v>
      </c>
      <c r="D216" s="9">
        <f t="shared" si="0"/>
        <v>100</v>
      </c>
      <c r="E216" s="9"/>
      <c r="F216" s="10">
        <v>2500</v>
      </c>
      <c r="G216" s="11">
        <v>2.9299999999999997</v>
      </c>
      <c r="H216" s="12">
        <f t="shared" si="1"/>
        <v>2100.0628108190003</v>
      </c>
      <c r="I216" s="9" t="str">
        <f t="shared" si="2"/>
        <v xml:space="preserve"> - </v>
      </c>
      <c r="J216" s="11">
        <v>2.0350000000000001</v>
      </c>
      <c r="K216" s="12">
        <f t="shared" si="3"/>
        <v>1396.151967373251</v>
      </c>
      <c r="L216" s="9" t="str">
        <f t="shared" si="4"/>
        <v xml:space="preserve"> - </v>
      </c>
      <c r="M216" s="11">
        <v>2.5750000000000002</v>
      </c>
      <c r="N216" s="12">
        <f t="shared" si="5"/>
        <v>1817.2348246273389</v>
      </c>
      <c r="O216" s="9" t="str">
        <f t="shared" si="6"/>
        <v xml:space="preserve"> - </v>
      </c>
      <c r="P216" s="11">
        <v>2.6</v>
      </c>
      <c r="Q216" s="12">
        <f t="shared" si="7"/>
        <v>1837.0065261399629</v>
      </c>
      <c r="R216" s="9" t="str">
        <f t="shared" si="8"/>
        <v xml:space="preserve"> - </v>
      </c>
      <c r="S216" s="10">
        <v>10</v>
      </c>
      <c r="T216" s="9">
        <v>11.15</v>
      </c>
      <c r="U216" s="9" t="str">
        <f t="shared" si="9"/>
        <v>Rectification Required</v>
      </c>
      <c r="V216" s="9">
        <v>3.25</v>
      </c>
      <c r="W216" s="9" t="str">
        <f t="shared" si="10"/>
        <v xml:space="preserve"> - </v>
      </c>
      <c r="X216" s="9">
        <v>10.55</v>
      </c>
      <c r="Y216" s="9" t="str">
        <f t="shared" si="11"/>
        <v>Rectification Required</v>
      </c>
      <c r="Z216" s="9">
        <v>9</v>
      </c>
      <c r="AA216" s="9" t="str">
        <f t="shared" si="12"/>
        <v xml:space="preserve"> - </v>
      </c>
      <c r="AB216" s="10">
        <v>5</v>
      </c>
      <c r="AC216" s="13">
        <v>4.755428571428571E-3</v>
      </c>
      <c r="AD216" s="9" t="str">
        <f t="shared" si="13"/>
        <v xml:space="preserve"> - </v>
      </c>
      <c r="AE216" s="13">
        <v>2.0256285714285713E-2</v>
      </c>
      <c r="AF216" s="9" t="str">
        <f t="shared" si="14"/>
        <v xml:space="preserve"> - </v>
      </c>
      <c r="AG216" s="9">
        <v>388</v>
      </c>
      <c r="AH216" s="13">
        <v>3.0658785714285708</v>
      </c>
      <c r="AI216" s="9" t="str">
        <f t="shared" si="15"/>
        <v xml:space="preserve"> - </v>
      </c>
      <c r="AJ216" s="13">
        <v>5.8257860000000017</v>
      </c>
      <c r="AK216" s="9" t="str">
        <f t="shared" si="16"/>
        <v>Rectification Required</v>
      </c>
      <c r="AL216" s="10">
        <v>10</v>
      </c>
      <c r="AM216" s="11">
        <v>32.006999999999991</v>
      </c>
      <c r="AN216" s="9" t="str">
        <f t="shared" si="17"/>
        <v>Rectification Required</v>
      </c>
      <c r="AO216" s="11">
        <v>28.765000000000015</v>
      </c>
      <c r="AP216" s="9" t="str">
        <f t="shared" si="18"/>
        <v>Rectification Required</v>
      </c>
      <c r="AQ216" s="11">
        <v>41.87</v>
      </c>
      <c r="AR216" s="9" t="str">
        <f t="shared" si="19"/>
        <v>Rectification Required</v>
      </c>
      <c r="AS216" s="11">
        <v>33.597999999999999</v>
      </c>
      <c r="AT216" s="9" t="str">
        <f t="shared" si="20"/>
        <v>Rectification Required</v>
      </c>
    </row>
    <row r="217" spans="1:46" ht="14.25" customHeight="1" x14ac:dyDescent="0.35">
      <c r="A217" s="9" t="s">
        <v>32</v>
      </c>
      <c r="B217" s="14">
        <v>270300</v>
      </c>
      <c r="C217" s="14">
        <v>270400</v>
      </c>
      <c r="D217" s="9">
        <f t="shared" si="0"/>
        <v>100</v>
      </c>
      <c r="E217" s="9"/>
      <c r="F217" s="10">
        <v>2500</v>
      </c>
      <c r="G217" s="11">
        <v>3.4000000000000004</v>
      </c>
      <c r="H217" s="12">
        <f t="shared" si="1"/>
        <v>2480.8296085646525</v>
      </c>
      <c r="I217" s="9" t="str">
        <f t="shared" si="2"/>
        <v xml:space="preserve"> - </v>
      </c>
      <c r="J217" s="11">
        <v>2.7850000000000001</v>
      </c>
      <c r="K217" s="12">
        <f t="shared" si="3"/>
        <v>1984.0141851061367</v>
      </c>
      <c r="L217" s="9" t="str">
        <f t="shared" si="4"/>
        <v xml:space="preserve"> - </v>
      </c>
      <c r="M217" s="11">
        <v>2.41</v>
      </c>
      <c r="N217" s="12">
        <f t="shared" si="5"/>
        <v>1687.3284808252583</v>
      </c>
      <c r="O217" s="9" t="str">
        <f t="shared" si="6"/>
        <v xml:space="preserve"> - </v>
      </c>
      <c r="P217" s="11">
        <v>2.1850000000000001</v>
      </c>
      <c r="Q217" s="12">
        <f t="shared" si="7"/>
        <v>1511.9107804488935</v>
      </c>
      <c r="R217" s="9" t="str">
        <f t="shared" si="8"/>
        <v xml:space="preserve"> - </v>
      </c>
      <c r="S217" s="10">
        <v>10</v>
      </c>
      <c r="T217" s="9">
        <v>9.5500000000000007</v>
      </c>
      <c r="U217" s="9" t="str">
        <f t="shared" si="9"/>
        <v xml:space="preserve"> - </v>
      </c>
      <c r="V217" s="9">
        <v>3.35</v>
      </c>
      <c r="W217" s="9" t="str">
        <f t="shared" si="10"/>
        <v xml:space="preserve"> - </v>
      </c>
      <c r="X217" s="9">
        <v>7.5</v>
      </c>
      <c r="Y217" s="9" t="str">
        <f t="shared" si="11"/>
        <v xml:space="preserve"> - </v>
      </c>
      <c r="Z217" s="9">
        <v>5.25</v>
      </c>
      <c r="AA217" s="9" t="str">
        <f t="shared" si="12"/>
        <v xml:space="preserve"> - </v>
      </c>
      <c r="AB217" s="10">
        <v>5</v>
      </c>
      <c r="AC217" s="13">
        <v>0.45631371428571427</v>
      </c>
      <c r="AD217" s="9" t="str">
        <f t="shared" si="13"/>
        <v xml:space="preserve"> - </v>
      </c>
      <c r="AE217" s="13">
        <v>2.9328E-2</v>
      </c>
      <c r="AF217" s="9" t="str">
        <f t="shared" si="14"/>
        <v xml:space="preserve"> - </v>
      </c>
      <c r="AG217" s="9">
        <v>387</v>
      </c>
      <c r="AH217" s="13">
        <v>0.1963768571428571</v>
      </c>
      <c r="AI217" s="9" t="str">
        <f t="shared" si="15"/>
        <v xml:space="preserve"> - </v>
      </c>
      <c r="AJ217" s="13">
        <v>0.25805914285714282</v>
      </c>
      <c r="AK217" s="9" t="str">
        <f t="shared" si="16"/>
        <v xml:space="preserve"> - </v>
      </c>
      <c r="AL217" s="10">
        <v>10</v>
      </c>
      <c r="AM217" s="11">
        <v>34.284000000000006</v>
      </c>
      <c r="AN217" s="9" t="str">
        <f t="shared" si="17"/>
        <v>Rectification Required</v>
      </c>
      <c r="AO217" s="11">
        <v>28.288999999999994</v>
      </c>
      <c r="AP217" s="9" t="str">
        <f t="shared" si="18"/>
        <v>Rectification Required</v>
      </c>
      <c r="AQ217" s="11">
        <v>39.89200000000001</v>
      </c>
      <c r="AR217" s="9" t="str">
        <f t="shared" si="19"/>
        <v>Rectification Required</v>
      </c>
      <c r="AS217" s="11">
        <v>23.091999999999999</v>
      </c>
      <c r="AT217" s="9" t="str">
        <f t="shared" si="20"/>
        <v>Rectification Required</v>
      </c>
    </row>
    <row r="218" spans="1:46" ht="14.25" customHeight="1" x14ac:dyDescent="0.35">
      <c r="A218" s="9" t="s">
        <v>32</v>
      </c>
      <c r="B218" s="14">
        <v>270400</v>
      </c>
      <c r="C218" s="14">
        <v>270500</v>
      </c>
      <c r="D218" s="9">
        <f t="shared" si="0"/>
        <v>100</v>
      </c>
      <c r="E218" s="9"/>
      <c r="F218" s="10">
        <v>2500</v>
      </c>
      <c r="G218" s="11">
        <v>3.3650000000000002</v>
      </c>
      <c r="H218" s="12">
        <f t="shared" si="1"/>
        <v>2452.2448223479832</v>
      </c>
      <c r="I218" s="9" t="str">
        <f t="shared" si="2"/>
        <v xml:space="preserve"> - </v>
      </c>
      <c r="J218" s="11">
        <v>2.6799999999999997</v>
      </c>
      <c r="K218" s="12">
        <f t="shared" si="3"/>
        <v>1900.4284300794184</v>
      </c>
      <c r="L218" s="9" t="str">
        <f t="shared" si="4"/>
        <v xml:space="preserve"> - </v>
      </c>
      <c r="M218" s="11">
        <v>2.0649999999999999</v>
      </c>
      <c r="N218" s="12">
        <f t="shared" si="5"/>
        <v>1419.2242137636326</v>
      </c>
      <c r="O218" s="9" t="str">
        <f t="shared" si="6"/>
        <v xml:space="preserve"> - </v>
      </c>
      <c r="P218" s="11">
        <v>2.5049999999999999</v>
      </c>
      <c r="Q218" s="12">
        <f t="shared" si="7"/>
        <v>1761.9971729978433</v>
      </c>
      <c r="R218" s="9" t="str">
        <f t="shared" si="8"/>
        <v xml:space="preserve"> - </v>
      </c>
      <c r="S218" s="10">
        <v>10</v>
      </c>
      <c r="T218" s="9">
        <v>15.65</v>
      </c>
      <c r="U218" s="9" t="str">
        <f t="shared" si="9"/>
        <v>Rectification Required</v>
      </c>
      <c r="V218" s="9">
        <v>5.75</v>
      </c>
      <c r="W218" s="9" t="str">
        <f t="shared" si="10"/>
        <v xml:space="preserve"> - </v>
      </c>
      <c r="X218" s="9">
        <v>8.8000000000000007</v>
      </c>
      <c r="Y218" s="9" t="str">
        <f t="shared" si="11"/>
        <v xml:space="preserve"> - </v>
      </c>
      <c r="Z218" s="9">
        <v>4.6500000000000004</v>
      </c>
      <c r="AA218" s="9" t="str">
        <f t="shared" si="12"/>
        <v xml:space="preserve"> - </v>
      </c>
      <c r="AB218" s="10">
        <v>5</v>
      </c>
      <c r="AC218" s="13">
        <v>2.2399999999999997E-4</v>
      </c>
      <c r="AD218" s="9" t="str">
        <f t="shared" si="13"/>
        <v xml:space="preserve"> - </v>
      </c>
      <c r="AE218" s="13">
        <v>0.8946677142857139</v>
      </c>
      <c r="AF218" s="9" t="str">
        <f t="shared" si="14"/>
        <v xml:space="preserve"> - </v>
      </c>
      <c r="AG218" s="9">
        <v>386</v>
      </c>
      <c r="AH218" s="13">
        <v>0.52056771428571436</v>
      </c>
      <c r="AI218" s="9" t="str">
        <f t="shared" si="15"/>
        <v xml:space="preserve"> - </v>
      </c>
      <c r="AJ218" s="13">
        <v>4.9891131428571427</v>
      </c>
      <c r="AK218" s="9" t="str">
        <f t="shared" si="16"/>
        <v xml:space="preserve"> - </v>
      </c>
      <c r="AL218" s="10">
        <v>10</v>
      </c>
      <c r="AM218" s="11">
        <v>23.631000000000011</v>
      </c>
      <c r="AN218" s="9" t="str">
        <f t="shared" si="17"/>
        <v>Rectification Required</v>
      </c>
      <c r="AO218" s="11">
        <v>31.87700000000001</v>
      </c>
      <c r="AP218" s="9" t="str">
        <f t="shared" si="18"/>
        <v>Rectification Required</v>
      </c>
      <c r="AQ218" s="11">
        <v>39.371999999999986</v>
      </c>
      <c r="AR218" s="9" t="str">
        <f t="shared" si="19"/>
        <v>Rectification Required</v>
      </c>
      <c r="AS218" s="11">
        <v>33.00800000000001</v>
      </c>
      <c r="AT218" s="9" t="str">
        <f t="shared" si="20"/>
        <v>Rectification Required</v>
      </c>
    </row>
    <row r="219" spans="1:46" ht="14.25" customHeight="1" x14ac:dyDescent="0.35">
      <c r="A219" s="9" t="s">
        <v>32</v>
      </c>
      <c r="B219" s="14">
        <v>270500</v>
      </c>
      <c r="C219" s="14">
        <v>270600</v>
      </c>
      <c r="D219" s="9">
        <f t="shared" si="0"/>
        <v>100</v>
      </c>
      <c r="E219" s="9"/>
      <c r="F219" s="10">
        <v>2500</v>
      </c>
      <c r="G219" s="11">
        <v>2.8</v>
      </c>
      <c r="H219" s="12">
        <f t="shared" si="1"/>
        <v>1995.9862471224847</v>
      </c>
      <c r="I219" s="9" t="str">
        <f t="shared" si="2"/>
        <v xml:space="preserve"> - </v>
      </c>
      <c r="J219" s="11">
        <v>2.5199999999999996</v>
      </c>
      <c r="K219" s="12">
        <f t="shared" si="3"/>
        <v>1773.8183982139456</v>
      </c>
      <c r="L219" s="9" t="str">
        <f t="shared" si="4"/>
        <v xml:space="preserve"> - </v>
      </c>
      <c r="M219" s="11">
        <v>1.52</v>
      </c>
      <c r="N219" s="12">
        <f t="shared" si="5"/>
        <v>1006.9441147709224</v>
      </c>
      <c r="O219" s="9" t="str">
        <f t="shared" si="6"/>
        <v xml:space="preserve"> - </v>
      </c>
      <c r="P219" s="11">
        <v>1.49</v>
      </c>
      <c r="Q219" s="12">
        <f t="shared" si="7"/>
        <v>984.71186322902849</v>
      </c>
      <c r="R219" s="9" t="str">
        <f t="shared" si="8"/>
        <v xml:space="preserve"> - </v>
      </c>
      <c r="S219" s="10">
        <v>10</v>
      </c>
      <c r="T219" s="9">
        <v>12.4</v>
      </c>
      <c r="U219" s="9" t="str">
        <f t="shared" si="9"/>
        <v>Rectification Required</v>
      </c>
      <c r="V219" s="9">
        <v>3.5999999999999996</v>
      </c>
      <c r="W219" s="9" t="str">
        <f t="shared" si="10"/>
        <v xml:space="preserve"> - </v>
      </c>
      <c r="X219" s="9">
        <v>6.6999999999999993</v>
      </c>
      <c r="Y219" s="9" t="str">
        <f t="shared" si="11"/>
        <v xml:space="preserve"> - </v>
      </c>
      <c r="Z219" s="9">
        <v>3.5</v>
      </c>
      <c r="AA219" s="9" t="str">
        <f t="shared" si="12"/>
        <v xml:space="preserve"> - </v>
      </c>
      <c r="AB219" s="10">
        <v>5</v>
      </c>
      <c r="AC219" s="13">
        <v>4.3885714285714285E-4</v>
      </c>
      <c r="AD219" s="9" t="str">
        <f t="shared" si="13"/>
        <v xml:space="preserve"> - </v>
      </c>
      <c r="AE219" s="13">
        <v>3.963650571428571</v>
      </c>
      <c r="AF219" s="9" t="str">
        <f t="shared" si="14"/>
        <v xml:space="preserve"> - </v>
      </c>
      <c r="AG219" s="9">
        <v>385</v>
      </c>
      <c r="AH219" s="13">
        <v>0.80699314285714285</v>
      </c>
      <c r="AI219" s="9" t="str">
        <f t="shared" si="15"/>
        <v xml:space="preserve"> - </v>
      </c>
      <c r="AJ219" s="13">
        <v>2.8283714285714287E-2</v>
      </c>
      <c r="AK219" s="9" t="str">
        <f t="shared" si="16"/>
        <v xml:space="preserve"> - </v>
      </c>
      <c r="AL219" s="10">
        <v>10</v>
      </c>
      <c r="AM219" s="11">
        <v>31.705999999999996</v>
      </c>
      <c r="AN219" s="9" t="str">
        <f t="shared" si="17"/>
        <v>Rectification Required</v>
      </c>
      <c r="AO219" s="11">
        <v>31.560000000000006</v>
      </c>
      <c r="AP219" s="9" t="str">
        <f t="shared" si="18"/>
        <v>Rectification Required</v>
      </c>
      <c r="AQ219" s="11">
        <v>41.190999999999995</v>
      </c>
      <c r="AR219" s="9" t="str">
        <f t="shared" si="19"/>
        <v>Rectification Required</v>
      </c>
      <c r="AS219" s="11">
        <v>31.723999999999997</v>
      </c>
      <c r="AT219" s="9" t="str">
        <f t="shared" si="20"/>
        <v>Rectification Required</v>
      </c>
    </row>
    <row r="220" spans="1:46" ht="14.25" customHeight="1" x14ac:dyDescent="0.35">
      <c r="A220" s="9" t="s">
        <v>32</v>
      </c>
      <c r="B220" s="14">
        <v>270600</v>
      </c>
      <c r="C220" s="14">
        <v>270700</v>
      </c>
      <c r="D220" s="9">
        <f t="shared" si="0"/>
        <v>100</v>
      </c>
      <c r="E220" s="9"/>
      <c r="F220" s="10">
        <v>2500</v>
      </c>
      <c r="G220" s="11">
        <v>3.2949999999999999</v>
      </c>
      <c r="H220" s="12">
        <f t="shared" si="1"/>
        <v>2395.1825482273302</v>
      </c>
      <c r="I220" s="9" t="str">
        <f t="shared" si="2"/>
        <v xml:space="preserve"> - </v>
      </c>
      <c r="J220" s="11">
        <v>1.8900000000000001</v>
      </c>
      <c r="K220" s="12">
        <f t="shared" si="3"/>
        <v>1285.2208727222901</v>
      </c>
      <c r="L220" s="9" t="str">
        <f t="shared" si="4"/>
        <v xml:space="preserve"> - </v>
      </c>
      <c r="M220" s="11">
        <v>1.7549999999999999</v>
      </c>
      <c r="N220" s="12">
        <f t="shared" si="5"/>
        <v>1182.8534059920621</v>
      </c>
      <c r="O220" s="9" t="str">
        <f t="shared" si="6"/>
        <v xml:space="preserve"> - </v>
      </c>
      <c r="P220" s="11">
        <v>1.8649999999999998</v>
      </c>
      <c r="Q220" s="12">
        <f t="shared" si="7"/>
        <v>1266.1957338537511</v>
      </c>
      <c r="R220" s="9" t="str">
        <f t="shared" si="8"/>
        <v xml:space="preserve"> - </v>
      </c>
      <c r="S220" s="10">
        <v>10</v>
      </c>
      <c r="T220" s="9">
        <v>6.1499999999999995</v>
      </c>
      <c r="U220" s="9" t="str">
        <f t="shared" si="9"/>
        <v xml:space="preserve"> - </v>
      </c>
      <c r="V220" s="9">
        <v>3</v>
      </c>
      <c r="W220" s="9" t="str">
        <f t="shared" si="10"/>
        <v xml:space="preserve"> - </v>
      </c>
      <c r="X220" s="9">
        <v>5.6</v>
      </c>
      <c r="Y220" s="9" t="str">
        <f t="shared" si="11"/>
        <v xml:space="preserve"> - </v>
      </c>
      <c r="Z220" s="9">
        <v>4.3</v>
      </c>
      <c r="AA220" s="9" t="str">
        <f t="shared" si="12"/>
        <v xml:space="preserve"> - </v>
      </c>
      <c r="AB220" s="10">
        <v>5</v>
      </c>
      <c r="AC220" s="13">
        <v>2.0577142857142855E-3</v>
      </c>
      <c r="AD220" s="9" t="str">
        <f t="shared" si="13"/>
        <v xml:space="preserve"> - </v>
      </c>
      <c r="AE220" s="13">
        <v>1.0428757142857144</v>
      </c>
      <c r="AF220" s="9" t="str">
        <f t="shared" si="14"/>
        <v xml:space="preserve"> - </v>
      </c>
      <c r="AG220" s="9">
        <v>384</v>
      </c>
      <c r="AH220" s="13">
        <v>1.8965714285714289E-3</v>
      </c>
      <c r="AI220" s="9" t="str">
        <f t="shared" si="15"/>
        <v xml:space="preserve"> - </v>
      </c>
      <c r="AJ220" s="13">
        <v>2.2287428571428569E-2</v>
      </c>
      <c r="AK220" s="9" t="str">
        <f t="shared" si="16"/>
        <v xml:space="preserve"> - </v>
      </c>
      <c r="AL220" s="10">
        <v>10</v>
      </c>
      <c r="AM220" s="11">
        <v>27.342000000000006</v>
      </c>
      <c r="AN220" s="9" t="str">
        <f t="shared" si="17"/>
        <v>Rectification Required</v>
      </c>
      <c r="AO220" s="11">
        <v>31.663000000000007</v>
      </c>
      <c r="AP220" s="9" t="str">
        <f t="shared" si="18"/>
        <v>Rectification Required</v>
      </c>
      <c r="AQ220" s="11">
        <v>31.488999999999994</v>
      </c>
      <c r="AR220" s="9" t="str">
        <f t="shared" si="19"/>
        <v>Rectification Required</v>
      </c>
      <c r="AS220" s="11">
        <v>25.031000000000006</v>
      </c>
      <c r="AT220" s="9" t="str">
        <f t="shared" si="20"/>
        <v>Rectification Required</v>
      </c>
    </row>
    <row r="221" spans="1:46" ht="14.25" customHeight="1" x14ac:dyDescent="0.35">
      <c r="A221" s="9" t="s">
        <v>32</v>
      </c>
      <c r="B221" s="14">
        <v>270700</v>
      </c>
      <c r="C221" s="14">
        <v>270800</v>
      </c>
      <c r="D221" s="9">
        <f t="shared" si="0"/>
        <v>100</v>
      </c>
      <c r="E221" s="9"/>
      <c r="F221" s="10">
        <v>2500</v>
      </c>
      <c r="G221" s="11">
        <v>2.835</v>
      </c>
      <c r="H221" s="12">
        <f t="shared" si="1"/>
        <v>2023.9509360405666</v>
      </c>
      <c r="I221" s="9" t="str">
        <f t="shared" si="2"/>
        <v xml:space="preserve"> - </v>
      </c>
      <c r="J221" s="11">
        <v>2.69</v>
      </c>
      <c r="K221" s="12">
        <f t="shared" si="3"/>
        <v>1908.3722951778116</v>
      </c>
      <c r="L221" s="9" t="str">
        <f t="shared" si="4"/>
        <v xml:space="preserve"> - </v>
      </c>
      <c r="M221" s="11">
        <v>3.6950000000000003</v>
      </c>
      <c r="N221" s="12">
        <f t="shared" si="5"/>
        <v>2723.1321984326655</v>
      </c>
      <c r="O221" s="9" t="str">
        <f t="shared" si="6"/>
        <v>Rectification Required</v>
      </c>
      <c r="P221" s="11">
        <v>3.7850000000000001</v>
      </c>
      <c r="Q221" s="12">
        <f t="shared" si="7"/>
        <v>2797.5273387460866</v>
      </c>
      <c r="R221" s="9" t="str">
        <f t="shared" si="8"/>
        <v>Rectification Required</v>
      </c>
      <c r="S221" s="10">
        <v>10</v>
      </c>
      <c r="T221" s="9">
        <v>8.15</v>
      </c>
      <c r="U221" s="9" t="str">
        <f t="shared" si="9"/>
        <v xml:space="preserve"> - </v>
      </c>
      <c r="V221" s="9">
        <v>4.4000000000000004</v>
      </c>
      <c r="W221" s="9" t="str">
        <f t="shared" si="10"/>
        <v xml:space="preserve"> - </v>
      </c>
      <c r="X221" s="9">
        <v>4.9499999999999993</v>
      </c>
      <c r="Y221" s="9" t="str">
        <f t="shared" si="11"/>
        <v xml:space="preserve"> - </v>
      </c>
      <c r="Z221" s="9">
        <v>4.75</v>
      </c>
      <c r="AA221" s="9" t="str">
        <f t="shared" si="12"/>
        <v xml:space="preserve"> - </v>
      </c>
      <c r="AB221" s="10">
        <v>5</v>
      </c>
      <c r="AC221" s="13">
        <v>1.0051397142857144</v>
      </c>
      <c r="AD221" s="9" t="str">
        <f t="shared" si="13"/>
        <v xml:space="preserve"> - </v>
      </c>
      <c r="AE221" s="13">
        <v>10.73182685714286</v>
      </c>
      <c r="AF221" s="9" t="str">
        <f t="shared" si="14"/>
        <v>Rectification Required</v>
      </c>
      <c r="AG221" s="9">
        <v>383</v>
      </c>
      <c r="AH221" s="13">
        <v>1.8125042857142857</v>
      </c>
      <c r="AI221" s="9" t="str">
        <f t="shared" si="15"/>
        <v xml:space="preserve"> - </v>
      </c>
      <c r="AJ221" s="13">
        <v>1.3365420000000006</v>
      </c>
      <c r="AK221" s="9" t="str">
        <f t="shared" si="16"/>
        <v xml:space="preserve"> - </v>
      </c>
      <c r="AL221" s="10">
        <v>10</v>
      </c>
      <c r="AM221" s="11">
        <v>33.498999999999995</v>
      </c>
      <c r="AN221" s="9" t="str">
        <f t="shared" si="17"/>
        <v>Rectification Required</v>
      </c>
      <c r="AO221" s="11">
        <v>32</v>
      </c>
      <c r="AP221" s="9" t="str">
        <f t="shared" si="18"/>
        <v>Rectification Required</v>
      </c>
      <c r="AQ221" s="11">
        <v>36.20900000000001</v>
      </c>
      <c r="AR221" s="9" t="str">
        <f t="shared" si="19"/>
        <v>Rectification Required</v>
      </c>
      <c r="AS221" s="11">
        <v>27.118999999999993</v>
      </c>
      <c r="AT221" s="9" t="str">
        <f t="shared" si="20"/>
        <v>Rectification Required</v>
      </c>
    </row>
    <row r="222" spans="1:46" ht="14.25" customHeight="1" x14ac:dyDescent="0.35">
      <c r="A222" s="9" t="s">
        <v>32</v>
      </c>
      <c r="B222" s="14">
        <v>270800</v>
      </c>
      <c r="C222" s="14">
        <v>270900</v>
      </c>
      <c r="D222" s="9">
        <f t="shared" si="0"/>
        <v>100</v>
      </c>
      <c r="E222" s="9"/>
      <c r="F222" s="10">
        <v>2500</v>
      </c>
      <c r="G222" s="11">
        <v>2.395</v>
      </c>
      <c r="H222" s="12">
        <f t="shared" si="1"/>
        <v>1675.570591599934</v>
      </c>
      <c r="I222" s="9" t="str">
        <f t="shared" si="2"/>
        <v xml:space="preserve"> - </v>
      </c>
      <c r="J222" s="11">
        <v>2.8</v>
      </c>
      <c r="K222" s="12">
        <f t="shared" si="3"/>
        <v>1995.9862471224847</v>
      </c>
      <c r="L222" s="9" t="str">
        <f t="shared" si="4"/>
        <v xml:space="preserve"> - </v>
      </c>
      <c r="M222" s="11">
        <v>2.7199999999999998</v>
      </c>
      <c r="N222" s="12">
        <f t="shared" si="5"/>
        <v>1932.2251115116767</v>
      </c>
      <c r="O222" s="9" t="str">
        <f t="shared" si="6"/>
        <v xml:space="preserve"> - </v>
      </c>
      <c r="P222" s="11">
        <v>5.57</v>
      </c>
      <c r="Q222" s="12">
        <f t="shared" si="7"/>
        <v>4312.1947654021333</v>
      </c>
      <c r="R222" s="9" t="str">
        <f t="shared" si="8"/>
        <v>Rectification Required</v>
      </c>
      <c r="S222" s="10">
        <v>10</v>
      </c>
      <c r="T222" s="9">
        <v>11.350000000000001</v>
      </c>
      <c r="U222" s="9" t="str">
        <f t="shared" si="9"/>
        <v>Rectification Required</v>
      </c>
      <c r="V222" s="9">
        <v>8.1</v>
      </c>
      <c r="W222" s="9" t="str">
        <f t="shared" si="10"/>
        <v xml:space="preserve"> - </v>
      </c>
      <c r="X222" s="9">
        <v>7.4</v>
      </c>
      <c r="Y222" s="9" t="str">
        <f t="shared" si="11"/>
        <v xml:space="preserve"> - </v>
      </c>
      <c r="Z222" s="9">
        <v>8.75</v>
      </c>
      <c r="AA222" s="9" t="str">
        <f t="shared" si="12"/>
        <v xml:space="preserve"> - </v>
      </c>
      <c r="AB222" s="10">
        <v>5</v>
      </c>
      <c r="AC222" s="13">
        <v>1.4511545714285714</v>
      </c>
      <c r="AD222" s="9" t="str">
        <f t="shared" si="13"/>
        <v xml:space="preserve"> - </v>
      </c>
      <c r="AE222" s="13">
        <v>3.8468262857142852</v>
      </c>
      <c r="AF222" s="9" t="str">
        <f t="shared" si="14"/>
        <v xml:space="preserve"> - </v>
      </c>
      <c r="AG222" s="9">
        <v>382</v>
      </c>
      <c r="AH222" s="13">
        <v>7.6770128571428575</v>
      </c>
      <c r="AI222" s="9" t="str">
        <f t="shared" si="15"/>
        <v>Rectification Required</v>
      </c>
      <c r="AJ222" s="13">
        <v>0.13322057142857144</v>
      </c>
      <c r="AK222" s="9" t="str">
        <f t="shared" si="16"/>
        <v xml:space="preserve"> - </v>
      </c>
      <c r="AL222" s="10">
        <v>10</v>
      </c>
      <c r="AM222" s="11">
        <v>35.404000000000003</v>
      </c>
      <c r="AN222" s="9" t="str">
        <f t="shared" si="17"/>
        <v>Rectification Required</v>
      </c>
      <c r="AO222" s="11">
        <v>33.485999999999997</v>
      </c>
      <c r="AP222" s="9" t="str">
        <f t="shared" si="18"/>
        <v>Rectification Required</v>
      </c>
      <c r="AQ222" s="11">
        <v>24.854000000000006</v>
      </c>
      <c r="AR222" s="9" t="str">
        <f t="shared" si="19"/>
        <v>Rectification Required</v>
      </c>
      <c r="AS222" s="11">
        <v>20.601000000000003</v>
      </c>
      <c r="AT222" s="9" t="str">
        <f t="shared" si="20"/>
        <v>Rectification Required</v>
      </c>
    </row>
    <row r="223" spans="1:46" ht="14.25" customHeight="1" x14ac:dyDescent="0.35">
      <c r="A223" s="9" t="s">
        <v>32</v>
      </c>
      <c r="B223" s="14">
        <v>270900</v>
      </c>
      <c r="C223" s="14">
        <v>271000</v>
      </c>
      <c r="D223" s="9">
        <f t="shared" si="0"/>
        <v>100</v>
      </c>
      <c r="E223" s="9"/>
      <c r="F223" s="10">
        <v>2500</v>
      </c>
      <c r="G223" s="11">
        <v>2.3849999999999998</v>
      </c>
      <c r="H223" s="12">
        <f t="shared" si="1"/>
        <v>1667.7369033058935</v>
      </c>
      <c r="I223" s="9" t="str">
        <f t="shared" si="2"/>
        <v xml:space="preserve"> - </v>
      </c>
      <c r="J223" s="11">
        <v>2.0549999999999997</v>
      </c>
      <c r="K223" s="12">
        <f t="shared" si="3"/>
        <v>1411.5289662448663</v>
      </c>
      <c r="L223" s="9" t="str">
        <f t="shared" si="4"/>
        <v xml:space="preserve"> - </v>
      </c>
      <c r="M223" s="11">
        <v>2.5499999999999998</v>
      </c>
      <c r="N223" s="12">
        <f t="shared" si="5"/>
        <v>1797.4861450333169</v>
      </c>
      <c r="O223" s="9" t="str">
        <f t="shared" si="6"/>
        <v xml:space="preserve"> - </v>
      </c>
      <c r="P223" s="11">
        <v>2.62</v>
      </c>
      <c r="Q223" s="12">
        <f t="shared" si="7"/>
        <v>1852.8403320275631</v>
      </c>
      <c r="R223" s="9" t="str">
        <f t="shared" si="8"/>
        <v xml:space="preserve"> - </v>
      </c>
      <c r="S223" s="10">
        <v>10</v>
      </c>
      <c r="T223" s="9">
        <v>11.2</v>
      </c>
      <c r="U223" s="9" t="str">
        <f t="shared" si="9"/>
        <v>Rectification Required</v>
      </c>
      <c r="V223" s="9">
        <v>8.6999999999999993</v>
      </c>
      <c r="W223" s="9" t="str">
        <f t="shared" si="10"/>
        <v xml:space="preserve"> - </v>
      </c>
      <c r="X223" s="9">
        <v>11.75</v>
      </c>
      <c r="Y223" s="9" t="str">
        <f t="shared" si="11"/>
        <v>Rectification Required</v>
      </c>
      <c r="Z223" s="9">
        <v>5.3000000000000007</v>
      </c>
      <c r="AA223" s="9" t="str">
        <f t="shared" si="12"/>
        <v xml:space="preserve"> - </v>
      </c>
      <c r="AB223" s="10">
        <v>5</v>
      </c>
      <c r="AC223" s="13">
        <v>3.1928751428571425</v>
      </c>
      <c r="AD223" s="9" t="str">
        <f t="shared" si="13"/>
        <v xml:space="preserve"> - </v>
      </c>
      <c r="AE223" s="13">
        <v>1.2075474285714285</v>
      </c>
      <c r="AF223" s="9" t="str">
        <f t="shared" si="14"/>
        <v xml:space="preserve"> - </v>
      </c>
      <c r="AG223" s="9">
        <v>381</v>
      </c>
      <c r="AH223" s="13">
        <v>1.0076822857142858</v>
      </c>
      <c r="AI223" s="9" t="str">
        <f t="shared" si="15"/>
        <v xml:space="preserve"> - </v>
      </c>
      <c r="AJ223" s="13">
        <v>1.581730857142857</v>
      </c>
      <c r="AK223" s="9" t="str">
        <f t="shared" si="16"/>
        <v xml:space="preserve"> - </v>
      </c>
      <c r="AL223" s="10">
        <v>10</v>
      </c>
      <c r="AM223" s="11">
        <v>23.911999999999988</v>
      </c>
      <c r="AN223" s="9" t="str">
        <f t="shared" si="17"/>
        <v>Rectification Required</v>
      </c>
      <c r="AO223" s="11">
        <v>23.817999999999991</v>
      </c>
      <c r="AP223" s="9" t="str">
        <f t="shared" si="18"/>
        <v>Rectification Required</v>
      </c>
      <c r="AQ223" s="11">
        <v>26.13999999999999</v>
      </c>
      <c r="AR223" s="9" t="str">
        <f t="shared" si="19"/>
        <v>Rectification Required</v>
      </c>
      <c r="AS223" s="11">
        <v>17.596000000000007</v>
      </c>
      <c r="AT223" s="9" t="str">
        <f t="shared" si="20"/>
        <v>Rectification Required</v>
      </c>
    </row>
    <row r="224" spans="1:46" ht="14.25" customHeight="1" x14ac:dyDescent="0.35">
      <c r="A224" s="9" t="s">
        <v>32</v>
      </c>
      <c r="B224" s="14">
        <v>271000</v>
      </c>
      <c r="C224" s="14">
        <v>271100</v>
      </c>
      <c r="D224" s="9">
        <f t="shared" si="0"/>
        <v>100</v>
      </c>
      <c r="E224" s="9"/>
      <c r="F224" s="10">
        <v>2500</v>
      </c>
      <c r="G224" s="11">
        <v>2.79</v>
      </c>
      <c r="H224" s="12">
        <f t="shared" si="1"/>
        <v>1988.0040147746786</v>
      </c>
      <c r="I224" s="9" t="str">
        <f t="shared" si="2"/>
        <v xml:space="preserve"> - </v>
      </c>
      <c r="J224" s="11">
        <v>3.3049999999999997</v>
      </c>
      <c r="K224" s="12">
        <f t="shared" si="3"/>
        <v>2403.3254693385893</v>
      </c>
      <c r="L224" s="9" t="str">
        <f t="shared" si="4"/>
        <v xml:space="preserve"> - </v>
      </c>
      <c r="M224" s="11">
        <v>2.0750000000000002</v>
      </c>
      <c r="N224" s="12">
        <f t="shared" si="5"/>
        <v>1426.9239344129451</v>
      </c>
      <c r="O224" s="9" t="str">
        <f t="shared" si="6"/>
        <v xml:space="preserve"> - </v>
      </c>
      <c r="P224" s="11">
        <v>2.085</v>
      </c>
      <c r="Q224" s="12">
        <f t="shared" si="7"/>
        <v>1434.6281092167844</v>
      </c>
      <c r="R224" s="9" t="str">
        <f t="shared" si="8"/>
        <v xml:space="preserve"> - </v>
      </c>
      <c r="S224" s="10">
        <v>10</v>
      </c>
      <c r="T224" s="9">
        <v>13.95</v>
      </c>
      <c r="U224" s="9" t="str">
        <f t="shared" si="9"/>
        <v>Rectification Required</v>
      </c>
      <c r="V224" s="9">
        <v>8.15</v>
      </c>
      <c r="W224" s="9" t="str">
        <f t="shared" si="10"/>
        <v xml:space="preserve"> - </v>
      </c>
      <c r="X224" s="9">
        <v>9.35</v>
      </c>
      <c r="Y224" s="9" t="str">
        <f t="shared" si="11"/>
        <v xml:space="preserve"> - </v>
      </c>
      <c r="Z224" s="9">
        <v>4.3</v>
      </c>
      <c r="AA224" s="9" t="str">
        <f t="shared" si="12"/>
        <v xml:space="preserve"> - </v>
      </c>
      <c r="AB224" s="10">
        <v>5</v>
      </c>
      <c r="AC224" s="13">
        <v>0.34646828571428562</v>
      </c>
      <c r="AD224" s="9" t="str">
        <f t="shared" si="13"/>
        <v xml:space="preserve"> - </v>
      </c>
      <c r="AE224" s="13">
        <v>2.7514285714285718E-3</v>
      </c>
      <c r="AF224" s="9" t="str">
        <f t="shared" si="14"/>
        <v xml:space="preserve"> - </v>
      </c>
      <c r="AG224" s="9">
        <v>380</v>
      </c>
      <c r="AH224" s="13">
        <v>2.2628888571428569</v>
      </c>
      <c r="AI224" s="9" t="str">
        <f t="shared" si="15"/>
        <v xml:space="preserve"> - </v>
      </c>
      <c r="AJ224" s="13">
        <v>1.0296271428571429</v>
      </c>
      <c r="AK224" s="9" t="str">
        <f t="shared" si="16"/>
        <v xml:space="preserve"> - </v>
      </c>
      <c r="AL224" s="10">
        <v>10</v>
      </c>
      <c r="AM224" s="11">
        <v>21.745999999999992</v>
      </c>
      <c r="AN224" s="9" t="str">
        <f t="shared" si="17"/>
        <v>Rectification Required</v>
      </c>
      <c r="AO224" s="11">
        <v>13.612999999999996</v>
      </c>
      <c r="AP224" s="9" t="str">
        <f t="shared" si="18"/>
        <v>Rectification Required</v>
      </c>
      <c r="AQ224" s="11">
        <v>31.671000000000014</v>
      </c>
      <c r="AR224" s="9" t="str">
        <f t="shared" si="19"/>
        <v>Rectification Required</v>
      </c>
      <c r="AS224" s="11">
        <v>24.807000000000009</v>
      </c>
      <c r="AT224" s="9" t="str">
        <f t="shared" si="20"/>
        <v>Rectification Required</v>
      </c>
    </row>
    <row r="225" spans="1:46" ht="14.25" customHeight="1" x14ac:dyDescent="0.35">
      <c r="A225" s="9" t="s">
        <v>32</v>
      </c>
      <c r="B225" s="14">
        <v>271100</v>
      </c>
      <c r="C225" s="14">
        <v>271200</v>
      </c>
      <c r="D225" s="9">
        <f t="shared" si="0"/>
        <v>100</v>
      </c>
      <c r="E225" s="9"/>
      <c r="F225" s="10">
        <v>2500</v>
      </c>
      <c r="G225" s="11">
        <v>3.4</v>
      </c>
      <c r="H225" s="12">
        <f t="shared" si="1"/>
        <v>2480.8296085646516</v>
      </c>
      <c r="I225" s="9" t="str">
        <f t="shared" si="2"/>
        <v xml:space="preserve"> - </v>
      </c>
      <c r="J225" s="11">
        <v>3.1</v>
      </c>
      <c r="K225" s="12">
        <f t="shared" si="3"/>
        <v>2236.9982613270581</v>
      </c>
      <c r="L225" s="9" t="str">
        <f t="shared" si="4"/>
        <v xml:space="preserve"> - </v>
      </c>
      <c r="M225" s="11">
        <v>3.33</v>
      </c>
      <c r="N225" s="12">
        <f t="shared" si="5"/>
        <v>2423.6956923696725</v>
      </c>
      <c r="O225" s="9" t="str">
        <f t="shared" si="6"/>
        <v xml:space="preserve"> - </v>
      </c>
      <c r="P225" s="11">
        <v>3.0599999999999996</v>
      </c>
      <c r="Q225" s="12">
        <f t="shared" si="7"/>
        <v>2204.6951520081489</v>
      </c>
      <c r="R225" s="9" t="str">
        <f t="shared" si="8"/>
        <v xml:space="preserve"> - </v>
      </c>
      <c r="S225" s="10">
        <v>10</v>
      </c>
      <c r="T225" s="9">
        <v>17</v>
      </c>
      <c r="U225" s="9" t="str">
        <f t="shared" si="9"/>
        <v>Rectification Required</v>
      </c>
      <c r="V225" s="9">
        <v>6.4</v>
      </c>
      <c r="W225" s="9" t="str">
        <f t="shared" si="10"/>
        <v xml:space="preserve"> - </v>
      </c>
      <c r="X225" s="9">
        <v>8</v>
      </c>
      <c r="Y225" s="9" t="str">
        <f t="shared" si="11"/>
        <v xml:space="preserve"> - </v>
      </c>
      <c r="Z225" s="9">
        <v>4.1500000000000004</v>
      </c>
      <c r="AA225" s="9" t="str">
        <f t="shared" si="12"/>
        <v xml:space="preserve"> - </v>
      </c>
      <c r="AB225" s="10">
        <v>5</v>
      </c>
      <c r="AC225" s="13">
        <v>1.1032571428571428E-2</v>
      </c>
      <c r="AD225" s="9" t="str">
        <f t="shared" si="13"/>
        <v xml:space="preserve"> - </v>
      </c>
      <c r="AE225" s="13">
        <v>1.0488571428571428E-3</v>
      </c>
      <c r="AF225" s="9" t="str">
        <f t="shared" si="14"/>
        <v xml:space="preserve"> - </v>
      </c>
      <c r="AG225" s="9">
        <v>379</v>
      </c>
      <c r="AH225" s="13">
        <v>0.23502771428571431</v>
      </c>
      <c r="AI225" s="9" t="str">
        <f t="shared" si="15"/>
        <v xml:space="preserve"> - </v>
      </c>
      <c r="AJ225" s="13">
        <v>2.1038522857142858</v>
      </c>
      <c r="AK225" s="9" t="str">
        <f t="shared" si="16"/>
        <v xml:space="preserve"> - </v>
      </c>
      <c r="AL225" s="10">
        <v>10</v>
      </c>
      <c r="AM225" s="11">
        <v>31.207000000000001</v>
      </c>
      <c r="AN225" s="9" t="str">
        <f t="shared" si="17"/>
        <v>Rectification Required</v>
      </c>
      <c r="AO225" s="11">
        <v>31.96299999999999</v>
      </c>
      <c r="AP225" s="9" t="str">
        <f t="shared" si="18"/>
        <v>Rectification Required</v>
      </c>
      <c r="AQ225" s="11">
        <v>29.664999999999999</v>
      </c>
      <c r="AR225" s="9" t="str">
        <f t="shared" si="19"/>
        <v>Rectification Required</v>
      </c>
      <c r="AS225" s="11">
        <v>31.215000000000007</v>
      </c>
      <c r="AT225" s="9" t="str">
        <f t="shared" si="20"/>
        <v>Rectification Required</v>
      </c>
    </row>
    <row r="226" spans="1:46" ht="14.25" customHeight="1" x14ac:dyDescent="0.35">
      <c r="A226" s="9" t="s">
        <v>32</v>
      </c>
      <c r="B226" s="14">
        <v>271200</v>
      </c>
      <c r="C226" s="14">
        <v>271300</v>
      </c>
      <c r="D226" s="9">
        <f t="shared" si="0"/>
        <v>100</v>
      </c>
      <c r="E226" s="9"/>
      <c r="F226" s="10">
        <v>2500</v>
      </c>
      <c r="G226" s="11">
        <v>2.8650000000000002</v>
      </c>
      <c r="H226" s="12">
        <f t="shared" si="1"/>
        <v>2047.9536858492827</v>
      </c>
      <c r="I226" s="9" t="str">
        <f t="shared" si="2"/>
        <v xml:space="preserve"> - </v>
      </c>
      <c r="J226" s="11">
        <v>2.4749999999999996</v>
      </c>
      <c r="K226" s="12">
        <f t="shared" si="3"/>
        <v>1738.3802414344034</v>
      </c>
      <c r="L226" s="9" t="str">
        <f t="shared" si="4"/>
        <v xml:space="preserve"> - </v>
      </c>
      <c r="M226" s="11">
        <v>2.76</v>
      </c>
      <c r="N226" s="12">
        <f t="shared" si="5"/>
        <v>1964.0779561788866</v>
      </c>
      <c r="O226" s="9" t="str">
        <f t="shared" si="6"/>
        <v xml:space="preserve"> - </v>
      </c>
      <c r="P226" s="11">
        <v>2.15</v>
      </c>
      <c r="Q226" s="12">
        <f t="shared" si="7"/>
        <v>1484.8125325814749</v>
      </c>
      <c r="R226" s="9" t="str">
        <f t="shared" si="8"/>
        <v xml:space="preserve"> - </v>
      </c>
      <c r="S226" s="10">
        <v>10</v>
      </c>
      <c r="T226" s="9">
        <v>10.8</v>
      </c>
      <c r="U226" s="9" t="str">
        <f t="shared" si="9"/>
        <v>Rectification Required</v>
      </c>
      <c r="V226" s="9">
        <v>5.6</v>
      </c>
      <c r="W226" s="9" t="str">
        <f t="shared" si="10"/>
        <v xml:space="preserve"> - </v>
      </c>
      <c r="X226" s="9">
        <v>9.9499999999999993</v>
      </c>
      <c r="Y226" s="9" t="str">
        <f t="shared" si="11"/>
        <v xml:space="preserve"> - </v>
      </c>
      <c r="Z226" s="9">
        <v>6</v>
      </c>
      <c r="AA226" s="9" t="str">
        <f t="shared" si="12"/>
        <v xml:space="preserve"> - </v>
      </c>
      <c r="AB226" s="10">
        <v>5</v>
      </c>
      <c r="AC226" s="13">
        <v>0.12626857142857142</v>
      </c>
      <c r="AD226" s="9" t="str">
        <f t="shared" si="13"/>
        <v xml:space="preserve"> - </v>
      </c>
      <c r="AE226" s="13">
        <v>1.9151557142857139</v>
      </c>
      <c r="AF226" s="9" t="str">
        <f t="shared" si="14"/>
        <v xml:space="preserve"> - </v>
      </c>
      <c r="AG226" s="9">
        <v>378</v>
      </c>
      <c r="AH226" s="13">
        <v>0.46115457142857147</v>
      </c>
      <c r="AI226" s="9" t="str">
        <f t="shared" si="15"/>
        <v xml:space="preserve"> - </v>
      </c>
      <c r="AJ226" s="13">
        <v>1.6846645714285717</v>
      </c>
      <c r="AK226" s="9" t="str">
        <f t="shared" si="16"/>
        <v xml:space="preserve"> - </v>
      </c>
      <c r="AL226" s="10">
        <v>10</v>
      </c>
      <c r="AM226" s="11">
        <v>20.097000000000001</v>
      </c>
      <c r="AN226" s="9" t="str">
        <f t="shared" si="17"/>
        <v>Rectification Required</v>
      </c>
      <c r="AO226" s="11">
        <v>21.401999999999997</v>
      </c>
      <c r="AP226" s="9" t="str">
        <f t="shared" si="18"/>
        <v>Rectification Required</v>
      </c>
      <c r="AQ226" s="11">
        <v>26.507000000000001</v>
      </c>
      <c r="AR226" s="9" t="str">
        <f t="shared" si="19"/>
        <v>Rectification Required</v>
      </c>
      <c r="AS226" s="11">
        <v>31.971000000000004</v>
      </c>
      <c r="AT226" s="9" t="str">
        <f t="shared" si="20"/>
        <v>Rectification Required</v>
      </c>
    </row>
    <row r="227" spans="1:46" ht="14.25" customHeight="1" x14ac:dyDescent="0.35">
      <c r="A227" s="9" t="s">
        <v>32</v>
      </c>
      <c r="B227" s="14">
        <v>271300</v>
      </c>
      <c r="C227" s="14">
        <v>271400</v>
      </c>
      <c r="D227" s="9">
        <f t="shared" si="0"/>
        <v>100</v>
      </c>
      <c r="E227" s="9"/>
      <c r="F227" s="10">
        <v>2500</v>
      </c>
      <c r="G227" s="11">
        <v>3.8450000000000002</v>
      </c>
      <c r="H227" s="12">
        <f t="shared" si="1"/>
        <v>2847.2424819705502</v>
      </c>
      <c r="I227" s="9" t="str">
        <f t="shared" si="2"/>
        <v>Rectification Required</v>
      </c>
      <c r="J227" s="11">
        <v>2.4449999999999998</v>
      </c>
      <c r="K227" s="12">
        <f t="shared" si="3"/>
        <v>1714.7976375899366</v>
      </c>
      <c r="L227" s="9" t="str">
        <f t="shared" si="4"/>
        <v xml:space="preserve"> - </v>
      </c>
      <c r="M227" s="11">
        <v>2.23</v>
      </c>
      <c r="N227" s="12">
        <f t="shared" si="5"/>
        <v>1546.8278973790657</v>
      </c>
      <c r="O227" s="9" t="str">
        <f t="shared" si="6"/>
        <v xml:space="preserve"> - </v>
      </c>
      <c r="P227" s="11">
        <v>1.92</v>
      </c>
      <c r="Q227" s="12">
        <f t="shared" si="7"/>
        <v>1308.0909035772854</v>
      </c>
      <c r="R227" s="9" t="str">
        <f t="shared" si="8"/>
        <v xml:space="preserve"> - </v>
      </c>
      <c r="S227" s="10">
        <v>10</v>
      </c>
      <c r="T227" s="9">
        <v>14.65</v>
      </c>
      <c r="U227" s="9" t="str">
        <f t="shared" si="9"/>
        <v>Rectification Required</v>
      </c>
      <c r="V227" s="9">
        <v>10.5</v>
      </c>
      <c r="W227" s="9" t="str">
        <f t="shared" si="10"/>
        <v>Rectification Required</v>
      </c>
      <c r="X227" s="9">
        <v>8.4499999999999993</v>
      </c>
      <c r="Y227" s="9" t="str">
        <f t="shared" si="11"/>
        <v xml:space="preserve"> - </v>
      </c>
      <c r="Z227" s="9">
        <v>4.8499999999999996</v>
      </c>
      <c r="AA227" s="9" t="str">
        <f t="shared" si="12"/>
        <v xml:space="preserve"> - </v>
      </c>
      <c r="AB227" s="10">
        <v>5</v>
      </c>
      <c r="AC227" s="13">
        <v>0</v>
      </c>
      <c r="AD227" s="9" t="str">
        <f t="shared" si="13"/>
        <v xml:space="preserve"> - </v>
      </c>
      <c r="AE227" s="13">
        <v>1.4993428571428572E-2</v>
      </c>
      <c r="AF227" s="9" t="str">
        <f t="shared" si="14"/>
        <v xml:space="preserve"> - </v>
      </c>
      <c r="AG227" s="9">
        <v>377</v>
      </c>
      <c r="AH227" s="13">
        <v>4.4002857142857142E-3</v>
      </c>
      <c r="AI227" s="9" t="str">
        <f t="shared" si="15"/>
        <v xml:space="preserve"> - </v>
      </c>
      <c r="AJ227" s="13">
        <v>0.56110742857142848</v>
      </c>
      <c r="AK227" s="9" t="str">
        <f t="shared" si="16"/>
        <v xml:space="preserve"> - </v>
      </c>
      <c r="AL227" s="10">
        <v>10</v>
      </c>
      <c r="AM227" s="11">
        <v>22.645000000000007</v>
      </c>
      <c r="AN227" s="9" t="str">
        <f t="shared" si="17"/>
        <v>Rectification Required</v>
      </c>
      <c r="AO227" s="11">
        <v>24.143999999999998</v>
      </c>
      <c r="AP227" s="9" t="str">
        <f t="shared" si="18"/>
        <v>Rectification Required</v>
      </c>
      <c r="AQ227" s="11">
        <v>25.998999999999999</v>
      </c>
      <c r="AR227" s="9" t="str">
        <f t="shared" si="19"/>
        <v>Rectification Required</v>
      </c>
      <c r="AS227" s="11">
        <v>33.708999999999996</v>
      </c>
      <c r="AT227" s="9" t="str">
        <f t="shared" si="20"/>
        <v>Rectification Required</v>
      </c>
    </row>
    <row r="228" spans="1:46" ht="14.25" customHeight="1" x14ac:dyDescent="0.35">
      <c r="A228" s="9" t="s">
        <v>32</v>
      </c>
      <c r="B228" s="14">
        <v>271400</v>
      </c>
      <c r="C228" s="14">
        <v>271500</v>
      </c>
      <c r="D228" s="9">
        <f t="shared" si="0"/>
        <v>100</v>
      </c>
      <c r="E228" s="9"/>
      <c r="F228" s="10">
        <v>2500</v>
      </c>
      <c r="G228" s="11">
        <v>2.0249999999999999</v>
      </c>
      <c r="H228" s="12">
        <f t="shared" si="1"/>
        <v>1388.4702548500193</v>
      </c>
      <c r="I228" s="9" t="str">
        <f t="shared" si="2"/>
        <v xml:space="preserve"> - </v>
      </c>
      <c r="J228" s="11">
        <v>2.06</v>
      </c>
      <c r="K228" s="12">
        <f t="shared" si="3"/>
        <v>1415.3760296701792</v>
      </c>
      <c r="L228" s="9" t="str">
        <f t="shared" si="4"/>
        <v xml:space="preserve"> - </v>
      </c>
      <c r="M228" s="11">
        <v>2.8049999999999997</v>
      </c>
      <c r="N228" s="12">
        <f t="shared" si="5"/>
        <v>1999.9786471042171</v>
      </c>
      <c r="O228" s="9" t="str">
        <f t="shared" si="6"/>
        <v xml:space="preserve"> - </v>
      </c>
      <c r="P228" s="11">
        <v>2.8600000000000003</v>
      </c>
      <c r="Q228" s="12">
        <f t="shared" si="7"/>
        <v>2043.951124197913</v>
      </c>
      <c r="R228" s="9" t="str">
        <f t="shared" si="8"/>
        <v xml:space="preserve"> - </v>
      </c>
      <c r="S228" s="10">
        <v>10</v>
      </c>
      <c r="T228" s="9">
        <v>15.35</v>
      </c>
      <c r="U228" s="9" t="str">
        <f t="shared" si="9"/>
        <v>Rectification Required</v>
      </c>
      <c r="V228" s="9">
        <v>9.25</v>
      </c>
      <c r="W228" s="9" t="str">
        <f t="shared" si="10"/>
        <v xml:space="preserve"> - </v>
      </c>
      <c r="X228" s="9">
        <v>9.1000000000000014</v>
      </c>
      <c r="Y228" s="9" t="str">
        <f t="shared" si="11"/>
        <v xml:space="preserve"> - </v>
      </c>
      <c r="Z228" s="9">
        <v>4.7</v>
      </c>
      <c r="AA228" s="9" t="str">
        <f t="shared" si="12"/>
        <v xml:space="preserve"> - </v>
      </c>
      <c r="AB228" s="10">
        <v>5</v>
      </c>
      <c r="AC228" s="13">
        <v>0</v>
      </c>
      <c r="AD228" s="9" t="str">
        <f t="shared" si="13"/>
        <v xml:space="preserve"> - </v>
      </c>
      <c r="AE228" s="13">
        <v>1.0180285714285715E-2</v>
      </c>
      <c r="AF228" s="9" t="str">
        <f t="shared" si="14"/>
        <v xml:space="preserve"> - </v>
      </c>
      <c r="AG228" s="9">
        <v>376</v>
      </c>
      <c r="AH228" s="13">
        <v>1.0101157142857142</v>
      </c>
      <c r="AI228" s="9" t="str">
        <f t="shared" si="15"/>
        <v xml:space="preserve"> - </v>
      </c>
      <c r="AJ228" s="13">
        <v>2.6124571428571421E-2</v>
      </c>
      <c r="AK228" s="9" t="str">
        <f t="shared" si="16"/>
        <v xml:space="preserve"> - </v>
      </c>
      <c r="AL228" s="10">
        <v>10</v>
      </c>
      <c r="AM228" s="11">
        <v>24.131999999999998</v>
      </c>
      <c r="AN228" s="9" t="str">
        <f t="shared" si="17"/>
        <v>Rectification Required</v>
      </c>
      <c r="AO228" s="11">
        <v>18.922000000000001</v>
      </c>
      <c r="AP228" s="9" t="str">
        <f t="shared" si="18"/>
        <v>Rectification Required</v>
      </c>
      <c r="AQ228" s="11">
        <v>35.51700000000001</v>
      </c>
      <c r="AR228" s="9" t="str">
        <f t="shared" si="19"/>
        <v>Rectification Required</v>
      </c>
      <c r="AS228" s="11">
        <v>28.462000000000007</v>
      </c>
      <c r="AT228" s="9" t="str">
        <f t="shared" si="20"/>
        <v>Rectification Required</v>
      </c>
    </row>
    <row r="229" spans="1:46" ht="14.25" customHeight="1" x14ac:dyDescent="0.35">
      <c r="A229" s="9" t="s">
        <v>32</v>
      </c>
      <c r="B229" s="14">
        <v>271500</v>
      </c>
      <c r="C229" s="14">
        <v>271600</v>
      </c>
      <c r="D229" s="9">
        <f t="shared" si="0"/>
        <v>100</v>
      </c>
      <c r="E229" s="9"/>
      <c r="F229" s="10">
        <v>2500</v>
      </c>
      <c r="G229" s="11">
        <v>3.7750000000000004</v>
      </c>
      <c r="H229" s="12">
        <f t="shared" si="1"/>
        <v>2789.2506318695032</v>
      </c>
      <c r="I229" s="9" t="str">
        <f t="shared" si="2"/>
        <v>Rectification Required</v>
      </c>
      <c r="J229" s="11">
        <v>2.88</v>
      </c>
      <c r="K229" s="12">
        <f t="shared" si="3"/>
        <v>2059.9663955920446</v>
      </c>
      <c r="L229" s="9" t="str">
        <f t="shared" si="4"/>
        <v xml:space="preserve"> - </v>
      </c>
      <c r="M229" s="11">
        <v>2.89</v>
      </c>
      <c r="N229" s="12">
        <f t="shared" si="5"/>
        <v>2067.9790432765103</v>
      </c>
      <c r="O229" s="9" t="str">
        <f t="shared" si="6"/>
        <v xml:space="preserve"> - </v>
      </c>
      <c r="P229" s="11">
        <v>2.64</v>
      </c>
      <c r="Q229" s="12">
        <f t="shared" si="7"/>
        <v>1868.688648942564</v>
      </c>
      <c r="R229" s="9" t="str">
        <f t="shared" si="8"/>
        <v xml:space="preserve"> - </v>
      </c>
      <c r="S229" s="10">
        <v>10</v>
      </c>
      <c r="T229" s="9">
        <v>15.85</v>
      </c>
      <c r="U229" s="9" t="str">
        <f t="shared" si="9"/>
        <v>Rectification Required</v>
      </c>
      <c r="V229" s="9">
        <v>6.1</v>
      </c>
      <c r="W229" s="9" t="str">
        <f t="shared" si="10"/>
        <v xml:space="preserve"> - </v>
      </c>
      <c r="X229" s="9">
        <v>8.1000000000000014</v>
      </c>
      <c r="Y229" s="9" t="str">
        <f t="shared" si="11"/>
        <v xml:space="preserve"> - </v>
      </c>
      <c r="Z229" s="9">
        <v>4.7</v>
      </c>
      <c r="AA229" s="9" t="str">
        <f t="shared" si="12"/>
        <v xml:space="preserve"> - </v>
      </c>
      <c r="AB229" s="10">
        <v>5</v>
      </c>
      <c r="AC229" s="13">
        <v>2.8799999999999995E-4</v>
      </c>
      <c r="AD229" s="9" t="str">
        <f t="shared" si="13"/>
        <v xml:space="preserve"> - </v>
      </c>
      <c r="AE229" s="13">
        <v>1.496542857142857E-2</v>
      </c>
      <c r="AF229" s="9" t="str">
        <f t="shared" si="14"/>
        <v xml:space="preserve"> - </v>
      </c>
      <c r="AG229" s="9">
        <v>375</v>
      </c>
      <c r="AH229" s="13">
        <v>0.60962571428571422</v>
      </c>
      <c r="AI229" s="9" t="str">
        <f t="shared" si="15"/>
        <v xml:space="preserve"> - </v>
      </c>
      <c r="AJ229" s="13">
        <v>2.770920571428571</v>
      </c>
      <c r="AK229" s="9" t="str">
        <f t="shared" si="16"/>
        <v xml:space="preserve"> - </v>
      </c>
      <c r="AL229" s="10">
        <v>10</v>
      </c>
      <c r="AM229" s="11">
        <v>32.270000000000003</v>
      </c>
      <c r="AN229" s="9" t="str">
        <f t="shared" si="17"/>
        <v>Rectification Required</v>
      </c>
      <c r="AO229" s="11">
        <v>23.298999999999999</v>
      </c>
      <c r="AP229" s="9" t="str">
        <f t="shared" si="18"/>
        <v>Rectification Required</v>
      </c>
      <c r="AQ229" s="11">
        <v>39.595999999999997</v>
      </c>
      <c r="AR229" s="9" t="str">
        <f t="shared" si="19"/>
        <v>Rectification Required</v>
      </c>
      <c r="AS229" s="11">
        <v>28.804999999999996</v>
      </c>
      <c r="AT229" s="9" t="str">
        <f t="shared" si="20"/>
        <v>Rectification Required</v>
      </c>
    </row>
    <row r="230" spans="1:46" ht="14.25" customHeight="1" x14ac:dyDescent="0.35">
      <c r="A230" s="9" t="s">
        <v>32</v>
      </c>
      <c r="B230" s="14">
        <v>271600</v>
      </c>
      <c r="C230" s="14">
        <v>271700</v>
      </c>
      <c r="D230" s="9">
        <f t="shared" si="0"/>
        <v>100</v>
      </c>
      <c r="E230" s="9"/>
      <c r="F230" s="10">
        <v>2500</v>
      </c>
      <c r="G230" s="11">
        <v>3.5</v>
      </c>
      <c r="H230" s="12">
        <f t="shared" si="1"/>
        <v>2562.6940415215586</v>
      </c>
      <c r="I230" s="9" t="str">
        <f t="shared" si="2"/>
        <v>Rectification Required</v>
      </c>
      <c r="J230" s="11">
        <v>2.5250000000000004</v>
      </c>
      <c r="K230" s="12">
        <f t="shared" si="3"/>
        <v>1777.7606858679085</v>
      </c>
      <c r="L230" s="9" t="str">
        <f t="shared" si="4"/>
        <v xml:space="preserve"> - </v>
      </c>
      <c r="M230" s="11">
        <v>2.4000000000000004</v>
      </c>
      <c r="N230" s="12">
        <f t="shared" si="5"/>
        <v>1679.4889089034634</v>
      </c>
      <c r="O230" s="9" t="str">
        <f t="shared" si="6"/>
        <v xml:space="preserve"> - </v>
      </c>
      <c r="P230" s="11">
        <v>2.25</v>
      </c>
      <c r="Q230" s="12">
        <f t="shared" si="7"/>
        <v>1562.3738799923231</v>
      </c>
      <c r="R230" s="9" t="str">
        <f t="shared" si="8"/>
        <v xml:space="preserve"> - </v>
      </c>
      <c r="S230" s="10">
        <v>10</v>
      </c>
      <c r="T230" s="9">
        <v>13.25</v>
      </c>
      <c r="U230" s="9" t="str">
        <f t="shared" si="9"/>
        <v>Rectification Required</v>
      </c>
      <c r="V230" s="9">
        <v>6.7</v>
      </c>
      <c r="W230" s="9" t="str">
        <f t="shared" si="10"/>
        <v xml:space="preserve"> - </v>
      </c>
      <c r="X230" s="9">
        <v>7.15</v>
      </c>
      <c r="Y230" s="9" t="str">
        <f t="shared" si="11"/>
        <v xml:space="preserve"> - </v>
      </c>
      <c r="Z230" s="9">
        <v>4.8499999999999996</v>
      </c>
      <c r="AA230" s="9" t="str">
        <f t="shared" si="12"/>
        <v xml:space="preserve"> - </v>
      </c>
      <c r="AB230" s="10">
        <v>5</v>
      </c>
      <c r="AC230" s="13">
        <v>2.3674285714285715E-3</v>
      </c>
      <c r="AD230" s="9" t="str">
        <f t="shared" si="13"/>
        <v xml:space="preserve"> - </v>
      </c>
      <c r="AE230" s="13">
        <v>4.7455999999999998E-2</v>
      </c>
      <c r="AF230" s="9" t="str">
        <f t="shared" si="14"/>
        <v xml:space="preserve"> - </v>
      </c>
      <c r="AG230" s="9">
        <v>374</v>
      </c>
      <c r="AH230" s="13">
        <v>1.0172080000000001</v>
      </c>
      <c r="AI230" s="9" t="str">
        <f t="shared" si="15"/>
        <v xml:space="preserve"> - </v>
      </c>
      <c r="AJ230" s="13">
        <v>0.73230542857142844</v>
      </c>
      <c r="AK230" s="9" t="str">
        <f t="shared" si="16"/>
        <v xml:space="preserve"> - </v>
      </c>
      <c r="AL230" s="10">
        <v>10</v>
      </c>
      <c r="AM230" s="11">
        <v>27.885999999999992</v>
      </c>
      <c r="AN230" s="9" t="str">
        <f t="shared" si="17"/>
        <v>Rectification Required</v>
      </c>
      <c r="AO230" s="11">
        <v>29.014999999999997</v>
      </c>
      <c r="AP230" s="9" t="str">
        <f t="shared" si="18"/>
        <v>Rectification Required</v>
      </c>
      <c r="AQ230" s="11">
        <v>34.89200000000001</v>
      </c>
      <c r="AR230" s="9" t="str">
        <f t="shared" si="19"/>
        <v>Rectification Required</v>
      </c>
      <c r="AS230" s="11">
        <v>24.442999999999987</v>
      </c>
      <c r="AT230" s="9" t="str">
        <f t="shared" si="20"/>
        <v>Rectification Required</v>
      </c>
    </row>
    <row r="231" spans="1:46" ht="14.25" customHeight="1" x14ac:dyDescent="0.35">
      <c r="A231" s="9" t="s">
        <v>32</v>
      </c>
      <c r="B231" s="14">
        <v>271700</v>
      </c>
      <c r="C231" s="14">
        <v>271800</v>
      </c>
      <c r="D231" s="9">
        <f t="shared" si="0"/>
        <v>100</v>
      </c>
      <c r="E231" s="9"/>
      <c r="F231" s="10">
        <v>2500</v>
      </c>
      <c r="G231" s="11">
        <v>2.02</v>
      </c>
      <c r="H231" s="12">
        <f t="shared" si="1"/>
        <v>1384.6311038989984</v>
      </c>
      <c r="I231" s="9" t="str">
        <f t="shared" si="2"/>
        <v xml:space="preserve"> - </v>
      </c>
      <c r="J231" s="11">
        <v>1.9650000000000001</v>
      </c>
      <c r="K231" s="12">
        <f t="shared" si="3"/>
        <v>1342.4762483810387</v>
      </c>
      <c r="L231" s="9" t="str">
        <f t="shared" si="4"/>
        <v xml:space="preserve"> - </v>
      </c>
      <c r="M231" s="11">
        <v>3.2250000000000001</v>
      </c>
      <c r="N231" s="12">
        <f t="shared" si="5"/>
        <v>2338.2655689349367</v>
      </c>
      <c r="O231" s="9" t="str">
        <f t="shared" si="6"/>
        <v xml:space="preserve"> - </v>
      </c>
      <c r="P231" s="11">
        <v>2.0699999999999998</v>
      </c>
      <c r="Q231" s="12">
        <f t="shared" si="7"/>
        <v>1423.0735161370108</v>
      </c>
      <c r="R231" s="9" t="str">
        <f t="shared" si="8"/>
        <v xml:space="preserve"> - </v>
      </c>
      <c r="S231" s="10">
        <v>10</v>
      </c>
      <c r="T231" s="9">
        <v>13.9</v>
      </c>
      <c r="U231" s="9" t="str">
        <f t="shared" si="9"/>
        <v>Rectification Required</v>
      </c>
      <c r="V231" s="9">
        <v>5.25</v>
      </c>
      <c r="W231" s="9" t="str">
        <f t="shared" si="10"/>
        <v xml:space="preserve"> - </v>
      </c>
      <c r="X231" s="9">
        <v>6.85</v>
      </c>
      <c r="Y231" s="9" t="str">
        <f t="shared" si="11"/>
        <v xml:space="preserve"> - </v>
      </c>
      <c r="Z231" s="9">
        <v>2.95</v>
      </c>
      <c r="AA231" s="9" t="str">
        <f t="shared" si="12"/>
        <v xml:space="preserve"> - </v>
      </c>
      <c r="AB231" s="10">
        <v>5</v>
      </c>
      <c r="AC231" s="13">
        <v>0</v>
      </c>
      <c r="AD231" s="9" t="str">
        <f t="shared" si="13"/>
        <v xml:space="preserve"> - </v>
      </c>
      <c r="AE231" s="13">
        <v>1.2208448571428567</v>
      </c>
      <c r="AF231" s="9" t="str">
        <f t="shared" si="14"/>
        <v xml:space="preserve"> - </v>
      </c>
      <c r="AG231" s="9">
        <v>373</v>
      </c>
      <c r="AH231" s="13">
        <v>2.037076571428571</v>
      </c>
      <c r="AI231" s="9" t="str">
        <f t="shared" si="15"/>
        <v xml:space="preserve"> - </v>
      </c>
      <c r="AJ231" s="13">
        <v>1.7750857142857141E-2</v>
      </c>
      <c r="AK231" s="9" t="str">
        <f t="shared" si="16"/>
        <v xml:space="preserve"> - </v>
      </c>
      <c r="AL231" s="10">
        <v>10</v>
      </c>
      <c r="AM231" s="11">
        <v>25.759999999999991</v>
      </c>
      <c r="AN231" s="9" t="str">
        <f t="shared" si="17"/>
        <v>Rectification Required</v>
      </c>
      <c r="AO231" s="11">
        <v>26.332999999999998</v>
      </c>
      <c r="AP231" s="9" t="str">
        <f t="shared" si="18"/>
        <v>Rectification Required</v>
      </c>
      <c r="AQ231" s="11">
        <v>33.07</v>
      </c>
      <c r="AR231" s="9" t="str">
        <f t="shared" si="19"/>
        <v>Rectification Required</v>
      </c>
      <c r="AS231" s="11">
        <v>28.656999999999993</v>
      </c>
      <c r="AT231" s="9" t="str">
        <f t="shared" si="20"/>
        <v>Rectification Required</v>
      </c>
    </row>
    <row r="232" spans="1:46" ht="14.25" customHeight="1" x14ac:dyDescent="0.35">
      <c r="A232" s="9" t="s">
        <v>32</v>
      </c>
      <c r="B232" s="14">
        <v>271800</v>
      </c>
      <c r="C232" s="14">
        <v>271900</v>
      </c>
      <c r="D232" s="9">
        <f t="shared" si="0"/>
        <v>100</v>
      </c>
      <c r="E232" s="9"/>
      <c r="F232" s="10">
        <v>2500</v>
      </c>
      <c r="G232" s="11">
        <v>2.6550000000000002</v>
      </c>
      <c r="H232" s="12">
        <f t="shared" si="1"/>
        <v>1880.5843512159606</v>
      </c>
      <c r="I232" s="9" t="str">
        <f t="shared" si="2"/>
        <v xml:space="preserve"> - </v>
      </c>
      <c r="J232" s="11">
        <v>2.1799999999999997</v>
      </c>
      <c r="K232" s="12">
        <f t="shared" si="3"/>
        <v>1508.0363927539984</v>
      </c>
      <c r="L232" s="9" t="str">
        <f t="shared" si="4"/>
        <v xml:space="preserve"> - </v>
      </c>
      <c r="M232" s="11">
        <v>2.0550000000000002</v>
      </c>
      <c r="N232" s="12">
        <f t="shared" si="5"/>
        <v>1411.5289662448668</v>
      </c>
      <c r="O232" s="9" t="str">
        <f t="shared" si="6"/>
        <v xml:space="preserve"> - </v>
      </c>
      <c r="P232" s="11">
        <v>1.42</v>
      </c>
      <c r="Q232" s="12">
        <f t="shared" si="7"/>
        <v>933.04694483806918</v>
      </c>
      <c r="R232" s="9" t="str">
        <f t="shared" si="8"/>
        <v xml:space="preserve"> - </v>
      </c>
      <c r="S232" s="10">
        <v>10</v>
      </c>
      <c r="T232" s="9">
        <v>9.1</v>
      </c>
      <c r="U232" s="9" t="str">
        <f t="shared" si="9"/>
        <v xml:space="preserve"> - </v>
      </c>
      <c r="V232" s="9">
        <v>3.85</v>
      </c>
      <c r="W232" s="9" t="str">
        <f t="shared" si="10"/>
        <v xml:space="preserve"> - </v>
      </c>
      <c r="X232" s="9">
        <v>6.55</v>
      </c>
      <c r="Y232" s="9" t="str">
        <f t="shared" si="11"/>
        <v xml:space="preserve"> - </v>
      </c>
      <c r="Z232" s="9">
        <v>3.1500000000000004</v>
      </c>
      <c r="AA232" s="9" t="str">
        <f t="shared" si="12"/>
        <v xml:space="preserve"> - </v>
      </c>
      <c r="AB232" s="10">
        <v>5</v>
      </c>
      <c r="AC232" s="13">
        <v>0</v>
      </c>
      <c r="AD232" s="9" t="str">
        <f t="shared" si="13"/>
        <v xml:space="preserve"> - </v>
      </c>
      <c r="AE232" s="13">
        <v>2.9007428571428569E-2</v>
      </c>
      <c r="AF232" s="9" t="str">
        <f t="shared" si="14"/>
        <v xml:space="preserve"> - </v>
      </c>
      <c r="AG232" s="9">
        <v>372</v>
      </c>
      <c r="AH232" s="13">
        <v>1.2353994285714285</v>
      </c>
      <c r="AI232" s="9" t="str">
        <f t="shared" si="15"/>
        <v xml:space="preserve"> - </v>
      </c>
      <c r="AJ232" s="13">
        <v>0.30061571428571432</v>
      </c>
      <c r="AK232" s="9" t="str">
        <f t="shared" si="16"/>
        <v xml:space="preserve"> - </v>
      </c>
      <c r="AL232" s="10">
        <v>10</v>
      </c>
      <c r="AM232" s="11">
        <v>23.380999999999986</v>
      </c>
      <c r="AN232" s="9" t="str">
        <f t="shared" si="17"/>
        <v>Rectification Required</v>
      </c>
      <c r="AO232" s="11">
        <v>29.360000000000003</v>
      </c>
      <c r="AP232" s="9" t="str">
        <f t="shared" si="18"/>
        <v>Rectification Required</v>
      </c>
      <c r="AQ232" s="11">
        <v>26.687999999999992</v>
      </c>
      <c r="AR232" s="9" t="str">
        <f t="shared" si="19"/>
        <v>Rectification Required</v>
      </c>
      <c r="AS232" s="11">
        <v>32.68</v>
      </c>
      <c r="AT232" s="9" t="str">
        <f t="shared" si="20"/>
        <v>Rectification Required</v>
      </c>
    </row>
    <row r="233" spans="1:46" ht="14.25" customHeight="1" x14ac:dyDescent="0.35">
      <c r="A233" s="9" t="s">
        <v>32</v>
      </c>
      <c r="B233" s="14">
        <v>271900</v>
      </c>
      <c r="C233" s="14">
        <v>272000</v>
      </c>
      <c r="D233" s="9">
        <f t="shared" si="0"/>
        <v>100</v>
      </c>
      <c r="E233" s="9"/>
      <c r="F233" s="10">
        <v>2500</v>
      </c>
      <c r="G233" s="11">
        <v>2.27</v>
      </c>
      <c r="H233" s="12">
        <f t="shared" si="1"/>
        <v>1577.9364540396084</v>
      </c>
      <c r="I233" s="9" t="str">
        <f t="shared" si="2"/>
        <v xml:space="preserve"> - </v>
      </c>
      <c r="J233" s="11">
        <v>1.9699999999999998</v>
      </c>
      <c r="K233" s="12">
        <f t="shared" si="3"/>
        <v>1346.3027185597775</v>
      </c>
      <c r="L233" s="9" t="str">
        <f t="shared" si="4"/>
        <v xml:space="preserve"> - </v>
      </c>
      <c r="M233" s="11">
        <v>2.1799999999999997</v>
      </c>
      <c r="N233" s="12">
        <f t="shared" si="5"/>
        <v>1508.0363927539984</v>
      </c>
      <c r="O233" s="9" t="str">
        <f t="shared" si="6"/>
        <v xml:space="preserve"> - </v>
      </c>
      <c r="P233" s="11">
        <v>1.85</v>
      </c>
      <c r="Q233" s="12">
        <f t="shared" si="7"/>
        <v>1254.7953056139079</v>
      </c>
      <c r="R233" s="9" t="str">
        <f t="shared" si="8"/>
        <v xml:space="preserve"> - </v>
      </c>
      <c r="S233" s="10">
        <v>10</v>
      </c>
      <c r="T233" s="9">
        <v>10.399999999999999</v>
      </c>
      <c r="U233" s="9" t="str">
        <f t="shared" si="9"/>
        <v>Rectification Required</v>
      </c>
      <c r="V233" s="9">
        <v>4.95</v>
      </c>
      <c r="W233" s="9" t="str">
        <f t="shared" si="10"/>
        <v xml:space="preserve"> - </v>
      </c>
      <c r="X233" s="9">
        <v>8.8999999999999986</v>
      </c>
      <c r="Y233" s="9" t="str">
        <f t="shared" si="11"/>
        <v xml:space="preserve"> - </v>
      </c>
      <c r="Z233" s="9">
        <v>4.9000000000000004</v>
      </c>
      <c r="AA233" s="9" t="str">
        <f t="shared" si="12"/>
        <v xml:space="preserve"> - </v>
      </c>
      <c r="AB233" s="10">
        <v>5</v>
      </c>
      <c r="AC233" s="13">
        <v>2.6000000000000003E-4</v>
      </c>
      <c r="AD233" s="9" t="str">
        <f t="shared" si="13"/>
        <v xml:space="preserve"> - </v>
      </c>
      <c r="AE233" s="13">
        <v>4.1727999999999987E-2</v>
      </c>
      <c r="AF233" s="9" t="str">
        <f t="shared" si="14"/>
        <v xml:space="preserve"> - </v>
      </c>
      <c r="AG233" s="9">
        <v>371</v>
      </c>
      <c r="AH233" s="13">
        <v>0.22811828571428572</v>
      </c>
      <c r="AI233" s="9" t="str">
        <f t="shared" si="15"/>
        <v xml:space="preserve"> - </v>
      </c>
      <c r="AJ233" s="13">
        <v>2.7978285714285712E-2</v>
      </c>
      <c r="AK233" s="9" t="str">
        <f t="shared" si="16"/>
        <v xml:space="preserve"> - </v>
      </c>
      <c r="AL233" s="10">
        <v>10</v>
      </c>
      <c r="AM233" s="11">
        <v>24.824000000000005</v>
      </c>
      <c r="AN233" s="9" t="str">
        <f t="shared" si="17"/>
        <v>Rectification Required</v>
      </c>
      <c r="AO233" s="11">
        <v>35.725999999999978</v>
      </c>
      <c r="AP233" s="9" t="str">
        <f t="shared" si="18"/>
        <v>Rectification Required</v>
      </c>
      <c r="AQ233" s="11">
        <v>31.756999999999994</v>
      </c>
      <c r="AR233" s="9" t="str">
        <f t="shared" si="19"/>
        <v>Rectification Required</v>
      </c>
      <c r="AS233" s="11">
        <v>29.677999999999997</v>
      </c>
      <c r="AT233" s="9" t="str">
        <f t="shared" si="20"/>
        <v>Rectification Required</v>
      </c>
    </row>
    <row r="234" spans="1:46" ht="14.25" customHeight="1" x14ac:dyDescent="0.35">
      <c r="A234" s="9" t="s">
        <v>32</v>
      </c>
      <c r="B234" s="14">
        <v>272000</v>
      </c>
      <c r="C234" s="14">
        <v>272100</v>
      </c>
      <c r="D234" s="9">
        <f t="shared" si="0"/>
        <v>100</v>
      </c>
      <c r="E234" s="9"/>
      <c r="F234" s="10">
        <v>2500</v>
      </c>
      <c r="G234" s="11">
        <v>2.2949999999999999</v>
      </c>
      <c r="H234" s="12">
        <f t="shared" si="1"/>
        <v>1597.4128074235673</v>
      </c>
      <c r="I234" s="9" t="str">
        <f t="shared" si="2"/>
        <v xml:space="preserve"> - </v>
      </c>
      <c r="J234" s="11">
        <v>2.0249999999999999</v>
      </c>
      <c r="K234" s="12">
        <f t="shared" si="3"/>
        <v>1388.4702548500193</v>
      </c>
      <c r="L234" s="9" t="str">
        <f t="shared" si="4"/>
        <v xml:space="preserve"> - </v>
      </c>
      <c r="M234" s="11">
        <v>2.9249999999999998</v>
      </c>
      <c r="N234" s="12">
        <f t="shared" si="5"/>
        <v>2096.0494500661766</v>
      </c>
      <c r="O234" s="9" t="str">
        <f t="shared" si="6"/>
        <v xml:space="preserve"> - </v>
      </c>
      <c r="P234" s="11">
        <v>2.3099999999999996</v>
      </c>
      <c r="Q234" s="12">
        <f t="shared" si="7"/>
        <v>1609.1108637115487</v>
      </c>
      <c r="R234" s="9" t="str">
        <f t="shared" si="8"/>
        <v xml:space="preserve"> - </v>
      </c>
      <c r="S234" s="10">
        <v>10</v>
      </c>
      <c r="T234" s="9">
        <v>9.8000000000000007</v>
      </c>
      <c r="U234" s="9" t="str">
        <f t="shared" si="9"/>
        <v xml:space="preserve"> - </v>
      </c>
      <c r="V234" s="9">
        <v>4.1500000000000004</v>
      </c>
      <c r="W234" s="9" t="str">
        <f t="shared" si="10"/>
        <v xml:space="preserve"> - </v>
      </c>
      <c r="X234" s="9">
        <v>9.6</v>
      </c>
      <c r="Y234" s="9" t="str">
        <f t="shared" si="11"/>
        <v xml:space="preserve"> - </v>
      </c>
      <c r="Z234" s="9">
        <v>4.25</v>
      </c>
      <c r="AA234" s="9" t="str">
        <f t="shared" si="12"/>
        <v xml:space="preserve"> - </v>
      </c>
      <c r="AB234" s="10">
        <v>5</v>
      </c>
      <c r="AC234" s="13">
        <v>6.372285714285714E-3</v>
      </c>
      <c r="AD234" s="9" t="str">
        <f t="shared" si="13"/>
        <v xml:space="preserve"> - </v>
      </c>
      <c r="AE234" s="13">
        <v>5.3968571428571414E-2</v>
      </c>
      <c r="AF234" s="9" t="str">
        <f t="shared" si="14"/>
        <v xml:space="preserve"> - </v>
      </c>
      <c r="AG234" s="9">
        <v>370</v>
      </c>
      <c r="AH234" s="13">
        <v>1.3874457142857142</v>
      </c>
      <c r="AI234" s="9" t="str">
        <f t="shared" si="15"/>
        <v xml:space="preserve"> - </v>
      </c>
      <c r="AJ234" s="13">
        <v>7.0219142857142841E-2</v>
      </c>
      <c r="AK234" s="9" t="str">
        <f t="shared" si="16"/>
        <v xml:space="preserve"> - </v>
      </c>
      <c r="AL234" s="10">
        <v>10</v>
      </c>
      <c r="AM234" s="11">
        <v>35.793000000000006</v>
      </c>
      <c r="AN234" s="9" t="str">
        <f t="shared" si="17"/>
        <v>Rectification Required</v>
      </c>
      <c r="AO234" s="11">
        <v>28.917999999999999</v>
      </c>
      <c r="AP234" s="9" t="str">
        <f t="shared" si="18"/>
        <v>Rectification Required</v>
      </c>
      <c r="AQ234" s="11">
        <v>32.81</v>
      </c>
      <c r="AR234" s="9" t="str">
        <f t="shared" si="19"/>
        <v>Rectification Required</v>
      </c>
      <c r="AS234" s="11">
        <v>23.156999999999996</v>
      </c>
      <c r="AT234" s="9" t="str">
        <f t="shared" si="20"/>
        <v>Rectification Required</v>
      </c>
    </row>
    <row r="235" spans="1:46" ht="14.25" customHeight="1" x14ac:dyDescent="0.35">
      <c r="A235" s="9" t="s">
        <v>32</v>
      </c>
      <c r="B235" s="14">
        <v>272100</v>
      </c>
      <c r="C235" s="14">
        <v>272200</v>
      </c>
      <c r="D235" s="9">
        <f t="shared" si="0"/>
        <v>100</v>
      </c>
      <c r="E235" s="9"/>
      <c r="F235" s="10">
        <v>2500</v>
      </c>
      <c r="G235" s="11">
        <v>1.9350000000000001</v>
      </c>
      <c r="H235" s="12">
        <f t="shared" si="1"/>
        <v>1319.5420519498402</v>
      </c>
      <c r="I235" s="9" t="str">
        <f t="shared" si="2"/>
        <v xml:space="preserve"> - </v>
      </c>
      <c r="J235" s="11">
        <v>1.9350000000000001</v>
      </c>
      <c r="K235" s="12">
        <f t="shared" si="3"/>
        <v>1319.5420519498402</v>
      </c>
      <c r="L235" s="9" t="str">
        <f t="shared" si="4"/>
        <v xml:space="preserve"> - </v>
      </c>
      <c r="M235" s="11">
        <v>1.6600000000000001</v>
      </c>
      <c r="N235" s="12">
        <f t="shared" si="5"/>
        <v>1111.3775201534083</v>
      </c>
      <c r="O235" s="9" t="str">
        <f t="shared" si="6"/>
        <v xml:space="preserve"> - </v>
      </c>
      <c r="P235" s="11">
        <v>2.0299999999999998</v>
      </c>
      <c r="Q235" s="12">
        <f t="shared" si="7"/>
        <v>1392.3105434968738</v>
      </c>
      <c r="R235" s="9" t="str">
        <f t="shared" si="8"/>
        <v xml:space="preserve"> - </v>
      </c>
      <c r="S235" s="10">
        <v>10</v>
      </c>
      <c r="T235" s="9">
        <v>7.75</v>
      </c>
      <c r="U235" s="9" t="str">
        <f t="shared" si="9"/>
        <v xml:space="preserve"> - </v>
      </c>
      <c r="V235" s="9">
        <v>3.35</v>
      </c>
      <c r="W235" s="9" t="str">
        <f t="shared" si="10"/>
        <v xml:space="preserve"> - </v>
      </c>
      <c r="X235" s="9">
        <v>6.8</v>
      </c>
      <c r="Y235" s="9" t="str">
        <f t="shared" si="11"/>
        <v xml:space="preserve"> - </v>
      </c>
      <c r="Z235" s="9">
        <v>3.05</v>
      </c>
      <c r="AA235" s="9" t="str">
        <f t="shared" si="12"/>
        <v xml:space="preserve"> - </v>
      </c>
      <c r="AB235" s="10">
        <v>5</v>
      </c>
      <c r="AC235" s="13">
        <v>2.7435302857142849</v>
      </c>
      <c r="AD235" s="9" t="str">
        <f t="shared" si="13"/>
        <v xml:space="preserve"> - </v>
      </c>
      <c r="AE235" s="13">
        <v>3.0724857142857144E-2</v>
      </c>
      <c r="AF235" s="9" t="str">
        <f t="shared" si="14"/>
        <v xml:space="preserve"> - </v>
      </c>
      <c r="AG235" s="9">
        <v>369</v>
      </c>
      <c r="AH235" s="13">
        <v>9.8228571428571401E-3</v>
      </c>
      <c r="AI235" s="9" t="str">
        <f t="shared" si="15"/>
        <v xml:space="preserve"> - </v>
      </c>
      <c r="AJ235" s="13">
        <v>3.3872571428571432E-2</v>
      </c>
      <c r="AK235" s="9" t="str">
        <f t="shared" si="16"/>
        <v xml:space="preserve"> - </v>
      </c>
      <c r="AL235" s="10">
        <v>10</v>
      </c>
      <c r="AM235" s="11">
        <v>37.591999999999999</v>
      </c>
      <c r="AN235" s="9" t="str">
        <f t="shared" si="17"/>
        <v>Rectification Required</v>
      </c>
      <c r="AO235" s="11">
        <v>27.183000000000007</v>
      </c>
      <c r="AP235" s="9" t="str">
        <f t="shared" si="18"/>
        <v>Rectification Required</v>
      </c>
      <c r="AQ235" s="11">
        <v>29.555999999999997</v>
      </c>
      <c r="AR235" s="9" t="str">
        <f t="shared" si="19"/>
        <v>Rectification Required</v>
      </c>
      <c r="AS235" s="11">
        <v>35.253999999999984</v>
      </c>
      <c r="AT235" s="9" t="str">
        <f t="shared" si="20"/>
        <v>Rectification Required</v>
      </c>
    </row>
    <row r="236" spans="1:46" ht="14.25" customHeight="1" x14ac:dyDescent="0.35">
      <c r="A236" s="9" t="s">
        <v>32</v>
      </c>
      <c r="B236" s="14">
        <v>272200</v>
      </c>
      <c r="C236" s="14">
        <v>272300</v>
      </c>
      <c r="D236" s="9">
        <f t="shared" si="0"/>
        <v>100</v>
      </c>
      <c r="E236" s="9"/>
      <c r="F236" s="10">
        <v>2500</v>
      </c>
      <c r="G236" s="11">
        <v>2.3250000000000002</v>
      </c>
      <c r="H236" s="12">
        <f t="shared" si="1"/>
        <v>1620.8180389806953</v>
      </c>
      <c r="I236" s="9" t="str">
        <f t="shared" si="2"/>
        <v xml:space="preserve"> - </v>
      </c>
      <c r="J236" s="11">
        <v>2.2749999999999999</v>
      </c>
      <c r="K236" s="12">
        <f t="shared" si="3"/>
        <v>1581.8296748329431</v>
      </c>
      <c r="L236" s="9" t="str">
        <f t="shared" si="4"/>
        <v xml:space="preserve"> - </v>
      </c>
      <c r="M236" s="11">
        <v>2.52</v>
      </c>
      <c r="N236" s="12">
        <f t="shared" si="5"/>
        <v>1773.8183982139458</v>
      </c>
      <c r="O236" s="9" t="str">
        <f t="shared" si="6"/>
        <v xml:space="preserve"> - </v>
      </c>
      <c r="P236" s="11">
        <v>2.3250000000000002</v>
      </c>
      <c r="Q236" s="12">
        <f t="shared" si="7"/>
        <v>1620.8180389806953</v>
      </c>
      <c r="R236" s="9" t="str">
        <f t="shared" si="8"/>
        <v xml:space="preserve"> - </v>
      </c>
      <c r="S236" s="10">
        <v>10</v>
      </c>
      <c r="T236" s="9">
        <v>7.25</v>
      </c>
      <c r="U236" s="9" t="str">
        <f t="shared" si="9"/>
        <v xml:space="preserve"> - </v>
      </c>
      <c r="V236" s="9">
        <v>4.0500000000000007</v>
      </c>
      <c r="W236" s="9" t="str">
        <f t="shared" si="10"/>
        <v xml:space="preserve"> - </v>
      </c>
      <c r="X236" s="9">
        <v>7.7</v>
      </c>
      <c r="Y236" s="9" t="str">
        <f t="shared" si="11"/>
        <v xml:space="preserve"> - </v>
      </c>
      <c r="Z236" s="9">
        <v>4.1500000000000004</v>
      </c>
      <c r="AA236" s="9" t="str">
        <f t="shared" si="12"/>
        <v xml:space="preserve"> - </v>
      </c>
      <c r="AB236" s="10">
        <v>5</v>
      </c>
      <c r="AC236" s="13">
        <v>0.32141485714285722</v>
      </c>
      <c r="AD236" s="9" t="str">
        <f t="shared" si="13"/>
        <v xml:space="preserve"> - </v>
      </c>
      <c r="AE236" s="13">
        <v>0.39701371428571425</v>
      </c>
      <c r="AF236" s="9" t="str">
        <f t="shared" si="14"/>
        <v xml:space="preserve"> - </v>
      </c>
      <c r="AG236" s="9">
        <v>368</v>
      </c>
      <c r="AH236" s="13">
        <v>0.59716142857142862</v>
      </c>
      <c r="AI236" s="9" t="str">
        <f t="shared" si="15"/>
        <v xml:space="preserve"> - </v>
      </c>
      <c r="AJ236" s="13">
        <v>1.3748857142857141E-2</v>
      </c>
      <c r="AK236" s="9" t="str">
        <f t="shared" si="16"/>
        <v xml:space="preserve"> - </v>
      </c>
      <c r="AL236" s="10">
        <v>10</v>
      </c>
      <c r="AM236" s="11">
        <v>37.070999999999998</v>
      </c>
      <c r="AN236" s="9" t="str">
        <f t="shared" si="17"/>
        <v>Rectification Required</v>
      </c>
      <c r="AO236" s="11">
        <v>27.682999999999993</v>
      </c>
      <c r="AP236" s="9" t="str">
        <f t="shared" si="18"/>
        <v>Rectification Required</v>
      </c>
      <c r="AQ236" s="11">
        <v>28.807000000000002</v>
      </c>
      <c r="AR236" s="9" t="str">
        <f t="shared" si="19"/>
        <v>Rectification Required</v>
      </c>
      <c r="AS236" s="11">
        <v>30.88000000000001</v>
      </c>
      <c r="AT236" s="9" t="str">
        <f t="shared" si="20"/>
        <v>Rectification Required</v>
      </c>
    </row>
    <row r="237" spans="1:46" ht="14.25" customHeight="1" x14ac:dyDescent="0.35">
      <c r="A237" s="9" t="s">
        <v>32</v>
      </c>
      <c r="B237" s="14">
        <v>272300</v>
      </c>
      <c r="C237" s="14">
        <v>272400</v>
      </c>
      <c r="D237" s="9">
        <f t="shared" si="0"/>
        <v>100</v>
      </c>
      <c r="E237" s="9"/>
      <c r="F237" s="10">
        <v>2500</v>
      </c>
      <c r="G237" s="11">
        <v>2.09</v>
      </c>
      <c r="H237" s="12">
        <f t="shared" si="1"/>
        <v>1438.4818610435104</v>
      </c>
      <c r="I237" s="9" t="str">
        <f t="shared" si="2"/>
        <v xml:space="preserve"> - </v>
      </c>
      <c r="J237" s="11">
        <v>2.0049999999999999</v>
      </c>
      <c r="K237" s="12">
        <f t="shared" si="3"/>
        <v>1373.1205020566692</v>
      </c>
      <c r="L237" s="9" t="str">
        <f t="shared" si="4"/>
        <v xml:space="preserve"> - </v>
      </c>
      <c r="M237" s="11">
        <v>2.1850000000000001</v>
      </c>
      <c r="N237" s="12">
        <f t="shared" si="5"/>
        <v>1511.9107804488935</v>
      </c>
      <c r="O237" s="9" t="str">
        <f t="shared" si="6"/>
        <v xml:space="preserve"> - </v>
      </c>
      <c r="P237" s="11">
        <v>1.54</v>
      </c>
      <c r="Q237" s="12">
        <f t="shared" si="7"/>
        <v>1021.7949613996097</v>
      </c>
      <c r="R237" s="9" t="str">
        <f t="shared" si="8"/>
        <v xml:space="preserve"> - </v>
      </c>
      <c r="S237" s="10">
        <v>10</v>
      </c>
      <c r="T237" s="9">
        <v>8.3500000000000014</v>
      </c>
      <c r="U237" s="9" t="str">
        <f t="shared" si="9"/>
        <v xml:space="preserve"> - </v>
      </c>
      <c r="V237" s="9">
        <v>3.5999999999999996</v>
      </c>
      <c r="W237" s="9" t="str">
        <f t="shared" si="10"/>
        <v xml:space="preserve"> - </v>
      </c>
      <c r="X237" s="9">
        <v>4.8</v>
      </c>
      <c r="Y237" s="9" t="str">
        <f t="shared" si="11"/>
        <v xml:space="preserve"> - </v>
      </c>
      <c r="Z237" s="9">
        <v>3.95</v>
      </c>
      <c r="AA237" s="9" t="str">
        <f t="shared" si="12"/>
        <v xml:space="preserve"> - </v>
      </c>
      <c r="AB237" s="10">
        <v>5</v>
      </c>
      <c r="AC237" s="13">
        <v>6.7511428571428575E-3</v>
      </c>
      <c r="AD237" s="9" t="str">
        <f t="shared" si="13"/>
        <v xml:space="preserve"> - </v>
      </c>
      <c r="AE237" s="13">
        <v>2.7733428571428576E-2</v>
      </c>
      <c r="AF237" s="9" t="str">
        <f t="shared" si="14"/>
        <v xml:space="preserve"> - </v>
      </c>
      <c r="AG237" s="9">
        <v>367</v>
      </c>
      <c r="AH237" s="13">
        <v>8.6560000000000005E-3</v>
      </c>
      <c r="AI237" s="9" t="str">
        <f t="shared" si="15"/>
        <v xml:space="preserve"> - </v>
      </c>
      <c r="AJ237" s="13">
        <v>3.4910857142857139E-2</v>
      </c>
      <c r="AK237" s="9" t="str">
        <f t="shared" si="16"/>
        <v xml:space="preserve"> - </v>
      </c>
      <c r="AL237" s="10">
        <v>10</v>
      </c>
      <c r="AM237" s="11">
        <v>32.021000000000001</v>
      </c>
      <c r="AN237" s="9" t="str">
        <f t="shared" si="17"/>
        <v>Rectification Required</v>
      </c>
      <c r="AO237" s="11">
        <v>27.801999999999996</v>
      </c>
      <c r="AP237" s="9" t="str">
        <f t="shared" si="18"/>
        <v>Rectification Required</v>
      </c>
      <c r="AQ237" s="11">
        <v>31.435000000000006</v>
      </c>
      <c r="AR237" s="9" t="str">
        <f t="shared" si="19"/>
        <v>Rectification Required</v>
      </c>
      <c r="AS237" s="11">
        <v>29.280000000000005</v>
      </c>
      <c r="AT237" s="9" t="str">
        <f t="shared" si="20"/>
        <v>Rectification Required</v>
      </c>
    </row>
    <row r="238" spans="1:46" ht="14.25" customHeight="1" x14ac:dyDescent="0.35">
      <c r="A238" s="9" t="s">
        <v>32</v>
      </c>
      <c r="B238" s="14">
        <v>272400</v>
      </c>
      <c r="C238" s="14">
        <v>272500</v>
      </c>
      <c r="D238" s="9">
        <f t="shared" si="0"/>
        <v>100</v>
      </c>
      <c r="E238" s="9"/>
      <c r="F238" s="10">
        <v>2500</v>
      </c>
      <c r="G238" s="11">
        <v>2.125</v>
      </c>
      <c r="H238" s="12">
        <f t="shared" si="1"/>
        <v>1465.4889763983081</v>
      </c>
      <c r="I238" s="9" t="str">
        <f t="shared" si="2"/>
        <v xml:space="preserve"> - </v>
      </c>
      <c r="J238" s="11">
        <v>2.5700000000000003</v>
      </c>
      <c r="K238" s="12">
        <f t="shared" si="3"/>
        <v>1813.2832406550688</v>
      </c>
      <c r="L238" s="9" t="str">
        <f t="shared" si="4"/>
        <v xml:space="preserve"> - </v>
      </c>
      <c r="M238" s="11">
        <v>2.7649999999999997</v>
      </c>
      <c r="N238" s="12">
        <f t="shared" si="5"/>
        <v>1968.0634748185796</v>
      </c>
      <c r="O238" s="9" t="str">
        <f t="shared" si="6"/>
        <v xml:space="preserve"> - </v>
      </c>
      <c r="P238" s="11">
        <v>1.77</v>
      </c>
      <c r="Q238" s="12">
        <f t="shared" si="7"/>
        <v>1194.1822393313262</v>
      </c>
      <c r="R238" s="9" t="str">
        <f t="shared" si="8"/>
        <v xml:space="preserve"> - </v>
      </c>
      <c r="S238" s="10">
        <v>10</v>
      </c>
      <c r="T238" s="9">
        <v>7.35</v>
      </c>
      <c r="U238" s="9" t="str">
        <f t="shared" si="9"/>
        <v xml:space="preserve"> - </v>
      </c>
      <c r="V238" s="9">
        <v>4.3499999999999996</v>
      </c>
      <c r="W238" s="9" t="str">
        <f t="shared" si="10"/>
        <v xml:space="preserve"> - </v>
      </c>
      <c r="X238" s="9">
        <v>4.75</v>
      </c>
      <c r="Y238" s="9" t="str">
        <f t="shared" si="11"/>
        <v xml:space="preserve"> - </v>
      </c>
      <c r="Z238" s="9">
        <v>4</v>
      </c>
      <c r="AA238" s="9" t="str">
        <f t="shared" si="12"/>
        <v xml:space="preserve"> - </v>
      </c>
      <c r="AB238" s="10">
        <v>5</v>
      </c>
      <c r="AC238" s="13">
        <v>0.87752942857142868</v>
      </c>
      <c r="AD238" s="9" t="str">
        <f t="shared" si="13"/>
        <v xml:space="preserve"> - </v>
      </c>
      <c r="AE238" s="13">
        <v>1.6139714285714285E-2</v>
      </c>
      <c r="AF238" s="9" t="str">
        <f t="shared" si="14"/>
        <v xml:space="preserve"> - </v>
      </c>
      <c r="AG238" s="9">
        <v>366</v>
      </c>
      <c r="AH238" s="13">
        <v>1.3518922857142857</v>
      </c>
      <c r="AI238" s="9" t="str">
        <f t="shared" si="15"/>
        <v xml:space="preserve"> - </v>
      </c>
      <c r="AJ238" s="13">
        <v>0.84642828571428563</v>
      </c>
      <c r="AK238" s="9" t="str">
        <f t="shared" si="16"/>
        <v xml:space="preserve"> - </v>
      </c>
      <c r="AL238" s="10">
        <v>10</v>
      </c>
      <c r="AM238" s="11">
        <v>30.729000000000017</v>
      </c>
      <c r="AN238" s="9" t="str">
        <f t="shared" si="17"/>
        <v>Rectification Required</v>
      </c>
      <c r="AO238" s="11">
        <v>32.991999999999997</v>
      </c>
      <c r="AP238" s="9" t="str">
        <f t="shared" si="18"/>
        <v>Rectification Required</v>
      </c>
      <c r="AQ238" s="11">
        <v>28.445</v>
      </c>
      <c r="AR238" s="9" t="str">
        <f t="shared" si="19"/>
        <v>Rectification Required</v>
      </c>
      <c r="AS238" s="11">
        <v>29.678999999999988</v>
      </c>
      <c r="AT238" s="9" t="str">
        <f t="shared" si="20"/>
        <v>Rectification Required</v>
      </c>
    </row>
    <row r="239" spans="1:46" ht="14.25" customHeight="1" x14ac:dyDescent="0.35">
      <c r="A239" s="9" t="s">
        <v>32</v>
      </c>
      <c r="B239" s="14">
        <v>272500</v>
      </c>
      <c r="C239" s="14">
        <v>272600</v>
      </c>
      <c r="D239" s="9">
        <f t="shared" si="0"/>
        <v>100</v>
      </c>
      <c r="E239" s="9"/>
      <c r="F239" s="10">
        <v>2500</v>
      </c>
      <c r="G239" s="11">
        <v>2.335</v>
      </c>
      <c r="H239" s="12">
        <f t="shared" si="1"/>
        <v>1628.6278629914698</v>
      </c>
      <c r="I239" s="9" t="str">
        <f t="shared" si="2"/>
        <v xml:space="preserve"> - </v>
      </c>
      <c r="J239" s="11">
        <v>2.4550000000000001</v>
      </c>
      <c r="K239" s="12">
        <f t="shared" si="3"/>
        <v>1722.6546686577919</v>
      </c>
      <c r="L239" s="9" t="str">
        <f t="shared" si="4"/>
        <v xml:space="preserve"> - </v>
      </c>
      <c r="M239" s="11">
        <v>2.16</v>
      </c>
      <c r="N239" s="12">
        <f t="shared" si="5"/>
        <v>1492.5495255811823</v>
      </c>
      <c r="O239" s="9" t="str">
        <f t="shared" si="6"/>
        <v xml:space="preserve"> - </v>
      </c>
      <c r="P239" s="11">
        <v>1.9849999999999999</v>
      </c>
      <c r="Q239" s="12">
        <f t="shared" si="7"/>
        <v>1357.7891123259556</v>
      </c>
      <c r="R239" s="9" t="str">
        <f t="shared" si="8"/>
        <v xml:space="preserve"> - </v>
      </c>
      <c r="S239" s="10">
        <v>10</v>
      </c>
      <c r="T239" s="9">
        <v>9.85</v>
      </c>
      <c r="U239" s="9" t="str">
        <f t="shared" si="9"/>
        <v xml:space="preserve"> - </v>
      </c>
      <c r="V239" s="9">
        <v>8.6000000000000014</v>
      </c>
      <c r="W239" s="9" t="str">
        <f t="shared" si="10"/>
        <v xml:space="preserve"> - </v>
      </c>
      <c r="X239" s="9">
        <v>4.6500000000000004</v>
      </c>
      <c r="Y239" s="9" t="str">
        <f t="shared" si="11"/>
        <v xml:space="preserve"> - </v>
      </c>
      <c r="Z239" s="9">
        <v>5.35</v>
      </c>
      <c r="AA239" s="9" t="str">
        <f t="shared" si="12"/>
        <v xml:space="preserve"> - </v>
      </c>
      <c r="AB239" s="10">
        <v>5</v>
      </c>
      <c r="AC239" s="13">
        <v>2.2197142857142858E-3</v>
      </c>
      <c r="AD239" s="9" t="str">
        <f t="shared" si="13"/>
        <v xml:space="preserve"> - </v>
      </c>
      <c r="AE239" s="13">
        <v>0.61720657142857127</v>
      </c>
      <c r="AF239" s="9" t="str">
        <f t="shared" si="14"/>
        <v xml:space="preserve"> - </v>
      </c>
      <c r="AG239" s="9">
        <v>365</v>
      </c>
      <c r="AH239" s="13">
        <v>5.3288571428571421E-3</v>
      </c>
      <c r="AI239" s="9" t="str">
        <f t="shared" si="15"/>
        <v xml:space="preserve"> - </v>
      </c>
      <c r="AJ239" s="13">
        <v>4.0955428571428566E-2</v>
      </c>
      <c r="AK239" s="9" t="str">
        <f t="shared" si="16"/>
        <v xml:space="preserve"> - </v>
      </c>
      <c r="AL239" s="10">
        <v>10</v>
      </c>
      <c r="AM239" s="11">
        <v>29.768000000000004</v>
      </c>
      <c r="AN239" s="9" t="str">
        <f t="shared" si="17"/>
        <v>Rectification Required</v>
      </c>
      <c r="AO239" s="11">
        <v>47.073000000000036</v>
      </c>
      <c r="AP239" s="9" t="str">
        <f t="shared" si="18"/>
        <v>Rectification Required</v>
      </c>
      <c r="AQ239" s="11">
        <v>32.862000000000002</v>
      </c>
      <c r="AR239" s="9" t="str">
        <f t="shared" si="19"/>
        <v>Rectification Required</v>
      </c>
      <c r="AS239" s="11">
        <v>26.65499999999999</v>
      </c>
      <c r="AT239" s="9" t="str">
        <f t="shared" si="20"/>
        <v>Rectification Required</v>
      </c>
    </row>
    <row r="240" spans="1:46" ht="14.25" customHeight="1" x14ac:dyDescent="0.35">
      <c r="A240" s="9" t="s">
        <v>32</v>
      </c>
      <c r="B240" s="14">
        <v>272600</v>
      </c>
      <c r="C240" s="14">
        <v>272700</v>
      </c>
      <c r="D240" s="9">
        <f t="shared" si="0"/>
        <v>100</v>
      </c>
      <c r="E240" s="9"/>
      <c r="F240" s="10">
        <v>2500</v>
      </c>
      <c r="G240" s="11">
        <v>2.2400000000000002</v>
      </c>
      <c r="H240" s="12">
        <f t="shared" si="1"/>
        <v>1554.5988066280006</v>
      </c>
      <c r="I240" s="9" t="str">
        <f t="shared" si="2"/>
        <v xml:space="preserve"> - </v>
      </c>
      <c r="J240" s="11">
        <v>2.3250000000000002</v>
      </c>
      <c r="K240" s="12">
        <f t="shared" si="3"/>
        <v>1620.8180389806953</v>
      </c>
      <c r="L240" s="9" t="str">
        <f t="shared" si="4"/>
        <v xml:space="preserve"> - </v>
      </c>
      <c r="M240" s="11">
        <v>3.7399999999999998</v>
      </c>
      <c r="N240" s="12">
        <f t="shared" si="5"/>
        <v>2760.3029141241323</v>
      </c>
      <c r="O240" s="9" t="str">
        <f t="shared" si="6"/>
        <v>Rectification Required</v>
      </c>
      <c r="P240" s="11">
        <v>3.2199999999999998</v>
      </c>
      <c r="Q240" s="12">
        <f t="shared" si="7"/>
        <v>2334.2057027152623</v>
      </c>
      <c r="R240" s="9" t="str">
        <f t="shared" si="8"/>
        <v xml:space="preserve"> - </v>
      </c>
      <c r="S240" s="10">
        <v>10</v>
      </c>
      <c r="T240" s="9">
        <v>10.6</v>
      </c>
      <c r="U240" s="9" t="str">
        <f t="shared" si="9"/>
        <v>Rectification Required</v>
      </c>
      <c r="V240" s="9">
        <v>7</v>
      </c>
      <c r="W240" s="9" t="str">
        <f t="shared" si="10"/>
        <v xml:space="preserve"> - </v>
      </c>
      <c r="X240" s="9">
        <v>7.6</v>
      </c>
      <c r="Y240" s="9" t="str">
        <f t="shared" si="11"/>
        <v xml:space="preserve"> - </v>
      </c>
      <c r="Z240" s="9">
        <v>4.55</v>
      </c>
      <c r="AA240" s="9" t="str">
        <f t="shared" si="12"/>
        <v xml:space="preserve"> - </v>
      </c>
      <c r="AB240" s="10">
        <v>5</v>
      </c>
      <c r="AC240" s="13">
        <v>5.6034285714285717E-3</v>
      </c>
      <c r="AD240" s="9" t="str">
        <f t="shared" si="13"/>
        <v xml:space="preserve"> - </v>
      </c>
      <c r="AE240" s="13">
        <v>1.0375211428571429</v>
      </c>
      <c r="AF240" s="9" t="str">
        <f t="shared" si="14"/>
        <v xml:space="preserve"> - </v>
      </c>
      <c r="AG240" s="9">
        <v>364</v>
      </c>
      <c r="AH240" s="13">
        <v>3.3125714285714286E-3</v>
      </c>
      <c r="AI240" s="9" t="str">
        <f t="shared" si="15"/>
        <v xml:space="preserve"> - </v>
      </c>
      <c r="AJ240" s="13">
        <v>5.9990571428571421E-2</v>
      </c>
      <c r="AK240" s="9" t="str">
        <f t="shared" si="16"/>
        <v xml:space="preserve"> - </v>
      </c>
      <c r="AL240" s="10">
        <v>10</v>
      </c>
      <c r="AM240" s="11">
        <v>32.433999999999983</v>
      </c>
      <c r="AN240" s="9" t="str">
        <f t="shared" si="17"/>
        <v>Rectification Required</v>
      </c>
      <c r="AO240" s="11">
        <v>41.097999999999992</v>
      </c>
      <c r="AP240" s="9" t="str">
        <f t="shared" si="18"/>
        <v>Rectification Required</v>
      </c>
      <c r="AQ240" s="11">
        <v>30.469999999999995</v>
      </c>
      <c r="AR240" s="9" t="str">
        <f t="shared" si="19"/>
        <v>Rectification Required</v>
      </c>
      <c r="AS240" s="11">
        <v>29.067999999999994</v>
      </c>
      <c r="AT240" s="9" t="str">
        <f t="shared" si="20"/>
        <v>Rectification Required</v>
      </c>
    </row>
    <row r="241" spans="1:46" ht="14.25" customHeight="1" x14ac:dyDescent="0.35">
      <c r="A241" s="9" t="s">
        <v>32</v>
      </c>
      <c r="B241" s="14">
        <v>272700</v>
      </c>
      <c r="C241" s="14">
        <v>272800</v>
      </c>
      <c r="D241" s="9">
        <f t="shared" si="0"/>
        <v>100</v>
      </c>
      <c r="E241" s="9"/>
      <c r="F241" s="10">
        <v>2500</v>
      </c>
      <c r="G241" s="11">
        <v>1.77</v>
      </c>
      <c r="H241" s="12">
        <f t="shared" si="1"/>
        <v>1194.1822393313262</v>
      </c>
      <c r="I241" s="9" t="str">
        <f t="shared" si="2"/>
        <v xml:space="preserve"> - </v>
      </c>
      <c r="J241" s="11">
        <v>1.5449999999999999</v>
      </c>
      <c r="K241" s="12">
        <f t="shared" si="3"/>
        <v>1025.5113025744552</v>
      </c>
      <c r="L241" s="9" t="str">
        <f t="shared" si="4"/>
        <v xml:space="preserve"> - </v>
      </c>
      <c r="M241" s="11">
        <v>2.79</v>
      </c>
      <c r="N241" s="12">
        <f t="shared" si="5"/>
        <v>1988.0040147746786</v>
      </c>
      <c r="O241" s="9" t="str">
        <f t="shared" si="6"/>
        <v xml:space="preserve"> - </v>
      </c>
      <c r="P241" s="11">
        <v>3.4400000000000004</v>
      </c>
      <c r="Q241" s="12">
        <f t="shared" si="7"/>
        <v>2513.5411820353579</v>
      </c>
      <c r="R241" s="9" t="str">
        <f t="shared" si="8"/>
        <v>Rectification Required</v>
      </c>
      <c r="S241" s="10">
        <v>10</v>
      </c>
      <c r="T241" s="9">
        <v>9.85</v>
      </c>
      <c r="U241" s="9" t="str">
        <f t="shared" si="9"/>
        <v xml:space="preserve"> - </v>
      </c>
      <c r="V241" s="9">
        <v>7.0500000000000007</v>
      </c>
      <c r="W241" s="9" t="str">
        <f t="shared" si="10"/>
        <v xml:space="preserve"> - </v>
      </c>
      <c r="X241" s="9">
        <v>7.85</v>
      </c>
      <c r="Y241" s="9" t="str">
        <f t="shared" si="11"/>
        <v xml:space="preserve"> - </v>
      </c>
      <c r="Z241" s="9">
        <v>5.3</v>
      </c>
      <c r="AA241" s="9" t="str">
        <f t="shared" si="12"/>
        <v xml:space="preserve"> - </v>
      </c>
      <c r="AB241" s="10">
        <v>5</v>
      </c>
      <c r="AC241" s="13">
        <v>0.39801342857142852</v>
      </c>
      <c r="AD241" s="9" t="str">
        <f t="shared" si="13"/>
        <v xml:space="preserve"> - </v>
      </c>
      <c r="AE241" s="13">
        <v>8.9837700000000069</v>
      </c>
      <c r="AF241" s="9" t="str">
        <f t="shared" si="14"/>
        <v>Rectification Required</v>
      </c>
      <c r="AG241" s="9">
        <v>363</v>
      </c>
      <c r="AH241" s="13">
        <v>1.2820448571428571</v>
      </c>
      <c r="AI241" s="9" t="str">
        <f t="shared" si="15"/>
        <v xml:space="preserve"> - </v>
      </c>
      <c r="AJ241" s="13">
        <v>3.055793142857143</v>
      </c>
      <c r="AK241" s="9" t="str">
        <f t="shared" si="16"/>
        <v xml:space="preserve"> - </v>
      </c>
      <c r="AL241" s="10">
        <v>10</v>
      </c>
      <c r="AM241" s="11">
        <v>29.948999999999984</v>
      </c>
      <c r="AN241" s="9" t="str">
        <f t="shared" si="17"/>
        <v>Rectification Required</v>
      </c>
      <c r="AO241" s="11">
        <v>48.172999999999995</v>
      </c>
      <c r="AP241" s="9" t="str">
        <f t="shared" si="18"/>
        <v>Rectification Required</v>
      </c>
      <c r="AQ241" s="11">
        <v>37.783000000000001</v>
      </c>
      <c r="AR241" s="9" t="str">
        <f t="shared" si="19"/>
        <v>Rectification Required</v>
      </c>
      <c r="AS241" s="11">
        <v>24.114000000000001</v>
      </c>
      <c r="AT241" s="9" t="str">
        <f t="shared" si="20"/>
        <v>Rectification Required</v>
      </c>
    </row>
    <row r="242" spans="1:46" ht="14.25" customHeight="1" x14ac:dyDescent="0.35">
      <c r="A242" s="9" t="s">
        <v>32</v>
      </c>
      <c r="B242" s="14">
        <v>272800</v>
      </c>
      <c r="C242" s="14">
        <v>272900</v>
      </c>
      <c r="D242" s="9">
        <f t="shared" si="0"/>
        <v>100</v>
      </c>
      <c r="E242" s="9"/>
      <c r="F242" s="10">
        <v>2500</v>
      </c>
      <c r="G242" s="11">
        <v>2.23</v>
      </c>
      <c r="H242" s="12">
        <f t="shared" si="1"/>
        <v>1546.8278973790657</v>
      </c>
      <c r="I242" s="9" t="str">
        <f t="shared" si="2"/>
        <v xml:space="preserve"> - </v>
      </c>
      <c r="J242" s="11">
        <v>2.2850000000000001</v>
      </c>
      <c r="K242" s="12">
        <f t="shared" si="3"/>
        <v>1589.6191951966591</v>
      </c>
      <c r="L242" s="9" t="str">
        <f t="shared" si="4"/>
        <v xml:space="preserve"> - </v>
      </c>
      <c r="M242" s="11">
        <v>3.0700000000000003</v>
      </c>
      <c r="N242" s="12">
        <f t="shared" si="5"/>
        <v>2212.766205195016</v>
      </c>
      <c r="O242" s="9" t="str">
        <f t="shared" si="6"/>
        <v xml:space="preserve"> - </v>
      </c>
      <c r="P242" s="11">
        <v>2.5750000000000002</v>
      </c>
      <c r="Q242" s="12">
        <f t="shared" si="7"/>
        <v>1817.2348246273389</v>
      </c>
      <c r="R242" s="9" t="str">
        <f t="shared" si="8"/>
        <v xml:space="preserve"> - </v>
      </c>
      <c r="S242" s="10">
        <v>10</v>
      </c>
      <c r="T242" s="9">
        <v>9.8500000000000014</v>
      </c>
      <c r="U242" s="9" t="str">
        <f t="shared" si="9"/>
        <v xml:space="preserve"> - </v>
      </c>
      <c r="V242" s="9">
        <v>5.65</v>
      </c>
      <c r="W242" s="9" t="str">
        <f t="shared" si="10"/>
        <v xml:space="preserve"> - </v>
      </c>
      <c r="X242" s="9">
        <v>6.65</v>
      </c>
      <c r="Y242" s="9" t="str">
        <f t="shared" si="11"/>
        <v xml:space="preserve"> - </v>
      </c>
      <c r="Z242" s="9">
        <v>4.8</v>
      </c>
      <c r="AA242" s="9" t="str">
        <f t="shared" si="12"/>
        <v xml:space="preserve"> - </v>
      </c>
      <c r="AB242" s="10">
        <v>5</v>
      </c>
      <c r="AC242" s="13">
        <v>9.3398971428571418</v>
      </c>
      <c r="AD242" s="9" t="str">
        <f t="shared" si="13"/>
        <v>Rectification Required</v>
      </c>
      <c r="AE242" s="13">
        <v>2.5574185714285709</v>
      </c>
      <c r="AF242" s="9" t="str">
        <f t="shared" si="14"/>
        <v xml:space="preserve"> - </v>
      </c>
      <c r="AG242" s="9">
        <v>362</v>
      </c>
      <c r="AH242" s="13">
        <v>1.2462571428571427E-2</v>
      </c>
      <c r="AI242" s="9" t="str">
        <f t="shared" si="15"/>
        <v xml:space="preserve"> - </v>
      </c>
      <c r="AJ242" s="13">
        <v>1.0613942857142855</v>
      </c>
      <c r="AK242" s="9" t="str">
        <f t="shared" si="16"/>
        <v xml:space="preserve"> - </v>
      </c>
      <c r="AL242" s="10">
        <v>10</v>
      </c>
      <c r="AM242" s="11">
        <v>41.754999999999988</v>
      </c>
      <c r="AN242" s="9" t="str">
        <f t="shared" si="17"/>
        <v>Rectification Required</v>
      </c>
      <c r="AO242" s="11">
        <v>41.720999999999989</v>
      </c>
      <c r="AP242" s="9" t="str">
        <f t="shared" si="18"/>
        <v>Rectification Required</v>
      </c>
      <c r="AQ242" s="11">
        <v>36.055000000000014</v>
      </c>
      <c r="AR242" s="9" t="str">
        <f t="shared" si="19"/>
        <v>Rectification Required</v>
      </c>
      <c r="AS242" s="11">
        <v>26.304000000000006</v>
      </c>
      <c r="AT242" s="9" t="str">
        <f t="shared" si="20"/>
        <v>Rectification Required</v>
      </c>
    </row>
    <row r="243" spans="1:46" ht="14.25" customHeight="1" x14ac:dyDescent="0.35">
      <c r="A243" s="9" t="s">
        <v>32</v>
      </c>
      <c r="B243" s="14">
        <v>272900</v>
      </c>
      <c r="C243" s="14">
        <v>273000</v>
      </c>
      <c r="D243" s="9">
        <f t="shared" si="0"/>
        <v>100</v>
      </c>
      <c r="E243" s="9"/>
      <c r="F243" s="10">
        <v>2500</v>
      </c>
      <c r="G243" s="11">
        <v>1.77</v>
      </c>
      <c r="H243" s="12">
        <f t="shared" si="1"/>
        <v>1194.1822393313262</v>
      </c>
      <c r="I243" s="9" t="str">
        <f t="shared" si="2"/>
        <v xml:space="preserve"> - </v>
      </c>
      <c r="J243" s="11">
        <v>1.75</v>
      </c>
      <c r="K243" s="12">
        <f t="shared" si="3"/>
        <v>1179.0797046690443</v>
      </c>
      <c r="L243" s="9" t="str">
        <f t="shared" si="4"/>
        <v xml:space="preserve"> - </v>
      </c>
      <c r="M243" s="11">
        <v>3.44</v>
      </c>
      <c r="N243" s="12">
        <f t="shared" si="5"/>
        <v>2513.5411820353579</v>
      </c>
      <c r="O243" s="9" t="str">
        <f t="shared" si="6"/>
        <v>Rectification Required</v>
      </c>
      <c r="P243" s="11">
        <v>3.105</v>
      </c>
      <c r="Q243" s="12">
        <f t="shared" si="7"/>
        <v>2241.0396813267466</v>
      </c>
      <c r="R243" s="9" t="str">
        <f t="shared" si="8"/>
        <v xml:space="preserve"> - </v>
      </c>
      <c r="S243" s="10">
        <v>10</v>
      </c>
      <c r="T243" s="9">
        <v>7.8</v>
      </c>
      <c r="U243" s="9" t="str">
        <f t="shared" si="9"/>
        <v xml:space="preserve"> - </v>
      </c>
      <c r="V243" s="9">
        <v>6.8000000000000007</v>
      </c>
      <c r="W243" s="9" t="str">
        <f t="shared" si="10"/>
        <v xml:space="preserve"> - </v>
      </c>
      <c r="X243" s="9">
        <v>7.05</v>
      </c>
      <c r="Y243" s="9" t="str">
        <f t="shared" si="11"/>
        <v xml:space="preserve"> - </v>
      </c>
      <c r="Z243" s="9">
        <v>4.0999999999999996</v>
      </c>
      <c r="AA243" s="9" t="str">
        <f t="shared" si="12"/>
        <v xml:space="preserve"> - </v>
      </c>
      <c r="AB243" s="10">
        <v>5</v>
      </c>
      <c r="AC243" s="13">
        <v>6.8485368571428564</v>
      </c>
      <c r="AD243" s="9" t="str">
        <f t="shared" si="13"/>
        <v>Rectification Required</v>
      </c>
      <c r="AE243" s="13">
        <v>2.857202857142858</v>
      </c>
      <c r="AF243" s="9" t="str">
        <f t="shared" si="14"/>
        <v xml:space="preserve"> - </v>
      </c>
      <c r="AG243" s="9">
        <v>361</v>
      </c>
      <c r="AH243" s="13">
        <v>1.2665428571428572E-2</v>
      </c>
      <c r="AI243" s="9" t="str">
        <f t="shared" si="15"/>
        <v xml:space="preserve"> - </v>
      </c>
      <c r="AJ243" s="13">
        <v>0.76484828571428554</v>
      </c>
      <c r="AK243" s="9" t="str">
        <f t="shared" si="16"/>
        <v xml:space="preserve"> - </v>
      </c>
      <c r="AL243" s="10">
        <v>10</v>
      </c>
      <c r="AM243" s="11">
        <v>35.689000000000007</v>
      </c>
      <c r="AN243" s="9" t="str">
        <f t="shared" si="17"/>
        <v>Rectification Required</v>
      </c>
      <c r="AO243" s="11">
        <v>42.86399999999999</v>
      </c>
      <c r="AP243" s="9" t="str">
        <f t="shared" si="18"/>
        <v>Rectification Required</v>
      </c>
      <c r="AQ243" s="11">
        <v>40.919000000000011</v>
      </c>
      <c r="AR243" s="9" t="str">
        <f t="shared" si="19"/>
        <v>Rectification Required</v>
      </c>
      <c r="AS243" s="11">
        <v>36.194999999999993</v>
      </c>
      <c r="AT243" s="9" t="str">
        <f t="shared" si="20"/>
        <v>Rectification Required</v>
      </c>
    </row>
    <row r="244" spans="1:46" ht="14.25" customHeight="1" x14ac:dyDescent="0.35">
      <c r="A244" s="9" t="s">
        <v>32</v>
      </c>
      <c r="B244" s="14">
        <v>273000</v>
      </c>
      <c r="C244" s="14">
        <v>273100</v>
      </c>
      <c r="D244" s="9">
        <f t="shared" si="0"/>
        <v>100</v>
      </c>
      <c r="E244" s="9"/>
      <c r="F244" s="10">
        <v>2500</v>
      </c>
      <c r="G244" s="11">
        <v>1.865</v>
      </c>
      <c r="H244" s="12">
        <f t="shared" si="1"/>
        <v>1266.1957338537513</v>
      </c>
      <c r="I244" s="9" t="str">
        <f t="shared" si="2"/>
        <v xml:space="preserve"> - </v>
      </c>
      <c r="J244" s="11">
        <v>1.6800000000000002</v>
      </c>
      <c r="K244" s="12">
        <f t="shared" si="3"/>
        <v>1126.3852246651934</v>
      </c>
      <c r="L244" s="9" t="str">
        <f t="shared" si="4"/>
        <v xml:space="preserve"> - </v>
      </c>
      <c r="M244" s="11">
        <v>3.6399999999999997</v>
      </c>
      <c r="N244" s="12">
        <f t="shared" si="5"/>
        <v>2677.7751018477684</v>
      </c>
      <c r="O244" s="9" t="str">
        <f t="shared" si="6"/>
        <v>Rectification Required</v>
      </c>
      <c r="P244" s="11">
        <v>3.0049999999999999</v>
      </c>
      <c r="Q244" s="12">
        <f t="shared" si="7"/>
        <v>2160.361171074609</v>
      </c>
      <c r="R244" s="9" t="str">
        <f t="shared" si="8"/>
        <v xml:space="preserve"> - </v>
      </c>
      <c r="S244" s="10">
        <v>10</v>
      </c>
      <c r="T244" s="9">
        <v>14.899999999999999</v>
      </c>
      <c r="U244" s="9" t="str">
        <f t="shared" si="9"/>
        <v>Rectification Required</v>
      </c>
      <c r="V244" s="9">
        <v>5.7</v>
      </c>
      <c r="W244" s="9" t="str">
        <f t="shared" si="10"/>
        <v xml:space="preserve"> - </v>
      </c>
      <c r="X244" s="9">
        <v>19.299999999999997</v>
      </c>
      <c r="Y244" s="9" t="str">
        <f t="shared" si="11"/>
        <v>Rectification Required</v>
      </c>
      <c r="Z244" s="9">
        <v>6.9</v>
      </c>
      <c r="AA244" s="9" t="str">
        <f t="shared" si="12"/>
        <v xml:space="preserve"> - </v>
      </c>
      <c r="AB244" s="10">
        <v>5</v>
      </c>
      <c r="AC244" s="13">
        <v>0.94095428571428585</v>
      </c>
      <c r="AD244" s="9" t="str">
        <f t="shared" si="13"/>
        <v xml:space="preserve"> - </v>
      </c>
      <c r="AE244" s="13">
        <v>1.6167757142857144</v>
      </c>
      <c r="AF244" s="9" t="str">
        <f t="shared" si="14"/>
        <v xml:space="preserve"> - </v>
      </c>
      <c r="AG244" s="9">
        <v>360</v>
      </c>
      <c r="AH244" s="13">
        <v>5.1257142857142864E-4</v>
      </c>
      <c r="AI244" s="9" t="str">
        <f t="shared" si="15"/>
        <v xml:space="preserve"> - </v>
      </c>
      <c r="AJ244" s="13">
        <v>0</v>
      </c>
      <c r="AK244" s="9" t="str">
        <f t="shared" si="16"/>
        <v xml:space="preserve"> - </v>
      </c>
      <c r="AL244" s="10">
        <v>10</v>
      </c>
      <c r="AM244" s="11">
        <v>39.008999999999993</v>
      </c>
      <c r="AN244" s="9" t="str">
        <f t="shared" si="17"/>
        <v>Rectification Required</v>
      </c>
      <c r="AO244" s="11">
        <v>40.175000000000026</v>
      </c>
      <c r="AP244" s="9" t="str">
        <f t="shared" si="18"/>
        <v>Rectification Required</v>
      </c>
      <c r="AQ244" s="11">
        <v>18.984999999999992</v>
      </c>
      <c r="AR244" s="9" t="str">
        <f t="shared" si="19"/>
        <v>Rectification Required</v>
      </c>
      <c r="AS244" s="11">
        <v>12.442999999999996</v>
      </c>
      <c r="AT244" s="9" t="str">
        <f t="shared" si="20"/>
        <v>Rectification Required</v>
      </c>
    </row>
    <row r="245" spans="1:46" ht="14.25" customHeight="1" x14ac:dyDescent="0.35">
      <c r="A245" s="9" t="s">
        <v>32</v>
      </c>
      <c r="B245" s="14">
        <v>273100</v>
      </c>
      <c r="C245" s="14">
        <v>273200</v>
      </c>
      <c r="D245" s="9">
        <f t="shared" si="0"/>
        <v>100</v>
      </c>
      <c r="E245" s="9"/>
      <c r="F245" s="10">
        <v>2500</v>
      </c>
      <c r="G245" s="11">
        <v>1.71</v>
      </c>
      <c r="H245" s="12">
        <f t="shared" si="1"/>
        <v>1148.9369406040728</v>
      </c>
      <c r="I245" s="9" t="str">
        <f t="shared" si="2"/>
        <v xml:space="preserve"> - </v>
      </c>
      <c r="J245" s="11">
        <v>1.9350000000000001</v>
      </c>
      <c r="K245" s="12">
        <f t="shared" si="3"/>
        <v>1319.5420519498402</v>
      </c>
      <c r="L245" s="9" t="str">
        <f t="shared" si="4"/>
        <v xml:space="preserve"> - </v>
      </c>
      <c r="M245" s="11">
        <v>3.5199999999999996</v>
      </c>
      <c r="N245" s="12">
        <f t="shared" si="5"/>
        <v>2579.1008972697596</v>
      </c>
      <c r="O245" s="9" t="str">
        <f t="shared" si="6"/>
        <v>Rectification Required</v>
      </c>
      <c r="P245" s="11">
        <v>2.75</v>
      </c>
      <c r="Q245" s="12">
        <f t="shared" si="7"/>
        <v>1956.1095192530709</v>
      </c>
      <c r="R245" s="9" t="str">
        <f t="shared" si="8"/>
        <v xml:space="preserve"> - </v>
      </c>
      <c r="S245" s="10">
        <v>10</v>
      </c>
      <c r="T245" s="9">
        <v>7.9</v>
      </c>
      <c r="U245" s="9" t="str">
        <f t="shared" si="9"/>
        <v xml:space="preserve"> - </v>
      </c>
      <c r="V245" s="9">
        <v>3.65</v>
      </c>
      <c r="W245" s="9" t="str">
        <f t="shared" si="10"/>
        <v xml:space="preserve"> - </v>
      </c>
      <c r="X245" s="9">
        <v>8.3000000000000007</v>
      </c>
      <c r="Y245" s="9" t="str">
        <f t="shared" si="11"/>
        <v xml:space="preserve"> - </v>
      </c>
      <c r="Z245" s="9">
        <v>4.45</v>
      </c>
      <c r="AA245" s="9" t="str">
        <f t="shared" si="12"/>
        <v xml:space="preserve"> - </v>
      </c>
      <c r="AB245" s="10">
        <v>5</v>
      </c>
      <c r="AC245" s="13">
        <v>0.47334114285714279</v>
      </c>
      <c r="AD245" s="9" t="str">
        <f t="shared" si="13"/>
        <v xml:space="preserve"> - </v>
      </c>
      <c r="AE245" s="13">
        <v>3.6970000000000003E-2</v>
      </c>
      <c r="AF245" s="9" t="str">
        <f t="shared" si="14"/>
        <v xml:space="preserve"> - </v>
      </c>
      <c r="AG245" s="9">
        <v>359</v>
      </c>
      <c r="AH245" s="13">
        <v>7.5188571428571422E-3</v>
      </c>
      <c r="AI245" s="9" t="str">
        <f t="shared" si="15"/>
        <v xml:space="preserve"> - </v>
      </c>
      <c r="AJ245" s="13">
        <v>4.008596571428571</v>
      </c>
      <c r="AK245" s="9" t="str">
        <f t="shared" si="16"/>
        <v xml:space="preserve"> - </v>
      </c>
      <c r="AL245" s="10">
        <v>10</v>
      </c>
      <c r="AM245" s="11">
        <v>26.762999999999991</v>
      </c>
      <c r="AN245" s="9" t="str">
        <f t="shared" si="17"/>
        <v>Rectification Required</v>
      </c>
      <c r="AO245" s="11">
        <v>28.403999999999986</v>
      </c>
      <c r="AP245" s="9" t="str">
        <f t="shared" si="18"/>
        <v>Rectification Required</v>
      </c>
      <c r="AQ245" s="11">
        <v>32.00800000000001</v>
      </c>
      <c r="AR245" s="9" t="str">
        <f t="shared" si="19"/>
        <v>Rectification Required</v>
      </c>
      <c r="AS245" s="11">
        <v>26.860999999999997</v>
      </c>
      <c r="AT245" s="9" t="str">
        <f t="shared" si="20"/>
        <v>Rectification Required</v>
      </c>
    </row>
    <row r="246" spans="1:46" ht="14.25" customHeight="1" x14ac:dyDescent="0.35">
      <c r="A246" s="9" t="s">
        <v>32</v>
      </c>
      <c r="B246" s="14">
        <v>273200</v>
      </c>
      <c r="C246" s="14">
        <v>273300</v>
      </c>
      <c r="D246" s="9">
        <f t="shared" si="0"/>
        <v>100</v>
      </c>
      <c r="E246" s="9"/>
      <c r="F246" s="10">
        <v>2500</v>
      </c>
      <c r="G246" s="11">
        <v>2.3049999999999997</v>
      </c>
      <c r="H246" s="12">
        <f t="shared" si="1"/>
        <v>1605.2104958195323</v>
      </c>
      <c r="I246" s="9" t="str">
        <f t="shared" si="2"/>
        <v xml:space="preserve"> - </v>
      </c>
      <c r="J246" s="11">
        <v>2.0999999999999996</v>
      </c>
      <c r="K246" s="12">
        <f t="shared" si="3"/>
        <v>1446.1926818728602</v>
      </c>
      <c r="L246" s="9" t="str">
        <f t="shared" si="4"/>
        <v xml:space="preserve"> - </v>
      </c>
      <c r="M246" s="11">
        <v>3.17</v>
      </c>
      <c r="N246" s="12">
        <f t="shared" si="5"/>
        <v>2293.6488157869762</v>
      </c>
      <c r="O246" s="9" t="str">
        <f t="shared" si="6"/>
        <v xml:space="preserve"> - </v>
      </c>
      <c r="P246" s="11">
        <v>2.7800000000000002</v>
      </c>
      <c r="Q246" s="12">
        <f t="shared" si="7"/>
        <v>1980.0252149137727</v>
      </c>
      <c r="R246" s="9" t="str">
        <f t="shared" si="8"/>
        <v xml:space="preserve"> - </v>
      </c>
      <c r="S246" s="10">
        <v>10</v>
      </c>
      <c r="T246" s="9">
        <v>8.9499999999999993</v>
      </c>
      <c r="U246" s="9" t="str">
        <f t="shared" si="9"/>
        <v xml:space="preserve"> - </v>
      </c>
      <c r="V246" s="9">
        <v>2.1500000000000004</v>
      </c>
      <c r="W246" s="9" t="str">
        <f t="shared" si="10"/>
        <v xml:space="preserve"> - </v>
      </c>
      <c r="X246" s="9">
        <v>8.0500000000000007</v>
      </c>
      <c r="Y246" s="9" t="str">
        <f t="shared" si="11"/>
        <v xml:space="preserve"> - </v>
      </c>
      <c r="Z246" s="9">
        <v>4.45</v>
      </c>
      <c r="AA246" s="9" t="str">
        <f t="shared" si="12"/>
        <v xml:space="preserve"> - </v>
      </c>
      <c r="AB246" s="10">
        <v>5</v>
      </c>
      <c r="AC246" s="13">
        <v>8.7711999999999998E-2</v>
      </c>
      <c r="AD246" s="9" t="str">
        <f t="shared" si="13"/>
        <v xml:space="preserve"> - </v>
      </c>
      <c r="AE246" s="13">
        <v>2.1627714285714285E-2</v>
      </c>
      <c r="AF246" s="9" t="str">
        <f t="shared" si="14"/>
        <v xml:space="preserve"> - </v>
      </c>
      <c r="AG246" s="9">
        <v>358</v>
      </c>
      <c r="AH246" s="13">
        <v>0.2710068571428571</v>
      </c>
      <c r="AI246" s="9" t="str">
        <f t="shared" si="15"/>
        <v xml:space="preserve"> - </v>
      </c>
      <c r="AJ246" s="13">
        <v>2.4387428571428577E-2</v>
      </c>
      <c r="AK246" s="9" t="str">
        <f t="shared" si="16"/>
        <v xml:space="preserve"> - </v>
      </c>
      <c r="AL246" s="10">
        <v>10</v>
      </c>
      <c r="AM246" s="11">
        <v>25.705999999999992</v>
      </c>
      <c r="AN246" s="9" t="str">
        <f t="shared" si="17"/>
        <v>Rectification Required</v>
      </c>
      <c r="AO246" s="11">
        <v>37.459000000000003</v>
      </c>
      <c r="AP246" s="9" t="str">
        <f t="shared" si="18"/>
        <v>Rectification Required</v>
      </c>
      <c r="AQ246" s="11">
        <v>34.021000000000001</v>
      </c>
      <c r="AR246" s="9" t="str">
        <f t="shared" si="19"/>
        <v>Rectification Required</v>
      </c>
      <c r="AS246" s="11">
        <v>30.22</v>
      </c>
      <c r="AT246" s="9" t="str">
        <f t="shared" si="20"/>
        <v>Rectification Required</v>
      </c>
    </row>
    <row r="247" spans="1:46" ht="14.25" customHeight="1" x14ac:dyDescent="0.35">
      <c r="A247" s="9" t="s">
        <v>32</v>
      </c>
      <c r="B247" s="14">
        <v>273300</v>
      </c>
      <c r="C247" s="14">
        <v>273400</v>
      </c>
      <c r="D247" s="9">
        <f t="shared" si="0"/>
        <v>100</v>
      </c>
      <c r="E247" s="9"/>
      <c r="F247" s="10">
        <v>2500</v>
      </c>
      <c r="G247" s="11">
        <v>2.6</v>
      </c>
      <c r="H247" s="12">
        <f t="shared" si="1"/>
        <v>1837.0065261399629</v>
      </c>
      <c r="I247" s="9" t="str">
        <f t="shared" si="2"/>
        <v xml:space="preserve"> - </v>
      </c>
      <c r="J247" s="11">
        <v>2.2999999999999998</v>
      </c>
      <c r="K247" s="12">
        <f t="shared" si="3"/>
        <v>1601.3111430762808</v>
      </c>
      <c r="L247" s="9" t="str">
        <f t="shared" si="4"/>
        <v xml:space="preserve"> - </v>
      </c>
      <c r="M247" s="11">
        <v>1.79</v>
      </c>
      <c r="N247" s="12">
        <f t="shared" si="5"/>
        <v>1209.305266306578</v>
      </c>
      <c r="O247" s="9" t="str">
        <f t="shared" si="6"/>
        <v xml:space="preserve"> - </v>
      </c>
      <c r="P247" s="11">
        <v>1.63</v>
      </c>
      <c r="Q247" s="12">
        <f t="shared" si="7"/>
        <v>1088.9066909086803</v>
      </c>
      <c r="R247" s="9" t="str">
        <f t="shared" si="8"/>
        <v xml:space="preserve"> - </v>
      </c>
      <c r="S247" s="10">
        <v>10</v>
      </c>
      <c r="T247" s="9">
        <v>13.299999999999999</v>
      </c>
      <c r="U247" s="9" t="str">
        <f t="shared" si="9"/>
        <v>Rectification Required</v>
      </c>
      <c r="V247" s="9">
        <v>5.1999999999999993</v>
      </c>
      <c r="W247" s="9" t="str">
        <f t="shared" si="10"/>
        <v xml:space="preserve"> - </v>
      </c>
      <c r="X247" s="9">
        <v>3.9</v>
      </c>
      <c r="Y247" s="9" t="str">
        <f t="shared" si="11"/>
        <v xml:space="preserve"> - </v>
      </c>
      <c r="Z247" s="9">
        <v>4.4000000000000004</v>
      </c>
      <c r="AA247" s="9" t="str">
        <f t="shared" si="12"/>
        <v xml:space="preserve"> - </v>
      </c>
      <c r="AB247" s="10">
        <v>5</v>
      </c>
      <c r="AC247" s="13">
        <v>1.3188571428571429E-3</v>
      </c>
      <c r="AD247" s="9" t="str">
        <f t="shared" si="13"/>
        <v xml:space="preserve"> - </v>
      </c>
      <c r="AE247" s="13">
        <v>4.8801142857142862E-2</v>
      </c>
      <c r="AF247" s="9" t="str">
        <f t="shared" si="14"/>
        <v xml:space="preserve"> - </v>
      </c>
      <c r="AG247" s="9">
        <v>357</v>
      </c>
      <c r="AH247" s="13">
        <v>1.7542328571428571</v>
      </c>
      <c r="AI247" s="9" t="str">
        <f t="shared" si="15"/>
        <v xml:space="preserve"> - </v>
      </c>
      <c r="AJ247" s="13">
        <v>0.25933685714285715</v>
      </c>
      <c r="AK247" s="9" t="str">
        <f t="shared" si="16"/>
        <v xml:space="preserve"> - </v>
      </c>
      <c r="AL247" s="10">
        <v>10</v>
      </c>
      <c r="AM247" s="11">
        <v>24.747999999999987</v>
      </c>
      <c r="AN247" s="9" t="str">
        <f t="shared" si="17"/>
        <v>Rectification Required</v>
      </c>
      <c r="AO247" s="11">
        <v>34.124000000000009</v>
      </c>
      <c r="AP247" s="9" t="str">
        <f t="shared" si="18"/>
        <v>Rectification Required</v>
      </c>
      <c r="AQ247" s="11">
        <v>32.996000000000009</v>
      </c>
      <c r="AR247" s="9" t="str">
        <f t="shared" si="19"/>
        <v>Rectification Required</v>
      </c>
      <c r="AS247" s="11">
        <v>29.249999999999993</v>
      </c>
      <c r="AT247" s="9" t="str">
        <f t="shared" si="20"/>
        <v>Rectification Required</v>
      </c>
    </row>
    <row r="248" spans="1:46" ht="14.25" customHeight="1" x14ac:dyDescent="0.35">
      <c r="A248" s="9" t="s">
        <v>32</v>
      </c>
      <c r="B248" s="14">
        <v>273400</v>
      </c>
      <c r="C248" s="14">
        <v>273500</v>
      </c>
      <c r="D248" s="9">
        <f t="shared" si="0"/>
        <v>100</v>
      </c>
      <c r="E248" s="9"/>
      <c r="F248" s="10">
        <v>2500</v>
      </c>
      <c r="G248" s="11">
        <v>2.0550000000000002</v>
      </c>
      <c r="H248" s="12">
        <f t="shared" si="1"/>
        <v>1411.5289662448668</v>
      </c>
      <c r="I248" s="9" t="str">
        <f t="shared" si="2"/>
        <v xml:space="preserve"> - </v>
      </c>
      <c r="J248" s="11">
        <v>1.7749999999999999</v>
      </c>
      <c r="K248" s="12">
        <f t="shared" si="3"/>
        <v>1197.9610828699672</v>
      </c>
      <c r="L248" s="9" t="str">
        <f t="shared" si="4"/>
        <v xml:space="preserve"> - </v>
      </c>
      <c r="M248" s="11">
        <v>1.845</v>
      </c>
      <c r="N248" s="12">
        <f t="shared" si="5"/>
        <v>1250.9976227397899</v>
      </c>
      <c r="O248" s="9" t="str">
        <f t="shared" si="6"/>
        <v xml:space="preserve"> - </v>
      </c>
      <c r="P248" s="11">
        <v>2.0300000000000002</v>
      </c>
      <c r="Q248" s="12">
        <f t="shared" si="7"/>
        <v>1392.3105434968743</v>
      </c>
      <c r="R248" s="9" t="str">
        <f t="shared" si="8"/>
        <v xml:space="preserve"> - </v>
      </c>
      <c r="S248" s="10">
        <v>10</v>
      </c>
      <c r="T248" s="9">
        <v>16.25</v>
      </c>
      <c r="U248" s="9" t="str">
        <f t="shared" si="9"/>
        <v>Rectification Required</v>
      </c>
      <c r="V248" s="9">
        <v>5.65</v>
      </c>
      <c r="W248" s="9" t="str">
        <f t="shared" si="10"/>
        <v xml:space="preserve"> - </v>
      </c>
      <c r="X248" s="9">
        <v>5.8000000000000007</v>
      </c>
      <c r="Y248" s="9" t="str">
        <f t="shared" si="11"/>
        <v xml:space="preserve"> - </v>
      </c>
      <c r="Z248" s="9">
        <v>3.7</v>
      </c>
      <c r="AA248" s="9" t="str">
        <f t="shared" si="12"/>
        <v xml:space="preserve"> - </v>
      </c>
      <c r="AB248" s="10">
        <v>5</v>
      </c>
      <c r="AC248" s="13">
        <v>1.6257142857142856E-4</v>
      </c>
      <c r="AD248" s="9" t="str">
        <f t="shared" si="13"/>
        <v xml:space="preserve"> - </v>
      </c>
      <c r="AE248" s="13">
        <v>6.0358285714285718E-2</v>
      </c>
      <c r="AF248" s="9" t="str">
        <f t="shared" si="14"/>
        <v xml:space="preserve"> - </v>
      </c>
      <c r="AG248" s="9">
        <v>356</v>
      </c>
      <c r="AH248" s="13">
        <v>3.6277657142857156</v>
      </c>
      <c r="AI248" s="9" t="str">
        <f t="shared" si="15"/>
        <v xml:space="preserve"> - </v>
      </c>
      <c r="AJ248" s="13">
        <v>3.9880285714285715E-2</v>
      </c>
      <c r="AK248" s="9" t="str">
        <f t="shared" si="16"/>
        <v xml:space="preserve"> - </v>
      </c>
      <c r="AL248" s="10">
        <v>10</v>
      </c>
      <c r="AM248" s="11">
        <v>24.450000000000003</v>
      </c>
      <c r="AN248" s="9" t="str">
        <f t="shared" si="17"/>
        <v>Rectification Required</v>
      </c>
      <c r="AO248" s="11">
        <v>32.894000000000005</v>
      </c>
      <c r="AP248" s="9" t="str">
        <f t="shared" si="18"/>
        <v>Rectification Required</v>
      </c>
      <c r="AQ248" s="11">
        <v>24.983999999999995</v>
      </c>
      <c r="AR248" s="9" t="str">
        <f t="shared" si="19"/>
        <v>Rectification Required</v>
      </c>
      <c r="AS248" s="11">
        <v>26.104000000000003</v>
      </c>
      <c r="AT248" s="9" t="str">
        <f t="shared" si="20"/>
        <v>Rectification Required</v>
      </c>
    </row>
    <row r="249" spans="1:46" ht="14.25" customHeight="1" x14ac:dyDescent="0.35">
      <c r="A249" s="9" t="s">
        <v>32</v>
      </c>
      <c r="B249" s="14">
        <v>273500</v>
      </c>
      <c r="C249" s="14">
        <v>273600</v>
      </c>
      <c r="D249" s="9">
        <f t="shared" si="0"/>
        <v>100</v>
      </c>
      <c r="E249" s="9"/>
      <c r="F249" s="10">
        <v>2500</v>
      </c>
      <c r="G249" s="11">
        <v>2.7</v>
      </c>
      <c r="H249" s="12">
        <f t="shared" si="1"/>
        <v>1916.319704806064</v>
      </c>
      <c r="I249" s="9" t="str">
        <f t="shared" si="2"/>
        <v xml:space="preserve"> - </v>
      </c>
      <c r="J249" s="11">
        <v>2.7</v>
      </c>
      <c r="K249" s="12">
        <f t="shared" si="3"/>
        <v>1916.319704806064</v>
      </c>
      <c r="L249" s="9" t="str">
        <f t="shared" si="4"/>
        <v xml:space="preserve"> - </v>
      </c>
      <c r="M249" s="11">
        <v>2.34</v>
      </c>
      <c r="N249" s="12">
        <f t="shared" si="5"/>
        <v>1632.534281437959</v>
      </c>
      <c r="O249" s="9" t="str">
        <f t="shared" si="6"/>
        <v xml:space="preserve"> - </v>
      </c>
      <c r="P249" s="11">
        <v>2.165</v>
      </c>
      <c r="Q249" s="12">
        <f t="shared" si="7"/>
        <v>1496.4196355014221</v>
      </c>
      <c r="R249" s="9" t="str">
        <f t="shared" si="8"/>
        <v xml:space="preserve"> - </v>
      </c>
      <c r="S249" s="10">
        <v>10</v>
      </c>
      <c r="T249" s="9">
        <v>12.8</v>
      </c>
      <c r="U249" s="9" t="str">
        <f t="shared" si="9"/>
        <v>Rectification Required</v>
      </c>
      <c r="V249" s="9">
        <v>4.6999999999999993</v>
      </c>
      <c r="W249" s="9" t="str">
        <f t="shared" si="10"/>
        <v xml:space="preserve"> - </v>
      </c>
      <c r="X249" s="9">
        <v>6.4499999999999993</v>
      </c>
      <c r="Y249" s="9" t="str">
        <f t="shared" si="11"/>
        <v xml:space="preserve"> - </v>
      </c>
      <c r="Z249" s="9">
        <v>4</v>
      </c>
      <c r="AA249" s="9" t="str">
        <f t="shared" si="12"/>
        <v xml:space="preserve"> - </v>
      </c>
      <c r="AB249" s="10">
        <v>5</v>
      </c>
      <c r="AC249" s="13">
        <v>0</v>
      </c>
      <c r="AD249" s="9" t="str">
        <f t="shared" si="13"/>
        <v xml:space="preserve"> - </v>
      </c>
      <c r="AE249" s="13">
        <v>0.35709457142857148</v>
      </c>
      <c r="AF249" s="9" t="str">
        <f t="shared" si="14"/>
        <v xml:space="preserve"> - </v>
      </c>
      <c r="AG249" s="9">
        <v>355</v>
      </c>
      <c r="AH249" s="13">
        <v>0.24771885714285716</v>
      </c>
      <c r="AI249" s="9" t="str">
        <f t="shared" si="15"/>
        <v xml:space="preserve"> - </v>
      </c>
      <c r="AJ249" s="13">
        <v>4.2132285714285705E-2</v>
      </c>
      <c r="AK249" s="9" t="str">
        <f t="shared" si="16"/>
        <v xml:space="preserve"> - </v>
      </c>
      <c r="AL249" s="10">
        <v>10</v>
      </c>
      <c r="AM249" s="11">
        <v>21.553999999999995</v>
      </c>
      <c r="AN249" s="9" t="str">
        <f t="shared" si="17"/>
        <v>Rectification Required</v>
      </c>
      <c r="AO249" s="11">
        <v>30.995000000000001</v>
      </c>
      <c r="AP249" s="9" t="str">
        <f t="shared" si="18"/>
        <v>Rectification Required</v>
      </c>
      <c r="AQ249" s="11">
        <v>33.510000000000005</v>
      </c>
      <c r="AR249" s="9" t="str">
        <f t="shared" si="19"/>
        <v>Rectification Required</v>
      </c>
      <c r="AS249" s="11">
        <v>27.578000000000003</v>
      </c>
      <c r="AT249" s="9" t="str">
        <f t="shared" si="20"/>
        <v>Rectification Required</v>
      </c>
    </row>
    <row r="250" spans="1:46" ht="14.25" customHeight="1" x14ac:dyDescent="0.35">
      <c r="A250" s="9" t="s">
        <v>32</v>
      </c>
      <c r="B250" s="14">
        <v>273600</v>
      </c>
      <c r="C250" s="14">
        <v>273700</v>
      </c>
      <c r="D250" s="9">
        <f t="shared" si="0"/>
        <v>100</v>
      </c>
      <c r="E250" s="9"/>
      <c r="F250" s="10">
        <v>2500</v>
      </c>
      <c r="G250" s="11">
        <v>2.2949999999999999</v>
      </c>
      <c r="H250" s="12">
        <f t="shared" si="1"/>
        <v>1597.4128074235673</v>
      </c>
      <c r="I250" s="9" t="str">
        <f t="shared" si="2"/>
        <v xml:space="preserve"> - </v>
      </c>
      <c r="J250" s="11">
        <v>1.825</v>
      </c>
      <c r="K250" s="12">
        <f t="shared" si="3"/>
        <v>1235.8192690370645</v>
      </c>
      <c r="L250" s="9" t="str">
        <f t="shared" si="4"/>
        <v xml:space="preserve"> - </v>
      </c>
      <c r="M250" s="11">
        <v>2.0350000000000001</v>
      </c>
      <c r="N250" s="12">
        <f t="shared" si="5"/>
        <v>1396.151967373251</v>
      </c>
      <c r="O250" s="9" t="str">
        <f t="shared" si="6"/>
        <v xml:space="preserve"> - </v>
      </c>
      <c r="P250" s="11">
        <v>2.5099999999999998</v>
      </c>
      <c r="Q250" s="12">
        <f t="shared" si="7"/>
        <v>1765.9366401340747</v>
      </c>
      <c r="R250" s="9" t="str">
        <f t="shared" si="8"/>
        <v xml:space="preserve"> - </v>
      </c>
      <c r="S250" s="10">
        <v>10</v>
      </c>
      <c r="T250" s="9">
        <v>12.25</v>
      </c>
      <c r="U250" s="9" t="str">
        <f t="shared" si="9"/>
        <v>Rectification Required</v>
      </c>
      <c r="V250" s="9">
        <v>5.55</v>
      </c>
      <c r="W250" s="9" t="str">
        <f t="shared" si="10"/>
        <v xml:space="preserve"> - </v>
      </c>
      <c r="X250" s="9">
        <v>5.95</v>
      </c>
      <c r="Y250" s="9" t="str">
        <f t="shared" si="11"/>
        <v xml:space="preserve"> - </v>
      </c>
      <c r="Z250" s="9">
        <v>2.35</v>
      </c>
      <c r="AA250" s="9" t="str">
        <f t="shared" si="12"/>
        <v xml:space="preserve"> - </v>
      </c>
      <c r="AB250" s="10">
        <v>5</v>
      </c>
      <c r="AC250" s="13">
        <v>0</v>
      </c>
      <c r="AD250" s="9" t="str">
        <f t="shared" si="13"/>
        <v xml:space="preserve"> - </v>
      </c>
      <c r="AE250" s="13">
        <v>0.24967657142857141</v>
      </c>
      <c r="AF250" s="9" t="str">
        <f t="shared" si="14"/>
        <v xml:space="preserve"> - </v>
      </c>
      <c r="AG250" s="9">
        <v>354</v>
      </c>
      <c r="AH250" s="13">
        <v>6.8805714285714277E-3</v>
      </c>
      <c r="AI250" s="9" t="str">
        <f t="shared" si="15"/>
        <v xml:space="preserve"> - </v>
      </c>
      <c r="AJ250" s="13">
        <v>1.3364417142857146</v>
      </c>
      <c r="AK250" s="9" t="str">
        <f t="shared" si="16"/>
        <v xml:space="preserve"> - </v>
      </c>
      <c r="AL250" s="10">
        <v>10</v>
      </c>
      <c r="AM250" s="11">
        <v>19.784000000000002</v>
      </c>
      <c r="AN250" s="9" t="str">
        <f t="shared" si="17"/>
        <v>Rectification Required</v>
      </c>
      <c r="AO250" s="11">
        <v>30.901999999999987</v>
      </c>
      <c r="AP250" s="9" t="str">
        <f t="shared" si="18"/>
        <v>Rectification Required</v>
      </c>
      <c r="AQ250" s="11">
        <v>39.537000000000006</v>
      </c>
      <c r="AR250" s="9" t="str">
        <f t="shared" si="19"/>
        <v>Rectification Required</v>
      </c>
      <c r="AS250" s="11">
        <v>32.467000000000013</v>
      </c>
      <c r="AT250" s="9" t="str">
        <f t="shared" si="20"/>
        <v>Rectification Required</v>
      </c>
    </row>
    <row r="251" spans="1:46" ht="14.25" customHeight="1" x14ac:dyDescent="0.35">
      <c r="A251" s="9" t="s">
        <v>32</v>
      </c>
      <c r="B251" s="14">
        <v>273700</v>
      </c>
      <c r="C251" s="14">
        <v>273800</v>
      </c>
      <c r="D251" s="9">
        <f t="shared" si="0"/>
        <v>100</v>
      </c>
      <c r="E251" s="9"/>
      <c r="F251" s="10">
        <v>2500</v>
      </c>
      <c r="G251" s="11">
        <v>2.34</v>
      </c>
      <c r="H251" s="12">
        <f t="shared" si="1"/>
        <v>1632.534281437959</v>
      </c>
      <c r="I251" s="9" t="str">
        <f t="shared" si="2"/>
        <v xml:space="preserve"> - </v>
      </c>
      <c r="J251" s="11">
        <v>3.0249999999999999</v>
      </c>
      <c r="K251" s="12">
        <f t="shared" si="3"/>
        <v>2176.4714463659607</v>
      </c>
      <c r="L251" s="9" t="str">
        <f t="shared" si="4"/>
        <v xml:space="preserve"> - </v>
      </c>
      <c r="M251" s="11">
        <v>4.0199999999999996</v>
      </c>
      <c r="N251" s="12">
        <f t="shared" si="5"/>
        <v>2992.7726677751107</v>
      </c>
      <c r="O251" s="9" t="str">
        <f t="shared" si="6"/>
        <v>Rectification Required</v>
      </c>
      <c r="P251" s="11">
        <v>2.59</v>
      </c>
      <c r="Q251" s="12">
        <f t="shared" si="7"/>
        <v>1829.0950954587834</v>
      </c>
      <c r="R251" s="9" t="str">
        <f t="shared" si="8"/>
        <v xml:space="preserve"> - </v>
      </c>
      <c r="S251" s="10">
        <v>10</v>
      </c>
      <c r="T251" s="9">
        <v>9.5</v>
      </c>
      <c r="U251" s="9" t="str">
        <f t="shared" si="9"/>
        <v xml:space="preserve"> - </v>
      </c>
      <c r="V251" s="9">
        <v>7</v>
      </c>
      <c r="W251" s="9" t="str">
        <f t="shared" si="10"/>
        <v xml:space="preserve"> - </v>
      </c>
      <c r="X251" s="9">
        <v>6.3</v>
      </c>
      <c r="Y251" s="9" t="str">
        <f t="shared" si="11"/>
        <v xml:space="preserve"> - </v>
      </c>
      <c r="Z251" s="9">
        <v>2.95</v>
      </c>
      <c r="AA251" s="9" t="str">
        <f t="shared" si="12"/>
        <v xml:space="preserve"> - </v>
      </c>
      <c r="AB251" s="10">
        <v>5</v>
      </c>
      <c r="AC251" s="13">
        <v>0</v>
      </c>
      <c r="AD251" s="9" t="str">
        <f t="shared" si="13"/>
        <v xml:space="preserve"> - </v>
      </c>
      <c r="AE251" s="13">
        <v>2.333457142857143E-2</v>
      </c>
      <c r="AF251" s="9" t="str">
        <f t="shared" si="14"/>
        <v xml:space="preserve"> - </v>
      </c>
      <c r="AG251" s="9">
        <v>353</v>
      </c>
      <c r="AH251" s="13">
        <v>8.3694285714285711E-3</v>
      </c>
      <c r="AI251" s="9" t="str">
        <f t="shared" si="15"/>
        <v xml:space="preserve"> - </v>
      </c>
      <c r="AJ251" s="13">
        <v>1.5735865714285713</v>
      </c>
      <c r="AK251" s="9" t="str">
        <f t="shared" si="16"/>
        <v xml:space="preserve"> - </v>
      </c>
      <c r="AL251" s="10">
        <v>10</v>
      </c>
      <c r="AM251" s="11">
        <v>22.043999999999993</v>
      </c>
      <c r="AN251" s="9" t="str">
        <f t="shared" si="17"/>
        <v>Rectification Required</v>
      </c>
      <c r="AO251" s="11">
        <v>32.340000000000003</v>
      </c>
      <c r="AP251" s="9" t="str">
        <f t="shared" si="18"/>
        <v>Rectification Required</v>
      </c>
      <c r="AQ251" s="11">
        <v>38.142000000000003</v>
      </c>
      <c r="AR251" s="9" t="str">
        <f t="shared" si="19"/>
        <v>Rectification Required</v>
      </c>
      <c r="AS251" s="11">
        <v>29.766000000000002</v>
      </c>
      <c r="AT251" s="9" t="str">
        <f t="shared" si="20"/>
        <v>Rectification Required</v>
      </c>
    </row>
    <row r="252" spans="1:46" ht="14.25" customHeight="1" x14ac:dyDescent="0.35">
      <c r="A252" s="9" t="s">
        <v>32</v>
      </c>
      <c r="B252" s="14">
        <v>273800</v>
      </c>
      <c r="C252" s="14">
        <v>273900</v>
      </c>
      <c r="D252" s="9">
        <f t="shared" si="0"/>
        <v>100</v>
      </c>
      <c r="E252" s="9"/>
      <c r="F252" s="10">
        <v>2500</v>
      </c>
      <c r="G252" s="11">
        <v>2.9299999999999997</v>
      </c>
      <c r="H252" s="12">
        <f t="shared" si="1"/>
        <v>2100.0628108190003</v>
      </c>
      <c r="I252" s="9" t="str">
        <f t="shared" si="2"/>
        <v xml:space="preserve"> - </v>
      </c>
      <c r="J252" s="11">
        <v>2.87</v>
      </c>
      <c r="K252" s="12">
        <f t="shared" si="3"/>
        <v>2051.9570858216389</v>
      </c>
      <c r="L252" s="9" t="str">
        <f t="shared" si="4"/>
        <v xml:space="preserve"> - </v>
      </c>
      <c r="M252" s="11">
        <v>2.5650000000000004</v>
      </c>
      <c r="N252" s="12">
        <f t="shared" si="5"/>
        <v>1809.3325791244508</v>
      </c>
      <c r="O252" s="9" t="str">
        <f t="shared" si="6"/>
        <v xml:space="preserve"> - </v>
      </c>
      <c r="P252" s="11">
        <v>2.4849999999999999</v>
      </c>
      <c r="Q252" s="12">
        <f t="shared" si="7"/>
        <v>1746.2487558127377</v>
      </c>
      <c r="R252" s="9" t="str">
        <f t="shared" si="8"/>
        <v xml:space="preserve"> - </v>
      </c>
      <c r="S252" s="10">
        <v>10</v>
      </c>
      <c r="T252" s="9">
        <v>13.100000000000001</v>
      </c>
      <c r="U252" s="9" t="str">
        <f t="shared" si="9"/>
        <v>Rectification Required</v>
      </c>
      <c r="V252" s="9">
        <v>11.55</v>
      </c>
      <c r="W252" s="9" t="str">
        <f t="shared" si="10"/>
        <v>Rectification Required</v>
      </c>
      <c r="X252" s="9">
        <v>6.1</v>
      </c>
      <c r="Y252" s="9" t="str">
        <f t="shared" si="11"/>
        <v xml:space="preserve"> - </v>
      </c>
      <c r="Z252" s="9">
        <v>2.85</v>
      </c>
      <c r="AA252" s="9" t="str">
        <f t="shared" si="12"/>
        <v xml:space="preserve"> - </v>
      </c>
      <c r="AB252" s="10">
        <v>5</v>
      </c>
      <c r="AC252" s="13">
        <v>2.3832077142857142</v>
      </c>
      <c r="AD252" s="9" t="str">
        <f t="shared" si="13"/>
        <v xml:space="preserve"> - </v>
      </c>
      <c r="AE252" s="13">
        <v>1.4451577142857144</v>
      </c>
      <c r="AF252" s="9" t="str">
        <f t="shared" si="14"/>
        <v xml:space="preserve"> - </v>
      </c>
      <c r="AG252" s="9">
        <v>352</v>
      </c>
      <c r="AH252" s="13">
        <v>8.5799999999999991E-3</v>
      </c>
      <c r="AI252" s="9" t="str">
        <f t="shared" si="15"/>
        <v xml:space="preserve"> - </v>
      </c>
      <c r="AJ252" s="13">
        <v>2.4697142857142858E-2</v>
      </c>
      <c r="AK252" s="9" t="str">
        <f t="shared" si="16"/>
        <v xml:space="preserve"> - </v>
      </c>
      <c r="AL252" s="10">
        <v>10</v>
      </c>
      <c r="AM252" s="11">
        <v>26.649000000000012</v>
      </c>
      <c r="AN252" s="9" t="str">
        <f t="shared" si="17"/>
        <v>Rectification Required</v>
      </c>
      <c r="AO252" s="11">
        <v>46.762000000000008</v>
      </c>
      <c r="AP252" s="9" t="str">
        <f t="shared" si="18"/>
        <v>Rectification Required</v>
      </c>
      <c r="AQ252" s="11">
        <v>38.360000000000007</v>
      </c>
      <c r="AR252" s="9" t="str">
        <f t="shared" si="19"/>
        <v>Rectification Required</v>
      </c>
      <c r="AS252" s="11">
        <v>26.497000000000003</v>
      </c>
      <c r="AT252" s="9" t="str">
        <f t="shared" si="20"/>
        <v>Rectification Required</v>
      </c>
    </row>
    <row r="253" spans="1:46" ht="14.25" customHeight="1" x14ac:dyDescent="0.35">
      <c r="A253" s="9" t="s">
        <v>32</v>
      </c>
      <c r="B253" s="14">
        <v>273900</v>
      </c>
      <c r="C253" s="14">
        <v>274000</v>
      </c>
      <c r="D253" s="9">
        <f t="shared" si="0"/>
        <v>100</v>
      </c>
      <c r="E253" s="9"/>
      <c r="F253" s="10">
        <v>2500</v>
      </c>
      <c r="G253" s="11">
        <v>3.665</v>
      </c>
      <c r="H253" s="12">
        <f t="shared" si="1"/>
        <v>2698.381843114083</v>
      </c>
      <c r="I253" s="9" t="str">
        <f t="shared" si="2"/>
        <v>Rectification Required</v>
      </c>
      <c r="J253" s="11">
        <v>4.125</v>
      </c>
      <c r="K253" s="12">
        <f t="shared" si="3"/>
        <v>3080.4586017220636</v>
      </c>
      <c r="L253" s="9" t="str">
        <f t="shared" si="4"/>
        <v>Rectification Required</v>
      </c>
      <c r="M253" s="11">
        <v>2.1</v>
      </c>
      <c r="N253" s="12">
        <f t="shared" si="5"/>
        <v>1446.1926818728605</v>
      </c>
      <c r="O253" s="9" t="str">
        <f t="shared" si="6"/>
        <v xml:space="preserve"> - </v>
      </c>
      <c r="P253" s="11">
        <v>1.82</v>
      </c>
      <c r="Q253" s="12">
        <f t="shared" si="7"/>
        <v>1232.0277899355417</v>
      </c>
      <c r="R253" s="9" t="str">
        <f t="shared" si="8"/>
        <v xml:space="preserve"> - </v>
      </c>
      <c r="S253" s="10">
        <v>10</v>
      </c>
      <c r="T253" s="9">
        <v>16.899999999999999</v>
      </c>
      <c r="U253" s="9" t="str">
        <f t="shared" si="9"/>
        <v>Rectification Required</v>
      </c>
      <c r="V253" s="9">
        <v>12.4</v>
      </c>
      <c r="W253" s="9" t="str">
        <f t="shared" si="10"/>
        <v>Rectification Required</v>
      </c>
      <c r="X253" s="9">
        <v>5.0999999999999996</v>
      </c>
      <c r="Y253" s="9" t="str">
        <f t="shared" si="11"/>
        <v xml:space="preserve"> - </v>
      </c>
      <c r="Z253" s="9">
        <v>2.6500000000000004</v>
      </c>
      <c r="AA253" s="9" t="str">
        <f t="shared" si="12"/>
        <v xml:space="preserve"> - </v>
      </c>
      <c r="AB253" s="10">
        <v>5</v>
      </c>
      <c r="AC253" s="13">
        <v>7.2739262857142872</v>
      </c>
      <c r="AD253" s="9" t="str">
        <f t="shared" si="13"/>
        <v>Rectification Required</v>
      </c>
      <c r="AE253" s="13">
        <v>0.49407771428571434</v>
      </c>
      <c r="AF253" s="9" t="str">
        <f t="shared" si="14"/>
        <v xml:space="preserve"> - </v>
      </c>
      <c r="AG253" s="9">
        <v>351</v>
      </c>
      <c r="AH253" s="13">
        <v>0.84087885714285737</v>
      </c>
      <c r="AI253" s="9" t="str">
        <f t="shared" si="15"/>
        <v xml:space="preserve"> - </v>
      </c>
      <c r="AJ253" s="13">
        <v>4.5095428571428571E-2</v>
      </c>
      <c r="AK253" s="9" t="str">
        <f t="shared" si="16"/>
        <v xml:space="preserve"> - </v>
      </c>
      <c r="AL253" s="10">
        <v>10</v>
      </c>
      <c r="AM253" s="11">
        <v>32.847000000000008</v>
      </c>
      <c r="AN253" s="9" t="str">
        <f t="shared" si="17"/>
        <v>Rectification Required</v>
      </c>
      <c r="AO253" s="11">
        <v>46.259000000000022</v>
      </c>
      <c r="AP253" s="9" t="str">
        <f t="shared" si="18"/>
        <v>Rectification Required</v>
      </c>
      <c r="AQ253" s="11">
        <v>33.086000000000006</v>
      </c>
      <c r="AR253" s="9" t="str">
        <f t="shared" si="19"/>
        <v>Rectification Required</v>
      </c>
      <c r="AS253" s="11">
        <v>24.318999999999996</v>
      </c>
      <c r="AT253" s="9" t="str">
        <f t="shared" si="20"/>
        <v>Rectification Required</v>
      </c>
    </row>
    <row r="254" spans="1:46" ht="14.25" customHeight="1" x14ac:dyDescent="0.35">
      <c r="A254" s="9" t="s">
        <v>32</v>
      </c>
      <c r="B254" s="14">
        <v>274000</v>
      </c>
      <c r="C254" s="14">
        <v>274100</v>
      </c>
      <c r="D254" s="9">
        <f t="shared" si="0"/>
        <v>100</v>
      </c>
      <c r="E254" s="9"/>
      <c r="F254" s="10">
        <v>2500</v>
      </c>
      <c r="G254" s="11">
        <v>5.7</v>
      </c>
      <c r="H254" s="12">
        <f t="shared" si="1"/>
        <v>4425.0724722032082</v>
      </c>
      <c r="I254" s="9" t="str">
        <f t="shared" si="2"/>
        <v>Rectification Required</v>
      </c>
      <c r="J254" s="11">
        <v>4.2300000000000004</v>
      </c>
      <c r="K254" s="12">
        <f t="shared" si="3"/>
        <v>3168.4128131008501</v>
      </c>
      <c r="L254" s="9" t="str">
        <f t="shared" si="4"/>
        <v>Rectification Required</v>
      </c>
      <c r="M254" s="11">
        <v>3.125</v>
      </c>
      <c r="N254" s="12">
        <f t="shared" si="5"/>
        <v>2257.213160556204</v>
      </c>
      <c r="O254" s="9" t="str">
        <f t="shared" si="6"/>
        <v xml:space="preserve"> - </v>
      </c>
      <c r="P254" s="11">
        <v>3.0550000000000002</v>
      </c>
      <c r="Q254" s="12">
        <f t="shared" si="7"/>
        <v>2200.6608115343665</v>
      </c>
      <c r="R254" s="9" t="str">
        <f t="shared" si="8"/>
        <v xml:space="preserve"> - </v>
      </c>
      <c r="S254" s="10">
        <v>10</v>
      </c>
      <c r="T254" s="9">
        <v>11.700000000000001</v>
      </c>
      <c r="U254" s="9" t="str">
        <f t="shared" si="9"/>
        <v>Rectification Required</v>
      </c>
      <c r="V254" s="9">
        <v>6.1</v>
      </c>
      <c r="W254" s="9" t="str">
        <f t="shared" si="10"/>
        <v xml:space="preserve"> - </v>
      </c>
      <c r="X254" s="9">
        <v>10.100000000000001</v>
      </c>
      <c r="Y254" s="9" t="str">
        <f t="shared" si="11"/>
        <v>Rectification Required</v>
      </c>
      <c r="Z254" s="9">
        <v>4.25</v>
      </c>
      <c r="AA254" s="9" t="str">
        <f t="shared" si="12"/>
        <v xml:space="preserve"> - </v>
      </c>
      <c r="AB254" s="10">
        <v>5</v>
      </c>
      <c r="AC254" s="13">
        <v>7.107404857142857</v>
      </c>
      <c r="AD254" s="9" t="str">
        <f t="shared" si="13"/>
        <v>Rectification Required</v>
      </c>
      <c r="AE254" s="13">
        <v>2.3392E-2</v>
      </c>
      <c r="AF254" s="9" t="str">
        <f t="shared" si="14"/>
        <v xml:space="preserve"> - </v>
      </c>
      <c r="AG254" s="9">
        <v>350</v>
      </c>
      <c r="AH254" s="13">
        <v>0.36802342857142861</v>
      </c>
      <c r="AI254" s="9" t="str">
        <f t="shared" si="15"/>
        <v xml:space="preserve"> - </v>
      </c>
      <c r="AJ254" s="13">
        <v>2.1881720000000002</v>
      </c>
      <c r="AK254" s="9" t="str">
        <f t="shared" si="16"/>
        <v xml:space="preserve"> - </v>
      </c>
      <c r="AL254" s="10">
        <v>10</v>
      </c>
      <c r="AM254" s="11">
        <v>28.464999999999989</v>
      </c>
      <c r="AN254" s="9" t="str">
        <f t="shared" si="17"/>
        <v>Rectification Required</v>
      </c>
      <c r="AO254" s="11">
        <v>45.013000000000012</v>
      </c>
      <c r="AP254" s="9" t="str">
        <f t="shared" si="18"/>
        <v>Rectification Required</v>
      </c>
      <c r="AQ254" s="11">
        <v>24.303999999999991</v>
      </c>
      <c r="AR254" s="9" t="str">
        <f t="shared" si="19"/>
        <v>Rectification Required</v>
      </c>
      <c r="AS254" s="11">
        <v>23.524000000000004</v>
      </c>
      <c r="AT254" s="9" t="str">
        <f t="shared" si="20"/>
        <v>Rectification Required</v>
      </c>
    </row>
    <row r="255" spans="1:46" ht="14.25" customHeight="1" x14ac:dyDescent="0.35">
      <c r="A255" s="9" t="s">
        <v>32</v>
      </c>
      <c r="B255" s="14">
        <v>274100</v>
      </c>
      <c r="C255" s="14">
        <v>274200</v>
      </c>
      <c r="D255" s="9">
        <f t="shared" si="0"/>
        <v>100</v>
      </c>
      <c r="E255" s="9"/>
      <c r="F255" s="10">
        <v>2500</v>
      </c>
      <c r="G255" s="11">
        <v>5.1749999999999998</v>
      </c>
      <c r="H255" s="12">
        <f t="shared" si="1"/>
        <v>3971.1852439413187</v>
      </c>
      <c r="I255" s="9" t="str">
        <f t="shared" si="2"/>
        <v>Rectification Required</v>
      </c>
      <c r="J255" s="11">
        <v>5.3849999999999998</v>
      </c>
      <c r="K255" s="12">
        <f t="shared" si="3"/>
        <v>4152.1070499928546</v>
      </c>
      <c r="L255" s="9" t="str">
        <f t="shared" si="4"/>
        <v>Rectification Required</v>
      </c>
      <c r="M255" s="11">
        <v>2.375</v>
      </c>
      <c r="N255" s="12">
        <f t="shared" si="5"/>
        <v>1659.90715550969</v>
      </c>
      <c r="O255" s="9" t="str">
        <f t="shared" si="6"/>
        <v xml:space="preserve"> - </v>
      </c>
      <c r="P255" s="11">
        <v>2.04</v>
      </c>
      <c r="Q255" s="12">
        <f t="shared" si="7"/>
        <v>1399.9945240242332</v>
      </c>
      <c r="R255" s="9" t="str">
        <f t="shared" si="8"/>
        <v xml:space="preserve"> - </v>
      </c>
      <c r="S255" s="10">
        <v>10</v>
      </c>
      <c r="T255" s="9">
        <v>10.899999999999999</v>
      </c>
      <c r="U255" s="9" t="str">
        <f t="shared" si="9"/>
        <v>Rectification Required</v>
      </c>
      <c r="V255" s="9">
        <v>13.1</v>
      </c>
      <c r="W255" s="9" t="str">
        <f t="shared" si="10"/>
        <v>Rectification Required</v>
      </c>
      <c r="X255" s="9">
        <v>17.8</v>
      </c>
      <c r="Y255" s="9" t="str">
        <f t="shared" si="11"/>
        <v>Rectification Required</v>
      </c>
      <c r="Z255" s="9">
        <v>6.45</v>
      </c>
      <c r="AA255" s="9" t="str">
        <f t="shared" si="12"/>
        <v xml:space="preserve"> - </v>
      </c>
      <c r="AB255" s="10">
        <v>5</v>
      </c>
      <c r="AC255" s="13">
        <v>39.855396571428564</v>
      </c>
      <c r="AD255" s="9" t="str">
        <f t="shared" si="13"/>
        <v>Rectification Required</v>
      </c>
      <c r="AE255" s="13">
        <v>72.784275428571434</v>
      </c>
      <c r="AF255" s="9" t="str">
        <f t="shared" si="14"/>
        <v>Rectification Required</v>
      </c>
      <c r="AG255" s="9">
        <v>349</v>
      </c>
      <c r="AH255" s="13">
        <v>3.1423420000000002</v>
      </c>
      <c r="AI255" s="9" t="str">
        <f t="shared" si="15"/>
        <v xml:space="preserve"> - </v>
      </c>
      <c r="AJ255" s="13">
        <v>2.0210225714285714</v>
      </c>
      <c r="AK255" s="9" t="str">
        <f t="shared" si="16"/>
        <v xml:space="preserve"> - </v>
      </c>
      <c r="AL255" s="10">
        <v>10</v>
      </c>
      <c r="AM255" s="11">
        <v>6.0439999999999978</v>
      </c>
      <c r="AN255" s="9" t="str">
        <f t="shared" si="17"/>
        <v xml:space="preserve"> - </v>
      </c>
      <c r="AO255" s="11">
        <v>2.6589999999999998</v>
      </c>
      <c r="AP255" s="9" t="str">
        <f t="shared" si="18"/>
        <v xml:space="preserve"> - </v>
      </c>
      <c r="AQ255" s="11">
        <v>21.365000000000002</v>
      </c>
      <c r="AR255" s="9" t="str">
        <f t="shared" si="19"/>
        <v>Rectification Required</v>
      </c>
      <c r="AS255" s="11">
        <v>27.320000000000011</v>
      </c>
      <c r="AT255" s="9" t="str">
        <f t="shared" si="20"/>
        <v>Rectification Required</v>
      </c>
    </row>
    <row r="256" spans="1:46" ht="14.25" customHeight="1" x14ac:dyDescent="0.35">
      <c r="A256" s="9" t="s">
        <v>32</v>
      </c>
      <c r="B256" s="14">
        <v>274200</v>
      </c>
      <c r="C256" s="14">
        <v>274300</v>
      </c>
      <c r="D256" s="9">
        <f t="shared" si="0"/>
        <v>100</v>
      </c>
      <c r="E256" s="9"/>
      <c r="F256" s="10">
        <v>2500</v>
      </c>
      <c r="G256" s="11">
        <v>5.665</v>
      </c>
      <c r="H256" s="12">
        <f t="shared" si="1"/>
        <v>4394.6516269213562</v>
      </c>
      <c r="I256" s="9" t="str">
        <f t="shared" si="2"/>
        <v>Rectification Required</v>
      </c>
      <c r="J256" s="11">
        <v>4.4049999999999994</v>
      </c>
      <c r="K256" s="12">
        <f t="shared" si="3"/>
        <v>3315.5835154842921</v>
      </c>
      <c r="L256" s="9" t="str">
        <f t="shared" si="4"/>
        <v>Rectification Required</v>
      </c>
      <c r="M256" s="11">
        <v>1.9</v>
      </c>
      <c r="N256" s="12">
        <f t="shared" si="5"/>
        <v>1292.8394104863235</v>
      </c>
      <c r="O256" s="9" t="str">
        <f t="shared" si="6"/>
        <v xml:space="preserve"> - </v>
      </c>
      <c r="P256" s="11">
        <v>1.885</v>
      </c>
      <c r="Q256" s="12">
        <f t="shared" si="7"/>
        <v>1281.413415801097</v>
      </c>
      <c r="R256" s="9" t="str">
        <f t="shared" si="8"/>
        <v xml:space="preserve"> - </v>
      </c>
      <c r="S256" s="10">
        <v>10</v>
      </c>
      <c r="T256" s="9">
        <v>9.3000000000000007</v>
      </c>
      <c r="U256" s="9" t="str">
        <f t="shared" si="9"/>
        <v xml:space="preserve"> - </v>
      </c>
      <c r="V256" s="9">
        <v>8.75</v>
      </c>
      <c r="W256" s="9" t="str">
        <f t="shared" si="10"/>
        <v xml:space="preserve"> - </v>
      </c>
      <c r="X256" s="9">
        <v>17.95</v>
      </c>
      <c r="Y256" s="9" t="str">
        <f t="shared" si="11"/>
        <v>Rectification Required</v>
      </c>
      <c r="Z256" s="9">
        <v>4.5</v>
      </c>
      <c r="AA256" s="9" t="str">
        <f t="shared" si="12"/>
        <v xml:space="preserve"> - </v>
      </c>
      <c r="AB256" s="10">
        <v>5</v>
      </c>
      <c r="AC256" s="13">
        <v>32.872659428571431</v>
      </c>
      <c r="AD256" s="9" t="str">
        <f t="shared" si="13"/>
        <v>Rectification Required</v>
      </c>
      <c r="AE256" s="13">
        <v>37.894162285714287</v>
      </c>
      <c r="AF256" s="9" t="str">
        <f t="shared" si="14"/>
        <v>Rectification Required</v>
      </c>
      <c r="AG256" s="9">
        <v>348</v>
      </c>
      <c r="AH256" s="13">
        <v>1.8359142857142855E-2</v>
      </c>
      <c r="AI256" s="9" t="str">
        <f t="shared" si="15"/>
        <v xml:space="preserve"> - </v>
      </c>
      <c r="AJ256" s="13">
        <v>0.4189411428571429</v>
      </c>
      <c r="AK256" s="9" t="str">
        <f t="shared" si="16"/>
        <v xml:space="preserve"> - </v>
      </c>
      <c r="AL256" s="10">
        <v>10</v>
      </c>
      <c r="AM256" s="11">
        <v>10.280999999999999</v>
      </c>
      <c r="AN256" s="9" t="str">
        <f t="shared" si="17"/>
        <v>Rectification Required</v>
      </c>
      <c r="AO256" s="11">
        <v>11.968999999999996</v>
      </c>
      <c r="AP256" s="9" t="str">
        <f t="shared" si="18"/>
        <v>Rectification Required</v>
      </c>
      <c r="AQ256" s="11">
        <v>24.777000000000001</v>
      </c>
      <c r="AR256" s="9" t="str">
        <f t="shared" si="19"/>
        <v>Rectification Required</v>
      </c>
      <c r="AS256" s="11">
        <v>29.52300000000001</v>
      </c>
      <c r="AT256" s="9" t="str">
        <f t="shared" si="20"/>
        <v>Rectification Required</v>
      </c>
    </row>
    <row r="257" spans="1:46" ht="14.25" customHeight="1" x14ac:dyDescent="0.35">
      <c r="A257" s="9" t="s">
        <v>32</v>
      </c>
      <c r="B257" s="14">
        <v>274300</v>
      </c>
      <c r="C257" s="14">
        <v>274400</v>
      </c>
      <c r="D257" s="9">
        <f t="shared" si="0"/>
        <v>100</v>
      </c>
      <c r="E257" s="9"/>
      <c r="F257" s="10">
        <v>2500</v>
      </c>
      <c r="G257" s="11">
        <v>5.5049999999999999</v>
      </c>
      <c r="H257" s="12">
        <f t="shared" si="1"/>
        <v>4255.8739006725873</v>
      </c>
      <c r="I257" s="9" t="str">
        <f t="shared" si="2"/>
        <v>Rectification Required</v>
      </c>
      <c r="J257" s="11">
        <v>4.2750000000000004</v>
      </c>
      <c r="K257" s="12">
        <f t="shared" si="3"/>
        <v>3206.1881364579444</v>
      </c>
      <c r="L257" s="9" t="str">
        <f t="shared" si="4"/>
        <v>Rectification Required</v>
      </c>
      <c r="M257" s="11">
        <v>2.38</v>
      </c>
      <c r="N257" s="12">
        <f t="shared" si="5"/>
        <v>1663.8215359359535</v>
      </c>
      <c r="O257" s="9" t="str">
        <f t="shared" si="6"/>
        <v xml:space="preserve"> - </v>
      </c>
      <c r="P257" s="11">
        <v>2.37</v>
      </c>
      <c r="Q257" s="12">
        <f t="shared" si="7"/>
        <v>1655.9937638553179</v>
      </c>
      <c r="R257" s="9" t="str">
        <f t="shared" si="8"/>
        <v xml:space="preserve"> - </v>
      </c>
      <c r="S257" s="10">
        <v>10</v>
      </c>
      <c r="T257" s="9">
        <v>6.5</v>
      </c>
      <c r="U257" s="9" t="str">
        <f t="shared" si="9"/>
        <v xml:space="preserve"> - </v>
      </c>
      <c r="V257" s="9">
        <v>3.5</v>
      </c>
      <c r="W257" s="9" t="str">
        <f t="shared" si="10"/>
        <v xml:space="preserve"> - </v>
      </c>
      <c r="X257" s="9">
        <v>5.7</v>
      </c>
      <c r="Y257" s="9" t="str">
        <f t="shared" si="11"/>
        <v xml:space="preserve"> - </v>
      </c>
      <c r="Z257" s="9">
        <v>2.75</v>
      </c>
      <c r="AA257" s="9" t="str">
        <f t="shared" si="12"/>
        <v xml:space="preserve"> - </v>
      </c>
      <c r="AB257" s="10">
        <v>5</v>
      </c>
      <c r="AC257" s="13">
        <v>7.5084842857142853</v>
      </c>
      <c r="AD257" s="9" t="str">
        <f t="shared" si="13"/>
        <v>Rectification Required</v>
      </c>
      <c r="AE257" s="13">
        <v>3.4533388571428567</v>
      </c>
      <c r="AF257" s="9" t="str">
        <f t="shared" si="14"/>
        <v xml:space="preserve"> - </v>
      </c>
      <c r="AG257" s="9">
        <v>347</v>
      </c>
      <c r="AH257" s="13">
        <v>1.5528285714285715E-2</v>
      </c>
      <c r="AI257" s="9" t="str">
        <f t="shared" si="15"/>
        <v xml:space="preserve"> - </v>
      </c>
      <c r="AJ257" s="13">
        <v>2.5847734285714279</v>
      </c>
      <c r="AK257" s="9" t="str">
        <f t="shared" si="16"/>
        <v xml:space="preserve"> - </v>
      </c>
      <c r="AL257" s="10">
        <v>10</v>
      </c>
      <c r="AM257" s="11">
        <v>44.515000000000015</v>
      </c>
      <c r="AN257" s="9" t="str">
        <f t="shared" si="17"/>
        <v>Rectification Required</v>
      </c>
      <c r="AO257" s="11">
        <v>32.045999999999999</v>
      </c>
      <c r="AP257" s="9" t="str">
        <f t="shared" si="18"/>
        <v>Rectification Required</v>
      </c>
      <c r="AQ257" s="11">
        <v>21.548000000000009</v>
      </c>
      <c r="AR257" s="9" t="str">
        <f t="shared" si="19"/>
        <v>Rectification Required</v>
      </c>
      <c r="AS257" s="11">
        <v>23.147000000000002</v>
      </c>
      <c r="AT257" s="9" t="str">
        <f t="shared" si="20"/>
        <v>Rectification Required</v>
      </c>
    </row>
    <row r="258" spans="1:46" ht="14.25" customHeight="1" x14ac:dyDescent="0.35">
      <c r="A258" s="9" t="s">
        <v>32</v>
      </c>
      <c r="B258" s="14">
        <v>274400</v>
      </c>
      <c r="C258" s="14">
        <v>274500</v>
      </c>
      <c r="D258" s="9">
        <f t="shared" si="0"/>
        <v>100</v>
      </c>
      <c r="E258" s="9"/>
      <c r="F258" s="10">
        <v>2500</v>
      </c>
      <c r="G258" s="11">
        <v>3.585</v>
      </c>
      <c r="H258" s="12">
        <f t="shared" si="1"/>
        <v>2632.5001745748264</v>
      </c>
      <c r="I258" s="9" t="str">
        <f t="shared" si="2"/>
        <v>Rectification Required</v>
      </c>
      <c r="J258" s="11">
        <v>3.145</v>
      </c>
      <c r="K258" s="12">
        <f t="shared" si="3"/>
        <v>2273.3990658684538</v>
      </c>
      <c r="L258" s="9" t="str">
        <f t="shared" si="4"/>
        <v xml:space="preserve"> - </v>
      </c>
      <c r="M258" s="11">
        <v>2.67</v>
      </c>
      <c r="N258" s="12">
        <f t="shared" si="5"/>
        <v>1892.4881211470883</v>
      </c>
      <c r="O258" s="9" t="str">
        <f t="shared" si="6"/>
        <v xml:space="preserve"> - </v>
      </c>
      <c r="P258" s="11">
        <v>2.7800000000000002</v>
      </c>
      <c r="Q258" s="12">
        <f t="shared" si="7"/>
        <v>1980.0252149137727</v>
      </c>
      <c r="R258" s="9" t="str">
        <f t="shared" si="8"/>
        <v xml:space="preserve"> - </v>
      </c>
      <c r="S258" s="10">
        <v>10</v>
      </c>
      <c r="T258" s="9">
        <v>4.9000000000000004</v>
      </c>
      <c r="U258" s="9" t="str">
        <f t="shared" si="9"/>
        <v xml:space="preserve"> - </v>
      </c>
      <c r="V258" s="9">
        <v>3.3</v>
      </c>
      <c r="W258" s="9" t="str">
        <f t="shared" si="10"/>
        <v xml:space="preserve"> - </v>
      </c>
      <c r="X258" s="9">
        <v>6.75</v>
      </c>
      <c r="Y258" s="9" t="str">
        <f t="shared" si="11"/>
        <v xml:space="preserve"> - </v>
      </c>
      <c r="Z258" s="9">
        <v>2.8499999999999996</v>
      </c>
      <c r="AA258" s="9" t="str">
        <f t="shared" si="12"/>
        <v xml:space="preserve"> - </v>
      </c>
      <c r="AB258" s="10">
        <v>5</v>
      </c>
      <c r="AC258" s="13">
        <v>5.6574285714285711E-3</v>
      </c>
      <c r="AD258" s="9" t="str">
        <f t="shared" si="13"/>
        <v xml:space="preserve"> - </v>
      </c>
      <c r="AE258" s="13">
        <v>2.8202571428571428E-2</v>
      </c>
      <c r="AF258" s="9" t="str">
        <f t="shared" si="14"/>
        <v xml:space="preserve"> - </v>
      </c>
      <c r="AG258" s="9">
        <v>346</v>
      </c>
      <c r="AH258" s="13">
        <v>8.6591428571428583E-3</v>
      </c>
      <c r="AI258" s="9" t="str">
        <f t="shared" si="15"/>
        <v xml:space="preserve"> - </v>
      </c>
      <c r="AJ258" s="13">
        <v>2.3181091428571436</v>
      </c>
      <c r="AK258" s="9" t="str">
        <f t="shared" si="16"/>
        <v xml:space="preserve"> - </v>
      </c>
      <c r="AL258" s="10">
        <v>10</v>
      </c>
      <c r="AM258" s="11">
        <v>37.125000000000007</v>
      </c>
      <c r="AN258" s="9" t="str">
        <f t="shared" si="17"/>
        <v>Rectification Required</v>
      </c>
      <c r="AO258" s="11">
        <v>25.844999999999999</v>
      </c>
      <c r="AP258" s="9" t="str">
        <f t="shared" si="18"/>
        <v>Rectification Required</v>
      </c>
      <c r="AQ258" s="11">
        <v>20.45099999999999</v>
      </c>
      <c r="AR258" s="9" t="str">
        <f t="shared" si="19"/>
        <v>Rectification Required</v>
      </c>
      <c r="AS258" s="11">
        <v>25.009000000000004</v>
      </c>
      <c r="AT258" s="9" t="str">
        <f t="shared" si="20"/>
        <v>Rectification Required</v>
      </c>
    </row>
    <row r="259" spans="1:46" ht="14.25" customHeight="1" x14ac:dyDescent="0.35">
      <c r="A259" s="9" t="s">
        <v>32</v>
      </c>
      <c r="B259" s="14">
        <v>274500</v>
      </c>
      <c r="C259" s="14">
        <v>274600</v>
      </c>
      <c r="D259" s="9">
        <f t="shared" ref="D259:D513" si="21">C259-B259</f>
        <v>100</v>
      </c>
      <c r="E259" s="9"/>
      <c r="F259" s="10">
        <v>2500</v>
      </c>
      <c r="G259" s="11">
        <v>3.59</v>
      </c>
      <c r="H259" s="12">
        <f t="shared" ref="H259:H513" si="22">630*G259^1.12</f>
        <v>2636.6126527096944</v>
      </c>
      <c r="I259" s="9" t="str">
        <f t="shared" ref="I259:I513" si="23">IF(H259&gt;F259,"Rectification Required"," - ")</f>
        <v>Rectification Required</v>
      </c>
      <c r="J259" s="11">
        <v>2.33</v>
      </c>
      <c r="K259" s="12">
        <f t="shared" ref="K259:K513" si="24">630*J259^1.12</f>
        <v>1624.7224482073527</v>
      </c>
      <c r="L259" s="9" t="str">
        <f t="shared" ref="L259:L513" si="25">IF(K259&gt;F259,"Rectification Required"," - ")</f>
        <v xml:space="preserve"> - </v>
      </c>
      <c r="M259" s="11">
        <v>2.46</v>
      </c>
      <c r="N259" s="12">
        <f t="shared" ref="N259:N513" si="26">630*M259^1.12</f>
        <v>1726.5846255962872</v>
      </c>
      <c r="O259" s="9" t="str">
        <f t="shared" ref="O259:O513" si="27">IF(N259&gt;F259,"Rectification Required"," - ")</f>
        <v xml:space="preserve"> - </v>
      </c>
      <c r="P259" s="11">
        <v>2.37</v>
      </c>
      <c r="Q259" s="12">
        <f t="shared" ref="Q259:Q513" si="28">630*P259^1.12</f>
        <v>1655.9937638553179</v>
      </c>
      <c r="R259" s="9" t="str">
        <f t="shared" ref="R259:R513" si="29">IF(Q259&gt;F259,"Rectification Required"," - ")</f>
        <v xml:space="preserve"> - </v>
      </c>
      <c r="S259" s="10">
        <v>10</v>
      </c>
      <c r="T259" s="9">
        <v>8.35</v>
      </c>
      <c r="U259" s="9" t="str">
        <f t="shared" ref="U259:U513" si="30">IF(T259&gt;S259,"Rectification Required"," - ")</f>
        <v xml:space="preserve"> - </v>
      </c>
      <c r="V259" s="9">
        <v>3</v>
      </c>
      <c r="W259" s="9" t="str">
        <f t="shared" ref="W259:W513" si="31">IF(V259&gt;S259,"Rectification Required"," - ")</f>
        <v xml:space="preserve"> - </v>
      </c>
      <c r="X259" s="9">
        <v>11.75</v>
      </c>
      <c r="Y259" s="9" t="str">
        <f t="shared" ref="Y259:Y513" si="32">IF(X259&gt;S259,"Rectification Required"," - ")</f>
        <v>Rectification Required</v>
      </c>
      <c r="Z259" s="9">
        <v>3.05</v>
      </c>
      <c r="AA259" s="9" t="str">
        <f t="shared" ref="AA259:AA513" si="33">IF(Z259&gt;S259,"Rectification Required"," - ")</f>
        <v xml:space="preserve"> - </v>
      </c>
      <c r="AB259" s="10">
        <v>5</v>
      </c>
      <c r="AC259" s="13">
        <v>3.5569488571428569</v>
      </c>
      <c r="AD259" s="9" t="str">
        <f t="shared" ref="AD259:AD513" si="34">IF(AC259&gt;AB259,"Rectification Required"," - ")</f>
        <v xml:space="preserve"> - </v>
      </c>
      <c r="AE259" s="13">
        <v>0.47580457142857147</v>
      </c>
      <c r="AF259" s="9" t="str">
        <f t="shared" ref="AF259:AF513" si="35">IF(AE259&gt;AB259,"Rectification Required"," - ")</f>
        <v xml:space="preserve"> - </v>
      </c>
      <c r="AG259" s="9">
        <v>345</v>
      </c>
      <c r="AH259" s="13">
        <v>4.628314285714287E-2</v>
      </c>
      <c r="AI259" s="9" t="str">
        <f t="shared" ref="AI259:AI513" si="36">IF(AH259&gt;AB259,"Rectification Required"," - ")</f>
        <v xml:space="preserve"> - </v>
      </c>
      <c r="AJ259" s="13">
        <v>1.4031428571428574E-3</v>
      </c>
      <c r="AK259" s="9" t="str">
        <f t="shared" ref="AK259:AK513" si="37">IF(AJ259&gt;AB259,"Rectification Required"," - ")</f>
        <v xml:space="preserve"> - </v>
      </c>
      <c r="AL259" s="10">
        <v>10</v>
      </c>
      <c r="AM259" s="11">
        <v>26.343</v>
      </c>
      <c r="AN259" s="9" t="str">
        <f t="shared" ref="AN259:AN513" si="38">IF(AM259&gt;AL259,"Rectification Required"," - ")</f>
        <v>Rectification Required</v>
      </c>
      <c r="AO259" s="11">
        <v>37.777999999999992</v>
      </c>
      <c r="AP259" s="9" t="str">
        <f t="shared" ref="AP259:AP513" si="39">IF(AO259&gt;AL259,"Rectification Required"," - ")</f>
        <v>Rectification Required</v>
      </c>
      <c r="AQ259" s="11">
        <v>17.817000000000004</v>
      </c>
      <c r="AR259" s="9" t="str">
        <f t="shared" ref="AR259:AR513" si="40">IF(AQ259&gt;AL259,"Rectification Required"," - ")</f>
        <v>Rectification Required</v>
      </c>
      <c r="AS259" s="11">
        <v>28.353000000000005</v>
      </c>
      <c r="AT259" s="9" t="str">
        <f t="shared" ref="AT259:AT513" si="41">IF(AS259&gt;AL259,"Rectification Required"," - ")</f>
        <v>Rectification Required</v>
      </c>
    </row>
    <row r="260" spans="1:46" ht="14.25" customHeight="1" x14ac:dyDescent="0.35">
      <c r="A260" s="9" t="s">
        <v>32</v>
      </c>
      <c r="B260" s="14">
        <v>274600</v>
      </c>
      <c r="C260" s="14">
        <v>274700</v>
      </c>
      <c r="D260" s="9">
        <f t="shared" si="21"/>
        <v>100</v>
      </c>
      <c r="E260" s="9"/>
      <c r="F260" s="10">
        <v>2500</v>
      </c>
      <c r="G260" s="11">
        <v>3.8</v>
      </c>
      <c r="H260" s="12">
        <f t="shared" si="22"/>
        <v>2809.9473180462492</v>
      </c>
      <c r="I260" s="9" t="str">
        <f t="shared" si="23"/>
        <v>Rectification Required</v>
      </c>
      <c r="J260" s="11">
        <v>2.27</v>
      </c>
      <c r="K260" s="12">
        <f t="shared" si="24"/>
        <v>1577.9364540396084</v>
      </c>
      <c r="L260" s="9" t="str">
        <f t="shared" si="25"/>
        <v xml:space="preserve"> - </v>
      </c>
      <c r="M260" s="11">
        <v>2.75</v>
      </c>
      <c r="N260" s="12">
        <f t="shared" si="26"/>
        <v>1956.1095192530709</v>
      </c>
      <c r="O260" s="9" t="str">
        <f t="shared" si="27"/>
        <v xml:space="preserve"> - </v>
      </c>
      <c r="P260" s="11">
        <v>2.21</v>
      </c>
      <c r="Q260" s="12">
        <f t="shared" si="28"/>
        <v>1531.2986370787364</v>
      </c>
      <c r="R260" s="9" t="str">
        <f t="shared" si="29"/>
        <v xml:space="preserve"> - </v>
      </c>
      <c r="S260" s="10">
        <v>10</v>
      </c>
      <c r="T260" s="9">
        <v>8.8000000000000007</v>
      </c>
      <c r="U260" s="9" t="str">
        <f t="shared" si="30"/>
        <v xml:space="preserve"> - </v>
      </c>
      <c r="V260" s="9">
        <v>2.2999999999999998</v>
      </c>
      <c r="W260" s="9" t="str">
        <f t="shared" si="31"/>
        <v xml:space="preserve"> - </v>
      </c>
      <c r="X260" s="9">
        <v>8.5500000000000007</v>
      </c>
      <c r="Y260" s="9" t="str">
        <f t="shared" si="32"/>
        <v xml:space="preserve"> - </v>
      </c>
      <c r="Z260" s="9">
        <v>2.75</v>
      </c>
      <c r="AA260" s="9" t="str">
        <f t="shared" si="33"/>
        <v xml:space="preserve"> - </v>
      </c>
      <c r="AB260" s="10">
        <v>5</v>
      </c>
      <c r="AC260" s="13">
        <v>3.0684082857142854</v>
      </c>
      <c r="AD260" s="9" t="str">
        <f t="shared" si="34"/>
        <v xml:space="preserve"> - </v>
      </c>
      <c r="AE260" s="13">
        <v>1.0329837142857143</v>
      </c>
      <c r="AF260" s="9" t="str">
        <f t="shared" si="35"/>
        <v xml:space="preserve"> - </v>
      </c>
      <c r="AG260" s="9">
        <v>344</v>
      </c>
      <c r="AH260" s="13">
        <v>0.18453971428571428</v>
      </c>
      <c r="AI260" s="9" t="str">
        <f t="shared" si="36"/>
        <v xml:space="preserve"> - </v>
      </c>
      <c r="AJ260" s="13">
        <v>1.5195714285714288E-2</v>
      </c>
      <c r="AK260" s="9" t="str">
        <f t="shared" si="37"/>
        <v xml:space="preserve"> - </v>
      </c>
      <c r="AL260" s="10">
        <v>10</v>
      </c>
      <c r="AM260" s="11">
        <v>21.684000000000008</v>
      </c>
      <c r="AN260" s="9" t="str">
        <f t="shared" si="38"/>
        <v>Rectification Required</v>
      </c>
      <c r="AO260" s="11">
        <v>40.203999999999986</v>
      </c>
      <c r="AP260" s="9" t="str">
        <f t="shared" si="39"/>
        <v>Rectification Required</v>
      </c>
      <c r="AQ260" s="11">
        <v>26.616000000000014</v>
      </c>
      <c r="AR260" s="9" t="str">
        <f t="shared" si="40"/>
        <v>Rectification Required</v>
      </c>
      <c r="AS260" s="11">
        <v>34.118999999999993</v>
      </c>
      <c r="AT260" s="9" t="str">
        <f t="shared" si="41"/>
        <v>Rectification Required</v>
      </c>
    </row>
    <row r="261" spans="1:46" ht="14.25" customHeight="1" x14ac:dyDescent="0.35">
      <c r="A261" s="9" t="s">
        <v>32</v>
      </c>
      <c r="B261" s="14">
        <v>274700</v>
      </c>
      <c r="C261" s="14">
        <v>274800</v>
      </c>
      <c r="D261" s="9">
        <f t="shared" si="21"/>
        <v>100</v>
      </c>
      <c r="E261" s="9"/>
      <c r="F261" s="10">
        <v>2500</v>
      </c>
      <c r="G261" s="11">
        <v>3.3</v>
      </c>
      <c r="H261" s="12">
        <f t="shared" si="22"/>
        <v>2399.2536386500501</v>
      </c>
      <c r="I261" s="9" t="str">
        <f t="shared" si="23"/>
        <v xml:space="preserve"> - </v>
      </c>
      <c r="J261" s="11">
        <v>2.5249999999999999</v>
      </c>
      <c r="K261" s="12">
        <f t="shared" si="24"/>
        <v>1777.7606858679078</v>
      </c>
      <c r="L261" s="9" t="str">
        <f t="shared" si="25"/>
        <v xml:space="preserve"> - </v>
      </c>
      <c r="M261" s="11">
        <v>2.7199999999999998</v>
      </c>
      <c r="N261" s="12">
        <f t="shared" si="26"/>
        <v>1932.2251115116767</v>
      </c>
      <c r="O261" s="9" t="str">
        <f t="shared" si="27"/>
        <v xml:space="preserve"> - </v>
      </c>
      <c r="P261" s="11">
        <v>1.9750000000000001</v>
      </c>
      <c r="Q261" s="12">
        <f t="shared" si="28"/>
        <v>1350.1303543395766</v>
      </c>
      <c r="R261" s="9" t="str">
        <f t="shared" si="29"/>
        <v xml:space="preserve"> - </v>
      </c>
      <c r="S261" s="10">
        <v>10</v>
      </c>
      <c r="T261" s="9">
        <v>14.5</v>
      </c>
      <c r="U261" s="9" t="str">
        <f t="shared" si="30"/>
        <v>Rectification Required</v>
      </c>
      <c r="V261" s="9">
        <v>5.8</v>
      </c>
      <c r="W261" s="9" t="str">
        <f t="shared" si="31"/>
        <v xml:space="preserve"> - </v>
      </c>
      <c r="X261" s="9">
        <v>7.1</v>
      </c>
      <c r="Y261" s="9" t="str">
        <f t="shared" si="32"/>
        <v xml:space="preserve"> - </v>
      </c>
      <c r="Z261" s="9">
        <v>4</v>
      </c>
      <c r="AA261" s="9" t="str">
        <f t="shared" si="33"/>
        <v xml:space="preserve"> - </v>
      </c>
      <c r="AB261" s="10">
        <v>5</v>
      </c>
      <c r="AC261" s="13">
        <v>6.6559245714285717</v>
      </c>
      <c r="AD261" s="9" t="str">
        <f t="shared" si="34"/>
        <v>Rectification Required</v>
      </c>
      <c r="AE261" s="13">
        <v>6.6934285714285724E-3</v>
      </c>
      <c r="AF261" s="9" t="str">
        <f t="shared" si="35"/>
        <v xml:space="preserve"> - </v>
      </c>
      <c r="AG261" s="9">
        <v>343</v>
      </c>
      <c r="AH261" s="13">
        <v>7.0443339999999992</v>
      </c>
      <c r="AI261" s="9" t="str">
        <f t="shared" si="36"/>
        <v>Rectification Required</v>
      </c>
      <c r="AJ261" s="13">
        <v>4.8523817142857171</v>
      </c>
      <c r="AK261" s="9" t="str">
        <f t="shared" si="37"/>
        <v xml:space="preserve"> - </v>
      </c>
      <c r="AL261" s="10">
        <v>10</v>
      </c>
      <c r="AM261" s="11">
        <v>13.723999999999995</v>
      </c>
      <c r="AN261" s="9" t="str">
        <f t="shared" si="38"/>
        <v>Rectification Required</v>
      </c>
      <c r="AO261" s="11">
        <v>30.163000000000004</v>
      </c>
      <c r="AP261" s="9" t="str">
        <f t="shared" si="39"/>
        <v>Rectification Required</v>
      </c>
      <c r="AQ261" s="11">
        <v>34.69100000000001</v>
      </c>
      <c r="AR261" s="9" t="str">
        <f t="shared" si="40"/>
        <v>Rectification Required</v>
      </c>
      <c r="AS261" s="11">
        <v>34.831000000000003</v>
      </c>
      <c r="AT261" s="9" t="str">
        <f t="shared" si="41"/>
        <v>Rectification Required</v>
      </c>
    </row>
    <row r="262" spans="1:46" ht="14.25" customHeight="1" x14ac:dyDescent="0.35">
      <c r="A262" s="9" t="s">
        <v>32</v>
      </c>
      <c r="B262" s="14">
        <v>274800</v>
      </c>
      <c r="C262" s="14">
        <v>274900</v>
      </c>
      <c r="D262" s="9">
        <f t="shared" si="21"/>
        <v>100</v>
      </c>
      <c r="E262" s="9"/>
      <c r="F262" s="10">
        <v>2500</v>
      </c>
      <c r="G262" s="11">
        <v>4.2750000000000004</v>
      </c>
      <c r="H262" s="12">
        <f t="shared" si="22"/>
        <v>3206.1881364579444</v>
      </c>
      <c r="I262" s="9" t="str">
        <f t="shared" si="23"/>
        <v>Rectification Required</v>
      </c>
      <c r="J262" s="11">
        <v>2.835</v>
      </c>
      <c r="K262" s="12">
        <f t="shared" si="24"/>
        <v>2023.9509360405666</v>
      </c>
      <c r="L262" s="9" t="str">
        <f t="shared" si="25"/>
        <v xml:space="preserve"> - </v>
      </c>
      <c r="M262" s="11">
        <v>2.9249999999999998</v>
      </c>
      <c r="N262" s="12">
        <f t="shared" si="26"/>
        <v>2096.0494500661766</v>
      </c>
      <c r="O262" s="9" t="str">
        <f t="shared" si="27"/>
        <v xml:space="preserve"> - </v>
      </c>
      <c r="P262" s="11">
        <v>2.0949999999999998</v>
      </c>
      <c r="Q262" s="12">
        <f t="shared" si="28"/>
        <v>1442.3367193702861</v>
      </c>
      <c r="R262" s="9" t="str">
        <f t="shared" si="29"/>
        <v xml:space="preserve"> - </v>
      </c>
      <c r="S262" s="10">
        <v>10</v>
      </c>
      <c r="T262" s="9">
        <v>13</v>
      </c>
      <c r="U262" s="9" t="str">
        <f t="shared" si="30"/>
        <v>Rectification Required</v>
      </c>
      <c r="V262" s="9">
        <v>7.3000000000000007</v>
      </c>
      <c r="W262" s="9" t="str">
        <f t="shared" si="31"/>
        <v xml:space="preserve"> - </v>
      </c>
      <c r="X262" s="9">
        <v>16.5</v>
      </c>
      <c r="Y262" s="9" t="str">
        <f t="shared" si="32"/>
        <v>Rectification Required</v>
      </c>
      <c r="Z262" s="9">
        <v>4.75</v>
      </c>
      <c r="AA262" s="9" t="str">
        <f t="shared" si="33"/>
        <v xml:space="preserve"> - </v>
      </c>
      <c r="AB262" s="10">
        <v>5</v>
      </c>
      <c r="AC262" s="13">
        <v>4.9965505714285712</v>
      </c>
      <c r="AD262" s="9" t="str">
        <f t="shared" si="34"/>
        <v xml:space="preserve"> - </v>
      </c>
      <c r="AE262" s="13">
        <v>1.5961142857142861E-2</v>
      </c>
      <c r="AF262" s="9" t="str">
        <f t="shared" si="35"/>
        <v xml:space="preserve"> - </v>
      </c>
      <c r="AG262" s="9">
        <v>342</v>
      </c>
      <c r="AH262" s="13">
        <v>2.5744222857142862</v>
      </c>
      <c r="AI262" s="9" t="str">
        <f t="shared" si="36"/>
        <v xml:space="preserve"> - </v>
      </c>
      <c r="AJ262" s="13">
        <v>0.26078114285714288</v>
      </c>
      <c r="AK262" s="9" t="str">
        <f t="shared" si="37"/>
        <v xml:space="preserve"> - </v>
      </c>
      <c r="AL262" s="10">
        <v>10</v>
      </c>
      <c r="AM262" s="11">
        <v>18.622000000000003</v>
      </c>
      <c r="AN262" s="9" t="str">
        <f t="shared" si="38"/>
        <v>Rectification Required</v>
      </c>
      <c r="AO262" s="11">
        <v>29.586000000000006</v>
      </c>
      <c r="AP262" s="9" t="str">
        <f t="shared" si="39"/>
        <v>Rectification Required</v>
      </c>
      <c r="AQ262" s="11">
        <v>37.715000000000003</v>
      </c>
      <c r="AR262" s="9" t="str">
        <f t="shared" si="40"/>
        <v>Rectification Required</v>
      </c>
      <c r="AS262" s="11">
        <v>33.920999999999999</v>
      </c>
      <c r="AT262" s="9" t="str">
        <f t="shared" si="41"/>
        <v>Rectification Required</v>
      </c>
    </row>
    <row r="263" spans="1:46" ht="14.25" customHeight="1" x14ac:dyDescent="0.35">
      <c r="A263" s="9" t="s">
        <v>32</v>
      </c>
      <c r="B263" s="14">
        <v>274900</v>
      </c>
      <c r="C263" s="14">
        <v>275000</v>
      </c>
      <c r="D263" s="9">
        <f t="shared" si="21"/>
        <v>100</v>
      </c>
      <c r="E263" s="9"/>
      <c r="F263" s="10">
        <v>2500</v>
      </c>
      <c r="G263" s="11">
        <v>4.0650000000000004</v>
      </c>
      <c r="H263" s="12">
        <f t="shared" si="22"/>
        <v>3030.3191153201969</v>
      </c>
      <c r="I263" s="9" t="str">
        <f t="shared" si="23"/>
        <v>Rectification Required</v>
      </c>
      <c r="J263" s="11">
        <v>3.1399999999999997</v>
      </c>
      <c r="K263" s="12">
        <f t="shared" si="24"/>
        <v>2269.3514284137736</v>
      </c>
      <c r="L263" s="9" t="str">
        <f t="shared" si="25"/>
        <v xml:space="preserve"> - </v>
      </c>
      <c r="M263" s="11">
        <v>2.3200000000000003</v>
      </c>
      <c r="N263" s="12">
        <f t="shared" si="26"/>
        <v>1616.9146372142457</v>
      </c>
      <c r="O263" s="9" t="str">
        <f t="shared" si="27"/>
        <v xml:space="preserve"> - </v>
      </c>
      <c r="P263" s="11">
        <v>1.6600000000000001</v>
      </c>
      <c r="Q263" s="12">
        <f t="shared" si="28"/>
        <v>1111.3775201534083</v>
      </c>
      <c r="R263" s="9" t="str">
        <f t="shared" si="29"/>
        <v xml:space="preserve"> - </v>
      </c>
      <c r="S263" s="10">
        <v>10</v>
      </c>
      <c r="T263" s="9">
        <v>8.3000000000000007</v>
      </c>
      <c r="U263" s="9" t="str">
        <f t="shared" si="30"/>
        <v xml:space="preserve"> - </v>
      </c>
      <c r="V263" s="9">
        <v>7.1</v>
      </c>
      <c r="W263" s="9" t="str">
        <f t="shared" si="31"/>
        <v xml:space="preserve"> - </v>
      </c>
      <c r="X263" s="9">
        <v>10.199999999999999</v>
      </c>
      <c r="Y263" s="9" t="str">
        <f t="shared" si="32"/>
        <v>Rectification Required</v>
      </c>
      <c r="Z263" s="9">
        <v>3.05</v>
      </c>
      <c r="AA263" s="9" t="str">
        <f t="shared" si="33"/>
        <v xml:space="preserve"> - </v>
      </c>
      <c r="AB263" s="10">
        <v>5</v>
      </c>
      <c r="AC263" s="13">
        <v>17.139693714285713</v>
      </c>
      <c r="AD263" s="9" t="str">
        <f t="shared" si="34"/>
        <v>Rectification Required</v>
      </c>
      <c r="AE263" s="13">
        <v>17.84983742857143</v>
      </c>
      <c r="AF263" s="9" t="str">
        <f t="shared" si="35"/>
        <v>Rectification Required</v>
      </c>
      <c r="AG263" s="9">
        <v>341</v>
      </c>
      <c r="AH263" s="13">
        <v>1.3359428571428571E-2</v>
      </c>
      <c r="AI263" s="9" t="str">
        <f t="shared" si="36"/>
        <v xml:space="preserve"> - </v>
      </c>
      <c r="AJ263" s="13">
        <v>6.6292000000000004E-2</v>
      </c>
      <c r="AK263" s="9" t="str">
        <f t="shared" si="37"/>
        <v xml:space="preserve"> - </v>
      </c>
      <c r="AL263" s="10">
        <v>10</v>
      </c>
      <c r="AM263" s="11">
        <v>18.570000000000004</v>
      </c>
      <c r="AN263" s="9" t="str">
        <f t="shared" si="38"/>
        <v>Rectification Required</v>
      </c>
      <c r="AO263" s="11">
        <v>17.871000000000002</v>
      </c>
      <c r="AP263" s="9" t="str">
        <f t="shared" si="39"/>
        <v>Rectification Required</v>
      </c>
      <c r="AQ263" s="11">
        <v>31.541999999999991</v>
      </c>
      <c r="AR263" s="9" t="str">
        <f t="shared" si="40"/>
        <v>Rectification Required</v>
      </c>
      <c r="AS263" s="11">
        <v>25.328000000000007</v>
      </c>
      <c r="AT263" s="9" t="str">
        <f t="shared" si="41"/>
        <v>Rectification Required</v>
      </c>
    </row>
    <row r="264" spans="1:46" ht="14.25" customHeight="1" x14ac:dyDescent="0.35">
      <c r="A264" s="9" t="s">
        <v>32</v>
      </c>
      <c r="B264" s="14">
        <v>275000</v>
      </c>
      <c r="C264" s="14">
        <v>275100</v>
      </c>
      <c r="D264" s="9">
        <f t="shared" si="21"/>
        <v>100</v>
      </c>
      <c r="E264" s="9"/>
      <c r="F264" s="10">
        <v>2500</v>
      </c>
      <c r="G264" s="11">
        <v>7.42</v>
      </c>
      <c r="H264" s="12">
        <f t="shared" si="22"/>
        <v>5945.5621518989383</v>
      </c>
      <c r="I264" s="9" t="str">
        <f t="shared" si="23"/>
        <v>Rectification Required</v>
      </c>
      <c r="J264" s="11">
        <v>5.8900000000000006</v>
      </c>
      <c r="K264" s="12">
        <f t="shared" si="24"/>
        <v>4590.6024022746105</v>
      </c>
      <c r="L264" s="9" t="str">
        <f t="shared" si="25"/>
        <v>Rectification Required</v>
      </c>
      <c r="M264" s="11">
        <v>2.6150000000000002</v>
      </c>
      <c r="N264" s="12">
        <f t="shared" si="26"/>
        <v>1848.8805163356353</v>
      </c>
      <c r="O264" s="9" t="str">
        <f t="shared" si="27"/>
        <v xml:space="preserve"> - </v>
      </c>
      <c r="P264" s="11">
        <v>1.7849999999999999</v>
      </c>
      <c r="Q264" s="12">
        <f t="shared" si="28"/>
        <v>1205.5225995078613</v>
      </c>
      <c r="R264" s="9" t="str">
        <f t="shared" si="29"/>
        <v xml:space="preserve"> - </v>
      </c>
      <c r="S264" s="10">
        <v>10</v>
      </c>
      <c r="T264" s="9">
        <v>6.6</v>
      </c>
      <c r="U264" s="9" t="str">
        <f t="shared" si="30"/>
        <v xml:space="preserve"> - </v>
      </c>
      <c r="V264" s="9">
        <v>10.199999999999999</v>
      </c>
      <c r="W264" s="9" t="str">
        <f t="shared" si="31"/>
        <v>Rectification Required</v>
      </c>
      <c r="X264" s="9">
        <v>11.95</v>
      </c>
      <c r="Y264" s="9" t="str">
        <f t="shared" si="32"/>
        <v>Rectification Required</v>
      </c>
      <c r="Z264" s="9">
        <v>5.45</v>
      </c>
      <c r="AA264" s="9" t="str">
        <f t="shared" si="33"/>
        <v xml:space="preserve"> - </v>
      </c>
      <c r="AB264" s="10">
        <v>5</v>
      </c>
      <c r="AC264" s="13">
        <v>3.0081960000000003</v>
      </c>
      <c r="AD264" s="9" t="str">
        <f t="shared" si="34"/>
        <v xml:space="preserve"> - </v>
      </c>
      <c r="AE264" s="13">
        <v>7.5047871428571433</v>
      </c>
      <c r="AF264" s="9" t="str">
        <f t="shared" si="35"/>
        <v>Rectification Required</v>
      </c>
      <c r="AG264" s="9">
        <v>340</v>
      </c>
      <c r="AH264" s="13">
        <v>4.1657142857142856E-3</v>
      </c>
      <c r="AI264" s="9" t="str">
        <f t="shared" si="36"/>
        <v xml:space="preserve"> - </v>
      </c>
      <c r="AJ264" s="13">
        <v>0.55628457142857146</v>
      </c>
      <c r="AK264" s="9" t="str">
        <f t="shared" si="37"/>
        <v xml:space="preserve"> - </v>
      </c>
      <c r="AL264" s="10">
        <v>10</v>
      </c>
      <c r="AM264" s="11">
        <v>22.820000000000004</v>
      </c>
      <c r="AN264" s="9" t="str">
        <f t="shared" si="38"/>
        <v>Rectification Required</v>
      </c>
      <c r="AO264" s="11">
        <v>17.096</v>
      </c>
      <c r="AP264" s="9" t="str">
        <f t="shared" si="39"/>
        <v>Rectification Required</v>
      </c>
      <c r="AQ264" s="11">
        <v>27.728000000000002</v>
      </c>
      <c r="AR264" s="9" t="str">
        <f t="shared" si="40"/>
        <v>Rectification Required</v>
      </c>
      <c r="AS264" s="11">
        <v>35.929999999999993</v>
      </c>
      <c r="AT264" s="9" t="str">
        <f t="shared" si="41"/>
        <v>Rectification Required</v>
      </c>
    </row>
    <row r="265" spans="1:46" ht="14.25" customHeight="1" x14ac:dyDescent="0.35">
      <c r="A265" s="9" t="s">
        <v>32</v>
      </c>
      <c r="B265" s="14">
        <v>275100</v>
      </c>
      <c r="C265" s="14">
        <v>275200</v>
      </c>
      <c r="D265" s="9">
        <f t="shared" si="21"/>
        <v>100</v>
      </c>
      <c r="E265" s="9"/>
      <c r="F265" s="10">
        <v>2500</v>
      </c>
      <c r="G265" s="11">
        <v>3.55</v>
      </c>
      <c r="H265" s="12">
        <f t="shared" si="22"/>
        <v>2603.7321454085227</v>
      </c>
      <c r="I265" s="9" t="str">
        <f t="shared" si="23"/>
        <v>Rectification Required</v>
      </c>
      <c r="J265" s="11">
        <v>3.45</v>
      </c>
      <c r="K265" s="12">
        <f t="shared" si="24"/>
        <v>2521.7262306490238</v>
      </c>
      <c r="L265" s="9" t="str">
        <f t="shared" si="25"/>
        <v>Rectification Required</v>
      </c>
      <c r="M265" s="11">
        <v>1.79</v>
      </c>
      <c r="N265" s="12">
        <f t="shared" si="26"/>
        <v>1209.305266306578</v>
      </c>
      <c r="O265" s="9" t="str">
        <f t="shared" si="27"/>
        <v xml:space="preserve"> - </v>
      </c>
      <c r="P265" s="11">
        <v>1.6</v>
      </c>
      <c r="Q265" s="12">
        <f t="shared" si="28"/>
        <v>1066.4854383530628</v>
      </c>
      <c r="R265" s="9" t="str">
        <f t="shared" si="29"/>
        <v xml:space="preserve"> - </v>
      </c>
      <c r="S265" s="10">
        <v>10</v>
      </c>
      <c r="T265" s="9">
        <v>4.05</v>
      </c>
      <c r="U265" s="9" t="str">
        <f t="shared" si="30"/>
        <v xml:space="preserve"> - </v>
      </c>
      <c r="V265" s="9">
        <v>7.9</v>
      </c>
      <c r="W265" s="9" t="str">
        <f t="shared" si="31"/>
        <v xml:space="preserve"> - </v>
      </c>
      <c r="X265" s="9">
        <v>11.4</v>
      </c>
      <c r="Y265" s="9" t="str">
        <f t="shared" si="32"/>
        <v>Rectification Required</v>
      </c>
      <c r="Z265" s="9">
        <v>5.2</v>
      </c>
      <c r="AA265" s="9" t="str">
        <f t="shared" si="33"/>
        <v xml:space="preserve"> - </v>
      </c>
      <c r="AB265" s="10">
        <v>5</v>
      </c>
      <c r="AC265" s="13">
        <v>4.0925697142857143</v>
      </c>
      <c r="AD265" s="9" t="str">
        <f t="shared" si="34"/>
        <v xml:space="preserve"> - </v>
      </c>
      <c r="AE265" s="13">
        <v>2.2220828571428566</v>
      </c>
      <c r="AF265" s="9" t="str">
        <f t="shared" si="35"/>
        <v xml:space="preserve"> - </v>
      </c>
      <c r="AG265" s="9">
        <v>339</v>
      </c>
      <c r="AH265" s="13">
        <v>0</v>
      </c>
      <c r="AI265" s="9" t="str">
        <f t="shared" si="36"/>
        <v xml:space="preserve"> - </v>
      </c>
      <c r="AJ265" s="13">
        <v>1.7191534285714283</v>
      </c>
      <c r="AK265" s="9" t="str">
        <f t="shared" si="37"/>
        <v xml:space="preserve"> - </v>
      </c>
      <c r="AL265" s="10">
        <v>10</v>
      </c>
      <c r="AM265" s="11">
        <v>23.134</v>
      </c>
      <c r="AN265" s="9" t="str">
        <f t="shared" si="38"/>
        <v>Rectification Required</v>
      </c>
      <c r="AO265" s="11">
        <v>26.79699999999999</v>
      </c>
      <c r="AP265" s="9" t="str">
        <f t="shared" si="39"/>
        <v>Rectification Required</v>
      </c>
      <c r="AQ265" s="11">
        <v>21.783999999999999</v>
      </c>
      <c r="AR265" s="9" t="str">
        <f t="shared" si="40"/>
        <v>Rectification Required</v>
      </c>
      <c r="AS265" s="11">
        <v>39.945</v>
      </c>
      <c r="AT265" s="9" t="str">
        <f t="shared" si="41"/>
        <v>Rectification Required</v>
      </c>
    </row>
    <row r="266" spans="1:46" ht="14.25" customHeight="1" x14ac:dyDescent="0.35">
      <c r="A266" s="9" t="s">
        <v>32</v>
      </c>
      <c r="B266" s="14">
        <v>275200</v>
      </c>
      <c r="C266" s="14">
        <v>275300</v>
      </c>
      <c r="D266" s="9">
        <f t="shared" si="21"/>
        <v>100</v>
      </c>
      <c r="E266" s="9"/>
      <c r="F266" s="10">
        <v>2500</v>
      </c>
      <c r="G266" s="11">
        <v>2.7949999999999999</v>
      </c>
      <c r="H266" s="12">
        <f t="shared" si="22"/>
        <v>1991.994702563806</v>
      </c>
      <c r="I266" s="9" t="str">
        <f t="shared" si="23"/>
        <v xml:space="preserve"> - </v>
      </c>
      <c r="J266" s="11">
        <v>2.7</v>
      </c>
      <c r="K266" s="12">
        <f t="shared" si="24"/>
        <v>1916.319704806064</v>
      </c>
      <c r="L266" s="9" t="str">
        <f t="shared" si="25"/>
        <v xml:space="preserve"> - </v>
      </c>
      <c r="M266" s="11">
        <v>2.4050000000000002</v>
      </c>
      <c r="N266" s="12">
        <f t="shared" si="26"/>
        <v>1683.4082059094428</v>
      </c>
      <c r="O266" s="9" t="str">
        <f t="shared" si="27"/>
        <v xml:space="preserve"> - </v>
      </c>
      <c r="P266" s="11">
        <v>1.855</v>
      </c>
      <c r="Q266" s="12">
        <f t="shared" si="28"/>
        <v>1258.5942203701215</v>
      </c>
      <c r="R266" s="9" t="str">
        <f t="shared" si="29"/>
        <v xml:space="preserve"> - </v>
      </c>
      <c r="S266" s="10">
        <v>10</v>
      </c>
      <c r="T266" s="9">
        <v>4.9000000000000004</v>
      </c>
      <c r="U266" s="9" t="str">
        <f t="shared" si="30"/>
        <v xml:space="preserve"> - </v>
      </c>
      <c r="V266" s="9">
        <v>4.9000000000000004</v>
      </c>
      <c r="W266" s="9" t="str">
        <f t="shared" si="31"/>
        <v xml:space="preserve"> - </v>
      </c>
      <c r="X266" s="9">
        <v>6.2</v>
      </c>
      <c r="Y266" s="9" t="str">
        <f t="shared" si="32"/>
        <v xml:space="preserve"> - </v>
      </c>
      <c r="Z266" s="9">
        <v>5.25</v>
      </c>
      <c r="AA266" s="9" t="str">
        <f t="shared" si="33"/>
        <v xml:space="preserve"> - </v>
      </c>
      <c r="AB266" s="10">
        <v>5</v>
      </c>
      <c r="AC266" s="13">
        <v>8.6685714285714285E-4</v>
      </c>
      <c r="AD266" s="9" t="str">
        <f t="shared" si="34"/>
        <v xml:space="preserve"> - </v>
      </c>
      <c r="AE266" s="13">
        <v>4.9160000000000011E-3</v>
      </c>
      <c r="AF266" s="9" t="str">
        <f t="shared" si="35"/>
        <v xml:space="preserve"> - </v>
      </c>
      <c r="AG266" s="9">
        <v>338</v>
      </c>
      <c r="AH266" s="13">
        <v>1.5477142857142857E-3</v>
      </c>
      <c r="AI266" s="9" t="str">
        <f t="shared" si="36"/>
        <v xml:space="preserve"> - </v>
      </c>
      <c r="AJ266" s="13">
        <v>6.4755714285714305E-2</v>
      </c>
      <c r="AK266" s="9" t="str">
        <f t="shared" si="37"/>
        <v xml:space="preserve"> - </v>
      </c>
      <c r="AL266" s="10">
        <v>10</v>
      </c>
      <c r="AM266" s="11">
        <v>35.589000000000006</v>
      </c>
      <c r="AN266" s="9" t="str">
        <f t="shared" si="38"/>
        <v>Rectification Required</v>
      </c>
      <c r="AO266" s="11">
        <v>35.836999999999982</v>
      </c>
      <c r="AP266" s="9" t="str">
        <f t="shared" si="39"/>
        <v>Rectification Required</v>
      </c>
      <c r="AQ266" s="11">
        <v>21.019000000000002</v>
      </c>
      <c r="AR266" s="9" t="str">
        <f t="shared" si="40"/>
        <v>Rectification Required</v>
      </c>
      <c r="AS266" s="11">
        <v>31.338999999999995</v>
      </c>
      <c r="AT266" s="9" t="str">
        <f t="shared" si="41"/>
        <v>Rectification Required</v>
      </c>
    </row>
    <row r="267" spans="1:46" ht="14.25" customHeight="1" x14ac:dyDescent="0.35">
      <c r="A267" s="9" t="s">
        <v>32</v>
      </c>
      <c r="B267" s="14">
        <v>275300</v>
      </c>
      <c r="C267" s="14">
        <v>275400</v>
      </c>
      <c r="D267" s="9">
        <f t="shared" si="21"/>
        <v>100</v>
      </c>
      <c r="E267" s="9"/>
      <c r="F267" s="10">
        <v>2500</v>
      </c>
      <c r="G267" s="11">
        <v>2.835</v>
      </c>
      <c r="H267" s="12">
        <f t="shared" si="22"/>
        <v>2023.9509360405666</v>
      </c>
      <c r="I267" s="9" t="str">
        <f t="shared" si="23"/>
        <v xml:space="preserve"> - </v>
      </c>
      <c r="J267" s="11">
        <v>3.2949999999999999</v>
      </c>
      <c r="K267" s="12">
        <f t="shared" si="24"/>
        <v>2395.1825482273302</v>
      </c>
      <c r="L267" s="9" t="str">
        <f t="shared" si="25"/>
        <v xml:space="preserve"> - </v>
      </c>
      <c r="M267" s="11">
        <v>2.0249999999999999</v>
      </c>
      <c r="N267" s="12">
        <f t="shared" si="26"/>
        <v>1388.4702548500193</v>
      </c>
      <c r="O267" s="9" t="str">
        <f t="shared" si="27"/>
        <v xml:space="preserve"> - </v>
      </c>
      <c r="P267" s="11">
        <v>1.5349999999999999</v>
      </c>
      <c r="Q267" s="12">
        <f t="shared" si="28"/>
        <v>1018.0800678702607</v>
      </c>
      <c r="R267" s="9" t="str">
        <f t="shared" si="29"/>
        <v xml:space="preserve"> - </v>
      </c>
      <c r="S267" s="10">
        <v>10</v>
      </c>
      <c r="T267" s="9">
        <v>4.55</v>
      </c>
      <c r="U267" s="9" t="str">
        <f t="shared" si="30"/>
        <v xml:space="preserve"> - </v>
      </c>
      <c r="V267" s="9">
        <v>3.9499999999999997</v>
      </c>
      <c r="W267" s="9" t="str">
        <f t="shared" si="31"/>
        <v xml:space="preserve"> - </v>
      </c>
      <c r="X267" s="9">
        <v>8.6999999999999993</v>
      </c>
      <c r="Y267" s="9" t="str">
        <f t="shared" si="32"/>
        <v xml:space="preserve"> - </v>
      </c>
      <c r="Z267" s="9">
        <v>3.7</v>
      </c>
      <c r="AA267" s="9" t="str">
        <f t="shared" si="33"/>
        <v xml:space="preserve"> - </v>
      </c>
      <c r="AB267" s="10">
        <v>5</v>
      </c>
      <c r="AC267" s="13">
        <v>1.7277142857142858E-3</v>
      </c>
      <c r="AD267" s="9" t="str">
        <f t="shared" si="34"/>
        <v xml:space="preserve"> - </v>
      </c>
      <c r="AE267" s="13">
        <v>7.2659999999999982E-3</v>
      </c>
      <c r="AF267" s="9" t="str">
        <f t="shared" si="35"/>
        <v xml:space="preserve"> - </v>
      </c>
      <c r="AG267" s="9">
        <v>337</v>
      </c>
      <c r="AH267" s="13">
        <v>1.1494285714285714E-3</v>
      </c>
      <c r="AI267" s="9" t="str">
        <f t="shared" si="36"/>
        <v xml:space="preserve"> - </v>
      </c>
      <c r="AJ267" s="13">
        <v>4.4579142857142845E-2</v>
      </c>
      <c r="AK267" s="9" t="str">
        <f t="shared" si="37"/>
        <v xml:space="preserve"> - </v>
      </c>
      <c r="AL267" s="10">
        <v>10</v>
      </c>
      <c r="AM267" s="11">
        <v>37.872999999999983</v>
      </c>
      <c r="AN267" s="9" t="str">
        <f t="shared" si="38"/>
        <v>Rectification Required</v>
      </c>
      <c r="AO267" s="11">
        <v>30.439000000000004</v>
      </c>
      <c r="AP267" s="9" t="str">
        <f t="shared" si="39"/>
        <v>Rectification Required</v>
      </c>
      <c r="AQ267" s="11">
        <v>26.63000000000001</v>
      </c>
      <c r="AR267" s="9" t="str">
        <f t="shared" si="40"/>
        <v>Rectification Required</v>
      </c>
      <c r="AS267" s="11">
        <v>25.545000000000005</v>
      </c>
      <c r="AT267" s="9" t="str">
        <f t="shared" si="41"/>
        <v>Rectification Required</v>
      </c>
    </row>
    <row r="268" spans="1:46" ht="14.25" customHeight="1" x14ac:dyDescent="0.35">
      <c r="A268" s="9" t="s">
        <v>32</v>
      </c>
      <c r="B268" s="14">
        <v>275400</v>
      </c>
      <c r="C268" s="14">
        <v>275500</v>
      </c>
      <c r="D268" s="9">
        <f t="shared" si="21"/>
        <v>100</v>
      </c>
      <c r="E268" s="9"/>
      <c r="F268" s="10">
        <v>2500</v>
      </c>
      <c r="G268" s="11">
        <v>2.6349999999999998</v>
      </c>
      <c r="H268" s="12">
        <f t="shared" si="22"/>
        <v>1864.7252146216024</v>
      </c>
      <c r="I268" s="9" t="str">
        <f t="shared" si="23"/>
        <v xml:space="preserve"> - </v>
      </c>
      <c r="J268" s="11">
        <v>2.2999999999999998</v>
      </c>
      <c r="K268" s="12">
        <f t="shared" si="24"/>
        <v>1601.3111430762808</v>
      </c>
      <c r="L268" s="9" t="str">
        <f t="shared" si="25"/>
        <v xml:space="preserve"> - </v>
      </c>
      <c r="M268" s="11">
        <v>2.11</v>
      </c>
      <c r="N268" s="12">
        <f t="shared" si="26"/>
        <v>1453.9079101603531</v>
      </c>
      <c r="O268" s="9" t="str">
        <f t="shared" si="27"/>
        <v xml:space="preserve"> - </v>
      </c>
      <c r="P268" s="11">
        <v>2.11</v>
      </c>
      <c r="Q268" s="12">
        <f t="shared" si="28"/>
        <v>1453.9079101603531</v>
      </c>
      <c r="R268" s="9" t="str">
        <f t="shared" si="29"/>
        <v xml:space="preserve"> - </v>
      </c>
      <c r="S268" s="10">
        <v>10</v>
      </c>
      <c r="T268" s="9">
        <v>6.95</v>
      </c>
      <c r="U268" s="9" t="str">
        <f t="shared" si="30"/>
        <v xml:space="preserve"> - </v>
      </c>
      <c r="V268" s="9">
        <v>5.05</v>
      </c>
      <c r="W268" s="9" t="str">
        <f t="shared" si="31"/>
        <v xml:space="preserve"> - </v>
      </c>
      <c r="X268" s="9">
        <v>9.65</v>
      </c>
      <c r="Y268" s="9" t="str">
        <f t="shared" si="32"/>
        <v xml:space="preserve"> - </v>
      </c>
      <c r="Z268" s="9">
        <v>6.8</v>
      </c>
      <c r="AA268" s="9" t="str">
        <f t="shared" si="33"/>
        <v xml:space="preserve"> - </v>
      </c>
      <c r="AB268" s="10">
        <v>5</v>
      </c>
      <c r="AC268" s="13">
        <v>2.0058571428571428</v>
      </c>
      <c r="AD268" s="9" t="str">
        <f t="shared" si="34"/>
        <v xml:space="preserve"> - </v>
      </c>
      <c r="AE268" s="13">
        <v>4.7902000000000007E-2</v>
      </c>
      <c r="AF268" s="9" t="str">
        <f t="shared" si="35"/>
        <v xml:space="preserve"> - </v>
      </c>
      <c r="AG268" s="9">
        <v>336</v>
      </c>
      <c r="AH268" s="13">
        <v>2.8280000000000002E-3</v>
      </c>
      <c r="AI268" s="9" t="str">
        <f t="shared" si="36"/>
        <v xml:space="preserve"> - </v>
      </c>
      <c r="AJ268" s="13">
        <v>3.0396159999999983</v>
      </c>
      <c r="AK268" s="9" t="str">
        <f t="shared" si="37"/>
        <v xml:space="preserve"> - </v>
      </c>
      <c r="AL268" s="10">
        <v>10</v>
      </c>
      <c r="AM268" s="11">
        <v>30.643999999999991</v>
      </c>
      <c r="AN268" s="9" t="str">
        <f t="shared" si="38"/>
        <v>Rectification Required</v>
      </c>
      <c r="AO268" s="11">
        <v>30.142999999999997</v>
      </c>
      <c r="AP268" s="9" t="str">
        <f t="shared" si="39"/>
        <v>Rectification Required</v>
      </c>
      <c r="AQ268" s="11">
        <v>27.201000000000008</v>
      </c>
      <c r="AR268" s="9" t="str">
        <f t="shared" si="40"/>
        <v>Rectification Required</v>
      </c>
      <c r="AS268" s="11">
        <v>25.413000000000007</v>
      </c>
      <c r="AT268" s="9" t="str">
        <f t="shared" si="41"/>
        <v>Rectification Required</v>
      </c>
    </row>
    <row r="269" spans="1:46" ht="14.25" customHeight="1" x14ac:dyDescent="0.35">
      <c r="A269" s="9" t="s">
        <v>32</v>
      </c>
      <c r="B269" s="14">
        <v>275500</v>
      </c>
      <c r="C269" s="14">
        <v>275600</v>
      </c>
      <c r="D269" s="9">
        <f t="shared" si="21"/>
        <v>100</v>
      </c>
      <c r="E269" s="9"/>
      <c r="F269" s="10">
        <v>2500</v>
      </c>
      <c r="G269" s="11">
        <v>4.1050000000000004</v>
      </c>
      <c r="H269" s="12">
        <f t="shared" si="22"/>
        <v>3063.7356512551314</v>
      </c>
      <c r="I269" s="9" t="str">
        <f t="shared" si="23"/>
        <v>Rectification Required</v>
      </c>
      <c r="J269" s="11">
        <v>2.81</v>
      </c>
      <c r="K269" s="12">
        <f t="shared" si="24"/>
        <v>2003.9719011670181</v>
      </c>
      <c r="L269" s="9" t="str">
        <f t="shared" si="25"/>
        <v xml:space="preserve"> - </v>
      </c>
      <c r="M269" s="11">
        <v>2.08</v>
      </c>
      <c r="N269" s="12">
        <f t="shared" si="26"/>
        <v>1430.7754662248362</v>
      </c>
      <c r="O269" s="9" t="str">
        <f t="shared" si="27"/>
        <v xml:space="preserve"> - </v>
      </c>
      <c r="P269" s="11">
        <v>1.605</v>
      </c>
      <c r="Q269" s="12">
        <f t="shared" si="28"/>
        <v>1070.2188366277503</v>
      </c>
      <c r="R269" s="9" t="str">
        <f t="shared" si="29"/>
        <v xml:space="preserve"> - </v>
      </c>
      <c r="S269" s="10">
        <v>10</v>
      </c>
      <c r="T269" s="9">
        <v>5.6</v>
      </c>
      <c r="U269" s="9" t="str">
        <f t="shared" si="30"/>
        <v xml:space="preserve"> - </v>
      </c>
      <c r="V269" s="9">
        <v>2.8</v>
      </c>
      <c r="W269" s="9" t="str">
        <f t="shared" si="31"/>
        <v xml:space="preserve"> - </v>
      </c>
      <c r="X269" s="9">
        <v>7</v>
      </c>
      <c r="Y269" s="9" t="str">
        <f t="shared" si="32"/>
        <v xml:space="preserve"> - </v>
      </c>
      <c r="Z269" s="9">
        <v>3.35</v>
      </c>
      <c r="AA269" s="9" t="str">
        <f t="shared" si="33"/>
        <v xml:space="preserve"> - </v>
      </c>
      <c r="AB269" s="10">
        <v>5</v>
      </c>
      <c r="AC269" s="13">
        <v>5.2022857142857148E-3</v>
      </c>
      <c r="AD269" s="9" t="str">
        <f t="shared" si="34"/>
        <v xml:space="preserve"> - </v>
      </c>
      <c r="AE269" s="13">
        <v>5.4054480000000007</v>
      </c>
      <c r="AF269" s="9" t="str">
        <f t="shared" si="35"/>
        <v>Rectification Required</v>
      </c>
      <c r="AG269" s="9">
        <v>335</v>
      </c>
      <c r="AH269" s="13">
        <v>3.5011428571428572E-3</v>
      </c>
      <c r="AI269" s="9" t="str">
        <f t="shared" si="36"/>
        <v xml:space="preserve"> - </v>
      </c>
      <c r="AJ269" s="13">
        <v>3.9901428571428574E-2</v>
      </c>
      <c r="AK269" s="9" t="str">
        <f t="shared" si="37"/>
        <v xml:space="preserve"> - </v>
      </c>
      <c r="AL269" s="10">
        <v>10</v>
      </c>
      <c r="AM269" s="11">
        <v>37.618000000000002</v>
      </c>
      <c r="AN269" s="9" t="str">
        <f t="shared" si="38"/>
        <v>Rectification Required</v>
      </c>
      <c r="AO269" s="11">
        <v>44.058</v>
      </c>
      <c r="AP269" s="9" t="str">
        <f t="shared" si="39"/>
        <v>Rectification Required</v>
      </c>
      <c r="AQ269" s="11">
        <v>30.820999999999994</v>
      </c>
      <c r="AR269" s="9" t="str">
        <f t="shared" si="40"/>
        <v>Rectification Required</v>
      </c>
      <c r="AS269" s="11">
        <v>29.206999999999983</v>
      </c>
      <c r="AT269" s="9" t="str">
        <f t="shared" si="41"/>
        <v>Rectification Required</v>
      </c>
    </row>
    <row r="270" spans="1:46" ht="14.25" customHeight="1" x14ac:dyDescent="0.35">
      <c r="A270" s="9" t="s">
        <v>32</v>
      </c>
      <c r="B270" s="14">
        <v>275600</v>
      </c>
      <c r="C270" s="14">
        <v>275700</v>
      </c>
      <c r="D270" s="9">
        <f t="shared" si="21"/>
        <v>100</v>
      </c>
      <c r="E270" s="9"/>
      <c r="F270" s="10">
        <v>2500</v>
      </c>
      <c r="G270" s="11">
        <v>3.06</v>
      </c>
      <c r="H270" s="12">
        <f t="shared" si="22"/>
        <v>2204.6951520081489</v>
      </c>
      <c r="I270" s="9" t="str">
        <f t="shared" si="23"/>
        <v xml:space="preserve"> - </v>
      </c>
      <c r="J270" s="11">
        <v>2.5649999999999999</v>
      </c>
      <c r="K270" s="12">
        <f t="shared" si="24"/>
        <v>1809.3325791244508</v>
      </c>
      <c r="L270" s="9" t="str">
        <f t="shared" si="25"/>
        <v xml:space="preserve"> - </v>
      </c>
      <c r="M270" s="11">
        <v>3.2549999999999999</v>
      </c>
      <c r="N270" s="12">
        <f t="shared" si="26"/>
        <v>2362.6405936227738</v>
      </c>
      <c r="O270" s="9" t="str">
        <f t="shared" si="27"/>
        <v xml:space="preserve"> - </v>
      </c>
      <c r="P270" s="11">
        <v>2.5549999999999997</v>
      </c>
      <c r="Q270" s="12">
        <f t="shared" si="28"/>
        <v>1801.434029722672</v>
      </c>
      <c r="R270" s="9" t="str">
        <f t="shared" si="29"/>
        <v xml:space="preserve"> - </v>
      </c>
      <c r="S270" s="10">
        <v>10</v>
      </c>
      <c r="T270" s="9">
        <v>5.4</v>
      </c>
      <c r="U270" s="9" t="str">
        <f t="shared" si="30"/>
        <v xml:space="preserve"> - </v>
      </c>
      <c r="V270" s="9">
        <v>4.25</v>
      </c>
      <c r="W270" s="9" t="str">
        <f t="shared" si="31"/>
        <v xml:space="preserve"> - </v>
      </c>
      <c r="X270" s="9">
        <v>7.75</v>
      </c>
      <c r="Y270" s="9" t="str">
        <f t="shared" si="32"/>
        <v xml:space="preserve"> - </v>
      </c>
      <c r="Z270" s="9">
        <v>4.5</v>
      </c>
      <c r="AA270" s="9" t="str">
        <f t="shared" si="33"/>
        <v xml:space="preserve"> - </v>
      </c>
      <c r="AB270" s="10">
        <v>5</v>
      </c>
      <c r="AC270" s="13">
        <v>3.3522857142857139E-3</v>
      </c>
      <c r="AD270" s="9" t="str">
        <f t="shared" si="34"/>
        <v xml:space="preserve"> - </v>
      </c>
      <c r="AE270" s="13">
        <v>2.8130945714285716</v>
      </c>
      <c r="AF270" s="9" t="str">
        <f t="shared" si="35"/>
        <v xml:space="preserve"> - </v>
      </c>
      <c r="AG270" s="9">
        <v>334</v>
      </c>
      <c r="AH270" s="13">
        <v>6.1911428571428577E-3</v>
      </c>
      <c r="AI270" s="9" t="str">
        <f t="shared" si="36"/>
        <v xml:space="preserve"> - </v>
      </c>
      <c r="AJ270" s="13">
        <v>2.0630699999999997</v>
      </c>
      <c r="AK270" s="9" t="str">
        <f t="shared" si="37"/>
        <v xml:space="preserve"> - </v>
      </c>
      <c r="AL270" s="10">
        <v>10</v>
      </c>
      <c r="AM270" s="11">
        <v>30.364000000000004</v>
      </c>
      <c r="AN270" s="9" t="str">
        <f t="shared" si="38"/>
        <v>Rectification Required</v>
      </c>
      <c r="AO270" s="11">
        <v>34.156999999999996</v>
      </c>
      <c r="AP270" s="9" t="str">
        <f t="shared" si="39"/>
        <v>Rectification Required</v>
      </c>
      <c r="AQ270" s="11">
        <v>27.940000000000008</v>
      </c>
      <c r="AR270" s="9" t="str">
        <f t="shared" si="40"/>
        <v>Rectification Required</v>
      </c>
      <c r="AS270" s="11">
        <v>29.494000000000007</v>
      </c>
      <c r="AT270" s="9" t="str">
        <f t="shared" si="41"/>
        <v>Rectification Required</v>
      </c>
    </row>
    <row r="271" spans="1:46" ht="14.25" customHeight="1" x14ac:dyDescent="0.35">
      <c r="A271" s="9" t="s">
        <v>32</v>
      </c>
      <c r="B271" s="14">
        <v>275700</v>
      </c>
      <c r="C271" s="14">
        <v>275800</v>
      </c>
      <c r="D271" s="9">
        <f t="shared" si="21"/>
        <v>100</v>
      </c>
      <c r="E271" s="9"/>
      <c r="F271" s="10">
        <v>2500</v>
      </c>
      <c r="G271" s="11">
        <v>2.87</v>
      </c>
      <c r="H271" s="12">
        <f t="shared" si="22"/>
        <v>2051.9570858216389</v>
      </c>
      <c r="I271" s="9" t="str">
        <f t="shared" si="23"/>
        <v xml:space="preserve"> - </v>
      </c>
      <c r="J271" s="11">
        <v>1.99</v>
      </c>
      <c r="K271" s="12">
        <f t="shared" si="24"/>
        <v>1361.6202293750787</v>
      </c>
      <c r="L271" s="9" t="str">
        <f t="shared" si="25"/>
        <v xml:space="preserve"> - </v>
      </c>
      <c r="M271" s="11">
        <v>2.81</v>
      </c>
      <c r="N271" s="12">
        <f t="shared" si="26"/>
        <v>2003.9719011670181</v>
      </c>
      <c r="O271" s="9" t="str">
        <f t="shared" si="27"/>
        <v xml:space="preserve"> - </v>
      </c>
      <c r="P271" s="11">
        <v>2.63</v>
      </c>
      <c r="Q271" s="12">
        <f t="shared" si="28"/>
        <v>1860.762682688196</v>
      </c>
      <c r="R271" s="9" t="str">
        <f t="shared" si="29"/>
        <v xml:space="preserve"> - </v>
      </c>
      <c r="S271" s="10">
        <v>10</v>
      </c>
      <c r="T271" s="9">
        <v>5.0500000000000007</v>
      </c>
      <c r="U271" s="9" t="str">
        <f t="shared" si="30"/>
        <v xml:space="preserve"> - </v>
      </c>
      <c r="V271" s="9">
        <v>4.2</v>
      </c>
      <c r="W271" s="9" t="str">
        <f t="shared" si="31"/>
        <v xml:space="preserve"> - </v>
      </c>
      <c r="X271" s="9">
        <v>18.350000000000001</v>
      </c>
      <c r="Y271" s="9" t="str">
        <f t="shared" si="32"/>
        <v>Rectification Required</v>
      </c>
      <c r="Z271" s="9">
        <v>12.4</v>
      </c>
      <c r="AA271" s="9" t="str">
        <f t="shared" si="33"/>
        <v>Rectification Required</v>
      </c>
      <c r="AB271" s="10">
        <v>5</v>
      </c>
      <c r="AC271" s="13">
        <v>2.0731428571428576E-3</v>
      </c>
      <c r="AD271" s="9" t="str">
        <f t="shared" si="34"/>
        <v xml:space="preserve"> - </v>
      </c>
      <c r="AE271" s="13">
        <v>1.6708571428571427E-2</v>
      </c>
      <c r="AF271" s="9" t="str">
        <f t="shared" si="35"/>
        <v xml:space="preserve"> - </v>
      </c>
      <c r="AG271" s="9">
        <v>333</v>
      </c>
      <c r="AH271" s="13">
        <v>0</v>
      </c>
      <c r="AI271" s="9" t="str">
        <f t="shared" si="36"/>
        <v xml:space="preserve"> - </v>
      </c>
      <c r="AJ271" s="13">
        <v>9.1787394285714274</v>
      </c>
      <c r="AK271" s="9" t="str">
        <f t="shared" si="37"/>
        <v>Rectification Required</v>
      </c>
      <c r="AL271" s="10">
        <v>10</v>
      </c>
      <c r="AM271" s="11">
        <v>34.424999999999983</v>
      </c>
      <c r="AN271" s="9" t="str">
        <f t="shared" si="38"/>
        <v>Rectification Required</v>
      </c>
      <c r="AO271" s="11">
        <v>33.000999999999991</v>
      </c>
      <c r="AP271" s="9" t="str">
        <f t="shared" si="39"/>
        <v>Rectification Required</v>
      </c>
      <c r="AQ271" s="11">
        <v>26.518999999999995</v>
      </c>
      <c r="AR271" s="9" t="str">
        <f t="shared" si="40"/>
        <v>Rectification Required</v>
      </c>
      <c r="AS271" s="11">
        <v>45.61099999999999</v>
      </c>
      <c r="AT271" s="9" t="str">
        <f t="shared" si="41"/>
        <v>Rectification Required</v>
      </c>
    </row>
    <row r="272" spans="1:46" ht="14.25" customHeight="1" x14ac:dyDescent="0.35">
      <c r="A272" s="9" t="s">
        <v>32</v>
      </c>
      <c r="B272" s="14">
        <v>275800</v>
      </c>
      <c r="C272" s="14">
        <v>275900</v>
      </c>
      <c r="D272" s="9">
        <f t="shared" si="21"/>
        <v>100</v>
      </c>
      <c r="E272" s="9"/>
      <c r="F272" s="10">
        <v>2500</v>
      </c>
      <c r="G272" s="11">
        <v>1.915</v>
      </c>
      <c r="H272" s="12">
        <f t="shared" si="22"/>
        <v>1304.2762350329685</v>
      </c>
      <c r="I272" s="9" t="str">
        <f t="shared" si="23"/>
        <v xml:space="preserve"> - </v>
      </c>
      <c r="J272" s="11">
        <v>1.7349999999999999</v>
      </c>
      <c r="K272" s="12">
        <f t="shared" si="24"/>
        <v>1167.7663754847933</v>
      </c>
      <c r="L272" s="9" t="str">
        <f t="shared" si="25"/>
        <v xml:space="preserve"> - </v>
      </c>
      <c r="M272" s="11">
        <v>2.27</v>
      </c>
      <c r="N272" s="12">
        <f t="shared" si="26"/>
        <v>1577.9364540396084</v>
      </c>
      <c r="O272" s="9" t="str">
        <f t="shared" si="27"/>
        <v xml:space="preserve"> - </v>
      </c>
      <c r="P272" s="11">
        <v>1.76</v>
      </c>
      <c r="Q272" s="12">
        <f t="shared" si="28"/>
        <v>1186.6283976915838</v>
      </c>
      <c r="R272" s="9" t="str">
        <f t="shared" si="29"/>
        <v xml:space="preserve"> - </v>
      </c>
      <c r="S272" s="10">
        <v>10</v>
      </c>
      <c r="T272" s="9">
        <v>4.45</v>
      </c>
      <c r="U272" s="9" t="str">
        <f t="shared" si="30"/>
        <v xml:space="preserve"> - </v>
      </c>
      <c r="V272" s="9">
        <v>5.0999999999999996</v>
      </c>
      <c r="W272" s="9" t="str">
        <f t="shared" si="31"/>
        <v xml:space="preserve"> - </v>
      </c>
      <c r="X272" s="9">
        <v>24.7</v>
      </c>
      <c r="Y272" s="9" t="str">
        <f t="shared" si="32"/>
        <v>Rectification Required</v>
      </c>
      <c r="Z272" s="9">
        <v>9.25</v>
      </c>
      <c r="AA272" s="9" t="str">
        <f t="shared" si="33"/>
        <v xml:space="preserve"> - </v>
      </c>
      <c r="AB272" s="10">
        <v>5</v>
      </c>
      <c r="AC272" s="13">
        <v>1.1685714285714285E-3</v>
      </c>
      <c r="AD272" s="9" t="str">
        <f t="shared" si="34"/>
        <v xml:space="preserve"> - </v>
      </c>
      <c r="AE272" s="13">
        <v>1.5405428571428572E-2</v>
      </c>
      <c r="AF272" s="9" t="str">
        <f t="shared" si="35"/>
        <v xml:space="preserve"> - </v>
      </c>
      <c r="AG272" s="9">
        <v>332</v>
      </c>
      <c r="AH272" s="13">
        <v>6.4114285714285714E-3</v>
      </c>
      <c r="AI272" s="9" t="str">
        <f t="shared" si="36"/>
        <v xml:space="preserve"> - </v>
      </c>
      <c r="AJ272" s="13">
        <v>0</v>
      </c>
      <c r="AK272" s="9" t="str">
        <f t="shared" si="37"/>
        <v xml:space="preserve"> - </v>
      </c>
      <c r="AL272" s="10">
        <v>10</v>
      </c>
      <c r="AM272" s="11">
        <v>32.972999999999999</v>
      </c>
      <c r="AN272" s="9" t="str">
        <f t="shared" si="38"/>
        <v>Rectification Required</v>
      </c>
      <c r="AO272" s="11">
        <v>36.544999999999995</v>
      </c>
      <c r="AP272" s="9" t="str">
        <f t="shared" si="39"/>
        <v>Rectification Required</v>
      </c>
      <c r="AQ272" s="11">
        <v>28.149000000000004</v>
      </c>
      <c r="AR272" s="9" t="str">
        <f t="shared" si="40"/>
        <v>Rectification Required</v>
      </c>
      <c r="AS272" s="11">
        <v>20.532000000000004</v>
      </c>
      <c r="AT272" s="9" t="str">
        <f t="shared" si="41"/>
        <v>Rectification Required</v>
      </c>
    </row>
    <row r="273" spans="1:46" ht="14.25" customHeight="1" x14ac:dyDescent="0.35">
      <c r="A273" s="9" t="s">
        <v>32</v>
      </c>
      <c r="B273" s="14">
        <v>275900</v>
      </c>
      <c r="C273" s="14">
        <v>276000</v>
      </c>
      <c r="D273" s="9">
        <f t="shared" si="21"/>
        <v>100</v>
      </c>
      <c r="E273" s="9"/>
      <c r="F273" s="10">
        <v>2500</v>
      </c>
      <c r="G273" s="11">
        <v>2.5750000000000002</v>
      </c>
      <c r="H273" s="12">
        <f t="shared" si="22"/>
        <v>1817.2348246273389</v>
      </c>
      <c r="I273" s="9" t="str">
        <f t="shared" si="23"/>
        <v xml:space="preserve"> - </v>
      </c>
      <c r="J273" s="11">
        <v>2.0550000000000002</v>
      </c>
      <c r="K273" s="12">
        <f t="shared" si="24"/>
        <v>1411.5289662448668</v>
      </c>
      <c r="L273" s="9" t="str">
        <f t="shared" si="25"/>
        <v xml:space="preserve"> - </v>
      </c>
      <c r="M273" s="11">
        <v>2.2749999999999999</v>
      </c>
      <c r="N273" s="12">
        <f t="shared" si="26"/>
        <v>1581.8296748329431</v>
      </c>
      <c r="O273" s="9" t="str">
        <f t="shared" si="27"/>
        <v xml:space="preserve"> - </v>
      </c>
      <c r="P273" s="11">
        <v>1.9949999999999999</v>
      </c>
      <c r="Q273" s="12">
        <f t="shared" si="28"/>
        <v>1365.4525017101669</v>
      </c>
      <c r="R273" s="9" t="str">
        <f t="shared" si="29"/>
        <v xml:space="preserve"> - </v>
      </c>
      <c r="S273" s="10">
        <v>10</v>
      </c>
      <c r="T273" s="9">
        <v>5.1999999999999993</v>
      </c>
      <c r="U273" s="9" t="str">
        <f t="shared" si="30"/>
        <v xml:space="preserve"> - </v>
      </c>
      <c r="V273" s="9">
        <v>6.4</v>
      </c>
      <c r="W273" s="9" t="str">
        <f t="shared" si="31"/>
        <v xml:space="preserve"> - </v>
      </c>
      <c r="X273" s="9">
        <v>12.45</v>
      </c>
      <c r="Y273" s="9" t="str">
        <f t="shared" si="32"/>
        <v>Rectification Required</v>
      </c>
      <c r="Z273" s="9">
        <v>7.35</v>
      </c>
      <c r="AA273" s="9" t="str">
        <f t="shared" si="33"/>
        <v xml:space="preserve"> - </v>
      </c>
      <c r="AB273" s="10">
        <v>5</v>
      </c>
      <c r="AC273" s="13">
        <v>2.1451428571428572E-3</v>
      </c>
      <c r="AD273" s="9" t="str">
        <f t="shared" si="34"/>
        <v xml:space="preserve"> - </v>
      </c>
      <c r="AE273" s="13">
        <v>1.9711999999999997E-2</v>
      </c>
      <c r="AF273" s="9" t="str">
        <f t="shared" si="35"/>
        <v xml:space="preserve"> - </v>
      </c>
      <c r="AG273" s="9">
        <v>331</v>
      </c>
      <c r="AH273" s="13">
        <v>0</v>
      </c>
      <c r="AI273" s="9" t="str">
        <f t="shared" si="36"/>
        <v xml:space="preserve"> - </v>
      </c>
      <c r="AJ273" s="13">
        <v>0</v>
      </c>
      <c r="AK273" s="9" t="str">
        <f t="shared" si="37"/>
        <v xml:space="preserve"> - </v>
      </c>
      <c r="AL273" s="10">
        <v>10</v>
      </c>
      <c r="AM273" s="11">
        <v>15.422999999999998</v>
      </c>
      <c r="AN273" s="9" t="str">
        <f t="shared" si="38"/>
        <v>Rectification Required</v>
      </c>
      <c r="AO273" s="11">
        <v>31.338999999999992</v>
      </c>
      <c r="AP273" s="9" t="str">
        <f t="shared" si="39"/>
        <v>Rectification Required</v>
      </c>
      <c r="AQ273" s="11">
        <v>17.015000000000004</v>
      </c>
      <c r="AR273" s="9" t="str">
        <f t="shared" si="40"/>
        <v>Rectification Required</v>
      </c>
      <c r="AS273" s="11">
        <v>19.036000000000001</v>
      </c>
      <c r="AT273" s="9" t="str">
        <f t="shared" si="41"/>
        <v>Rectification Required</v>
      </c>
    </row>
    <row r="274" spans="1:46" ht="14.25" customHeight="1" x14ac:dyDescent="0.35">
      <c r="A274" s="9" t="s">
        <v>32</v>
      </c>
      <c r="B274" s="14">
        <v>276000</v>
      </c>
      <c r="C274" s="14">
        <v>276100</v>
      </c>
      <c r="D274" s="9">
        <f t="shared" si="21"/>
        <v>100</v>
      </c>
      <c r="E274" s="9"/>
      <c r="F274" s="10">
        <v>2500</v>
      </c>
      <c r="G274" s="11">
        <v>2.4700000000000002</v>
      </c>
      <c r="H274" s="12">
        <f t="shared" si="22"/>
        <v>1734.4474136927158</v>
      </c>
      <c r="I274" s="9" t="str">
        <f t="shared" si="23"/>
        <v xml:space="preserve"> - </v>
      </c>
      <c r="J274" s="11">
        <v>2.23</v>
      </c>
      <c r="K274" s="12">
        <f t="shared" si="24"/>
        <v>1546.8278973790657</v>
      </c>
      <c r="L274" s="9" t="str">
        <f t="shared" si="25"/>
        <v xml:space="preserve"> - </v>
      </c>
      <c r="M274" s="11">
        <v>2.75</v>
      </c>
      <c r="N274" s="12">
        <f t="shared" si="26"/>
        <v>1956.1095192530709</v>
      </c>
      <c r="O274" s="9" t="str">
        <f t="shared" si="27"/>
        <v xml:space="preserve"> - </v>
      </c>
      <c r="P274" s="11">
        <v>2.81</v>
      </c>
      <c r="Q274" s="12">
        <f t="shared" si="28"/>
        <v>2003.9719011670181</v>
      </c>
      <c r="R274" s="9" t="str">
        <f t="shared" si="29"/>
        <v xml:space="preserve"> - </v>
      </c>
      <c r="S274" s="10">
        <v>10</v>
      </c>
      <c r="T274" s="9">
        <v>4.6999999999999993</v>
      </c>
      <c r="U274" s="9" t="str">
        <f t="shared" si="30"/>
        <v xml:space="preserve"> - </v>
      </c>
      <c r="V274" s="9">
        <v>4.3000000000000007</v>
      </c>
      <c r="W274" s="9" t="str">
        <f t="shared" si="31"/>
        <v xml:space="preserve"> - </v>
      </c>
      <c r="X274" s="9">
        <v>7.4</v>
      </c>
      <c r="Y274" s="9" t="str">
        <f t="shared" si="32"/>
        <v xml:space="preserve"> - </v>
      </c>
      <c r="Z274" s="9">
        <v>5.0999999999999996</v>
      </c>
      <c r="AA274" s="9" t="str">
        <f t="shared" si="33"/>
        <v xml:space="preserve"> - </v>
      </c>
      <c r="AB274" s="10">
        <v>5</v>
      </c>
      <c r="AC274" s="13">
        <v>3.7537142857142851E-3</v>
      </c>
      <c r="AD274" s="9" t="str">
        <f t="shared" si="34"/>
        <v xml:space="preserve"> - </v>
      </c>
      <c r="AE274" s="13">
        <v>3.3977714285714292E-2</v>
      </c>
      <c r="AF274" s="9" t="str">
        <f t="shared" si="35"/>
        <v xml:space="preserve"> - </v>
      </c>
      <c r="AG274" s="9">
        <v>330</v>
      </c>
      <c r="AH274" s="13">
        <v>4.0200000000000007E-4</v>
      </c>
      <c r="AI274" s="9" t="str">
        <f t="shared" si="36"/>
        <v xml:space="preserve"> - </v>
      </c>
      <c r="AJ274" s="13">
        <v>3.0085714285714286E-4</v>
      </c>
      <c r="AK274" s="9" t="str">
        <f t="shared" si="37"/>
        <v xml:space="preserve"> - </v>
      </c>
      <c r="AL274" s="10">
        <v>10</v>
      </c>
      <c r="AM274" s="11">
        <v>27.515000000000015</v>
      </c>
      <c r="AN274" s="9" t="str">
        <f t="shared" si="38"/>
        <v>Rectification Required</v>
      </c>
      <c r="AO274" s="11">
        <v>29.136000000000013</v>
      </c>
      <c r="AP274" s="9" t="str">
        <f t="shared" si="39"/>
        <v>Rectification Required</v>
      </c>
      <c r="AQ274" s="11">
        <v>15.237000000000002</v>
      </c>
      <c r="AR274" s="9" t="str">
        <f t="shared" si="40"/>
        <v>Rectification Required</v>
      </c>
      <c r="AS274" s="11">
        <v>24.631000000000004</v>
      </c>
      <c r="AT274" s="9" t="str">
        <f t="shared" si="41"/>
        <v>Rectification Required</v>
      </c>
    </row>
    <row r="275" spans="1:46" ht="14.25" customHeight="1" x14ac:dyDescent="0.35">
      <c r="A275" s="9" t="s">
        <v>32</v>
      </c>
      <c r="B275" s="14">
        <v>276100</v>
      </c>
      <c r="C275" s="14">
        <v>276200</v>
      </c>
      <c r="D275" s="9">
        <f t="shared" si="21"/>
        <v>100</v>
      </c>
      <c r="E275" s="9"/>
      <c r="F275" s="10">
        <v>2500</v>
      </c>
      <c r="G275" s="11">
        <v>2.9050000000000002</v>
      </c>
      <c r="H275" s="12">
        <f t="shared" si="22"/>
        <v>2080.004251171898</v>
      </c>
      <c r="I275" s="9" t="str">
        <f t="shared" si="23"/>
        <v xml:space="preserve"> - </v>
      </c>
      <c r="J275" s="11">
        <v>2.4</v>
      </c>
      <c r="K275" s="12">
        <f t="shared" si="24"/>
        <v>1679.4889089034632</v>
      </c>
      <c r="L275" s="9" t="str">
        <f t="shared" si="25"/>
        <v xml:space="preserve"> - </v>
      </c>
      <c r="M275" s="11">
        <v>2.0300000000000002</v>
      </c>
      <c r="N275" s="12">
        <f t="shared" si="26"/>
        <v>1392.3105434968743</v>
      </c>
      <c r="O275" s="9" t="str">
        <f t="shared" si="27"/>
        <v xml:space="preserve"> - </v>
      </c>
      <c r="P275" s="11">
        <v>1.9</v>
      </c>
      <c r="Q275" s="12">
        <f t="shared" si="28"/>
        <v>1292.8394104863235</v>
      </c>
      <c r="R275" s="9" t="str">
        <f t="shared" si="29"/>
        <v xml:space="preserve"> - </v>
      </c>
      <c r="S275" s="10">
        <v>10</v>
      </c>
      <c r="T275" s="9">
        <v>8.1499999999999986</v>
      </c>
      <c r="U275" s="9" t="str">
        <f t="shared" si="30"/>
        <v xml:space="preserve"> - </v>
      </c>
      <c r="V275" s="9">
        <v>6.9499999999999993</v>
      </c>
      <c r="W275" s="9" t="str">
        <f t="shared" si="31"/>
        <v xml:space="preserve"> - </v>
      </c>
      <c r="X275" s="9">
        <v>6.8000000000000007</v>
      </c>
      <c r="Y275" s="9" t="str">
        <f t="shared" si="32"/>
        <v xml:space="preserve"> - </v>
      </c>
      <c r="Z275" s="9">
        <v>6.8000000000000007</v>
      </c>
      <c r="AA275" s="9" t="str">
        <f t="shared" si="33"/>
        <v xml:space="preserve"> - </v>
      </c>
      <c r="AB275" s="10">
        <v>5</v>
      </c>
      <c r="AC275" s="13">
        <v>0.23600571428571432</v>
      </c>
      <c r="AD275" s="9" t="str">
        <f t="shared" si="34"/>
        <v xml:space="preserve"> - </v>
      </c>
      <c r="AE275" s="13">
        <v>2.9721142857142852E-2</v>
      </c>
      <c r="AF275" s="9" t="str">
        <f t="shared" si="35"/>
        <v xml:space="preserve"> - </v>
      </c>
      <c r="AG275" s="9">
        <v>329</v>
      </c>
      <c r="AH275" s="13">
        <v>2.5079999999999998E-3</v>
      </c>
      <c r="AI275" s="9" t="str">
        <f t="shared" si="36"/>
        <v xml:space="preserve"> - </v>
      </c>
      <c r="AJ275" s="13">
        <v>3.2015428571428577E-2</v>
      </c>
      <c r="AK275" s="9" t="str">
        <f t="shared" si="37"/>
        <v xml:space="preserve"> - </v>
      </c>
      <c r="AL275" s="10">
        <v>10</v>
      </c>
      <c r="AM275" s="11">
        <v>26.306000000000019</v>
      </c>
      <c r="AN275" s="9" t="str">
        <f t="shared" si="38"/>
        <v>Rectification Required</v>
      </c>
      <c r="AO275" s="11">
        <v>29.390999999999995</v>
      </c>
      <c r="AP275" s="9" t="str">
        <f t="shared" si="39"/>
        <v>Rectification Required</v>
      </c>
      <c r="AQ275" s="11">
        <v>17.165000000000006</v>
      </c>
      <c r="AR275" s="9" t="str">
        <f t="shared" si="40"/>
        <v>Rectification Required</v>
      </c>
      <c r="AS275" s="11">
        <v>26.055999999999997</v>
      </c>
      <c r="AT275" s="9" t="str">
        <f t="shared" si="41"/>
        <v>Rectification Required</v>
      </c>
    </row>
    <row r="276" spans="1:46" ht="14.25" customHeight="1" x14ac:dyDescent="0.35">
      <c r="A276" s="9" t="s">
        <v>32</v>
      </c>
      <c r="B276" s="14">
        <v>276200</v>
      </c>
      <c r="C276" s="14">
        <v>276300</v>
      </c>
      <c r="D276" s="9">
        <f t="shared" si="21"/>
        <v>100</v>
      </c>
      <c r="E276" s="9"/>
      <c r="F276" s="10">
        <v>2500</v>
      </c>
      <c r="G276" s="11">
        <v>2.5650000000000004</v>
      </c>
      <c r="H276" s="12">
        <f t="shared" si="22"/>
        <v>1809.3325791244508</v>
      </c>
      <c r="I276" s="9" t="str">
        <f t="shared" si="23"/>
        <v xml:space="preserve"> - </v>
      </c>
      <c r="J276" s="11">
        <v>2.27</v>
      </c>
      <c r="K276" s="12">
        <f t="shared" si="24"/>
        <v>1577.9364540396084</v>
      </c>
      <c r="L276" s="9" t="str">
        <f t="shared" si="25"/>
        <v xml:space="preserve"> - </v>
      </c>
      <c r="M276" s="11">
        <v>2.3250000000000002</v>
      </c>
      <c r="N276" s="12">
        <f t="shared" si="26"/>
        <v>1620.8180389806953</v>
      </c>
      <c r="O276" s="9" t="str">
        <f t="shared" si="27"/>
        <v xml:space="preserve"> - </v>
      </c>
      <c r="P276" s="11">
        <v>1.63</v>
      </c>
      <c r="Q276" s="12">
        <f t="shared" si="28"/>
        <v>1088.9066909086803</v>
      </c>
      <c r="R276" s="9" t="str">
        <f t="shared" si="29"/>
        <v xml:space="preserve"> - </v>
      </c>
      <c r="S276" s="10">
        <v>10</v>
      </c>
      <c r="T276" s="9">
        <v>7.2</v>
      </c>
      <c r="U276" s="9" t="str">
        <f t="shared" si="30"/>
        <v xml:space="preserve"> - </v>
      </c>
      <c r="V276" s="9">
        <v>6.1</v>
      </c>
      <c r="W276" s="9" t="str">
        <f t="shared" si="31"/>
        <v xml:space="preserve"> - </v>
      </c>
      <c r="X276" s="9">
        <v>9.4499999999999993</v>
      </c>
      <c r="Y276" s="9" t="str">
        <f t="shared" si="32"/>
        <v xml:space="preserve"> - </v>
      </c>
      <c r="Z276" s="9">
        <v>10.45</v>
      </c>
      <c r="AA276" s="9" t="str">
        <f t="shared" si="33"/>
        <v>Rectification Required</v>
      </c>
      <c r="AB276" s="10">
        <v>5</v>
      </c>
      <c r="AC276" s="13">
        <v>2.983142857142857E-3</v>
      </c>
      <c r="AD276" s="9" t="str">
        <f t="shared" si="34"/>
        <v xml:space="preserve"> - </v>
      </c>
      <c r="AE276" s="13">
        <v>0.63675428571428583</v>
      </c>
      <c r="AF276" s="9" t="str">
        <f t="shared" si="35"/>
        <v xml:space="preserve"> - </v>
      </c>
      <c r="AG276" s="9">
        <v>328</v>
      </c>
      <c r="AH276" s="13">
        <v>0</v>
      </c>
      <c r="AI276" s="9" t="str">
        <f t="shared" si="36"/>
        <v xml:space="preserve"> - </v>
      </c>
      <c r="AJ276" s="13">
        <v>1.0599299999999998</v>
      </c>
      <c r="AK276" s="9" t="str">
        <f t="shared" si="37"/>
        <v xml:space="preserve"> - </v>
      </c>
      <c r="AL276" s="10">
        <v>10</v>
      </c>
      <c r="AM276" s="11">
        <v>33.290000000000006</v>
      </c>
      <c r="AN276" s="9" t="str">
        <f t="shared" si="38"/>
        <v>Rectification Required</v>
      </c>
      <c r="AO276" s="11">
        <v>22.401000000000003</v>
      </c>
      <c r="AP276" s="9" t="str">
        <f t="shared" si="39"/>
        <v>Rectification Required</v>
      </c>
      <c r="AQ276" s="11">
        <v>12.341999999999999</v>
      </c>
      <c r="AR276" s="9" t="str">
        <f t="shared" si="40"/>
        <v>Rectification Required</v>
      </c>
      <c r="AS276" s="11">
        <v>30.97000000000002</v>
      </c>
      <c r="AT276" s="9" t="str">
        <f t="shared" si="41"/>
        <v>Rectification Required</v>
      </c>
    </row>
    <row r="277" spans="1:46" ht="14.25" customHeight="1" x14ac:dyDescent="0.35">
      <c r="A277" s="9" t="s">
        <v>32</v>
      </c>
      <c r="B277" s="14">
        <v>276300</v>
      </c>
      <c r="C277" s="14">
        <v>276400</v>
      </c>
      <c r="D277" s="9">
        <f t="shared" si="21"/>
        <v>100</v>
      </c>
      <c r="E277" s="9"/>
      <c r="F277" s="10">
        <v>2500</v>
      </c>
      <c r="G277" s="11">
        <v>3.125</v>
      </c>
      <c r="H277" s="12">
        <f t="shared" si="22"/>
        <v>2257.213160556204</v>
      </c>
      <c r="I277" s="9" t="str">
        <f t="shared" si="23"/>
        <v xml:space="preserve"> - </v>
      </c>
      <c r="J277" s="11">
        <v>2.2649999999999997</v>
      </c>
      <c r="K277" s="12">
        <f t="shared" si="24"/>
        <v>1574.044262156214</v>
      </c>
      <c r="L277" s="9" t="str">
        <f t="shared" si="25"/>
        <v xml:space="preserve"> - </v>
      </c>
      <c r="M277" s="11">
        <v>3.7199999999999998</v>
      </c>
      <c r="N277" s="12">
        <f t="shared" si="26"/>
        <v>2743.7759314172672</v>
      </c>
      <c r="O277" s="9" t="str">
        <f t="shared" si="27"/>
        <v>Rectification Required</v>
      </c>
      <c r="P277" s="11">
        <v>2.6500000000000004</v>
      </c>
      <c r="Q277" s="12">
        <f t="shared" si="28"/>
        <v>1876.6182187358907</v>
      </c>
      <c r="R277" s="9" t="str">
        <f t="shared" si="29"/>
        <v xml:space="preserve"> - </v>
      </c>
      <c r="S277" s="10">
        <v>10</v>
      </c>
      <c r="T277" s="9">
        <v>10.75</v>
      </c>
      <c r="U277" s="9" t="str">
        <f t="shared" si="30"/>
        <v>Rectification Required</v>
      </c>
      <c r="V277" s="9">
        <v>11.8</v>
      </c>
      <c r="W277" s="9" t="str">
        <f t="shared" si="31"/>
        <v>Rectification Required</v>
      </c>
      <c r="X277" s="9">
        <v>14.95</v>
      </c>
      <c r="Y277" s="9" t="str">
        <f t="shared" si="32"/>
        <v>Rectification Required</v>
      </c>
      <c r="Z277" s="9">
        <v>14.9</v>
      </c>
      <c r="AA277" s="9" t="str">
        <f t="shared" si="33"/>
        <v>Rectification Required</v>
      </c>
      <c r="AB277" s="10">
        <v>5</v>
      </c>
      <c r="AC277" s="13">
        <v>6.7628571428571434E-4</v>
      </c>
      <c r="AD277" s="9" t="str">
        <f t="shared" si="34"/>
        <v xml:space="preserve"> - </v>
      </c>
      <c r="AE277" s="13">
        <v>4.6810285714285707E-2</v>
      </c>
      <c r="AF277" s="9" t="str">
        <f t="shared" si="35"/>
        <v xml:space="preserve"> - </v>
      </c>
      <c r="AG277" s="9">
        <v>327</v>
      </c>
      <c r="AH277" s="13">
        <v>1.5468571428571428E-3</v>
      </c>
      <c r="AI277" s="9" t="str">
        <f t="shared" si="36"/>
        <v xml:space="preserve"> - </v>
      </c>
      <c r="AJ277" s="13">
        <v>1.2371748571428571</v>
      </c>
      <c r="AK277" s="9" t="str">
        <f t="shared" si="37"/>
        <v xml:space="preserve"> - </v>
      </c>
      <c r="AL277" s="10">
        <v>10</v>
      </c>
      <c r="AM277" s="11">
        <v>9.5410000000000039</v>
      </c>
      <c r="AN277" s="9" t="str">
        <f t="shared" si="38"/>
        <v xml:space="preserve"> - </v>
      </c>
      <c r="AO277" s="11">
        <v>21.608000000000004</v>
      </c>
      <c r="AP277" s="9" t="str">
        <f t="shared" si="39"/>
        <v>Rectification Required</v>
      </c>
      <c r="AQ277" s="11">
        <v>17.181999999999995</v>
      </c>
      <c r="AR277" s="9" t="str">
        <f t="shared" si="40"/>
        <v>Rectification Required</v>
      </c>
      <c r="AS277" s="11">
        <v>27.184000000000005</v>
      </c>
      <c r="AT277" s="9" t="str">
        <f t="shared" si="41"/>
        <v>Rectification Required</v>
      </c>
    </row>
    <row r="278" spans="1:46" ht="14.25" customHeight="1" x14ac:dyDescent="0.35">
      <c r="A278" s="9" t="s">
        <v>32</v>
      </c>
      <c r="B278" s="14">
        <v>276400</v>
      </c>
      <c r="C278" s="14">
        <v>276500</v>
      </c>
      <c r="D278" s="9">
        <f t="shared" si="21"/>
        <v>100</v>
      </c>
      <c r="E278" s="9"/>
      <c r="F278" s="10">
        <v>2500</v>
      </c>
      <c r="G278" s="11">
        <v>2.8650000000000002</v>
      </c>
      <c r="H278" s="12">
        <f t="shared" si="22"/>
        <v>2047.9536858492827</v>
      </c>
      <c r="I278" s="9" t="str">
        <f t="shared" si="23"/>
        <v xml:space="preserve"> - </v>
      </c>
      <c r="J278" s="11">
        <v>2.2850000000000001</v>
      </c>
      <c r="K278" s="12">
        <f t="shared" si="24"/>
        <v>1589.6191951966591</v>
      </c>
      <c r="L278" s="9" t="str">
        <f t="shared" si="25"/>
        <v xml:space="preserve"> - </v>
      </c>
      <c r="M278" s="11">
        <v>3.09</v>
      </c>
      <c r="N278" s="12">
        <f t="shared" si="26"/>
        <v>2228.9177688443388</v>
      </c>
      <c r="O278" s="9" t="str">
        <f t="shared" si="27"/>
        <v xml:space="preserve"> - </v>
      </c>
      <c r="P278" s="11">
        <v>1.9450000000000001</v>
      </c>
      <c r="Q278" s="12">
        <f t="shared" si="28"/>
        <v>1327.1820760570236</v>
      </c>
      <c r="R278" s="9" t="str">
        <f t="shared" si="29"/>
        <v xml:space="preserve"> - </v>
      </c>
      <c r="S278" s="10">
        <v>10</v>
      </c>
      <c r="T278" s="9">
        <v>8.6999999999999993</v>
      </c>
      <c r="U278" s="9" t="str">
        <f t="shared" si="30"/>
        <v xml:space="preserve"> - </v>
      </c>
      <c r="V278" s="9">
        <v>7.65</v>
      </c>
      <c r="W278" s="9" t="str">
        <f t="shared" si="31"/>
        <v xml:space="preserve"> - </v>
      </c>
      <c r="X278" s="9">
        <v>18.75</v>
      </c>
      <c r="Y278" s="9" t="str">
        <f t="shared" si="32"/>
        <v>Rectification Required</v>
      </c>
      <c r="Z278" s="9">
        <v>13.75</v>
      </c>
      <c r="AA278" s="9" t="str">
        <f t="shared" si="33"/>
        <v>Rectification Required</v>
      </c>
      <c r="AB278" s="10">
        <v>5</v>
      </c>
      <c r="AC278" s="13">
        <v>1.0165662857142856</v>
      </c>
      <c r="AD278" s="9" t="str">
        <f t="shared" si="34"/>
        <v xml:space="preserve"> - </v>
      </c>
      <c r="AE278" s="13">
        <v>2.5682897142857137</v>
      </c>
      <c r="AF278" s="9" t="str">
        <f t="shared" si="35"/>
        <v xml:space="preserve"> - </v>
      </c>
      <c r="AG278" s="9">
        <v>326</v>
      </c>
      <c r="AH278" s="13">
        <v>4.4300000000000008E-3</v>
      </c>
      <c r="AI278" s="9" t="str">
        <f t="shared" si="36"/>
        <v xml:space="preserve"> - </v>
      </c>
      <c r="AJ278" s="13">
        <v>0.85967485714285674</v>
      </c>
      <c r="AK278" s="9" t="str">
        <f t="shared" si="37"/>
        <v xml:space="preserve"> - </v>
      </c>
      <c r="AL278" s="10">
        <v>10</v>
      </c>
      <c r="AM278" s="11">
        <v>21.064000000000011</v>
      </c>
      <c r="AN278" s="9" t="str">
        <f t="shared" si="38"/>
        <v>Rectification Required</v>
      </c>
      <c r="AO278" s="11">
        <v>35.862000000000002</v>
      </c>
      <c r="AP278" s="9" t="str">
        <f t="shared" si="39"/>
        <v>Rectification Required</v>
      </c>
      <c r="AQ278" s="11">
        <v>22.03700000000002</v>
      </c>
      <c r="AR278" s="9" t="str">
        <f t="shared" si="40"/>
        <v>Rectification Required</v>
      </c>
      <c r="AS278" s="11">
        <v>35.831000000000003</v>
      </c>
      <c r="AT278" s="9" t="str">
        <f t="shared" si="41"/>
        <v>Rectification Required</v>
      </c>
    </row>
    <row r="279" spans="1:46" ht="14.25" customHeight="1" x14ac:dyDescent="0.35">
      <c r="A279" s="9" t="s">
        <v>32</v>
      </c>
      <c r="B279" s="14">
        <v>276500</v>
      </c>
      <c r="C279" s="14">
        <v>276600</v>
      </c>
      <c r="D279" s="9">
        <f t="shared" si="21"/>
        <v>100</v>
      </c>
      <c r="E279" s="9"/>
      <c r="F279" s="10">
        <v>2500</v>
      </c>
      <c r="G279" s="11">
        <v>4.0649999999999995</v>
      </c>
      <c r="H279" s="12">
        <f t="shared" si="22"/>
        <v>3030.319115320196</v>
      </c>
      <c r="I279" s="9" t="str">
        <f t="shared" si="23"/>
        <v>Rectification Required</v>
      </c>
      <c r="J279" s="11">
        <v>2.91</v>
      </c>
      <c r="K279" s="12">
        <f t="shared" si="24"/>
        <v>2084.0143117893726</v>
      </c>
      <c r="L279" s="9" t="str">
        <f t="shared" si="25"/>
        <v xml:space="preserve"> - </v>
      </c>
      <c r="M279" s="11">
        <v>3.5750000000000002</v>
      </c>
      <c r="N279" s="12">
        <f t="shared" si="26"/>
        <v>2624.2772838213086</v>
      </c>
      <c r="O279" s="9" t="str">
        <f t="shared" si="27"/>
        <v>Rectification Required</v>
      </c>
      <c r="P279" s="11">
        <v>2.94</v>
      </c>
      <c r="Q279" s="12">
        <f t="shared" si="28"/>
        <v>2108.0919968917638</v>
      </c>
      <c r="R279" s="9" t="str">
        <f t="shared" si="29"/>
        <v xml:space="preserve"> - </v>
      </c>
      <c r="S279" s="10">
        <v>10</v>
      </c>
      <c r="T279" s="9">
        <v>11.649999999999999</v>
      </c>
      <c r="U279" s="9" t="str">
        <f t="shared" si="30"/>
        <v>Rectification Required</v>
      </c>
      <c r="V279" s="9">
        <v>10.1</v>
      </c>
      <c r="W279" s="9" t="str">
        <f t="shared" si="31"/>
        <v>Rectification Required</v>
      </c>
      <c r="X279" s="9">
        <v>21.8</v>
      </c>
      <c r="Y279" s="9" t="str">
        <f t="shared" si="32"/>
        <v>Rectification Required</v>
      </c>
      <c r="Z279" s="9">
        <v>14.7</v>
      </c>
      <c r="AA279" s="9" t="str">
        <f t="shared" si="33"/>
        <v>Rectification Required</v>
      </c>
      <c r="AB279" s="10">
        <v>5</v>
      </c>
      <c r="AC279" s="13">
        <v>3.4713162857142863</v>
      </c>
      <c r="AD279" s="9" t="str">
        <f t="shared" si="34"/>
        <v xml:space="preserve"> - </v>
      </c>
      <c r="AE279" s="13">
        <v>2.9542397142857149</v>
      </c>
      <c r="AF279" s="9" t="str">
        <f t="shared" si="35"/>
        <v xml:space="preserve"> - </v>
      </c>
      <c r="AG279" s="9">
        <v>325</v>
      </c>
      <c r="AH279" s="13">
        <v>1.4138271428571432</v>
      </c>
      <c r="AI279" s="9" t="str">
        <f t="shared" si="36"/>
        <v xml:space="preserve"> - </v>
      </c>
      <c r="AJ279" s="13">
        <v>5.5752737142857143</v>
      </c>
      <c r="AK279" s="9" t="str">
        <f t="shared" si="37"/>
        <v>Rectification Required</v>
      </c>
      <c r="AL279" s="10">
        <v>10</v>
      </c>
      <c r="AM279" s="11">
        <v>20.285</v>
      </c>
      <c r="AN279" s="9" t="str">
        <f t="shared" si="38"/>
        <v>Rectification Required</v>
      </c>
      <c r="AO279" s="11">
        <v>26.47399999999999</v>
      </c>
      <c r="AP279" s="9" t="str">
        <f t="shared" si="39"/>
        <v>Rectification Required</v>
      </c>
      <c r="AQ279" s="11">
        <v>32.717999999999989</v>
      </c>
      <c r="AR279" s="9" t="str">
        <f t="shared" si="40"/>
        <v>Rectification Required</v>
      </c>
      <c r="AS279" s="11">
        <v>35.829999999999984</v>
      </c>
      <c r="AT279" s="9" t="str">
        <f t="shared" si="41"/>
        <v>Rectification Required</v>
      </c>
    </row>
    <row r="280" spans="1:46" ht="14.25" customHeight="1" x14ac:dyDescent="0.35">
      <c r="A280" s="9" t="s">
        <v>32</v>
      </c>
      <c r="B280" s="14">
        <v>276600</v>
      </c>
      <c r="C280" s="14">
        <v>276700</v>
      </c>
      <c r="D280" s="9">
        <f t="shared" si="21"/>
        <v>100</v>
      </c>
      <c r="E280" s="9"/>
      <c r="F280" s="10">
        <v>2500</v>
      </c>
      <c r="G280" s="11">
        <v>2.75</v>
      </c>
      <c r="H280" s="12">
        <f t="shared" si="22"/>
        <v>1956.1095192530709</v>
      </c>
      <c r="I280" s="9" t="str">
        <f t="shared" si="23"/>
        <v xml:space="preserve"> - </v>
      </c>
      <c r="J280" s="11">
        <v>2.875</v>
      </c>
      <c r="K280" s="12">
        <f t="shared" si="24"/>
        <v>2055.9613228296139</v>
      </c>
      <c r="L280" s="9" t="str">
        <f t="shared" si="25"/>
        <v xml:space="preserve"> - </v>
      </c>
      <c r="M280" s="11">
        <v>3.39</v>
      </c>
      <c r="N280" s="12">
        <f t="shared" si="26"/>
        <v>2472.6589073608216</v>
      </c>
      <c r="O280" s="9" t="str">
        <f t="shared" si="27"/>
        <v xml:space="preserve"> - </v>
      </c>
      <c r="P280" s="11">
        <v>2.6349999999999998</v>
      </c>
      <c r="Q280" s="12">
        <f t="shared" si="28"/>
        <v>1864.7252146216024</v>
      </c>
      <c r="R280" s="9" t="str">
        <f t="shared" si="29"/>
        <v xml:space="preserve"> - </v>
      </c>
      <c r="S280" s="10">
        <v>10</v>
      </c>
      <c r="T280" s="9">
        <v>12.3</v>
      </c>
      <c r="U280" s="9" t="str">
        <f t="shared" si="30"/>
        <v>Rectification Required</v>
      </c>
      <c r="V280" s="9">
        <v>9.9499999999999993</v>
      </c>
      <c r="W280" s="9" t="str">
        <f t="shared" si="31"/>
        <v xml:space="preserve"> - </v>
      </c>
      <c r="X280" s="9">
        <v>11.399999999999999</v>
      </c>
      <c r="Y280" s="9" t="str">
        <f t="shared" si="32"/>
        <v>Rectification Required</v>
      </c>
      <c r="Z280" s="9">
        <v>8.8000000000000007</v>
      </c>
      <c r="AA280" s="9" t="str">
        <f t="shared" si="33"/>
        <v xml:space="preserve"> - </v>
      </c>
      <c r="AB280" s="10">
        <v>5</v>
      </c>
      <c r="AC280" s="13">
        <v>1.1871428571428571E-3</v>
      </c>
      <c r="AD280" s="9" t="str">
        <f t="shared" si="34"/>
        <v xml:space="preserve"> - </v>
      </c>
      <c r="AE280" s="13">
        <v>4.1080882857142855</v>
      </c>
      <c r="AF280" s="9" t="str">
        <f t="shared" si="35"/>
        <v xml:space="preserve"> - </v>
      </c>
      <c r="AG280" s="9">
        <v>324</v>
      </c>
      <c r="AH280" s="13">
        <v>4.5260980000000002</v>
      </c>
      <c r="AI280" s="9" t="str">
        <f t="shared" si="36"/>
        <v xml:space="preserve"> - </v>
      </c>
      <c r="AJ280" s="13">
        <v>1.9238508571428572</v>
      </c>
      <c r="AK280" s="9" t="str">
        <f t="shared" si="37"/>
        <v xml:space="preserve"> - </v>
      </c>
      <c r="AL280" s="10">
        <v>10</v>
      </c>
      <c r="AM280" s="11">
        <v>17.534000000000006</v>
      </c>
      <c r="AN280" s="9" t="str">
        <f t="shared" si="38"/>
        <v>Rectification Required</v>
      </c>
      <c r="AO280" s="11">
        <v>26.490000000000013</v>
      </c>
      <c r="AP280" s="9" t="str">
        <f t="shared" si="39"/>
        <v>Rectification Required</v>
      </c>
      <c r="AQ280" s="11">
        <v>36.936000000000021</v>
      </c>
      <c r="AR280" s="9" t="str">
        <f t="shared" si="40"/>
        <v>Rectification Required</v>
      </c>
      <c r="AS280" s="11">
        <v>25.316000000000013</v>
      </c>
      <c r="AT280" s="9" t="str">
        <f t="shared" si="41"/>
        <v>Rectification Required</v>
      </c>
    </row>
    <row r="281" spans="1:46" ht="14.25" customHeight="1" x14ac:dyDescent="0.35">
      <c r="A281" s="9" t="s">
        <v>32</v>
      </c>
      <c r="B281" s="14">
        <v>276700</v>
      </c>
      <c r="C281" s="14">
        <v>276800</v>
      </c>
      <c r="D281" s="9">
        <f t="shared" si="21"/>
        <v>100</v>
      </c>
      <c r="E281" s="9"/>
      <c r="F281" s="10">
        <v>2500</v>
      </c>
      <c r="G281" s="11">
        <v>4.37</v>
      </c>
      <c r="H281" s="12">
        <f t="shared" si="22"/>
        <v>3286.092308285587</v>
      </c>
      <c r="I281" s="9" t="str">
        <f t="shared" si="23"/>
        <v>Rectification Required</v>
      </c>
      <c r="J281" s="11">
        <v>1.87</v>
      </c>
      <c r="K281" s="12">
        <f t="shared" si="24"/>
        <v>1269.9983267804409</v>
      </c>
      <c r="L281" s="9" t="str">
        <f t="shared" si="25"/>
        <v xml:space="preserve"> - </v>
      </c>
      <c r="M281" s="11">
        <v>3.17</v>
      </c>
      <c r="N281" s="12">
        <f t="shared" si="26"/>
        <v>2293.6488157869762</v>
      </c>
      <c r="O281" s="9" t="str">
        <f t="shared" si="27"/>
        <v xml:space="preserve"> - </v>
      </c>
      <c r="P281" s="11">
        <v>2.7800000000000002</v>
      </c>
      <c r="Q281" s="12">
        <f t="shared" si="28"/>
        <v>1980.0252149137727</v>
      </c>
      <c r="R281" s="9" t="str">
        <f t="shared" si="29"/>
        <v xml:space="preserve"> - </v>
      </c>
      <c r="S281" s="10">
        <v>10</v>
      </c>
      <c r="T281" s="9">
        <v>12.95</v>
      </c>
      <c r="U281" s="9" t="str">
        <f t="shared" si="30"/>
        <v>Rectification Required</v>
      </c>
      <c r="V281" s="9">
        <v>9.4499999999999993</v>
      </c>
      <c r="W281" s="9" t="str">
        <f t="shared" si="31"/>
        <v xml:space="preserve"> - </v>
      </c>
      <c r="X281" s="9">
        <v>14.149999999999999</v>
      </c>
      <c r="Y281" s="9" t="str">
        <f t="shared" si="32"/>
        <v>Rectification Required</v>
      </c>
      <c r="Z281" s="9">
        <v>9.6999999999999993</v>
      </c>
      <c r="AA281" s="9" t="str">
        <f t="shared" si="33"/>
        <v xml:space="preserve"> - </v>
      </c>
      <c r="AB281" s="10">
        <v>5</v>
      </c>
      <c r="AC281" s="13">
        <v>1.1429037142857144</v>
      </c>
      <c r="AD281" s="9" t="str">
        <f t="shared" si="34"/>
        <v xml:space="preserve"> - </v>
      </c>
      <c r="AE281" s="13">
        <v>5.8402285714285733E-2</v>
      </c>
      <c r="AF281" s="9" t="str">
        <f t="shared" si="35"/>
        <v xml:space="preserve"> - </v>
      </c>
      <c r="AG281" s="9">
        <v>323</v>
      </c>
      <c r="AH281" s="13">
        <v>5.962002</v>
      </c>
      <c r="AI281" s="9" t="str">
        <f t="shared" si="36"/>
        <v>Rectification Required</v>
      </c>
      <c r="AJ281" s="13">
        <v>5.9346285714285699E-2</v>
      </c>
      <c r="AK281" s="9" t="str">
        <f t="shared" si="37"/>
        <v xml:space="preserve"> - </v>
      </c>
      <c r="AL281" s="10">
        <v>10</v>
      </c>
      <c r="AM281" s="11">
        <v>16.402999999999995</v>
      </c>
      <c r="AN281" s="9" t="str">
        <f t="shared" si="38"/>
        <v>Rectification Required</v>
      </c>
      <c r="AO281" s="11">
        <v>28.057000000000009</v>
      </c>
      <c r="AP281" s="9" t="str">
        <f t="shared" si="39"/>
        <v>Rectification Required</v>
      </c>
      <c r="AQ281" s="11">
        <v>29.653000000000009</v>
      </c>
      <c r="AR281" s="9" t="str">
        <f t="shared" si="40"/>
        <v>Rectification Required</v>
      </c>
      <c r="AS281" s="11">
        <v>20.841000000000012</v>
      </c>
      <c r="AT281" s="9" t="str">
        <f t="shared" si="41"/>
        <v>Rectification Required</v>
      </c>
    </row>
    <row r="282" spans="1:46" ht="14.25" customHeight="1" x14ac:dyDescent="0.35">
      <c r="A282" s="9" t="s">
        <v>32</v>
      </c>
      <c r="B282" s="14">
        <v>276800</v>
      </c>
      <c r="C282" s="14">
        <v>276900</v>
      </c>
      <c r="D282" s="9">
        <f t="shared" si="21"/>
        <v>100</v>
      </c>
      <c r="E282" s="9"/>
      <c r="F282" s="10">
        <v>2500</v>
      </c>
      <c r="G282" s="11">
        <v>2.2800000000000002</v>
      </c>
      <c r="H282" s="12">
        <f t="shared" si="22"/>
        <v>1585.7239225459732</v>
      </c>
      <c r="I282" s="9" t="str">
        <f t="shared" si="23"/>
        <v xml:space="preserve"> - </v>
      </c>
      <c r="J282" s="11">
        <v>2.0049999999999999</v>
      </c>
      <c r="K282" s="12">
        <f t="shared" si="24"/>
        <v>1373.1205020566692</v>
      </c>
      <c r="L282" s="9" t="str">
        <f t="shared" si="25"/>
        <v xml:space="preserve"> - </v>
      </c>
      <c r="M282" s="11">
        <v>3.15</v>
      </c>
      <c r="N282" s="12">
        <f t="shared" si="26"/>
        <v>2277.4474756013892</v>
      </c>
      <c r="O282" s="9" t="str">
        <f t="shared" si="27"/>
        <v xml:space="preserve"> - </v>
      </c>
      <c r="P282" s="11">
        <v>2.79</v>
      </c>
      <c r="Q282" s="12">
        <f t="shared" si="28"/>
        <v>1988.0040147746786</v>
      </c>
      <c r="R282" s="9" t="str">
        <f t="shared" si="29"/>
        <v xml:space="preserve"> - </v>
      </c>
      <c r="S282" s="10">
        <v>10</v>
      </c>
      <c r="T282" s="9">
        <v>2.5999999999999996</v>
      </c>
      <c r="U282" s="9" t="str">
        <f t="shared" si="30"/>
        <v xml:space="preserve"> - </v>
      </c>
      <c r="V282" s="9">
        <v>2.2000000000000002</v>
      </c>
      <c r="W282" s="9" t="str">
        <f t="shared" si="31"/>
        <v xml:space="preserve"> - </v>
      </c>
      <c r="X282" s="9">
        <v>10.1</v>
      </c>
      <c r="Y282" s="9" t="str">
        <f t="shared" si="32"/>
        <v>Rectification Required</v>
      </c>
      <c r="Z282" s="9">
        <v>8.8999999999999986</v>
      </c>
      <c r="AA282" s="9" t="str">
        <f t="shared" si="33"/>
        <v xml:space="preserve"> - </v>
      </c>
      <c r="AB282" s="10">
        <v>5</v>
      </c>
      <c r="AC282" s="13">
        <v>9.151142857142856E-3</v>
      </c>
      <c r="AD282" s="9" t="str">
        <f t="shared" si="34"/>
        <v xml:space="preserve"> - </v>
      </c>
      <c r="AE282" s="13">
        <v>2.630542857142857E-2</v>
      </c>
      <c r="AF282" s="9" t="str">
        <f t="shared" si="35"/>
        <v xml:space="preserve"> - </v>
      </c>
      <c r="AG282" s="9">
        <v>322</v>
      </c>
      <c r="AH282" s="13">
        <v>0.9295282857142857</v>
      </c>
      <c r="AI282" s="9" t="str">
        <f t="shared" si="36"/>
        <v xml:space="preserve"> - </v>
      </c>
      <c r="AJ282" s="13">
        <v>0.25355571428571416</v>
      </c>
      <c r="AK282" s="9" t="str">
        <f t="shared" si="37"/>
        <v xml:space="preserve"> - </v>
      </c>
      <c r="AL282" s="10">
        <v>10</v>
      </c>
      <c r="AM282" s="11">
        <v>33.977000000000011</v>
      </c>
      <c r="AN282" s="9" t="str">
        <f t="shared" si="38"/>
        <v>Rectification Required</v>
      </c>
      <c r="AO282" s="11">
        <v>35.665000000000006</v>
      </c>
      <c r="AP282" s="9" t="str">
        <f t="shared" si="39"/>
        <v>Rectification Required</v>
      </c>
      <c r="AQ282" s="11">
        <v>31.205000000000002</v>
      </c>
      <c r="AR282" s="9" t="str">
        <f t="shared" si="40"/>
        <v>Rectification Required</v>
      </c>
      <c r="AS282" s="11">
        <v>25.54</v>
      </c>
      <c r="AT282" s="9" t="str">
        <f t="shared" si="41"/>
        <v>Rectification Required</v>
      </c>
    </row>
    <row r="283" spans="1:46" ht="14.25" customHeight="1" x14ac:dyDescent="0.35">
      <c r="A283" s="9" t="s">
        <v>32</v>
      </c>
      <c r="B283" s="14">
        <v>276900</v>
      </c>
      <c r="C283" s="14">
        <v>277000</v>
      </c>
      <c r="D283" s="9">
        <f t="shared" si="21"/>
        <v>100</v>
      </c>
      <c r="E283" s="9"/>
      <c r="F283" s="10">
        <v>2500</v>
      </c>
      <c r="G283" s="11">
        <v>1.9849999999999999</v>
      </c>
      <c r="H283" s="12">
        <f t="shared" si="22"/>
        <v>1357.7891123259556</v>
      </c>
      <c r="I283" s="9" t="str">
        <f t="shared" si="23"/>
        <v xml:space="preserve"> - </v>
      </c>
      <c r="J283" s="11">
        <v>1.7449999999999999</v>
      </c>
      <c r="K283" s="12">
        <f t="shared" si="24"/>
        <v>1175.3072969663585</v>
      </c>
      <c r="L283" s="9" t="str">
        <f t="shared" si="25"/>
        <v xml:space="preserve"> - </v>
      </c>
      <c r="M283" s="11">
        <v>1.77</v>
      </c>
      <c r="N283" s="12">
        <f t="shared" si="26"/>
        <v>1194.1822393313262</v>
      </c>
      <c r="O283" s="9" t="str">
        <f t="shared" si="27"/>
        <v xml:space="preserve"> - </v>
      </c>
      <c r="P283" s="11">
        <v>1.7999999999999998</v>
      </c>
      <c r="Q283" s="12">
        <f t="shared" si="28"/>
        <v>1216.8744012361801</v>
      </c>
      <c r="R283" s="9" t="str">
        <f t="shared" si="29"/>
        <v xml:space="preserve"> - </v>
      </c>
      <c r="S283" s="10">
        <v>10</v>
      </c>
      <c r="T283" s="9">
        <v>4.9499999999999993</v>
      </c>
      <c r="U283" s="9" t="str">
        <f t="shared" si="30"/>
        <v xml:space="preserve"> - </v>
      </c>
      <c r="V283" s="9">
        <v>2.8499999999999996</v>
      </c>
      <c r="W283" s="9" t="str">
        <f t="shared" si="31"/>
        <v xml:space="preserve"> - </v>
      </c>
      <c r="X283" s="9">
        <v>5.7</v>
      </c>
      <c r="Y283" s="9" t="str">
        <f t="shared" si="32"/>
        <v xml:space="preserve"> - </v>
      </c>
      <c r="Z283" s="9">
        <v>4.5</v>
      </c>
      <c r="AA283" s="9" t="str">
        <f t="shared" si="33"/>
        <v xml:space="preserve"> - </v>
      </c>
      <c r="AB283" s="10">
        <v>5</v>
      </c>
      <c r="AC283" s="13">
        <v>0.23208371428571434</v>
      </c>
      <c r="AD283" s="9" t="str">
        <f t="shared" si="34"/>
        <v xml:space="preserve"> - </v>
      </c>
      <c r="AE283" s="13">
        <v>6.1757142857142878E-3</v>
      </c>
      <c r="AF283" s="9" t="str">
        <f t="shared" si="35"/>
        <v xml:space="preserve"> - </v>
      </c>
      <c r="AG283" s="9">
        <v>321</v>
      </c>
      <c r="AH283" s="13">
        <v>1.4195714285714284E-2</v>
      </c>
      <c r="AI283" s="9" t="str">
        <f t="shared" si="36"/>
        <v xml:space="preserve"> - </v>
      </c>
      <c r="AJ283" s="13">
        <v>1.2044114285714285</v>
      </c>
      <c r="AK283" s="9" t="str">
        <f t="shared" si="37"/>
        <v xml:space="preserve"> - </v>
      </c>
      <c r="AL283" s="10">
        <v>10</v>
      </c>
      <c r="AM283" s="11">
        <v>35.611000000000004</v>
      </c>
      <c r="AN283" s="9" t="str">
        <f t="shared" si="38"/>
        <v>Rectification Required</v>
      </c>
      <c r="AO283" s="11">
        <v>38.239000000000004</v>
      </c>
      <c r="AP283" s="9" t="str">
        <f t="shared" si="39"/>
        <v>Rectification Required</v>
      </c>
      <c r="AQ283" s="11">
        <v>20.625</v>
      </c>
      <c r="AR283" s="9" t="str">
        <f t="shared" si="40"/>
        <v>Rectification Required</v>
      </c>
      <c r="AS283" s="11">
        <v>18.444000000000006</v>
      </c>
      <c r="AT283" s="9" t="str">
        <f t="shared" si="41"/>
        <v>Rectification Required</v>
      </c>
    </row>
    <row r="284" spans="1:46" ht="14.25" customHeight="1" x14ac:dyDescent="0.35">
      <c r="A284" s="9" t="s">
        <v>32</v>
      </c>
      <c r="B284" s="14">
        <v>277000</v>
      </c>
      <c r="C284" s="14">
        <v>277100</v>
      </c>
      <c r="D284" s="9">
        <f t="shared" si="21"/>
        <v>100</v>
      </c>
      <c r="E284" s="9"/>
      <c r="F284" s="10">
        <v>2500</v>
      </c>
      <c r="G284" s="11">
        <v>2.2450000000000001</v>
      </c>
      <c r="H284" s="12">
        <f t="shared" si="22"/>
        <v>1558.4858238171087</v>
      </c>
      <c r="I284" s="9" t="str">
        <f t="shared" si="23"/>
        <v xml:space="preserve"> - </v>
      </c>
      <c r="J284" s="11">
        <v>1.79</v>
      </c>
      <c r="K284" s="12">
        <f t="shared" si="24"/>
        <v>1209.305266306578</v>
      </c>
      <c r="L284" s="9" t="str">
        <f t="shared" si="25"/>
        <v xml:space="preserve"> - </v>
      </c>
      <c r="M284" s="11">
        <v>2.0099999999999998</v>
      </c>
      <c r="N284" s="12">
        <f t="shared" si="26"/>
        <v>1376.9562250071592</v>
      </c>
      <c r="O284" s="9" t="str">
        <f t="shared" si="27"/>
        <v xml:space="preserve"> - </v>
      </c>
      <c r="P284" s="11">
        <v>1.78</v>
      </c>
      <c r="Q284" s="12">
        <f t="shared" si="28"/>
        <v>1201.7412039816743</v>
      </c>
      <c r="R284" s="9" t="str">
        <f t="shared" si="29"/>
        <v xml:space="preserve"> - </v>
      </c>
      <c r="S284" s="10">
        <v>10</v>
      </c>
      <c r="T284" s="9">
        <v>5</v>
      </c>
      <c r="U284" s="9" t="str">
        <f t="shared" si="30"/>
        <v xml:space="preserve"> - </v>
      </c>
      <c r="V284" s="9">
        <v>2.2999999999999998</v>
      </c>
      <c r="W284" s="9" t="str">
        <f t="shared" si="31"/>
        <v xml:space="preserve"> - </v>
      </c>
      <c r="X284" s="9">
        <v>4.9000000000000004</v>
      </c>
      <c r="Y284" s="9" t="str">
        <f t="shared" si="32"/>
        <v xml:space="preserve"> - </v>
      </c>
      <c r="Z284" s="9">
        <v>3.8</v>
      </c>
      <c r="AA284" s="9" t="str">
        <f t="shared" si="33"/>
        <v xml:space="preserve"> - </v>
      </c>
      <c r="AB284" s="10">
        <v>5</v>
      </c>
      <c r="AC284" s="13">
        <v>1.3981142857142859E-2</v>
      </c>
      <c r="AD284" s="9" t="str">
        <f t="shared" si="34"/>
        <v xml:space="preserve"> - </v>
      </c>
      <c r="AE284" s="13">
        <v>0.25711771428571428</v>
      </c>
      <c r="AF284" s="9" t="str">
        <f t="shared" si="35"/>
        <v xml:space="preserve"> - </v>
      </c>
      <c r="AG284" s="9">
        <v>320</v>
      </c>
      <c r="AH284" s="13">
        <v>5.6877142857142847E-3</v>
      </c>
      <c r="AI284" s="9" t="str">
        <f t="shared" si="36"/>
        <v xml:space="preserve"> - </v>
      </c>
      <c r="AJ284" s="13">
        <v>3.7565037142857136</v>
      </c>
      <c r="AK284" s="9" t="str">
        <f t="shared" si="37"/>
        <v xml:space="preserve"> - </v>
      </c>
      <c r="AL284" s="10">
        <v>10</v>
      </c>
      <c r="AM284" s="11">
        <v>31.261000000000006</v>
      </c>
      <c r="AN284" s="9" t="str">
        <f t="shared" si="38"/>
        <v>Rectification Required</v>
      </c>
      <c r="AO284" s="11">
        <v>36.460999999999999</v>
      </c>
      <c r="AP284" s="9" t="str">
        <f t="shared" si="39"/>
        <v>Rectification Required</v>
      </c>
      <c r="AQ284" s="11">
        <v>34.171000000000014</v>
      </c>
      <c r="AR284" s="9" t="str">
        <f t="shared" si="40"/>
        <v>Rectification Required</v>
      </c>
      <c r="AS284" s="11">
        <v>24.567999999999998</v>
      </c>
      <c r="AT284" s="9" t="str">
        <f t="shared" si="41"/>
        <v>Rectification Required</v>
      </c>
    </row>
    <row r="285" spans="1:46" ht="14.25" customHeight="1" x14ac:dyDescent="0.35">
      <c r="A285" s="9" t="s">
        <v>32</v>
      </c>
      <c r="B285" s="14">
        <v>277100</v>
      </c>
      <c r="C285" s="14">
        <v>277200</v>
      </c>
      <c r="D285" s="9">
        <f t="shared" si="21"/>
        <v>100</v>
      </c>
      <c r="E285" s="9"/>
      <c r="F285" s="10">
        <v>2500</v>
      </c>
      <c r="G285" s="11">
        <v>2.395</v>
      </c>
      <c r="H285" s="12">
        <f t="shared" si="22"/>
        <v>1675.570591599934</v>
      </c>
      <c r="I285" s="9" t="str">
        <f t="shared" si="23"/>
        <v xml:space="preserve"> - </v>
      </c>
      <c r="J285" s="11">
        <v>2.1349999999999998</v>
      </c>
      <c r="K285" s="12">
        <f t="shared" si="24"/>
        <v>1473.2151432434216</v>
      </c>
      <c r="L285" s="9" t="str">
        <f t="shared" si="25"/>
        <v xml:space="preserve"> - </v>
      </c>
      <c r="M285" s="11">
        <v>2.4350000000000001</v>
      </c>
      <c r="N285" s="12">
        <f t="shared" si="26"/>
        <v>1706.9444617975953</v>
      </c>
      <c r="O285" s="9" t="str">
        <f t="shared" si="27"/>
        <v xml:space="preserve"> - </v>
      </c>
      <c r="P285" s="11">
        <v>1.895</v>
      </c>
      <c r="Q285" s="12">
        <f t="shared" si="28"/>
        <v>1289.0295385531711</v>
      </c>
      <c r="R285" s="9" t="str">
        <f t="shared" si="29"/>
        <v xml:space="preserve"> - </v>
      </c>
      <c r="S285" s="10">
        <v>10</v>
      </c>
      <c r="T285" s="9">
        <v>3.5999999999999996</v>
      </c>
      <c r="U285" s="9" t="str">
        <f t="shared" si="30"/>
        <v xml:space="preserve"> - </v>
      </c>
      <c r="V285" s="9">
        <v>2.4500000000000002</v>
      </c>
      <c r="W285" s="9" t="str">
        <f t="shared" si="31"/>
        <v xml:space="preserve"> - </v>
      </c>
      <c r="X285" s="9">
        <v>5.65</v>
      </c>
      <c r="Y285" s="9" t="str">
        <f t="shared" si="32"/>
        <v xml:space="preserve"> - </v>
      </c>
      <c r="Z285" s="9">
        <v>4.5999999999999996</v>
      </c>
      <c r="AA285" s="9" t="str">
        <f t="shared" si="33"/>
        <v xml:space="preserve"> - </v>
      </c>
      <c r="AB285" s="10">
        <v>5</v>
      </c>
      <c r="AC285" s="13">
        <v>4.3674285714285716E-3</v>
      </c>
      <c r="AD285" s="9" t="str">
        <f t="shared" si="34"/>
        <v xml:space="preserve"> - </v>
      </c>
      <c r="AE285" s="13">
        <v>0.35847742857142856</v>
      </c>
      <c r="AF285" s="9" t="str">
        <f t="shared" si="35"/>
        <v xml:space="preserve"> - </v>
      </c>
      <c r="AG285" s="9">
        <v>319</v>
      </c>
      <c r="AH285" s="13">
        <v>8.1422857142857148E-3</v>
      </c>
      <c r="AI285" s="9" t="str">
        <f t="shared" si="36"/>
        <v xml:space="preserve"> - </v>
      </c>
      <c r="AJ285" s="13">
        <v>2.9548374285714281</v>
      </c>
      <c r="AK285" s="9" t="str">
        <f t="shared" si="37"/>
        <v xml:space="preserve"> - </v>
      </c>
      <c r="AL285" s="10">
        <v>10</v>
      </c>
      <c r="AM285" s="11">
        <v>31.605000000000015</v>
      </c>
      <c r="AN285" s="9" t="str">
        <f t="shared" si="38"/>
        <v>Rectification Required</v>
      </c>
      <c r="AO285" s="11">
        <v>39.139999999999986</v>
      </c>
      <c r="AP285" s="9" t="str">
        <f t="shared" si="39"/>
        <v>Rectification Required</v>
      </c>
      <c r="AQ285" s="11">
        <v>34.950000000000003</v>
      </c>
      <c r="AR285" s="9" t="str">
        <f t="shared" si="40"/>
        <v>Rectification Required</v>
      </c>
      <c r="AS285" s="11">
        <v>25.446999999999996</v>
      </c>
      <c r="AT285" s="9" t="str">
        <f t="shared" si="41"/>
        <v>Rectification Required</v>
      </c>
    </row>
    <row r="286" spans="1:46" ht="14.25" customHeight="1" x14ac:dyDescent="0.35">
      <c r="A286" s="9" t="s">
        <v>32</v>
      </c>
      <c r="B286" s="14">
        <v>277200</v>
      </c>
      <c r="C286" s="14">
        <v>277300</v>
      </c>
      <c r="D286" s="9">
        <f t="shared" si="21"/>
        <v>100</v>
      </c>
      <c r="E286" s="9"/>
      <c r="F286" s="10">
        <v>2500</v>
      </c>
      <c r="G286" s="11">
        <v>2.8250000000000002</v>
      </c>
      <c r="H286" s="12">
        <f t="shared" si="22"/>
        <v>2015.9567744891874</v>
      </c>
      <c r="I286" s="9" t="str">
        <f t="shared" si="23"/>
        <v xml:space="preserve"> - </v>
      </c>
      <c r="J286" s="11">
        <v>2.2649999999999997</v>
      </c>
      <c r="K286" s="12">
        <f t="shared" si="24"/>
        <v>1574.044262156214</v>
      </c>
      <c r="L286" s="9" t="str">
        <f t="shared" si="25"/>
        <v xml:space="preserve"> - </v>
      </c>
      <c r="M286" s="11">
        <v>2.355</v>
      </c>
      <c r="N286" s="12">
        <f t="shared" si="26"/>
        <v>1644.2595399147181</v>
      </c>
      <c r="O286" s="9" t="str">
        <f t="shared" si="27"/>
        <v xml:space="preserve"> - </v>
      </c>
      <c r="P286" s="11">
        <v>2.1749999999999998</v>
      </c>
      <c r="Q286" s="12">
        <f t="shared" si="28"/>
        <v>1504.1630712584877</v>
      </c>
      <c r="R286" s="9" t="str">
        <f t="shared" si="29"/>
        <v xml:space="preserve"> - </v>
      </c>
      <c r="S286" s="10">
        <v>10</v>
      </c>
      <c r="T286" s="9">
        <v>9.6999999999999993</v>
      </c>
      <c r="U286" s="9" t="str">
        <f t="shared" si="30"/>
        <v xml:space="preserve"> - </v>
      </c>
      <c r="V286" s="9">
        <v>5.3</v>
      </c>
      <c r="W286" s="9" t="str">
        <f t="shared" si="31"/>
        <v xml:space="preserve"> - </v>
      </c>
      <c r="X286" s="9">
        <v>6.6</v>
      </c>
      <c r="Y286" s="9" t="str">
        <f t="shared" si="32"/>
        <v xml:space="preserve"> - </v>
      </c>
      <c r="Z286" s="9">
        <v>4.95</v>
      </c>
      <c r="AA286" s="9" t="str">
        <f t="shared" si="33"/>
        <v xml:space="preserve"> - </v>
      </c>
      <c r="AB286" s="10">
        <v>5</v>
      </c>
      <c r="AC286" s="13">
        <v>0.88386342857142852</v>
      </c>
      <c r="AD286" s="9" t="str">
        <f t="shared" si="34"/>
        <v xml:space="preserve"> - </v>
      </c>
      <c r="AE286" s="13">
        <v>2.2752071428571434</v>
      </c>
      <c r="AF286" s="9" t="str">
        <f t="shared" si="35"/>
        <v xml:space="preserve"> - </v>
      </c>
      <c r="AG286" s="9">
        <v>318</v>
      </c>
      <c r="AH286" s="13">
        <v>2.0135111428571424</v>
      </c>
      <c r="AI286" s="9" t="str">
        <f t="shared" si="36"/>
        <v xml:space="preserve"> - </v>
      </c>
      <c r="AJ286" s="13">
        <v>3.2776954285714281</v>
      </c>
      <c r="AK286" s="9" t="str">
        <f t="shared" si="37"/>
        <v xml:space="preserve"> - </v>
      </c>
      <c r="AL286" s="10">
        <v>10</v>
      </c>
      <c r="AM286" s="11">
        <v>24.414000000000009</v>
      </c>
      <c r="AN286" s="9" t="str">
        <f t="shared" si="38"/>
        <v>Rectification Required</v>
      </c>
      <c r="AO286" s="11">
        <v>26.426000000000002</v>
      </c>
      <c r="AP286" s="9" t="str">
        <f t="shared" si="39"/>
        <v>Rectification Required</v>
      </c>
      <c r="AQ286" s="11">
        <v>34.63000000000001</v>
      </c>
      <c r="AR286" s="9" t="str">
        <f t="shared" si="40"/>
        <v>Rectification Required</v>
      </c>
      <c r="AS286" s="11">
        <v>19.704000000000008</v>
      </c>
      <c r="AT286" s="9" t="str">
        <f t="shared" si="41"/>
        <v>Rectification Required</v>
      </c>
    </row>
    <row r="287" spans="1:46" ht="14.25" customHeight="1" x14ac:dyDescent="0.35">
      <c r="A287" s="9" t="s">
        <v>32</v>
      </c>
      <c r="B287" s="14">
        <v>277300</v>
      </c>
      <c r="C287" s="14">
        <v>277400</v>
      </c>
      <c r="D287" s="9">
        <f t="shared" si="21"/>
        <v>100</v>
      </c>
      <c r="E287" s="9"/>
      <c r="F287" s="10">
        <v>2500</v>
      </c>
      <c r="G287" s="11">
        <v>3.5549999999999997</v>
      </c>
      <c r="H287" s="12">
        <f t="shared" si="22"/>
        <v>2607.8397881393071</v>
      </c>
      <c r="I287" s="9" t="str">
        <f t="shared" si="23"/>
        <v>Rectification Required</v>
      </c>
      <c r="J287" s="11">
        <v>2.62</v>
      </c>
      <c r="K287" s="12">
        <f t="shared" si="24"/>
        <v>1852.8403320275631</v>
      </c>
      <c r="L287" s="9" t="str">
        <f t="shared" si="25"/>
        <v xml:space="preserve"> - </v>
      </c>
      <c r="M287" s="11">
        <v>3.0149999999999997</v>
      </c>
      <c r="N287" s="12">
        <f t="shared" si="26"/>
        <v>2168.4147057050764</v>
      </c>
      <c r="O287" s="9" t="str">
        <f t="shared" si="27"/>
        <v xml:space="preserve"> - </v>
      </c>
      <c r="P287" s="11">
        <v>3.125</v>
      </c>
      <c r="Q287" s="12">
        <f t="shared" si="28"/>
        <v>2257.213160556204</v>
      </c>
      <c r="R287" s="9" t="str">
        <f t="shared" si="29"/>
        <v xml:space="preserve"> - </v>
      </c>
      <c r="S287" s="10">
        <v>10</v>
      </c>
      <c r="T287" s="9">
        <v>8.3000000000000007</v>
      </c>
      <c r="U287" s="9" t="str">
        <f t="shared" si="30"/>
        <v xml:space="preserve"> - </v>
      </c>
      <c r="V287" s="9">
        <v>4.7</v>
      </c>
      <c r="W287" s="9" t="str">
        <f t="shared" si="31"/>
        <v xml:space="preserve"> - </v>
      </c>
      <c r="X287" s="9">
        <v>8.75</v>
      </c>
      <c r="Y287" s="9" t="str">
        <f t="shared" si="32"/>
        <v xml:space="preserve"> - </v>
      </c>
      <c r="Z287" s="9">
        <v>7</v>
      </c>
      <c r="AA287" s="9" t="str">
        <f t="shared" si="33"/>
        <v xml:space="preserve"> - </v>
      </c>
      <c r="AB287" s="10">
        <v>5</v>
      </c>
      <c r="AC287" s="13">
        <v>10.030173428571429</v>
      </c>
      <c r="AD287" s="9" t="str">
        <f t="shared" si="34"/>
        <v>Rectification Required</v>
      </c>
      <c r="AE287" s="13">
        <v>2.3979788571428573</v>
      </c>
      <c r="AF287" s="9" t="str">
        <f t="shared" si="35"/>
        <v xml:space="preserve"> - </v>
      </c>
      <c r="AG287" s="9">
        <v>317</v>
      </c>
      <c r="AH287" s="13">
        <v>5.5397940000000014</v>
      </c>
      <c r="AI287" s="9" t="str">
        <f t="shared" si="36"/>
        <v>Rectification Required</v>
      </c>
      <c r="AJ287" s="13">
        <v>6.8869551428571416</v>
      </c>
      <c r="AK287" s="9" t="str">
        <f t="shared" si="37"/>
        <v>Rectification Required</v>
      </c>
      <c r="AL287" s="10">
        <v>10</v>
      </c>
      <c r="AM287" s="11">
        <v>22.884000000000004</v>
      </c>
      <c r="AN287" s="9" t="str">
        <f t="shared" si="38"/>
        <v>Rectification Required</v>
      </c>
      <c r="AO287" s="11">
        <v>23.276999999999997</v>
      </c>
      <c r="AP287" s="9" t="str">
        <f t="shared" si="39"/>
        <v>Rectification Required</v>
      </c>
      <c r="AQ287" s="11">
        <v>33.755999999999993</v>
      </c>
      <c r="AR287" s="9" t="str">
        <f t="shared" si="40"/>
        <v>Rectification Required</v>
      </c>
      <c r="AS287" s="11">
        <v>26.845000000000002</v>
      </c>
      <c r="AT287" s="9" t="str">
        <f t="shared" si="41"/>
        <v>Rectification Required</v>
      </c>
    </row>
    <row r="288" spans="1:46" ht="14.25" customHeight="1" x14ac:dyDescent="0.35">
      <c r="A288" s="9" t="s">
        <v>32</v>
      </c>
      <c r="B288" s="14">
        <v>277400</v>
      </c>
      <c r="C288" s="14">
        <v>277500</v>
      </c>
      <c r="D288" s="9">
        <f t="shared" si="21"/>
        <v>100</v>
      </c>
      <c r="E288" s="9"/>
      <c r="F288" s="10">
        <v>2500</v>
      </c>
      <c r="G288" s="11">
        <v>3.83</v>
      </c>
      <c r="H288" s="12">
        <f t="shared" si="22"/>
        <v>2834.8049099491163</v>
      </c>
      <c r="I288" s="9" t="str">
        <f t="shared" si="23"/>
        <v>Rectification Required</v>
      </c>
      <c r="J288" s="11">
        <v>2.6</v>
      </c>
      <c r="K288" s="12">
        <f t="shared" si="24"/>
        <v>1837.0065261399629</v>
      </c>
      <c r="L288" s="9" t="str">
        <f t="shared" si="25"/>
        <v xml:space="preserve"> - </v>
      </c>
      <c r="M288" s="11">
        <v>2.29</v>
      </c>
      <c r="N288" s="12">
        <f t="shared" si="26"/>
        <v>1593.5154908111172</v>
      </c>
      <c r="O288" s="9" t="str">
        <f t="shared" si="27"/>
        <v xml:space="preserve"> - </v>
      </c>
      <c r="P288" s="11">
        <v>1.7250000000000001</v>
      </c>
      <c r="Q288" s="12">
        <f t="shared" si="28"/>
        <v>1160.2306678500236</v>
      </c>
      <c r="R288" s="9" t="str">
        <f t="shared" si="29"/>
        <v xml:space="preserve"> - </v>
      </c>
      <c r="S288" s="10">
        <v>10</v>
      </c>
      <c r="T288" s="9">
        <v>10.050000000000001</v>
      </c>
      <c r="U288" s="9" t="str">
        <f t="shared" si="30"/>
        <v>Rectification Required</v>
      </c>
      <c r="V288" s="9">
        <v>5.15</v>
      </c>
      <c r="W288" s="9" t="str">
        <f t="shared" si="31"/>
        <v xml:space="preserve"> - </v>
      </c>
      <c r="X288" s="9">
        <v>4.25</v>
      </c>
      <c r="Y288" s="9" t="str">
        <f t="shared" si="32"/>
        <v xml:space="preserve"> - </v>
      </c>
      <c r="Z288" s="9">
        <v>4.95</v>
      </c>
      <c r="AA288" s="9" t="str">
        <f t="shared" si="33"/>
        <v xml:space="preserve"> - </v>
      </c>
      <c r="AB288" s="10">
        <v>5</v>
      </c>
      <c r="AC288" s="13">
        <v>2.7820148571428569</v>
      </c>
      <c r="AD288" s="9" t="str">
        <f t="shared" si="34"/>
        <v xml:space="preserve"> - </v>
      </c>
      <c r="AE288" s="13">
        <v>5.0200497142857143</v>
      </c>
      <c r="AF288" s="9" t="str">
        <f t="shared" si="35"/>
        <v>Rectification Required</v>
      </c>
      <c r="AG288" s="9">
        <v>316</v>
      </c>
      <c r="AH288" s="13">
        <v>0.8886139999999999</v>
      </c>
      <c r="AI288" s="9" t="str">
        <f t="shared" si="36"/>
        <v xml:space="preserve"> - </v>
      </c>
      <c r="AJ288" s="13">
        <v>0.33639857142857144</v>
      </c>
      <c r="AK288" s="9" t="str">
        <f t="shared" si="37"/>
        <v xml:space="preserve"> - </v>
      </c>
      <c r="AL288" s="10">
        <v>10</v>
      </c>
      <c r="AM288" s="11">
        <v>25.04</v>
      </c>
      <c r="AN288" s="9" t="str">
        <f t="shared" si="38"/>
        <v>Rectification Required</v>
      </c>
      <c r="AO288" s="11">
        <v>30.945999999999998</v>
      </c>
      <c r="AP288" s="9" t="str">
        <f t="shared" si="39"/>
        <v>Rectification Required</v>
      </c>
      <c r="AQ288" s="11">
        <v>32.084000000000003</v>
      </c>
      <c r="AR288" s="9" t="str">
        <f t="shared" si="40"/>
        <v>Rectification Required</v>
      </c>
      <c r="AS288" s="11">
        <v>19.262000000000004</v>
      </c>
      <c r="AT288" s="9" t="str">
        <f t="shared" si="41"/>
        <v>Rectification Required</v>
      </c>
    </row>
    <row r="289" spans="1:46" ht="14.25" customHeight="1" x14ac:dyDescent="0.35">
      <c r="A289" s="9" t="s">
        <v>32</v>
      </c>
      <c r="B289" s="14">
        <v>277500</v>
      </c>
      <c r="C289" s="14">
        <v>277600</v>
      </c>
      <c r="D289" s="9">
        <f t="shared" si="21"/>
        <v>100</v>
      </c>
      <c r="E289" s="9"/>
      <c r="F289" s="10">
        <v>2500</v>
      </c>
      <c r="G289" s="11">
        <v>4.5750000000000002</v>
      </c>
      <c r="H289" s="12">
        <f t="shared" si="22"/>
        <v>3459.2231577454359</v>
      </c>
      <c r="I289" s="9" t="str">
        <f t="shared" si="23"/>
        <v>Rectification Required</v>
      </c>
      <c r="J289" s="11">
        <v>3.11</v>
      </c>
      <c r="K289" s="12">
        <f t="shared" si="24"/>
        <v>2245.0818823529366</v>
      </c>
      <c r="L289" s="9" t="str">
        <f t="shared" si="25"/>
        <v xml:space="preserve"> - </v>
      </c>
      <c r="M289" s="11">
        <v>3.17</v>
      </c>
      <c r="N289" s="12">
        <f t="shared" si="26"/>
        <v>2293.6488157869762</v>
      </c>
      <c r="O289" s="9" t="str">
        <f t="shared" si="27"/>
        <v xml:space="preserve"> - </v>
      </c>
      <c r="P289" s="11">
        <v>3.7750000000000004</v>
      </c>
      <c r="Q289" s="12">
        <f t="shared" si="28"/>
        <v>2789.2506318695032</v>
      </c>
      <c r="R289" s="9" t="str">
        <f t="shared" si="29"/>
        <v>Rectification Required</v>
      </c>
      <c r="S289" s="10">
        <v>10</v>
      </c>
      <c r="T289" s="9">
        <v>9.25</v>
      </c>
      <c r="U289" s="9" t="str">
        <f t="shared" si="30"/>
        <v xml:space="preserve"> - </v>
      </c>
      <c r="V289" s="9">
        <v>3.2</v>
      </c>
      <c r="W289" s="9" t="str">
        <f t="shared" si="31"/>
        <v xml:space="preserve"> - </v>
      </c>
      <c r="X289" s="9">
        <v>6.2</v>
      </c>
      <c r="Y289" s="9" t="str">
        <f t="shared" si="32"/>
        <v xml:space="preserve"> - </v>
      </c>
      <c r="Z289" s="9">
        <v>4.55</v>
      </c>
      <c r="AA289" s="9" t="str">
        <f t="shared" si="33"/>
        <v xml:space="preserve"> - </v>
      </c>
      <c r="AB289" s="10">
        <v>5</v>
      </c>
      <c r="AC289" s="13">
        <v>0.68825399999999992</v>
      </c>
      <c r="AD289" s="9" t="str">
        <f t="shared" si="34"/>
        <v xml:space="preserve"> - </v>
      </c>
      <c r="AE289" s="13">
        <v>3.1257760000000001</v>
      </c>
      <c r="AF289" s="9" t="str">
        <f t="shared" si="35"/>
        <v xml:space="preserve"> - </v>
      </c>
      <c r="AG289" s="9">
        <v>315</v>
      </c>
      <c r="AH289" s="13">
        <v>1.5079142857142859E-2</v>
      </c>
      <c r="AI289" s="9" t="str">
        <f t="shared" si="36"/>
        <v xml:space="preserve"> - </v>
      </c>
      <c r="AJ289" s="13">
        <v>4.4622082857142846</v>
      </c>
      <c r="AK289" s="9" t="str">
        <f t="shared" si="37"/>
        <v xml:space="preserve"> - </v>
      </c>
      <c r="AL289" s="10">
        <v>10</v>
      </c>
      <c r="AM289" s="11">
        <v>34.894999999999989</v>
      </c>
      <c r="AN289" s="9" t="str">
        <f t="shared" si="38"/>
        <v>Rectification Required</v>
      </c>
      <c r="AO289" s="11">
        <v>41.013999999999996</v>
      </c>
      <c r="AP289" s="9" t="str">
        <f t="shared" si="39"/>
        <v>Rectification Required</v>
      </c>
      <c r="AQ289" s="11">
        <v>24.226000000000003</v>
      </c>
      <c r="AR289" s="9" t="str">
        <f t="shared" si="40"/>
        <v>Rectification Required</v>
      </c>
      <c r="AS289" s="11">
        <v>19.697999999999997</v>
      </c>
      <c r="AT289" s="9" t="str">
        <f t="shared" si="41"/>
        <v>Rectification Required</v>
      </c>
    </row>
    <row r="290" spans="1:46" ht="14.25" customHeight="1" x14ac:dyDescent="0.35">
      <c r="A290" s="9" t="s">
        <v>32</v>
      </c>
      <c r="B290" s="14">
        <v>277600</v>
      </c>
      <c r="C290" s="14">
        <v>277700</v>
      </c>
      <c r="D290" s="9">
        <f t="shared" si="21"/>
        <v>100</v>
      </c>
      <c r="E290" s="9"/>
      <c r="F290" s="10">
        <v>2500</v>
      </c>
      <c r="G290" s="11">
        <v>3.355</v>
      </c>
      <c r="H290" s="12">
        <f t="shared" si="22"/>
        <v>2444.0842753841798</v>
      </c>
      <c r="I290" s="9" t="str">
        <f t="shared" si="23"/>
        <v xml:space="preserve"> - </v>
      </c>
      <c r="J290" s="11">
        <v>2.41</v>
      </c>
      <c r="K290" s="12">
        <f t="shared" si="24"/>
        <v>1687.3284808252583</v>
      </c>
      <c r="L290" s="9" t="str">
        <f t="shared" si="25"/>
        <v xml:space="preserve"> - </v>
      </c>
      <c r="M290" s="11">
        <v>2.4950000000000001</v>
      </c>
      <c r="N290" s="12">
        <f t="shared" si="26"/>
        <v>1754.1210708033047</v>
      </c>
      <c r="O290" s="9" t="str">
        <f t="shared" si="27"/>
        <v xml:space="preserve"> - </v>
      </c>
      <c r="P290" s="11">
        <v>2.54</v>
      </c>
      <c r="Q290" s="12">
        <f t="shared" si="28"/>
        <v>1789.5931636761973</v>
      </c>
      <c r="R290" s="9" t="str">
        <f t="shared" si="29"/>
        <v xml:space="preserve"> - </v>
      </c>
      <c r="S290" s="10">
        <v>10</v>
      </c>
      <c r="T290" s="9">
        <v>12.75</v>
      </c>
      <c r="U290" s="9" t="str">
        <f t="shared" si="30"/>
        <v>Rectification Required</v>
      </c>
      <c r="V290" s="9">
        <v>7.3000000000000007</v>
      </c>
      <c r="W290" s="9" t="str">
        <f t="shared" si="31"/>
        <v xml:space="preserve"> - </v>
      </c>
      <c r="X290" s="9">
        <v>5.85</v>
      </c>
      <c r="Y290" s="9" t="str">
        <f t="shared" si="32"/>
        <v xml:space="preserve"> - </v>
      </c>
      <c r="Z290" s="9">
        <v>4.75</v>
      </c>
      <c r="AA290" s="9" t="str">
        <f t="shared" si="33"/>
        <v xml:space="preserve"> - </v>
      </c>
      <c r="AB290" s="10">
        <v>5</v>
      </c>
      <c r="AC290" s="13">
        <v>0.92955485714285702</v>
      </c>
      <c r="AD290" s="9" t="str">
        <f t="shared" si="34"/>
        <v xml:space="preserve"> - </v>
      </c>
      <c r="AE290" s="13">
        <v>0.8841445714285715</v>
      </c>
      <c r="AF290" s="9" t="str">
        <f t="shared" si="35"/>
        <v xml:space="preserve"> - </v>
      </c>
      <c r="AG290" s="9">
        <v>314</v>
      </c>
      <c r="AH290" s="13">
        <v>0.2346797142857143</v>
      </c>
      <c r="AI290" s="9" t="str">
        <f t="shared" si="36"/>
        <v xml:space="preserve"> - </v>
      </c>
      <c r="AJ290" s="13">
        <v>5.9069208571428575</v>
      </c>
      <c r="AK290" s="9" t="str">
        <f t="shared" si="37"/>
        <v>Rectification Required</v>
      </c>
      <c r="AL290" s="10">
        <v>10</v>
      </c>
      <c r="AM290" s="11">
        <v>30.532999999999994</v>
      </c>
      <c r="AN290" s="9" t="str">
        <f t="shared" si="38"/>
        <v>Rectification Required</v>
      </c>
      <c r="AO290" s="11">
        <v>26.018999999999995</v>
      </c>
      <c r="AP290" s="9" t="str">
        <f t="shared" si="39"/>
        <v>Rectification Required</v>
      </c>
      <c r="AQ290" s="11">
        <v>22.965</v>
      </c>
      <c r="AR290" s="9" t="str">
        <f t="shared" si="40"/>
        <v>Rectification Required</v>
      </c>
      <c r="AS290" s="11">
        <v>23.308000000000018</v>
      </c>
      <c r="AT290" s="9" t="str">
        <f t="shared" si="41"/>
        <v>Rectification Required</v>
      </c>
    </row>
    <row r="291" spans="1:46" ht="14.25" customHeight="1" x14ac:dyDescent="0.35">
      <c r="A291" s="9" t="s">
        <v>32</v>
      </c>
      <c r="B291" s="14">
        <v>277700</v>
      </c>
      <c r="C291" s="14">
        <v>277800</v>
      </c>
      <c r="D291" s="9">
        <f t="shared" si="21"/>
        <v>100</v>
      </c>
      <c r="E291" s="9"/>
      <c r="F291" s="10">
        <v>2500</v>
      </c>
      <c r="G291" s="11">
        <v>2.3600000000000003</v>
      </c>
      <c r="H291" s="12">
        <f t="shared" si="22"/>
        <v>1648.1699542114034</v>
      </c>
      <c r="I291" s="9" t="str">
        <f t="shared" si="23"/>
        <v xml:space="preserve"> - </v>
      </c>
      <c r="J291" s="11">
        <v>2.0649999999999999</v>
      </c>
      <c r="K291" s="12">
        <f t="shared" si="24"/>
        <v>1419.2242137636326</v>
      </c>
      <c r="L291" s="9" t="str">
        <f t="shared" si="25"/>
        <v xml:space="preserve"> - </v>
      </c>
      <c r="M291" s="11">
        <v>2.7949999999999999</v>
      </c>
      <c r="N291" s="12">
        <f t="shared" si="26"/>
        <v>1991.994702563806</v>
      </c>
      <c r="O291" s="9" t="str">
        <f t="shared" si="27"/>
        <v xml:space="preserve"> - </v>
      </c>
      <c r="P291" s="11">
        <v>2.7350000000000003</v>
      </c>
      <c r="Q291" s="12">
        <f t="shared" si="28"/>
        <v>1944.1633855711325</v>
      </c>
      <c r="R291" s="9" t="str">
        <f t="shared" si="29"/>
        <v xml:space="preserve"> - </v>
      </c>
      <c r="S291" s="10">
        <v>10</v>
      </c>
      <c r="T291" s="9">
        <v>10.15</v>
      </c>
      <c r="U291" s="9" t="str">
        <f t="shared" si="30"/>
        <v>Rectification Required</v>
      </c>
      <c r="V291" s="9">
        <v>6.15</v>
      </c>
      <c r="W291" s="9" t="str">
        <f t="shared" si="31"/>
        <v xml:space="preserve"> - </v>
      </c>
      <c r="X291" s="9">
        <v>5.95</v>
      </c>
      <c r="Y291" s="9" t="str">
        <f t="shared" si="32"/>
        <v xml:space="preserve"> - </v>
      </c>
      <c r="Z291" s="9">
        <v>4.5</v>
      </c>
      <c r="AA291" s="9" t="str">
        <f t="shared" si="33"/>
        <v xml:space="preserve"> - </v>
      </c>
      <c r="AB291" s="10">
        <v>5</v>
      </c>
      <c r="AC291" s="13">
        <v>0.34857857142857146</v>
      </c>
      <c r="AD291" s="9" t="str">
        <f t="shared" si="34"/>
        <v xml:space="preserve"> - </v>
      </c>
      <c r="AE291" s="13">
        <v>9.4600000000000004E-2</v>
      </c>
      <c r="AF291" s="9" t="str">
        <f t="shared" si="35"/>
        <v xml:space="preserve"> - </v>
      </c>
      <c r="AG291" s="9">
        <v>313</v>
      </c>
      <c r="AH291" s="13">
        <v>1.7812857142857144E-2</v>
      </c>
      <c r="AI291" s="9" t="str">
        <f t="shared" si="36"/>
        <v xml:space="preserve"> - </v>
      </c>
      <c r="AJ291" s="13">
        <v>1.0374937142857141</v>
      </c>
      <c r="AK291" s="9" t="str">
        <f t="shared" si="37"/>
        <v xml:space="preserve"> - </v>
      </c>
      <c r="AL291" s="10">
        <v>10</v>
      </c>
      <c r="AM291" s="11">
        <v>23.179000000000013</v>
      </c>
      <c r="AN291" s="9" t="str">
        <f t="shared" si="38"/>
        <v>Rectification Required</v>
      </c>
      <c r="AO291" s="11">
        <v>25.568999999999992</v>
      </c>
      <c r="AP291" s="9" t="str">
        <f t="shared" si="39"/>
        <v>Rectification Required</v>
      </c>
      <c r="AQ291" s="11">
        <v>24.077999999999996</v>
      </c>
      <c r="AR291" s="9" t="str">
        <f t="shared" si="40"/>
        <v>Rectification Required</v>
      </c>
      <c r="AS291" s="11">
        <v>20.214000000000002</v>
      </c>
      <c r="AT291" s="9" t="str">
        <f t="shared" si="41"/>
        <v>Rectification Required</v>
      </c>
    </row>
    <row r="292" spans="1:46" ht="14.25" customHeight="1" x14ac:dyDescent="0.35">
      <c r="A292" s="9" t="s">
        <v>32</v>
      </c>
      <c r="B292" s="14">
        <v>277800</v>
      </c>
      <c r="C292" s="14">
        <v>277900</v>
      </c>
      <c r="D292" s="9">
        <f t="shared" si="21"/>
        <v>100</v>
      </c>
      <c r="E292" s="9"/>
      <c r="F292" s="10">
        <v>2500</v>
      </c>
      <c r="G292" s="11">
        <v>2.65</v>
      </c>
      <c r="H292" s="12">
        <f t="shared" si="22"/>
        <v>1876.6182187358902</v>
      </c>
      <c r="I292" s="9" t="str">
        <f t="shared" si="23"/>
        <v xml:space="preserve"> - </v>
      </c>
      <c r="J292" s="11">
        <v>1.79</v>
      </c>
      <c r="K292" s="12">
        <f t="shared" si="24"/>
        <v>1209.305266306578</v>
      </c>
      <c r="L292" s="9" t="str">
        <f t="shared" si="25"/>
        <v xml:space="preserve"> - </v>
      </c>
      <c r="M292" s="11">
        <v>2.37</v>
      </c>
      <c r="N292" s="12">
        <f t="shared" si="26"/>
        <v>1655.9937638553179</v>
      </c>
      <c r="O292" s="9" t="str">
        <f t="shared" si="27"/>
        <v xml:space="preserve"> - </v>
      </c>
      <c r="P292" s="11">
        <v>2.1350000000000002</v>
      </c>
      <c r="Q292" s="12">
        <f t="shared" si="28"/>
        <v>1473.2151432434216</v>
      </c>
      <c r="R292" s="9" t="str">
        <f t="shared" si="29"/>
        <v xml:space="preserve"> - </v>
      </c>
      <c r="S292" s="10">
        <v>10</v>
      </c>
      <c r="T292" s="9">
        <v>13.1</v>
      </c>
      <c r="U292" s="9" t="str">
        <f t="shared" si="30"/>
        <v>Rectification Required</v>
      </c>
      <c r="V292" s="9">
        <v>4.3499999999999996</v>
      </c>
      <c r="W292" s="9" t="str">
        <f t="shared" si="31"/>
        <v xml:space="preserve"> - </v>
      </c>
      <c r="X292" s="9">
        <v>9.5</v>
      </c>
      <c r="Y292" s="9" t="str">
        <f t="shared" si="32"/>
        <v xml:space="preserve"> - </v>
      </c>
      <c r="Z292" s="9">
        <v>8.4</v>
      </c>
      <c r="AA292" s="9" t="str">
        <f t="shared" si="33"/>
        <v xml:space="preserve"> - </v>
      </c>
      <c r="AB292" s="10">
        <v>5</v>
      </c>
      <c r="AC292" s="13">
        <v>0.40466542857142856</v>
      </c>
      <c r="AD292" s="9" t="str">
        <f t="shared" si="34"/>
        <v xml:space="preserve"> - </v>
      </c>
      <c r="AE292" s="13">
        <v>1.2150748571428571</v>
      </c>
      <c r="AF292" s="9" t="str">
        <f t="shared" si="35"/>
        <v xml:space="preserve"> - </v>
      </c>
      <c r="AG292" s="9">
        <v>312</v>
      </c>
      <c r="AH292" s="13">
        <v>0.55668971428571423</v>
      </c>
      <c r="AI292" s="9" t="str">
        <f t="shared" si="36"/>
        <v xml:space="preserve"> - </v>
      </c>
      <c r="AJ292" s="13">
        <v>1.9597428571428571E-2</v>
      </c>
      <c r="AK292" s="9" t="str">
        <f t="shared" si="37"/>
        <v xml:space="preserve"> - </v>
      </c>
      <c r="AL292" s="10">
        <v>10</v>
      </c>
      <c r="AM292" s="11">
        <v>30.143999999999998</v>
      </c>
      <c r="AN292" s="9" t="str">
        <f t="shared" si="38"/>
        <v>Rectification Required</v>
      </c>
      <c r="AO292" s="11">
        <v>28.308999999999994</v>
      </c>
      <c r="AP292" s="9" t="str">
        <f t="shared" si="39"/>
        <v>Rectification Required</v>
      </c>
      <c r="AQ292" s="11">
        <v>26.343999999999987</v>
      </c>
      <c r="AR292" s="9" t="str">
        <f t="shared" si="40"/>
        <v>Rectification Required</v>
      </c>
      <c r="AS292" s="11">
        <v>15.305000000000007</v>
      </c>
      <c r="AT292" s="9" t="str">
        <f t="shared" si="41"/>
        <v>Rectification Required</v>
      </c>
    </row>
    <row r="293" spans="1:46" ht="14.25" customHeight="1" x14ac:dyDescent="0.35">
      <c r="A293" s="9" t="s">
        <v>32</v>
      </c>
      <c r="B293" s="14">
        <v>277900</v>
      </c>
      <c r="C293" s="14">
        <v>278000</v>
      </c>
      <c r="D293" s="9">
        <f t="shared" si="21"/>
        <v>100</v>
      </c>
      <c r="E293" s="9"/>
      <c r="F293" s="10">
        <v>2500</v>
      </c>
      <c r="G293" s="11">
        <v>2.98</v>
      </c>
      <c r="H293" s="12">
        <f t="shared" si="22"/>
        <v>2140.2414226279534</v>
      </c>
      <c r="I293" s="9" t="str">
        <f t="shared" si="23"/>
        <v xml:space="preserve"> - </v>
      </c>
      <c r="J293" s="11">
        <v>2.29</v>
      </c>
      <c r="K293" s="12">
        <f t="shared" si="24"/>
        <v>1593.5154908111172</v>
      </c>
      <c r="L293" s="9" t="str">
        <f t="shared" si="25"/>
        <v xml:space="preserve"> - </v>
      </c>
      <c r="M293" s="11">
        <v>2.4699999999999998</v>
      </c>
      <c r="N293" s="12">
        <f t="shared" si="26"/>
        <v>1734.4474136927156</v>
      </c>
      <c r="O293" s="9" t="str">
        <f t="shared" si="27"/>
        <v xml:space="preserve"> - </v>
      </c>
      <c r="P293" s="11">
        <v>1.865</v>
      </c>
      <c r="Q293" s="12">
        <f t="shared" si="28"/>
        <v>1266.1957338537513</v>
      </c>
      <c r="R293" s="9" t="str">
        <f t="shared" si="29"/>
        <v xml:space="preserve"> - </v>
      </c>
      <c r="S293" s="10">
        <v>10</v>
      </c>
      <c r="T293" s="9">
        <v>4.7</v>
      </c>
      <c r="U293" s="9" t="str">
        <f t="shared" si="30"/>
        <v xml:space="preserve"> - </v>
      </c>
      <c r="V293" s="9">
        <v>2</v>
      </c>
      <c r="W293" s="9" t="str">
        <f t="shared" si="31"/>
        <v xml:space="preserve"> - </v>
      </c>
      <c r="X293" s="9">
        <v>11.399999999999999</v>
      </c>
      <c r="Y293" s="9" t="str">
        <f t="shared" si="32"/>
        <v>Rectification Required</v>
      </c>
      <c r="Z293" s="9">
        <v>10.45</v>
      </c>
      <c r="AA293" s="9" t="str">
        <f t="shared" si="33"/>
        <v>Rectification Required</v>
      </c>
      <c r="AB293" s="10">
        <v>5</v>
      </c>
      <c r="AC293" s="13">
        <v>1.1508571428571429E-2</v>
      </c>
      <c r="AD293" s="9" t="str">
        <f t="shared" si="34"/>
        <v xml:space="preserve"> - </v>
      </c>
      <c r="AE293" s="13">
        <v>2.3567428571428573E-2</v>
      </c>
      <c r="AF293" s="9" t="str">
        <f t="shared" si="35"/>
        <v xml:space="preserve"> - </v>
      </c>
      <c r="AG293" s="9">
        <v>311</v>
      </c>
      <c r="AH293" s="13">
        <v>3.1997142857142853E-3</v>
      </c>
      <c r="AI293" s="9" t="str">
        <f t="shared" si="36"/>
        <v xml:space="preserve"> - </v>
      </c>
      <c r="AJ293" s="13">
        <v>2.0706280000000006</v>
      </c>
      <c r="AK293" s="9" t="str">
        <f t="shared" si="37"/>
        <v xml:space="preserve"> - </v>
      </c>
      <c r="AL293" s="10">
        <v>10</v>
      </c>
      <c r="AM293" s="11">
        <v>29.426999999999992</v>
      </c>
      <c r="AN293" s="9" t="str">
        <f t="shared" si="38"/>
        <v>Rectification Required</v>
      </c>
      <c r="AO293" s="11">
        <v>37.208000000000006</v>
      </c>
      <c r="AP293" s="9" t="str">
        <f t="shared" si="39"/>
        <v>Rectification Required</v>
      </c>
      <c r="AQ293" s="11">
        <v>26.979000000000003</v>
      </c>
      <c r="AR293" s="9" t="str">
        <f t="shared" si="40"/>
        <v>Rectification Required</v>
      </c>
      <c r="AS293" s="11">
        <v>29.936000000000007</v>
      </c>
      <c r="AT293" s="9" t="str">
        <f t="shared" si="41"/>
        <v>Rectification Required</v>
      </c>
    </row>
    <row r="294" spans="1:46" ht="14.25" customHeight="1" x14ac:dyDescent="0.35">
      <c r="A294" s="9" t="s">
        <v>32</v>
      </c>
      <c r="B294" s="14">
        <v>278000</v>
      </c>
      <c r="C294" s="14">
        <v>278100</v>
      </c>
      <c r="D294" s="9">
        <f t="shared" si="21"/>
        <v>100</v>
      </c>
      <c r="E294" s="9"/>
      <c r="F294" s="10">
        <v>2500</v>
      </c>
      <c r="G294" s="11">
        <v>3.7149999999999999</v>
      </c>
      <c r="H294" s="12">
        <f t="shared" si="22"/>
        <v>2739.6458492660659</v>
      </c>
      <c r="I294" s="9" t="str">
        <f t="shared" si="23"/>
        <v>Rectification Required</v>
      </c>
      <c r="J294" s="11">
        <v>3.6749999999999998</v>
      </c>
      <c r="K294" s="12">
        <f t="shared" si="24"/>
        <v>2706.6292702177548</v>
      </c>
      <c r="L294" s="9" t="str">
        <f t="shared" si="25"/>
        <v>Rectification Required</v>
      </c>
      <c r="M294" s="11">
        <v>2.9</v>
      </c>
      <c r="N294" s="12">
        <f t="shared" si="26"/>
        <v>2075.9950187089939</v>
      </c>
      <c r="O294" s="9" t="str">
        <f t="shared" si="27"/>
        <v xml:space="preserve"> - </v>
      </c>
      <c r="P294" s="11">
        <v>2.2549999999999999</v>
      </c>
      <c r="Q294" s="12">
        <f t="shared" si="28"/>
        <v>1566.2629731215741</v>
      </c>
      <c r="R294" s="9" t="str">
        <f t="shared" si="29"/>
        <v xml:space="preserve"> - </v>
      </c>
      <c r="S294" s="10">
        <v>10</v>
      </c>
      <c r="T294" s="9">
        <v>4.5999999999999996</v>
      </c>
      <c r="U294" s="9" t="str">
        <f t="shared" si="30"/>
        <v xml:space="preserve"> - </v>
      </c>
      <c r="V294" s="9">
        <v>3.55</v>
      </c>
      <c r="W294" s="9" t="str">
        <f t="shared" si="31"/>
        <v xml:space="preserve"> - </v>
      </c>
      <c r="X294" s="9">
        <v>10.9</v>
      </c>
      <c r="Y294" s="9" t="str">
        <f t="shared" si="32"/>
        <v>Rectification Required</v>
      </c>
      <c r="Z294" s="9">
        <v>6.35</v>
      </c>
      <c r="AA294" s="9" t="str">
        <f t="shared" si="33"/>
        <v xml:space="preserve"> - </v>
      </c>
      <c r="AB294" s="10">
        <v>5</v>
      </c>
      <c r="AC294" s="13">
        <v>10.544681142857145</v>
      </c>
      <c r="AD294" s="9" t="str">
        <f t="shared" si="34"/>
        <v>Rectification Required</v>
      </c>
      <c r="AE294" s="13">
        <v>12.687257428571424</v>
      </c>
      <c r="AF294" s="9" t="str">
        <f t="shared" si="35"/>
        <v>Rectification Required</v>
      </c>
      <c r="AG294" s="9">
        <v>310</v>
      </c>
      <c r="AH294" s="13">
        <v>9.3891428571428581E-3</v>
      </c>
      <c r="AI294" s="9" t="str">
        <f t="shared" si="36"/>
        <v xml:space="preserve"> - </v>
      </c>
      <c r="AJ294" s="13">
        <v>1.9332188571428568</v>
      </c>
      <c r="AK294" s="9" t="str">
        <f t="shared" si="37"/>
        <v xml:space="preserve"> - </v>
      </c>
      <c r="AL294" s="10">
        <v>10</v>
      </c>
      <c r="AM294" s="11">
        <v>26.452000000000005</v>
      </c>
      <c r="AN294" s="9" t="str">
        <f t="shared" si="38"/>
        <v>Rectification Required</v>
      </c>
      <c r="AO294" s="11">
        <v>31.202999999999992</v>
      </c>
      <c r="AP294" s="9" t="str">
        <f t="shared" si="39"/>
        <v>Rectification Required</v>
      </c>
      <c r="AQ294" s="11">
        <v>35.770000000000003</v>
      </c>
      <c r="AR294" s="9" t="str">
        <f t="shared" si="40"/>
        <v>Rectification Required</v>
      </c>
      <c r="AS294" s="11">
        <v>25.184999999999999</v>
      </c>
      <c r="AT294" s="9" t="str">
        <f t="shared" si="41"/>
        <v>Rectification Required</v>
      </c>
    </row>
    <row r="295" spans="1:46" ht="14.25" customHeight="1" x14ac:dyDescent="0.35">
      <c r="A295" s="9" t="s">
        <v>32</v>
      </c>
      <c r="B295" s="14">
        <v>278100</v>
      </c>
      <c r="C295" s="14">
        <v>278200</v>
      </c>
      <c r="D295" s="9">
        <f t="shared" si="21"/>
        <v>100</v>
      </c>
      <c r="E295" s="9"/>
      <c r="F295" s="10">
        <v>2500</v>
      </c>
      <c r="G295" s="11">
        <v>2.27</v>
      </c>
      <c r="H295" s="12">
        <f t="shared" si="22"/>
        <v>1577.9364540396084</v>
      </c>
      <c r="I295" s="9" t="str">
        <f t="shared" si="23"/>
        <v xml:space="preserve"> - </v>
      </c>
      <c r="J295" s="11">
        <v>2.4950000000000001</v>
      </c>
      <c r="K295" s="12">
        <f t="shared" si="24"/>
        <v>1754.1210708033047</v>
      </c>
      <c r="L295" s="9" t="str">
        <f t="shared" si="25"/>
        <v xml:space="preserve"> - </v>
      </c>
      <c r="M295" s="11">
        <v>3.2450000000000001</v>
      </c>
      <c r="N295" s="12">
        <f t="shared" si="26"/>
        <v>2354.5125774823996</v>
      </c>
      <c r="O295" s="9" t="str">
        <f t="shared" si="27"/>
        <v xml:space="preserve"> - </v>
      </c>
      <c r="P295" s="11">
        <v>2.8600000000000003</v>
      </c>
      <c r="Q295" s="12">
        <f t="shared" si="28"/>
        <v>2043.951124197913</v>
      </c>
      <c r="R295" s="9" t="str">
        <f t="shared" si="29"/>
        <v xml:space="preserve"> - </v>
      </c>
      <c r="S295" s="10">
        <v>10</v>
      </c>
      <c r="T295" s="9">
        <v>7.3</v>
      </c>
      <c r="U295" s="9" t="str">
        <f t="shared" si="30"/>
        <v xml:space="preserve"> - </v>
      </c>
      <c r="V295" s="9">
        <v>6.25</v>
      </c>
      <c r="W295" s="9" t="str">
        <f t="shared" si="31"/>
        <v xml:space="preserve"> - </v>
      </c>
      <c r="X295" s="9">
        <v>10.25</v>
      </c>
      <c r="Y295" s="9" t="str">
        <f t="shared" si="32"/>
        <v>Rectification Required</v>
      </c>
      <c r="Z295" s="9">
        <v>7.85</v>
      </c>
      <c r="AA295" s="9" t="str">
        <f t="shared" si="33"/>
        <v xml:space="preserve"> - </v>
      </c>
      <c r="AB295" s="10">
        <v>5</v>
      </c>
      <c r="AC295" s="13">
        <v>7.4999140000000004</v>
      </c>
      <c r="AD295" s="9" t="str">
        <f t="shared" si="34"/>
        <v>Rectification Required</v>
      </c>
      <c r="AE295" s="13">
        <v>2.260712571428571</v>
      </c>
      <c r="AF295" s="9" t="str">
        <f t="shared" si="35"/>
        <v xml:space="preserve"> - </v>
      </c>
      <c r="AG295" s="9">
        <v>309</v>
      </c>
      <c r="AH295" s="13">
        <v>8.2331428571428573E-3</v>
      </c>
      <c r="AI295" s="9" t="str">
        <f t="shared" si="36"/>
        <v xml:space="preserve"> - </v>
      </c>
      <c r="AJ295" s="13">
        <v>9.8339142857142875E-2</v>
      </c>
      <c r="AK295" s="9" t="str">
        <f t="shared" si="37"/>
        <v xml:space="preserve"> - </v>
      </c>
      <c r="AL295" s="10">
        <v>10</v>
      </c>
      <c r="AM295" s="11">
        <v>31.744999999999987</v>
      </c>
      <c r="AN295" s="9" t="str">
        <f t="shared" si="38"/>
        <v>Rectification Required</v>
      </c>
      <c r="AO295" s="11">
        <v>26.244</v>
      </c>
      <c r="AP295" s="9" t="str">
        <f t="shared" si="39"/>
        <v>Rectification Required</v>
      </c>
      <c r="AQ295" s="11">
        <v>33.012999999999998</v>
      </c>
      <c r="AR295" s="9" t="str">
        <f t="shared" si="40"/>
        <v>Rectification Required</v>
      </c>
      <c r="AS295" s="11">
        <v>15.788999999999993</v>
      </c>
      <c r="AT295" s="9" t="str">
        <f t="shared" si="41"/>
        <v>Rectification Required</v>
      </c>
    </row>
    <row r="296" spans="1:46" ht="14.25" customHeight="1" x14ac:dyDescent="0.35">
      <c r="A296" s="9" t="s">
        <v>32</v>
      </c>
      <c r="B296" s="14">
        <v>278200</v>
      </c>
      <c r="C296" s="14">
        <v>278300</v>
      </c>
      <c r="D296" s="9">
        <f t="shared" si="21"/>
        <v>100</v>
      </c>
      <c r="E296" s="9"/>
      <c r="F296" s="10">
        <v>2500</v>
      </c>
      <c r="G296" s="11">
        <v>2.0249999999999999</v>
      </c>
      <c r="H296" s="12">
        <f t="shared" si="22"/>
        <v>1388.4702548500193</v>
      </c>
      <c r="I296" s="9" t="str">
        <f t="shared" si="23"/>
        <v xml:space="preserve"> - </v>
      </c>
      <c r="J296" s="11">
        <v>2.27</v>
      </c>
      <c r="K296" s="12">
        <f t="shared" si="24"/>
        <v>1577.9364540396084</v>
      </c>
      <c r="L296" s="9" t="str">
        <f t="shared" si="25"/>
        <v xml:space="preserve"> - </v>
      </c>
      <c r="M296" s="11">
        <v>3.645</v>
      </c>
      <c r="N296" s="12">
        <f t="shared" si="26"/>
        <v>2681.8950952458149</v>
      </c>
      <c r="O296" s="9" t="str">
        <f t="shared" si="27"/>
        <v>Rectification Required</v>
      </c>
      <c r="P296" s="11">
        <v>2.5</v>
      </c>
      <c r="Q296" s="12">
        <f t="shared" si="28"/>
        <v>1758.0586493341486</v>
      </c>
      <c r="R296" s="9" t="str">
        <f t="shared" si="29"/>
        <v xml:space="preserve"> - </v>
      </c>
      <c r="S296" s="10">
        <v>10</v>
      </c>
      <c r="T296" s="9">
        <v>6.75</v>
      </c>
      <c r="U296" s="9" t="str">
        <f t="shared" si="30"/>
        <v xml:space="preserve"> - </v>
      </c>
      <c r="V296" s="9">
        <v>5.25</v>
      </c>
      <c r="W296" s="9" t="str">
        <f t="shared" si="31"/>
        <v xml:space="preserve"> - </v>
      </c>
      <c r="X296" s="9">
        <v>7.75</v>
      </c>
      <c r="Y296" s="9" t="str">
        <f t="shared" si="32"/>
        <v xml:space="preserve"> - </v>
      </c>
      <c r="Z296" s="9">
        <v>4.8499999999999996</v>
      </c>
      <c r="AA296" s="9" t="str">
        <f t="shared" si="33"/>
        <v xml:space="preserve"> - </v>
      </c>
      <c r="AB296" s="10">
        <v>5</v>
      </c>
      <c r="AC296" s="13">
        <v>3.9171440000000004</v>
      </c>
      <c r="AD296" s="9" t="str">
        <f t="shared" si="34"/>
        <v xml:space="preserve"> - </v>
      </c>
      <c r="AE296" s="13">
        <v>2.8254294285714288</v>
      </c>
      <c r="AF296" s="9" t="str">
        <f t="shared" si="35"/>
        <v xml:space="preserve"> - </v>
      </c>
      <c r="AG296" s="9">
        <v>308</v>
      </c>
      <c r="AH296" s="13">
        <v>0.19382571428571424</v>
      </c>
      <c r="AI296" s="9" t="str">
        <f t="shared" si="36"/>
        <v xml:space="preserve"> - </v>
      </c>
      <c r="AJ296" s="13">
        <v>5.5629999999999992E-2</v>
      </c>
      <c r="AK296" s="9" t="str">
        <f t="shared" si="37"/>
        <v xml:space="preserve"> - </v>
      </c>
      <c r="AL296" s="10">
        <v>10</v>
      </c>
      <c r="AM296" s="11">
        <v>29.961999999999989</v>
      </c>
      <c r="AN296" s="9" t="str">
        <f t="shared" si="38"/>
        <v>Rectification Required</v>
      </c>
      <c r="AO296" s="11">
        <v>27.565000000000008</v>
      </c>
      <c r="AP296" s="9" t="str">
        <f t="shared" si="39"/>
        <v>Rectification Required</v>
      </c>
      <c r="AQ296" s="11">
        <v>39.011000000000003</v>
      </c>
      <c r="AR296" s="9" t="str">
        <f t="shared" si="40"/>
        <v>Rectification Required</v>
      </c>
      <c r="AS296" s="11">
        <v>13.881000000000004</v>
      </c>
      <c r="AT296" s="9" t="str">
        <f t="shared" si="41"/>
        <v>Rectification Required</v>
      </c>
    </row>
    <row r="297" spans="1:46" ht="14.25" customHeight="1" x14ac:dyDescent="0.35">
      <c r="A297" s="9" t="s">
        <v>32</v>
      </c>
      <c r="B297" s="14">
        <v>278300</v>
      </c>
      <c r="C297" s="14">
        <v>278400</v>
      </c>
      <c r="D297" s="9">
        <f t="shared" si="21"/>
        <v>100</v>
      </c>
      <c r="E297" s="9"/>
      <c r="F297" s="10">
        <v>2500</v>
      </c>
      <c r="G297" s="11">
        <v>4.13</v>
      </c>
      <c r="H297" s="12">
        <f t="shared" si="22"/>
        <v>3084.6408616761487</v>
      </c>
      <c r="I297" s="9" t="str">
        <f t="shared" si="23"/>
        <v>Rectification Required</v>
      </c>
      <c r="J297" s="11">
        <v>3.4699999999999998</v>
      </c>
      <c r="K297" s="12">
        <f t="shared" si="24"/>
        <v>2538.10486305004</v>
      </c>
      <c r="L297" s="9" t="str">
        <f t="shared" si="25"/>
        <v>Rectification Required</v>
      </c>
      <c r="M297" s="11">
        <v>3.7949999999999999</v>
      </c>
      <c r="N297" s="12">
        <f t="shared" si="26"/>
        <v>2805.8066700965701</v>
      </c>
      <c r="O297" s="9" t="str">
        <f t="shared" si="27"/>
        <v>Rectification Required</v>
      </c>
      <c r="P297" s="11">
        <v>2.9750000000000001</v>
      </c>
      <c r="Q297" s="12">
        <f t="shared" si="28"/>
        <v>2136.2198975295146</v>
      </c>
      <c r="R297" s="9" t="str">
        <f t="shared" si="29"/>
        <v xml:space="preserve"> - </v>
      </c>
      <c r="S297" s="10">
        <v>10</v>
      </c>
      <c r="T297" s="9">
        <v>23</v>
      </c>
      <c r="U297" s="9" t="str">
        <f t="shared" si="30"/>
        <v>Rectification Required</v>
      </c>
      <c r="V297" s="9">
        <v>15.4</v>
      </c>
      <c r="W297" s="9" t="str">
        <f t="shared" si="31"/>
        <v>Rectification Required</v>
      </c>
      <c r="X297" s="9">
        <v>11.3</v>
      </c>
      <c r="Y297" s="9" t="str">
        <f t="shared" si="32"/>
        <v>Rectification Required</v>
      </c>
      <c r="Z297" s="9">
        <v>6.6999999999999993</v>
      </c>
      <c r="AA297" s="9" t="str">
        <f t="shared" si="33"/>
        <v xml:space="preserve"> - </v>
      </c>
      <c r="AB297" s="10">
        <v>5</v>
      </c>
      <c r="AC297" s="13">
        <v>0.50092085714285717</v>
      </c>
      <c r="AD297" s="9" t="str">
        <f t="shared" si="34"/>
        <v xml:space="preserve"> - </v>
      </c>
      <c r="AE297" s="13">
        <v>3.454618285714286</v>
      </c>
      <c r="AF297" s="9" t="str">
        <f t="shared" si="35"/>
        <v xml:space="preserve"> - </v>
      </c>
      <c r="AG297" s="9">
        <v>307</v>
      </c>
      <c r="AH297" s="13">
        <v>0.30439542857142865</v>
      </c>
      <c r="AI297" s="9" t="str">
        <f t="shared" si="36"/>
        <v xml:space="preserve"> - </v>
      </c>
      <c r="AJ297" s="13">
        <v>1.2956871428571428</v>
      </c>
      <c r="AK297" s="9" t="str">
        <f t="shared" si="37"/>
        <v xml:space="preserve"> - </v>
      </c>
      <c r="AL297" s="10">
        <v>10</v>
      </c>
      <c r="AM297" s="11">
        <v>20.341999999999999</v>
      </c>
      <c r="AN297" s="9" t="str">
        <f t="shared" si="38"/>
        <v>Rectification Required</v>
      </c>
      <c r="AO297" s="11">
        <v>28.68</v>
      </c>
      <c r="AP297" s="9" t="str">
        <f t="shared" si="39"/>
        <v>Rectification Required</v>
      </c>
      <c r="AQ297" s="11">
        <v>35.370999999999995</v>
      </c>
      <c r="AR297" s="9" t="str">
        <f t="shared" si="40"/>
        <v>Rectification Required</v>
      </c>
      <c r="AS297" s="11">
        <v>21.09800000000001</v>
      </c>
      <c r="AT297" s="9" t="str">
        <f t="shared" si="41"/>
        <v>Rectification Required</v>
      </c>
    </row>
    <row r="298" spans="1:46" ht="14.25" customHeight="1" x14ac:dyDescent="0.35">
      <c r="A298" s="9" t="s">
        <v>32</v>
      </c>
      <c r="B298" s="14">
        <v>278400</v>
      </c>
      <c r="C298" s="14">
        <v>278500</v>
      </c>
      <c r="D298" s="9">
        <f t="shared" si="21"/>
        <v>100</v>
      </c>
      <c r="E298" s="9"/>
      <c r="F298" s="10">
        <v>2500</v>
      </c>
      <c r="G298" s="11">
        <v>3.7699999999999996</v>
      </c>
      <c r="H298" s="12">
        <f t="shared" si="22"/>
        <v>2785.1132645193034</v>
      </c>
      <c r="I298" s="9" t="str">
        <f t="shared" si="23"/>
        <v>Rectification Required</v>
      </c>
      <c r="J298" s="11">
        <v>4.085</v>
      </c>
      <c r="K298" s="12">
        <f t="shared" si="24"/>
        <v>3047.0224750878397</v>
      </c>
      <c r="L298" s="9" t="str">
        <f t="shared" si="25"/>
        <v>Rectification Required</v>
      </c>
      <c r="M298" s="11">
        <v>3.7350000000000003</v>
      </c>
      <c r="N298" s="12">
        <f t="shared" si="26"/>
        <v>2756.1701719021057</v>
      </c>
      <c r="O298" s="9" t="str">
        <f t="shared" si="27"/>
        <v>Rectification Required</v>
      </c>
      <c r="P298" s="11">
        <v>2.335</v>
      </c>
      <c r="Q298" s="12">
        <f t="shared" si="28"/>
        <v>1628.6278629914698</v>
      </c>
      <c r="R298" s="9" t="str">
        <f t="shared" si="29"/>
        <v xml:space="preserve"> - </v>
      </c>
      <c r="S298" s="10">
        <v>10</v>
      </c>
      <c r="T298" s="9">
        <v>16.25</v>
      </c>
      <c r="U298" s="9" t="str">
        <f t="shared" si="30"/>
        <v>Rectification Required</v>
      </c>
      <c r="V298" s="9">
        <v>8.1</v>
      </c>
      <c r="W298" s="9" t="str">
        <f t="shared" si="31"/>
        <v xml:space="preserve"> - </v>
      </c>
      <c r="X298" s="9">
        <v>12.2</v>
      </c>
      <c r="Y298" s="9" t="str">
        <f t="shared" si="32"/>
        <v>Rectification Required</v>
      </c>
      <c r="Z298" s="9">
        <v>9.8999999999999986</v>
      </c>
      <c r="AA298" s="9" t="str">
        <f t="shared" si="33"/>
        <v xml:space="preserve"> - </v>
      </c>
      <c r="AB298" s="10">
        <v>5</v>
      </c>
      <c r="AC298" s="13">
        <v>0.10677085714285714</v>
      </c>
      <c r="AD298" s="9" t="str">
        <f t="shared" si="34"/>
        <v xml:space="preserve"> - </v>
      </c>
      <c r="AE298" s="13">
        <v>1.7188571428571428E-3</v>
      </c>
      <c r="AF298" s="9" t="str">
        <f t="shared" si="35"/>
        <v xml:space="preserve"> - </v>
      </c>
      <c r="AG298" s="9">
        <v>306</v>
      </c>
      <c r="AH298" s="13">
        <v>1.2009142857142859E-2</v>
      </c>
      <c r="AI298" s="9" t="str">
        <f t="shared" si="36"/>
        <v xml:space="preserve"> - </v>
      </c>
      <c r="AJ298" s="13">
        <v>0.58583914285714278</v>
      </c>
      <c r="AK298" s="9" t="str">
        <f t="shared" si="37"/>
        <v xml:space="preserve"> - </v>
      </c>
      <c r="AL298" s="10">
        <v>10</v>
      </c>
      <c r="AM298" s="11">
        <v>39.171000000000006</v>
      </c>
      <c r="AN298" s="9" t="str">
        <f t="shared" si="38"/>
        <v>Rectification Required</v>
      </c>
      <c r="AO298" s="11">
        <v>42.828999999999994</v>
      </c>
      <c r="AP298" s="9" t="str">
        <f t="shared" si="39"/>
        <v>Rectification Required</v>
      </c>
      <c r="AQ298" s="11">
        <v>33.978000000000016</v>
      </c>
      <c r="AR298" s="9" t="str">
        <f t="shared" si="40"/>
        <v>Rectification Required</v>
      </c>
      <c r="AS298" s="11">
        <v>29.775000000000009</v>
      </c>
      <c r="AT298" s="9" t="str">
        <f t="shared" si="41"/>
        <v>Rectification Required</v>
      </c>
    </row>
    <row r="299" spans="1:46" ht="14.25" customHeight="1" x14ac:dyDescent="0.35">
      <c r="A299" s="9" t="s">
        <v>32</v>
      </c>
      <c r="B299" s="14">
        <v>278500</v>
      </c>
      <c r="C299" s="14">
        <v>278600</v>
      </c>
      <c r="D299" s="9">
        <f t="shared" si="21"/>
        <v>100</v>
      </c>
      <c r="E299" s="9"/>
      <c r="F299" s="10">
        <v>2500</v>
      </c>
      <c r="G299" s="11">
        <v>2.95</v>
      </c>
      <c r="H299" s="12">
        <f t="shared" si="22"/>
        <v>2116.124460858186</v>
      </c>
      <c r="I299" s="9" t="str">
        <f t="shared" si="23"/>
        <v xml:space="preserve"> - </v>
      </c>
      <c r="J299" s="11">
        <v>3.1500000000000004</v>
      </c>
      <c r="K299" s="12">
        <f t="shared" si="24"/>
        <v>2277.4474756013892</v>
      </c>
      <c r="L299" s="9" t="str">
        <f t="shared" si="25"/>
        <v xml:space="preserve"> - </v>
      </c>
      <c r="M299" s="11">
        <v>9.76</v>
      </c>
      <c r="N299" s="12">
        <f t="shared" si="26"/>
        <v>8082.1023367354919</v>
      </c>
      <c r="O299" s="9" t="str">
        <f t="shared" si="27"/>
        <v>Rectification Required</v>
      </c>
      <c r="P299" s="11">
        <v>6.1549999999999994</v>
      </c>
      <c r="Q299" s="12">
        <f t="shared" si="28"/>
        <v>4822.5414997127345</v>
      </c>
      <c r="R299" s="9" t="str">
        <f t="shared" si="29"/>
        <v>Rectification Required</v>
      </c>
      <c r="S299" s="10">
        <v>10</v>
      </c>
      <c r="T299" s="9">
        <v>9.5</v>
      </c>
      <c r="U299" s="9" t="str">
        <f t="shared" si="30"/>
        <v xml:space="preserve"> - </v>
      </c>
      <c r="V299" s="9">
        <v>7.9499999999999993</v>
      </c>
      <c r="W299" s="9" t="str">
        <f t="shared" si="31"/>
        <v xml:space="preserve"> - </v>
      </c>
      <c r="X299" s="9">
        <v>11.950000000000001</v>
      </c>
      <c r="Y299" s="9" t="str">
        <f t="shared" si="32"/>
        <v>Rectification Required</v>
      </c>
      <c r="Z299" s="9">
        <v>6.6999999999999993</v>
      </c>
      <c r="AA299" s="9" t="str">
        <f t="shared" si="33"/>
        <v xml:space="preserve"> - </v>
      </c>
      <c r="AB299" s="10">
        <v>5</v>
      </c>
      <c r="AC299" s="13">
        <v>1.041142857142857E-3</v>
      </c>
      <c r="AD299" s="9" t="str">
        <f t="shared" si="34"/>
        <v xml:space="preserve"> - </v>
      </c>
      <c r="AE299" s="13">
        <v>0</v>
      </c>
      <c r="AF299" s="9" t="str">
        <f t="shared" si="35"/>
        <v xml:space="preserve"> - </v>
      </c>
      <c r="AG299" s="9">
        <v>305</v>
      </c>
      <c r="AH299" s="13">
        <v>10.663118571428569</v>
      </c>
      <c r="AI299" s="9" t="str">
        <f t="shared" si="36"/>
        <v>Rectification Required</v>
      </c>
      <c r="AJ299" s="13">
        <v>7.942264285714284</v>
      </c>
      <c r="AK299" s="9" t="str">
        <f t="shared" si="37"/>
        <v>Rectification Required</v>
      </c>
      <c r="AL299" s="10">
        <v>10</v>
      </c>
      <c r="AM299" s="11">
        <v>51.617000000000004</v>
      </c>
      <c r="AN299" s="9" t="str">
        <f t="shared" si="38"/>
        <v>Rectification Required</v>
      </c>
      <c r="AO299" s="11">
        <v>53.898000000000003</v>
      </c>
      <c r="AP299" s="9" t="str">
        <f t="shared" si="39"/>
        <v>Rectification Required</v>
      </c>
      <c r="AQ299" s="11">
        <v>45.448999999999991</v>
      </c>
      <c r="AR299" s="9" t="str">
        <f t="shared" si="40"/>
        <v>Rectification Required</v>
      </c>
      <c r="AS299" s="11">
        <v>36.773999999999987</v>
      </c>
      <c r="AT299" s="9" t="str">
        <f t="shared" si="41"/>
        <v>Rectification Required</v>
      </c>
    </row>
    <row r="300" spans="1:46" ht="14.25" customHeight="1" x14ac:dyDescent="0.35">
      <c r="A300" s="9" t="s">
        <v>32</v>
      </c>
      <c r="B300" s="14">
        <v>278600</v>
      </c>
      <c r="C300" s="14">
        <v>278700</v>
      </c>
      <c r="D300" s="9">
        <f t="shared" si="21"/>
        <v>100</v>
      </c>
      <c r="E300" s="9"/>
      <c r="F300" s="10">
        <v>2500</v>
      </c>
      <c r="G300" s="11">
        <v>4.7699999999999996</v>
      </c>
      <c r="H300" s="12">
        <f t="shared" si="22"/>
        <v>3624.7756686875282</v>
      </c>
      <c r="I300" s="9" t="str">
        <f t="shared" si="23"/>
        <v>Rectification Required</v>
      </c>
      <c r="J300" s="11">
        <v>3.27</v>
      </c>
      <c r="K300" s="12">
        <f t="shared" si="24"/>
        <v>2374.8382347951574</v>
      </c>
      <c r="L300" s="9" t="str">
        <f t="shared" si="25"/>
        <v xml:space="preserve"> - </v>
      </c>
      <c r="M300" s="11">
        <v>3.26</v>
      </c>
      <c r="N300" s="12">
        <f t="shared" si="26"/>
        <v>2366.7057260966994</v>
      </c>
      <c r="O300" s="9" t="str">
        <f t="shared" si="27"/>
        <v xml:space="preserve"> - </v>
      </c>
      <c r="P300" s="11">
        <v>3.94</v>
      </c>
      <c r="Q300" s="12">
        <f t="shared" si="28"/>
        <v>2926.1481995450367</v>
      </c>
      <c r="R300" s="9" t="str">
        <f t="shared" si="29"/>
        <v>Rectification Required</v>
      </c>
      <c r="S300" s="10">
        <v>10</v>
      </c>
      <c r="T300" s="9">
        <v>10.65</v>
      </c>
      <c r="U300" s="9" t="str">
        <f t="shared" si="30"/>
        <v>Rectification Required</v>
      </c>
      <c r="V300" s="9">
        <v>12.2</v>
      </c>
      <c r="W300" s="9" t="str">
        <f t="shared" si="31"/>
        <v>Rectification Required</v>
      </c>
      <c r="X300" s="9">
        <v>11.850000000000001</v>
      </c>
      <c r="Y300" s="9" t="str">
        <f t="shared" si="32"/>
        <v>Rectification Required</v>
      </c>
      <c r="Z300" s="9">
        <v>10.85</v>
      </c>
      <c r="AA300" s="9" t="str">
        <f t="shared" si="33"/>
        <v>Rectification Required</v>
      </c>
      <c r="AB300" s="10">
        <v>5</v>
      </c>
      <c r="AC300" s="13">
        <v>1.9262857142857146E-3</v>
      </c>
      <c r="AD300" s="9" t="str">
        <f t="shared" si="34"/>
        <v xml:space="preserve"> - </v>
      </c>
      <c r="AE300" s="13">
        <v>1.2745974285714283</v>
      </c>
      <c r="AF300" s="9" t="str">
        <f t="shared" si="35"/>
        <v xml:space="preserve"> - </v>
      </c>
      <c r="AG300" s="9">
        <v>304</v>
      </c>
      <c r="AH300" s="13">
        <v>1.5532000000000002E-2</v>
      </c>
      <c r="AI300" s="9" t="str">
        <f t="shared" si="36"/>
        <v xml:space="preserve"> - </v>
      </c>
      <c r="AJ300" s="13">
        <v>6.6971819999999962</v>
      </c>
      <c r="AK300" s="9" t="str">
        <f t="shared" si="37"/>
        <v>Rectification Required</v>
      </c>
      <c r="AL300" s="10">
        <v>10</v>
      </c>
      <c r="AM300" s="11">
        <v>35.865999999999993</v>
      </c>
      <c r="AN300" s="9" t="str">
        <f t="shared" si="38"/>
        <v>Rectification Required</v>
      </c>
      <c r="AO300" s="11">
        <v>45.308999999999997</v>
      </c>
      <c r="AP300" s="9" t="str">
        <f t="shared" si="39"/>
        <v>Rectification Required</v>
      </c>
      <c r="AQ300" s="11">
        <v>33.835999999999991</v>
      </c>
      <c r="AR300" s="9" t="str">
        <f t="shared" si="40"/>
        <v>Rectification Required</v>
      </c>
      <c r="AS300" s="11">
        <v>35.885999999999996</v>
      </c>
      <c r="AT300" s="9" t="str">
        <f t="shared" si="41"/>
        <v>Rectification Required</v>
      </c>
    </row>
    <row r="301" spans="1:46" ht="14.25" customHeight="1" x14ac:dyDescent="0.35">
      <c r="A301" s="9" t="s">
        <v>32</v>
      </c>
      <c r="B301" s="14">
        <v>278700</v>
      </c>
      <c r="C301" s="14">
        <v>278800</v>
      </c>
      <c r="D301" s="9">
        <f t="shared" si="21"/>
        <v>100</v>
      </c>
      <c r="E301" s="9"/>
      <c r="F301" s="10">
        <v>2500</v>
      </c>
      <c r="G301" s="11">
        <v>6.02</v>
      </c>
      <c r="H301" s="12">
        <f t="shared" si="22"/>
        <v>4704.23078505989</v>
      </c>
      <c r="I301" s="9" t="str">
        <f t="shared" si="23"/>
        <v>Rectification Required</v>
      </c>
      <c r="J301" s="11">
        <v>2.9</v>
      </c>
      <c r="K301" s="12">
        <f t="shared" si="24"/>
        <v>2075.9950187089939</v>
      </c>
      <c r="L301" s="9" t="str">
        <f t="shared" si="25"/>
        <v xml:space="preserve"> - </v>
      </c>
      <c r="M301" s="11">
        <v>3.8450000000000002</v>
      </c>
      <c r="N301" s="12">
        <f t="shared" si="26"/>
        <v>2847.2424819705502</v>
      </c>
      <c r="O301" s="9" t="str">
        <f t="shared" si="27"/>
        <v>Rectification Required</v>
      </c>
      <c r="P301" s="11">
        <v>3.1950000000000003</v>
      </c>
      <c r="Q301" s="12">
        <f t="shared" si="28"/>
        <v>2313.9177387645041</v>
      </c>
      <c r="R301" s="9" t="str">
        <f t="shared" si="29"/>
        <v xml:space="preserve"> - </v>
      </c>
      <c r="S301" s="10">
        <v>10</v>
      </c>
      <c r="T301" s="9">
        <v>19.75</v>
      </c>
      <c r="U301" s="9" t="str">
        <f t="shared" si="30"/>
        <v>Rectification Required</v>
      </c>
      <c r="V301" s="9">
        <v>17.2</v>
      </c>
      <c r="W301" s="9" t="str">
        <f t="shared" si="31"/>
        <v>Rectification Required</v>
      </c>
      <c r="X301" s="9">
        <v>10.15</v>
      </c>
      <c r="Y301" s="9" t="str">
        <f t="shared" si="32"/>
        <v>Rectification Required</v>
      </c>
      <c r="Z301" s="9">
        <v>8.0500000000000007</v>
      </c>
      <c r="AA301" s="9" t="str">
        <f t="shared" si="33"/>
        <v xml:space="preserve"> - </v>
      </c>
      <c r="AB301" s="10">
        <v>5</v>
      </c>
      <c r="AC301" s="13">
        <v>7.4268571428571439E-3</v>
      </c>
      <c r="AD301" s="9" t="str">
        <f t="shared" si="34"/>
        <v xml:space="preserve"> - </v>
      </c>
      <c r="AE301" s="13">
        <v>1.5446525714285715</v>
      </c>
      <c r="AF301" s="9" t="str">
        <f t="shared" si="35"/>
        <v xml:space="preserve"> - </v>
      </c>
      <c r="AG301" s="9">
        <v>303</v>
      </c>
      <c r="AH301" s="13">
        <v>3.7859999999999999E-3</v>
      </c>
      <c r="AI301" s="9" t="str">
        <f t="shared" si="36"/>
        <v xml:space="preserve"> - </v>
      </c>
      <c r="AJ301" s="13">
        <v>3.2976820000000009</v>
      </c>
      <c r="AK301" s="9" t="str">
        <f t="shared" si="37"/>
        <v xml:space="preserve"> - </v>
      </c>
      <c r="AL301" s="10">
        <v>10</v>
      </c>
      <c r="AM301" s="11">
        <v>24.882000000000001</v>
      </c>
      <c r="AN301" s="9" t="str">
        <f t="shared" si="38"/>
        <v>Rectification Required</v>
      </c>
      <c r="AO301" s="11">
        <v>47.792999999999992</v>
      </c>
      <c r="AP301" s="9" t="str">
        <f t="shared" si="39"/>
        <v>Rectification Required</v>
      </c>
      <c r="AQ301" s="11">
        <v>29.659999999999997</v>
      </c>
      <c r="AR301" s="9" t="str">
        <f t="shared" si="40"/>
        <v>Rectification Required</v>
      </c>
      <c r="AS301" s="11">
        <v>34.583000000000006</v>
      </c>
      <c r="AT301" s="9" t="str">
        <f t="shared" si="41"/>
        <v>Rectification Required</v>
      </c>
    </row>
    <row r="302" spans="1:46" ht="14.25" customHeight="1" x14ac:dyDescent="0.35">
      <c r="A302" s="9" t="s">
        <v>32</v>
      </c>
      <c r="B302" s="14">
        <v>278800</v>
      </c>
      <c r="C302" s="14">
        <v>278900</v>
      </c>
      <c r="D302" s="9">
        <f t="shared" si="21"/>
        <v>100</v>
      </c>
      <c r="E302" s="9"/>
      <c r="F302" s="10">
        <v>2500</v>
      </c>
      <c r="G302" s="11">
        <v>2.3250000000000002</v>
      </c>
      <c r="H302" s="12">
        <f t="shared" si="22"/>
        <v>1620.8180389806953</v>
      </c>
      <c r="I302" s="9" t="str">
        <f t="shared" si="23"/>
        <v xml:space="preserve"> - </v>
      </c>
      <c r="J302" s="11">
        <v>2.42</v>
      </c>
      <c r="K302" s="12">
        <f t="shared" si="24"/>
        <v>1695.1719572508696</v>
      </c>
      <c r="L302" s="9" t="str">
        <f t="shared" si="25"/>
        <v xml:space="preserve"> - </v>
      </c>
      <c r="M302" s="11">
        <v>2.8</v>
      </c>
      <c r="N302" s="12">
        <f t="shared" si="26"/>
        <v>1995.9862471224847</v>
      </c>
      <c r="O302" s="9" t="str">
        <f t="shared" si="27"/>
        <v xml:space="preserve"> - </v>
      </c>
      <c r="P302" s="11">
        <v>2.2199999999999998</v>
      </c>
      <c r="Q302" s="12">
        <f t="shared" si="28"/>
        <v>1539.0611686735915</v>
      </c>
      <c r="R302" s="9" t="str">
        <f t="shared" si="29"/>
        <v xml:space="preserve"> - </v>
      </c>
      <c r="S302" s="10">
        <v>10</v>
      </c>
      <c r="T302" s="9">
        <v>15.399999999999999</v>
      </c>
      <c r="U302" s="9" t="str">
        <f t="shared" si="30"/>
        <v>Rectification Required</v>
      </c>
      <c r="V302" s="9">
        <v>9.4</v>
      </c>
      <c r="W302" s="9" t="str">
        <f t="shared" si="31"/>
        <v xml:space="preserve"> - </v>
      </c>
      <c r="X302" s="9">
        <v>10.8</v>
      </c>
      <c r="Y302" s="9" t="str">
        <f t="shared" si="32"/>
        <v>Rectification Required</v>
      </c>
      <c r="Z302" s="9">
        <v>12.45</v>
      </c>
      <c r="AA302" s="9" t="str">
        <f t="shared" si="33"/>
        <v>Rectification Required</v>
      </c>
      <c r="AB302" s="10">
        <v>5</v>
      </c>
      <c r="AC302" s="13">
        <v>3.428571428571428E-4</v>
      </c>
      <c r="AD302" s="9" t="str">
        <f t="shared" si="34"/>
        <v xml:space="preserve"> - </v>
      </c>
      <c r="AE302" s="13">
        <v>2.7254931428571432</v>
      </c>
      <c r="AF302" s="9" t="str">
        <f t="shared" si="35"/>
        <v xml:space="preserve"> - </v>
      </c>
      <c r="AG302" s="9">
        <v>302</v>
      </c>
      <c r="AH302" s="13">
        <v>3.3714285714285717E-3</v>
      </c>
      <c r="AI302" s="9" t="str">
        <f t="shared" si="36"/>
        <v xml:space="preserve"> - </v>
      </c>
      <c r="AJ302" s="13">
        <v>1.7900857142857142E-2</v>
      </c>
      <c r="AK302" s="9" t="str">
        <f t="shared" si="37"/>
        <v xml:space="preserve"> - </v>
      </c>
      <c r="AL302" s="10">
        <v>10</v>
      </c>
      <c r="AM302" s="11">
        <v>24.975000000000005</v>
      </c>
      <c r="AN302" s="9" t="str">
        <f t="shared" si="38"/>
        <v>Rectification Required</v>
      </c>
      <c r="AO302" s="11">
        <v>42.986000000000004</v>
      </c>
      <c r="AP302" s="9" t="str">
        <f t="shared" si="39"/>
        <v>Rectification Required</v>
      </c>
      <c r="AQ302" s="11">
        <v>28.522999999999982</v>
      </c>
      <c r="AR302" s="9" t="str">
        <f t="shared" si="40"/>
        <v>Rectification Required</v>
      </c>
      <c r="AS302" s="11">
        <v>28.959999999999997</v>
      </c>
      <c r="AT302" s="9" t="str">
        <f t="shared" si="41"/>
        <v>Rectification Required</v>
      </c>
    </row>
    <row r="303" spans="1:46" ht="14.25" customHeight="1" x14ac:dyDescent="0.35">
      <c r="A303" s="9" t="s">
        <v>32</v>
      </c>
      <c r="B303" s="14">
        <v>278900</v>
      </c>
      <c r="C303" s="14">
        <v>279000</v>
      </c>
      <c r="D303" s="9">
        <f t="shared" si="21"/>
        <v>100</v>
      </c>
      <c r="E303" s="9"/>
      <c r="F303" s="10">
        <v>2500</v>
      </c>
      <c r="G303" s="11">
        <v>3.48</v>
      </c>
      <c r="H303" s="12">
        <f t="shared" si="22"/>
        <v>2546.2984323898372</v>
      </c>
      <c r="I303" s="9" t="str">
        <f t="shared" si="23"/>
        <v>Rectification Required</v>
      </c>
      <c r="J303" s="11">
        <v>2.9950000000000001</v>
      </c>
      <c r="K303" s="12">
        <f t="shared" si="24"/>
        <v>2152.3108518614272</v>
      </c>
      <c r="L303" s="9" t="str">
        <f t="shared" si="25"/>
        <v xml:space="preserve"> - </v>
      </c>
      <c r="M303" s="11">
        <v>2.12</v>
      </c>
      <c r="N303" s="12">
        <f t="shared" si="26"/>
        <v>1461.6275275188061</v>
      </c>
      <c r="O303" s="9" t="str">
        <f t="shared" si="27"/>
        <v xml:space="preserve"> - </v>
      </c>
      <c r="P303" s="11">
        <v>2.3650000000000002</v>
      </c>
      <c r="Q303" s="12">
        <f t="shared" si="28"/>
        <v>1652.0813628083031</v>
      </c>
      <c r="R303" s="9" t="str">
        <f t="shared" si="29"/>
        <v xml:space="preserve"> - </v>
      </c>
      <c r="S303" s="10">
        <v>10</v>
      </c>
      <c r="T303" s="9">
        <v>9.9</v>
      </c>
      <c r="U303" s="9" t="str">
        <f t="shared" si="30"/>
        <v xml:space="preserve"> - </v>
      </c>
      <c r="V303" s="9">
        <v>9.65</v>
      </c>
      <c r="W303" s="9" t="str">
        <f t="shared" si="31"/>
        <v xml:space="preserve"> - </v>
      </c>
      <c r="X303" s="9">
        <v>12</v>
      </c>
      <c r="Y303" s="9" t="str">
        <f t="shared" si="32"/>
        <v>Rectification Required</v>
      </c>
      <c r="Z303" s="9">
        <v>13.399999999999999</v>
      </c>
      <c r="AA303" s="9" t="str">
        <f t="shared" si="33"/>
        <v>Rectification Required</v>
      </c>
      <c r="AB303" s="10">
        <v>5</v>
      </c>
      <c r="AC303" s="13">
        <v>0.62285828571428592</v>
      </c>
      <c r="AD303" s="9" t="str">
        <f t="shared" si="34"/>
        <v xml:space="preserve"> - </v>
      </c>
      <c r="AE303" s="13">
        <v>6.3192080000000015</v>
      </c>
      <c r="AF303" s="9" t="str">
        <f t="shared" si="35"/>
        <v>Rectification Required</v>
      </c>
      <c r="AG303" s="9">
        <v>301</v>
      </c>
      <c r="AH303" s="13">
        <v>4.7085714285714282E-4</v>
      </c>
      <c r="AI303" s="9" t="str">
        <f t="shared" si="36"/>
        <v xml:space="preserve"> - </v>
      </c>
      <c r="AJ303" s="13">
        <v>0</v>
      </c>
      <c r="AK303" s="9" t="str">
        <f t="shared" si="37"/>
        <v xml:space="preserve"> - </v>
      </c>
      <c r="AL303" s="10">
        <v>10</v>
      </c>
      <c r="AM303" s="11">
        <v>23.448999999999995</v>
      </c>
      <c r="AN303" s="9" t="str">
        <f t="shared" si="38"/>
        <v>Rectification Required</v>
      </c>
      <c r="AO303" s="11">
        <v>45.626999999999988</v>
      </c>
      <c r="AP303" s="9" t="str">
        <f t="shared" si="39"/>
        <v>Rectification Required</v>
      </c>
      <c r="AQ303" s="11">
        <v>24.593000000000007</v>
      </c>
      <c r="AR303" s="9" t="str">
        <f t="shared" si="40"/>
        <v>Rectification Required</v>
      </c>
      <c r="AS303" s="11">
        <v>22.387000000000008</v>
      </c>
      <c r="AT303" s="9" t="str">
        <f t="shared" si="41"/>
        <v>Rectification Required</v>
      </c>
    </row>
    <row r="304" spans="1:46" ht="14.25" customHeight="1" x14ac:dyDescent="0.35">
      <c r="A304" s="9" t="s">
        <v>32</v>
      </c>
      <c r="B304" s="14">
        <v>279000</v>
      </c>
      <c r="C304" s="14">
        <v>279100</v>
      </c>
      <c r="D304" s="9">
        <f t="shared" si="21"/>
        <v>100</v>
      </c>
      <c r="E304" s="9"/>
      <c r="F304" s="10">
        <v>2500</v>
      </c>
      <c r="G304" s="11">
        <v>2.7800000000000002</v>
      </c>
      <c r="H304" s="12">
        <f t="shared" si="22"/>
        <v>1980.0252149137727</v>
      </c>
      <c r="I304" s="9" t="str">
        <f t="shared" si="23"/>
        <v xml:space="preserve"> - </v>
      </c>
      <c r="J304" s="11">
        <v>2.6500000000000004</v>
      </c>
      <c r="K304" s="12">
        <f t="shared" si="24"/>
        <v>1876.6182187358907</v>
      </c>
      <c r="L304" s="9" t="str">
        <f t="shared" si="25"/>
        <v xml:space="preserve"> - </v>
      </c>
      <c r="M304" s="11">
        <v>1.875</v>
      </c>
      <c r="N304" s="12">
        <f t="shared" si="26"/>
        <v>1273.8021399875454</v>
      </c>
      <c r="O304" s="9" t="str">
        <f t="shared" si="27"/>
        <v xml:space="preserve"> - </v>
      </c>
      <c r="P304" s="11">
        <v>2.08</v>
      </c>
      <c r="Q304" s="12">
        <f t="shared" si="28"/>
        <v>1430.7754662248362</v>
      </c>
      <c r="R304" s="9" t="str">
        <f t="shared" si="29"/>
        <v xml:space="preserve"> - </v>
      </c>
      <c r="S304" s="10">
        <v>10</v>
      </c>
      <c r="T304" s="9">
        <v>5.9499999999999993</v>
      </c>
      <c r="U304" s="9" t="str">
        <f t="shared" si="30"/>
        <v xml:space="preserve"> - </v>
      </c>
      <c r="V304" s="9">
        <v>3.95</v>
      </c>
      <c r="W304" s="9" t="str">
        <f t="shared" si="31"/>
        <v xml:space="preserve"> - </v>
      </c>
      <c r="X304" s="9">
        <v>15.65</v>
      </c>
      <c r="Y304" s="9" t="str">
        <f t="shared" si="32"/>
        <v>Rectification Required</v>
      </c>
      <c r="Z304" s="9">
        <v>17.5</v>
      </c>
      <c r="AA304" s="9" t="str">
        <f t="shared" si="33"/>
        <v>Rectification Required</v>
      </c>
      <c r="AB304" s="10">
        <v>5</v>
      </c>
      <c r="AC304" s="13">
        <v>3.0022857142857143E-3</v>
      </c>
      <c r="AD304" s="9" t="str">
        <f t="shared" si="34"/>
        <v xml:space="preserve"> - </v>
      </c>
      <c r="AE304" s="13">
        <v>6.5960000000000012E-3</v>
      </c>
      <c r="AF304" s="9" t="str">
        <f t="shared" si="35"/>
        <v xml:space="preserve"> - </v>
      </c>
      <c r="AG304" s="9">
        <v>300</v>
      </c>
      <c r="AH304" s="13">
        <v>1.4399999999999998E-4</v>
      </c>
      <c r="AI304" s="9" t="str">
        <f t="shared" si="36"/>
        <v xml:space="preserve"> - </v>
      </c>
      <c r="AJ304" s="13">
        <v>0</v>
      </c>
      <c r="AK304" s="9" t="str">
        <f t="shared" si="37"/>
        <v xml:space="preserve"> - </v>
      </c>
      <c r="AL304" s="10">
        <v>10</v>
      </c>
      <c r="AM304" s="11">
        <v>24.243000000000002</v>
      </c>
      <c r="AN304" s="9" t="str">
        <f t="shared" si="38"/>
        <v>Rectification Required</v>
      </c>
      <c r="AO304" s="11">
        <v>36.271000000000001</v>
      </c>
      <c r="AP304" s="9" t="str">
        <f t="shared" si="39"/>
        <v>Rectification Required</v>
      </c>
      <c r="AQ304" s="11">
        <v>23.820999999999998</v>
      </c>
      <c r="AR304" s="9" t="str">
        <f t="shared" si="40"/>
        <v>Rectification Required</v>
      </c>
      <c r="AS304" s="11">
        <v>29.002999999999993</v>
      </c>
      <c r="AT304" s="9" t="str">
        <f t="shared" si="41"/>
        <v>Rectification Required</v>
      </c>
    </row>
    <row r="305" spans="1:46" ht="14.25" customHeight="1" x14ac:dyDescent="0.35">
      <c r="A305" s="9" t="s">
        <v>32</v>
      </c>
      <c r="B305" s="14">
        <v>279100</v>
      </c>
      <c r="C305" s="14">
        <v>279200</v>
      </c>
      <c r="D305" s="9">
        <f t="shared" si="21"/>
        <v>100</v>
      </c>
      <c r="E305" s="9"/>
      <c r="F305" s="10">
        <v>2500</v>
      </c>
      <c r="G305" s="11">
        <v>2.4</v>
      </c>
      <c r="H305" s="12">
        <f t="shared" si="22"/>
        <v>1679.4889089034632</v>
      </c>
      <c r="I305" s="9" t="str">
        <f t="shared" si="23"/>
        <v xml:space="preserve"> - </v>
      </c>
      <c r="J305" s="11">
        <v>2.2250000000000001</v>
      </c>
      <c r="K305" s="12">
        <f t="shared" si="24"/>
        <v>1542.94400942623</v>
      </c>
      <c r="L305" s="9" t="str">
        <f t="shared" si="25"/>
        <v xml:space="preserve"> - </v>
      </c>
      <c r="M305" s="11">
        <v>2.4900000000000002</v>
      </c>
      <c r="N305" s="12">
        <f t="shared" si="26"/>
        <v>1750.1844390718809</v>
      </c>
      <c r="O305" s="9" t="str">
        <f t="shared" si="27"/>
        <v xml:space="preserve"> - </v>
      </c>
      <c r="P305" s="11">
        <v>2.62</v>
      </c>
      <c r="Q305" s="12">
        <f t="shared" si="28"/>
        <v>1852.8403320275631</v>
      </c>
      <c r="R305" s="9" t="str">
        <f t="shared" si="29"/>
        <v xml:space="preserve"> - </v>
      </c>
      <c r="S305" s="10">
        <v>10</v>
      </c>
      <c r="T305" s="9">
        <v>5.75</v>
      </c>
      <c r="U305" s="9" t="str">
        <f t="shared" si="30"/>
        <v xml:space="preserve"> - </v>
      </c>
      <c r="V305" s="9">
        <v>5.0999999999999996</v>
      </c>
      <c r="W305" s="9" t="str">
        <f t="shared" si="31"/>
        <v xml:space="preserve"> - </v>
      </c>
      <c r="X305" s="9">
        <v>11.6</v>
      </c>
      <c r="Y305" s="9" t="str">
        <f t="shared" si="32"/>
        <v>Rectification Required</v>
      </c>
      <c r="Z305" s="9">
        <v>11.5</v>
      </c>
      <c r="AA305" s="9" t="str">
        <f t="shared" si="33"/>
        <v>Rectification Required</v>
      </c>
      <c r="AB305" s="10">
        <v>5</v>
      </c>
      <c r="AC305" s="13">
        <v>1.1171428571428571E-3</v>
      </c>
      <c r="AD305" s="9" t="str">
        <f t="shared" si="34"/>
        <v xml:space="preserve"> - </v>
      </c>
      <c r="AE305" s="13">
        <v>0</v>
      </c>
      <c r="AF305" s="9" t="str">
        <f t="shared" si="35"/>
        <v xml:space="preserve"> - </v>
      </c>
      <c r="AG305" s="9">
        <v>299</v>
      </c>
      <c r="AH305" s="13">
        <v>9.2862857142857174E-3</v>
      </c>
      <c r="AI305" s="9" t="str">
        <f t="shared" si="36"/>
        <v xml:space="preserve"> - </v>
      </c>
      <c r="AJ305" s="13">
        <v>4.6296571428571423E-2</v>
      </c>
      <c r="AK305" s="9" t="str">
        <f t="shared" si="37"/>
        <v xml:space="preserve"> - </v>
      </c>
      <c r="AL305" s="10">
        <v>10</v>
      </c>
      <c r="AM305" s="11">
        <v>22.409000000000002</v>
      </c>
      <c r="AN305" s="9" t="str">
        <f t="shared" si="38"/>
        <v>Rectification Required</v>
      </c>
      <c r="AO305" s="11">
        <v>27.187000000000008</v>
      </c>
      <c r="AP305" s="9" t="str">
        <f t="shared" si="39"/>
        <v>Rectification Required</v>
      </c>
      <c r="AQ305" s="11">
        <v>35.447000000000003</v>
      </c>
      <c r="AR305" s="9" t="str">
        <f t="shared" si="40"/>
        <v>Rectification Required</v>
      </c>
      <c r="AS305" s="11">
        <v>26.177000000000003</v>
      </c>
      <c r="AT305" s="9" t="str">
        <f t="shared" si="41"/>
        <v>Rectification Required</v>
      </c>
    </row>
    <row r="306" spans="1:46" ht="14.25" customHeight="1" x14ac:dyDescent="0.35">
      <c r="A306" s="9" t="s">
        <v>32</v>
      </c>
      <c r="B306" s="14">
        <v>279200</v>
      </c>
      <c r="C306" s="14">
        <v>279300</v>
      </c>
      <c r="D306" s="9">
        <f t="shared" si="21"/>
        <v>100</v>
      </c>
      <c r="E306" s="9"/>
      <c r="F306" s="10">
        <v>2500</v>
      </c>
      <c r="G306" s="11">
        <v>2.6349999999999998</v>
      </c>
      <c r="H306" s="12">
        <f t="shared" si="22"/>
        <v>1864.7252146216024</v>
      </c>
      <c r="I306" s="9" t="str">
        <f t="shared" si="23"/>
        <v xml:space="preserve"> - </v>
      </c>
      <c r="J306" s="11">
        <v>1.9449999999999998</v>
      </c>
      <c r="K306" s="12">
        <f t="shared" si="24"/>
        <v>1327.1820760570236</v>
      </c>
      <c r="L306" s="9" t="str">
        <f t="shared" si="25"/>
        <v xml:space="preserve"> - </v>
      </c>
      <c r="M306" s="11">
        <v>2.0249999999999999</v>
      </c>
      <c r="N306" s="12">
        <f t="shared" si="26"/>
        <v>1388.4702548500193</v>
      </c>
      <c r="O306" s="9" t="str">
        <f t="shared" si="27"/>
        <v xml:space="preserve"> - </v>
      </c>
      <c r="P306" s="11">
        <v>1.9049999999999998</v>
      </c>
      <c r="Q306" s="12">
        <f t="shared" si="28"/>
        <v>1296.6504857282198</v>
      </c>
      <c r="R306" s="9" t="str">
        <f t="shared" si="29"/>
        <v xml:space="preserve"> - </v>
      </c>
      <c r="S306" s="10">
        <v>10</v>
      </c>
      <c r="T306" s="9">
        <v>8.5500000000000007</v>
      </c>
      <c r="U306" s="9" t="str">
        <f t="shared" si="30"/>
        <v xml:space="preserve"> - </v>
      </c>
      <c r="V306" s="9">
        <v>2.5</v>
      </c>
      <c r="W306" s="9" t="str">
        <f t="shared" si="31"/>
        <v xml:space="preserve"> - </v>
      </c>
      <c r="X306" s="9">
        <v>11.3</v>
      </c>
      <c r="Y306" s="9" t="str">
        <f t="shared" si="32"/>
        <v>Rectification Required</v>
      </c>
      <c r="Z306" s="9">
        <v>11.15</v>
      </c>
      <c r="AA306" s="9" t="str">
        <f t="shared" si="33"/>
        <v>Rectification Required</v>
      </c>
      <c r="AB306" s="10">
        <v>5</v>
      </c>
      <c r="AC306" s="13">
        <v>7.208E-3</v>
      </c>
      <c r="AD306" s="9" t="str">
        <f t="shared" si="34"/>
        <v xml:space="preserve"> - </v>
      </c>
      <c r="AE306" s="13">
        <v>0</v>
      </c>
      <c r="AF306" s="9" t="str">
        <f t="shared" si="35"/>
        <v xml:space="preserve"> - </v>
      </c>
      <c r="AG306" s="9">
        <v>298</v>
      </c>
      <c r="AH306" s="13">
        <v>9.3794285714285715E-3</v>
      </c>
      <c r="AI306" s="9" t="str">
        <f t="shared" si="36"/>
        <v xml:space="preserve"> - </v>
      </c>
      <c r="AJ306" s="13">
        <v>1.1980000000000003E-2</v>
      </c>
      <c r="AK306" s="9" t="str">
        <f t="shared" si="37"/>
        <v xml:space="preserve"> - </v>
      </c>
      <c r="AL306" s="10">
        <v>10</v>
      </c>
      <c r="AM306" s="11">
        <v>26.292999999999996</v>
      </c>
      <c r="AN306" s="9" t="str">
        <f t="shared" si="38"/>
        <v>Rectification Required</v>
      </c>
      <c r="AO306" s="11">
        <v>24.366000000000007</v>
      </c>
      <c r="AP306" s="9" t="str">
        <f t="shared" si="39"/>
        <v>Rectification Required</v>
      </c>
      <c r="AQ306" s="11">
        <v>31.687000000000001</v>
      </c>
      <c r="AR306" s="9" t="str">
        <f t="shared" si="40"/>
        <v>Rectification Required</v>
      </c>
      <c r="AS306" s="11">
        <v>26.695000000000004</v>
      </c>
      <c r="AT306" s="9" t="str">
        <f t="shared" si="41"/>
        <v>Rectification Required</v>
      </c>
    </row>
    <row r="307" spans="1:46" ht="14.25" customHeight="1" x14ac:dyDescent="0.35">
      <c r="A307" s="9" t="s">
        <v>32</v>
      </c>
      <c r="B307" s="14">
        <v>279300</v>
      </c>
      <c r="C307" s="14">
        <v>279400</v>
      </c>
      <c r="D307" s="9">
        <f t="shared" si="21"/>
        <v>100</v>
      </c>
      <c r="E307" s="9"/>
      <c r="F307" s="10">
        <v>2500</v>
      </c>
      <c r="G307" s="11">
        <v>3.3600000000000003</v>
      </c>
      <c r="H307" s="12">
        <f t="shared" si="22"/>
        <v>2448.1641845558242</v>
      </c>
      <c r="I307" s="9" t="str">
        <f t="shared" si="23"/>
        <v xml:space="preserve"> - </v>
      </c>
      <c r="J307" s="11">
        <v>2.3849999999999998</v>
      </c>
      <c r="K307" s="12">
        <f t="shared" si="24"/>
        <v>1667.7369033058935</v>
      </c>
      <c r="L307" s="9" t="str">
        <f t="shared" si="25"/>
        <v xml:space="preserve"> - </v>
      </c>
      <c r="M307" s="11">
        <v>2.73</v>
      </c>
      <c r="N307" s="12">
        <f t="shared" si="26"/>
        <v>1940.1830857184025</v>
      </c>
      <c r="O307" s="9" t="str">
        <f t="shared" si="27"/>
        <v xml:space="preserve"> - </v>
      </c>
      <c r="P307" s="11">
        <v>2.2949999999999999</v>
      </c>
      <c r="Q307" s="12">
        <f t="shared" si="28"/>
        <v>1597.4128074235673</v>
      </c>
      <c r="R307" s="9" t="str">
        <f t="shared" si="29"/>
        <v xml:space="preserve"> - </v>
      </c>
      <c r="S307" s="10">
        <v>10</v>
      </c>
      <c r="T307" s="9">
        <v>6.3</v>
      </c>
      <c r="U307" s="9" t="str">
        <f t="shared" si="30"/>
        <v xml:space="preserve"> - </v>
      </c>
      <c r="V307" s="9">
        <v>4.8499999999999996</v>
      </c>
      <c r="W307" s="9" t="str">
        <f t="shared" si="31"/>
        <v xml:space="preserve"> - </v>
      </c>
      <c r="X307" s="9">
        <v>12.25</v>
      </c>
      <c r="Y307" s="9" t="str">
        <f t="shared" si="32"/>
        <v>Rectification Required</v>
      </c>
      <c r="Z307" s="9">
        <v>10.649999999999999</v>
      </c>
      <c r="AA307" s="9" t="str">
        <f t="shared" si="33"/>
        <v>Rectification Required</v>
      </c>
      <c r="AB307" s="10">
        <v>5</v>
      </c>
      <c r="AC307" s="13">
        <v>1.5537142857142857E-3</v>
      </c>
      <c r="AD307" s="9" t="str">
        <f t="shared" si="34"/>
        <v xml:space="preserve"> - </v>
      </c>
      <c r="AE307" s="13">
        <v>0.50983542857142861</v>
      </c>
      <c r="AF307" s="9" t="str">
        <f t="shared" si="35"/>
        <v xml:space="preserve"> - </v>
      </c>
      <c r="AG307" s="9">
        <v>297</v>
      </c>
      <c r="AH307" s="13">
        <v>6.4951428571428573E-3</v>
      </c>
      <c r="AI307" s="9" t="str">
        <f t="shared" si="36"/>
        <v xml:space="preserve"> - </v>
      </c>
      <c r="AJ307" s="13">
        <v>1.5328571428571428E-2</v>
      </c>
      <c r="AK307" s="9" t="str">
        <f t="shared" si="37"/>
        <v xml:space="preserve"> - </v>
      </c>
      <c r="AL307" s="10">
        <v>10</v>
      </c>
      <c r="AM307" s="11">
        <v>18.705000000000005</v>
      </c>
      <c r="AN307" s="9" t="str">
        <f t="shared" si="38"/>
        <v>Rectification Required</v>
      </c>
      <c r="AO307" s="11">
        <v>29.666000000000004</v>
      </c>
      <c r="AP307" s="9" t="str">
        <f t="shared" si="39"/>
        <v>Rectification Required</v>
      </c>
      <c r="AQ307" s="11">
        <v>28.942</v>
      </c>
      <c r="AR307" s="9" t="str">
        <f t="shared" si="40"/>
        <v>Rectification Required</v>
      </c>
      <c r="AS307" s="11">
        <v>23.417000000000009</v>
      </c>
      <c r="AT307" s="9" t="str">
        <f t="shared" si="41"/>
        <v>Rectification Required</v>
      </c>
    </row>
    <row r="308" spans="1:46" ht="14.25" customHeight="1" x14ac:dyDescent="0.35">
      <c r="A308" s="9" t="s">
        <v>32</v>
      </c>
      <c r="B308" s="14">
        <v>279400</v>
      </c>
      <c r="C308" s="14">
        <v>279500</v>
      </c>
      <c r="D308" s="9">
        <f t="shared" si="21"/>
        <v>100</v>
      </c>
      <c r="E308" s="9"/>
      <c r="F308" s="10">
        <v>2500</v>
      </c>
      <c r="G308" s="11">
        <v>2.1950000000000003</v>
      </c>
      <c r="H308" s="12">
        <f t="shared" si="22"/>
        <v>1519.6627458567102</v>
      </c>
      <c r="I308" s="9" t="str">
        <f t="shared" si="23"/>
        <v xml:space="preserve"> - </v>
      </c>
      <c r="J308" s="11">
        <v>2.5</v>
      </c>
      <c r="K308" s="12">
        <f t="shared" si="24"/>
        <v>1758.0586493341486</v>
      </c>
      <c r="L308" s="9" t="str">
        <f t="shared" si="25"/>
        <v xml:space="preserve"> - </v>
      </c>
      <c r="M308" s="11">
        <v>2.1799999999999997</v>
      </c>
      <c r="N308" s="12">
        <f t="shared" si="26"/>
        <v>1508.0363927539984</v>
      </c>
      <c r="O308" s="9" t="str">
        <f t="shared" si="27"/>
        <v xml:space="preserve"> - </v>
      </c>
      <c r="P308" s="11">
        <v>1.875</v>
      </c>
      <c r="Q308" s="12">
        <f t="shared" si="28"/>
        <v>1273.8021399875454</v>
      </c>
      <c r="R308" s="9" t="str">
        <f t="shared" si="29"/>
        <v xml:space="preserve"> - </v>
      </c>
      <c r="S308" s="10">
        <v>10</v>
      </c>
      <c r="T308" s="9">
        <v>7.95</v>
      </c>
      <c r="U308" s="9" t="str">
        <f t="shared" si="30"/>
        <v xml:space="preserve"> - </v>
      </c>
      <c r="V308" s="9">
        <v>7.3</v>
      </c>
      <c r="W308" s="9" t="str">
        <f t="shared" si="31"/>
        <v xml:space="preserve"> - </v>
      </c>
      <c r="X308" s="9">
        <v>14.149999999999999</v>
      </c>
      <c r="Y308" s="9" t="str">
        <f t="shared" si="32"/>
        <v>Rectification Required</v>
      </c>
      <c r="Z308" s="9">
        <v>12</v>
      </c>
      <c r="AA308" s="9" t="str">
        <f t="shared" si="33"/>
        <v>Rectification Required</v>
      </c>
      <c r="AB308" s="10">
        <v>5</v>
      </c>
      <c r="AC308" s="13">
        <v>6.4599999999999998E-4</v>
      </c>
      <c r="AD308" s="9" t="str">
        <f t="shared" si="34"/>
        <v xml:space="preserve"> - </v>
      </c>
      <c r="AE308" s="13">
        <v>0.26647000000000004</v>
      </c>
      <c r="AF308" s="9" t="str">
        <f t="shared" si="35"/>
        <v xml:space="preserve"> - </v>
      </c>
      <c r="AG308" s="9">
        <v>296</v>
      </c>
      <c r="AH308" s="13">
        <v>1.3731428571428571E-3</v>
      </c>
      <c r="AI308" s="9" t="str">
        <f t="shared" si="36"/>
        <v xml:space="preserve"> - </v>
      </c>
      <c r="AJ308" s="13">
        <v>0</v>
      </c>
      <c r="AK308" s="9" t="str">
        <f t="shared" si="37"/>
        <v xml:space="preserve"> - </v>
      </c>
      <c r="AL308" s="10">
        <v>10</v>
      </c>
      <c r="AM308" s="11">
        <v>20.499000000000002</v>
      </c>
      <c r="AN308" s="9" t="str">
        <f t="shared" si="38"/>
        <v>Rectification Required</v>
      </c>
      <c r="AO308" s="11">
        <v>35.676000000000009</v>
      </c>
      <c r="AP308" s="9" t="str">
        <f t="shared" si="39"/>
        <v>Rectification Required</v>
      </c>
      <c r="AQ308" s="11">
        <v>23.477000000000004</v>
      </c>
      <c r="AR308" s="9" t="str">
        <f t="shared" si="40"/>
        <v>Rectification Required</v>
      </c>
      <c r="AS308" s="11">
        <v>10.592000000000001</v>
      </c>
      <c r="AT308" s="9" t="str">
        <f t="shared" si="41"/>
        <v>Rectification Required</v>
      </c>
    </row>
    <row r="309" spans="1:46" ht="14.25" customHeight="1" x14ac:dyDescent="0.35">
      <c r="A309" s="9" t="s">
        <v>32</v>
      </c>
      <c r="B309" s="14">
        <v>279500</v>
      </c>
      <c r="C309" s="14">
        <v>279600</v>
      </c>
      <c r="D309" s="9">
        <f t="shared" si="21"/>
        <v>100</v>
      </c>
      <c r="E309" s="9"/>
      <c r="F309" s="10">
        <v>2500</v>
      </c>
      <c r="G309" s="11">
        <v>2.355</v>
      </c>
      <c r="H309" s="12">
        <f t="shared" si="22"/>
        <v>1644.2595399147181</v>
      </c>
      <c r="I309" s="9" t="str">
        <f t="shared" si="23"/>
        <v xml:space="preserve"> - </v>
      </c>
      <c r="J309" s="11">
        <v>2.0150000000000001</v>
      </c>
      <c r="K309" s="12">
        <f t="shared" si="24"/>
        <v>1380.7930931215972</v>
      </c>
      <c r="L309" s="9" t="str">
        <f t="shared" si="25"/>
        <v xml:space="preserve"> - </v>
      </c>
      <c r="M309" s="11">
        <v>3.355</v>
      </c>
      <c r="N309" s="12">
        <f t="shared" si="26"/>
        <v>2444.0842753841798</v>
      </c>
      <c r="O309" s="9" t="str">
        <f t="shared" si="27"/>
        <v xml:space="preserve"> - </v>
      </c>
      <c r="P309" s="11">
        <v>3.1150000000000002</v>
      </c>
      <c r="Q309" s="12">
        <f t="shared" si="28"/>
        <v>2249.1248633005307</v>
      </c>
      <c r="R309" s="9" t="str">
        <f t="shared" si="29"/>
        <v xml:space="preserve"> - </v>
      </c>
      <c r="S309" s="10">
        <v>10</v>
      </c>
      <c r="T309" s="9">
        <v>28.299999999999997</v>
      </c>
      <c r="U309" s="9" t="str">
        <f t="shared" si="30"/>
        <v>Rectification Required</v>
      </c>
      <c r="V309" s="9">
        <v>16.350000000000001</v>
      </c>
      <c r="W309" s="9" t="str">
        <f t="shared" si="31"/>
        <v>Rectification Required</v>
      </c>
      <c r="X309" s="9">
        <v>16.45</v>
      </c>
      <c r="Y309" s="9" t="str">
        <f t="shared" si="32"/>
        <v>Rectification Required</v>
      </c>
      <c r="Z309" s="9">
        <v>14.3</v>
      </c>
      <c r="AA309" s="9" t="str">
        <f t="shared" si="33"/>
        <v>Rectification Required</v>
      </c>
      <c r="AB309" s="10">
        <v>5</v>
      </c>
      <c r="AC309" s="13">
        <v>1.0971428571428571E-4</v>
      </c>
      <c r="AD309" s="9" t="str">
        <f t="shared" si="34"/>
        <v xml:space="preserve"> - </v>
      </c>
      <c r="AE309" s="13">
        <v>2.3999999999999998E-4</v>
      </c>
      <c r="AF309" s="9" t="str">
        <f t="shared" si="35"/>
        <v xml:space="preserve"> - </v>
      </c>
      <c r="AG309" s="9">
        <v>295</v>
      </c>
      <c r="AH309" s="13">
        <v>2.095142857142857E-3</v>
      </c>
      <c r="AI309" s="9" t="str">
        <f t="shared" si="36"/>
        <v xml:space="preserve"> - </v>
      </c>
      <c r="AJ309" s="13">
        <v>1.4453142857142857E-2</v>
      </c>
      <c r="AK309" s="9" t="str">
        <f t="shared" si="37"/>
        <v xml:space="preserve"> - </v>
      </c>
      <c r="AL309" s="10">
        <v>10</v>
      </c>
      <c r="AM309" s="11">
        <v>23.603000000000009</v>
      </c>
      <c r="AN309" s="9" t="str">
        <f t="shared" si="38"/>
        <v>Rectification Required</v>
      </c>
      <c r="AO309" s="11">
        <v>35.644000000000013</v>
      </c>
      <c r="AP309" s="9" t="str">
        <f t="shared" si="39"/>
        <v>Rectification Required</v>
      </c>
      <c r="AQ309" s="11">
        <v>20.725000000000001</v>
      </c>
      <c r="AR309" s="9" t="str">
        <f t="shared" si="40"/>
        <v>Rectification Required</v>
      </c>
      <c r="AS309" s="11">
        <v>20.21700000000002</v>
      </c>
      <c r="AT309" s="9" t="str">
        <f t="shared" si="41"/>
        <v>Rectification Required</v>
      </c>
    </row>
    <row r="310" spans="1:46" ht="14.25" customHeight="1" x14ac:dyDescent="0.35">
      <c r="A310" s="9" t="s">
        <v>32</v>
      </c>
      <c r="B310" s="14">
        <v>279600</v>
      </c>
      <c r="C310" s="14">
        <v>279700</v>
      </c>
      <c r="D310" s="9">
        <f t="shared" si="21"/>
        <v>100</v>
      </c>
      <c r="E310" s="9"/>
      <c r="F310" s="10">
        <v>2500</v>
      </c>
      <c r="G310" s="11">
        <v>3.3650000000000002</v>
      </c>
      <c r="H310" s="12">
        <f t="shared" si="22"/>
        <v>2452.2448223479832</v>
      </c>
      <c r="I310" s="9" t="str">
        <f t="shared" si="23"/>
        <v xml:space="preserve"> - </v>
      </c>
      <c r="J310" s="11">
        <v>3.59</v>
      </c>
      <c r="K310" s="12">
        <f t="shared" si="24"/>
        <v>2636.6126527096944</v>
      </c>
      <c r="L310" s="9" t="str">
        <f t="shared" si="25"/>
        <v>Rectification Required</v>
      </c>
      <c r="M310" s="11">
        <v>2.835</v>
      </c>
      <c r="N310" s="12">
        <f t="shared" si="26"/>
        <v>2023.9509360405666</v>
      </c>
      <c r="O310" s="9" t="str">
        <f t="shared" si="27"/>
        <v xml:space="preserve"> - </v>
      </c>
      <c r="P310" s="11">
        <v>2.5449999999999999</v>
      </c>
      <c r="Q310" s="12">
        <f t="shared" si="28"/>
        <v>1793.5391891492902</v>
      </c>
      <c r="R310" s="9" t="str">
        <f t="shared" si="29"/>
        <v xml:space="preserve"> - </v>
      </c>
      <c r="S310" s="10">
        <v>10</v>
      </c>
      <c r="T310" s="9">
        <v>12.25</v>
      </c>
      <c r="U310" s="9" t="str">
        <f t="shared" si="30"/>
        <v>Rectification Required</v>
      </c>
      <c r="V310" s="9">
        <v>6</v>
      </c>
      <c r="W310" s="9" t="str">
        <f t="shared" si="31"/>
        <v xml:space="preserve"> - </v>
      </c>
      <c r="X310" s="9">
        <v>9.8999999999999986</v>
      </c>
      <c r="Y310" s="9" t="str">
        <f t="shared" si="32"/>
        <v xml:space="preserve"> - </v>
      </c>
      <c r="Z310" s="9">
        <v>7.9</v>
      </c>
      <c r="AA310" s="9" t="str">
        <f t="shared" si="33"/>
        <v xml:space="preserve"> - </v>
      </c>
      <c r="AB310" s="10">
        <v>5</v>
      </c>
      <c r="AC310" s="13">
        <v>9.1059999999999978E-3</v>
      </c>
      <c r="AD310" s="9" t="str">
        <f t="shared" si="34"/>
        <v xml:space="preserve"> - </v>
      </c>
      <c r="AE310" s="13">
        <v>2.6407028571428572</v>
      </c>
      <c r="AF310" s="9" t="str">
        <f t="shared" si="35"/>
        <v xml:space="preserve"> - </v>
      </c>
      <c r="AG310" s="9">
        <v>294</v>
      </c>
      <c r="AH310" s="13">
        <v>1.0034379999999998</v>
      </c>
      <c r="AI310" s="9" t="str">
        <f t="shared" si="36"/>
        <v xml:space="preserve"> - </v>
      </c>
      <c r="AJ310" s="13">
        <v>3.1523999999999996E-2</v>
      </c>
      <c r="AK310" s="9" t="str">
        <f t="shared" si="37"/>
        <v xml:space="preserve"> - </v>
      </c>
      <c r="AL310" s="10">
        <v>10</v>
      </c>
      <c r="AM310" s="11">
        <v>34.243999999999993</v>
      </c>
      <c r="AN310" s="9" t="str">
        <f t="shared" si="38"/>
        <v>Rectification Required</v>
      </c>
      <c r="AO310" s="11">
        <v>44.491</v>
      </c>
      <c r="AP310" s="9" t="str">
        <f t="shared" si="39"/>
        <v>Rectification Required</v>
      </c>
      <c r="AQ310" s="11">
        <v>28.123999999999985</v>
      </c>
      <c r="AR310" s="9" t="str">
        <f t="shared" si="40"/>
        <v>Rectification Required</v>
      </c>
      <c r="AS310" s="11">
        <v>26.068000000000005</v>
      </c>
      <c r="AT310" s="9" t="str">
        <f t="shared" si="41"/>
        <v>Rectification Required</v>
      </c>
    </row>
    <row r="311" spans="1:46" ht="14.25" customHeight="1" x14ac:dyDescent="0.35">
      <c r="A311" s="9" t="s">
        <v>32</v>
      </c>
      <c r="B311" s="14">
        <v>279700</v>
      </c>
      <c r="C311" s="14">
        <v>279800</v>
      </c>
      <c r="D311" s="9">
        <f t="shared" si="21"/>
        <v>100</v>
      </c>
      <c r="E311" s="9"/>
      <c r="F311" s="10">
        <v>2500</v>
      </c>
      <c r="G311" s="11">
        <v>2.5750000000000002</v>
      </c>
      <c r="H311" s="12">
        <f t="shared" si="22"/>
        <v>1817.2348246273389</v>
      </c>
      <c r="I311" s="9" t="str">
        <f t="shared" si="23"/>
        <v xml:space="preserve"> - </v>
      </c>
      <c r="J311" s="11">
        <v>2.11</v>
      </c>
      <c r="K311" s="12">
        <f t="shared" si="24"/>
        <v>1453.9079101603531</v>
      </c>
      <c r="L311" s="9" t="str">
        <f t="shared" si="25"/>
        <v xml:space="preserve"> - </v>
      </c>
      <c r="M311" s="11">
        <v>1.83</v>
      </c>
      <c r="N311" s="12">
        <f t="shared" si="26"/>
        <v>1239.61199485866</v>
      </c>
      <c r="O311" s="9" t="str">
        <f t="shared" si="27"/>
        <v xml:space="preserve"> - </v>
      </c>
      <c r="P311" s="11">
        <v>1.4950000000000001</v>
      </c>
      <c r="Q311" s="12">
        <f t="shared" si="28"/>
        <v>988.41353814316176</v>
      </c>
      <c r="R311" s="9" t="str">
        <f t="shared" si="29"/>
        <v xml:space="preserve"> - </v>
      </c>
      <c r="S311" s="10">
        <v>10</v>
      </c>
      <c r="T311" s="9">
        <v>9.65</v>
      </c>
      <c r="U311" s="9" t="str">
        <f t="shared" si="30"/>
        <v xml:space="preserve"> - </v>
      </c>
      <c r="V311" s="9">
        <v>6.1999999999999993</v>
      </c>
      <c r="W311" s="9" t="str">
        <f t="shared" si="31"/>
        <v xml:space="preserve"> - </v>
      </c>
      <c r="X311" s="9">
        <v>10.7</v>
      </c>
      <c r="Y311" s="9" t="str">
        <f t="shared" si="32"/>
        <v>Rectification Required</v>
      </c>
      <c r="Z311" s="9">
        <v>6.1</v>
      </c>
      <c r="AA311" s="9" t="str">
        <f t="shared" si="33"/>
        <v xml:space="preserve"> - </v>
      </c>
      <c r="AB311" s="10">
        <v>5</v>
      </c>
      <c r="AC311" s="13">
        <v>0.3140748571428571</v>
      </c>
      <c r="AD311" s="9" t="str">
        <f t="shared" si="34"/>
        <v xml:space="preserve"> - </v>
      </c>
      <c r="AE311" s="13">
        <v>4.3051017142857146</v>
      </c>
      <c r="AF311" s="9" t="str">
        <f t="shared" si="35"/>
        <v xml:space="preserve"> - </v>
      </c>
      <c r="AG311" s="9">
        <v>293</v>
      </c>
      <c r="AH311" s="13">
        <v>3.0016631428571432</v>
      </c>
      <c r="AI311" s="9" t="str">
        <f t="shared" si="36"/>
        <v xml:space="preserve"> - </v>
      </c>
      <c r="AJ311" s="13">
        <v>1.0074111428571433</v>
      </c>
      <c r="AK311" s="9" t="str">
        <f t="shared" si="37"/>
        <v xml:space="preserve"> - </v>
      </c>
      <c r="AL311" s="10">
        <v>10</v>
      </c>
      <c r="AM311" s="11">
        <v>24.350999999999992</v>
      </c>
      <c r="AN311" s="9" t="str">
        <f t="shared" si="38"/>
        <v>Rectification Required</v>
      </c>
      <c r="AO311" s="11">
        <v>43.928999999999981</v>
      </c>
      <c r="AP311" s="9" t="str">
        <f t="shared" si="39"/>
        <v>Rectification Required</v>
      </c>
      <c r="AQ311" s="11">
        <v>34.475999999999999</v>
      </c>
      <c r="AR311" s="9" t="str">
        <f t="shared" si="40"/>
        <v>Rectification Required</v>
      </c>
      <c r="AS311" s="11">
        <v>28.97900000000001</v>
      </c>
      <c r="AT311" s="9" t="str">
        <f t="shared" si="41"/>
        <v>Rectification Required</v>
      </c>
    </row>
    <row r="312" spans="1:46" ht="14.25" customHeight="1" x14ac:dyDescent="0.35">
      <c r="A312" s="9" t="s">
        <v>32</v>
      </c>
      <c r="B312" s="14">
        <v>279800</v>
      </c>
      <c r="C312" s="14">
        <v>279900</v>
      </c>
      <c r="D312" s="9">
        <f t="shared" si="21"/>
        <v>100</v>
      </c>
      <c r="E312" s="9"/>
      <c r="F312" s="10">
        <v>2500</v>
      </c>
      <c r="G312" s="11">
        <v>2.6749999999999998</v>
      </c>
      <c r="H312" s="12">
        <f t="shared" si="22"/>
        <v>1896.4578303620431</v>
      </c>
      <c r="I312" s="9" t="str">
        <f t="shared" si="23"/>
        <v xml:space="preserve"> - </v>
      </c>
      <c r="J312" s="11">
        <v>2.39</v>
      </c>
      <c r="K312" s="12">
        <f t="shared" si="24"/>
        <v>1671.653255798502</v>
      </c>
      <c r="L312" s="9" t="str">
        <f t="shared" si="25"/>
        <v xml:space="preserve"> - </v>
      </c>
      <c r="M312" s="11">
        <v>2.33</v>
      </c>
      <c r="N312" s="12">
        <f t="shared" si="26"/>
        <v>1624.7224482073527</v>
      </c>
      <c r="O312" s="9" t="str">
        <f t="shared" si="27"/>
        <v xml:space="preserve"> - </v>
      </c>
      <c r="P312" s="11">
        <v>1.8849999999999998</v>
      </c>
      <c r="Q312" s="12">
        <f t="shared" si="28"/>
        <v>1281.4134158010968</v>
      </c>
      <c r="R312" s="9" t="str">
        <f t="shared" si="29"/>
        <v xml:space="preserve"> - </v>
      </c>
      <c r="S312" s="10">
        <v>10</v>
      </c>
      <c r="T312" s="9">
        <v>13.7</v>
      </c>
      <c r="U312" s="9" t="str">
        <f t="shared" si="30"/>
        <v>Rectification Required</v>
      </c>
      <c r="V312" s="9">
        <v>8.6999999999999993</v>
      </c>
      <c r="W312" s="9" t="str">
        <f t="shared" si="31"/>
        <v xml:space="preserve"> - </v>
      </c>
      <c r="X312" s="9">
        <v>8.5</v>
      </c>
      <c r="Y312" s="9" t="str">
        <f t="shared" si="32"/>
        <v xml:space="preserve"> - </v>
      </c>
      <c r="Z312" s="9">
        <v>7.85</v>
      </c>
      <c r="AA312" s="9" t="str">
        <f t="shared" si="33"/>
        <v xml:space="preserve"> - </v>
      </c>
      <c r="AB312" s="10">
        <v>5</v>
      </c>
      <c r="AC312" s="13">
        <v>4.323142857142857E-3</v>
      </c>
      <c r="AD312" s="9" t="str">
        <f t="shared" si="34"/>
        <v xml:space="preserve"> - </v>
      </c>
      <c r="AE312" s="13">
        <v>2.3114645714285724</v>
      </c>
      <c r="AF312" s="9" t="str">
        <f t="shared" si="35"/>
        <v xml:space="preserve"> - </v>
      </c>
      <c r="AG312" s="9">
        <v>292</v>
      </c>
      <c r="AH312" s="13">
        <v>1.1124285714285715E-2</v>
      </c>
      <c r="AI312" s="9" t="str">
        <f t="shared" si="36"/>
        <v xml:space="preserve"> - </v>
      </c>
      <c r="AJ312" s="13">
        <v>1.4914982857142856</v>
      </c>
      <c r="AK312" s="9" t="str">
        <f t="shared" si="37"/>
        <v xml:space="preserve"> - </v>
      </c>
      <c r="AL312" s="10">
        <v>10</v>
      </c>
      <c r="AM312" s="11">
        <v>24.592000000000002</v>
      </c>
      <c r="AN312" s="9" t="str">
        <f t="shared" si="38"/>
        <v>Rectification Required</v>
      </c>
      <c r="AO312" s="11">
        <v>42.98599999999999</v>
      </c>
      <c r="AP312" s="9" t="str">
        <f t="shared" si="39"/>
        <v>Rectification Required</v>
      </c>
      <c r="AQ312" s="11">
        <v>30.869999999999997</v>
      </c>
      <c r="AR312" s="9" t="str">
        <f t="shared" si="40"/>
        <v>Rectification Required</v>
      </c>
      <c r="AS312" s="11">
        <v>23.881</v>
      </c>
      <c r="AT312" s="9" t="str">
        <f t="shared" si="41"/>
        <v>Rectification Required</v>
      </c>
    </row>
    <row r="313" spans="1:46" ht="14.25" customHeight="1" x14ac:dyDescent="0.35">
      <c r="A313" s="9" t="s">
        <v>32</v>
      </c>
      <c r="B313" s="14">
        <v>279900</v>
      </c>
      <c r="C313" s="14">
        <v>280000</v>
      </c>
      <c r="D313" s="9">
        <f t="shared" si="21"/>
        <v>100</v>
      </c>
      <c r="E313" s="9"/>
      <c r="F313" s="10">
        <v>2500</v>
      </c>
      <c r="G313" s="11">
        <v>3.5550000000000002</v>
      </c>
      <c r="H313" s="12">
        <f t="shared" si="22"/>
        <v>2607.8397881393075</v>
      </c>
      <c r="I313" s="9" t="str">
        <f t="shared" si="23"/>
        <v>Rectification Required</v>
      </c>
      <c r="J313" s="11">
        <v>3.2450000000000001</v>
      </c>
      <c r="K313" s="12">
        <f t="shared" si="24"/>
        <v>2354.5125774823996</v>
      </c>
      <c r="L313" s="9" t="str">
        <f t="shared" si="25"/>
        <v xml:space="preserve"> - </v>
      </c>
      <c r="M313" s="11">
        <v>2.7450000000000001</v>
      </c>
      <c r="N313" s="12">
        <f t="shared" si="26"/>
        <v>1952.1266037385808</v>
      </c>
      <c r="O313" s="9" t="str">
        <f t="shared" si="27"/>
        <v xml:space="preserve"> - </v>
      </c>
      <c r="P313" s="11">
        <v>2.76</v>
      </c>
      <c r="Q313" s="12">
        <f t="shared" si="28"/>
        <v>1964.0779561788866</v>
      </c>
      <c r="R313" s="9" t="str">
        <f t="shared" si="29"/>
        <v xml:space="preserve"> - </v>
      </c>
      <c r="S313" s="10">
        <v>10</v>
      </c>
      <c r="T313" s="9">
        <v>22.1</v>
      </c>
      <c r="U313" s="9" t="str">
        <f t="shared" si="30"/>
        <v>Rectification Required</v>
      </c>
      <c r="V313" s="9">
        <v>20.2</v>
      </c>
      <c r="W313" s="9" t="str">
        <f t="shared" si="31"/>
        <v>Rectification Required</v>
      </c>
      <c r="X313" s="9">
        <v>10.199999999999999</v>
      </c>
      <c r="Y313" s="9" t="str">
        <f t="shared" si="32"/>
        <v>Rectification Required</v>
      </c>
      <c r="Z313" s="9">
        <v>5.35</v>
      </c>
      <c r="AA313" s="9" t="str">
        <f t="shared" si="33"/>
        <v xml:space="preserve"> - </v>
      </c>
      <c r="AB313" s="10">
        <v>5</v>
      </c>
      <c r="AC313" s="13">
        <v>5.7174100000000001</v>
      </c>
      <c r="AD313" s="9" t="str">
        <f t="shared" si="34"/>
        <v>Rectification Required</v>
      </c>
      <c r="AE313" s="13">
        <v>16.038264285714288</v>
      </c>
      <c r="AF313" s="9" t="str">
        <f t="shared" si="35"/>
        <v>Rectification Required</v>
      </c>
      <c r="AG313" s="9">
        <v>291</v>
      </c>
      <c r="AH313" s="13">
        <v>2.882285714285714E-3</v>
      </c>
      <c r="AI313" s="9" t="str">
        <f t="shared" si="36"/>
        <v xml:space="preserve"> - </v>
      </c>
      <c r="AJ313" s="13">
        <v>1.4953714285714282E-2</v>
      </c>
      <c r="AK313" s="9" t="str">
        <f t="shared" si="37"/>
        <v xml:space="preserve"> - </v>
      </c>
      <c r="AL313" s="10">
        <v>10</v>
      </c>
      <c r="AM313" s="11">
        <v>29.326000000000001</v>
      </c>
      <c r="AN313" s="9" t="str">
        <f t="shared" si="38"/>
        <v>Rectification Required</v>
      </c>
      <c r="AO313" s="11">
        <v>34.270000000000003</v>
      </c>
      <c r="AP313" s="9" t="str">
        <f t="shared" si="39"/>
        <v>Rectification Required</v>
      </c>
      <c r="AQ313" s="11">
        <v>34.815000000000012</v>
      </c>
      <c r="AR313" s="9" t="str">
        <f t="shared" si="40"/>
        <v>Rectification Required</v>
      </c>
      <c r="AS313" s="11">
        <v>23.971999999999994</v>
      </c>
      <c r="AT313" s="9" t="str">
        <f t="shared" si="41"/>
        <v>Rectification Required</v>
      </c>
    </row>
    <row r="314" spans="1:46" ht="14.25" customHeight="1" x14ac:dyDescent="0.35">
      <c r="A314" s="9" t="s">
        <v>32</v>
      </c>
      <c r="B314" s="14">
        <v>280000</v>
      </c>
      <c r="C314" s="14">
        <v>280100</v>
      </c>
      <c r="D314" s="9">
        <f t="shared" si="21"/>
        <v>100</v>
      </c>
      <c r="E314" s="9"/>
      <c r="F314" s="10">
        <v>2500</v>
      </c>
      <c r="G314" s="11">
        <v>4.4249999999999998</v>
      </c>
      <c r="H314" s="12">
        <f t="shared" si="22"/>
        <v>3332.4482773613649</v>
      </c>
      <c r="I314" s="9" t="str">
        <f t="shared" si="23"/>
        <v>Rectification Required</v>
      </c>
      <c r="J314" s="11">
        <v>5.07</v>
      </c>
      <c r="K314" s="12">
        <f t="shared" si="24"/>
        <v>3881.0520202330486</v>
      </c>
      <c r="L314" s="9" t="str">
        <f t="shared" si="25"/>
        <v>Rectification Required</v>
      </c>
      <c r="M314" s="11">
        <v>2.7650000000000001</v>
      </c>
      <c r="N314" s="12">
        <f t="shared" si="26"/>
        <v>1968.0634748185798</v>
      </c>
      <c r="O314" s="9" t="str">
        <f t="shared" si="27"/>
        <v xml:space="preserve"> - </v>
      </c>
      <c r="P314" s="11">
        <v>2.42</v>
      </c>
      <c r="Q314" s="12">
        <f t="shared" si="28"/>
        <v>1695.1719572508696</v>
      </c>
      <c r="R314" s="9" t="str">
        <f t="shared" si="29"/>
        <v xml:space="preserve"> - </v>
      </c>
      <c r="S314" s="10">
        <v>10</v>
      </c>
      <c r="T314" s="9">
        <v>9.6</v>
      </c>
      <c r="U314" s="9" t="str">
        <f t="shared" si="30"/>
        <v xml:space="preserve"> - </v>
      </c>
      <c r="V314" s="9">
        <v>14.3</v>
      </c>
      <c r="W314" s="9" t="str">
        <f t="shared" si="31"/>
        <v>Rectification Required</v>
      </c>
      <c r="X314" s="9">
        <v>10.25</v>
      </c>
      <c r="Y314" s="9" t="str">
        <f t="shared" si="32"/>
        <v>Rectification Required</v>
      </c>
      <c r="Z314" s="9">
        <v>4.5500000000000007</v>
      </c>
      <c r="AA314" s="9" t="str">
        <f t="shared" si="33"/>
        <v xml:space="preserve"> - </v>
      </c>
      <c r="AB314" s="10">
        <v>5</v>
      </c>
      <c r="AC314" s="13">
        <v>25.267855142857137</v>
      </c>
      <c r="AD314" s="9" t="str">
        <f t="shared" si="34"/>
        <v>Rectification Required</v>
      </c>
      <c r="AE314" s="13">
        <v>34.419429142857147</v>
      </c>
      <c r="AF314" s="9" t="str">
        <f t="shared" si="35"/>
        <v>Rectification Required</v>
      </c>
      <c r="AG314" s="9">
        <v>290</v>
      </c>
      <c r="AH314" s="13">
        <v>7.5728571428571433E-3</v>
      </c>
      <c r="AI314" s="9" t="str">
        <f t="shared" si="36"/>
        <v xml:space="preserve"> - </v>
      </c>
      <c r="AJ314" s="13">
        <v>1.2205037142857142</v>
      </c>
      <c r="AK314" s="9" t="str">
        <f t="shared" si="37"/>
        <v xml:space="preserve"> - </v>
      </c>
      <c r="AL314" s="10">
        <v>10</v>
      </c>
      <c r="AM314" s="11">
        <v>17.936000000000003</v>
      </c>
      <c r="AN314" s="9" t="str">
        <f t="shared" si="38"/>
        <v>Rectification Required</v>
      </c>
      <c r="AO314" s="11">
        <v>22.751999999999999</v>
      </c>
      <c r="AP314" s="9" t="str">
        <f t="shared" si="39"/>
        <v>Rectification Required</v>
      </c>
      <c r="AQ314" s="11">
        <v>30.980000000000008</v>
      </c>
      <c r="AR314" s="9" t="str">
        <f t="shared" si="40"/>
        <v>Rectification Required</v>
      </c>
      <c r="AS314" s="11">
        <v>23.826000000000011</v>
      </c>
      <c r="AT314" s="9" t="str">
        <f t="shared" si="41"/>
        <v>Rectification Required</v>
      </c>
    </row>
    <row r="315" spans="1:46" ht="14.25" customHeight="1" x14ac:dyDescent="0.35">
      <c r="A315" s="9" t="s">
        <v>32</v>
      </c>
      <c r="B315" s="14">
        <v>280100</v>
      </c>
      <c r="C315" s="14">
        <v>280200</v>
      </c>
      <c r="D315" s="9">
        <f t="shared" si="21"/>
        <v>100</v>
      </c>
      <c r="E315" s="9"/>
      <c r="F315" s="10">
        <v>2500</v>
      </c>
      <c r="G315" s="11">
        <v>3.2250000000000001</v>
      </c>
      <c r="H315" s="12">
        <f t="shared" si="22"/>
        <v>2338.2655689349367</v>
      </c>
      <c r="I315" s="9" t="str">
        <f t="shared" si="23"/>
        <v xml:space="preserve"> - </v>
      </c>
      <c r="J315" s="11">
        <v>2.7350000000000003</v>
      </c>
      <c r="K315" s="12">
        <f t="shared" si="24"/>
        <v>1944.1633855711325</v>
      </c>
      <c r="L315" s="9" t="str">
        <f t="shared" si="25"/>
        <v xml:space="preserve"> - </v>
      </c>
      <c r="M315" s="11">
        <v>2.5049999999999999</v>
      </c>
      <c r="N315" s="12">
        <f t="shared" si="26"/>
        <v>1761.9971729978433</v>
      </c>
      <c r="O315" s="9" t="str">
        <f t="shared" si="27"/>
        <v xml:space="preserve"> - </v>
      </c>
      <c r="P315" s="11">
        <v>2.0449999999999999</v>
      </c>
      <c r="Q315" s="12">
        <f t="shared" si="28"/>
        <v>1403.8382110062173</v>
      </c>
      <c r="R315" s="9" t="str">
        <f t="shared" si="29"/>
        <v xml:space="preserve"> - </v>
      </c>
      <c r="S315" s="10">
        <v>10</v>
      </c>
      <c r="T315" s="9">
        <v>9.75</v>
      </c>
      <c r="U315" s="9" t="str">
        <f t="shared" si="30"/>
        <v xml:space="preserve"> - </v>
      </c>
      <c r="V315" s="9">
        <v>6.3</v>
      </c>
      <c r="W315" s="9" t="str">
        <f t="shared" si="31"/>
        <v xml:space="preserve"> - </v>
      </c>
      <c r="X315" s="9">
        <v>9.9</v>
      </c>
      <c r="Y315" s="9" t="str">
        <f t="shared" si="32"/>
        <v xml:space="preserve"> - </v>
      </c>
      <c r="Z315" s="9">
        <v>5.0500000000000007</v>
      </c>
      <c r="AA315" s="9" t="str">
        <f t="shared" si="33"/>
        <v xml:space="preserve"> - </v>
      </c>
      <c r="AB315" s="10">
        <v>5</v>
      </c>
      <c r="AC315" s="13">
        <v>2.4544540000000001</v>
      </c>
      <c r="AD315" s="9" t="str">
        <f t="shared" si="34"/>
        <v xml:space="preserve"> - </v>
      </c>
      <c r="AE315" s="13">
        <v>3.735106</v>
      </c>
      <c r="AF315" s="9" t="str">
        <f t="shared" si="35"/>
        <v xml:space="preserve"> - </v>
      </c>
      <c r="AG315" s="9">
        <v>289</v>
      </c>
      <c r="AH315" s="13">
        <v>2.0321274285714286</v>
      </c>
      <c r="AI315" s="9" t="str">
        <f t="shared" si="36"/>
        <v xml:space="preserve"> - </v>
      </c>
      <c r="AJ315" s="13">
        <v>2.278285714285714E-3</v>
      </c>
      <c r="AK315" s="9" t="str">
        <f t="shared" si="37"/>
        <v xml:space="preserve"> - </v>
      </c>
      <c r="AL315" s="10">
        <v>10</v>
      </c>
      <c r="AM315" s="11">
        <v>28.739000000000004</v>
      </c>
      <c r="AN315" s="9" t="str">
        <f t="shared" si="38"/>
        <v>Rectification Required</v>
      </c>
      <c r="AO315" s="11">
        <v>27.932999999999996</v>
      </c>
      <c r="AP315" s="9" t="str">
        <f t="shared" si="39"/>
        <v>Rectification Required</v>
      </c>
      <c r="AQ315" s="11">
        <v>32.625999999999991</v>
      </c>
      <c r="AR315" s="9" t="str">
        <f t="shared" si="40"/>
        <v>Rectification Required</v>
      </c>
      <c r="AS315" s="11">
        <v>39.754999999999995</v>
      </c>
      <c r="AT315" s="9" t="str">
        <f t="shared" si="41"/>
        <v>Rectification Required</v>
      </c>
    </row>
    <row r="316" spans="1:46" ht="14.25" customHeight="1" x14ac:dyDescent="0.35">
      <c r="A316" s="9" t="s">
        <v>32</v>
      </c>
      <c r="B316" s="14">
        <v>280200</v>
      </c>
      <c r="C316" s="14">
        <v>280300</v>
      </c>
      <c r="D316" s="9">
        <f t="shared" si="21"/>
        <v>100</v>
      </c>
      <c r="E316" s="9"/>
      <c r="F316" s="10">
        <v>2500</v>
      </c>
      <c r="G316" s="11">
        <v>3.16</v>
      </c>
      <c r="H316" s="12">
        <f t="shared" si="22"/>
        <v>2285.5466075898717</v>
      </c>
      <c r="I316" s="9" t="str">
        <f t="shared" si="23"/>
        <v xml:space="preserve"> - </v>
      </c>
      <c r="J316" s="11">
        <v>2.6150000000000002</v>
      </c>
      <c r="K316" s="12">
        <f t="shared" si="24"/>
        <v>1848.8805163356353</v>
      </c>
      <c r="L316" s="9" t="str">
        <f t="shared" si="25"/>
        <v xml:space="preserve"> - </v>
      </c>
      <c r="M316" s="11">
        <v>6.0500000000000007</v>
      </c>
      <c r="N316" s="12">
        <f t="shared" si="26"/>
        <v>4730.4947961168064</v>
      </c>
      <c r="O316" s="9" t="str">
        <f t="shared" si="27"/>
        <v>Rectification Required</v>
      </c>
      <c r="P316" s="11">
        <v>4.3249999999999993</v>
      </c>
      <c r="Q316" s="12">
        <f t="shared" si="28"/>
        <v>3248.2166986330312</v>
      </c>
      <c r="R316" s="9" t="str">
        <f t="shared" si="29"/>
        <v>Rectification Required</v>
      </c>
      <c r="S316" s="10">
        <v>10</v>
      </c>
      <c r="T316" s="9">
        <v>8.5</v>
      </c>
      <c r="U316" s="9" t="str">
        <f t="shared" si="30"/>
        <v xml:space="preserve"> - </v>
      </c>
      <c r="V316" s="9">
        <v>3.45</v>
      </c>
      <c r="W316" s="9" t="str">
        <f t="shared" si="31"/>
        <v xml:space="preserve"> - </v>
      </c>
      <c r="X316" s="9">
        <v>15.25</v>
      </c>
      <c r="Y316" s="9" t="str">
        <f t="shared" si="32"/>
        <v>Rectification Required</v>
      </c>
      <c r="Z316" s="9">
        <v>8.6000000000000014</v>
      </c>
      <c r="AA316" s="9" t="str">
        <f t="shared" si="33"/>
        <v xml:space="preserve"> - </v>
      </c>
      <c r="AB316" s="10">
        <v>5</v>
      </c>
      <c r="AC316" s="13">
        <v>1.6705548571428572</v>
      </c>
      <c r="AD316" s="9" t="str">
        <f t="shared" si="34"/>
        <v xml:space="preserve"> - </v>
      </c>
      <c r="AE316" s="13">
        <v>2.6931248571428577</v>
      </c>
      <c r="AF316" s="9" t="str">
        <f t="shared" si="35"/>
        <v xml:space="preserve"> - </v>
      </c>
      <c r="AG316" s="9">
        <v>288</v>
      </c>
      <c r="AH316" s="13">
        <v>3.5119311428571436</v>
      </c>
      <c r="AI316" s="9" t="str">
        <f t="shared" si="36"/>
        <v xml:space="preserve"> - </v>
      </c>
      <c r="AJ316" s="13">
        <v>2.001188</v>
      </c>
      <c r="AK316" s="9" t="str">
        <f t="shared" si="37"/>
        <v xml:space="preserve"> - </v>
      </c>
      <c r="AL316" s="10">
        <v>10</v>
      </c>
      <c r="AM316" s="11">
        <v>28.985999999999997</v>
      </c>
      <c r="AN316" s="9" t="str">
        <f t="shared" si="38"/>
        <v>Rectification Required</v>
      </c>
      <c r="AO316" s="11">
        <v>36.893000000000008</v>
      </c>
      <c r="AP316" s="9" t="str">
        <f t="shared" si="39"/>
        <v>Rectification Required</v>
      </c>
      <c r="AQ316" s="11">
        <v>42.259</v>
      </c>
      <c r="AR316" s="9" t="str">
        <f t="shared" si="40"/>
        <v>Rectification Required</v>
      </c>
      <c r="AS316" s="11">
        <v>34.486000000000004</v>
      </c>
      <c r="AT316" s="9" t="str">
        <f t="shared" si="41"/>
        <v>Rectification Required</v>
      </c>
    </row>
    <row r="317" spans="1:46" ht="14.25" customHeight="1" x14ac:dyDescent="0.35">
      <c r="A317" s="9" t="s">
        <v>32</v>
      </c>
      <c r="B317" s="14">
        <v>280300</v>
      </c>
      <c r="C317" s="14">
        <v>280400</v>
      </c>
      <c r="D317" s="9">
        <f t="shared" si="21"/>
        <v>100</v>
      </c>
      <c r="E317" s="9"/>
      <c r="F317" s="10">
        <v>2500</v>
      </c>
      <c r="G317" s="11">
        <v>3.3250000000000002</v>
      </c>
      <c r="H317" s="12">
        <f t="shared" si="22"/>
        <v>2419.6201750805012</v>
      </c>
      <c r="I317" s="9" t="str">
        <f t="shared" si="23"/>
        <v xml:space="preserve"> - </v>
      </c>
      <c r="J317" s="11">
        <v>3.4699999999999998</v>
      </c>
      <c r="K317" s="12">
        <f t="shared" si="24"/>
        <v>2538.10486305004</v>
      </c>
      <c r="L317" s="9" t="str">
        <f t="shared" si="25"/>
        <v>Rectification Required</v>
      </c>
      <c r="M317" s="11">
        <v>4.0250000000000004</v>
      </c>
      <c r="N317" s="12">
        <f t="shared" si="26"/>
        <v>2996.9420153359229</v>
      </c>
      <c r="O317" s="9" t="str">
        <f t="shared" si="27"/>
        <v>Rectification Required</v>
      </c>
      <c r="P317" s="11">
        <v>3.165</v>
      </c>
      <c r="Q317" s="12">
        <f t="shared" si="28"/>
        <v>2289.5973276973655</v>
      </c>
      <c r="R317" s="9" t="str">
        <f t="shared" si="29"/>
        <v xml:space="preserve"> - </v>
      </c>
      <c r="S317" s="10">
        <v>10</v>
      </c>
      <c r="T317" s="9">
        <v>5.05</v>
      </c>
      <c r="U317" s="9" t="str">
        <f t="shared" si="30"/>
        <v xml:space="preserve"> - </v>
      </c>
      <c r="V317" s="9">
        <v>6.5500000000000007</v>
      </c>
      <c r="W317" s="9" t="str">
        <f t="shared" si="31"/>
        <v xml:space="preserve"> - </v>
      </c>
      <c r="X317" s="9">
        <v>9.5</v>
      </c>
      <c r="Y317" s="9" t="str">
        <f t="shared" si="32"/>
        <v xml:space="preserve"> - </v>
      </c>
      <c r="Z317" s="9">
        <v>6.45</v>
      </c>
      <c r="AA317" s="9" t="str">
        <f t="shared" si="33"/>
        <v xml:space="preserve"> - </v>
      </c>
      <c r="AB317" s="10">
        <v>5</v>
      </c>
      <c r="AC317" s="13">
        <v>28.285101714285716</v>
      </c>
      <c r="AD317" s="9" t="str">
        <f t="shared" si="34"/>
        <v>Rectification Required</v>
      </c>
      <c r="AE317" s="13">
        <v>31.084654571428572</v>
      </c>
      <c r="AF317" s="9" t="str">
        <f t="shared" si="35"/>
        <v>Rectification Required</v>
      </c>
      <c r="AG317" s="9">
        <v>287</v>
      </c>
      <c r="AH317" s="13">
        <v>2.4535714285714286E-2</v>
      </c>
      <c r="AI317" s="9" t="str">
        <f t="shared" si="36"/>
        <v xml:space="preserve"> - </v>
      </c>
      <c r="AJ317" s="13">
        <v>1.7105614285714283</v>
      </c>
      <c r="AK317" s="9" t="str">
        <f t="shared" si="37"/>
        <v xml:space="preserve"> - </v>
      </c>
      <c r="AL317" s="10">
        <v>10</v>
      </c>
      <c r="AM317" s="11">
        <v>20.297999999999995</v>
      </c>
      <c r="AN317" s="9" t="str">
        <f t="shared" si="38"/>
        <v>Rectification Required</v>
      </c>
      <c r="AO317" s="11">
        <v>18.411000000000001</v>
      </c>
      <c r="AP317" s="9" t="str">
        <f t="shared" si="39"/>
        <v>Rectification Required</v>
      </c>
      <c r="AQ317" s="11">
        <v>31.77</v>
      </c>
      <c r="AR317" s="9" t="str">
        <f t="shared" si="40"/>
        <v>Rectification Required</v>
      </c>
      <c r="AS317" s="11">
        <v>37.740000000000023</v>
      </c>
      <c r="AT317" s="9" t="str">
        <f t="shared" si="41"/>
        <v>Rectification Required</v>
      </c>
    </row>
    <row r="318" spans="1:46" ht="14.25" customHeight="1" x14ac:dyDescent="0.35">
      <c r="A318" s="9" t="s">
        <v>32</v>
      </c>
      <c r="B318" s="14">
        <v>280400</v>
      </c>
      <c r="C318" s="14">
        <v>280500</v>
      </c>
      <c r="D318" s="9">
        <f t="shared" si="21"/>
        <v>100</v>
      </c>
      <c r="E318" s="9"/>
      <c r="F318" s="10">
        <v>2500</v>
      </c>
      <c r="G318" s="11">
        <v>2.7750000000000004</v>
      </c>
      <c r="H318" s="12">
        <f t="shared" si="22"/>
        <v>1976.0371055577646</v>
      </c>
      <c r="I318" s="9" t="str">
        <f t="shared" si="23"/>
        <v xml:space="preserve"> - </v>
      </c>
      <c r="J318" s="11">
        <v>3.4299999999999997</v>
      </c>
      <c r="K318" s="12">
        <f t="shared" si="24"/>
        <v>2505.3589881770367</v>
      </c>
      <c r="L318" s="9" t="str">
        <f t="shared" si="25"/>
        <v>Rectification Required</v>
      </c>
      <c r="M318" s="11">
        <v>2.4950000000000001</v>
      </c>
      <c r="N318" s="12">
        <f t="shared" si="26"/>
        <v>1754.1210708033047</v>
      </c>
      <c r="O318" s="9" t="str">
        <f t="shared" si="27"/>
        <v xml:space="preserve"> - </v>
      </c>
      <c r="P318" s="11">
        <v>2.335</v>
      </c>
      <c r="Q318" s="12">
        <f t="shared" si="28"/>
        <v>1628.6278629914698</v>
      </c>
      <c r="R318" s="9" t="str">
        <f t="shared" si="29"/>
        <v xml:space="preserve"> - </v>
      </c>
      <c r="S318" s="10">
        <v>10</v>
      </c>
      <c r="T318" s="9">
        <v>9.85</v>
      </c>
      <c r="U318" s="9" t="str">
        <f t="shared" si="30"/>
        <v xml:space="preserve"> - </v>
      </c>
      <c r="V318" s="9">
        <v>7.4</v>
      </c>
      <c r="W318" s="9" t="str">
        <f t="shared" si="31"/>
        <v xml:space="preserve"> - </v>
      </c>
      <c r="X318" s="9">
        <v>13.5</v>
      </c>
      <c r="Y318" s="9" t="str">
        <f t="shared" si="32"/>
        <v>Rectification Required</v>
      </c>
      <c r="Z318" s="9">
        <v>8.6999999999999993</v>
      </c>
      <c r="AA318" s="9" t="str">
        <f t="shared" si="33"/>
        <v xml:space="preserve"> - </v>
      </c>
      <c r="AB318" s="10">
        <v>5</v>
      </c>
      <c r="AC318" s="13">
        <v>47.651012571428566</v>
      </c>
      <c r="AD318" s="9" t="str">
        <f t="shared" si="34"/>
        <v>Rectification Required</v>
      </c>
      <c r="AE318" s="13">
        <v>30.392969714285712</v>
      </c>
      <c r="AF318" s="9" t="str">
        <f t="shared" si="35"/>
        <v>Rectification Required</v>
      </c>
      <c r="AG318" s="9">
        <v>286</v>
      </c>
      <c r="AH318" s="13">
        <v>4.4771428571428575E-3</v>
      </c>
      <c r="AI318" s="9" t="str">
        <f t="shared" si="36"/>
        <v xml:space="preserve"> - </v>
      </c>
      <c r="AJ318" s="13">
        <v>0.42272257142857123</v>
      </c>
      <c r="AK318" s="9" t="str">
        <f t="shared" si="37"/>
        <v xml:space="preserve"> - </v>
      </c>
      <c r="AL318" s="10">
        <v>10</v>
      </c>
      <c r="AM318" s="11">
        <v>18.398000000000007</v>
      </c>
      <c r="AN318" s="9" t="str">
        <f t="shared" si="38"/>
        <v>Rectification Required</v>
      </c>
      <c r="AO318" s="11">
        <v>9.1850000000000005</v>
      </c>
      <c r="AP318" s="9" t="str">
        <f t="shared" si="39"/>
        <v xml:space="preserve"> - </v>
      </c>
      <c r="AQ318" s="11">
        <v>28.355999999999998</v>
      </c>
      <c r="AR318" s="9" t="str">
        <f t="shared" si="40"/>
        <v>Rectification Required</v>
      </c>
      <c r="AS318" s="11">
        <v>31.71200000000001</v>
      </c>
      <c r="AT318" s="9" t="str">
        <f t="shared" si="41"/>
        <v>Rectification Required</v>
      </c>
    </row>
    <row r="319" spans="1:46" ht="14.25" customHeight="1" x14ac:dyDescent="0.35">
      <c r="A319" s="9" t="s">
        <v>32</v>
      </c>
      <c r="B319" s="14">
        <v>280500</v>
      </c>
      <c r="C319" s="14">
        <v>280600</v>
      </c>
      <c r="D319" s="9">
        <f t="shared" si="21"/>
        <v>100</v>
      </c>
      <c r="E319" s="9"/>
      <c r="F319" s="10">
        <v>2500</v>
      </c>
      <c r="G319" s="11">
        <v>4.3849999999999998</v>
      </c>
      <c r="H319" s="12">
        <f t="shared" si="22"/>
        <v>3298.7279396537429</v>
      </c>
      <c r="I319" s="9" t="str">
        <f t="shared" si="23"/>
        <v>Rectification Required</v>
      </c>
      <c r="J319" s="11">
        <v>4.26</v>
      </c>
      <c r="K319" s="12">
        <f t="shared" si="24"/>
        <v>3193.5910348858615</v>
      </c>
      <c r="L319" s="9" t="str">
        <f t="shared" si="25"/>
        <v>Rectification Required</v>
      </c>
      <c r="M319" s="11">
        <v>3.04</v>
      </c>
      <c r="N319" s="12">
        <f t="shared" si="26"/>
        <v>2188.5625482740033</v>
      </c>
      <c r="O319" s="9" t="str">
        <f t="shared" si="27"/>
        <v xml:space="preserve"> - </v>
      </c>
      <c r="P319" s="11">
        <v>2.4900000000000002</v>
      </c>
      <c r="Q319" s="12">
        <f t="shared" si="28"/>
        <v>1750.1844390718809</v>
      </c>
      <c r="R319" s="9" t="str">
        <f t="shared" si="29"/>
        <v xml:space="preserve"> - </v>
      </c>
      <c r="S319" s="10">
        <v>10</v>
      </c>
      <c r="T319" s="9">
        <v>12.1</v>
      </c>
      <c r="U319" s="9" t="str">
        <f t="shared" si="30"/>
        <v>Rectification Required</v>
      </c>
      <c r="V319" s="9">
        <v>7.35</v>
      </c>
      <c r="W319" s="9" t="str">
        <f t="shared" si="31"/>
        <v xml:space="preserve"> - </v>
      </c>
      <c r="X319" s="9">
        <v>14.4</v>
      </c>
      <c r="Y319" s="9" t="str">
        <f t="shared" si="32"/>
        <v>Rectification Required</v>
      </c>
      <c r="Z319" s="9">
        <v>8.15</v>
      </c>
      <c r="AA319" s="9" t="str">
        <f t="shared" si="33"/>
        <v xml:space="preserve"> - </v>
      </c>
      <c r="AB319" s="10">
        <v>5</v>
      </c>
      <c r="AC319" s="13">
        <v>44.7092937142857</v>
      </c>
      <c r="AD319" s="9" t="str">
        <f t="shared" si="34"/>
        <v>Rectification Required</v>
      </c>
      <c r="AE319" s="13">
        <v>55.029041142857125</v>
      </c>
      <c r="AF319" s="9" t="str">
        <f t="shared" si="35"/>
        <v>Rectification Required</v>
      </c>
      <c r="AG319" s="9">
        <v>285</v>
      </c>
      <c r="AH319" s="13">
        <v>7.3371428571428572E-3</v>
      </c>
      <c r="AI319" s="9" t="str">
        <f t="shared" si="36"/>
        <v xml:space="preserve"> - </v>
      </c>
      <c r="AJ319" s="13">
        <v>1.7958857142857144E-2</v>
      </c>
      <c r="AK319" s="9" t="str">
        <f t="shared" si="37"/>
        <v xml:space="preserve"> - </v>
      </c>
      <c r="AL319" s="10">
        <v>10</v>
      </c>
      <c r="AM319" s="11">
        <v>14.121</v>
      </c>
      <c r="AN319" s="9" t="str">
        <f t="shared" si="38"/>
        <v>Rectification Required</v>
      </c>
      <c r="AO319" s="11">
        <v>11.935000000000002</v>
      </c>
      <c r="AP319" s="9" t="str">
        <f t="shared" si="39"/>
        <v>Rectification Required</v>
      </c>
      <c r="AQ319" s="11">
        <v>28.015999999999991</v>
      </c>
      <c r="AR319" s="9" t="str">
        <f t="shared" si="40"/>
        <v>Rectification Required</v>
      </c>
      <c r="AS319" s="11">
        <v>19.733000000000004</v>
      </c>
      <c r="AT319" s="9" t="str">
        <f t="shared" si="41"/>
        <v>Rectification Required</v>
      </c>
    </row>
    <row r="320" spans="1:46" ht="14.25" customHeight="1" x14ac:dyDescent="0.35">
      <c r="A320" s="9" t="s">
        <v>32</v>
      </c>
      <c r="B320" s="14">
        <v>280600</v>
      </c>
      <c r="C320" s="14">
        <v>280700</v>
      </c>
      <c r="D320" s="9">
        <f t="shared" si="21"/>
        <v>100</v>
      </c>
      <c r="E320" s="9"/>
      <c r="F320" s="10">
        <v>2500</v>
      </c>
      <c r="G320" s="11">
        <v>4.01</v>
      </c>
      <c r="H320" s="12">
        <f t="shared" si="22"/>
        <v>2984.4358400685323</v>
      </c>
      <c r="I320" s="9" t="str">
        <f t="shared" si="23"/>
        <v>Rectification Required</v>
      </c>
      <c r="J320" s="11">
        <v>3.585</v>
      </c>
      <c r="K320" s="12">
        <f t="shared" si="24"/>
        <v>2632.5001745748264</v>
      </c>
      <c r="L320" s="9" t="str">
        <f t="shared" si="25"/>
        <v>Rectification Required</v>
      </c>
      <c r="M320" s="11">
        <v>2.35</v>
      </c>
      <c r="N320" s="12">
        <f t="shared" si="26"/>
        <v>1640.3501217757289</v>
      </c>
      <c r="O320" s="9" t="str">
        <f t="shared" si="27"/>
        <v xml:space="preserve"> - </v>
      </c>
      <c r="P320" s="11">
        <v>2.4249999999999998</v>
      </c>
      <c r="Q320" s="12">
        <f t="shared" si="28"/>
        <v>1699.0951552102354</v>
      </c>
      <c r="R320" s="9" t="str">
        <f t="shared" si="29"/>
        <v xml:space="preserve"> - </v>
      </c>
      <c r="S320" s="10">
        <v>10</v>
      </c>
      <c r="T320" s="9">
        <v>8.9499999999999993</v>
      </c>
      <c r="U320" s="9" t="str">
        <f t="shared" si="30"/>
        <v xml:space="preserve"> - </v>
      </c>
      <c r="V320" s="9">
        <v>6.85</v>
      </c>
      <c r="W320" s="9" t="str">
        <f t="shared" si="31"/>
        <v xml:space="preserve"> - </v>
      </c>
      <c r="X320" s="9">
        <v>9.0500000000000007</v>
      </c>
      <c r="Y320" s="9" t="str">
        <f t="shared" si="32"/>
        <v xml:space="preserve"> - </v>
      </c>
      <c r="Z320" s="9">
        <v>5.15</v>
      </c>
      <c r="AA320" s="9" t="str">
        <f t="shared" si="33"/>
        <v xml:space="preserve"> - </v>
      </c>
      <c r="AB320" s="10">
        <v>5</v>
      </c>
      <c r="AC320" s="13">
        <v>24.437807142857146</v>
      </c>
      <c r="AD320" s="9" t="str">
        <f t="shared" si="34"/>
        <v>Rectification Required</v>
      </c>
      <c r="AE320" s="13">
        <v>21.241481428571429</v>
      </c>
      <c r="AF320" s="9" t="str">
        <f t="shared" si="35"/>
        <v>Rectification Required</v>
      </c>
      <c r="AG320" s="9">
        <v>284</v>
      </c>
      <c r="AH320" s="13">
        <v>9.9142857142857149E-4</v>
      </c>
      <c r="AI320" s="9" t="str">
        <f t="shared" si="36"/>
        <v xml:space="preserve"> - </v>
      </c>
      <c r="AJ320" s="13">
        <v>4.6294285714285708E-3</v>
      </c>
      <c r="AK320" s="9" t="str">
        <f t="shared" si="37"/>
        <v xml:space="preserve"> - </v>
      </c>
      <c r="AL320" s="10">
        <v>10</v>
      </c>
      <c r="AM320" s="11">
        <v>27.932999999999993</v>
      </c>
      <c r="AN320" s="9" t="str">
        <f t="shared" si="38"/>
        <v>Rectification Required</v>
      </c>
      <c r="AO320" s="11">
        <v>30.346000000000004</v>
      </c>
      <c r="AP320" s="9" t="str">
        <f t="shared" si="39"/>
        <v>Rectification Required</v>
      </c>
      <c r="AQ320" s="11">
        <v>29.294000000000008</v>
      </c>
      <c r="AR320" s="9" t="str">
        <f t="shared" si="40"/>
        <v>Rectification Required</v>
      </c>
      <c r="AS320" s="11">
        <v>26.889999999999997</v>
      </c>
      <c r="AT320" s="9" t="str">
        <f t="shared" si="41"/>
        <v>Rectification Required</v>
      </c>
    </row>
    <row r="321" spans="1:46" ht="14.25" customHeight="1" x14ac:dyDescent="0.35">
      <c r="A321" s="9" t="s">
        <v>32</v>
      </c>
      <c r="B321" s="14">
        <v>280700</v>
      </c>
      <c r="C321" s="14">
        <v>280800</v>
      </c>
      <c r="D321" s="9">
        <f t="shared" si="21"/>
        <v>100</v>
      </c>
      <c r="E321" s="9"/>
      <c r="F321" s="10">
        <v>2500</v>
      </c>
      <c r="G321" s="11">
        <v>6.7</v>
      </c>
      <c r="H321" s="12">
        <f t="shared" si="22"/>
        <v>5303.2772046692689</v>
      </c>
      <c r="I321" s="9" t="str">
        <f t="shared" si="23"/>
        <v>Rectification Required</v>
      </c>
      <c r="J321" s="11">
        <v>6.9550000000000001</v>
      </c>
      <c r="K321" s="12">
        <f t="shared" si="24"/>
        <v>5529.8498586100141</v>
      </c>
      <c r="L321" s="9" t="str">
        <f t="shared" si="25"/>
        <v>Rectification Required</v>
      </c>
      <c r="M321" s="11">
        <v>3.7750000000000004</v>
      </c>
      <c r="N321" s="12">
        <f t="shared" si="26"/>
        <v>2789.2506318695032</v>
      </c>
      <c r="O321" s="9" t="str">
        <f t="shared" si="27"/>
        <v>Rectification Required</v>
      </c>
      <c r="P321" s="11">
        <v>3.96</v>
      </c>
      <c r="Q321" s="12">
        <f t="shared" si="28"/>
        <v>2942.7892282705925</v>
      </c>
      <c r="R321" s="9" t="str">
        <f t="shared" si="29"/>
        <v>Rectification Required</v>
      </c>
      <c r="S321" s="10">
        <v>10</v>
      </c>
      <c r="T321" s="9">
        <v>4.5</v>
      </c>
      <c r="U321" s="9" t="str">
        <f t="shared" si="30"/>
        <v xml:space="preserve"> - </v>
      </c>
      <c r="V321" s="9">
        <v>4.8000000000000007</v>
      </c>
      <c r="W321" s="9" t="str">
        <f t="shared" si="31"/>
        <v xml:space="preserve"> - </v>
      </c>
      <c r="X321" s="9">
        <v>5.45</v>
      </c>
      <c r="Y321" s="9" t="str">
        <f t="shared" si="32"/>
        <v xml:space="preserve"> - </v>
      </c>
      <c r="Z321" s="9">
        <v>5</v>
      </c>
      <c r="AA321" s="9" t="str">
        <f t="shared" si="33"/>
        <v xml:space="preserve"> - </v>
      </c>
      <c r="AB321" s="10">
        <v>5</v>
      </c>
      <c r="AC321" s="13">
        <v>7.2484968571428565</v>
      </c>
      <c r="AD321" s="9" t="str">
        <f t="shared" si="34"/>
        <v>Rectification Required</v>
      </c>
      <c r="AE321" s="13">
        <v>8.1564542857142843</v>
      </c>
      <c r="AF321" s="9" t="str">
        <f t="shared" si="35"/>
        <v>Rectification Required</v>
      </c>
      <c r="AG321" s="9">
        <v>283</v>
      </c>
      <c r="AH321" s="13">
        <v>2.6848148571428574</v>
      </c>
      <c r="AI321" s="9" t="str">
        <f t="shared" si="36"/>
        <v xml:space="preserve"> - </v>
      </c>
      <c r="AJ321" s="13">
        <v>2.079882285714286</v>
      </c>
      <c r="AK321" s="9" t="str">
        <f t="shared" si="37"/>
        <v xml:space="preserve"> - </v>
      </c>
      <c r="AL321" s="10">
        <v>10</v>
      </c>
      <c r="AM321" s="11">
        <v>20.569000000000006</v>
      </c>
      <c r="AN321" s="9" t="str">
        <f t="shared" si="38"/>
        <v>Rectification Required</v>
      </c>
      <c r="AO321" s="11">
        <v>24.061999999999983</v>
      </c>
      <c r="AP321" s="9" t="str">
        <f t="shared" si="39"/>
        <v>Rectification Required</v>
      </c>
      <c r="AQ321" s="11">
        <v>33.875999999999998</v>
      </c>
      <c r="AR321" s="9" t="str">
        <f t="shared" si="40"/>
        <v>Rectification Required</v>
      </c>
      <c r="AS321" s="11">
        <v>22.734000000000002</v>
      </c>
      <c r="AT321" s="9" t="str">
        <f t="shared" si="41"/>
        <v>Rectification Required</v>
      </c>
    </row>
    <row r="322" spans="1:46" ht="14.25" customHeight="1" x14ac:dyDescent="0.35">
      <c r="A322" s="9" t="s">
        <v>32</v>
      </c>
      <c r="B322" s="14">
        <v>280800</v>
      </c>
      <c r="C322" s="14">
        <v>280900</v>
      </c>
      <c r="D322" s="9">
        <f t="shared" si="21"/>
        <v>100</v>
      </c>
      <c r="E322" s="9"/>
      <c r="F322" s="10">
        <v>2500</v>
      </c>
      <c r="G322" s="11">
        <v>2.875</v>
      </c>
      <c r="H322" s="12">
        <f t="shared" si="22"/>
        <v>2055.9613228296139</v>
      </c>
      <c r="I322" s="9" t="str">
        <f t="shared" si="23"/>
        <v xml:space="preserve"> - </v>
      </c>
      <c r="J322" s="11">
        <v>6.32</v>
      </c>
      <c r="K322" s="12">
        <f t="shared" si="24"/>
        <v>4967.5663567921574</v>
      </c>
      <c r="L322" s="9" t="str">
        <f t="shared" si="25"/>
        <v>Rectification Required</v>
      </c>
      <c r="M322" s="11">
        <v>5.4450000000000003</v>
      </c>
      <c r="N322" s="12">
        <f t="shared" si="26"/>
        <v>4203.9561715940026</v>
      </c>
      <c r="O322" s="9" t="str">
        <f t="shared" si="27"/>
        <v>Rectification Required</v>
      </c>
      <c r="P322" s="11">
        <v>5.9450000000000003</v>
      </c>
      <c r="Q322" s="12">
        <f t="shared" si="28"/>
        <v>4638.6396026385237</v>
      </c>
      <c r="R322" s="9" t="str">
        <f t="shared" si="29"/>
        <v>Rectification Required</v>
      </c>
      <c r="S322" s="10">
        <v>10</v>
      </c>
      <c r="T322" s="9">
        <v>3.6</v>
      </c>
      <c r="U322" s="9" t="str">
        <f t="shared" si="30"/>
        <v xml:space="preserve"> - </v>
      </c>
      <c r="V322" s="9">
        <v>3.85</v>
      </c>
      <c r="W322" s="9" t="str">
        <f t="shared" si="31"/>
        <v xml:space="preserve"> - </v>
      </c>
      <c r="X322" s="9">
        <v>4.95</v>
      </c>
      <c r="Y322" s="9" t="str">
        <f t="shared" si="32"/>
        <v xml:space="preserve"> - </v>
      </c>
      <c r="Z322" s="9">
        <v>3.55</v>
      </c>
      <c r="AA322" s="9" t="str">
        <f t="shared" si="33"/>
        <v xml:space="preserve"> - </v>
      </c>
      <c r="AB322" s="10">
        <v>5</v>
      </c>
      <c r="AC322" s="13">
        <v>5.3738840000000021</v>
      </c>
      <c r="AD322" s="9" t="str">
        <f t="shared" si="34"/>
        <v>Rectification Required</v>
      </c>
      <c r="AE322" s="13">
        <v>5.2589268571428569</v>
      </c>
      <c r="AF322" s="9" t="str">
        <f t="shared" si="35"/>
        <v>Rectification Required</v>
      </c>
      <c r="AG322" s="9">
        <v>282</v>
      </c>
      <c r="AH322" s="13">
        <v>3.5530077142857137</v>
      </c>
      <c r="AI322" s="9" t="str">
        <f t="shared" si="36"/>
        <v xml:space="preserve"> - </v>
      </c>
      <c r="AJ322" s="13">
        <v>10.478024571428572</v>
      </c>
      <c r="AK322" s="9" t="str">
        <f t="shared" si="37"/>
        <v>Rectification Required</v>
      </c>
      <c r="AL322" s="10">
        <v>10</v>
      </c>
      <c r="AM322" s="11">
        <v>24.977000000000004</v>
      </c>
      <c r="AN322" s="9" t="str">
        <f t="shared" si="38"/>
        <v>Rectification Required</v>
      </c>
      <c r="AO322" s="11">
        <v>22.156000000000006</v>
      </c>
      <c r="AP322" s="9" t="str">
        <f t="shared" si="39"/>
        <v>Rectification Required</v>
      </c>
      <c r="AQ322" s="11">
        <v>18.671999999999997</v>
      </c>
      <c r="AR322" s="9" t="str">
        <f t="shared" si="40"/>
        <v>Rectification Required</v>
      </c>
      <c r="AS322" s="11">
        <v>18.89299999999999</v>
      </c>
      <c r="AT322" s="9" t="str">
        <f t="shared" si="41"/>
        <v>Rectification Required</v>
      </c>
    </row>
    <row r="323" spans="1:46" ht="14.25" customHeight="1" x14ac:dyDescent="0.35">
      <c r="A323" s="9" t="s">
        <v>32</v>
      </c>
      <c r="B323" s="14">
        <v>280900</v>
      </c>
      <c r="C323" s="14">
        <v>281000</v>
      </c>
      <c r="D323" s="9">
        <f t="shared" si="21"/>
        <v>100</v>
      </c>
      <c r="E323" s="9"/>
      <c r="F323" s="10">
        <v>2500</v>
      </c>
      <c r="G323" s="11">
        <v>4.0750000000000002</v>
      </c>
      <c r="H323" s="12">
        <f t="shared" si="22"/>
        <v>3038.6695655076692</v>
      </c>
      <c r="I323" s="9" t="str">
        <f t="shared" si="23"/>
        <v>Rectification Required</v>
      </c>
      <c r="J323" s="11">
        <v>5.8449999999999998</v>
      </c>
      <c r="K323" s="12">
        <f t="shared" si="24"/>
        <v>4551.3392336418983</v>
      </c>
      <c r="L323" s="9" t="str">
        <f t="shared" si="25"/>
        <v>Rectification Required</v>
      </c>
      <c r="M323" s="11">
        <v>5.1150000000000002</v>
      </c>
      <c r="N323" s="12">
        <f t="shared" si="26"/>
        <v>3919.6533851428367</v>
      </c>
      <c r="O323" s="9" t="str">
        <f t="shared" si="27"/>
        <v>Rectification Required</v>
      </c>
      <c r="P323" s="11">
        <v>5.93</v>
      </c>
      <c r="Q323" s="12">
        <f t="shared" si="28"/>
        <v>4625.5332377828954</v>
      </c>
      <c r="R323" s="9" t="str">
        <f t="shared" si="29"/>
        <v>Rectification Required</v>
      </c>
      <c r="S323" s="10">
        <v>10</v>
      </c>
      <c r="T323" s="9">
        <v>3.05</v>
      </c>
      <c r="U323" s="9" t="str">
        <f t="shared" si="30"/>
        <v xml:space="preserve"> - </v>
      </c>
      <c r="V323" s="9">
        <v>3.9</v>
      </c>
      <c r="W323" s="9" t="str">
        <f t="shared" si="31"/>
        <v xml:space="preserve"> - </v>
      </c>
      <c r="X323" s="9">
        <v>3.0999999999999996</v>
      </c>
      <c r="Y323" s="9" t="str">
        <f t="shared" si="32"/>
        <v xml:space="preserve"> - </v>
      </c>
      <c r="Z323" s="9">
        <v>3.1500000000000004</v>
      </c>
      <c r="AA323" s="9" t="str">
        <f t="shared" si="33"/>
        <v xml:space="preserve"> - </v>
      </c>
      <c r="AB323" s="10">
        <v>5</v>
      </c>
      <c r="AC323" s="13">
        <v>1.6361162857142859</v>
      </c>
      <c r="AD323" s="9" t="str">
        <f t="shared" si="34"/>
        <v xml:space="preserve"> - </v>
      </c>
      <c r="AE323" s="13">
        <v>4.9173174285714305</v>
      </c>
      <c r="AF323" s="9" t="str">
        <f t="shared" si="35"/>
        <v xml:space="preserve"> - </v>
      </c>
      <c r="AG323" s="9">
        <v>281</v>
      </c>
      <c r="AH323" s="13">
        <v>2.134754</v>
      </c>
      <c r="AI323" s="9" t="str">
        <f t="shared" si="36"/>
        <v xml:space="preserve"> - </v>
      </c>
      <c r="AJ323" s="13">
        <v>6.4989942857142839</v>
      </c>
      <c r="AK323" s="9" t="str">
        <f t="shared" si="37"/>
        <v>Rectification Required</v>
      </c>
      <c r="AL323" s="10">
        <v>10</v>
      </c>
      <c r="AM323" s="11">
        <v>15.208999999999996</v>
      </c>
      <c r="AN323" s="9" t="str">
        <f t="shared" si="38"/>
        <v>Rectification Required</v>
      </c>
      <c r="AO323" s="11">
        <v>17.294000000000008</v>
      </c>
      <c r="AP323" s="9" t="str">
        <f t="shared" si="39"/>
        <v>Rectification Required</v>
      </c>
      <c r="AQ323" s="11">
        <v>12.280999999999997</v>
      </c>
      <c r="AR323" s="9" t="str">
        <f t="shared" si="40"/>
        <v>Rectification Required</v>
      </c>
      <c r="AS323" s="11">
        <v>21.632999999999996</v>
      </c>
      <c r="AT323" s="9" t="str">
        <f t="shared" si="41"/>
        <v>Rectification Required</v>
      </c>
    </row>
    <row r="324" spans="1:46" ht="14.25" customHeight="1" x14ac:dyDescent="0.35">
      <c r="A324" s="9" t="s">
        <v>32</v>
      </c>
      <c r="B324" s="14">
        <v>281000</v>
      </c>
      <c r="C324" s="14">
        <v>281100</v>
      </c>
      <c r="D324" s="9">
        <f t="shared" si="21"/>
        <v>100</v>
      </c>
      <c r="E324" s="9"/>
      <c r="F324" s="10">
        <v>2500</v>
      </c>
      <c r="G324" s="11">
        <v>2.085</v>
      </c>
      <c r="H324" s="12">
        <f t="shared" si="22"/>
        <v>1434.6281092167844</v>
      </c>
      <c r="I324" s="9" t="str">
        <f t="shared" si="23"/>
        <v xml:space="preserve"> - </v>
      </c>
      <c r="J324" s="11">
        <v>6.7899999999999991</v>
      </c>
      <c r="K324" s="12">
        <f t="shared" si="24"/>
        <v>5383.1278767493231</v>
      </c>
      <c r="L324" s="9" t="str">
        <f t="shared" si="25"/>
        <v>Rectification Required</v>
      </c>
      <c r="M324" s="11">
        <v>2.2250000000000001</v>
      </c>
      <c r="N324" s="12">
        <f t="shared" si="26"/>
        <v>1542.94400942623</v>
      </c>
      <c r="O324" s="9" t="str">
        <f t="shared" si="27"/>
        <v xml:space="preserve"> - </v>
      </c>
      <c r="P324" s="11">
        <v>2.7949999999999999</v>
      </c>
      <c r="Q324" s="12">
        <f t="shared" si="28"/>
        <v>1991.994702563806</v>
      </c>
      <c r="R324" s="9" t="str">
        <f t="shared" si="29"/>
        <v xml:space="preserve"> - </v>
      </c>
      <c r="S324" s="10">
        <v>10</v>
      </c>
      <c r="T324" s="9">
        <v>3.7</v>
      </c>
      <c r="U324" s="9" t="str">
        <f t="shared" si="30"/>
        <v xml:space="preserve"> - </v>
      </c>
      <c r="V324" s="9">
        <v>4.4000000000000004</v>
      </c>
      <c r="W324" s="9" t="str">
        <f t="shared" si="31"/>
        <v xml:space="preserve"> - </v>
      </c>
      <c r="X324" s="9">
        <v>3.0999999999999996</v>
      </c>
      <c r="Y324" s="9" t="str">
        <f t="shared" si="32"/>
        <v xml:space="preserve"> - </v>
      </c>
      <c r="Z324" s="9">
        <v>3.1</v>
      </c>
      <c r="AA324" s="9" t="str">
        <f t="shared" si="33"/>
        <v xml:space="preserve"> - </v>
      </c>
      <c r="AB324" s="10">
        <v>5</v>
      </c>
      <c r="AC324" s="13">
        <v>3.6647002857142832</v>
      </c>
      <c r="AD324" s="9" t="str">
        <f t="shared" si="34"/>
        <v xml:space="preserve"> - </v>
      </c>
      <c r="AE324" s="13">
        <v>15.421663428571424</v>
      </c>
      <c r="AF324" s="9" t="str">
        <f t="shared" si="35"/>
        <v>Rectification Required</v>
      </c>
      <c r="AG324" s="9">
        <v>280</v>
      </c>
      <c r="AH324" s="13">
        <v>1.9227560000000001</v>
      </c>
      <c r="AI324" s="9" t="str">
        <f t="shared" si="36"/>
        <v xml:space="preserve"> - </v>
      </c>
      <c r="AJ324" s="13">
        <v>3.5473431428571423</v>
      </c>
      <c r="AK324" s="9" t="str">
        <f t="shared" si="37"/>
        <v xml:space="preserve"> - </v>
      </c>
      <c r="AL324" s="10">
        <v>10</v>
      </c>
      <c r="AM324" s="11">
        <v>15.922999999999998</v>
      </c>
      <c r="AN324" s="9" t="str">
        <f t="shared" si="38"/>
        <v>Rectification Required</v>
      </c>
      <c r="AO324" s="11">
        <v>33.296000000000006</v>
      </c>
      <c r="AP324" s="9" t="str">
        <f t="shared" si="39"/>
        <v>Rectification Required</v>
      </c>
      <c r="AQ324" s="11">
        <v>18.993999999999993</v>
      </c>
      <c r="AR324" s="9" t="str">
        <f t="shared" si="40"/>
        <v>Rectification Required</v>
      </c>
      <c r="AS324" s="11">
        <v>19.478000000000002</v>
      </c>
      <c r="AT324" s="9" t="str">
        <f t="shared" si="41"/>
        <v>Rectification Required</v>
      </c>
    </row>
    <row r="325" spans="1:46" ht="14.25" customHeight="1" x14ac:dyDescent="0.35">
      <c r="A325" s="9" t="s">
        <v>32</v>
      </c>
      <c r="B325" s="14">
        <v>281100</v>
      </c>
      <c r="C325" s="14">
        <v>281200</v>
      </c>
      <c r="D325" s="9">
        <f t="shared" si="21"/>
        <v>100</v>
      </c>
      <c r="E325" s="9"/>
      <c r="F325" s="10">
        <v>2500</v>
      </c>
      <c r="G325" s="11">
        <v>5.38</v>
      </c>
      <c r="H325" s="12">
        <f t="shared" si="22"/>
        <v>4147.7894076971952</v>
      </c>
      <c r="I325" s="9" t="str">
        <f t="shared" si="23"/>
        <v>Rectification Required</v>
      </c>
      <c r="J325" s="11">
        <v>5.2249999999999996</v>
      </c>
      <c r="K325" s="12">
        <f t="shared" si="24"/>
        <v>4014.1832979648034</v>
      </c>
      <c r="L325" s="9" t="str">
        <f t="shared" si="25"/>
        <v>Rectification Required</v>
      </c>
      <c r="M325" s="11">
        <v>2.4749999999999996</v>
      </c>
      <c r="N325" s="12">
        <f t="shared" si="26"/>
        <v>1738.3802414344034</v>
      </c>
      <c r="O325" s="9" t="str">
        <f t="shared" si="27"/>
        <v xml:space="preserve"> - </v>
      </c>
      <c r="P325" s="11">
        <v>5.93</v>
      </c>
      <c r="Q325" s="12">
        <f t="shared" si="28"/>
        <v>4625.5332377828954</v>
      </c>
      <c r="R325" s="9" t="str">
        <f t="shared" si="29"/>
        <v>Rectification Required</v>
      </c>
      <c r="S325" s="10">
        <v>10</v>
      </c>
      <c r="T325" s="9">
        <v>3.25</v>
      </c>
      <c r="U325" s="9" t="str">
        <f t="shared" si="30"/>
        <v xml:space="preserve"> - </v>
      </c>
      <c r="V325" s="9">
        <v>4.05</v>
      </c>
      <c r="W325" s="9" t="str">
        <f t="shared" si="31"/>
        <v xml:space="preserve"> - </v>
      </c>
      <c r="X325" s="9">
        <v>3.4</v>
      </c>
      <c r="Y325" s="9" t="str">
        <f t="shared" si="32"/>
        <v xml:space="preserve"> - </v>
      </c>
      <c r="Z325" s="9">
        <v>3.3</v>
      </c>
      <c r="AA325" s="9" t="str">
        <f t="shared" si="33"/>
        <v xml:space="preserve"> - </v>
      </c>
      <c r="AB325" s="10">
        <v>5</v>
      </c>
      <c r="AC325" s="13">
        <v>4.364394857142857</v>
      </c>
      <c r="AD325" s="9" t="str">
        <f t="shared" si="34"/>
        <v xml:space="preserve"> - </v>
      </c>
      <c r="AE325" s="13">
        <v>10.925835142857141</v>
      </c>
      <c r="AF325" s="9" t="str">
        <f t="shared" si="35"/>
        <v>Rectification Required</v>
      </c>
      <c r="AG325" s="9">
        <v>279</v>
      </c>
      <c r="AH325" s="13">
        <v>5.4071408571428572</v>
      </c>
      <c r="AI325" s="9" t="str">
        <f t="shared" si="36"/>
        <v>Rectification Required</v>
      </c>
      <c r="AJ325" s="13">
        <v>3.5338348571428577</v>
      </c>
      <c r="AK325" s="9" t="str">
        <f t="shared" si="37"/>
        <v xml:space="preserve"> - </v>
      </c>
      <c r="AL325" s="10">
        <v>10</v>
      </c>
      <c r="AM325" s="11">
        <v>19.253999999999998</v>
      </c>
      <c r="AN325" s="9" t="str">
        <f t="shared" si="38"/>
        <v>Rectification Required</v>
      </c>
      <c r="AO325" s="11">
        <v>24.936</v>
      </c>
      <c r="AP325" s="9" t="str">
        <f t="shared" si="39"/>
        <v>Rectification Required</v>
      </c>
      <c r="AQ325" s="11">
        <v>18.603999999999999</v>
      </c>
      <c r="AR325" s="9" t="str">
        <f t="shared" si="40"/>
        <v>Rectification Required</v>
      </c>
      <c r="AS325" s="11">
        <v>14.812999999999999</v>
      </c>
      <c r="AT325" s="9" t="str">
        <f t="shared" si="41"/>
        <v>Rectification Required</v>
      </c>
    </row>
    <row r="326" spans="1:46" ht="14.25" customHeight="1" x14ac:dyDescent="0.35">
      <c r="A326" s="9" t="s">
        <v>32</v>
      </c>
      <c r="B326" s="14">
        <v>281200</v>
      </c>
      <c r="C326" s="14">
        <v>281300</v>
      </c>
      <c r="D326" s="9">
        <f t="shared" si="21"/>
        <v>100</v>
      </c>
      <c r="E326" s="9"/>
      <c r="F326" s="10">
        <v>2500</v>
      </c>
      <c r="G326" s="11">
        <v>3.38</v>
      </c>
      <c r="H326" s="12">
        <f t="shared" si="22"/>
        <v>2464.491097932696</v>
      </c>
      <c r="I326" s="9" t="str">
        <f t="shared" si="23"/>
        <v xml:space="preserve"> - </v>
      </c>
      <c r="J326" s="11">
        <v>2.81</v>
      </c>
      <c r="K326" s="12">
        <f t="shared" si="24"/>
        <v>2003.9719011670181</v>
      </c>
      <c r="L326" s="9" t="str">
        <f t="shared" si="25"/>
        <v xml:space="preserve"> - </v>
      </c>
      <c r="M326" s="11">
        <v>4.32</v>
      </c>
      <c r="N326" s="12">
        <f t="shared" si="26"/>
        <v>3244.0112069915986</v>
      </c>
      <c r="O326" s="9" t="str">
        <f t="shared" si="27"/>
        <v>Rectification Required</v>
      </c>
      <c r="P326" s="11">
        <v>4.4749999999999996</v>
      </c>
      <c r="Q326" s="12">
        <f t="shared" si="28"/>
        <v>3374.6501319295471</v>
      </c>
      <c r="R326" s="9" t="str">
        <f t="shared" si="29"/>
        <v>Rectification Required</v>
      </c>
      <c r="S326" s="10">
        <v>10</v>
      </c>
      <c r="T326" s="9">
        <v>8.3000000000000007</v>
      </c>
      <c r="U326" s="9" t="str">
        <f t="shared" si="30"/>
        <v xml:space="preserve"> - </v>
      </c>
      <c r="V326" s="9">
        <v>8</v>
      </c>
      <c r="W326" s="9" t="str">
        <f t="shared" si="31"/>
        <v xml:space="preserve"> - </v>
      </c>
      <c r="X326" s="9">
        <v>6.35</v>
      </c>
      <c r="Y326" s="9" t="str">
        <f t="shared" si="32"/>
        <v xml:space="preserve"> - </v>
      </c>
      <c r="Z326" s="9">
        <v>9</v>
      </c>
      <c r="AA326" s="9" t="str">
        <f t="shared" si="33"/>
        <v xml:space="preserve"> - </v>
      </c>
      <c r="AB326" s="10">
        <v>5</v>
      </c>
      <c r="AC326" s="13">
        <v>3.5558859999999997</v>
      </c>
      <c r="AD326" s="9" t="str">
        <f t="shared" si="34"/>
        <v xml:space="preserve"> - </v>
      </c>
      <c r="AE326" s="13">
        <v>0.18559771428571431</v>
      </c>
      <c r="AF326" s="9" t="str">
        <f t="shared" si="35"/>
        <v xml:space="preserve"> - </v>
      </c>
      <c r="AG326" s="9">
        <v>278</v>
      </c>
      <c r="AH326" s="13">
        <v>2.4837174285714285</v>
      </c>
      <c r="AI326" s="9" t="str">
        <f t="shared" si="36"/>
        <v xml:space="preserve"> - </v>
      </c>
      <c r="AJ326" s="13">
        <v>2.0819531428571429</v>
      </c>
      <c r="AK326" s="9" t="str">
        <f t="shared" si="37"/>
        <v xml:space="preserve"> - </v>
      </c>
      <c r="AL326" s="10">
        <v>10</v>
      </c>
      <c r="AM326" s="11">
        <v>24.236000000000004</v>
      </c>
      <c r="AN326" s="9" t="str">
        <f t="shared" si="38"/>
        <v>Rectification Required</v>
      </c>
      <c r="AO326" s="11">
        <v>33.845000000000006</v>
      </c>
      <c r="AP326" s="9" t="str">
        <f t="shared" si="39"/>
        <v>Rectification Required</v>
      </c>
      <c r="AQ326" s="11">
        <v>24.324999999999999</v>
      </c>
      <c r="AR326" s="9" t="str">
        <f t="shared" si="40"/>
        <v>Rectification Required</v>
      </c>
      <c r="AS326" s="11">
        <v>9.5739999999999998</v>
      </c>
      <c r="AT326" s="9" t="str">
        <f t="shared" si="41"/>
        <v xml:space="preserve"> - </v>
      </c>
    </row>
    <row r="327" spans="1:46" ht="14.25" customHeight="1" x14ac:dyDescent="0.35">
      <c r="A327" s="9" t="s">
        <v>32</v>
      </c>
      <c r="B327" s="14">
        <v>281300</v>
      </c>
      <c r="C327" s="14">
        <v>281400</v>
      </c>
      <c r="D327" s="9">
        <f t="shared" si="21"/>
        <v>100</v>
      </c>
      <c r="E327" s="9"/>
      <c r="F327" s="10">
        <v>2500</v>
      </c>
      <c r="G327" s="11">
        <v>3.2349999999999999</v>
      </c>
      <c r="H327" s="12">
        <f t="shared" si="22"/>
        <v>2346.3875665286664</v>
      </c>
      <c r="I327" s="9" t="str">
        <f t="shared" si="23"/>
        <v xml:space="preserve"> - </v>
      </c>
      <c r="J327" s="11">
        <v>3.49</v>
      </c>
      <c r="K327" s="12">
        <f t="shared" si="24"/>
        <v>2554.4948275892175</v>
      </c>
      <c r="L327" s="9" t="str">
        <f t="shared" si="25"/>
        <v>Rectification Required</v>
      </c>
      <c r="M327" s="11">
        <v>3.54</v>
      </c>
      <c r="N327" s="12">
        <f t="shared" si="26"/>
        <v>2595.518943381579</v>
      </c>
      <c r="O327" s="9" t="str">
        <f t="shared" si="27"/>
        <v>Rectification Required</v>
      </c>
      <c r="P327" s="11">
        <v>3.3149999999999999</v>
      </c>
      <c r="Q327" s="12">
        <f t="shared" si="28"/>
        <v>2411.4713475734552</v>
      </c>
      <c r="R327" s="9" t="str">
        <f t="shared" si="29"/>
        <v xml:space="preserve"> - </v>
      </c>
      <c r="S327" s="10">
        <v>10</v>
      </c>
      <c r="T327" s="9">
        <v>12.85</v>
      </c>
      <c r="U327" s="9" t="str">
        <f t="shared" si="30"/>
        <v>Rectification Required</v>
      </c>
      <c r="V327" s="9">
        <v>8.5500000000000007</v>
      </c>
      <c r="W327" s="9" t="str">
        <f t="shared" si="31"/>
        <v xml:space="preserve"> - </v>
      </c>
      <c r="X327" s="9">
        <v>4.7</v>
      </c>
      <c r="Y327" s="9" t="str">
        <f t="shared" si="32"/>
        <v xml:space="preserve"> - </v>
      </c>
      <c r="Z327" s="9">
        <v>6.8</v>
      </c>
      <c r="AA327" s="9" t="str">
        <f t="shared" si="33"/>
        <v xml:space="preserve"> - </v>
      </c>
      <c r="AB327" s="10">
        <v>5</v>
      </c>
      <c r="AC327" s="13">
        <v>0.66378285714285701</v>
      </c>
      <c r="AD327" s="9" t="str">
        <f t="shared" si="34"/>
        <v xml:space="preserve"> - </v>
      </c>
      <c r="AE327" s="13">
        <v>8.0174285714285712E-3</v>
      </c>
      <c r="AF327" s="9" t="str">
        <f t="shared" si="35"/>
        <v xml:space="preserve"> - </v>
      </c>
      <c r="AG327" s="9">
        <v>277</v>
      </c>
      <c r="AH327" s="13">
        <v>24.303965999999992</v>
      </c>
      <c r="AI327" s="9" t="str">
        <f t="shared" si="36"/>
        <v>Rectification Required</v>
      </c>
      <c r="AJ327" s="13">
        <v>3.0184402857142865</v>
      </c>
      <c r="AK327" s="9" t="str">
        <f t="shared" si="37"/>
        <v xml:space="preserve"> - </v>
      </c>
      <c r="AL327" s="10">
        <v>10</v>
      </c>
      <c r="AM327" s="11">
        <v>25.398999999999994</v>
      </c>
      <c r="AN327" s="9" t="str">
        <f t="shared" si="38"/>
        <v>Rectification Required</v>
      </c>
      <c r="AO327" s="11">
        <v>30.558000000000003</v>
      </c>
      <c r="AP327" s="9" t="str">
        <f t="shared" si="39"/>
        <v>Rectification Required</v>
      </c>
      <c r="AQ327" s="11">
        <v>17.346999999999991</v>
      </c>
      <c r="AR327" s="9" t="str">
        <f t="shared" si="40"/>
        <v>Rectification Required</v>
      </c>
      <c r="AS327" s="11">
        <v>15.061999999999998</v>
      </c>
      <c r="AT327" s="9" t="str">
        <f t="shared" si="41"/>
        <v>Rectification Required</v>
      </c>
    </row>
    <row r="328" spans="1:46" ht="14.25" customHeight="1" x14ac:dyDescent="0.35">
      <c r="A328" s="9" t="s">
        <v>32</v>
      </c>
      <c r="B328" s="14">
        <v>281400</v>
      </c>
      <c r="C328" s="14">
        <v>281500</v>
      </c>
      <c r="D328" s="9">
        <f t="shared" si="21"/>
        <v>100</v>
      </c>
      <c r="E328" s="9"/>
      <c r="F328" s="10">
        <v>2500</v>
      </c>
      <c r="G328" s="11">
        <v>3.8</v>
      </c>
      <c r="H328" s="12">
        <f t="shared" si="22"/>
        <v>2809.9473180462492</v>
      </c>
      <c r="I328" s="9" t="str">
        <f t="shared" si="23"/>
        <v>Rectification Required</v>
      </c>
      <c r="J328" s="11">
        <v>3.3499999999999996</v>
      </c>
      <c r="K328" s="12">
        <f t="shared" si="24"/>
        <v>2440.0050957885333</v>
      </c>
      <c r="L328" s="9" t="str">
        <f t="shared" si="25"/>
        <v xml:space="preserve"> - </v>
      </c>
      <c r="M328" s="11">
        <v>2.4649999999999999</v>
      </c>
      <c r="N328" s="12">
        <f t="shared" si="26"/>
        <v>1730.5155411783885</v>
      </c>
      <c r="O328" s="9" t="str">
        <f t="shared" si="27"/>
        <v xml:space="preserve"> - </v>
      </c>
      <c r="P328" s="11">
        <v>2.5</v>
      </c>
      <c r="Q328" s="12">
        <f t="shared" si="28"/>
        <v>1758.0586493341486</v>
      </c>
      <c r="R328" s="9" t="str">
        <f t="shared" si="29"/>
        <v xml:space="preserve"> - </v>
      </c>
      <c r="S328" s="10">
        <v>10</v>
      </c>
      <c r="T328" s="9">
        <v>10.6</v>
      </c>
      <c r="U328" s="9" t="str">
        <f t="shared" si="30"/>
        <v>Rectification Required</v>
      </c>
      <c r="V328" s="9">
        <v>8.4499999999999993</v>
      </c>
      <c r="W328" s="9" t="str">
        <f t="shared" si="31"/>
        <v xml:space="preserve"> - </v>
      </c>
      <c r="X328" s="9">
        <v>6.2</v>
      </c>
      <c r="Y328" s="9" t="str">
        <f t="shared" si="32"/>
        <v xml:space="preserve"> - </v>
      </c>
      <c r="Z328" s="9">
        <v>3.25</v>
      </c>
      <c r="AA328" s="9" t="str">
        <f t="shared" si="33"/>
        <v xml:space="preserve"> - </v>
      </c>
      <c r="AB328" s="10">
        <v>5</v>
      </c>
      <c r="AC328" s="13">
        <v>23.146824571428574</v>
      </c>
      <c r="AD328" s="9" t="str">
        <f t="shared" si="34"/>
        <v>Rectification Required</v>
      </c>
      <c r="AE328" s="13">
        <v>9.958988857142856</v>
      </c>
      <c r="AF328" s="9" t="str">
        <f t="shared" si="35"/>
        <v>Rectification Required</v>
      </c>
      <c r="AG328" s="9">
        <v>276</v>
      </c>
      <c r="AH328" s="13">
        <v>6.2102857142857133E-3</v>
      </c>
      <c r="AI328" s="9" t="str">
        <f t="shared" si="36"/>
        <v xml:space="preserve"> - </v>
      </c>
      <c r="AJ328" s="13">
        <v>2.7542857142857139E-3</v>
      </c>
      <c r="AK328" s="9" t="str">
        <f t="shared" si="37"/>
        <v xml:space="preserve"> - </v>
      </c>
      <c r="AL328" s="10">
        <v>10</v>
      </c>
      <c r="AM328" s="11">
        <v>11.291999999999994</v>
      </c>
      <c r="AN328" s="9" t="str">
        <f t="shared" si="38"/>
        <v>Rectification Required</v>
      </c>
      <c r="AO328" s="11">
        <v>17.803999999999998</v>
      </c>
      <c r="AP328" s="9" t="str">
        <f t="shared" si="39"/>
        <v>Rectification Required</v>
      </c>
      <c r="AQ328" s="11">
        <v>32.877000000000002</v>
      </c>
      <c r="AR328" s="9" t="str">
        <f t="shared" si="40"/>
        <v>Rectification Required</v>
      </c>
      <c r="AS328" s="11">
        <v>34.937000000000005</v>
      </c>
      <c r="AT328" s="9" t="str">
        <f t="shared" si="41"/>
        <v>Rectification Required</v>
      </c>
    </row>
    <row r="329" spans="1:46" ht="14.25" customHeight="1" x14ac:dyDescent="0.35">
      <c r="A329" s="9" t="s">
        <v>32</v>
      </c>
      <c r="B329" s="14">
        <v>281500</v>
      </c>
      <c r="C329" s="14">
        <v>281600</v>
      </c>
      <c r="D329" s="9">
        <f t="shared" si="21"/>
        <v>100</v>
      </c>
      <c r="E329" s="9"/>
      <c r="F329" s="10">
        <v>2500</v>
      </c>
      <c r="G329" s="11">
        <v>3.8600000000000003</v>
      </c>
      <c r="H329" s="12">
        <f t="shared" si="22"/>
        <v>2859.6858778994324</v>
      </c>
      <c r="I329" s="9" t="str">
        <f t="shared" si="23"/>
        <v>Rectification Required</v>
      </c>
      <c r="J329" s="11">
        <v>2.5300000000000002</v>
      </c>
      <c r="K329" s="12">
        <f t="shared" si="24"/>
        <v>1781.7039104149801</v>
      </c>
      <c r="L329" s="9" t="str">
        <f t="shared" si="25"/>
        <v xml:space="preserve"> - </v>
      </c>
      <c r="M329" s="11">
        <v>2.13</v>
      </c>
      <c r="N329" s="12">
        <f t="shared" si="26"/>
        <v>1469.3515157241418</v>
      </c>
      <c r="O329" s="9" t="str">
        <f t="shared" si="27"/>
        <v xml:space="preserve"> - </v>
      </c>
      <c r="P329" s="11">
        <v>1.71</v>
      </c>
      <c r="Q329" s="12">
        <f t="shared" si="28"/>
        <v>1148.9369406040728</v>
      </c>
      <c r="R329" s="9" t="str">
        <f t="shared" si="29"/>
        <v xml:space="preserve"> - </v>
      </c>
      <c r="S329" s="10">
        <v>10</v>
      </c>
      <c r="T329" s="9">
        <v>10.8</v>
      </c>
      <c r="U329" s="9" t="str">
        <f t="shared" si="30"/>
        <v>Rectification Required</v>
      </c>
      <c r="V329" s="9">
        <v>14</v>
      </c>
      <c r="W329" s="9" t="str">
        <f t="shared" si="31"/>
        <v>Rectification Required</v>
      </c>
      <c r="X329" s="9">
        <v>8.1</v>
      </c>
      <c r="Y329" s="9" t="str">
        <f t="shared" si="32"/>
        <v xml:space="preserve"> - </v>
      </c>
      <c r="Z329" s="9">
        <v>3.1</v>
      </c>
      <c r="AA329" s="9" t="str">
        <f t="shared" si="33"/>
        <v xml:space="preserve"> - </v>
      </c>
      <c r="AB329" s="10">
        <v>5</v>
      </c>
      <c r="AC329" s="13">
        <v>34.650205714285718</v>
      </c>
      <c r="AD329" s="9" t="str">
        <f t="shared" si="34"/>
        <v>Rectification Required</v>
      </c>
      <c r="AE329" s="13">
        <v>1.0458251428571428</v>
      </c>
      <c r="AF329" s="9" t="str">
        <f t="shared" si="35"/>
        <v xml:space="preserve"> - </v>
      </c>
      <c r="AG329" s="9">
        <v>275</v>
      </c>
      <c r="AH329" s="13">
        <v>6.6108571428571423E-3</v>
      </c>
      <c r="AI329" s="9" t="str">
        <f t="shared" si="36"/>
        <v xml:space="preserve"> - </v>
      </c>
      <c r="AJ329" s="13">
        <v>2.0760000000000002E-3</v>
      </c>
      <c r="AK329" s="9" t="str">
        <f t="shared" si="37"/>
        <v xml:space="preserve"> - </v>
      </c>
      <c r="AL329" s="10">
        <v>10</v>
      </c>
      <c r="AM329" s="11">
        <v>1.6179999999999994</v>
      </c>
      <c r="AN329" s="9" t="str">
        <f t="shared" si="38"/>
        <v xml:space="preserve"> - </v>
      </c>
      <c r="AO329" s="11">
        <v>4.4079999999999995</v>
      </c>
      <c r="AP329" s="9" t="str">
        <f t="shared" si="39"/>
        <v xml:space="preserve"> - </v>
      </c>
      <c r="AQ329" s="11">
        <v>29.35700000000001</v>
      </c>
      <c r="AR329" s="9" t="str">
        <f t="shared" si="40"/>
        <v>Rectification Required</v>
      </c>
      <c r="AS329" s="11">
        <v>33.055999999999983</v>
      </c>
      <c r="AT329" s="9" t="str">
        <f t="shared" si="41"/>
        <v>Rectification Required</v>
      </c>
    </row>
    <row r="330" spans="1:46" ht="14.25" customHeight="1" x14ac:dyDescent="0.35">
      <c r="A330" s="9" t="s">
        <v>32</v>
      </c>
      <c r="B330" s="14">
        <v>281600</v>
      </c>
      <c r="C330" s="14">
        <v>281700</v>
      </c>
      <c r="D330" s="9">
        <f t="shared" si="21"/>
        <v>100</v>
      </c>
      <c r="E330" s="9"/>
      <c r="F330" s="10">
        <v>2500</v>
      </c>
      <c r="G330" s="11">
        <v>3.04</v>
      </c>
      <c r="H330" s="12">
        <f t="shared" si="22"/>
        <v>2188.5625482740033</v>
      </c>
      <c r="I330" s="9" t="str">
        <f t="shared" si="23"/>
        <v xml:space="preserve"> - </v>
      </c>
      <c r="J330" s="11">
        <v>2.9299999999999997</v>
      </c>
      <c r="K330" s="12">
        <f t="shared" si="24"/>
        <v>2100.0628108190003</v>
      </c>
      <c r="L330" s="9" t="str">
        <f t="shared" si="25"/>
        <v xml:space="preserve"> - </v>
      </c>
      <c r="M330" s="11">
        <v>3.1749999999999998</v>
      </c>
      <c r="N330" s="12">
        <f t="shared" si="26"/>
        <v>2297.7010707926347</v>
      </c>
      <c r="O330" s="9" t="str">
        <f t="shared" si="27"/>
        <v xml:space="preserve"> - </v>
      </c>
      <c r="P330" s="11">
        <v>3.0549999999999997</v>
      </c>
      <c r="Q330" s="12">
        <f t="shared" si="28"/>
        <v>2200.6608115343665</v>
      </c>
      <c r="R330" s="9" t="str">
        <f t="shared" si="29"/>
        <v xml:space="preserve"> - </v>
      </c>
      <c r="S330" s="10">
        <v>10</v>
      </c>
      <c r="T330" s="9">
        <v>7.9</v>
      </c>
      <c r="U330" s="9" t="str">
        <f t="shared" si="30"/>
        <v xml:space="preserve"> - </v>
      </c>
      <c r="V330" s="9">
        <v>9.3000000000000007</v>
      </c>
      <c r="W330" s="9" t="str">
        <f t="shared" si="31"/>
        <v xml:space="preserve"> - </v>
      </c>
      <c r="X330" s="9">
        <v>10.050000000000001</v>
      </c>
      <c r="Y330" s="9" t="str">
        <f t="shared" si="32"/>
        <v>Rectification Required</v>
      </c>
      <c r="Z330" s="9">
        <v>9.6999999999999993</v>
      </c>
      <c r="AA330" s="9" t="str">
        <f t="shared" si="33"/>
        <v xml:space="preserve"> - </v>
      </c>
      <c r="AB330" s="10">
        <v>5</v>
      </c>
      <c r="AC330" s="13">
        <v>22.502902857142857</v>
      </c>
      <c r="AD330" s="9" t="str">
        <f t="shared" si="34"/>
        <v>Rectification Required</v>
      </c>
      <c r="AE330" s="13">
        <v>8.1664454285714285</v>
      </c>
      <c r="AF330" s="9" t="str">
        <f t="shared" si="35"/>
        <v>Rectification Required</v>
      </c>
      <c r="AG330" s="9">
        <v>274</v>
      </c>
      <c r="AH330" s="13">
        <v>2.0361208571428571</v>
      </c>
      <c r="AI330" s="9" t="str">
        <f t="shared" si="36"/>
        <v xml:space="preserve"> - </v>
      </c>
      <c r="AJ330" s="13">
        <v>1.6232571428571426E-2</v>
      </c>
      <c r="AK330" s="9" t="str">
        <f t="shared" si="37"/>
        <v xml:space="preserve"> - </v>
      </c>
      <c r="AL330" s="10">
        <v>10</v>
      </c>
      <c r="AM330" s="11">
        <v>2.1169999999999995</v>
      </c>
      <c r="AN330" s="9" t="str">
        <f t="shared" si="38"/>
        <v xml:space="preserve"> - </v>
      </c>
      <c r="AO330" s="11">
        <v>4.758</v>
      </c>
      <c r="AP330" s="9" t="str">
        <f t="shared" si="39"/>
        <v xml:space="preserve"> - </v>
      </c>
      <c r="AQ330" s="11">
        <v>23.894999999999992</v>
      </c>
      <c r="AR330" s="9" t="str">
        <f t="shared" si="40"/>
        <v>Rectification Required</v>
      </c>
      <c r="AS330" s="11">
        <v>19.359000000000002</v>
      </c>
      <c r="AT330" s="9" t="str">
        <f t="shared" si="41"/>
        <v>Rectification Required</v>
      </c>
    </row>
    <row r="331" spans="1:46" ht="14.25" customHeight="1" x14ac:dyDescent="0.35">
      <c r="A331" s="9" t="s">
        <v>32</v>
      </c>
      <c r="B331" s="14">
        <v>281700</v>
      </c>
      <c r="C331" s="14">
        <v>281800</v>
      </c>
      <c r="D331" s="9">
        <f t="shared" si="21"/>
        <v>100</v>
      </c>
      <c r="E331" s="9"/>
      <c r="F331" s="10">
        <v>2500</v>
      </c>
      <c r="G331" s="11">
        <v>2.8600000000000003</v>
      </c>
      <c r="H331" s="12">
        <f t="shared" si="22"/>
        <v>2043.951124197913</v>
      </c>
      <c r="I331" s="9" t="str">
        <f t="shared" si="23"/>
        <v xml:space="preserve"> - </v>
      </c>
      <c r="J331" s="11">
        <v>2.8450000000000002</v>
      </c>
      <c r="K331" s="12">
        <f t="shared" si="24"/>
        <v>2031.9484820868738</v>
      </c>
      <c r="L331" s="9" t="str">
        <f t="shared" si="25"/>
        <v xml:space="preserve"> - </v>
      </c>
      <c r="M331" s="11">
        <v>1.95</v>
      </c>
      <c r="N331" s="12">
        <f t="shared" si="26"/>
        <v>1331.0038576098827</v>
      </c>
      <c r="O331" s="9" t="str">
        <f t="shared" si="27"/>
        <v xml:space="preserve"> - </v>
      </c>
      <c r="P331" s="11">
        <v>2.0449999999999999</v>
      </c>
      <c r="Q331" s="12">
        <f t="shared" si="28"/>
        <v>1403.8382110062173</v>
      </c>
      <c r="R331" s="9" t="str">
        <f t="shared" si="29"/>
        <v xml:space="preserve"> - </v>
      </c>
      <c r="S331" s="10">
        <v>10</v>
      </c>
      <c r="T331" s="9">
        <v>10.75</v>
      </c>
      <c r="U331" s="9" t="str">
        <f t="shared" si="30"/>
        <v>Rectification Required</v>
      </c>
      <c r="V331" s="9">
        <v>7.8</v>
      </c>
      <c r="W331" s="9" t="str">
        <f t="shared" si="31"/>
        <v xml:space="preserve"> - </v>
      </c>
      <c r="X331" s="9">
        <v>8.6000000000000014</v>
      </c>
      <c r="Y331" s="9" t="str">
        <f t="shared" si="32"/>
        <v xml:space="preserve"> - </v>
      </c>
      <c r="Z331" s="9">
        <v>8.75</v>
      </c>
      <c r="AA331" s="9" t="str">
        <f t="shared" si="33"/>
        <v xml:space="preserve"> - </v>
      </c>
      <c r="AB331" s="10">
        <v>5</v>
      </c>
      <c r="AC331" s="13">
        <v>0.72512599999999994</v>
      </c>
      <c r="AD331" s="9" t="str">
        <f t="shared" si="34"/>
        <v xml:space="preserve"> - </v>
      </c>
      <c r="AE331" s="13">
        <v>4.8385714285714291E-3</v>
      </c>
      <c r="AF331" s="9" t="str">
        <f t="shared" si="35"/>
        <v xml:space="preserve"> - </v>
      </c>
      <c r="AG331" s="9">
        <v>273</v>
      </c>
      <c r="AH331" s="13">
        <v>3.1414285714285719E-3</v>
      </c>
      <c r="AI331" s="9" t="str">
        <f t="shared" si="36"/>
        <v xml:space="preserve"> - </v>
      </c>
      <c r="AJ331" s="13">
        <v>2.0384462857142855</v>
      </c>
      <c r="AK331" s="9" t="str">
        <f t="shared" si="37"/>
        <v xml:space="preserve"> - </v>
      </c>
      <c r="AL331" s="10">
        <v>10</v>
      </c>
      <c r="AM331" s="11">
        <v>20.770000000000003</v>
      </c>
      <c r="AN331" s="9" t="str">
        <f t="shared" si="38"/>
        <v>Rectification Required</v>
      </c>
      <c r="AO331" s="11">
        <v>16.561999999999998</v>
      </c>
      <c r="AP331" s="9" t="str">
        <f t="shared" si="39"/>
        <v>Rectification Required</v>
      </c>
      <c r="AQ331" s="11">
        <v>27.398000000000003</v>
      </c>
      <c r="AR331" s="9" t="str">
        <f t="shared" si="40"/>
        <v>Rectification Required</v>
      </c>
      <c r="AS331" s="11">
        <v>28.538999999999991</v>
      </c>
      <c r="AT331" s="9" t="str">
        <f t="shared" si="41"/>
        <v>Rectification Required</v>
      </c>
    </row>
    <row r="332" spans="1:46" ht="14.25" customHeight="1" x14ac:dyDescent="0.35">
      <c r="A332" s="9" t="s">
        <v>32</v>
      </c>
      <c r="B332" s="14">
        <v>281800</v>
      </c>
      <c r="C332" s="14">
        <v>281900</v>
      </c>
      <c r="D332" s="9">
        <f t="shared" si="21"/>
        <v>100</v>
      </c>
      <c r="E332" s="9"/>
      <c r="F332" s="10">
        <v>2500</v>
      </c>
      <c r="G332" s="11">
        <v>2.59</v>
      </c>
      <c r="H332" s="12">
        <f t="shared" si="22"/>
        <v>1829.0950954587834</v>
      </c>
      <c r="I332" s="9" t="str">
        <f t="shared" si="23"/>
        <v xml:space="preserve"> - </v>
      </c>
      <c r="J332" s="11">
        <v>2.2400000000000002</v>
      </c>
      <c r="K332" s="12">
        <f t="shared" si="24"/>
        <v>1554.5988066280006</v>
      </c>
      <c r="L332" s="9" t="str">
        <f t="shared" si="25"/>
        <v xml:space="preserve"> - </v>
      </c>
      <c r="M332" s="11">
        <v>2.76</v>
      </c>
      <c r="N332" s="12">
        <f t="shared" si="26"/>
        <v>1964.0779561788866</v>
      </c>
      <c r="O332" s="9" t="str">
        <f t="shared" si="27"/>
        <v xml:space="preserve"> - </v>
      </c>
      <c r="P332" s="11">
        <v>2.63</v>
      </c>
      <c r="Q332" s="12">
        <f t="shared" si="28"/>
        <v>1860.762682688196</v>
      </c>
      <c r="R332" s="9" t="str">
        <f t="shared" si="29"/>
        <v xml:space="preserve"> - </v>
      </c>
      <c r="S332" s="10">
        <v>10</v>
      </c>
      <c r="T332" s="9">
        <v>11.9</v>
      </c>
      <c r="U332" s="9" t="str">
        <f t="shared" si="30"/>
        <v>Rectification Required</v>
      </c>
      <c r="V332" s="9">
        <v>4.3</v>
      </c>
      <c r="W332" s="9" t="str">
        <f t="shared" si="31"/>
        <v xml:space="preserve"> - </v>
      </c>
      <c r="X332" s="9">
        <v>9.0500000000000007</v>
      </c>
      <c r="Y332" s="9" t="str">
        <f t="shared" si="32"/>
        <v xml:space="preserve"> - </v>
      </c>
      <c r="Z332" s="9">
        <v>9.35</v>
      </c>
      <c r="AA332" s="9" t="str">
        <f t="shared" si="33"/>
        <v xml:space="preserve"> - </v>
      </c>
      <c r="AB332" s="10">
        <v>5</v>
      </c>
      <c r="AC332" s="13">
        <v>1.0137788571428572</v>
      </c>
      <c r="AD332" s="9" t="str">
        <f t="shared" si="34"/>
        <v xml:space="preserve"> - </v>
      </c>
      <c r="AE332" s="13">
        <v>6.8385714285714291E-3</v>
      </c>
      <c r="AF332" s="9" t="str">
        <f t="shared" si="35"/>
        <v xml:space="preserve"> - </v>
      </c>
      <c r="AG332" s="9">
        <v>272</v>
      </c>
      <c r="AH332" s="13">
        <v>2.9142857142857139E-4</v>
      </c>
      <c r="AI332" s="9" t="str">
        <f t="shared" si="36"/>
        <v xml:space="preserve"> - </v>
      </c>
      <c r="AJ332" s="13">
        <v>1.2696494285714286</v>
      </c>
      <c r="AK332" s="9" t="str">
        <f t="shared" si="37"/>
        <v xml:space="preserve"> - </v>
      </c>
      <c r="AL332" s="10">
        <v>10</v>
      </c>
      <c r="AM332" s="11">
        <v>23.856999999999996</v>
      </c>
      <c r="AN332" s="9" t="str">
        <f t="shared" si="38"/>
        <v>Rectification Required</v>
      </c>
      <c r="AO332" s="11">
        <v>23.869</v>
      </c>
      <c r="AP332" s="9" t="str">
        <f t="shared" si="39"/>
        <v>Rectification Required</v>
      </c>
      <c r="AQ332" s="11">
        <v>15.372000000000002</v>
      </c>
      <c r="AR332" s="9" t="str">
        <f t="shared" si="40"/>
        <v>Rectification Required</v>
      </c>
      <c r="AS332" s="11">
        <v>24.454000000000008</v>
      </c>
      <c r="AT332" s="9" t="str">
        <f t="shared" si="41"/>
        <v>Rectification Required</v>
      </c>
    </row>
    <row r="333" spans="1:46" ht="14.25" customHeight="1" x14ac:dyDescent="0.35">
      <c r="A333" s="9" t="s">
        <v>32</v>
      </c>
      <c r="B333" s="14">
        <v>281900</v>
      </c>
      <c r="C333" s="14">
        <v>282000</v>
      </c>
      <c r="D333" s="9">
        <f t="shared" si="21"/>
        <v>100</v>
      </c>
      <c r="E333" s="9"/>
      <c r="F333" s="10">
        <v>2500</v>
      </c>
      <c r="G333" s="11">
        <v>2.4749999999999996</v>
      </c>
      <c r="H333" s="12">
        <f t="shared" si="22"/>
        <v>1738.3802414344034</v>
      </c>
      <c r="I333" s="9" t="str">
        <f t="shared" si="23"/>
        <v xml:space="preserve"> - </v>
      </c>
      <c r="J333" s="11">
        <v>2.0449999999999999</v>
      </c>
      <c r="K333" s="12">
        <f t="shared" si="24"/>
        <v>1403.8382110062173</v>
      </c>
      <c r="L333" s="9" t="str">
        <f t="shared" si="25"/>
        <v xml:space="preserve"> - </v>
      </c>
      <c r="M333" s="11">
        <v>2.4500000000000002</v>
      </c>
      <c r="N333" s="12">
        <f t="shared" si="26"/>
        <v>1718.7256720808348</v>
      </c>
      <c r="O333" s="9" t="str">
        <f t="shared" si="27"/>
        <v xml:space="preserve"> - </v>
      </c>
      <c r="P333" s="11">
        <v>2.0549999999999997</v>
      </c>
      <c r="Q333" s="12">
        <f t="shared" si="28"/>
        <v>1411.5289662448663</v>
      </c>
      <c r="R333" s="9" t="str">
        <f t="shared" si="29"/>
        <v xml:space="preserve"> - </v>
      </c>
      <c r="S333" s="10">
        <v>10</v>
      </c>
      <c r="T333" s="9">
        <v>7.8000000000000007</v>
      </c>
      <c r="U333" s="9" t="str">
        <f t="shared" si="30"/>
        <v xml:space="preserve"> - </v>
      </c>
      <c r="V333" s="9">
        <v>3.55</v>
      </c>
      <c r="W333" s="9" t="str">
        <f t="shared" si="31"/>
        <v xml:space="preserve"> - </v>
      </c>
      <c r="X333" s="9">
        <v>11.8</v>
      </c>
      <c r="Y333" s="9" t="str">
        <f t="shared" si="32"/>
        <v>Rectification Required</v>
      </c>
      <c r="Z333" s="9">
        <v>9.25</v>
      </c>
      <c r="AA333" s="9" t="str">
        <f t="shared" si="33"/>
        <v xml:space="preserve"> - </v>
      </c>
      <c r="AB333" s="10">
        <v>5</v>
      </c>
      <c r="AC333" s="13">
        <v>1.8817142857142856E-3</v>
      </c>
      <c r="AD333" s="9" t="str">
        <f t="shared" si="34"/>
        <v xml:space="preserve"> - </v>
      </c>
      <c r="AE333" s="13">
        <v>1.1143428571428571E-2</v>
      </c>
      <c r="AF333" s="9" t="str">
        <f t="shared" si="35"/>
        <v xml:space="preserve"> - </v>
      </c>
      <c r="AG333" s="9">
        <v>271</v>
      </c>
      <c r="AH333" s="13">
        <v>1.8400000000000003E-4</v>
      </c>
      <c r="AI333" s="9" t="str">
        <f t="shared" si="36"/>
        <v xml:space="preserve"> - </v>
      </c>
      <c r="AJ333" s="13">
        <v>9.2666905714285708</v>
      </c>
      <c r="AK333" s="9" t="str">
        <f t="shared" si="37"/>
        <v>Rectification Required</v>
      </c>
      <c r="AL333" s="10">
        <v>10</v>
      </c>
      <c r="AM333" s="11">
        <v>28.457000000000001</v>
      </c>
      <c r="AN333" s="9" t="str">
        <f t="shared" si="38"/>
        <v>Rectification Required</v>
      </c>
      <c r="AO333" s="11">
        <v>25.544</v>
      </c>
      <c r="AP333" s="9" t="str">
        <f t="shared" si="39"/>
        <v>Rectification Required</v>
      </c>
      <c r="AQ333" s="11">
        <v>24.399000000000004</v>
      </c>
      <c r="AR333" s="9" t="str">
        <f t="shared" si="40"/>
        <v>Rectification Required</v>
      </c>
      <c r="AS333" s="11">
        <v>32.301999999999985</v>
      </c>
      <c r="AT333" s="9" t="str">
        <f t="shared" si="41"/>
        <v>Rectification Required</v>
      </c>
    </row>
    <row r="334" spans="1:46" ht="14.25" customHeight="1" x14ac:dyDescent="0.35">
      <c r="A334" s="9" t="s">
        <v>32</v>
      </c>
      <c r="B334" s="14">
        <v>282000</v>
      </c>
      <c r="C334" s="14">
        <v>282100</v>
      </c>
      <c r="D334" s="9">
        <f t="shared" si="21"/>
        <v>100</v>
      </c>
      <c r="E334" s="9"/>
      <c r="F334" s="10">
        <v>2500</v>
      </c>
      <c r="G334" s="11">
        <v>2.8250000000000002</v>
      </c>
      <c r="H334" s="12">
        <f t="shared" si="22"/>
        <v>2015.9567744891874</v>
      </c>
      <c r="I334" s="9" t="str">
        <f t="shared" si="23"/>
        <v xml:space="preserve"> - </v>
      </c>
      <c r="J334" s="11">
        <v>2.31</v>
      </c>
      <c r="K334" s="12">
        <f t="shared" si="24"/>
        <v>1609.110863711549</v>
      </c>
      <c r="L334" s="9" t="str">
        <f t="shared" si="25"/>
        <v xml:space="preserve"> - </v>
      </c>
      <c r="M334" s="11">
        <v>3.17</v>
      </c>
      <c r="N334" s="12">
        <f t="shared" si="26"/>
        <v>2293.6488157869762</v>
      </c>
      <c r="O334" s="9" t="str">
        <f t="shared" si="27"/>
        <v xml:space="preserve"> - </v>
      </c>
      <c r="P334" s="11">
        <v>3.5249999999999999</v>
      </c>
      <c r="Q334" s="12">
        <f t="shared" si="28"/>
        <v>2583.2043618852945</v>
      </c>
      <c r="R334" s="9" t="str">
        <f t="shared" si="29"/>
        <v>Rectification Required</v>
      </c>
      <c r="S334" s="10">
        <v>10</v>
      </c>
      <c r="T334" s="9">
        <v>4.45</v>
      </c>
      <c r="U334" s="9" t="str">
        <f t="shared" si="30"/>
        <v xml:space="preserve"> - </v>
      </c>
      <c r="V334" s="9">
        <v>2.75</v>
      </c>
      <c r="W334" s="9" t="str">
        <f t="shared" si="31"/>
        <v xml:space="preserve"> - </v>
      </c>
      <c r="X334" s="9">
        <v>6</v>
      </c>
      <c r="Y334" s="9" t="str">
        <f t="shared" si="32"/>
        <v xml:space="preserve"> - </v>
      </c>
      <c r="Z334" s="9">
        <v>5.5</v>
      </c>
      <c r="AA334" s="9" t="str">
        <f t="shared" si="33"/>
        <v xml:space="preserve"> - </v>
      </c>
      <c r="AB334" s="10">
        <v>5</v>
      </c>
      <c r="AC334" s="13">
        <v>6.6299999999999987E-3</v>
      </c>
      <c r="AD334" s="9" t="str">
        <f t="shared" si="34"/>
        <v xml:space="preserve"> - </v>
      </c>
      <c r="AE334" s="13">
        <v>7.8908571428571439E-3</v>
      </c>
      <c r="AF334" s="9" t="str">
        <f t="shared" si="35"/>
        <v xml:space="preserve"> - </v>
      </c>
      <c r="AG334" s="9">
        <v>270</v>
      </c>
      <c r="AH334" s="13">
        <v>0.72870657142857143</v>
      </c>
      <c r="AI334" s="9" t="str">
        <f t="shared" si="36"/>
        <v xml:space="preserve"> - </v>
      </c>
      <c r="AJ334" s="13">
        <v>3.3972888571428586</v>
      </c>
      <c r="AK334" s="9" t="str">
        <f t="shared" si="37"/>
        <v xml:space="preserve"> - </v>
      </c>
      <c r="AL334" s="10">
        <v>10</v>
      </c>
      <c r="AM334" s="11">
        <v>31.820999999999998</v>
      </c>
      <c r="AN334" s="9" t="str">
        <f t="shared" si="38"/>
        <v>Rectification Required</v>
      </c>
      <c r="AO334" s="11">
        <v>29.026999999999994</v>
      </c>
      <c r="AP334" s="9" t="str">
        <f t="shared" si="39"/>
        <v>Rectification Required</v>
      </c>
      <c r="AQ334" s="11">
        <v>28.065000000000012</v>
      </c>
      <c r="AR334" s="9" t="str">
        <f t="shared" si="40"/>
        <v>Rectification Required</v>
      </c>
      <c r="AS334" s="11">
        <v>38.872</v>
      </c>
      <c r="AT334" s="9" t="str">
        <f t="shared" si="41"/>
        <v>Rectification Required</v>
      </c>
    </row>
    <row r="335" spans="1:46" ht="14.25" customHeight="1" x14ac:dyDescent="0.35">
      <c r="A335" s="9" t="s">
        <v>32</v>
      </c>
      <c r="B335" s="14">
        <v>282100</v>
      </c>
      <c r="C335" s="14">
        <v>282200</v>
      </c>
      <c r="D335" s="9">
        <f t="shared" si="21"/>
        <v>100</v>
      </c>
      <c r="E335" s="9"/>
      <c r="F335" s="10">
        <v>2500</v>
      </c>
      <c r="G335" s="11">
        <v>3.31</v>
      </c>
      <c r="H335" s="12">
        <f t="shared" si="22"/>
        <v>2407.3980393073311</v>
      </c>
      <c r="I335" s="9" t="str">
        <f t="shared" si="23"/>
        <v xml:space="preserve"> - </v>
      </c>
      <c r="J335" s="11">
        <v>3.17</v>
      </c>
      <c r="K335" s="12">
        <f t="shared" si="24"/>
        <v>2293.6488157869762</v>
      </c>
      <c r="L335" s="9" t="str">
        <f t="shared" si="25"/>
        <v xml:space="preserve"> - </v>
      </c>
      <c r="M335" s="11">
        <v>1.625</v>
      </c>
      <c r="N335" s="12">
        <f t="shared" si="26"/>
        <v>1085.1663509399409</v>
      </c>
      <c r="O335" s="9" t="str">
        <f t="shared" si="27"/>
        <v xml:space="preserve"> - </v>
      </c>
      <c r="P335" s="11">
        <v>1.7000000000000002</v>
      </c>
      <c r="Q335" s="12">
        <f t="shared" si="28"/>
        <v>1141.4143845528679</v>
      </c>
      <c r="R335" s="9" t="str">
        <f t="shared" si="29"/>
        <v xml:space="preserve"> - </v>
      </c>
      <c r="S335" s="10">
        <v>10</v>
      </c>
      <c r="T335" s="9">
        <v>8.4499999999999993</v>
      </c>
      <c r="U335" s="9" t="str">
        <f t="shared" si="30"/>
        <v xml:space="preserve"> - </v>
      </c>
      <c r="V335" s="9">
        <v>3.3</v>
      </c>
      <c r="W335" s="9" t="str">
        <f t="shared" si="31"/>
        <v xml:space="preserve"> - </v>
      </c>
      <c r="X335" s="9">
        <v>5.25</v>
      </c>
      <c r="Y335" s="9" t="str">
        <f t="shared" si="32"/>
        <v xml:space="preserve"> - </v>
      </c>
      <c r="Z335" s="9">
        <v>3.4</v>
      </c>
      <c r="AA335" s="9" t="str">
        <f t="shared" si="33"/>
        <v xml:space="preserve"> - </v>
      </c>
      <c r="AB335" s="10">
        <v>5</v>
      </c>
      <c r="AC335" s="13">
        <v>1.2820579999999999</v>
      </c>
      <c r="AD335" s="9" t="str">
        <f t="shared" si="34"/>
        <v xml:space="preserve"> - </v>
      </c>
      <c r="AE335" s="13">
        <v>4.4696571428571426E-2</v>
      </c>
      <c r="AF335" s="9" t="str">
        <f t="shared" si="35"/>
        <v xml:space="preserve"> - </v>
      </c>
      <c r="AG335" s="9">
        <v>269</v>
      </c>
      <c r="AH335" s="13">
        <v>0.26066199999999995</v>
      </c>
      <c r="AI335" s="9" t="str">
        <f t="shared" si="36"/>
        <v xml:space="preserve"> - </v>
      </c>
      <c r="AJ335" s="13">
        <v>3.7272457142857149</v>
      </c>
      <c r="AK335" s="9" t="str">
        <f t="shared" si="37"/>
        <v xml:space="preserve"> - </v>
      </c>
      <c r="AL335" s="10">
        <v>10</v>
      </c>
      <c r="AM335" s="11">
        <v>26.253000000000011</v>
      </c>
      <c r="AN335" s="9" t="str">
        <f t="shared" si="38"/>
        <v>Rectification Required</v>
      </c>
      <c r="AO335" s="11">
        <v>33.527999999999999</v>
      </c>
      <c r="AP335" s="9" t="str">
        <f t="shared" si="39"/>
        <v>Rectification Required</v>
      </c>
      <c r="AQ335" s="11">
        <v>31.284000000000002</v>
      </c>
      <c r="AR335" s="9" t="str">
        <f t="shared" si="40"/>
        <v>Rectification Required</v>
      </c>
      <c r="AS335" s="11">
        <v>32.627999999999986</v>
      </c>
      <c r="AT335" s="9" t="str">
        <f t="shared" si="41"/>
        <v>Rectification Required</v>
      </c>
    </row>
    <row r="336" spans="1:46" ht="14.25" customHeight="1" x14ac:dyDescent="0.35">
      <c r="A336" s="9" t="s">
        <v>32</v>
      </c>
      <c r="B336" s="14">
        <v>282200</v>
      </c>
      <c r="C336" s="14">
        <v>282300</v>
      </c>
      <c r="D336" s="9">
        <f t="shared" si="21"/>
        <v>100</v>
      </c>
      <c r="E336" s="9"/>
      <c r="F336" s="10">
        <v>2500</v>
      </c>
      <c r="G336" s="11">
        <v>2.7750000000000004</v>
      </c>
      <c r="H336" s="12">
        <f t="shared" si="22"/>
        <v>1976.0371055577646</v>
      </c>
      <c r="I336" s="9" t="str">
        <f t="shared" si="23"/>
        <v xml:space="preserve"> - </v>
      </c>
      <c r="J336" s="11">
        <v>2.3849999999999998</v>
      </c>
      <c r="K336" s="12">
        <f t="shared" si="24"/>
        <v>1667.7369033058935</v>
      </c>
      <c r="L336" s="9" t="str">
        <f t="shared" si="25"/>
        <v xml:space="preserve"> - </v>
      </c>
      <c r="M336" s="11">
        <v>2.23</v>
      </c>
      <c r="N336" s="12">
        <f t="shared" si="26"/>
        <v>1546.8278973790657</v>
      </c>
      <c r="O336" s="9" t="str">
        <f t="shared" si="27"/>
        <v xml:space="preserve"> - </v>
      </c>
      <c r="P336" s="11">
        <v>2.1850000000000001</v>
      </c>
      <c r="Q336" s="12">
        <f t="shared" si="28"/>
        <v>1511.9107804488935</v>
      </c>
      <c r="R336" s="9" t="str">
        <f t="shared" si="29"/>
        <v xml:space="preserve"> - </v>
      </c>
      <c r="S336" s="10">
        <v>10</v>
      </c>
      <c r="T336" s="9">
        <v>9.1499999999999986</v>
      </c>
      <c r="U336" s="9" t="str">
        <f t="shared" si="30"/>
        <v xml:space="preserve"> - </v>
      </c>
      <c r="V336" s="9">
        <v>3.0999999999999996</v>
      </c>
      <c r="W336" s="9" t="str">
        <f t="shared" si="31"/>
        <v xml:space="preserve"> - </v>
      </c>
      <c r="X336" s="9">
        <v>6.9</v>
      </c>
      <c r="Y336" s="9" t="str">
        <f t="shared" si="32"/>
        <v xml:space="preserve"> - </v>
      </c>
      <c r="Z336" s="9">
        <v>3.25</v>
      </c>
      <c r="AA336" s="9" t="str">
        <f t="shared" si="33"/>
        <v xml:space="preserve"> - </v>
      </c>
      <c r="AB336" s="10">
        <v>5</v>
      </c>
      <c r="AC336" s="13">
        <v>1.0172668571428571</v>
      </c>
      <c r="AD336" s="9" t="str">
        <f t="shared" si="34"/>
        <v xml:space="preserve"> - </v>
      </c>
      <c r="AE336" s="13">
        <v>2.0104225714285708</v>
      </c>
      <c r="AF336" s="9" t="str">
        <f t="shared" si="35"/>
        <v xml:space="preserve"> - </v>
      </c>
      <c r="AG336" s="9">
        <v>268</v>
      </c>
      <c r="AH336" s="13">
        <v>8.1499999999999993E-3</v>
      </c>
      <c r="AI336" s="9" t="str">
        <f t="shared" si="36"/>
        <v xml:space="preserve"> - </v>
      </c>
      <c r="AJ336" s="13">
        <v>1.0310994285714288</v>
      </c>
      <c r="AK336" s="9" t="str">
        <f t="shared" si="37"/>
        <v xml:space="preserve"> - </v>
      </c>
      <c r="AL336" s="10">
        <v>10</v>
      </c>
      <c r="AM336" s="11">
        <v>24.558</v>
      </c>
      <c r="AN336" s="9" t="str">
        <f t="shared" si="38"/>
        <v>Rectification Required</v>
      </c>
      <c r="AO336" s="11">
        <v>27.346999999999998</v>
      </c>
      <c r="AP336" s="9" t="str">
        <f t="shared" si="39"/>
        <v>Rectification Required</v>
      </c>
      <c r="AQ336" s="11">
        <v>25.30299999999999</v>
      </c>
      <c r="AR336" s="9" t="str">
        <f t="shared" si="40"/>
        <v>Rectification Required</v>
      </c>
      <c r="AS336" s="11">
        <v>26.690999999999995</v>
      </c>
      <c r="AT336" s="9" t="str">
        <f t="shared" si="41"/>
        <v>Rectification Required</v>
      </c>
    </row>
    <row r="337" spans="1:46" ht="14.25" customHeight="1" x14ac:dyDescent="0.35">
      <c r="A337" s="9" t="s">
        <v>32</v>
      </c>
      <c r="B337" s="14">
        <v>282300</v>
      </c>
      <c r="C337" s="14">
        <v>282400</v>
      </c>
      <c r="D337" s="9">
        <f t="shared" si="21"/>
        <v>100</v>
      </c>
      <c r="E337" s="9"/>
      <c r="F337" s="10">
        <v>2500</v>
      </c>
      <c r="G337" s="11">
        <v>3.0249999999999999</v>
      </c>
      <c r="H337" s="12">
        <f t="shared" si="22"/>
        <v>2176.4714463659607</v>
      </c>
      <c r="I337" s="9" t="str">
        <f t="shared" si="23"/>
        <v xml:space="preserve"> - </v>
      </c>
      <c r="J337" s="11">
        <v>2.42</v>
      </c>
      <c r="K337" s="12">
        <f t="shared" si="24"/>
        <v>1695.1719572508696</v>
      </c>
      <c r="L337" s="9" t="str">
        <f t="shared" si="25"/>
        <v xml:space="preserve"> - </v>
      </c>
      <c r="M337" s="11">
        <v>2.0649999999999999</v>
      </c>
      <c r="N337" s="12">
        <f t="shared" si="26"/>
        <v>1419.2242137636326</v>
      </c>
      <c r="O337" s="9" t="str">
        <f t="shared" si="27"/>
        <v xml:space="preserve"> - </v>
      </c>
      <c r="P337" s="11">
        <v>1.8900000000000001</v>
      </c>
      <c r="Q337" s="12">
        <f t="shared" si="28"/>
        <v>1285.2208727222901</v>
      </c>
      <c r="R337" s="9" t="str">
        <f t="shared" si="29"/>
        <v xml:space="preserve"> - </v>
      </c>
      <c r="S337" s="10">
        <v>10</v>
      </c>
      <c r="T337" s="9">
        <v>10</v>
      </c>
      <c r="U337" s="9" t="str">
        <f t="shared" si="30"/>
        <v xml:space="preserve"> - </v>
      </c>
      <c r="V337" s="9">
        <v>3.95</v>
      </c>
      <c r="W337" s="9" t="str">
        <f t="shared" si="31"/>
        <v xml:space="preserve"> - </v>
      </c>
      <c r="X337" s="9">
        <v>7.1</v>
      </c>
      <c r="Y337" s="9" t="str">
        <f t="shared" si="32"/>
        <v xml:space="preserve"> - </v>
      </c>
      <c r="Z337" s="9">
        <v>5.0999999999999996</v>
      </c>
      <c r="AA337" s="9" t="str">
        <f t="shared" si="33"/>
        <v xml:space="preserve"> - </v>
      </c>
      <c r="AB337" s="10">
        <v>5</v>
      </c>
      <c r="AC337" s="13">
        <v>1.6888857142857139E-2</v>
      </c>
      <c r="AD337" s="9" t="str">
        <f t="shared" si="34"/>
        <v xml:space="preserve"> - </v>
      </c>
      <c r="AE337" s="13">
        <v>0.51470457142857129</v>
      </c>
      <c r="AF337" s="9" t="str">
        <f t="shared" si="35"/>
        <v xml:space="preserve"> - </v>
      </c>
      <c r="AG337" s="9">
        <v>267</v>
      </c>
      <c r="AH337" s="13">
        <v>2.0109960000000004</v>
      </c>
      <c r="AI337" s="9" t="str">
        <f t="shared" si="36"/>
        <v xml:space="preserve"> - </v>
      </c>
      <c r="AJ337" s="13">
        <v>3.6567339999999997</v>
      </c>
      <c r="AK337" s="9" t="str">
        <f t="shared" si="37"/>
        <v xml:space="preserve"> - </v>
      </c>
      <c r="AL337" s="10">
        <v>10</v>
      </c>
      <c r="AM337" s="11">
        <v>31.524999999999991</v>
      </c>
      <c r="AN337" s="9" t="str">
        <f t="shared" si="38"/>
        <v>Rectification Required</v>
      </c>
      <c r="AO337" s="11">
        <v>32.146000000000015</v>
      </c>
      <c r="AP337" s="9" t="str">
        <f t="shared" si="39"/>
        <v>Rectification Required</v>
      </c>
      <c r="AQ337" s="11">
        <v>36.831999999999994</v>
      </c>
      <c r="AR337" s="9" t="str">
        <f t="shared" si="40"/>
        <v>Rectification Required</v>
      </c>
      <c r="AS337" s="11">
        <v>32.096000000000011</v>
      </c>
      <c r="AT337" s="9" t="str">
        <f t="shared" si="41"/>
        <v>Rectification Required</v>
      </c>
    </row>
    <row r="338" spans="1:46" ht="14.25" customHeight="1" x14ac:dyDescent="0.35">
      <c r="A338" s="9" t="s">
        <v>32</v>
      </c>
      <c r="B338" s="14">
        <v>282400</v>
      </c>
      <c r="C338" s="14">
        <v>282500</v>
      </c>
      <c r="D338" s="9">
        <f t="shared" si="21"/>
        <v>100</v>
      </c>
      <c r="E338" s="9"/>
      <c r="F338" s="10">
        <v>2500</v>
      </c>
      <c r="G338" s="11">
        <v>2.92</v>
      </c>
      <c r="H338" s="12">
        <f t="shared" si="22"/>
        <v>2092.0369124827866</v>
      </c>
      <c r="I338" s="9" t="str">
        <f t="shared" si="23"/>
        <v xml:space="preserve"> - </v>
      </c>
      <c r="J338" s="11">
        <v>2.0350000000000001</v>
      </c>
      <c r="K338" s="12">
        <f t="shared" si="24"/>
        <v>1396.151967373251</v>
      </c>
      <c r="L338" s="9" t="str">
        <f t="shared" si="25"/>
        <v xml:space="preserve"> - </v>
      </c>
      <c r="M338" s="11">
        <v>2.145</v>
      </c>
      <c r="N338" s="12">
        <f t="shared" si="26"/>
        <v>1480.945653900307</v>
      </c>
      <c r="O338" s="9" t="str">
        <f t="shared" si="27"/>
        <v xml:space="preserve"> - </v>
      </c>
      <c r="P338" s="11">
        <v>1.92</v>
      </c>
      <c r="Q338" s="12">
        <f t="shared" si="28"/>
        <v>1308.0909035772854</v>
      </c>
      <c r="R338" s="9" t="str">
        <f t="shared" si="29"/>
        <v xml:space="preserve"> - </v>
      </c>
      <c r="S338" s="10">
        <v>10</v>
      </c>
      <c r="T338" s="9">
        <v>8</v>
      </c>
      <c r="U338" s="9" t="str">
        <f t="shared" si="30"/>
        <v xml:space="preserve"> - </v>
      </c>
      <c r="V338" s="9">
        <v>4.5</v>
      </c>
      <c r="W338" s="9" t="str">
        <f t="shared" si="31"/>
        <v xml:space="preserve"> - </v>
      </c>
      <c r="X338" s="9">
        <v>8.6999999999999993</v>
      </c>
      <c r="Y338" s="9" t="str">
        <f t="shared" si="32"/>
        <v xml:space="preserve"> - </v>
      </c>
      <c r="Z338" s="9">
        <v>6.05</v>
      </c>
      <c r="AA338" s="9" t="str">
        <f t="shared" si="33"/>
        <v xml:space="preserve"> - </v>
      </c>
      <c r="AB338" s="10">
        <v>5</v>
      </c>
      <c r="AC338" s="13">
        <v>0.26086371428571425</v>
      </c>
      <c r="AD338" s="9" t="str">
        <f t="shared" si="34"/>
        <v xml:space="preserve"> - </v>
      </c>
      <c r="AE338" s="13">
        <v>2.5213714285714287E-2</v>
      </c>
      <c r="AF338" s="9" t="str">
        <f t="shared" si="35"/>
        <v xml:space="preserve"> - </v>
      </c>
      <c r="AG338" s="9">
        <v>266</v>
      </c>
      <c r="AH338" s="13">
        <v>1.9190602857142851</v>
      </c>
      <c r="AI338" s="9" t="str">
        <f t="shared" si="36"/>
        <v xml:space="preserve"> - </v>
      </c>
      <c r="AJ338" s="13">
        <v>6.1984857142857154E-2</v>
      </c>
      <c r="AK338" s="9" t="str">
        <f t="shared" si="37"/>
        <v xml:space="preserve"> - </v>
      </c>
      <c r="AL338" s="10">
        <v>10</v>
      </c>
      <c r="AM338" s="11">
        <v>27.036000000000005</v>
      </c>
      <c r="AN338" s="9" t="str">
        <f t="shared" si="38"/>
        <v>Rectification Required</v>
      </c>
      <c r="AO338" s="11">
        <v>30.143000000000001</v>
      </c>
      <c r="AP338" s="9" t="str">
        <f t="shared" si="39"/>
        <v>Rectification Required</v>
      </c>
      <c r="AQ338" s="11">
        <v>33.377000000000002</v>
      </c>
      <c r="AR338" s="9" t="str">
        <f t="shared" si="40"/>
        <v>Rectification Required</v>
      </c>
      <c r="AS338" s="11">
        <v>31.354999999999997</v>
      </c>
      <c r="AT338" s="9" t="str">
        <f t="shared" si="41"/>
        <v>Rectification Required</v>
      </c>
    </row>
    <row r="339" spans="1:46" ht="14.25" customHeight="1" x14ac:dyDescent="0.35">
      <c r="A339" s="9" t="s">
        <v>32</v>
      </c>
      <c r="B339" s="14">
        <v>282500</v>
      </c>
      <c r="C339" s="14">
        <v>282600</v>
      </c>
      <c r="D339" s="9">
        <f t="shared" si="21"/>
        <v>100</v>
      </c>
      <c r="E339" s="9"/>
      <c r="F339" s="10">
        <v>2500</v>
      </c>
      <c r="G339" s="11">
        <v>3.1399999999999997</v>
      </c>
      <c r="H339" s="12">
        <f t="shared" si="22"/>
        <v>2269.3514284137736</v>
      </c>
      <c r="I339" s="9" t="str">
        <f t="shared" si="23"/>
        <v xml:space="preserve"> - </v>
      </c>
      <c r="J339" s="11">
        <v>2.2850000000000001</v>
      </c>
      <c r="K339" s="12">
        <f t="shared" si="24"/>
        <v>1589.6191951966591</v>
      </c>
      <c r="L339" s="9" t="str">
        <f t="shared" si="25"/>
        <v xml:space="preserve"> - </v>
      </c>
      <c r="M339" s="11">
        <v>1.7749999999999999</v>
      </c>
      <c r="N339" s="12">
        <f t="shared" si="26"/>
        <v>1197.9610828699672</v>
      </c>
      <c r="O339" s="9" t="str">
        <f t="shared" si="27"/>
        <v xml:space="preserve"> - </v>
      </c>
      <c r="P339" s="11">
        <v>1.845</v>
      </c>
      <c r="Q339" s="12">
        <f t="shared" si="28"/>
        <v>1250.9976227397899</v>
      </c>
      <c r="R339" s="9" t="str">
        <f t="shared" si="29"/>
        <v xml:space="preserve"> - </v>
      </c>
      <c r="S339" s="10">
        <v>10</v>
      </c>
      <c r="T339" s="9">
        <v>8.6</v>
      </c>
      <c r="U339" s="9" t="str">
        <f t="shared" si="30"/>
        <v xml:space="preserve"> - </v>
      </c>
      <c r="V339" s="9">
        <v>4.05</v>
      </c>
      <c r="W339" s="9" t="str">
        <f t="shared" si="31"/>
        <v xml:space="preserve"> - </v>
      </c>
      <c r="X339" s="9">
        <v>4.75</v>
      </c>
      <c r="Y339" s="9" t="str">
        <f t="shared" si="32"/>
        <v xml:space="preserve"> - </v>
      </c>
      <c r="Z339" s="9">
        <v>2.65</v>
      </c>
      <c r="AA339" s="9" t="str">
        <f t="shared" si="33"/>
        <v xml:space="preserve"> - </v>
      </c>
      <c r="AB339" s="10">
        <v>5</v>
      </c>
      <c r="AC339" s="13">
        <v>1.5373714285714284E-2</v>
      </c>
      <c r="AD339" s="9" t="str">
        <f t="shared" si="34"/>
        <v xml:space="preserve"> - </v>
      </c>
      <c r="AE339" s="13">
        <v>2.0899428571428572E-2</v>
      </c>
      <c r="AF339" s="9" t="str">
        <f t="shared" si="35"/>
        <v xml:space="preserve"> - </v>
      </c>
      <c r="AG339" s="9">
        <v>265</v>
      </c>
      <c r="AH339" s="13">
        <v>0.19113742857142857</v>
      </c>
      <c r="AI339" s="9" t="str">
        <f t="shared" si="36"/>
        <v xml:space="preserve"> - </v>
      </c>
      <c r="AJ339" s="13">
        <v>0.85215485714285699</v>
      </c>
      <c r="AK339" s="9" t="str">
        <f t="shared" si="37"/>
        <v xml:space="preserve"> - </v>
      </c>
      <c r="AL339" s="10">
        <v>10</v>
      </c>
      <c r="AM339" s="11">
        <v>32.791000000000004</v>
      </c>
      <c r="AN339" s="9" t="str">
        <f t="shared" si="38"/>
        <v>Rectification Required</v>
      </c>
      <c r="AO339" s="11">
        <v>33.027999999999999</v>
      </c>
      <c r="AP339" s="9" t="str">
        <f t="shared" si="39"/>
        <v>Rectification Required</v>
      </c>
      <c r="AQ339" s="11">
        <v>32.819000000000003</v>
      </c>
      <c r="AR339" s="9" t="str">
        <f t="shared" si="40"/>
        <v>Rectification Required</v>
      </c>
      <c r="AS339" s="11">
        <v>30.077000000000016</v>
      </c>
      <c r="AT339" s="9" t="str">
        <f t="shared" si="41"/>
        <v>Rectification Required</v>
      </c>
    </row>
    <row r="340" spans="1:46" ht="14.25" customHeight="1" x14ac:dyDescent="0.35">
      <c r="A340" s="9" t="s">
        <v>32</v>
      </c>
      <c r="B340" s="14">
        <v>282600</v>
      </c>
      <c r="C340" s="14">
        <v>282700</v>
      </c>
      <c r="D340" s="9">
        <f t="shared" si="21"/>
        <v>100</v>
      </c>
      <c r="E340" s="9"/>
      <c r="F340" s="10">
        <v>2500</v>
      </c>
      <c r="G340" s="11">
        <v>2.0449999999999999</v>
      </c>
      <c r="H340" s="12">
        <f t="shared" si="22"/>
        <v>1403.8382110062173</v>
      </c>
      <c r="I340" s="9" t="str">
        <f t="shared" si="23"/>
        <v xml:space="preserve"> - </v>
      </c>
      <c r="J340" s="11">
        <v>1.9249999999999998</v>
      </c>
      <c r="K340" s="12">
        <f t="shared" si="24"/>
        <v>1311.9067643930721</v>
      </c>
      <c r="L340" s="9" t="str">
        <f t="shared" si="25"/>
        <v xml:space="preserve"> - </v>
      </c>
      <c r="M340" s="11">
        <v>1.5899999999999999</v>
      </c>
      <c r="N340" s="12">
        <f t="shared" si="26"/>
        <v>1059.0228449564593</v>
      </c>
      <c r="O340" s="9" t="str">
        <f t="shared" si="27"/>
        <v xml:space="preserve"> - </v>
      </c>
      <c r="P340" s="11">
        <v>2.1550000000000002</v>
      </c>
      <c r="Q340" s="12">
        <f t="shared" si="28"/>
        <v>1488.6804905430824</v>
      </c>
      <c r="R340" s="9" t="str">
        <f t="shared" si="29"/>
        <v xml:space="preserve"> - </v>
      </c>
      <c r="S340" s="10">
        <v>10</v>
      </c>
      <c r="T340" s="9">
        <v>5.3</v>
      </c>
      <c r="U340" s="9" t="str">
        <f t="shared" si="30"/>
        <v xml:space="preserve"> - </v>
      </c>
      <c r="V340" s="9">
        <v>2.95</v>
      </c>
      <c r="W340" s="9" t="str">
        <f t="shared" si="31"/>
        <v xml:space="preserve"> - </v>
      </c>
      <c r="X340" s="9">
        <v>5.6999999999999993</v>
      </c>
      <c r="Y340" s="9" t="str">
        <f t="shared" si="32"/>
        <v xml:space="preserve"> - </v>
      </c>
      <c r="Z340" s="9">
        <v>2.6500000000000004</v>
      </c>
      <c r="AA340" s="9" t="str">
        <f t="shared" si="33"/>
        <v xml:space="preserve"> - </v>
      </c>
      <c r="AB340" s="10">
        <v>5</v>
      </c>
      <c r="AC340" s="13">
        <v>1.2987142857142855E-2</v>
      </c>
      <c r="AD340" s="9" t="str">
        <f t="shared" si="34"/>
        <v xml:space="preserve"> - </v>
      </c>
      <c r="AE340" s="13">
        <v>2.2997428571428571E-2</v>
      </c>
      <c r="AF340" s="9" t="str">
        <f t="shared" si="35"/>
        <v xml:space="preserve"> - </v>
      </c>
      <c r="AG340" s="9">
        <v>264</v>
      </c>
      <c r="AH340" s="13">
        <v>0.48429171428571438</v>
      </c>
      <c r="AI340" s="9" t="str">
        <f t="shared" si="36"/>
        <v xml:space="preserve"> - </v>
      </c>
      <c r="AJ340" s="13">
        <v>4.4757905714285711</v>
      </c>
      <c r="AK340" s="9" t="str">
        <f t="shared" si="37"/>
        <v xml:space="preserve"> - </v>
      </c>
      <c r="AL340" s="10">
        <v>10</v>
      </c>
      <c r="AM340" s="11">
        <v>29.195999999999994</v>
      </c>
      <c r="AN340" s="9" t="str">
        <f t="shared" si="38"/>
        <v>Rectification Required</v>
      </c>
      <c r="AO340" s="11">
        <v>32.67199999999999</v>
      </c>
      <c r="AP340" s="9" t="str">
        <f t="shared" si="39"/>
        <v>Rectification Required</v>
      </c>
      <c r="AQ340" s="11">
        <v>32.338000000000001</v>
      </c>
      <c r="AR340" s="9" t="str">
        <f t="shared" si="40"/>
        <v>Rectification Required</v>
      </c>
      <c r="AS340" s="11">
        <v>35.668999999999997</v>
      </c>
      <c r="AT340" s="9" t="str">
        <f t="shared" si="41"/>
        <v>Rectification Required</v>
      </c>
    </row>
    <row r="341" spans="1:46" ht="14.25" customHeight="1" x14ac:dyDescent="0.35">
      <c r="A341" s="9" t="s">
        <v>32</v>
      </c>
      <c r="B341" s="14">
        <v>282700</v>
      </c>
      <c r="C341" s="14">
        <v>282800</v>
      </c>
      <c r="D341" s="9">
        <f t="shared" si="21"/>
        <v>100</v>
      </c>
      <c r="E341" s="9"/>
      <c r="F341" s="10">
        <v>2500</v>
      </c>
      <c r="G341" s="11">
        <v>1.7549999999999999</v>
      </c>
      <c r="H341" s="12">
        <f t="shared" si="22"/>
        <v>1182.8534059920621</v>
      </c>
      <c r="I341" s="9" t="str">
        <f t="shared" si="23"/>
        <v xml:space="preserve"> - </v>
      </c>
      <c r="J341" s="11">
        <v>1.7549999999999999</v>
      </c>
      <c r="K341" s="12">
        <f t="shared" si="24"/>
        <v>1182.8534059920621</v>
      </c>
      <c r="L341" s="9" t="str">
        <f t="shared" si="25"/>
        <v xml:space="preserve"> - </v>
      </c>
      <c r="M341" s="11">
        <v>2.7800000000000002</v>
      </c>
      <c r="N341" s="12">
        <f t="shared" si="26"/>
        <v>1980.0252149137727</v>
      </c>
      <c r="O341" s="9" t="str">
        <f t="shared" si="27"/>
        <v xml:space="preserve"> - </v>
      </c>
      <c r="P341" s="11">
        <v>2.48</v>
      </c>
      <c r="Q341" s="12">
        <f t="shared" si="28"/>
        <v>1742.3140227050615</v>
      </c>
      <c r="R341" s="9" t="str">
        <f t="shared" si="29"/>
        <v xml:space="preserve"> - </v>
      </c>
      <c r="S341" s="10">
        <v>10</v>
      </c>
      <c r="T341" s="9">
        <v>3.8499999999999996</v>
      </c>
      <c r="U341" s="9" t="str">
        <f t="shared" si="30"/>
        <v xml:space="preserve"> - </v>
      </c>
      <c r="V341" s="9">
        <v>2.4500000000000002</v>
      </c>
      <c r="W341" s="9" t="str">
        <f t="shared" si="31"/>
        <v xml:space="preserve"> - </v>
      </c>
      <c r="X341" s="9">
        <v>11.95</v>
      </c>
      <c r="Y341" s="9" t="str">
        <f t="shared" si="32"/>
        <v>Rectification Required</v>
      </c>
      <c r="Z341" s="9">
        <v>10.1</v>
      </c>
      <c r="AA341" s="9" t="str">
        <f t="shared" si="33"/>
        <v>Rectification Required</v>
      </c>
      <c r="AB341" s="10">
        <v>5</v>
      </c>
      <c r="AC341" s="13">
        <v>1.4109351428571428</v>
      </c>
      <c r="AD341" s="9" t="str">
        <f t="shared" si="34"/>
        <v xml:space="preserve"> - </v>
      </c>
      <c r="AE341" s="13">
        <v>2.0317205714285715</v>
      </c>
      <c r="AF341" s="9" t="str">
        <f t="shared" si="35"/>
        <v xml:space="preserve"> - </v>
      </c>
      <c r="AG341" s="9">
        <v>263</v>
      </c>
      <c r="AH341" s="13">
        <v>8.5657142857142854E-4</v>
      </c>
      <c r="AI341" s="9" t="str">
        <f t="shared" si="36"/>
        <v xml:space="preserve"> - </v>
      </c>
      <c r="AJ341" s="13">
        <v>1.9170571428571429E-2</v>
      </c>
      <c r="AK341" s="9" t="str">
        <f t="shared" si="37"/>
        <v xml:space="preserve"> - </v>
      </c>
      <c r="AL341" s="10">
        <v>10</v>
      </c>
      <c r="AM341" s="11">
        <v>31.123000000000005</v>
      </c>
      <c r="AN341" s="9" t="str">
        <f t="shared" si="38"/>
        <v>Rectification Required</v>
      </c>
      <c r="AO341" s="11">
        <v>30.518999999999991</v>
      </c>
      <c r="AP341" s="9" t="str">
        <f t="shared" si="39"/>
        <v>Rectification Required</v>
      </c>
      <c r="AQ341" s="11">
        <v>14.239000000000003</v>
      </c>
      <c r="AR341" s="9" t="str">
        <f t="shared" si="40"/>
        <v>Rectification Required</v>
      </c>
      <c r="AS341" s="11">
        <v>27.710999999999988</v>
      </c>
      <c r="AT341" s="9" t="str">
        <f t="shared" si="41"/>
        <v>Rectification Required</v>
      </c>
    </row>
    <row r="342" spans="1:46" ht="14.25" customHeight="1" x14ac:dyDescent="0.35">
      <c r="A342" s="9" t="s">
        <v>32</v>
      </c>
      <c r="B342" s="14">
        <v>282800</v>
      </c>
      <c r="C342" s="14">
        <v>282900</v>
      </c>
      <c r="D342" s="9">
        <f t="shared" si="21"/>
        <v>100</v>
      </c>
      <c r="E342" s="9"/>
      <c r="F342" s="10">
        <v>2500</v>
      </c>
      <c r="G342" s="11">
        <v>2.2800000000000002</v>
      </c>
      <c r="H342" s="12">
        <f t="shared" si="22"/>
        <v>1585.7239225459732</v>
      </c>
      <c r="I342" s="9" t="str">
        <f t="shared" si="23"/>
        <v xml:space="preserve"> - </v>
      </c>
      <c r="J342" s="11">
        <v>1.81</v>
      </c>
      <c r="K342" s="12">
        <f t="shared" si="24"/>
        <v>1224.4485839625554</v>
      </c>
      <c r="L342" s="9" t="str">
        <f t="shared" si="25"/>
        <v xml:space="preserve"> - </v>
      </c>
      <c r="M342" s="11">
        <v>3.23</v>
      </c>
      <c r="N342" s="12">
        <f t="shared" si="26"/>
        <v>2342.3261905491099</v>
      </c>
      <c r="O342" s="9" t="str">
        <f t="shared" si="27"/>
        <v xml:space="preserve"> - </v>
      </c>
      <c r="P342" s="11">
        <v>2.65</v>
      </c>
      <c r="Q342" s="12">
        <f t="shared" si="28"/>
        <v>1876.6182187358902</v>
      </c>
      <c r="R342" s="9" t="str">
        <f t="shared" si="29"/>
        <v xml:space="preserve"> - </v>
      </c>
      <c r="S342" s="10">
        <v>10</v>
      </c>
      <c r="T342" s="9">
        <v>5.3000000000000007</v>
      </c>
      <c r="U342" s="9" t="str">
        <f t="shared" si="30"/>
        <v xml:space="preserve"> - </v>
      </c>
      <c r="V342" s="9">
        <v>3.05</v>
      </c>
      <c r="W342" s="9" t="str">
        <f t="shared" si="31"/>
        <v xml:space="preserve"> - </v>
      </c>
      <c r="X342" s="9">
        <v>20.45</v>
      </c>
      <c r="Y342" s="9" t="str">
        <f t="shared" si="32"/>
        <v>Rectification Required</v>
      </c>
      <c r="Z342" s="9">
        <v>12.65</v>
      </c>
      <c r="AA342" s="9" t="str">
        <f t="shared" si="33"/>
        <v>Rectification Required</v>
      </c>
      <c r="AB342" s="10">
        <v>5</v>
      </c>
      <c r="AC342" s="13">
        <v>0.72143371428571423</v>
      </c>
      <c r="AD342" s="9" t="str">
        <f t="shared" si="34"/>
        <v xml:space="preserve"> - </v>
      </c>
      <c r="AE342" s="13">
        <v>1.0251211428571427</v>
      </c>
      <c r="AF342" s="9" t="str">
        <f t="shared" si="35"/>
        <v xml:space="preserve"> - </v>
      </c>
      <c r="AG342" s="9">
        <v>262</v>
      </c>
      <c r="AH342" s="13">
        <v>2.1588571428571429E-3</v>
      </c>
      <c r="AI342" s="9" t="str">
        <f t="shared" si="36"/>
        <v xml:space="preserve"> - </v>
      </c>
      <c r="AJ342" s="13">
        <v>8.3661371428571396</v>
      </c>
      <c r="AK342" s="9" t="str">
        <f t="shared" si="37"/>
        <v>Rectification Required</v>
      </c>
      <c r="AL342" s="10">
        <v>10</v>
      </c>
      <c r="AM342" s="11">
        <v>30.122</v>
      </c>
      <c r="AN342" s="9" t="str">
        <f t="shared" si="38"/>
        <v>Rectification Required</v>
      </c>
      <c r="AO342" s="11">
        <v>27.495000000000012</v>
      </c>
      <c r="AP342" s="9" t="str">
        <f t="shared" si="39"/>
        <v>Rectification Required</v>
      </c>
      <c r="AQ342" s="11">
        <v>12.814000000000002</v>
      </c>
      <c r="AR342" s="9" t="str">
        <f t="shared" si="40"/>
        <v>Rectification Required</v>
      </c>
      <c r="AS342" s="11">
        <v>31.271000000000001</v>
      </c>
      <c r="AT342" s="9" t="str">
        <f t="shared" si="41"/>
        <v>Rectification Required</v>
      </c>
    </row>
    <row r="343" spans="1:46" ht="14.25" customHeight="1" x14ac:dyDescent="0.35">
      <c r="A343" s="9" t="s">
        <v>32</v>
      </c>
      <c r="B343" s="14">
        <v>282900</v>
      </c>
      <c r="C343" s="14">
        <v>283000</v>
      </c>
      <c r="D343" s="9">
        <f t="shared" si="21"/>
        <v>100</v>
      </c>
      <c r="E343" s="9"/>
      <c r="F343" s="10">
        <v>2500</v>
      </c>
      <c r="G343" s="11">
        <v>1.375</v>
      </c>
      <c r="H343" s="12">
        <f t="shared" si="22"/>
        <v>899.99391144321851</v>
      </c>
      <c r="I343" s="9" t="str">
        <f t="shared" si="23"/>
        <v xml:space="preserve"> - </v>
      </c>
      <c r="J343" s="11">
        <v>1.51</v>
      </c>
      <c r="K343" s="12">
        <f t="shared" si="24"/>
        <v>999.52746101122636</v>
      </c>
      <c r="L343" s="9" t="str">
        <f t="shared" si="25"/>
        <v xml:space="preserve"> - </v>
      </c>
      <c r="M343" s="11">
        <v>2.335</v>
      </c>
      <c r="N343" s="12">
        <f t="shared" si="26"/>
        <v>1628.6278629914698</v>
      </c>
      <c r="O343" s="9" t="str">
        <f t="shared" si="27"/>
        <v xml:space="preserve"> - </v>
      </c>
      <c r="P343" s="11">
        <v>2.9550000000000001</v>
      </c>
      <c r="Q343" s="12">
        <f t="shared" si="28"/>
        <v>2120.1419189927888</v>
      </c>
      <c r="R343" s="9" t="str">
        <f t="shared" si="29"/>
        <v xml:space="preserve"> - </v>
      </c>
      <c r="S343" s="10">
        <v>10</v>
      </c>
      <c r="T343" s="9">
        <v>4.25</v>
      </c>
      <c r="U343" s="9" t="str">
        <f t="shared" si="30"/>
        <v xml:space="preserve"> - </v>
      </c>
      <c r="V343" s="9">
        <v>2.75</v>
      </c>
      <c r="W343" s="9" t="str">
        <f t="shared" si="31"/>
        <v xml:space="preserve"> - </v>
      </c>
      <c r="X343" s="9">
        <v>22.5</v>
      </c>
      <c r="Y343" s="9" t="str">
        <f t="shared" si="32"/>
        <v>Rectification Required</v>
      </c>
      <c r="Z343" s="9">
        <v>17.100000000000001</v>
      </c>
      <c r="AA343" s="9" t="str">
        <f t="shared" si="33"/>
        <v>Rectification Required</v>
      </c>
      <c r="AB343" s="10">
        <v>5</v>
      </c>
      <c r="AC343" s="13">
        <v>5.4148571428571431E-3</v>
      </c>
      <c r="AD343" s="9" t="str">
        <f t="shared" si="34"/>
        <v xml:space="preserve"> - </v>
      </c>
      <c r="AE343" s="13">
        <v>3.1228285714285705E-2</v>
      </c>
      <c r="AF343" s="9" t="str">
        <f t="shared" si="35"/>
        <v xml:space="preserve"> - </v>
      </c>
      <c r="AG343" s="9">
        <v>261</v>
      </c>
      <c r="AH343" s="13">
        <v>5.9605714285714279E-3</v>
      </c>
      <c r="AI343" s="9" t="str">
        <f t="shared" si="36"/>
        <v xml:space="preserve"> - </v>
      </c>
      <c r="AJ343" s="13">
        <v>9.2647851428571411</v>
      </c>
      <c r="AK343" s="9" t="str">
        <f t="shared" si="37"/>
        <v>Rectification Required</v>
      </c>
      <c r="AL343" s="10">
        <v>10</v>
      </c>
      <c r="AM343" s="11">
        <v>26.088000000000001</v>
      </c>
      <c r="AN343" s="9" t="str">
        <f t="shared" si="38"/>
        <v>Rectification Required</v>
      </c>
      <c r="AO343" s="11">
        <v>22.134000000000004</v>
      </c>
      <c r="AP343" s="9" t="str">
        <f t="shared" si="39"/>
        <v>Rectification Required</v>
      </c>
      <c r="AQ343" s="11">
        <v>25.664000000000012</v>
      </c>
      <c r="AR343" s="9" t="str">
        <f t="shared" si="40"/>
        <v>Rectification Required</v>
      </c>
      <c r="AS343" s="11">
        <v>42.411999999999992</v>
      </c>
      <c r="AT343" s="9" t="str">
        <f t="shared" si="41"/>
        <v>Rectification Required</v>
      </c>
    </row>
    <row r="344" spans="1:46" ht="14.25" customHeight="1" x14ac:dyDescent="0.35">
      <c r="A344" s="9" t="s">
        <v>32</v>
      </c>
      <c r="B344" s="14">
        <v>283000</v>
      </c>
      <c r="C344" s="14">
        <v>283100</v>
      </c>
      <c r="D344" s="9">
        <f t="shared" si="21"/>
        <v>100</v>
      </c>
      <c r="E344" s="9"/>
      <c r="F344" s="10">
        <v>2500</v>
      </c>
      <c r="G344" s="11">
        <v>2.2749999999999999</v>
      </c>
      <c r="H344" s="12">
        <f t="shared" si="22"/>
        <v>1581.8296748329431</v>
      </c>
      <c r="I344" s="9" t="str">
        <f t="shared" si="23"/>
        <v xml:space="preserve"> - </v>
      </c>
      <c r="J344" s="11">
        <v>2.6850000000000001</v>
      </c>
      <c r="K344" s="12">
        <f t="shared" si="24"/>
        <v>1904.3999188370299</v>
      </c>
      <c r="L344" s="9" t="str">
        <f t="shared" si="25"/>
        <v xml:space="preserve"> - </v>
      </c>
      <c r="M344" s="11">
        <v>3.0300000000000002</v>
      </c>
      <c r="N344" s="12">
        <f t="shared" si="26"/>
        <v>2180.5010160403831</v>
      </c>
      <c r="O344" s="9" t="str">
        <f t="shared" si="27"/>
        <v xml:space="preserve"> - </v>
      </c>
      <c r="P344" s="11">
        <v>3.4800000000000004</v>
      </c>
      <c r="Q344" s="12">
        <f t="shared" si="28"/>
        <v>2546.2984323898377</v>
      </c>
      <c r="R344" s="9" t="str">
        <f t="shared" si="29"/>
        <v>Rectification Required</v>
      </c>
      <c r="S344" s="10">
        <v>10</v>
      </c>
      <c r="T344" s="9">
        <v>4</v>
      </c>
      <c r="U344" s="9" t="str">
        <f t="shared" si="30"/>
        <v xml:space="preserve"> - </v>
      </c>
      <c r="V344" s="9">
        <v>3.05</v>
      </c>
      <c r="W344" s="9" t="str">
        <f t="shared" si="31"/>
        <v xml:space="preserve"> - </v>
      </c>
      <c r="X344" s="9">
        <v>19.149999999999999</v>
      </c>
      <c r="Y344" s="9" t="str">
        <f t="shared" si="32"/>
        <v>Rectification Required</v>
      </c>
      <c r="Z344" s="9">
        <v>13.65</v>
      </c>
      <c r="AA344" s="9" t="str">
        <f t="shared" si="33"/>
        <v>Rectification Required</v>
      </c>
      <c r="AB344" s="10">
        <v>5</v>
      </c>
      <c r="AC344" s="13">
        <v>9.0320000000000001E-3</v>
      </c>
      <c r="AD344" s="9" t="str">
        <f t="shared" si="34"/>
        <v xml:space="preserve"> - </v>
      </c>
      <c r="AE344" s="13">
        <v>3.2414857142857155E-2</v>
      </c>
      <c r="AF344" s="9" t="str">
        <f t="shared" si="35"/>
        <v xml:space="preserve"> - </v>
      </c>
      <c r="AG344" s="9">
        <v>260</v>
      </c>
      <c r="AH344" s="13">
        <v>0</v>
      </c>
      <c r="AI344" s="9" t="str">
        <f t="shared" si="36"/>
        <v xml:space="preserve"> - </v>
      </c>
      <c r="AJ344" s="13">
        <v>6.4597142857142856E-3</v>
      </c>
      <c r="AK344" s="9" t="str">
        <f t="shared" si="37"/>
        <v xml:space="preserve"> - </v>
      </c>
      <c r="AL344" s="10">
        <v>10</v>
      </c>
      <c r="AM344" s="11">
        <v>31.30299999999999</v>
      </c>
      <c r="AN344" s="9" t="str">
        <f t="shared" si="38"/>
        <v>Rectification Required</v>
      </c>
      <c r="AO344" s="11">
        <v>28.371999999999993</v>
      </c>
      <c r="AP344" s="9" t="str">
        <f t="shared" si="39"/>
        <v>Rectification Required</v>
      </c>
      <c r="AQ344" s="11">
        <v>29.521000000000008</v>
      </c>
      <c r="AR344" s="9" t="str">
        <f t="shared" si="40"/>
        <v>Rectification Required</v>
      </c>
      <c r="AS344" s="11">
        <v>32.466999999999992</v>
      </c>
      <c r="AT344" s="9" t="str">
        <f t="shared" si="41"/>
        <v>Rectification Required</v>
      </c>
    </row>
    <row r="345" spans="1:46" ht="14.25" customHeight="1" x14ac:dyDescent="0.35">
      <c r="A345" s="9" t="s">
        <v>32</v>
      </c>
      <c r="B345" s="14">
        <v>283100</v>
      </c>
      <c r="C345" s="14">
        <v>283200</v>
      </c>
      <c r="D345" s="9">
        <f t="shared" si="21"/>
        <v>100</v>
      </c>
      <c r="E345" s="9"/>
      <c r="F345" s="10">
        <v>2500</v>
      </c>
      <c r="G345" s="11">
        <v>2.165</v>
      </c>
      <c r="H345" s="12">
        <f t="shared" si="22"/>
        <v>1496.4196355014221</v>
      </c>
      <c r="I345" s="9" t="str">
        <f t="shared" si="23"/>
        <v xml:space="preserve"> - </v>
      </c>
      <c r="J345" s="11">
        <v>1.5950000000000002</v>
      </c>
      <c r="K345" s="12">
        <f t="shared" si="24"/>
        <v>1062.7534398423977</v>
      </c>
      <c r="L345" s="9" t="str">
        <f t="shared" si="25"/>
        <v xml:space="preserve"> - </v>
      </c>
      <c r="M345" s="11">
        <v>4.58</v>
      </c>
      <c r="N345" s="12">
        <f t="shared" si="26"/>
        <v>3463.4576756795273</v>
      </c>
      <c r="O345" s="9" t="str">
        <f t="shared" si="27"/>
        <v>Rectification Required</v>
      </c>
      <c r="P345" s="11">
        <v>2.94</v>
      </c>
      <c r="Q345" s="12">
        <f t="shared" si="28"/>
        <v>2108.0919968917638</v>
      </c>
      <c r="R345" s="9" t="str">
        <f t="shared" si="29"/>
        <v xml:space="preserve"> - </v>
      </c>
      <c r="S345" s="10">
        <v>10</v>
      </c>
      <c r="T345" s="9">
        <v>11.5</v>
      </c>
      <c r="U345" s="9" t="str">
        <f t="shared" si="30"/>
        <v>Rectification Required</v>
      </c>
      <c r="V345" s="9">
        <v>5.0500000000000007</v>
      </c>
      <c r="W345" s="9" t="str">
        <f t="shared" si="31"/>
        <v xml:space="preserve"> - </v>
      </c>
      <c r="X345" s="9">
        <v>8.6999999999999993</v>
      </c>
      <c r="Y345" s="9" t="str">
        <f t="shared" si="32"/>
        <v xml:space="preserve"> - </v>
      </c>
      <c r="Z345" s="9">
        <v>9.6499999999999986</v>
      </c>
      <c r="AA345" s="9" t="str">
        <f t="shared" si="33"/>
        <v xml:space="preserve"> - </v>
      </c>
      <c r="AB345" s="10">
        <v>5</v>
      </c>
      <c r="AC345" s="13">
        <v>1.0819428571428572E-2</v>
      </c>
      <c r="AD345" s="9" t="str">
        <f t="shared" si="34"/>
        <v xml:space="preserve"> - </v>
      </c>
      <c r="AE345" s="13">
        <v>0.71828514285714284</v>
      </c>
      <c r="AF345" s="9" t="str">
        <f t="shared" si="35"/>
        <v xml:space="preserve"> - </v>
      </c>
      <c r="AG345" s="9">
        <v>259</v>
      </c>
      <c r="AH345" s="13">
        <v>5.1534025714285709</v>
      </c>
      <c r="AI345" s="9" t="str">
        <f t="shared" si="36"/>
        <v>Rectification Required</v>
      </c>
      <c r="AJ345" s="13">
        <v>2.038239142857142</v>
      </c>
      <c r="AK345" s="9" t="str">
        <f t="shared" si="37"/>
        <v xml:space="preserve"> - </v>
      </c>
      <c r="AL345" s="10">
        <v>10</v>
      </c>
      <c r="AM345" s="11">
        <v>24.040000000000006</v>
      </c>
      <c r="AN345" s="9" t="str">
        <f t="shared" si="38"/>
        <v>Rectification Required</v>
      </c>
      <c r="AO345" s="11">
        <v>24.67499999999999</v>
      </c>
      <c r="AP345" s="9" t="str">
        <f t="shared" si="39"/>
        <v>Rectification Required</v>
      </c>
      <c r="AQ345" s="11">
        <v>28.102000000000004</v>
      </c>
      <c r="AR345" s="9" t="str">
        <f t="shared" si="40"/>
        <v>Rectification Required</v>
      </c>
      <c r="AS345" s="11">
        <v>21.495000000000001</v>
      </c>
      <c r="AT345" s="9" t="str">
        <f t="shared" si="41"/>
        <v>Rectification Required</v>
      </c>
    </row>
    <row r="346" spans="1:46" ht="14.25" customHeight="1" x14ac:dyDescent="0.35">
      <c r="A346" s="9" t="s">
        <v>32</v>
      </c>
      <c r="B346" s="14">
        <v>283200</v>
      </c>
      <c r="C346" s="14">
        <v>283300</v>
      </c>
      <c r="D346" s="9">
        <f t="shared" si="21"/>
        <v>100</v>
      </c>
      <c r="E346" s="9"/>
      <c r="F346" s="10">
        <v>2500</v>
      </c>
      <c r="G346" s="11">
        <v>1.6949999999999998</v>
      </c>
      <c r="H346" s="12">
        <f t="shared" si="22"/>
        <v>1137.6550953805122</v>
      </c>
      <c r="I346" s="9" t="str">
        <f t="shared" si="23"/>
        <v xml:space="preserve"> - </v>
      </c>
      <c r="J346" s="11">
        <v>1.585</v>
      </c>
      <c r="K346" s="12">
        <f t="shared" si="24"/>
        <v>1055.2936575787724</v>
      </c>
      <c r="L346" s="9" t="str">
        <f t="shared" si="25"/>
        <v xml:space="preserve"> - </v>
      </c>
      <c r="M346" s="11">
        <v>3.4450000000000003</v>
      </c>
      <c r="N346" s="12">
        <f t="shared" si="26"/>
        <v>2517.633349953891</v>
      </c>
      <c r="O346" s="9" t="str">
        <f t="shared" si="27"/>
        <v>Rectification Required</v>
      </c>
      <c r="P346" s="11">
        <v>3.665</v>
      </c>
      <c r="Q346" s="12">
        <f t="shared" si="28"/>
        <v>2698.381843114083</v>
      </c>
      <c r="R346" s="9" t="str">
        <f t="shared" si="29"/>
        <v>Rectification Required</v>
      </c>
      <c r="S346" s="10">
        <v>10</v>
      </c>
      <c r="T346" s="9">
        <v>9.3000000000000007</v>
      </c>
      <c r="U346" s="9" t="str">
        <f t="shared" si="30"/>
        <v xml:space="preserve"> - </v>
      </c>
      <c r="V346" s="9">
        <v>3.55</v>
      </c>
      <c r="W346" s="9" t="str">
        <f t="shared" si="31"/>
        <v xml:space="preserve"> - </v>
      </c>
      <c r="X346" s="9">
        <v>7.8</v>
      </c>
      <c r="Y346" s="9" t="str">
        <f t="shared" si="32"/>
        <v xml:space="preserve"> - </v>
      </c>
      <c r="Z346" s="9">
        <v>7.4</v>
      </c>
      <c r="AA346" s="9" t="str">
        <f t="shared" si="33"/>
        <v xml:space="preserve"> - </v>
      </c>
      <c r="AB346" s="10">
        <v>5</v>
      </c>
      <c r="AC346" s="13">
        <v>9.7011428571428578E-3</v>
      </c>
      <c r="AD346" s="9" t="str">
        <f t="shared" si="34"/>
        <v xml:space="preserve"> - </v>
      </c>
      <c r="AE346" s="13">
        <v>2.0981714285714281E-2</v>
      </c>
      <c r="AF346" s="9" t="str">
        <f t="shared" si="35"/>
        <v xml:space="preserve"> - </v>
      </c>
      <c r="AG346" s="9">
        <v>258</v>
      </c>
      <c r="AH346" s="13">
        <v>1.0053951428571428</v>
      </c>
      <c r="AI346" s="9" t="str">
        <f t="shared" si="36"/>
        <v xml:space="preserve"> - </v>
      </c>
      <c r="AJ346" s="13">
        <v>6.0286805714285689</v>
      </c>
      <c r="AK346" s="9" t="str">
        <f t="shared" si="37"/>
        <v>Rectification Required</v>
      </c>
      <c r="AL346" s="10">
        <v>10</v>
      </c>
      <c r="AM346" s="11">
        <v>24.278000000000006</v>
      </c>
      <c r="AN346" s="9" t="str">
        <f t="shared" si="38"/>
        <v>Rectification Required</v>
      </c>
      <c r="AO346" s="11">
        <v>27.045999999999999</v>
      </c>
      <c r="AP346" s="9" t="str">
        <f t="shared" si="39"/>
        <v>Rectification Required</v>
      </c>
      <c r="AQ346" s="11">
        <v>23.053000000000001</v>
      </c>
      <c r="AR346" s="9" t="str">
        <f t="shared" si="40"/>
        <v>Rectification Required</v>
      </c>
      <c r="AS346" s="11">
        <v>21.661999999999995</v>
      </c>
      <c r="AT346" s="9" t="str">
        <f t="shared" si="41"/>
        <v>Rectification Required</v>
      </c>
    </row>
    <row r="347" spans="1:46" ht="14.25" customHeight="1" x14ac:dyDescent="0.35">
      <c r="A347" s="9" t="s">
        <v>32</v>
      </c>
      <c r="B347" s="14">
        <v>283300</v>
      </c>
      <c r="C347" s="14">
        <v>283400</v>
      </c>
      <c r="D347" s="9">
        <f t="shared" si="21"/>
        <v>100</v>
      </c>
      <c r="E347" s="9"/>
      <c r="F347" s="10">
        <v>2500</v>
      </c>
      <c r="G347" s="11">
        <v>1.8900000000000001</v>
      </c>
      <c r="H347" s="12">
        <f t="shared" si="22"/>
        <v>1285.2208727222901</v>
      </c>
      <c r="I347" s="9" t="str">
        <f t="shared" si="23"/>
        <v xml:space="preserve"> - </v>
      </c>
      <c r="J347" s="11">
        <v>1.95</v>
      </c>
      <c r="K347" s="12">
        <f t="shared" si="24"/>
        <v>1331.0038576098827</v>
      </c>
      <c r="L347" s="9" t="str">
        <f t="shared" si="25"/>
        <v xml:space="preserve"> - </v>
      </c>
      <c r="M347" s="11">
        <v>4.99</v>
      </c>
      <c r="N347" s="12">
        <f t="shared" si="26"/>
        <v>3812.5290414669826</v>
      </c>
      <c r="O347" s="9" t="str">
        <f t="shared" si="27"/>
        <v>Rectification Required</v>
      </c>
      <c r="P347" s="11">
        <v>4.4700000000000006</v>
      </c>
      <c r="Q347" s="12">
        <f t="shared" si="28"/>
        <v>3370.4273892668439</v>
      </c>
      <c r="R347" s="9" t="str">
        <f t="shared" si="29"/>
        <v>Rectification Required</v>
      </c>
      <c r="S347" s="10">
        <v>10</v>
      </c>
      <c r="T347" s="9">
        <v>5.95</v>
      </c>
      <c r="U347" s="9" t="str">
        <f t="shared" si="30"/>
        <v xml:space="preserve"> - </v>
      </c>
      <c r="V347" s="9">
        <v>2.2999999999999998</v>
      </c>
      <c r="W347" s="9" t="str">
        <f t="shared" si="31"/>
        <v xml:space="preserve"> - </v>
      </c>
      <c r="X347" s="9">
        <v>6.4</v>
      </c>
      <c r="Y347" s="9" t="str">
        <f t="shared" si="32"/>
        <v xml:space="preserve"> - </v>
      </c>
      <c r="Z347" s="9">
        <v>6.25</v>
      </c>
      <c r="AA347" s="9" t="str">
        <f t="shared" si="33"/>
        <v xml:space="preserve"> - </v>
      </c>
      <c r="AB347" s="10">
        <v>5</v>
      </c>
      <c r="AC347" s="13">
        <v>2.3403145714285714</v>
      </c>
      <c r="AD347" s="9" t="str">
        <f t="shared" si="34"/>
        <v xml:space="preserve"> - </v>
      </c>
      <c r="AE347" s="13">
        <v>7.210000000000002E-3</v>
      </c>
      <c r="AF347" s="9" t="str">
        <f t="shared" si="35"/>
        <v xml:space="preserve"> - </v>
      </c>
      <c r="AG347" s="9">
        <v>257</v>
      </c>
      <c r="AH347" s="13">
        <v>1.3769562857142859</v>
      </c>
      <c r="AI347" s="9" t="str">
        <f t="shared" si="36"/>
        <v xml:space="preserve"> - </v>
      </c>
      <c r="AJ347" s="13">
        <v>3.9681460000000008</v>
      </c>
      <c r="AK347" s="9" t="str">
        <f t="shared" si="37"/>
        <v xml:space="preserve"> - </v>
      </c>
      <c r="AL347" s="10">
        <v>10</v>
      </c>
      <c r="AM347" s="11">
        <v>26.766999999999992</v>
      </c>
      <c r="AN347" s="9" t="str">
        <f t="shared" si="38"/>
        <v>Rectification Required</v>
      </c>
      <c r="AO347" s="11">
        <v>27.60400000000001</v>
      </c>
      <c r="AP347" s="9" t="str">
        <f t="shared" si="39"/>
        <v>Rectification Required</v>
      </c>
      <c r="AQ347" s="11">
        <v>37.048999999999992</v>
      </c>
      <c r="AR347" s="9" t="str">
        <f t="shared" si="40"/>
        <v>Rectification Required</v>
      </c>
      <c r="AS347" s="11">
        <v>31.135999999999996</v>
      </c>
      <c r="AT347" s="9" t="str">
        <f t="shared" si="41"/>
        <v>Rectification Required</v>
      </c>
    </row>
    <row r="348" spans="1:46" ht="14.25" customHeight="1" x14ac:dyDescent="0.35">
      <c r="A348" s="9" t="s">
        <v>32</v>
      </c>
      <c r="B348" s="14">
        <v>283400</v>
      </c>
      <c r="C348" s="14">
        <v>283500</v>
      </c>
      <c r="D348" s="9">
        <f t="shared" si="21"/>
        <v>100</v>
      </c>
      <c r="E348" s="9"/>
      <c r="F348" s="10">
        <v>2500</v>
      </c>
      <c r="G348" s="11">
        <v>2.4850000000000003</v>
      </c>
      <c r="H348" s="12">
        <f t="shared" si="22"/>
        <v>1746.2487558127377</v>
      </c>
      <c r="I348" s="9" t="str">
        <f t="shared" si="23"/>
        <v xml:space="preserve"> - </v>
      </c>
      <c r="J348" s="11">
        <v>3.32</v>
      </c>
      <c r="K348" s="12">
        <f t="shared" si="24"/>
        <v>2415.5453931569305</v>
      </c>
      <c r="L348" s="9" t="str">
        <f t="shared" si="25"/>
        <v xml:space="preserve"> - </v>
      </c>
      <c r="M348" s="11">
        <v>4.72</v>
      </c>
      <c r="N348" s="12">
        <f t="shared" si="26"/>
        <v>3582.2474972190171</v>
      </c>
      <c r="O348" s="9" t="str">
        <f t="shared" si="27"/>
        <v>Rectification Required</v>
      </c>
      <c r="P348" s="11">
        <v>4.26</v>
      </c>
      <c r="Q348" s="12">
        <f t="shared" si="28"/>
        <v>3193.5910348858615</v>
      </c>
      <c r="R348" s="9" t="str">
        <f t="shared" si="29"/>
        <v>Rectification Required</v>
      </c>
      <c r="S348" s="10">
        <v>10</v>
      </c>
      <c r="T348" s="9">
        <v>5.35</v>
      </c>
      <c r="U348" s="9" t="str">
        <f t="shared" si="30"/>
        <v xml:space="preserve"> - </v>
      </c>
      <c r="V348" s="9">
        <v>3.65</v>
      </c>
      <c r="W348" s="9" t="str">
        <f t="shared" si="31"/>
        <v xml:space="preserve"> - </v>
      </c>
      <c r="X348" s="9">
        <v>6.5</v>
      </c>
      <c r="Y348" s="9" t="str">
        <f t="shared" si="32"/>
        <v xml:space="preserve"> - </v>
      </c>
      <c r="Z348" s="9">
        <v>7.3</v>
      </c>
      <c r="AA348" s="9" t="str">
        <f t="shared" si="33"/>
        <v xml:space="preserve"> - </v>
      </c>
      <c r="AB348" s="10">
        <v>5</v>
      </c>
      <c r="AC348" s="13">
        <v>0.91688028571428581</v>
      </c>
      <c r="AD348" s="9" t="str">
        <f t="shared" si="34"/>
        <v xml:space="preserve"> - </v>
      </c>
      <c r="AE348" s="13">
        <v>9.9097142857142839E-3</v>
      </c>
      <c r="AF348" s="9" t="str">
        <f t="shared" si="35"/>
        <v xml:space="preserve"> - </v>
      </c>
      <c r="AG348" s="9">
        <v>256</v>
      </c>
      <c r="AH348" s="13">
        <v>3.2432285714285719E-2</v>
      </c>
      <c r="AI348" s="9" t="str">
        <f t="shared" si="36"/>
        <v xml:space="preserve"> - </v>
      </c>
      <c r="AJ348" s="13">
        <v>6.790859142857145</v>
      </c>
      <c r="AK348" s="9" t="str">
        <f t="shared" si="37"/>
        <v>Rectification Required</v>
      </c>
      <c r="AL348" s="10">
        <v>10</v>
      </c>
      <c r="AM348" s="11">
        <v>28.749999999999993</v>
      </c>
      <c r="AN348" s="9" t="str">
        <f t="shared" si="38"/>
        <v>Rectification Required</v>
      </c>
      <c r="AO348" s="11">
        <v>27.251000000000001</v>
      </c>
      <c r="AP348" s="9" t="str">
        <f t="shared" si="39"/>
        <v>Rectification Required</v>
      </c>
      <c r="AQ348" s="11">
        <v>35.587999999999994</v>
      </c>
      <c r="AR348" s="9" t="str">
        <f t="shared" si="40"/>
        <v>Rectification Required</v>
      </c>
      <c r="AS348" s="11">
        <v>35.700000000000003</v>
      </c>
      <c r="AT348" s="9" t="str">
        <f t="shared" si="41"/>
        <v>Rectification Required</v>
      </c>
    </row>
    <row r="349" spans="1:46" ht="14.25" customHeight="1" x14ac:dyDescent="0.35">
      <c r="A349" s="9" t="s">
        <v>32</v>
      </c>
      <c r="B349" s="14">
        <v>283500</v>
      </c>
      <c r="C349" s="14">
        <v>283600</v>
      </c>
      <c r="D349" s="9">
        <f t="shared" si="21"/>
        <v>100</v>
      </c>
      <c r="E349" s="9"/>
      <c r="F349" s="10">
        <v>2500</v>
      </c>
      <c r="G349" s="11">
        <v>2.2649999999999997</v>
      </c>
      <c r="H349" s="12">
        <f t="shared" si="22"/>
        <v>1574.044262156214</v>
      </c>
      <c r="I349" s="9" t="str">
        <f t="shared" si="23"/>
        <v xml:space="preserve"> - </v>
      </c>
      <c r="J349" s="11">
        <v>2.33</v>
      </c>
      <c r="K349" s="12">
        <f t="shared" si="24"/>
        <v>1624.7224482073527</v>
      </c>
      <c r="L349" s="9" t="str">
        <f t="shared" si="25"/>
        <v xml:space="preserve"> - </v>
      </c>
      <c r="M349" s="11">
        <v>2.625</v>
      </c>
      <c r="N349" s="12">
        <f t="shared" si="26"/>
        <v>1856.8010546518717</v>
      </c>
      <c r="O349" s="9" t="str">
        <f t="shared" si="27"/>
        <v xml:space="preserve"> - </v>
      </c>
      <c r="P349" s="11">
        <v>2.12</v>
      </c>
      <c r="Q349" s="12">
        <f t="shared" si="28"/>
        <v>1461.6275275188061</v>
      </c>
      <c r="R349" s="9" t="str">
        <f t="shared" si="29"/>
        <v xml:space="preserve"> - </v>
      </c>
      <c r="S349" s="10">
        <v>10</v>
      </c>
      <c r="T349" s="9">
        <v>8.15</v>
      </c>
      <c r="U349" s="9" t="str">
        <f t="shared" si="30"/>
        <v xml:space="preserve"> - </v>
      </c>
      <c r="V349" s="9">
        <v>11.100000000000001</v>
      </c>
      <c r="W349" s="9" t="str">
        <f t="shared" si="31"/>
        <v>Rectification Required</v>
      </c>
      <c r="X349" s="9">
        <v>6.05</v>
      </c>
      <c r="Y349" s="9" t="str">
        <f t="shared" si="32"/>
        <v xml:space="preserve"> - </v>
      </c>
      <c r="Z349" s="9">
        <v>4.8499999999999996</v>
      </c>
      <c r="AA349" s="9" t="str">
        <f t="shared" si="33"/>
        <v xml:space="preserve"> - </v>
      </c>
      <c r="AB349" s="10">
        <v>5</v>
      </c>
      <c r="AC349" s="13">
        <v>7.657142857142858E-4</v>
      </c>
      <c r="AD349" s="9" t="str">
        <f t="shared" si="34"/>
        <v xml:space="preserve"> - </v>
      </c>
      <c r="AE349" s="13">
        <v>3.1362857142857151E-2</v>
      </c>
      <c r="AF349" s="9" t="str">
        <f t="shared" si="35"/>
        <v xml:space="preserve"> - </v>
      </c>
      <c r="AG349" s="9">
        <v>255</v>
      </c>
      <c r="AH349" s="13">
        <v>2.4882857142857141E-3</v>
      </c>
      <c r="AI349" s="9" t="str">
        <f t="shared" si="36"/>
        <v xml:space="preserve"> - </v>
      </c>
      <c r="AJ349" s="13">
        <v>1.3719154285714288</v>
      </c>
      <c r="AK349" s="9" t="str">
        <f t="shared" si="37"/>
        <v xml:space="preserve"> - </v>
      </c>
      <c r="AL349" s="10">
        <v>10</v>
      </c>
      <c r="AM349" s="11">
        <v>17.436</v>
      </c>
      <c r="AN349" s="9" t="str">
        <f t="shared" si="38"/>
        <v>Rectification Required</v>
      </c>
      <c r="AO349" s="11">
        <v>12.141000000000009</v>
      </c>
      <c r="AP349" s="9" t="str">
        <f t="shared" si="39"/>
        <v>Rectification Required</v>
      </c>
      <c r="AQ349" s="11">
        <v>30.800000000000008</v>
      </c>
      <c r="AR349" s="9" t="str">
        <f t="shared" si="40"/>
        <v>Rectification Required</v>
      </c>
      <c r="AS349" s="11">
        <v>32.76</v>
      </c>
      <c r="AT349" s="9" t="str">
        <f t="shared" si="41"/>
        <v>Rectification Required</v>
      </c>
    </row>
    <row r="350" spans="1:46" ht="14.25" customHeight="1" x14ac:dyDescent="0.35">
      <c r="A350" s="9" t="s">
        <v>32</v>
      </c>
      <c r="B350" s="14">
        <v>283600</v>
      </c>
      <c r="C350" s="14">
        <v>283700</v>
      </c>
      <c r="D350" s="9">
        <f t="shared" si="21"/>
        <v>100</v>
      </c>
      <c r="E350" s="9"/>
      <c r="F350" s="10">
        <v>2500</v>
      </c>
      <c r="G350" s="11">
        <v>2.5700000000000003</v>
      </c>
      <c r="H350" s="12">
        <f t="shared" si="22"/>
        <v>1813.2832406550688</v>
      </c>
      <c r="I350" s="9" t="str">
        <f t="shared" si="23"/>
        <v xml:space="preserve"> - </v>
      </c>
      <c r="J350" s="11">
        <v>2.5049999999999999</v>
      </c>
      <c r="K350" s="12">
        <f t="shared" si="24"/>
        <v>1761.9971729978433</v>
      </c>
      <c r="L350" s="9" t="str">
        <f t="shared" si="25"/>
        <v xml:space="preserve"> - </v>
      </c>
      <c r="M350" s="11">
        <v>2.95</v>
      </c>
      <c r="N350" s="12">
        <f t="shared" si="26"/>
        <v>2116.124460858186</v>
      </c>
      <c r="O350" s="9" t="str">
        <f t="shared" si="27"/>
        <v xml:space="preserve"> - </v>
      </c>
      <c r="P350" s="11">
        <v>2.4550000000000001</v>
      </c>
      <c r="Q350" s="12">
        <f t="shared" si="28"/>
        <v>1722.6546686577919</v>
      </c>
      <c r="R350" s="9" t="str">
        <f t="shared" si="29"/>
        <v xml:space="preserve"> - </v>
      </c>
      <c r="S350" s="10">
        <v>10</v>
      </c>
      <c r="T350" s="9">
        <v>7.8000000000000007</v>
      </c>
      <c r="U350" s="9" t="str">
        <f t="shared" si="30"/>
        <v xml:space="preserve"> - </v>
      </c>
      <c r="V350" s="9">
        <v>6.4499999999999993</v>
      </c>
      <c r="W350" s="9" t="str">
        <f t="shared" si="31"/>
        <v xml:space="preserve"> - </v>
      </c>
      <c r="X350" s="9">
        <v>5.3</v>
      </c>
      <c r="Y350" s="9" t="str">
        <f t="shared" si="32"/>
        <v xml:space="preserve"> - </v>
      </c>
      <c r="Z350" s="9">
        <v>5.0500000000000007</v>
      </c>
      <c r="AA350" s="9" t="str">
        <f t="shared" si="33"/>
        <v xml:space="preserve"> - </v>
      </c>
      <c r="AB350" s="10">
        <v>5</v>
      </c>
      <c r="AC350" s="13">
        <v>5.0697142857142859E-3</v>
      </c>
      <c r="AD350" s="9" t="str">
        <f t="shared" si="34"/>
        <v xml:space="preserve"> - </v>
      </c>
      <c r="AE350" s="13">
        <v>2.2982285714285709E-2</v>
      </c>
      <c r="AF350" s="9" t="str">
        <f t="shared" si="35"/>
        <v xml:space="preserve"> - </v>
      </c>
      <c r="AG350" s="9">
        <v>254</v>
      </c>
      <c r="AH350" s="13">
        <v>6.4694285714285713E-3</v>
      </c>
      <c r="AI350" s="9" t="str">
        <f t="shared" si="36"/>
        <v xml:space="preserve"> - </v>
      </c>
      <c r="AJ350" s="13">
        <v>2.367089142857143</v>
      </c>
      <c r="AK350" s="9" t="str">
        <f t="shared" si="37"/>
        <v xml:space="preserve"> - </v>
      </c>
      <c r="AL350" s="10">
        <v>10</v>
      </c>
      <c r="AM350" s="11">
        <v>27.944999999999993</v>
      </c>
      <c r="AN350" s="9" t="str">
        <f t="shared" si="38"/>
        <v>Rectification Required</v>
      </c>
      <c r="AO350" s="11">
        <v>14.603</v>
      </c>
      <c r="AP350" s="9" t="str">
        <f t="shared" si="39"/>
        <v>Rectification Required</v>
      </c>
      <c r="AQ350" s="11">
        <v>34.550000000000011</v>
      </c>
      <c r="AR350" s="9" t="str">
        <f t="shared" si="40"/>
        <v>Rectification Required</v>
      </c>
      <c r="AS350" s="11">
        <v>25.732000000000006</v>
      </c>
      <c r="AT350" s="9" t="str">
        <f t="shared" si="41"/>
        <v>Rectification Required</v>
      </c>
    </row>
    <row r="351" spans="1:46" ht="14.25" customHeight="1" x14ac:dyDescent="0.35">
      <c r="A351" s="9" t="s">
        <v>32</v>
      </c>
      <c r="B351" s="14">
        <v>283700</v>
      </c>
      <c r="C351" s="14">
        <v>283800</v>
      </c>
      <c r="D351" s="9">
        <f t="shared" si="21"/>
        <v>100</v>
      </c>
      <c r="E351" s="9"/>
      <c r="F351" s="10">
        <v>2500</v>
      </c>
      <c r="G351" s="11">
        <v>2.5750000000000002</v>
      </c>
      <c r="H351" s="12">
        <f t="shared" si="22"/>
        <v>1817.2348246273389</v>
      </c>
      <c r="I351" s="9" t="str">
        <f t="shared" si="23"/>
        <v xml:space="preserve"> - </v>
      </c>
      <c r="J351" s="11">
        <v>2.65</v>
      </c>
      <c r="K351" s="12">
        <f t="shared" si="24"/>
        <v>1876.6182187358902</v>
      </c>
      <c r="L351" s="9" t="str">
        <f t="shared" si="25"/>
        <v xml:space="preserve"> - </v>
      </c>
      <c r="M351" s="11">
        <v>2.2599999999999998</v>
      </c>
      <c r="N351" s="12">
        <f t="shared" si="26"/>
        <v>1570.1531011812642</v>
      </c>
      <c r="O351" s="9" t="str">
        <f t="shared" si="27"/>
        <v xml:space="preserve"> - </v>
      </c>
      <c r="P351" s="11">
        <v>1.9249999999999998</v>
      </c>
      <c r="Q351" s="12">
        <f t="shared" si="28"/>
        <v>1311.9067643930721</v>
      </c>
      <c r="R351" s="9" t="str">
        <f t="shared" si="29"/>
        <v xml:space="preserve"> - </v>
      </c>
      <c r="S351" s="10">
        <v>10</v>
      </c>
      <c r="T351" s="9">
        <v>7.55</v>
      </c>
      <c r="U351" s="9" t="str">
        <f t="shared" si="30"/>
        <v xml:space="preserve"> - </v>
      </c>
      <c r="V351" s="9">
        <v>5.8</v>
      </c>
      <c r="W351" s="9" t="str">
        <f t="shared" si="31"/>
        <v xml:space="preserve"> - </v>
      </c>
      <c r="X351" s="9">
        <v>7.5</v>
      </c>
      <c r="Y351" s="9" t="str">
        <f t="shared" si="32"/>
        <v xml:space="preserve"> - </v>
      </c>
      <c r="Z351" s="9">
        <v>8.65</v>
      </c>
      <c r="AA351" s="9" t="str">
        <f t="shared" si="33"/>
        <v xml:space="preserve"> - </v>
      </c>
      <c r="AB351" s="10">
        <v>5</v>
      </c>
      <c r="AC351" s="13">
        <v>0.7326002857142857</v>
      </c>
      <c r="AD351" s="9" t="str">
        <f t="shared" si="34"/>
        <v xml:space="preserve"> - </v>
      </c>
      <c r="AE351" s="13">
        <v>1.6585714285714283E-2</v>
      </c>
      <c r="AF351" s="9" t="str">
        <f t="shared" si="35"/>
        <v xml:space="preserve"> - </v>
      </c>
      <c r="AG351" s="9">
        <v>253</v>
      </c>
      <c r="AH351" s="13">
        <v>2.374857142857143E-3</v>
      </c>
      <c r="AI351" s="9" t="str">
        <f t="shared" si="36"/>
        <v xml:space="preserve"> - </v>
      </c>
      <c r="AJ351" s="13">
        <v>3.1549460000000003</v>
      </c>
      <c r="AK351" s="9" t="str">
        <f t="shared" si="37"/>
        <v xml:space="preserve"> - </v>
      </c>
      <c r="AL351" s="10">
        <v>10</v>
      </c>
      <c r="AM351" s="11">
        <v>25.314999999999998</v>
      </c>
      <c r="AN351" s="9" t="str">
        <f t="shared" si="38"/>
        <v>Rectification Required</v>
      </c>
      <c r="AO351" s="11">
        <v>20.062999999999999</v>
      </c>
      <c r="AP351" s="9" t="str">
        <f t="shared" si="39"/>
        <v>Rectification Required</v>
      </c>
      <c r="AQ351" s="11">
        <v>19.414999999999999</v>
      </c>
      <c r="AR351" s="9" t="str">
        <f t="shared" si="40"/>
        <v>Rectification Required</v>
      </c>
      <c r="AS351" s="11">
        <v>36.746000000000009</v>
      </c>
      <c r="AT351" s="9" t="str">
        <f t="shared" si="41"/>
        <v>Rectification Required</v>
      </c>
    </row>
    <row r="352" spans="1:46" ht="14.25" customHeight="1" x14ac:dyDescent="0.35">
      <c r="A352" s="9" t="s">
        <v>32</v>
      </c>
      <c r="B352" s="14">
        <v>283800</v>
      </c>
      <c r="C352" s="14">
        <v>283900</v>
      </c>
      <c r="D352" s="9">
        <f t="shared" si="21"/>
        <v>100</v>
      </c>
      <c r="E352" s="9"/>
      <c r="F352" s="10">
        <v>2500</v>
      </c>
      <c r="G352" s="11">
        <v>2.3199999999999998</v>
      </c>
      <c r="H352" s="12">
        <f t="shared" si="22"/>
        <v>1616.9146372142454</v>
      </c>
      <c r="I352" s="9" t="str">
        <f t="shared" si="23"/>
        <v xml:space="preserve"> - </v>
      </c>
      <c r="J352" s="11">
        <v>1.885</v>
      </c>
      <c r="K352" s="12">
        <f t="shared" si="24"/>
        <v>1281.413415801097</v>
      </c>
      <c r="L352" s="9" t="str">
        <f t="shared" si="25"/>
        <v xml:space="preserve"> - </v>
      </c>
      <c r="M352" s="11">
        <v>2.085</v>
      </c>
      <c r="N352" s="12">
        <f t="shared" si="26"/>
        <v>1434.6281092167844</v>
      </c>
      <c r="O352" s="9" t="str">
        <f t="shared" si="27"/>
        <v xml:space="preserve"> - </v>
      </c>
      <c r="P352" s="11">
        <v>2.2850000000000001</v>
      </c>
      <c r="Q352" s="12">
        <f t="shared" si="28"/>
        <v>1589.6191951966591</v>
      </c>
      <c r="R352" s="9" t="str">
        <f t="shared" si="29"/>
        <v xml:space="preserve"> - </v>
      </c>
      <c r="S352" s="10">
        <v>10</v>
      </c>
      <c r="T352" s="9">
        <v>7.95</v>
      </c>
      <c r="U352" s="9" t="str">
        <f t="shared" si="30"/>
        <v xml:space="preserve"> - </v>
      </c>
      <c r="V352" s="9">
        <v>4.95</v>
      </c>
      <c r="W352" s="9" t="str">
        <f t="shared" si="31"/>
        <v xml:space="preserve"> - </v>
      </c>
      <c r="X352" s="9">
        <v>9.9499999999999993</v>
      </c>
      <c r="Y352" s="9" t="str">
        <f t="shared" si="32"/>
        <v xml:space="preserve"> - </v>
      </c>
      <c r="Z352" s="9">
        <v>4.9499999999999993</v>
      </c>
      <c r="AA352" s="9" t="str">
        <f t="shared" si="33"/>
        <v xml:space="preserve"> - </v>
      </c>
      <c r="AB352" s="10">
        <v>5</v>
      </c>
      <c r="AC352" s="13">
        <v>0.50462371428571429</v>
      </c>
      <c r="AD352" s="9" t="str">
        <f t="shared" si="34"/>
        <v xml:space="preserve"> - </v>
      </c>
      <c r="AE352" s="13">
        <v>4.8149142857142856E-2</v>
      </c>
      <c r="AF352" s="9" t="str">
        <f t="shared" si="35"/>
        <v xml:space="preserve"> - </v>
      </c>
      <c r="AG352" s="9">
        <v>252</v>
      </c>
      <c r="AH352" s="13">
        <v>1.3145714285714286E-3</v>
      </c>
      <c r="AI352" s="9" t="str">
        <f t="shared" si="36"/>
        <v xml:space="preserve"> - </v>
      </c>
      <c r="AJ352" s="13">
        <v>2.2541088571428567</v>
      </c>
      <c r="AK352" s="9" t="str">
        <f t="shared" si="37"/>
        <v xml:space="preserve"> - </v>
      </c>
      <c r="AL352" s="10">
        <v>10</v>
      </c>
      <c r="AM352" s="11">
        <v>30.045000000000019</v>
      </c>
      <c r="AN352" s="9" t="str">
        <f t="shared" si="38"/>
        <v>Rectification Required</v>
      </c>
      <c r="AO352" s="11">
        <v>17.295999999999989</v>
      </c>
      <c r="AP352" s="9" t="str">
        <f t="shared" si="39"/>
        <v>Rectification Required</v>
      </c>
      <c r="AQ352" s="11">
        <v>30.101000000000006</v>
      </c>
      <c r="AR352" s="9" t="str">
        <f t="shared" si="40"/>
        <v>Rectification Required</v>
      </c>
      <c r="AS352" s="11">
        <v>30.209000000000014</v>
      </c>
      <c r="AT352" s="9" t="str">
        <f t="shared" si="41"/>
        <v>Rectification Required</v>
      </c>
    </row>
    <row r="353" spans="1:46" ht="14.25" customHeight="1" x14ac:dyDescent="0.35">
      <c r="A353" s="9" t="s">
        <v>32</v>
      </c>
      <c r="B353" s="14">
        <v>283900</v>
      </c>
      <c r="C353" s="14">
        <v>284000</v>
      </c>
      <c r="D353" s="9">
        <f t="shared" si="21"/>
        <v>100</v>
      </c>
      <c r="E353" s="9"/>
      <c r="F353" s="10">
        <v>2500</v>
      </c>
      <c r="G353" s="11">
        <v>1.9350000000000001</v>
      </c>
      <c r="H353" s="12">
        <f t="shared" si="22"/>
        <v>1319.5420519498402</v>
      </c>
      <c r="I353" s="9" t="str">
        <f t="shared" si="23"/>
        <v xml:space="preserve"> - </v>
      </c>
      <c r="J353" s="11">
        <v>1.69</v>
      </c>
      <c r="K353" s="12">
        <f t="shared" si="24"/>
        <v>1133.8971366963031</v>
      </c>
      <c r="L353" s="9" t="str">
        <f t="shared" si="25"/>
        <v xml:space="preserve"> - </v>
      </c>
      <c r="M353" s="11">
        <v>2.2450000000000001</v>
      </c>
      <c r="N353" s="12">
        <f t="shared" si="26"/>
        <v>1558.4858238171087</v>
      </c>
      <c r="O353" s="9" t="str">
        <f t="shared" si="27"/>
        <v xml:space="preserve"> - </v>
      </c>
      <c r="P353" s="11">
        <v>2.74</v>
      </c>
      <c r="Q353" s="12">
        <f t="shared" si="28"/>
        <v>1948.1445587120309</v>
      </c>
      <c r="R353" s="9" t="str">
        <f t="shared" si="29"/>
        <v xml:space="preserve"> - </v>
      </c>
      <c r="S353" s="10">
        <v>10</v>
      </c>
      <c r="T353" s="9">
        <v>7.9</v>
      </c>
      <c r="U353" s="9" t="str">
        <f t="shared" si="30"/>
        <v xml:space="preserve"> - </v>
      </c>
      <c r="V353" s="9">
        <v>5.3</v>
      </c>
      <c r="W353" s="9" t="str">
        <f t="shared" si="31"/>
        <v xml:space="preserve"> - </v>
      </c>
      <c r="X353" s="9">
        <v>11.1</v>
      </c>
      <c r="Y353" s="9" t="str">
        <f t="shared" si="32"/>
        <v>Rectification Required</v>
      </c>
      <c r="Z353" s="9">
        <v>8.4499999999999993</v>
      </c>
      <c r="AA353" s="9" t="str">
        <f t="shared" si="33"/>
        <v xml:space="preserve"> - </v>
      </c>
      <c r="AB353" s="10">
        <v>5</v>
      </c>
      <c r="AC353" s="13">
        <v>2.5308571428571429E-3</v>
      </c>
      <c r="AD353" s="9" t="str">
        <f t="shared" si="34"/>
        <v xml:space="preserve"> - </v>
      </c>
      <c r="AE353" s="13">
        <v>2.315858</v>
      </c>
      <c r="AF353" s="9" t="str">
        <f t="shared" si="35"/>
        <v xml:space="preserve"> - </v>
      </c>
      <c r="AG353" s="9">
        <v>251</v>
      </c>
      <c r="AH353" s="13">
        <v>1.000630857142857</v>
      </c>
      <c r="AI353" s="9" t="str">
        <f t="shared" si="36"/>
        <v xml:space="preserve"> - </v>
      </c>
      <c r="AJ353" s="13">
        <v>11.502662000000001</v>
      </c>
      <c r="AK353" s="9" t="str">
        <f t="shared" si="37"/>
        <v>Rectification Required</v>
      </c>
      <c r="AL353" s="10">
        <v>10</v>
      </c>
      <c r="AM353" s="11">
        <v>26.180000000000007</v>
      </c>
      <c r="AN353" s="9" t="str">
        <f t="shared" si="38"/>
        <v>Rectification Required</v>
      </c>
      <c r="AO353" s="11">
        <v>15.129000000000005</v>
      </c>
      <c r="AP353" s="9" t="str">
        <f t="shared" si="39"/>
        <v>Rectification Required</v>
      </c>
      <c r="AQ353" s="11">
        <v>20.34899999999999</v>
      </c>
      <c r="AR353" s="9" t="str">
        <f t="shared" si="40"/>
        <v>Rectification Required</v>
      </c>
      <c r="AS353" s="11">
        <v>33.008999999999993</v>
      </c>
      <c r="AT353" s="9" t="str">
        <f t="shared" si="41"/>
        <v>Rectification Required</v>
      </c>
    </row>
    <row r="354" spans="1:46" ht="14.25" customHeight="1" x14ac:dyDescent="0.35">
      <c r="A354" s="9" t="s">
        <v>32</v>
      </c>
      <c r="B354" s="14">
        <v>284000</v>
      </c>
      <c r="C354" s="14">
        <v>284100</v>
      </c>
      <c r="D354" s="9">
        <f t="shared" si="21"/>
        <v>100</v>
      </c>
      <c r="E354" s="9"/>
      <c r="F354" s="10">
        <v>2500</v>
      </c>
      <c r="G354" s="11">
        <v>2.585</v>
      </c>
      <c r="H354" s="12">
        <f t="shared" si="22"/>
        <v>1825.1407535969922</v>
      </c>
      <c r="I354" s="9" t="str">
        <f t="shared" si="23"/>
        <v xml:space="preserve"> - </v>
      </c>
      <c r="J354" s="11">
        <v>1.7999999999999998</v>
      </c>
      <c r="K354" s="12">
        <f t="shared" si="24"/>
        <v>1216.8744012361801</v>
      </c>
      <c r="L354" s="9" t="str">
        <f t="shared" si="25"/>
        <v xml:space="preserve"> - </v>
      </c>
      <c r="M354" s="11">
        <v>2.1550000000000002</v>
      </c>
      <c r="N354" s="12">
        <f t="shared" si="26"/>
        <v>1488.6804905430824</v>
      </c>
      <c r="O354" s="9" t="str">
        <f t="shared" si="27"/>
        <v xml:space="preserve"> - </v>
      </c>
      <c r="P354" s="11">
        <v>2.3200000000000003</v>
      </c>
      <c r="Q354" s="12">
        <f t="shared" si="28"/>
        <v>1616.9146372142457</v>
      </c>
      <c r="R354" s="9" t="str">
        <f t="shared" si="29"/>
        <v xml:space="preserve"> - </v>
      </c>
      <c r="S354" s="10">
        <v>10</v>
      </c>
      <c r="T354" s="9">
        <v>6.3000000000000007</v>
      </c>
      <c r="U354" s="9" t="str">
        <f t="shared" si="30"/>
        <v xml:space="preserve"> - </v>
      </c>
      <c r="V354" s="9">
        <v>4.55</v>
      </c>
      <c r="W354" s="9" t="str">
        <f t="shared" si="31"/>
        <v xml:space="preserve"> - </v>
      </c>
      <c r="X354" s="9">
        <v>8.8500000000000014</v>
      </c>
      <c r="Y354" s="9" t="str">
        <f t="shared" si="32"/>
        <v xml:space="preserve"> - </v>
      </c>
      <c r="Z354" s="9">
        <v>7.15</v>
      </c>
      <c r="AA354" s="9" t="str">
        <f t="shared" si="33"/>
        <v xml:space="preserve"> - </v>
      </c>
      <c r="AB354" s="10">
        <v>5</v>
      </c>
      <c r="AC354" s="13">
        <v>2.275428571428571E-3</v>
      </c>
      <c r="AD354" s="9" t="str">
        <f t="shared" si="34"/>
        <v xml:space="preserve"> - </v>
      </c>
      <c r="AE354" s="13">
        <v>0.43496085714285726</v>
      </c>
      <c r="AF354" s="9" t="str">
        <f t="shared" si="35"/>
        <v xml:space="preserve"> - </v>
      </c>
      <c r="AG354" s="9">
        <v>250</v>
      </c>
      <c r="AH354" s="13">
        <v>2.0100025714285716</v>
      </c>
      <c r="AI354" s="9" t="str">
        <f t="shared" si="36"/>
        <v xml:space="preserve"> - </v>
      </c>
      <c r="AJ354" s="13">
        <v>2.3065042857142859</v>
      </c>
      <c r="AK354" s="9" t="str">
        <f t="shared" si="37"/>
        <v xml:space="preserve"> - </v>
      </c>
      <c r="AL354" s="10">
        <v>10</v>
      </c>
      <c r="AM354" s="11">
        <v>29.979999999999993</v>
      </c>
      <c r="AN354" s="9" t="str">
        <f t="shared" si="38"/>
        <v>Rectification Required</v>
      </c>
      <c r="AO354" s="11">
        <v>21.147000000000002</v>
      </c>
      <c r="AP354" s="9" t="str">
        <f t="shared" si="39"/>
        <v>Rectification Required</v>
      </c>
      <c r="AQ354" s="11">
        <v>16.874000000000002</v>
      </c>
      <c r="AR354" s="9" t="str">
        <f t="shared" si="40"/>
        <v>Rectification Required</v>
      </c>
      <c r="AS354" s="11">
        <v>18.498999999999992</v>
      </c>
      <c r="AT354" s="9" t="str">
        <f t="shared" si="41"/>
        <v>Rectification Required</v>
      </c>
    </row>
    <row r="355" spans="1:46" ht="14.25" customHeight="1" x14ac:dyDescent="0.35">
      <c r="A355" s="9" t="s">
        <v>32</v>
      </c>
      <c r="B355" s="14">
        <v>284100</v>
      </c>
      <c r="C355" s="14">
        <v>284200</v>
      </c>
      <c r="D355" s="9">
        <f t="shared" si="21"/>
        <v>100</v>
      </c>
      <c r="E355" s="9"/>
      <c r="F355" s="10">
        <v>2500</v>
      </c>
      <c r="G355" s="11">
        <v>3.71</v>
      </c>
      <c r="H355" s="12">
        <f t="shared" si="22"/>
        <v>2735.5164341000309</v>
      </c>
      <c r="I355" s="9" t="str">
        <f t="shared" si="23"/>
        <v>Rectification Required</v>
      </c>
      <c r="J355" s="11">
        <v>2.9950000000000001</v>
      </c>
      <c r="K355" s="12">
        <f t="shared" si="24"/>
        <v>2152.3108518614272</v>
      </c>
      <c r="L355" s="9" t="str">
        <f t="shared" si="25"/>
        <v xml:space="preserve"> - </v>
      </c>
      <c r="M355" s="11">
        <v>4.1400000000000006</v>
      </c>
      <c r="N355" s="12">
        <f t="shared" si="26"/>
        <v>3093.0072038472576</v>
      </c>
      <c r="O355" s="9" t="str">
        <f t="shared" si="27"/>
        <v>Rectification Required</v>
      </c>
      <c r="P355" s="11">
        <v>2.69</v>
      </c>
      <c r="Q355" s="12">
        <f t="shared" si="28"/>
        <v>1908.3722951778116</v>
      </c>
      <c r="R355" s="9" t="str">
        <f t="shared" si="29"/>
        <v xml:space="preserve"> - </v>
      </c>
      <c r="S355" s="10">
        <v>10</v>
      </c>
      <c r="T355" s="9">
        <v>10.15</v>
      </c>
      <c r="U355" s="9" t="str">
        <f t="shared" si="30"/>
        <v>Rectification Required</v>
      </c>
      <c r="V355" s="9">
        <v>11.4</v>
      </c>
      <c r="W355" s="9" t="str">
        <f t="shared" si="31"/>
        <v>Rectification Required</v>
      </c>
      <c r="X355" s="9">
        <v>9.8000000000000007</v>
      </c>
      <c r="Y355" s="9" t="str">
        <f t="shared" si="32"/>
        <v xml:space="preserve"> - </v>
      </c>
      <c r="Z355" s="9">
        <v>5.75</v>
      </c>
      <c r="AA355" s="9" t="str">
        <f t="shared" si="33"/>
        <v xml:space="preserve"> - </v>
      </c>
      <c r="AB355" s="10">
        <v>5</v>
      </c>
      <c r="AC355" s="13">
        <v>7.8905714285714291E-3</v>
      </c>
      <c r="AD355" s="9" t="str">
        <f t="shared" si="34"/>
        <v xml:space="preserve"> - </v>
      </c>
      <c r="AE355" s="13">
        <v>2.271064285714286</v>
      </c>
      <c r="AF355" s="9" t="str">
        <f t="shared" si="35"/>
        <v xml:space="preserve"> - </v>
      </c>
      <c r="AG355" s="9">
        <v>249</v>
      </c>
      <c r="AH355" s="13">
        <v>1.5086571428571432E-2</v>
      </c>
      <c r="AI355" s="9" t="str">
        <f t="shared" si="36"/>
        <v xml:space="preserve"> - </v>
      </c>
      <c r="AJ355" s="13">
        <v>3.0088208571428576</v>
      </c>
      <c r="AK355" s="9" t="str">
        <f t="shared" si="37"/>
        <v xml:space="preserve"> - </v>
      </c>
      <c r="AL355" s="10">
        <v>10</v>
      </c>
      <c r="AM355" s="11">
        <v>19.187000000000001</v>
      </c>
      <c r="AN355" s="9" t="str">
        <f t="shared" si="38"/>
        <v>Rectification Required</v>
      </c>
      <c r="AO355" s="11">
        <v>22.812999999999992</v>
      </c>
      <c r="AP355" s="9" t="str">
        <f t="shared" si="39"/>
        <v>Rectification Required</v>
      </c>
      <c r="AQ355" s="11">
        <v>26.752000000000013</v>
      </c>
      <c r="AR355" s="9" t="str">
        <f t="shared" si="40"/>
        <v>Rectification Required</v>
      </c>
      <c r="AS355" s="11">
        <v>21.167999999999996</v>
      </c>
      <c r="AT355" s="9" t="str">
        <f t="shared" si="41"/>
        <v>Rectification Required</v>
      </c>
    </row>
    <row r="356" spans="1:46" ht="14.25" customHeight="1" x14ac:dyDescent="0.35">
      <c r="A356" s="9" t="s">
        <v>32</v>
      </c>
      <c r="B356" s="14">
        <v>284200</v>
      </c>
      <c r="C356" s="14">
        <v>284300</v>
      </c>
      <c r="D356" s="9">
        <f t="shared" si="21"/>
        <v>100</v>
      </c>
      <c r="E356" s="9"/>
      <c r="F356" s="10">
        <v>2500</v>
      </c>
      <c r="G356" s="11">
        <v>2.1100000000000003</v>
      </c>
      <c r="H356" s="12">
        <f t="shared" si="22"/>
        <v>1453.9079101603534</v>
      </c>
      <c r="I356" s="9" t="str">
        <f t="shared" si="23"/>
        <v xml:space="preserve"> - </v>
      </c>
      <c r="J356" s="11">
        <v>2.37</v>
      </c>
      <c r="K356" s="12">
        <f t="shared" si="24"/>
        <v>1655.9937638553179</v>
      </c>
      <c r="L356" s="9" t="str">
        <f t="shared" si="25"/>
        <v xml:space="preserve"> - </v>
      </c>
      <c r="M356" s="11">
        <v>2.4</v>
      </c>
      <c r="N356" s="12">
        <f t="shared" si="26"/>
        <v>1679.4889089034632</v>
      </c>
      <c r="O356" s="9" t="str">
        <f t="shared" si="27"/>
        <v xml:space="preserve"> - </v>
      </c>
      <c r="P356" s="11">
        <v>2.4050000000000002</v>
      </c>
      <c r="Q356" s="12">
        <f t="shared" si="28"/>
        <v>1683.4082059094428</v>
      </c>
      <c r="R356" s="9" t="str">
        <f t="shared" si="29"/>
        <v xml:space="preserve"> - </v>
      </c>
      <c r="S356" s="10">
        <v>10</v>
      </c>
      <c r="T356" s="9">
        <v>17.25</v>
      </c>
      <c r="U356" s="9" t="str">
        <f t="shared" si="30"/>
        <v>Rectification Required</v>
      </c>
      <c r="V356" s="9">
        <v>10.25</v>
      </c>
      <c r="W356" s="9" t="str">
        <f t="shared" si="31"/>
        <v>Rectification Required</v>
      </c>
      <c r="X356" s="9">
        <v>5.2</v>
      </c>
      <c r="Y356" s="9" t="str">
        <f t="shared" si="32"/>
        <v xml:space="preserve"> - </v>
      </c>
      <c r="Z356" s="9">
        <v>4.3499999999999996</v>
      </c>
      <c r="AA356" s="9" t="str">
        <f t="shared" si="33"/>
        <v xml:space="preserve"> - </v>
      </c>
      <c r="AB356" s="10">
        <v>5</v>
      </c>
      <c r="AC356" s="13">
        <v>1.9141999999999999</v>
      </c>
      <c r="AD356" s="9" t="str">
        <f t="shared" si="34"/>
        <v xml:space="preserve"> - </v>
      </c>
      <c r="AE356" s="13">
        <v>2.7651054285714292</v>
      </c>
      <c r="AF356" s="9" t="str">
        <f t="shared" si="35"/>
        <v xml:space="preserve"> - </v>
      </c>
      <c r="AG356" s="9">
        <v>248</v>
      </c>
      <c r="AH356" s="13">
        <v>4.7237142857142851E-3</v>
      </c>
      <c r="AI356" s="9" t="str">
        <f t="shared" si="36"/>
        <v xml:space="preserve"> - </v>
      </c>
      <c r="AJ356" s="13">
        <v>2.7868571428571434E-3</v>
      </c>
      <c r="AK356" s="9" t="str">
        <f t="shared" si="37"/>
        <v xml:space="preserve"> - </v>
      </c>
      <c r="AL356" s="10">
        <v>10</v>
      </c>
      <c r="AM356" s="11">
        <v>24.452000000000005</v>
      </c>
      <c r="AN356" s="9" t="str">
        <f t="shared" si="38"/>
        <v>Rectification Required</v>
      </c>
      <c r="AO356" s="11">
        <v>22.652000000000005</v>
      </c>
      <c r="AP356" s="9" t="str">
        <f t="shared" si="39"/>
        <v>Rectification Required</v>
      </c>
      <c r="AQ356" s="11">
        <v>26.837999999999987</v>
      </c>
      <c r="AR356" s="9" t="str">
        <f t="shared" si="40"/>
        <v>Rectification Required</v>
      </c>
      <c r="AS356" s="11">
        <v>16.354000000000003</v>
      </c>
      <c r="AT356" s="9" t="str">
        <f t="shared" si="41"/>
        <v>Rectification Required</v>
      </c>
    </row>
    <row r="357" spans="1:46" ht="14.25" customHeight="1" x14ac:dyDescent="0.35">
      <c r="A357" s="9" t="s">
        <v>32</v>
      </c>
      <c r="B357" s="14">
        <v>284300</v>
      </c>
      <c r="C357" s="14">
        <v>284400</v>
      </c>
      <c r="D357" s="9">
        <f t="shared" si="21"/>
        <v>100</v>
      </c>
      <c r="E357" s="9"/>
      <c r="F357" s="10">
        <v>2500</v>
      </c>
      <c r="G357" s="11">
        <v>3.4950000000000001</v>
      </c>
      <c r="H357" s="12">
        <f t="shared" si="22"/>
        <v>2558.5940826576821</v>
      </c>
      <c r="I357" s="9" t="str">
        <f t="shared" si="23"/>
        <v>Rectification Required</v>
      </c>
      <c r="J357" s="11">
        <v>1.7850000000000001</v>
      </c>
      <c r="K357" s="12">
        <f t="shared" si="24"/>
        <v>1205.5225995078613</v>
      </c>
      <c r="L357" s="9" t="str">
        <f t="shared" si="25"/>
        <v xml:space="preserve"> - </v>
      </c>
      <c r="M357" s="11">
        <v>2.75</v>
      </c>
      <c r="N357" s="12">
        <f t="shared" si="26"/>
        <v>1956.1095192530709</v>
      </c>
      <c r="O357" s="9" t="str">
        <f t="shared" si="27"/>
        <v xml:space="preserve"> - </v>
      </c>
      <c r="P357" s="11">
        <v>2.3200000000000003</v>
      </c>
      <c r="Q357" s="12">
        <f t="shared" si="28"/>
        <v>1616.9146372142457</v>
      </c>
      <c r="R357" s="9" t="str">
        <f t="shared" si="29"/>
        <v xml:space="preserve"> - </v>
      </c>
      <c r="S357" s="10">
        <v>10</v>
      </c>
      <c r="T357" s="9">
        <v>6.8</v>
      </c>
      <c r="U357" s="9" t="str">
        <f t="shared" si="30"/>
        <v xml:space="preserve"> - </v>
      </c>
      <c r="V357" s="9">
        <v>5.85</v>
      </c>
      <c r="W357" s="9" t="str">
        <f t="shared" si="31"/>
        <v xml:space="preserve"> - </v>
      </c>
      <c r="X357" s="9">
        <v>5.75</v>
      </c>
      <c r="Y357" s="9" t="str">
        <f t="shared" si="32"/>
        <v xml:space="preserve"> - </v>
      </c>
      <c r="Z357" s="9">
        <v>5.0999999999999996</v>
      </c>
      <c r="AA357" s="9" t="str">
        <f t="shared" si="33"/>
        <v xml:space="preserve"> - </v>
      </c>
      <c r="AB357" s="10">
        <v>5</v>
      </c>
      <c r="AC357" s="13">
        <v>3.0337025714285719</v>
      </c>
      <c r="AD357" s="9" t="str">
        <f t="shared" si="34"/>
        <v xml:space="preserve"> - </v>
      </c>
      <c r="AE357" s="13">
        <v>1.9457822857142857</v>
      </c>
      <c r="AF357" s="9" t="str">
        <f t="shared" si="35"/>
        <v xml:space="preserve"> - </v>
      </c>
      <c r="AG357" s="9">
        <v>247</v>
      </c>
      <c r="AH357" s="13">
        <v>14.492571142857141</v>
      </c>
      <c r="AI357" s="9" t="str">
        <f t="shared" si="36"/>
        <v>Rectification Required</v>
      </c>
      <c r="AJ357" s="13">
        <v>7.0503591428571433</v>
      </c>
      <c r="AK357" s="9" t="str">
        <f t="shared" si="37"/>
        <v>Rectification Required</v>
      </c>
      <c r="AL357" s="10">
        <v>10</v>
      </c>
      <c r="AM357" s="11">
        <v>30.493000000000009</v>
      </c>
      <c r="AN357" s="9" t="str">
        <f t="shared" si="38"/>
        <v>Rectification Required</v>
      </c>
      <c r="AO357" s="11">
        <v>21.321000000000005</v>
      </c>
      <c r="AP357" s="9" t="str">
        <f t="shared" si="39"/>
        <v>Rectification Required</v>
      </c>
      <c r="AQ357" s="11">
        <v>14.355000000000006</v>
      </c>
      <c r="AR357" s="9" t="str">
        <f t="shared" si="40"/>
        <v>Rectification Required</v>
      </c>
      <c r="AS357" s="11">
        <v>5.2940000000000005</v>
      </c>
      <c r="AT357" s="9" t="str">
        <f t="shared" si="41"/>
        <v xml:space="preserve"> - </v>
      </c>
    </row>
    <row r="358" spans="1:46" ht="14.25" customHeight="1" x14ac:dyDescent="0.35">
      <c r="A358" s="9" t="s">
        <v>32</v>
      </c>
      <c r="B358" s="14">
        <v>284400</v>
      </c>
      <c r="C358" s="14">
        <v>284500</v>
      </c>
      <c r="D358" s="9">
        <f t="shared" si="21"/>
        <v>100</v>
      </c>
      <c r="E358" s="9"/>
      <c r="F358" s="10">
        <v>2500</v>
      </c>
      <c r="G358" s="11">
        <v>2.0949999999999998</v>
      </c>
      <c r="H358" s="12">
        <f t="shared" si="22"/>
        <v>1442.3367193702861</v>
      </c>
      <c r="I358" s="9" t="str">
        <f t="shared" si="23"/>
        <v xml:space="preserve"> - </v>
      </c>
      <c r="J358" s="11">
        <v>1.77</v>
      </c>
      <c r="K358" s="12">
        <f t="shared" si="24"/>
        <v>1194.1822393313262</v>
      </c>
      <c r="L358" s="9" t="str">
        <f t="shared" si="25"/>
        <v xml:space="preserve"> - </v>
      </c>
      <c r="M358" s="11">
        <v>2.4049999999999998</v>
      </c>
      <c r="N358" s="12">
        <f t="shared" si="26"/>
        <v>1683.4082059094426</v>
      </c>
      <c r="O358" s="9" t="str">
        <f t="shared" si="27"/>
        <v xml:space="preserve"> - </v>
      </c>
      <c r="P358" s="11">
        <v>2.5300000000000002</v>
      </c>
      <c r="Q358" s="12">
        <f t="shared" si="28"/>
        <v>1781.7039104149801</v>
      </c>
      <c r="R358" s="9" t="str">
        <f t="shared" si="29"/>
        <v xml:space="preserve"> - </v>
      </c>
      <c r="S358" s="10">
        <v>10</v>
      </c>
      <c r="T358" s="9">
        <v>7.3</v>
      </c>
      <c r="U358" s="9" t="str">
        <f t="shared" si="30"/>
        <v xml:space="preserve"> - </v>
      </c>
      <c r="V358" s="9">
        <v>5.5</v>
      </c>
      <c r="W358" s="9" t="str">
        <f t="shared" si="31"/>
        <v xml:space="preserve"> - </v>
      </c>
      <c r="X358" s="9">
        <v>5.75</v>
      </c>
      <c r="Y358" s="9" t="str">
        <f t="shared" si="32"/>
        <v xml:space="preserve"> - </v>
      </c>
      <c r="Z358" s="9">
        <v>4.3</v>
      </c>
      <c r="AA358" s="9" t="str">
        <f t="shared" si="33"/>
        <v xml:space="preserve"> - </v>
      </c>
      <c r="AB358" s="10">
        <v>5</v>
      </c>
      <c r="AC358" s="13">
        <v>1.0754000000000001E-2</v>
      </c>
      <c r="AD358" s="9" t="str">
        <f t="shared" si="34"/>
        <v xml:space="preserve"> - </v>
      </c>
      <c r="AE358" s="13">
        <v>1.870438</v>
      </c>
      <c r="AF358" s="9" t="str">
        <f t="shared" si="35"/>
        <v xml:space="preserve"> - </v>
      </c>
      <c r="AG358" s="9">
        <v>246</v>
      </c>
      <c r="AH358" s="13">
        <v>54.357636000000007</v>
      </c>
      <c r="AI358" s="9" t="str">
        <f t="shared" si="36"/>
        <v>Rectification Required</v>
      </c>
      <c r="AJ358" s="13">
        <v>0.80328799999999989</v>
      </c>
      <c r="AK358" s="9" t="str">
        <f t="shared" si="37"/>
        <v xml:space="preserve"> - </v>
      </c>
      <c r="AL358" s="10">
        <v>10</v>
      </c>
      <c r="AM358" s="11">
        <v>12.95</v>
      </c>
      <c r="AN358" s="9" t="str">
        <f t="shared" si="38"/>
        <v>Rectification Required</v>
      </c>
      <c r="AO358" s="11">
        <v>16.100000000000001</v>
      </c>
      <c r="AP358" s="9" t="str">
        <f t="shared" si="39"/>
        <v>Rectification Required</v>
      </c>
      <c r="AQ358" s="11">
        <v>15.178000000000011</v>
      </c>
      <c r="AR358" s="9" t="str">
        <f t="shared" si="40"/>
        <v>Rectification Required</v>
      </c>
      <c r="AS358" s="11">
        <v>1.7829999999999984</v>
      </c>
      <c r="AT358" s="9" t="str">
        <f t="shared" si="41"/>
        <v xml:space="preserve"> - </v>
      </c>
    </row>
    <row r="359" spans="1:46" ht="14.25" customHeight="1" x14ac:dyDescent="0.35">
      <c r="A359" s="9" t="s">
        <v>32</v>
      </c>
      <c r="B359" s="14">
        <v>284500</v>
      </c>
      <c r="C359" s="14">
        <v>284600</v>
      </c>
      <c r="D359" s="9">
        <f t="shared" si="21"/>
        <v>100</v>
      </c>
      <c r="E359" s="9"/>
      <c r="F359" s="10">
        <v>2500</v>
      </c>
      <c r="G359" s="11">
        <v>2.33</v>
      </c>
      <c r="H359" s="12">
        <f t="shared" si="22"/>
        <v>1624.7224482073527</v>
      </c>
      <c r="I359" s="9" t="str">
        <f t="shared" si="23"/>
        <v xml:space="preserve"> - </v>
      </c>
      <c r="J359" s="11">
        <v>2.5499999999999998</v>
      </c>
      <c r="K359" s="12">
        <f t="shared" si="24"/>
        <v>1797.4861450333169</v>
      </c>
      <c r="L359" s="9" t="str">
        <f t="shared" si="25"/>
        <v xml:space="preserve"> - </v>
      </c>
      <c r="M359" s="11">
        <v>3.23</v>
      </c>
      <c r="N359" s="12">
        <f t="shared" si="26"/>
        <v>2342.3261905491099</v>
      </c>
      <c r="O359" s="9" t="str">
        <f t="shared" si="27"/>
        <v xml:space="preserve"> - </v>
      </c>
      <c r="P359" s="11">
        <v>2.4</v>
      </c>
      <c r="Q359" s="12">
        <f t="shared" si="28"/>
        <v>1679.4889089034632</v>
      </c>
      <c r="R359" s="9" t="str">
        <f t="shared" si="29"/>
        <v xml:space="preserve"> - </v>
      </c>
      <c r="S359" s="10">
        <v>10</v>
      </c>
      <c r="T359" s="9">
        <v>6.75</v>
      </c>
      <c r="U359" s="9" t="str">
        <f t="shared" si="30"/>
        <v xml:space="preserve"> - </v>
      </c>
      <c r="V359" s="9">
        <v>8.6999999999999993</v>
      </c>
      <c r="W359" s="9" t="str">
        <f t="shared" si="31"/>
        <v xml:space="preserve"> - </v>
      </c>
      <c r="X359" s="9">
        <v>7.6</v>
      </c>
      <c r="Y359" s="9" t="str">
        <f t="shared" si="32"/>
        <v xml:space="preserve"> - </v>
      </c>
      <c r="Z359" s="9">
        <v>5.4</v>
      </c>
      <c r="AA359" s="9" t="str">
        <f t="shared" si="33"/>
        <v xml:space="preserve"> - </v>
      </c>
      <c r="AB359" s="10">
        <v>5</v>
      </c>
      <c r="AC359" s="13">
        <v>1.879714285714286E-3</v>
      </c>
      <c r="AD359" s="9" t="str">
        <f t="shared" si="34"/>
        <v xml:space="preserve"> - </v>
      </c>
      <c r="AE359" s="13">
        <v>3.048885714285714E-2</v>
      </c>
      <c r="AF359" s="9" t="str">
        <f t="shared" si="35"/>
        <v xml:space="preserve"> - </v>
      </c>
      <c r="AG359" s="9">
        <v>245</v>
      </c>
      <c r="AH359" s="13">
        <v>65.246974571428595</v>
      </c>
      <c r="AI359" s="9" t="str">
        <f t="shared" si="36"/>
        <v>Rectification Required</v>
      </c>
      <c r="AJ359" s="13">
        <v>21.462981714285707</v>
      </c>
      <c r="AK359" s="9" t="str">
        <f t="shared" si="37"/>
        <v>Rectification Required</v>
      </c>
      <c r="AL359" s="10">
        <v>10</v>
      </c>
      <c r="AM359" s="11">
        <v>20.520999999999997</v>
      </c>
      <c r="AN359" s="9" t="str">
        <f t="shared" si="38"/>
        <v>Rectification Required</v>
      </c>
      <c r="AO359" s="11">
        <v>18.181000000000001</v>
      </c>
      <c r="AP359" s="9" t="str">
        <f t="shared" si="39"/>
        <v>Rectification Required</v>
      </c>
      <c r="AQ359" s="11">
        <v>22.816999999999993</v>
      </c>
      <c r="AR359" s="9" t="str">
        <f t="shared" si="40"/>
        <v>Rectification Required</v>
      </c>
      <c r="AS359" s="11">
        <v>1.8889999999999989</v>
      </c>
      <c r="AT359" s="9" t="str">
        <f t="shared" si="41"/>
        <v xml:space="preserve"> - </v>
      </c>
    </row>
    <row r="360" spans="1:46" ht="14.25" customHeight="1" x14ac:dyDescent="0.35">
      <c r="A360" s="9" t="s">
        <v>32</v>
      </c>
      <c r="B360" s="14">
        <v>284600</v>
      </c>
      <c r="C360" s="14">
        <v>284700</v>
      </c>
      <c r="D360" s="9">
        <f t="shared" si="21"/>
        <v>100</v>
      </c>
      <c r="E360" s="9"/>
      <c r="F360" s="10">
        <v>2500</v>
      </c>
      <c r="G360" s="11">
        <v>2.665</v>
      </c>
      <c r="H360" s="12">
        <f t="shared" si="22"/>
        <v>1888.5193039018845</v>
      </c>
      <c r="I360" s="9" t="str">
        <f t="shared" si="23"/>
        <v xml:space="preserve"> - </v>
      </c>
      <c r="J360" s="11">
        <v>1.835</v>
      </c>
      <c r="K360" s="12">
        <f t="shared" si="24"/>
        <v>1243.4059644022502</v>
      </c>
      <c r="L360" s="9" t="str">
        <f t="shared" si="25"/>
        <v xml:space="preserve"> - </v>
      </c>
      <c r="M360" s="11">
        <v>3.145</v>
      </c>
      <c r="N360" s="12">
        <f t="shared" si="26"/>
        <v>2273.3990658684538</v>
      </c>
      <c r="O360" s="9" t="str">
        <f t="shared" si="27"/>
        <v xml:space="preserve"> - </v>
      </c>
      <c r="P360" s="11">
        <v>3.335</v>
      </c>
      <c r="Q360" s="12">
        <f t="shared" si="28"/>
        <v>2427.7719440527026</v>
      </c>
      <c r="R360" s="9" t="str">
        <f t="shared" si="29"/>
        <v xml:space="preserve"> - </v>
      </c>
      <c r="S360" s="10">
        <v>10</v>
      </c>
      <c r="T360" s="9">
        <v>9.3000000000000007</v>
      </c>
      <c r="U360" s="9" t="str">
        <f t="shared" si="30"/>
        <v xml:space="preserve"> - </v>
      </c>
      <c r="V360" s="9">
        <v>7.15</v>
      </c>
      <c r="W360" s="9" t="str">
        <f t="shared" si="31"/>
        <v xml:space="preserve"> - </v>
      </c>
      <c r="X360" s="9">
        <v>4.4000000000000004</v>
      </c>
      <c r="Y360" s="9" t="str">
        <f t="shared" si="32"/>
        <v xml:space="preserve"> - </v>
      </c>
      <c r="Z360" s="9">
        <v>3.65</v>
      </c>
      <c r="AA360" s="9" t="str">
        <f t="shared" si="33"/>
        <v xml:space="preserve"> - </v>
      </c>
      <c r="AB360" s="10">
        <v>5</v>
      </c>
      <c r="AC360" s="13">
        <v>10.198523142857143</v>
      </c>
      <c r="AD360" s="9" t="str">
        <f t="shared" si="34"/>
        <v>Rectification Required</v>
      </c>
      <c r="AE360" s="13">
        <v>2.5545142857142857E-2</v>
      </c>
      <c r="AF360" s="9" t="str">
        <f t="shared" si="35"/>
        <v xml:space="preserve"> - </v>
      </c>
      <c r="AG360" s="9">
        <v>244</v>
      </c>
      <c r="AH360" s="13">
        <v>10.535306571428571</v>
      </c>
      <c r="AI360" s="9" t="str">
        <f t="shared" si="36"/>
        <v>Rectification Required</v>
      </c>
      <c r="AJ360" s="13">
        <v>8.9934965714285706</v>
      </c>
      <c r="AK360" s="9" t="str">
        <f t="shared" si="37"/>
        <v>Rectification Required</v>
      </c>
      <c r="AL360" s="10">
        <v>10</v>
      </c>
      <c r="AM360" s="11">
        <v>24.097999999999999</v>
      </c>
      <c r="AN360" s="9" t="str">
        <f t="shared" si="38"/>
        <v>Rectification Required</v>
      </c>
      <c r="AO360" s="11">
        <v>13.683999999999997</v>
      </c>
      <c r="AP360" s="9" t="str">
        <f t="shared" si="39"/>
        <v>Rectification Required</v>
      </c>
      <c r="AQ360" s="11">
        <v>14.022999999999993</v>
      </c>
      <c r="AR360" s="9" t="str">
        <f t="shared" si="40"/>
        <v>Rectification Required</v>
      </c>
      <c r="AS360" s="11">
        <v>8.6050000000000004</v>
      </c>
      <c r="AT360" s="9" t="str">
        <f t="shared" si="41"/>
        <v xml:space="preserve"> - </v>
      </c>
    </row>
    <row r="361" spans="1:46" ht="14.25" customHeight="1" x14ac:dyDescent="0.35">
      <c r="A361" s="9" t="s">
        <v>32</v>
      </c>
      <c r="B361" s="14">
        <v>284700</v>
      </c>
      <c r="C361" s="14">
        <v>284800</v>
      </c>
      <c r="D361" s="9">
        <f t="shared" si="21"/>
        <v>100</v>
      </c>
      <c r="E361" s="9"/>
      <c r="F361" s="10">
        <v>2500</v>
      </c>
      <c r="G361" s="11">
        <v>2.06</v>
      </c>
      <c r="H361" s="12">
        <f t="shared" si="22"/>
        <v>1415.3760296701792</v>
      </c>
      <c r="I361" s="9" t="str">
        <f t="shared" si="23"/>
        <v xml:space="preserve"> - </v>
      </c>
      <c r="J361" s="11">
        <v>1.845</v>
      </c>
      <c r="K361" s="12">
        <f t="shared" si="24"/>
        <v>1250.9976227397899</v>
      </c>
      <c r="L361" s="9" t="str">
        <f t="shared" si="25"/>
        <v xml:space="preserve"> - </v>
      </c>
      <c r="M361" s="11">
        <v>2.89</v>
      </c>
      <c r="N361" s="12">
        <f t="shared" si="26"/>
        <v>2067.9790432765103</v>
      </c>
      <c r="O361" s="9" t="str">
        <f t="shared" si="27"/>
        <v xml:space="preserve"> - </v>
      </c>
      <c r="P361" s="11">
        <v>2.8149999999999999</v>
      </c>
      <c r="Q361" s="12">
        <f t="shared" si="28"/>
        <v>2007.966007973391</v>
      </c>
      <c r="R361" s="9" t="str">
        <f t="shared" si="29"/>
        <v xml:space="preserve"> - </v>
      </c>
      <c r="S361" s="10">
        <v>10</v>
      </c>
      <c r="T361" s="9">
        <v>7.0500000000000007</v>
      </c>
      <c r="U361" s="9" t="str">
        <f t="shared" si="30"/>
        <v xml:space="preserve"> - </v>
      </c>
      <c r="V361" s="9">
        <v>5.6999999999999993</v>
      </c>
      <c r="W361" s="9" t="str">
        <f t="shared" si="31"/>
        <v xml:space="preserve"> - </v>
      </c>
      <c r="X361" s="9">
        <v>4.3499999999999996</v>
      </c>
      <c r="Y361" s="9" t="str">
        <f t="shared" si="32"/>
        <v xml:space="preserve"> - </v>
      </c>
      <c r="Z361" s="9">
        <v>4.55</v>
      </c>
      <c r="AA361" s="9" t="str">
        <f t="shared" si="33"/>
        <v xml:space="preserve"> - </v>
      </c>
      <c r="AB361" s="10">
        <v>5</v>
      </c>
      <c r="AC361" s="13">
        <v>2.4922857142857142E-3</v>
      </c>
      <c r="AD361" s="9" t="str">
        <f t="shared" si="34"/>
        <v xml:space="preserve"> - </v>
      </c>
      <c r="AE361" s="13">
        <v>3.2228000000000007E-2</v>
      </c>
      <c r="AF361" s="9" t="str">
        <f t="shared" si="35"/>
        <v xml:space="preserve"> - </v>
      </c>
      <c r="AG361" s="9">
        <v>243</v>
      </c>
      <c r="AH361" s="13">
        <v>2.0366857142857145E-2</v>
      </c>
      <c r="AI361" s="9" t="str">
        <f t="shared" si="36"/>
        <v xml:space="preserve"> - </v>
      </c>
      <c r="AJ361" s="13">
        <v>7.8825860000000008</v>
      </c>
      <c r="AK361" s="9" t="str">
        <f t="shared" si="37"/>
        <v>Rectification Required</v>
      </c>
      <c r="AL361" s="10">
        <v>10</v>
      </c>
      <c r="AM361" s="11">
        <v>26.138000000000009</v>
      </c>
      <c r="AN361" s="9" t="str">
        <f t="shared" si="38"/>
        <v>Rectification Required</v>
      </c>
      <c r="AO361" s="11">
        <v>20.936</v>
      </c>
      <c r="AP361" s="9" t="str">
        <f t="shared" si="39"/>
        <v>Rectification Required</v>
      </c>
      <c r="AQ361" s="11">
        <v>19.983000000000001</v>
      </c>
      <c r="AR361" s="9" t="str">
        <f t="shared" si="40"/>
        <v>Rectification Required</v>
      </c>
      <c r="AS361" s="11">
        <v>13.174999999999999</v>
      </c>
      <c r="AT361" s="9" t="str">
        <f t="shared" si="41"/>
        <v>Rectification Required</v>
      </c>
    </row>
    <row r="362" spans="1:46" ht="14.25" customHeight="1" x14ac:dyDescent="0.35">
      <c r="A362" s="9" t="s">
        <v>32</v>
      </c>
      <c r="B362" s="14">
        <v>284800</v>
      </c>
      <c r="C362" s="14">
        <v>284900</v>
      </c>
      <c r="D362" s="9">
        <f t="shared" si="21"/>
        <v>100</v>
      </c>
      <c r="E362" s="9"/>
      <c r="F362" s="10">
        <v>2500</v>
      </c>
      <c r="G362" s="11">
        <v>1.7250000000000001</v>
      </c>
      <c r="H362" s="12">
        <f t="shared" si="22"/>
        <v>1160.2306678500236</v>
      </c>
      <c r="I362" s="9" t="str">
        <f t="shared" si="23"/>
        <v xml:space="preserve"> - </v>
      </c>
      <c r="J362" s="11">
        <v>1.53</v>
      </c>
      <c r="K362" s="12">
        <f t="shared" si="24"/>
        <v>1014.3666261352151</v>
      </c>
      <c r="L362" s="9" t="str">
        <f t="shared" si="25"/>
        <v xml:space="preserve"> - </v>
      </c>
      <c r="M362" s="11">
        <v>2.0350000000000001</v>
      </c>
      <c r="N362" s="12">
        <f t="shared" si="26"/>
        <v>1396.151967373251</v>
      </c>
      <c r="O362" s="9" t="str">
        <f t="shared" si="27"/>
        <v xml:space="preserve"> - </v>
      </c>
      <c r="P362" s="11">
        <v>2.0999999999999996</v>
      </c>
      <c r="Q362" s="12">
        <f t="shared" si="28"/>
        <v>1446.1926818728602</v>
      </c>
      <c r="R362" s="9" t="str">
        <f t="shared" si="29"/>
        <v xml:space="preserve"> - </v>
      </c>
      <c r="S362" s="10">
        <v>10</v>
      </c>
      <c r="T362" s="9">
        <v>7.85</v>
      </c>
      <c r="U362" s="9" t="str">
        <f t="shared" si="30"/>
        <v xml:space="preserve"> - </v>
      </c>
      <c r="V362" s="9">
        <v>5</v>
      </c>
      <c r="W362" s="9" t="str">
        <f t="shared" si="31"/>
        <v xml:space="preserve"> - </v>
      </c>
      <c r="X362" s="9">
        <v>5.25</v>
      </c>
      <c r="Y362" s="9" t="str">
        <f t="shared" si="32"/>
        <v xml:space="preserve"> - </v>
      </c>
      <c r="Z362" s="9">
        <v>5.0999999999999996</v>
      </c>
      <c r="AA362" s="9" t="str">
        <f t="shared" si="33"/>
        <v xml:space="preserve"> - </v>
      </c>
      <c r="AB362" s="10">
        <v>5</v>
      </c>
      <c r="AC362" s="13">
        <v>5.6371428571428588E-4</v>
      </c>
      <c r="AD362" s="9" t="str">
        <f t="shared" si="34"/>
        <v xml:space="preserve"> - </v>
      </c>
      <c r="AE362" s="13">
        <v>2.6017999999999999E-2</v>
      </c>
      <c r="AF362" s="9" t="str">
        <f t="shared" si="35"/>
        <v xml:space="preserve"> - </v>
      </c>
      <c r="AG362" s="9">
        <v>242</v>
      </c>
      <c r="AH362" s="13">
        <v>1.1970571428571428E-2</v>
      </c>
      <c r="AI362" s="9" t="str">
        <f t="shared" si="36"/>
        <v xml:space="preserve"> - </v>
      </c>
      <c r="AJ362" s="13">
        <v>2.3371428571428571E-3</v>
      </c>
      <c r="AK362" s="9" t="str">
        <f t="shared" si="37"/>
        <v xml:space="preserve"> - </v>
      </c>
      <c r="AL362" s="10">
        <v>10</v>
      </c>
      <c r="AM362" s="11">
        <v>25.704999999999998</v>
      </c>
      <c r="AN362" s="9" t="str">
        <f t="shared" si="38"/>
        <v>Rectification Required</v>
      </c>
      <c r="AO362" s="11">
        <v>18.922000000000001</v>
      </c>
      <c r="AP362" s="9" t="str">
        <f t="shared" si="39"/>
        <v>Rectification Required</v>
      </c>
      <c r="AQ362" s="11">
        <v>14.384000000000006</v>
      </c>
      <c r="AR362" s="9" t="str">
        <f t="shared" si="40"/>
        <v>Rectification Required</v>
      </c>
      <c r="AS362" s="11">
        <v>13.720999999999998</v>
      </c>
      <c r="AT362" s="9" t="str">
        <f t="shared" si="41"/>
        <v>Rectification Required</v>
      </c>
    </row>
    <row r="363" spans="1:46" ht="14.25" customHeight="1" x14ac:dyDescent="0.35">
      <c r="A363" s="9" t="s">
        <v>32</v>
      </c>
      <c r="B363" s="14">
        <v>284900</v>
      </c>
      <c r="C363" s="14">
        <v>285000</v>
      </c>
      <c r="D363" s="9">
        <f t="shared" si="21"/>
        <v>100</v>
      </c>
      <c r="E363" s="9"/>
      <c r="F363" s="10">
        <v>2500</v>
      </c>
      <c r="G363" s="11">
        <v>2</v>
      </c>
      <c r="H363" s="12">
        <f t="shared" si="22"/>
        <v>1369.2859267828333</v>
      </c>
      <c r="I363" s="9" t="str">
        <f t="shared" si="23"/>
        <v xml:space="preserve"> - </v>
      </c>
      <c r="J363" s="11">
        <v>1.865</v>
      </c>
      <c r="K363" s="12">
        <f t="shared" si="24"/>
        <v>1266.1957338537513</v>
      </c>
      <c r="L363" s="9" t="str">
        <f t="shared" si="25"/>
        <v xml:space="preserve"> - </v>
      </c>
      <c r="M363" s="11">
        <v>2.25</v>
      </c>
      <c r="N363" s="12">
        <f t="shared" si="26"/>
        <v>1562.3738799923231</v>
      </c>
      <c r="O363" s="9" t="str">
        <f t="shared" si="27"/>
        <v xml:space="preserve"> - </v>
      </c>
      <c r="P363" s="11">
        <v>2.04</v>
      </c>
      <c r="Q363" s="12">
        <f t="shared" si="28"/>
        <v>1399.9945240242332</v>
      </c>
      <c r="R363" s="9" t="str">
        <f t="shared" si="29"/>
        <v xml:space="preserve"> - </v>
      </c>
      <c r="S363" s="10">
        <v>10</v>
      </c>
      <c r="T363" s="9">
        <v>7</v>
      </c>
      <c r="U363" s="9" t="str">
        <f t="shared" si="30"/>
        <v xml:space="preserve"> - </v>
      </c>
      <c r="V363" s="9">
        <v>3.8</v>
      </c>
      <c r="W363" s="9" t="str">
        <f t="shared" si="31"/>
        <v xml:space="preserve"> - </v>
      </c>
      <c r="X363" s="9">
        <v>6.4</v>
      </c>
      <c r="Y363" s="9" t="str">
        <f t="shared" si="32"/>
        <v xml:space="preserve"> - </v>
      </c>
      <c r="Z363" s="9">
        <v>4.3</v>
      </c>
      <c r="AA363" s="9" t="str">
        <f t="shared" si="33"/>
        <v xml:space="preserve"> - </v>
      </c>
      <c r="AB363" s="10">
        <v>5</v>
      </c>
      <c r="AC363" s="13">
        <v>6.7399165714285729</v>
      </c>
      <c r="AD363" s="9" t="str">
        <f t="shared" si="34"/>
        <v>Rectification Required</v>
      </c>
      <c r="AE363" s="13">
        <v>1.7392737142857138</v>
      </c>
      <c r="AF363" s="9" t="str">
        <f t="shared" si="35"/>
        <v xml:space="preserve"> - </v>
      </c>
      <c r="AG363" s="9">
        <v>241</v>
      </c>
      <c r="AH363" s="13">
        <v>1.5406E-2</v>
      </c>
      <c r="AI363" s="9" t="str">
        <f t="shared" si="36"/>
        <v xml:space="preserve"> - </v>
      </c>
      <c r="AJ363" s="13">
        <v>9.6602857142857115E-3</v>
      </c>
      <c r="AK363" s="9" t="str">
        <f t="shared" si="37"/>
        <v xml:space="preserve"> - </v>
      </c>
      <c r="AL363" s="10">
        <v>10</v>
      </c>
      <c r="AM363" s="11">
        <v>25.862000000000005</v>
      </c>
      <c r="AN363" s="9" t="str">
        <f t="shared" si="38"/>
        <v>Rectification Required</v>
      </c>
      <c r="AO363" s="11">
        <v>19.955999999999996</v>
      </c>
      <c r="AP363" s="9" t="str">
        <f t="shared" si="39"/>
        <v>Rectification Required</v>
      </c>
      <c r="AQ363" s="11">
        <v>14.432</v>
      </c>
      <c r="AR363" s="9" t="str">
        <f t="shared" si="40"/>
        <v>Rectification Required</v>
      </c>
      <c r="AS363" s="11">
        <v>4.8809999999999976</v>
      </c>
      <c r="AT363" s="9" t="str">
        <f t="shared" si="41"/>
        <v xml:space="preserve"> - </v>
      </c>
    </row>
    <row r="364" spans="1:46" ht="14.25" customHeight="1" x14ac:dyDescent="0.35">
      <c r="A364" s="9" t="s">
        <v>32</v>
      </c>
      <c r="B364" s="14">
        <v>285000</v>
      </c>
      <c r="C364" s="14">
        <v>285100</v>
      </c>
      <c r="D364" s="9">
        <f t="shared" si="21"/>
        <v>100</v>
      </c>
      <c r="E364" s="9"/>
      <c r="F364" s="10">
        <v>2500</v>
      </c>
      <c r="G364" s="11">
        <v>1.835</v>
      </c>
      <c r="H364" s="12">
        <f t="shared" si="22"/>
        <v>1243.4059644022502</v>
      </c>
      <c r="I364" s="9" t="str">
        <f t="shared" si="23"/>
        <v xml:space="preserve"> - </v>
      </c>
      <c r="J364" s="11">
        <v>1.5350000000000001</v>
      </c>
      <c r="K364" s="12">
        <f t="shared" si="24"/>
        <v>1018.080067870261</v>
      </c>
      <c r="L364" s="9" t="str">
        <f t="shared" si="25"/>
        <v xml:space="preserve"> - </v>
      </c>
      <c r="M364" s="11">
        <v>2.8</v>
      </c>
      <c r="N364" s="12">
        <f t="shared" si="26"/>
        <v>1995.9862471224847</v>
      </c>
      <c r="O364" s="9" t="str">
        <f t="shared" si="27"/>
        <v xml:space="preserve"> - </v>
      </c>
      <c r="P364" s="11">
        <v>2.58</v>
      </c>
      <c r="Q364" s="12">
        <f t="shared" si="28"/>
        <v>1821.187329464864</v>
      </c>
      <c r="R364" s="9" t="str">
        <f t="shared" si="29"/>
        <v xml:space="preserve"> - </v>
      </c>
      <c r="S364" s="10">
        <v>10</v>
      </c>
      <c r="T364" s="9">
        <v>6.8500000000000005</v>
      </c>
      <c r="U364" s="9" t="str">
        <f t="shared" si="30"/>
        <v xml:space="preserve"> - </v>
      </c>
      <c r="V364" s="9">
        <v>4.05</v>
      </c>
      <c r="W364" s="9" t="str">
        <f t="shared" si="31"/>
        <v xml:space="preserve"> - </v>
      </c>
      <c r="X364" s="9">
        <v>5.15</v>
      </c>
      <c r="Y364" s="9" t="str">
        <f t="shared" si="32"/>
        <v xml:space="preserve"> - </v>
      </c>
      <c r="Z364" s="9">
        <v>4.45</v>
      </c>
      <c r="AA364" s="9" t="str">
        <f t="shared" si="33"/>
        <v xml:space="preserve"> - </v>
      </c>
      <c r="AB364" s="10">
        <v>5</v>
      </c>
      <c r="AC364" s="13">
        <v>4.1803542857142855</v>
      </c>
      <c r="AD364" s="9" t="str">
        <f t="shared" si="34"/>
        <v xml:space="preserve"> - </v>
      </c>
      <c r="AE364" s="13">
        <v>4.4179714285714294E-2</v>
      </c>
      <c r="AF364" s="9" t="str">
        <f t="shared" si="35"/>
        <v xml:space="preserve"> - </v>
      </c>
      <c r="AG364" s="9">
        <v>240</v>
      </c>
      <c r="AH364" s="13">
        <v>4.3884285714285716E-2</v>
      </c>
      <c r="AI364" s="9" t="str">
        <f t="shared" si="36"/>
        <v xml:space="preserve"> - </v>
      </c>
      <c r="AJ364" s="13">
        <v>7.9678571428571432E-2</v>
      </c>
      <c r="AK364" s="9" t="str">
        <f t="shared" si="37"/>
        <v xml:space="preserve"> - </v>
      </c>
      <c r="AL364" s="10">
        <v>10</v>
      </c>
      <c r="AM364" s="11">
        <v>27.152000000000008</v>
      </c>
      <c r="AN364" s="9" t="str">
        <f t="shared" si="38"/>
        <v>Rectification Required</v>
      </c>
      <c r="AO364" s="11">
        <v>17.597000000000005</v>
      </c>
      <c r="AP364" s="9" t="str">
        <f t="shared" si="39"/>
        <v>Rectification Required</v>
      </c>
      <c r="AQ364" s="11">
        <v>16.415000000000006</v>
      </c>
      <c r="AR364" s="9" t="str">
        <f t="shared" si="40"/>
        <v>Rectification Required</v>
      </c>
      <c r="AS364" s="11">
        <v>15.920000000000002</v>
      </c>
      <c r="AT364" s="9" t="str">
        <f t="shared" si="41"/>
        <v>Rectification Required</v>
      </c>
    </row>
    <row r="365" spans="1:46" ht="14.25" customHeight="1" x14ac:dyDescent="0.35">
      <c r="A365" s="9" t="s">
        <v>32</v>
      </c>
      <c r="B365" s="14">
        <v>285100</v>
      </c>
      <c r="C365" s="14">
        <v>285200</v>
      </c>
      <c r="D365" s="9">
        <f t="shared" si="21"/>
        <v>100</v>
      </c>
      <c r="E365" s="9"/>
      <c r="F365" s="10">
        <v>2500</v>
      </c>
      <c r="G365" s="11">
        <v>2.12</v>
      </c>
      <c r="H365" s="12">
        <f t="shared" si="22"/>
        <v>1461.6275275188061</v>
      </c>
      <c r="I365" s="9" t="str">
        <f t="shared" si="23"/>
        <v xml:space="preserve"> - </v>
      </c>
      <c r="J365" s="11">
        <v>2.21</v>
      </c>
      <c r="K365" s="12">
        <f t="shared" si="24"/>
        <v>1531.2986370787364</v>
      </c>
      <c r="L365" s="9" t="str">
        <f t="shared" si="25"/>
        <v xml:space="preserve"> - </v>
      </c>
      <c r="M365" s="11">
        <v>2.0750000000000002</v>
      </c>
      <c r="N365" s="12">
        <f t="shared" si="26"/>
        <v>1426.9239344129451</v>
      </c>
      <c r="O365" s="9" t="str">
        <f t="shared" si="27"/>
        <v xml:space="preserve"> - </v>
      </c>
      <c r="P365" s="11">
        <v>1.8</v>
      </c>
      <c r="Q365" s="12">
        <f t="shared" si="28"/>
        <v>1216.8744012361801</v>
      </c>
      <c r="R365" s="9" t="str">
        <f t="shared" si="29"/>
        <v xml:space="preserve"> - </v>
      </c>
      <c r="S365" s="10">
        <v>10</v>
      </c>
      <c r="T365" s="9">
        <v>5.25</v>
      </c>
      <c r="U365" s="9" t="str">
        <f t="shared" si="30"/>
        <v xml:space="preserve"> - </v>
      </c>
      <c r="V365" s="9">
        <v>5.6</v>
      </c>
      <c r="W365" s="9" t="str">
        <f t="shared" si="31"/>
        <v xml:space="preserve"> - </v>
      </c>
      <c r="X365" s="9">
        <v>4.3</v>
      </c>
      <c r="Y365" s="9" t="str">
        <f t="shared" si="32"/>
        <v xml:space="preserve"> - </v>
      </c>
      <c r="Z365" s="9">
        <v>5.85</v>
      </c>
      <c r="AA365" s="9" t="str">
        <f t="shared" si="33"/>
        <v xml:space="preserve"> - </v>
      </c>
      <c r="AB365" s="10">
        <v>5</v>
      </c>
      <c r="AC365" s="13">
        <v>2.3502857142857145E-3</v>
      </c>
      <c r="AD365" s="9" t="str">
        <f t="shared" si="34"/>
        <v xml:space="preserve"> - </v>
      </c>
      <c r="AE365" s="13">
        <v>2.4169428571428578E-2</v>
      </c>
      <c r="AF365" s="9" t="str">
        <f t="shared" si="35"/>
        <v xml:space="preserve"> - </v>
      </c>
      <c r="AG365" s="9">
        <v>239</v>
      </c>
      <c r="AH365" s="13">
        <v>5.6962857142857154E-3</v>
      </c>
      <c r="AI365" s="9" t="str">
        <f t="shared" si="36"/>
        <v xml:space="preserve"> - </v>
      </c>
      <c r="AJ365" s="13">
        <v>1.6407428571428569E-2</v>
      </c>
      <c r="AK365" s="9" t="str">
        <f t="shared" si="37"/>
        <v xml:space="preserve"> - </v>
      </c>
      <c r="AL365" s="10">
        <v>10</v>
      </c>
      <c r="AM365" s="11">
        <v>31.813000000000006</v>
      </c>
      <c r="AN365" s="9" t="str">
        <f t="shared" si="38"/>
        <v>Rectification Required</v>
      </c>
      <c r="AO365" s="11">
        <v>18.489000000000011</v>
      </c>
      <c r="AP365" s="9" t="str">
        <f t="shared" si="39"/>
        <v>Rectification Required</v>
      </c>
      <c r="AQ365" s="11">
        <v>21.155000000000012</v>
      </c>
      <c r="AR365" s="9" t="str">
        <f t="shared" si="40"/>
        <v>Rectification Required</v>
      </c>
      <c r="AS365" s="11">
        <v>16.987999999999996</v>
      </c>
      <c r="AT365" s="9" t="str">
        <f t="shared" si="41"/>
        <v>Rectification Required</v>
      </c>
    </row>
    <row r="366" spans="1:46" ht="14.25" customHeight="1" x14ac:dyDescent="0.35">
      <c r="A366" s="9" t="s">
        <v>32</v>
      </c>
      <c r="B366" s="14">
        <v>285200</v>
      </c>
      <c r="C366" s="14">
        <v>285300</v>
      </c>
      <c r="D366" s="9">
        <f t="shared" si="21"/>
        <v>100</v>
      </c>
      <c r="E366" s="9"/>
      <c r="F366" s="10">
        <v>2500</v>
      </c>
      <c r="G366" s="11">
        <v>2.3200000000000003</v>
      </c>
      <c r="H366" s="12">
        <f t="shared" si="22"/>
        <v>1616.9146372142457</v>
      </c>
      <c r="I366" s="9" t="str">
        <f t="shared" si="23"/>
        <v xml:space="preserve"> - </v>
      </c>
      <c r="J366" s="11">
        <v>1.895</v>
      </c>
      <c r="K366" s="12">
        <f t="shared" si="24"/>
        <v>1289.0295385531711</v>
      </c>
      <c r="L366" s="9" t="str">
        <f t="shared" si="25"/>
        <v xml:space="preserve"> - </v>
      </c>
      <c r="M366" s="11">
        <v>2.52</v>
      </c>
      <c r="N366" s="12">
        <f t="shared" si="26"/>
        <v>1773.8183982139458</v>
      </c>
      <c r="O366" s="9" t="str">
        <f t="shared" si="27"/>
        <v xml:space="preserve"> - </v>
      </c>
      <c r="P366" s="11">
        <v>2.6850000000000001</v>
      </c>
      <c r="Q366" s="12">
        <f t="shared" si="28"/>
        <v>1904.3999188370299</v>
      </c>
      <c r="R366" s="9" t="str">
        <f t="shared" si="29"/>
        <v xml:space="preserve"> - </v>
      </c>
      <c r="S366" s="10">
        <v>10</v>
      </c>
      <c r="T366" s="9">
        <v>6.6</v>
      </c>
      <c r="U366" s="9" t="str">
        <f t="shared" si="30"/>
        <v xml:space="preserve"> - </v>
      </c>
      <c r="V366" s="9">
        <v>4.6500000000000004</v>
      </c>
      <c r="W366" s="9" t="str">
        <f t="shared" si="31"/>
        <v xml:space="preserve"> - </v>
      </c>
      <c r="X366" s="9">
        <v>4.5999999999999996</v>
      </c>
      <c r="Y366" s="9" t="str">
        <f t="shared" si="32"/>
        <v xml:space="preserve"> - </v>
      </c>
      <c r="Z366" s="9">
        <v>6.35</v>
      </c>
      <c r="AA366" s="9" t="str">
        <f t="shared" si="33"/>
        <v xml:space="preserve"> - </v>
      </c>
      <c r="AB366" s="10">
        <v>5</v>
      </c>
      <c r="AC366" s="13">
        <v>3.1280528571428565</v>
      </c>
      <c r="AD366" s="9" t="str">
        <f t="shared" si="34"/>
        <v xml:space="preserve"> - </v>
      </c>
      <c r="AE366" s="13">
        <v>3.5358602857142851</v>
      </c>
      <c r="AF366" s="9" t="str">
        <f t="shared" si="35"/>
        <v xml:space="preserve"> - </v>
      </c>
      <c r="AG366" s="9">
        <v>238</v>
      </c>
      <c r="AH366" s="13">
        <v>0.5583528571428571</v>
      </c>
      <c r="AI366" s="9" t="str">
        <f t="shared" si="36"/>
        <v xml:space="preserve"> - </v>
      </c>
      <c r="AJ366" s="13">
        <v>0.26360257142857135</v>
      </c>
      <c r="AK366" s="9" t="str">
        <f t="shared" si="37"/>
        <v xml:space="preserve"> - </v>
      </c>
      <c r="AL366" s="10">
        <v>10</v>
      </c>
      <c r="AM366" s="11">
        <v>30.484000000000002</v>
      </c>
      <c r="AN366" s="9" t="str">
        <f t="shared" si="38"/>
        <v>Rectification Required</v>
      </c>
      <c r="AO366" s="11">
        <v>21.699000000000005</v>
      </c>
      <c r="AP366" s="9" t="str">
        <f t="shared" si="39"/>
        <v>Rectification Required</v>
      </c>
      <c r="AQ366" s="11">
        <v>19.795999999999996</v>
      </c>
      <c r="AR366" s="9" t="str">
        <f t="shared" si="40"/>
        <v>Rectification Required</v>
      </c>
      <c r="AS366" s="11">
        <v>17.852999999999998</v>
      </c>
      <c r="AT366" s="9" t="str">
        <f t="shared" si="41"/>
        <v>Rectification Required</v>
      </c>
    </row>
    <row r="367" spans="1:46" ht="14.25" customHeight="1" x14ac:dyDescent="0.35">
      <c r="A367" s="9" t="s">
        <v>32</v>
      </c>
      <c r="B367" s="14">
        <v>285300</v>
      </c>
      <c r="C367" s="14">
        <v>285400</v>
      </c>
      <c r="D367" s="9">
        <f t="shared" si="21"/>
        <v>100</v>
      </c>
      <c r="E367" s="9"/>
      <c r="F367" s="10">
        <v>2500</v>
      </c>
      <c r="G367" s="11">
        <v>3.125</v>
      </c>
      <c r="H367" s="12">
        <f t="shared" si="22"/>
        <v>2257.213160556204</v>
      </c>
      <c r="I367" s="9" t="str">
        <f t="shared" si="23"/>
        <v xml:space="preserve"> - </v>
      </c>
      <c r="J367" s="11">
        <v>2.4500000000000002</v>
      </c>
      <c r="K367" s="12">
        <f t="shared" si="24"/>
        <v>1718.7256720808348</v>
      </c>
      <c r="L367" s="9" t="str">
        <f t="shared" si="25"/>
        <v xml:space="preserve"> - </v>
      </c>
      <c r="M367" s="11">
        <v>2.1349999999999998</v>
      </c>
      <c r="N367" s="12">
        <f t="shared" si="26"/>
        <v>1473.2151432434216</v>
      </c>
      <c r="O367" s="9" t="str">
        <f t="shared" si="27"/>
        <v xml:space="preserve"> - </v>
      </c>
      <c r="P367" s="11">
        <v>2.69</v>
      </c>
      <c r="Q367" s="12">
        <f t="shared" si="28"/>
        <v>1908.3722951778116</v>
      </c>
      <c r="R367" s="9" t="str">
        <f t="shared" si="29"/>
        <v xml:space="preserve"> - </v>
      </c>
      <c r="S367" s="10">
        <v>10</v>
      </c>
      <c r="T367" s="9">
        <v>6.75</v>
      </c>
      <c r="U367" s="9" t="str">
        <f t="shared" si="30"/>
        <v xml:space="preserve"> - </v>
      </c>
      <c r="V367" s="9">
        <v>3.8</v>
      </c>
      <c r="W367" s="9" t="str">
        <f t="shared" si="31"/>
        <v xml:space="preserve"> - </v>
      </c>
      <c r="X367" s="9">
        <v>5.4</v>
      </c>
      <c r="Y367" s="9" t="str">
        <f t="shared" si="32"/>
        <v xml:space="preserve"> - </v>
      </c>
      <c r="Z367" s="9">
        <v>4.95</v>
      </c>
      <c r="AA367" s="9" t="str">
        <f t="shared" si="33"/>
        <v xml:space="preserve"> - </v>
      </c>
      <c r="AB367" s="10">
        <v>5</v>
      </c>
      <c r="AC367" s="13">
        <v>3.0604168571428567</v>
      </c>
      <c r="AD367" s="9" t="str">
        <f t="shared" si="34"/>
        <v xml:space="preserve"> - </v>
      </c>
      <c r="AE367" s="13">
        <v>4.3349348571428568</v>
      </c>
      <c r="AF367" s="9" t="str">
        <f t="shared" si="35"/>
        <v xml:space="preserve"> - </v>
      </c>
      <c r="AG367" s="9">
        <v>237</v>
      </c>
      <c r="AH367" s="13">
        <v>3.7888571428571433E-3</v>
      </c>
      <c r="AI367" s="9" t="str">
        <f t="shared" si="36"/>
        <v xml:space="preserve"> - </v>
      </c>
      <c r="AJ367" s="13">
        <v>8.0448571428571435E-3</v>
      </c>
      <c r="AK367" s="9" t="str">
        <f t="shared" si="37"/>
        <v xml:space="preserve"> - </v>
      </c>
      <c r="AL367" s="10">
        <v>10</v>
      </c>
      <c r="AM367" s="11">
        <v>27.148999999999994</v>
      </c>
      <c r="AN367" s="9" t="str">
        <f t="shared" si="38"/>
        <v>Rectification Required</v>
      </c>
      <c r="AO367" s="11">
        <v>15.744999999999989</v>
      </c>
      <c r="AP367" s="9" t="str">
        <f t="shared" si="39"/>
        <v>Rectification Required</v>
      </c>
      <c r="AQ367" s="11">
        <v>12.089999999999998</v>
      </c>
      <c r="AR367" s="9" t="str">
        <f t="shared" si="40"/>
        <v>Rectification Required</v>
      </c>
      <c r="AS367" s="11">
        <v>15.433999999999996</v>
      </c>
      <c r="AT367" s="9" t="str">
        <f t="shared" si="41"/>
        <v>Rectification Required</v>
      </c>
    </row>
    <row r="368" spans="1:46" ht="14.25" customHeight="1" x14ac:dyDescent="0.35">
      <c r="A368" s="9" t="s">
        <v>32</v>
      </c>
      <c r="B368" s="14">
        <v>285400</v>
      </c>
      <c r="C368" s="14">
        <v>285500</v>
      </c>
      <c r="D368" s="9">
        <f t="shared" si="21"/>
        <v>100</v>
      </c>
      <c r="E368" s="9"/>
      <c r="F368" s="10">
        <v>2500</v>
      </c>
      <c r="G368" s="11">
        <v>4.2699999999999996</v>
      </c>
      <c r="H368" s="12">
        <f t="shared" si="22"/>
        <v>3201.9885123278937</v>
      </c>
      <c r="I368" s="9" t="str">
        <f t="shared" si="23"/>
        <v>Rectification Required</v>
      </c>
      <c r="J368" s="11">
        <v>3.8</v>
      </c>
      <c r="K368" s="12">
        <f t="shared" si="24"/>
        <v>2809.9473180462492</v>
      </c>
      <c r="L368" s="9" t="str">
        <f t="shared" si="25"/>
        <v>Rectification Required</v>
      </c>
      <c r="M368" s="11">
        <v>2.1149999999999998</v>
      </c>
      <c r="N368" s="12">
        <f t="shared" si="26"/>
        <v>1457.7671713485111</v>
      </c>
      <c r="O368" s="9" t="str">
        <f t="shared" si="27"/>
        <v xml:space="preserve"> - </v>
      </c>
      <c r="P368" s="11">
        <v>2.0049999999999999</v>
      </c>
      <c r="Q368" s="12">
        <f t="shared" si="28"/>
        <v>1373.1205020566692</v>
      </c>
      <c r="R368" s="9" t="str">
        <f t="shared" si="29"/>
        <v xml:space="preserve"> - </v>
      </c>
      <c r="S368" s="10">
        <v>10</v>
      </c>
      <c r="T368" s="9">
        <v>8.0500000000000007</v>
      </c>
      <c r="U368" s="9" t="str">
        <f t="shared" si="30"/>
        <v xml:space="preserve"> - </v>
      </c>
      <c r="V368" s="9">
        <v>7.45</v>
      </c>
      <c r="W368" s="9" t="str">
        <f t="shared" si="31"/>
        <v xml:space="preserve"> - </v>
      </c>
      <c r="X368" s="9">
        <v>4.8000000000000007</v>
      </c>
      <c r="Y368" s="9" t="str">
        <f t="shared" si="32"/>
        <v xml:space="preserve"> - </v>
      </c>
      <c r="Z368" s="9">
        <v>4.1500000000000004</v>
      </c>
      <c r="AA368" s="9" t="str">
        <f t="shared" si="33"/>
        <v xml:space="preserve"> - </v>
      </c>
      <c r="AB368" s="10">
        <v>5</v>
      </c>
      <c r="AC368" s="13">
        <v>46.203244285714277</v>
      </c>
      <c r="AD368" s="9" t="str">
        <f t="shared" si="34"/>
        <v>Rectification Required</v>
      </c>
      <c r="AE368" s="13">
        <v>8.2770834285714283</v>
      </c>
      <c r="AF368" s="9" t="str">
        <f t="shared" si="35"/>
        <v>Rectification Required</v>
      </c>
      <c r="AG368" s="9">
        <v>236</v>
      </c>
      <c r="AH368" s="13">
        <v>6.5660000000000007E-3</v>
      </c>
      <c r="AI368" s="9" t="str">
        <f t="shared" si="36"/>
        <v xml:space="preserve"> - </v>
      </c>
      <c r="AJ368" s="13">
        <v>5.2934285714285731E-3</v>
      </c>
      <c r="AK368" s="9" t="str">
        <f t="shared" si="37"/>
        <v xml:space="preserve"> - </v>
      </c>
      <c r="AL368" s="10">
        <v>10</v>
      </c>
      <c r="AM368" s="11">
        <v>0.79300000000000026</v>
      </c>
      <c r="AN368" s="9" t="str">
        <f t="shared" si="38"/>
        <v xml:space="preserve"> - </v>
      </c>
      <c r="AO368" s="11">
        <v>1.056</v>
      </c>
      <c r="AP368" s="9" t="str">
        <f t="shared" si="39"/>
        <v xml:space="preserve"> - </v>
      </c>
      <c r="AQ368" s="11">
        <v>18.361000000000001</v>
      </c>
      <c r="AR368" s="9" t="str">
        <f t="shared" si="40"/>
        <v>Rectification Required</v>
      </c>
      <c r="AS368" s="11">
        <v>16.427000000000003</v>
      </c>
      <c r="AT368" s="9" t="str">
        <f t="shared" si="41"/>
        <v>Rectification Required</v>
      </c>
    </row>
    <row r="369" spans="1:46" ht="14.25" customHeight="1" x14ac:dyDescent="0.35">
      <c r="A369" s="9" t="s">
        <v>32</v>
      </c>
      <c r="B369" s="14">
        <v>285500</v>
      </c>
      <c r="C369" s="14">
        <v>285600</v>
      </c>
      <c r="D369" s="9">
        <f t="shared" si="21"/>
        <v>100</v>
      </c>
      <c r="E369" s="9"/>
      <c r="F369" s="10">
        <v>2500</v>
      </c>
      <c r="G369" s="11">
        <v>3.1799999999999997</v>
      </c>
      <c r="H369" s="12">
        <f t="shared" si="22"/>
        <v>2301.7540916514254</v>
      </c>
      <c r="I369" s="9" t="str">
        <f t="shared" si="23"/>
        <v xml:space="preserve"> - </v>
      </c>
      <c r="J369" s="11">
        <v>4.0649999999999995</v>
      </c>
      <c r="K369" s="12">
        <f t="shared" si="24"/>
        <v>3030.319115320196</v>
      </c>
      <c r="L369" s="9" t="str">
        <f t="shared" si="25"/>
        <v>Rectification Required</v>
      </c>
      <c r="M369" s="11">
        <v>2.4649999999999999</v>
      </c>
      <c r="N369" s="12">
        <f t="shared" si="26"/>
        <v>1730.5155411783885</v>
      </c>
      <c r="O369" s="9" t="str">
        <f t="shared" si="27"/>
        <v xml:space="preserve"> - </v>
      </c>
      <c r="P369" s="11">
        <v>2.59</v>
      </c>
      <c r="Q369" s="12">
        <f t="shared" si="28"/>
        <v>1829.0950954587834</v>
      </c>
      <c r="R369" s="9" t="str">
        <f t="shared" si="29"/>
        <v xml:space="preserve"> - </v>
      </c>
      <c r="S369" s="10">
        <v>10</v>
      </c>
      <c r="T369" s="9">
        <v>9.15</v>
      </c>
      <c r="U369" s="9" t="str">
        <f t="shared" si="30"/>
        <v xml:space="preserve"> - </v>
      </c>
      <c r="V369" s="9">
        <v>6.7</v>
      </c>
      <c r="W369" s="9" t="str">
        <f t="shared" si="31"/>
        <v xml:space="preserve"> - </v>
      </c>
      <c r="X369" s="9">
        <v>5.9</v>
      </c>
      <c r="Y369" s="9" t="str">
        <f t="shared" si="32"/>
        <v xml:space="preserve"> - </v>
      </c>
      <c r="Z369" s="9">
        <v>5.1999999999999993</v>
      </c>
      <c r="AA369" s="9" t="str">
        <f t="shared" si="33"/>
        <v xml:space="preserve"> - </v>
      </c>
      <c r="AB369" s="10">
        <v>5</v>
      </c>
      <c r="AC369" s="13">
        <v>14.892052571428573</v>
      </c>
      <c r="AD369" s="9" t="str">
        <f t="shared" si="34"/>
        <v>Rectification Required</v>
      </c>
      <c r="AE369" s="13">
        <v>9.7254474285714299</v>
      </c>
      <c r="AF369" s="9" t="str">
        <f t="shared" si="35"/>
        <v>Rectification Required</v>
      </c>
      <c r="AG369" s="9">
        <v>235</v>
      </c>
      <c r="AH369" s="13">
        <v>7.1234285714285714E-3</v>
      </c>
      <c r="AI369" s="9" t="str">
        <f t="shared" si="36"/>
        <v xml:space="preserve"> - </v>
      </c>
      <c r="AJ369" s="13">
        <v>2.5223714285714283E-2</v>
      </c>
      <c r="AK369" s="9" t="str">
        <f t="shared" si="37"/>
        <v xml:space="preserve"> - </v>
      </c>
      <c r="AL369" s="10">
        <v>10</v>
      </c>
      <c r="AM369" s="11">
        <v>7.3709999999999987</v>
      </c>
      <c r="AN369" s="9" t="str">
        <f t="shared" si="38"/>
        <v xml:space="preserve"> - </v>
      </c>
      <c r="AO369" s="11">
        <v>3.9419999999999988</v>
      </c>
      <c r="AP369" s="9" t="str">
        <f t="shared" si="39"/>
        <v xml:space="preserve"> - </v>
      </c>
      <c r="AQ369" s="11">
        <v>14.080999999999992</v>
      </c>
      <c r="AR369" s="9" t="str">
        <f t="shared" si="40"/>
        <v>Rectification Required</v>
      </c>
      <c r="AS369" s="11">
        <v>14.404999999999999</v>
      </c>
      <c r="AT369" s="9" t="str">
        <f t="shared" si="41"/>
        <v>Rectification Required</v>
      </c>
    </row>
    <row r="370" spans="1:46" ht="14.25" customHeight="1" x14ac:dyDescent="0.35">
      <c r="A370" s="9" t="s">
        <v>32</v>
      </c>
      <c r="B370" s="14">
        <v>285600</v>
      </c>
      <c r="C370" s="14">
        <v>285700</v>
      </c>
      <c r="D370" s="9">
        <f t="shared" si="21"/>
        <v>100</v>
      </c>
      <c r="E370" s="9"/>
      <c r="F370" s="10">
        <v>2500</v>
      </c>
      <c r="G370" s="11">
        <v>4.4950000000000001</v>
      </c>
      <c r="H370" s="12">
        <f t="shared" si="22"/>
        <v>3391.5467591833249</v>
      </c>
      <c r="I370" s="9" t="str">
        <f t="shared" si="23"/>
        <v>Rectification Required</v>
      </c>
      <c r="J370" s="11">
        <v>4.085</v>
      </c>
      <c r="K370" s="12">
        <f t="shared" si="24"/>
        <v>3047.0224750878397</v>
      </c>
      <c r="L370" s="9" t="str">
        <f t="shared" si="25"/>
        <v>Rectification Required</v>
      </c>
      <c r="M370" s="11">
        <v>2.6349999999999998</v>
      </c>
      <c r="N370" s="12">
        <f t="shared" si="26"/>
        <v>1864.7252146216024</v>
      </c>
      <c r="O370" s="9" t="str">
        <f t="shared" si="27"/>
        <v xml:space="preserve"> - </v>
      </c>
      <c r="P370" s="11">
        <v>3.5249999999999999</v>
      </c>
      <c r="Q370" s="12">
        <f t="shared" si="28"/>
        <v>2583.2043618852945</v>
      </c>
      <c r="R370" s="9" t="str">
        <f t="shared" si="29"/>
        <v>Rectification Required</v>
      </c>
      <c r="S370" s="10">
        <v>10</v>
      </c>
      <c r="T370" s="9">
        <v>9.4499999999999993</v>
      </c>
      <c r="U370" s="9" t="str">
        <f t="shared" si="30"/>
        <v xml:space="preserve"> - </v>
      </c>
      <c r="V370" s="9">
        <v>6.25</v>
      </c>
      <c r="W370" s="9" t="str">
        <f t="shared" si="31"/>
        <v xml:space="preserve"> - </v>
      </c>
      <c r="X370" s="9">
        <v>10.899999999999999</v>
      </c>
      <c r="Y370" s="9" t="str">
        <f t="shared" si="32"/>
        <v>Rectification Required</v>
      </c>
      <c r="Z370" s="9">
        <v>15.85</v>
      </c>
      <c r="AA370" s="9" t="str">
        <f t="shared" si="33"/>
        <v>Rectification Required</v>
      </c>
      <c r="AB370" s="10">
        <v>5</v>
      </c>
      <c r="AC370" s="13">
        <v>1.4542542857142855</v>
      </c>
      <c r="AD370" s="9" t="str">
        <f t="shared" si="34"/>
        <v xml:space="preserve"> - </v>
      </c>
      <c r="AE370" s="13">
        <v>3.2206285714285715E-2</v>
      </c>
      <c r="AF370" s="9" t="str">
        <f t="shared" si="35"/>
        <v xml:space="preserve"> - </v>
      </c>
      <c r="AG370" s="9">
        <v>234</v>
      </c>
      <c r="AH370" s="13">
        <v>1.7178571428571428E-2</v>
      </c>
      <c r="AI370" s="9" t="str">
        <f t="shared" si="36"/>
        <v xml:space="preserve"> - </v>
      </c>
      <c r="AJ370" s="13">
        <v>1.0003142857142856E-2</v>
      </c>
      <c r="AK370" s="9" t="str">
        <f t="shared" si="37"/>
        <v xml:space="preserve"> - </v>
      </c>
      <c r="AL370" s="10">
        <v>10</v>
      </c>
      <c r="AM370" s="11">
        <v>16.245999999999999</v>
      </c>
      <c r="AN370" s="9" t="str">
        <f t="shared" si="38"/>
        <v>Rectification Required</v>
      </c>
      <c r="AO370" s="11">
        <v>21.395000000000003</v>
      </c>
      <c r="AP370" s="9" t="str">
        <f t="shared" si="39"/>
        <v>Rectification Required</v>
      </c>
      <c r="AQ370" s="11">
        <v>7.8669999999999991</v>
      </c>
      <c r="AR370" s="9" t="str">
        <f t="shared" si="40"/>
        <v xml:space="preserve"> - </v>
      </c>
      <c r="AS370" s="11">
        <v>9.173</v>
      </c>
      <c r="AT370" s="9" t="str">
        <f t="shared" si="41"/>
        <v xml:space="preserve"> - </v>
      </c>
    </row>
    <row r="371" spans="1:46" ht="14.25" customHeight="1" x14ac:dyDescent="0.35">
      <c r="A371" s="9" t="s">
        <v>32</v>
      </c>
      <c r="B371" s="14">
        <v>285700</v>
      </c>
      <c r="C371" s="14">
        <v>285800</v>
      </c>
      <c r="D371" s="9">
        <f t="shared" si="21"/>
        <v>100</v>
      </c>
      <c r="E371" s="9"/>
      <c r="F371" s="10">
        <v>2500</v>
      </c>
      <c r="G371" s="11">
        <v>3.4550000000000001</v>
      </c>
      <c r="H371" s="12">
        <f t="shared" si="22"/>
        <v>2525.8198232116288</v>
      </c>
      <c r="I371" s="9" t="str">
        <f t="shared" si="23"/>
        <v>Rectification Required</v>
      </c>
      <c r="J371" s="11">
        <v>2.73</v>
      </c>
      <c r="K371" s="12">
        <f t="shared" si="24"/>
        <v>1940.1830857184025</v>
      </c>
      <c r="L371" s="9" t="str">
        <f t="shared" si="25"/>
        <v xml:space="preserve"> - </v>
      </c>
      <c r="M371" s="11">
        <v>1.9849999999999999</v>
      </c>
      <c r="N371" s="12">
        <f t="shared" si="26"/>
        <v>1357.7891123259556</v>
      </c>
      <c r="O371" s="9" t="str">
        <f t="shared" si="27"/>
        <v xml:space="preserve"> - </v>
      </c>
      <c r="P371" s="11">
        <v>2.395</v>
      </c>
      <c r="Q371" s="12">
        <f t="shared" si="28"/>
        <v>1675.570591599934</v>
      </c>
      <c r="R371" s="9" t="str">
        <f t="shared" si="29"/>
        <v xml:space="preserve"> - </v>
      </c>
      <c r="S371" s="10">
        <v>10</v>
      </c>
      <c r="T371" s="9">
        <v>10.600000000000001</v>
      </c>
      <c r="U371" s="9" t="str">
        <f t="shared" si="30"/>
        <v>Rectification Required</v>
      </c>
      <c r="V371" s="9">
        <v>4.55</v>
      </c>
      <c r="W371" s="9" t="str">
        <f t="shared" si="31"/>
        <v xml:space="preserve"> - </v>
      </c>
      <c r="X371" s="9">
        <v>7.95</v>
      </c>
      <c r="Y371" s="9" t="str">
        <f t="shared" si="32"/>
        <v xml:space="preserve"> - </v>
      </c>
      <c r="Z371" s="9">
        <v>12</v>
      </c>
      <c r="AA371" s="9" t="str">
        <f t="shared" si="33"/>
        <v>Rectification Required</v>
      </c>
      <c r="AB371" s="10">
        <v>5</v>
      </c>
      <c r="AC371" s="13">
        <v>1.0188480000000002</v>
      </c>
      <c r="AD371" s="9" t="str">
        <f t="shared" si="34"/>
        <v xml:space="preserve"> - </v>
      </c>
      <c r="AE371" s="13">
        <v>1.0483162857142858</v>
      </c>
      <c r="AF371" s="9" t="str">
        <f t="shared" si="35"/>
        <v xml:space="preserve"> - </v>
      </c>
      <c r="AG371" s="9">
        <v>233</v>
      </c>
      <c r="AH371" s="13">
        <v>2.2100000000000002E-3</v>
      </c>
      <c r="AI371" s="9" t="str">
        <f t="shared" si="36"/>
        <v xml:space="preserve"> - </v>
      </c>
      <c r="AJ371" s="13">
        <v>1.0085977142857143</v>
      </c>
      <c r="AK371" s="9" t="str">
        <f t="shared" si="37"/>
        <v xml:space="preserve"> - </v>
      </c>
      <c r="AL371" s="10">
        <v>10</v>
      </c>
      <c r="AM371" s="11">
        <v>26.738000000000003</v>
      </c>
      <c r="AN371" s="9" t="str">
        <f t="shared" si="38"/>
        <v>Rectification Required</v>
      </c>
      <c r="AO371" s="11">
        <v>26.471000000000004</v>
      </c>
      <c r="AP371" s="9" t="str">
        <f t="shared" si="39"/>
        <v>Rectification Required</v>
      </c>
      <c r="AQ371" s="11">
        <v>15.140999999999996</v>
      </c>
      <c r="AR371" s="9" t="str">
        <f t="shared" si="40"/>
        <v>Rectification Required</v>
      </c>
      <c r="AS371" s="11">
        <v>14.944000000000001</v>
      </c>
      <c r="AT371" s="9" t="str">
        <f t="shared" si="41"/>
        <v>Rectification Required</v>
      </c>
    </row>
    <row r="372" spans="1:46" ht="14.25" customHeight="1" x14ac:dyDescent="0.35">
      <c r="A372" s="9" t="s">
        <v>32</v>
      </c>
      <c r="B372" s="14">
        <v>285800</v>
      </c>
      <c r="C372" s="14">
        <v>285900</v>
      </c>
      <c r="D372" s="9">
        <f t="shared" si="21"/>
        <v>100</v>
      </c>
      <c r="E372" s="9"/>
      <c r="F372" s="10">
        <v>2500</v>
      </c>
      <c r="G372" s="11">
        <v>2.915</v>
      </c>
      <c r="H372" s="12">
        <f t="shared" si="22"/>
        <v>2088.0251993090965</v>
      </c>
      <c r="I372" s="9" t="str">
        <f t="shared" si="23"/>
        <v xml:space="preserve"> - </v>
      </c>
      <c r="J372" s="11">
        <v>3.09</v>
      </c>
      <c r="K372" s="12">
        <f t="shared" si="24"/>
        <v>2228.9177688443388</v>
      </c>
      <c r="L372" s="9" t="str">
        <f t="shared" si="25"/>
        <v xml:space="preserve"> - </v>
      </c>
      <c r="M372" s="11">
        <v>2.85</v>
      </c>
      <c r="N372" s="12">
        <f t="shared" si="26"/>
        <v>2035.9485210207388</v>
      </c>
      <c r="O372" s="9" t="str">
        <f t="shared" si="27"/>
        <v xml:space="preserve"> - </v>
      </c>
      <c r="P372" s="11">
        <v>3.1950000000000003</v>
      </c>
      <c r="Q372" s="12">
        <f t="shared" si="28"/>
        <v>2313.9177387645041</v>
      </c>
      <c r="R372" s="9" t="str">
        <f t="shared" si="29"/>
        <v xml:space="preserve"> - </v>
      </c>
      <c r="S372" s="10">
        <v>10</v>
      </c>
      <c r="T372" s="9">
        <v>18.3</v>
      </c>
      <c r="U372" s="9" t="str">
        <f t="shared" si="30"/>
        <v>Rectification Required</v>
      </c>
      <c r="V372" s="9">
        <v>7.25</v>
      </c>
      <c r="W372" s="9" t="str">
        <f t="shared" si="31"/>
        <v xml:space="preserve"> - </v>
      </c>
      <c r="X372" s="9">
        <v>5.55</v>
      </c>
      <c r="Y372" s="9" t="str">
        <f t="shared" si="32"/>
        <v xml:space="preserve"> - </v>
      </c>
      <c r="Z372" s="9">
        <v>6.8</v>
      </c>
      <c r="AA372" s="9" t="str">
        <f t="shared" si="33"/>
        <v xml:space="preserve"> - </v>
      </c>
      <c r="AB372" s="10">
        <v>5</v>
      </c>
      <c r="AC372" s="13">
        <v>0.16548857142857146</v>
      </c>
      <c r="AD372" s="9" t="str">
        <f t="shared" si="34"/>
        <v xml:space="preserve"> - </v>
      </c>
      <c r="AE372" s="13">
        <v>1.3044914285714286</v>
      </c>
      <c r="AF372" s="9" t="str">
        <f t="shared" si="35"/>
        <v xml:space="preserve"> - </v>
      </c>
      <c r="AG372" s="9">
        <v>232</v>
      </c>
      <c r="AH372" s="13">
        <v>1.9037428571428573E-2</v>
      </c>
      <c r="AI372" s="9" t="str">
        <f t="shared" si="36"/>
        <v xml:space="preserve"> - </v>
      </c>
      <c r="AJ372" s="13">
        <v>0.31242685714285728</v>
      </c>
      <c r="AK372" s="9" t="str">
        <f t="shared" si="37"/>
        <v xml:space="preserve"> - </v>
      </c>
      <c r="AL372" s="10">
        <v>10</v>
      </c>
      <c r="AM372" s="11">
        <v>16.401999999999994</v>
      </c>
      <c r="AN372" s="9" t="str">
        <f t="shared" si="38"/>
        <v>Rectification Required</v>
      </c>
      <c r="AO372" s="11">
        <v>29.105999999999991</v>
      </c>
      <c r="AP372" s="9" t="str">
        <f t="shared" si="39"/>
        <v>Rectification Required</v>
      </c>
      <c r="AQ372" s="11">
        <v>25.120999999999988</v>
      </c>
      <c r="AR372" s="9" t="str">
        <f t="shared" si="40"/>
        <v>Rectification Required</v>
      </c>
      <c r="AS372" s="11">
        <v>29.570000000000004</v>
      </c>
      <c r="AT372" s="9" t="str">
        <f t="shared" si="41"/>
        <v>Rectification Required</v>
      </c>
    </row>
    <row r="373" spans="1:46" ht="14.25" customHeight="1" x14ac:dyDescent="0.35">
      <c r="A373" s="9" t="s">
        <v>32</v>
      </c>
      <c r="B373" s="14">
        <v>285900</v>
      </c>
      <c r="C373" s="14">
        <v>286000</v>
      </c>
      <c r="D373" s="9">
        <f t="shared" si="21"/>
        <v>100</v>
      </c>
      <c r="E373" s="9"/>
      <c r="F373" s="10">
        <v>2500</v>
      </c>
      <c r="G373" s="11">
        <v>2.3149999999999999</v>
      </c>
      <c r="H373" s="12">
        <f t="shared" si="22"/>
        <v>1613.0122448184588</v>
      </c>
      <c r="I373" s="9" t="str">
        <f t="shared" si="23"/>
        <v xml:space="preserve"> - </v>
      </c>
      <c r="J373" s="11">
        <v>2.89</v>
      </c>
      <c r="K373" s="12">
        <f t="shared" si="24"/>
        <v>2067.9790432765103</v>
      </c>
      <c r="L373" s="9" t="str">
        <f t="shared" si="25"/>
        <v xml:space="preserve"> - </v>
      </c>
      <c r="M373" s="11">
        <v>2.3849999999999998</v>
      </c>
      <c r="N373" s="12">
        <f t="shared" si="26"/>
        <v>1667.7369033058935</v>
      </c>
      <c r="O373" s="9" t="str">
        <f t="shared" si="27"/>
        <v xml:space="preserve"> - </v>
      </c>
      <c r="P373" s="11">
        <v>3.0949999999999998</v>
      </c>
      <c r="Q373" s="12">
        <f t="shared" si="28"/>
        <v>2232.9576234623173</v>
      </c>
      <c r="R373" s="9" t="str">
        <f t="shared" si="29"/>
        <v xml:space="preserve"> - </v>
      </c>
      <c r="S373" s="10">
        <v>10</v>
      </c>
      <c r="T373" s="9">
        <v>8.1999999999999993</v>
      </c>
      <c r="U373" s="9" t="str">
        <f t="shared" si="30"/>
        <v xml:space="preserve"> - </v>
      </c>
      <c r="V373" s="9">
        <v>5.9499999999999993</v>
      </c>
      <c r="W373" s="9" t="str">
        <f t="shared" si="31"/>
        <v xml:space="preserve"> - </v>
      </c>
      <c r="X373" s="9">
        <v>6.5</v>
      </c>
      <c r="Y373" s="9" t="str">
        <f t="shared" si="32"/>
        <v xml:space="preserve"> - </v>
      </c>
      <c r="Z373" s="9">
        <v>9.3000000000000007</v>
      </c>
      <c r="AA373" s="9" t="str">
        <f t="shared" si="33"/>
        <v xml:space="preserve"> - </v>
      </c>
      <c r="AB373" s="10">
        <v>5</v>
      </c>
      <c r="AC373" s="13">
        <v>5.0135225714285703</v>
      </c>
      <c r="AD373" s="9" t="str">
        <f t="shared" si="34"/>
        <v>Rectification Required</v>
      </c>
      <c r="AE373" s="13">
        <v>0.35185742857142865</v>
      </c>
      <c r="AF373" s="9" t="str">
        <f t="shared" si="35"/>
        <v xml:space="preserve"> - </v>
      </c>
      <c r="AG373" s="9">
        <v>231</v>
      </c>
      <c r="AH373" s="13">
        <v>2.0145737142857145</v>
      </c>
      <c r="AI373" s="9" t="str">
        <f t="shared" si="36"/>
        <v xml:space="preserve"> - </v>
      </c>
      <c r="AJ373" s="13">
        <v>8.1808857142857141E-2</v>
      </c>
      <c r="AK373" s="9" t="str">
        <f t="shared" si="37"/>
        <v xml:space="preserve"> - </v>
      </c>
      <c r="AL373" s="10">
        <v>10</v>
      </c>
      <c r="AM373" s="11">
        <v>16.134000000000004</v>
      </c>
      <c r="AN373" s="9" t="str">
        <f t="shared" si="38"/>
        <v>Rectification Required</v>
      </c>
      <c r="AO373" s="11">
        <v>14.976000000000001</v>
      </c>
      <c r="AP373" s="9" t="str">
        <f t="shared" si="39"/>
        <v>Rectification Required</v>
      </c>
      <c r="AQ373" s="11">
        <v>31.103000000000012</v>
      </c>
      <c r="AR373" s="9" t="str">
        <f t="shared" si="40"/>
        <v>Rectification Required</v>
      </c>
      <c r="AS373" s="11">
        <v>21.6</v>
      </c>
      <c r="AT373" s="9" t="str">
        <f t="shared" si="41"/>
        <v>Rectification Required</v>
      </c>
    </row>
    <row r="374" spans="1:46" ht="14.25" customHeight="1" x14ac:dyDescent="0.35">
      <c r="A374" s="9" t="s">
        <v>32</v>
      </c>
      <c r="B374" s="14">
        <v>286000</v>
      </c>
      <c r="C374" s="14">
        <v>286100</v>
      </c>
      <c r="D374" s="9">
        <f t="shared" si="21"/>
        <v>100</v>
      </c>
      <c r="E374" s="9"/>
      <c r="F374" s="10">
        <v>2500</v>
      </c>
      <c r="G374" s="11">
        <v>2.9350000000000001</v>
      </c>
      <c r="H374" s="12">
        <f t="shared" si="22"/>
        <v>2104.0769935049716</v>
      </c>
      <c r="I374" s="9" t="str">
        <f t="shared" si="23"/>
        <v xml:space="preserve"> - </v>
      </c>
      <c r="J374" s="11">
        <v>4.5649999999999995</v>
      </c>
      <c r="K374" s="12">
        <f t="shared" si="24"/>
        <v>3450.7557883427835</v>
      </c>
      <c r="L374" s="9" t="str">
        <f t="shared" si="25"/>
        <v>Rectification Required</v>
      </c>
      <c r="M374" s="11">
        <v>2.81</v>
      </c>
      <c r="N374" s="12">
        <f t="shared" si="26"/>
        <v>2003.9719011670181</v>
      </c>
      <c r="O374" s="9" t="str">
        <f t="shared" si="27"/>
        <v xml:space="preserve"> - </v>
      </c>
      <c r="P374" s="11">
        <v>2.5700000000000003</v>
      </c>
      <c r="Q374" s="12">
        <f t="shared" si="28"/>
        <v>1813.2832406550688</v>
      </c>
      <c r="R374" s="9" t="str">
        <f t="shared" si="29"/>
        <v xml:space="preserve"> - </v>
      </c>
      <c r="S374" s="10">
        <v>10</v>
      </c>
      <c r="T374" s="9">
        <v>5.75</v>
      </c>
      <c r="U374" s="9" t="str">
        <f t="shared" si="30"/>
        <v xml:space="preserve"> - </v>
      </c>
      <c r="V374" s="9">
        <v>5</v>
      </c>
      <c r="W374" s="9" t="str">
        <f t="shared" si="31"/>
        <v xml:space="preserve"> - </v>
      </c>
      <c r="X374" s="9">
        <v>4.95</v>
      </c>
      <c r="Y374" s="9" t="str">
        <f t="shared" si="32"/>
        <v xml:space="preserve"> - </v>
      </c>
      <c r="Z374" s="9">
        <v>5.45</v>
      </c>
      <c r="AA374" s="9" t="str">
        <f t="shared" si="33"/>
        <v xml:space="preserve"> - </v>
      </c>
      <c r="AB374" s="10">
        <v>5</v>
      </c>
      <c r="AC374" s="13">
        <v>7.6163559999999988</v>
      </c>
      <c r="AD374" s="9" t="str">
        <f t="shared" si="34"/>
        <v>Rectification Required</v>
      </c>
      <c r="AE374" s="13">
        <v>4.5304282857142848</v>
      </c>
      <c r="AF374" s="9" t="str">
        <f t="shared" si="35"/>
        <v xml:space="preserve"> - </v>
      </c>
      <c r="AG374" s="9">
        <v>230</v>
      </c>
      <c r="AH374" s="13">
        <v>6.6922857142857149E-3</v>
      </c>
      <c r="AI374" s="9" t="str">
        <f t="shared" si="36"/>
        <v xml:space="preserve"> - </v>
      </c>
      <c r="AJ374" s="13">
        <v>11.98181657142857</v>
      </c>
      <c r="AK374" s="9" t="str">
        <f t="shared" si="37"/>
        <v>Rectification Required</v>
      </c>
      <c r="AL374" s="10">
        <v>10</v>
      </c>
      <c r="AM374" s="11">
        <v>27.07500000000001</v>
      </c>
      <c r="AN374" s="9" t="str">
        <f t="shared" si="38"/>
        <v>Rectification Required</v>
      </c>
      <c r="AO374" s="11">
        <v>26.991</v>
      </c>
      <c r="AP374" s="9" t="str">
        <f t="shared" si="39"/>
        <v>Rectification Required</v>
      </c>
      <c r="AQ374" s="11">
        <v>33.843000000000004</v>
      </c>
      <c r="AR374" s="9" t="str">
        <f t="shared" si="40"/>
        <v>Rectification Required</v>
      </c>
      <c r="AS374" s="11">
        <v>15.983000000000004</v>
      </c>
      <c r="AT374" s="9" t="str">
        <f t="shared" si="41"/>
        <v>Rectification Required</v>
      </c>
    </row>
    <row r="375" spans="1:46" ht="14.25" customHeight="1" x14ac:dyDescent="0.35">
      <c r="A375" s="9" t="s">
        <v>32</v>
      </c>
      <c r="B375" s="14">
        <v>286100</v>
      </c>
      <c r="C375" s="14">
        <v>286200</v>
      </c>
      <c r="D375" s="9">
        <f t="shared" si="21"/>
        <v>100</v>
      </c>
      <c r="E375" s="9"/>
      <c r="F375" s="10">
        <v>2500</v>
      </c>
      <c r="G375" s="11">
        <v>1.58</v>
      </c>
      <c r="H375" s="12">
        <f t="shared" si="22"/>
        <v>1051.5658816158889</v>
      </c>
      <c r="I375" s="9" t="str">
        <f t="shared" si="23"/>
        <v xml:space="preserve"> - </v>
      </c>
      <c r="J375" s="11">
        <v>2.73</v>
      </c>
      <c r="K375" s="12">
        <f t="shared" si="24"/>
        <v>1940.1830857184025</v>
      </c>
      <c r="L375" s="9" t="str">
        <f t="shared" si="25"/>
        <v xml:space="preserve"> - </v>
      </c>
      <c r="M375" s="11" t="s">
        <v>33</v>
      </c>
      <c r="N375" s="12" t="e">
        <f t="shared" si="26"/>
        <v>#VALUE!</v>
      </c>
      <c r="O375" s="9" t="e">
        <f t="shared" si="27"/>
        <v>#VALUE!</v>
      </c>
      <c r="P375" s="11" t="s">
        <v>33</v>
      </c>
      <c r="Q375" s="12" t="e">
        <f t="shared" si="28"/>
        <v>#VALUE!</v>
      </c>
      <c r="R375" s="9" t="e">
        <f t="shared" si="29"/>
        <v>#VALUE!</v>
      </c>
      <c r="S375" s="10">
        <v>10</v>
      </c>
      <c r="T375" s="9">
        <v>5.3</v>
      </c>
      <c r="U375" s="9" t="str">
        <f t="shared" si="30"/>
        <v xml:space="preserve"> - </v>
      </c>
      <c r="V375" s="9">
        <v>6.4</v>
      </c>
      <c r="W375" s="9" t="str">
        <f t="shared" si="31"/>
        <v xml:space="preserve"> - </v>
      </c>
      <c r="X375" s="9">
        <v>0</v>
      </c>
      <c r="Y375" s="9" t="str">
        <f t="shared" si="32"/>
        <v xml:space="preserve"> - </v>
      </c>
      <c r="Z375" s="9">
        <v>0</v>
      </c>
      <c r="AA375" s="9" t="str">
        <f t="shared" si="33"/>
        <v xml:space="preserve"> - </v>
      </c>
      <c r="AB375" s="10">
        <v>5</v>
      </c>
      <c r="AC375" s="13">
        <v>18.375874571428572</v>
      </c>
      <c r="AD375" s="9" t="str">
        <f t="shared" si="34"/>
        <v>Rectification Required</v>
      </c>
      <c r="AE375" s="13">
        <v>25.136564571428565</v>
      </c>
      <c r="AF375" s="9" t="str">
        <f t="shared" si="35"/>
        <v>Rectification Required</v>
      </c>
      <c r="AG375" s="9">
        <v>229</v>
      </c>
      <c r="AH375" s="13">
        <v>0</v>
      </c>
      <c r="AI375" s="9" t="str">
        <f t="shared" si="36"/>
        <v xml:space="preserve"> - </v>
      </c>
      <c r="AJ375" s="13">
        <v>0</v>
      </c>
      <c r="AK375" s="9" t="str">
        <f t="shared" si="37"/>
        <v xml:space="preserve"> - </v>
      </c>
      <c r="AL375" s="10">
        <v>10</v>
      </c>
      <c r="AM375" s="11">
        <v>8.1989999999999998</v>
      </c>
      <c r="AN375" s="9" t="str">
        <f t="shared" si="38"/>
        <v xml:space="preserve"> - </v>
      </c>
      <c r="AO375" s="11">
        <v>9.2590000000000003</v>
      </c>
      <c r="AP375" s="9" t="str">
        <f t="shared" si="39"/>
        <v xml:space="preserve"> - </v>
      </c>
      <c r="AQ375" s="11">
        <v>19.200000000000006</v>
      </c>
      <c r="AR375" s="9" t="str">
        <f t="shared" si="40"/>
        <v>Rectification Required</v>
      </c>
      <c r="AS375" s="11">
        <v>12.831000000000001</v>
      </c>
      <c r="AT375" s="9" t="str">
        <f t="shared" si="41"/>
        <v>Rectification Required</v>
      </c>
    </row>
    <row r="376" spans="1:46" ht="14.25" customHeight="1" x14ac:dyDescent="0.35">
      <c r="A376" s="9" t="s">
        <v>32</v>
      </c>
      <c r="B376" s="14">
        <v>286200</v>
      </c>
      <c r="C376" s="14">
        <v>286300</v>
      </c>
      <c r="D376" s="9">
        <f t="shared" si="21"/>
        <v>100</v>
      </c>
      <c r="E376" s="9"/>
      <c r="F376" s="10">
        <v>2500</v>
      </c>
      <c r="G376" s="11">
        <v>0</v>
      </c>
      <c r="H376" s="12">
        <f t="shared" si="22"/>
        <v>0</v>
      </c>
      <c r="I376" s="9" t="str">
        <f t="shared" si="23"/>
        <v xml:space="preserve"> - </v>
      </c>
      <c r="J376" s="11">
        <v>0</v>
      </c>
      <c r="K376" s="12">
        <f t="shared" si="24"/>
        <v>0</v>
      </c>
      <c r="L376" s="9" t="str">
        <f t="shared" si="25"/>
        <v xml:space="preserve"> - </v>
      </c>
      <c r="M376" s="11">
        <v>0</v>
      </c>
      <c r="N376" s="12">
        <f t="shared" si="26"/>
        <v>0</v>
      </c>
      <c r="O376" s="9" t="str">
        <f t="shared" si="27"/>
        <v xml:space="preserve"> - </v>
      </c>
      <c r="P376" s="11">
        <v>0</v>
      </c>
      <c r="Q376" s="12">
        <f t="shared" si="28"/>
        <v>0</v>
      </c>
      <c r="R376" s="9" t="str">
        <f t="shared" si="29"/>
        <v xml:space="preserve"> - </v>
      </c>
      <c r="S376" s="10">
        <v>10</v>
      </c>
      <c r="T376" s="9">
        <v>0</v>
      </c>
      <c r="U376" s="9" t="str">
        <f t="shared" si="30"/>
        <v xml:space="preserve"> - </v>
      </c>
      <c r="V376" s="9">
        <v>0</v>
      </c>
      <c r="W376" s="9" t="str">
        <f t="shared" si="31"/>
        <v xml:space="preserve"> - </v>
      </c>
      <c r="X376" s="9">
        <v>0</v>
      </c>
      <c r="Y376" s="9" t="str">
        <f t="shared" si="32"/>
        <v xml:space="preserve"> - </v>
      </c>
      <c r="Z376" s="9">
        <v>0</v>
      </c>
      <c r="AA376" s="9" t="str">
        <f t="shared" si="33"/>
        <v xml:space="preserve"> - </v>
      </c>
      <c r="AB376" s="10">
        <v>5</v>
      </c>
      <c r="AC376" s="13">
        <v>0</v>
      </c>
      <c r="AD376" s="9" t="str">
        <f t="shared" si="34"/>
        <v xml:space="preserve"> - </v>
      </c>
      <c r="AE376" s="13">
        <v>0</v>
      </c>
      <c r="AF376" s="9" t="str">
        <f t="shared" si="35"/>
        <v xml:space="preserve"> - </v>
      </c>
      <c r="AG376" s="9">
        <v>228</v>
      </c>
      <c r="AH376" s="13">
        <v>0</v>
      </c>
      <c r="AI376" s="9" t="str">
        <f t="shared" si="36"/>
        <v xml:space="preserve"> - </v>
      </c>
      <c r="AJ376" s="13">
        <v>0</v>
      </c>
      <c r="AK376" s="9" t="str">
        <f t="shared" si="37"/>
        <v xml:space="preserve"> - </v>
      </c>
      <c r="AL376" s="10">
        <v>10</v>
      </c>
      <c r="AM376" s="11">
        <v>0</v>
      </c>
      <c r="AN376" s="9" t="str">
        <f t="shared" si="38"/>
        <v xml:space="preserve"> - </v>
      </c>
      <c r="AO376" s="11">
        <v>0</v>
      </c>
      <c r="AP376" s="9" t="str">
        <f t="shared" si="39"/>
        <v xml:space="preserve"> - </v>
      </c>
      <c r="AQ376" s="11">
        <v>0</v>
      </c>
      <c r="AR376" s="9" t="str">
        <f t="shared" si="40"/>
        <v xml:space="preserve"> - </v>
      </c>
      <c r="AS376" s="11">
        <v>0</v>
      </c>
      <c r="AT376" s="9" t="str">
        <f t="shared" si="41"/>
        <v xml:space="preserve"> - </v>
      </c>
    </row>
    <row r="377" spans="1:46" ht="14.25" customHeight="1" x14ac:dyDescent="0.35">
      <c r="A377" s="9" t="s">
        <v>32</v>
      </c>
      <c r="B377" s="14">
        <v>286300</v>
      </c>
      <c r="C377" s="14">
        <v>286400</v>
      </c>
      <c r="D377" s="9">
        <f t="shared" si="21"/>
        <v>100</v>
      </c>
      <c r="E377" s="9"/>
      <c r="F377" s="10">
        <v>2500</v>
      </c>
      <c r="G377" s="11">
        <v>0</v>
      </c>
      <c r="H377" s="12">
        <f t="shared" si="22"/>
        <v>0</v>
      </c>
      <c r="I377" s="9" t="str">
        <f t="shared" si="23"/>
        <v xml:space="preserve"> - </v>
      </c>
      <c r="J377" s="11">
        <v>0</v>
      </c>
      <c r="K377" s="12">
        <f t="shared" si="24"/>
        <v>0</v>
      </c>
      <c r="L377" s="9" t="str">
        <f t="shared" si="25"/>
        <v xml:space="preserve"> - </v>
      </c>
      <c r="M377" s="11">
        <v>0</v>
      </c>
      <c r="N377" s="12">
        <f t="shared" si="26"/>
        <v>0</v>
      </c>
      <c r="O377" s="9" t="str">
        <f t="shared" si="27"/>
        <v xml:space="preserve"> - </v>
      </c>
      <c r="P377" s="11">
        <v>0</v>
      </c>
      <c r="Q377" s="12">
        <f t="shared" si="28"/>
        <v>0</v>
      </c>
      <c r="R377" s="9" t="str">
        <f t="shared" si="29"/>
        <v xml:space="preserve"> - </v>
      </c>
      <c r="S377" s="10">
        <v>10</v>
      </c>
      <c r="T377" s="9">
        <v>0</v>
      </c>
      <c r="U377" s="9" t="str">
        <f t="shared" si="30"/>
        <v xml:space="preserve"> - </v>
      </c>
      <c r="V377" s="9">
        <v>0</v>
      </c>
      <c r="W377" s="9" t="str">
        <f t="shared" si="31"/>
        <v xml:space="preserve"> - </v>
      </c>
      <c r="X377" s="9">
        <v>0</v>
      </c>
      <c r="Y377" s="9" t="str">
        <f t="shared" si="32"/>
        <v xml:space="preserve"> - </v>
      </c>
      <c r="Z377" s="9">
        <v>0</v>
      </c>
      <c r="AA377" s="9" t="str">
        <f t="shared" si="33"/>
        <v xml:space="preserve"> - </v>
      </c>
      <c r="AB377" s="10">
        <v>5</v>
      </c>
      <c r="AC377" s="13">
        <v>0</v>
      </c>
      <c r="AD377" s="9" t="str">
        <f t="shared" si="34"/>
        <v xml:space="preserve"> - </v>
      </c>
      <c r="AE377" s="13">
        <v>0</v>
      </c>
      <c r="AF377" s="9" t="str">
        <f t="shared" si="35"/>
        <v xml:space="preserve"> - </v>
      </c>
      <c r="AG377" s="9">
        <v>227</v>
      </c>
      <c r="AH377" s="13">
        <v>0</v>
      </c>
      <c r="AI377" s="9" t="str">
        <f t="shared" si="36"/>
        <v xml:space="preserve"> - </v>
      </c>
      <c r="AJ377" s="13">
        <v>0</v>
      </c>
      <c r="AK377" s="9" t="str">
        <f t="shared" si="37"/>
        <v xml:space="preserve"> - </v>
      </c>
      <c r="AL377" s="10">
        <v>10</v>
      </c>
      <c r="AM377" s="11">
        <v>0</v>
      </c>
      <c r="AN377" s="9" t="str">
        <f t="shared" si="38"/>
        <v xml:space="preserve"> - </v>
      </c>
      <c r="AO377" s="11">
        <v>0</v>
      </c>
      <c r="AP377" s="9" t="str">
        <f t="shared" si="39"/>
        <v xml:space="preserve"> - </v>
      </c>
      <c r="AQ377" s="11">
        <v>0</v>
      </c>
      <c r="AR377" s="9" t="str">
        <f t="shared" si="40"/>
        <v xml:space="preserve"> - </v>
      </c>
      <c r="AS377" s="11">
        <v>0</v>
      </c>
      <c r="AT377" s="9" t="str">
        <f t="shared" si="41"/>
        <v xml:space="preserve"> - </v>
      </c>
    </row>
    <row r="378" spans="1:46" ht="14.25" customHeight="1" x14ac:dyDescent="0.35">
      <c r="A378" s="9" t="s">
        <v>32</v>
      </c>
      <c r="B378" s="14">
        <v>286400</v>
      </c>
      <c r="C378" s="14">
        <v>286500</v>
      </c>
      <c r="D378" s="9">
        <f t="shared" si="21"/>
        <v>100</v>
      </c>
      <c r="E378" s="9"/>
      <c r="F378" s="10">
        <v>2500</v>
      </c>
      <c r="G378" s="11">
        <v>0</v>
      </c>
      <c r="H378" s="12">
        <f t="shared" si="22"/>
        <v>0</v>
      </c>
      <c r="I378" s="9" t="str">
        <f t="shared" si="23"/>
        <v xml:space="preserve"> - </v>
      </c>
      <c r="J378" s="11">
        <v>0</v>
      </c>
      <c r="K378" s="12">
        <f t="shared" si="24"/>
        <v>0</v>
      </c>
      <c r="L378" s="9" t="str">
        <f t="shared" si="25"/>
        <v xml:space="preserve"> - </v>
      </c>
      <c r="M378" s="11">
        <v>0</v>
      </c>
      <c r="N378" s="12">
        <f t="shared" si="26"/>
        <v>0</v>
      </c>
      <c r="O378" s="9" t="str">
        <f t="shared" si="27"/>
        <v xml:space="preserve"> - </v>
      </c>
      <c r="P378" s="11">
        <v>0</v>
      </c>
      <c r="Q378" s="12">
        <f t="shared" si="28"/>
        <v>0</v>
      </c>
      <c r="R378" s="9" t="str">
        <f t="shared" si="29"/>
        <v xml:space="preserve"> - </v>
      </c>
      <c r="S378" s="10">
        <v>10</v>
      </c>
      <c r="T378" s="9">
        <v>0</v>
      </c>
      <c r="U378" s="9" t="str">
        <f t="shared" si="30"/>
        <v xml:space="preserve"> - </v>
      </c>
      <c r="V378" s="9">
        <v>0</v>
      </c>
      <c r="W378" s="9" t="str">
        <f t="shared" si="31"/>
        <v xml:space="preserve"> - </v>
      </c>
      <c r="X378" s="9">
        <v>0</v>
      </c>
      <c r="Y378" s="9" t="str">
        <f t="shared" si="32"/>
        <v xml:space="preserve"> - </v>
      </c>
      <c r="Z378" s="9">
        <v>0</v>
      </c>
      <c r="AA378" s="9" t="str">
        <f t="shared" si="33"/>
        <v xml:space="preserve"> - </v>
      </c>
      <c r="AB378" s="10">
        <v>5</v>
      </c>
      <c r="AC378" s="13">
        <v>0</v>
      </c>
      <c r="AD378" s="9" t="str">
        <f t="shared" si="34"/>
        <v xml:space="preserve"> - </v>
      </c>
      <c r="AE378" s="13">
        <v>0</v>
      </c>
      <c r="AF378" s="9" t="str">
        <f t="shared" si="35"/>
        <v xml:space="preserve"> - </v>
      </c>
      <c r="AG378" s="9">
        <v>226</v>
      </c>
      <c r="AH378" s="13">
        <v>0</v>
      </c>
      <c r="AI378" s="9" t="str">
        <f t="shared" si="36"/>
        <v xml:space="preserve"> - </v>
      </c>
      <c r="AJ378" s="13">
        <v>0</v>
      </c>
      <c r="AK378" s="9" t="str">
        <f t="shared" si="37"/>
        <v xml:space="preserve"> - </v>
      </c>
      <c r="AL378" s="10">
        <v>10</v>
      </c>
      <c r="AM378" s="11">
        <v>0</v>
      </c>
      <c r="AN378" s="9" t="str">
        <f t="shared" si="38"/>
        <v xml:space="preserve"> - </v>
      </c>
      <c r="AO378" s="11">
        <v>0</v>
      </c>
      <c r="AP378" s="9" t="str">
        <f t="shared" si="39"/>
        <v xml:space="preserve"> - </v>
      </c>
      <c r="AQ378" s="11">
        <v>0</v>
      </c>
      <c r="AR378" s="9" t="str">
        <f t="shared" si="40"/>
        <v xml:space="preserve"> - </v>
      </c>
      <c r="AS378" s="11">
        <v>0</v>
      </c>
      <c r="AT378" s="9" t="str">
        <f t="shared" si="41"/>
        <v xml:space="preserve"> - </v>
      </c>
    </row>
    <row r="379" spans="1:46" ht="14.25" customHeight="1" x14ac:dyDescent="0.35">
      <c r="A379" s="9" t="s">
        <v>32</v>
      </c>
      <c r="B379" s="14">
        <v>286500</v>
      </c>
      <c r="C379" s="14">
        <v>286600</v>
      </c>
      <c r="D379" s="9">
        <f t="shared" si="21"/>
        <v>100</v>
      </c>
      <c r="E379" s="9"/>
      <c r="F379" s="10">
        <v>2500</v>
      </c>
      <c r="G379" s="11">
        <v>0</v>
      </c>
      <c r="H379" s="12">
        <f t="shared" si="22"/>
        <v>0</v>
      </c>
      <c r="I379" s="9" t="str">
        <f t="shared" si="23"/>
        <v xml:space="preserve"> - </v>
      </c>
      <c r="J379" s="11">
        <v>0</v>
      </c>
      <c r="K379" s="12">
        <f t="shared" si="24"/>
        <v>0</v>
      </c>
      <c r="L379" s="9" t="str">
        <f t="shared" si="25"/>
        <v xml:space="preserve"> - </v>
      </c>
      <c r="M379" s="11">
        <v>0</v>
      </c>
      <c r="N379" s="12">
        <f t="shared" si="26"/>
        <v>0</v>
      </c>
      <c r="O379" s="9" t="str">
        <f t="shared" si="27"/>
        <v xml:space="preserve"> - </v>
      </c>
      <c r="P379" s="11">
        <v>0</v>
      </c>
      <c r="Q379" s="12">
        <f t="shared" si="28"/>
        <v>0</v>
      </c>
      <c r="R379" s="9" t="str">
        <f t="shared" si="29"/>
        <v xml:space="preserve"> - </v>
      </c>
      <c r="S379" s="10">
        <v>10</v>
      </c>
      <c r="T379" s="9">
        <v>0</v>
      </c>
      <c r="U379" s="9" t="str">
        <f t="shared" si="30"/>
        <v xml:space="preserve"> - </v>
      </c>
      <c r="V379" s="9">
        <v>0</v>
      </c>
      <c r="W379" s="9" t="str">
        <f t="shared" si="31"/>
        <v xml:space="preserve"> - </v>
      </c>
      <c r="X379" s="9">
        <v>0</v>
      </c>
      <c r="Y379" s="9" t="str">
        <f t="shared" si="32"/>
        <v xml:space="preserve"> - </v>
      </c>
      <c r="Z379" s="9">
        <v>0</v>
      </c>
      <c r="AA379" s="9" t="str">
        <f t="shared" si="33"/>
        <v xml:space="preserve"> - </v>
      </c>
      <c r="AB379" s="10">
        <v>5</v>
      </c>
      <c r="AC379" s="13">
        <v>0</v>
      </c>
      <c r="AD379" s="9" t="str">
        <f t="shared" si="34"/>
        <v xml:space="preserve"> - </v>
      </c>
      <c r="AE379" s="13">
        <v>0</v>
      </c>
      <c r="AF379" s="9" t="str">
        <f t="shared" si="35"/>
        <v xml:space="preserve"> - </v>
      </c>
      <c r="AG379" s="9">
        <v>225</v>
      </c>
      <c r="AH379" s="13">
        <v>0</v>
      </c>
      <c r="AI379" s="9" t="str">
        <f t="shared" si="36"/>
        <v xml:space="preserve"> - </v>
      </c>
      <c r="AJ379" s="13">
        <v>0</v>
      </c>
      <c r="AK379" s="9" t="str">
        <f t="shared" si="37"/>
        <v xml:space="preserve"> - </v>
      </c>
      <c r="AL379" s="10">
        <v>10</v>
      </c>
      <c r="AM379" s="11">
        <v>0</v>
      </c>
      <c r="AN379" s="9" t="str">
        <f t="shared" si="38"/>
        <v xml:space="preserve"> - </v>
      </c>
      <c r="AO379" s="11">
        <v>0</v>
      </c>
      <c r="AP379" s="9" t="str">
        <f t="shared" si="39"/>
        <v xml:space="preserve"> - </v>
      </c>
      <c r="AQ379" s="11">
        <v>0</v>
      </c>
      <c r="AR379" s="9" t="str">
        <f t="shared" si="40"/>
        <v xml:space="preserve"> - </v>
      </c>
      <c r="AS379" s="11">
        <v>0</v>
      </c>
      <c r="AT379" s="9" t="str">
        <f t="shared" si="41"/>
        <v xml:space="preserve"> - </v>
      </c>
    </row>
    <row r="380" spans="1:46" ht="14.25" customHeight="1" x14ac:dyDescent="0.35">
      <c r="A380" s="9" t="s">
        <v>32</v>
      </c>
      <c r="B380" s="14">
        <v>286600</v>
      </c>
      <c r="C380" s="14">
        <v>286700</v>
      </c>
      <c r="D380" s="9">
        <f t="shared" si="21"/>
        <v>100</v>
      </c>
      <c r="E380" s="9"/>
      <c r="F380" s="10">
        <v>2500</v>
      </c>
      <c r="G380" s="11">
        <v>0</v>
      </c>
      <c r="H380" s="12">
        <f t="shared" si="22"/>
        <v>0</v>
      </c>
      <c r="I380" s="9" t="str">
        <f t="shared" si="23"/>
        <v xml:space="preserve"> - </v>
      </c>
      <c r="J380" s="11">
        <v>0</v>
      </c>
      <c r="K380" s="12">
        <f t="shared" si="24"/>
        <v>0</v>
      </c>
      <c r="L380" s="9" t="str">
        <f t="shared" si="25"/>
        <v xml:space="preserve"> - </v>
      </c>
      <c r="M380" s="11">
        <v>0</v>
      </c>
      <c r="N380" s="12">
        <f t="shared" si="26"/>
        <v>0</v>
      </c>
      <c r="O380" s="9" t="str">
        <f t="shared" si="27"/>
        <v xml:space="preserve"> - </v>
      </c>
      <c r="P380" s="11">
        <v>0</v>
      </c>
      <c r="Q380" s="12">
        <f t="shared" si="28"/>
        <v>0</v>
      </c>
      <c r="R380" s="9" t="str">
        <f t="shared" si="29"/>
        <v xml:space="preserve"> - </v>
      </c>
      <c r="S380" s="10">
        <v>10</v>
      </c>
      <c r="T380" s="9">
        <v>0</v>
      </c>
      <c r="U380" s="9" t="str">
        <f t="shared" si="30"/>
        <v xml:space="preserve"> - </v>
      </c>
      <c r="V380" s="9">
        <v>0</v>
      </c>
      <c r="W380" s="9" t="str">
        <f t="shared" si="31"/>
        <v xml:space="preserve"> - </v>
      </c>
      <c r="X380" s="9">
        <v>0</v>
      </c>
      <c r="Y380" s="9" t="str">
        <f t="shared" si="32"/>
        <v xml:space="preserve"> - </v>
      </c>
      <c r="Z380" s="9">
        <v>0</v>
      </c>
      <c r="AA380" s="9" t="str">
        <f t="shared" si="33"/>
        <v xml:space="preserve"> - </v>
      </c>
      <c r="AB380" s="10">
        <v>5</v>
      </c>
      <c r="AC380" s="13">
        <v>0</v>
      </c>
      <c r="AD380" s="9" t="str">
        <f t="shared" si="34"/>
        <v xml:space="preserve"> - </v>
      </c>
      <c r="AE380" s="13">
        <v>0</v>
      </c>
      <c r="AF380" s="9" t="str">
        <f t="shared" si="35"/>
        <v xml:space="preserve"> - </v>
      </c>
      <c r="AG380" s="9">
        <v>224</v>
      </c>
      <c r="AH380" s="13">
        <v>0</v>
      </c>
      <c r="AI380" s="9" t="str">
        <f t="shared" si="36"/>
        <v xml:space="preserve"> - </v>
      </c>
      <c r="AJ380" s="13">
        <v>0</v>
      </c>
      <c r="AK380" s="9" t="str">
        <f t="shared" si="37"/>
        <v xml:space="preserve"> - </v>
      </c>
      <c r="AL380" s="10">
        <v>10</v>
      </c>
      <c r="AM380" s="11">
        <v>0</v>
      </c>
      <c r="AN380" s="9" t="str">
        <f t="shared" si="38"/>
        <v xml:space="preserve"> - </v>
      </c>
      <c r="AO380" s="11">
        <v>0</v>
      </c>
      <c r="AP380" s="9" t="str">
        <f t="shared" si="39"/>
        <v xml:space="preserve"> - </v>
      </c>
      <c r="AQ380" s="11">
        <v>0</v>
      </c>
      <c r="AR380" s="9" t="str">
        <f t="shared" si="40"/>
        <v xml:space="preserve"> - </v>
      </c>
      <c r="AS380" s="11">
        <v>0</v>
      </c>
      <c r="AT380" s="9" t="str">
        <f t="shared" si="41"/>
        <v xml:space="preserve"> - </v>
      </c>
    </row>
    <row r="381" spans="1:46" ht="14.25" customHeight="1" x14ac:dyDescent="0.35">
      <c r="A381" s="9" t="s">
        <v>32</v>
      </c>
      <c r="B381" s="14">
        <v>286700</v>
      </c>
      <c r="C381" s="14">
        <v>286800</v>
      </c>
      <c r="D381" s="9">
        <f t="shared" si="21"/>
        <v>100</v>
      </c>
      <c r="E381" s="9"/>
      <c r="F381" s="10">
        <v>2500</v>
      </c>
      <c r="G381" s="11">
        <v>0</v>
      </c>
      <c r="H381" s="12">
        <f t="shared" si="22"/>
        <v>0</v>
      </c>
      <c r="I381" s="9" t="str">
        <f t="shared" si="23"/>
        <v xml:space="preserve"> - </v>
      </c>
      <c r="J381" s="11">
        <v>0</v>
      </c>
      <c r="K381" s="12">
        <f t="shared" si="24"/>
        <v>0</v>
      </c>
      <c r="L381" s="9" t="str">
        <f t="shared" si="25"/>
        <v xml:space="preserve"> - </v>
      </c>
      <c r="M381" s="11">
        <v>0</v>
      </c>
      <c r="N381" s="12">
        <f t="shared" si="26"/>
        <v>0</v>
      </c>
      <c r="O381" s="9" t="str">
        <f t="shared" si="27"/>
        <v xml:space="preserve"> - </v>
      </c>
      <c r="P381" s="11">
        <v>0</v>
      </c>
      <c r="Q381" s="12">
        <f t="shared" si="28"/>
        <v>0</v>
      </c>
      <c r="R381" s="9" t="str">
        <f t="shared" si="29"/>
        <v xml:space="preserve"> - </v>
      </c>
      <c r="S381" s="10">
        <v>10</v>
      </c>
      <c r="T381" s="9">
        <v>0</v>
      </c>
      <c r="U381" s="9" t="str">
        <f t="shared" si="30"/>
        <v xml:space="preserve"> - </v>
      </c>
      <c r="V381" s="9">
        <v>0</v>
      </c>
      <c r="W381" s="9" t="str">
        <f t="shared" si="31"/>
        <v xml:space="preserve"> - </v>
      </c>
      <c r="X381" s="9">
        <v>0</v>
      </c>
      <c r="Y381" s="9" t="str">
        <f t="shared" si="32"/>
        <v xml:space="preserve"> - </v>
      </c>
      <c r="Z381" s="9">
        <v>0</v>
      </c>
      <c r="AA381" s="9" t="str">
        <f t="shared" si="33"/>
        <v xml:space="preserve"> - </v>
      </c>
      <c r="AB381" s="10">
        <v>5</v>
      </c>
      <c r="AC381" s="13">
        <v>0</v>
      </c>
      <c r="AD381" s="9" t="str">
        <f t="shared" si="34"/>
        <v xml:space="preserve"> - </v>
      </c>
      <c r="AE381" s="13">
        <v>0</v>
      </c>
      <c r="AF381" s="9" t="str">
        <f t="shared" si="35"/>
        <v xml:space="preserve"> - </v>
      </c>
      <c r="AG381" s="9">
        <v>223</v>
      </c>
      <c r="AH381" s="13">
        <v>0</v>
      </c>
      <c r="AI381" s="9" t="str">
        <f t="shared" si="36"/>
        <v xml:space="preserve"> - </v>
      </c>
      <c r="AJ381" s="13">
        <v>0</v>
      </c>
      <c r="AK381" s="9" t="str">
        <f t="shared" si="37"/>
        <v xml:space="preserve"> - </v>
      </c>
      <c r="AL381" s="10">
        <v>10</v>
      </c>
      <c r="AM381" s="11">
        <v>0</v>
      </c>
      <c r="AN381" s="9" t="str">
        <f t="shared" si="38"/>
        <v xml:space="preserve"> - </v>
      </c>
      <c r="AO381" s="11">
        <v>0</v>
      </c>
      <c r="AP381" s="9" t="str">
        <f t="shared" si="39"/>
        <v xml:space="preserve"> - </v>
      </c>
      <c r="AQ381" s="11">
        <v>0</v>
      </c>
      <c r="AR381" s="9" t="str">
        <f t="shared" si="40"/>
        <v xml:space="preserve"> - </v>
      </c>
      <c r="AS381" s="11">
        <v>0</v>
      </c>
      <c r="AT381" s="9" t="str">
        <f t="shared" si="41"/>
        <v xml:space="preserve"> - </v>
      </c>
    </row>
    <row r="382" spans="1:46" ht="14.25" customHeight="1" x14ac:dyDescent="0.35">
      <c r="A382" s="9" t="s">
        <v>32</v>
      </c>
      <c r="B382" s="14">
        <v>286800</v>
      </c>
      <c r="C382" s="14">
        <v>286900</v>
      </c>
      <c r="D382" s="9">
        <f t="shared" si="21"/>
        <v>100</v>
      </c>
      <c r="E382" s="9"/>
      <c r="F382" s="10">
        <v>2500</v>
      </c>
      <c r="G382" s="11">
        <v>0</v>
      </c>
      <c r="H382" s="12">
        <f t="shared" si="22"/>
        <v>0</v>
      </c>
      <c r="I382" s="9" t="str">
        <f t="shared" si="23"/>
        <v xml:space="preserve"> - </v>
      </c>
      <c r="J382" s="11">
        <v>0</v>
      </c>
      <c r="K382" s="12">
        <f t="shared" si="24"/>
        <v>0</v>
      </c>
      <c r="L382" s="9" t="str">
        <f t="shared" si="25"/>
        <v xml:space="preserve"> - </v>
      </c>
      <c r="M382" s="11">
        <v>0</v>
      </c>
      <c r="N382" s="12">
        <f t="shared" si="26"/>
        <v>0</v>
      </c>
      <c r="O382" s="9" t="str">
        <f t="shared" si="27"/>
        <v xml:space="preserve"> - </v>
      </c>
      <c r="P382" s="11">
        <v>0</v>
      </c>
      <c r="Q382" s="12">
        <f t="shared" si="28"/>
        <v>0</v>
      </c>
      <c r="R382" s="9" t="str">
        <f t="shared" si="29"/>
        <v xml:space="preserve"> - </v>
      </c>
      <c r="S382" s="10">
        <v>10</v>
      </c>
      <c r="T382" s="9">
        <v>0</v>
      </c>
      <c r="U382" s="9" t="str">
        <f t="shared" si="30"/>
        <v xml:space="preserve"> - </v>
      </c>
      <c r="V382" s="9">
        <v>0</v>
      </c>
      <c r="W382" s="9" t="str">
        <f t="shared" si="31"/>
        <v xml:space="preserve"> - </v>
      </c>
      <c r="X382" s="9">
        <v>0</v>
      </c>
      <c r="Y382" s="9" t="str">
        <f t="shared" si="32"/>
        <v xml:space="preserve"> - </v>
      </c>
      <c r="Z382" s="9">
        <v>0</v>
      </c>
      <c r="AA382" s="9" t="str">
        <f t="shared" si="33"/>
        <v xml:space="preserve"> - </v>
      </c>
      <c r="AB382" s="10">
        <v>5</v>
      </c>
      <c r="AC382" s="13">
        <v>0</v>
      </c>
      <c r="AD382" s="9" t="str">
        <f t="shared" si="34"/>
        <v xml:space="preserve"> - </v>
      </c>
      <c r="AE382" s="13">
        <v>0</v>
      </c>
      <c r="AF382" s="9" t="str">
        <f t="shared" si="35"/>
        <v xml:space="preserve"> - </v>
      </c>
      <c r="AG382" s="9">
        <v>222</v>
      </c>
      <c r="AH382" s="13">
        <v>0</v>
      </c>
      <c r="AI382" s="9" t="str">
        <f t="shared" si="36"/>
        <v xml:space="preserve"> - </v>
      </c>
      <c r="AJ382" s="13">
        <v>0</v>
      </c>
      <c r="AK382" s="9" t="str">
        <f t="shared" si="37"/>
        <v xml:space="preserve"> - </v>
      </c>
      <c r="AL382" s="10">
        <v>10</v>
      </c>
      <c r="AM382" s="11">
        <v>0</v>
      </c>
      <c r="AN382" s="9" t="str">
        <f t="shared" si="38"/>
        <v xml:space="preserve"> - </v>
      </c>
      <c r="AO382" s="11">
        <v>0</v>
      </c>
      <c r="AP382" s="9" t="str">
        <f t="shared" si="39"/>
        <v xml:space="preserve"> - </v>
      </c>
      <c r="AQ382" s="11">
        <v>0</v>
      </c>
      <c r="AR382" s="9" t="str">
        <f t="shared" si="40"/>
        <v xml:space="preserve"> - </v>
      </c>
      <c r="AS382" s="11">
        <v>0</v>
      </c>
      <c r="AT382" s="9" t="str">
        <f t="shared" si="41"/>
        <v xml:space="preserve"> - </v>
      </c>
    </row>
    <row r="383" spans="1:46" ht="14.25" customHeight="1" x14ac:dyDescent="0.35">
      <c r="A383" s="9" t="s">
        <v>32</v>
      </c>
      <c r="B383" s="14">
        <v>286900</v>
      </c>
      <c r="C383" s="14">
        <v>287000</v>
      </c>
      <c r="D383" s="9">
        <f t="shared" si="21"/>
        <v>100</v>
      </c>
      <c r="E383" s="9"/>
      <c r="F383" s="10">
        <v>2500</v>
      </c>
      <c r="G383" s="11">
        <v>0</v>
      </c>
      <c r="H383" s="12">
        <f t="shared" si="22"/>
        <v>0</v>
      </c>
      <c r="I383" s="9" t="str">
        <f t="shared" si="23"/>
        <v xml:space="preserve"> - </v>
      </c>
      <c r="J383" s="11">
        <v>0</v>
      </c>
      <c r="K383" s="12">
        <f t="shared" si="24"/>
        <v>0</v>
      </c>
      <c r="L383" s="9" t="str">
        <f t="shared" si="25"/>
        <v xml:space="preserve"> - </v>
      </c>
      <c r="M383" s="11">
        <v>0</v>
      </c>
      <c r="N383" s="12">
        <f t="shared" si="26"/>
        <v>0</v>
      </c>
      <c r="O383" s="9" t="str">
        <f t="shared" si="27"/>
        <v xml:space="preserve"> - </v>
      </c>
      <c r="P383" s="11">
        <v>0</v>
      </c>
      <c r="Q383" s="12">
        <f t="shared" si="28"/>
        <v>0</v>
      </c>
      <c r="R383" s="9" t="str">
        <f t="shared" si="29"/>
        <v xml:space="preserve"> - </v>
      </c>
      <c r="S383" s="10">
        <v>10</v>
      </c>
      <c r="T383" s="9">
        <v>0</v>
      </c>
      <c r="U383" s="9" t="str">
        <f t="shared" si="30"/>
        <v xml:space="preserve"> - </v>
      </c>
      <c r="V383" s="9">
        <v>0</v>
      </c>
      <c r="W383" s="9" t="str">
        <f t="shared" si="31"/>
        <v xml:space="preserve"> - </v>
      </c>
      <c r="X383" s="9">
        <v>0</v>
      </c>
      <c r="Y383" s="9" t="str">
        <f t="shared" si="32"/>
        <v xml:space="preserve"> - </v>
      </c>
      <c r="Z383" s="9">
        <v>0</v>
      </c>
      <c r="AA383" s="9" t="str">
        <f t="shared" si="33"/>
        <v xml:space="preserve"> - </v>
      </c>
      <c r="AB383" s="10">
        <v>5</v>
      </c>
      <c r="AC383" s="13">
        <v>0</v>
      </c>
      <c r="AD383" s="9" t="str">
        <f t="shared" si="34"/>
        <v xml:space="preserve"> - </v>
      </c>
      <c r="AE383" s="13">
        <v>0</v>
      </c>
      <c r="AF383" s="9" t="str">
        <f t="shared" si="35"/>
        <v xml:space="preserve"> - </v>
      </c>
      <c r="AG383" s="9">
        <v>221</v>
      </c>
      <c r="AH383" s="13">
        <v>0</v>
      </c>
      <c r="AI383" s="9" t="str">
        <f t="shared" si="36"/>
        <v xml:space="preserve"> - </v>
      </c>
      <c r="AJ383" s="13">
        <v>0</v>
      </c>
      <c r="AK383" s="9" t="str">
        <f t="shared" si="37"/>
        <v xml:space="preserve"> - </v>
      </c>
      <c r="AL383" s="10">
        <v>10</v>
      </c>
      <c r="AM383" s="11">
        <v>0</v>
      </c>
      <c r="AN383" s="9" t="str">
        <f t="shared" si="38"/>
        <v xml:space="preserve"> - </v>
      </c>
      <c r="AO383" s="11">
        <v>0</v>
      </c>
      <c r="AP383" s="9" t="str">
        <f t="shared" si="39"/>
        <v xml:space="preserve"> - </v>
      </c>
      <c r="AQ383" s="11">
        <v>0</v>
      </c>
      <c r="AR383" s="9" t="str">
        <f t="shared" si="40"/>
        <v xml:space="preserve"> - </v>
      </c>
      <c r="AS383" s="11">
        <v>0</v>
      </c>
      <c r="AT383" s="9" t="str">
        <f t="shared" si="41"/>
        <v xml:space="preserve"> - </v>
      </c>
    </row>
    <row r="384" spans="1:46" ht="14.25" customHeight="1" x14ac:dyDescent="0.35">
      <c r="A384" s="9" t="s">
        <v>32</v>
      </c>
      <c r="B384" s="14">
        <v>287000</v>
      </c>
      <c r="C384" s="14">
        <v>287100</v>
      </c>
      <c r="D384" s="9">
        <f t="shared" si="21"/>
        <v>100</v>
      </c>
      <c r="E384" s="9"/>
      <c r="F384" s="10">
        <v>2500</v>
      </c>
      <c r="G384" s="11">
        <v>0</v>
      </c>
      <c r="H384" s="12">
        <f t="shared" si="22"/>
        <v>0</v>
      </c>
      <c r="I384" s="9" t="str">
        <f t="shared" si="23"/>
        <v xml:space="preserve"> - </v>
      </c>
      <c r="J384" s="11">
        <v>0</v>
      </c>
      <c r="K384" s="12">
        <f t="shared" si="24"/>
        <v>0</v>
      </c>
      <c r="L384" s="9" t="str">
        <f t="shared" si="25"/>
        <v xml:space="preserve"> - </v>
      </c>
      <c r="M384" s="11">
        <v>0</v>
      </c>
      <c r="N384" s="12">
        <f t="shared" si="26"/>
        <v>0</v>
      </c>
      <c r="O384" s="9" t="str">
        <f t="shared" si="27"/>
        <v xml:space="preserve"> - </v>
      </c>
      <c r="P384" s="11">
        <v>0</v>
      </c>
      <c r="Q384" s="12">
        <f t="shared" si="28"/>
        <v>0</v>
      </c>
      <c r="R384" s="9" t="str">
        <f t="shared" si="29"/>
        <v xml:space="preserve"> - </v>
      </c>
      <c r="S384" s="10">
        <v>10</v>
      </c>
      <c r="T384" s="9">
        <v>0</v>
      </c>
      <c r="U384" s="9" t="str">
        <f t="shared" si="30"/>
        <v xml:space="preserve"> - </v>
      </c>
      <c r="V384" s="9">
        <v>0</v>
      </c>
      <c r="W384" s="9" t="str">
        <f t="shared" si="31"/>
        <v xml:space="preserve"> - </v>
      </c>
      <c r="X384" s="9">
        <v>0</v>
      </c>
      <c r="Y384" s="9" t="str">
        <f t="shared" si="32"/>
        <v xml:space="preserve"> - </v>
      </c>
      <c r="Z384" s="9">
        <v>0</v>
      </c>
      <c r="AA384" s="9" t="str">
        <f t="shared" si="33"/>
        <v xml:space="preserve"> - </v>
      </c>
      <c r="AB384" s="10">
        <v>5</v>
      </c>
      <c r="AC384" s="13">
        <v>0</v>
      </c>
      <c r="AD384" s="9" t="str">
        <f t="shared" si="34"/>
        <v xml:space="preserve"> - </v>
      </c>
      <c r="AE384" s="13">
        <v>0</v>
      </c>
      <c r="AF384" s="9" t="str">
        <f t="shared" si="35"/>
        <v xml:space="preserve"> - </v>
      </c>
      <c r="AG384" s="9">
        <v>220</v>
      </c>
      <c r="AH384" s="13">
        <v>0</v>
      </c>
      <c r="AI384" s="9" t="str">
        <f t="shared" si="36"/>
        <v xml:space="preserve"> - </v>
      </c>
      <c r="AJ384" s="13">
        <v>0</v>
      </c>
      <c r="AK384" s="9" t="str">
        <f t="shared" si="37"/>
        <v xml:space="preserve"> - </v>
      </c>
      <c r="AL384" s="10">
        <v>10</v>
      </c>
      <c r="AM384" s="11">
        <v>0</v>
      </c>
      <c r="AN384" s="9" t="str">
        <f t="shared" si="38"/>
        <v xml:space="preserve"> - </v>
      </c>
      <c r="AO384" s="11">
        <v>0</v>
      </c>
      <c r="AP384" s="9" t="str">
        <f t="shared" si="39"/>
        <v xml:space="preserve"> - </v>
      </c>
      <c r="AQ384" s="11">
        <v>0</v>
      </c>
      <c r="AR384" s="9" t="str">
        <f t="shared" si="40"/>
        <v xml:space="preserve"> - </v>
      </c>
      <c r="AS384" s="11">
        <v>0</v>
      </c>
      <c r="AT384" s="9" t="str">
        <f t="shared" si="41"/>
        <v xml:space="preserve"> - </v>
      </c>
    </row>
    <row r="385" spans="1:46" ht="14.25" customHeight="1" x14ac:dyDescent="0.35">
      <c r="A385" s="9" t="s">
        <v>32</v>
      </c>
      <c r="B385" s="14">
        <v>287100</v>
      </c>
      <c r="C385" s="14">
        <v>287200</v>
      </c>
      <c r="D385" s="9">
        <f t="shared" si="21"/>
        <v>100</v>
      </c>
      <c r="E385" s="9"/>
      <c r="F385" s="10">
        <v>2500</v>
      </c>
      <c r="G385" s="11">
        <v>0</v>
      </c>
      <c r="H385" s="12">
        <f t="shared" si="22"/>
        <v>0</v>
      </c>
      <c r="I385" s="9" t="str">
        <f t="shared" si="23"/>
        <v xml:space="preserve"> - </v>
      </c>
      <c r="J385" s="11">
        <v>0</v>
      </c>
      <c r="K385" s="12">
        <f t="shared" si="24"/>
        <v>0</v>
      </c>
      <c r="L385" s="9" t="str">
        <f t="shared" si="25"/>
        <v xml:space="preserve"> - </v>
      </c>
      <c r="M385" s="11">
        <v>0</v>
      </c>
      <c r="N385" s="12">
        <f t="shared" si="26"/>
        <v>0</v>
      </c>
      <c r="O385" s="9" t="str">
        <f t="shared" si="27"/>
        <v xml:space="preserve"> - </v>
      </c>
      <c r="P385" s="11">
        <v>0</v>
      </c>
      <c r="Q385" s="12">
        <f t="shared" si="28"/>
        <v>0</v>
      </c>
      <c r="R385" s="9" t="str">
        <f t="shared" si="29"/>
        <v xml:space="preserve"> - </v>
      </c>
      <c r="S385" s="10">
        <v>10</v>
      </c>
      <c r="T385" s="9">
        <v>0</v>
      </c>
      <c r="U385" s="9" t="str">
        <f t="shared" si="30"/>
        <v xml:space="preserve"> - </v>
      </c>
      <c r="V385" s="9">
        <v>0</v>
      </c>
      <c r="W385" s="9" t="str">
        <f t="shared" si="31"/>
        <v xml:space="preserve"> - </v>
      </c>
      <c r="X385" s="9">
        <v>0</v>
      </c>
      <c r="Y385" s="9" t="str">
        <f t="shared" si="32"/>
        <v xml:space="preserve"> - </v>
      </c>
      <c r="Z385" s="9">
        <v>0</v>
      </c>
      <c r="AA385" s="9" t="str">
        <f t="shared" si="33"/>
        <v xml:space="preserve"> - </v>
      </c>
      <c r="AB385" s="10">
        <v>5</v>
      </c>
      <c r="AC385" s="13">
        <v>0</v>
      </c>
      <c r="AD385" s="9" t="str">
        <f t="shared" si="34"/>
        <v xml:space="preserve"> - </v>
      </c>
      <c r="AE385" s="13">
        <v>0</v>
      </c>
      <c r="AF385" s="9" t="str">
        <f t="shared" si="35"/>
        <v xml:space="preserve"> - </v>
      </c>
      <c r="AG385" s="9">
        <v>219</v>
      </c>
      <c r="AH385" s="13">
        <v>0</v>
      </c>
      <c r="AI385" s="9" t="str">
        <f t="shared" si="36"/>
        <v xml:space="preserve"> - </v>
      </c>
      <c r="AJ385" s="13">
        <v>0</v>
      </c>
      <c r="AK385" s="9" t="str">
        <f t="shared" si="37"/>
        <v xml:space="preserve"> - </v>
      </c>
      <c r="AL385" s="10">
        <v>10</v>
      </c>
      <c r="AM385" s="11">
        <v>0</v>
      </c>
      <c r="AN385" s="9" t="str">
        <f t="shared" si="38"/>
        <v xml:space="preserve"> - </v>
      </c>
      <c r="AO385" s="11">
        <v>0</v>
      </c>
      <c r="AP385" s="9" t="str">
        <f t="shared" si="39"/>
        <v xml:space="preserve"> - </v>
      </c>
      <c r="AQ385" s="11">
        <v>0</v>
      </c>
      <c r="AR385" s="9" t="str">
        <f t="shared" si="40"/>
        <v xml:space="preserve"> - </v>
      </c>
      <c r="AS385" s="11">
        <v>0</v>
      </c>
      <c r="AT385" s="9" t="str">
        <f t="shared" si="41"/>
        <v xml:space="preserve"> - </v>
      </c>
    </row>
    <row r="386" spans="1:46" ht="14.25" customHeight="1" x14ac:dyDescent="0.35">
      <c r="A386" s="9" t="s">
        <v>32</v>
      </c>
      <c r="B386" s="14">
        <v>287200</v>
      </c>
      <c r="C386" s="14">
        <v>287300</v>
      </c>
      <c r="D386" s="9">
        <f t="shared" si="21"/>
        <v>100</v>
      </c>
      <c r="E386" s="9"/>
      <c r="F386" s="10">
        <v>2500</v>
      </c>
      <c r="G386" s="11">
        <v>0</v>
      </c>
      <c r="H386" s="12">
        <f t="shared" si="22"/>
        <v>0</v>
      </c>
      <c r="I386" s="9" t="str">
        <f t="shared" si="23"/>
        <v xml:space="preserve"> - </v>
      </c>
      <c r="J386" s="11">
        <v>0</v>
      </c>
      <c r="K386" s="12">
        <f t="shared" si="24"/>
        <v>0</v>
      </c>
      <c r="L386" s="9" t="str">
        <f t="shared" si="25"/>
        <v xml:space="preserve"> - </v>
      </c>
      <c r="M386" s="11">
        <v>3.7149999999999999</v>
      </c>
      <c r="N386" s="12">
        <f t="shared" si="26"/>
        <v>2739.6458492660659</v>
      </c>
      <c r="O386" s="9" t="str">
        <f t="shared" si="27"/>
        <v>Rectification Required</v>
      </c>
      <c r="P386" s="11">
        <v>2.3849999999999998</v>
      </c>
      <c r="Q386" s="12">
        <f t="shared" si="28"/>
        <v>1667.7369033058935</v>
      </c>
      <c r="R386" s="9" t="str">
        <f t="shared" si="29"/>
        <v xml:space="preserve"> - </v>
      </c>
      <c r="S386" s="10">
        <v>10</v>
      </c>
      <c r="T386" s="9">
        <v>0</v>
      </c>
      <c r="U386" s="9" t="str">
        <f t="shared" si="30"/>
        <v xml:space="preserve"> - </v>
      </c>
      <c r="V386" s="9">
        <v>0</v>
      </c>
      <c r="W386" s="9" t="str">
        <f t="shared" si="31"/>
        <v xml:space="preserve"> - </v>
      </c>
      <c r="X386" s="9">
        <v>4.05</v>
      </c>
      <c r="Y386" s="9" t="str">
        <f t="shared" si="32"/>
        <v xml:space="preserve"> - </v>
      </c>
      <c r="Z386" s="9">
        <v>3.7</v>
      </c>
      <c r="AA386" s="9" t="str">
        <f t="shared" si="33"/>
        <v xml:space="preserve"> - </v>
      </c>
      <c r="AB386" s="10">
        <v>5</v>
      </c>
      <c r="AC386" s="13">
        <v>0</v>
      </c>
      <c r="AD386" s="9" t="str">
        <f t="shared" si="34"/>
        <v xml:space="preserve"> - </v>
      </c>
      <c r="AE386" s="13">
        <v>0</v>
      </c>
      <c r="AF386" s="9" t="str">
        <f t="shared" si="35"/>
        <v xml:space="preserve"> - </v>
      </c>
      <c r="AG386" s="9">
        <v>218</v>
      </c>
      <c r="AH386" s="13">
        <v>2.6807259999999995</v>
      </c>
      <c r="AI386" s="9" t="str">
        <f t="shared" si="36"/>
        <v xml:space="preserve"> - </v>
      </c>
      <c r="AJ386" s="13">
        <v>1.0091017142857142</v>
      </c>
      <c r="AK386" s="9" t="str">
        <f t="shared" si="37"/>
        <v xml:space="preserve"> - </v>
      </c>
      <c r="AL386" s="10">
        <v>10</v>
      </c>
      <c r="AM386" s="11">
        <v>0</v>
      </c>
      <c r="AN386" s="9" t="str">
        <f t="shared" si="38"/>
        <v xml:space="preserve"> - </v>
      </c>
      <c r="AO386" s="11">
        <v>0</v>
      </c>
      <c r="AP386" s="9" t="str">
        <f t="shared" si="39"/>
        <v xml:space="preserve"> - </v>
      </c>
      <c r="AQ386" s="11">
        <v>21.934000000000005</v>
      </c>
      <c r="AR386" s="9" t="str">
        <f t="shared" si="40"/>
        <v>Rectification Required</v>
      </c>
      <c r="AS386" s="11">
        <v>28.871000000000006</v>
      </c>
      <c r="AT386" s="9" t="str">
        <f t="shared" si="41"/>
        <v>Rectification Required</v>
      </c>
    </row>
    <row r="387" spans="1:46" ht="14.25" customHeight="1" x14ac:dyDescent="0.35">
      <c r="A387" s="9" t="s">
        <v>32</v>
      </c>
      <c r="B387" s="14">
        <v>287300</v>
      </c>
      <c r="C387" s="14">
        <v>287400</v>
      </c>
      <c r="D387" s="9">
        <f t="shared" si="21"/>
        <v>100</v>
      </c>
      <c r="E387" s="9"/>
      <c r="F387" s="10">
        <v>2500</v>
      </c>
      <c r="G387" s="11">
        <v>2.35</v>
      </c>
      <c r="H387" s="12">
        <f t="shared" si="22"/>
        <v>1640.3501217757289</v>
      </c>
      <c r="I387" s="9" t="str">
        <f t="shared" si="23"/>
        <v xml:space="preserve"> - </v>
      </c>
      <c r="J387" s="11">
        <v>3.42</v>
      </c>
      <c r="K387" s="12">
        <f t="shared" si="24"/>
        <v>2497.1796563969538</v>
      </c>
      <c r="L387" s="9" t="str">
        <f t="shared" si="25"/>
        <v xml:space="preserve"> - </v>
      </c>
      <c r="M387" s="11">
        <v>1.5349999999999999</v>
      </c>
      <c r="N387" s="12">
        <f t="shared" si="26"/>
        <v>1018.0800678702607</v>
      </c>
      <c r="O387" s="9" t="str">
        <f t="shared" si="27"/>
        <v xml:space="preserve"> - </v>
      </c>
      <c r="P387" s="11">
        <v>1.655</v>
      </c>
      <c r="Q387" s="12">
        <f t="shared" si="28"/>
        <v>1107.6289729545717</v>
      </c>
      <c r="R387" s="9" t="str">
        <f t="shared" si="29"/>
        <v xml:space="preserve"> - </v>
      </c>
      <c r="S387" s="10">
        <v>10</v>
      </c>
      <c r="T387" s="9">
        <v>7.3000000000000007</v>
      </c>
      <c r="U387" s="9" t="str">
        <f t="shared" si="30"/>
        <v xml:space="preserve"> - </v>
      </c>
      <c r="V387" s="9">
        <v>14.15</v>
      </c>
      <c r="W387" s="9" t="str">
        <f t="shared" si="31"/>
        <v>Rectification Required</v>
      </c>
      <c r="X387" s="9">
        <v>8.1999999999999993</v>
      </c>
      <c r="Y387" s="9" t="str">
        <f t="shared" si="32"/>
        <v xml:space="preserve"> - </v>
      </c>
      <c r="Z387" s="9">
        <v>7.45</v>
      </c>
      <c r="AA387" s="9" t="str">
        <f t="shared" si="33"/>
        <v xml:space="preserve"> - </v>
      </c>
      <c r="AB387" s="10">
        <v>5</v>
      </c>
      <c r="AC387" s="13">
        <v>1.7139999999999998E-3</v>
      </c>
      <c r="AD387" s="9" t="str">
        <f t="shared" si="34"/>
        <v xml:space="preserve"> - </v>
      </c>
      <c r="AE387" s="13">
        <v>6.455428571428572E-3</v>
      </c>
      <c r="AF387" s="9" t="str">
        <f t="shared" si="35"/>
        <v xml:space="preserve"> - </v>
      </c>
      <c r="AG387" s="9">
        <v>217</v>
      </c>
      <c r="AH387" s="13">
        <v>1.325142857142857E-3</v>
      </c>
      <c r="AI387" s="9" t="str">
        <f t="shared" si="36"/>
        <v xml:space="preserve"> - </v>
      </c>
      <c r="AJ387" s="13">
        <v>3.7985714285714285E-3</v>
      </c>
      <c r="AK387" s="9" t="str">
        <f t="shared" si="37"/>
        <v xml:space="preserve"> - </v>
      </c>
      <c r="AL387" s="10">
        <v>10</v>
      </c>
      <c r="AM387" s="11">
        <v>15.528999999999995</v>
      </c>
      <c r="AN387" s="9" t="str">
        <f t="shared" si="38"/>
        <v>Rectification Required</v>
      </c>
      <c r="AO387" s="11">
        <v>25.460000000000004</v>
      </c>
      <c r="AP387" s="9" t="str">
        <f t="shared" si="39"/>
        <v>Rectification Required</v>
      </c>
      <c r="AQ387" s="11">
        <v>24.847999999999995</v>
      </c>
      <c r="AR387" s="9" t="str">
        <f t="shared" si="40"/>
        <v>Rectification Required</v>
      </c>
      <c r="AS387" s="11">
        <v>34.145000000000003</v>
      </c>
      <c r="AT387" s="9" t="str">
        <f t="shared" si="41"/>
        <v>Rectification Required</v>
      </c>
    </row>
    <row r="388" spans="1:46" ht="14.25" customHeight="1" x14ac:dyDescent="0.35">
      <c r="A388" s="9" t="s">
        <v>32</v>
      </c>
      <c r="B388" s="14">
        <v>287400</v>
      </c>
      <c r="C388" s="14">
        <v>287500</v>
      </c>
      <c r="D388" s="9">
        <f t="shared" si="21"/>
        <v>100</v>
      </c>
      <c r="E388" s="9"/>
      <c r="F388" s="10">
        <v>2500</v>
      </c>
      <c r="G388" s="11">
        <v>2.0750000000000002</v>
      </c>
      <c r="H388" s="12">
        <f t="shared" si="22"/>
        <v>1426.9239344129451</v>
      </c>
      <c r="I388" s="9" t="str">
        <f t="shared" si="23"/>
        <v xml:space="preserve"> - </v>
      </c>
      <c r="J388" s="11">
        <v>2.2649999999999997</v>
      </c>
      <c r="K388" s="12">
        <f t="shared" si="24"/>
        <v>1574.044262156214</v>
      </c>
      <c r="L388" s="9" t="str">
        <f t="shared" si="25"/>
        <v xml:space="preserve"> - </v>
      </c>
      <c r="M388" s="11">
        <v>1.7749999999999999</v>
      </c>
      <c r="N388" s="12">
        <f t="shared" si="26"/>
        <v>1197.9610828699672</v>
      </c>
      <c r="O388" s="9" t="str">
        <f t="shared" si="27"/>
        <v xml:space="preserve"> - </v>
      </c>
      <c r="P388" s="11">
        <v>1.9750000000000001</v>
      </c>
      <c r="Q388" s="12">
        <f t="shared" si="28"/>
        <v>1350.1303543395766</v>
      </c>
      <c r="R388" s="9" t="str">
        <f t="shared" si="29"/>
        <v xml:space="preserve"> - </v>
      </c>
      <c r="S388" s="10">
        <v>10</v>
      </c>
      <c r="T388" s="9">
        <v>6.35</v>
      </c>
      <c r="U388" s="9" t="str">
        <f t="shared" si="30"/>
        <v xml:space="preserve"> - </v>
      </c>
      <c r="V388" s="9">
        <v>7.6999999999999993</v>
      </c>
      <c r="W388" s="9" t="str">
        <f t="shared" si="31"/>
        <v xml:space="preserve"> - </v>
      </c>
      <c r="X388" s="9">
        <v>8.6</v>
      </c>
      <c r="Y388" s="9" t="str">
        <f t="shared" si="32"/>
        <v xml:space="preserve"> - </v>
      </c>
      <c r="Z388" s="9">
        <v>6.75</v>
      </c>
      <c r="AA388" s="9" t="str">
        <f t="shared" si="33"/>
        <v xml:space="preserve"> - </v>
      </c>
      <c r="AB388" s="10">
        <v>5</v>
      </c>
      <c r="AC388" s="13">
        <v>3.9168571428571429E-3</v>
      </c>
      <c r="AD388" s="9" t="str">
        <f t="shared" si="34"/>
        <v xml:space="preserve"> - </v>
      </c>
      <c r="AE388" s="13">
        <v>1.714285714285714E-4</v>
      </c>
      <c r="AF388" s="9" t="str">
        <f t="shared" si="35"/>
        <v xml:space="preserve"> - </v>
      </c>
      <c r="AG388" s="9">
        <v>216</v>
      </c>
      <c r="AH388" s="13">
        <v>6.2668571428571426E-3</v>
      </c>
      <c r="AI388" s="9" t="str">
        <f t="shared" si="36"/>
        <v xml:space="preserve"> - </v>
      </c>
      <c r="AJ388" s="13">
        <v>2.9048571428571426E-3</v>
      </c>
      <c r="AK388" s="9" t="str">
        <f t="shared" si="37"/>
        <v xml:space="preserve"> - </v>
      </c>
      <c r="AL388" s="10">
        <v>10</v>
      </c>
      <c r="AM388" s="11">
        <v>30.324000000000009</v>
      </c>
      <c r="AN388" s="9" t="str">
        <f t="shared" si="38"/>
        <v>Rectification Required</v>
      </c>
      <c r="AO388" s="11">
        <v>30.824999999999999</v>
      </c>
      <c r="AP388" s="9" t="str">
        <f t="shared" si="39"/>
        <v>Rectification Required</v>
      </c>
      <c r="AQ388" s="11">
        <v>31.608999999999995</v>
      </c>
      <c r="AR388" s="9" t="str">
        <f t="shared" si="40"/>
        <v>Rectification Required</v>
      </c>
      <c r="AS388" s="11">
        <v>30.629000000000016</v>
      </c>
      <c r="AT388" s="9" t="str">
        <f t="shared" si="41"/>
        <v>Rectification Required</v>
      </c>
    </row>
    <row r="389" spans="1:46" ht="14.25" customHeight="1" x14ac:dyDescent="0.35">
      <c r="A389" s="9" t="s">
        <v>32</v>
      </c>
      <c r="B389" s="14">
        <v>287500</v>
      </c>
      <c r="C389" s="14">
        <v>287600</v>
      </c>
      <c r="D389" s="9">
        <f t="shared" si="21"/>
        <v>100</v>
      </c>
      <c r="E389" s="9"/>
      <c r="F389" s="10">
        <v>2500</v>
      </c>
      <c r="G389" s="11">
        <v>3.0750000000000002</v>
      </c>
      <c r="H389" s="12">
        <f t="shared" si="22"/>
        <v>2216.8029156399348</v>
      </c>
      <c r="I389" s="9" t="str">
        <f t="shared" si="23"/>
        <v xml:space="preserve"> - </v>
      </c>
      <c r="J389" s="11">
        <v>2.7949999999999999</v>
      </c>
      <c r="K389" s="12">
        <f t="shared" si="24"/>
        <v>1991.994702563806</v>
      </c>
      <c r="L389" s="9" t="str">
        <f t="shared" si="25"/>
        <v xml:space="preserve"> - </v>
      </c>
      <c r="M389" s="11">
        <v>2.16</v>
      </c>
      <c r="N389" s="12">
        <f t="shared" si="26"/>
        <v>1492.5495255811823</v>
      </c>
      <c r="O389" s="9" t="str">
        <f t="shared" si="27"/>
        <v xml:space="preserve"> - </v>
      </c>
      <c r="P389" s="11">
        <v>2.2599999999999998</v>
      </c>
      <c r="Q389" s="12">
        <f t="shared" si="28"/>
        <v>1570.1531011812642</v>
      </c>
      <c r="R389" s="9" t="str">
        <f t="shared" si="29"/>
        <v xml:space="preserve"> - </v>
      </c>
      <c r="S389" s="10">
        <v>10</v>
      </c>
      <c r="T389" s="9">
        <v>5.0999999999999996</v>
      </c>
      <c r="U389" s="9" t="str">
        <f t="shared" si="30"/>
        <v xml:space="preserve"> - </v>
      </c>
      <c r="V389" s="9">
        <v>8.5500000000000007</v>
      </c>
      <c r="W389" s="9" t="str">
        <f t="shared" si="31"/>
        <v xml:space="preserve"> - </v>
      </c>
      <c r="X389" s="9">
        <v>10.7</v>
      </c>
      <c r="Y389" s="9" t="str">
        <f t="shared" si="32"/>
        <v>Rectification Required</v>
      </c>
      <c r="Z389" s="9">
        <v>10.65</v>
      </c>
      <c r="AA389" s="9" t="str">
        <f t="shared" si="33"/>
        <v>Rectification Required</v>
      </c>
      <c r="AB389" s="10">
        <v>5</v>
      </c>
      <c r="AC389" s="13">
        <v>4.22457142857143E-3</v>
      </c>
      <c r="AD389" s="9" t="str">
        <f t="shared" si="34"/>
        <v xml:space="preserve"> - </v>
      </c>
      <c r="AE389" s="13">
        <v>2.1142857142857142E-4</v>
      </c>
      <c r="AF389" s="9" t="str">
        <f t="shared" si="35"/>
        <v xml:space="preserve"> - </v>
      </c>
      <c r="AG389" s="9">
        <v>215</v>
      </c>
      <c r="AH389" s="13">
        <v>5.4171428571428565E-3</v>
      </c>
      <c r="AI389" s="9" t="str">
        <f t="shared" si="36"/>
        <v xml:space="preserve"> - </v>
      </c>
      <c r="AJ389" s="13">
        <v>3.3317142857142851E-3</v>
      </c>
      <c r="AK389" s="9" t="str">
        <f t="shared" si="37"/>
        <v xml:space="preserve"> - </v>
      </c>
      <c r="AL389" s="10">
        <v>10</v>
      </c>
      <c r="AM389" s="11">
        <v>30.168000000000003</v>
      </c>
      <c r="AN389" s="9" t="str">
        <f t="shared" si="38"/>
        <v>Rectification Required</v>
      </c>
      <c r="AO389" s="11">
        <v>29.660999999999987</v>
      </c>
      <c r="AP389" s="9" t="str">
        <f t="shared" si="39"/>
        <v>Rectification Required</v>
      </c>
      <c r="AQ389" s="11">
        <v>22.968000000000004</v>
      </c>
      <c r="AR389" s="9" t="str">
        <f t="shared" si="40"/>
        <v>Rectification Required</v>
      </c>
      <c r="AS389" s="11">
        <v>31.514999999999997</v>
      </c>
      <c r="AT389" s="9" t="str">
        <f t="shared" si="41"/>
        <v>Rectification Required</v>
      </c>
    </row>
    <row r="390" spans="1:46" ht="14.25" customHeight="1" x14ac:dyDescent="0.35">
      <c r="A390" s="9" t="s">
        <v>32</v>
      </c>
      <c r="B390" s="14">
        <v>287600</v>
      </c>
      <c r="C390" s="14">
        <v>287700</v>
      </c>
      <c r="D390" s="9">
        <f t="shared" si="21"/>
        <v>100</v>
      </c>
      <c r="E390" s="9"/>
      <c r="F390" s="10">
        <v>2500</v>
      </c>
      <c r="G390" s="11">
        <v>5.7349999999999994</v>
      </c>
      <c r="H390" s="12">
        <f t="shared" si="22"/>
        <v>4455.5157412375638</v>
      </c>
      <c r="I390" s="9" t="str">
        <f t="shared" si="23"/>
        <v>Rectification Required</v>
      </c>
      <c r="J390" s="11">
        <v>4.7750000000000004</v>
      </c>
      <c r="K390" s="12">
        <f t="shared" si="24"/>
        <v>3629.031438080161</v>
      </c>
      <c r="L390" s="9" t="str">
        <f t="shared" si="25"/>
        <v>Rectification Required</v>
      </c>
      <c r="M390" s="11">
        <v>3.8250000000000002</v>
      </c>
      <c r="N390" s="12">
        <f t="shared" si="26"/>
        <v>2830.6603502744661</v>
      </c>
      <c r="O390" s="9" t="str">
        <f t="shared" si="27"/>
        <v>Rectification Required</v>
      </c>
      <c r="P390" s="11">
        <v>4.58</v>
      </c>
      <c r="Q390" s="12">
        <f t="shared" si="28"/>
        <v>3463.4576756795273</v>
      </c>
      <c r="R390" s="9" t="str">
        <f t="shared" si="29"/>
        <v>Rectification Required</v>
      </c>
      <c r="S390" s="10">
        <v>10</v>
      </c>
      <c r="T390" s="9">
        <v>3.45</v>
      </c>
      <c r="U390" s="9" t="str">
        <f t="shared" si="30"/>
        <v xml:space="preserve"> - </v>
      </c>
      <c r="V390" s="9">
        <v>2.85</v>
      </c>
      <c r="W390" s="9" t="str">
        <f t="shared" si="31"/>
        <v xml:space="preserve"> - </v>
      </c>
      <c r="X390" s="9">
        <v>6.85</v>
      </c>
      <c r="Y390" s="9" t="str">
        <f t="shared" si="32"/>
        <v xml:space="preserve"> - </v>
      </c>
      <c r="Z390" s="9">
        <v>4.3</v>
      </c>
      <c r="AA390" s="9" t="str">
        <f t="shared" si="33"/>
        <v xml:space="preserve"> - </v>
      </c>
      <c r="AB390" s="10">
        <v>5</v>
      </c>
      <c r="AC390" s="13">
        <v>7.1991428571428588E-3</v>
      </c>
      <c r="AD390" s="9" t="str">
        <f t="shared" si="34"/>
        <v xml:space="preserve"> - </v>
      </c>
      <c r="AE390" s="13">
        <v>4.885714285714286E-4</v>
      </c>
      <c r="AF390" s="9" t="str">
        <f t="shared" si="35"/>
        <v xml:space="preserve"> - </v>
      </c>
      <c r="AG390" s="9">
        <v>214</v>
      </c>
      <c r="AH390" s="13">
        <v>2.1687885714285713</v>
      </c>
      <c r="AI390" s="9" t="str">
        <f t="shared" si="36"/>
        <v xml:space="preserve"> - </v>
      </c>
      <c r="AJ390" s="13">
        <v>2.8984940000000003</v>
      </c>
      <c r="AK390" s="9" t="str">
        <f t="shared" si="37"/>
        <v xml:space="preserve"> - </v>
      </c>
      <c r="AL390" s="10">
        <v>10</v>
      </c>
      <c r="AM390" s="11">
        <v>41.543000000000013</v>
      </c>
      <c r="AN390" s="9" t="str">
        <f t="shared" si="38"/>
        <v>Rectification Required</v>
      </c>
      <c r="AO390" s="11">
        <v>25.438999999999997</v>
      </c>
      <c r="AP390" s="9" t="str">
        <f t="shared" si="39"/>
        <v>Rectification Required</v>
      </c>
      <c r="AQ390" s="11">
        <v>37.904999999999994</v>
      </c>
      <c r="AR390" s="9" t="str">
        <f t="shared" si="40"/>
        <v>Rectification Required</v>
      </c>
      <c r="AS390" s="11">
        <v>43.611000000000011</v>
      </c>
      <c r="AT390" s="9" t="str">
        <f t="shared" si="41"/>
        <v>Rectification Required</v>
      </c>
    </row>
    <row r="391" spans="1:46" ht="14.25" customHeight="1" x14ac:dyDescent="0.35">
      <c r="A391" s="9" t="s">
        <v>32</v>
      </c>
      <c r="B391" s="14">
        <v>287700</v>
      </c>
      <c r="C391" s="14">
        <v>287800</v>
      </c>
      <c r="D391" s="9">
        <f t="shared" si="21"/>
        <v>100</v>
      </c>
      <c r="E391" s="9"/>
      <c r="F391" s="10">
        <v>2500</v>
      </c>
      <c r="G391" s="11">
        <v>2.17</v>
      </c>
      <c r="H391" s="12">
        <f t="shared" si="22"/>
        <v>1500.2908181189769</v>
      </c>
      <c r="I391" s="9" t="str">
        <f t="shared" si="23"/>
        <v xml:space="preserve"> - </v>
      </c>
      <c r="J391" s="11">
        <v>2.73</v>
      </c>
      <c r="K391" s="12">
        <f t="shared" si="24"/>
        <v>1940.1830857184025</v>
      </c>
      <c r="L391" s="9" t="str">
        <f t="shared" si="25"/>
        <v xml:space="preserve"> - </v>
      </c>
      <c r="M391" s="11">
        <v>5.8550000000000004</v>
      </c>
      <c r="N391" s="12">
        <f t="shared" si="26"/>
        <v>4560.0612575033711</v>
      </c>
      <c r="O391" s="9" t="str">
        <f t="shared" si="27"/>
        <v>Rectification Required</v>
      </c>
      <c r="P391" s="11">
        <v>3.335</v>
      </c>
      <c r="Q391" s="12">
        <f t="shared" si="28"/>
        <v>2427.7719440527026</v>
      </c>
      <c r="R391" s="9" t="str">
        <f t="shared" si="29"/>
        <v xml:space="preserve"> - </v>
      </c>
      <c r="S391" s="10">
        <v>10</v>
      </c>
      <c r="T391" s="9">
        <v>3.2</v>
      </c>
      <c r="U391" s="9" t="str">
        <f t="shared" si="30"/>
        <v xml:space="preserve"> - </v>
      </c>
      <c r="V391" s="9">
        <v>2.1</v>
      </c>
      <c r="W391" s="9" t="str">
        <f t="shared" si="31"/>
        <v xml:space="preserve"> - </v>
      </c>
      <c r="X391" s="9">
        <v>19.7</v>
      </c>
      <c r="Y391" s="9" t="str">
        <f t="shared" si="32"/>
        <v>Rectification Required</v>
      </c>
      <c r="Z391" s="9">
        <v>3.3</v>
      </c>
      <c r="AA391" s="9" t="str">
        <f t="shared" si="33"/>
        <v xml:space="preserve"> - </v>
      </c>
      <c r="AB391" s="10">
        <v>5</v>
      </c>
      <c r="AC391" s="13">
        <v>1.5419999999999998E-3</v>
      </c>
      <c r="AD391" s="9" t="str">
        <f t="shared" si="34"/>
        <v xml:space="preserve"> - </v>
      </c>
      <c r="AE391" s="13">
        <v>2.2399999999999997E-4</v>
      </c>
      <c r="AF391" s="9" t="str">
        <f t="shared" si="35"/>
        <v xml:space="preserve"> - </v>
      </c>
      <c r="AG391" s="9">
        <v>213</v>
      </c>
      <c r="AH391" s="13">
        <v>1.0053971428571431</v>
      </c>
      <c r="AI391" s="9" t="str">
        <f t="shared" si="36"/>
        <v xml:space="preserve"> - </v>
      </c>
      <c r="AJ391" s="13">
        <v>1.9068571428571426E-3</v>
      </c>
      <c r="AK391" s="9" t="str">
        <f t="shared" si="37"/>
        <v xml:space="preserve"> - </v>
      </c>
      <c r="AL391" s="10">
        <v>10</v>
      </c>
      <c r="AM391" s="11">
        <v>41.290999999999997</v>
      </c>
      <c r="AN391" s="9" t="str">
        <f t="shared" si="38"/>
        <v>Rectification Required</v>
      </c>
      <c r="AO391" s="11">
        <v>33.75500000000001</v>
      </c>
      <c r="AP391" s="9" t="str">
        <f t="shared" si="39"/>
        <v>Rectification Required</v>
      </c>
      <c r="AQ391" s="11">
        <v>30.600000000000009</v>
      </c>
      <c r="AR391" s="9" t="str">
        <f t="shared" si="40"/>
        <v>Rectification Required</v>
      </c>
      <c r="AS391" s="11">
        <v>37.473999999999997</v>
      </c>
      <c r="AT391" s="9" t="str">
        <f t="shared" si="41"/>
        <v>Rectification Required</v>
      </c>
    </row>
    <row r="392" spans="1:46" ht="14.25" customHeight="1" x14ac:dyDescent="0.35">
      <c r="A392" s="9" t="s">
        <v>32</v>
      </c>
      <c r="B392" s="14">
        <v>287800</v>
      </c>
      <c r="C392" s="14">
        <v>287900</v>
      </c>
      <c r="D392" s="9">
        <f t="shared" si="21"/>
        <v>100</v>
      </c>
      <c r="E392" s="9"/>
      <c r="F392" s="10">
        <v>2500</v>
      </c>
      <c r="G392" s="11">
        <v>3.54</v>
      </c>
      <c r="H392" s="12">
        <f t="shared" si="22"/>
        <v>2595.518943381579</v>
      </c>
      <c r="I392" s="9" t="str">
        <f t="shared" si="23"/>
        <v>Rectification Required</v>
      </c>
      <c r="J392" s="11">
        <v>2.76</v>
      </c>
      <c r="K392" s="12">
        <f t="shared" si="24"/>
        <v>1964.0779561788866</v>
      </c>
      <c r="L392" s="9" t="str">
        <f t="shared" si="25"/>
        <v xml:space="preserve"> - </v>
      </c>
      <c r="M392" s="11">
        <v>2.915</v>
      </c>
      <c r="N392" s="12">
        <f t="shared" si="26"/>
        <v>2088.0251993090965</v>
      </c>
      <c r="O392" s="9" t="str">
        <f t="shared" si="27"/>
        <v xml:space="preserve"> - </v>
      </c>
      <c r="P392" s="11">
        <v>2.6850000000000001</v>
      </c>
      <c r="Q392" s="12">
        <f t="shared" si="28"/>
        <v>1904.3999188370299</v>
      </c>
      <c r="R392" s="9" t="str">
        <f t="shared" si="29"/>
        <v xml:space="preserve"> - </v>
      </c>
      <c r="S392" s="10">
        <v>10</v>
      </c>
      <c r="T392" s="9">
        <v>4.5999999999999996</v>
      </c>
      <c r="U392" s="9" t="str">
        <f t="shared" si="30"/>
        <v xml:space="preserve"> - </v>
      </c>
      <c r="V392" s="9">
        <v>1.7</v>
      </c>
      <c r="W392" s="9" t="str">
        <f t="shared" si="31"/>
        <v xml:space="preserve"> - </v>
      </c>
      <c r="X392" s="9">
        <v>11.55</v>
      </c>
      <c r="Y392" s="9" t="str">
        <f t="shared" si="32"/>
        <v>Rectification Required</v>
      </c>
      <c r="Z392" s="9">
        <v>7.2</v>
      </c>
      <c r="AA392" s="9" t="str">
        <f t="shared" si="33"/>
        <v xml:space="preserve"> - </v>
      </c>
      <c r="AB392" s="10">
        <v>5</v>
      </c>
      <c r="AC392" s="13">
        <v>1.9328571428571428E-3</v>
      </c>
      <c r="AD392" s="9" t="str">
        <f t="shared" si="34"/>
        <v xml:space="preserve"> - </v>
      </c>
      <c r="AE392" s="13">
        <v>0</v>
      </c>
      <c r="AF392" s="9" t="str">
        <f t="shared" si="35"/>
        <v xml:space="preserve"> - </v>
      </c>
      <c r="AG392" s="9">
        <v>212</v>
      </c>
      <c r="AH392" s="13">
        <v>7.7792302857142861</v>
      </c>
      <c r="AI392" s="9" t="str">
        <f t="shared" si="36"/>
        <v>Rectification Required</v>
      </c>
      <c r="AJ392" s="13">
        <v>7.8428540000000009</v>
      </c>
      <c r="AK392" s="9" t="str">
        <f t="shared" si="37"/>
        <v>Rectification Required</v>
      </c>
      <c r="AL392" s="10">
        <v>10</v>
      </c>
      <c r="AM392" s="11">
        <v>42.873000000000012</v>
      </c>
      <c r="AN392" s="9" t="str">
        <f t="shared" si="38"/>
        <v>Rectification Required</v>
      </c>
      <c r="AO392" s="11">
        <v>38.455000000000005</v>
      </c>
      <c r="AP392" s="9" t="str">
        <f t="shared" si="39"/>
        <v>Rectification Required</v>
      </c>
      <c r="AQ392" s="11">
        <v>27.843000000000014</v>
      </c>
      <c r="AR392" s="9" t="str">
        <f t="shared" si="40"/>
        <v>Rectification Required</v>
      </c>
      <c r="AS392" s="11">
        <v>32.800000000000011</v>
      </c>
      <c r="AT392" s="9" t="str">
        <f t="shared" si="41"/>
        <v>Rectification Required</v>
      </c>
    </row>
    <row r="393" spans="1:46" ht="14.25" customHeight="1" x14ac:dyDescent="0.35">
      <c r="A393" s="9" t="s">
        <v>32</v>
      </c>
      <c r="B393" s="14">
        <v>287900</v>
      </c>
      <c r="C393" s="14">
        <v>288000</v>
      </c>
      <c r="D393" s="9">
        <f t="shared" si="21"/>
        <v>100</v>
      </c>
      <c r="E393" s="9"/>
      <c r="F393" s="10">
        <v>2500</v>
      </c>
      <c r="G393" s="11">
        <v>2.145</v>
      </c>
      <c r="H393" s="12">
        <f t="shared" si="22"/>
        <v>1480.945653900307</v>
      </c>
      <c r="I393" s="9" t="str">
        <f t="shared" si="23"/>
        <v xml:space="preserve"> - </v>
      </c>
      <c r="J393" s="11">
        <v>2.36</v>
      </c>
      <c r="K393" s="12">
        <f t="shared" si="24"/>
        <v>1648.1699542114034</v>
      </c>
      <c r="L393" s="9" t="str">
        <f t="shared" si="25"/>
        <v xml:space="preserve"> - </v>
      </c>
      <c r="M393" s="11">
        <v>4.415</v>
      </c>
      <c r="N393" s="12">
        <f t="shared" si="26"/>
        <v>3324.0147504584811</v>
      </c>
      <c r="O393" s="9" t="str">
        <f t="shared" si="27"/>
        <v>Rectification Required</v>
      </c>
      <c r="P393" s="11">
        <v>3.36</v>
      </c>
      <c r="Q393" s="12">
        <f t="shared" si="28"/>
        <v>2448.1641845558238</v>
      </c>
      <c r="R393" s="9" t="str">
        <f t="shared" si="29"/>
        <v xml:space="preserve"> - </v>
      </c>
      <c r="S393" s="10">
        <v>10</v>
      </c>
      <c r="T393" s="9">
        <v>4.5</v>
      </c>
      <c r="U393" s="9" t="str">
        <f t="shared" si="30"/>
        <v xml:space="preserve"> - </v>
      </c>
      <c r="V393" s="9">
        <v>1.7000000000000002</v>
      </c>
      <c r="W393" s="9" t="str">
        <f t="shared" si="31"/>
        <v xml:space="preserve"> - </v>
      </c>
      <c r="X393" s="9">
        <v>17.3</v>
      </c>
      <c r="Y393" s="9" t="str">
        <f t="shared" si="32"/>
        <v>Rectification Required</v>
      </c>
      <c r="Z393" s="9">
        <v>7.5500000000000007</v>
      </c>
      <c r="AA393" s="9" t="str">
        <f t="shared" si="33"/>
        <v xml:space="preserve"> - </v>
      </c>
      <c r="AB393" s="10">
        <v>5</v>
      </c>
      <c r="AC393" s="13">
        <v>2.4222857142857145E-3</v>
      </c>
      <c r="AD393" s="9" t="str">
        <f t="shared" si="34"/>
        <v xml:space="preserve"> - </v>
      </c>
      <c r="AE393" s="13">
        <v>1.0414571428571431E-2</v>
      </c>
      <c r="AF393" s="9" t="str">
        <f t="shared" si="35"/>
        <v xml:space="preserve"> - </v>
      </c>
      <c r="AG393" s="9">
        <v>211</v>
      </c>
      <c r="AH393" s="13">
        <v>8.8334980000000005</v>
      </c>
      <c r="AI393" s="9" t="str">
        <f t="shared" si="36"/>
        <v>Rectification Required</v>
      </c>
      <c r="AJ393" s="13">
        <v>1.1730000000000003E-2</v>
      </c>
      <c r="AK393" s="9" t="str">
        <f t="shared" si="37"/>
        <v xml:space="preserve"> - </v>
      </c>
      <c r="AL393" s="10">
        <v>10</v>
      </c>
      <c r="AM393" s="11">
        <v>42.739000000000019</v>
      </c>
      <c r="AN393" s="9" t="str">
        <f t="shared" si="38"/>
        <v>Rectification Required</v>
      </c>
      <c r="AO393" s="11">
        <v>39.854000000000006</v>
      </c>
      <c r="AP393" s="9" t="str">
        <f t="shared" si="39"/>
        <v>Rectification Required</v>
      </c>
      <c r="AQ393" s="11">
        <v>26.358000000000001</v>
      </c>
      <c r="AR393" s="9" t="str">
        <f t="shared" si="40"/>
        <v>Rectification Required</v>
      </c>
      <c r="AS393" s="11">
        <v>35.045999999999999</v>
      </c>
      <c r="AT393" s="9" t="str">
        <f t="shared" si="41"/>
        <v>Rectification Required</v>
      </c>
    </row>
    <row r="394" spans="1:46" ht="14.25" customHeight="1" x14ac:dyDescent="0.35">
      <c r="A394" s="9" t="s">
        <v>32</v>
      </c>
      <c r="B394" s="14">
        <v>288000</v>
      </c>
      <c r="C394" s="14">
        <v>288100</v>
      </c>
      <c r="D394" s="9">
        <f t="shared" si="21"/>
        <v>100</v>
      </c>
      <c r="E394" s="9"/>
      <c r="F394" s="10">
        <v>2500</v>
      </c>
      <c r="G394" s="11">
        <v>2.99</v>
      </c>
      <c r="H394" s="12">
        <f t="shared" si="22"/>
        <v>2148.2869009858073</v>
      </c>
      <c r="I394" s="9" t="str">
        <f t="shared" si="23"/>
        <v xml:space="preserve"> - </v>
      </c>
      <c r="J394" s="11">
        <v>3.8250000000000002</v>
      </c>
      <c r="K394" s="12">
        <f t="shared" si="24"/>
        <v>2830.6603502744661</v>
      </c>
      <c r="L394" s="9" t="str">
        <f t="shared" si="25"/>
        <v>Rectification Required</v>
      </c>
      <c r="M394" s="11">
        <v>5.125</v>
      </c>
      <c r="N394" s="12">
        <f t="shared" si="26"/>
        <v>3928.2370145733548</v>
      </c>
      <c r="O394" s="9" t="str">
        <f t="shared" si="27"/>
        <v>Rectification Required</v>
      </c>
      <c r="P394" s="11">
        <v>4.5049999999999999</v>
      </c>
      <c r="Q394" s="12">
        <f t="shared" si="28"/>
        <v>3399.9984590144832</v>
      </c>
      <c r="R394" s="9" t="str">
        <f t="shared" si="29"/>
        <v>Rectification Required</v>
      </c>
      <c r="S394" s="10">
        <v>10</v>
      </c>
      <c r="T394" s="9">
        <v>7.5</v>
      </c>
      <c r="U394" s="9" t="str">
        <f t="shared" si="30"/>
        <v xml:space="preserve"> - </v>
      </c>
      <c r="V394" s="9">
        <v>2.8</v>
      </c>
      <c r="W394" s="9" t="str">
        <f t="shared" si="31"/>
        <v xml:space="preserve"> - </v>
      </c>
      <c r="X394" s="9">
        <v>15.3</v>
      </c>
      <c r="Y394" s="9" t="str">
        <f t="shared" si="32"/>
        <v>Rectification Required</v>
      </c>
      <c r="Z394" s="9">
        <v>11.65</v>
      </c>
      <c r="AA394" s="9" t="str">
        <f t="shared" si="33"/>
        <v>Rectification Required</v>
      </c>
      <c r="AB394" s="10">
        <v>5</v>
      </c>
      <c r="AC394" s="13">
        <v>0.62387428571428571</v>
      </c>
      <c r="AD394" s="9" t="str">
        <f t="shared" si="34"/>
        <v xml:space="preserve"> - </v>
      </c>
      <c r="AE394" s="13">
        <v>0</v>
      </c>
      <c r="AF394" s="9" t="str">
        <f t="shared" si="35"/>
        <v xml:space="preserve"> - </v>
      </c>
      <c r="AG394" s="9">
        <v>210</v>
      </c>
      <c r="AH394" s="13">
        <v>2.7148571428571426E-3</v>
      </c>
      <c r="AI394" s="9" t="str">
        <f t="shared" si="36"/>
        <v xml:space="preserve"> - </v>
      </c>
      <c r="AJ394" s="13">
        <v>2.5874605714285717</v>
      </c>
      <c r="AK394" s="9" t="str">
        <f t="shared" si="37"/>
        <v xml:space="preserve"> - </v>
      </c>
      <c r="AL394" s="10">
        <v>10</v>
      </c>
      <c r="AM394" s="11">
        <v>41.934000000000005</v>
      </c>
      <c r="AN394" s="9" t="str">
        <f t="shared" si="38"/>
        <v>Rectification Required</v>
      </c>
      <c r="AO394" s="11">
        <v>37.320999999999998</v>
      </c>
      <c r="AP394" s="9" t="str">
        <f t="shared" si="39"/>
        <v>Rectification Required</v>
      </c>
      <c r="AQ394" s="11">
        <v>23.462</v>
      </c>
      <c r="AR394" s="9" t="str">
        <f t="shared" si="40"/>
        <v>Rectification Required</v>
      </c>
      <c r="AS394" s="11">
        <v>25.422000000000001</v>
      </c>
      <c r="AT394" s="9" t="str">
        <f t="shared" si="41"/>
        <v>Rectification Required</v>
      </c>
    </row>
    <row r="395" spans="1:46" ht="14.25" customHeight="1" x14ac:dyDescent="0.35">
      <c r="A395" s="9" t="s">
        <v>32</v>
      </c>
      <c r="B395" s="14">
        <v>288100</v>
      </c>
      <c r="C395" s="14">
        <v>288200</v>
      </c>
      <c r="D395" s="9">
        <f t="shared" si="21"/>
        <v>100</v>
      </c>
      <c r="E395" s="9"/>
      <c r="F395" s="10">
        <v>2500</v>
      </c>
      <c r="G395" s="11">
        <v>3.83</v>
      </c>
      <c r="H395" s="12">
        <f t="shared" si="22"/>
        <v>2834.8049099491163</v>
      </c>
      <c r="I395" s="9" t="str">
        <f t="shared" si="23"/>
        <v>Rectification Required</v>
      </c>
      <c r="J395" s="11">
        <v>4.07</v>
      </c>
      <c r="K395" s="12">
        <f t="shared" si="24"/>
        <v>3034.4940326577116</v>
      </c>
      <c r="L395" s="9" t="str">
        <f t="shared" si="25"/>
        <v>Rectification Required</v>
      </c>
      <c r="M395" s="11" t="s">
        <v>33</v>
      </c>
      <c r="N395" s="12" t="e">
        <f t="shared" si="26"/>
        <v>#VALUE!</v>
      </c>
      <c r="O395" s="9" t="e">
        <f t="shared" si="27"/>
        <v>#VALUE!</v>
      </c>
      <c r="P395" s="11" t="s">
        <v>33</v>
      </c>
      <c r="Q395" s="12" t="e">
        <f t="shared" si="28"/>
        <v>#VALUE!</v>
      </c>
      <c r="R395" s="9" t="e">
        <f t="shared" si="29"/>
        <v>#VALUE!</v>
      </c>
      <c r="S395" s="10">
        <v>10</v>
      </c>
      <c r="T395" s="9">
        <v>5.35</v>
      </c>
      <c r="U395" s="9" t="str">
        <f t="shared" si="30"/>
        <v xml:space="preserve"> - </v>
      </c>
      <c r="V395" s="9">
        <v>5.35</v>
      </c>
      <c r="W395" s="9" t="str">
        <f t="shared" si="31"/>
        <v xml:space="preserve"> - </v>
      </c>
      <c r="X395" s="9">
        <v>0</v>
      </c>
      <c r="Y395" s="9" t="str">
        <f t="shared" si="32"/>
        <v xml:space="preserve"> - </v>
      </c>
      <c r="Z395" s="9">
        <v>0</v>
      </c>
      <c r="AA395" s="9" t="str">
        <f t="shared" si="33"/>
        <v xml:space="preserve"> - </v>
      </c>
      <c r="AB395" s="10">
        <v>5</v>
      </c>
      <c r="AC395" s="13">
        <v>2.3135834285714285</v>
      </c>
      <c r="AD395" s="9" t="str">
        <f t="shared" si="34"/>
        <v xml:space="preserve"> - </v>
      </c>
      <c r="AE395" s="13">
        <v>4.2638188571428577</v>
      </c>
      <c r="AF395" s="9" t="str">
        <f t="shared" si="35"/>
        <v xml:space="preserve"> - </v>
      </c>
      <c r="AG395" s="9">
        <v>209</v>
      </c>
      <c r="AH395" s="13">
        <v>0</v>
      </c>
      <c r="AI395" s="9" t="str">
        <f t="shared" si="36"/>
        <v xml:space="preserve"> - </v>
      </c>
      <c r="AJ395" s="13">
        <v>0</v>
      </c>
      <c r="AK395" s="9" t="str">
        <f t="shared" si="37"/>
        <v xml:space="preserve"> - </v>
      </c>
      <c r="AL395" s="10">
        <v>10</v>
      </c>
      <c r="AM395" s="11">
        <v>31.858999999999991</v>
      </c>
      <c r="AN395" s="9" t="str">
        <f t="shared" si="38"/>
        <v>Rectification Required</v>
      </c>
      <c r="AO395" s="11">
        <v>23.027000000000001</v>
      </c>
      <c r="AP395" s="9" t="str">
        <f t="shared" si="39"/>
        <v>Rectification Required</v>
      </c>
      <c r="AQ395" s="11">
        <v>25.698999999999998</v>
      </c>
      <c r="AR395" s="9" t="str">
        <f t="shared" si="40"/>
        <v>Rectification Required</v>
      </c>
      <c r="AS395" s="11">
        <v>19.825000000000003</v>
      </c>
      <c r="AT395" s="9" t="str">
        <f t="shared" si="41"/>
        <v>Rectification Required</v>
      </c>
    </row>
    <row r="396" spans="1:46" ht="14.25" customHeight="1" x14ac:dyDescent="0.35">
      <c r="A396" s="9" t="s">
        <v>32</v>
      </c>
      <c r="B396" s="14">
        <v>288200</v>
      </c>
      <c r="C396" s="14">
        <v>288300</v>
      </c>
      <c r="D396" s="9">
        <f t="shared" si="21"/>
        <v>100</v>
      </c>
      <c r="E396" s="9"/>
      <c r="F396" s="10">
        <v>2500</v>
      </c>
      <c r="G396" s="11">
        <v>0</v>
      </c>
      <c r="H396" s="12">
        <f t="shared" si="22"/>
        <v>0</v>
      </c>
      <c r="I396" s="9" t="str">
        <f t="shared" si="23"/>
        <v xml:space="preserve"> - </v>
      </c>
      <c r="J396" s="11">
        <v>0</v>
      </c>
      <c r="K396" s="12">
        <f t="shared" si="24"/>
        <v>0</v>
      </c>
      <c r="L396" s="9" t="str">
        <f t="shared" si="25"/>
        <v xml:space="preserve"> - </v>
      </c>
      <c r="M396" s="11">
        <v>0</v>
      </c>
      <c r="N396" s="12">
        <f t="shared" si="26"/>
        <v>0</v>
      </c>
      <c r="O396" s="9" t="str">
        <f t="shared" si="27"/>
        <v xml:space="preserve"> - </v>
      </c>
      <c r="P396" s="11">
        <v>0</v>
      </c>
      <c r="Q396" s="12">
        <f t="shared" si="28"/>
        <v>0</v>
      </c>
      <c r="R396" s="9" t="str">
        <f t="shared" si="29"/>
        <v xml:space="preserve"> - </v>
      </c>
      <c r="S396" s="10">
        <v>10</v>
      </c>
      <c r="T396" s="9">
        <v>0</v>
      </c>
      <c r="U396" s="9" t="str">
        <f t="shared" si="30"/>
        <v xml:space="preserve"> - </v>
      </c>
      <c r="V396" s="9">
        <v>0</v>
      </c>
      <c r="W396" s="9" t="str">
        <f t="shared" si="31"/>
        <v xml:space="preserve"> - </v>
      </c>
      <c r="X396" s="9">
        <v>0</v>
      </c>
      <c r="Y396" s="9" t="str">
        <f t="shared" si="32"/>
        <v xml:space="preserve"> - </v>
      </c>
      <c r="Z396" s="9">
        <v>0</v>
      </c>
      <c r="AA396" s="9" t="str">
        <f t="shared" si="33"/>
        <v xml:space="preserve"> - </v>
      </c>
      <c r="AB396" s="10">
        <v>5</v>
      </c>
      <c r="AC396" s="13">
        <v>0</v>
      </c>
      <c r="AD396" s="9" t="str">
        <f t="shared" si="34"/>
        <v xml:space="preserve"> - </v>
      </c>
      <c r="AE396" s="13">
        <v>0</v>
      </c>
      <c r="AF396" s="9" t="str">
        <f t="shared" si="35"/>
        <v xml:space="preserve"> - </v>
      </c>
      <c r="AG396" s="9">
        <v>208</v>
      </c>
      <c r="AH396" s="13">
        <v>0</v>
      </c>
      <c r="AI396" s="9" t="str">
        <f t="shared" si="36"/>
        <v xml:space="preserve"> - </v>
      </c>
      <c r="AJ396" s="13">
        <v>0</v>
      </c>
      <c r="AK396" s="9" t="str">
        <f t="shared" si="37"/>
        <v xml:space="preserve"> - </v>
      </c>
      <c r="AL396" s="10">
        <v>10</v>
      </c>
      <c r="AM396" s="11">
        <v>0</v>
      </c>
      <c r="AN396" s="9" t="str">
        <f t="shared" si="38"/>
        <v xml:space="preserve"> - </v>
      </c>
      <c r="AO396" s="11">
        <v>0</v>
      </c>
      <c r="AP396" s="9" t="str">
        <f t="shared" si="39"/>
        <v xml:space="preserve"> - </v>
      </c>
      <c r="AQ396" s="11">
        <v>0</v>
      </c>
      <c r="AR396" s="9" t="str">
        <f t="shared" si="40"/>
        <v xml:space="preserve"> - </v>
      </c>
      <c r="AS396" s="11">
        <v>0</v>
      </c>
      <c r="AT396" s="9" t="str">
        <f t="shared" si="41"/>
        <v xml:space="preserve"> - </v>
      </c>
    </row>
    <row r="397" spans="1:46" ht="14.25" customHeight="1" x14ac:dyDescent="0.35">
      <c r="A397" s="9" t="s">
        <v>32</v>
      </c>
      <c r="B397" s="14">
        <v>288300</v>
      </c>
      <c r="C397" s="14">
        <v>288400</v>
      </c>
      <c r="D397" s="9">
        <f t="shared" si="21"/>
        <v>100</v>
      </c>
      <c r="E397" s="9"/>
      <c r="F397" s="10">
        <v>2500</v>
      </c>
      <c r="G397" s="11">
        <v>0</v>
      </c>
      <c r="H397" s="12">
        <f t="shared" si="22"/>
        <v>0</v>
      </c>
      <c r="I397" s="9" t="str">
        <f t="shared" si="23"/>
        <v xml:space="preserve"> - </v>
      </c>
      <c r="J397" s="11">
        <v>0</v>
      </c>
      <c r="K397" s="12">
        <f t="shared" si="24"/>
        <v>0</v>
      </c>
      <c r="L397" s="9" t="str">
        <f t="shared" si="25"/>
        <v xml:space="preserve"> - </v>
      </c>
      <c r="M397" s="11">
        <v>0</v>
      </c>
      <c r="N397" s="12">
        <f t="shared" si="26"/>
        <v>0</v>
      </c>
      <c r="O397" s="9" t="str">
        <f t="shared" si="27"/>
        <v xml:space="preserve"> - </v>
      </c>
      <c r="P397" s="11">
        <v>0</v>
      </c>
      <c r="Q397" s="12">
        <f t="shared" si="28"/>
        <v>0</v>
      </c>
      <c r="R397" s="9" t="str">
        <f t="shared" si="29"/>
        <v xml:space="preserve"> - </v>
      </c>
      <c r="S397" s="10">
        <v>10</v>
      </c>
      <c r="T397" s="9">
        <v>0</v>
      </c>
      <c r="U397" s="9" t="str">
        <f t="shared" si="30"/>
        <v xml:space="preserve"> - </v>
      </c>
      <c r="V397" s="9">
        <v>0</v>
      </c>
      <c r="W397" s="9" t="str">
        <f t="shared" si="31"/>
        <v xml:space="preserve"> - </v>
      </c>
      <c r="X397" s="9">
        <v>0</v>
      </c>
      <c r="Y397" s="9" t="str">
        <f t="shared" si="32"/>
        <v xml:space="preserve"> - </v>
      </c>
      <c r="Z397" s="9">
        <v>0</v>
      </c>
      <c r="AA397" s="9" t="str">
        <f t="shared" si="33"/>
        <v xml:space="preserve"> - </v>
      </c>
      <c r="AB397" s="10">
        <v>5</v>
      </c>
      <c r="AC397" s="13">
        <v>0</v>
      </c>
      <c r="AD397" s="9" t="str">
        <f t="shared" si="34"/>
        <v xml:space="preserve"> - </v>
      </c>
      <c r="AE397" s="13">
        <v>0</v>
      </c>
      <c r="AF397" s="9" t="str">
        <f t="shared" si="35"/>
        <v xml:space="preserve"> - </v>
      </c>
      <c r="AG397" s="9">
        <v>207</v>
      </c>
      <c r="AH397" s="13">
        <v>0</v>
      </c>
      <c r="AI397" s="9" t="str">
        <f t="shared" si="36"/>
        <v xml:space="preserve"> - </v>
      </c>
      <c r="AJ397" s="13">
        <v>0</v>
      </c>
      <c r="AK397" s="9" t="str">
        <f t="shared" si="37"/>
        <v xml:space="preserve"> - </v>
      </c>
      <c r="AL397" s="10">
        <v>10</v>
      </c>
      <c r="AM397" s="11">
        <v>0</v>
      </c>
      <c r="AN397" s="9" t="str">
        <f t="shared" si="38"/>
        <v xml:space="preserve"> - </v>
      </c>
      <c r="AO397" s="11">
        <v>0</v>
      </c>
      <c r="AP397" s="9" t="str">
        <f t="shared" si="39"/>
        <v xml:space="preserve"> - </v>
      </c>
      <c r="AQ397" s="11">
        <v>0</v>
      </c>
      <c r="AR397" s="9" t="str">
        <f t="shared" si="40"/>
        <v xml:space="preserve"> - </v>
      </c>
      <c r="AS397" s="11">
        <v>0</v>
      </c>
      <c r="AT397" s="9" t="str">
        <f t="shared" si="41"/>
        <v xml:space="preserve"> - </v>
      </c>
    </row>
    <row r="398" spans="1:46" ht="14.25" customHeight="1" x14ac:dyDescent="0.35">
      <c r="A398" s="9" t="s">
        <v>32</v>
      </c>
      <c r="B398" s="14">
        <v>288400</v>
      </c>
      <c r="C398" s="14">
        <v>288500</v>
      </c>
      <c r="D398" s="9">
        <f t="shared" si="21"/>
        <v>100</v>
      </c>
      <c r="E398" s="9"/>
      <c r="F398" s="10">
        <v>2500</v>
      </c>
      <c r="G398" s="11">
        <v>0</v>
      </c>
      <c r="H398" s="12">
        <f t="shared" si="22"/>
        <v>0</v>
      </c>
      <c r="I398" s="9" t="str">
        <f t="shared" si="23"/>
        <v xml:space="preserve"> - </v>
      </c>
      <c r="J398" s="11">
        <v>0</v>
      </c>
      <c r="K398" s="12">
        <f t="shared" si="24"/>
        <v>0</v>
      </c>
      <c r="L398" s="9" t="str">
        <f t="shared" si="25"/>
        <v xml:space="preserve"> - </v>
      </c>
      <c r="M398" s="11">
        <v>0</v>
      </c>
      <c r="N398" s="12">
        <f t="shared" si="26"/>
        <v>0</v>
      </c>
      <c r="O398" s="9" t="str">
        <f t="shared" si="27"/>
        <v xml:space="preserve"> - </v>
      </c>
      <c r="P398" s="11">
        <v>0</v>
      </c>
      <c r="Q398" s="12">
        <f t="shared" si="28"/>
        <v>0</v>
      </c>
      <c r="R398" s="9" t="str">
        <f t="shared" si="29"/>
        <v xml:space="preserve"> - </v>
      </c>
      <c r="S398" s="10">
        <v>10</v>
      </c>
      <c r="T398" s="9">
        <v>0</v>
      </c>
      <c r="U398" s="9" t="str">
        <f t="shared" si="30"/>
        <v xml:space="preserve"> - </v>
      </c>
      <c r="V398" s="9">
        <v>0</v>
      </c>
      <c r="W398" s="9" t="str">
        <f t="shared" si="31"/>
        <v xml:space="preserve"> - </v>
      </c>
      <c r="X398" s="9">
        <v>0</v>
      </c>
      <c r="Y398" s="9" t="str">
        <f t="shared" si="32"/>
        <v xml:space="preserve"> - </v>
      </c>
      <c r="Z398" s="9">
        <v>0</v>
      </c>
      <c r="AA398" s="9" t="str">
        <f t="shared" si="33"/>
        <v xml:space="preserve"> - </v>
      </c>
      <c r="AB398" s="10">
        <v>5</v>
      </c>
      <c r="AC398" s="13">
        <v>0</v>
      </c>
      <c r="AD398" s="9" t="str">
        <f t="shared" si="34"/>
        <v xml:space="preserve"> - </v>
      </c>
      <c r="AE398" s="13">
        <v>0</v>
      </c>
      <c r="AF398" s="9" t="str">
        <f t="shared" si="35"/>
        <v xml:space="preserve"> - </v>
      </c>
      <c r="AG398" s="9">
        <v>206</v>
      </c>
      <c r="AH398" s="13">
        <v>0</v>
      </c>
      <c r="AI398" s="9" t="str">
        <f t="shared" si="36"/>
        <v xml:space="preserve"> - </v>
      </c>
      <c r="AJ398" s="13">
        <v>0</v>
      </c>
      <c r="AK398" s="9" t="str">
        <f t="shared" si="37"/>
        <v xml:space="preserve"> - </v>
      </c>
      <c r="AL398" s="10">
        <v>10</v>
      </c>
      <c r="AM398" s="11">
        <v>0</v>
      </c>
      <c r="AN398" s="9" t="str">
        <f t="shared" si="38"/>
        <v xml:space="preserve"> - </v>
      </c>
      <c r="AO398" s="11">
        <v>0</v>
      </c>
      <c r="AP398" s="9" t="str">
        <f t="shared" si="39"/>
        <v xml:space="preserve"> - </v>
      </c>
      <c r="AQ398" s="11">
        <v>0</v>
      </c>
      <c r="AR398" s="9" t="str">
        <f t="shared" si="40"/>
        <v xml:space="preserve"> - </v>
      </c>
      <c r="AS398" s="11">
        <v>0</v>
      </c>
      <c r="AT398" s="9" t="str">
        <f t="shared" si="41"/>
        <v xml:space="preserve"> - </v>
      </c>
    </row>
    <row r="399" spans="1:46" ht="14.25" customHeight="1" x14ac:dyDescent="0.35">
      <c r="A399" s="9" t="s">
        <v>32</v>
      </c>
      <c r="B399" s="14">
        <v>288500</v>
      </c>
      <c r="C399" s="14">
        <v>288600</v>
      </c>
      <c r="D399" s="9">
        <f t="shared" si="21"/>
        <v>100</v>
      </c>
      <c r="E399" s="9"/>
      <c r="F399" s="10">
        <v>2500</v>
      </c>
      <c r="G399" s="11">
        <v>0</v>
      </c>
      <c r="H399" s="12">
        <f t="shared" si="22"/>
        <v>0</v>
      </c>
      <c r="I399" s="9" t="str">
        <f t="shared" si="23"/>
        <v xml:space="preserve"> - </v>
      </c>
      <c r="J399" s="11">
        <v>0</v>
      </c>
      <c r="K399" s="12">
        <f t="shared" si="24"/>
        <v>0</v>
      </c>
      <c r="L399" s="9" t="str">
        <f t="shared" si="25"/>
        <v xml:space="preserve"> - </v>
      </c>
      <c r="M399" s="11">
        <v>0</v>
      </c>
      <c r="N399" s="12">
        <f t="shared" si="26"/>
        <v>0</v>
      </c>
      <c r="O399" s="9" t="str">
        <f t="shared" si="27"/>
        <v xml:space="preserve"> - </v>
      </c>
      <c r="P399" s="11">
        <v>0</v>
      </c>
      <c r="Q399" s="12">
        <f t="shared" si="28"/>
        <v>0</v>
      </c>
      <c r="R399" s="9" t="str">
        <f t="shared" si="29"/>
        <v xml:space="preserve"> - </v>
      </c>
      <c r="S399" s="10">
        <v>10</v>
      </c>
      <c r="T399" s="9">
        <v>0</v>
      </c>
      <c r="U399" s="9" t="str">
        <f t="shared" si="30"/>
        <v xml:space="preserve"> - </v>
      </c>
      <c r="V399" s="9">
        <v>0</v>
      </c>
      <c r="W399" s="9" t="str">
        <f t="shared" si="31"/>
        <v xml:space="preserve"> - </v>
      </c>
      <c r="X399" s="9">
        <v>0</v>
      </c>
      <c r="Y399" s="9" t="str">
        <f t="shared" si="32"/>
        <v xml:space="preserve"> - </v>
      </c>
      <c r="Z399" s="9">
        <v>0</v>
      </c>
      <c r="AA399" s="9" t="str">
        <f t="shared" si="33"/>
        <v xml:space="preserve"> - </v>
      </c>
      <c r="AB399" s="10">
        <v>5</v>
      </c>
      <c r="AC399" s="13">
        <v>0</v>
      </c>
      <c r="AD399" s="9" t="str">
        <f t="shared" si="34"/>
        <v xml:space="preserve"> - </v>
      </c>
      <c r="AE399" s="13">
        <v>0</v>
      </c>
      <c r="AF399" s="9" t="str">
        <f t="shared" si="35"/>
        <v xml:space="preserve"> - </v>
      </c>
      <c r="AG399" s="9">
        <v>205</v>
      </c>
      <c r="AH399" s="13">
        <v>0</v>
      </c>
      <c r="AI399" s="9" t="str">
        <f t="shared" si="36"/>
        <v xml:space="preserve"> - </v>
      </c>
      <c r="AJ399" s="13">
        <v>0</v>
      </c>
      <c r="AK399" s="9" t="str">
        <f t="shared" si="37"/>
        <v xml:space="preserve"> - </v>
      </c>
      <c r="AL399" s="10">
        <v>10</v>
      </c>
      <c r="AM399" s="11">
        <v>0</v>
      </c>
      <c r="AN399" s="9" t="str">
        <f t="shared" si="38"/>
        <v xml:space="preserve"> - </v>
      </c>
      <c r="AO399" s="11">
        <v>0</v>
      </c>
      <c r="AP399" s="9" t="str">
        <f t="shared" si="39"/>
        <v xml:space="preserve"> - </v>
      </c>
      <c r="AQ399" s="11">
        <v>0</v>
      </c>
      <c r="AR399" s="9" t="str">
        <f t="shared" si="40"/>
        <v xml:space="preserve"> - </v>
      </c>
      <c r="AS399" s="11">
        <v>0</v>
      </c>
      <c r="AT399" s="9" t="str">
        <f t="shared" si="41"/>
        <v xml:space="preserve"> - </v>
      </c>
    </row>
    <row r="400" spans="1:46" ht="14.25" customHeight="1" x14ac:dyDescent="0.35">
      <c r="A400" s="9" t="s">
        <v>32</v>
      </c>
      <c r="B400" s="14">
        <v>288600</v>
      </c>
      <c r="C400" s="14">
        <v>288700</v>
      </c>
      <c r="D400" s="9">
        <f t="shared" si="21"/>
        <v>100</v>
      </c>
      <c r="E400" s="9"/>
      <c r="F400" s="10">
        <v>2500</v>
      </c>
      <c r="G400" s="11">
        <v>0</v>
      </c>
      <c r="H400" s="12">
        <f t="shared" si="22"/>
        <v>0</v>
      </c>
      <c r="I400" s="9" t="str">
        <f t="shared" si="23"/>
        <v xml:space="preserve"> - </v>
      </c>
      <c r="J400" s="11">
        <v>0</v>
      </c>
      <c r="K400" s="12">
        <f t="shared" si="24"/>
        <v>0</v>
      </c>
      <c r="L400" s="9" t="str">
        <f t="shared" si="25"/>
        <v xml:space="preserve"> - </v>
      </c>
      <c r="M400" s="11">
        <v>0</v>
      </c>
      <c r="N400" s="12">
        <f t="shared" si="26"/>
        <v>0</v>
      </c>
      <c r="O400" s="9" t="str">
        <f t="shared" si="27"/>
        <v xml:space="preserve"> - </v>
      </c>
      <c r="P400" s="11">
        <v>0</v>
      </c>
      <c r="Q400" s="12">
        <f t="shared" si="28"/>
        <v>0</v>
      </c>
      <c r="R400" s="9" t="str">
        <f t="shared" si="29"/>
        <v xml:space="preserve"> - </v>
      </c>
      <c r="S400" s="10">
        <v>10</v>
      </c>
      <c r="T400" s="9">
        <v>0</v>
      </c>
      <c r="U400" s="9" t="str">
        <f t="shared" si="30"/>
        <v xml:space="preserve"> - </v>
      </c>
      <c r="V400" s="9">
        <v>0</v>
      </c>
      <c r="W400" s="9" t="str">
        <f t="shared" si="31"/>
        <v xml:space="preserve"> - </v>
      </c>
      <c r="X400" s="9">
        <v>0</v>
      </c>
      <c r="Y400" s="9" t="str">
        <f t="shared" si="32"/>
        <v xml:space="preserve"> - </v>
      </c>
      <c r="Z400" s="9">
        <v>0</v>
      </c>
      <c r="AA400" s="9" t="str">
        <f t="shared" si="33"/>
        <v xml:space="preserve"> - </v>
      </c>
      <c r="AB400" s="10">
        <v>5</v>
      </c>
      <c r="AC400" s="13">
        <v>0</v>
      </c>
      <c r="AD400" s="9" t="str">
        <f t="shared" si="34"/>
        <v xml:space="preserve"> - </v>
      </c>
      <c r="AE400" s="13">
        <v>0</v>
      </c>
      <c r="AF400" s="9" t="str">
        <f t="shared" si="35"/>
        <v xml:space="preserve"> - </v>
      </c>
      <c r="AG400" s="9">
        <v>204</v>
      </c>
      <c r="AH400" s="13">
        <v>0</v>
      </c>
      <c r="AI400" s="9" t="str">
        <f t="shared" si="36"/>
        <v xml:space="preserve"> - </v>
      </c>
      <c r="AJ400" s="13">
        <v>0</v>
      </c>
      <c r="AK400" s="9" t="str">
        <f t="shared" si="37"/>
        <v xml:space="preserve"> - </v>
      </c>
      <c r="AL400" s="10">
        <v>10</v>
      </c>
      <c r="AM400" s="11">
        <v>0</v>
      </c>
      <c r="AN400" s="9" t="str">
        <f t="shared" si="38"/>
        <v xml:space="preserve"> - </v>
      </c>
      <c r="AO400" s="11">
        <v>0</v>
      </c>
      <c r="AP400" s="9" t="str">
        <f t="shared" si="39"/>
        <v xml:space="preserve"> - </v>
      </c>
      <c r="AQ400" s="11">
        <v>0</v>
      </c>
      <c r="AR400" s="9" t="str">
        <f t="shared" si="40"/>
        <v xml:space="preserve"> - </v>
      </c>
      <c r="AS400" s="11">
        <v>0</v>
      </c>
      <c r="AT400" s="9" t="str">
        <f t="shared" si="41"/>
        <v xml:space="preserve"> - </v>
      </c>
    </row>
    <row r="401" spans="1:46" ht="14.25" customHeight="1" x14ac:dyDescent="0.35">
      <c r="A401" s="9" t="s">
        <v>32</v>
      </c>
      <c r="B401" s="14">
        <v>288700</v>
      </c>
      <c r="C401" s="14">
        <v>288800</v>
      </c>
      <c r="D401" s="9">
        <f t="shared" si="21"/>
        <v>100</v>
      </c>
      <c r="E401" s="9"/>
      <c r="F401" s="10">
        <v>2500</v>
      </c>
      <c r="G401" s="11">
        <v>0</v>
      </c>
      <c r="H401" s="12">
        <f t="shared" si="22"/>
        <v>0</v>
      </c>
      <c r="I401" s="9" t="str">
        <f t="shared" si="23"/>
        <v xml:space="preserve"> - </v>
      </c>
      <c r="J401" s="11">
        <v>0</v>
      </c>
      <c r="K401" s="12">
        <f t="shared" si="24"/>
        <v>0</v>
      </c>
      <c r="L401" s="9" t="str">
        <f t="shared" si="25"/>
        <v xml:space="preserve"> - </v>
      </c>
      <c r="M401" s="11">
        <v>0</v>
      </c>
      <c r="N401" s="12">
        <f t="shared" si="26"/>
        <v>0</v>
      </c>
      <c r="O401" s="9" t="str">
        <f t="shared" si="27"/>
        <v xml:space="preserve"> - </v>
      </c>
      <c r="P401" s="11">
        <v>0</v>
      </c>
      <c r="Q401" s="12">
        <f t="shared" si="28"/>
        <v>0</v>
      </c>
      <c r="R401" s="9" t="str">
        <f t="shared" si="29"/>
        <v xml:space="preserve"> - </v>
      </c>
      <c r="S401" s="10">
        <v>10</v>
      </c>
      <c r="T401" s="9">
        <v>0</v>
      </c>
      <c r="U401" s="9" t="str">
        <f t="shared" si="30"/>
        <v xml:space="preserve"> - </v>
      </c>
      <c r="V401" s="9">
        <v>0</v>
      </c>
      <c r="W401" s="9" t="str">
        <f t="shared" si="31"/>
        <v xml:space="preserve"> - </v>
      </c>
      <c r="X401" s="9">
        <v>0</v>
      </c>
      <c r="Y401" s="9" t="str">
        <f t="shared" si="32"/>
        <v xml:space="preserve"> - </v>
      </c>
      <c r="Z401" s="9">
        <v>0</v>
      </c>
      <c r="AA401" s="9" t="str">
        <f t="shared" si="33"/>
        <v xml:space="preserve"> - </v>
      </c>
      <c r="AB401" s="10">
        <v>5</v>
      </c>
      <c r="AC401" s="13">
        <v>0</v>
      </c>
      <c r="AD401" s="9" t="str">
        <f t="shared" si="34"/>
        <v xml:space="preserve"> - </v>
      </c>
      <c r="AE401" s="13">
        <v>0</v>
      </c>
      <c r="AF401" s="9" t="str">
        <f t="shared" si="35"/>
        <v xml:space="preserve"> - </v>
      </c>
      <c r="AG401" s="9">
        <v>203</v>
      </c>
      <c r="AH401" s="13">
        <v>0</v>
      </c>
      <c r="AI401" s="9" t="str">
        <f t="shared" si="36"/>
        <v xml:space="preserve"> - </v>
      </c>
      <c r="AJ401" s="13">
        <v>0</v>
      </c>
      <c r="AK401" s="9" t="str">
        <f t="shared" si="37"/>
        <v xml:space="preserve"> - </v>
      </c>
      <c r="AL401" s="10">
        <v>10</v>
      </c>
      <c r="AM401" s="11">
        <v>0</v>
      </c>
      <c r="AN401" s="9" t="str">
        <f t="shared" si="38"/>
        <v xml:space="preserve"> - </v>
      </c>
      <c r="AO401" s="11">
        <v>0</v>
      </c>
      <c r="AP401" s="9" t="str">
        <f t="shared" si="39"/>
        <v xml:space="preserve"> - </v>
      </c>
      <c r="AQ401" s="11">
        <v>0</v>
      </c>
      <c r="AR401" s="9" t="str">
        <f t="shared" si="40"/>
        <v xml:space="preserve"> - </v>
      </c>
      <c r="AS401" s="11">
        <v>0</v>
      </c>
      <c r="AT401" s="9" t="str">
        <f t="shared" si="41"/>
        <v xml:space="preserve"> - </v>
      </c>
    </row>
    <row r="402" spans="1:46" ht="14.25" customHeight="1" x14ac:dyDescent="0.35">
      <c r="A402" s="9" t="s">
        <v>32</v>
      </c>
      <c r="B402" s="14">
        <v>288800</v>
      </c>
      <c r="C402" s="14">
        <v>288900</v>
      </c>
      <c r="D402" s="9">
        <f t="shared" si="21"/>
        <v>100</v>
      </c>
      <c r="E402" s="9"/>
      <c r="F402" s="10">
        <v>2500</v>
      </c>
      <c r="G402" s="11">
        <v>0</v>
      </c>
      <c r="H402" s="12">
        <f t="shared" si="22"/>
        <v>0</v>
      </c>
      <c r="I402" s="9" t="str">
        <f t="shared" si="23"/>
        <v xml:space="preserve"> - </v>
      </c>
      <c r="J402" s="11">
        <v>0</v>
      </c>
      <c r="K402" s="12">
        <f t="shared" si="24"/>
        <v>0</v>
      </c>
      <c r="L402" s="9" t="str">
        <f t="shared" si="25"/>
        <v xml:space="preserve"> - </v>
      </c>
      <c r="M402" s="11">
        <v>0</v>
      </c>
      <c r="N402" s="12">
        <f t="shared" si="26"/>
        <v>0</v>
      </c>
      <c r="O402" s="9" t="str">
        <f t="shared" si="27"/>
        <v xml:space="preserve"> - </v>
      </c>
      <c r="P402" s="11">
        <v>0</v>
      </c>
      <c r="Q402" s="12">
        <f t="shared" si="28"/>
        <v>0</v>
      </c>
      <c r="R402" s="9" t="str">
        <f t="shared" si="29"/>
        <v xml:space="preserve"> - </v>
      </c>
      <c r="S402" s="10">
        <v>10</v>
      </c>
      <c r="T402" s="9">
        <v>0</v>
      </c>
      <c r="U402" s="9" t="str">
        <f t="shared" si="30"/>
        <v xml:space="preserve"> - </v>
      </c>
      <c r="V402" s="9">
        <v>0</v>
      </c>
      <c r="W402" s="9" t="str">
        <f t="shared" si="31"/>
        <v xml:space="preserve"> - </v>
      </c>
      <c r="X402" s="9">
        <v>0</v>
      </c>
      <c r="Y402" s="9" t="str">
        <f t="shared" si="32"/>
        <v xml:space="preserve"> - </v>
      </c>
      <c r="Z402" s="9">
        <v>0</v>
      </c>
      <c r="AA402" s="9" t="str">
        <f t="shared" si="33"/>
        <v xml:space="preserve"> - </v>
      </c>
      <c r="AB402" s="10">
        <v>5</v>
      </c>
      <c r="AC402" s="13">
        <v>0</v>
      </c>
      <c r="AD402" s="9" t="str">
        <f t="shared" si="34"/>
        <v xml:space="preserve"> - </v>
      </c>
      <c r="AE402" s="13">
        <v>0</v>
      </c>
      <c r="AF402" s="9" t="str">
        <f t="shared" si="35"/>
        <v xml:space="preserve"> - </v>
      </c>
      <c r="AG402" s="9">
        <v>202</v>
      </c>
      <c r="AH402" s="13">
        <v>0</v>
      </c>
      <c r="AI402" s="9" t="str">
        <f t="shared" si="36"/>
        <v xml:space="preserve"> - </v>
      </c>
      <c r="AJ402" s="13">
        <v>0</v>
      </c>
      <c r="AK402" s="9" t="str">
        <f t="shared" si="37"/>
        <v xml:space="preserve"> - </v>
      </c>
      <c r="AL402" s="10">
        <v>10</v>
      </c>
      <c r="AM402" s="11">
        <v>0</v>
      </c>
      <c r="AN402" s="9" t="str">
        <f t="shared" si="38"/>
        <v xml:space="preserve"> - </v>
      </c>
      <c r="AO402" s="11">
        <v>0</v>
      </c>
      <c r="AP402" s="9" t="str">
        <f t="shared" si="39"/>
        <v xml:space="preserve"> - </v>
      </c>
      <c r="AQ402" s="11">
        <v>0</v>
      </c>
      <c r="AR402" s="9" t="str">
        <f t="shared" si="40"/>
        <v xml:space="preserve"> - </v>
      </c>
      <c r="AS402" s="11">
        <v>0</v>
      </c>
      <c r="AT402" s="9" t="str">
        <f t="shared" si="41"/>
        <v xml:space="preserve"> - </v>
      </c>
    </row>
    <row r="403" spans="1:46" ht="14.25" customHeight="1" x14ac:dyDescent="0.35">
      <c r="A403" s="9" t="s">
        <v>32</v>
      </c>
      <c r="B403" s="14">
        <v>288900</v>
      </c>
      <c r="C403" s="14">
        <v>289000</v>
      </c>
      <c r="D403" s="9">
        <f t="shared" si="21"/>
        <v>100</v>
      </c>
      <c r="E403" s="9"/>
      <c r="F403" s="10">
        <v>2500</v>
      </c>
      <c r="G403" s="11">
        <v>0</v>
      </c>
      <c r="H403" s="12">
        <f t="shared" si="22"/>
        <v>0</v>
      </c>
      <c r="I403" s="9" t="str">
        <f t="shared" si="23"/>
        <v xml:space="preserve"> - </v>
      </c>
      <c r="J403" s="11">
        <v>0</v>
      </c>
      <c r="K403" s="12">
        <f t="shared" si="24"/>
        <v>0</v>
      </c>
      <c r="L403" s="9" t="str">
        <f t="shared" si="25"/>
        <v xml:space="preserve"> - </v>
      </c>
      <c r="M403" s="11">
        <v>0</v>
      </c>
      <c r="N403" s="12">
        <f t="shared" si="26"/>
        <v>0</v>
      </c>
      <c r="O403" s="9" t="str">
        <f t="shared" si="27"/>
        <v xml:space="preserve"> - </v>
      </c>
      <c r="P403" s="11">
        <v>0</v>
      </c>
      <c r="Q403" s="12">
        <f t="shared" si="28"/>
        <v>0</v>
      </c>
      <c r="R403" s="9" t="str">
        <f t="shared" si="29"/>
        <v xml:space="preserve"> - </v>
      </c>
      <c r="S403" s="10">
        <v>10</v>
      </c>
      <c r="T403" s="9">
        <v>0</v>
      </c>
      <c r="U403" s="9" t="str">
        <f t="shared" si="30"/>
        <v xml:space="preserve"> - </v>
      </c>
      <c r="V403" s="9">
        <v>0</v>
      </c>
      <c r="W403" s="9" t="str">
        <f t="shared" si="31"/>
        <v xml:space="preserve"> - </v>
      </c>
      <c r="X403" s="9">
        <v>0</v>
      </c>
      <c r="Y403" s="9" t="str">
        <f t="shared" si="32"/>
        <v xml:space="preserve"> - </v>
      </c>
      <c r="Z403" s="9">
        <v>0</v>
      </c>
      <c r="AA403" s="9" t="str">
        <f t="shared" si="33"/>
        <v xml:space="preserve"> - </v>
      </c>
      <c r="AB403" s="10">
        <v>5</v>
      </c>
      <c r="AC403" s="13">
        <v>0</v>
      </c>
      <c r="AD403" s="9" t="str">
        <f t="shared" si="34"/>
        <v xml:space="preserve"> - </v>
      </c>
      <c r="AE403" s="13">
        <v>0</v>
      </c>
      <c r="AF403" s="9" t="str">
        <f t="shared" si="35"/>
        <v xml:space="preserve"> - </v>
      </c>
      <c r="AG403" s="9">
        <v>201</v>
      </c>
      <c r="AH403" s="13">
        <v>0</v>
      </c>
      <c r="AI403" s="9" t="str">
        <f t="shared" si="36"/>
        <v xml:space="preserve"> - </v>
      </c>
      <c r="AJ403" s="13">
        <v>0</v>
      </c>
      <c r="AK403" s="9" t="str">
        <f t="shared" si="37"/>
        <v xml:space="preserve"> - </v>
      </c>
      <c r="AL403" s="10">
        <v>10</v>
      </c>
      <c r="AM403" s="11">
        <v>0</v>
      </c>
      <c r="AN403" s="9" t="str">
        <f t="shared" si="38"/>
        <v xml:space="preserve"> - </v>
      </c>
      <c r="AO403" s="11">
        <v>0</v>
      </c>
      <c r="AP403" s="9" t="str">
        <f t="shared" si="39"/>
        <v xml:space="preserve"> - </v>
      </c>
      <c r="AQ403" s="11">
        <v>0</v>
      </c>
      <c r="AR403" s="9" t="str">
        <f t="shared" si="40"/>
        <v xml:space="preserve"> - </v>
      </c>
      <c r="AS403" s="11">
        <v>0</v>
      </c>
      <c r="AT403" s="9" t="str">
        <f t="shared" si="41"/>
        <v xml:space="preserve"> - </v>
      </c>
    </row>
    <row r="404" spans="1:46" ht="14.25" customHeight="1" x14ac:dyDescent="0.35">
      <c r="A404" s="9" t="s">
        <v>32</v>
      </c>
      <c r="B404" s="14">
        <v>289000</v>
      </c>
      <c r="C404" s="14">
        <v>289100</v>
      </c>
      <c r="D404" s="9">
        <f t="shared" si="21"/>
        <v>100</v>
      </c>
      <c r="E404" s="9"/>
      <c r="F404" s="10">
        <v>2500</v>
      </c>
      <c r="G404" s="11">
        <v>0</v>
      </c>
      <c r="H404" s="12">
        <f t="shared" si="22"/>
        <v>0</v>
      </c>
      <c r="I404" s="9" t="str">
        <f t="shared" si="23"/>
        <v xml:space="preserve"> - </v>
      </c>
      <c r="J404" s="11">
        <v>0</v>
      </c>
      <c r="K404" s="12">
        <f t="shared" si="24"/>
        <v>0</v>
      </c>
      <c r="L404" s="9" t="str">
        <f t="shared" si="25"/>
        <v xml:space="preserve"> - </v>
      </c>
      <c r="M404" s="11">
        <v>0</v>
      </c>
      <c r="N404" s="12">
        <f t="shared" si="26"/>
        <v>0</v>
      </c>
      <c r="O404" s="9" t="str">
        <f t="shared" si="27"/>
        <v xml:space="preserve"> - </v>
      </c>
      <c r="P404" s="11">
        <v>0</v>
      </c>
      <c r="Q404" s="12">
        <f t="shared" si="28"/>
        <v>0</v>
      </c>
      <c r="R404" s="9" t="str">
        <f t="shared" si="29"/>
        <v xml:space="preserve"> - </v>
      </c>
      <c r="S404" s="10">
        <v>10</v>
      </c>
      <c r="T404" s="9">
        <v>0</v>
      </c>
      <c r="U404" s="9" t="str">
        <f t="shared" si="30"/>
        <v xml:space="preserve"> - </v>
      </c>
      <c r="V404" s="9">
        <v>0</v>
      </c>
      <c r="W404" s="9" t="str">
        <f t="shared" si="31"/>
        <v xml:space="preserve"> - </v>
      </c>
      <c r="X404" s="9">
        <v>0</v>
      </c>
      <c r="Y404" s="9" t="str">
        <f t="shared" si="32"/>
        <v xml:space="preserve"> - </v>
      </c>
      <c r="Z404" s="9">
        <v>0</v>
      </c>
      <c r="AA404" s="9" t="str">
        <f t="shared" si="33"/>
        <v xml:space="preserve"> - </v>
      </c>
      <c r="AB404" s="10">
        <v>5</v>
      </c>
      <c r="AC404" s="13">
        <v>0</v>
      </c>
      <c r="AD404" s="9" t="str">
        <f t="shared" si="34"/>
        <v xml:space="preserve"> - </v>
      </c>
      <c r="AE404" s="13">
        <v>0</v>
      </c>
      <c r="AF404" s="9" t="str">
        <f t="shared" si="35"/>
        <v xml:space="preserve"> - </v>
      </c>
      <c r="AG404" s="9">
        <v>200</v>
      </c>
      <c r="AH404" s="13">
        <v>0</v>
      </c>
      <c r="AI404" s="9" t="str">
        <f t="shared" si="36"/>
        <v xml:space="preserve"> - </v>
      </c>
      <c r="AJ404" s="13">
        <v>0</v>
      </c>
      <c r="AK404" s="9" t="str">
        <f t="shared" si="37"/>
        <v xml:space="preserve"> - </v>
      </c>
      <c r="AL404" s="10">
        <v>10</v>
      </c>
      <c r="AM404" s="11">
        <v>0</v>
      </c>
      <c r="AN404" s="9" t="str">
        <f t="shared" si="38"/>
        <v xml:space="preserve"> - </v>
      </c>
      <c r="AO404" s="11">
        <v>0</v>
      </c>
      <c r="AP404" s="9" t="str">
        <f t="shared" si="39"/>
        <v xml:space="preserve"> - </v>
      </c>
      <c r="AQ404" s="11">
        <v>0</v>
      </c>
      <c r="AR404" s="9" t="str">
        <f t="shared" si="40"/>
        <v xml:space="preserve"> - </v>
      </c>
      <c r="AS404" s="11">
        <v>0</v>
      </c>
      <c r="AT404" s="9" t="str">
        <f t="shared" si="41"/>
        <v xml:space="preserve"> - </v>
      </c>
    </row>
    <row r="405" spans="1:46" ht="14.25" customHeight="1" x14ac:dyDescent="0.35">
      <c r="A405" s="9" t="s">
        <v>32</v>
      </c>
      <c r="B405" s="14">
        <v>289100</v>
      </c>
      <c r="C405" s="14">
        <v>289200</v>
      </c>
      <c r="D405" s="9">
        <f t="shared" si="21"/>
        <v>100</v>
      </c>
      <c r="E405" s="9"/>
      <c r="F405" s="10">
        <v>2500</v>
      </c>
      <c r="G405" s="11">
        <v>0</v>
      </c>
      <c r="H405" s="12">
        <f t="shared" si="22"/>
        <v>0</v>
      </c>
      <c r="I405" s="9" t="str">
        <f t="shared" si="23"/>
        <v xml:space="preserve"> - </v>
      </c>
      <c r="J405" s="11">
        <v>0</v>
      </c>
      <c r="K405" s="12">
        <f t="shared" si="24"/>
        <v>0</v>
      </c>
      <c r="L405" s="9" t="str">
        <f t="shared" si="25"/>
        <v xml:space="preserve"> - </v>
      </c>
      <c r="M405" s="11">
        <v>0</v>
      </c>
      <c r="N405" s="12">
        <f t="shared" si="26"/>
        <v>0</v>
      </c>
      <c r="O405" s="9" t="str">
        <f t="shared" si="27"/>
        <v xml:space="preserve"> - </v>
      </c>
      <c r="P405" s="11">
        <v>0</v>
      </c>
      <c r="Q405" s="12">
        <f t="shared" si="28"/>
        <v>0</v>
      </c>
      <c r="R405" s="9" t="str">
        <f t="shared" si="29"/>
        <v xml:space="preserve"> - </v>
      </c>
      <c r="S405" s="10">
        <v>10</v>
      </c>
      <c r="T405" s="9">
        <v>0</v>
      </c>
      <c r="U405" s="9" t="str">
        <f t="shared" si="30"/>
        <v xml:space="preserve"> - </v>
      </c>
      <c r="V405" s="9">
        <v>0</v>
      </c>
      <c r="W405" s="9" t="str">
        <f t="shared" si="31"/>
        <v xml:space="preserve"> - </v>
      </c>
      <c r="X405" s="9">
        <v>0</v>
      </c>
      <c r="Y405" s="9" t="str">
        <f t="shared" si="32"/>
        <v xml:space="preserve"> - </v>
      </c>
      <c r="Z405" s="9">
        <v>0</v>
      </c>
      <c r="AA405" s="9" t="str">
        <f t="shared" si="33"/>
        <v xml:space="preserve"> - </v>
      </c>
      <c r="AB405" s="10">
        <v>5</v>
      </c>
      <c r="AC405" s="13">
        <v>0</v>
      </c>
      <c r="AD405" s="9" t="str">
        <f t="shared" si="34"/>
        <v xml:space="preserve"> - </v>
      </c>
      <c r="AE405" s="13">
        <v>0</v>
      </c>
      <c r="AF405" s="9" t="str">
        <f t="shared" si="35"/>
        <v xml:space="preserve"> - </v>
      </c>
      <c r="AG405" s="9">
        <v>199</v>
      </c>
      <c r="AH405" s="13">
        <v>0</v>
      </c>
      <c r="AI405" s="9" t="str">
        <f t="shared" si="36"/>
        <v xml:space="preserve"> - </v>
      </c>
      <c r="AJ405" s="13">
        <v>0</v>
      </c>
      <c r="AK405" s="9" t="str">
        <f t="shared" si="37"/>
        <v xml:space="preserve"> - </v>
      </c>
      <c r="AL405" s="10">
        <v>10</v>
      </c>
      <c r="AM405" s="11">
        <v>0</v>
      </c>
      <c r="AN405" s="9" t="str">
        <f t="shared" si="38"/>
        <v xml:space="preserve"> - </v>
      </c>
      <c r="AO405" s="11">
        <v>0</v>
      </c>
      <c r="AP405" s="9" t="str">
        <f t="shared" si="39"/>
        <v xml:space="preserve"> - </v>
      </c>
      <c r="AQ405" s="11">
        <v>0</v>
      </c>
      <c r="AR405" s="9" t="str">
        <f t="shared" si="40"/>
        <v xml:space="preserve"> - </v>
      </c>
      <c r="AS405" s="11">
        <v>0</v>
      </c>
      <c r="AT405" s="9" t="str">
        <f t="shared" si="41"/>
        <v xml:space="preserve"> - </v>
      </c>
    </row>
    <row r="406" spans="1:46" ht="14.25" customHeight="1" x14ac:dyDescent="0.35">
      <c r="A406" s="9" t="s">
        <v>32</v>
      </c>
      <c r="B406" s="14">
        <v>289200</v>
      </c>
      <c r="C406" s="14">
        <v>289300</v>
      </c>
      <c r="D406" s="9">
        <f t="shared" si="21"/>
        <v>100</v>
      </c>
      <c r="E406" s="9"/>
      <c r="F406" s="10">
        <v>2500</v>
      </c>
      <c r="G406" s="11">
        <v>0</v>
      </c>
      <c r="H406" s="12">
        <f t="shared" si="22"/>
        <v>0</v>
      </c>
      <c r="I406" s="9" t="str">
        <f t="shared" si="23"/>
        <v xml:space="preserve"> - </v>
      </c>
      <c r="J406" s="11">
        <v>0</v>
      </c>
      <c r="K406" s="12">
        <f t="shared" si="24"/>
        <v>0</v>
      </c>
      <c r="L406" s="9" t="str">
        <f t="shared" si="25"/>
        <v xml:space="preserve"> - </v>
      </c>
      <c r="M406" s="11">
        <v>0</v>
      </c>
      <c r="N406" s="12">
        <f t="shared" si="26"/>
        <v>0</v>
      </c>
      <c r="O406" s="9" t="str">
        <f t="shared" si="27"/>
        <v xml:space="preserve"> - </v>
      </c>
      <c r="P406" s="11">
        <v>0</v>
      </c>
      <c r="Q406" s="12">
        <f t="shared" si="28"/>
        <v>0</v>
      </c>
      <c r="R406" s="9" t="str">
        <f t="shared" si="29"/>
        <v xml:space="preserve"> - </v>
      </c>
      <c r="S406" s="10">
        <v>10</v>
      </c>
      <c r="T406" s="9">
        <v>0</v>
      </c>
      <c r="U406" s="9" t="str">
        <f t="shared" si="30"/>
        <v xml:space="preserve"> - </v>
      </c>
      <c r="V406" s="9">
        <v>0</v>
      </c>
      <c r="W406" s="9" t="str">
        <f t="shared" si="31"/>
        <v xml:space="preserve"> - </v>
      </c>
      <c r="X406" s="9">
        <v>0</v>
      </c>
      <c r="Y406" s="9" t="str">
        <f t="shared" si="32"/>
        <v xml:space="preserve"> - </v>
      </c>
      <c r="Z406" s="9">
        <v>0</v>
      </c>
      <c r="AA406" s="9" t="str">
        <f t="shared" si="33"/>
        <v xml:space="preserve"> - </v>
      </c>
      <c r="AB406" s="10">
        <v>5</v>
      </c>
      <c r="AC406" s="13">
        <v>0</v>
      </c>
      <c r="AD406" s="9" t="str">
        <f t="shared" si="34"/>
        <v xml:space="preserve"> - </v>
      </c>
      <c r="AE406" s="13">
        <v>0</v>
      </c>
      <c r="AF406" s="9" t="str">
        <f t="shared" si="35"/>
        <v xml:space="preserve"> - </v>
      </c>
      <c r="AG406" s="9">
        <v>198</v>
      </c>
      <c r="AH406" s="13">
        <v>0</v>
      </c>
      <c r="AI406" s="9" t="str">
        <f t="shared" si="36"/>
        <v xml:space="preserve"> - </v>
      </c>
      <c r="AJ406" s="13">
        <v>0</v>
      </c>
      <c r="AK406" s="9" t="str">
        <f t="shared" si="37"/>
        <v xml:space="preserve"> - </v>
      </c>
      <c r="AL406" s="10">
        <v>10</v>
      </c>
      <c r="AM406" s="11">
        <v>0</v>
      </c>
      <c r="AN406" s="9" t="str">
        <f t="shared" si="38"/>
        <v xml:space="preserve"> - </v>
      </c>
      <c r="AO406" s="11">
        <v>0</v>
      </c>
      <c r="AP406" s="9" t="str">
        <f t="shared" si="39"/>
        <v xml:space="preserve"> - </v>
      </c>
      <c r="AQ406" s="11">
        <v>0</v>
      </c>
      <c r="AR406" s="9" t="str">
        <f t="shared" si="40"/>
        <v xml:space="preserve"> - </v>
      </c>
      <c r="AS406" s="11">
        <v>0</v>
      </c>
      <c r="AT406" s="9" t="str">
        <f t="shared" si="41"/>
        <v xml:space="preserve"> - </v>
      </c>
    </row>
    <row r="407" spans="1:46" ht="14.25" customHeight="1" x14ac:dyDescent="0.35">
      <c r="A407" s="9" t="s">
        <v>32</v>
      </c>
      <c r="B407" s="14">
        <v>289300</v>
      </c>
      <c r="C407" s="14">
        <v>289400</v>
      </c>
      <c r="D407" s="9">
        <f t="shared" si="21"/>
        <v>100</v>
      </c>
      <c r="E407" s="9"/>
      <c r="F407" s="10">
        <v>2500</v>
      </c>
      <c r="G407" s="11">
        <v>0</v>
      </c>
      <c r="H407" s="12">
        <f t="shared" si="22"/>
        <v>0</v>
      </c>
      <c r="I407" s="9" t="str">
        <f t="shared" si="23"/>
        <v xml:space="preserve"> - </v>
      </c>
      <c r="J407" s="11">
        <v>0</v>
      </c>
      <c r="K407" s="12">
        <f t="shared" si="24"/>
        <v>0</v>
      </c>
      <c r="L407" s="9" t="str">
        <f t="shared" si="25"/>
        <v xml:space="preserve"> - </v>
      </c>
      <c r="M407" s="11">
        <v>0</v>
      </c>
      <c r="N407" s="12">
        <f t="shared" si="26"/>
        <v>0</v>
      </c>
      <c r="O407" s="9" t="str">
        <f t="shared" si="27"/>
        <v xml:space="preserve"> - </v>
      </c>
      <c r="P407" s="11">
        <v>0</v>
      </c>
      <c r="Q407" s="12">
        <f t="shared" si="28"/>
        <v>0</v>
      </c>
      <c r="R407" s="9" t="str">
        <f t="shared" si="29"/>
        <v xml:space="preserve"> - </v>
      </c>
      <c r="S407" s="10">
        <v>10</v>
      </c>
      <c r="T407" s="9">
        <v>0</v>
      </c>
      <c r="U407" s="9" t="str">
        <f t="shared" si="30"/>
        <v xml:space="preserve"> - </v>
      </c>
      <c r="V407" s="9">
        <v>0</v>
      </c>
      <c r="W407" s="9" t="str">
        <f t="shared" si="31"/>
        <v xml:space="preserve"> - </v>
      </c>
      <c r="X407" s="9">
        <v>0</v>
      </c>
      <c r="Y407" s="9" t="str">
        <f t="shared" si="32"/>
        <v xml:space="preserve"> - </v>
      </c>
      <c r="Z407" s="9">
        <v>0</v>
      </c>
      <c r="AA407" s="9" t="str">
        <f t="shared" si="33"/>
        <v xml:space="preserve"> - </v>
      </c>
      <c r="AB407" s="10">
        <v>5</v>
      </c>
      <c r="AC407" s="13">
        <v>0</v>
      </c>
      <c r="AD407" s="9" t="str">
        <f t="shared" si="34"/>
        <v xml:space="preserve"> - </v>
      </c>
      <c r="AE407" s="13">
        <v>0</v>
      </c>
      <c r="AF407" s="9" t="str">
        <f t="shared" si="35"/>
        <v xml:space="preserve"> - </v>
      </c>
      <c r="AG407" s="9">
        <v>197</v>
      </c>
      <c r="AH407" s="13">
        <v>0</v>
      </c>
      <c r="AI407" s="9" t="str">
        <f t="shared" si="36"/>
        <v xml:space="preserve"> - </v>
      </c>
      <c r="AJ407" s="13">
        <v>0</v>
      </c>
      <c r="AK407" s="9" t="str">
        <f t="shared" si="37"/>
        <v xml:space="preserve"> - </v>
      </c>
      <c r="AL407" s="10">
        <v>10</v>
      </c>
      <c r="AM407" s="11">
        <v>0</v>
      </c>
      <c r="AN407" s="9" t="str">
        <f t="shared" si="38"/>
        <v xml:space="preserve"> - </v>
      </c>
      <c r="AO407" s="11">
        <v>0</v>
      </c>
      <c r="AP407" s="9" t="str">
        <f t="shared" si="39"/>
        <v xml:space="preserve"> - </v>
      </c>
      <c r="AQ407" s="11">
        <v>0</v>
      </c>
      <c r="AR407" s="9" t="str">
        <f t="shared" si="40"/>
        <v xml:space="preserve"> - </v>
      </c>
      <c r="AS407" s="11">
        <v>0</v>
      </c>
      <c r="AT407" s="9" t="str">
        <f t="shared" si="41"/>
        <v xml:space="preserve"> - </v>
      </c>
    </row>
    <row r="408" spans="1:46" ht="14.25" customHeight="1" x14ac:dyDescent="0.35">
      <c r="A408" s="9" t="s">
        <v>32</v>
      </c>
      <c r="B408" s="14">
        <v>289400</v>
      </c>
      <c r="C408" s="14">
        <v>289500</v>
      </c>
      <c r="D408" s="9">
        <f t="shared" si="21"/>
        <v>100</v>
      </c>
      <c r="E408" s="9"/>
      <c r="F408" s="10">
        <v>2500</v>
      </c>
      <c r="G408" s="11">
        <v>0</v>
      </c>
      <c r="H408" s="12">
        <f t="shared" si="22"/>
        <v>0</v>
      </c>
      <c r="I408" s="9" t="str">
        <f t="shared" si="23"/>
        <v xml:space="preserve"> - </v>
      </c>
      <c r="J408" s="11">
        <v>0</v>
      </c>
      <c r="K408" s="12">
        <f t="shared" si="24"/>
        <v>0</v>
      </c>
      <c r="L408" s="9" t="str">
        <f t="shared" si="25"/>
        <v xml:space="preserve"> - </v>
      </c>
      <c r="M408" s="11">
        <v>0</v>
      </c>
      <c r="N408" s="12">
        <f t="shared" si="26"/>
        <v>0</v>
      </c>
      <c r="O408" s="9" t="str">
        <f t="shared" si="27"/>
        <v xml:space="preserve"> - </v>
      </c>
      <c r="P408" s="11">
        <v>0</v>
      </c>
      <c r="Q408" s="12">
        <f t="shared" si="28"/>
        <v>0</v>
      </c>
      <c r="R408" s="9" t="str">
        <f t="shared" si="29"/>
        <v xml:space="preserve"> - </v>
      </c>
      <c r="S408" s="10">
        <v>10</v>
      </c>
      <c r="T408" s="9">
        <v>0</v>
      </c>
      <c r="U408" s="9" t="str">
        <f t="shared" si="30"/>
        <v xml:space="preserve"> - </v>
      </c>
      <c r="V408" s="9">
        <v>0</v>
      </c>
      <c r="W408" s="9" t="str">
        <f t="shared" si="31"/>
        <v xml:space="preserve"> - </v>
      </c>
      <c r="X408" s="9">
        <v>0</v>
      </c>
      <c r="Y408" s="9" t="str">
        <f t="shared" si="32"/>
        <v xml:space="preserve"> - </v>
      </c>
      <c r="Z408" s="9">
        <v>0</v>
      </c>
      <c r="AA408" s="9" t="str">
        <f t="shared" si="33"/>
        <v xml:space="preserve"> - </v>
      </c>
      <c r="AB408" s="10">
        <v>5</v>
      </c>
      <c r="AC408" s="13">
        <v>0</v>
      </c>
      <c r="AD408" s="9" t="str">
        <f t="shared" si="34"/>
        <v xml:space="preserve"> - </v>
      </c>
      <c r="AE408" s="13">
        <v>0</v>
      </c>
      <c r="AF408" s="9" t="str">
        <f t="shared" si="35"/>
        <v xml:space="preserve"> - </v>
      </c>
      <c r="AG408" s="9">
        <v>196</v>
      </c>
      <c r="AH408" s="13">
        <v>0</v>
      </c>
      <c r="AI408" s="9" t="str">
        <f t="shared" si="36"/>
        <v xml:space="preserve"> - </v>
      </c>
      <c r="AJ408" s="13">
        <v>0</v>
      </c>
      <c r="AK408" s="9" t="str">
        <f t="shared" si="37"/>
        <v xml:space="preserve"> - </v>
      </c>
      <c r="AL408" s="10">
        <v>10</v>
      </c>
      <c r="AM408" s="11">
        <v>0</v>
      </c>
      <c r="AN408" s="9" t="str">
        <f t="shared" si="38"/>
        <v xml:space="preserve"> - </v>
      </c>
      <c r="AO408" s="11">
        <v>0</v>
      </c>
      <c r="AP408" s="9" t="str">
        <f t="shared" si="39"/>
        <v xml:space="preserve"> - </v>
      </c>
      <c r="AQ408" s="11">
        <v>0</v>
      </c>
      <c r="AR408" s="9" t="str">
        <f t="shared" si="40"/>
        <v xml:space="preserve"> - </v>
      </c>
      <c r="AS408" s="11">
        <v>0</v>
      </c>
      <c r="AT408" s="9" t="str">
        <f t="shared" si="41"/>
        <v xml:space="preserve"> - </v>
      </c>
    </row>
    <row r="409" spans="1:46" ht="14.25" customHeight="1" x14ac:dyDescent="0.35">
      <c r="A409" s="9" t="s">
        <v>32</v>
      </c>
      <c r="B409" s="14">
        <v>289500</v>
      </c>
      <c r="C409" s="14">
        <v>289600</v>
      </c>
      <c r="D409" s="9">
        <f t="shared" si="21"/>
        <v>100</v>
      </c>
      <c r="E409" s="9"/>
      <c r="F409" s="10">
        <v>2500</v>
      </c>
      <c r="G409" s="11">
        <v>0</v>
      </c>
      <c r="H409" s="12">
        <f t="shared" si="22"/>
        <v>0</v>
      </c>
      <c r="I409" s="9" t="str">
        <f t="shared" si="23"/>
        <v xml:space="preserve"> - </v>
      </c>
      <c r="J409" s="11">
        <v>0</v>
      </c>
      <c r="K409" s="12">
        <f t="shared" si="24"/>
        <v>0</v>
      </c>
      <c r="L409" s="9" t="str">
        <f t="shared" si="25"/>
        <v xml:space="preserve"> - </v>
      </c>
      <c r="M409" s="11">
        <v>0</v>
      </c>
      <c r="N409" s="12">
        <f t="shared" si="26"/>
        <v>0</v>
      </c>
      <c r="O409" s="9" t="str">
        <f t="shared" si="27"/>
        <v xml:space="preserve"> - </v>
      </c>
      <c r="P409" s="11">
        <v>0</v>
      </c>
      <c r="Q409" s="12">
        <f t="shared" si="28"/>
        <v>0</v>
      </c>
      <c r="R409" s="9" t="str">
        <f t="shared" si="29"/>
        <v xml:space="preserve"> - </v>
      </c>
      <c r="S409" s="10">
        <v>10</v>
      </c>
      <c r="T409" s="9">
        <v>0</v>
      </c>
      <c r="U409" s="9" t="str">
        <f t="shared" si="30"/>
        <v xml:space="preserve"> - </v>
      </c>
      <c r="V409" s="9">
        <v>0</v>
      </c>
      <c r="W409" s="9" t="str">
        <f t="shared" si="31"/>
        <v xml:space="preserve"> - </v>
      </c>
      <c r="X409" s="9">
        <v>0</v>
      </c>
      <c r="Y409" s="9" t="str">
        <f t="shared" si="32"/>
        <v xml:space="preserve"> - </v>
      </c>
      <c r="Z409" s="9">
        <v>0</v>
      </c>
      <c r="AA409" s="9" t="str">
        <f t="shared" si="33"/>
        <v xml:space="preserve"> - </v>
      </c>
      <c r="AB409" s="10">
        <v>5</v>
      </c>
      <c r="AC409" s="13">
        <v>0</v>
      </c>
      <c r="AD409" s="9" t="str">
        <f t="shared" si="34"/>
        <v xml:space="preserve"> - </v>
      </c>
      <c r="AE409" s="13">
        <v>0</v>
      </c>
      <c r="AF409" s="9" t="str">
        <f t="shared" si="35"/>
        <v xml:space="preserve"> - </v>
      </c>
      <c r="AG409" s="9">
        <v>195</v>
      </c>
      <c r="AH409" s="13">
        <v>0</v>
      </c>
      <c r="AI409" s="9" t="str">
        <f t="shared" si="36"/>
        <v xml:space="preserve"> - </v>
      </c>
      <c r="AJ409" s="13">
        <v>0</v>
      </c>
      <c r="AK409" s="9" t="str">
        <f t="shared" si="37"/>
        <v xml:space="preserve"> - </v>
      </c>
      <c r="AL409" s="10">
        <v>10</v>
      </c>
      <c r="AM409" s="11">
        <v>0</v>
      </c>
      <c r="AN409" s="9" t="str">
        <f t="shared" si="38"/>
        <v xml:space="preserve"> - </v>
      </c>
      <c r="AO409" s="11">
        <v>0</v>
      </c>
      <c r="AP409" s="9" t="str">
        <f t="shared" si="39"/>
        <v xml:space="preserve"> - </v>
      </c>
      <c r="AQ409" s="11">
        <v>0</v>
      </c>
      <c r="AR409" s="9" t="str">
        <f t="shared" si="40"/>
        <v xml:space="preserve"> - </v>
      </c>
      <c r="AS409" s="11">
        <v>0</v>
      </c>
      <c r="AT409" s="9" t="str">
        <f t="shared" si="41"/>
        <v xml:space="preserve"> - </v>
      </c>
    </row>
    <row r="410" spans="1:46" ht="14.25" customHeight="1" x14ac:dyDescent="0.35">
      <c r="A410" s="9" t="s">
        <v>32</v>
      </c>
      <c r="B410" s="14">
        <v>289600</v>
      </c>
      <c r="C410" s="14">
        <v>289700</v>
      </c>
      <c r="D410" s="9">
        <f t="shared" si="21"/>
        <v>100</v>
      </c>
      <c r="E410" s="9"/>
      <c r="F410" s="10">
        <v>2500</v>
      </c>
      <c r="G410" s="11">
        <v>0</v>
      </c>
      <c r="H410" s="12">
        <f t="shared" si="22"/>
        <v>0</v>
      </c>
      <c r="I410" s="9" t="str">
        <f t="shared" si="23"/>
        <v xml:space="preserve"> - </v>
      </c>
      <c r="J410" s="11">
        <v>0</v>
      </c>
      <c r="K410" s="12">
        <f t="shared" si="24"/>
        <v>0</v>
      </c>
      <c r="L410" s="9" t="str">
        <f t="shared" si="25"/>
        <v xml:space="preserve"> - </v>
      </c>
      <c r="M410" s="11">
        <v>0</v>
      </c>
      <c r="N410" s="12">
        <f t="shared" si="26"/>
        <v>0</v>
      </c>
      <c r="O410" s="9" t="str">
        <f t="shared" si="27"/>
        <v xml:space="preserve"> - </v>
      </c>
      <c r="P410" s="11">
        <v>0</v>
      </c>
      <c r="Q410" s="12">
        <f t="shared" si="28"/>
        <v>0</v>
      </c>
      <c r="R410" s="9" t="str">
        <f t="shared" si="29"/>
        <v xml:space="preserve"> - </v>
      </c>
      <c r="S410" s="10">
        <v>10</v>
      </c>
      <c r="T410" s="9">
        <v>0</v>
      </c>
      <c r="U410" s="9" t="str">
        <f t="shared" si="30"/>
        <v xml:space="preserve"> - </v>
      </c>
      <c r="V410" s="9">
        <v>0</v>
      </c>
      <c r="W410" s="9" t="str">
        <f t="shared" si="31"/>
        <v xml:space="preserve"> - </v>
      </c>
      <c r="X410" s="9">
        <v>0</v>
      </c>
      <c r="Y410" s="9" t="str">
        <f t="shared" si="32"/>
        <v xml:space="preserve"> - </v>
      </c>
      <c r="Z410" s="9">
        <v>0</v>
      </c>
      <c r="AA410" s="9" t="str">
        <f t="shared" si="33"/>
        <v xml:space="preserve"> - </v>
      </c>
      <c r="AB410" s="10">
        <v>5</v>
      </c>
      <c r="AC410" s="13">
        <v>0</v>
      </c>
      <c r="AD410" s="9" t="str">
        <f t="shared" si="34"/>
        <v xml:space="preserve"> - </v>
      </c>
      <c r="AE410" s="13">
        <v>0</v>
      </c>
      <c r="AF410" s="9" t="str">
        <f t="shared" si="35"/>
        <v xml:space="preserve"> - </v>
      </c>
      <c r="AG410" s="9">
        <v>194</v>
      </c>
      <c r="AH410" s="13">
        <v>0</v>
      </c>
      <c r="AI410" s="9" t="str">
        <f t="shared" si="36"/>
        <v xml:space="preserve"> - </v>
      </c>
      <c r="AJ410" s="13">
        <v>0</v>
      </c>
      <c r="AK410" s="9" t="str">
        <f t="shared" si="37"/>
        <v xml:space="preserve"> - </v>
      </c>
      <c r="AL410" s="10">
        <v>10</v>
      </c>
      <c r="AM410" s="11">
        <v>0</v>
      </c>
      <c r="AN410" s="9" t="str">
        <f t="shared" si="38"/>
        <v xml:space="preserve"> - </v>
      </c>
      <c r="AO410" s="11">
        <v>0</v>
      </c>
      <c r="AP410" s="9" t="str">
        <f t="shared" si="39"/>
        <v xml:space="preserve"> - </v>
      </c>
      <c r="AQ410" s="11">
        <v>0</v>
      </c>
      <c r="AR410" s="9" t="str">
        <f t="shared" si="40"/>
        <v xml:space="preserve"> - </v>
      </c>
      <c r="AS410" s="11">
        <v>0</v>
      </c>
      <c r="AT410" s="9" t="str">
        <f t="shared" si="41"/>
        <v xml:space="preserve"> - </v>
      </c>
    </row>
    <row r="411" spans="1:46" ht="14.25" customHeight="1" x14ac:dyDescent="0.35">
      <c r="A411" s="9" t="s">
        <v>32</v>
      </c>
      <c r="B411" s="14">
        <v>289700</v>
      </c>
      <c r="C411" s="14">
        <v>289800</v>
      </c>
      <c r="D411" s="9">
        <f t="shared" si="21"/>
        <v>100</v>
      </c>
      <c r="E411" s="9"/>
      <c r="F411" s="10">
        <v>2500</v>
      </c>
      <c r="G411" s="11">
        <v>0</v>
      </c>
      <c r="H411" s="12">
        <f t="shared" si="22"/>
        <v>0</v>
      </c>
      <c r="I411" s="9" t="str">
        <f t="shared" si="23"/>
        <v xml:space="preserve"> - </v>
      </c>
      <c r="J411" s="11">
        <v>0</v>
      </c>
      <c r="K411" s="12">
        <f t="shared" si="24"/>
        <v>0</v>
      </c>
      <c r="L411" s="9" t="str">
        <f t="shared" si="25"/>
        <v xml:space="preserve"> - </v>
      </c>
      <c r="M411" s="11">
        <v>0</v>
      </c>
      <c r="N411" s="12">
        <f t="shared" si="26"/>
        <v>0</v>
      </c>
      <c r="O411" s="9" t="str">
        <f t="shared" si="27"/>
        <v xml:space="preserve"> - </v>
      </c>
      <c r="P411" s="11">
        <v>0</v>
      </c>
      <c r="Q411" s="12">
        <f t="shared" si="28"/>
        <v>0</v>
      </c>
      <c r="R411" s="9" t="str">
        <f t="shared" si="29"/>
        <v xml:space="preserve"> - </v>
      </c>
      <c r="S411" s="10">
        <v>10</v>
      </c>
      <c r="T411" s="9">
        <v>0</v>
      </c>
      <c r="U411" s="9" t="str">
        <f t="shared" si="30"/>
        <v xml:space="preserve"> - </v>
      </c>
      <c r="V411" s="9">
        <v>0</v>
      </c>
      <c r="W411" s="9" t="str">
        <f t="shared" si="31"/>
        <v xml:space="preserve"> - </v>
      </c>
      <c r="X411" s="9">
        <v>0</v>
      </c>
      <c r="Y411" s="9" t="str">
        <f t="shared" si="32"/>
        <v xml:space="preserve"> - </v>
      </c>
      <c r="Z411" s="9">
        <v>0</v>
      </c>
      <c r="AA411" s="9" t="str">
        <f t="shared" si="33"/>
        <v xml:space="preserve"> - </v>
      </c>
      <c r="AB411" s="10">
        <v>5</v>
      </c>
      <c r="AC411" s="13">
        <v>0</v>
      </c>
      <c r="AD411" s="9" t="str">
        <f t="shared" si="34"/>
        <v xml:space="preserve"> - </v>
      </c>
      <c r="AE411" s="13">
        <v>0</v>
      </c>
      <c r="AF411" s="9" t="str">
        <f t="shared" si="35"/>
        <v xml:space="preserve"> - </v>
      </c>
      <c r="AG411" s="9">
        <v>193</v>
      </c>
      <c r="AH411" s="13">
        <v>0</v>
      </c>
      <c r="AI411" s="9" t="str">
        <f t="shared" si="36"/>
        <v xml:space="preserve"> - </v>
      </c>
      <c r="AJ411" s="13">
        <v>0</v>
      </c>
      <c r="AK411" s="9" t="str">
        <f t="shared" si="37"/>
        <v xml:space="preserve"> - </v>
      </c>
      <c r="AL411" s="10">
        <v>10</v>
      </c>
      <c r="AM411" s="11">
        <v>0</v>
      </c>
      <c r="AN411" s="9" t="str">
        <f t="shared" si="38"/>
        <v xml:space="preserve"> - </v>
      </c>
      <c r="AO411" s="11">
        <v>0</v>
      </c>
      <c r="AP411" s="9" t="str">
        <f t="shared" si="39"/>
        <v xml:space="preserve"> - </v>
      </c>
      <c r="AQ411" s="11">
        <v>0</v>
      </c>
      <c r="AR411" s="9" t="str">
        <f t="shared" si="40"/>
        <v xml:space="preserve"> - </v>
      </c>
      <c r="AS411" s="11">
        <v>0</v>
      </c>
      <c r="AT411" s="9" t="str">
        <f t="shared" si="41"/>
        <v xml:space="preserve"> - </v>
      </c>
    </row>
    <row r="412" spans="1:46" ht="14.25" customHeight="1" x14ac:dyDescent="0.35">
      <c r="A412" s="9" t="s">
        <v>32</v>
      </c>
      <c r="B412" s="14">
        <v>289800</v>
      </c>
      <c r="C412" s="14">
        <v>289900</v>
      </c>
      <c r="D412" s="9">
        <f t="shared" si="21"/>
        <v>100</v>
      </c>
      <c r="E412" s="9"/>
      <c r="F412" s="10">
        <v>2500</v>
      </c>
      <c r="G412" s="11">
        <v>0</v>
      </c>
      <c r="H412" s="12">
        <f t="shared" si="22"/>
        <v>0</v>
      </c>
      <c r="I412" s="9" t="str">
        <f t="shared" si="23"/>
        <v xml:space="preserve"> - </v>
      </c>
      <c r="J412" s="11">
        <v>0</v>
      </c>
      <c r="K412" s="12">
        <f t="shared" si="24"/>
        <v>0</v>
      </c>
      <c r="L412" s="9" t="str">
        <f t="shared" si="25"/>
        <v xml:space="preserve"> - </v>
      </c>
      <c r="M412" s="11">
        <v>0</v>
      </c>
      <c r="N412" s="12">
        <f t="shared" si="26"/>
        <v>0</v>
      </c>
      <c r="O412" s="9" t="str">
        <f t="shared" si="27"/>
        <v xml:space="preserve"> - </v>
      </c>
      <c r="P412" s="11">
        <v>0</v>
      </c>
      <c r="Q412" s="12">
        <f t="shared" si="28"/>
        <v>0</v>
      </c>
      <c r="R412" s="9" t="str">
        <f t="shared" si="29"/>
        <v xml:space="preserve"> - </v>
      </c>
      <c r="S412" s="10">
        <v>10</v>
      </c>
      <c r="T412" s="9">
        <v>0</v>
      </c>
      <c r="U412" s="9" t="str">
        <f t="shared" si="30"/>
        <v xml:space="preserve"> - </v>
      </c>
      <c r="V412" s="9">
        <v>0</v>
      </c>
      <c r="W412" s="9" t="str">
        <f t="shared" si="31"/>
        <v xml:space="preserve"> - </v>
      </c>
      <c r="X412" s="9">
        <v>0</v>
      </c>
      <c r="Y412" s="9" t="str">
        <f t="shared" si="32"/>
        <v xml:space="preserve"> - </v>
      </c>
      <c r="Z412" s="9">
        <v>0</v>
      </c>
      <c r="AA412" s="9" t="str">
        <f t="shared" si="33"/>
        <v xml:space="preserve"> - </v>
      </c>
      <c r="AB412" s="10">
        <v>5</v>
      </c>
      <c r="AC412" s="13">
        <v>0</v>
      </c>
      <c r="AD412" s="9" t="str">
        <f t="shared" si="34"/>
        <v xml:space="preserve"> - </v>
      </c>
      <c r="AE412" s="13">
        <v>0</v>
      </c>
      <c r="AF412" s="9" t="str">
        <f t="shared" si="35"/>
        <v xml:space="preserve"> - </v>
      </c>
      <c r="AG412" s="9">
        <v>192</v>
      </c>
      <c r="AH412" s="13">
        <v>0</v>
      </c>
      <c r="AI412" s="9" t="str">
        <f t="shared" si="36"/>
        <v xml:space="preserve"> - </v>
      </c>
      <c r="AJ412" s="13">
        <v>0</v>
      </c>
      <c r="AK412" s="9" t="str">
        <f t="shared" si="37"/>
        <v xml:space="preserve"> - </v>
      </c>
      <c r="AL412" s="10">
        <v>10</v>
      </c>
      <c r="AM412" s="11">
        <v>0</v>
      </c>
      <c r="AN412" s="9" t="str">
        <f t="shared" si="38"/>
        <v xml:space="preserve"> - </v>
      </c>
      <c r="AO412" s="11">
        <v>0</v>
      </c>
      <c r="AP412" s="9" t="str">
        <f t="shared" si="39"/>
        <v xml:space="preserve"> - </v>
      </c>
      <c r="AQ412" s="11">
        <v>0</v>
      </c>
      <c r="AR412" s="9" t="str">
        <f t="shared" si="40"/>
        <v xml:space="preserve"> - </v>
      </c>
      <c r="AS412" s="11">
        <v>0</v>
      </c>
      <c r="AT412" s="9" t="str">
        <f t="shared" si="41"/>
        <v xml:space="preserve"> - </v>
      </c>
    </row>
    <row r="413" spans="1:46" ht="14.25" customHeight="1" x14ac:dyDescent="0.35">
      <c r="A413" s="9" t="s">
        <v>32</v>
      </c>
      <c r="B413" s="14">
        <v>289900</v>
      </c>
      <c r="C413" s="14">
        <v>290000</v>
      </c>
      <c r="D413" s="9">
        <f t="shared" si="21"/>
        <v>100</v>
      </c>
      <c r="E413" s="9"/>
      <c r="F413" s="10">
        <v>2500</v>
      </c>
      <c r="G413" s="11">
        <v>0</v>
      </c>
      <c r="H413" s="12">
        <f t="shared" si="22"/>
        <v>0</v>
      </c>
      <c r="I413" s="9" t="str">
        <f t="shared" si="23"/>
        <v xml:space="preserve"> - </v>
      </c>
      <c r="J413" s="11">
        <v>0</v>
      </c>
      <c r="K413" s="12">
        <f t="shared" si="24"/>
        <v>0</v>
      </c>
      <c r="L413" s="9" t="str">
        <f t="shared" si="25"/>
        <v xml:space="preserve"> - </v>
      </c>
      <c r="M413" s="11">
        <v>0</v>
      </c>
      <c r="N413" s="12">
        <f t="shared" si="26"/>
        <v>0</v>
      </c>
      <c r="O413" s="9" t="str">
        <f t="shared" si="27"/>
        <v xml:space="preserve"> - </v>
      </c>
      <c r="P413" s="11">
        <v>0</v>
      </c>
      <c r="Q413" s="12">
        <f t="shared" si="28"/>
        <v>0</v>
      </c>
      <c r="R413" s="9" t="str">
        <f t="shared" si="29"/>
        <v xml:space="preserve"> - </v>
      </c>
      <c r="S413" s="10">
        <v>10</v>
      </c>
      <c r="T413" s="9">
        <v>0</v>
      </c>
      <c r="U413" s="9" t="str">
        <f t="shared" si="30"/>
        <v xml:space="preserve"> - </v>
      </c>
      <c r="V413" s="9">
        <v>0</v>
      </c>
      <c r="W413" s="9" t="str">
        <f t="shared" si="31"/>
        <v xml:space="preserve"> - </v>
      </c>
      <c r="X413" s="9">
        <v>0</v>
      </c>
      <c r="Y413" s="9" t="str">
        <f t="shared" si="32"/>
        <v xml:space="preserve"> - </v>
      </c>
      <c r="Z413" s="9">
        <v>0</v>
      </c>
      <c r="AA413" s="9" t="str">
        <f t="shared" si="33"/>
        <v xml:space="preserve"> - </v>
      </c>
      <c r="AB413" s="10">
        <v>5</v>
      </c>
      <c r="AC413" s="13">
        <v>0</v>
      </c>
      <c r="AD413" s="9" t="str">
        <f t="shared" si="34"/>
        <v xml:space="preserve"> - </v>
      </c>
      <c r="AE413" s="13">
        <v>0</v>
      </c>
      <c r="AF413" s="9" t="str">
        <f t="shared" si="35"/>
        <v xml:space="preserve"> - </v>
      </c>
      <c r="AG413" s="9">
        <v>191</v>
      </c>
      <c r="AH413" s="13">
        <v>0</v>
      </c>
      <c r="AI413" s="9" t="str">
        <f t="shared" si="36"/>
        <v xml:space="preserve"> - </v>
      </c>
      <c r="AJ413" s="13">
        <v>0</v>
      </c>
      <c r="AK413" s="9" t="str">
        <f t="shared" si="37"/>
        <v xml:space="preserve"> - </v>
      </c>
      <c r="AL413" s="10">
        <v>10</v>
      </c>
      <c r="AM413" s="11">
        <v>0</v>
      </c>
      <c r="AN413" s="9" t="str">
        <f t="shared" si="38"/>
        <v xml:space="preserve"> - </v>
      </c>
      <c r="AO413" s="11">
        <v>0</v>
      </c>
      <c r="AP413" s="9" t="str">
        <f t="shared" si="39"/>
        <v xml:space="preserve"> - </v>
      </c>
      <c r="AQ413" s="11">
        <v>0</v>
      </c>
      <c r="AR413" s="9" t="str">
        <f t="shared" si="40"/>
        <v xml:space="preserve"> - </v>
      </c>
      <c r="AS413" s="11">
        <v>0</v>
      </c>
      <c r="AT413" s="9" t="str">
        <f t="shared" si="41"/>
        <v xml:space="preserve"> - </v>
      </c>
    </row>
    <row r="414" spans="1:46" ht="14.25" customHeight="1" x14ac:dyDescent="0.35">
      <c r="A414" s="9" t="s">
        <v>32</v>
      </c>
      <c r="B414" s="14">
        <v>290000</v>
      </c>
      <c r="C414" s="14">
        <v>290100</v>
      </c>
      <c r="D414" s="9">
        <f t="shared" si="21"/>
        <v>100</v>
      </c>
      <c r="E414" s="9"/>
      <c r="F414" s="10">
        <v>2500</v>
      </c>
      <c r="G414" s="11">
        <v>0</v>
      </c>
      <c r="H414" s="12">
        <f t="shared" si="22"/>
        <v>0</v>
      </c>
      <c r="I414" s="9" t="str">
        <f t="shared" si="23"/>
        <v xml:space="preserve"> - </v>
      </c>
      <c r="J414" s="11">
        <v>0</v>
      </c>
      <c r="K414" s="12">
        <f t="shared" si="24"/>
        <v>0</v>
      </c>
      <c r="L414" s="9" t="str">
        <f t="shared" si="25"/>
        <v xml:space="preserve"> - </v>
      </c>
      <c r="M414" s="11">
        <v>0</v>
      </c>
      <c r="N414" s="12">
        <f t="shared" si="26"/>
        <v>0</v>
      </c>
      <c r="O414" s="9" t="str">
        <f t="shared" si="27"/>
        <v xml:space="preserve"> - </v>
      </c>
      <c r="P414" s="11">
        <v>0</v>
      </c>
      <c r="Q414" s="12">
        <f t="shared" si="28"/>
        <v>0</v>
      </c>
      <c r="R414" s="9" t="str">
        <f t="shared" si="29"/>
        <v xml:space="preserve"> - </v>
      </c>
      <c r="S414" s="10">
        <v>10</v>
      </c>
      <c r="T414" s="9">
        <v>0</v>
      </c>
      <c r="U414" s="9" t="str">
        <f t="shared" si="30"/>
        <v xml:space="preserve"> - </v>
      </c>
      <c r="V414" s="9">
        <v>0</v>
      </c>
      <c r="W414" s="9" t="str">
        <f t="shared" si="31"/>
        <v xml:space="preserve"> - </v>
      </c>
      <c r="X414" s="9">
        <v>0</v>
      </c>
      <c r="Y414" s="9" t="str">
        <f t="shared" si="32"/>
        <v xml:space="preserve"> - </v>
      </c>
      <c r="Z414" s="9">
        <v>0</v>
      </c>
      <c r="AA414" s="9" t="str">
        <f t="shared" si="33"/>
        <v xml:space="preserve"> - </v>
      </c>
      <c r="AB414" s="10">
        <v>5</v>
      </c>
      <c r="AC414" s="13">
        <v>0</v>
      </c>
      <c r="AD414" s="9" t="str">
        <f t="shared" si="34"/>
        <v xml:space="preserve"> - </v>
      </c>
      <c r="AE414" s="13">
        <v>0</v>
      </c>
      <c r="AF414" s="9" t="str">
        <f t="shared" si="35"/>
        <v xml:space="preserve"> - </v>
      </c>
      <c r="AG414" s="9">
        <v>190</v>
      </c>
      <c r="AH414" s="13">
        <v>0</v>
      </c>
      <c r="AI414" s="9" t="str">
        <f t="shared" si="36"/>
        <v xml:space="preserve"> - </v>
      </c>
      <c r="AJ414" s="13">
        <v>0</v>
      </c>
      <c r="AK414" s="9" t="str">
        <f t="shared" si="37"/>
        <v xml:space="preserve"> - </v>
      </c>
      <c r="AL414" s="10">
        <v>10</v>
      </c>
      <c r="AM414" s="11">
        <v>0</v>
      </c>
      <c r="AN414" s="9" t="str">
        <f t="shared" si="38"/>
        <v xml:space="preserve"> - </v>
      </c>
      <c r="AO414" s="11">
        <v>0</v>
      </c>
      <c r="AP414" s="9" t="str">
        <f t="shared" si="39"/>
        <v xml:space="preserve"> - </v>
      </c>
      <c r="AQ414" s="11">
        <v>0</v>
      </c>
      <c r="AR414" s="9" t="str">
        <f t="shared" si="40"/>
        <v xml:space="preserve"> - </v>
      </c>
      <c r="AS414" s="11">
        <v>0</v>
      </c>
      <c r="AT414" s="9" t="str">
        <f t="shared" si="41"/>
        <v xml:space="preserve"> - </v>
      </c>
    </row>
    <row r="415" spans="1:46" ht="14.25" customHeight="1" x14ac:dyDescent="0.35">
      <c r="A415" s="9" t="s">
        <v>32</v>
      </c>
      <c r="B415" s="14">
        <v>290100</v>
      </c>
      <c r="C415" s="14">
        <v>290200</v>
      </c>
      <c r="D415" s="9">
        <f t="shared" si="21"/>
        <v>100</v>
      </c>
      <c r="E415" s="9"/>
      <c r="F415" s="10">
        <v>2500</v>
      </c>
      <c r="G415" s="11">
        <v>0</v>
      </c>
      <c r="H415" s="12">
        <f t="shared" si="22"/>
        <v>0</v>
      </c>
      <c r="I415" s="9" t="str">
        <f t="shared" si="23"/>
        <v xml:space="preserve"> - </v>
      </c>
      <c r="J415" s="11">
        <v>0</v>
      </c>
      <c r="K415" s="12">
        <f t="shared" si="24"/>
        <v>0</v>
      </c>
      <c r="L415" s="9" t="str">
        <f t="shared" si="25"/>
        <v xml:space="preserve"> - </v>
      </c>
      <c r="M415" s="11">
        <v>0</v>
      </c>
      <c r="N415" s="12">
        <f t="shared" si="26"/>
        <v>0</v>
      </c>
      <c r="O415" s="9" t="str">
        <f t="shared" si="27"/>
        <v xml:space="preserve"> - </v>
      </c>
      <c r="P415" s="11">
        <v>0</v>
      </c>
      <c r="Q415" s="12">
        <f t="shared" si="28"/>
        <v>0</v>
      </c>
      <c r="R415" s="9" t="str">
        <f t="shared" si="29"/>
        <v xml:space="preserve"> - </v>
      </c>
      <c r="S415" s="10">
        <v>10</v>
      </c>
      <c r="T415" s="9">
        <v>0</v>
      </c>
      <c r="U415" s="9" t="str">
        <f t="shared" si="30"/>
        <v xml:space="preserve"> - </v>
      </c>
      <c r="V415" s="9">
        <v>0</v>
      </c>
      <c r="W415" s="9" t="str">
        <f t="shared" si="31"/>
        <v xml:space="preserve"> - </v>
      </c>
      <c r="X415" s="9">
        <v>0</v>
      </c>
      <c r="Y415" s="9" t="str">
        <f t="shared" si="32"/>
        <v xml:space="preserve"> - </v>
      </c>
      <c r="Z415" s="9">
        <v>0</v>
      </c>
      <c r="AA415" s="9" t="str">
        <f t="shared" si="33"/>
        <v xml:space="preserve"> - </v>
      </c>
      <c r="AB415" s="10">
        <v>5</v>
      </c>
      <c r="AC415" s="13">
        <v>0</v>
      </c>
      <c r="AD415" s="9" t="str">
        <f t="shared" si="34"/>
        <v xml:space="preserve"> - </v>
      </c>
      <c r="AE415" s="13">
        <v>0</v>
      </c>
      <c r="AF415" s="9" t="str">
        <f t="shared" si="35"/>
        <v xml:space="preserve"> - </v>
      </c>
      <c r="AG415" s="9">
        <v>189</v>
      </c>
      <c r="AH415" s="13">
        <v>0</v>
      </c>
      <c r="AI415" s="9" t="str">
        <f t="shared" si="36"/>
        <v xml:space="preserve"> - </v>
      </c>
      <c r="AJ415" s="13">
        <v>0</v>
      </c>
      <c r="AK415" s="9" t="str">
        <f t="shared" si="37"/>
        <v xml:space="preserve"> - </v>
      </c>
      <c r="AL415" s="10">
        <v>10</v>
      </c>
      <c r="AM415" s="11">
        <v>0</v>
      </c>
      <c r="AN415" s="9" t="str">
        <f t="shared" si="38"/>
        <v xml:space="preserve"> - </v>
      </c>
      <c r="AO415" s="11">
        <v>0</v>
      </c>
      <c r="AP415" s="9" t="str">
        <f t="shared" si="39"/>
        <v xml:space="preserve"> - </v>
      </c>
      <c r="AQ415" s="11">
        <v>0</v>
      </c>
      <c r="AR415" s="9" t="str">
        <f t="shared" si="40"/>
        <v xml:space="preserve"> - </v>
      </c>
      <c r="AS415" s="11">
        <v>0</v>
      </c>
      <c r="AT415" s="9" t="str">
        <f t="shared" si="41"/>
        <v xml:space="preserve"> - </v>
      </c>
    </row>
    <row r="416" spans="1:46" ht="14.25" customHeight="1" x14ac:dyDescent="0.35">
      <c r="A416" s="9" t="s">
        <v>32</v>
      </c>
      <c r="B416" s="14">
        <v>290200</v>
      </c>
      <c r="C416" s="14">
        <v>290300</v>
      </c>
      <c r="D416" s="9">
        <f t="shared" si="21"/>
        <v>100</v>
      </c>
      <c r="E416" s="9"/>
      <c r="F416" s="10">
        <v>2500</v>
      </c>
      <c r="G416" s="11">
        <v>0</v>
      </c>
      <c r="H416" s="12">
        <f t="shared" si="22"/>
        <v>0</v>
      </c>
      <c r="I416" s="9" t="str">
        <f t="shared" si="23"/>
        <v xml:space="preserve"> - </v>
      </c>
      <c r="J416" s="11">
        <v>0</v>
      </c>
      <c r="K416" s="12">
        <f t="shared" si="24"/>
        <v>0</v>
      </c>
      <c r="L416" s="9" t="str">
        <f t="shared" si="25"/>
        <v xml:space="preserve"> - </v>
      </c>
      <c r="M416" s="11">
        <v>0</v>
      </c>
      <c r="N416" s="12">
        <f t="shared" si="26"/>
        <v>0</v>
      </c>
      <c r="O416" s="9" t="str">
        <f t="shared" si="27"/>
        <v xml:space="preserve"> - </v>
      </c>
      <c r="P416" s="11">
        <v>0</v>
      </c>
      <c r="Q416" s="12">
        <f t="shared" si="28"/>
        <v>0</v>
      </c>
      <c r="R416" s="9" t="str">
        <f t="shared" si="29"/>
        <v xml:space="preserve"> - </v>
      </c>
      <c r="S416" s="10">
        <v>10</v>
      </c>
      <c r="T416" s="9">
        <v>0</v>
      </c>
      <c r="U416" s="9" t="str">
        <f t="shared" si="30"/>
        <v xml:space="preserve"> - </v>
      </c>
      <c r="V416" s="9">
        <v>0</v>
      </c>
      <c r="W416" s="9" t="str">
        <f t="shared" si="31"/>
        <v xml:space="preserve"> - </v>
      </c>
      <c r="X416" s="9">
        <v>0</v>
      </c>
      <c r="Y416" s="9" t="str">
        <f t="shared" si="32"/>
        <v xml:space="preserve"> - </v>
      </c>
      <c r="Z416" s="9">
        <v>0</v>
      </c>
      <c r="AA416" s="9" t="str">
        <f t="shared" si="33"/>
        <v xml:space="preserve"> - </v>
      </c>
      <c r="AB416" s="10">
        <v>5</v>
      </c>
      <c r="AC416" s="13">
        <v>0</v>
      </c>
      <c r="AD416" s="9" t="str">
        <f t="shared" si="34"/>
        <v xml:space="preserve"> - </v>
      </c>
      <c r="AE416" s="13">
        <v>0</v>
      </c>
      <c r="AF416" s="9" t="str">
        <f t="shared" si="35"/>
        <v xml:space="preserve"> - </v>
      </c>
      <c r="AG416" s="9">
        <v>188</v>
      </c>
      <c r="AH416" s="13">
        <v>0</v>
      </c>
      <c r="AI416" s="9" t="str">
        <f t="shared" si="36"/>
        <v xml:space="preserve"> - </v>
      </c>
      <c r="AJ416" s="13">
        <v>0</v>
      </c>
      <c r="AK416" s="9" t="str">
        <f t="shared" si="37"/>
        <v xml:space="preserve"> - </v>
      </c>
      <c r="AL416" s="10">
        <v>10</v>
      </c>
      <c r="AM416" s="11">
        <v>0</v>
      </c>
      <c r="AN416" s="9" t="str">
        <f t="shared" si="38"/>
        <v xml:space="preserve"> - </v>
      </c>
      <c r="AO416" s="11">
        <v>0</v>
      </c>
      <c r="AP416" s="9" t="str">
        <f t="shared" si="39"/>
        <v xml:space="preserve"> - </v>
      </c>
      <c r="AQ416" s="11">
        <v>0</v>
      </c>
      <c r="AR416" s="9" t="str">
        <f t="shared" si="40"/>
        <v xml:space="preserve"> - </v>
      </c>
      <c r="AS416" s="11">
        <v>0</v>
      </c>
      <c r="AT416" s="9" t="str">
        <f t="shared" si="41"/>
        <v xml:space="preserve"> - </v>
      </c>
    </row>
    <row r="417" spans="1:46" ht="14.25" customHeight="1" x14ac:dyDescent="0.35">
      <c r="A417" s="9" t="s">
        <v>32</v>
      </c>
      <c r="B417" s="14">
        <v>290300</v>
      </c>
      <c r="C417" s="14">
        <v>290400</v>
      </c>
      <c r="D417" s="9">
        <f t="shared" si="21"/>
        <v>100</v>
      </c>
      <c r="E417" s="9"/>
      <c r="F417" s="10">
        <v>2500</v>
      </c>
      <c r="G417" s="11">
        <v>0</v>
      </c>
      <c r="H417" s="12">
        <f t="shared" si="22"/>
        <v>0</v>
      </c>
      <c r="I417" s="9" t="str">
        <f t="shared" si="23"/>
        <v xml:space="preserve"> - </v>
      </c>
      <c r="J417" s="11">
        <v>0</v>
      </c>
      <c r="K417" s="12">
        <f t="shared" si="24"/>
        <v>0</v>
      </c>
      <c r="L417" s="9" t="str">
        <f t="shared" si="25"/>
        <v xml:space="preserve"> - </v>
      </c>
      <c r="M417" s="11">
        <v>0</v>
      </c>
      <c r="N417" s="12">
        <f t="shared" si="26"/>
        <v>0</v>
      </c>
      <c r="O417" s="9" t="str">
        <f t="shared" si="27"/>
        <v xml:space="preserve"> - </v>
      </c>
      <c r="P417" s="11">
        <v>0</v>
      </c>
      <c r="Q417" s="12">
        <f t="shared" si="28"/>
        <v>0</v>
      </c>
      <c r="R417" s="9" t="str">
        <f t="shared" si="29"/>
        <v xml:space="preserve"> - </v>
      </c>
      <c r="S417" s="10">
        <v>10</v>
      </c>
      <c r="T417" s="9">
        <v>0</v>
      </c>
      <c r="U417" s="9" t="str">
        <f t="shared" si="30"/>
        <v xml:space="preserve"> - </v>
      </c>
      <c r="V417" s="9">
        <v>0</v>
      </c>
      <c r="W417" s="9" t="str">
        <f t="shared" si="31"/>
        <v xml:space="preserve"> - </v>
      </c>
      <c r="X417" s="9">
        <v>0</v>
      </c>
      <c r="Y417" s="9" t="str">
        <f t="shared" si="32"/>
        <v xml:space="preserve"> - </v>
      </c>
      <c r="Z417" s="9">
        <v>0</v>
      </c>
      <c r="AA417" s="9" t="str">
        <f t="shared" si="33"/>
        <v xml:space="preserve"> - </v>
      </c>
      <c r="AB417" s="10">
        <v>5</v>
      </c>
      <c r="AC417" s="13">
        <v>0</v>
      </c>
      <c r="AD417" s="9" t="str">
        <f t="shared" si="34"/>
        <v xml:space="preserve"> - </v>
      </c>
      <c r="AE417" s="13">
        <v>0</v>
      </c>
      <c r="AF417" s="9" t="str">
        <f t="shared" si="35"/>
        <v xml:space="preserve"> - </v>
      </c>
      <c r="AG417" s="9">
        <v>187</v>
      </c>
      <c r="AH417" s="13">
        <v>0</v>
      </c>
      <c r="AI417" s="9" t="str">
        <f t="shared" si="36"/>
        <v xml:space="preserve"> - </v>
      </c>
      <c r="AJ417" s="13">
        <v>0</v>
      </c>
      <c r="AK417" s="9" t="str">
        <f t="shared" si="37"/>
        <v xml:space="preserve"> - </v>
      </c>
      <c r="AL417" s="10">
        <v>10</v>
      </c>
      <c r="AM417" s="11">
        <v>0</v>
      </c>
      <c r="AN417" s="9" t="str">
        <f t="shared" si="38"/>
        <v xml:space="preserve"> - </v>
      </c>
      <c r="AO417" s="11">
        <v>0</v>
      </c>
      <c r="AP417" s="9" t="str">
        <f t="shared" si="39"/>
        <v xml:space="preserve"> - </v>
      </c>
      <c r="AQ417" s="11">
        <v>0</v>
      </c>
      <c r="AR417" s="9" t="str">
        <f t="shared" si="40"/>
        <v xml:space="preserve"> - </v>
      </c>
      <c r="AS417" s="11">
        <v>0</v>
      </c>
      <c r="AT417" s="9" t="str">
        <f t="shared" si="41"/>
        <v xml:space="preserve"> - </v>
      </c>
    </row>
    <row r="418" spans="1:46" ht="14.25" customHeight="1" x14ac:dyDescent="0.35">
      <c r="A418" s="9" t="s">
        <v>32</v>
      </c>
      <c r="B418" s="14">
        <v>290400</v>
      </c>
      <c r="C418" s="14">
        <v>290500</v>
      </c>
      <c r="D418" s="9">
        <f t="shared" si="21"/>
        <v>100</v>
      </c>
      <c r="E418" s="9"/>
      <c r="F418" s="10">
        <v>2500</v>
      </c>
      <c r="G418" s="11">
        <v>0</v>
      </c>
      <c r="H418" s="12">
        <f t="shared" si="22"/>
        <v>0</v>
      </c>
      <c r="I418" s="9" t="str">
        <f t="shared" si="23"/>
        <v xml:space="preserve"> - </v>
      </c>
      <c r="J418" s="11">
        <v>0</v>
      </c>
      <c r="K418" s="12">
        <f t="shared" si="24"/>
        <v>0</v>
      </c>
      <c r="L418" s="9" t="str">
        <f t="shared" si="25"/>
        <v xml:space="preserve"> - </v>
      </c>
      <c r="M418" s="11">
        <v>0</v>
      </c>
      <c r="N418" s="12">
        <f t="shared" si="26"/>
        <v>0</v>
      </c>
      <c r="O418" s="9" t="str">
        <f t="shared" si="27"/>
        <v xml:space="preserve"> - </v>
      </c>
      <c r="P418" s="11">
        <v>0</v>
      </c>
      <c r="Q418" s="12">
        <f t="shared" si="28"/>
        <v>0</v>
      </c>
      <c r="R418" s="9" t="str">
        <f t="shared" si="29"/>
        <v xml:space="preserve"> - </v>
      </c>
      <c r="S418" s="10">
        <v>10</v>
      </c>
      <c r="T418" s="9">
        <v>0</v>
      </c>
      <c r="U418" s="9" t="str">
        <f t="shared" si="30"/>
        <v xml:space="preserve"> - </v>
      </c>
      <c r="V418" s="9">
        <v>0</v>
      </c>
      <c r="W418" s="9" t="str">
        <f t="shared" si="31"/>
        <v xml:space="preserve"> - </v>
      </c>
      <c r="X418" s="9">
        <v>0</v>
      </c>
      <c r="Y418" s="9" t="str">
        <f t="shared" si="32"/>
        <v xml:space="preserve"> - </v>
      </c>
      <c r="Z418" s="9">
        <v>0</v>
      </c>
      <c r="AA418" s="9" t="str">
        <f t="shared" si="33"/>
        <v xml:space="preserve"> - </v>
      </c>
      <c r="AB418" s="10">
        <v>5</v>
      </c>
      <c r="AC418" s="13">
        <v>0</v>
      </c>
      <c r="AD418" s="9" t="str">
        <f t="shared" si="34"/>
        <v xml:space="preserve"> - </v>
      </c>
      <c r="AE418" s="13">
        <v>0</v>
      </c>
      <c r="AF418" s="9" t="str">
        <f t="shared" si="35"/>
        <v xml:space="preserve"> - </v>
      </c>
      <c r="AG418" s="9">
        <v>186</v>
      </c>
      <c r="AH418" s="13">
        <v>0</v>
      </c>
      <c r="AI418" s="9" t="str">
        <f t="shared" si="36"/>
        <v xml:space="preserve"> - </v>
      </c>
      <c r="AJ418" s="13">
        <v>0</v>
      </c>
      <c r="AK418" s="9" t="str">
        <f t="shared" si="37"/>
        <v xml:space="preserve"> - </v>
      </c>
      <c r="AL418" s="10">
        <v>10</v>
      </c>
      <c r="AM418" s="11">
        <v>0</v>
      </c>
      <c r="AN418" s="9" t="str">
        <f t="shared" si="38"/>
        <v xml:space="preserve"> - </v>
      </c>
      <c r="AO418" s="11">
        <v>0</v>
      </c>
      <c r="AP418" s="9" t="str">
        <f t="shared" si="39"/>
        <v xml:space="preserve"> - </v>
      </c>
      <c r="AQ418" s="11">
        <v>0</v>
      </c>
      <c r="AR418" s="9" t="str">
        <f t="shared" si="40"/>
        <v xml:space="preserve"> - </v>
      </c>
      <c r="AS418" s="11">
        <v>0</v>
      </c>
      <c r="AT418" s="9" t="str">
        <f t="shared" si="41"/>
        <v xml:space="preserve"> - </v>
      </c>
    </row>
    <row r="419" spans="1:46" ht="14.25" customHeight="1" x14ac:dyDescent="0.35">
      <c r="A419" s="9" t="s">
        <v>32</v>
      </c>
      <c r="B419" s="14">
        <v>290500</v>
      </c>
      <c r="C419" s="14">
        <v>290600</v>
      </c>
      <c r="D419" s="9">
        <f t="shared" si="21"/>
        <v>100</v>
      </c>
      <c r="E419" s="9"/>
      <c r="F419" s="10">
        <v>2500</v>
      </c>
      <c r="G419" s="11">
        <v>0</v>
      </c>
      <c r="H419" s="12">
        <f t="shared" si="22"/>
        <v>0</v>
      </c>
      <c r="I419" s="9" t="str">
        <f t="shared" si="23"/>
        <v xml:space="preserve"> - </v>
      </c>
      <c r="J419" s="11">
        <v>0</v>
      </c>
      <c r="K419" s="12">
        <f t="shared" si="24"/>
        <v>0</v>
      </c>
      <c r="L419" s="9" t="str">
        <f t="shared" si="25"/>
        <v xml:space="preserve"> - </v>
      </c>
      <c r="M419" s="11">
        <v>0</v>
      </c>
      <c r="N419" s="12">
        <f t="shared" si="26"/>
        <v>0</v>
      </c>
      <c r="O419" s="9" t="str">
        <f t="shared" si="27"/>
        <v xml:space="preserve"> - </v>
      </c>
      <c r="P419" s="11">
        <v>0</v>
      </c>
      <c r="Q419" s="12">
        <f t="shared" si="28"/>
        <v>0</v>
      </c>
      <c r="R419" s="9" t="str">
        <f t="shared" si="29"/>
        <v xml:space="preserve"> - </v>
      </c>
      <c r="S419" s="10">
        <v>10</v>
      </c>
      <c r="T419" s="9">
        <v>0</v>
      </c>
      <c r="U419" s="9" t="str">
        <f t="shared" si="30"/>
        <v xml:space="preserve"> - </v>
      </c>
      <c r="V419" s="9">
        <v>0</v>
      </c>
      <c r="W419" s="9" t="str">
        <f t="shared" si="31"/>
        <v xml:space="preserve"> - </v>
      </c>
      <c r="X419" s="9">
        <v>0</v>
      </c>
      <c r="Y419" s="9" t="str">
        <f t="shared" si="32"/>
        <v xml:space="preserve"> - </v>
      </c>
      <c r="Z419" s="9">
        <v>0</v>
      </c>
      <c r="AA419" s="9" t="str">
        <f t="shared" si="33"/>
        <v xml:space="preserve"> - </v>
      </c>
      <c r="AB419" s="10">
        <v>5</v>
      </c>
      <c r="AC419" s="13">
        <v>0</v>
      </c>
      <c r="AD419" s="9" t="str">
        <f t="shared" si="34"/>
        <v xml:space="preserve"> - </v>
      </c>
      <c r="AE419" s="13">
        <v>0</v>
      </c>
      <c r="AF419" s="9" t="str">
        <f t="shared" si="35"/>
        <v xml:space="preserve"> - </v>
      </c>
      <c r="AG419" s="9">
        <v>185</v>
      </c>
      <c r="AH419" s="13">
        <v>0</v>
      </c>
      <c r="AI419" s="9" t="str">
        <f t="shared" si="36"/>
        <v xml:space="preserve"> - </v>
      </c>
      <c r="AJ419" s="13">
        <v>0</v>
      </c>
      <c r="AK419" s="9" t="str">
        <f t="shared" si="37"/>
        <v xml:space="preserve"> - </v>
      </c>
      <c r="AL419" s="10">
        <v>10</v>
      </c>
      <c r="AM419" s="11">
        <v>0</v>
      </c>
      <c r="AN419" s="9" t="str">
        <f t="shared" si="38"/>
        <v xml:space="preserve"> - </v>
      </c>
      <c r="AO419" s="11">
        <v>0</v>
      </c>
      <c r="AP419" s="9" t="str">
        <f t="shared" si="39"/>
        <v xml:space="preserve"> - </v>
      </c>
      <c r="AQ419" s="11">
        <v>0</v>
      </c>
      <c r="AR419" s="9" t="str">
        <f t="shared" si="40"/>
        <v xml:space="preserve"> - </v>
      </c>
      <c r="AS419" s="11">
        <v>0</v>
      </c>
      <c r="AT419" s="9" t="str">
        <f t="shared" si="41"/>
        <v xml:space="preserve"> - </v>
      </c>
    </row>
    <row r="420" spans="1:46" ht="14.25" customHeight="1" x14ac:dyDescent="0.35">
      <c r="A420" s="9" t="s">
        <v>32</v>
      </c>
      <c r="B420" s="14">
        <v>290600</v>
      </c>
      <c r="C420" s="14">
        <v>290700</v>
      </c>
      <c r="D420" s="9">
        <f t="shared" si="21"/>
        <v>100</v>
      </c>
      <c r="E420" s="9"/>
      <c r="F420" s="10">
        <v>2500</v>
      </c>
      <c r="G420" s="11">
        <v>0</v>
      </c>
      <c r="H420" s="12">
        <f t="shared" si="22"/>
        <v>0</v>
      </c>
      <c r="I420" s="9" t="str">
        <f t="shared" si="23"/>
        <v xml:space="preserve"> - </v>
      </c>
      <c r="J420" s="11">
        <v>0</v>
      </c>
      <c r="K420" s="12">
        <f t="shared" si="24"/>
        <v>0</v>
      </c>
      <c r="L420" s="9" t="str">
        <f t="shared" si="25"/>
        <v xml:space="preserve"> - </v>
      </c>
      <c r="M420" s="11">
        <v>0</v>
      </c>
      <c r="N420" s="12">
        <f t="shared" si="26"/>
        <v>0</v>
      </c>
      <c r="O420" s="9" t="str">
        <f t="shared" si="27"/>
        <v xml:space="preserve"> - </v>
      </c>
      <c r="P420" s="11">
        <v>0</v>
      </c>
      <c r="Q420" s="12">
        <f t="shared" si="28"/>
        <v>0</v>
      </c>
      <c r="R420" s="9" t="str">
        <f t="shared" si="29"/>
        <v xml:space="preserve"> - </v>
      </c>
      <c r="S420" s="10">
        <v>10</v>
      </c>
      <c r="T420" s="9">
        <v>0</v>
      </c>
      <c r="U420" s="9" t="str">
        <f t="shared" si="30"/>
        <v xml:space="preserve"> - </v>
      </c>
      <c r="V420" s="9">
        <v>0</v>
      </c>
      <c r="W420" s="9" t="str">
        <f t="shared" si="31"/>
        <v xml:space="preserve"> - </v>
      </c>
      <c r="X420" s="9">
        <v>0</v>
      </c>
      <c r="Y420" s="9" t="str">
        <f t="shared" si="32"/>
        <v xml:space="preserve"> - </v>
      </c>
      <c r="Z420" s="9">
        <v>0</v>
      </c>
      <c r="AA420" s="9" t="str">
        <f t="shared" si="33"/>
        <v xml:space="preserve"> - </v>
      </c>
      <c r="AB420" s="10">
        <v>5</v>
      </c>
      <c r="AC420" s="13">
        <v>0</v>
      </c>
      <c r="AD420" s="9" t="str">
        <f t="shared" si="34"/>
        <v xml:space="preserve"> - </v>
      </c>
      <c r="AE420" s="13">
        <v>0</v>
      </c>
      <c r="AF420" s="9" t="str">
        <f t="shared" si="35"/>
        <v xml:space="preserve"> - </v>
      </c>
      <c r="AG420" s="9">
        <v>184</v>
      </c>
      <c r="AH420" s="13">
        <v>0</v>
      </c>
      <c r="AI420" s="9" t="str">
        <f t="shared" si="36"/>
        <v xml:space="preserve"> - </v>
      </c>
      <c r="AJ420" s="13">
        <v>0</v>
      </c>
      <c r="AK420" s="9" t="str">
        <f t="shared" si="37"/>
        <v xml:space="preserve"> - </v>
      </c>
      <c r="AL420" s="10">
        <v>10</v>
      </c>
      <c r="AM420" s="11">
        <v>0</v>
      </c>
      <c r="AN420" s="9" t="str">
        <f t="shared" si="38"/>
        <v xml:space="preserve"> - </v>
      </c>
      <c r="AO420" s="11">
        <v>0</v>
      </c>
      <c r="AP420" s="9" t="str">
        <f t="shared" si="39"/>
        <v xml:space="preserve"> - </v>
      </c>
      <c r="AQ420" s="11">
        <v>0</v>
      </c>
      <c r="AR420" s="9" t="str">
        <f t="shared" si="40"/>
        <v xml:space="preserve"> - </v>
      </c>
      <c r="AS420" s="11">
        <v>0</v>
      </c>
      <c r="AT420" s="9" t="str">
        <f t="shared" si="41"/>
        <v xml:space="preserve"> - </v>
      </c>
    </row>
    <row r="421" spans="1:46" ht="14.25" customHeight="1" x14ac:dyDescent="0.35">
      <c r="A421" s="9" t="s">
        <v>32</v>
      </c>
      <c r="B421" s="14">
        <v>290700</v>
      </c>
      <c r="C421" s="14">
        <v>290800</v>
      </c>
      <c r="D421" s="9">
        <f t="shared" si="21"/>
        <v>100</v>
      </c>
      <c r="E421" s="9"/>
      <c r="F421" s="10">
        <v>2500</v>
      </c>
      <c r="G421" s="11">
        <v>0</v>
      </c>
      <c r="H421" s="12">
        <f t="shared" si="22"/>
        <v>0</v>
      </c>
      <c r="I421" s="9" t="str">
        <f t="shared" si="23"/>
        <v xml:space="preserve"> - </v>
      </c>
      <c r="J421" s="11">
        <v>0</v>
      </c>
      <c r="K421" s="12">
        <f t="shared" si="24"/>
        <v>0</v>
      </c>
      <c r="L421" s="9" t="str">
        <f t="shared" si="25"/>
        <v xml:space="preserve"> - </v>
      </c>
      <c r="M421" s="11">
        <v>0</v>
      </c>
      <c r="N421" s="12">
        <f t="shared" si="26"/>
        <v>0</v>
      </c>
      <c r="O421" s="9" t="str">
        <f t="shared" si="27"/>
        <v xml:space="preserve"> - </v>
      </c>
      <c r="P421" s="11">
        <v>0</v>
      </c>
      <c r="Q421" s="12">
        <f t="shared" si="28"/>
        <v>0</v>
      </c>
      <c r="R421" s="9" t="str">
        <f t="shared" si="29"/>
        <v xml:space="preserve"> - </v>
      </c>
      <c r="S421" s="10">
        <v>10</v>
      </c>
      <c r="T421" s="9">
        <v>0</v>
      </c>
      <c r="U421" s="9" t="str">
        <f t="shared" si="30"/>
        <v xml:space="preserve"> - </v>
      </c>
      <c r="V421" s="9">
        <v>0</v>
      </c>
      <c r="W421" s="9" t="str">
        <f t="shared" si="31"/>
        <v xml:space="preserve"> - </v>
      </c>
      <c r="X421" s="9">
        <v>0</v>
      </c>
      <c r="Y421" s="9" t="str">
        <f t="shared" si="32"/>
        <v xml:space="preserve"> - </v>
      </c>
      <c r="Z421" s="9">
        <v>0</v>
      </c>
      <c r="AA421" s="9" t="str">
        <f t="shared" si="33"/>
        <v xml:space="preserve"> - </v>
      </c>
      <c r="AB421" s="10">
        <v>5</v>
      </c>
      <c r="AC421" s="13">
        <v>0</v>
      </c>
      <c r="AD421" s="9" t="str">
        <f t="shared" si="34"/>
        <v xml:space="preserve"> - </v>
      </c>
      <c r="AE421" s="13">
        <v>0</v>
      </c>
      <c r="AF421" s="9" t="str">
        <f t="shared" si="35"/>
        <v xml:space="preserve"> - </v>
      </c>
      <c r="AG421" s="9">
        <v>183</v>
      </c>
      <c r="AH421" s="13">
        <v>0</v>
      </c>
      <c r="AI421" s="9" t="str">
        <f t="shared" si="36"/>
        <v xml:space="preserve"> - </v>
      </c>
      <c r="AJ421" s="13">
        <v>0</v>
      </c>
      <c r="AK421" s="9" t="str">
        <f t="shared" si="37"/>
        <v xml:space="preserve"> - </v>
      </c>
      <c r="AL421" s="10">
        <v>10</v>
      </c>
      <c r="AM421" s="11">
        <v>0</v>
      </c>
      <c r="AN421" s="9" t="str">
        <f t="shared" si="38"/>
        <v xml:space="preserve"> - </v>
      </c>
      <c r="AO421" s="11">
        <v>0</v>
      </c>
      <c r="AP421" s="9" t="str">
        <f t="shared" si="39"/>
        <v xml:space="preserve"> - </v>
      </c>
      <c r="AQ421" s="11">
        <v>0</v>
      </c>
      <c r="AR421" s="9" t="str">
        <f t="shared" si="40"/>
        <v xml:space="preserve"> - </v>
      </c>
      <c r="AS421" s="11">
        <v>0</v>
      </c>
      <c r="AT421" s="9" t="str">
        <f t="shared" si="41"/>
        <v xml:space="preserve"> - </v>
      </c>
    </row>
    <row r="422" spans="1:46" ht="14.25" customHeight="1" x14ac:dyDescent="0.35">
      <c r="A422" s="9" t="s">
        <v>32</v>
      </c>
      <c r="B422" s="14">
        <v>290800</v>
      </c>
      <c r="C422" s="14">
        <v>290900</v>
      </c>
      <c r="D422" s="9">
        <f t="shared" si="21"/>
        <v>100</v>
      </c>
      <c r="E422" s="9"/>
      <c r="F422" s="10">
        <v>2500</v>
      </c>
      <c r="G422" s="11">
        <v>0</v>
      </c>
      <c r="H422" s="12">
        <f t="shared" si="22"/>
        <v>0</v>
      </c>
      <c r="I422" s="9" t="str">
        <f t="shared" si="23"/>
        <v xml:space="preserve"> - </v>
      </c>
      <c r="J422" s="11">
        <v>0</v>
      </c>
      <c r="K422" s="12">
        <f t="shared" si="24"/>
        <v>0</v>
      </c>
      <c r="L422" s="9" t="str">
        <f t="shared" si="25"/>
        <v xml:space="preserve"> - </v>
      </c>
      <c r="M422" s="11">
        <v>0</v>
      </c>
      <c r="N422" s="12">
        <f t="shared" si="26"/>
        <v>0</v>
      </c>
      <c r="O422" s="9" t="str">
        <f t="shared" si="27"/>
        <v xml:space="preserve"> - </v>
      </c>
      <c r="P422" s="11">
        <v>0</v>
      </c>
      <c r="Q422" s="12">
        <f t="shared" si="28"/>
        <v>0</v>
      </c>
      <c r="R422" s="9" t="str">
        <f t="shared" si="29"/>
        <v xml:space="preserve"> - </v>
      </c>
      <c r="S422" s="10">
        <v>10</v>
      </c>
      <c r="T422" s="9">
        <v>0</v>
      </c>
      <c r="U422" s="9" t="str">
        <f t="shared" si="30"/>
        <v xml:space="preserve"> - </v>
      </c>
      <c r="V422" s="9">
        <v>0</v>
      </c>
      <c r="W422" s="9" t="str">
        <f t="shared" si="31"/>
        <v xml:space="preserve"> - </v>
      </c>
      <c r="X422" s="9">
        <v>0</v>
      </c>
      <c r="Y422" s="9" t="str">
        <f t="shared" si="32"/>
        <v xml:space="preserve"> - </v>
      </c>
      <c r="Z422" s="9">
        <v>0</v>
      </c>
      <c r="AA422" s="9" t="str">
        <f t="shared" si="33"/>
        <v xml:space="preserve"> - </v>
      </c>
      <c r="AB422" s="10">
        <v>5</v>
      </c>
      <c r="AC422" s="13">
        <v>0</v>
      </c>
      <c r="AD422" s="9" t="str">
        <f t="shared" si="34"/>
        <v xml:space="preserve"> - </v>
      </c>
      <c r="AE422" s="13">
        <v>0</v>
      </c>
      <c r="AF422" s="9" t="str">
        <f t="shared" si="35"/>
        <v xml:space="preserve"> - </v>
      </c>
      <c r="AG422" s="9">
        <v>182</v>
      </c>
      <c r="AH422" s="13">
        <v>0</v>
      </c>
      <c r="AI422" s="9" t="str">
        <f t="shared" si="36"/>
        <v xml:space="preserve"> - </v>
      </c>
      <c r="AJ422" s="13">
        <v>0</v>
      </c>
      <c r="AK422" s="9" t="str">
        <f t="shared" si="37"/>
        <v xml:space="preserve"> - </v>
      </c>
      <c r="AL422" s="10">
        <v>10</v>
      </c>
      <c r="AM422" s="11">
        <v>0</v>
      </c>
      <c r="AN422" s="9" t="str">
        <f t="shared" si="38"/>
        <v xml:space="preserve"> - </v>
      </c>
      <c r="AO422" s="11">
        <v>0</v>
      </c>
      <c r="AP422" s="9" t="str">
        <f t="shared" si="39"/>
        <v xml:space="preserve"> - </v>
      </c>
      <c r="AQ422" s="11">
        <v>0</v>
      </c>
      <c r="AR422" s="9" t="str">
        <f t="shared" si="40"/>
        <v xml:space="preserve"> - </v>
      </c>
      <c r="AS422" s="11">
        <v>0</v>
      </c>
      <c r="AT422" s="9" t="str">
        <f t="shared" si="41"/>
        <v xml:space="preserve"> - </v>
      </c>
    </row>
    <row r="423" spans="1:46" ht="14.25" customHeight="1" x14ac:dyDescent="0.35">
      <c r="A423" s="9" t="s">
        <v>32</v>
      </c>
      <c r="B423" s="14">
        <v>290900</v>
      </c>
      <c r="C423" s="14">
        <v>291000</v>
      </c>
      <c r="D423" s="9">
        <f t="shared" si="21"/>
        <v>100</v>
      </c>
      <c r="E423" s="9"/>
      <c r="F423" s="10">
        <v>2500</v>
      </c>
      <c r="G423" s="11">
        <v>0</v>
      </c>
      <c r="H423" s="12">
        <f t="shared" si="22"/>
        <v>0</v>
      </c>
      <c r="I423" s="9" t="str">
        <f t="shared" si="23"/>
        <v xml:space="preserve"> - </v>
      </c>
      <c r="J423" s="11">
        <v>0</v>
      </c>
      <c r="K423" s="12">
        <f t="shared" si="24"/>
        <v>0</v>
      </c>
      <c r="L423" s="9" t="str">
        <f t="shared" si="25"/>
        <v xml:space="preserve"> - </v>
      </c>
      <c r="M423" s="11">
        <v>0</v>
      </c>
      <c r="N423" s="12">
        <f t="shared" si="26"/>
        <v>0</v>
      </c>
      <c r="O423" s="9" t="str">
        <f t="shared" si="27"/>
        <v xml:space="preserve"> - </v>
      </c>
      <c r="P423" s="11">
        <v>0</v>
      </c>
      <c r="Q423" s="12">
        <f t="shared" si="28"/>
        <v>0</v>
      </c>
      <c r="R423" s="9" t="str">
        <f t="shared" si="29"/>
        <v xml:space="preserve"> - </v>
      </c>
      <c r="S423" s="10">
        <v>10</v>
      </c>
      <c r="T423" s="9">
        <v>0</v>
      </c>
      <c r="U423" s="9" t="str">
        <f t="shared" si="30"/>
        <v xml:space="preserve"> - </v>
      </c>
      <c r="V423" s="9">
        <v>0</v>
      </c>
      <c r="W423" s="9" t="str">
        <f t="shared" si="31"/>
        <v xml:space="preserve"> - </v>
      </c>
      <c r="X423" s="9">
        <v>0</v>
      </c>
      <c r="Y423" s="9" t="str">
        <f t="shared" si="32"/>
        <v xml:space="preserve"> - </v>
      </c>
      <c r="Z423" s="9">
        <v>0</v>
      </c>
      <c r="AA423" s="9" t="str">
        <f t="shared" si="33"/>
        <v xml:space="preserve"> - </v>
      </c>
      <c r="AB423" s="10">
        <v>5</v>
      </c>
      <c r="AC423" s="13">
        <v>0</v>
      </c>
      <c r="AD423" s="9" t="str">
        <f t="shared" si="34"/>
        <v xml:space="preserve"> - </v>
      </c>
      <c r="AE423" s="13">
        <v>0</v>
      </c>
      <c r="AF423" s="9" t="str">
        <f t="shared" si="35"/>
        <v xml:space="preserve"> - </v>
      </c>
      <c r="AG423" s="9">
        <v>181</v>
      </c>
      <c r="AH423" s="13">
        <v>0</v>
      </c>
      <c r="AI423" s="9" t="str">
        <f t="shared" si="36"/>
        <v xml:space="preserve"> - </v>
      </c>
      <c r="AJ423" s="13">
        <v>0</v>
      </c>
      <c r="AK423" s="9" t="str">
        <f t="shared" si="37"/>
        <v xml:space="preserve"> - </v>
      </c>
      <c r="AL423" s="10">
        <v>10</v>
      </c>
      <c r="AM423" s="11">
        <v>0</v>
      </c>
      <c r="AN423" s="9" t="str">
        <f t="shared" si="38"/>
        <v xml:space="preserve"> - </v>
      </c>
      <c r="AO423" s="11">
        <v>0</v>
      </c>
      <c r="AP423" s="9" t="str">
        <f t="shared" si="39"/>
        <v xml:space="preserve"> - </v>
      </c>
      <c r="AQ423" s="11">
        <v>0</v>
      </c>
      <c r="AR423" s="9" t="str">
        <f t="shared" si="40"/>
        <v xml:space="preserve"> - </v>
      </c>
      <c r="AS423" s="11">
        <v>0</v>
      </c>
      <c r="AT423" s="9" t="str">
        <f t="shared" si="41"/>
        <v xml:space="preserve"> - </v>
      </c>
    </row>
    <row r="424" spans="1:46" ht="14.25" customHeight="1" x14ac:dyDescent="0.35">
      <c r="A424" s="9" t="s">
        <v>32</v>
      </c>
      <c r="B424" s="14">
        <v>291000</v>
      </c>
      <c r="C424" s="14">
        <v>291100</v>
      </c>
      <c r="D424" s="9">
        <f t="shared" si="21"/>
        <v>100</v>
      </c>
      <c r="E424" s="9"/>
      <c r="F424" s="10">
        <v>2500</v>
      </c>
      <c r="G424" s="11">
        <v>0</v>
      </c>
      <c r="H424" s="12">
        <f t="shared" si="22"/>
        <v>0</v>
      </c>
      <c r="I424" s="9" t="str">
        <f t="shared" si="23"/>
        <v xml:space="preserve"> - </v>
      </c>
      <c r="J424" s="11">
        <v>0</v>
      </c>
      <c r="K424" s="12">
        <f t="shared" si="24"/>
        <v>0</v>
      </c>
      <c r="L424" s="9" t="str">
        <f t="shared" si="25"/>
        <v xml:space="preserve"> - </v>
      </c>
      <c r="M424" s="11">
        <v>0</v>
      </c>
      <c r="N424" s="12">
        <f t="shared" si="26"/>
        <v>0</v>
      </c>
      <c r="O424" s="9" t="str">
        <f t="shared" si="27"/>
        <v xml:space="preserve"> - </v>
      </c>
      <c r="P424" s="11">
        <v>0</v>
      </c>
      <c r="Q424" s="12">
        <f t="shared" si="28"/>
        <v>0</v>
      </c>
      <c r="R424" s="9" t="str">
        <f t="shared" si="29"/>
        <v xml:space="preserve"> - </v>
      </c>
      <c r="S424" s="10">
        <v>10</v>
      </c>
      <c r="T424" s="9">
        <v>0</v>
      </c>
      <c r="U424" s="9" t="str">
        <f t="shared" si="30"/>
        <v xml:space="preserve"> - </v>
      </c>
      <c r="V424" s="9">
        <v>0</v>
      </c>
      <c r="W424" s="9" t="str">
        <f t="shared" si="31"/>
        <v xml:space="preserve"> - </v>
      </c>
      <c r="X424" s="9">
        <v>0</v>
      </c>
      <c r="Y424" s="9" t="str">
        <f t="shared" si="32"/>
        <v xml:space="preserve"> - </v>
      </c>
      <c r="Z424" s="9">
        <v>0</v>
      </c>
      <c r="AA424" s="9" t="str">
        <f t="shared" si="33"/>
        <v xml:space="preserve"> - </v>
      </c>
      <c r="AB424" s="10">
        <v>5</v>
      </c>
      <c r="AC424" s="13">
        <v>0</v>
      </c>
      <c r="AD424" s="9" t="str">
        <f t="shared" si="34"/>
        <v xml:space="preserve"> - </v>
      </c>
      <c r="AE424" s="13">
        <v>0</v>
      </c>
      <c r="AF424" s="9" t="str">
        <f t="shared" si="35"/>
        <v xml:space="preserve"> - </v>
      </c>
      <c r="AG424" s="9">
        <v>180</v>
      </c>
      <c r="AH424" s="13">
        <v>0</v>
      </c>
      <c r="AI424" s="9" t="str">
        <f t="shared" si="36"/>
        <v xml:space="preserve"> - </v>
      </c>
      <c r="AJ424" s="13">
        <v>0</v>
      </c>
      <c r="AK424" s="9" t="str">
        <f t="shared" si="37"/>
        <v xml:space="preserve"> - </v>
      </c>
      <c r="AL424" s="10">
        <v>10</v>
      </c>
      <c r="AM424" s="11">
        <v>0</v>
      </c>
      <c r="AN424" s="9" t="str">
        <f t="shared" si="38"/>
        <v xml:space="preserve"> - </v>
      </c>
      <c r="AO424" s="11">
        <v>0</v>
      </c>
      <c r="AP424" s="9" t="str">
        <f t="shared" si="39"/>
        <v xml:space="preserve"> - </v>
      </c>
      <c r="AQ424" s="11">
        <v>0</v>
      </c>
      <c r="AR424" s="9" t="str">
        <f t="shared" si="40"/>
        <v xml:space="preserve"> - </v>
      </c>
      <c r="AS424" s="11">
        <v>0</v>
      </c>
      <c r="AT424" s="9" t="str">
        <f t="shared" si="41"/>
        <v xml:space="preserve"> - </v>
      </c>
    </row>
    <row r="425" spans="1:46" ht="14.25" customHeight="1" x14ac:dyDescent="0.35">
      <c r="A425" s="9" t="s">
        <v>32</v>
      </c>
      <c r="B425" s="14">
        <v>291100</v>
      </c>
      <c r="C425" s="14">
        <v>291200</v>
      </c>
      <c r="D425" s="9">
        <f t="shared" si="21"/>
        <v>100</v>
      </c>
      <c r="E425" s="9"/>
      <c r="F425" s="10">
        <v>2500</v>
      </c>
      <c r="G425" s="11">
        <v>0</v>
      </c>
      <c r="H425" s="12">
        <f t="shared" si="22"/>
        <v>0</v>
      </c>
      <c r="I425" s="9" t="str">
        <f t="shared" si="23"/>
        <v xml:space="preserve"> - </v>
      </c>
      <c r="J425" s="11">
        <v>0</v>
      </c>
      <c r="K425" s="12">
        <f t="shared" si="24"/>
        <v>0</v>
      </c>
      <c r="L425" s="9" t="str">
        <f t="shared" si="25"/>
        <v xml:space="preserve"> - </v>
      </c>
      <c r="M425" s="11">
        <v>0</v>
      </c>
      <c r="N425" s="12">
        <f t="shared" si="26"/>
        <v>0</v>
      </c>
      <c r="O425" s="9" t="str">
        <f t="shared" si="27"/>
        <v xml:space="preserve"> - </v>
      </c>
      <c r="P425" s="11">
        <v>0</v>
      </c>
      <c r="Q425" s="12">
        <f t="shared" si="28"/>
        <v>0</v>
      </c>
      <c r="R425" s="9" t="str">
        <f t="shared" si="29"/>
        <v xml:space="preserve"> - </v>
      </c>
      <c r="S425" s="10">
        <v>10</v>
      </c>
      <c r="T425" s="9">
        <v>0</v>
      </c>
      <c r="U425" s="9" t="str">
        <f t="shared" si="30"/>
        <v xml:space="preserve"> - </v>
      </c>
      <c r="V425" s="9">
        <v>0</v>
      </c>
      <c r="W425" s="9" t="str">
        <f t="shared" si="31"/>
        <v xml:space="preserve"> - </v>
      </c>
      <c r="X425" s="9">
        <v>0</v>
      </c>
      <c r="Y425" s="9" t="str">
        <f t="shared" si="32"/>
        <v xml:space="preserve"> - </v>
      </c>
      <c r="Z425" s="9">
        <v>0</v>
      </c>
      <c r="AA425" s="9" t="str">
        <f t="shared" si="33"/>
        <v xml:space="preserve"> - </v>
      </c>
      <c r="AB425" s="10">
        <v>5</v>
      </c>
      <c r="AC425" s="13">
        <v>0</v>
      </c>
      <c r="AD425" s="9" t="str">
        <f t="shared" si="34"/>
        <v xml:space="preserve"> - </v>
      </c>
      <c r="AE425" s="13">
        <v>0</v>
      </c>
      <c r="AF425" s="9" t="str">
        <f t="shared" si="35"/>
        <v xml:space="preserve"> - </v>
      </c>
      <c r="AG425" s="9">
        <v>179</v>
      </c>
      <c r="AH425" s="13">
        <v>0</v>
      </c>
      <c r="AI425" s="9" t="str">
        <f t="shared" si="36"/>
        <v xml:space="preserve"> - </v>
      </c>
      <c r="AJ425" s="13">
        <v>0</v>
      </c>
      <c r="AK425" s="9" t="str">
        <f t="shared" si="37"/>
        <v xml:space="preserve"> - </v>
      </c>
      <c r="AL425" s="10">
        <v>10</v>
      </c>
      <c r="AM425" s="11">
        <v>0</v>
      </c>
      <c r="AN425" s="9" t="str">
        <f t="shared" si="38"/>
        <v xml:space="preserve"> - </v>
      </c>
      <c r="AO425" s="11">
        <v>0</v>
      </c>
      <c r="AP425" s="9" t="str">
        <f t="shared" si="39"/>
        <v xml:space="preserve"> - </v>
      </c>
      <c r="AQ425" s="11">
        <v>0</v>
      </c>
      <c r="AR425" s="9" t="str">
        <f t="shared" si="40"/>
        <v xml:space="preserve"> - </v>
      </c>
      <c r="AS425" s="11">
        <v>0</v>
      </c>
      <c r="AT425" s="9" t="str">
        <f t="shared" si="41"/>
        <v xml:space="preserve"> - </v>
      </c>
    </row>
    <row r="426" spans="1:46" ht="14.25" customHeight="1" x14ac:dyDescent="0.35">
      <c r="A426" s="9" t="s">
        <v>32</v>
      </c>
      <c r="B426" s="14">
        <v>291200</v>
      </c>
      <c r="C426" s="14">
        <v>291300</v>
      </c>
      <c r="D426" s="9">
        <f t="shared" si="21"/>
        <v>100</v>
      </c>
      <c r="E426" s="9"/>
      <c r="F426" s="10">
        <v>2500</v>
      </c>
      <c r="G426" s="11">
        <v>0</v>
      </c>
      <c r="H426" s="12">
        <f t="shared" si="22"/>
        <v>0</v>
      </c>
      <c r="I426" s="9" t="str">
        <f t="shared" si="23"/>
        <v xml:space="preserve"> - </v>
      </c>
      <c r="J426" s="11">
        <v>0</v>
      </c>
      <c r="K426" s="12">
        <f t="shared" si="24"/>
        <v>0</v>
      </c>
      <c r="L426" s="9" t="str">
        <f t="shared" si="25"/>
        <v xml:space="preserve"> - </v>
      </c>
      <c r="M426" s="11">
        <v>0</v>
      </c>
      <c r="N426" s="12">
        <f t="shared" si="26"/>
        <v>0</v>
      </c>
      <c r="O426" s="9" t="str">
        <f t="shared" si="27"/>
        <v xml:space="preserve"> - </v>
      </c>
      <c r="P426" s="11">
        <v>0</v>
      </c>
      <c r="Q426" s="12">
        <f t="shared" si="28"/>
        <v>0</v>
      </c>
      <c r="R426" s="9" t="str">
        <f t="shared" si="29"/>
        <v xml:space="preserve"> - </v>
      </c>
      <c r="S426" s="10">
        <v>10</v>
      </c>
      <c r="T426" s="9">
        <v>0</v>
      </c>
      <c r="U426" s="9" t="str">
        <f t="shared" si="30"/>
        <v xml:space="preserve"> - </v>
      </c>
      <c r="V426" s="9">
        <v>0</v>
      </c>
      <c r="W426" s="9" t="str">
        <f t="shared" si="31"/>
        <v xml:space="preserve"> - </v>
      </c>
      <c r="X426" s="9">
        <v>0</v>
      </c>
      <c r="Y426" s="9" t="str">
        <f t="shared" si="32"/>
        <v xml:space="preserve"> - </v>
      </c>
      <c r="Z426" s="9">
        <v>0</v>
      </c>
      <c r="AA426" s="9" t="str">
        <f t="shared" si="33"/>
        <v xml:space="preserve"> - </v>
      </c>
      <c r="AB426" s="10">
        <v>5</v>
      </c>
      <c r="AC426" s="13">
        <v>0</v>
      </c>
      <c r="AD426" s="9" t="str">
        <f t="shared" si="34"/>
        <v xml:space="preserve"> - </v>
      </c>
      <c r="AE426" s="13">
        <v>0</v>
      </c>
      <c r="AF426" s="9" t="str">
        <f t="shared" si="35"/>
        <v xml:space="preserve"> - </v>
      </c>
      <c r="AG426" s="9">
        <v>178</v>
      </c>
      <c r="AH426" s="13">
        <v>0</v>
      </c>
      <c r="AI426" s="9" t="str">
        <f t="shared" si="36"/>
        <v xml:space="preserve"> - </v>
      </c>
      <c r="AJ426" s="13">
        <v>0</v>
      </c>
      <c r="AK426" s="9" t="str">
        <f t="shared" si="37"/>
        <v xml:space="preserve"> - </v>
      </c>
      <c r="AL426" s="10">
        <v>10</v>
      </c>
      <c r="AM426" s="11">
        <v>0</v>
      </c>
      <c r="AN426" s="9" t="str">
        <f t="shared" si="38"/>
        <v xml:space="preserve"> - </v>
      </c>
      <c r="AO426" s="11">
        <v>0</v>
      </c>
      <c r="AP426" s="9" t="str">
        <f t="shared" si="39"/>
        <v xml:space="preserve"> - </v>
      </c>
      <c r="AQ426" s="11">
        <v>0</v>
      </c>
      <c r="AR426" s="9" t="str">
        <f t="shared" si="40"/>
        <v xml:space="preserve"> - </v>
      </c>
      <c r="AS426" s="11">
        <v>0</v>
      </c>
      <c r="AT426" s="9" t="str">
        <f t="shared" si="41"/>
        <v xml:space="preserve"> - </v>
      </c>
    </row>
    <row r="427" spans="1:46" ht="14.25" customHeight="1" x14ac:dyDescent="0.35">
      <c r="A427" s="9" t="s">
        <v>32</v>
      </c>
      <c r="B427" s="14">
        <v>291300</v>
      </c>
      <c r="C427" s="14">
        <v>291400</v>
      </c>
      <c r="D427" s="9">
        <f t="shared" si="21"/>
        <v>100</v>
      </c>
      <c r="E427" s="9"/>
      <c r="F427" s="10">
        <v>2500</v>
      </c>
      <c r="G427" s="11">
        <v>0</v>
      </c>
      <c r="H427" s="12">
        <f t="shared" si="22"/>
        <v>0</v>
      </c>
      <c r="I427" s="9" t="str">
        <f t="shared" si="23"/>
        <v xml:space="preserve"> - </v>
      </c>
      <c r="J427" s="11">
        <v>0</v>
      </c>
      <c r="K427" s="12">
        <f t="shared" si="24"/>
        <v>0</v>
      </c>
      <c r="L427" s="9" t="str">
        <f t="shared" si="25"/>
        <v xml:space="preserve"> - </v>
      </c>
      <c r="M427" s="11">
        <v>0</v>
      </c>
      <c r="N427" s="12">
        <f t="shared" si="26"/>
        <v>0</v>
      </c>
      <c r="O427" s="9" t="str">
        <f t="shared" si="27"/>
        <v xml:space="preserve"> - </v>
      </c>
      <c r="P427" s="11">
        <v>0</v>
      </c>
      <c r="Q427" s="12">
        <f t="shared" si="28"/>
        <v>0</v>
      </c>
      <c r="R427" s="9" t="str">
        <f t="shared" si="29"/>
        <v xml:space="preserve"> - </v>
      </c>
      <c r="S427" s="10">
        <v>10</v>
      </c>
      <c r="T427" s="9">
        <v>0</v>
      </c>
      <c r="U427" s="9" t="str">
        <f t="shared" si="30"/>
        <v xml:space="preserve"> - </v>
      </c>
      <c r="V427" s="9">
        <v>0</v>
      </c>
      <c r="W427" s="9" t="str">
        <f t="shared" si="31"/>
        <v xml:space="preserve"> - </v>
      </c>
      <c r="X427" s="9">
        <v>0</v>
      </c>
      <c r="Y427" s="9" t="str">
        <f t="shared" si="32"/>
        <v xml:space="preserve"> - </v>
      </c>
      <c r="Z427" s="9">
        <v>0</v>
      </c>
      <c r="AA427" s="9" t="str">
        <f t="shared" si="33"/>
        <v xml:space="preserve"> - </v>
      </c>
      <c r="AB427" s="10">
        <v>5</v>
      </c>
      <c r="AC427" s="13">
        <v>0</v>
      </c>
      <c r="AD427" s="9" t="str">
        <f t="shared" si="34"/>
        <v xml:space="preserve"> - </v>
      </c>
      <c r="AE427" s="13">
        <v>0</v>
      </c>
      <c r="AF427" s="9" t="str">
        <f t="shared" si="35"/>
        <v xml:space="preserve"> - </v>
      </c>
      <c r="AG427" s="9">
        <v>177</v>
      </c>
      <c r="AH427" s="13">
        <v>0</v>
      </c>
      <c r="AI427" s="9" t="str">
        <f t="shared" si="36"/>
        <v xml:space="preserve"> - </v>
      </c>
      <c r="AJ427" s="13">
        <v>0</v>
      </c>
      <c r="AK427" s="9" t="str">
        <f t="shared" si="37"/>
        <v xml:space="preserve"> - </v>
      </c>
      <c r="AL427" s="10">
        <v>10</v>
      </c>
      <c r="AM427" s="11">
        <v>0</v>
      </c>
      <c r="AN427" s="9" t="str">
        <f t="shared" si="38"/>
        <v xml:space="preserve"> - </v>
      </c>
      <c r="AO427" s="11">
        <v>0</v>
      </c>
      <c r="AP427" s="9" t="str">
        <f t="shared" si="39"/>
        <v xml:space="preserve"> - </v>
      </c>
      <c r="AQ427" s="11">
        <v>0</v>
      </c>
      <c r="AR427" s="9" t="str">
        <f t="shared" si="40"/>
        <v xml:space="preserve"> - </v>
      </c>
      <c r="AS427" s="11">
        <v>0</v>
      </c>
      <c r="AT427" s="9" t="str">
        <f t="shared" si="41"/>
        <v xml:space="preserve"> - </v>
      </c>
    </row>
    <row r="428" spans="1:46" ht="14.25" customHeight="1" x14ac:dyDescent="0.35">
      <c r="A428" s="9" t="s">
        <v>32</v>
      </c>
      <c r="B428" s="14">
        <v>291400</v>
      </c>
      <c r="C428" s="14">
        <v>291500</v>
      </c>
      <c r="D428" s="9">
        <f t="shared" si="21"/>
        <v>100</v>
      </c>
      <c r="E428" s="9"/>
      <c r="F428" s="10">
        <v>2500</v>
      </c>
      <c r="G428" s="11">
        <v>0</v>
      </c>
      <c r="H428" s="12">
        <f t="shared" si="22"/>
        <v>0</v>
      </c>
      <c r="I428" s="9" t="str">
        <f t="shared" si="23"/>
        <v xml:space="preserve"> - </v>
      </c>
      <c r="J428" s="11">
        <v>0</v>
      </c>
      <c r="K428" s="12">
        <f t="shared" si="24"/>
        <v>0</v>
      </c>
      <c r="L428" s="9" t="str">
        <f t="shared" si="25"/>
        <v xml:space="preserve"> - </v>
      </c>
      <c r="M428" s="11">
        <v>0</v>
      </c>
      <c r="N428" s="12">
        <f t="shared" si="26"/>
        <v>0</v>
      </c>
      <c r="O428" s="9" t="str">
        <f t="shared" si="27"/>
        <v xml:space="preserve"> - </v>
      </c>
      <c r="P428" s="11">
        <v>0</v>
      </c>
      <c r="Q428" s="12">
        <f t="shared" si="28"/>
        <v>0</v>
      </c>
      <c r="R428" s="9" t="str">
        <f t="shared" si="29"/>
        <v xml:space="preserve"> - </v>
      </c>
      <c r="S428" s="10">
        <v>10</v>
      </c>
      <c r="T428" s="9">
        <v>0</v>
      </c>
      <c r="U428" s="9" t="str">
        <f t="shared" si="30"/>
        <v xml:space="preserve"> - </v>
      </c>
      <c r="V428" s="9">
        <v>0</v>
      </c>
      <c r="W428" s="9" t="str">
        <f t="shared" si="31"/>
        <v xml:space="preserve"> - </v>
      </c>
      <c r="X428" s="9">
        <v>0</v>
      </c>
      <c r="Y428" s="9" t="str">
        <f t="shared" si="32"/>
        <v xml:space="preserve"> - </v>
      </c>
      <c r="Z428" s="9">
        <v>0</v>
      </c>
      <c r="AA428" s="9" t="str">
        <f t="shared" si="33"/>
        <v xml:space="preserve"> - </v>
      </c>
      <c r="AB428" s="10">
        <v>5</v>
      </c>
      <c r="AC428" s="13">
        <v>0</v>
      </c>
      <c r="AD428" s="9" t="str">
        <f t="shared" si="34"/>
        <v xml:space="preserve"> - </v>
      </c>
      <c r="AE428" s="13">
        <v>0</v>
      </c>
      <c r="AF428" s="9" t="str">
        <f t="shared" si="35"/>
        <v xml:space="preserve"> - </v>
      </c>
      <c r="AG428" s="9">
        <v>176</v>
      </c>
      <c r="AH428" s="13">
        <v>0</v>
      </c>
      <c r="AI428" s="9" t="str">
        <f t="shared" si="36"/>
        <v xml:space="preserve"> - </v>
      </c>
      <c r="AJ428" s="13">
        <v>0</v>
      </c>
      <c r="AK428" s="9" t="str">
        <f t="shared" si="37"/>
        <v xml:space="preserve"> - </v>
      </c>
      <c r="AL428" s="10">
        <v>10</v>
      </c>
      <c r="AM428" s="11">
        <v>0</v>
      </c>
      <c r="AN428" s="9" t="str">
        <f t="shared" si="38"/>
        <v xml:space="preserve"> - </v>
      </c>
      <c r="AO428" s="11">
        <v>0</v>
      </c>
      <c r="AP428" s="9" t="str">
        <f t="shared" si="39"/>
        <v xml:space="preserve"> - </v>
      </c>
      <c r="AQ428" s="11">
        <v>0</v>
      </c>
      <c r="AR428" s="9" t="str">
        <f t="shared" si="40"/>
        <v xml:space="preserve"> - </v>
      </c>
      <c r="AS428" s="11">
        <v>0</v>
      </c>
      <c r="AT428" s="9" t="str">
        <f t="shared" si="41"/>
        <v xml:space="preserve"> - </v>
      </c>
    </row>
    <row r="429" spans="1:46" ht="14.25" customHeight="1" x14ac:dyDescent="0.35">
      <c r="A429" s="9" t="s">
        <v>32</v>
      </c>
      <c r="B429" s="14">
        <v>291500</v>
      </c>
      <c r="C429" s="14">
        <v>291600</v>
      </c>
      <c r="D429" s="9">
        <f t="shared" si="21"/>
        <v>100</v>
      </c>
      <c r="E429" s="9"/>
      <c r="F429" s="10">
        <v>2500</v>
      </c>
      <c r="G429" s="11">
        <v>0</v>
      </c>
      <c r="H429" s="12">
        <f t="shared" si="22"/>
        <v>0</v>
      </c>
      <c r="I429" s="9" t="str">
        <f t="shared" si="23"/>
        <v xml:space="preserve"> - </v>
      </c>
      <c r="J429" s="11">
        <v>0</v>
      </c>
      <c r="K429" s="12">
        <f t="shared" si="24"/>
        <v>0</v>
      </c>
      <c r="L429" s="9" t="str">
        <f t="shared" si="25"/>
        <v xml:space="preserve"> - </v>
      </c>
      <c r="M429" s="11">
        <v>0</v>
      </c>
      <c r="N429" s="12">
        <f t="shared" si="26"/>
        <v>0</v>
      </c>
      <c r="O429" s="9" t="str">
        <f t="shared" si="27"/>
        <v xml:space="preserve"> - </v>
      </c>
      <c r="P429" s="11">
        <v>0</v>
      </c>
      <c r="Q429" s="12">
        <f t="shared" si="28"/>
        <v>0</v>
      </c>
      <c r="R429" s="9" t="str">
        <f t="shared" si="29"/>
        <v xml:space="preserve"> - </v>
      </c>
      <c r="S429" s="10">
        <v>10</v>
      </c>
      <c r="T429" s="9">
        <v>0</v>
      </c>
      <c r="U429" s="9" t="str">
        <f t="shared" si="30"/>
        <v xml:space="preserve"> - </v>
      </c>
      <c r="V429" s="9">
        <v>0</v>
      </c>
      <c r="W429" s="9" t="str">
        <f t="shared" si="31"/>
        <v xml:space="preserve"> - </v>
      </c>
      <c r="X429" s="9">
        <v>0</v>
      </c>
      <c r="Y429" s="9" t="str">
        <f t="shared" si="32"/>
        <v xml:space="preserve"> - </v>
      </c>
      <c r="Z429" s="9">
        <v>0</v>
      </c>
      <c r="AA429" s="9" t="str">
        <f t="shared" si="33"/>
        <v xml:space="preserve"> - </v>
      </c>
      <c r="AB429" s="10">
        <v>5</v>
      </c>
      <c r="AC429" s="13">
        <v>0</v>
      </c>
      <c r="AD429" s="9" t="str">
        <f t="shared" si="34"/>
        <v xml:space="preserve"> - </v>
      </c>
      <c r="AE429" s="13">
        <v>0</v>
      </c>
      <c r="AF429" s="9" t="str">
        <f t="shared" si="35"/>
        <v xml:space="preserve"> - </v>
      </c>
      <c r="AG429" s="9">
        <v>175</v>
      </c>
      <c r="AH429" s="13">
        <v>0</v>
      </c>
      <c r="AI429" s="9" t="str">
        <f t="shared" si="36"/>
        <v xml:space="preserve"> - </v>
      </c>
      <c r="AJ429" s="13">
        <v>0</v>
      </c>
      <c r="AK429" s="9" t="str">
        <f t="shared" si="37"/>
        <v xml:space="preserve"> - </v>
      </c>
      <c r="AL429" s="10">
        <v>10</v>
      </c>
      <c r="AM429" s="11">
        <v>0</v>
      </c>
      <c r="AN429" s="9" t="str">
        <f t="shared" si="38"/>
        <v xml:space="preserve"> - </v>
      </c>
      <c r="AO429" s="11">
        <v>0</v>
      </c>
      <c r="AP429" s="9" t="str">
        <f t="shared" si="39"/>
        <v xml:space="preserve"> - </v>
      </c>
      <c r="AQ429" s="11">
        <v>0</v>
      </c>
      <c r="AR429" s="9" t="str">
        <f t="shared" si="40"/>
        <v xml:space="preserve"> - </v>
      </c>
      <c r="AS429" s="11">
        <v>0</v>
      </c>
      <c r="AT429" s="9" t="str">
        <f t="shared" si="41"/>
        <v xml:space="preserve"> - </v>
      </c>
    </row>
    <row r="430" spans="1:46" ht="14.25" customHeight="1" x14ac:dyDescent="0.35">
      <c r="A430" s="9" t="s">
        <v>32</v>
      </c>
      <c r="B430" s="14">
        <v>291600</v>
      </c>
      <c r="C430" s="14">
        <v>291700</v>
      </c>
      <c r="D430" s="9">
        <f t="shared" si="21"/>
        <v>100</v>
      </c>
      <c r="E430" s="9"/>
      <c r="F430" s="10">
        <v>2500</v>
      </c>
      <c r="G430" s="11">
        <v>0</v>
      </c>
      <c r="H430" s="12">
        <f t="shared" si="22"/>
        <v>0</v>
      </c>
      <c r="I430" s="9" t="str">
        <f t="shared" si="23"/>
        <v xml:space="preserve"> - </v>
      </c>
      <c r="J430" s="11">
        <v>0</v>
      </c>
      <c r="K430" s="12">
        <f t="shared" si="24"/>
        <v>0</v>
      </c>
      <c r="L430" s="9" t="str">
        <f t="shared" si="25"/>
        <v xml:space="preserve"> - </v>
      </c>
      <c r="M430" s="11">
        <v>0</v>
      </c>
      <c r="N430" s="12">
        <f t="shared" si="26"/>
        <v>0</v>
      </c>
      <c r="O430" s="9" t="str">
        <f t="shared" si="27"/>
        <v xml:space="preserve"> - </v>
      </c>
      <c r="P430" s="11">
        <v>0</v>
      </c>
      <c r="Q430" s="12">
        <f t="shared" si="28"/>
        <v>0</v>
      </c>
      <c r="R430" s="9" t="str">
        <f t="shared" si="29"/>
        <v xml:space="preserve"> - </v>
      </c>
      <c r="S430" s="10">
        <v>10</v>
      </c>
      <c r="T430" s="9">
        <v>0</v>
      </c>
      <c r="U430" s="9" t="str">
        <f t="shared" si="30"/>
        <v xml:space="preserve"> - </v>
      </c>
      <c r="V430" s="9">
        <v>0</v>
      </c>
      <c r="W430" s="9" t="str">
        <f t="shared" si="31"/>
        <v xml:space="preserve"> - </v>
      </c>
      <c r="X430" s="9">
        <v>0</v>
      </c>
      <c r="Y430" s="9" t="str">
        <f t="shared" si="32"/>
        <v xml:space="preserve"> - </v>
      </c>
      <c r="Z430" s="9">
        <v>0</v>
      </c>
      <c r="AA430" s="9" t="str">
        <f t="shared" si="33"/>
        <v xml:space="preserve"> - </v>
      </c>
      <c r="AB430" s="10">
        <v>5</v>
      </c>
      <c r="AC430" s="13">
        <v>0</v>
      </c>
      <c r="AD430" s="9" t="str">
        <f t="shared" si="34"/>
        <v xml:space="preserve"> - </v>
      </c>
      <c r="AE430" s="13">
        <v>0</v>
      </c>
      <c r="AF430" s="9" t="str">
        <f t="shared" si="35"/>
        <v xml:space="preserve"> - </v>
      </c>
      <c r="AG430" s="9">
        <v>174</v>
      </c>
      <c r="AH430" s="13">
        <v>0</v>
      </c>
      <c r="AI430" s="9" t="str">
        <f t="shared" si="36"/>
        <v xml:space="preserve"> - </v>
      </c>
      <c r="AJ430" s="13">
        <v>0</v>
      </c>
      <c r="AK430" s="9" t="str">
        <f t="shared" si="37"/>
        <v xml:space="preserve"> - </v>
      </c>
      <c r="AL430" s="10">
        <v>10</v>
      </c>
      <c r="AM430" s="11">
        <v>0</v>
      </c>
      <c r="AN430" s="9" t="str">
        <f t="shared" si="38"/>
        <v xml:space="preserve"> - </v>
      </c>
      <c r="AO430" s="11">
        <v>0</v>
      </c>
      <c r="AP430" s="9" t="str">
        <f t="shared" si="39"/>
        <v xml:space="preserve"> - </v>
      </c>
      <c r="AQ430" s="11">
        <v>0</v>
      </c>
      <c r="AR430" s="9" t="str">
        <f t="shared" si="40"/>
        <v xml:space="preserve"> - </v>
      </c>
      <c r="AS430" s="11">
        <v>0</v>
      </c>
      <c r="AT430" s="9" t="str">
        <f t="shared" si="41"/>
        <v xml:space="preserve"> - </v>
      </c>
    </row>
    <row r="431" spans="1:46" ht="14.25" customHeight="1" x14ac:dyDescent="0.35">
      <c r="A431" s="9" t="s">
        <v>32</v>
      </c>
      <c r="B431" s="14">
        <v>291700</v>
      </c>
      <c r="C431" s="14">
        <v>291800</v>
      </c>
      <c r="D431" s="9">
        <f t="shared" si="21"/>
        <v>100</v>
      </c>
      <c r="E431" s="9"/>
      <c r="F431" s="10">
        <v>2500</v>
      </c>
      <c r="G431" s="11">
        <v>0</v>
      </c>
      <c r="H431" s="12">
        <f t="shared" si="22"/>
        <v>0</v>
      </c>
      <c r="I431" s="9" t="str">
        <f t="shared" si="23"/>
        <v xml:space="preserve"> - </v>
      </c>
      <c r="J431" s="11">
        <v>0</v>
      </c>
      <c r="K431" s="12">
        <f t="shared" si="24"/>
        <v>0</v>
      </c>
      <c r="L431" s="9" t="str">
        <f t="shared" si="25"/>
        <v xml:space="preserve"> - </v>
      </c>
      <c r="M431" s="11">
        <v>0</v>
      </c>
      <c r="N431" s="12">
        <f t="shared" si="26"/>
        <v>0</v>
      </c>
      <c r="O431" s="9" t="str">
        <f t="shared" si="27"/>
        <v xml:space="preserve"> - </v>
      </c>
      <c r="P431" s="11">
        <v>0</v>
      </c>
      <c r="Q431" s="12">
        <f t="shared" si="28"/>
        <v>0</v>
      </c>
      <c r="R431" s="9" t="str">
        <f t="shared" si="29"/>
        <v xml:space="preserve"> - </v>
      </c>
      <c r="S431" s="10">
        <v>10</v>
      </c>
      <c r="T431" s="9">
        <v>0</v>
      </c>
      <c r="U431" s="9" t="str">
        <f t="shared" si="30"/>
        <v xml:space="preserve"> - </v>
      </c>
      <c r="V431" s="9">
        <v>0</v>
      </c>
      <c r="W431" s="9" t="str">
        <f t="shared" si="31"/>
        <v xml:space="preserve"> - </v>
      </c>
      <c r="X431" s="9">
        <v>0</v>
      </c>
      <c r="Y431" s="9" t="str">
        <f t="shared" si="32"/>
        <v xml:space="preserve"> - </v>
      </c>
      <c r="Z431" s="9">
        <v>0</v>
      </c>
      <c r="AA431" s="9" t="str">
        <f t="shared" si="33"/>
        <v xml:space="preserve"> - </v>
      </c>
      <c r="AB431" s="10">
        <v>5</v>
      </c>
      <c r="AC431" s="13">
        <v>0</v>
      </c>
      <c r="AD431" s="9" t="str">
        <f t="shared" si="34"/>
        <v xml:space="preserve"> - </v>
      </c>
      <c r="AE431" s="13">
        <v>0</v>
      </c>
      <c r="AF431" s="9" t="str">
        <f t="shared" si="35"/>
        <v xml:space="preserve"> - </v>
      </c>
      <c r="AG431" s="9">
        <v>173</v>
      </c>
      <c r="AH431" s="13">
        <v>0</v>
      </c>
      <c r="AI431" s="9" t="str">
        <f t="shared" si="36"/>
        <v xml:space="preserve"> - </v>
      </c>
      <c r="AJ431" s="13">
        <v>0</v>
      </c>
      <c r="AK431" s="9" t="str">
        <f t="shared" si="37"/>
        <v xml:space="preserve"> - </v>
      </c>
      <c r="AL431" s="10">
        <v>10</v>
      </c>
      <c r="AM431" s="11">
        <v>0</v>
      </c>
      <c r="AN431" s="9" t="str">
        <f t="shared" si="38"/>
        <v xml:space="preserve"> - </v>
      </c>
      <c r="AO431" s="11">
        <v>0</v>
      </c>
      <c r="AP431" s="9" t="str">
        <f t="shared" si="39"/>
        <v xml:space="preserve"> - </v>
      </c>
      <c r="AQ431" s="11">
        <v>0</v>
      </c>
      <c r="AR431" s="9" t="str">
        <f t="shared" si="40"/>
        <v xml:space="preserve"> - </v>
      </c>
      <c r="AS431" s="11">
        <v>0</v>
      </c>
      <c r="AT431" s="9" t="str">
        <f t="shared" si="41"/>
        <v xml:space="preserve"> - </v>
      </c>
    </row>
    <row r="432" spans="1:46" ht="14.25" customHeight="1" x14ac:dyDescent="0.35">
      <c r="A432" s="9" t="s">
        <v>32</v>
      </c>
      <c r="B432" s="14">
        <v>291800</v>
      </c>
      <c r="C432" s="14">
        <v>291900</v>
      </c>
      <c r="D432" s="9">
        <f t="shared" si="21"/>
        <v>100</v>
      </c>
      <c r="E432" s="9"/>
      <c r="F432" s="10">
        <v>2500</v>
      </c>
      <c r="G432" s="11">
        <v>0</v>
      </c>
      <c r="H432" s="12">
        <f t="shared" si="22"/>
        <v>0</v>
      </c>
      <c r="I432" s="9" t="str">
        <f t="shared" si="23"/>
        <v xml:space="preserve"> - </v>
      </c>
      <c r="J432" s="11">
        <v>0</v>
      </c>
      <c r="K432" s="12">
        <f t="shared" si="24"/>
        <v>0</v>
      </c>
      <c r="L432" s="9" t="str">
        <f t="shared" si="25"/>
        <v xml:space="preserve"> - </v>
      </c>
      <c r="M432" s="11">
        <v>0</v>
      </c>
      <c r="N432" s="12">
        <f t="shared" si="26"/>
        <v>0</v>
      </c>
      <c r="O432" s="9" t="str">
        <f t="shared" si="27"/>
        <v xml:space="preserve"> - </v>
      </c>
      <c r="P432" s="11">
        <v>0</v>
      </c>
      <c r="Q432" s="12">
        <f t="shared" si="28"/>
        <v>0</v>
      </c>
      <c r="R432" s="9" t="str">
        <f t="shared" si="29"/>
        <v xml:space="preserve"> - </v>
      </c>
      <c r="S432" s="10">
        <v>10</v>
      </c>
      <c r="T432" s="9">
        <v>0</v>
      </c>
      <c r="U432" s="9" t="str">
        <f t="shared" si="30"/>
        <v xml:space="preserve"> - </v>
      </c>
      <c r="V432" s="9">
        <v>0</v>
      </c>
      <c r="W432" s="9" t="str">
        <f t="shared" si="31"/>
        <v xml:space="preserve"> - </v>
      </c>
      <c r="X432" s="9">
        <v>0</v>
      </c>
      <c r="Y432" s="9" t="str">
        <f t="shared" si="32"/>
        <v xml:space="preserve"> - </v>
      </c>
      <c r="Z432" s="9">
        <v>0</v>
      </c>
      <c r="AA432" s="9" t="str">
        <f t="shared" si="33"/>
        <v xml:space="preserve"> - </v>
      </c>
      <c r="AB432" s="10">
        <v>5</v>
      </c>
      <c r="AC432" s="13">
        <v>0</v>
      </c>
      <c r="AD432" s="9" t="str">
        <f t="shared" si="34"/>
        <v xml:space="preserve"> - </v>
      </c>
      <c r="AE432" s="13">
        <v>0</v>
      </c>
      <c r="AF432" s="9" t="str">
        <f t="shared" si="35"/>
        <v xml:space="preserve"> - </v>
      </c>
      <c r="AG432" s="9">
        <v>172</v>
      </c>
      <c r="AH432" s="13">
        <v>0</v>
      </c>
      <c r="AI432" s="9" t="str">
        <f t="shared" si="36"/>
        <v xml:space="preserve"> - </v>
      </c>
      <c r="AJ432" s="13">
        <v>0</v>
      </c>
      <c r="AK432" s="9" t="str">
        <f t="shared" si="37"/>
        <v xml:space="preserve"> - </v>
      </c>
      <c r="AL432" s="10">
        <v>10</v>
      </c>
      <c r="AM432" s="11">
        <v>0</v>
      </c>
      <c r="AN432" s="9" t="str">
        <f t="shared" si="38"/>
        <v xml:space="preserve"> - </v>
      </c>
      <c r="AO432" s="11">
        <v>0</v>
      </c>
      <c r="AP432" s="9" t="str">
        <f t="shared" si="39"/>
        <v xml:space="preserve"> - </v>
      </c>
      <c r="AQ432" s="11">
        <v>0</v>
      </c>
      <c r="AR432" s="9" t="str">
        <f t="shared" si="40"/>
        <v xml:space="preserve"> - </v>
      </c>
      <c r="AS432" s="11">
        <v>0</v>
      </c>
      <c r="AT432" s="9" t="str">
        <f t="shared" si="41"/>
        <v xml:space="preserve"> - </v>
      </c>
    </row>
    <row r="433" spans="1:46" ht="14.25" customHeight="1" x14ac:dyDescent="0.35">
      <c r="A433" s="9" t="s">
        <v>32</v>
      </c>
      <c r="B433" s="14">
        <v>291900</v>
      </c>
      <c r="C433" s="14">
        <v>292000</v>
      </c>
      <c r="D433" s="9">
        <f t="shared" si="21"/>
        <v>100</v>
      </c>
      <c r="E433" s="9"/>
      <c r="F433" s="10">
        <v>2500</v>
      </c>
      <c r="G433" s="11">
        <v>0</v>
      </c>
      <c r="H433" s="12">
        <f t="shared" si="22"/>
        <v>0</v>
      </c>
      <c r="I433" s="9" t="str">
        <f t="shared" si="23"/>
        <v xml:space="preserve"> - </v>
      </c>
      <c r="J433" s="11">
        <v>0</v>
      </c>
      <c r="K433" s="12">
        <f t="shared" si="24"/>
        <v>0</v>
      </c>
      <c r="L433" s="9" t="str">
        <f t="shared" si="25"/>
        <v xml:space="preserve"> - </v>
      </c>
      <c r="M433" s="11">
        <v>0</v>
      </c>
      <c r="N433" s="12">
        <f t="shared" si="26"/>
        <v>0</v>
      </c>
      <c r="O433" s="9" t="str">
        <f t="shared" si="27"/>
        <v xml:space="preserve"> - </v>
      </c>
      <c r="P433" s="11">
        <v>0</v>
      </c>
      <c r="Q433" s="12">
        <f t="shared" si="28"/>
        <v>0</v>
      </c>
      <c r="R433" s="9" t="str">
        <f t="shared" si="29"/>
        <v xml:space="preserve"> - </v>
      </c>
      <c r="S433" s="10">
        <v>10</v>
      </c>
      <c r="T433" s="9">
        <v>0</v>
      </c>
      <c r="U433" s="9" t="str">
        <f t="shared" si="30"/>
        <v xml:space="preserve"> - </v>
      </c>
      <c r="V433" s="9">
        <v>0</v>
      </c>
      <c r="W433" s="9" t="str">
        <f t="shared" si="31"/>
        <v xml:space="preserve"> - </v>
      </c>
      <c r="X433" s="9">
        <v>0</v>
      </c>
      <c r="Y433" s="9" t="str">
        <f t="shared" si="32"/>
        <v xml:space="preserve"> - </v>
      </c>
      <c r="Z433" s="9">
        <v>0</v>
      </c>
      <c r="AA433" s="9" t="str">
        <f t="shared" si="33"/>
        <v xml:space="preserve"> - </v>
      </c>
      <c r="AB433" s="10">
        <v>5</v>
      </c>
      <c r="AC433" s="13">
        <v>0</v>
      </c>
      <c r="AD433" s="9" t="str">
        <f t="shared" si="34"/>
        <v xml:space="preserve"> - </v>
      </c>
      <c r="AE433" s="13">
        <v>0</v>
      </c>
      <c r="AF433" s="9" t="str">
        <f t="shared" si="35"/>
        <v xml:space="preserve"> - </v>
      </c>
      <c r="AG433" s="9">
        <v>171</v>
      </c>
      <c r="AH433" s="13">
        <v>0</v>
      </c>
      <c r="AI433" s="9" t="str">
        <f t="shared" si="36"/>
        <v xml:space="preserve"> - </v>
      </c>
      <c r="AJ433" s="13">
        <v>0</v>
      </c>
      <c r="AK433" s="9" t="str">
        <f t="shared" si="37"/>
        <v xml:space="preserve"> - </v>
      </c>
      <c r="AL433" s="10">
        <v>10</v>
      </c>
      <c r="AM433" s="11">
        <v>0</v>
      </c>
      <c r="AN433" s="9" t="str">
        <f t="shared" si="38"/>
        <v xml:space="preserve"> - </v>
      </c>
      <c r="AO433" s="11">
        <v>0</v>
      </c>
      <c r="AP433" s="9" t="str">
        <f t="shared" si="39"/>
        <v xml:space="preserve"> - </v>
      </c>
      <c r="AQ433" s="11">
        <v>0</v>
      </c>
      <c r="AR433" s="9" t="str">
        <f t="shared" si="40"/>
        <v xml:space="preserve"> - </v>
      </c>
      <c r="AS433" s="11">
        <v>0</v>
      </c>
      <c r="AT433" s="9" t="str">
        <f t="shared" si="41"/>
        <v xml:space="preserve"> - </v>
      </c>
    </row>
    <row r="434" spans="1:46" ht="14.25" customHeight="1" x14ac:dyDescent="0.35">
      <c r="A434" s="9" t="s">
        <v>32</v>
      </c>
      <c r="B434" s="14">
        <v>292000</v>
      </c>
      <c r="C434" s="14">
        <v>292100</v>
      </c>
      <c r="D434" s="9">
        <f t="shared" si="21"/>
        <v>100</v>
      </c>
      <c r="E434" s="9"/>
      <c r="F434" s="10">
        <v>2500</v>
      </c>
      <c r="G434" s="11">
        <v>0</v>
      </c>
      <c r="H434" s="12">
        <f t="shared" si="22"/>
        <v>0</v>
      </c>
      <c r="I434" s="9" t="str">
        <f t="shared" si="23"/>
        <v xml:space="preserve"> - </v>
      </c>
      <c r="J434" s="11">
        <v>0</v>
      </c>
      <c r="K434" s="12">
        <f t="shared" si="24"/>
        <v>0</v>
      </c>
      <c r="L434" s="9" t="str">
        <f t="shared" si="25"/>
        <v xml:space="preserve"> - </v>
      </c>
      <c r="M434" s="11">
        <v>0</v>
      </c>
      <c r="N434" s="12">
        <f t="shared" si="26"/>
        <v>0</v>
      </c>
      <c r="O434" s="9" t="str">
        <f t="shared" si="27"/>
        <v xml:space="preserve"> - </v>
      </c>
      <c r="P434" s="11">
        <v>0</v>
      </c>
      <c r="Q434" s="12">
        <f t="shared" si="28"/>
        <v>0</v>
      </c>
      <c r="R434" s="9" t="str">
        <f t="shared" si="29"/>
        <v xml:space="preserve"> - </v>
      </c>
      <c r="S434" s="10">
        <v>10</v>
      </c>
      <c r="T434" s="9">
        <v>0</v>
      </c>
      <c r="U434" s="9" t="str">
        <f t="shared" si="30"/>
        <v xml:space="preserve"> - </v>
      </c>
      <c r="V434" s="9">
        <v>0</v>
      </c>
      <c r="W434" s="9" t="str">
        <f t="shared" si="31"/>
        <v xml:space="preserve"> - </v>
      </c>
      <c r="X434" s="9">
        <v>0</v>
      </c>
      <c r="Y434" s="9" t="str">
        <f t="shared" si="32"/>
        <v xml:space="preserve"> - </v>
      </c>
      <c r="Z434" s="9">
        <v>0</v>
      </c>
      <c r="AA434" s="9" t="str">
        <f t="shared" si="33"/>
        <v xml:space="preserve"> - </v>
      </c>
      <c r="AB434" s="10">
        <v>5</v>
      </c>
      <c r="AC434" s="13">
        <v>0</v>
      </c>
      <c r="AD434" s="9" t="str">
        <f t="shared" si="34"/>
        <v xml:space="preserve"> - </v>
      </c>
      <c r="AE434" s="13">
        <v>0</v>
      </c>
      <c r="AF434" s="9" t="str">
        <f t="shared" si="35"/>
        <v xml:space="preserve"> - </v>
      </c>
      <c r="AG434" s="9">
        <v>170</v>
      </c>
      <c r="AH434" s="13">
        <v>0</v>
      </c>
      <c r="AI434" s="9" t="str">
        <f t="shared" si="36"/>
        <v xml:space="preserve"> - </v>
      </c>
      <c r="AJ434" s="13">
        <v>0</v>
      </c>
      <c r="AK434" s="9" t="str">
        <f t="shared" si="37"/>
        <v xml:space="preserve"> - </v>
      </c>
      <c r="AL434" s="10">
        <v>10</v>
      </c>
      <c r="AM434" s="11">
        <v>0</v>
      </c>
      <c r="AN434" s="9" t="str">
        <f t="shared" si="38"/>
        <v xml:space="preserve"> - </v>
      </c>
      <c r="AO434" s="11">
        <v>0</v>
      </c>
      <c r="AP434" s="9" t="str">
        <f t="shared" si="39"/>
        <v xml:space="preserve"> - </v>
      </c>
      <c r="AQ434" s="11">
        <v>0</v>
      </c>
      <c r="AR434" s="9" t="str">
        <f t="shared" si="40"/>
        <v xml:space="preserve"> - </v>
      </c>
      <c r="AS434" s="11">
        <v>0</v>
      </c>
      <c r="AT434" s="9" t="str">
        <f t="shared" si="41"/>
        <v xml:space="preserve"> - </v>
      </c>
    </row>
    <row r="435" spans="1:46" ht="14.25" customHeight="1" x14ac:dyDescent="0.35">
      <c r="A435" s="9" t="s">
        <v>32</v>
      </c>
      <c r="B435" s="14">
        <v>292100</v>
      </c>
      <c r="C435" s="14">
        <v>292200</v>
      </c>
      <c r="D435" s="9">
        <f t="shared" si="21"/>
        <v>100</v>
      </c>
      <c r="E435" s="9"/>
      <c r="F435" s="10">
        <v>2500</v>
      </c>
      <c r="G435" s="11">
        <v>0</v>
      </c>
      <c r="H435" s="12">
        <f t="shared" si="22"/>
        <v>0</v>
      </c>
      <c r="I435" s="9" t="str">
        <f t="shared" si="23"/>
        <v xml:space="preserve"> - </v>
      </c>
      <c r="J435" s="11">
        <v>0</v>
      </c>
      <c r="K435" s="12">
        <f t="shared" si="24"/>
        <v>0</v>
      </c>
      <c r="L435" s="9" t="str">
        <f t="shared" si="25"/>
        <v xml:space="preserve"> - </v>
      </c>
      <c r="M435" s="11">
        <v>0</v>
      </c>
      <c r="N435" s="12">
        <f t="shared" si="26"/>
        <v>0</v>
      </c>
      <c r="O435" s="9" t="str">
        <f t="shared" si="27"/>
        <v xml:space="preserve"> - </v>
      </c>
      <c r="P435" s="11">
        <v>0</v>
      </c>
      <c r="Q435" s="12">
        <f t="shared" si="28"/>
        <v>0</v>
      </c>
      <c r="R435" s="9" t="str">
        <f t="shared" si="29"/>
        <v xml:space="preserve"> - </v>
      </c>
      <c r="S435" s="10">
        <v>10</v>
      </c>
      <c r="T435" s="9">
        <v>0</v>
      </c>
      <c r="U435" s="9" t="str">
        <f t="shared" si="30"/>
        <v xml:space="preserve"> - </v>
      </c>
      <c r="V435" s="9">
        <v>0</v>
      </c>
      <c r="W435" s="9" t="str">
        <f t="shared" si="31"/>
        <v xml:space="preserve"> - </v>
      </c>
      <c r="X435" s="9">
        <v>0</v>
      </c>
      <c r="Y435" s="9" t="str">
        <f t="shared" si="32"/>
        <v xml:space="preserve"> - </v>
      </c>
      <c r="Z435" s="9">
        <v>0</v>
      </c>
      <c r="AA435" s="9" t="str">
        <f t="shared" si="33"/>
        <v xml:space="preserve"> - </v>
      </c>
      <c r="AB435" s="10">
        <v>5</v>
      </c>
      <c r="AC435" s="13">
        <v>0</v>
      </c>
      <c r="AD435" s="9" t="str">
        <f t="shared" si="34"/>
        <v xml:space="preserve"> - </v>
      </c>
      <c r="AE435" s="13">
        <v>0</v>
      </c>
      <c r="AF435" s="9" t="str">
        <f t="shared" si="35"/>
        <v xml:space="preserve"> - </v>
      </c>
      <c r="AG435" s="9">
        <v>169</v>
      </c>
      <c r="AH435" s="13">
        <v>0</v>
      </c>
      <c r="AI435" s="9" t="str">
        <f t="shared" si="36"/>
        <v xml:space="preserve"> - </v>
      </c>
      <c r="AJ435" s="13">
        <v>0</v>
      </c>
      <c r="AK435" s="9" t="str">
        <f t="shared" si="37"/>
        <v xml:space="preserve"> - </v>
      </c>
      <c r="AL435" s="10">
        <v>10</v>
      </c>
      <c r="AM435" s="11">
        <v>0</v>
      </c>
      <c r="AN435" s="9" t="str">
        <f t="shared" si="38"/>
        <v xml:space="preserve"> - </v>
      </c>
      <c r="AO435" s="11">
        <v>0</v>
      </c>
      <c r="AP435" s="9" t="str">
        <f t="shared" si="39"/>
        <v xml:space="preserve"> - </v>
      </c>
      <c r="AQ435" s="11">
        <v>0</v>
      </c>
      <c r="AR435" s="9" t="str">
        <f t="shared" si="40"/>
        <v xml:space="preserve"> - </v>
      </c>
      <c r="AS435" s="11">
        <v>0</v>
      </c>
      <c r="AT435" s="9" t="str">
        <f t="shared" si="41"/>
        <v xml:space="preserve"> - </v>
      </c>
    </row>
    <row r="436" spans="1:46" ht="14.25" customHeight="1" x14ac:dyDescent="0.35">
      <c r="A436" s="9" t="s">
        <v>32</v>
      </c>
      <c r="B436" s="14">
        <v>292200</v>
      </c>
      <c r="C436" s="14">
        <v>292300</v>
      </c>
      <c r="D436" s="9">
        <f t="shared" si="21"/>
        <v>100</v>
      </c>
      <c r="E436" s="9"/>
      <c r="F436" s="10">
        <v>2500</v>
      </c>
      <c r="G436" s="11">
        <v>0</v>
      </c>
      <c r="H436" s="12">
        <f t="shared" si="22"/>
        <v>0</v>
      </c>
      <c r="I436" s="9" t="str">
        <f t="shared" si="23"/>
        <v xml:space="preserve"> - </v>
      </c>
      <c r="J436" s="11">
        <v>0</v>
      </c>
      <c r="K436" s="12">
        <f t="shared" si="24"/>
        <v>0</v>
      </c>
      <c r="L436" s="9" t="str">
        <f t="shared" si="25"/>
        <v xml:space="preserve"> - </v>
      </c>
      <c r="M436" s="11">
        <v>0</v>
      </c>
      <c r="N436" s="12">
        <f t="shared" si="26"/>
        <v>0</v>
      </c>
      <c r="O436" s="9" t="str">
        <f t="shared" si="27"/>
        <v xml:space="preserve"> - </v>
      </c>
      <c r="P436" s="11">
        <v>0</v>
      </c>
      <c r="Q436" s="12">
        <f t="shared" si="28"/>
        <v>0</v>
      </c>
      <c r="R436" s="9" t="str">
        <f t="shared" si="29"/>
        <v xml:space="preserve"> - </v>
      </c>
      <c r="S436" s="10">
        <v>10</v>
      </c>
      <c r="T436" s="9">
        <v>0</v>
      </c>
      <c r="U436" s="9" t="str">
        <f t="shared" si="30"/>
        <v xml:space="preserve"> - </v>
      </c>
      <c r="V436" s="9">
        <v>0</v>
      </c>
      <c r="W436" s="9" t="str">
        <f t="shared" si="31"/>
        <v xml:space="preserve"> - </v>
      </c>
      <c r="X436" s="9">
        <v>0</v>
      </c>
      <c r="Y436" s="9" t="str">
        <f t="shared" si="32"/>
        <v xml:space="preserve"> - </v>
      </c>
      <c r="Z436" s="9">
        <v>0</v>
      </c>
      <c r="AA436" s="9" t="str">
        <f t="shared" si="33"/>
        <v xml:space="preserve"> - </v>
      </c>
      <c r="AB436" s="10">
        <v>5</v>
      </c>
      <c r="AC436" s="13">
        <v>0</v>
      </c>
      <c r="AD436" s="9" t="str">
        <f t="shared" si="34"/>
        <v xml:space="preserve"> - </v>
      </c>
      <c r="AE436" s="13">
        <v>0</v>
      </c>
      <c r="AF436" s="9" t="str">
        <f t="shared" si="35"/>
        <v xml:space="preserve"> - </v>
      </c>
      <c r="AG436" s="9">
        <v>168</v>
      </c>
      <c r="AH436" s="13">
        <v>0</v>
      </c>
      <c r="AI436" s="9" t="str">
        <f t="shared" si="36"/>
        <v xml:space="preserve"> - </v>
      </c>
      <c r="AJ436" s="13">
        <v>0</v>
      </c>
      <c r="AK436" s="9" t="str">
        <f t="shared" si="37"/>
        <v xml:space="preserve"> - </v>
      </c>
      <c r="AL436" s="10">
        <v>10</v>
      </c>
      <c r="AM436" s="11">
        <v>0</v>
      </c>
      <c r="AN436" s="9" t="str">
        <f t="shared" si="38"/>
        <v xml:space="preserve"> - </v>
      </c>
      <c r="AO436" s="11">
        <v>0</v>
      </c>
      <c r="AP436" s="9" t="str">
        <f t="shared" si="39"/>
        <v xml:space="preserve"> - </v>
      </c>
      <c r="AQ436" s="11">
        <v>0</v>
      </c>
      <c r="AR436" s="9" t="str">
        <f t="shared" si="40"/>
        <v xml:space="preserve"> - </v>
      </c>
      <c r="AS436" s="11">
        <v>0</v>
      </c>
      <c r="AT436" s="9" t="str">
        <f t="shared" si="41"/>
        <v xml:space="preserve"> - </v>
      </c>
    </row>
    <row r="437" spans="1:46" ht="14.25" customHeight="1" x14ac:dyDescent="0.35">
      <c r="A437" s="9" t="s">
        <v>32</v>
      </c>
      <c r="B437" s="14">
        <v>292300</v>
      </c>
      <c r="C437" s="14">
        <v>292400</v>
      </c>
      <c r="D437" s="9">
        <f t="shared" si="21"/>
        <v>100</v>
      </c>
      <c r="E437" s="9"/>
      <c r="F437" s="10">
        <v>2500</v>
      </c>
      <c r="G437" s="11">
        <v>0</v>
      </c>
      <c r="H437" s="12">
        <f t="shared" si="22"/>
        <v>0</v>
      </c>
      <c r="I437" s="9" t="str">
        <f t="shared" si="23"/>
        <v xml:space="preserve"> - </v>
      </c>
      <c r="J437" s="11">
        <v>0</v>
      </c>
      <c r="K437" s="12">
        <f t="shared" si="24"/>
        <v>0</v>
      </c>
      <c r="L437" s="9" t="str">
        <f t="shared" si="25"/>
        <v xml:space="preserve"> - </v>
      </c>
      <c r="M437" s="11">
        <v>0</v>
      </c>
      <c r="N437" s="12">
        <f t="shared" si="26"/>
        <v>0</v>
      </c>
      <c r="O437" s="9" t="str">
        <f t="shared" si="27"/>
        <v xml:space="preserve"> - </v>
      </c>
      <c r="P437" s="11">
        <v>0</v>
      </c>
      <c r="Q437" s="12">
        <f t="shared" si="28"/>
        <v>0</v>
      </c>
      <c r="R437" s="9" t="str">
        <f t="shared" si="29"/>
        <v xml:space="preserve"> - </v>
      </c>
      <c r="S437" s="10">
        <v>10</v>
      </c>
      <c r="T437" s="9">
        <v>0</v>
      </c>
      <c r="U437" s="9" t="str">
        <f t="shared" si="30"/>
        <v xml:space="preserve"> - </v>
      </c>
      <c r="V437" s="9">
        <v>0</v>
      </c>
      <c r="W437" s="9" t="str">
        <f t="shared" si="31"/>
        <v xml:space="preserve"> - </v>
      </c>
      <c r="X437" s="9">
        <v>0</v>
      </c>
      <c r="Y437" s="9" t="str">
        <f t="shared" si="32"/>
        <v xml:space="preserve"> - </v>
      </c>
      <c r="Z437" s="9">
        <v>0</v>
      </c>
      <c r="AA437" s="9" t="str">
        <f t="shared" si="33"/>
        <v xml:space="preserve"> - </v>
      </c>
      <c r="AB437" s="10">
        <v>5</v>
      </c>
      <c r="AC437" s="13">
        <v>0</v>
      </c>
      <c r="AD437" s="9" t="str">
        <f t="shared" si="34"/>
        <v xml:space="preserve"> - </v>
      </c>
      <c r="AE437" s="13">
        <v>0</v>
      </c>
      <c r="AF437" s="9" t="str">
        <f t="shared" si="35"/>
        <v xml:space="preserve"> - </v>
      </c>
      <c r="AG437" s="9">
        <v>167</v>
      </c>
      <c r="AH437" s="13">
        <v>0</v>
      </c>
      <c r="AI437" s="9" t="str">
        <f t="shared" si="36"/>
        <v xml:space="preserve"> - </v>
      </c>
      <c r="AJ437" s="13">
        <v>0</v>
      </c>
      <c r="AK437" s="9" t="str">
        <f t="shared" si="37"/>
        <v xml:space="preserve"> - </v>
      </c>
      <c r="AL437" s="10">
        <v>10</v>
      </c>
      <c r="AM437" s="11">
        <v>0</v>
      </c>
      <c r="AN437" s="9" t="str">
        <f t="shared" si="38"/>
        <v xml:space="preserve"> - </v>
      </c>
      <c r="AO437" s="11">
        <v>0</v>
      </c>
      <c r="AP437" s="9" t="str">
        <f t="shared" si="39"/>
        <v xml:space="preserve"> - </v>
      </c>
      <c r="AQ437" s="11">
        <v>0</v>
      </c>
      <c r="AR437" s="9" t="str">
        <f t="shared" si="40"/>
        <v xml:space="preserve"> - </v>
      </c>
      <c r="AS437" s="11">
        <v>0</v>
      </c>
      <c r="AT437" s="9" t="str">
        <f t="shared" si="41"/>
        <v xml:space="preserve"> - </v>
      </c>
    </row>
    <row r="438" spans="1:46" ht="14.25" customHeight="1" x14ac:dyDescent="0.35">
      <c r="A438" s="9" t="s">
        <v>32</v>
      </c>
      <c r="B438" s="14">
        <v>292400</v>
      </c>
      <c r="C438" s="14">
        <v>292500</v>
      </c>
      <c r="D438" s="9">
        <f t="shared" si="21"/>
        <v>100</v>
      </c>
      <c r="E438" s="9"/>
      <c r="F438" s="10">
        <v>2500</v>
      </c>
      <c r="G438" s="11">
        <v>0</v>
      </c>
      <c r="H438" s="12">
        <f t="shared" si="22"/>
        <v>0</v>
      </c>
      <c r="I438" s="9" t="str">
        <f t="shared" si="23"/>
        <v xml:space="preserve"> - </v>
      </c>
      <c r="J438" s="11">
        <v>0</v>
      </c>
      <c r="K438" s="12">
        <f t="shared" si="24"/>
        <v>0</v>
      </c>
      <c r="L438" s="9" t="str">
        <f t="shared" si="25"/>
        <v xml:space="preserve"> - </v>
      </c>
      <c r="M438" s="11">
        <v>0</v>
      </c>
      <c r="N438" s="12">
        <f t="shared" si="26"/>
        <v>0</v>
      </c>
      <c r="O438" s="9" t="str">
        <f t="shared" si="27"/>
        <v xml:space="preserve"> - </v>
      </c>
      <c r="P438" s="11">
        <v>0</v>
      </c>
      <c r="Q438" s="12">
        <f t="shared" si="28"/>
        <v>0</v>
      </c>
      <c r="R438" s="9" t="str">
        <f t="shared" si="29"/>
        <v xml:space="preserve"> - </v>
      </c>
      <c r="S438" s="10">
        <v>10</v>
      </c>
      <c r="T438" s="9">
        <v>0</v>
      </c>
      <c r="U438" s="9" t="str">
        <f t="shared" si="30"/>
        <v xml:space="preserve"> - </v>
      </c>
      <c r="V438" s="9">
        <v>0</v>
      </c>
      <c r="W438" s="9" t="str">
        <f t="shared" si="31"/>
        <v xml:space="preserve"> - </v>
      </c>
      <c r="X438" s="9">
        <v>0</v>
      </c>
      <c r="Y438" s="9" t="str">
        <f t="shared" si="32"/>
        <v xml:space="preserve"> - </v>
      </c>
      <c r="Z438" s="9">
        <v>0</v>
      </c>
      <c r="AA438" s="9" t="str">
        <f t="shared" si="33"/>
        <v xml:space="preserve"> - </v>
      </c>
      <c r="AB438" s="10">
        <v>5</v>
      </c>
      <c r="AC438" s="13">
        <v>0</v>
      </c>
      <c r="AD438" s="9" t="str">
        <f t="shared" si="34"/>
        <v xml:space="preserve"> - </v>
      </c>
      <c r="AE438" s="13">
        <v>0</v>
      </c>
      <c r="AF438" s="9" t="str">
        <f t="shared" si="35"/>
        <v xml:space="preserve"> - </v>
      </c>
      <c r="AG438" s="9">
        <v>166</v>
      </c>
      <c r="AH438" s="13">
        <v>0</v>
      </c>
      <c r="AI438" s="9" t="str">
        <f t="shared" si="36"/>
        <v xml:space="preserve"> - </v>
      </c>
      <c r="AJ438" s="13">
        <v>0</v>
      </c>
      <c r="AK438" s="9" t="str">
        <f t="shared" si="37"/>
        <v xml:space="preserve"> - </v>
      </c>
      <c r="AL438" s="10">
        <v>10</v>
      </c>
      <c r="AM438" s="11">
        <v>0</v>
      </c>
      <c r="AN438" s="9" t="str">
        <f t="shared" si="38"/>
        <v xml:space="preserve"> - </v>
      </c>
      <c r="AO438" s="11">
        <v>0</v>
      </c>
      <c r="AP438" s="9" t="str">
        <f t="shared" si="39"/>
        <v xml:space="preserve"> - </v>
      </c>
      <c r="AQ438" s="11">
        <v>0</v>
      </c>
      <c r="AR438" s="9" t="str">
        <f t="shared" si="40"/>
        <v xml:space="preserve"> - </v>
      </c>
      <c r="AS438" s="11">
        <v>0</v>
      </c>
      <c r="AT438" s="9" t="str">
        <f t="shared" si="41"/>
        <v xml:space="preserve"> - </v>
      </c>
    </row>
    <row r="439" spans="1:46" ht="14.25" customHeight="1" x14ac:dyDescent="0.35">
      <c r="A439" s="9" t="s">
        <v>32</v>
      </c>
      <c r="B439" s="14">
        <v>292500</v>
      </c>
      <c r="C439" s="14">
        <v>292600</v>
      </c>
      <c r="D439" s="9">
        <f t="shared" si="21"/>
        <v>100</v>
      </c>
      <c r="E439" s="9"/>
      <c r="F439" s="10">
        <v>2500</v>
      </c>
      <c r="G439" s="11">
        <v>0</v>
      </c>
      <c r="H439" s="12">
        <f t="shared" si="22"/>
        <v>0</v>
      </c>
      <c r="I439" s="9" t="str">
        <f t="shared" si="23"/>
        <v xml:space="preserve"> - </v>
      </c>
      <c r="J439" s="11">
        <v>0</v>
      </c>
      <c r="K439" s="12">
        <f t="shared" si="24"/>
        <v>0</v>
      </c>
      <c r="L439" s="9" t="str">
        <f t="shared" si="25"/>
        <v xml:space="preserve"> - </v>
      </c>
      <c r="M439" s="11">
        <v>0</v>
      </c>
      <c r="N439" s="12">
        <f t="shared" si="26"/>
        <v>0</v>
      </c>
      <c r="O439" s="9" t="str">
        <f t="shared" si="27"/>
        <v xml:space="preserve"> - </v>
      </c>
      <c r="P439" s="11">
        <v>0</v>
      </c>
      <c r="Q439" s="12">
        <f t="shared" si="28"/>
        <v>0</v>
      </c>
      <c r="R439" s="9" t="str">
        <f t="shared" si="29"/>
        <v xml:space="preserve"> - </v>
      </c>
      <c r="S439" s="10">
        <v>10</v>
      </c>
      <c r="T439" s="9">
        <v>0</v>
      </c>
      <c r="U439" s="9" t="str">
        <f t="shared" si="30"/>
        <v xml:space="preserve"> - </v>
      </c>
      <c r="V439" s="9">
        <v>0</v>
      </c>
      <c r="W439" s="9" t="str">
        <f t="shared" si="31"/>
        <v xml:space="preserve"> - </v>
      </c>
      <c r="X439" s="9">
        <v>0</v>
      </c>
      <c r="Y439" s="9" t="str">
        <f t="shared" si="32"/>
        <v xml:space="preserve"> - </v>
      </c>
      <c r="Z439" s="9">
        <v>0</v>
      </c>
      <c r="AA439" s="9" t="str">
        <f t="shared" si="33"/>
        <v xml:space="preserve"> - </v>
      </c>
      <c r="AB439" s="10">
        <v>5</v>
      </c>
      <c r="AC439" s="13">
        <v>0</v>
      </c>
      <c r="AD439" s="9" t="str">
        <f t="shared" si="34"/>
        <v xml:space="preserve"> - </v>
      </c>
      <c r="AE439" s="13">
        <v>0</v>
      </c>
      <c r="AF439" s="9" t="str">
        <f t="shared" si="35"/>
        <v xml:space="preserve"> - </v>
      </c>
      <c r="AG439" s="9">
        <v>165</v>
      </c>
      <c r="AH439" s="13">
        <v>0</v>
      </c>
      <c r="AI439" s="9" t="str">
        <f t="shared" si="36"/>
        <v xml:space="preserve"> - </v>
      </c>
      <c r="AJ439" s="13">
        <v>0</v>
      </c>
      <c r="AK439" s="9" t="str">
        <f t="shared" si="37"/>
        <v xml:space="preserve"> - </v>
      </c>
      <c r="AL439" s="10">
        <v>10</v>
      </c>
      <c r="AM439" s="11">
        <v>0</v>
      </c>
      <c r="AN439" s="9" t="str">
        <f t="shared" si="38"/>
        <v xml:space="preserve"> - </v>
      </c>
      <c r="AO439" s="11">
        <v>0</v>
      </c>
      <c r="AP439" s="9" t="str">
        <f t="shared" si="39"/>
        <v xml:space="preserve"> - </v>
      </c>
      <c r="AQ439" s="11">
        <v>0</v>
      </c>
      <c r="AR439" s="9" t="str">
        <f t="shared" si="40"/>
        <v xml:space="preserve"> - </v>
      </c>
      <c r="AS439" s="11">
        <v>0</v>
      </c>
      <c r="AT439" s="9" t="str">
        <f t="shared" si="41"/>
        <v xml:space="preserve"> - </v>
      </c>
    </row>
    <row r="440" spans="1:46" ht="14.25" customHeight="1" x14ac:dyDescent="0.35">
      <c r="A440" s="9" t="s">
        <v>32</v>
      </c>
      <c r="B440" s="14">
        <v>292600</v>
      </c>
      <c r="C440" s="14">
        <v>292700</v>
      </c>
      <c r="D440" s="9">
        <f t="shared" si="21"/>
        <v>100</v>
      </c>
      <c r="E440" s="9"/>
      <c r="F440" s="10">
        <v>2500</v>
      </c>
      <c r="G440" s="11">
        <v>0</v>
      </c>
      <c r="H440" s="12">
        <f t="shared" si="22"/>
        <v>0</v>
      </c>
      <c r="I440" s="9" t="str">
        <f t="shared" si="23"/>
        <v xml:space="preserve"> - </v>
      </c>
      <c r="J440" s="11">
        <v>0</v>
      </c>
      <c r="K440" s="12">
        <f t="shared" si="24"/>
        <v>0</v>
      </c>
      <c r="L440" s="9" t="str">
        <f t="shared" si="25"/>
        <v xml:space="preserve"> - </v>
      </c>
      <c r="M440" s="11">
        <v>0</v>
      </c>
      <c r="N440" s="12">
        <f t="shared" si="26"/>
        <v>0</v>
      </c>
      <c r="O440" s="9" t="str">
        <f t="shared" si="27"/>
        <v xml:space="preserve"> - </v>
      </c>
      <c r="P440" s="11">
        <v>0</v>
      </c>
      <c r="Q440" s="12">
        <f t="shared" si="28"/>
        <v>0</v>
      </c>
      <c r="R440" s="9" t="str">
        <f t="shared" si="29"/>
        <v xml:space="preserve"> - </v>
      </c>
      <c r="S440" s="10">
        <v>10</v>
      </c>
      <c r="T440" s="9">
        <v>0</v>
      </c>
      <c r="U440" s="9" t="str">
        <f t="shared" si="30"/>
        <v xml:space="preserve"> - </v>
      </c>
      <c r="V440" s="9">
        <v>0</v>
      </c>
      <c r="W440" s="9" t="str">
        <f t="shared" si="31"/>
        <v xml:space="preserve"> - </v>
      </c>
      <c r="X440" s="9">
        <v>0</v>
      </c>
      <c r="Y440" s="9" t="str">
        <f t="shared" si="32"/>
        <v xml:space="preserve"> - </v>
      </c>
      <c r="Z440" s="9">
        <v>0</v>
      </c>
      <c r="AA440" s="9" t="str">
        <f t="shared" si="33"/>
        <v xml:space="preserve"> - </v>
      </c>
      <c r="AB440" s="10">
        <v>5</v>
      </c>
      <c r="AC440" s="13">
        <v>0</v>
      </c>
      <c r="AD440" s="9" t="str">
        <f t="shared" si="34"/>
        <v xml:space="preserve"> - </v>
      </c>
      <c r="AE440" s="13">
        <v>0</v>
      </c>
      <c r="AF440" s="9" t="str">
        <f t="shared" si="35"/>
        <v xml:space="preserve"> - </v>
      </c>
      <c r="AG440" s="9">
        <v>164</v>
      </c>
      <c r="AH440" s="13">
        <v>0</v>
      </c>
      <c r="AI440" s="9" t="str">
        <f t="shared" si="36"/>
        <v xml:space="preserve"> - </v>
      </c>
      <c r="AJ440" s="13">
        <v>0</v>
      </c>
      <c r="AK440" s="9" t="str">
        <f t="shared" si="37"/>
        <v xml:space="preserve"> - </v>
      </c>
      <c r="AL440" s="10">
        <v>10</v>
      </c>
      <c r="AM440" s="11">
        <v>0</v>
      </c>
      <c r="AN440" s="9" t="str">
        <f t="shared" si="38"/>
        <v xml:space="preserve"> - </v>
      </c>
      <c r="AO440" s="11">
        <v>0</v>
      </c>
      <c r="AP440" s="9" t="str">
        <f t="shared" si="39"/>
        <v xml:space="preserve"> - </v>
      </c>
      <c r="AQ440" s="11">
        <v>0</v>
      </c>
      <c r="AR440" s="9" t="str">
        <f t="shared" si="40"/>
        <v xml:space="preserve"> - </v>
      </c>
      <c r="AS440" s="11">
        <v>0</v>
      </c>
      <c r="AT440" s="9" t="str">
        <f t="shared" si="41"/>
        <v xml:space="preserve"> - </v>
      </c>
    </row>
    <row r="441" spans="1:46" ht="14.25" customHeight="1" x14ac:dyDescent="0.35">
      <c r="A441" s="9" t="s">
        <v>32</v>
      </c>
      <c r="B441" s="14">
        <v>292700</v>
      </c>
      <c r="C441" s="14">
        <v>292800</v>
      </c>
      <c r="D441" s="9">
        <f t="shared" si="21"/>
        <v>100</v>
      </c>
      <c r="E441" s="9"/>
      <c r="F441" s="10">
        <v>2500</v>
      </c>
      <c r="G441" s="11">
        <v>0</v>
      </c>
      <c r="H441" s="12">
        <f t="shared" si="22"/>
        <v>0</v>
      </c>
      <c r="I441" s="9" t="str">
        <f t="shared" si="23"/>
        <v xml:space="preserve"> - </v>
      </c>
      <c r="J441" s="11">
        <v>0</v>
      </c>
      <c r="K441" s="12">
        <f t="shared" si="24"/>
        <v>0</v>
      </c>
      <c r="L441" s="9" t="str">
        <f t="shared" si="25"/>
        <v xml:space="preserve"> - </v>
      </c>
      <c r="M441" s="11">
        <v>0</v>
      </c>
      <c r="N441" s="12">
        <f t="shared" si="26"/>
        <v>0</v>
      </c>
      <c r="O441" s="9" t="str">
        <f t="shared" si="27"/>
        <v xml:space="preserve"> - </v>
      </c>
      <c r="P441" s="11">
        <v>0</v>
      </c>
      <c r="Q441" s="12">
        <f t="shared" si="28"/>
        <v>0</v>
      </c>
      <c r="R441" s="9" t="str">
        <f t="shared" si="29"/>
        <v xml:space="preserve"> - </v>
      </c>
      <c r="S441" s="10">
        <v>10</v>
      </c>
      <c r="T441" s="9">
        <v>0</v>
      </c>
      <c r="U441" s="9" t="str">
        <f t="shared" si="30"/>
        <v xml:space="preserve"> - </v>
      </c>
      <c r="V441" s="9">
        <v>0</v>
      </c>
      <c r="W441" s="9" t="str">
        <f t="shared" si="31"/>
        <v xml:space="preserve"> - </v>
      </c>
      <c r="X441" s="9">
        <v>0</v>
      </c>
      <c r="Y441" s="9" t="str">
        <f t="shared" si="32"/>
        <v xml:space="preserve"> - </v>
      </c>
      <c r="Z441" s="9">
        <v>0</v>
      </c>
      <c r="AA441" s="9" t="str">
        <f t="shared" si="33"/>
        <v xml:space="preserve"> - </v>
      </c>
      <c r="AB441" s="10">
        <v>5</v>
      </c>
      <c r="AC441" s="13">
        <v>0</v>
      </c>
      <c r="AD441" s="9" t="str">
        <f t="shared" si="34"/>
        <v xml:space="preserve"> - </v>
      </c>
      <c r="AE441" s="13">
        <v>0</v>
      </c>
      <c r="AF441" s="9" t="str">
        <f t="shared" si="35"/>
        <v xml:space="preserve"> - </v>
      </c>
      <c r="AG441" s="9">
        <v>163</v>
      </c>
      <c r="AH441" s="13">
        <v>0</v>
      </c>
      <c r="AI441" s="9" t="str">
        <f t="shared" si="36"/>
        <v xml:space="preserve"> - </v>
      </c>
      <c r="AJ441" s="13">
        <v>0</v>
      </c>
      <c r="AK441" s="9" t="str">
        <f t="shared" si="37"/>
        <v xml:space="preserve"> - </v>
      </c>
      <c r="AL441" s="10">
        <v>10</v>
      </c>
      <c r="AM441" s="11">
        <v>0</v>
      </c>
      <c r="AN441" s="9" t="str">
        <f t="shared" si="38"/>
        <v xml:space="preserve"> - </v>
      </c>
      <c r="AO441" s="11">
        <v>0</v>
      </c>
      <c r="AP441" s="9" t="str">
        <f t="shared" si="39"/>
        <v xml:space="preserve"> - </v>
      </c>
      <c r="AQ441" s="11">
        <v>0</v>
      </c>
      <c r="AR441" s="9" t="str">
        <f t="shared" si="40"/>
        <v xml:space="preserve"> - </v>
      </c>
      <c r="AS441" s="11">
        <v>0</v>
      </c>
      <c r="AT441" s="9" t="str">
        <f t="shared" si="41"/>
        <v xml:space="preserve"> - </v>
      </c>
    </row>
    <row r="442" spans="1:46" ht="14.25" customHeight="1" x14ac:dyDescent="0.35">
      <c r="A442" s="9" t="s">
        <v>32</v>
      </c>
      <c r="B442" s="14">
        <v>292800</v>
      </c>
      <c r="C442" s="14">
        <v>292900</v>
      </c>
      <c r="D442" s="9">
        <f t="shared" si="21"/>
        <v>100</v>
      </c>
      <c r="E442" s="9"/>
      <c r="F442" s="10">
        <v>2500</v>
      </c>
      <c r="G442" s="11">
        <v>0</v>
      </c>
      <c r="H442" s="12">
        <f t="shared" si="22"/>
        <v>0</v>
      </c>
      <c r="I442" s="9" t="str">
        <f t="shared" si="23"/>
        <v xml:space="preserve"> - </v>
      </c>
      <c r="J442" s="11">
        <v>0</v>
      </c>
      <c r="K442" s="12">
        <f t="shared" si="24"/>
        <v>0</v>
      </c>
      <c r="L442" s="9" t="str">
        <f t="shared" si="25"/>
        <v xml:space="preserve"> - </v>
      </c>
      <c r="M442" s="11">
        <v>0</v>
      </c>
      <c r="N442" s="12">
        <f t="shared" si="26"/>
        <v>0</v>
      </c>
      <c r="O442" s="9" t="str">
        <f t="shared" si="27"/>
        <v xml:space="preserve"> - </v>
      </c>
      <c r="P442" s="11">
        <v>0</v>
      </c>
      <c r="Q442" s="12">
        <f t="shared" si="28"/>
        <v>0</v>
      </c>
      <c r="R442" s="9" t="str">
        <f t="shared" si="29"/>
        <v xml:space="preserve"> - </v>
      </c>
      <c r="S442" s="10">
        <v>10</v>
      </c>
      <c r="T442" s="9">
        <v>0</v>
      </c>
      <c r="U442" s="9" t="str">
        <f t="shared" si="30"/>
        <v xml:space="preserve"> - </v>
      </c>
      <c r="V442" s="9">
        <v>0</v>
      </c>
      <c r="W442" s="9" t="str">
        <f t="shared" si="31"/>
        <v xml:space="preserve"> - </v>
      </c>
      <c r="X442" s="9">
        <v>0</v>
      </c>
      <c r="Y442" s="9" t="str">
        <f t="shared" si="32"/>
        <v xml:space="preserve"> - </v>
      </c>
      <c r="Z442" s="9">
        <v>0</v>
      </c>
      <c r="AA442" s="9" t="str">
        <f t="shared" si="33"/>
        <v xml:space="preserve"> - </v>
      </c>
      <c r="AB442" s="10">
        <v>5</v>
      </c>
      <c r="AC442" s="13">
        <v>0</v>
      </c>
      <c r="AD442" s="9" t="str">
        <f t="shared" si="34"/>
        <v xml:space="preserve"> - </v>
      </c>
      <c r="AE442" s="13">
        <v>0</v>
      </c>
      <c r="AF442" s="9" t="str">
        <f t="shared" si="35"/>
        <v xml:space="preserve"> - </v>
      </c>
      <c r="AG442" s="9">
        <v>162</v>
      </c>
      <c r="AH442" s="13">
        <v>0</v>
      </c>
      <c r="AI442" s="9" t="str">
        <f t="shared" si="36"/>
        <v xml:space="preserve"> - </v>
      </c>
      <c r="AJ442" s="13">
        <v>0</v>
      </c>
      <c r="AK442" s="9" t="str">
        <f t="shared" si="37"/>
        <v xml:space="preserve"> - </v>
      </c>
      <c r="AL442" s="10">
        <v>10</v>
      </c>
      <c r="AM442" s="11">
        <v>0</v>
      </c>
      <c r="AN442" s="9" t="str">
        <f t="shared" si="38"/>
        <v xml:space="preserve"> - </v>
      </c>
      <c r="AO442" s="11">
        <v>0</v>
      </c>
      <c r="AP442" s="9" t="str">
        <f t="shared" si="39"/>
        <v xml:space="preserve"> - </v>
      </c>
      <c r="AQ442" s="11">
        <v>0</v>
      </c>
      <c r="AR442" s="9" t="str">
        <f t="shared" si="40"/>
        <v xml:space="preserve"> - </v>
      </c>
      <c r="AS442" s="11">
        <v>0</v>
      </c>
      <c r="AT442" s="9" t="str">
        <f t="shared" si="41"/>
        <v xml:space="preserve"> - </v>
      </c>
    </row>
    <row r="443" spans="1:46" ht="14.25" customHeight="1" x14ac:dyDescent="0.35">
      <c r="A443" s="9" t="s">
        <v>32</v>
      </c>
      <c r="B443" s="14">
        <v>292900</v>
      </c>
      <c r="C443" s="14">
        <v>293000</v>
      </c>
      <c r="D443" s="9">
        <f t="shared" si="21"/>
        <v>100</v>
      </c>
      <c r="E443" s="9"/>
      <c r="F443" s="10">
        <v>2500</v>
      </c>
      <c r="G443" s="11">
        <v>0</v>
      </c>
      <c r="H443" s="12">
        <f t="shared" si="22"/>
        <v>0</v>
      </c>
      <c r="I443" s="9" t="str">
        <f t="shared" si="23"/>
        <v xml:space="preserve"> - </v>
      </c>
      <c r="J443" s="11">
        <v>0</v>
      </c>
      <c r="K443" s="12">
        <f t="shared" si="24"/>
        <v>0</v>
      </c>
      <c r="L443" s="9" t="str">
        <f t="shared" si="25"/>
        <v xml:space="preserve"> - </v>
      </c>
      <c r="M443" s="11">
        <v>0</v>
      </c>
      <c r="N443" s="12">
        <f t="shared" si="26"/>
        <v>0</v>
      </c>
      <c r="O443" s="9" t="str">
        <f t="shared" si="27"/>
        <v xml:space="preserve"> - </v>
      </c>
      <c r="P443" s="11">
        <v>0</v>
      </c>
      <c r="Q443" s="12">
        <f t="shared" si="28"/>
        <v>0</v>
      </c>
      <c r="R443" s="9" t="str">
        <f t="shared" si="29"/>
        <v xml:space="preserve"> - </v>
      </c>
      <c r="S443" s="10">
        <v>10</v>
      </c>
      <c r="T443" s="9">
        <v>0</v>
      </c>
      <c r="U443" s="9" t="str">
        <f t="shared" si="30"/>
        <v xml:space="preserve"> - </v>
      </c>
      <c r="V443" s="9">
        <v>0</v>
      </c>
      <c r="W443" s="9" t="str">
        <f t="shared" si="31"/>
        <v xml:space="preserve"> - </v>
      </c>
      <c r="X443" s="9">
        <v>0</v>
      </c>
      <c r="Y443" s="9" t="str">
        <f t="shared" si="32"/>
        <v xml:space="preserve"> - </v>
      </c>
      <c r="Z443" s="9">
        <v>0</v>
      </c>
      <c r="AA443" s="9" t="str">
        <f t="shared" si="33"/>
        <v xml:space="preserve"> - </v>
      </c>
      <c r="AB443" s="10">
        <v>5</v>
      </c>
      <c r="AC443" s="13">
        <v>0</v>
      </c>
      <c r="AD443" s="9" t="str">
        <f t="shared" si="34"/>
        <v xml:space="preserve"> - </v>
      </c>
      <c r="AE443" s="13">
        <v>0</v>
      </c>
      <c r="AF443" s="9" t="str">
        <f t="shared" si="35"/>
        <v xml:space="preserve"> - </v>
      </c>
      <c r="AG443" s="9">
        <v>161</v>
      </c>
      <c r="AH443" s="13">
        <v>0</v>
      </c>
      <c r="AI443" s="9" t="str">
        <f t="shared" si="36"/>
        <v xml:space="preserve"> - </v>
      </c>
      <c r="AJ443" s="13">
        <v>0</v>
      </c>
      <c r="AK443" s="9" t="str">
        <f t="shared" si="37"/>
        <v xml:space="preserve"> - </v>
      </c>
      <c r="AL443" s="10">
        <v>10</v>
      </c>
      <c r="AM443" s="11">
        <v>0</v>
      </c>
      <c r="AN443" s="9" t="str">
        <f t="shared" si="38"/>
        <v xml:space="preserve"> - </v>
      </c>
      <c r="AO443" s="11">
        <v>0</v>
      </c>
      <c r="AP443" s="9" t="str">
        <f t="shared" si="39"/>
        <v xml:space="preserve"> - </v>
      </c>
      <c r="AQ443" s="11">
        <v>0</v>
      </c>
      <c r="AR443" s="9" t="str">
        <f t="shared" si="40"/>
        <v xml:space="preserve"> - </v>
      </c>
      <c r="AS443" s="11">
        <v>0</v>
      </c>
      <c r="AT443" s="9" t="str">
        <f t="shared" si="41"/>
        <v xml:space="preserve"> - </v>
      </c>
    </row>
    <row r="444" spans="1:46" ht="14.25" customHeight="1" x14ac:dyDescent="0.35">
      <c r="A444" s="9" t="s">
        <v>32</v>
      </c>
      <c r="B444" s="14">
        <v>293000</v>
      </c>
      <c r="C444" s="14">
        <v>293100</v>
      </c>
      <c r="D444" s="9">
        <f t="shared" si="21"/>
        <v>100</v>
      </c>
      <c r="E444" s="9"/>
      <c r="F444" s="10">
        <v>2500</v>
      </c>
      <c r="G444" s="11">
        <v>0</v>
      </c>
      <c r="H444" s="12">
        <f t="shared" si="22"/>
        <v>0</v>
      </c>
      <c r="I444" s="9" t="str">
        <f t="shared" si="23"/>
        <v xml:space="preserve"> - </v>
      </c>
      <c r="J444" s="11">
        <v>0</v>
      </c>
      <c r="K444" s="12">
        <f t="shared" si="24"/>
        <v>0</v>
      </c>
      <c r="L444" s="9" t="str">
        <f t="shared" si="25"/>
        <v xml:space="preserve"> - </v>
      </c>
      <c r="M444" s="11">
        <v>0</v>
      </c>
      <c r="N444" s="12">
        <f t="shared" si="26"/>
        <v>0</v>
      </c>
      <c r="O444" s="9" t="str">
        <f t="shared" si="27"/>
        <v xml:space="preserve"> - </v>
      </c>
      <c r="P444" s="11">
        <v>0</v>
      </c>
      <c r="Q444" s="12">
        <f t="shared" si="28"/>
        <v>0</v>
      </c>
      <c r="R444" s="9" t="str">
        <f t="shared" si="29"/>
        <v xml:space="preserve"> - </v>
      </c>
      <c r="S444" s="10">
        <v>10</v>
      </c>
      <c r="T444" s="9">
        <v>0</v>
      </c>
      <c r="U444" s="9" t="str">
        <f t="shared" si="30"/>
        <v xml:space="preserve"> - </v>
      </c>
      <c r="V444" s="9">
        <v>0</v>
      </c>
      <c r="W444" s="9" t="str">
        <f t="shared" si="31"/>
        <v xml:space="preserve"> - </v>
      </c>
      <c r="X444" s="9">
        <v>0</v>
      </c>
      <c r="Y444" s="9" t="str">
        <f t="shared" si="32"/>
        <v xml:space="preserve"> - </v>
      </c>
      <c r="Z444" s="9">
        <v>0</v>
      </c>
      <c r="AA444" s="9" t="str">
        <f t="shared" si="33"/>
        <v xml:space="preserve"> - </v>
      </c>
      <c r="AB444" s="10">
        <v>5</v>
      </c>
      <c r="AC444" s="13">
        <v>0</v>
      </c>
      <c r="AD444" s="9" t="str">
        <f t="shared" si="34"/>
        <v xml:space="preserve"> - </v>
      </c>
      <c r="AE444" s="13">
        <v>0</v>
      </c>
      <c r="AF444" s="9" t="str">
        <f t="shared" si="35"/>
        <v xml:space="preserve"> - </v>
      </c>
      <c r="AG444" s="9">
        <v>160</v>
      </c>
      <c r="AH444" s="13">
        <v>0</v>
      </c>
      <c r="AI444" s="9" t="str">
        <f t="shared" si="36"/>
        <v xml:space="preserve"> - </v>
      </c>
      <c r="AJ444" s="13">
        <v>0</v>
      </c>
      <c r="AK444" s="9" t="str">
        <f t="shared" si="37"/>
        <v xml:space="preserve"> - </v>
      </c>
      <c r="AL444" s="10">
        <v>10</v>
      </c>
      <c r="AM444" s="11">
        <v>0</v>
      </c>
      <c r="AN444" s="9" t="str">
        <f t="shared" si="38"/>
        <v xml:space="preserve"> - </v>
      </c>
      <c r="AO444" s="11">
        <v>0</v>
      </c>
      <c r="AP444" s="9" t="str">
        <f t="shared" si="39"/>
        <v xml:space="preserve"> - </v>
      </c>
      <c r="AQ444" s="11">
        <v>0</v>
      </c>
      <c r="AR444" s="9" t="str">
        <f t="shared" si="40"/>
        <v xml:space="preserve"> - </v>
      </c>
      <c r="AS444" s="11">
        <v>0</v>
      </c>
      <c r="AT444" s="9" t="str">
        <f t="shared" si="41"/>
        <v xml:space="preserve"> - </v>
      </c>
    </row>
    <row r="445" spans="1:46" ht="14.25" customHeight="1" x14ac:dyDescent="0.35">
      <c r="A445" s="9" t="s">
        <v>32</v>
      </c>
      <c r="B445" s="14">
        <v>293100</v>
      </c>
      <c r="C445" s="14">
        <v>293200</v>
      </c>
      <c r="D445" s="9">
        <f t="shared" si="21"/>
        <v>100</v>
      </c>
      <c r="E445" s="9"/>
      <c r="F445" s="10">
        <v>2500</v>
      </c>
      <c r="G445" s="11">
        <v>0</v>
      </c>
      <c r="H445" s="12">
        <f t="shared" si="22"/>
        <v>0</v>
      </c>
      <c r="I445" s="9" t="str">
        <f t="shared" si="23"/>
        <v xml:space="preserve"> - </v>
      </c>
      <c r="J445" s="11">
        <v>0</v>
      </c>
      <c r="K445" s="12">
        <f t="shared" si="24"/>
        <v>0</v>
      </c>
      <c r="L445" s="9" t="str">
        <f t="shared" si="25"/>
        <v xml:space="preserve"> - </v>
      </c>
      <c r="M445" s="11">
        <v>0</v>
      </c>
      <c r="N445" s="12">
        <f t="shared" si="26"/>
        <v>0</v>
      </c>
      <c r="O445" s="9" t="str">
        <f t="shared" si="27"/>
        <v xml:space="preserve"> - </v>
      </c>
      <c r="P445" s="11">
        <v>0</v>
      </c>
      <c r="Q445" s="12">
        <f t="shared" si="28"/>
        <v>0</v>
      </c>
      <c r="R445" s="9" t="str">
        <f t="shared" si="29"/>
        <v xml:space="preserve"> - </v>
      </c>
      <c r="S445" s="10">
        <v>10</v>
      </c>
      <c r="T445" s="9">
        <v>0</v>
      </c>
      <c r="U445" s="9" t="str">
        <f t="shared" si="30"/>
        <v xml:space="preserve"> - </v>
      </c>
      <c r="V445" s="9">
        <v>0</v>
      </c>
      <c r="W445" s="9" t="str">
        <f t="shared" si="31"/>
        <v xml:space="preserve"> - </v>
      </c>
      <c r="X445" s="9">
        <v>0</v>
      </c>
      <c r="Y445" s="9" t="str">
        <f t="shared" si="32"/>
        <v xml:space="preserve"> - </v>
      </c>
      <c r="Z445" s="9">
        <v>0</v>
      </c>
      <c r="AA445" s="9" t="str">
        <f t="shared" si="33"/>
        <v xml:space="preserve"> - </v>
      </c>
      <c r="AB445" s="10">
        <v>5</v>
      </c>
      <c r="AC445" s="13">
        <v>0</v>
      </c>
      <c r="AD445" s="9" t="str">
        <f t="shared" si="34"/>
        <v xml:space="preserve"> - </v>
      </c>
      <c r="AE445" s="13">
        <v>0</v>
      </c>
      <c r="AF445" s="9" t="str">
        <f t="shared" si="35"/>
        <v xml:space="preserve"> - </v>
      </c>
      <c r="AG445" s="9">
        <v>159</v>
      </c>
      <c r="AH445" s="13">
        <v>0</v>
      </c>
      <c r="AI445" s="9" t="str">
        <f t="shared" si="36"/>
        <v xml:space="preserve"> - </v>
      </c>
      <c r="AJ445" s="13">
        <v>0</v>
      </c>
      <c r="AK445" s="9" t="str">
        <f t="shared" si="37"/>
        <v xml:space="preserve"> - </v>
      </c>
      <c r="AL445" s="10">
        <v>10</v>
      </c>
      <c r="AM445" s="11">
        <v>0</v>
      </c>
      <c r="AN445" s="9" t="str">
        <f t="shared" si="38"/>
        <v xml:space="preserve"> - </v>
      </c>
      <c r="AO445" s="11">
        <v>0</v>
      </c>
      <c r="AP445" s="9" t="str">
        <f t="shared" si="39"/>
        <v xml:space="preserve"> - </v>
      </c>
      <c r="AQ445" s="11">
        <v>0</v>
      </c>
      <c r="AR445" s="9" t="str">
        <f t="shared" si="40"/>
        <v xml:space="preserve"> - </v>
      </c>
      <c r="AS445" s="11">
        <v>0</v>
      </c>
      <c r="AT445" s="9" t="str">
        <f t="shared" si="41"/>
        <v xml:space="preserve"> - </v>
      </c>
    </row>
    <row r="446" spans="1:46" ht="14.25" customHeight="1" x14ac:dyDescent="0.35">
      <c r="A446" s="9" t="s">
        <v>32</v>
      </c>
      <c r="B446" s="14">
        <v>293200</v>
      </c>
      <c r="C446" s="14">
        <v>293300</v>
      </c>
      <c r="D446" s="9">
        <f t="shared" si="21"/>
        <v>100</v>
      </c>
      <c r="E446" s="9"/>
      <c r="F446" s="10">
        <v>2500</v>
      </c>
      <c r="G446" s="11">
        <v>0</v>
      </c>
      <c r="H446" s="12">
        <f t="shared" si="22"/>
        <v>0</v>
      </c>
      <c r="I446" s="9" t="str">
        <f t="shared" si="23"/>
        <v xml:space="preserve"> - </v>
      </c>
      <c r="J446" s="11">
        <v>0</v>
      </c>
      <c r="K446" s="12">
        <f t="shared" si="24"/>
        <v>0</v>
      </c>
      <c r="L446" s="9" t="str">
        <f t="shared" si="25"/>
        <v xml:space="preserve"> - </v>
      </c>
      <c r="M446" s="11">
        <v>0</v>
      </c>
      <c r="N446" s="12">
        <f t="shared" si="26"/>
        <v>0</v>
      </c>
      <c r="O446" s="9" t="str">
        <f t="shared" si="27"/>
        <v xml:space="preserve"> - </v>
      </c>
      <c r="P446" s="11">
        <v>0</v>
      </c>
      <c r="Q446" s="12">
        <f t="shared" si="28"/>
        <v>0</v>
      </c>
      <c r="R446" s="9" t="str">
        <f t="shared" si="29"/>
        <v xml:space="preserve"> - </v>
      </c>
      <c r="S446" s="10">
        <v>10</v>
      </c>
      <c r="T446" s="9">
        <v>0</v>
      </c>
      <c r="U446" s="9" t="str">
        <f t="shared" si="30"/>
        <v xml:space="preserve"> - </v>
      </c>
      <c r="V446" s="9">
        <v>0</v>
      </c>
      <c r="W446" s="9" t="str">
        <f t="shared" si="31"/>
        <v xml:space="preserve"> - </v>
      </c>
      <c r="X446" s="9">
        <v>0</v>
      </c>
      <c r="Y446" s="9" t="str">
        <f t="shared" si="32"/>
        <v xml:space="preserve"> - </v>
      </c>
      <c r="Z446" s="9">
        <v>0</v>
      </c>
      <c r="AA446" s="9" t="str">
        <f t="shared" si="33"/>
        <v xml:space="preserve"> - </v>
      </c>
      <c r="AB446" s="10">
        <v>5</v>
      </c>
      <c r="AC446" s="13">
        <v>0</v>
      </c>
      <c r="AD446" s="9" t="str">
        <f t="shared" si="34"/>
        <v xml:space="preserve"> - </v>
      </c>
      <c r="AE446" s="13">
        <v>0</v>
      </c>
      <c r="AF446" s="9" t="str">
        <f t="shared" si="35"/>
        <v xml:space="preserve"> - </v>
      </c>
      <c r="AG446" s="9">
        <v>158</v>
      </c>
      <c r="AH446" s="13">
        <v>0</v>
      </c>
      <c r="AI446" s="9" t="str">
        <f t="shared" si="36"/>
        <v xml:space="preserve"> - </v>
      </c>
      <c r="AJ446" s="13">
        <v>0</v>
      </c>
      <c r="AK446" s="9" t="str">
        <f t="shared" si="37"/>
        <v xml:space="preserve"> - </v>
      </c>
      <c r="AL446" s="10">
        <v>10</v>
      </c>
      <c r="AM446" s="11">
        <v>0</v>
      </c>
      <c r="AN446" s="9" t="str">
        <f t="shared" si="38"/>
        <v xml:space="preserve"> - </v>
      </c>
      <c r="AO446" s="11">
        <v>0</v>
      </c>
      <c r="AP446" s="9" t="str">
        <f t="shared" si="39"/>
        <v xml:space="preserve"> - </v>
      </c>
      <c r="AQ446" s="11">
        <v>0</v>
      </c>
      <c r="AR446" s="9" t="str">
        <f t="shared" si="40"/>
        <v xml:space="preserve"> - </v>
      </c>
      <c r="AS446" s="11">
        <v>0</v>
      </c>
      <c r="AT446" s="9" t="str">
        <f t="shared" si="41"/>
        <v xml:space="preserve"> - </v>
      </c>
    </row>
    <row r="447" spans="1:46" ht="14.25" customHeight="1" x14ac:dyDescent="0.35">
      <c r="A447" s="9" t="s">
        <v>32</v>
      </c>
      <c r="B447" s="14">
        <v>293300</v>
      </c>
      <c r="C447" s="14">
        <v>293400</v>
      </c>
      <c r="D447" s="9">
        <f t="shared" si="21"/>
        <v>100</v>
      </c>
      <c r="E447" s="9"/>
      <c r="F447" s="10">
        <v>2500</v>
      </c>
      <c r="G447" s="11">
        <v>0</v>
      </c>
      <c r="H447" s="12">
        <f t="shared" si="22"/>
        <v>0</v>
      </c>
      <c r="I447" s="9" t="str">
        <f t="shared" si="23"/>
        <v xml:space="preserve"> - </v>
      </c>
      <c r="J447" s="11">
        <v>0</v>
      </c>
      <c r="K447" s="12">
        <f t="shared" si="24"/>
        <v>0</v>
      </c>
      <c r="L447" s="9" t="str">
        <f t="shared" si="25"/>
        <v xml:space="preserve"> - </v>
      </c>
      <c r="M447" s="11">
        <v>0</v>
      </c>
      <c r="N447" s="12">
        <f t="shared" si="26"/>
        <v>0</v>
      </c>
      <c r="O447" s="9" t="str">
        <f t="shared" si="27"/>
        <v xml:space="preserve"> - </v>
      </c>
      <c r="P447" s="11">
        <v>0</v>
      </c>
      <c r="Q447" s="12">
        <f t="shared" si="28"/>
        <v>0</v>
      </c>
      <c r="R447" s="9" t="str">
        <f t="shared" si="29"/>
        <v xml:space="preserve"> - </v>
      </c>
      <c r="S447" s="10">
        <v>10</v>
      </c>
      <c r="T447" s="9">
        <v>0</v>
      </c>
      <c r="U447" s="9" t="str">
        <f t="shared" si="30"/>
        <v xml:space="preserve"> - </v>
      </c>
      <c r="V447" s="9">
        <v>0</v>
      </c>
      <c r="W447" s="9" t="str">
        <f t="shared" si="31"/>
        <v xml:space="preserve"> - </v>
      </c>
      <c r="X447" s="9">
        <v>0</v>
      </c>
      <c r="Y447" s="9" t="str">
        <f t="shared" si="32"/>
        <v xml:space="preserve"> - </v>
      </c>
      <c r="Z447" s="9">
        <v>0</v>
      </c>
      <c r="AA447" s="9" t="str">
        <f t="shared" si="33"/>
        <v xml:space="preserve"> - </v>
      </c>
      <c r="AB447" s="10">
        <v>5</v>
      </c>
      <c r="AC447" s="13">
        <v>0</v>
      </c>
      <c r="AD447" s="9" t="str">
        <f t="shared" si="34"/>
        <v xml:space="preserve"> - </v>
      </c>
      <c r="AE447" s="13">
        <v>0</v>
      </c>
      <c r="AF447" s="9" t="str">
        <f t="shared" si="35"/>
        <v xml:space="preserve"> - </v>
      </c>
      <c r="AG447" s="9">
        <v>157</v>
      </c>
      <c r="AH447" s="13">
        <v>0</v>
      </c>
      <c r="AI447" s="9" t="str">
        <f t="shared" si="36"/>
        <v xml:space="preserve"> - </v>
      </c>
      <c r="AJ447" s="13">
        <v>0</v>
      </c>
      <c r="AK447" s="9" t="str">
        <f t="shared" si="37"/>
        <v xml:space="preserve"> - </v>
      </c>
      <c r="AL447" s="10">
        <v>10</v>
      </c>
      <c r="AM447" s="11">
        <v>0</v>
      </c>
      <c r="AN447" s="9" t="str">
        <f t="shared" si="38"/>
        <v xml:space="preserve"> - </v>
      </c>
      <c r="AO447" s="11">
        <v>0</v>
      </c>
      <c r="AP447" s="9" t="str">
        <f t="shared" si="39"/>
        <v xml:space="preserve"> - </v>
      </c>
      <c r="AQ447" s="11">
        <v>0</v>
      </c>
      <c r="AR447" s="9" t="str">
        <f t="shared" si="40"/>
        <v xml:space="preserve"> - </v>
      </c>
      <c r="AS447" s="11">
        <v>0</v>
      </c>
      <c r="AT447" s="9" t="str">
        <f t="shared" si="41"/>
        <v xml:space="preserve"> - </v>
      </c>
    </row>
    <row r="448" spans="1:46" ht="14.25" customHeight="1" x14ac:dyDescent="0.35">
      <c r="A448" s="9" t="s">
        <v>32</v>
      </c>
      <c r="B448" s="14">
        <v>293400</v>
      </c>
      <c r="C448" s="14">
        <v>293500</v>
      </c>
      <c r="D448" s="9">
        <f t="shared" si="21"/>
        <v>100</v>
      </c>
      <c r="E448" s="9"/>
      <c r="F448" s="10">
        <v>2500</v>
      </c>
      <c r="G448" s="11">
        <v>0</v>
      </c>
      <c r="H448" s="12">
        <f t="shared" si="22"/>
        <v>0</v>
      </c>
      <c r="I448" s="9" t="str">
        <f t="shared" si="23"/>
        <v xml:space="preserve"> - </v>
      </c>
      <c r="J448" s="11">
        <v>0</v>
      </c>
      <c r="K448" s="12">
        <f t="shared" si="24"/>
        <v>0</v>
      </c>
      <c r="L448" s="9" t="str">
        <f t="shared" si="25"/>
        <v xml:space="preserve"> - </v>
      </c>
      <c r="M448" s="11">
        <v>0</v>
      </c>
      <c r="N448" s="12">
        <f t="shared" si="26"/>
        <v>0</v>
      </c>
      <c r="O448" s="9" t="str">
        <f t="shared" si="27"/>
        <v xml:space="preserve"> - </v>
      </c>
      <c r="P448" s="11">
        <v>0</v>
      </c>
      <c r="Q448" s="12">
        <f t="shared" si="28"/>
        <v>0</v>
      </c>
      <c r="R448" s="9" t="str">
        <f t="shared" si="29"/>
        <v xml:space="preserve"> - </v>
      </c>
      <c r="S448" s="10">
        <v>10</v>
      </c>
      <c r="T448" s="9">
        <v>0</v>
      </c>
      <c r="U448" s="9" t="str">
        <f t="shared" si="30"/>
        <v xml:space="preserve"> - </v>
      </c>
      <c r="V448" s="9">
        <v>0</v>
      </c>
      <c r="W448" s="9" t="str">
        <f t="shared" si="31"/>
        <v xml:space="preserve"> - </v>
      </c>
      <c r="X448" s="9">
        <v>0</v>
      </c>
      <c r="Y448" s="9" t="str">
        <f t="shared" si="32"/>
        <v xml:space="preserve"> - </v>
      </c>
      <c r="Z448" s="9">
        <v>0</v>
      </c>
      <c r="AA448" s="9" t="str">
        <f t="shared" si="33"/>
        <v xml:space="preserve"> - </v>
      </c>
      <c r="AB448" s="10">
        <v>5</v>
      </c>
      <c r="AC448" s="13">
        <v>0</v>
      </c>
      <c r="AD448" s="9" t="str">
        <f t="shared" si="34"/>
        <v xml:space="preserve"> - </v>
      </c>
      <c r="AE448" s="13">
        <v>0</v>
      </c>
      <c r="AF448" s="9" t="str">
        <f t="shared" si="35"/>
        <v xml:space="preserve"> - </v>
      </c>
      <c r="AG448" s="9">
        <v>156</v>
      </c>
      <c r="AH448" s="13">
        <v>0</v>
      </c>
      <c r="AI448" s="9" t="str">
        <f t="shared" si="36"/>
        <v xml:space="preserve"> - </v>
      </c>
      <c r="AJ448" s="13">
        <v>0</v>
      </c>
      <c r="AK448" s="9" t="str">
        <f t="shared" si="37"/>
        <v xml:space="preserve"> - </v>
      </c>
      <c r="AL448" s="10">
        <v>10</v>
      </c>
      <c r="AM448" s="11">
        <v>0</v>
      </c>
      <c r="AN448" s="9" t="str">
        <f t="shared" si="38"/>
        <v xml:space="preserve"> - </v>
      </c>
      <c r="AO448" s="11">
        <v>0</v>
      </c>
      <c r="AP448" s="9" t="str">
        <f t="shared" si="39"/>
        <v xml:space="preserve"> - </v>
      </c>
      <c r="AQ448" s="11">
        <v>0</v>
      </c>
      <c r="AR448" s="9" t="str">
        <f t="shared" si="40"/>
        <v xml:space="preserve"> - </v>
      </c>
      <c r="AS448" s="11">
        <v>0</v>
      </c>
      <c r="AT448" s="9" t="str">
        <f t="shared" si="41"/>
        <v xml:space="preserve"> - </v>
      </c>
    </row>
    <row r="449" spans="1:46" ht="14.25" customHeight="1" x14ac:dyDescent="0.35">
      <c r="A449" s="9" t="s">
        <v>32</v>
      </c>
      <c r="B449" s="14">
        <v>293500</v>
      </c>
      <c r="C449" s="14">
        <v>293600</v>
      </c>
      <c r="D449" s="9">
        <f t="shared" si="21"/>
        <v>100</v>
      </c>
      <c r="E449" s="9"/>
      <c r="F449" s="10">
        <v>2500</v>
      </c>
      <c r="G449" s="11">
        <v>0</v>
      </c>
      <c r="H449" s="12">
        <f t="shared" si="22"/>
        <v>0</v>
      </c>
      <c r="I449" s="9" t="str">
        <f t="shared" si="23"/>
        <v xml:space="preserve"> - </v>
      </c>
      <c r="J449" s="11">
        <v>0</v>
      </c>
      <c r="K449" s="12">
        <f t="shared" si="24"/>
        <v>0</v>
      </c>
      <c r="L449" s="9" t="str">
        <f t="shared" si="25"/>
        <v xml:space="preserve"> - </v>
      </c>
      <c r="M449" s="11">
        <v>0</v>
      </c>
      <c r="N449" s="12">
        <f t="shared" si="26"/>
        <v>0</v>
      </c>
      <c r="O449" s="9" t="str">
        <f t="shared" si="27"/>
        <v xml:space="preserve"> - </v>
      </c>
      <c r="P449" s="11">
        <v>0</v>
      </c>
      <c r="Q449" s="12">
        <f t="shared" si="28"/>
        <v>0</v>
      </c>
      <c r="R449" s="9" t="str">
        <f t="shared" si="29"/>
        <v xml:space="preserve"> - </v>
      </c>
      <c r="S449" s="10">
        <v>10</v>
      </c>
      <c r="T449" s="9">
        <v>0</v>
      </c>
      <c r="U449" s="9" t="str">
        <f t="shared" si="30"/>
        <v xml:space="preserve"> - </v>
      </c>
      <c r="V449" s="9">
        <v>0</v>
      </c>
      <c r="W449" s="9" t="str">
        <f t="shared" si="31"/>
        <v xml:space="preserve"> - </v>
      </c>
      <c r="X449" s="9">
        <v>0</v>
      </c>
      <c r="Y449" s="9" t="str">
        <f t="shared" si="32"/>
        <v xml:space="preserve"> - </v>
      </c>
      <c r="Z449" s="9">
        <v>0</v>
      </c>
      <c r="AA449" s="9" t="str">
        <f t="shared" si="33"/>
        <v xml:space="preserve"> - </v>
      </c>
      <c r="AB449" s="10">
        <v>5</v>
      </c>
      <c r="AC449" s="13">
        <v>0</v>
      </c>
      <c r="AD449" s="9" t="str">
        <f t="shared" si="34"/>
        <v xml:space="preserve"> - </v>
      </c>
      <c r="AE449" s="13">
        <v>0</v>
      </c>
      <c r="AF449" s="9" t="str">
        <f t="shared" si="35"/>
        <v xml:space="preserve"> - </v>
      </c>
      <c r="AG449" s="9">
        <v>155</v>
      </c>
      <c r="AH449" s="13">
        <v>0</v>
      </c>
      <c r="AI449" s="9" t="str">
        <f t="shared" si="36"/>
        <v xml:space="preserve"> - </v>
      </c>
      <c r="AJ449" s="13">
        <v>0</v>
      </c>
      <c r="AK449" s="9" t="str">
        <f t="shared" si="37"/>
        <v xml:space="preserve"> - </v>
      </c>
      <c r="AL449" s="10">
        <v>10</v>
      </c>
      <c r="AM449" s="11">
        <v>0</v>
      </c>
      <c r="AN449" s="9" t="str">
        <f t="shared" si="38"/>
        <v xml:space="preserve"> - </v>
      </c>
      <c r="AO449" s="11">
        <v>0</v>
      </c>
      <c r="AP449" s="9" t="str">
        <f t="shared" si="39"/>
        <v xml:space="preserve"> - </v>
      </c>
      <c r="AQ449" s="11">
        <v>0</v>
      </c>
      <c r="AR449" s="9" t="str">
        <f t="shared" si="40"/>
        <v xml:space="preserve"> - </v>
      </c>
      <c r="AS449" s="11">
        <v>0</v>
      </c>
      <c r="AT449" s="9" t="str">
        <f t="shared" si="41"/>
        <v xml:space="preserve"> - </v>
      </c>
    </row>
    <row r="450" spans="1:46" ht="14.25" customHeight="1" x14ac:dyDescent="0.35">
      <c r="A450" s="9" t="s">
        <v>32</v>
      </c>
      <c r="B450" s="14">
        <v>293600</v>
      </c>
      <c r="C450" s="14">
        <v>293700</v>
      </c>
      <c r="D450" s="9">
        <f t="shared" si="21"/>
        <v>100</v>
      </c>
      <c r="E450" s="9"/>
      <c r="F450" s="10">
        <v>2500</v>
      </c>
      <c r="G450" s="11">
        <v>0</v>
      </c>
      <c r="H450" s="12">
        <f t="shared" si="22"/>
        <v>0</v>
      </c>
      <c r="I450" s="9" t="str">
        <f t="shared" si="23"/>
        <v xml:space="preserve"> - </v>
      </c>
      <c r="J450" s="11">
        <v>0</v>
      </c>
      <c r="K450" s="12">
        <f t="shared" si="24"/>
        <v>0</v>
      </c>
      <c r="L450" s="9" t="str">
        <f t="shared" si="25"/>
        <v xml:space="preserve"> - </v>
      </c>
      <c r="M450" s="11">
        <v>0</v>
      </c>
      <c r="N450" s="12">
        <f t="shared" si="26"/>
        <v>0</v>
      </c>
      <c r="O450" s="9" t="str">
        <f t="shared" si="27"/>
        <v xml:space="preserve"> - </v>
      </c>
      <c r="P450" s="11">
        <v>0</v>
      </c>
      <c r="Q450" s="12">
        <f t="shared" si="28"/>
        <v>0</v>
      </c>
      <c r="R450" s="9" t="str">
        <f t="shared" si="29"/>
        <v xml:space="preserve"> - </v>
      </c>
      <c r="S450" s="10">
        <v>10</v>
      </c>
      <c r="T450" s="9">
        <v>0</v>
      </c>
      <c r="U450" s="9" t="str">
        <f t="shared" si="30"/>
        <v xml:space="preserve"> - </v>
      </c>
      <c r="V450" s="9">
        <v>0</v>
      </c>
      <c r="W450" s="9" t="str">
        <f t="shared" si="31"/>
        <v xml:space="preserve"> - </v>
      </c>
      <c r="X450" s="9">
        <v>0</v>
      </c>
      <c r="Y450" s="9" t="str">
        <f t="shared" si="32"/>
        <v xml:space="preserve"> - </v>
      </c>
      <c r="Z450" s="9">
        <v>0</v>
      </c>
      <c r="AA450" s="9" t="str">
        <f t="shared" si="33"/>
        <v xml:space="preserve"> - </v>
      </c>
      <c r="AB450" s="10">
        <v>5</v>
      </c>
      <c r="AC450" s="13">
        <v>0</v>
      </c>
      <c r="AD450" s="9" t="str">
        <f t="shared" si="34"/>
        <v xml:space="preserve"> - </v>
      </c>
      <c r="AE450" s="13">
        <v>0</v>
      </c>
      <c r="AF450" s="9" t="str">
        <f t="shared" si="35"/>
        <v xml:space="preserve"> - </v>
      </c>
      <c r="AG450" s="9">
        <v>154</v>
      </c>
      <c r="AH450" s="13">
        <v>0</v>
      </c>
      <c r="AI450" s="9" t="str">
        <f t="shared" si="36"/>
        <v xml:space="preserve"> - </v>
      </c>
      <c r="AJ450" s="13">
        <v>0</v>
      </c>
      <c r="AK450" s="9" t="str">
        <f t="shared" si="37"/>
        <v xml:space="preserve"> - </v>
      </c>
      <c r="AL450" s="10">
        <v>10</v>
      </c>
      <c r="AM450" s="11">
        <v>0</v>
      </c>
      <c r="AN450" s="9" t="str">
        <f t="shared" si="38"/>
        <v xml:space="preserve"> - </v>
      </c>
      <c r="AO450" s="11">
        <v>0</v>
      </c>
      <c r="AP450" s="9" t="str">
        <f t="shared" si="39"/>
        <v xml:space="preserve"> - </v>
      </c>
      <c r="AQ450" s="11">
        <v>0</v>
      </c>
      <c r="AR450" s="9" t="str">
        <f t="shared" si="40"/>
        <v xml:space="preserve"> - </v>
      </c>
      <c r="AS450" s="11">
        <v>0</v>
      </c>
      <c r="AT450" s="9" t="str">
        <f t="shared" si="41"/>
        <v xml:space="preserve"> - </v>
      </c>
    </row>
    <row r="451" spans="1:46" ht="14.25" customHeight="1" x14ac:dyDescent="0.35">
      <c r="A451" s="9" t="s">
        <v>32</v>
      </c>
      <c r="B451" s="14">
        <v>293700</v>
      </c>
      <c r="C451" s="14">
        <v>293800</v>
      </c>
      <c r="D451" s="9">
        <f t="shared" si="21"/>
        <v>100</v>
      </c>
      <c r="E451" s="9"/>
      <c r="F451" s="10">
        <v>2500</v>
      </c>
      <c r="G451" s="11">
        <v>0</v>
      </c>
      <c r="H451" s="12">
        <f t="shared" si="22"/>
        <v>0</v>
      </c>
      <c r="I451" s="9" t="str">
        <f t="shared" si="23"/>
        <v xml:space="preserve"> - </v>
      </c>
      <c r="J451" s="11">
        <v>0</v>
      </c>
      <c r="K451" s="12">
        <f t="shared" si="24"/>
        <v>0</v>
      </c>
      <c r="L451" s="9" t="str">
        <f t="shared" si="25"/>
        <v xml:space="preserve"> - </v>
      </c>
      <c r="M451" s="11">
        <v>0</v>
      </c>
      <c r="N451" s="12">
        <f t="shared" si="26"/>
        <v>0</v>
      </c>
      <c r="O451" s="9" t="str">
        <f t="shared" si="27"/>
        <v xml:space="preserve"> - </v>
      </c>
      <c r="P451" s="11">
        <v>0</v>
      </c>
      <c r="Q451" s="12">
        <f t="shared" si="28"/>
        <v>0</v>
      </c>
      <c r="R451" s="9" t="str">
        <f t="shared" si="29"/>
        <v xml:space="preserve"> - </v>
      </c>
      <c r="S451" s="10">
        <v>10</v>
      </c>
      <c r="T451" s="9">
        <v>0</v>
      </c>
      <c r="U451" s="9" t="str">
        <f t="shared" si="30"/>
        <v xml:space="preserve"> - </v>
      </c>
      <c r="V451" s="9">
        <v>0</v>
      </c>
      <c r="W451" s="9" t="str">
        <f t="shared" si="31"/>
        <v xml:space="preserve"> - </v>
      </c>
      <c r="X451" s="9">
        <v>0</v>
      </c>
      <c r="Y451" s="9" t="str">
        <f t="shared" si="32"/>
        <v xml:space="preserve"> - </v>
      </c>
      <c r="Z451" s="9">
        <v>0</v>
      </c>
      <c r="AA451" s="9" t="str">
        <f t="shared" si="33"/>
        <v xml:space="preserve"> - </v>
      </c>
      <c r="AB451" s="10">
        <v>5</v>
      </c>
      <c r="AC451" s="13">
        <v>0</v>
      </c>
      <c r="AD451" s="9" t="str">
        <f t="shared" si="34"/>
        <v xml:space="preserve"> - </v>
      </c>
      <c r="AE451" s="13">
        <v>0</v>
      </c>
      <c r="AF451" s="9" t="str">
        <f t="shared" si="35"/>
        <v xml:space="preserve"> - </v>
      </c>
      <c r="AG451" s="9">
        <v>153</v>
      </c>
      <c r="AH451" s="13">
        <v>0</v>
      </c>
      <c r="AI451" s="9" t="str">
        <f t="shared" si="36"/>
        <v xml:space="preserve"> - </v>
      </c>
      <c r="AJ451" s="13">
        <v>0</v>
      </c>
      <c r="AK451" s="9" t="str">
        <f t="shared" si="37"/>
        <v xml:space="preserve"> - </v>
      </c>
      <c r="AL451" s="10">
        <v>10</v>
      </c>
      <c r="AM451" s="11">
        <v>0</v>
      </c>
      <c r="AN451" s="9" t="str">
        <f t="shared" si="38"/>
        <v xml:space="preserve"> - </v>
      </c>
      <c r="AO451" s="11">
        <v>0</v>
      </c>
      <c r="AP451" s="9" t="str">
        <f t="shared" si="39"/>
        <v xml:space="preserve"> - </v>
      </c>
      <c r="AQ451" s="11">
        <v>0</v>
      </c>
      <c r="AR451" s="9" t="str">
        <f t="shared" si="40"/>
        <v xml:space="preserve"> - </v>
      </c>
      <c r="AS451" s="11">
        <v>0</v>
      </c>
      <c r="AT451" s="9" t="str">
        <f t="shared" si="41"/>
        <v xml:space="preserve"> - </v>
      </c>
    </row>
    <row r="452" spans="1:46" ht="14.25" customHeight="1" x14ac:dyDescent="0.35">
      <c r="A452" s="9" t="s">
        <v>32</v>
      </c>
      <c r="B452" s="14">
        <v>293800</v>
      </c>
      <c r="C452" s="14">
        <v>293900</v>
      </c>
      <c r="D452" s="9">
        <f t="shared" si="21"/>
        <v>100</v>
      </c>
      <c r="E452" s="9"/>
      <c r="F452" s="10">
        <v>2500</v>
      </c>
      <c r="G452" s="11">
        <v>0</v>
      </c>
      <c r="H452" s="12">
        <f t="shared" si="22"/>
        <v>0</v>
      </c>
      <c r="I452" s="9" t="str">
        <f t="shared" si="23"/>
        <v xml:space="preserve"> - </v>
      </c>
      <c r="J452" s="11">
        <v>0</v>
      </c>
      <c r="K452" s="12">
        <f t="shared" si="24"/>
        <v>0</v>
      </c>
      <c r="L452" s="9" t="str">
        <f t="shared" si="25"/>
        <v xml:space="preserve"> - </v>
      </c>
      <c r="M452" s="11">
        <v>0</v>
      </c>
      <c r="N452" s="12">
        <f t="shared" si="26"/>
        <v>0</v>
      </c>
      <c r="O452" s="9" t="str">
        <f t="shared" si="27"/>
        <v xml:space="preserve"> - </v>
      </c>
      <c r="P452" s="11">
        <v>0</v>
      </c>
      <c r="Q452" s="12">
        <f t="shared" si="28"/>
        <v>0</v>
      </c>
      <c r="R452" s="9" t="str">
        <f t="shared" si="29"/>
        <v xml:space="preserve"> - </v>
      </c>
      <c r="S452" s="10">
        <v>10</v>
      </c>
      <c r="T452" s="9">
        <v>0</v>
      </c>
      <c r="U452" s="9" t="str">
        <f t="shared" si="30"/>
        <v xml:space="preserve"> - </v>
      </c>
      <c r="V452" s="9">
        <v>0</v>
      </c>
      <c r="W452" s="9" t="str">
        <f t="shared" si="31"/>
        <v xml:space="preserve"> - </v>
      </c>
      <c r="X452" s="9">
        <v>0</v>
      </c>
      <c r="Y452" s="9" t="str">
        <f t="shared" si="32"/>
        <v xml:space="preserve"> - </v>
      </c>
      <c r="Z452" s="9">
        <v>0</v>
      </c>
      <c r="AA452" s="9" t="str">
        <f t="shared" si="33"/>
        <v xml:space="preserve"> - </v>
      </c>
      <c r="AB452" s="10">
        <v>5</v>
      </c>
      <c r="AC452" s="13">
        <v>0</v>
      </c>
      <c r="AD452" s="9" t="str">
        <f t="shared" si="34"/>
        <v xml:space="preserve"> - </v>
      </c>
      <c r="AE452" s="13">
        <v>0</v>
      </c>
      <c r="AF452" s="9" t="str">
        <f t="shared" si="35"/>
        <v xml:space="preserve"> - </v>
      </c>
      <c r="AG452" s="9">
        <v>152</v>
      </c>
      <c r="AH452" s="13">
        <v>0</v>
      </c>
      <c r="AI452" s="9" t="str">
        <f t="shared" si="36"/>
        <v xml:space="preserve"> - </v>
      </c>
      <c r="AJ452" s="13">
        <v>0</v>
      </c>
      <c r="AK452" s="9" t="str">
        <f t="shared" si="37"/>
        <v xml:space="preserve"> - </v>
      </c>
      <c r="AL452" s="10">
        <v>10</v>
      </c>
      <c r="AM452" s="11">
        <v>0</v>
      </c>
      <c r="AN452" s="9" t="str">
        <f t="shared" si="38"/>
        <v xml:space="preserve"> - </v>
      </c>
      <c r="AO452" s="11">
        <v>0</v>
      </c>
      <c r="AP452" s="9" t="str">
        <f t="shared" si="39"/>
        <v xml:space="preserve"> - </v>
      </c>
      <c r="AQ452" s="11">
        <v>0</v>
      </c>
      <c r="AR452" s="9" t="str">
        <f t="shared" si="40"/>
        <v xml:space="preserve"> - </v>
      </c>
      <c r="AS452" s="11">
        <v>0</v>
      </c>
      <c r="AT452" s="9" t="str">
        <f t="shared" si="41"/>
        <v xml:space="preserve"> - </v>
      </c>
    </row>
    <row r="453" spans="1:46" ht="14.25" customHeight="1" x14ac:dyDescent="0.35">
      <c r="A453" s="9" t="s">
        <v>32</v>
      </c>
      <c r="B453" s="14">
        <v>293900</v>
      </c>
      <c r="C453" s="14">
        <v>294000</v>
      </c>
      <c r="D453" s="9">
        <f t="shared" si="21"/>
        <v>100</v>
      </c>
      <c r="E453" s="9"/>
      <c r="F453" s="10">
        <v>2500</v>
      </c>
      <c r="G453" s="11">
        <v>0</v>
      </c>
      <c r="H453" s="12">
        <f t="shared" si="22"/>
        <v>0</v>
      </c>
      <c r="I453" s="9" t="str">
        <f t="shared" si="23"/>
        <v xml:space="preserve"> - </v>
      </c>
      <c r="J453" s="11">
        <v>0</v>
      </c>
      <c r="K453" s="12">
        <f t="shared" si="24"/>
        <v>0</v>
      </c>
      <c r="L453" s="9" t="str">
        <f t="shared" si="25"/>
        <v xml:space="preserve"> - </v>
      </c>
      <c r="M453" s="11">
        <v>0</v>
      </c>
      <c r="N453" s="12">
        <f t="shared" si="26"/>
        <v>0</v>
      </c>
      <c r="O453" s="9" t="str">
        <f t="shared" si="27"/>
        <v xml:space="preserve"> - </v>
      </c>
      <c r="P453" s="11">
        <v>0</v>
      </c>
      <c r="Q453" s="12">
        <f t="shared" si="28"/>
        <v>0</v>
      </c>
      <c r="R453" s="9" t="str">
        <f t="shared" si="29"/>
        <v xml:space="preserve"> - </v>
      </c>
      <c r="S453" s="10">
        <v>10</v>
      </c>
      <c r="T453" s="9">
        <v>0</v>
      </c>
      <c r="U453" s="9" t="str">
        <f t="shared" si="30"/>
        <v xml:space="preserve"> - </v>
      </c>
      <c r="V453" s="9">
        <v>0</v>
      </c>
      <c r="W453" s="9" t="str">
        <f t="shared" si="31"/>
        <v xml:space="preserve"> - </v>
      </c>
      <c r="X453" s="9">
        <v>0</v>
      </c>
      <c r="Y453" s="9" t="str">
        <f t="shared" si="32"/>
        <v xml:space="preserve"> - </v>
      </c>
      <c r="Z453" s="9">
        <v>0</v>
      </c>
      <c r="AA453" s="9" t="str">
        <f t="shared" si="33"/>
        <v xml:space="preserve"> - </v>
      </c>
      <c r="AB453" s="10">
        <v>5</v>
      </c>
      <c r="AC453" s="13">
        <v>0</v>
      </c>
      <c r="AD453" s="9" t="str">
        <f t="shared" si="34"/>
        <v xml:space="preserve"> - </v>
      </c>
      <c r="AE453" s="13">
        <v>0</v>
      </c>
      <c r="AF453" s="9" t="str">
        <f t="shared" si="35"/>
        <v xml:space="preserve"> - </v>
      </c>
      <c r="AG453" s="9">
        <v>151</v>
      </c>
      <c r="AH453" s="13">
        <v>0</v>
      </c>
      <c r="AI453" s="9" t="str">
        <f t="shared" si="36"/>
        <v xml:space="preserve"> - </v>
      </c>
      <c r="AJ453" s="13">
        <v>0</v>
      </c>
      <c r="AK453" s="9" t="str">
        <f t="shared" si="37"/>
        <v xml:space="preserve"> - </v>
      </c>
      <c r="AL453" s="10">
        <v>10</v>
      </c>
      <c r="AM453" s="11">
        <v>0</v>
      </c>
      <c r="AN453" s="9" t="str">
        <f t="shared" si="38"/>
        <v xml:space="preserve"> - </v>
      </c>
      <c r="AO453" s="11">
        <v>0</v>
      </c>
      <c r="AP453" s="9" t="str">
        <f t="shared" si="39"/>
        <v xml:space="preserve"> - </v>
      </c>
      <c r="AQ453" s="11">
        <v>0</v>
      </c>
      <c r="AR453" s="9" t="str">
        <f t="shared" si="40"/>
        <v xml:space="preserve"> - </v>
      </c>
      <c r="AS453" s="11">
        <v>0</v>
      </c>
      <c r="AT453" s="9" t="str">
        <f t="shared" si="41"/>
        <v xml:space="preserve"> - </v>
      </c>
    </row>
    <row r="454" spans="1:46" ht="14.25" customHeight="1" x14ac:dyDescent="0.35">
      <c r="A454" s="9" t="s">
        <v>32</v>
      </c>
      <c r="B454" s="14">
        <v>294000</v>
      </c>
      <c r="C454" s="14">
        <v>294100</v>
      </c>
      <c r="D454" s="9">
        <f t="shared" si="21"/>
        <v>100</v>
      </c>
      <c r="E454" s="9"/>
      <c r="F454" s="10">
        <v>2500</v>
      </c>
      <c r="G454" s="11">
        <v>0</v>
      </c>
      <c r="H454" s="12">
        <f t="shared" si="22"/>
        <v>0</v>
      </c>
      <c r="I454" s="9" t="str">
        <f t="shared" si="23"/>
        <v xml:space="preserve"> - </v>
      </c>
      <c r="J454" s="11">
        <v>0</v>
      </c>
      <c r="K454" s="12">
        <f t="shared" si="24"/>
        <v>0</v>
      </c>
      <c r="L454" s="9" t="str">
        <f t="shared" si="25"/>
        <v xml:space="preserve"> - </v>
      </c>
      <c r="M454" s="11">
        <v>0</v>
      </c>
      <c r="N454" s="12">
        <f t="shared" si="26"/>
        <v>0</v>
      </c>
      <c r="O454" s="9" t="str">
        <f t="shared" si="27"/>
        <v xml:space="preserve"> - </v>
      </c>
      <c r="P454" s="11">
        <v>0</v>
      </c>
      <c r="Q454" s="12">
        <f t="shared" si="28"/>
        <v>0</v>
      </c>
      <c r="R454" s="9" t="str">
        <f t="shared" si="29"/>
        <v xml:space="preserve"> - </v>
      </c>
      <c r="S454" s="10">
        <v>10</v>
      </c>
      <c r="T454" s="9">
        <v>0</v>
      </c>
      <c r="U454" s="9" t="str">
        <f t="shared" si="30"/>
        <v xml:space="preserve"> - </v>
      </c>
      <c r="V454" s="9">
        <v>0</v>
      </c>
      <c r="W454" s="9" t="str">
        <f t="shared" si="31"/>
        <v xml:space="preserve"> - </v>
      </c>
      <c r="X454" s="9">
        <v>0</v>
      </c>
      <c r="Y454" s="9" t="str">
        <f t="shared" si="32"/>
        <v xml:space="preserve"> - </v>
      </c>
      <c r="Z454" s="9">
        <v>0</v>
      </c>
      <c r="AA454" s="9" t="str">
        <f t="shared" si="33"/>
        <v xml:space="preserve"> - </v>
      </c>
      <c r="AB454" s="10">
        <v>5</v>
      </c>
      <c r="AC454" s="13">
        <v>0</v>
      </c>
      <c r="AD454" s="9" t="str">
        <f t="shared" si="34"/>
        <v xml:space="preserve"> - </v>
      </c>
      <c r="AE454" s="13">
        <v>0</v>
      </c>
      <c r="AF454" s="9" t="str">
        <f t="shared" si="35"/>
        <v xml:space="preserve"> - </v>
      </c>
      <c r="AG454" s="9">
        <v>150</v>
      </c>
      <c r="AH454" s="13">
        <v>0</v>
      </c>
      <c r="AI454" s="9" t="str">
        <f t="shared" si="36"/>
        <v xml:space="preserve"> - </v>
      </c>
      <c r="AJ454" s="13">
        <v>0</v>
      </c>
      <c r="AK454" s="9" t="str">
        <f t="shared" si="37"/>
        <v xml:space="preserve"> - </v>
      </c>
      <c r="AL454" s="10">
        <v>10</v>
      </c>
      <c r="AM454" s="11">
        <v>0</v>
      </c>
      <c r="AN454" s="9" t="str">
        <f t="shared" si="38"/>
        <v xml:space="preserve"> - </v>
      </c>
      <c r="AO454" s="11">
        <v>0</v>
      </c>
      <c r="AP454" s="9" t="str">
        <f t="shared" si="39"/>
        <v xml:space="preserve"> - </v>
      </c>
      <c r="AQ454" s="11">
        <v>0</v>
      </c>
      <c r="AR454" s="9" t="str">
        <f t="shared" si="40"/>
        <v xml:space="preserve"> - </v>
      </c>
      <c r="AS454" s="11">
        <v>0</v>
      </c>
      <c r="AT454" s="9" t="str">
        <f t="shared" si="41"/>
        <v xml:space="preserve"> - </v>
      </c>
    </row>
    <row r="455" spans="1:46" ht="14.25" customHeight="1" x14ac:dyDescent="0.35">
      <c r="A455" s="9" t="s">
        <v>32</v>
      </c>
      <c r="B455" s="14">
        <v>294100</v>
      </c>
      <c r="C455" s="14">
        <v>294200</v>
      </c>
      <c r="D455" s="9">
        <f t="shared" si="21"/>
        <v>100</v>
      </c>
      <c r="E455" s="9"/>
      <c r="F455" s="10">
        <v>2500</v>
      </c>
      <c r="G455" s="11">
        <v>0</v>
      </c>
      <c r="H455" s="12">
        <f t="shared" si="22"/>
        <v>0</v>
      </c>
      <c r="I455" s="9" t="str">
        <f t="shared" si="23"/>
        <v xml:space="preserve"> - </v>
      </c>
      <c r="J455" s="11">
        <v>0</v>
      </c>
      <c r="K455" s="12">
        <f t="shared" si="24"/>
        <v>0</v>
      </c>
      <c r="L455" s="9" t="str">
        <f t="shared" si="25"/>
        <v xml:space="preserve"> - </v>
      </c>
      <c r="M455" s="11">
        <v>0</v>
      </c>
      <c r="N455" s="12">
        <f t="shared" si="26"/>
        <v>0</v>
      </c>
      <c r="O455" s="9" t="str">
        <f t="shared" si="27"/>
        <v xml:space="preserve"> - </v>
      </c>
      <c r="P455" s="11">
        <v>0</v>
      </c>
      <c r="Q455" s="12">
        <f t="shared" si="28"/>
        <v>0</v>
      </c>
      <c r="R455" s="9" t="str">
        <f t="shared" si="29"/>
        <v xml:space="preserve"> - </v>
      </c>
      <c r="S455" s="10">
        <v>10</v>
      </c>
      <c r="T455" s="9">
        <v>0</v>
      </c>
      <c r="U455" s="9" t="str">
        <f t="shared" si="30"/>
        <v xml:space="preserve"> - </v>
      </c>
      <c r="V455" s="9">
        <v>0</v>
      </c>
      <c r="W455" s="9" t="str">
        <f t="shared" si="31"/>
        <v xml:space="preserve"> - </v>
      </c>
      <c r="X455" s="9">
        <v>0</v>
      </c>
      <c r="Y455" s="9" t="str">
        <f t="shared" si="32"/>
        <v xml:space="preserve"> - </v>
      </c>
      <c r="Z455" s="9">
        <v>0</v>
      </c>
      <c r="AA455" s="9" t="str">
        <f t="shared" si="33"/>
        <v xml:space="preserve"> - </v>
      </c>
      <c r="AB455" s="10">
        <v>5</v>
      </c>
      <c r="AC455" s="13">
        <v>0</v>
      </c>
      <c r="AD455" s="9" t="str">
        <f t="shared" si="34"/>
        <v xml:space="preserve"> - </v>
      </c>
      <c r="AE455" s="13">
        <v>0</v>
      </c>
      <c r="AF455" s="9" t="str">
        <f t="shared" si="35"/>
        <v xml:space="preserve"> - </v>
      </c>
      <c r="AG455" s="9">
        <v>149</v>
      </c>
      <c r="AH455" s="13">
        <v>0</v>
      </c>
      <c r="AI455" s="9" t="str">
        <f t="shared" si="36"/>
        <v xml:space="preserve"> - </v>
      </c>
      <c r="AJ455" s="13">
        <v>0</v>
      </c>
      <c r="AK455" s="9" t="str">
        <f t="shared" si="37"/>
        <v xml:space="preserve"> - </v>
      </c>
      <c r="AL455" s="10">
        <v>10</v>
      </c>
      <c r="AM455" s="11">
        <v>0</v>
      </c>
      <c r="AN455" s="9" t="str">
        <f t="shared" si="38"/>
        <v xml:space="preserve"> - </v>
      </c>
      <c r="AO455" s="11">
        <v>0</v>
      </c>
      <c r="AP455" s="9" t="str">
        <f t="shared" si="39"/>
        <v xml:space="preserve"> - </v>
      </c>
      <c r="AQ455" s="11">
        <v>0</v>
      </c>
      <c r="AR455" s="9" t="str">
        <f t="shared" si="40"/>
        <v xml:space="preserve"> - </v>
      </c>
      <c r="AS455" s="11">
        <v>0</v>
      </c>
      <c r="AT455" s="9" t="str">
        <f t="shared" si="41"/>
        <v xml:space="preserve"> - </v>
      </c>
    </row>
    <row r="456" spans="1:46" ht="14.25" customHeight="1" x14ac:dyDescent="0.35">
      <c r="A456" s="9" t="s">
        <v>32</v>
      </c>
      <c r="B456" s="14">
        <v>294200</v>
      </c>
      <c r="C456" s="14">
        <v>294300</v>
      </c>
      <c r="D456" s="9">
        <f t="shared" si="21"/>
        <v>100</v>
      </c>
      <c r="E456" s="9"/>
      <c r="F456" s="10">
        <v>2500</v>
      </c>
      <c r="G456" s="11">
        <v>1.8250000000000002</v>
      </c>
      <c r="H456" s="12">
        <f t="shared" si="22"/>
        <v>1235.8192690370647</v>
      </c>
      <c r="I456" s="9" t="str">
        <f t="shared" si="23"/>
        <v xml:space="preserve"> - </v>
      </c>
      <c r="J456" s="11">
        <v>1.6949999999999998</v>
      </c>
      <c r="K456" s="12">
        <f t="shared" si="24"/>
        <v>1137.6550953805122</v>
      </c>
      <c r="L456" s="9" t="str">
        <f t="shared" si="25"/>
        <v xml:space="preserve"> - </v>
      </c>
      <c r="M456" s="11" t="s">
        <v>33</v>
      </c>
      <c r="N456" s="12" t="e">
        <f t="shared" si="26"/>
        <v>#VALUE!</v>
      </c>
      <c r="O456" s="9" t="e">
        <f t="shared" si="27"/>
        <v>#VALUE!</v>
      </c>
      <c r="P456" s="11" t="s">
        <v>33</v>
      </c>
      <c r="Q456" s="12" t="e">
        <f t="shared" si="28"/>
        <v>#VALUE!</v>
      </c>
      <c r="R456" s="9" t="e">
        <f t="shared" si="29"/>
        <v>#VALUE!</v>
      </c>
      <c r="S456" s="10">
        <v>10</v>
      </c>
      <c r="T456" s="9">
        <v>5.75</v>
      </c>
      <c r="U456" s="9" t="str">
        <f t="shared" si="30"/>
        <v xml:space="preserve"> - </v>
      </c>
      <c r="V456" s="9">
        <v>7.8000000000000007</v>
      </c>
      <c r="W456" s="9" t="str">
        <f t="shared" si="31"/>
        <v xml:space="preserve"> - </v>
      </c>
      <c r="X456" s="9">
        <v>0</v>
      </c>
      <c r="Y456" s="9" t="str">
        <f t="shared" si="32"/>
        <v xml:space="preserve"> - </v>
      </c>
      <c r="Z456" s="9">
        <v>0</v>
      </c>
      <c r="AA456" s="9" t="str">
        <f t="shared" si="33"/>
        <v xml:space="preserve"> - </v>
      </c>
      <c r="AB456" s="10">
        <v>5</v>
      </c>
      <c r="AC456" s="13">
        <v>3.1396802857142849</v>
      </c>
      <c r="AD456" s="9" t="str">
        <f t="shared" si="34"/>
        <v xml:space="preserve"> - </v>
      </c>
      <c r="AE456" s="13">
        <v>7.8758760000000008</v>
      </c>
      <c r="AF456" s="9" t="str">
        <f t="shared" si="35"/>
        <v>Rectification Required</v>
      </c>
      <c r="AG456" s="9">
        <v>148</v>
      </c>
      <c r="AH456" s="13">
        <v>0</v>
      </c>
      <c r="AI456" s="9" t="str">
        <f t="shared" si="36"/>
        <v xml:space="preserve"> - </v>
      </c>
      <c r="AJ456" s="13">
        <v>0</v>
      </c>
      <c r="AK456" s="9" t="str">
        <f t="shared" si="37"/>
        <v xml:space="preserve"> - </v>
      </c>
      <c r="AL456" s="10">
        <v>10</v>
      </c>
      <c r="AM456" s="11">
        <v>34.789000000000001</v>
      </c>
      <c r="AN456" s="9" t="str">
        <f t="shared" si="38"/>
        <v>Rectification Required</v>
      </c>
      <c r="AO456" s="11">
        <v>33.32800000000001</v>
      </c>
      <c r="AP456" s="9" t="str">
        <f t="shared" si="39"/>
        <v>Rectification Required</v>
      </c>
      <c r="AQ456" s="11">
        <v>23.620999999999999</v>
      </c>
      <c r="AR456" s="9" t="str">
        <f t="shared" si="40"/>
        <v>Rectification Required</v>
      </c>
      <c r="AS456" s="11">
        <v>11.976999999999999</v>
      </c>
      <c r="AT456" s="9" t="str">
        <f t="shared" si="41"/>
        <v>Rectification Required</v>
      </c>
    </row>
    <row r="457" spans="1:46" ht="14.25" customHeight="1" x14ac:dyDescent="0.35">
      <c r="A457" s="9" t="s">
        <v>32</v>
      </c>
      <c r="B457" s="14">
        <v>294300</v>
      </c>
      <c r="C457" s="14">
        <v>294400</v>
      </c>
      <c r="D457" s="9">
        <f t="shared" si="21"/>
        <v>100</v>
      </c>
      <c r="E457" s="9"/>
      <c r="F457" s="10">
        <v>2500</v>
      </c>
      <c r="G457" s="11">
        <v>2.8899999999999997</v>
      </c>
      <c r="H457" s="12">
        <f t="shared" si="22"/>
        <v>2067.9790432765103</v>
      </c>
      <c r="I457" s="9" t="str">
        <f t="shared" si="23"/>
        <v xml:space="preserve"> - </v>
      </c>
      <c r="J457" s="11">
        <v>2.79</v>
      </c>
      <c r="K457" s="12">
        <f t="shared" si="24"/>
        <v>1988.0040147746786</v>
      </c>
      <c r="L457" s="9" t="str">
        <f t="shared" si="25"/>
        <v xml:space="preserve"> - </v>
      </c>
      <c r="M457" s="11">
        <v>5.15</v>
      </c>
      <c r="N457" s="12">
        <f t="shared" si="26"/>
        <v>3949.7048746379128</v>
      </c>
      <c r="O457" s="9" t="str">
        <f t="shared" si="27"/>
        <v>Rectification Required</v>
      </c>
      <c r="P457" s="11">
        <v>5.2750000000000004</v>
      </c>
      <c r="Q457" s="12">
        <f t="shared" si="28"/>
        <v>4057.2307568138804</v>
      </c>
      <c r="R457" s="9" t="str">
        <f t="shared" si="29"/>
        <v>Rectification Required</v>
      </c>
      <c r="S457" s="10">
        <v>10</v>
      </c>
      <c r="T457" s="9">
        <v>13.75</v>
      </c>
      <c r="U457" s="9" t="str">
        <f t="shared" si="30"/>
        <v>Rectification Required</v>
      </c>
      <c r="V457" s="9">
        <v>11.399999999999999</v>
      </c>
      <c r="W457" s="9" t="str">
        <f t="shared" si="31"/>
        <v>Rectification Required</v>
      </c>
      <c r="X457" s="9">
        <v>5.9</v>
      </c>
      <c r="Y457" s="9" t="str">
        <f t="shared" si="32"/>
        <v xml:space="preserve"> - </v>
      </c>
      <c r="Z457" s="9">
        <v>5</v>
      </c>
      <c r="AA457" s="9" t="str">
        <f t="shared" si="33"/>
        <v xml:space="preserve"> - </v>
      </c>
      <c r="AB457" s="10">
        <v>5</v>
      </c>
      <c r="AC457" s="13">
        <v>1.2792028571428571</v>
      </c>
      <c r="AD457" s="9" t="str">
        <f t="shared" si="34"/>
        <v xml:space="preserve"> - </v>
      </c>
      <c r="AE457" s="13">
        <v>6.3942857142857139E-4</v>
      </c>
      <c r="AF457" s="9" t="str">
        <f t="shared" si="35"/>
        <v xml:space="preserve"> - </v>
      </c>
      <c r="AG457" s="9">
        <v>147</v>
      </c>
      <c r="AH457" s="13">
        <v>17.956961142857146</v>
      </c>
      <c r="AI457" s="9" t="str">
        <f t="shared" si="36"/>
        <v>Rectification Required</v>
      </c>
      <c r="AJ457" s="13">
        <v>10.015996857142856</v>
      </c>
      <c r="AK457" s="9" t="str">
        <f t="shared" si="37"/>
        <v>Rectification Required</v>
      </c>
      <c r="AL457" s="10">
        <v>10</v>
      </c>
      <c r="AM457" s="11">
        <v>15.690000000000003</v>
      </c>
      <c r="AN457" s="9" t="str">
        <f t="shared" si="38"/>
        <v>Rectification Required</v>
      </c>
      <c r="AO457" s="11">
        <v>16.341999999999999</v>
      </c>
      <c r="AP457" s="9" t="str">
        <f t="shared" si="39"/>
        <v>Rectification Required</v>
      </c>
      <c r="AQ457" s="11">
        <v>7.6649999999999965</v>
      </c>
      <c r="AR457" s="9" t="str">
        <f t="shared" si="40"/>
        <v xml:space="preserve"> - </v>
      </c>
      <c r="AS457" s="11">
        <v>12.327999999999998</v>
      </c>
      <c r="AT457" s="9" t="str">
        <f t="shared" si="41"/>
        <v>Rectification Required</v>
      </c>
    </row>
    <row r="458" spans="1:46" ht="14.25" customHeight="1" x14ac:dyDescent="0.35">
      <c r="A458" s="9" t="s">
        <v>32</v>
      </c>
      <c r="B458" s="14">
        <v>294400</v>
      </c>
      <c r="C458" s="14">
        <v>294500</v>
      </c>
      <c r="D458" s="9">
        <f t="shared" si="21"/>
        <v>100</v>
      </c>
      <c r="E458" s="9"/>
      <c r="F458" s="10">
        <v>2500</v>
      </c>
      <c r="G458" s="11">
        <v>3.14</v>
      </c>
      <c r="H458" s="12">
        <f t="shared" si="22"/>
        <v>2269.3514284137736</v>
      </c>
      <c r="I458" s="9" t="str">
        <f t="shared" si="23"/>
        <v xml:space="preserve"> - </v>
      </c>
      <c r="J458" s="11">
        <v>4.75</v>
      </c>
      <c r="K458" s="12">
        <f t="shared" si="24"/>
        <v>3607.7579488976867</v>
      </c>
      <c r="L458" s="9" t="str">
        <f t="shared" si="25"/>
        <v>Rectification Required</v>
      </c>
      <c r="M458" s="11">
        <v>3.7850000000000001</v>
      </c>
      <c r="N458" s="12">
        <f t="shared" si="26"/>
        <v>2797.5273387460866</v>
      </c>
      <c r="O458" s="9" t="str">
        <f t="shared" si="27"/>
        <v>Rectification Required</v>
      </c>
      <c r="P458" s="11">
        <v>2.8200000000000003</v>
      </c>
      <c r="Q458" s="12">
        <f t="shared" si="28"/>
        <v>2011.9609661903096</v>
      </c>
      <c r="R458" s="9" t="str">
        <f t="shared" si="29"/>
        <v xml:space="preserve"> - </v>
      </c>
      <c r="S458" s="10">
        <v>10</v>
      </c>
      <c r="T458" s="9">
        <v>20.950000000000003</v>
      </c>
      <c r="U458" s="9" t="str">
        <f t="shared" si="30"/>
        <v>Rectification Required</v>
      </c>
      <c r="V458" s="9">
        <v>16.25</v>
      </c>
      <c r="W458" s="9" t="str">
        <f t="shared" si="31"/>
        <v>Rectification Required</v>
      </c>
      <c r="X458" s="9">
        <v>4.8499999999999996</v>
      </c>
      <c r="Y458" s="9" t="str">
        <f t="shared" si="32"/>
        <v xml:space="preserve"> - </v>
      </c>
      <c r="Z458" s="9">
        <v>2.9000000000000004</v>
      </c>
      <c r="AA458" s="9" t="str">
        <f t="shared" si="33"/>
        <v xml:space="preserve"> - </v>
      </c>
      <c r="AB458" s="10">
        <v>5</v>
      </c>
      <c r="AC458" s="13">
        <v>0</v>
      </c>
      <c r="AD458" s="9" t="str">
        <f t="shared" si="34"/>
        <v xml:space="preserve"> - </v>
      </c>
      <c r="AE458" s="13">
        <v>0.51037771428571432</v>
      </c>
      <c r="AF458" s="9" t="str">
        <f t="shared" si="35"/>
        <v xml:space="preserve"> - </v>
      </c>
      <c r="AG458" s="9">
        <v>146</v>
      </c>
      <c r="AH458" s="13">
        <v>4.7920528571428553</v>
      </c>
      <c r="AI458" s="9" t="str">
        <f t="shared" si="36"/>
        <v xml:space="preserve"> - </v>
      </c>
      <c r="AJ458" s="13">
        <v>7.5588857142857138E-2</v>
      </c>
      <c r="AK458" s="9" t="str">
        <f t="shared" si="37"/>
        <v xml:space="preserve"> - </v>
      </c>
      <c r="AL458" s="10">
        <v>10</v>
      </c>
      <c r="AM458" s="11">
        <v>4.4639999999999986</v>
      </c>
      <c r="AN458" s="9" t="str">
        <f t="shared" si="38"/>
        <v xml:space="preserve"> - </v>
      </c>
      <c r="AO458" s="11">
        <v>11.565999999999999</v>
      </c>
      <c r="AP458" s="9" t="str">
        <f t="shared" si="39"/>
        <v>Rectification Required</v>
      </c>
      <c r="AQ458" s="11">
        <v>25.397999999999996</v>
      </c>
      <c r="AR458" s="9" t="str">
        <f t="shared" si="40"/>
        <v>Rectification Required</v>
      </c>
      <c r="AS458" s="11">
        <v>26.684000000000001</v>
      </c>
      <c r="AT458" s="9" t="str">
        <f t="shared" si="41"/>
        <v>Rectification Required</v>
      </c>
    </row>
    <row r="459" spans="1:46" ht="14.25" customHeight="1" x14ac:dyDescent="0.35">
      <c r="A459" s="9" t="s">
        <v>32</v>
      </c>
      <c r="B459" s="14">
        <v>294500</v>
      </c>
      <c r="C459" s="14">
        <v>294600</v>
      </c>
      <c r="D459" s="9">
        <f t="shared" si="21"/>
        <v>100</v>
      </c>
      <c r="E459" s="9"/>
      <c r="F459" s="10">
        <v>2500</v>
      </c>
      <c r="G459" s="11">
        <v>3.32</v>
      </c>
      <c r="H459" s="12">
        <f t="shared" si="22"/>
        <v>2415.5453931569305</v>
      </c>
      <c r="I459" s="9" t="str">
        <f t="shared" si="23"/>
        <v xml:space="preserve"> - </v>
      </c>
      <c r="J459" s="11">
        <v>3.9249999999999998</v>
      </c>
      <c r="K459" s="12">
        <f t="shared" si="24"/>
        <v>2913.6740757099678</v>
      </c>
      <c r="L459" s="9" t="str">
        <f t="shared" si="25"/>
        <v>Rectification Required</v>
      </c>
      <c r="M459" s="11">
        <v>7.7900000000000009</v>
      </c>
      <c r="N459" s="12">
        <f t="shared" si="26"/>
        <v>6278.5954654760899</v>
      </c>
      <c r="O459" s="9" t="str">
        <f t="shared" si="27"/>
        <v>Rectification Required</v>
      </c>
      <c r="P459" s="11">
        <v>5.6</v>
      </c>
      <c r="Q459" s="12">
        <f t="shared" si="28"/>
        <v>4338.2156797411126</v>
      </c>
      <c r="R459" s="9" t="str">
        <f t="shared" si="29"/>
        <v>Rectification Required</v>
      </c>
      <c r="S459" s="10">
        <v>10</v>
      </c>
      <c r="T459" s="9">
        <v>20.55</v>
      </c>
      <c r="U459" s="9" t="str">
        <f t="shared" si="30"/>
        <v>Rectification Required</v>
      </c>
      <c r="V459" s="9">
        <v>13.95</v>
      </c>
      <c r="W459" s="9" t="str">
        <f t="shared" si="31"/>
        <v>Rectification Required</v>
      </c>
      <c r="X459" s="9">
        <v>8</v>
      </c>
      <c r="Y459" s="9" t="str">
        <f t="shared" si="32"/>
        <v xml:space="preserve"> - </v>
      </c>
      <c r="Z459" s="9">
        <v>10.8</v>
      </c>
      <c r="AA459" s="9" t="str">
        <f t="shared" si="33"/>
        <v>Rectification Required</v>
      </c>
      <c r="AB459" s="10">
        <v>5</v>
      </c>
      <c r="AC459" s="13">
        <v>3.2057142857142858E-4</v>
      </c>
      <c r="AD459" s="9" t="str">
        <f t="shared" si="34"/>
        <v xml:space="preserve"> - </v>
      </c>
      <c r="AE459" s="13">
        <v>3.546726</v>
      </c>
      <c r="AF459" s="9" t="str">
        <f t="shared" si="35"/>
        <v xml:space="preserve"> - </v>
      </c>
      <c r="AG459" s="9">
        <v>145</v>
      </c>
      <c r="AH459" s="13">
        <v>29.65968657142859</v>
      </c>
      <c r="AI459" s="9" t="str">
        <f t="shared" si="36"/>
        <v>Rectification Required</v>
      </c>
      <c r="AJ459" s="13">
        <v>37.875784571428575</v>
      </c>
      <c r="AK459" s="9" t="str">
        <f t="shared" si="37"/>
        <v>Rectification Required</v>
      </c>
      <c r="AL459" s="10">
        <v>10</v>
      </c>
      <c r="AM459" s="11">
        <v>5.18</v>
      </c>
      <c r="AN459" s="9" t="str">
        <f t="shared" si="38"/>
        <v xml:space="preserve"> - </v>
      </c>
      <c r="AO459" s="11">
        <v>14.551999999999994</v>
      </c>
      <c r="AP459" s="9" t="str">
        <f t="shared" si="39"/>
        <v>Rectification Required</v>
      </c>
      <c r="AQ459" s="11">
        <v>17.748000000000001</v>
      </c>
      <c r="AR459" s="9" t="str">
        <f t="shared" si="40"/>
        <v>Rectification Required</v>
      </c>
      <c r="AS459" s="11">
        <v>18.670000000000002</v>
      </c>
      <c r="AT459" s="9" t="str">
        <f t="shared" si="41"/>
        <v>Rectification Required</v>
      </c>
    </row>
    <row r="460" spans="1:46" ht="14.25" customHeight="1" x14ac:dyDescent="0.35">
      <c r="A460" s="9" t="s">
        <v>32</v>
      </c>
      <c r="B460" s="14">
        <v>294600</v>
      </c>
      <c r="C460" s="14">
        <v>294700</v>
      </c>
      <c r="D460" s="9">
        <f t="shared" si="21"/>
        <v>100</v>
      </c>
      <c r="E460" s="9"/>
      <c r="F460" s="10">
        <v>2500</v>
      </c>
      <c r="G460" s="11">
        <v>3.16</v>
      </c>
      <c r="H460" s="12">
        <f t="shared" si="22"/>
        <v>2285.5466075898717</v>
      </c>
      <c r="I460" s="9" t="str">
        <f t="shared" si="23"/>
        <v xml:space="preserve"> - </v>
      </c>
      <c r="J460" s="11">
        <v>3.27</v>
      </c>
      <c r="K460" s="12">
        <f t="shared" si="24"/>
        <v>2374.8382347951574</v>
      </c>
      <c r="L460" s="9" t="str">
        <f t="shared" si="25"/>
        <v xml:space="preserve"> - </v>
      </c>
      <c r="M460" s="11">
        <v>3.1799999999999997</v>
      </c>
      <c r="N460" s="12">
        <f t="shared" si="26"/>
        <v>2301.7540916514254</v>
      </c>
      <c r="O460" s="9" t="str">
        <f t="shared" si="27"/>
        <v xml:space="preserve"> - </v>
      </c>
      <c r="P460" s="11">
        <v>4.2949999999999999</v>
      </c>
      <c r="Q460" s="12">
        <f t="shared" si="28"/>
        <v>3222.9925215486842</v>
      </c>
      <c r="R460" s="9" t="str">
        <f t="shared" si="29"/>
        <v>Rectification Required</v>
      </c>
      <c r="S460" s="10">
        <v>10</v>
      </c>
      <c r="T460" s="9">
        <v>19.700000000000003</v>
      </c>
      <c r="U460" s="9" t="str">
        <f t="shared" si="30"/>
        <v>Rectification Required</v>
      </c>
      <c r="V460" s="9">
        <v>15.25</v>
      </c>
      <c r="W460" s="9" t="str">
        <f t="shared" si="31"/>
        <v>Rectification Required</v>
      </c>
      <c r="X460" s="9">
        <v>10.55</v>
      </c>
      <c r="Y460" s="9" t="str">
        <f t="shared" si="32"/>
        <v>Rectification Required</v>
      </c>
      <c r="Z460" s="9">
        <v>9.65</v>
      </c>
      <c r="AA460" s="9" t="str">
        <f t="shared" si="33"/>
        <v xml:space="preserve"> - </v>
      </c>
      <c r="AB460" s="10">
        <v>5</v>
      </c>
      <c r="AC460" s="13">
        <v>2.2322857142857144E-3</v>
      </c>
      <c r="AD460" s="9" t="str">
        <f t="shared" si="34"/>
        <v xml:space="preserve"> - </v>
      </c>
      <c r="AE460" s="13">
        <v>1.1171428571428571E-3</v>
      </c>
      <c r="AF460" s="9" t="str">
        <f t="shared" si="35"/>
        <v xml:space="preserve"> - </v>
      </c>
      <c r="AG460" s="9">
        <v>144</v>
      </c>
      <c r="AH460" s="13">
        <v>30.656973714285712</v>
      </c>
      <c r="AI460" s="9" t="str">
        <f t="shared" si="36"/>
        <v>Rectification Required</v>
      </c>
      <c r="AJ460" s="13">
        <v>22.389537428571433</v>
      </c>
      <c r="AK460" s="9" t="str">
        <f t="shared" si="37"/>
        <v>Rectification Required</v>
      </c>
      <c r="AL460" s="10">
        <v>10</v>
      </c>
      <c r="AM460" s="11">
        <v>8.7290000000000028</v>
      </c>
      <c r="AN460" s="9" t="str">
        <f t="shared" si="38"/>
        <v xml:space="preserve"> - </v>
      </c>
      <c r="AO460" s="11">
        <v>19.096</v>
      </c>
      <c r="AP460" s="9" t="str">
        <f t="shared" si="39"/>
        <v>Rectification Required</v>
      </c>
      <c r="AQ460" s="11">
        <v>6.0460000000000012</v>
      </c>
      <c r="AR460" s="9" t="str">
        <f t="shared" si="40"/>
        <v xml:space="preserve"> - </v>
      </c>
      <c r="AS460" s="11">
        <v>8.6799999999999926</v>
      </c>
      <c r="AT460" s="9" t="str">
        <f t="shared" si="41"/>
        <v xml:space="preserve"> - </v>
      </c>
    </row>
    <row r="461" spans="1:46" ht="14.25" customHeight="1" x14ac:dyDescent="0.35">
      <c r="A461" s="9" t="s">
        <v>32</v>
      </c>
      <c r="B461" s="14">
        <v>294700</v>
      </c>
      <c r="C461" s="14">
        <v>294800</v>
      </c>
      <c r="D461" s="9">
        <f t="shared" si="21"/>
        <v>100</v>
      </c>
      <c r="E461" s="9"/>
      <c r="F461" s="10">
        <v>2500</v>
      </c>
      <c r="G461" s="11">
        <v>3.54</v>
      </c>
      <c r="H461" s="12">
        <f t="shared" si="22"/>
        <v>2595.518943381579</v>
      </c>
      <c r="I461" s="9" t="str">
        <f t="shared" si="23"/>
        <v>Rectification Required</v>
      </c>
      <c r="J461" s="11">
        <v>3.25</v>
      </c>
      <c r="K461" s="12">
        <f t="shared" si="24"/>
        <v>2358.5762104132423</v>
      </c>
      <c r="L461" s="9" t="str">
        <f t="shared" si="25"/>
        <v xml:space="preserve"> - </v>
      </c>
      <c r="M461" s="11">
        <v>2.69</v>
      </c>
      <c r="N461" s="12">
        <f t="shared" si="26"/>
        <v>1908.3722951778116</v>
      </c>
      <c r="O461" s="9" t="str">
        <f t="shared" si="27"/>
        <v xml:space="preserve"> - </v>
      </c>
      <c r="P461" s="11">
        <v>3.14</v>
      </c>
      <c r="Q461" s="12">
        <f t="shared" si="28"/>
        <v>2269.3514284137736</v>
      </c>
      <c r="R461" s="9" t="str">
        <f t="shared" si="29"/>
        <v xml:space="preserve"> - </v>
      </c>
      <c r="S461" s="10">
        <v>10</v>
      </c>
      <c r="T461" s="9">
        <v>18</v>
      </c>
      <c r="U461" s="9" t="str">
        <f t="shared" si="30"/>
        <v>Rectification Required</v>
      </c>
      <c r="V461" s="9">
        <v>15.1</v>
      </c>
      <c r="W461" s="9" t="str">
        <f t="shared" si="31"/>
        <v>Rectification Required</v>
      </c>
      <c r="X461" s="9">
        <v>8</v>
      </c>
      <c r="Y461" s="9" t="str">
        <f t="shared" si="32"/>
        <v xml:space="preserve"> - </v>
      </c>
      <c r="Z461" s="9">
        <v>8.8000000000000007</v>
      </c>
      <c r="AA461" s="9" t="str">
        <f t="shared" si="33"/>
        <v xml:space="preserve"> - </v>
      </c>
      <c r="AB461" s="10">
        <v>5</v>
      </c>
      <c r="AC461" s="13">
        <v>1.2697142857142857E-3</v>
      </c>
      <c r="AD461" s="9" t="str">
        <f t="shared" si="34"/>
        <v xml:space="preserve"> - </v>
      </c>
      <c r="AE461" s="13">
        <v>0.18614628571428571</v>
      </c>
      <c r="AF461" s="9" t="str">
        <f t="shared" si="35"/>
        <v xml:space="preserve"> - </v>
      </c>
      <c r="AG461" s="9">
        <v>143</v>
      </c>
      <c r="AH461" s="13">
        <v>20.023236000000004</v>
      </c>
      <c r="AI461" s="9" t="str">
        <f t="shared" si="36"/>
        <v>Rectification Required</v>
      </c>
      <c r="AJ461" s="13">
        <v>22.698972285714287</v>
      </c>
      <c r="AK461" s="9" t="str">
        <f t="shared" si="37"/>
        <v>Rectification Required</v>
      </c>
      <c r="AL461" s="10">
        <v>10</v>
      </c>
      <c r="AM461" s="11">
        <v>10.441000000000003</v>
      </c>
      <c r="AN461" s="9" t="str">
        <f t="shared" si="38"/>
        <v>Rectification Required</v>
      </c>
      <c r="AO461" s="11">
        <v>22.336999999999989</v>
      </c>
      <c r="AP461" s="9" t="str">
        <f t="shared" si="39"/>
        <v>Rectification Required</v>
      </c>
      <c r="AQ461" s="11">
        <v>13.343999999999996</v>
      </c>
      <c r="AR461" s="9" t="str">
        <f t="shared" si="40"/>
        <v>Rectification Required</v>
      </c>
      <c r="AS461" s="11">
        <v>21.362000000000002</v>
      </c>
      <c r="AT461" s="9" t="str">
        <f t="shared" si="41"/>
        <v>Rectification Required</v>
      </c>
    </row>
    <row r="462" spans="1:46" ht="14.25" customHeight="1" x14ac:dyDescent="0.35">
      <c r="A462" s="9" t="s">
        <v>32</v>
      </c>
      <c r="B462" s="14">
        <v>294800</v>
      </c>
      <c r="C462" s="14">
        <v>294900</v>
      </c>
      <c r="D462" s="9">
        <f t="shared" si="21"/>
        <v>100</v>
      </c>
      <c r="E462" s="9"/>
      <c r="F462" s="10">
        <v>2500</v>
      </c>
      <c r="G462" s="11">
        <v>3.625</v>
      </c>
      <c r="H462" s="12">
        <f t="shared" si="22"/>
        <v>2665.4191993275304</v>
      </c>
      <c r="I462" s="9" t="str">
        <f t="shared" si="23"/>
        <v>Rectification Required</v>
      </c>
      <c r="J462" s="11">
        <v>3.0949999999999998</v>
      </c>
      <c r="K462" s="12">
        <f t="shared" si="24"/>
        <v>2232.9576234623173</v>
      </c>
      <c r="L462" s="9" t="str">
        <f t="shared" si="25"/>
        <v xml:space="preserve"> - </v>
      </c>
      <c r="M462" s="11">
        <v>2.7199999999999998</v>
      </c>
      <c r="N462" s="12">
        <f t="shared" si="26"/>
        <v>1932.2251115116767</v>
      </c>
      <c r="O462" s="9" t="str">
        <f t="shared" si="27"/>
        <v xml:space="preserve"> - </v>
      </c>
      <c r="P462" s="11">
        <v>2.2850000000000001</v>
      </c>
      <c r="Q462" s="12">
        <f t="shared" si="28"/>
        <v>1589.6191951966591</v>
      </c>
      <c r="R462" s="9" t="str">
        <f t="shared" si="29"/>
        <v xml:space="preserve"> - </v>
      </c>
      <c r="S462" s="10">
        <v>10</v>
      </c>
      <c r="T462" s="9">
        <v>8.8000000000000007</v>
      </c>
      <c r="U462" s="9" t="str">
        <f t="shared" si="30"/>
        <v xml:space="preserve"> - </v>
      </c>
      <c r="V462" s="9">
        <v>7.8000000000000007</v>
      </c>
      <c r="W462" s="9" t="str">
        <f t="shared" si="31"/>
        <v xml:space="preserve"> - </v>
      </c>
      <c r="X462" s="9">
        <v>6.4499999999999993</v>
      </c>
      <c r="Y462" s="9" t="str">
        <f t="shared" si="32"/>
        <v xml:space="preserve"> - </v>
      </c>
      <c r="Z462" s="9">
        <v>3.55</v>
      </c>
      <c r="AA462" s="9" t="str">
        <f t="shared" si="33"/>
        <v xml:space="preserve"> - </v>
      </c>
      <c r="AB462" s="10">
        <v>5</v>
      </c>
      <c r="AC462" s="13">
        <v>15.287339999999999</v>
      </c>
      <c r="AD462" s="9" t="str">
        <f t="shared" si="34"/>
        <v>Rectification Required</v>
      </c>
      <c r="AE462" s="13">
        <v>3.1237142857142857E-3</v>
      </c>
      <c r="AF462" s="9" t="str">
        <f t="shared" si="35"/>
        <v xml:space="preserve"> - </v>
      </c>
      <c r="AG462" s="9">
        <v>142</v>
      </c>
      <c r="AH462" s="13">
        <v>3.1982768571428566</v>
      </c>
      <c r="AI462" s="9" t="str">
        <f t="shared" si="36"/>
        <v xml:space="preserve"> - </v>
      </c>
      <c r="AJ462" s="13">
        <v>1.3076742857142847</v>
      </c>
      <c r="AK462" s="9" t="str">
        <f t="shared" si="37"/>
        <v xml:space="preserve"> - </v>
      </c>
      <c r="AL462" s="10">
        <v>10</v>
      </c>
      <c r="AM462" s="11">
        <v>27.448000000000015</v>
      </c>
      <c r="AN462" s="9" t="str">
        <f t="shared" si="38"/>
        <v>Rectification Required</v>
      </c>
      <c r="AO462" s="11">
        <v>26.602999999999998</v>
      </c>
      <c r="AP462" s="9" t="str">
        <f t="shared" si="39"/>
        <v>Rectification Required</v>
      </c>
      <c r="AQ462" s="11">
        <v>12.159000000000004</v>
      </c>
      <c r="AR462" s="9" t="str">
        <f t="shared" si="40"/>
        <v>Rectification Required</v>
      </c>
      <c r="AS462" s="11">
        <v>21.569000000000006</v>
      </c>
      <c r="AT462" s="9" t="str">
        <f t="shared" si="41"/>
        <v>Rectification Required</v>
      </c>
    </row>
    <row r="463" spans="1:46" ht="14.25" customHeight="1" x14ac:dyDescent="0.35">
      <c r="A463" s="9" t="s">
        <v>32</v>
      </c>
      <c r="B463" s="14">
        <v>294900</v>
      </c>
      <c r="C463" s="14">
        <v>295000</v>
      </c>
      <c r="D463" s="9">
        <f t="shared" si="21"/>
        <v>100</v>
      </c>
      <c r="E463" s="9"/>
      <c r="F463" s="10">
        <v>2500</v>
      </c>
      <c r="G463" s="11">
        <v>6.48</v>
      </c>
      <c r="H463" s="12">
        <f t="shared" si="22"/>
        <v>5108.63125418245</v>
      </c>
      <c r="I463" s="9" t="str">
        <f t="shared" si="23"/>
        <v>Rectification Required</v>
      </c>
      <c r="J463" s="11">
        <v>5.4649999999999999</v>
      </c>
      <c r="K463" s="12">
        <f t="shared" si="24"/>
        <v>4221.2544910313081</v>
      </c>
      <c r="L463" s="9" t="str">
        <f t="shared" si="25"/>
        <v>Rectification Required</v>
      </c>
      <c r="M463" s="11">
        <v>3.4299999999999997</v>
      </c>
      <c r="N463" s="12">
        <f t="shared" si="26"/>
        <v>2505.3589881770367</v>
      </c>
      <c r="O463" s="9" t="str">
        <f t="shared" si="27"/>
        <v>Rectification Required</v>
      </c>
      <c r="P463" s="11">
        <v>3.03</v>
      </c>
      <c r="Q463" s="12">
        <f t="shared" si="28"/>
        <v>2180.5010160403826</v>
      </c>
      <c r="R463" s="9" t="str">
        <f t="shared" si="29"/>
        <v xml:space="preserve"> - </v>
      </c>
      <c r="S463" s="10">
        <v>10</v>
      </c>
      <c r="T463" s="9">
        <v>7</v>
      </c>
      <c r="U463" s="9" t="str">
        <f t="shared" si="30"/>
        <v xml:space="preserve"> - </v>
      </c>
      <c r="V463" s="9">
        <v>7.75</v>
      </c>
      <c r="W463" s="9" t="str">
        <f t="shared" si="31"/>
        <v xml:space="preserve"> - </v>
      </c>
      <c r="X463" s="9">
        <v>6.6</v>
      </c>
      <c r="Y463" s="9" t="str">
        <f t="shared" si="32"/>
        <v xml:space="preserve"> - </v>
      </c>
      <c r="Z463" s="9">
        <v>5.15</v>
      </c>
      <c r="AA463" s="9" t="str">
        <f t="shared" si="33"/>
        <v xml:space="preserve"> - </v>
      </c>
      <c r="AB463" s="10">
        <v>5</v>
      </c>
      <c r="AC463" s="13">
        <v>9.0173277142857131</v>
      </c>
      <c r="AD463" s="9" t="str">
        <f t="shared" si="34"/>
        <v>Rectification Required</v>
      </c>
      <c r="AE463" s="13">
        <v>1.8539428571428575E-2</v>
      </c>
      <c r="AF463" s="9" t="str">
        <f t="shared" si="35"/>
        <v xml:space="preserve"> - </v>
      </c>
      <c r="AG463" s="9">
        <v>141</v>
      </c>
      <c r="AH463" s="13">
        <v>10.407097999999996</v>
      </c>
      <c r="AI463" s="9" t="str">
        <f t="shared" si="36"/>
        <v>Rectification Required</v>
      </c>
      <c r="AJ463" s="13">
        <v>2.7333314285714287</v>
      </c>
      <c r="AK463" s="9" t="str">
        <f t="shared" si="37"/>
        <v xml:space="preserve"> - </v>
      </c>
      <c r="AL463" s="10">
        <v>10</v>
      </c>
      <c r="AM463" s="11">
        <v>34.201999999999998</v>
      </c>
      <c r="AN463" s="9" t="str">
        <f t="shared" si="38"/>
        <v>Rectification Required</v>
      </c>
      <c r="AO463" s="11">
        <v>24.256999999999991</v>
      </c>
      <c r="AP463" s="9" t="str">
        <f t="shared" si="39"/>
        <v>Rectification Required</v>
      </c>
      <c r="AQ463" s="11">
        <v>15.076000000000001</v>
      </c>
      <c r="AR463" s="9" t="str">
        <f t="shared" si="40"/>
        <v>Rectification Required</v>
      </c>
      <c r="AS463" s="11">
        <v>20.053000000000008</v>
      </c>
      <c r="AT463" s="9" t="str">
        <f t="shared" si="41"/>
        <v>Rectification Required</v>
      </c>
    </row>
    <row r="464" spans="1:46" ht="14.25" customHeight="1" x14ac:dyDescent="0.35">
      <c r="A464" s="9" t="s">
        <v>32</v>
      </c>
      <c r="B464" s="14">
        <v>295000</v>
      </c>
      <c r="C464" s="14">
        <v>295100</v>
      </c>
      <c r="D464" s="9">
        <f t="shared" si="21"/>
        <v>100</v>
      </c>
      <c r="E464" s="9"/>
      <c r="F464" s="10">
        <v>2500</v>
      </c>
      <c r="G464" s="11">
        <v>6.7949999999999999</v>
      </c>
      <c r="H464" s="12">
        <f t="shared" si="22"/>
        <v>5387.5677659584744</v>
      </c>
      <c r="I464" s="9" t="str">
        <f t="shared" si="23"/>
        <v>Rectification Required</v>
      </c>
      <c r="J464" s="11">
        <v>5.585</v>
      </c>
      <c r="K464" s="12">
        <f t="shared" si="24"/>
        <v>4325.2031259870946</v>
      </c>
      <c r="L464" s="9" t="str">
        <f t="shared" si="25"/>
        <v>Rectification Required</v>
      </c>
      <c r="M464" s="11">
        <v>6.0250000000000004</v>
      </c>
      <c r="N464" s="12">
        <f t="shared" si="26"/>
        <v>4708.6070317185622</v>
      </c>
      <c r="O464" s="9" t="str">
        <f t="shared" si="27"/>
        <v>Rectification Required</v>
      </c>
      <c r="P464" s="11">
        <v>4.4850000000000003</v>
      </c>
      <c r="Q464" s="12">
        <f t="shared" si="28"/>
        <v>3383.0973153463824</v>
      </c>
      <c r="R464" s="9" t="str">
        <f t="shared" si="29"/>
        <v>Rectification Required</v>
      </c>
      <c r="S464" s="10">
        <v>10</v>
      </c>
      <c r="T464" s="9">
        <v>6.95</v>
      </c>
      <c r="U464" s="9" t="str">
        <f t="shared" si="30"/>
        <v xml:space="preserve"> - </v>
      </c>
      <c r="V464" s="9">
        <v>8.25</v>
      </c>
      <c r="W464" s="9" t="str">
        <f t="shared" si="31"/>
        <v xml:space="preserve"> - </v>
      </c>
      <c r="X464" s="9">
        <v>7.5500000000000007</v>
      </c>
      <c r="Y464" s="9" t="str">
        <f t="shared" si="32"/>
        <v xml:space="preserve"> - </v>
      </c>
      <c r="Z464" s="9">
        <v>3.8</v>
      </c>
      <c r="AA464" s="9" t="str">
        <f t="shared" si="33"/>
        <v xml:space="preserve"> - </v>
      </c>
      <c r="AB464" s="10">
        <v>5</v>
      </c>
      <c r="AC464" s="13">
        <v>4.0519671428571424</v>
      </c>
      <c r="AD464" s="9" t="str">
        <f t="shared" si="34"/>
        <v xml:space="preserve"> - </v>
      </c>
      <c r="AE464" s="13">
        <v>0.47310771428571419</v>
      </c>
      <c r="AF464" s="9" t="str">
        <f t="shared" si="35"/>
        <v xml:space="preserve"> - </v>
      </c>
      <c r="AG464" s="9">
        <v>140</v>
      </c>
      <c r="AH464" s="13">
        <v>16.119838571428573</v>
      </c>
      <c r="AI464" s="9" t="str">
        <f t="shared" si="36"/>
        <v>Rectification Required</v>
      </c>
      <c r="AJ464" s="13">
        <v>3.6555319999999996</v>
      </c>
      <c r="AK464" s="9" t="str">
        <f t="shared" si="37"/>
        <v xml:space="preserve"> - </v>
      </c>
      <c r="AL464" s="10">
        <v>10</v>
      </c>
      <c r="AM464" s="11">
        <v>29.51100000000001</v>
      </c>
      <c r="AN464" s="9" t="str">
        <f t="shared" si="38"/>
        <v>Rectification Required</v>
      </c>
      <c r="AO464" s="11">
        <v>18.175999999999998</v>
      </c>
      <c r="AP464" s="9" t="str">
        <f t="shared" si="39"/>
        <v>Rectification Required</v>
      </c>
      <c r="AQ464" s="11">
        <v>20.980000000000004</v>
      </c>
      <c r="AR464" s="9" t="str">
        <f t="shared" si="40"/>
        <v>Rectification Required</v>
      </c>
      <c r="AS464" s="11">
        <v>21.306000000000008</v>
      </c>
      <c r="AT464" s="9" t="str">
        <f t="shared" si="41"/>
        <v>Rectification Required</v>
      </c>
    </row>
    <row r="465" spans="1:46" ht="14.25" customHeight="1" x14ac:dyDescent="0.35">
      <c r="A465" s="9" t="s">
        <v>32</v>
      </c>
      <c r="B465" s="14">
        <v>295100</v>
      </c>
      <c r="C465" s="14">
        <v>295200</v>
      </c>
      <c r="D465" s="9">
        <f t="shared" si="21"/>
        <v>100</v>
      </c>
      <c r="E465" s="9"/>
      <c r="F465" s="10">
        <v>2500</v>
      </c>
      <c r="G465" s="11">
        <v>7.9349999999999996</v>
      </c>
      <c r="H465" s="12">
        <f t="shared" si="22"/>
        <v>6409.6322427397272</v>
      </c>
      <c r="I465" s="9" t="str">
        <f t="shared" si="23"/>
        <v>Rectification Required</v>
      </c>
      <c r="J465" s="11">
        <v>8.26</v>
      </c>
      <c r="K465" s="12">
        <f t="shared" si="24"/>
        <v>6704.3735255117826</v>
      </c>
      <c r="L465" s="9" t="str">
        <f t="shared" si="25"/>
        <v>Rectification Required</v>
      </c>
      <c r="M465" s="11">
        <v>6.6550000000000002</v>
      </c>
      <c r="N465" s="12">
        <f t="shared" si="26"/>
        <v>5263.4000037290252</v>
      </c>
      <c r="O465" s="9" t="str">
        <f t="shared" si="27"/>
        <v>Rectification Required</v>
      </c>
      <c r="P465" s="11">
        <v>6.915</v>
      </c>
      <c r="Q465" s="12">
        <f t="shared" si="28"/>
        <v>5494.2421460301066</v>
      </c>
      <c r="R465" s="9" t="str">
        <f t="shared" si="29"/>
        <v>Rectification Required</v>
      </c>
      <c r="S465" s="10">
        <v>10</v>
      </c>
      <c r="T465" s="9">
        <v>11.2</v>
      </c>
      <c r="U465" s="9" t="str">
        <f t="shared" si="30"/>
        <v>Rectification Required</v>
      </c>
      <c r="V465" s="9">
        <v>9.0500000000000007</v>
      </c>
      <c r="W465" s="9" t="str">
        <f t="shared" si="31"/>
        <v xml:space="preserve"> - </v>
      </c>
      <c r="X465" s="9">
        <v>4.0999999999999996</v>
      </c>
      <c r="Y465" s="9" t="str">
        <f t="shared" si="32"/>
        <v xml:space="preserve"> - </v>
      </c>
      <c r="Z465" s="9">
        <v>6.6</v>
      </c>
      <c r="AA465" s="9" t="str">
        <f t="shared" si="33"/>
        <v xml:space="preserve"> - </v>
      </c>
      <c r="AB465" s="10">
        <v>5</v>
      </c>
      <c r="AC465" s="13">
        <v>14.990406571428572</v>
      </c>
      <c r="AD465" s="9" t="str">
        <f t="shared" si="34"/>
        <v>Rectification Required</v>
      </c>
      <c r="AE465" s="13">
        <v>14.813167428571431</v>
      </c>
      <c r="AF465" s="9" t="str">
        <f t="shared" si="35"/>
        <v>Rectification Required</v>
      </c>
      <c r="AG465" s="9">
        <v>139</v>
      </c>
      <c r="AH465" s="13">
        <v>0.34399742857142868</v>
      </c>
      <c r="AI465" s="9" t="str">
        <f t="shared" si="36"/>
        <v xml:space="preserve"> - </v>
      </c>
      <c r="AJ465" s="13">
        <v>10.123775999999998</v>
      </c>
      <c r="AK465" s="9" t="str">
        <f t="shared" si="37"/>
        <v>Rectification Required</v>
      </c>
      <c r="AL465" s="10">
        <v>10</v>
      </c>
      <c r="AM465" s="11">
        <v>20.323000000000004</v>
      </c>
      <c r="AN465" s="9" t="str">
        <f t="shared" si="38"/>
        <v>Rectification Required</v>
      </c>
      <c r="AO465" s="11">
        <v>26.472999999999995</v>
      </c>
      <c r="AP465" s="9" t="str">
        <f t="shared" si="39"/>
        <v>Rectification Required</v>
      </c>
      <c r="AQ465" s="11">
        <v>19.263999999999992</v>
      </c>
      <c r="AR465" s="9" t="str">
        <f t="shared" si="40"/>
        <v>Rectification Required</v>
      </c>
      <c r="AS465" s="11">
        <v>29.432999999999996</v>
      </c>
      <c r="AT465" s="9" t="str">
        <f t="shared" si="41"/>
        <v>Rectification Required</v>
      </c>
    </row>
    <row r="466" spans="1:46" ht="14.25" customHeight="1" x14ac:dyDescent="0.35">
      <c r="A466" s="9" t="s">
        <v>32</v>
      </c>
      <c r="B466" s="14">
        <v>295200</v>
      </c>
      <c r="C466" s="14">
        <v>295300</v>
      </c>
      <c r="D466" s="9">
        <f t="shared" si="21"/>
        <v>100</v>
      </c>
      <c r="E466" s="9"/>
      <c r="F466" s="10">
        <v>2500</v>
      </c>
      <c r="G466" s="11">
        <v>8.11</v>
      </c>
      <c r="H466" s="12">
        <f t="shared" si="22"/>
        <v>6568.162760707889</v>
      </c>
      <c r="I466" s="9" t="str">
        <f t="shared" si="23"/>
        <v>Rectification Required</v>
      </c>
      <c r="J466" s="11">
        <v>5.73</v>
      </c>
      <c r="K466" s="12">
        <f t="shared" si="24"/>
        <v>4451.1653345023096</v>
      </c>
      <c r="L466" s="9" t="str">
        <f t="shared" si="25"/>
        <v>Rectification Required</v>
      </c>
      <c r="M466" s="11">
        <v>3.96</v>
      </c>
      <c r="N466" s="12">
        <f t="shared" si="26"/>
        <v>2942.7892282705925</v>
      </c>
      <c r="O466" s="9" t="str">
        <f t="shared" si="27"/>
        <v>Rectification Required</v>
      </c>
      <c r="P466" s="11">
        <v>3.5150000000000001</v>
      </c>
      <c r="Q466" s="12">
        <f t="shared" si="28"/>
        <v>2574.9981320490333</v>
      </c>
      <c r="R466" s="9" t="str">
        <f t="shared" si="29"/>
        <v>Rectification Required</v>
      </c>
      <c r="S466" s="10">
        <v>10</v>
      </c>
      <c r="T466" s="9">
        <v>6.9</v>
      </c>
      <c r="U466" s="9" t="str">
        <f t="shared" si="30"/>
        <v xml:space="preserve"> - </v>
      </c>
      <c r="V466" s="9">
        <v>5.6</v>
      </c>
      <c r="W466" s="9" t="str">
        <f t="shared" si="31"/>
        <v xml:space="preserve"> - </v>
      </c>
      <c r="X466" s="9">
        <v>4.0999999999999996</v>
      </c>
      <c r="Y466" s="9" t="str">
        <f t="shared" si="32"/>
        <v xml:space="preserve"> - </v>
      </c>
      <c r="Z466" s="9">
        <v>5.85</v>
      </c>
      <c r="AA466" s="9" t="str">
        <f t="shared" si="33"/>
        <v xml:space="preserve"> - </v>
      </c>
      <c r="AB466" s="10">
        <v>5</v>
      </c>
      <c r="AC466" s="13">
        <v>0.39319142857142847</v>
      </c>
      <c r="AD466" s="9" t="str">
        <f t="shared" si="34"/>
        <v xml:space="preserve"> - </v>
      </c>
      <c r="AE466" s="13">
        <v>4.1302822857142854</v>
      </c>
      <c r="AF466" s="9" t="str">
        <f t="shared" si="35"/>
        <v xml:space="preserve"> - </v>
      </c>
      <c r="AG466" s="9">
        <v>138</v>
      </c>
      <c r="AH466" s="13">
        <v>0.29864400000000002</v>
      </c>
      <c r="AI466" s="9" t="str">
        <f t="shared" si="36"/>
        <v xml:space="preserve"> - </v>
      </c>
      <c r="AJ466" s="13">
        <v>2.0235002857142859</v>
      </c>
      <c r="AK466" s="9" t="str">
        <f t="shared" si="37"/>
        <v xml:space="preserve"> - </v>
      </c>
      <c r="AL466" s="10">
        <v>10</v>
      </c>
      <c r="AM466" s="11">
        <v>17.384999999999998</v>
      </c>
      <c r="AN466" s="9" t="str">
        <f t="shared" si="38"/>
        <v>Rectification Required</v>
      </c>
      <c r="AO466" s="11">
        <v>13.993999999999998</v>
      </c>
      <c r="AP466" s="9" t="str">
        <f t="shared" si="39"/>
        <v>Rectification Required</v>
      </c>
      <c r="AQ466" s="11">
        <v>20.209999999999997</v>
      </c>
      <c r="AR466" s="9" t="str">
        <f t="shared" si="40"/>
        <v>Rectification Required</v>
      </c>
      <c r="AS466" s="11">
        <v>15.929</v>
      </c>
      <c r="AT466" s="9" t="str">
        <f t="shared" si="41"/>
        <v>Rectification Required</v>
      </c>
    </row>
    <row r="467" spans="1:46" ht="14.25" customHeight="1" x14ac:dyDescent="0.35">
      <c r="A467" s="9" t="s">
        <v>32</v>
      </c>
      <c r="B467" s="14">
        <v>295300</v>
      </c>
      <c r="C467" s="14">
        <v>295400</v>
      </c>
      <c r="D467" s="9">
        <f t="shared" si="21"/>
        <v>100</v>
      </c>
      <c r="E467" s="9"/>
      <c r="F467" s="10">
        <v>2500</v>
      </c>
      <c r="G467" s="11">
        <v>7.78</v>
      </c>
      <c r="H467" s="12">
        <f t="shared" si="22"/>
        <v>6269.5691688166153</v>
      </c>
      <c r="I467" s="9" t="str">
        <f t="shared" si="23"/>
        <v>Rectification Required</v>
      </c>
      <c r="J467" s="11">
        <v>6.95</v>
      </c>
      <c r="K467" s="12">
        <f t="shared" si="24"/>
        <v>5525.3975475854986</v>
      </c>
      <c r="L467" s="9" t="str">
        <f t="shared" si="25"/>
        <v>Rectification Required</v>
      </c>
      <c r="M467" s="11">
        <v>5.86</v>
      </c>
      <c r="N467" s="12">
        <f t="shared" si="26"/>
        <v>4564.4229400229478</v>
      </c>
      <c r="O467" s="9" t="str">
        <f t="shared" si="27"/>
        <v>Rectification Required</v>
      </c>
      <c r="P467" s="11">
        <v>6.5</v>
      </c>
      <c r="Q467" s="12">
        <f t="shared" si="28"/>
        <v>5126.293987561332</v>
      </c>
      <c r="R467" s="9" t="str">
        <f t="shared" si="29"/>
        <v>Rectification Required</v>
      </c>
      <c r="S467" s="10">
        <v>10</v>
      </c>
      <c r="T467" s="9">
        <v>6.5</v>
      </c>
      <c r="U467" s="9" t="str">
        <f t="shared" si="30"/>
        <v xml:space="preserve"> - </v>
      </c>
      <c r="V467" s="9">
        <v>7</v>
      </c>
      <c r="W467" s="9" t="str">
        <f t="shared" si="31"/>
        <v xml:space="preserve"> - </v>
      </c>
      <c r="X467" s="9">
        <v>6.8</v>
      </c>
      <c r="Y467" s="9" t="str">
        <f t="shared" si="32"/>
        <v xml:space="preserve"> - </v>
      </c>
      <c r="Z467" s="9">
        <v>4.0500000000000007</v>
      </c>
      <c r="AA467" s="9" t="str">
        <f t="shared" si="33"/>
        <v xml:space="preserve"> - </v>
      </c>
      <c r="AB467" s="10">
        <v>5</v>
      </c>
      <c r="AC467" s="13">
        <v>2.1796308571428571</v>
      </c>
      <c r="AD467" s="9" t="str">
        <f t="shared" si="34"/>
        <v xml:space="preserve"> - </v>
      </c>
      <c r="AE467" s="13">
        <v>11.219810000000001</v>
      </c>
      <c r="AF467" s="9" t="str">
        <f t="shared" si="35"/>
        <v>Rectification Required</v>
      </c>
      <c r="AG467" s="9">
        <v>137</v>
      </c>
      <c r="AH467" s="13">
        <v>10.848948000000002</v>
      </c>
      <c r="AI467" s="9" t="str">
        <f t="shared" si="36"/>
        <v>Rectification Required</v>
      </c>
      <c r="AJ467" s="13">
        <v>17.562530285714288</v>
      </c>
      <c r="AK467" s="9" t="str">
        <f t="shared" si="37"/>
        <v>Rectification Required</v>
      </c>
      <c r="AL467" s="10">
        <v>10</v>
      </c>
      <c r="AM467" s="11">
        <v>8.9740000000000002</v>
      </c>
      <c r="AN467" s="9" t="str">
        <f t="shared" si="38"/>
        <v xml:space="preserve"> - </v>
      </c>
      <c r="AO467" s="11">
        <v>3.798</v>
      </c>
      <c r="AP467" s="9" t="str">
        <f t="shared" si="39"/>
        <v xml:space="preserve"> - </v>
      </c>
      <c r="AQ467" s="11">
        <v>24.102999999999984</v>
      </c>
      <c r="AR467" s="9" t="str">
        <f t="shared" si="40"/>
        <v>Rectification Required</v>
      </c>
      <c r="AS467" s="11">
        <v>19.183</v>
      </c>
      <c r="AT467" s="9" t="str">
        <f t="shared" si="41"/>
        <v>Rectification Required</v>
      </c>
    </row>
    <row r="468" spans="1:46" ht="14.25" customHeight="1" x14ac:dyDescent="0.35">
      <c r="A468" s="9" t="s">
        <v>32</v>
      </c>
      <c r="B468" s="14">
        <v>295400</v>
      </c>
      <c r="C468" s="14">
        <v>295500</v>
      </c>
      <c r="D468" s="9">
        <f t="shared" si="21"/>
        <v>100</v>
      </c>
      <c r="E468" s="9"/>
      <c r="F468" s="10">
        <v>2500</v>
      </c>
      <c r="G468" s="11">
        <v>3.085</v>
      </c>
      <c r="H468" s="12">
        <f t="shared" si="22"/>
        <v>2224.8786985883175</v>
      </c>
      <c r="I468" s="9" t="str">
        <f t="shared" si="23"/>
        <v xml:space="preserve"> - </v>
      </c>
      <c r="J468" s="11">
        <v>2.79</v>
      </c>
      <c r="K468" s="12">
        <f t="shared" si="24"/>
        <v>1988.0040147746786</v>
      </c>
      <c r="L468" s="9" t="str">
        <f t="shared" si="25"/>
        <v xml:space="preserve"> - </v>
      </c>
      <c r="M468" s="11">
        <v>5.08</v>
      </c>
      <c r="N468" s="12">
        <f t="shared" si="26"/>
        <v>3889.6265614104523</v>
      </c>
      <c r="O468" s="9" t="str">
        <f t="shared" si="27"/>
        <v>Rectification Required</v>
      </c>
      <c r="P468" s="11">
        <v>5.25</v>
      </c>
      <c r="Q468" s="12">
        <f t="shared" si="28"/>
        <v>4035.7008777306842</v>
      </c>
      <c r="R468" s="9" t="str">
        <f t="shared" si="29"/>
        <v>Rectification Required</v>
      </c>
      <c r="S468" s="10">
        <v>10</v>
      </c>
      <c r="T468" s="9">
        <v>6.05</v>
      </c>
      <c r="U468" s="9" t="str">
        <f t="shared" si="30"/>
        <v xml:space="preserve"> - </v>
      </c>
      <c r="V468" s="9">
        <v>6.4499999999999993</v>
      </c>
      <c r="W468" s="9" t="str">
        <f t="shared" si="31"/>
        <v xml:space="preserve"> - </v>
      </c>
      <c r="X468" s="9">
        <v>12.450000000000001</v>
      </c>
      <c r="Y468" s="9" t="str">
        <f t="shared" si="32"/>
        <v>Rectification Required</v>
      </c>
      <c r="Z468" s="9">
        <v>9.25</v>
      </c>
      <c r="AA468" s="9" t="str">
        <f t="shared" si="33"/>
        <v xml:space="preserve"> - </v>
      </c>
      <c r="AB468" s="10">
        <v>5</v>
      </c>
      <c r="AC468" s="13">
        <v>1.7203714285714284E-2</v>
      </c>
      <c r="AD468" s="9" t="str">
        <f t="shared" si="34"/>
        <v xml:space="preserve"> - </v>
      </c>
      <c r="AE468" s="13">
        <v>3.8817142857142848E-3</v>
      </c>
      <c r="AF468" s="9" t="str">
        <f t="shared" si="35"/>
        <v xml:space="preserve"> - </v>
      </c>
      <c r="AG468" s="9">
        <v>136</v>
      </c>
      <c r="AH468" s="13">
        <v>13.821261428571429</v>
      </c>
      <c r="AI468" s="9" t="str">
        <f t="shared" si="36"/>
        <v>Rectification Required</v>
      </c>
      <c r="AJ468" s="13">
        <v>4.0228982857142856</v>
      </c>
      <c r="AK468" s="9" t="str">
        <f t="shared" si="37"/>
        <v xml:space="preserve"> - </v>
      </c>
      <c r="AL468" s="10">
        <v>10</v>
      </c>
      <c r="AM468" s="11">
        <v>26.963000000000012</v>
      </c>
      <c r="AN468" s="9" t="str">
        <f t="shared" si="38"/>
        <v>Rectification Required</v>
      </c>
      <c r="AO468" s="11">
        <v>21.83799999999999</v>
      </c>
      <c r="AP468" s="9" t="str">
        <f t="shared" si="39"/>
        <v>Rectification Required</v>
      </c>
      <c r="AQ468" s="11">
        <v>19.788999999999998</v>
      </c>
      <c r="AR468" s="9" t="str">
        <f t="shared" si="40"/>
        <v>Rectification Required</v>
      </c>
      <c r="AS468" s="11">
        <v>17.223000000000003</v>
      </c>
      <c r="AT468" s="9" t="str">
        <f t="shared" si="41"/>
        <v>Rectification Required</v>
      </c>
    </row>
    <row r="469" spans="1:46" ht="14.25" customHeight="1" x14ac:dyDescent="0.35">
      <c r="A469" s="9" t="s">
        <v>32</v>
      </c>
      <c r="B469" s="14">
        <v>295500</v>
      </c>
      <c r="C469" s="14">
        <v>295600</v>
      </c>
      <c r="D469" s="9">
        <f t="shared" si="21"/>
        <v>100</v>
      </c>
      <c r="E469" s="9"/>
      <c r="F469" s="10">
        <v>2500</v>
      </c>
      <c r="G469" s="11">
        <v>2.71</v>
      </c>
      <c r="H469" s="12">
        <f t="shared" si="22"/>
        <v>1924.2706474090135</v>
      </c>
      <c r="I469" s="9" t="str">
        <f t="shared" si="23"/>
        <v xml:space="preserve"> - </v>
      </c>
      <c r="J469" s="11">
        <v>2.5300000000000002</v>
      </c>
      <c r="K469" s="12">
        <f t="shared" si="24"/>
        <v>1781.7039104149801</v>
      </c>
      <c r="L469" s="9" t="str">
        <f t="shared" si="25"/>
        <v xml:space="preserve"> - </v>
      </c>
      <c r="M469" s="11">
        <v>3.9749999999999996</v>
      </c>
      <c r="N469" s="12">
        <f t="shared" si="26"/>
        <v>2955.2766228859678</v>
      </c>
      <c r="O469" s="9" t="str">
        <f t="shared" si="27"/>
        <v>Rectification Required</v>
      </c>
      <c r="P469" s="11">
        <v>3.4649999999999999</v>
      </c>
      <c r="Q469" s="12">
        <f t="shared" si="28"/>
        <v>2534.0091403151014</v>
      </c>
      <c r="R469" s="9" t="str">
        <f t="shared" si="29"/>
        <v>Rectification Required</v>
      </c>
      <c r="S469" s="10">
        <v>10</v>
      </c>
      <c r="T469" s="9">
        <v>6.35</v>
      </c>
      <c r="U469" s="9" t="str">
        <f t="shared" si="30"/>
        <v xml:space="preserve"> - </v>
      </c>
      <c r="V469" s="9">
        <v>6</v>
      </c>
      <c r="W469" s="9" t="str">
        <f t="shared" si="31"/>
        <v xml:space="preserve"> - </v>
      </c>
      <c r="X469" s="9">
        <v>10.3</v>
      </c>
      <c r="Y469" s="9" t="str">
        <f t="shared" si="32"/>
        <v>Rectification Required</v>
      </c>
      <c r="Z469" s="9">
        <v>5.2</v>
      </c>
      <c r="AA469" s="9" t="str">
        <f t="shared" si="33"/>
        <v xml:space="preserve"> - </v>
      </c>
      <c r="AB469" s="10">
        <v>5</v>
      </c>
      <c r="AC469" s="13">
        <v>1.0835142857142857E-2</v>
      </c>
      <c r="AD469" s="9" t="str">
        <f t="shared" si="34"/>
        <v xml:space="preserve"> - </v>
      </c>
      <c r="AE469" s="13">
        <v>0.84204942857142839</v>
      </c>
      <c r="AF469" s="9" t="str">
        <f t="shared" si="35"/>
        <v xml:space="preserve"> - </v>
      </c>
      <c r="AG469" s="9">
        <v>135</v>
      </c>
      <c r="AH469" s="13">
        <v>1.7907739999999999</v>
      </c>
      <c r="AI469" s="9" t="str">
        <f t="shared" si="36"/>
        <v xml:space="preserve"> - </v>
      </c>
      <c r="AJ469" s="13">
        <v>1.4457299999999997</v>
      </c>
      <c r="AK469" s="9" t="str">
        <f t="shared" si="37"/>
        <v xml:space="preserve"> - </v>
      </c>
      <c r="AL469" s="10">
        <v>10</v>
      </c>
      <c r="AM469" s="11">
        <v>21.292999999999996</v>
      </c>
      <c r="AN469" s="9" t="str">
        <f t="shared" si="38"/>
        <v>Rectification Required</v>
      </c>
      <c r="AO469" s="11">
        <v>14.088000000000001</v>
      </c>
      <c r="AP469" s="9" t="str">
        <f t="shared" si="39"/>
        <v>Rectification Required</v>
      </c>
      <c r="AQ469" s="11">
        <v>15.105999999999996</v>
      </c>
      <c r="AR469" s="9" t="str">
        <f t="shared" si="40"/>
        <v>Rectification Required</v>
      </c>
      <c r="AS469" s="11">
        <v>15.781999999999998</v>
      </c>
      <c r="AT469" s="9" t="str">
        <f t="shared" si="41"/>
        <v>Rectification Required</v>
      </c>
    </row>
    <row r="470" spans="1:46" ht="14.25" customHeight="1" x14ac:dyDescent="0.35">
      <c r="A470" s="9" t="s">
        <v>32</v>
      </c>
      <c r="B470" s="14">
        <v>295600</v>
      </c>
      <c r="C470" s="14">
        <v>295700</v>
      </c>
      <c r="D470" s="9">
        <f t="shared" si="21"/>
        <v>100</v>
      </c>
      <c r="E470" s="9"/>
      <c r="F470" s="10">
        <v>2500</v>
      </c>
      <c r="G470" s="11">
        <v>2.31</v>
      </c>
      <c r="H470" s="12">
        <f t="shared" si="22"/>
        <v>1609.110863711549</v>
      </c>
      <c r="I470" s="9" t="str">
        <f t="shared" si="23"/>
        <v xml:space="preserve"> - </v>
      </c>
      <c r="J470" s="11">
        <v>2.9550000000000001</v>
      </c>
      <c r="K470" s="12">
        <f t="shared" si="24"/>
        <v>2120.1419189927888</v>
      </c>
      <c r="L470" s="9" t="str">
        <f t="shared" si="25"/>
        <v xml:space="preserve"> - </v>
      </c>
      <c r="M470" s="11">
        <v>3.2850000000000001</v>
      </c>
      <c r="N470" s="12">
        <f t="shared" si="26"/>
        <v>2387.0425921358919</v>
      </c>
      <c r="O470" s="9" t="str">
        <f t="shared" si="27"/>
        <v xml:space="preserve"> - </v>
      </c>
      <c r="P470" s="11">
        <v>3.85</v>
      </c>
      <c r="Q470" s="12">
        <f t="shared" si="28"/>
        <v>2851.3896344994223</v>
      </c>
      <c r="R470" s="9" t="str">
        <f t="shared" si="29"/>
        <v>Rectification Required</v>
      </c>
      <c r="S470" s="10">
        <v>10</v>
      </c>
      <c r="T470" s="9">
        <v>6.75</v>
      </c>
      <c r="U470" s="9" t="str">
        <f t="shared" si="30"/>
        <v xml:space="preserve"> - </v>
      </c>
      <c r="V470" s="9">
        <v>5.3</v>
      </c>
      <c r="W470" s="9" t="str">
        <f t="shared" si="31"/>
        <v xml:space="preserve"> - </v>
      </c>
      <c r="X470" s="9">
        <v>14.9</v>
      </c>
      <c r="Y470" s="9" t="str">
        <f t="shared" si="32"/>
        <v>Rectification Required</v>
      </c>
      <c r="Z470" s="9">
        <v>10.25</v>
      </c>
      <c r="AA470" s="9" t="str">
        <f t="shared" si="33"/>
        <v>Rectification Required</v>
      </c>
      <c r="AB470" s="10">
        <v>5</v>
      </c>
      <c r="AC470" s="13">
        <v>1.2874857142857143E-2</v>
      </c>
      <c r="AD470" s="9" t="str">
        <f t="shared" si="34"/>
        <v xml:space="preserve"> - </v>
      </c>
      <c r="AE470" s="13">
        <v>1.0334571428571427E-2</v>
      </c>
      <c r="AF470" s="9" t="str">
        <f t="shared" si="35"/>
        <v xml:space="preserve"> - </v>
      </c>
      <c r="AG470" s="9">
        <v>134</v>
      </c>
      <c r="AH470" s="13">
        <v>2.8446857142857142E-2</v>
      </c>
      <c r="AI470" s="9" t="str">
        <f t="shared" si="36"/>
        <v xml:space="preserve"> - </v>
      </c>
      <c r="AJ470" s="13">
        <v>0.913890857142857</v>
      </c>
      <c r="AK470" s="9" t="str">
        <f t="shared" si="37"/>
        <v xml:space="preserve"> - </v>
      </c>
      <c r="AL470" s="10">
        <v>10</v>
      </c>
      <c r="AM470" s="11">
        <v>20.539000000000012</v>
      </c>
      <c r="AN470" s="9" t="str">
        <f t="shared" si="38"/>
        <v>Rectification Required</v>
      </c>
      <c r="AO470" s="11">
        <v>26.285</v>
      </c>
      <c r="AP470" s="9" t="str">
        <f t="shared" si="39"/>
        <v>Rectification Required</v>
      </c>
      <c r="AQ470" s="11">
        <v>9.7259999999999973</v>
      </c>
      <c r="AR470" s="9" t="str">
        <f t="shared" si="40"/>
        <v xml:space="preserve"> - </v>
      </c>
      <c r="AS470" s="11">
        <v>14.686999999999998</v>
      </c>
      <c r="AT470" s="9" t="str">
        <f t="shared" si="41"/>
        <v>Rectification Required</v>
      </c>
    </row>
    <row r="471" spans="1:46" ht="14.25" customHeight="1" x14ac:dyDescent="0.35">
      <c r="A471" s="9" t="s">
        <v>32</v>
      </c>
      <c r="B471" s="14">
        <v>295700</v>
      </c>
      <c r="C471" s="14">
        <v>295800</v>
      </c>
      <c r="D471" s="9">
        <f t="shared" si="21"/>
        <v>100</v>
      </c>
      <c r="E471" s="9"/>
      <c r="F471" s="10">
        <v>2500</v>
      </c>
      <c r="G471" s="11">
        <v>3.42</v>
      </c>
      <c r="H471" s="12">
        <f t="shared" si="22"/>
        <v>2497.1796563969538</v>
      </c>
      <c r="I471" s="9" t="str">
        <f t="shared" si="23"/>
        <v xml:space="preserve"> - </v>
      </c>
      <c r="J471" s="11">
        <v>3.6849999999999996</v>
      </c>
      <c r="K471" s="12">
        <f t="shared" si="24"/>
        <v>2714.8793908017001</v>
      </c>
      <c r="L471" s="9" t="str">
        <f t="shared" si="25"/>
        <v>Rectification Required</v>
      </c>
      <c r="M471" s="11">
        <v>4.9249999999999998</v>
      </c>
      <c r="N471" s="12">
        <f t="shared" si="26"/>
        <v>3756.9510142636432</v>
      </c>
      <c r="O471" s="9" t="str">
        <f t="shared" si="27"/>
        <v>Rectification Required</v>
      </c>
      <c r="P471" s="11">
        <v>4.96</v>
      </c>
      <c r="Q471" s="12">
        <f t="shared" si="28"/>
        <v>3786.8667798832162</v>
      </c>
      <c r="R471" s="9" t="str">
        <f t="shared" si="29"/>
        <v>Rectification Required</v>
      </c>
      <c r="S471" s="10">
        <v>10</v>
      </c>
      <c r="T471" s="9">
        <v>7.35</v>
      </c>
      <c r="U471" s="9" t="str">
        <f t="shared" si="30"/>
        <v xml:space="preserve"> - </v>
      </c>
      <c r="V471" s="9">
        <v>5.5</v>
      </c>
      <c r="W471" s="9" t="str">
        <f t="shared" si="31"/>
        <v xml:space="preserve"> - </v>
      </c>
      <c r="X471" s="9">
        <v>24.200000000000003</v>
      </c>
      <c r="Y471" s="9" t="str">
        <f t="shared" si="32"/>
        <v>Rectification Required</v>
      </c>
      <c r="Z471" s="9">
        <v>19.25</v>
      </c>
      <c r="AA471" s="9" t="str">
        <f t="shared" si="33"/>
        <v>Rectification Required</v>
      </c>
      <c r="AB471" s="10">
        <v>5</v>
      </c>
      <c r="AC471" s="13">
        <v>1.4759428571428573E-2</v>
      </c>
      <c r="AD471" s="9" t="str">
        <f t="shared" si="34"/>
        <v xml:space="preserve"> - </v>
      </c>
      <c r="AE471" s="13">
        <v>5.7145714285714291E-3</v>
      </c>
      <c r="AF471" s="9" t="str">
        <f t="shared" si="35"/>
        <v xml:space="preserve"> - </v>
      </c>
      <c r="AG471" s="9">
        <v>133</v>
      </c>
      <c r="AH471" s="13">
        <v>4.8542857142857138E-3</v>
      </c>
      <c r="AI471" s="9" t="str">
        <f t="shared" si="36"/>
        <v xml:space="preserve"> - </v>
      </c>
      <c r="AJ471" s="13">
        <v>2.9530414285714284</v>
      </c>
      <c r="AK471" s="9" t="str">
        <f t="shared" si="37"/>
        <v xml:space="preserve"> - </v>
      </c>
      <c r="AL471" s="10">
        <v>10</v>
      </c>
      <c r="AM471" s="11">
        <v>20.625000000000004</v>
      </c>
      <c r="AN471" s="9" t="str">
        <f t="shared" si="38"/>
        <v>Rectification Required</v>
      </c>
      <c r="AO471" s="11">
        <v>22.936999999999998</v>
      </c>
      <c r="AP471" s="9" t="str">
        <f t="shared" si="39"/>
        <v>Rectification Required</v>
      </c>
      <c r="AQ471" s="11">
        <v>8.6749999999999989</v>
      </c>
      <c r="AR471" s="9" t="str">
        <f t="shared" si="40"/>
        <v xml:space="preserve"> - </v>
      </c>
      <c r="AS471" s="11">
        <v>35.993000000000002</v>
      </c>
      <c r="AT471" s="9" t="str">
        <f t="shared" si="41"/>
        <v>Rectification Required</v>
      </c>
    </row>
    <row r="472" spans="1:46" ht="14.25" customHeight="1" x14ac:dyDescent="0.35">
      <c r="A472" s="9" t="s">
        <v>32</v>
      </c>
      <c r="B472" s="14">
        <v>295800</v>
      </c>
      <c r="C472" s="14">
        <v>295900</v>
      </c>
      <c r="D472" s="9">
        <f t="shared" si="21"/>
        <v>100</v>
      </c>
      <c r="E472" s="9"/>
      <c r="F472" s="10">
        <v>2500</v>
      </c>
      <c r="G472" s="11">
        <v>2.7</v>
      </c>
      <c r="H472" s="12">
        <f t="shared" si="22"/>
        <v>1916.319704806064</v>
      </c>
      <c r="I472" s="9" t="str">
        <f t="shared" si="23"/>
        <v xml:space="preserve"> - </v>
      </c>
      <c r="J472" s="11">
        <v>2.5499999999999998</v>
      </c>
      <c r="K472" s="12">
        <f t="shared" si="24"/>
        <v>1797.4861450333169</v>
      </c>
      <c r="L472" s="9" t="str">
        <f t="shared" si="25"/>
        <v xml:space="preserve"> - </v>
      </c>
      <c r="M472" s="11">
        <v>4.2699999999999996</v>
      </c>
      <c r="N472" s="12">
        <f t="shared" si="26"/>
        <v>3201.9885123278937</v>
      </c>
      <c r="O472" s="9" t="str">
        <f t="shared" si="27"/>
        <v>Rectification Required</v>
      </c>
      <c r="P472" s="11">
        <v>3.165</v>
      </c>
      <c r="Q472" s="12">
        <f t="shared" si="28"/>
        <v>2289.5973276973655</v>
      </c>
      <c r="R472" s="9" t="str">
        <f t="shared" si="29"/>
        <v xml:space="preserve"> - </v>
      </c>
      <c r="S472" s="10">
        <v>10</v>
      </c>
      <c r="T472" s="9">
        <v>6.6</v>
      </c>
      <c r="U472" s="9" t="str">
        <f t="shared" si="30"/>
        <v xml:space="preserve"> - </v>
      </c>
      <c r="V472" s="9">
        <v>6.05</v>
      </c>
      <c r="W472" s="9" t="str">
        <f t="shared" si="31"/>
        <v xml:space="preserve"> - </v>
      </c>
      <c r="X472" s="9">
        <v>18</v>
      </c>
      <c r="Y472" s="9" t="str">
        <f t="shared" si="32"/>
        <v>Rectification Required</v>
      </c>
      <c r="Z472" s="9">
        <v>7.5500000000000007</v>
      </c>
      <c r="AA472" s="9" t="str">
        <f t="shared" si="33"/>
        <v xml:space="preserve"> - </v>
      </c>
      <c r="AB472" s="10">
        <v>5</v>
      </c>
      <c r="AC472" s="13">
        <v>3.0891428571428576E-3</v>
      </c>
      <c r="AD472" s="9" t="str">
        <f t="shared" si="34"/>
        <v xml:space="preserve"> - </v>
      </c>
      <c r="AE472" s="13">
        <v>2.7391428571428567E-3</v>
      </c>
      <c r="AF472" s="9" t="str">
        <f t="shared" si="35"/>
        <v xml:space="preserve"> - </v>
      </c>
      <c r="AG472" s="9">
        <v>132</v>
      </c>
      <c r="AH472" s="13">
        <v>3.6248571428571428E-3</v>
      </c>
      <c r="AI472" s="9" t="str">
        <f t="shared" si="36"/>
        <v xml:space="preserve"> - </v>
      </c>
      <c r="AJ472" s="13">
        <v>3.0124962857142856</v>
      </c>
      <c r="AK472" s="9" t="str">
        <f t="shared" si="37"/>
        <v xml:space="preserve"> - </v>
      </c>
      <c r="AL472" s="10">
        <v>10</v>
      </c>
      <c r="AM472" s="11">
        <v>19.933</v>
      </c>
      <c r="AN472" s="9" t="str">
        <f t="shared" si="38"/>
        <v>Rectification Required</v>
      </c>
      <c r="AO472" s="11">
        <v>21.905999999999999</v>
      </c>
      <c r="AP472" s="9" t="str">
        <f t="shared" si="39"/>
        <v>Rectification Required</v>
      </c>
      <c r="AQ472" s="11">
        <v>14.252000000000002</v>
      </c>
      <c r="AR472" s="9" t="str">
        <f t="shared" si="40"/>
        <v>Rectification Required</v>
      </c>
      <c r="AS472" s="11">
        <v>39.91100000000003</v>
      </c>
      <c r="AT472" s="9" t="str">
        <f t="shared" si="41"/>
        <v>Rectification Required</v>
      </c>
    </row>
    <row r="473" spans="1:46" ht="14.25" customHeight="1" x14ac:dyDescent="0.35">
      <c r="A473" s="9" t="s">
        <v>32</v>
      </c>
      <c r="B473" s="14">
        <v>295900</v>
      </c>
      <c r="C473" s="14">
        <v>296000</v>
      </c>
      <c r="D473" s="9">
        <f t="shared" si="21"/>
        <v>100</v>
      </c>
      <c r="E473" s="9"/>
      <c r="F473" s="10">
        <v>2500</v>
      </c>
      <c r="G473" s="11">
        <v>1.905</v>
      </c>
      <c r="H473" s="12">
        <f t="shared" si="22"/>
        <v>1296.65048572822</v>
      </c>
      <c r="I473" s="9" t="str">
        <f t="shared" si="23"/>
        <v xml:space="preserve"> - </v>
      </c>
      <c r="J473" s="11">
        <v>2.4400000000000004</v>
      </c>
      <c r="K473" s="12">
        <f t="shared" si="24"/>
        <v>1710.8705669162509</v>
      </c>
      <c r="L473" s="9" t="str">
        <f t="shared" si="25"/>
        <v xml:space="preserve"> - </v>
      </c>
      <c r="M473" s="11">
        <v>4.79</v>
      </c>
      <c r="N473" s="12">
        <f t="shared" si="26"/>
        <v>3641.8019530301199</v>
      </c>
      <c r="O473" s="9" t="str">
        <f t="shared" si="27"/>
        <v>Rectification Required</v>
      </c>
      <c r="P473" s="11">
        <v>2.93</v>
      </c>
      <c r="Q473" s="12">
        <f t="shared" si="28"/>
        <v>2100.0628108190008</v>
      </c>
      <c r="R473" s="9" t="str">
        <f t="shared" si="29"/>
        <v xml:space="preserve"> - </v>
      </c>
      <c r="S473" s="10">
        <v>10</v>
      </c>
      <c r="T473" s="9">
        <v>9.4</v>
      </c>
      <c r="U473" s="9" t="str">
        <f t="shared" si="30"/>
        <v xml:space="preserve"> - </v>
      </c>
      <c r="V473" s="9">
        <v>4.95</v>
      </c>
      <c r="W473" s="9" t="str">
        <f t="shared" si="31"/>
        <v xml:space="preserve"> - </v>
      </c>
      <c r="X473" s="9">
        <v>17.899999999999999</v>
      </c>
      <c r="Y473" s="9" t="str">
        <f t="shared" si="32"/>
        <v>Rectification Required</v>
      </c>
      <c r="Z473" s="9">
        <v>9.25</v>
      </c>
      <c r="AA473" s="9" t="str">
        <f t="shared" si="33"/>
        <v xml:space="preserve"> - </v>
      </c>
      <c r="AB473" s="10">
        <v>5</v>
      </c>
      <c r="AC473" s="13">
        <v>6.4245714285714297E-3</v>
      </c>
      <c r="AD473" s="9" t="str">
        <f t="shared" si="34"/>
        <v xml:space="preserve"> - </v>
      </c>
      <c r="AE473" s="13">
        <v>11.074866857142856</v>
      </c>
      <c r="AF473" s="9" t="str">
        <f t="shared" si="35"/>
        <v>Rectification Required</v>
      </c>
      <c r="AG473" s="9">
        <v>131</v>
      </c>
      <c r="AH473" s="13">
        <v>0</v>
      </c>
      <c r="AI473" s="9" t="str">
        <f t="shared" si="36"/>
        <v xml:space="preserve"> - </v>
      </c>
      <c r="AJ473" s="13">
        <v>1.2378054285714284</v>
      </c>
      <c r="AK473" s="9" t="str">
        <f t="shared" si="37"/>
        <v xml:space="preserve"> - </v>
      </c>
      <c r="AL473" s="10">
        <v>10</v>
      </c>
      <c r="AM473" s="11">
        <v>11.485000000000003</v>
      </c>
      <c r="AN473" s="9" t="str">
        <f t="shared" si="38"/>
        <v>Rectification Required</v>
      </c>
      <c r="AO473" s="11">
        <v>18.132000000000001</v>
      </c>
      <c r="AP473" s="9" t="str">
        <f t="shared" si="39"/>
        <v>Rectification Required</v>
      </c>
      <c r="AQ473" s="11">
        <v>9.6510000000000016</v>
      </c>
      <c r="AR473" s="9" t="str">
        <f t="shared" si="40"/>
        <v xml:space="preserve"> - </v>
      </c>
      <c r="AS473" s="11">
        <v>34.503999999999998</v>
      </c>
      <c r="AT473" s="9" t="str">
        <f t="shared" si="41"/>
        <v>Rectification Required</v>
      </c>
    </row>
    <row r="474" spans="1:46" ht="14.25" customHeight="1" x14ac:dyDescent="0.35">
      <c r="A474" s="9" t="s">
        <v>32</v>
      </c>
      <c r="B474" s="14">
        <v>296000</v>
      </c>
      <c r="C474" s="14">
        <v>296100</v>
      </c>
      <c r="D474" s="9">
        <f t="shared" si="21"/>
        <v>100</v>
      </c>
      <c r="E474" s="9"/>
      <c r="F474" s="10">
        <v>2500</v>
      </c>
      <c r="G474" s="11">
        <v>2.7650000000000001</v>
      </c>
      <c r="H474" s="12">
        <f t="shared" si="22"/>
        <v>1968.0634748185798</v>
      </c>
      <c r="I474" s="9" t="str">
        <f t="shared" si="23"/>
        <v xml:space="preserve"> - </v>
      </c>
      <c r="J474" s="11">
        <v>3.38</v>
      </c>
      <c r="K474" s="12">
        <f t="shared" si="24"/>
        <v>2464.491097932696</v>
      </c>
      <c r="L474" s="9" t="str">
        <f t="shared" si="25"/>
        <v xml:space="preserve"> - </v>
      </c>
      <c r="M474" s="11">
        <v>4.24</v>
      </c>
      <c r="N474" s="12">
        <f t="shared" si="26"/>
        <v>3176.8031803649042</v>
      </c>
      <c r="O474" s="9" t="str">
        <f t="shared" si="27"/>
        <v>Rectification Required</v>
      </c>
      <c r="P474" s="11">
        <v>3.56</v>
      </c>
      <c r="Q474" s="12">
        <f t="shared" si="28"/>
        <v>2611.9481242018487</v>
      </c>
      <c r="R474" s="9" t="str">
        <f t="shared" si="29"/>
        <v>Rectification Required</v>
      </c>
      <c r="S474" s="10">
        <v>10</v>
      </c>
      <c r="T474" s="9">
        <v>7.05</v>
      </c>
      <c r="U474" s="9" t="str">
        <f t="shared" si="30"/>
        <v xml:space="preserve"> - </v>
      </c>
      <c r="V474" s="9">
        <v>4.8499999999999996</v>
      </c>
      <c r="W474" s="9" t="str">
        <f t="shared" si="31"/>
        <v xml:space="preserve"> - </v>
      </c>
      <c r="X474" s="9">
        <v>19</v>
      </c>
      <c r="Y474" s="9" t="str">
        <f t="shared" si="32"/>
        <v>Rectification Required</v>
      </c>
      <c r="Z474" s="9">
        <v>9.8000000000000007</v>
      </c>
      <c r="AA474" s="9" t="str">
        <f t="shared" si="33"/>
        <v xml:space="preserve"> - </v>
      </c>
      <c r="AB474" s="10">
        <v>5</v>
      </c>
      <c r="AC474" s="13">
        <v>9.4871428571428537E-3</v>
      </c>
      <c r="AD474" s="9" t="str">
        <f t="shared" si="34"/>
        <v xml:space="preserve"> - </v>
      </c>
      <c r="AE474" s="13">
        <v>5.3421714285714295E-2</v>
      </c>
      <c r="AF474" s="9" t="str">
        <f t="shared" si="35"/>
        <v xml:space="preserve"> - </v>
      </c>
      <c r="AG474" s="9">
        <v>130</v>
      </c>
      <c r="AH474" s="13">
        <v>0.44285714285714284</v>
      </c>
      <c r="AI474" s="9" t="str">
        <f t="shared" si="36"/>
        <v xml:space="preserve"> - </v>
      </c>
      <c r="AJ474" s="13">
        <v>7.9794285714285713E-3</v>
      </c>
      <c r="AK474" s="9" t="str">
        <f t="shared" si="37"/>
        <v xml:space="preserve"> - </v>
      </c>
      <c r="AL474" s="10">
        <v>10</v>
      </c>
      <c r="AM474" s="11">
        <v>10.697999999999999</v>
      </c>
      <c r="AN474" s="9" t="str">
        <f t="shared" si="38"/>
        <v>Rectification Required</v>
      </c>
      <c r="AO474" s="11">
        <v>26.133999999999993</v>
      </c>
      <c r="AP474" s="9" t="str">
        <f t="shared" si="39"/>
        <v>Rectification Required</v>
      </c>
      <c r="AQ474" s="11">
        <v>7.2399999999999984</v>
      </c>
      <c r="AR474" s="9" t="str">
        <f t="shared" si="40"/>
        <v xml:space="preserve"> - </v>
      </c>
      <c r="AS474" s="11">
        <v>30.521000000000004</v>
      </c>
      <c r="AT474" s="9" t="str">
        <f t="shared" si="41"/>
        <v>Rectification Required</v>
      </c>
    </row>
    <row r="475" spans="1:46" ht="14.25" customHeight="1" x14ac:dyDescent="0.35">
      <c r="A475" s="9" t="s">
        <v>32</v>
      </c>
      <c r="B475" s="14">
        <v>296100</v>
      </c>
      <c r="C475" s="14">
        <v>296200</v>
      </c>
      <c r="D475" s="9">
        <f t="shared" si="21"/>
        <v>100</v>
      </c>
      <c r="E475" s="9"/>
      <c r="F475" s="10">
        <v>2500</v>
      </c>
      <c r="G475" s="11">
        <v>2.4249999999999998</v>
      </c>
      <c r="H475" s="12">
        <f t="shared" si="22"/>
        <v>1699.0951552102354</v>
      </c>
      <c r="I475" s="9" t="str">
        <f t="shared" si="23"/>
        <v xml:space="preserve"> - </v>
      </c>
      <c r="J475" s="11">
        <v>3.9550000000000001</v>
      </c>
      <c r="K475" s="12">
        <f t="shared" si="24"/>
        <v>2938.6280235333161</v>
      </c>
      <c r="L475" s="9" t="str">
        <f t="shared" si="25"/>
        <v>Rectification Required</v>
      </c>
      <c r="M475" s="11">
        <v>4.3250000000000002</v>
      </c>
      <c r="N475" s="12">
        <f t="shared" si="26"/>
        <v>3248.2166986330317</v>
      </c>
      <c r="O475" s="9" t="str">
        <f t="shared" si="27"/>
        <v>Rectification Required</v>
      </c>
      <c r="P475" s="11">
        <v>4.0049999999999999</v>
      </c>
      <c r="Q475" s="12">
        <f t="shared" si="28"/>
        <v>2980.2683612880855</v>
      </c>
      <c r="R475" s="9" t="str">
        <f t="shared" si="29"/>
        <v>Rectification Required</v>
      </c>
      <c r="S475" s="10">
        <v>10</v>
      </c>
      <c r="T475" s="9">
        <v>6.95</v>
      </c>
      <c r="U475" s="9" t="str">
        <f t="shared" si="30"/>
        <v xml:space="preserve"> - </v>
      </c>
      <c r="V475" s="9">
        <v>4.95</v>
      </c>
      <c r="W475" s="9" t="str">
        <f t="shared" si="31"/>
        <v xml:space="preserve"> - </v>
      </c>
      <c r="X475" s="9">
        <v>24.799999999999997</v>
      </c>
      <c r="Y475" s="9" t="str">
        <f t="shared" si="32"/>
        <v>Rectification Required</v>
      </c>
      <c r="Z475" s="9">
        <v>12.95</v>
      </c>
      <c r="AA475" s="9" t="str">
        <f t="shared" si="33"/>
        <v>Rectification Required</v>
      </c>
      <c r="AB475" s="10">
        <v>5</v>
      </c>
      <c r="AC475" s="13">
        <v>5.0224625714285702</v>
      </c>
      <c r="AD475" s="9" t="str">
        <f t="shared" si="34"/>
        <v>Rectification Required</v>
      </c>
      <c r="AE475" s="13">
        <v>7.4354194285714286</v>
      </c>
      <c r="AF475" s="9" t="str">
        <f t="shared" si="35"/>
        <v>Rectification Required</v>
      </c>
      <c r="AG475" s="9">
        <v>129</v>
      </c>
      <c r="AH475" s="13">
        <v>1.0971882857142856</v>
      </c>
      <c r="AI475" s="9" t="str">
        <f t="shared" si="36"/>
        <v xml:space="preserve"> - </v>
      </c>
      <c r="AJ475" s="13">
        <v>2.9911428571428576E-3</v>
      </c>
      <c r="AK475" s="9" t="str">
        <f t="shared" si="37"/>
        <v xml:space="preserve"> - </v>
      </c>
      <c r="AL475" s="10">
        <v>10</v>
      </c>
      <c r="AM475" s="11">
        <v>13.131000000000002</v>
      </c>
      <c r="AN475" s="9" t="str">
        <f t="shared" si="38"/>
        <v>Rectification Required</v>
      </c>
      <c r="AO475" s="11">
        <v>21.824999999999996</v>
      </c>
      <c r="AP475" s="9" t="str">
        <f t="shared" si="39"/>
        <v>Rectification Required</v>
      </c>
      <c r="AQ475" s="11">
        <v>14.767999999999999</v>
      </c>
      <c r="AR475" s="9" t="str">
        <f t="shared" si="40"/>
        <v>Rectification Required</v>
      </c>
      <c r="AS475" s="11">
        <v>28.914000000000005</v>
      </c>
      <c r="AT475" s="9" t="str">
        <f t="shared" si="41"/>
        <v>Rectification Required</v>
      </c>
    </row>
    <row r="476" spans="1:46" ht="14.25" customHeight="1" x14ac:dyDescent="0.35">
      <c r="A476" s="9" t="s">
        <v>32</v>
      </c>
      <c r="B476" s="14">
        <v>296200</v>
      </c>
      <c r="C476" s="14">
        <v>296300</v>
      </c>
      <c r="D476" s="9">
        <f t="shared" si="21"/>
        <v>100</v>
      </c>
      <c r="E476" s="9"/>
      <c r="F476" s="10">
        <v>2500</v>
      </c>
      <c r="G476" s="11">
        <v>4.3849999999999998</v>
      </c>
      <c r="H476" s="12">
        <f t="shared" si="22"/>
        <v>3298.7279396537429</v>
      </c>
      <c r="I476" s="9" t="str">
        <f t="shared" si="23"/>
        <v>Rectification Required</v>
      </c>
      <c r="J476" s="11">
        <v>4.125</v>
      </c>
      <c r="K476" s="12">
        <f t="shared" si="24"/>
        <v>3080.4586017220636</v>
      </c>
      <c r="L476" s="9" t="str">
        <f t="shared" si="25"/>
        <v>Rectification Required</v>
      </c>
      <c r="M476" s="11">
        <v>3.75</v>
      </c>
      <c r="N476" s="12">
        <f t="shared" si="26"/>
        <v>2768.5703869695276</v>
      </c>
      <c r="O476" s="9" t="str">
        <f t="shared" si="27"/>
        <v>Rectification Required</v>
      </c>
      <c r="P476" s="11">
        <v>3.5700000000000003</v>
      </c>
      <c r="Q476" s="12">
        <f t="shared" si="28"/>
        <v>2620.1668728964642</v>
      </c>
      <c r="R476" s="9" t="str">
        <f t="shared" si="29"/>
        <v>Rectification Required</v>
      </c>
      <c r="S476" s="10">
        <v>10</v>
      </c>
      <c r="T476" s="9">
        <v>6.8</v>
      </c>
      <c r="U476" s="9" t="str">
        <f t="shared" si="30"/>
        <v xml:space="preserve"> - </v>
      </c>
      <c r="V476" s="9">
        <v>7.15</v>
      </c>
      <c r="W476" s="9" t="str">
        <f t="shared" si="31"/>
        <v xml:space="preserve"> - </v>
      </c>
      <c r="X476" s="9">
        <v>14.6</v>
      </c>
      <c r="Y476" s="9" t="str">
        <f t="shared" si="32"/>
        <v>Rectification Required</v>
      </c>
      <c r="Z476" s="9">
        <v>6.9</v>
      </c>
      <c r="AA476" s="9" t="str">
        <f t="shared" si="33"/>
        <v xml:space="preserve"> - </v>
      </c>
      <c r="AB476" s="10">
        <v>5</v>
      </c>
      <c r="AC476" s="13">
        <v>27.330391428571431</v>
      </c>
      <c r="AD476" s="9" t="str">
        <f t="shared" si="34"/>
        <v>Rectification Required</v>
      </c>
      <c r="AE476" s="13">
        <v>2.0373834285714287</v>
      </c>
      <c r="AF476" s="9" t="str">
        <f t="shared" si="35"/>
        <v xml:space="preserve"> - </v>
      </c>
      <c r="AG476" s="9">
        <v>128</v>
      </c>
      <c r="AH476" s="13">
        <v>1.1243365714285714</v>
      </c>
      <c r="AI476" s="9" t="str">
        <f t="shared" si="36"/>
        <v xml:space="preserve"> - </v>
      </c>
      <c r="AJ476" s="13">
        <v>2.0291817142857145</v>
      </c>
      <c r="AK476" s="9" t="str">
        <f t="shared" si="37"/>
        <v xml:space="preserve"> - </v>
      </c>
      <c r="AL476" s="10">
        <v>10</v>
      </c>
      <c r="AM476" s="11">
        <v>15.986000000000002</v>
      </c>
      <c r="AN476" s="9" t="str">
        <f t="shared" si="38"/>
        <v>Rectification Required</v>
      </c>
      <c r="AO476" s="11">
        <v>25.494999999999997</v>
      </c>
      <c r="AP476" s="9" t="str">
        <f t="shared" si="39"/>
        <v>Rectification Required</v>
      </c>
      <c r="AQ476" s="11">
        <v>24.686999999999983</v>
      </c>
      <c r="AR476" s="9" t="str">
        <f t="shared" si="40"/>
        <v>Rectification Required</v>
      </c>
      <c r="AS476" s="11">
        <v>30.296999999999993</v>
      </c>
      <c r="AT476" s="9" t="str">
        <f t="shared" si="41"/>
        <v>Rectification Required</v>
      </c>
    </row>
    <row r="477" spans="1:46" ht="14.25" customHeight="1" x14ac:dyDescent="0.35">
      <c r="A477" s="9" t="s">
        <v>32</v>
      </c>
      <c r="B477" s="14">
        <v>296300</v>
      </c>
      <c r="C477" s="14">
        <v>296400</v>
      </c>
      <c r="D477" s="9">
        <f t="shared" si="21"/>
        <v>100</v>
      </c>
      <c r="E477" s="9"/>
      <c r="F477" s="10">
        <v>2500</v>
      </c>
      <c r="G477" s="11">
        <v>5.0250000000000004</v>
      </c>
      <c r="H477" s="12">
        <f t="shared" si="22"/>
        <v>3842.4917478227535</v>
      </c>
      <c r="I477" s="9" t="str">
        <f t="shared" si="23"/>
        <v>Rectification Required</v>
      </c>
      <c r="J477" s="11">
        <v>3.2199999999999998</v>
      </c>
      <c r="K477" s="12">
        <f t="shared" si="24"/>
        <v>2334.2057027152623</v>
      </c>
      <c r="L477" s="9" t="str">
        <f t="shared" si="25"/>
        <v xml:space="preserve"> - </v>
      </c>
      <c r="M477" s="11">
        <v>3.8600000000000003</v>
      </c>
      <c r="N477" s="12">
        <f t="shared" si="26"/>
        <v>2859.6858778994324</v>
      </c>
      <c r="O477" s="9" t="str">
        <f t="shared" si="27"/>
        <v>Rectification Required</v>
      </c>
      <c r="P477" s="11">
        <v>2.915</v>
      </c>
      <c r="Q477" s="12">
        <f t="shared" si="28"/>
        <v>2088.0251993090965</v>
      </c>
      <c r="R477" s="9" t="str">
        <f t="shared" si="29"/>
        <v xml:space="preserve"> - </v>
      </c>
      <c r="S477" s="10">
        <v>10</v>
      </c>
      <c r="T477" s="9">
        <v>4.25</v>
      </c>
      <c r="U477" s="9" t="str">
        <f t="shared" si="30"/>
        <v xml:space="preserve"> - </v>
      </c>
      <c r="V477" s="9">
        <v>3.9</v>
      </c>
      <c r="W477" s="9" t="str">
        <f t="shared" si="31"/>
        <v xml:space="preserve"> - </v>
      </c>
      <c r="X477" s="9">
        <v>7.35</v>
      </c>
      <c r="Y477" s="9" t="str">
        <f t="shared" si="32"/>
        <v xml:space="preserve"> - </v>
      </c>
      <c r="Z477" s="9">
        <v>5.15</v>
      </c>
      <c r="AA477" s="9" t="str">
        <f t="shared" si="33"/>
        <v xml:space="preserve"> - </v>
      </c>
      <c r="AB477" s="10">
        <v>5</v>
      </c>
      <c r="AC477" s="13">
        <v>30.73764942857143</v>
      </c>
      <c r="AD477" s="9" t="str">
        <f t="shared" si="34"/>
        <v>Rectification Required</v>
      </c>
      <c r="AE477" s="13">
        <v>3.0462762857142853</v>
      </c>
      <c r="AF477" s="9" t="str">
        <f t="shared" si="35"/>
        <v xml:space="preserve"> - </v>
      </c>
      <c r="AG477" s="9">
        <v>127</v>
      </c>
      <c r="AH477" s="13">
        <v>5.2205714285714295E-3</v>
      </c>
      <c r="AI477" s="9" t="str">
        <f t="shared" si="36"/>
        <v xml:space="preserve"> - </v>
      </c>
      <c r="AJ477" s="13">
        <v>1.0288571428571428E-3</v>
      </c>
      <c r="AK477" s="9" t="str">
        <f t="shared" si="37"/>
        <v xml:space="preserve"> - </v>
      </c>
      <c r="AL477" s="10">
        <v>10</v>
      </c>
      <c r="AM477" s="11">
        <v>7.5629999999999988</v>
      </c>
      <c r="AN477" s="9" t="str">
        <f t="shared" si="38"/>
        <v xml:space="preserve"> - </v>
      </c>
      <c r="AO477" s="11">
        <v>20.511000000000003</v>
      </c>
      <c r="AP477" s="9" t="str">
        <f t="shared" si="39"/>
        <v>Rectification Required</v>
      </c>
      <c r="AQ477" s="11">
        <v>31.552</v>
      </c>
      <c r="AR477" s="9" t="str">
        <f t="shared" si="40"/>
        <v>Rectification Required</v>
      </c>
      <c r="AS477" s="11">
        <v>26.091000000000001</v>
      </c>
      <c r="AT477" s="9" t="str">
        <f t="shared" si="41"/>
        <v>Rectification Required</v>
      </c>
    </row>
    <row r="478" spans="1:46" ht="14.25" customHeight="1" x14ac:dyDescent="0.35">
      <c r="A478" s="9" t="s">
        <v>32</v>
      </c>
      <c r="B478" s="14">
        <v>296400</v>
      </c>
      <c r="C478" s="14">
        <v>296500</v>
      </c>
      <c r="D478" s="9">
        <f t="shared" si="21"/>
        <v>100</v>
      </c>
      <c r="E478" s="9"/>
      <c r="F478" s="10">
        <v>2500</v>
      </c>
      <c r="G478" s="11">
        <v>3.1749999999999998</v>
      </c>
      <c r="H478" s="12">
        <f t="shared" si="22"/>
        <v>2297.7010707926347</v>
      </c>
      <c r="I478" s="9" t="str">
        <f t="shared" si="23"/>
        <v xml:space="preserve"> - </v>
      </c>
      <c r="J478" s="11">
        <v>2.8</v>
      </c>
      <c r="K478" s="12">
        <f t="shared" si="24"/>
        <v>1995.9862471224847</v>
      </c>
      <c r="L478" s="9" t="str">
        <f t="shared" si="25"/>
        <v xml:space="preserve"> - </v>
      </c>
      <c r="M478" s="11">
        <v>2.79</v>
      </c>
      <c r="N478" s="12">
        <f t="shared" si="26"/>
        <v>1988.0040147746786</v>
      </c>
      <c r="O478" s="9" t="str">
        <f t="shared" si="27"/>
        <v xml:space="preserve"> - </v>
      </c>
      <c r="P478" s="11">
        <v>2.6500000000000004</v>
      </c>
      <c r="Q478" s="12">
        <f t="shared" si="28"/>
        <v>1876.6182187358907</v>
      </c>
      <c r="R478" s="9" t="str">
        <f t="shared" si="29"/>
        <v xml:space="preserve"> - </v>
      </c>
      <c r="S478" s="10">
        <v>10</v>
      </c>
      <c r="T478" s="9">
        <v>5.25</v>
      </c>
      <c r="U478" s="9" t="str">
        <f t="shared" si="30"/>
        <v xml:space="preserve"> - </v>
      </c>
      <c r="V478" s="9">
        <v>3.1</v>
      </c>
      <c r="W478" s="9" t="str">
        <f t="shared" si="31"/>
        <v xml:space="preserve"> - </v>
      </c>
      <c r="X478" s="9">
        <v>11.7</v>
      </c>
      <c r="Y478" s="9" t="str">
        <f t="shared" si="32"/>
        <v>Rectification Required</v>
      </c>
      <c r="Z478" s="9">
        <v>6.25</v>
      </c>
      <c r="AA478" s="9" t="str">
        <f t="shared" si="33"/>
        <v xml:space="preserve"> - </v>
      </c>
      <c r="AB478" s="10">
        <v>5</v>
      </c>
      <c r="AC478" s="13">
        <v>3.4478625714285713</v>
      </c>
      <c r="AD478" s="9" t="str">
        <f t="shared" si="34"/>
        <v xml:space="preserve"> - </v>
      </c>
      <c r="AE478" s="13">
        <v>2.4517142857142854E-3</v>
      </c>
      <c r="AF478" s="9" t="str">
        <f t="shared" si="35"/>
        <v xml:space="preserve"> - </v>
      </c>
      <c r="AG478" s="9">
        <v>126</v>
      </c>
      <c r="AH478" s="13">
        <v>0.2221922857142857</v>
      </c>
      <c r="AI478" s="9" t="str">
        <f t="shared" si="36"/>
        <v xml:space="preserve"> - </v>
      </c>
      <c r="AJ478" s="13">
        <v>6.0399999999999994E-4</v>
      </c>
      <c r="AK478" s="9" t="str">
        <f t="shared" si="37"/>
        <v xml:space="preserve"> - </v>
      </c>
      <c r="AL478" s="10">
        <v>10</v>
      </c>
      <c r="AM478" s="11">
        <v>23.625000000000004</v>
      </c>
      <c r="AN478" s="9" t="str">
        <f t="shared" si="38"/>
        <v>Rectification Required</v>
      </c>
      <c r="AO478" s="11">
        <v>38.448999999999998</v>
      </c>
      <c r="AP478" s="9" t="str">
        <f t="shared" si="39"/>
        <v>Rectification Required</v>
      </c>
      <c r="AQ478" s="11">
        <v>29.061000000000003</v>
      </c>
      <c r="AR478" s="9" t="str">
        <f t="shared" si="40"/>
        <v>Rectification Required</v>
      </c>
      <c r="AS478" s="11">
        <v>24.83700000000001</v>
      </c>
      <c r="AT478" s="9" t="str">
        <f t="shared" si="41"/>
        <v>Rectification Required</v>
      </c>
    </row>
    <row r="479" spans="1:46" ht="14.25" customHeight="1" x14ac:dyDescent="0.35">
      <c r="A479" s="9" t="s">
        <v>32</v>
      </c>
      <c r="B479" s="14">
        <v>296500</v>
      </c>
      <c r="C479" s="14">
        <v>296600</v>
      </c>
      <c r="D479" s="9">
        <f t="shared" si="21"/>
        <v>100</v>
      </c>
      <c r="E479" s="9"/>
      <c r="F479" s="10">
        <v>2500</v>
      </c>
      <c r="G479" s="11">
        <v>2.15</v>
      </c>
      <c r="H479" s="12">
        <f t="shared" si="22"/>
        <v>1484.8125325814749</v>
      </c>
      <c r="I479" s="9" t="str">
        <f t="shared" si="23"/>
        <v xml:space="preserve"> - </v>
      </c>
      <c r="J479" s="11">
        <v>1.7949999999999999</v>
      </c>
      <c r="K479" s="12">
        <f t="shared" si="24"/>
        <v>1213.0892012523768</v>
      </c>
      <c r="L479" s="9" t="str">
        <f t="shared" si="25"/>
        <v xml:space="preserve"> - </v>
      </c>
      <c r="M479" s="11">
        <v>3.4749999999999996</v>
      </c>
      <c r="N479" s="12">
        <f t="shared" si="26"/>
        <v>2542.2012940405725</v>
      </c>
      <c r="O479" s="9" t="str">
        <f t="shared" si="27"/>
        <v>Rectification Required</v>
      </c>
      <c r="P479" s="11">
        <v>2.835</v>
      </c>
      <c r="Q479" s="12">
        <f t="shared" si="28"/>
        <v>2023.9509360405666</v>
      </c>
      <c r="R479" s="9" t="str">
        <f t="shared" si="29"/>
        <v xml:space="preserve"> - </v>
      </c>
      <c r="S479" s="10">
        <v>10</v>
      </c>
      <c r="T479" s="9">
        <v>5.0500000000000007</v>
      </c>
      <c r="U479" s="9" t="str">
        <f t="shared" si="30"/>
        <v xml:space="preserve"> - </v>
      </c>
      <c r="V479" s="9">
        <v>1.75</v>
      </c>
      <c r="W479" s="9" t="str">
        <f t="shared" si="31"/>
        <v xml:space="preserve"> - </v>
      </c>
      <c r="X479" s="9">
        <v>15.3</v>
      </c>
      <c r="Y479" s="9" t="str">
        <f t="shared" si="32"/>
        <v>Rectification Required</v>
      </c>
      <c r="Z479" s="9">
        <v>10.45</v>
      </c>
      <c r="AA479" s="9" t="str">
        <f t="shared" si="33"/>
        <v>Rectification Required</v>
      </c>
      <c r="AB479" s="10">
        <v>5</v>
      </c>
      <c r="AC479" s="13">
        <v>6.5600000000000007E-3</v>
      </c>
      <c r="AD479" s="9" t="str">
        <f t="shared" si="34"/>
        <v xml:space="preserve"> - </v>
      </c>
      <c r="AE479" s="13">
        <v>1.0465714285714284E-3</v>
      </c>
      <c r="AF479" s="9" t="str">
        <f t="shared" si="35"/>
        <v xml:space="preserve"> - </v>
      </c>
      <c r="AG479" s="9">
        <v>125</v>
      </c>
      <c r="AH479" s="13">
        <v>0</v>
      </c>
      <c r="AI479" s="9" t="str">
        <f t="shared" si="36"/>
        <v xml:space="preserve"> - </v>
      </c>
      <c r="AJ479" s="13">
        <v>0</v>
      </c>
      <c r="AK479" s="9" t="str">
        <f t="shared" si="37"/>
        <v xml:space="preserve"> - </v>
      </c>
      <c r="AL479" s="10">
        <v>10</v>
      </c>
      <c r="AM479" s="11">
        <v>26.123000000000001</v>
      </c>
      <c r="AN479" s="9" t="str">
        <f t="shared" si="38"/>
        <v>Rectification Required</v>
      </c>
      <c r="AO479" s="11">
        <v>35.751999999999995</v>
      </c>
      <c r="AP479" s="9" t="str">
        <f t="shared" si="39"/>
        <v>Rectification Required</v>
      </c>
      <c r="AQ479" s="11">
        <v>14.314999999999996</v>
      </c>
      <c r="AR479" s="9" t="str">
        <f t="shared" si="40"/>
        <v>Rectification Required</v>
      </c>
      <c r="AS479" s="11">
        <v>1.5799999999999998</v>
      </c>
      <c r="AT479" s="9" t="str">
        <f t="shared" si="41"/>
        <v xml:space="preserve"> - </v>
      </c>
    </row>
    <row r="480" spans="1:46" ht="14.25" customHeight="1" x14ac:dyDescent="0.35">
      <c r="A480" s="9" t="s">
        <v>32</v>
      </c>
      <c r="B480" s="14">
        <v>296600</v>
      </c>
      <c r="C480" s="14">
        <v>296700</v>
      </c>
      <c r="D480" s="9">
        <f t="shared" si="21"/>
        <v>100</v>
      </c>
      <c r="E480" s="9"/>
      <c r="F480" s="10">
        <v>2500</v>
      </c>
      <c r="G480" s="11">
        <v>4.5299999999999994</v>
      </c>
      <c r="H480" s="12">
        <f t="shared" si="22"/>
        <v>3421.1375496885271</v>
      </c>
      <c r="I480" s="9" t="str">
        <f t="shared" si="23"/>
        <v>Rectification Required</v>
      </c>
      <c r="J480" s="11">
        <v>3.6399999999999997</v>
      </c>
      <c r="K480" s="12">
        <f t="shared" si="24"/>
        <v>2677.7751018477684</v>
      </c>
      <c r="L480" s="9" t="str">
        <f t="shared" si="25"/>
        <v>Rectification Required</v>
      </c>
      <c r="M480" s="11">
        <v>3.2450000000000001</v>
      </c>
      <c r="N480" s="12">
        <f t="shared" si="26"/>
        <v>2354.5125774823996</v>
      </c>
      <c r="O480" s="9" t="str">
        <f t="shared" si="27"/>
        <v xml:space="preserve"> - </v>
      </c>
      <c r="P480" s="11">
        <v>3.29</v>
      </c>
      <c r="Q480" s="12">
        <f t="shared" si="28"/>
        <v>2391.1121990588595</v>
      </c>
      <c r="R480" s="9" t="str">
        <f t="shared" si="29"/>
        <v xml:space="preserve"> - </v>
      </c>
      <c r="S480" s="10">
        <v>10</v>
      </c>
      <c r="T480" s="9">
        <v>6.85</v>
      </c>
      <c r="U480" s="9" t="str">
        <f t="shared" si="30"/>
        <v xml:space="preserve"> - </v>
      </c>
      <c r="V480" s="9">
        <v>2.75</v>
      </c>
      <c r="W480" s="9" t="str">
        <f t="shared" si="31"/>
        <v xml:space="preserve"> - </v>
      </c>
      <c r="X480" s="9">
        <v>9.0500000000000007</v>
      </c>
      <c r="Y480" s="9" t="str">
        <f t="shared" si="32"/>
        <v xml:space="preserve"> - </v>
      </c>
      <c r="Z480" s="9">
        <v>7.4</v>
      </c>
      <c r="AA480" s="9" t="str">
        <f t="shared" si="33"/>
        <v xml:space="preserve"> - </v>
      </c>
      <c r="AB480" s="10">
        <v>5</v>
      </c>
      <c r="AC480" s="13">
        <v>3.204857142857143E-3</v>
      </c>
      <c r="AD480" s="9" t="str">
        <f t="shared" si="34"/>
        <v xml:space="preserve"> - </v>
      </c>
      <c r="AE480" s="13">
        <v>0</v>
      </c>
      <c r="AF480" s="9" t="str">
        <f t="shared" si="35"/>
        <v xml:space="preserve"> - </v>
      </c>
      <c r="AG480" s="9">
        <v>124</v>
      </c>
      <c r="AH480" s="13">
        <v>1.2331428571428571E-3</v>
      </c>
      <c r="AI480" s="9" t="str">
        <f t="shared" si="36"/>
        <v xml:space="preserve"> - </v>
      </c>
      <c r="AJ480" s="13">
        <v>0.24913028571428569</v>
      </c>
      <c r="AK480" s="9" t="str">
        <f t="shared" si="37"/>
        <v xml:space="preserve"> - </v>
      </c>
      <c r="AL480" s="10">
        <v>10</v>
      </c>
      <c r="AM480" s="11">
        <v>28.029999999999994</v>
      </c>
      <c r="AN480" s="9" t="str">
        <f t="shared" si="38"/>
        <v>Rectification Required</v>
      </c>
      <c r="AO480" s="11">
        <v>32.431999999999995</v>
      </c>
      <c r="AP480" s="9" t="str">
        <f t="shared" si="39"/>
        <v>Rectification Required</v>
      </c>
      <c r="AQ480" s="11">
        <v>17.50500000000001</v>
      </c>
      <c r="AR480" s="9" t="str">
        <f t="shared" si="40"/>
        <v>Rectification Required</v>
      </c>
      <c r="AS480" s="11">
        <v>24.933000000000007</v>
      </c>
      <c r="AT480" s="9" t="str">
        <f t="shared" si="41"/>
        <v>Rectification Required</v>
      </c>
    </row>
    <row r="481" spans="1:46" ht="14.25" customHeight="1" x14ac:dyDescent="0.35">
      <c r="A481" s="9" t="s">
        <v>32</v>
      </c>
      <c r="B481" s="14">
        <v>296700</v>
      </c>
      <c r="C481" s="14">
        <v>296800</v>
      </c>
      <c r="D481" s="9">
        <f t="shared" si="21"/>
        <v>100</v>
      </c>
      <c r="E481" s="9"/>
      <c r="F481" s="10">
        <v>2500</v>
      </c>
      <c r="G481" s="11">
        <v>4.625</v>
      </c>
      <c r="H481" s="12">
        <f t="shared" si="22"/>
        <v>3501.5932383784398</v>
      </c>
      <c r="I481" s="9" t="str">
        <f t="shared" si="23"/>
        <v>Rectification Required</v>
      </c>
      <c r="J481" s="11">
        <v>3.8099999999999996</v>
      </c>
      <c r="K481" s="12">
        <f t="shared" si="24"/>
        <v>2818.2305747044065</v>
      </c>
      <c r="L481" s="9" t="str">
        <f t="shared" si="25"/>
        <v>Rectification Required</v>
      </c>
      <c r="M481" s="11">
        <v>3.05</v>
      </c>
      <c r="N481" s="12">
        <f t="shared" si="26"/>
        <v>2196.6272633249419</v>
      </c>
      <c r="O481" s="9" t="str">
        <f t="shared" si="27"/>
        <v xml:space="preserve"> - </v>
      </c>
      <c r="P481" s="11">
        <v>3.415</v>
      </c>
      <c r="Q481" s="12">
        <f t="shared" si="28"/>
        <v>2493.0910660856516</v>
      </c>
      <c r="R481" s="9" t="str">
        <f t="shared" si="29"/>
        <v xml:space="preserve"> - </v>
      </c>
      <c r="S481" s="10">
        <v>10</v>
      </c>
      <c r="T481" s="9">
        <v>3.2</v>
      </c>
      <c r="U481" s="9" t="str">
        <f t="shared" si="30"/>
        <v xml:space="preserve"> - </v>
      </c>
      <c r="V481" s="9">
        <v>2.5</v>
      </c>
      <c r="W481" s="9" t="str">
        <f t="shared" si="31"/>
        <v xml:space="preserve"> - </v>
      </c>
      <c r="X481" s="9">
        <v>7.75</v>
      </c>
      <c r="Y481" s="9" t="str">
        <f t="shared" si="32"/>
        <v xml:space="preserve"> - </v>
      </c>
      <c r="Z481" s="9">
        <v>6.05</v>
      </c>
      <c r="AA481" s="9" t="str">
        <f t="shared" si="33"/>
        <v xml:space="preserve"> - </v>
      </c>
      <c r="AB481" s="10">
        <v>5</v>
      </c>
      <c r="AC481" s="13">
        <v>0.3664082857142858</v>
      </c>
      <c r="AD481" s="9" t="str">
        <f t="shared" si="34"/>
        <v xml:space="preserve"> - </v>
      </c>
      <c r="AE481" s="13">
        <v>4.1265714285714282E-3</v>
      </c>
      <c r="AF481" s="9" t="str">
        <f t="shared" si="35"/>
        <v xml:space="preserve"> - </v>
      </c>
      <c r="AG481" s="9">
        <v>123</v>
      </c>
      <c r="AH481" s="13">
        <v>2.9142857142857144E-4</v>
      </c>
      <c r="AI481" s="9" t="str">
        <f t="shared" si="36"/>
        <v xml:space="preserve"> - </v>
      </c>
      <c r="AJ481" s="13">
        <v>0.25628285714285715</v>
      </c>
      <c r="AK481" s="9" t="str">
        <f t="shared" si="37"/>
        <v xml:space="preserve"> - </v>
      </c>
      <c r="AL481" s="10">
        <v>10</v>
      </c>
      <c r="AM481" s="11">
        <v>27.386999999999997</v>
      </c>
      <c r="AN481" s="9" t="str">
        <f t="shared" si="38"/>
        <v>Rectification Required</v>
      </c>
      <c r="AO481" s="11">
        <v>33.371999999999986</v>
      </c>
      <c r="AP481" s="9" t="str">
        <f t="shared" si="39"/>
        <v>Rectification Required</v>
      </c>
      <c r="AQ481" s="11">
        <v>17.181000000000004</v>
      </c>
      <c r="AR481" s="9" t="str">
        <f t="shared" si="40"/>
        <v>Rectification Required</v>
      </c>
      <c r="AS481" s="11">
        <v>41.310000000000016</v>
      </c>
      <c r="AT481" s="9" t="str">
        <f t="shared" si="41"/>
        <v>Rectification Required</v>
      </c>
    </row>
    <row r="482" spans="1:46" ht="14.25" customHeight="1" x14ac:dyDescent="0.35">
      <c r="A482" s="9" t="s">
        <v>32</v>
      </c>
      <c r="B482" s="14">
        <v>296800</v>
      </c>
      <c r="C482" s="14">
        <v>296900</v>
      </c>
      <c r="D482" s="9">
        <f t="shared" si="21"/>
        <v>100</v>
      </c>
      <c r="E482" s="9"/>
      <c r="F482" s="10">
        <v>2500</v>
      </c>
      <c r="G482" s="11">
        <v>2.74</v>
      </c>
      <c r="H482" s="12">
        <f t="shared" si="22"/>
        <v>1948.1445587120309</v>
      </c>
      <c r="I482" s="9" t="str">
        <f t="shared" si="23"/>
        <v xml:space="preserve"> - </v>
      </c>
      <c r="J482" s="11">
        <v>2.645</v>
      </c>
      <c r="K482" s="12">
        <f t="shared" si="24"/>
        <v>1872.6529841469285</v>
      </c>
      <c r="L482" s="9" t="str">
        <f t="shared" si="25"/>
        <v xml:space="preserve"> - </v>
      </c>
      <c r="M482" s="11">
        <v>4.07</v>
      </c>
      <c r="N482" s="12">
        <f t="shared" si="26"/>
        <v>3034.4940326577116</v>
      </c>
      <c r="O482" s="9" t="str">
        <f t="shared" si="27"/>
        <v>Rectification Required</v>
      </c>
      <c r="P482" s="11">
        <v>3.25</v>
      </c>
      <c r="Q482" s="12">
        <f t="shared" si="28"/>
        <v>2358.5762104132423</v>
      </c>
      <c r="R482" s="9" t="str">
        <f t="shared" si="29"/>
        <v xml:space="preserve"> - </v>
      </c>
      <c r="S482" s="10">
        <v>10</v>
      </c>
      <c r="T482" s="9">
        <v>4.9000000000000004</v>
      </c>
      <c r="U482" s="9" t="str">
        <f t="shared" si="30"/>
        <v xml:space="preserve"> - </v>
      </c>
      <c r="V482" s="9">
        <v>2.25</v>
      </c>
      <c r="W482" s="9" t="str">
        <f t="shared" si="31"/>
        <v xml:space="preserve"> - </v>
      </c>
      <c r="X482" s="9">
        <v>8.65</v>
      </c>
      <c r="Y482" s="9" t="str">
        <f t="shared" si="32"/>
        <v xml:space="preserve"> - </v>
      </c>
      <c r="Z482" s="9">
        <v>3.4</v>
      </c>
      <c r="AA482" s="9" t="str">
        <f t="shared" si="33"/>
        <v xml:space="preserve"> - </v>
      </c>
      <c r="AB482" s="10">
        <v>5</v>
      </c>
      <c r="AC482" s="13">
        <v>1.1421714285714285E-2</v>
      </c>
      <c r="AD482" s="9" t="str">
        <f t="shared" si="34"/>
        <v xml:space="preserve"> - </v>
      </c>
      <c r="AE482" s="13">
        <v>1.9999999999999998E-4</v>
      </c>
      <c r="AF482" s="9" t="str">
        <f t="shared" si="35"/>
        <v xml:space="preserve"> - </v>
      </c>
      <c r="AG482" s="9">
        <v>122</v>
      </c>
      <c r="AH482" s="13">
        <v>1.654857142857143E-3</v>
      </c>
      <c r="AI482" s="9" t="str">
        <f t="shared" si="36"/>
        <v xml:space="preserve"> - </v>
      </c>
      <c r="AJ482" s="13">
        <v>11.798752285714285</v>
      </c>
      <c r="AK482" s="9" t="str">
        <f t="shared" si="37"/>
        <v>Rectification Required</v>
      </c>
      <c r="AL482" s="10">
        <v>10</v>
      </c>
      <c r="AM482" s="11">
        <v>34.784999999999997</v>
      </c>
      <c r="AN482" s="9" t="str">
        <f t="shared" si="38"/>
        <v>Rectification Required</v>
      </c>
      <c r="AO482" s="11">
        <v>28.938000000000002</v>
      </c>
      <c r="AP482" s="9" t="str">
        <f t="shared" si="39"/>
        <v>Rectification Required</v>
      </c>
      <c r="AQ482" s="11">
        <v>24.164999999999988</v>
      </c>
      <c r="AR482" s="9" t="str">
        <f t="shared" si="40"/>
        <v>Rectification Required</v>
      </c>
      <c r="AS482" s="11">
        <v>39.786999999999978</v>
      </c>
      <c r="AT482" s="9" t="str">
        <f t="shared" si="41"/>
        <v>Rectification Required</v>
      </c>
    </row>
    <row r="483" spans="1:46" ht="14.25" customHeight="1" x14ac:dyDescent="0.35">
      <c r="A483" s="9" t="s">
        <v>32</v>
      </c>
      <c r="B483" s="14">
        <v>296900</v>
      </c>
      <c r="C483" s="14">
        <v>297000</v>
      </c>
      <c r="D483" s="9">
        <f t="shared" si="21"/>
        <v>100</v>
      </c>
      <c r="E483" s="9"/>
      <c r="F483" s="10">
        <v>2500</v>
      </c>
      <c r="G483" s="11">
        <v>2.21</v>
      </c>
      <c r="H483" s="12">
        <f t="shared" si="22"/>
        <v>1531.2986370787364</v>
      </c>
      <c r="I483" s="9" t="str">
        <f t="shared" si="23"/>
        <v xml:space="preserve"> - </v>
      </c>
      <c r="J483" s="11">
        <v>1.915</v>
      </c>
      <c r="K483" s="12">
        <f t="shared" si="24"/>
        <v>1304.2762350329685</v>
      </c>
      <c r="L483" s="9" t="str">
        <f t="shared" si="25"/>
        <v xml:space="preserve"> - </v>
      </c>
      <c r="M483" s="11">
        <v>2.5049999999999999</v>
      </c>
      <c r="N483" s="12">
        <f t="shared" si="26"/>
        <v>1761.9971729978433</v>
      </c>
      <c r="O483" s="9" t="str">
        <f t="shared" si="27"/>
        <v xml:space="preserve"> - </v>
      </c>
      <c r="P483" s="11">
        <v>2.86</v>
      </c>
      <c r="Q483" s="12">
        <f t="shared" si="28"/>
        <v>2043.951124197913</v>
      </c>
      <c r="R483" s="9" t="str">
        <f t="shared" si="29"/>
        <v xml:space="preserve"> - </v>
      </c>
      <c r="S483" s="10">
        <v>10</v>
      </c>
      <c r="T483" s="9">
        <v>6.5</v>
      </c>
      <c r="U483" s="9" t="str">
        <f t="shared" si="30"/>
        <v xml:space="preserve"> - </v>
      </c>
      <c r="V483" s="9">
        <v>2.4500000000000002</v>
      </c>
      <c r="W483" s="9" t="str">
        <f t="shared" si="31"/>
        <v xml:space="preserve"> - </v>
      </c>
      <c r="X483" s="9">
        <v>5.15</v>
      </c>
      <c r="Y483" s="9" t="str">
        <f t="shared" si="32"/>
        <v xml:space="preserve"> - </v>
      </c>
      <c r="Z483" s="9">
        <v>2.95</v>
      </c>
      <c r="AA483" s="9" t="str">
        <f t="shared" si="33"/>
        <v xml:space="preserve"> - </v>
      </c>
      <c r="AB483" s="10">
        <v>5</v>
      </c>
      <c r="AC483" s="13">
        <v>2.0877714285714288E-2</v>
      </c>
      <c r="AD483" s="9" t="str">
        <f t="shared" si="34"/>
        <v xml:space="preserve"> - </v>
      </c>
      <c r="AE483" s="13">
        <v>1.2070857142857144E-2</v>
      </c>
      <c r="AF483" s="9" t="str">
        <f t="shared" si="35"/>
        <v xml:space="preserve"> - </v>
      </c>
      <c r="AG483" s="9">
        <v>121</v>
      </c>
      <c r="AH483" s="13">
        <v>2.7585808571428569</v>
      </c>
      <c r="AI483" s="9" t="str">
        <f t="shared" si="36"/>
        <v xml:space="preserve"> - </v>
      </c>
      <c r="AJ483" s="13">
        <v>0.23581542857142859</v>
      </c>
      <c r="AK483" s="9" t="str">
        <f t="shared" si="37"/>
        <v xml:space="preserve"> - </v>
      </c>
      <c r="AL483" s="10">
        <v>10</v>
      </c>
      <c r="AM483" s="11">
        <v>39.432000000000002</v>
      </c>
      <c r="AN483" s="9" t="str">
        <f t="shared" si="38"/>
        <v>Rectification Required</v>
      </c>
      <c r="AO483" s="11">
        <v>39.68</v>
      </c>
      <c r="AP483" s="9" t="str">
        <f t="shared" si="39"/>
        <v>Rectification Required</v>
      </c>
      <c r="AQ483" s="11">
        <v>19.962000000000007</v>
      </c>
      <c r="AR483" s="9" t="str">
        <f t="shared" si="40"/>
        <v>Rectification Required</v>
      </c>
      <c r="AS483" s="11">
        <v>37.930000000000007</v>
      </c>
      <c r="AT483" s="9" t="str">
        <f t="shared" si="41"/>
        <v>Rectification Required</v>
      </c>
    </row>
    <row r="484" spans="1:46" ht="14.25" customHeight="1" x14ac:dyDescent="0.35">
      <c r="A484" s="9" t="s">
        <v>32</v>
      </c>
      <c r="B484" s="14">
        <v>297000</v>
      </c>
      <c r="C484" s="14">
        <v>297100</v>
      </c>
      <c r="D484" s="9">
        <f t="shared" si="21"/>
        <v>100</v>
      </c>
      <c r="E484" s="9"/>
      <c r="F484" s="10">
        <v>2500</v>
      </c>
      <c r="G484" s="11">
        <v>3.41</v>
      </c>
      <c r="H484" s="12">
        <f t="shared" si="22"/>
        <v>2489.0031940582494</v>
      </c>
      <c r="I484" s="9" t="str">
        <f t="shared" si="23"/>
        <v xml:space="preserve"> - </v>
      </c>
      <c r="J484" s="11">
        <v>2.0549999999999997</v>
      </c>
      <c r="K484" s="12">
        <f t="shared" si="24"/>
        <v>1411.5289662448663</v>
      </c>
      <c r="L484" s="9" t="str">
        <f t="shared" si="25"/>
        <v xml:space="preserve"> - </v>
      </c>
      <c r="M484" s="11">
        <v>2.4699999999999998</v>
      </c>
      <c r="N484" s="12">
        <f t="shared" si="26"/>
        <v>1734.4474136927156</v>
      </c>
      <c r="O484" s="9" t="str">
        <f t="shared" si="27"/>
        <v xml:space="preserve"> - </v>
      </c>
      <c r="P484" s="11">
        <v>1.92</v>
      </c>
      <c r="Q484" s="12">
        <f t="shared" si="28"/>
        <v>1308.0909035772854</v>
      </c>
      <c r="R484" s="9" t="str">
        <f t="shared" si="29"/>
        <v xml:space="preserve"> - </v>
      </c>
      <c r="S484" s="10">
        <v>10</v>
      </c>
      <c r="T484" s="9">
        <v>9.0500000000000007</v>
      </c>
      <c r="U484" s="9" t="str">
        <f t="shared" si="30"/>
        <v xml:space="preserve"> - </v>
      </c>
      <c r="V484" s="9">
        <v>2.4500000000000002</v>
      </c>
      <c r="W484" s="9" t="str">
        <f t="shared" si="31"/>
        <v xml:space="preserve"> - </v>
      </c>
      <c r="X484" s="9">
        <v>4.8</v>
      </c>
      <c r="Y484" s="9" t="str">
        <f t="shared" si="32"/>
        <v xml:space="preserve"> - </v>
      </c>
      <c r="Z484" s="9">
        <v>2.6500000000000004</v>
      </c>
      <c r="AA484" s="9" t="str">
        <f t="shared" si="33"/>
        <v xml:space="preserve"> - </v>
      </c>
      <c r="AB484" s="10">
        <v>5</v>
      </c>
      <c r="AC484" s="13">
        <v>1.5968E-2</v>
      </c>
      <c r="AD484" s="9" t="str">
        <f t="shared" si="34"/>
        <v xml:space="preserve"> - </v>
      </c>
      <c r="AE484" s="13">
        <v>1.1974285714285715E-3</v>
      </c>
      <c r="AF484" s="9" t="str">
        <f t="shared" si="35"/>
        <v xml:space="preserve"> - </v>
      </c>
      <c r="AG484" s="9">
        <v>120</v>
      </c>
      <c r="AH484" s="13">
        <v>1.7618857142857144E-2</v>
      </c>
      <c r="AI484" s="9" t="str">
        <f t="shared" si="36"/>
        <v xml:space="preserve"> - </v>
      </c>
      <c r="AJ484" s="13">
        <v>2.9896737142857144</v>
      </c>
      <c r="AK484" s="9" t="str">
        <f t="shared" si="37"/>
        <v xml:space="preserve"> - </v>
      </c>
      <c r="AL484" s="10">
        <v>10</v>
      </c>
      <c r="AM484" s="11">
        <v>15.995000000000001</v>
      </c>
      <c r="AN484" s="9" t="str">
        <f t="shared" si="38"/>
        <v>Rectification Required</v>
      </c>
      <c r="AO484" s="11">
        <v>32.736000000000004</v>
      </c>
      <c r="AP484" s="9" t="str">
        <f t="shared" si="39"/>
        <v>Rectification Required</v>
      </c>
      <c r="AQ484" s="11">
        <v>32.988000000000014</v>
      </c>
      <c r="AR484" s="9" t="str">
        <f t="shared" si="40"/>
        <v>Rectification Required</v>
      </c>
      <c r="AS484" s="11">
        <v>31.719000000000001</v>
      </c>
      <c r="AT484" s="9" t="str">
        <f t="shared" si="41"/>
        <v>Rectification Required</v>
      </c>
    </row>
    <row r="485" spans="1:46" ht="14.25" customHeight="1" x14ac:dyDescent="0.35">
      <c r="A485" s="9" t="s">
        <v>32</v>
      </c>
      <c r="B485" s="14">
        <v>297100</v>
      </c>
      <c r="C485" s="14">
        <v>297200</v>
      </c>
      <c r="D485" s="9">
        <f t="shared" si="21"/>
        <v>100</v>
      </c>
      <c r="E485" s="9"/>
      <c r="F485" s="10">
        <v>2500</v>
      </c>
      <c r="G485" s="11">
        <v>2.2549999999999999</v>
      </c>
      <c r="H485" s="12">
        <f t="shared" si="22"/>
        <v>1566.2629731215741</v>
      </c>
      <c r="I485" s="9" t="str">
        <f t="shared" si="23"/>
        <v xml:space="preserve"> - </v>
      </c>
      <c r="J485" s="11">
        <v>2.1949999999999998</v>
      </c>
      <c r="K485" s="12">
        <f t="shared" si="24"/>
        <v>1519.66274585671</v>
      </c>
      <c r="L485" s="9" t="str">
        <f t="shared" si="25"/>
        <v xml:space="preserve"> - </v>
      </c>
      <c r="M485" s="11">
        <v>3.7800000000000002</v>
      </c>
      <c r="N485" s="12">
        <f t="shared" si="26"/>
        <v>2793.3886568669568</v>
      </c>
      <c r="O485" s="9" t="str">
        <f t="shared" si="27"/>
        <v>Rectification Required</v>
      </c>
      <c r="P485" s="11">
        <v>1.92</v>
      </c>
      <c r="Q485" s="12">
        <f t="shared" si="28"/>
        <v>1308.0909035772854</v>
      </c>
      <c r="R485" s="9" t="str">
        <f t="shared" si="29"/>
        <v xml:space="preserve"> - </v>
      </c>
      <c r="S485" s="10">
        <v>10</v>
      </c>
      <c r="T485" s="9">
        <v>9.4499999999999993</v>
      </c>
      <c r="U485" s="9" t="str">
        <f t="shared" si="30"/>
        <v xml:space="preserve"> - </v>
      </c>
      <c r="V485" s="9">
        <v>2.9</v>
      </c>
      <c r="W485" s="9" t="str">
        <f t="shared" si="31"/>
        <v xml:space="preserve"> - </v>
      </c>
      <c r="X485" s="9">
        <v>19</v>
      </c>
      <c r="Y485" s="9" t="str">
        <f t="shared" si="32"/>
        <v>Rectification Required</v>
      </c>
      <c r="Z485" s="9">
        <v>4</v>
      </c>
      <c r="AA485" s="9" t="str">
        <f t="shared" si="33"/>
        <v xml:space="preserve"> - </v>
      </c>
      <c r="AB485" s="10">
        <v>5</v>
      </c>
      <c r="AC485" s="13">
        <v>6.3800000000000011E-4</v>
      </c>
      <c r="AD485" s="9" t="str">
        <f t="shared" si="34"/>
        <v xml:space="preserve"> - </v>
      </c>
      <c r="AE485" s="13">
        <v>5.2914285714285715E-4</v>
      </c>
      <c r="AF485" s="9" t="str">
        <f t="shared" si="35"/>
        <v xml:space="preserve"> - </v>
      </c>
      <c r="AG485" s="9">
        <v>119</v>
      </c>
      <c r="AH485" s="13">
        <v>5.713703714285713</v>
      </c>
      <c r="AI485" s="9" t="str">
        <f t="shared" si="36"/>
        <v>Rectification Required</v>
      </c>
      <c r="AJ485" s="13">
        <v>19.667269714285712</v>
      </c>
      <c r="AK485" s="9" t="str">
        <f t="shared" si="37"/>
        <v>Rectification Required</v>
      </c>
      <c r="AL485" s="10">
        <v>10</v>
      </c>
      <c r="AM485" s="11">
        <v>29.814000000000004</v>
      </c>
      <c r="AN485" s="9" t="str">
        <f t="shared" si="38"/>
        <v>Rectification Required</v>
      </c>
      <c r="AO485" s="11">
        <v>28.600999999999996</v>
      </c>
      <c r="AP485" s="9" t="str">
        <f t="shared" si="39"/>
        <v>Rectification Required</v>
      </c>
      <c r="AQ485" s="11">
        <v>22.129000000000001</v>
      </c>
      <c r="AR485" s="9" t="str">
        <f t="shared" si="40"/>
        <v>Rectification Required</v>
      </c>
      <c r="AS485" s="11">
        <v>25.876999999999992</v>
      </c>
      <c r="AT485" s="9" t="str">
        <f t="shared" si="41"/>
        <v>Rectification Required</v>
      </c>
    </row>
    <row r="486" spans="1:46" ht="14.25" customHeight="1" x14ac:dyDescent="0.35">
      <c r="A486" s="9" t="s">
        <v>32</v>
      </c>
      <c r="B486" s="14">
        <v>297200</v>
      </c>
      <c r="C486" s="14">
        <v>297300</v>
      </c>
      <c r="D486" s="9">
        <f t="shared" si="21"/>
        <v>100</v>
      </c>
      <c r="E486" s="9"/>
      <c r="F486" s="10">
        <v>2500</v>
      </c>
      <c r="G486" s="11">
        <v>2.0550000000000002</v>
      </c>
      <c r="H486" s="12">
        <f t="shared" si="22"/>
        <v>1411.5289662448668</v>
      </c>
      <c r="I486" s="9" t="str">
        <f t="shared" si="23"/>
        <v xml:space="preserve"> - </v>
      </c>
      <c r="J486" s="11">
        <v>1.8</v>
      </c>
      <c r="K486" s="12">
        <f t="shared" si="24"/>
        <v>1216.8744012361801</v>
      </c>
      <c r="L486" s="9" t="str">
        <f t="shared" si="25"/>
        <v xml:space="preserve"> - </v>
      </c>
      <c r="M486" s="11">
        <v>4.5600000000000005</v>
      </c>
      <c r="N486" s="12">
        <f t="shared" si="26"/>
        <v>3446.52293794456</v>
      </c>
      <c r="O486" s="9" t="str">
        <f t="shared" si="27"/>
        <v>Rectification Required</v>
      </c>
      <c r="P486" s="11">
        <v>2.5149999999999997</v>
      </c>
      <c r="Q486" s="12">
        <f t="shared" si="28"/>
        <v>1769.8770490887462</v>
      </c>
      <c r="R486" s="9" t="str">
        <f t="shared" si="29"/>
        <v xml:space="preserve"> - </v>
      </c>
      <c r="S486" s="10">
        <v>10</v>
      </c>
      <c r="T486" s="9">
        <v>8.1999999999999993</v>
      </c>
      <c r="U486" s="9" t="str">
        <f t="shared" si="30"/>
        <v xml:space="preserve"> - </v>
      </c>
      <c r="V486" s="9">
        <v>1.65</v>
      </c>
      <c r="W486" s="9" t="str">
        <f t="shared" si="31"/>
        <v xml:space="preserve"> - </v>
      </c>
      <c r="X486" s="9">
        <v>5.0999999999999996</v>
      </c>
      <c r="Y486" s="9" t="str">
        <f t="shared" si="32"/>
        <v xml:space="preserve"> - </v>
      </c>
      <c r="Z486" s="9">
        <v>2.75</v>
      </c>
      <c r="AA486" s="9" t="str">
        <f t="shared" si="33"/>
        <v xml:space="preserve"> - </v>
      </c>
      <c r="AB486" s="10">
        <v>5</v>
      </c>
      <c r="AC486" s="13">
        <v>4.1425714285714286E-3</v>
      </c>
      <c r="AD486" s="9" t="str">
        <f t="shared" si="34"/>
        <v xml:space="preserve"> - </v>
      </c>
      <c r="AE486" s="13">
        <v>5.7571428571428563E-4</v>
      </c>
      <c r="AF486" s="9" t="str">
        <f t="shared" si="35"/>
        <v xml:space="preserve"> - </v>
      </c>
      <c r="AG486" s="9">
        <v>118</v>
      </c>
      <c r="AH486" s="13">
        <v>10.950501428571432</v>
      </c>
      <c r="AI486" s="9" t="str">
        <f t="shared" si="36"/>
        <v>Rectification Required</v>
      </c>
      <c r="AJ486" s="13">
        <v>8.7926828571428555</v>
      </c>
      <c r="AK486" s="9" t="str">
        <f t="shared" si="37"/>
        <v>Rectification Required</v>
      </c>
      <c r="AL486" s="10">
        <v>10</v>
      </c>
      <c r="AM486" s="11">
        <v>34.295999999999992</v>
      </c>
      <c r="AN486" s="9" t="str">
        <f t="shared" si="38"/>
        <v>Rectification Required</v>
      </c>
      <c r="AO486" s="11">
        <v>27.957999999999998</v>
      </c>
      <c r="AP486" s="9" t="str">
        <f t="shared" si="39"/>
        <v>Rectification Required</v>
      </c>
      <c r="AQ486" s="11">
        <v>38.814000000000028</v>
      </c>
      <c r="AR486" s="9" t="str">
        <f t="shared" si="40"/>
        <v>Rectification Required</v>
      </c>
      <c r="AS486" s="11">
        <v>38.439999999999969</v>
      </c>
      <c r="AT486" s="9" t="str">
        <f t="shared" si="41"/>
        <v>Rectification Required</v>
      </c>
    </row>
    <row r="487" spans="1:46" ht="14.25" customHeight="1" x14ac:dyDescent="0.35">
      <c r="A487" s="9" t="s">
        <v>32</v>
      </c>
      <c r="B487" s="14">
        <v>297300</v>
      </c>
      <c r="C487" s="14">
        <v>297400</v>
      </c>
      <c r="D487" s="9">
        <f t="shared" si="21"/>
        <v>100</v>
      </c>
      <c r="E487" s="9"/>
      <c r="F487" s="10">
        <v>2500</v>
      </c>
      <c r="G487" s="11">
        <v>2.92</v>
      </c>
      <c r="H487" s="12">
        <f t="shared" si="22"/>
        <v>2092.0369124827866</v>
      </c>
      <c r="I487" s="9" t="str">
        <f t="shared" si="23"/>
        <v xml:space="preserve"> - </v>
      </c>
      <c r="J487" s="11">
        <v>1.93</v>
      </c>
      <c r="K487" s="12">
        <f t="shared" si="24"/>
        <v>1315.7238147547057</v>
      </c>
      <c r="L487" s="9" t="str">
        <f t="shared" si="25"/>
        <v xml:space="preserve"> - </v>
      </c>
      <c r="M487" s="11">
        <v>2.1</v>
      </c>
      <c r="N487" s="12">
        <f t="shared" si="26"/>
        <v>1446.1926818728605</v>
      </c>
      <c r="O487" s="9" t="str">
        <f t="shared" si="27"/>
        <v xml:space="preserve"> - </v>
      </c>
      <c r="P487" s="11">
        <v>1.6600000000000001</v>
      </c>
      <c r="Q487" s="12">
        <f t="shared" si="28"/>
        <v>1111.3775201534083</v>
      </c>
      <c r="R487" s="9" t="str">
        <f t="shared" si="29"/>
        <v xml:space="preserve"> - </v>
      </c>
      <c r="S487" s="10">
        <v>10</v>
      </c>
      <c r="T487" s="9">
        <v>4.1500000000000004</v>
      </c>
      <c r="U487" s="9" t="str">
        <f t="shared" si="30"/>
        <v xml:space="preserve"> - </v>
      </c>
      <c r="V487" s="9">
        <v>1.75</v>
      </c>
      <c r="W487" s="9" t="str">
        <f t="shared" si="31"/>
        <v xml:space="preserve"> - </v>
      </c>
      <c r="X487" s="9">
        <v>6.4499999999999993</v>
      </c>
      <c r="Y487" s="9" t="str">
        <f t="shared" si="32"/>
        <v xml:space="preserve"> - </v>
      </c>
      <c r="Z487" s="9">
        <v>1.9</v>
      </c>
      <c r="AA487" s="9" t="str">
        <f t="shared" si="33"/>
        <v xml:space="preserve"> - </v>
      </c>
      <c r="AB487" s="10">
        <v>5</v>
      </c>
      <c r="AC487" s="13">
        <v>1.0033642857142857</v>
      </c>
      <c r="AD487" s="9" t="str">
        <f t="shared" si="34"/>
        <v xml:space="preserve"> - </v>
      </c>
      <c r="AE487" s="13">
        <v>1.9885714285714287E-4</v>
      </c>
      <c r="AF487" s="9" t="str">
        <f t="shared" si="35"/>
        <v xml:space="preserve"> - </v>
      </c>
      <c r="AG487" s="9">
        <v>117</v>
      </c>
      <c r="AH487" s="13">
        <v>19.839715714285713</v>
      </c>
      <c r="AI487" s="9" t="str">
        <f t="shared" si="36"/>
        <v>Rectification Required</v>
      </c>
      <c r="AJ487" s="13">
        <v>41.13338971428572</v>
      </c>
      <c r="AK487" s="9" t="str">
        <f t="shared" si="37"/>
        <v>Rectification Required</v>
      </c>
      <c r="AL487" s="10">
        <v>10</v>
      </c>
      <c r="AM487" s="11">
        <v>34.466000000000015</v>
      </c>
      <c r="AN487" s="9" t="str">
        <f t="shared" si="38"/>
        <v>Rectification Required</v>
      </c>
      <c r="AO487" s="11">
        <v>27.179000000000002</v>
      </c>
      <c r="AP487" s="9" t="str">
        <f t="shared" si="39"/>
        <v>Rectification Required</v>
      </c>
      <c r="AQ487" s="11">
        <v>46.701999999999984</v>
      </c>
      <c r="AR487" s="9" t="str">
        <f t="shared" si="40"/>
        <v>Rectification Required</v>
      </c>
      <c r="AS487" s="11">
        <v>45.940000000000005</v>
      </c>
      <c r="AT487" s="9" t="str">
        <f t="shared" si="41"/>
        <v>Rectification Required</v>
      </c>
    </row>
    <row r="488" spans="1:46" ht="14.25" customHeight="1" x14ac:dyDescent="0.35">
      <c r="A488" s="9" t="s">
        <v>32</v>
      </c>
      <c r="B488" s="14">
        <v>297400</v>
      </c>
      <c r="C488" s="14">
        <v>297500</v>
      </c>
      <c r="D488" s="9">
        <f t="shared" si="21"/>
        <v>100</v>
      </c>
      <c r="E488" s="9"/>
      <c r="F488" s="10">
        <v>2500</v>
      </c>
      <c r="G488" s="11">
        <v>2.75</v>
      </c>
      <c r="H488" s="12">
        <f t="shared" si="22"/>
        <v>1956.1095192530709</v>
      </c>
      <c r="I488" s="9" t="str">
        <f t="shared" si="23"/>
        <v xml:space="preserve"> - </v>
      </c>
      <c r="J488" s="11">
        <v>2.6150000000000002</v>
      </c>
      <c r="K488" s="12">
        <f t="shared" si="24"/>
        <v>1848.8805163356353</v>
      </c>
      <c r="L488" s="9" t="str">
        <f t="shared" si="25"/>
        <v xml:space="preserve"> - </v>
      </c>
      <c r="M488" s="11">
        <v>2.4350000000000001</v>
      </c>
      <c r="N488" s="12">
        <f t="shared" si="26"/>
        <v>1706.9444617975953</v>
      </c>
      <c r="O488" s="9" t="str">
        <f t="shared" si="27"/>
        <v xml:space="preserve"> - </v>
      </c>
      <c r="P488" s="11">
        <v>1.9750000000000001</v>
      </c>
      <c r="Q488" s="12">
        <f t="shared" si="28"/>
        <v>1350.1303543395766</v>
      </c>
      <c r="R488" s="9" t="str">
        <f t="shared" si="29"/>
        <v xml:space="preserve"> - </v>
      </c>
      <c r="S488" s="10">
        <v>10</v>
      </c>
      <c r="T488" s="9">
        <v>2.2000000000000002</v>
      </c>
      <c r="U488" s="9" t="str">
        <f t="shared" si="30"/>
        <v xml:space="preserve"> - </v>
      </c>
      <c r="V488" s="9">
        <v>2.25</v>
      </c>
      <c r="W488" s="9" t="str">
        <f t="shared" si="31"/>
        <v xml:space="preserve"> - </v>
      </c>
      <c r="X488" s="9">
        <v>6.85</v>
      </c>
      <c r="Y488" s="9" t="str">
        <f t="shared" si="32"/>
        <v xml:space="preserve"> - </v>
      </c>
      <c r="Z488" s="9">
        <v>2.5499999999999998</v>
      </c>
      <c r="AA488" s="9" t="str">
        <f t="shared" si="33"/>
        <v xml:space="preserve"> - </v>
      </c>
      <c r="AB488" s="10">
        <v>5</v>
      </c>
      <c r="AC488" s="13">
        <v>2.0574285714285716E-3</v>
      </c>
      <c r="AD488" s="9" t="str">
        <f t="shared" si="34"/>
        <v xml:space="preserve"> - </v>
      </c>
      <c r="AE488" s="13">
        <v>2.4379999999999996E-3</v>
      </c>
      <c r="AF488" s="9" t="str">
        <f t="shared" si="35"/>
        <v xml:space="preserve"> - </v>
      </c>
      <c r="AG488" s="9">
        <v>116</v>
      </c>
      <c r="AH488" s="13">
        <v>14.74556457142857</v>
      </c>
      <c r="AI488" s="9" t="str">
        <f t="shared" si="36"/>
        <v>Rectification Required</v>
      </c>
      <c r="AJ488" s="13">
        <v>4.6997337142857143</v>
      </c>
      <c r="AK488" s="9" t="str">
        <f t="shared" si="37"/>
        <v xml:space="preserve"> - </v>
      </c>
      <c r="AL488" s="10">
        <v>10</v>
      </c>
      <c r="AM488" s="11">
        <v>25.321999999999999</v>
      </c>
      <c r="AN488" s="9" t="str">
        <f t="shared" si="38"/>
        <v>Rectification Required</v>
      </c>
      <c r="AO488" s="11">
        <v>29.948000000000008</v>
      </c>
      <c r="AP488" s="9" t="str">
        <f t="shared" si="39"/>
        <v>Rectification Required</v>
      </c>
      <c r="AQ488" s="11">
        <v>43.098999999999997</v>
      </c>
      <c r="AR488" s="9" t="str">
        <f t="shared" si="40"/>
        <v>Rectification Required</v>
      </c>
      <c r="AS488" s="11">
        <v>42.732000000000006</v>
      </c>
      <c r="AT488" s="9" t="str">
        <f t="shared" si="41"/>
        <v>Rectification Required</v>
      </c>
    </row>
    <row r="489" spans="1:46" ht="14.25" customHeight="1" x14ac:dyDescent="0.35">
      <c r="A489" s="9" t="s">
        <v>32</v>
      </c>
      <c r="B489" s="14">
        <v>297500</v>
      </c>
      <c r="C489" s="14">
        <v>297600</v>
      </c>
      <c r="D489" s="9">
        <f t="shared" si="21"/>
        <v>100</v>
      </c>
      <c r="E489" s="9"/>
      <c r="F489" s="10">
        <v>2500</v>
      </c>
      <c r="G489" s="11">
        <v>3.19</v>
      </c>
      <c r="H489" s="12">
        <f t="shared" si="22"/>
        <v>2309.8624266924471</v>
      </c>
      <c r="I489" s="9" t="str">
        <f t="shared" si="23"/>
        <v xml:space="preserve"> - </v>
      </c>
      <c r="J489" s="11">
        <v>2.4500000000000002</v>
      </c>
      <c r="K489" s="12">
        <f t="shared" si="24"/>
        <v>1718.7256720808348</v>
      </c>
      <c r="L489" s="9" t="str">
        <f t="shared" si="25"/>
        <v xml:space="preserve"> - </v>
      </c>
      <c r="M489" s="11">
        <v>5.1899999999999995</v>
      </c>
      <c r="N489" s="12">
        <f t="shared" si="26"/>
        <v>3984.0794478087196</v>
      </c>
      <c r="O489" s="9" t="str">
        <f t="shared" si="27"/>
        <v>Rectification Required</v>
      </c>
      <c r="P489" s="11">
        <v>5.2149999999999999</v>
      </c>
      <c r="Q489" s="12">
        <f t="shared" si="28"/>
        <v>4005.5797214486074</v>
      </c>
      <c r="R489" s="9" t="str">
        <f t="shared" si="29"/>
        <v>Rectification Required</v>
      </c>
      <c r="S489" s="10">
        <v>10</v>
      </c>
      <c r="T489" s="9">
        <v>2.4500000000000002</v>
      </c>
      <c r="U489" s="9" t="str">
        <f t="shared" si="30"/>
        <v xml:space="preserve"> - </v>
      </c>
      <c r="V489" s="9">
        <v>3.2</v>
      </c>
      <c r="W489" s="9" t="str">
        <f t="shared" si="31"/>
        <v xml:space="preserve"> - </v>
      </c>
      <c r="X489" s="9">
        <v>7.4</v>
      </c>
      <c r="Y489" s="9" t="str">
        <f t="shared" si="32"/>
        <v xml:space="preserve"> - </v>
      </c>
      <c r="Z489" s="9">
        <v>2.2000000000000002</v>
      </c>
      <c r="AA489" s="9" t="str">
        <f t="shared" si="33"/>
        <v xml:space="preserve"> - </v>
      </c>
      <c r="AB489" s="10">
        <v>5</v>
      </c>
      <c r="AC489" s="13">
        <v>2.7682857142857144E-3</v>
      </c>
      <c r="AD489" s="9" t="str">
        <f t="shared" si="34"/>
        <v xml:space="preserve"> - </v>
      </c>
      <c r="AE489" s="13">
        <v>1.5622857142857142E-3</v>
      </c>
      <c r="AF489" s="9" t="str">
        <f t="shared" si="35"/>
        <v xml:space="preserve"> - </v>
      </c>
      <c r="AG489" s="9">
        <v>115</v>
      </c>
      <c r="AH489" s="13">
        <v>0.18732199999999999</v>
      </c>
      <c r="AI489" s="9" t="str">
        <f t="shared" si="36"/>
        <v xml:space="preserve"> - </v>
      </c>
      <c r="AJ489" s="13">
        <v>1.3343814285714284</v>
      </c>
      <c r="AK489" s="9" t="str">
        <f t="shared" si="37"/>
        <v xml:space="preserve"> - </v>
      </c>
      <c r="AL489" s="10">
        <v>10</v>
      </c>
      <c r="AM489" s="11">
        <v>17.430999999999994</v>
      </c>
      <c r="AN489" s="9" t="str">
        <f t="shared" si="38"/>
        <v>Rectification Required</v>
      </c>
      <c r="AO489" s="11">
        <v>25.937999999999988</v>
      </c>
      <c r="AP489" s="9" t="str">
        <f t="shared" si="39"/>
        <v>Rectification Required</v>
      </c>
      <c r="AQ489" s="11">
        <v>37.244999999999997</v>
      </c>
      <c r="AR489" s="9" t="str">
        <f t="shared" si="40"/>
        <v>Rectification Required</v>
      </c>
      <c r="AS489" s="11">
        <v>35.787000000000006</v>
      </c>
      <c r="AT489" s="9" t="str">
        <f t="shared" si="41"/>
        <v>Rectification Required</v>
      </c>
    </row>
    <row r="490" spans="1:46" ht="14.25" customHeight="1" x14ac:dyDescent="0.35">
      <c r="A490" s="9" t="s">
        <v>32</v>
      </c>
      <c r="B490" s="14">
        <v>297600</v>
      </c>
      <c r="C490" s="14">
        <v>297700</v>
      </c>
      <c r="D490" s="9">
        <f t="shared" si="21"/>
        <v>100</v>
      </c>
      <c r="E490" s="9"/>
      <c r="F490" s="10">
        <v>2500</v>
      </c>
      <c r="G490" s="11">
        <v>2.5099999999999998</v>
      </c>
      <c r="H490" s="12">
        <f t="shared" si="22"/>
        <v>1765.9366401340747</v>
      </c>
      <c r="I490" s="9" t="str">
        <f t="shared" si="23"/>
        <v xml:space="preserve"> - </v>
      </c>
      <c r="J490" s="11">
        <v>1.8399999999999999</v>
      </c>
      <c r="K490" s="12">
        <f t="shared" si="24"/>
        <v>1247.201174685119</v>
      </c>
      <c r="L490" s="9" t="str">
        <f t="shared" si="25"/>
        <v xml:space="preserve"> - </v>
      </c>
      <c r="M490" s="11">
        <v>3.9000000000000004</v>
      </c>
      <c r="N490" s="12">
        <f t="shared" si="26"/>
        <v>2892.8965884426584</v>
      </c>
      <c r="O490" s="9" t="str">
        <f t="shared" si="27"/>
        <v>Rectification Required</v>
      </c>
      <c r="P490" s="11">
        <v>4.4450000000000003</v>
      </c>
      <c r="Q490" s="12">
        <f t="shared" si="28"/>
        <v>3349.3221887382092</v>
      </c>
      <c r="R490" s="9" t="str">
        <f t="shared" si="29"/>
        <v>Rectification Required</v>
      </c>
      <c r="S490" s="10">
        <v>10</v>
      </c>
      <c r="T490" s="9">
        <v>3.0999999999999996</v>
      </c>
      <c r="U490" s="9" t="str">
        <f t="shared" si="30"/>
        <v xml:space="preserve"> - </v>
      </c>
      <c r="V490" s="9">
        <v>3.1500000000000004</v>
      </c>
      <c r="W490" s="9" t="str">
        <f t="shared" si="31"/>
        <v xml:space="preserve"> - </v>
      </c>
      <c r="X490" s="9">
        <v>7.6000000000000005</v>
      </c>
      <c r="Y490" s="9" t="str">
        <f t="shared" si="32"/>
        <v xml:space="preserve"> - </v>
      </c>
      <c r="Z490" s="9">
        <v>4.45</v>
      </c>
      <c r="AA490" s="9" t="str">
        <f t="shared" si="33"/>
        <v xml:space="preserve"> - </v>
      </c>
      <c r="AB490" s="10">
        <v>5</v>
      </c>
      <c r="AC490" s="13">
        <v>1.0085168571428569</v>
      </c>
      <c r="AD490" s="9" t="str">
        <f t="shared" si="34"/>
        <v xml:space="preserve"> - </v>
      </c>
      <c r="AE490" s="13">
        <v>0</v>
      </c>
      <c r="AF490" s="9" t="str">
        <f t="shared" si="35"/>
        <v xml:space="preserve"> - </v>
      </c>
      <c r="AG490" s="9">
        <v>114</v>
      </c>
      <c r="AH490" s="13">
        <v>0.41306400000000004</v>
      </c>
      <c r="AI490" s="9" t="str">
        <f t="shared" si="36"/>
        <v xml:space="preserve"> - </v>
      </c>
      <c r="AJ490" s="13">
        <v>0.53033228571428581</v>
      </c>
      <c r="AK490" s="9" t="str">
        <f t="shared" si="37"/>
        <v xml:space="preserve"> - </v>
      </c>
      <c r="AL490" s="10">
        <v>10</v>
      </c>
      <c r="AM490" s="11">
        <v>22.682000000000006</v>
      </c>
      <c r="AN490" s="9" t="str">
        <f t="shared" si="38"/>
        <v>Rectification Required</v>
      </c>
      <c r="AO490" s="11">
        <v>17.635000000000002</v>
      </c>
      <c r="AP490" s="9" t="str">
        <f t="shared" si="39"/>
        <v>Rectification Required</v>
      </c>
      <c r="AQ490" s="11">
        <v>26.654000000000014</v>
      </c>
      <c r="AR490" s="9" t="str">
        <f t="shared" si="40"/>
        <v>Rectification Required</v>
      </c>
      <c r="AS490" s="11">
        <v>31.045000000000009</v>
      </c>
      <c r="AT490" s="9" t="str">
        <f t="shared" si="41"/>
        <v>Rectification Required</v>
      </c>
    </row>
    <row r="491" spans="1:46" ht="14.25" customHeight="1" x14ac:dyDescent="0.35">
      <c r="A491" s="9" t="s">
        <v>32</v>
      </c>
      <c r="B491" s="14">
        <v>297700</v>
      </c>
      <c r="C491" s="14">
        <v>297800</v>
      </c>
      <c r="D491" s="9">
        <f t="shared" si="21"/>
        <v>100</v>
      </c>
      <c r="E491" s="9"/>
      <c r="F491" s="10">
        <v>2500</v>
      </c>
      <c r="G491" s="11">
        <v>2.4</v>
      </c>
      <c r="H491" s="12">
        <f t="shared" si="22"/>
        <v>1679.4889089034632</v>
      </c>
      <c r="I491" s="9" t="str">
        <f t="shared" si="23"/>
        <v xml:space="preserve"> - </v>
      </c>
      <c r="J491" s="11">
        <v>1.9200000000000002</v>
      </c>
      <c r="K491" s="12">
        <f t="shared" si="24"/>
        <v>1308.0909035772859</v>
      </c>
      <c r="L491" s="9" t="str">
        <f t="shared" si="25"/>
        <v xml:space="preserve"> - </v>
      </c>
      <c r="M491" s="11">
        <v>4.5</v>
      </c>
      <c r="N491" s="12">
        <f t="shared" si="26"/>
        <v>3395.7723273755223</v>
      </c>
      <c r="O491" s="9" t="str">
        <f t="shared" si="27"/>
        <v>Rectification Required</v>
      </c>
      <c r="P491" s="11">
        <v>4.5250000000000004</v>
      </c>
      <c r="Q491" s="12">
        <f t="shared" si="28"/>
        <v>3416.9086090481287</v>
      </c>
      <c r="R491" s="9" t="str">
        <f t="shared" si="29"/>
        <v>Rectification Required</v>
      </c>
      <c r="S491" s="10">
        <v>10</v>
      </c>
      <c r="T491" s="9">
        <v>3.4</v>
      </c>
      <c r="U491" s="9" t="str">
        <f t="shared" si="30"/>
        <v xml:space="preserve"> - </v>
      </c>
      <c r="V491" s="9">
        <v>3.8499999999999996</v>
      </c>
      <c r="W491" s="9" t="str">
        <f t="shared" si="31"/>
        <v xml:space="preserve"> - </v>
      </c>
      <c r="X491" s="9">
        <v>6.4</v>
      </c>
      <c r="Y491" s="9" t="str">
        <f t="shared" si="32"/>
        <v xml:space="preserve"> - </v>
      </c>
      <c r="Z491" s="9">
        <v>3.6</v>
      </c>
      <c r="AA491" s="9" t="str">
        <f t="shared" si="33"/>
        <v xml:space="preserve"> - </v>
      </c>
      <c r="AB491" s="10">
        <v>5</v>
      </c>
      <c r="AC491" s="13">
        <v>1.142857142857143E-4</v>
      </c>
      <c r="AD491" s="9" t="str">
        <f t="shared" si="34"/>
        <v xml:space="preserve"> - </v>
      </c>
      <c r="AE491" s="13">
        <v>8.6228571428571441E-4</v>
      </c>
      <c r="AF491" s="9" t="str">
        <f t="shared" si="35"/>
        <v xml:space="preserve"> - </v>
      </c>
      <c r="AG491" s="9">
        <v>113</v>
      </c>
      <c r="AH491" s="13">
        <v>19.913524571428574</v>
      </c>
      <c r="AI491" s="9" t="str">
        <f t="shared" si="36"/>
        <v>Rectification Required</v>
      </c>
      <c r="AJ491" s="13">
        <v>16.969212571428567</v>
      </c>
      <c r="AK491" s="9" t="str">
        <f t="shared" si="37"/>
        <v>Rectification Required</v>
      </c>
      <c r="AL491" s="10">
        <v>10</v>
      </c>
      <c r="AM491" s="11">
        <v>23.104999999999993</v>
      </c>
      <c r="AN491" s="9" t="str">
        <f t="shared" si="38"/>
        <v>Rectification Required</v>
      </c>
      <c r="AO491" s="11">
        <v>25.413999999999998</v>
      </c>
      <c r="AP491" s="9" t="str">
        <f t="shared" si="39"/>
        <v>Rectification Required</v>
      </c>
      <c r="AQ491" s="11">
        <v>30.29999999999999</v>
      </c>
      <c r="AR491" s="9" t="str">
        <f t="shared" si="40"/>
        <v>Rectification Required</v>
      </c>
      <c r="AS491" s="11">
        <v>31.555</v>
      </c>
      <c r="AT491" s="9" t="str">
        <f t="shared" si="41"/>
        <v>Rectification Required</v>
      </c>
    </row>
    <row r="492" spans="1:46" ht="14.25" customHeight="1" x14ac:dyDescent="0.35">
      <c r="A492" s="9" t="s">
        <v>32</v>
      </c>
      <c r="B492" s="14">
        <v>297800</v>
      </c>
      <c r="C492" s="14">
        <v>297900</v>
      </c>
      <c r="D492" s="9">
        <f t="shared" si="21"/>
        <v>100</v>
      </c>
      <c r="E492" s="9"/>
      <c r="F492" s="10">
        <v>2500</v>
      </c>
      <c r="G492" s="11">
        <v>1.7999999999999998</v>
      </c>
      <c r="H492" s="12">
        <f t="shared" si="22"/>
        <v>1216.8744012361801</v>
      </c>
      <c r="I492" s="9" t="str">
        <f t="shared" si="23"/>
        <v xml:space="preserve"> - </v>
      </c>
      <c r="J492" s="11">
        <v>1.7250000000000001</v>
      </c>
      <c r="K492" s="12">
        <f t="shared" si="24"/>
        <v>1160.2306678500236</v>
      </c>
      <c r="L492" s="9" t="str">
        <f t="shared" si="25"/>
        <v xml:space="preserve"> - </v>
      </c>
      <c r="M492" s="11">
        <v>3.4</v>
      </c>
      <c r="N492" s="12">
        <f t="shared" si="26"/>
        <v>2480.8296085646516</v>
      </c>
      <c r="O492" s="9" t="str">
        <f t="shared" si="27"/>
        <v xml:space="preserve"> - </v>
      </c>
      <c r="P492" s="11">
        <v>3.0700000000000003</v>
      </c>
      <c r="Q492" s="12">
        <f t="shared" si="28"/>
        <v>2212.766205195016</v>
      </c>
      <c r="R492" s="9" t="str">
        <f t="shared" si="29"/>
        <v xml:space="preserve"> - </v>
      </c>
      <c r="S492" s="10">
        <v>10</v>
      </c>
      <c r="T492" s="9">
        <v>3.05</v>
      </c>
      <c r="U492" s="9" t="str">
        <f t="shared" si="30"/>
        <v xml:space="preserve"> - </v>
      </c>
      <c r="V492" s="9">
        <v>2.8</v>
      </c>
      <c r="W492" s="9" t="str">
        <f t="shared" si="31"/>
        <v xml:space="preserve"> - </v>
      </c>
      <c r="X492" s="9">
        <v>5.85</v>
      </c>
      <c r="Y492" s="9" t="str">
        <f t="shared" si="32"/>
        <v xml:space="preserve"> - </v>
      </c>
      <c r="Z492" s="9">
        <v>2.5499999999999998</v>
      </c>
      <c r="AA492" s="9" t="str">
        <f t="shared" si="33"/>
        <v xml:space="preserve"> - </v>
      </c>
      <c r="AB492" s="10">
        <v>5</v>
      </c>
      <c r="AC492" s="13">
        <v>2.9148571428571426E-3</v>
      </c>
      <c r="AD492" s="9" t="str">
        <f t="shared" si="34"/>
        <v xml:space="preserve"> - </v>
      </c>
      <c r="AE492" s="13">
        <v>0.24948514285714285</v>
      </c>
      <c r="AF492" s="9" t="str">
        <f t="shared" si="35"/>
        <v xml:space="preserve"> - </v>
      </c>
      <c r="AG492" s="9">
        <v>112</v>
      </c>
      <c r="AH492" s="13">
        <v>19.831857142857142</v>
      </c>
      <c r="AI492" s="9" t="str">
        <f t="shared" si="36"/>
        <v>Rectification Required</v>
      </c>
      <c r="AJ492" s="13">
        <v>10.009036</v>
      </c>
      <c r="AK492" s="9" t="str">
        <f t="shared" si="37"/>
        <v>Rectification Required</v>
      </c>
      <c r="AL492" s="10">
        <v>10</v>
      </c>
      <c r="AM492" s="11">
        <v>25.582000000000004</v>
      </c>
      <c r="AN492" s="9" t="str">
        <f t="shared" si="38"/>
        <v>Rectification Required</v>
      </c>
      <c r="AO492" s="11">
        <v>24.588999999999995</v>
      </c>
      <c r="AP492" s="9" t="str">
        <f t="shared" si="39"/>
        <v>Rectification Required</v>
      </c>
      <c r="AQ492" s="11">
        <v>26.917999999999996</v>
      </c>
      <c r="AR492" s="9" t="str">
        <f t="shared" si="40"/>
        <v>Rectification Required</v>
      </c>
      <c r="AS492" s="11">
        <v>34.659000000000006</v>
      </c>
      <c r="AT492" s="9" t="str">
        <f t="shared" si="41"/>
        <v>Rectification Required</v>
      </c>
    </row>
    <row r="493" spans="1:46" ht="14.25" customHeight="1" x14ac:dyDescent="0.35">
      <c r="A493" s="9" t="s">
        <v>32</v>
      </c>
      <c r="B493" s="14">
        <v>297900</v>
      </c>
      <c r="C493" s="14">
        <v>298000</v>
      </c>
      <c r="D493" s="9">
        <f t="shared" si="21"/>
        <v>100</v>
      </c>
      <c r="E493" s="9"/>
      <c r="F493" s="10">
        <v>2500</v>
      </c>
      <c r="G493" s="11">
        <v>1.895</v>
      </c>
      <c r="H493" s="12">
        <f t="shared" si="22"/>
        <v>1289.0295385531711</v>
      </c>
      <c r="I493" s="9" t="str">
        <f t="shared" si="23"/>
        <v xml:space="preserve"> - </v>
      </c>
      <c r="J493" s="11">
        <v>1.415</v>
      </c>
      <c r="K493" s="12">
        <f t="shared" si="24"/>
        <v>929.36810127292006</v>
      </c>
      <c r="L493" s="9" t="str">
        <f t="shared" si="25"/>
        <v xml:space="preserve"> - </v>
      </c>
      <c r="M493" s="11">
        <v>2.3449999999999998</v>
      </c>
      <c r="N493" s="12">
        <f t="shared" si="26"/>
        <v>1636.4417016593472</v>
      </c>
      <c r="O493" s="9" t="str">
        <f t="shared" si="27"/>
        <v xml:space="preserve"> - </v>
      </c>
      <c r="P493" s="11">
        <v>2.5700000000000003</v>
      </c>
      <c r="Q493" s="12">
        <f t="shared" si="28"/>
        <v>1813.2832406550688</v>
      </c>
      <c r="R493" s="9" t="str">
        <f t="shared" si="29"/>
        <v xml:space="preserve"> - </v>
      </c>
      <c r="S493" s="10">
        <v>10</v>
      </c>
      <c r="T493" s="9">
        <v>3.8000000000000003</v>
      </c>
      <c r="U493" s="9" t="str">
        <f t="shared" si="30"/>
        <v xml:space="preserve"> - </v>
      </c>
      <c r="V493" s="9">
        <v>3.6999999999999997</v>
      </c>
      <c r="W493" s="9" t="str">
        <f t="shared" si="31"/>
        <v xml:space="preserve"> - </v>
      </c>
      <c r="X493" s="9">
        <v>5.85</v>
      </c>
      <c r="Y493" s="9" t="str">
        <f t="shared" si="32"/>
        <v xml:space="preserve"> - </v>
      </c>
      <c r="Z493" s="9">
        <v>2</v>
      </c>
      <c r="AA493" s="9" t="str">
        <f t="shared" si="33"/>
        <v xml:space="preserve"> - </v>
      </c>
      <c r="AB493" s="10">
        <v>5</v>
      </c>
      <c r="AC493" s="13">
        <v>4.9899999999999996E-3</v>
      </c>
      <c r="AD493" s="9" t="str">
        <f t="shared" si="34"/>
        <v xml:space="preserve"> - </v>
      </c>
      <c r="AE493" s="13">
        <v>1.0860285714285715E-2</v>
      </c>
      <c r="AF493" s="9" t="str">
        <f t="shared" si="35"/>
        <v xml:space="preserve"> - </v>
      </c>
      <c r="AG493" s="9">
        <v>111</v>
      </c>
      <c r="AH493" s="13">
        <v>0.95167742857142845</v>
      </c>
      <c r="AI493" s="9" t="str">
        <f t="shared" si="36"/>
        <v xml:space="preserve"> - </v>
      </c>
      <c r="AJ493" s="13">
        <v>3.0462857142857145E-3</v>
      </c>
      <c r="AK493" s="9" t="str">
        <f t="shared" si="37"/>
        <v xml:space="preserve"> - </v>
      </c>
      <c r="AL493" s="10">
        <v>10</v>
      </c>
      <c r="AM493" s="11">
        <v>21.609000000000002</v>
      </c>
      <c r="AN493" s="9" t="str">
        <f t="shared" si="38"/>
        <v>Rectification Required</v>
      </c>
      <c r="AO493" s="11">
        <v>22.285</v>
      </c>
      <c r="AP493" s="9" t="str">
        <f t="shared" si="39"/>
        <v>Rectification Required</v>
      </c>
      <c r="AQ493" s="11">
        <v>28.143999999999998</v>
      </c>
      <c r="AR493" s="9" t="str">
        <f t="shared" si="40"/>
        <v>Rectification Required</v>
      </c>
      <c r="AS493" s="11">
        <v>32.05899999999999</v>
      </c>
      <c r="AT493" s="9" t="str">
        <f t="shared" si="41"/>
        <v>Rectification Required</v>
      </c>
    </row>
    <row r="494" spans="1:46" ht="14.25" customHeight="1" x14ac:dyDescent="0.35">
      <c r="A494" s="9" t="s">
        <v>32</v>
      </c>
      <c r="B494" s="14">
        <v>298000</v>
      </c>
      <c r="C494" s="14">
        <v>298100</v>
      </c>
      <c r="D494" s="9">
        <f t="shared" si="21"/>
        <v>100</v>
      </c>
      <c r="E494" s="9"/>
      <c r="F494" s="10">
        <v>2500</v>
      </c>
      <c r="G494" s="11">
        <v>2.2949999999999999</v>
      </c>
      <c r="H494" s="12">
        <f t="shared" si="22"/>
        <v>1597.4128074235673</v>
      </c>
      <c r="I494" s="9" t="str">
        <f t="shared" si="23"/>
        <v xml:space="preserve"> - </v>
      </c>
      <c r="J494" s="11">
        <v>1.46</v>
      </c>
      <c r="K494" s="12">
        <f t="shared" si="24"/>
        <v>962.53326575902634</v>
      </c>
      <c r="L494" s="9" t="str">
        <f t="shared" si="25"/>
        <v xml:space="preserve"> - </v>
      </c>
      <c r="M494" s="11">
        <v>2.105</v>
      </c>
      <c r="N494" s="12">
        <f t="shared" si="26"/>
        <v>1450.0497462373867</v>
      </c>
      <c r="O494" s="9" t="str">
        <f t="shared" si="27"/>
        <v xml:space="preserve"> - </v>
      </c>
      <c r="P494" s="11">
        <v>1.64</v>
      </c>
      <c r="Q494" s="12">
        <f t="shared" si="28"/>
        <v>1096.3914983427599</v>
      </c>
      <c r="R494" s="9" t="str">
        <f t="shared" si="29"/>
        <v xml:space="preserve"> - </v>
      </c>
      <c r="S494" s="10">
        <v>10</v>
      </c>
      <c r="T494" s="9">
        <v>3.35</v>
      </c>
      <c r="U494" s="9" t="str">
        <f t="shared" si="30"/>
        <v xml:space="preserve"> - </v>
      </c>
      <c r="V494" s="9">
        <v>3.65</v>
      </c>
      <c r="W494" s="9" t="str">
        <f t="shared" si="31"/>
        <v xml:space="preserve"> - </v>
      </c>
      <c r="X494" s="9">
        <v>5.85</v>
      </c>
      <c r="Y494" s="9" t="str">
        <f t="shared" si="32"/>
        <v xml:space="preserve"> - </v>
      </c>
      <c r="Z494" s="9">
        <v>2.4000000000000004</v>
      </c>
      <c r="AA494" s="9" t="str">
        <f t="shared" si="33"/>
        <v xml:space="preserve"> - </v>
      </c>
      <c r="AB494" s="10">
        <v>5</v>
      </c>
      <c r="AC494" s="13">
        <v>2.0974285714285717E-3</v>
      </c>
      <c r="AD494" s="9" t="str">
        <f t="shared" si="34"/>
        <v xml:space="preserve"> - </v>
      </c>
      <c r="AE494" s="13">
        <v>7.6791428571428566E-3</v>
      </c>
      <c r="AF494" s="9" t="str">
        <f t="shared" si="35"/>
        <v xml:space="preserve"> - </v>
      </c>
      <c r="AG494" s="9">
        <v>110</v>
      </c>
      <c r="AH494" s="13">
        <v>3.0150388571428577</v>
      </c>
      <c r="AI494" s="9" t="str">
        <f t="shared" si="36"/>
        <v xml:space="preserve"> - </v>
      </c>
      <c r="AJ494" s="13">
        <v>4.9239999999999996E-3</v>
      </c>
      <c r="AK494" s="9" t="str">
        <f t="shared" si="37"/>
        <v xml:space="preserve"> - </v>
      </c>
      <c r="AL494" s="10">
        <v>10</v>
      </c>
      <c r="AM494" s="11">
        <v>23.728000000000002</v>
      </c>
      <c r="AN494" s="9" t="str">
        <f t="shared" si="38"/>
        <v>Rectification Required</v>
      </c>
      <c r="AO494" s="11">
        <v>22.042000000000002</v>
      </c>
      <c r="AP494" s="9" t="str">
        <f t="shared" si="39"/>
        <v>Rectification Required</v>
      </c>
      <c r="AQ494" s="11">
        <v>31.352999999999994</v>
      </c>
      <c r="AR494" s="9" t="str">
        <f t="shared" si="40"/>
        <v>Rectification Required</v>
      </c>
      <c r="AS494" s="11">
        <v>28.820999999999998</v>
      </c>
      <c r="AT494" s="9" t="str">
        <f t="shared" si="41"/>
        <v>Rectification Required</v>
      </c>
    </row>
    <row r="495" spans="1:46" ht="14.25" customHeight="1" x14ac:dyDescent="0.35">
      <c r="A495" s="9" t="s">
        <v>32</v>
      </c>
      <c r="B495" s="14">
        <v>298100</v>
      </c>
      <c r="C495" s="14">
        <v>298200</v>
      </c>
      <c r="D495" s="9">
        <f t="shared" si="21"/>
        <v>100</v>
      </c>
      <c r="E495" s="9"/>
      <c r="F495" s="10">
        <v>2500</v>
      </c>
      <c r="G495" s="11">
        <v>2.73</v>
      </c>
      <c r="H495" s="12">
        <f t="shared" si="22"/>
        <v>1940.1830857184025</v>
      </c>
      <c r="I495" s="9" t="str">
        <f t="shared" si="23"/>
        <v xml:space="preserve"> - </v>
      </c>
      <c r="J495" s="11">
        <v>2.8250000000000002</v>
      </c>
      <c r="K495" s="12">
        <f t="shared" si="24"/>
        <v>2015.9567744891874</v>
      </c>
      <c r="L495" s="9" t="str">
        <f t="shared" si="25"/>
        <v xml:space="preserve"> - </v>
      </c>
      <c r="M495" s="11">
        <v>2.4000000000000004</v>
      </c>
      <c r="N495" s="12">
        <f t="shared" si="26"/>
        <v>1679.4889089034634</v>
      </c>
      <c r="O495" s="9" t="str">
        <f t="shared" si="27"/>
        <v xml:space="preserve"> - </v>
      </c>
      <c r="P495" s="11">
        <v>1.7999999999999998</v>
      </c>
      <c r="Q495" s="12">
        <f t="shared" si="28"/>
        <v>1216.8744012361801</v>
      </c>
      <c r="R495" s="9" t="str">
        <f t="shared" si="29"/>
        <v xml:space="preserve"> - </v>
      </c>
      <c r="S495" s="10">
        <v>10</v>
      </c>
      <c r="T495" s="9">
        <v>4.4000000000000004</v>
      </c>
      <c r="U495" s="9" t="str">
        <f t="shared" si="30"/>
        <v xml:space="preserve"> - </v>
      </c>
      <c r="V495" s="9">
        <v>3.8</v>
      </c>
      <c r="W495" s="9" t="str">
        <f t="shared" si="31"/>
        <v xml:space="preserve"> - </v>
      </c>
      <c r="X495" s="9">
        <v>6.45</v>
      </c>
      <c r="Y495" s="9" t="str">
        <f t="shared" si="32"/>
        <v xml:space="preserve"> - </v>
      </c>
      <c r="Z495" s="9">
        <v>2.75</v>
      </c>
      <c r="AA495" s="9" t="str">
        <f t="shared" si="33"/>
        <v xml:space="preserve"> - </v>
      </c>
      <c r="AB495" s="10">
        <v>5</v>
      </c>
      <c r="AC495" s="13">
        <v>7.8134285714285701E-3</v>
      </c>
      <c r="AD495" s="9" t="str">
        <f t="shared" si="34"/>
        <v xml:space="preserve"> - </v>
      </c>
      <c r="AE495" s="13">
        <v>1.0427142857142857E-2</v>
      </c>
      <c r="AF495" s="9" t="str">
        <f t="shared" si="35"/>
        <v xml:space="preserve"> - </v>
      </c>
      <c r="AG495" s="9">
        <v>109</v>
      </c>
      <c r="AH495" s="13">
        <v>10.448030285714285</v>
      </c>
      <c r="AI495" s="9" t="str">
        <f t="shared" si="36"/>
        <v>Rectification Required</v>
      </c>
      <c r="AJ495" s="13">
        <v>5.9626888571428571</v>
      </c>
      <c r="AK495" s="9" t="str">
        <f t="shared" si="37"/>
        <v>Rectification Required</v>
      </c>
      <c r="AL495" s="10">
        <v>10</v>
      </c>
      <c r="AM495" s="11">
        <v>26.292999999999992</v>
      </c>
      <c r="AN495" s="9" t="str">
        <f t="shared" si="38"/>
        <v>Rectification Required</v>
      </c>
      <c r="AO495" s="11">
        <v>34.735999999999997</v>
      </c>
      <c r="AP495" s="9" t="str">
        <f t="shared" si="39"/>
        <v>Rectification Required</v>
      </c>
      <c r="AQ495" s="11">
        <v>29.868999999999989</v>
      </c>
      <c r="AR495" s="9" t="str">
        <f t="shared" si="40"/>
        <v>Rectification Required</v>
      </c>
      <c r="AS495" s="11">
        <v>33.007000000000019</v>
      </c>
      <c r="AT495" s="9" t="str">
        <f t="shared" si="41"/>
        <v>Rectification Required</v>
      </c>
    </row>
    <row r="496" spans="1:46" ht="14.25" customHeight="1" x14ac:dyDescent="0.35">
      <c r="A496" s="9" t="s">
        <v>32</v>
      </c>
      <c r="B496" s="14">
        <v>298200</v>
      </c>
      <c r="C496" s="14">
        <v>298300</v>
      </c>
      <c r="D496" s="9">
        <f t="shared" si="21"/>
        <v>100</v>
      </c>
      <c r="E496" s="9"/>
      <c r="F496" s="10">
        <v>2500</v>
      </c>
      <c r="G496" s="11">
        <v>2.5049999999999999</v>
      </c>
      <c r="H496" s="12">
        <f t="shared" si="22"/>
        <v>1761.9971729978433</v>
      </c>
      <c r="I496" s="9" t="str">
        <f t="shared" si="23"/>
        <v xml:space="preserve"> - </v>
      </c>
      <c r="J496" s="11">
        <v>1.8849999999999998</v>
      </c>
      <c r="K496" s="12">
        <f t="shared" si="24"/>
        <v>1281.4134158010968</v>
      </c>
      <c r="L496" s="9" t="str">
        <f t="shared" si="25"/>
        <v xml:space="preserve"> - </v>
      </c>
      <c r="M496" s="11">
        <v>5.5449999999999999</v>
      </c>
      <c r="N496" s="12">
        <f t="shared" si="26"/>
        <v>4290.5235095889138</v>
      </c>
      <c r="O496" s="9" t="str">
        <f t="shared" si="27"/>
        <v>Rectification Required</v>
      </c>
      <c r="P496" s="11">
        <v>4.4950000000000001</v>
      </c>
      <c r="Q496" s="12">
        <f t="shared" si="28"/>
        <v>3391.5467591833249</v>
      </c>
      <c r="R496" s="9" t="str">
        <f t="shared" si="29"/>
        <v>Rectification Required</v>
      </c>
      <c r="S496" s="10">
        <v>10</v>
      </c>
      <c r="T496" s="9">
        <v>3.65</v>
      </c>
      <c r="U496" s="9" t="str">
        <f t="shared" si="30"/>
        <v xml:space="preserve"> - </v>
      </c>
      <c r="V496" s="9">
        <v>2.9</v>
      </c>
      <c r="W496" s="9" t="str">
        <f t="shared" si="31"/>
        <v xml:space="preserve"> - </v>
      </c>
      <c r="X496" s="9">
        <v>5.65</v>
      </c>
      <c r="Y496" s="9" t="str">
        <f t="shared" si="32"/>
        <v xml:space="preserve"> - </v>
      </c>
      <c r="Z496" s="9">
        <v>3.4000000000000004</v>
      </c>
      <c r="AA496" s="9" t="str">
        <f t="shared" si="33"/>
        <v xml:space="preserve"> - </v>
      </c>
      <c r="AB496" s="10">
        <v>5</v>
      </c>
      <c r="AC496" s="13">
        <v>5.5565714285714298E-3</v>
      </c>
      <c r="AD496" s="9" t="str">
        <f t="shared" si="34"/>
        <v xml:space="preserve"> - </v>
      </c>
      <c r="AE496" s="13">
        <v>1.050268285714286</v>
      </c>
      <c r="AF496" s="9" t="str">
        <f t="shared" si="35"/>
        <v xml:space="preserve"> - </v>
      </c>
      <c r="AG496" s="9">
        <v>108</v>
      </c>
      <c r="AH496" s="13">
        <v>16.501559142857143</v>
      </c>
      <c r="AI496" s="9" t="str">
        <f t="shared" si="36"/>
        <v>Rectification Required</v>
      </c>
      <c r="AJ496" s="13">
        <v>8.4492862857142867</v>
      </c>
      <c r="AK496" s="9" t="str">
        <f t="shared" si="37"/>
        <v>Rectification Required</v>
      </c>
      <c r="AL496" s="10">
        <v>10</v>
      </c>
      <c r="AM496" s="11">
        <v>24.20600000000001</v>
      </c>
      <c r="AN496" s="9" t="str">
        <f t="shared" si="38"/>
        <v>Rectification Required</v>
      </c>
      <c r="AO496" s="11">
        <v>19.931000000000008</v>
      </c>
      <c r="AP496" s="9" t="str">
        <f t="shared" si="39"/>
        <v>Rectification Required</v>
      </c>
      <c r="AQ496" s="11">
        <v>27.496000000000009</v>
      </c>
      <c r="AR496" s="9" t="str">
        <f t="shared" si="40"/>
        <v>Rectification Required</v>
      </c>
      <c r="AS496" s="11">
        <v>35.860999999999997</v>
      </c>
      <c r="AT496" s="9" t="str">
        <f t="shared" si="41"/>
        <v>Rectification Required</v>
      </c>
    </row>
    <row r="497" spans="1:46" ht="14.25" customHeight="1" x14ac:dyDescent="0.35">
      <c r="A497" s="9" t="s">
        <v>32</v>
      </c>
      <c r="B497" s="14">
        <v>298300</v>
      </c>
      <c r="C497" s="14">
        <v>298400</v>
      </c>
      <c r="D497" s="9">
        <f t="shared" si="21"/>
        <v>100</v>
      </c>
      <c r="E497" s="9"/>
      <c r="F497" s="10">
        <v>2500</v>
      </c>
      <c r="G497" s="11">
        <v>2.0250000000000004</v>
      </c>
      <c r="H497" s="12">
        <f t="shared" si="22"/>
        <v>1388.4702548500195</v>
      </c>
      <c r="I497" s="9" t="str">
        <f t="shared" si="23"/>
        <v xml:space="preserve"> - </v>
      </c>
      <c r="J497" s="11">
        <v>1.94</v>
      </c>
      <c r="K497" s="12">
        <f t="shared" si="24"/>
        <v>1323.3614732793083</v>
      </c>
      <c r="L497" s="9" t="str">
        <f t="shared" si="25"/>
        <v xml:space="preserve"> - </v>
      </c>
      <c r="M497" s="11">
        <v>3.8600000000000003</v>
      </c>
      <c r="N497" s="12">
        <f t="shared" si="26"/>
        <v>2859.6858778994324</v>
      </c>
      <c r="O497" s="9" t="str">
        <f t="shared" si="27"/>
        <v>Rectification Required</v>
      </c>
      <c r="P497" s="11">
        <v>3.2149999999999999</v>
      </c>
      <c r="Q497" s="12">
        <f t="shared" si="28"/>
        <v>2330.1465929222081</v>
      </c>
      <c r="R497" s="9" t="str">
        <f t="shared" si="29"/>
        <v xml:space="preserve"> - </v>
      </c>
      <c r="S497" s="10">
        <v>10</v>
      </c>
      <c r="T497" s="9">
        <v>3.75</v>
      </c>
      <c r="U497" s="9" t="str">
        <f t="shared" si="30"/>
        <v xml:space="preserve"> - </v>
      </c>
      <c r="V497" s="9">
        <v>2.4</v>
      </c>
      <c r="W497" s="9" t="str">
        <f t="shared" si="31"/>
        <v xml:space="preserve"> - </v>
      </c>
      <c r="X497" s="9">
        <v>5.6</v>
      </c>
      <c r="Y497" s="9" t="str">
        <f t="shared" si="32"/>
        <v xml:space="preserve"> - </v>
      </c>
      <c r="Z497" s="9">
        <v>3.0999999999999996</v>
      </c>
      <c r="AA497" s="9" t="str">
        <f t="shared" si="33"/>
        <v xml:space="preserve"> - </v>
      </c>
      <c r="AB497" s="10">
        <v>5</v>
      </c>
      <c r="AC497" s="13">
        <v>4.4428571428571425E-3</v>
      </c>
      <c r="AD497" s="9" t="str">
        <f t="shared" si="34"/>
        <v xml:space="preserve"> - </v>
      </c>
      <c r="AE497" s="13">
        <v>8.2591428571428573E-3</v>
      </c>
      <c r="AF497" s="9" t="str">
        <f t="shared" si="35"/>
        <v xml:space="preserve"> - </v>
      </c>
      <c r="AG497" s="9">
        <v>107</v>
      </c>
      <c r="AH497" s="13">
        <v>2.0364977142857144</v>
      </c>
      <c r="AI497" s="9" t="str">
        <f t="shared" si="36"/>
        <v xml:space="preserve"> - </v>
      </c>
      <c r="AJ497" s="13">
        <v>8.2560454285714275</v>
      </c>
      <c r="AK497" s="9" t="str">
        <f t="shared" si="37"/>
        <v>Rectification Required</v>
      </c>
      <c r="AL497" s="10">
        <v>10</v>
      </c>
      <c r="AM497" s="11">
        <v>29.114000000000001</v>
      </c>
      <c r="AN497" s="9" t="str">
        <f t="shared" si="38"/>
        <v>Rectification Required</v>
      </c>
      <c r="AO497" s="11">
        <v>25.476000000000003</v>
      </c>
      <c r="AP497" s="9" t="str">
        <f t="shared" si="39"/>
        <v>Rectification Required</v>
      </c>
      <c r="AQ497" s="11">
        <v>28.382999999999996</v>
      </c>
      <c r="AR497" s="9" t="str">
        <f t="shared" si="40"/>
        <v>Rectification Required</v>
      </c>
      <c r="AS497" s="11">
        <v>29.692</v>
      </c>
      <c r="AT497" s="9" t="str">
        <f t="shared" si="41"/>
        <v>Rectification Required</v>
      </c>
    </row>
    <row r="498" spans="1:46" ht="14.25" customHeight="1" x14ac:dyDescent="0.35">
      <c r="A498" s="9" t="s">
        <v>32</v>
      </c>
      <c r="B498" s="14">
        <v>298400</v>
      </c>
      <c r="C498" s="14">
        <v>298500</v>
      </c>
      <c r="D498" s="9">
        <f t="shared" si="21"/>
        <v>100</v>
      </c>
      <c r="E498" s="9"/>
      <c r="F498" s="10">
        <v>2500</v>
      </c>
      <c r="G498" s="11">
        <v>1.7650000000000001</v>
      </c>
      <c r="H498" s="12">
        <f t="shared" si="22"/>
        <v>1190.4046765411097</v>
      </c>
      <c r="I498" s="9" t="str">
        <f t="shared" si="23"/>
        <v xml:space="preserve"> - </v>
      </c>
      <c r="J498" s="11">
        <v>1.5249999999999999</v>
      </c>
      <c r="K498" s="12">
        <f t="shared" si="24"/>
        <v>1010.6546403687635</v>
      </c>
      <c r="L498" s="9" t="str">
        <f t="shared" si="25"/>
        <v xml:space="preserve"> - </v>
      </c>
      <c r="M498" s="11">
        <v>3.0599999999999996</v>
      </c>
      <c r="N498" s="12">
        <f t="shared" si="26"/>
        <v>2204.6951520081489</v>
      </c>
      <c r="O498" s="9" t="str">
        <f t="shared" si="27"/>
        <v xml:space="preserve"> - </v>
      </c>
      <c r="P498" s="11">
        <v>3.0949999999999998</v>
      </c>
      <c r="Q498" s="12">
        <f t="shared" si="28"/>
        <v>2232.9576234623173</v>
      </c>
      <c r="R498" s="9" t="str">
        <f t="shared" si="29"/>
        <v xml:space="preserve"> - </v>
      </c>
      <c r="S498" s="10">
        <v>10</v>
      </c>
      <c r="T498" s="9">
        <v>4.55</v>
      </c>
      <c r="U498" s="9" t="str">
        <f t="shared" si="30"/>
        <v xml:space="preserve"> - </v>
      </c>
      <c r="V498" s="9">
        <v>2.5499999999999998</v>
      </c>
      <c r="W498" s="9" t="str">
        <f t="shared" si="31"/>
        <v xml:space="preserve"> - </v>
      </c>
      <c r="X498" s="9">
        <v>4.4000000000000004</v>
      </c>
      <c r="Y498" s="9" t="str">
        <f t="shared" si="32"/>
        <v xml:space="preserve"> - </v>
      </c>
      <c r="Z498" s="9">
        <v>3.6500000000000004</v>
      </c>
      <c r="AA498" s="9" t="str">
        <f t="shared" si="33"/>
        <v xml:space="preserve"> - </v>
      </c>
      <c r="AB498" s="10">
        <v>5</v>
      </c>
      <c r="AC498" s="13">
        <v>2.8136014285714279</v>
      </c>
      <c r="AD498" s="9" t="str">
        <f t="shared" si="34"/>
        <v xml:space="preserve"> - </v>
      </c>
      <c r="AE498" s="13">
        <v>1.359714285714286E-2</v>
      </c>
      <c r="AF498" s="9" t="str">
        <f t="shared" si="35"/>
        <v xml:space="preserve"> - </v>
      </c>
      <c r="AG498" s="9">
        <v>106</v>
      </c>
      <c r="AH498" s="13">
        <v>0.49518514285714288</v>
      </c>
      <c r="AI498" s="9" t="str">
        <f t="shared" si="36"/>
        <v xml:space="preserve"> - </v>
      </c>
      <c r="AJ498" s="13">
        <v>2.3414371428571426</v>
      </c>
      <c r="AK498" s="9" t="str">
        <f t="shared" si="37"/>
        <v xml:space="preserve"> - </v>
      </c>
      <c r="AL498" s="10">
        <v>10</v>
      </c>
      <c r="AM498" s="11">
        <v>27.034000000000006</v>
      </c>
      <c r="AN498" s="9" t="str">
        <f t="shared" si="38"/>
        <v>Rectification Required</v>
      </c>
      <c r="AO498" s="11">
        <v>25.981999999999999</v>
      </c>
      <c r="AP498" s="9" t="str">
        <f t="shared" si="39"/>
        <v>Rectification Required</v>
      </c>
      <c r="AQ498" s="11">
        <v>32.050000000000004</v>
      </c>
      <c r="AR498" s="9" t="str">
        <f t="shared" si="40"/>
        <v>Rectification Required</v>
      </c>
      <c r="AS498" s="11">
        <v>28.515999999999991</v>
      </c>
      <c r="AT498" s="9" t="str">
        <f t="shared" si="41"/>
        <v>Rectification Required</v>
      </c>
    </row>
    <row r="499" spans="1:46" ht="14.25" customHeight="1" x14ac:dyDescent="0.35">
      <c r="A499" s="9" t="s">
        <v>32</v>
      </c>
      <c r="B499" s="14">
        <v>298500</v>
      </c>
      <c r="C499" s="14">
        <v>298600</v>
      </c>
      <c r="D499" s="9">
        <f t="shared" si="21"/>
        <v>100</v>
      </c>
      <c r="E499" s="9"/>
      <c r="F499" s="10">
        <v>2500</v>
      </c>
      <c r="G499" s="11">
        <v>1.63</v>
      </c>
      <c r="H499" s="12">
        <f t="shared" si="22"/>
        <v>1088.9066909086803</v>
      </c>
      <c r="I499" s="9" t="str">
        <f t="shared" si="23"/>
        <v xml:space="preserve"> - </v>
      </c>
      <c r="J499" s="11">
        <v>1.75</v>
      </c>
      <c r="K499" s="12">
        <f t="shared" si="24"/>
        <v>1179.0797046690443</v>
      </c>
      <c r="L499" s="9" t="str">
        <f t="shared" si="25"/>
        <v xml:space="preserve"> - </v>
      </c>
      <c r="M499" s="11">
        <v>2.6150000000000002</v>
      </c>
      <c r="N499" s="12">
        <f t="shared" si="26"/>
        <v>1848.8805163356353</v>
      </c>
      <c r="O499" s="9" t="str">
        <f t="shared" si="27"/>
        <v xml:space="preserve"> - </v>
      </c>
      <c r="P499" s="11">
        <v>1.915</v>
      </c>
      <c r="Q499" s="12">
        <f t="shared" si="28"/>
        <v>1304.2762350329685</v>
      </c>
      <c r="R499" s="9" t="str">
        <f t="shared" si="29"/>
        <v xml:space="preserve"> - </v>
      </c>
      <c r="S499" s="10">
        <v>10</v>
      </c>
      <c r="T499" s="9">
        <v>3.75</v>
      </c>
      <c r="U499" s="9" t="str">
        <f t="shared" si="30"/>
        <v xml:space="preserve"> - </v>
      </c>
      <c r="V499" s="9">
        <v>3</v>
      </c>
      <c r="W499" s="9" t="str">
        <f t="shared" si="31"/>
        <v xml:space="preserve"> - </v>
      </c>
      <c r="X499" s="9">
        <v>4.05</v>
      </c>
      <c r="Y499" s="9" t="str">
        <f t="shared" si="32"/>
        <v xml:space="preserve"> - </v>
      </c>
      <c r="Z499" s="9">
        <v>2.5</v>
      </c>
      <c r="AA499" s="9" t="str">
        <f t="shared" si="33"/>
        <v xml:space="preserve"> - </v>
      </c>
      <c r="AB499" s="10">
        <v>5</v>
      </c>
      <c r="AC499" s="13">
        <v>1.2780000000000001E-2</v>
      </c>
      <c r="AD499" s="9" t="str">
        <f t="shared" si="34"/>
        <v xml:space="preserve"> - </v>
      </c>
      <c r="AE499" s="13">
        <v>7.4597142857142865E-3</v>
      </c>
      <c r="AF499" s="9" t="str">
        <f t="shared" si="35"/>
        <v xml:space="preserve"> - </v>
      </c>
      <c r="AG499" s="9">
        <v>105</v>
      </c>
      <c r="AH499" s="13">
        <v>3.9768571428571431E-3</v>
      </c>
      <c r="AI499" s="9" t="str">
        <f t="shared" si="36"/>
        <v xml:space="preserve"> - </v>
      </c>
      <c r="AJ499" s="13">
        <v>3.6453188571428567</v>
      </c>
      <c r="AK499" s="9" t="str">
        <f t="shared" si="37"/>
        <v xml:space="preserve"> - </v>
      </c>
      <c r="AL499" s="10">
        <v>10</v>
      </c>
      <c r="AM499" s="11">
        <v>25.54600000000001</v>
      </c>
      <c r="AN499" s="9" t="str">
        <f t="shared" si="38"/>
        <v>Rectification Required</v>
      </c>
      <c r="AO499" s="11">
        <v>16.623999999999999</v>
      </c>
      <c r="AP499" s="9" t="str">
        <f t="shared" si="39"/>
        <v>Rectification Required</v>
      </c>
      <c r="AQ499" s="11">
        <v>36.262999999999998</v>
      </c>
      <c r="AR499" s="9" t="str">
        <f t="shared" si="40"/>
        <v>Rectification Required</v>
      </c>
      <c r="AS499" s="11">
        <v>34.906999999999989</v>
      </c>
      <c r="AT499" s="9" t="str">
        <f t="shared" si="41"/>
        <v>Rectification Required</v>
      </c>
    </row>
    <row r="500" spans="1:46" ht="14.25" customHeight="1" x14ac:dyDescent="0.35">
      <c r="A500" s="9" t="s">
        <v>32</v>
      </c>
      <c r="B500" s="14">
        <v>298600</v>
      </c>
      <c r="C500" s="14">
        <v>298700</v>
      </c>
      <c r="D500" s="9">
        <f t="shared" si="21"/>
        <v>100</v>
      </c>
      <c r="E500" s="9"/>
      <c r="F500" s="10">
        <v>2500</v>
      </c>
      <c r="G500" s="11">
        <v>3.41</v>
      </c>
      <c r="H500" s="12">
        <f t="shared" si="22"/>
        <v>2489.0031940582494</v>
      </c>
      <c r="I500" s="9" t="str">
        <f t="shared" si="23"/>
        <v xml:space="preserve"> - </v>
      </c>
      <c r="J500" s="11">
        <v>3.1749999999999998</v>
      </c>
      <c r="K500" s="12">
        <f t="shared" si="24"/>
        <v>2297.7010707926347</v>
      </c>
      <c r="L500" s="9" t="str">
        <f t="shared" si="25"/>
        <v xml:space="preserve"> - </v>
      </c>
      <c r="M500" s="11">
        <v>2.4849999999999999</v>
      </c>
      <c r="N500" s="12">
        <f t="shared" si="26"/>
        <v>1746.2487558127377</v>
      </c>
      <c r="O500" s="9" t="str">
        <f t="shared" si="27"/>
        <v xml:space="preserve"> - </v>
      </c>
      <c r="P500" s="11">
        <v>1.67</v>
      </c>
      <c r="Q500" s="12">
        <f t="shared" si="28"/>
        <v>1118.8786763994492</v>
      </c>
      <c r="R500" s="9" t="str">
        <f t="shared" si="29"/>
        <v xml:space="preserve"> - </v>
      </c>
      <c r="S500" s="10">
        <v>10</v>
      </c>
      <c r="T500" s="9">
        <v>6.4499999999999993</v>
      </c>
      <c r="U500" s="9" t="str">
        <f t="shared" si="30"/>
        <v xml:space="preserve"> - </v>
      </c>
      <c r="V500" s="9">
        <v>4.2</v>
      </c>
      <c r="W500" s="9" t="str">
        <f t="shared" si="31"/>
        <v xml:space="preserve"> - </v>
      </c>
      <c r="X500" s="9">
        <v>4.6500000000000004</v>
      </c>
      <c r="Y500" s="9" t="str">
        <f t="shared" si="32"/>
        <v xml:space="preserve"> - </v>
      </c>
      <c r="Z500" s="9">
        <v>2.8499999999999996</v>
      </c>
      <c r="AA500" s="9" t="str">
        <f t="shared" si="33"/>
        <v xml:space="preserve"> - </v>
      </c>
      <c r="AB500" s="10">
        <v>5</v>
      </c>
      <c r="AC500" s="13">
        <v>1.0327685714285713</v>
      </c>
      <c r="AD500" s="9" t="str">
        <f t="shared" si="34"/>
        <v xml:space="preserve"> - </v>
      </c>
      <c r="AE500" s="13">
        <v>1.7302922857142855</v>
      </c>
      <c r="AF500" s="9" t="str">
        <f t="shared" si="35"/>
        <v xml:space="preserve"> - </v>
      </c>
      <c r="AG500" s="9">
        <v>104</v>
      </c>
      <c r="AH500" s="13">
        <v>0.26884685714285717</v>
      </c>
      <c r="AI500" s="9" t="str">
        <f t="shared" si="36"/>
        <v xml:space="preserve"> - </v>
      </c>
      <c r="AJ500" s="13">
        <v>1.2971714285714286E-2</v>
      </c>
      <c r="AK500" s="9" t="str">
        <f t="shared" si="37"/>
        <v xml:space="preserve"> - </v>
      </c>
      <c r="AL500" s="10">
        <v>10</v>
      </c>
      <c r="AM500" s="11">
        <v>13.738</v>
      </c>
      <c r="AN500" s="9" t="str">
        <f t="shared" si="38"/>
        <v>Rectification Required</v>
      </c>
      <c r="AO500" s="11">
        <v>29.117000000000004</v>
      </c>
      <c r="AP500" s="9" t="str">
        <f t="shared" si="39"/>
        <v>Rectification Required</v>
      </c>
      <c r="AQ500" s="11">
        <v>32.146999999999998</v>
      </c>
      <c r="AR500" s="9" t="str">
        <f t="shared" si="40"/>
        <v>Rectification Required</v>
      </c>
      <c r="AS500" s="11">
        <v>17.697000000000003</v>
      </c>
      <c r="AT500" s="9" t="str">
        <f t="shared" si="41"/>
        <v>Rectification Required</v>
      </c>
    </row>
    <row r="501" spans="1:46" ht="14.25" customHeight="1" x14ac:dyDescent="0.35">
      <c r="A501" s="9" t="s">
        <v>32</v>
      </c>
      <c r="B501" s="14">
        <v>298700</v>
      </c>
      <c r="C501" s="14">
        <v>298800</v>
      </c>
      <c r="D501" s="9">
        <f t="shared" si="21"/>
        <v>100</v>
      </c>
      <c r="E501" s="9"/>
      <c r="F501" s="10">
        <v>2500</v>
      </c>
      <c r="G501" s="11">
        <v>2.165</v>
      </c>
      <c r="H501" s="12">
        <f t="shared" si="22"/>
        <v>1496.4196355014221</v>
      </c>
      <c r="I501" s="9" t="str">
        <f t="shared" si="23"/>
        <v xml:space="preserve"> - </v>
      </c>
      <c r="J501" s="11">
        <v>2.52</v>
      </c>
      <c r="K501" s="12">
        <f t="shared" si="24"/>
        <v>1773.8183982139458</v>
      </c>
      <c r="L501" s="9" t="str">
        <f t="shared" si="25"/>
        <v xml:space="preserve"> - </v>
      </c>
      <c r="M501" s="11">
        <v>3.08</v>
      </c>
      <c r="N501" s="12">
        <f t="shared" si="26"/>
        <v>2220.8404138128476</v>
      </c>
      <c r="O501" s="9" t="str">
        <f t="shared" si="27"/>
        <v xml:space="preserve"> - </v>
      </c>
      <c r="P501" s="11">
        <v>2.1449999999999996</v>
      </c>
      <c r="Q501" s="12">
        <f t="shared" si="28"/>
        <v>1480.9456539003063</v>
      </c>
      <c r="R501" s="9" t="str">
        <f t="shared" si="29"/>
        <v xml:space="preserve"> - </v>
      </c>
      <c r="S501" s="10">
        <v>10</v>
      </c>
      <c r="T501" s="9">
        <v>14.1</v>
      </c>
      <c r="U501" s="9" t="str">
        <f t="shared" si="30"/>
        <v>Rectification Required</v>
      </c>
      <c r="V501" s="9">
        <v>8.6999999999999993</v>
      </c>
      <c r="W501" s="9" t="str">
        <f t="shared" si="31"/>
        <v xml:space="preserve"> - </v>
      </c>
      <c r="X501" s="9">
        <v>4.25</v>
      </c>
      <c r="Y501" s="9" t="str">
        <f t="shared" si="32"/>
        <v xml:space="preserve"> - </v>
      </c>
      <c r="Z501" s="9">
        <v>2.25</v>
      </c>
      <c r="AA501" s="9" t="str">
        <f t="shared" si="33"/>
        <v xml:space="preserve"> - </v>
      </c>
      <c r="AB501" s="10">
        <v>5</v>
      </c>
      <c r="AC501" s="13">
        <v>1.8505714285714286E-3</v>
      </c>
      <c r="AD501" s="9" t="str">
        <f t="shared" si="34"/>
        <v xml:space="preserve"> - </v>
      </c>
      <c r="AE501" s="13">
        <v>3.3564331428571426</v>
      </c>
      <c r="AF501" s="9" t="str">
        <f t="shared" si="35"/>
        <v xml:space="preserve"> - </v>
      </c>
      <c r="AG501" s="9">
        <v>103</v>
      </c>
      <c r="AH501" s="13">
        <v>1.0204519999999999</v>
      </c>
      <c r="AI501" s="9" t="str">
        <f t="shared" si="36"/>
        <v xml:space="preserve"> - </v>
      </c>
      <c r="AJ501" s="13">
        <v>1.1735142857142857E-2</v>
      </c>
      <c r="AK501" s="9" t="str">
        <f t="shared" si="37"/>
        <v xml:space="preserve"> - </v>
      </c>
      <c r="AL501" s="10">
        <v>10</v>
      </c>
      <c r="AM501" s="11">
        <v>11.495000000000001</v>
      </c>
      <c r="AN501" s="9" t="str">
        <f t="shared" si="38"/>
        <v>Rectification Required</v>
      </c>
      <c r="AO501" s="11">
        <v>26.763999999999985</v>
      </c>
      <c r="AP501" s="9" t="str">
        <f t="shared" si="39"/>
        <v>Rectification Required</v>
      </c>
      <c r="AQ501" s="11">
        <v>27.698000000000004</v>
      </c>
      <c r="AR501" s="9" t="str">
        <f t="shared" si="40"/>
        <v>Rectification Required</v>
      </c>
      <c r="AS501" s="11">
        <v>15.366999999999994</v>
      </c>
      <c r="AT501" s="9" t="str">
        <f t="shared" si="41"/>
        <v>Rectification Required</v>
      </c>
    </row>
    <row r="502" spans="1:46" ht="14.25" customHeight="1" x14ac:dyDescent="0.35">
      <c r="A502" s="9" t="s">
        <v>32</v>
      </c>
      <c r="B502" s="14">
        <v>298800</v>
      </c>
      <c r="C502" s="14">
        <v>298900</v>
      </c>
      <c r="D502" s="9">
        <f t="shared" si="21"/>
        <v>100</v>
      </c>
      <c r="E502" s="9"/>
      <c r="F502" s="10">
        <v>2500</v>
      </c>
      <c r="G502" s="11">
        <v>1.855</v>
      </c>
      <c r="H502" s="12">
        <f t="shared" si="22"/>
        <v>1258.5942203701215</v>
      </c>
      <c r="I502" s="9" t="str">
        <f t="shared" si="23"/>
        <v xml:space="preserve"> - </v>
      </c>
      <c r="J502" s="11">
        <v>1.9700000000000002</v>
      </c>
      <c r="K502" s="12">
        <f t="shared" si="24"/>
        <v>1346.302718559778</v>
      </c>
      <c r="L502" s="9" t="str">
        <f t="shared" si="25"/>
        <v xml:space="preserve"> - </v>
      </c>
      <c r="M502" s="11">
        <v>1.96</v>
      </c>
      <c r="N502" s="12">
        <f t="shared" si="26"/>
        <v>1338.6509464129631</v>
      </c>
      <c r="O502" s="9" t="str">
        <f t="shared" si="27"/>
        <v xml:space="preserve"> - </v>
      </c>
      <c r="P502" s="11">
        <v>1.5350000000000001</v>
      </c>
      <c r="Q502" s="12">
        <f t="shared" si="28"/>
        <v>1018.080067870261</v>
      </c>
      <c r="R502" s="9" t="str">
        <f t="shared" si="29"/>
        <v xml:space="preserve"> - </v>
      </c>
      <c r="S502" s="10">
        <v>10</v>
      </c>
      <c r="T502" s="9">
        <v>7.8000000000000007</v>
      </c>
      <c r="U502" s="9" t="str">
        <f t="shared" si="30"/>
        <v xml:space="preserve"> - </v>
      </c>
      <c r="V502" s="9">
        <v>4.4000000000000004</v>
      </c>
      <c r="W502" s="9" t="str">
        <f t="shared" si="31"/>
        <v xml:space="preserve"> - </v>
      </c>
      <c r="X502" s="9">
        <v>2.6</v>
      </c>
      <c r="Y502" s="9" t="str">
        <f t="shared" si="32"/>
        <v xml:space="preserve"> - </v>
      </c>
      <c r="Z502" s="9">
        <v>2.1500000000000004</v>
      </c>
      <c r="AA502" s="9" t="str">
        <f t="shared" si="33"/>
        <v xml:space="preserve"> - </v>
      </c>
      <c r="AB502" s="10">
        <v>5</v>
      </c>
      <c r="AC502" s="13">
        <v>0.84593399999999996</v>
      </c>
      <c r="AD502" s="9" t="str">
        <f t="shared" si="34"/>
        <v xml:space="preserve"> - </v>
      </c>
      <c r="AE502" s="13">
        <v>2.0647794285714287</v>
      </c>
      <c r="AF502" s="9" t="str">
        <f t="shared" si="35"/>
        <v xml:space="preserve"> - </v>
      </c>
      <c r="AG502" s="9">
        <v>102</v>
      </c>
      <c r="AH502" s="13">
        <v>2.9334285714285712E-3</v>
      </c>
      <c r="AI502" s="9" t="str">
        <f t="shared" si="36"/>
        <v xml:space="preserve"> - </v>
      </c>
      <c r="AJ502" s="13">
        <v>1.0401425714285712</v>
      </c>
      <c r="AK502" s="9" t="str">
        <f t="shared" si="37"/>
        <v xml:space="preserve"> - </v>
      </c>
      <c r="AL502" s="10">
        <v>10</v>
      </c>
      <c r="AM502" s="11">
        <v>23.752000000000002</v>
      </c>
      <c r="AN502" s="9" t="str">
        <f t="shared" si="38"/>
        <v>Rectification Required</v>
      </c>
      <c r="AO502" s="11">
        <v>22.791000000000007</v>
      </c>
      <c r="AP502" s="9" t="str">
        <f t="shared" si="39"/>
        <v>Rectification Required</v>
      </c>
      <c r="AQ502" s="11">
        <v>31.662999999999997</v>
      </c>
      <c r="AR502" s="9" t="str">
        <f t="shared" si="40"/>
        <v>Rectification Required</v>
      </c>
      <c r="AS502" s="11">
        <v>18.717000000000006</v>
      </c>
      <c r="AT502" s="9" t="str">
        <f t="shared" si="41"/>
        <v>Rectification Required</v>
      </c>
    </row>
    <row r="503" spans="1:46" ht="14.25" customHeight="1" x14ac:dyDescent="0.35">
      <c r="A503" s="9" t="s">
        <v>32</v>
      </c>
      <c r="B503" s="14">
        <v>298900</v>
      </c>
      <c r="C503" s="14">
        <v>299000</v>
      </c>
      <c r="D503" s="9">
        <f t="shared" si="21"/>
        <v>100</v>
      </c>
      <c r="E503" s="9"/>
      <c r="F503" s="10">
        <v>2500</v>
      </c>
      <c r="G503" s="11">
        <v>2.335</v>
      </c>
      <c r="H503" s="12">
        <f t="shared" si="22"/>
        <v>1628.6278629914698</v>
      </c>
      <c r="I503" s="9" t="str">
        <f t="shared" si="23"/>
        <v xml:space="preserve"> - </v>
      </c>
      <c r="J503" s="11">
        <v>2.16</v>
      </c>
      <c r="K503" s="12">
        <f t="shared" si="24"/>
        <v>1492.5495255811823</v>
      </c>
      <c r="L503" s="9" t="str">
        <f t="shared" si="25"/>
        <v xml:space="preserve"> - </v>
      </c>
      <c r="M503" s="11">
        <v>2.2350000000000003</v>
      </c>
      <c r="N503" s="12">
        <f t="shared" si="26"/>
        <v>1550.7128304655939</v>
      </c>
      <c r="O503" s="9" t="str">
        <f t="shared" si="27"/>
        <v xml:space="preserve"> - </v>
      </c>
      <c r="P503" s="11">
        <v>2.23</v>
      </c>
      <c r="Q503" s="12">
        <f t="shared" si="28"/>
        <v>1546.8278973790657</v>
      </c>
      <c r="R503" s="9" t="str">
        <f t="shared" si="29"/>
        <v xml:space="preserve"> - </v>
      </c>
      <c r="S503" s="10">
        <v>10</v>
      </c>
      <c r="T503" s="9">
        <v>10.95</v>
      </c>
      <c r="U503" s="9" t="str">
        <f t="shared" si="30"/>
        <v>Rectification Required</v>
      </c>
      <c r="V503" s="9">
        <v>6.0500000000000007</v>
      </c>
      <c r="W503" s="9" t="str">
        <f t="shared" si="31"/>
        <v xml:space="preserve"> - </v>
      </c>
      <c r="X503" s="9">
        <v>3.25</v>
      </c>
      <c r="Y503" s="9" t="str">
        <f t="shared" si="32"/>
        <v xml:space="preserve"> - </v>
      </c>
      <c r="Z503" s="9">
        <v>2.7</v>
      </c>
      <c r="AA503" s="9" t="str">
        <f t="shared" si="33"/>
        <v xml:space="preserve"> - </v>
      </c>
      <c r="AB503" s="10">
        <v>5</v>
      </c>
      <c r="AC503" s="13">
        <v>1.3560285714285712E-2</v>
      </c>
      <c r="AD503" s="9" t="str">
        <f t="shared" si="34"/>
        <v xml:space="preserve"> - </v>
      </c>
      <c r="AE503" s="13">
        <v>1.6024317142857143</v>
      </c>
      <c r="AF503" s="9" t="str">
        <f t="shared" si="35"/>
        <v xml:space="preserve"> - </v>
      </c>
      <c r="AG503" s="9">
        <v>101</v>
      </c>
      <c r="AH503" s="13">
        <v>1.974285714285714E-3</v>
      </c>
      <c r="AI503" s="9" t="str">
        <f t="shared" si="36"/>
        <v xml:space="preserve"> - </v>
      </c>
      <c r="AJ503" s="13">
        <v>1.1498571428571431E-2</v>
      </c>
      <c r="AK503" s="9" t="str">
        <f t="shared" si="37"/>
        <v xml:space="preserve"> - </v>
      </c>
      <c r="AL503" s="10">
        <v>10</v>
      </c>
      <c r="AM503" s="11">
        <v>18.759</v>
      </c>
      <c r="AN503" s="9" t="str">
        <f t="shared" si="38"/>
        <v>Rectification Required</v>
      </c>
      <c r="AO503" s="11">
        <v>24.866000000000007</v>
      </c>
      <c r="AP503" s="9" t="str">
        <f t="shared" si="39"/>
        <v>Rectification Required</v>
      </c>
      <c r="AQ503" s="11">
        <v>39.303000000000004</v>
      </c>
      <c r="AR503" s="9" t="str">
        <f t="shared" si="40"/>
        <v>Rectification Required</v>
      </c>
      <c r="AS503" s="11">
        <v>23.118999999999989</v>
      </c>
      <c r="AT503" s="9" t="str">
        <f t="shared" si="41"/>
        <v>Rectification Required</v>
      </c>
    </row>
    <row r="504" spans="1:46" ht="14.25" customHeight="1" x14ac:dyDescent="0.35">
      <c r="A504" s="9" t="s">
        <v>32</v>
      </c>
      <c r="B504" s="14">
        <v>299000</v>
      </c>
      <c r="C504" s="14">
        <v>299100</v>
      </c>
      <c r="D504" s="9">
        <f t="shared" si="21"/>
        <v>100</v>
      </c>
      <c r="E504" s="9"/>
      <c r="F504" s="10">
        <v>2500</v>
      </c>
      <c r="G504" s="11">
        <v>4.9000000000000004</v>
      </c>
      <c r="H504" s="12">
        <f t="shared" si="22"/>
        <v>3735.598213937546</v>
      </c>
      <c r="I504" s="9" t="str">
        <f t="shared" si="23"/>
        <v>Rectification Required</v>
      </c>
      <c r="J504" s="11">
        <v>3.17</v>
      </c>
      <c r="K504" s="12">
        <f t="shared" si="24"/>
        <v>2293.6488157869762</v>
      </c>
      <c r="L504" s="9" t="str">
        <f t="shared" si="25"/>
        <v xml:space="preserve"> - </v>
      </c>
      <c r="M504" s="11">
        <v>3.5</v>
      </c>
      <c r="N504" s="12">
        <f t="shared" si="26"/>
        <v>2562.6940415215586</v>
      </c>
      <c r="O504" s="9" t="str">
        <f t="shared" si="27"/>
        <v>Rectification Required</v>
      </c>
      <c r="P504" s="11">
        <v>3</v>
      </c>
      <c r="Q504" s="12">
        <f t="shared" si="28"/>
        <v>2156.3356089518838</v>
      </c>
      <c r="R504" s="9" t="str">
        <f t="shared" si="29"/>
        <v xml:space="preserve"> - </v>
      </c>
      <c r="S504" s="10">
        <v>10</v>
      </c>
      <c r="T504" s="9">
        <v>14.75</v>
      </c>
      <c r="U504" s="9" t="str">
        <f t="shared" si="30"/>
        <v>Rectification Required</v>
      </c>
      <c r="V504" s="9">
        <v>10.65</v>
      </c>
      <c r="W504" s="9" t="str">
        <f t="shared" si="31"/>
        <v>Rectification Required</v>
      </c>
      <c r="X504" s="9">
        <v>4.5999999999999996</v>
      </c>
      <c r="Y504" s="9" t="str">
        <f t="shared" si="32"/>
        <v xml:space="preserve"> - </v>
      </c>
      <c r="Z504" s="9">
        <v>3.3499999999999996</v>
      </c>
      <c r="AA504" s="9" t="str">
        <f t="shared" si="33"/>
        <v xml:space="preserve"> - </v>
      </c>
      <c r="AB504" s="10">
        <v>5</v>
      </c>
      <c r="AC504" s="13">
        <v>1.0153877142857144</v>
      </c>
      <c r="AD504" s="9" t="str">
        <f t="shared" si="34"/>
        <v xml:space="preserve"> - </v>
      </c>
      <c r="AE504" s="13">
        <v>2.7521714285714292E-2</v>
      </c>
      <c r="AF504" s="9" t="str">
        <f t="shared" si="35"/>
        <v xml:space="preserve"> - </v>
      </c>
      <c r="AG504" s="9">
        <v>100</v>
      </c>
      <c r="AH504" s="13">
        <v>1.1511428571428573E-2</v>
      </c>
      <c r="AI504" s="9" t="str">
        <f t="shared" si="36"/>
        <v xml:space="preserve"> - </v>
      </c>
      <c r="AJ504" s="13">
        <v>1.4234980000000002</v>
      </c>
      <c r="AK504" s="9" t="str">
        <f t="shared" si="37"/>
        <v xml:space="preserve"> - </v>
      </c>
      <c r="AL504" s="10">
        <v>10</v>
      </c>
      <c r="AM504" s="11">
        <v>22.432999999999996</v>
      </c>
      <c r="AN504" s="9" t="str">
        <f t="shared" si="38"/>
        <v>Rectification Required</v>
      </c>
      <c r="AO504" s="11">
        <v>23.507000000000005</v>
      </c>
      <c r="AP504" s="9" t="str">
        <f t="shared" si="39"/>
        <v>Rectification Required</v>
      </c>
      <c r="AQ504" s="11">
        <v>36.736999999999995</v>
      </c>
      <c r="AR504" s="9" t="str">
        <f t="shared" si="40"/>
        <v>Rectification Required</v>
      </c>
      <c r="AS504" s="11">
        <v>31.941999999999997</v>
      </c>
      <c r="AT504" s="9" t="str">
        <f t="shared" si="41"/>
        <v>Rectification Required</v>
      </c>
    </row>
    <row r="505" spans="1:46" ht="14.25" customHeight="1" x14ac:dyDescent="0.35">
      <c r="A505" s="9" t="s">
        <v>32</v>
      </c>
      <c r="B505" s="14">
        <v>299100</v>
      </c>
      <c r="C505" s="14">
        <v>299200</v>
      </c>
      <c r="D505" s="9">
        <f t="shared" si="21"/>
        <v>100</v>
      </c>
      <c r="E505" s="9"/>
      <c r="F505" s="10">
        <v>2500</v>
      </c>
      <c r="G505" s="11">
        <v>2.835</v>
      </c>
      <c r="H505" s="12">
        <f t="shared" si="22"/>
        <v>2023.9509360405666</v>
      </c>
      <c r="I505" s="9" t="str">
        <f t="shared" si="23"/>
        <v xml:space="preserve"> - </v>
      </c>
      <c r="J505" s="11">
        <v>2.56</v>
      </c>
      <c r="K505" s="12">
        <f t="shared" si="24"/>
        <v>1805.3828416176582</v>
      </c>
      <c r="L505" s="9" t="str">
        <f t="shared" si="25"/>
        <v xml:space="preserve"> - </v>
      </c>
      <c r="M505" s="11">
        <v>3.5599999999999996</v>
      </c>
      <c r="N505" s="12">
        <f t="shared" si="26"/>
        <v>2611.9481242018487</v>
      </c>
      <c r="O505" s="9" t="str">
        <f t="shared" si="27"/>
        <v>Rectification Required</v>
      </c>
      <c r="P505" s="11">
        <v>3.6850000000000001</v>
      </c>
      <c r="Q505" s="12">
        <f t="shared" si="28"/>
        <v>2714.8793908017001</v>
      </c>
      <c r="R505" s="9" t="str">
        <f t="shared" si="29"/>
        <v>Rectification Required</v>
      </c>
      <c r="S505" s="10">
        <v>10</v>
      </c>
      <c r="T505" s="9">
        <v>17</v>
      </c>
      <c r="U505" s="9" t="str">
        <f t="shared" si="30"/>
        <v>Rectification Required</v>
      </c>
      <c r="V505" s="9">
        <v>13.9</v>
      </c>
      <c r="W505" s="9" t="str">
        <f t="shared" si="31"/>
        <v>Rectification Required</v>
      </c>
      <c r="X505" s="9">
        <v>3.7</v>
      </c>
      <c r="Y505" s="9" t="str">
        <f t="shared" si="32"/>
        <v xml:space="preserve"> - </v>
      </c>
      <c r="Z505" s="9">
        <v>2.4500000000000002</v>
      </c>
      <c r="AA505" s="9" t="str">
        <f t="shared" si="33"/>
        <v xml:space="preserve"> - </v>
      </c>
      <c r="AB505" s="10">
        <v>5</v>
      </c>
      <c r="AC505" s="13">
        <v>0.54086428571428569</v>
      </c>
      <c r="AD505" s="9" t="str">
        <f t="shared" si="34"/>
        <v xml:space="preserve"> - </v>
      </c>
      <c r="AE505" s="13">
        <v>1.0322659999999997</v>
      </c>
      <c r="AF505" s="9" t="str">
        <f t="shared" si="35"/>
        <v xml:space="preserve"> - </v>
      </c>
      <c r="AG505" s="9">
        <v>99</v>
      </c>
      <c r="AH505" s="13">
        <v>0.89752885714285746</v>
      </c>
      <c r="AI505" s="9" t="str">
        <f t="shared" si="36"/>
        <v xml:space="preserve"> - </v>
      </c>
      <c r="AJ505" s="13">
        <v>4.3366857142857138E-2</v>
      </c>
      <c r="AK505" s="9" t="str">
        <f t="shared" si="37"/>
        <v xml:space="preserve"> - </v>
      </c>
      <c r="AL505" s="10">
        <v>10</v>
      </c>
      <c r="AM505" s="11">
        <v>14.994999999999996</v>
      </c>
      <c r="AN505" s="9" t="str">
        <f t="shared" si="38"/>
        <v>Rectification Required</v>
      </c>
      <c r="AO505" s="11">
        <v>22.324000000000002</v>
      </c>
      <c r="AP505" s="9" t="str">
        <f t="shared" si="39"/>
        <v>Rectification Required</v>
      </c>
      <c r="AQ505" s="11">
        <v>30.012999999999995</v>
      </c>
      <c r="AR505" s="9" t="str">
        <f t="shared" si="40"/>
        <v>Rectification Required</v>
      </c>
      <c r="AS505" s="11">
        <v>23.821999999999992</v>
      </c>
      <c r="AT505" s="9" t="str">
        <f t="shared" si="41"/>
        <v>Rectification Required</v>
      </c>
    </row>
    <row r="506" spans="1:46" ht="14.25" customHeight="1" x14ac:dyDescent="0.35">
      <c r="A506" s="9" t="s">
        <v>32</v>
      </c>
      <c r="B506" s="14">
        <v>299200</v>
      </c>
      <c r="C506" s="14">
        <v>299300</v>
      </c>
      <c r="D506" s="9">
        <f t="shared" si="21"/>
        <v>100</v>
      </c>
      <c r="E506" s="9"/>
      <c r="F506" s="10">
        <v>2500</v>
      </c>
      <c r="G506" s="11">
        <v>4.0600000000000005</v>
      </c>
      <c r="H506" s="12">
        <f t="shared" si="22"/>
        <v>3026.1448141613141</v>
      </c>
      <c r="I506" s="9" t="str">
        <f t="shared" si="23"/>
        <v>Rectification Required</v>
      </c>
      <c r="J506" s="11">
        <v>2.9649999999999999</v>
      </c>
      <c r="K506" s="12">
        <f t="shared" si="24"/>
        <v>2128.1792814813571</v>
      </c>
      <c r="L506" s="9" t="str">
        <f t="shared" si="25"/>
        <v xml:space="preserve"> - </v>
      </c>
      <c r="M506" s="11">
        <v>5.6950000000000003</v>
      </c>
      <c r="N506" s="12">
        <f t="shared" si="26"/>
        <v>4420.725261452907</v>
      </c>
      <c r="O506" s="9" t="str">
        <f t="shared" si="27"/>
        <v>Rectification Required</v>
      </c>
      <c r="P506" s="11">
        <v>3.5149999999999997</v>
      </c>
      <c r="Q506" s="12">
        <f t="shared" si="28"/>
        <v>2574.9981320490324</v>
      </c>
      <c r="R506" s="9" t="str">
        <f t="shared" si="29"/>
        <v>Rectification Required</v>
      </c>
      <c r="S506" s="10">
        <v>10</v>
      </c>
      <c r="T506" s="9">
        <v>16.7</v>
      </c>
      <c r="U506" s="9" t="str">
        <f t="shared" si="30"/>
        <v>Rectification Required</v>
      </c>
      <c r="V506" s="9">
        <v>14.2</v>
      </c>
      <c r="W506" s="9" t="str">
        <f t="shared" si="31"/>
        <v>Rectification Required</v>
      </c>
      <c r="X506" s="9">
        <v>2.5</v>
      </c>
      <c r="Y506" s="9" t="str">
        <f t="shared" si="32"/>
        <v xml:space="preserve"> - </v>
      </c>
      <c r="Z506" s="9">
        <v>2.5</v>
      </c>
      <c r="AA506" s="9" t="str">
        <f t="shared" si="33"/>
        <v xml:space="preserve"> - </v>
      </c>
      <c r="AB506" s="10">
        <v>5</v>
      </c>
      <c r="AC506" s="13">
        <v>6.9497142857142848E-3</v>
      </c>
      <c r="AD506" s="9" t="str">
        <f t="shared" si="34"/>
        <v xml:space="preserve"> - </v>
      </c>
      <c r="AE506" s="13">
        <v>1.5891428571428571E-3</v>
      </c>
      <c r="AF506" s="9" t="str">
        <f t="shared" si="35"/>
        <v xml:space="preserve"> - </v>
      </c>
      <c r="AG506" s="9">
        <v>98</v>
      </c>
      <c r="AH506" s="13">
        <v>3.4927714285714291E-2</v>
      </c>
      <c r="AI506" s="9" t="str">
        <f t="shared" si="36"/>
        <v xml:space="preserve"> - </v>
      </c>
      <c r="AJ506" s="13">
        <v>0.54705885714285707</v>
      </c>
      <c r="AK506" s="9" t="str">
        <f t="shared" si="37"/>
        <v xml:space="preserve"> - </v>
      </c>
      <c r="AL506" s="10">
        <v>10</v>
      </c>
      <c r="AM506" s="11">
        <v>18.418000000000006</v>
      </c>
      <c r="AN506" s="9" t="str">
        <f t="shared" si="38"/>
        <v>Rectification Required</v>
      </c>
      <c r="AO506" s="11">
        <v>14.185000000000009</v>
      </c>
      <c r="AP506" s="9" t="str">
        <f t="shared" si="39"/>
        <v>Rectification Required</v>
      </c>
      <c r="AQ506" s="11">
        <v>33.696000000000012</v>
      </c>
      <c r="AR506" s="9" t="str">
        <f t="shared" si="40"/>
        <v>Rectification Required</v>
      </c>
      <c r="AS506" s="11">
        <v>24.983999999999998</v>
      </c>
      <c r="AT506" s="9" t="str">
        <f t="shared" si="41"/>
        <v>Rectification Required</v>
      </c>
    </row>
    <row r="507" spans="1:46" ht="14.25" customHeight="1" x14ac:dyDescent="0.35">
      <c r="A507" s="9" t="s">
        <v>32</v>
      </c>
      <c r="B507" s="14">
        <v>299300</v>
      </c>
      <c r="C507" s="14">
        <v>299400</v>
      </c>
      <c r="D507" s="9">
        <f t="shared" si="21"/>
        <v>100</v>
      </c>
      <c r="E507" s="9"/>
      <c r="F507" s="10">
        <v>2500</v>
      </c>
      <c r="G507" s="11">
        <v>3.7450000000000001</v>
      </c>
      <c r="H507" s="12">
        <f t="shared" si="22"/>
        <v>2764.4363194063044</v>
      </c>
      <c r="I507" s="9" t="str">
        <f t="shared" si="23"/>
        <v>Rectification Required</v>
      </c>
      <c r="J507" s="11">
        <v>3.3449999999999998</v>
      </c>
      <c r="K507" s="12">
        <f t="shared" si="24"/>
        <v>2435.9266467270509</v>
      </c>
      <c r="L507" s="9" t="str">
        <f t="shared" si="25"/>
        <v xml:space="preserve"> - </v>
      </c>
      <c r="M507" s="11">
        <v>3.3449999999999998</v>
      </c>
      <c r="N507" s="12">
        <f t="shared" si="26"/>
        <v>2435.9266467270509</v>
      </c>
      <c r="O507" s="9" t="str">
        <f t="shared" si="27"/>
        <v xml:space="preserve"> - </v>
      </c>
      <c r="P507" s="11">
        <v>1.72</v>
      </c>
      <c r="Q507" s="12">
        <f t="shared" si="28"/>
        <v>1156.4647775229939</v>
      </c>
      <c r="R507" s="9" t="str">
        <f t="shared" si="29"/>
        <v xml:space="preserve"> - </v>
      </c>
      <c r="S507" s="10">
        <v>10</v>
      </c>
      <c r="T507" s="9">
        <v>8.25</v>
      </c>
      <c r="U507" s="9" t="str">
        <f t="shared" si="30"/>
        <v xml:space="preserve"> - </v>
      </c>
      <c r="V507" s="9">
        <v>19.649999999999999</v>
      </c>
      <c r="W507" s="9" t="str">
        <f t="shared" si="31"/>
        <v>Rectification Required</v>
      </c>
      <c r="X507" s="9">
        <v>2.2999999999999998</v>
      </c>
      <c r="Y507" s="9" t="str">
        <f t="shared" si="32"/>
        <v xml:space="preserve"> - </v>
      </c>
      <c r="Z507" s="9">
        <v>2.1</v>
      </c>
      <c r="AA507" s="9" t="str">
        <f t="shared" si="33"/>
        <v xml:space="preserve"> - </v>
      </c>
      <c r="AB507" s="10">
        <v>5</v>
      </c>
      <c r="AC507" s="13">
        <v>1.0096951428571428</v>
      </c>
      <c r="AD507" s="9" t="str">
        <f t="shared" si="34"/>
        <v xml:space="preserve"> - </v>
      </c>
      <c r="AE507" s="13">
        <v>1.0044228571428571</v>
      </c>
      <c r="AF507" s="9" t="str">
        <f t="shared" si="35"/>
        <v xml:space="preserve"> - </v>
      </c>
      <c r="AG507" s="9">
        <v>97</v>
      </c>
      <c r="AH507" s="13">
        <v>0.42824257142857158</v>
      </c>
      <c r="AI507" s="9" t="str">
        <f t="shared" si="36"/>
        <v xml:space="preserve"> - </v>
      </c>
      <c r="AJ507" s="13">
        <v>1.6057071428571434</v>
      </c>
      <c r="AK507" s="9" t="str">
        <f t="shared" si="37"/>
        <v xml:space="preserve"> - </v>
      </c>
      <c r="AL507" s="10">
        <v>10</v>
      </c>
      <c r="AM507" s="11">
        <v>22.432999999999993</v>
      </c>
      <c r="AN507" s="9" t="str">
        <f t="shared" si="38"/>
        <v>Rectification Required</v>
      </c>
      <c r="AO507" s="11">
        <v>16.815000000000001</v>
      </c>
      <c r="AP507" s="9" t="str">
        <f t="shared" si="39"/>
        <v>Rectification Required</v>
      </c>
      <c r="AQ507" s="11">
        <v>31.922000000000001</v>
      </c>
      <c r="AR507" s="9" t="str">
        <f t="shared" si="40"/>
        <v>Rectification Required</v>
      </c>
      <c r="AS507" s="11">
        <v>25.710000000000008</v>
      </c>
      <c r="AT507" s="9" t="str">
        <f t="shared" si="41"/>
        <v>Rectification Required</v>
      </c>
    </row>
    <row r="508" spans="1:46" ht="14.25" customHeight="1" x14ac:dyDescent="0.35">
      <c r="A508" s="9" t="s">
        <v>32</v>
      </c>
      <c r="B508" s="14">
        <v>299400</v>
      </c>
      <c r="C508" s="14">
        <v>299500</v>
      </c>
      <c r="D508" s="9">
        <f t="shared" si="21"/>
        <v>100</v>
      </c>
      <c r="E508" s="9"/>
      <c r="F508" s="10">
        <v>2500</v>
      </c>
      <c r="G508" s="11">
        <v>5.57</v>
      </c>
      <c r="H508" s="12">
        <f t="shared" si="22"/>
        <v>4312.1947654021333</v>
      </c>
      <c r="I508" s="9" t="str">
        <f t="shared" si="23"/>
        <v>Rectification Required</v>
      </c>
      <c r="J508" s="11">
        <v>3.33</v>
      </c>
      <c r="K508" s="12">
        <f t="shared" si="24"/>
        <v>2423.6956923696725</v>
      </c>
      <c r="L508" s="9" t="str">
        <f t="shared" si="25"/>
        <v xml:space="preserve"> - </v>
      </c>
      <c r="M508" s="11">
        <v>2.98</v>
      </c>
      <c r="N508" s="12">
        <f t="shared" si="26"/>
        <v>2140.2414226279534</v>
      </c>
      <c r="O508" s="9" t="str">
        <f t="shared" si="27"/>
        <v xml:space="preserve"> - </v>
      </c>
      <c r="P508" s="11">
        <v>2.09</v>
      </c>
      <c r="Q508" s="12">
        <f t="shared" si="28"/>
        <v>1438.4818610435104</v>
      </c>
      <c r="R508" s="9" t="str">
        <f t="shared" si="29"/>
        <v xml:space="preserve"> - </v>
      </c>
      <c r="S508" s="10">
        <v>10</v>
      </c>
      <c r="T508" s="9">
        <v>10.3</v>
      </c>
      <c r="U508" s="9" t="str">
        <f t="shared" si="30"/>
        <v>Rectification Required</v>
      </c>
      <c r="V508" s="9">
        <v>13.600000000000001</v>
      </c>
      <c r="W508" s="9" t="str">
        <f t="shared" si="31"/>
        <v>Rectification Required</v>
      </c>
      <c r="X508" s="9">
        <v>3.25</v>
      </c>
      <c r="Y508" s="9" t="str">
        <f t="shared" si="32"/>
        <v xml:space="preserve"> - </v>
      </c>
      <c r="Z508" s="9">
        <v>2.8499999999999996</v>
      </c>
      <c r="AA508" s="9" t="str">
        <f t="shared" si="33"/>
        <v xml:space="preserve"> - </v>
      </c>
      <c r="AB508" s="10">
        <v>5</v>
      </c>
      <c r="AC508" s="13">
        <v>0.53787199999999991</v>
      </c>
      <c r="AD508" s="9" t="str">
        <f t="shared" si="34"/>
        <v xml:space="preserve"> - </v>
      </c>
      <c r="AE508" s="13">
        <v>2.467142857142857E-3</v>
      </c>
      <c r="AF508" s="9" t="str">
        <f t="shared" si="35"/>
        <v xml:space="preserve"> - </v>
      </c>
      <c r="AG508" s="9">
        <v>96</v>
      </c>
      <c r="AH508" s="13">
        <v>7.7105714285714295E-3</v>
      </c>
      <c r="AI508" s="9" t="str">
        <f t="shared" si="36"/>
        <v xml:space="preserve"> - </v>
      </c>
      <c r="AJ508" s="13">
        <v>2.5905999999999992E-2</v>
      </c>
      <c r="AK508" s="9" t="str">
        <f t="shared" si="37"/>
        <v xml:space="preserve"> - </v>
      </c>
      <c r="AL508" s="10">
        <v>10</v>
      </c>
      <c r="AM508" s="11">
        <v>11.410000000000004</v>
      </c>
      <c r="AN508" s="9" t="str">
        <f t="shared" si="38"/>
        <v>Rectification Required</v>
      </c>
      <c r="AO508" s="11">
        <v>13.779</v>
      </c>
      <c r="AP508" s="9" t="str">
        <f t="shared" si="39"/>
        <v>Rectification Required</v>
      </c>
      <c r="AQ508" s="11">
        <v>34.29499999999998</v>
      </c>
      <c r="AR508" s="9" t="str">
        <f t="shared" si="40"/>
        <v>Rectification Required</v>
      </c>
      <c r="AS508" s="11">
        <v>20.336000000000006</v>
      </c>
      <c r="AT508" s="9" t="str">
        <f t="shared" si="41"/>
        <v>Rectification Required</v>
      </c>
    </row>
    <row r="509" spans="1:46" ht="14.25" customHeight="1" x14ac:dyDescent="0.35">
      <c r="A509" s="9" t="s">
        <v>32</v>
      </c>
      <c r="B509" s="14">
        <v>299500</v>
      </c>
      <c r="C509" s="14">
        <v>299600</v>
      </c>
      <c r="D509" s="9">
        <f t="shared" si="21"/>
        <v>100</v>
      </c>
      <c r="E509" s="9"/>
      <c r="F509" s="10">
        <v>2500</v>
      </c>
      <c r="G509" s="11">
        <v>3.74</v>
      </c>
      <c r="H509" s="12">
        <f t="shared" si="22"/>
        <v>2760.3029141241332</v>
      </c>
      <c r="I509" s="9" t="str">
        <f t="shared" si="23"/>
        <v>Rectification Required</v>
      </c>
      <c r="J509" s="11">
        <v>3.17</v>
      </c>
      <c r="K509" s="12">
        <f t="shared" si="24"/>
        <v>2293.6488157869762</v>
      </c>
      <c r="L509" s="9" t="str">
        <f t="shared" si="25"/>
        <v xml:space="preserve"> - </v>
      </c>
      <c r="M509" s="11">
        <v>2.59</v>
      </c>
      <c r="N509" s="12">
        <f t="shared" si="26"/>
        <v>1829.0950954587834</v>
      </c>
      <c r="O509" s="9" t="str">
        <f t="shared" si="27"/>
        <v xml:space="preserve"> - </v>
      </c>
      <c r="P509" s="11">
        <v>2.125</v>
      </c>
      <c r="Q509" s="12">
        <f t="shared" si="28"/>
        <v>1465.4889763983081</v>
      </c>
      <c r="R509" s="9" t="str">
        <f t="shared" si="29"/>
        <v xml:space="preserve"> - </v>
      </c>
      <c r="S509" s="10">
        <v>10</v>
      </c>
      <c r="T509" s="9">
        <v>8.5500000000000007</v>
      </c>
      <c r="U509" s="9" t="str">
        <f t="shared" si="30"/>
        <v xml:space="preserve"> - </v>
      </c>
      <c r="V509" s="9">
        <v>15.149999999999999</v>
      </c>
      <c r="W509" s="9" t="str">
        <f t="shared" si="31"/>
        <v>Rectification Required</v>
      </c>
      <c r="X509" s="9">
        <v>3.75</v>
      </c>
      <c r="Y509" s="9" t="str">
        <f t="shared" si="32"/>
        <v xml:space="preserve"> - </v>
      </c>
      <c r="Z509" s="9">
        <v>2.2000000000000002</v>
      </c>
      <c r="AA509" s="9" t="str">
        <f t="shared" si="33"/>
        <v xml:space="preserve"> - </v>
      </c>
      <c r="AB509" s="10">
        <v>5</v>
      </c>
      <c r="AC509" s="13">
        <v>2.4299428571428573E-2</v>
      </c>
      <c r="AD509" s="9" t="str">
        <f t="shared" si="34"/>
        <v xml:space="preserve"> - </v>
      </c>
      <c r="AE509" s="13">
        <v>0</v>
      </c>
      <c r="AF509" s="9" t="str">
        <f t="shared" si="35"/>
        <v xml:space="preserve"> - </v>
      </c>
      <c r="AG509" s="9">
        <v>95</v>
      </c>
      <c r="AH509" s="13">
        <v>2.0172717142857137</v>
      </c>
      <c r="AI509" s="9" t="str">
        <f t="shared" si="36"/>
        <v xml:space="preserve"> - </v>
      </c>
      <c r="AJ509" s="13">
        <v>8.9977142857142825E-3</v>
      </c>
      <c r="AK509" s="9" t="str">
        <f t="shared" si="37"/>
        <v xml:space="preserve"> - </v>
      </c>
      <c r="AL509" s="10">
        <v>10</v>
      </c>
      <c r="AM509" s="11">
        <v>25.24799999999999</v>
      </c>
      <c r="AN509" s="9" t="str">
        <f t="shared" si="38"/>
        <v>Rectification Required</v>
      </c>
      <c r="AO509" s="11">
        <v>18.701000000000004</v>
      </c>
      <c r="AP509" s="9" t="str">
        <f t="shared" si="39"/>
        <v>Rectification Required</v>
      </c>
      <c r="AQ509" s="11">
        <v>29.698999999999998</v>
      </c>
      <c r="AR509" s="9" t="str">
        <f t="shared" si="40"/>
        <v>Rectification Required</v>
      </c>
      <c r="AS509" s="11">
        <v>23.276</v>
      </c>
      <c r="AT509" s="9" t="str">
        <f t="shared" si="41"/>
        <v>Rectification Required</v>
      </c>
    </row>
    <row r="510" spans="1:46" ht="14.25" customHeight="1" x14ac:dyDescent="0.35">
      <c r="A510" s="9" t="s">
        <v>32</v>
      </c>
      <c r="B510" s="14">
        <v>299600</v>
      </c>
      <c r="C510" s="14">
        <v>299700</v>
      </c>
      <c r="D510" s="9">
        <f t="shared" si="21"/>
        <v>100</v>
      </c>
      <c r="E510" s="9"/>
      <c r="F510" s="10">
        <v>2500</v>
      </c>
      <c r="G510" s="11">
        <v>3.2</v>
      </c>
      <c r="H510" s="12">
        <f t="shared" si="22"/>
        <v>2317.9738124693172</v>
      </c>
      <c r="I510" s="9" t="str">
        <f t="shared" si="23"/>
        <v xml:space="preserve"> - </v>
      </c>
      <c r="J510" s="11">
        <v>3.62</v>
      </c>
      <c r="K510" s="12">
        <f t="shared" si="24"/>
        <v>2661.301927125548</v>
      </c>
      <c r="L510" s="9" t="str">
        <f t="shared" si="25"/>
        <v>Rectification Required</v>
      </c>
      <c r="M510" s="11">
        <v>3.6550000000000002</v>
      </c>
      <c r="N510" s="12">
        <f t="shared" si="26"/>
        <v>2690.1371159569348</v>
      </c>
      <c r="O510" s="9" t="str">
        <f t="shared" si="27"/>
        <v>Rectification Required</v>
      </c>
      <c r="P510" s="11">
        <v>2.9649999999999999</v>
      </c>
      <c r="Q510" s="12">
        <f t="shared" si="28"/>
        <v>2128.1792814813571</v>
      </c>
      <c r="R510" s="9" t="str">
        <f t="shared" si="29"/>
        <v xml:space="preserve"> - </v>
      </c>
      <c r="S510" s="10">
        <v>10</v>
      </c>
      <c r="T510" s="9">
        <v>8.6</v>
      </c>
      <c r="U510" s="9" t="str">
        <f t="shared" si="30"/>
        <v xml:space="preserve"> - </v>
      </c>
      <c r="V510" s="9">
        <v>11.45</v>
      </c>
      <c r="W510" s="9" t="str">
        <f t="shared" si="31"/>
        <v>Rectification Required</v>
      </c>
      <c r="X510" s="9">
        <v>3.8499999999999996</v>
      </c>
      <c r="Y510" s="9" t="str">
        <f t="shared" si="32"/>
        <v xml:space="preserve"> - </v>
      </c>
      <c r="Z510" s="9">
        <v>2.1</v>
      </c>
      <c r="AA510" s="9" t="str">
        <f t="shared" si="33"/>
        <v xml:space="preserve"> - </v>
      </c>
      <c r="AB510" s="10">
        <v>5</v>
      </c>
      <c r="AC510" s="13">
        <v>8.5891428571428577E-3</v>
      </c>
      <c r="AD510" s="9" t="str">
        <f t="shared" si="34"/>
        <v xml:space="preserve"> - </v>
      </c>
      <c r="AE510" s="13">
        <v>1.2502000000000003E-2</v>
      </c>
      <c r="AF510" s="9" t="str">
        <f t="shared" si="35"/>
        <v xml:space="preserve"> - </v>
      </c>
      <c r="AG510" s="9">
        <v>94</v>
      </c>
      <c r="AH510" s="13">
        <v>3.5696571428571432E-2</v>
      </c>
      <c r="AI510" s="9" t="str">
        <f t="shared" si="36"/>
        <v xml:space="preserve"> - </v>
      </c>
      <c r="AJ510" s="13">
        <v>1.0056388571428572</v>
      </c>
      <c r="AK510" s="9" t="str">
        <f t="shared" si="37"/>
        <v xml:space="preserve"> - </v>
      </c>
      <c r="AL510" s="10">
        <v>10</v>
      </c>
      <c r="AM510" s="11">
        <v>20.348999999999982</v>
      </c>
      <c r="AN510" s="9" t="str">
        <f t="shared" si="38"/>
        <v>Rectification Required</v>
      </c>
      <c r="AO510" s="11">
        <v>20.076000000000004</v>
      </c>
      <c r="AP510" s="9" t="str">
        <f t="shared" si="39"/>
        <v>Rectification Required</v>
      </c>
      <c r="AQ510" s="11">
        <v>24.525999999999993</v>
      </c>
      <c r="AR510" s="9" t="str">
        <f t="shared" si="40"/>
        <v>Rectification Required</v>
      </c>
      <c r="AS510" s="11">
        <v>23.582000000000001</v>
      </c>
      <c r="AT510" s="9" t="str">
        <f t="shared" si="41"/>
        <v>Rectification Required</v>
      </c>
    </row>
    <row r="511" spans="1:46" ht="14.25" customHeight="1" x14ac:dyDescent="0.35">
      <c r="A511" s="9" t="s">
        <v>32</v>
      </c>
      <c r="B511" s="14">
        <v>299700</v>
      </c>
      <c r="C511" s="14">
        <v>299800</v>
      </c>
      <c r="D511" s="9">
        <f t="shared" si="21"/>
        <v>100</v>
      </c>
      <c r="E511" s="9"/>
      <c r="F511" s="10">
        <v>2500</v>
      </c>
      <c r="G511" s="11">
        <v>3.41</v>
      </c>
      <c r="H511" s="12">
        <f t="shared" si="22"/>
        <v>2489.0031940582494</v>
      </c>
      <c r="I511" s="9" t="str">
        <f t="shared" si="23"/>
        <v xml:space="preserve"> - </v>
      </c>
      <c r="J511" s="11">
        <v>3.54</v>
      </c>
      <c r="K511" s="12">
        <f t="shared" si="24"/>
        <v>2595.518943381579</v>
      </c>
      <c r="L511" s="9" t="str">
        <f t="shared" si="25"/>
        <v>Rectification Required</v>
      </c>
      <c r="M511" s="11">
        <v>3.2149999999999999</v>
      </c>
      <c r="N511" s="12">
        <f t="shared" si="26"/>
        <v>2330.1465929222081</v>
      </c>
      <c r="O511" s="9" t="str">
        <f t="shared" si="27"/>
        <v xml:space="preserve"> - </v>
      </c>
      <c r="P511" s="11">
        <v>2.5350000000000001</v>
      </c>
      <c r="Q511" s="12">
        <f t="shared" si="28"/>
        <v>1785.6480702255867</v>
      </c>
      <c r="R511" s="9" t="str">
        <f t="shared" si="29"/>
        <v xml:space="preserve"> - </v>
      </c>
      <c r="S511" s="10">
        <v>10</v>
      </c>
      <c r="T511" s="9">
        <v>6.2</v>
      </c>
      <c r="U511" s="9" t="str">
        <f t="shared" si="30"/>
        <v xml:space="preserve"> - </v>
      </c>
      <c r="V511" s="9">
        <v>10.9</v>
      </c>
      <c r="W511" s="9" t="str">
        <f t="shared" si="31"/>
        <v>Rectification Required</v>
      </c>
      <c r="X511" s="9">
        <v>4.0999999999999996</v>
      </c>
      <c r="Y511" s="9" t="str">
        <f t="shared" si="32"/>
        <v xml:space="preserve"> - </v>
      </c>
      <c r="Z511" s="9">
        <v>2.85</v>
      </c>
      <c r="AA511" s="9" t="str">
        <f t="shared" si="33"/>
        <v xml:space="preserve"> - </v>
      </c>
      <c r="AB511" s="10">
        <v>5</v>
      </c>
      <c r="AC511" s="13">
        <v>1.0047142857142855E-2</v>
      </c>
      <c r="AD511" s="9" t="str">
        <f t="shared" si="34"/>
        <v xml:space="preserve"> - </v>
      </c>
      <c r="AE511" s="13">
        <v>0</v>
      </c>
      <c r="AF511" s="9" t="str">
        <f t="shared" si="35"/>
        <v xml:space="preserve"> - </v>
      </c>
      <c r="AG511" s="9">
        <v>93</v>
      </c>
      <c r="AH511" s="13">
        <v>2.9371502857142859</v>
      </c>
      <c r="AI511" s="9" t="str">
        <f t="shared" si="36"/>
        <v xml:space="preserve"> - </v>
      </c>
      <c r="AJ511" s="13">
        <v>1.759157714285714</v>
      </c>
      <c r="AK511" s="9" t="str">
        <f t="shared" si="37"/>
        <v xml:space="preserve"> - </v>
      </c>
      <c r="AL511" s="10">
        <v>10</v>
      </c>
      <c r="AM511" s="11">
        <v>31.777000000000012</v>
      </c>
      <c r="AN511" s="9" t="str">
        <f t="shared" si="38"/>
        <v>Rectification Required</v>
      </c>
      <c r="AO511" s="11">
        <v>9.4959999999999969</v>
      </c>
      <c r="AP511" s="9" t="str">
        <f t="shared" si="39"/>
        <v xml:space="preserve"> - </v>
      </c>
      <c r="AQ511" s="11">
        <v>22.579000000000008</v>
      </c>
      <c r="AR511" s="9" t="str">
        <f t="shared" si="40"/>
        <v>Rectification Required</v>
      </c>
      <c r="AS511" s="11">
        <v>23.199000000000009</v>
      </c>
      <c r="AT511" s="9" t="str">
        <f t="shared" si="41"/>
        <v>Rectification Required</v>
      </c>
    </row>
    <row r="512" spans="1:46" ht="14.25" customHeight="1" x14ac:dyDescent="0.35">
      <c r="A512" s="9" t="s">
        <v>32</v>
      </c>
      <c r="B512" s="14">
        <v>299800</v>
      </c>
      <c r="C512" s="14">
        <v>299900</v>
      </c>
      <c r="D512" s="9">
        <f t="shared" si="21"/>
        <v>100</v>
      </c>
      <c r="E512" s="9"/>
      <c r="F512" s="10">
        <v>2500</v>
      </c>
      <c r="G512" s="11">
        <v>2.38</v>
      </c>
      <c r="H512" s="12">
        <f t="shared" si="22"/>
        <v>1663.8215359359535</v>
      </c>
      <c r="I512" s="9" t="str">
        <f t="shared" si="23"/>
        <v xml:space="preserve"> - </v>
      </c>
      <c r="J512" s="11">
        <v>2.21</v>
      </c>
      <c r="K512" s="12">
        <f t="shared" si="24"/>
        <v>1531.2986370787364</v>
      </c>
      <c r="L512" s="9" t="str">
        <f t="shared" si="25"/>
        <v xml:space="preserve"> - </v>
      </c>
      <c r="M512" s="11">
        <v>2.9450000000000003</v>
      </c>
      <c r="N512" s="12">
        <f t="shared" si="26"/>
        <v>2112.107819750991</v>
      </c>
      <c r="O512" s="9" t="str">
        <f t="shared" si="27"/>
        <v xml:space="preserve"> - </v>
      </c>
      <c r="P512" s="11">
        <v>2.6549999999999998</v>
      </c>
      <c r="Q512" s="12">
        <f t="shared" si="28"/>
        <v>1880.5843512159602</v>
      </c>
      <c r="R512" s="9" t="str">
        <f t="shared" si="29"/>
        <v xml:space="preserve"> - </v>
      </c>
      <c r="S512" s="10">
        <v>10</v>
      </c>
      <c r="T512" s="9">
        <v>7.3000000000000007</v>
      </c>
      <c r="U512" s="9" t="str">
        <f t="shared" si="30"/>
        <v xml:space="preserve"> - </v>
      </c>
      <c r="V512" s="9">
        <v>5</v>
      </c>
      <c r="W512" s="9" t="str">
        <f t="shared" si="31"/>
        <v xml:space="preserve"> - </v>
      </c>
      <c r="X512" s="9">
        <v>3.3000000000000003</v>
      </c>
      <c r="Y512" s="9" t="str">
        <f t="shared" si="32"/>
        <v xml:space="preserve"> - </v>
      </c>
      <c r="Z512" s="9">
        <v>3.05</v>
      </c>
      <c r="AA512" s="9" t="str">
        <f t="shared" si="33"/>
        <v xml:space="preserve"> - </v>
      </c>
      <c r="AB512" s="10">
        <v>5</v>
      </c>
      <c r="AC512" s="13">
        <v>1.0271428571428571E-3</v>
      </c>
      <c r="AD512" s="9" t="str">
        <f t="shared" si="34"/>
        <v xml:space="preserve"> - </v>
      </c>
      <c r="AE512" s="13">
        <v>4.2574285714285717E-3</v>
      </c>
      <c r="AF512" s="9" t="str">
        <f t="shared" si="35"/>
        <v xml:space="preserve"> - </v>
      </c>
      <c r="AG512" s="9">
        <v>92</v>
      </c>
      <c r="AH512" s="13">
        <v>10.427967142857144</v>
      </c>
      <c r="AI512" s="9" t="str">
        <f t="shared" si="36"/>
        <v>Rectification Required</v>
      </c>
      <c r="AJ512" s="13">
        <v>9.3891234285714287</v>
      </c>
      <c r="AK512" s="9" t="str">
        <f t="shared" si="37"/>
        <v>Rectification Required</v>
      </c>
      <c r="AL512" s="10">
        <v>10</v>
      </c>
      <c r="AM512" s="11">
        <v>8.0640000000000001</v>
      </c>
      <c r="AN512" s="9" t="str">
        <f t="shared" si="38"/>
        <v xml:space="preserve"> - </v>
      </c>
      <c r="AO512" s="11">
        <v>15.771000000000003</v>
      </c>
      <c r="AP512" s="9" t="str">
        <f t="shared" si="39"/>
        <v>Rectification Required</v>
      </c>
      <c r="AQ512" s="11">
        <v>15.299000000000001</v>
      </c>
      <c r="AR512" s="9" t="str">
        <f t="shared" si="40"/>
        <v>Rectification Required</v>
      </c>
      <c r="AS512" s="11">
        <v>12.498999999999997</v>
      </c>
      <c r="AT512" s="9" t="str">
        <f t="shared" si="41"/>
        <v>Rectification Required</v>
      </c>
    </row>
    <row r="513" spans="1:46" ht="14.25" customHeight="1" x14ac:dyDescent="0.35">
      <c r="A513" s="9" t="s">
        <v>32</v>
      </c>
      <c r="B513" s="14">
        <v>299900</v>
      </c>
      <c r="C513" s="14">
        <v>300000</v>
      </c>
      <c r="D513" s="9">
        <f t="shared" si="21"/>
        <v>100</v>
      </c>
      <c r="E513" s="9"/>
      <c r="F513" s="10">
        <v>2500</v>
      </c>
      <c r="G513" s="11">
        <v>2.17</v>
      </c>
      <c r="H513" s="12">
        <f t="shared" si="22"/>
        <v>1500.2908181189769</v>
      </c>
      <c r="I513" s="9" t="str">
        <f t="shared" si="23"/>
        <v xml:space="preserve"> - </v>
      </c>
      <c r="J513" s="11">
        <v>2.4349999999999996</v>
      </c>
      <c r="K513" s="12">
        <f t="shared" si="24"/>
        <v>1706.9444617975946</v>
      </c>
      <c r="L513" s="9" t="str">
        <f t="shared" si="25"/>
        <v xml:space="preserve"> - </v>
      </c>
      <c r="M513" s="11">
        <v>2.6799999999999997</v>
      </c>
      <c r="N513" s="12">
        <f t="shared" si="26"/>
        <v>1900.4284300794184</v>
      </c>
      <c r="O513" s="9" t="str">
        <f t="shared" si="27"/>
        <v xml:space="preserve"> - </v>
      </c>
      <c r="P513" s="11">
        <v>2.39</v>
      </c>
      <c r="Q513" s="12">
        <f t="shared" si="28"/>
        <v>1671.653255798502</v>
      </c>
      <c r="R513" s="9" t="str">
        <f t="shared" si="29"/>
        <v xml:space="preserve"> - </v>
      </c>
      <c r="S513" s="10">
        <v>10</v>
      </c>
      <c r="T513" s="9">
        <v>11.7</v>
      </c>
      <c r="U513" s="9" t="str">
        <f t="shared" si="30"/>
        <v>Rectification Required</v>
      </c>
      <c r="V513" s="9">
        <v>8.6</v>
      </c>
      <c r="W513" s="9" t="str">
        <f t="shared" si="31"/>
        <v xml:space="preserve"> - </v>
      </c>
      <c r="X513" s="9">
        <v>2.65</v>
      </c>
      <c r="Y513" s="9" t="str">
        <f t="shared" si="32"/>
        <v xml:space="preserve"> - </v>
      </c>
      <c r="Z513" s="9">
        <v>2.2999999999999998</v>
      </c>
      <c r="AA513" s="9" t="str">
        <f t="shared" si="33"/>
        <v xml:space="preserve"> - </v>
      </c>
      <c r="AB513" s="10">
        <v>5</v>
      </c>
      <c r="AC513" s="13">
        <v>1.1091428571428572E-3</v>
      </c>
      <c r="AD513" s="9" t="str">
        <f t="shared" si="34"/>
        <v xml:space="preserve"> - </v>
      </c>
      <c r="AE513" s="13">
        <v>5.1865714285714284E-3</v>
      </c>
      <c r="AF513" s="9" t="str">
        <f t="shared" si="35"/>
        <v xml:space="preserve"> - </v>
      </c>
      <c r="AG513" s="9">
        <v>91</v>
      </c>
      <c r="AH513" s="13">
        <v>22.555501714285715</v>
      </c>
      <c r="AI513" s="9" t="str">
        <f t="shared" si="36"/>
        <v>Rectification Required</v>
      </c>
      <c r="AJ513" s="13">
        <v>9.8579028571428573</v>
      </c>
      <c r="AK513" s="9" t="str">
        <f t="shared" si="37"/>
        <v>Rectification Required</v>
      </c>
      <c r="AL513" s="10">
        <v>10</v>
      </c>
      <c r="AM513" s="11">
        <v>14.287000000000001</v>
      </c>
      <c r="AN513" s="9" t="str">
        <f t="shared" si="38"/>
        <v>Rectification Required</v>
      </c>
      <c r="AO513" s="11">
        <v>23.758000000000006</v>
      </c>
      <c r="AP513" s="9" t="str">
        <f t="shared" si="39"/>
        <v>Rectification Required</v>
      </c>
      <c r="AQ513" s="11">
        <v>14.791000000000004</v>
      </c>
      <c r="AR513" s="9" t="str">
        <f t="shared" si="40"/>
        <v>Rectification Required</v>
      </c>
      <c r="AS513" s="11">
        <v>22.172000000000004</v>
      </c>
      <c r="AT513" s="9" t="str">
        <f t="shared" si="41"/>
        <v>Rectification Required</v>
      </c>
    </row>
    <row r="514" spans="1:46" ht="14.25" customHeight="1" x14ac:dyDescent="0.35">
      <c r="A514" s="9" t="s">
        <v>32</v>
      </c>
      <c r="B514" s="14">
        <v>300000</v>
      </c>
      <c r="C514" s="14">
        <v>300100</v>
      </c>
      <c r="D514" s="9">
        <f t="shared" ref="D514:D603" si="42">C514-B514</f>
        <v>100</v>
      </c>
      <c r="E514" s="9"/>
      <c r="F514" s="10">
        <v>2500</v>
      </c>
      <c r="G514" s="11">
        <v>2.46</v>
      </c>
      <c r="H514" s="12">
        <f t="shared" ref="H514:H603" si="43">630*G514^1.12</f>
        <v>1726.5846255962872</v>
      </c>
      <c r="I514" s="9" t="str">
        <f t="shared" ref="I514:I603" si="44">IF(H514&gt;F514,"Rectification Required"," - ")</f>
        <v xml:space="preserve"> - </v>
      </c>
      <c r="J514" s="11">
        <v>2.5499999999999998</v>
      </c>
      <c r="K514" s="12">
        <f t="shared" ref="K514:K603" si="45">630*J514^1.12</f>
        <v>1797.4861450333169</v>
      </c>
      <c r="L514" s="9" t="str">
        <f t="shared" ref="L514:L603" si="46">IF(K514&gt;F514,"Rectification Required"," - ")</f>
        <v xml:space="preserve"> - </v>
      </c>
      <c r="M514" s="11">
        <v>2.0550000000000002</v>
      </c>
      <c r="N514" s="12">
        <f t="shared" ref="N514:N603" si="47">630*M514^1.12</f>
        <v>1411.5289662448668</v>
      </c>
      <c r="O514" s="9" t="str">
        <f t="shared" ref="O514:O603" si="48">IF(N514&gt;F514,"Rectification Required"," - ")</f>
        <v xml:space="preserve"> - </v>
      </c>
      <c r="P514" s="11">
        <v>2.1950000000000003</v>
      </c>
      <c r="Q514" s="12">
        <f t="shared" ref="Q514:Q603" si="49">630*P514^1.12</f>
        <v>1519.6627458567102</v>
      </c>
      <c r="R514" s="9" t="str">
        <f t="shared" ref="R514:R603" si="50">IF(Q514&gt;F514,"Rectification Required"," - ")</f>
        <v xml:space="preserve"> - </v>
      </c>
      <c r="S514" s="10">
        <v>10</v>
      </c>
      <c r="T514" s="9">
        <v>12</v>
      </c>
      <c r="U514" s="9" t="str">
        <f t="shared" ref="U514:U603" si="51">IF(T514&gt;S514,"Rectification Required"," - ")</f>
        <v>Rectification Required</v>
      </c>
      <c r="V514" s="9">
        <v>10.25</v>
      </c>
      <c r="W514" s="9" t="str">
        <f t="shared" ref="W514:W603" si="52">IF(V514&gt;S514,"Rectification Required"," - ")</f>
        <v>Rectification Required</v>
      </c>
      <c r="X514" s="9">
        <v>2.6</v>
      </c>
      <c r="Y514" s="9" t="str">
        <f t="shared" ref="Y514:Y603" si="53">IF(X514&gt;S514,"Rectification Required"," - ")</f>
        <v xml:space="preserve"> - </v>
      </c>
      <c r="Z514" s="9">
        <v>1.75</v>
      </c>
      <c r="AA514" s="9" t="str">
        <f t="shared" ref="AA514:AA603" si="54">IF(Z514&gt;S514,"Rectification Required"," - ")</f>
        <v xml:space="preserve"> - </v>
      </c>
      <c r="AB514" s="10">
        <v>5</v>
      </c>
      <c r="AC514" s="13">
        <v>3.5805714285714291E-3</v>
      </c>
      <c r="AD514" s="9" t="str">
        <f t="shared" ref="AD514:AD603" si="55">IF(AC514&gt;AB514,"Rectification Required"," - ")</f>
        <v xml:space="preserve"> - </v>
      </c>
      <c r="AE514" s="13">
        <v>1.422942857142857E-2</v>
      </c>
      <c r="AF514" s="9" t="str">
        <f t="shared" ref="AF514:AF603" si="56">IF(AE514&gt;AB514,"Rectification Required"," - ")</f>
        <v xml:space="preserve"> - </v>
      </c>
      <c r="AG514" s="9">
        <v>90</v>
      </c>
      <c r="AH514" s="13">
        <v>13.482908857142858</v>
      </c>
      <c r="AI514" s="9" t="str">
        <f t="shared" ref="AI514:AI603" si="57">IF(AH514&gt;AB514,"Rectification Required"," - ")</f>
        <v>Rectification Required</v>
      </c>
      <c r="AJ514" s="13">
        <v>4.0138651428571421</v>
      </c>
      <c r="AK514" s="9" t="str">
        <f t="shared" ref="AK514:AK603" si="58">IF(AJ514&gt;AB514,"Rectification Required"," - ")</f>
        <v xml:space="preserve"> - </v>
      </c>
      <c r="AL514" s="10">
        <v>10</v>
      </c>
      <c r="AM514" s="11">
        <v>13.266999999999999</v>
      </c>
      <c r="AN514" s="9" t="str">
        <f t="shared" ref="AN514:AN603" si="59">IF(AM514&gt;AL514,"Rectification Required"," - ")</f>
        <v>Rectification Required</v>
      </c>
      <c r="AO514" s="11">
        <v>11.789000000000003</v>
      </c>
      <c r="AP514" s="9" t="str">
        <f t="shared" ref="AP514:AP603" si="60">IF(AO514&gt;AL514,"Rectification Required"," - ")</f>
        <v>Rectification Required</v>
      </c>
      <c r="AQ514" s="11">
        <v>12.196999999999999</v>
      </c>
      <c r="AR514" s="9" t="str">
        <f t="shared" ref="AR514:AR603" si="61">IF(AQ514&gt;AL514,"Rectification Required"," - ")</f>
        <v>Rectification Required</v>
      </c>
      <c r="AS514" s="11">
        <v>23.975000000000005</v>
      </c>
      <c r="AT514" s="9" t="str">
        <f t="shared" ref="AT514:AT603" si="62">IF(AS514&gt;AL514,"Rectification Required"," - ")</f>
        <v>Rectification Required</v>
      </c>
    </row>
    <row r="515" spans="1:46" ht="14.25" customHeight="1" x14ac:dyDescent="0.35">
      <c r="A515" s="9" t="s">
        <v>32</v>
      </c>
      <c r="B515" s="14">
        <v>300100</v>
      </c>
      <c r="C515" s="14">
        <v>300200</v>
      </c>
      <c r="D515" s="9">
        <f t="shared" si="42"/>
        <v>100</v>
      </c>
      <c r="E515" s="9"/>
      <c r="F515" s="10">
        <v>2500</v>
      </c>
      <c r="G515" s="11">
        <v>2.2599999999999998</v>
      </c>
      <c r="H515" s="12">
        <f t="shared" si="43"/>
        <v>1570.1531011812642</v>
      </c>
      <c r="I515" s="9" t="str">
        <f t="shared" si="44"/>
        <v xml:space="preserve"> - </v>
      </c>
      <c r="J515" s="11">
        <v>1.9850000000000001</v>
      </c>
      <c r="K515" s="12">
        <f t="shared" si="45"/>
        <v>1357.789112325956</v>
      </c>
      <c r="L515" s="9" t="str">
        <f t="shared" si="46"/>
        <v xml:space="preserve"> - </v>
      </c>
      <c r="M515" s="11">
        <v>2.4249999999999998</v>
      </c>
      <c r="N515" s="12">
        <f t="shared" si="47"/>
        <v>1699.0951552102354</v>
      </c>
      <c r="O515" s="9" t="str">
        <f t="shared" si="48"/>
        <v xml:space="preserve"> - </v>
      </c>
      <c r="P515" s="11">
        <v>1.74</v>
      </c>
      <c r="Q515" s="12">
        <f t="shared" si="49"/>
        <v>1171.5361861453032</v>
      </c>
      <c r="R515" s="9" t="str">
        <f t="shared" si="50"/>
        <v xml:space="preserve"> - </v>
      </c>
      <c r="S515" s="10">
        <v>10</v>
      </c>
      <c r="T515" s="9">
        <v>11</v>
      </c>
      <c r="U515" s="9" t="str">
        <f t="shared" si="51"/>
        <v>Rectification Required</v>
      </c>
      <c r="V515" s="9">
        <v>8.3000000000000007</v>
      </c>
      <c r="W515" s="9" t="str">
        <f t="shared" si="52"/>
        <v xml:space="preserve"> - </v>
      </c>
      <c r="X515" s="9">
        <v>4.9000000000000004</v>
      </c>
      <c r="Y515" s="9" t="str">
        <f t="shared" si="53"/>
        <v xml:space="preserve"> - </v>
      </c>
      <c r="Z515" s="9">
        <v>3.25</v>
      </c>
      <c r="AA515" s="9" t="str">
        <f t="shared" si="54"/>
        <v xml:space="preserve"> - </v>
      </c>
      <c r="AB515" s="10">
        <v>5</v>
      </c>
      <c r="AC515" s="13">
        <v>9.1031428571428583E-3</v>
      </c>
      <c r="AD515" s="9" t="str">
        <f t="shared" si="55"/>
        <v xml:space="preserve"> - </v>
      </c>
      <c r="AE515" s="13">
        <v>5.3071428571428566E-3</v>
      </c>
      <c r="AF515" s="9" t="str">
        <f t="shared" si="56"/>
        <v xml:space="preserve"> - </v>
      </c>
      <c r="AG515" s="9">
        <v>89</v>
      </c>
      <c r="AH515" s="13">
        <v>3.9233999999999977E-2</v>
      </c>
      <c r="AI515" s="9" t="str">
        <f t="shared" si="57"/>
        <v xml:space="preserve"> - </v>
      </c>
      <c r="AJ515" s="13">
        <v>5.2999999999999992E-3</v>
      </c>
      <c r="AK515" s="9" t="str">
        <f t="shared" si="58"/>
        <v xml:space="preserve"> - </v>
      </c>
      <c r="AL515" s="10">
        <v>10</v>
      </c>
      <c r="AM515" s="11">
        <v>23.964000000000002</v>
      </c>
      <c r="AN515" s="9" t="str">
        <f t="shared" si="59"/>
        <v>Rectification Required</v>
      </c>
      <c r="AO515" s="11">
        <v>28.922000000000004</v>
      </c>
      <c r="AP515" s="9" t="str">
        <f t="shared" si="60"/>
        <v>Rectification Required</v>
      </c>
      <c r="AQ515" s="11">
        <v>23.364000000000004</v>
      </c>
      <c r="AR515" s="9" t="str">
        <f t="shared" si="61"/>
        <v>Rectification Required</v>
      </c>
      <c r="AS515" s="11">
        <v>21.769999999999996</v>
      </c>
      <c r="AT515" s="9" t="str">
        <f t="shared" si="62"/>
        <v>Rectification Required</v>
      </c>
    </row>
    <row r="516" spans="1:46" ht="14.25" customHeight="1" x14ac:dyDescent="0.35">
      <c r="A516" s="9" t="s">
        <v>32</v>
      </c>
      <c r="B516" s="14">
        <v>300200</v>
      </c>
      <c r="C516" s="14">
        <v>300300</v>
      </c>
      <c r="D516" s="9">
        <f t="shared" si="42"/>
        <v>100</v>
      </c>
      <c r="E516" s="9"/>
      <c r="F516" s="10">
        <v>2500</v>
      </c>
      <c r="G516" s="11">
        <v>2.0099999999999998</v>
      </c>
      <c r="H516" s="12">
        <f t="shared" si="43"/>
        <v>1376.9562250071592</v>
      </c>
      <c r="I516" s="9" t="str">
        <f t="shared" si="44"/>
        <v xml:space="preserve"> - </v>
      </c>
      <c r="J516" s="11">
        <v>1.98</v>
      </c>
      <c r="K516" s="12">
        <f t="shared" si="45"/>
        <v>1353.9591531232527</v>
      </c>
      <c r="L516" s="9" t="str">
        <f t="shared" si="46"/>
        <v xml:space="preserve"> - </v>
      </c>
      <c r="M516" s="11">
        <v>2.9550000000000001</v>
      </c>
      <c r="N516" s="12">
        <f t="shared" si="47"/>
        <v>2120.1419189927888</v>
      </c>
      <c r="O516" s="9" t="str">
        <f t="shared" si="48"/>
        <v xml:space="preserve"> - </v>
      </c>
      <c r="P516" s="11">
        <v>3.7450000000000001</v>
      </c>
      <c r="Q516" s="12">
        <f t="shared" si="49"/>
        <v>2764.4363194063044</v>
      </c>
      <c r="R516" s="9" t="str">
        <f t="shared" si="50"/>
        <v>Rectification Required</v>
      </c>
      <c r="S516" s="10">
        <v>10</v>
      </c>
      <c r="T516" s="9">
        <v>8.3999999999999986</v>
      </c>
      <c r="U516" s="9" t="str">
        <f t="shared" si="51"/>
        <v xml:space="preserve"> - </v>
      </c>
      <c r="V516" s="9">
        <v>5.7</v>
      </c>
      <c r="W516" s="9" t="str">
        <f t="shared" si="52"/>
        <v xml:space="preserve"> - </v>
      </c>
      <c r="X516" s="9">
        <v>11.5</v>
      </c>
      <c r="Y516" s="9" t="str">
        <f t="shared" si="53"/>
        <v>Rectification Required</v>
      </c>
      <c r="Z516" s="9">
        <v>12.25</v>
      </c>
      <c r="AA516" s="9" t="str">
        <f t="shared" si="54"/>
        <v>Rectification Required</v>
      </c>
      <c r="AB516" s="10">
        <v>5</v>
      </c>
      <c r="AC516" s="13">
        <v>3.7514285714285722E-3</v>
      </c>
      <c r="AD516" s="9" t="str">
        <f t="shared" si="55"/>
        <v xml:space="preserve"> - </v>
      </c>
      <c r="AE516" s="13">
        <v>1.7588857142857146E-2</v>
      </c>
      <c r="AF516" s="9" t="str">
        <f t="shared" si="56"/>
        <v xml:space="preserve"> - </v>
      </c>
      <c r="AG516" s="9">
        <v>88</v>
      </c>
      <c r="AH516" s="13">
        <v>0.25213714285714289</v>
      </c>
      <c r="AI516" s="9" t="str">
        <f t="shared" si="57"/>
        <v xml:space="preserve"> - </v>
      </c>
      <c r="AJ516" s="13">
        <v>3.6327071428571429</v>
      </c>
      <c r="AK516" s="9" t="str">
        <f t="shared" si="58"/>
        <v xml:space="preserve"> - </v>
      </c>
      <c r="AL516" s="10">
        <v>10</v>
      </c>
      <c r="AM516" s="11">
        <v>25.983000000000008</v>
      </c>
      <c r="AN516" s="9" t="str">
        <f t="shared" si="59"/>
        <v>Rectification Required</v>
      </c>
      <c r="AO516" s="11">
        <v>29.337000000000003</v>
      </c>
      <c r="AP516" s="9" t="str">
        <f t="shared" si="60"/>
        <v>Rectification Required</v>
      </c>
      <c r="AQ516" s="11">
        <v>23.090000000000011</v>
      </c>
      <c r="AR516" s="9" t="str">
        <f t="shared" si="61"/>
        <v>Rectification Required</v>
      </c>
      <c r="AS516" s="11">
        <v>28.42199999999999</v>
      </c>
      <c r="AT516" s="9" t="str">
        <f t="shared" si="62"/>
        <v>Rectification Required</v>
      </c>
    </row>
    <row r="517" spans="1:46" ht="14.25" customHeight="1" x14ac:dyDescent="0.35">
      <c r="A517" s="9" t="s">
        <v>32</v>
      </c>
      <c r="B517" s="14">
        <v>300300</v>
      </c>
      <c r="C517" s="14">
        <v>300400</v>
      </c>
      <c r="D517" s="9">
        <f t="shared" si="42"/>
        <v>100</v>
      </c>
      <c r="E517" s="9"/>
      <c r="F517" s="10">
        <v>2500</v>
      </c>
      <c r="G517" s="11">
        <v>4.1500000000000004</v>
      </c>
      <c r="H517" s="12">
        <f t="shared" si="43"/>
        <v>3101.3759713987874</v>
      </c>
      <c r="I517" s="9" t="str">
        <f t="shared" si="44"/>
        <v>Rectification Required</v>
      </c>
      <c r="J517" s="11">
        <v>4.9849999999999994</v>
      </c>
      <c r="K517" s="12">
        <f t="shared" si="45"/>
        <v>3808.2507090666095</v>
      </c>
      <c r="L517" s="9" t="str">
        <f t="shared" si="46"/>
        <v>Rectification Required</v>
      </c>
      <c r="M517" s="11">
        <v>3.44</v>
      </c>
      <c r="N517" s="12">
        <f t="shared" si="47"/>
        <v>2513.5411820353579</v>
      </c>
      <c r="O517" s="9" t="str">
        <f t="shared" si="48"/>
        <v>Rectification Required</v>
      </c>
      <c r="P517" s="11">
        <v>2.99</v>
      </c>
      <c r="Q517" s="12">
        <f t="shared" si="49"/>
        <v>2148.2869009858073</v>
      </c>
      <c r="R517" s="9" t="str">
        <f t="shared" si="50"/>
        <v xml:space="preserve"> - </v>
      </c>
      <c r="S517" s="10">
        <v>10</v>
      </c>
      <c r="T517" s="9">
        <v>13.35</v>
      </c>
      <c r="U517" s="9" t="str">
        <f t="shared" si="51"/>
        <v>Rectification Required</v>
      </c>
      <c r="V517" s="9">
        <v>8.9</v>
      </c>
      <c r="W517" s="9" t="str">
        <f t="shared" si="52"/>
        <v xml:space="preserve"> - </v>
      </c>
      <c r="X517" s="9">
        <v>7.7</v>
      </c>
      <c r="Y517" s="9" t="str">
        <f t="shared" si="53"/>
        <v xml:space="preserve"> - </v>
      </c>
      <c r="Z517" s="9">
        <v>5.35</v>
      </c>
      <c r="AA517" s="9" t="str">
        <f t="shared" si="54"/>
        <v xml:space="preserve"> - </v>
      </c>
      <c r="AB517" s="10">
        <v>5</v>
      </c>
      <c r="AC517" s="13">
        <v>1.3571428571428572E-4</v>
      </c>
      <c r="AD517" s="9" t="str">
        <f t="shared" si="55"/>
        <v xml:space="preserve"> - </v>
      </c>
      <c r="AE517" s="13">
        <v>1.5149714285714287E-2</v>
      </c>
      <c r="AF517" s="9" t="str">
        <f t="shared" si="56"/>
        <v xml:space="preserve"> - </v>
      </c>
      <c r="AG517" s="9">
        <v>87</v>
      </c>
      <c r="AH517" s="13">
        <v>0</v>
      </c>
      <c r="AI517" s="9" t="str">
        <f t="shared" si="57"/>
        <v xml:space="preserve"> - </v>
      </c>
      <c r="AJ517" s="13">
        <v>1.0106928571428571</v>
      </c>
      <c r="AK517" s="9" t="str">
        <f t="shared" si="58"/>
        <v xml:space="preserve"> - </v>
      </c>
      <c r="AL517" s="10">
        <v>10</v>
      </c>
      <c r="AM517" s="11">
        <v>13.746000000000004</v>
      </c>
      <c r="AN517" s="9" t="str">
        <f t="shared" si="59"/>
        <v>Rectification Required</v>
      </c>
      <c r="AO517" s="11">
        <v>19.993000000000013</v>
      </c>
      <c r="AP517" s="9" t="str">
        <f t="shared" si="60"/>
        <v>Rectification Required</v>
      </c>
      <c r="AQ517" s="11">
        <v>18.241</v>
      </c>
      <c r="AR517" s="9" t="str">
        <f t="shared" si="61"/>
        <v>Rectification Required</v>
      </c>
      <c r="AS517" s="11">
        <v>31.231000000000009</v>
      </c>
      <c r="AT517" s="9" t="str">
        <f t="shared" si="62"/>
        <v>Rectification Required</v>
      </c>
    </row>
    <row r="518" spans="1:46" ht="14.25" customHeight="1" x14ac:dyDescent="0.35">
      <c r="A518" s="9" t="s">
        <v>32</v>
      </c>
      <c r="B518" s="14">
        <v>300400</v>
      </c>
      <c r="C518" s="14">
        <v>300500</v>
      </c>
      <c r="D518" s="9">
        <f t="shared" si="42"/>
        <v>100</v>
      </c>
      <c r="E518" s="9"/>
      <c r="F518" s="10">
        <v>2500</v>
      </c>
      <c r="G518" s="11">
        <v>2.3849999999999998</v>
      </c>
      <c r="H518" s="12">
        <f t="shared" si="43"/>
        <v>1667.7369033058935</v>
      </c>
      <c r="I518" s="9" t="str">
        <f t="shared" si="44"/>
        <v xml:space="preserve"> - </v>
      </c>
      <c r="J518" s="11">
        <v>2.7050000000000001</v>
      </c>
      <c r="K518" s="12">
        <f t="shared" si="45"/>
        <v>1920.2947352047572</v>
      </c>
      <c r="L518" s="9" t="str">
        <f t="shared" si="46"/>
        <v xml:space="preserve"> - </v>
      </c>
      <c r="M518" s="11">
        <v>5.07</v>
      </c>
      <c r="N518" s="12">
        <f t="shared" si="47"/>
        <v>3881.0520202330486</v>
      </c>
      <c r="O518" s="9" t="str">
        <f t="shared" si="48"/>
        <v>Rectification Required</v>
      </c>
      <c r="P518" s="11">
        <v>3.2850000000000001</v>
      </c>
      <c r="Q518" s="12">
        <f t="shared" si="49"/>
        <v>2387.0425921358919</v>
      </c>
      <c r="R518" s="9" t="str">
        <f t="shared" si="50"/>
        <v xml:space="preserve"> - </v>
      </c>
      <c r="S518" s="10">
        <v>10</v>
      </c>
      <c r="T518" s="9">
        <v>11.35</v>
      </c>
      <c r="U518" s="9" t="str">
        <f t="shared" si="51"/>
        <v>Rectification Required</v>
      </c>
      <c r="V518" s="9">
        <v>13.15</v>
      </c>
      <c r="W518" s="9" t="str">
        <f t="shared" si="52"/>
        <v>Rectification Required</v>
      </c>
      <c r="X518" s="9">
        <v>10</v>
      </c>
      <c r="Y518" s="9" t="str">
        <f t="shared" si="53"/>
        <v xml:space="preserve"> - </v>
      </c>
      <c r="Z518" s="9">
        <v>6.75</v>
      </c>
      <c r="AA518" s="9" t="str">
        <f t="shared" si="54"/>
        <v xml:space="preserve"> - </v>
      </c>
      <c r="AB518" s="10">
        <v>5</v>
      </c>
      <c r="AC518" s="13">
        <v>0</v>
      </c>
      <c r="AD518" s="9" t="str">
        <f t="shared" si="55"/>
        <v xml:space="preserve"> - </v>
      </c>
      <c r="AE518" s="13">
        <v>3.2245714285714282E-3</v>
      </c>
      <c r="AF518" s="9" t="str">
        <f t="shared" si="56"/>
        <v xml:space="preserve"> - </v>
      </c>
      <c r="AG518" s="9">
        <v>86</v>
      </c>
      <c r="AH518" s="13">
        <v>3.5919428571428567E-2</v>
      </c>
      <c r="AI518" s="9" t="str">
        <f t="shared" si="57"/>
        <v xml:space="preserve"> - </v>
      </c>
      <c r="AJ518" s="13">
        <v>0.4431705714285713</v>
      </c>
      <c r="AK518" s="9" t="str">
        <f t="shared" si="58"/>
        <v xml:space="preserve"> - </v>
      </c>
      <c r="AL518" s="10">
        <v>10</v>
      </c>
      <c r="AM518" s="11">
        <v>13.428000000000003</v>
      </c>
      <c r="AN518" s="9" t="str">
        <f t="shared" si="59"/>
        <v>Rectification Required</v>
      </c>
      <c r="AO518" s="11">
        <v>21.154</v>
      </c>
      <c r="AP518" s="9" t="str">
        <f t="shared" si="60"/>
        <v>Rectification Required</v>
      </c>
      <c r="AQ518" s="11">
        <v>17.251999999999999</v>
      </c>
      <c r="AR518" s="9" t="str">
        <f t="shared" si="61"/>
        <v>Rectification Required</v>
      </c>
      <c r="AS518" s="11">
        <v>27.413999999999998</v>
      </c>
      <c r="AT518" s="9" t="str">
        <f t="shared" si="62"/>
        <v>Rectification Required</v>
      </c>
    </row>
    <row r="519" spans="1:46" ht="14.25" customHeight="1" x14ac:dyDescent="0.35">
      <c r="A519" s="9" t="s">
        <v>32</v>
      </c>
      <c r="B519" s="14">
        <v>300500</v>
      </c>
      <c r="C519" s="14">
        <v>300600</v>
      </c>
      <c r="D519" s="9">
        <f t="shared" si="42"/>
        <v>100</v>
      </c>
      <c r="E519" s="9"/>
      <c r="F519" s="10">
        <v>2500</v>
      </c>
      <c r="G519" s="11">
        <v>2.3499999999999996</v>
      </c>
      <c r="H519" s="12">
        <f t="shared" si="43"/>
        <v>1640.3501217757289</v>
      </c>
      <c r="I519" s="9" t="str">
        <f t="shared" si="44"/>
        <v xml:space="preserve"> - </v>
      </c>
      <c r="J519" s="11">
        <v>2.375</v>
      </c>
      <c r="K519" s="12">
        <f t="shared" si="45"/>
        <v>1659.90715550969</v>
      </c>
      <c r="L519" s="9" t="str">
        <f t="shared" si="46"/>
        <v xml:space="preserve"> - </v>
      </c>
      <c r="M519" s="11">
        <v>3.67</v>
      </c>
      <c r="N519" s="12">
        <f t="shared" si="47"/>
        <v>2702.5052195775202</v>
      </c>
      <c r="O519" s="9" t="str">
        <f t="shared" si="48"/>
        <v>Rectification Required</v>
      </c>
      <c r="P519" s="11">
        <v>2.7949999999999999</v>
      </c>
      <c r="Q519" s="12">
        <f t="shared" si="49"/>
        <v>1991.994702563806</v>
      </c>
      <c r="R519" s="9" t="str">
        <f t="shared" si="50"/>
        <v xml:space="preserve"> - </v>
      </c>
      <c r="S519" s="10">
        <v>10</v>
      </c>
      <c r="T519" s="9">
        <v>13.2</v>
      </c>
      <c r="U519" s="9" t="str">
        <f t="shared" si="51"/>
        <v>Rectification Required</v>
      </c>
      <c r="V519" s="9">
        <v>11.45</v>
      </c>
      <c r="W519" s="9" t="str">
        <f t="shared" si="52"/>
        <v>Rectification Required</v>
      </c>
      <c r="X519" s="9">
        <v>14.15</v>
      </c>
      <c r="Y519" s="9" t="str">
        <f t="shared" si="53"/>
        <v>Rectification Required</v>
      </c>
      <c r="Z519" s="9">
        <v>7.35</v>
      </c>
      <c r="AA519" s="9" t="str">
        <f t="shared" si="54"/>
        <v xml:space="preserve"> - </v>
      </c>
      <c r="AB519" s="10">
        <v>5</v>
      </c>
      <c r="AC519" s="13">
        <v>0</v>
      </c>
      <c r="AD519" s="9" t="str">
        <f t="shared" si="55"/>
        <v xml:space="preserve"> - </v>
      </c>
      <c r="AE519" s="13">
        <v>3.9457428571428567E-2</v>
      </c>
      <c r="AF519" s="9" t="str">
        <f t="shared" si="56"/>
        <v xml:space="preserve"> - </v>
      </c>
      <c r="AG519" s="9">
        <v>85</v>
      </c>
      <c r="AH519" s="13">
        <v>1.1690285714285717E-2</v>
      </c>
      <c r="AI519" s="9" t="str">
        <f t="shared" si="57"/>
        <v xml:space="preserve"> - </v>
      </c>
      <c r="AJ519" s="13">
        <v>0.34863542857142854</v>
      </c>
      <c r="AK519" s="9" t="str">
        <f t="shared" si="58"/>
        <v xml:space="preserve"> - </v>
      </c>
      <c r="AL519" s="10">
        <v>10</v>
      </c>
      <c r="AM519" s="11">
        <v>19.661999999999999</v>
      </c>
      <c r="AN519" s="9" t="str">
        <f t="shared" si="59"/>
        <v>Rectification Required</v>
      </c>
      <c r="AO519" s="11">
        <v>29.699000000000009</v>
      </c>
      <c r="AP519" s="9" t="str">
        <f t="shared" si="60"/>
        <v>Rectification Required</v>
      </c>
      <c r="AQ519" s="11">
        <v>26.431999999999995</v>
      </c>
      <c r="AR519" s="9" t="str">
        <f t="shared" si="61"/>
        <v>Rectification Required</v>
      </c>
      <c r="AS519" s="11">
        <v>27.947000000000003</v>
      </c>
      <c r="AT519" s="9" t="str">
        <f t="shared" si="62"/>
        <v>Rectification Required</v>
      </c>
    </row>
    <row r="520" spans="1:46" ht="14.25" customHeight="1" x14ac:dyDescent="0.35">
      <c r="A520" s="9" t="s">
        <v>32</v>
      </c>
      <c r="B520" s="14">
        <v>300600</v>
      </c>
      <c r="C520" s="14">
        <v>300700</v>
      </c>
      <c r="D520" s="9">
        <f t="shared" si="42"/>
        <v>100</v>
      </c>
      <c r="E520" s="9"/>
      <c r="F520" s="10">
        <v>2500</v>
      </c>
      <c r="G520" s="11">
        <v>2.4950000000000001</v>
      </c>
      <c r="H520" s="12">
        <f t="shared" si="43"/>
        <v>1754.1210708033047</v>
      </c>
      <c r="I520" s="9" t="str">
        <f t="shared" si="44"/>
        <v xml:space="preserve"> - </v>
      </c>
      <c r="J520" s="11">
        <v>2.2199999999999998</v>
      </c>
      <c r="K520" s="12">
        <f t="shared" si="45"/>
        <v>1539.0611686735915</v>
      </c>
      <c r="L520" s="9" t="str">
        <f t="shared" si="46"/>
        <v xml:space="preserve"> - </v>
      </c>
      <c r="M520" s="11">
        <v>3.4950000000000001</v>
      </c>
      <c r="N520" s="12">
        <f t="shared" si="47"/>
        <v>2558.5940826576821</v>
      </c>
      <c r="O520" s="9" t="str">
        <f t="shared" si="48"/>
        <v>Rectification Required</v>
      </c>
      <c r="P520" s="11">
        <v>2.66</v>
      </c>
      <c r="Q520" s="12">
        <f t="shared" si="49"/>
        <v>1884.5513800989386</v>
      </c>
      <c r="R520" s="9" t="str">
        <f t="shared" si="50"/>
        <v xml:space="preserve"> - </v>
      </c>
      <c r="S520" s="10">
        <v>10</v>
      </c>
      <c r="T520" s="9">
        <v>13.5</v>
      </c>
      <c r="U520" s="9" t="str">
        <f t="shared" si="51"/>
        <v>Rectification Required</v>
      </c>
      <c r="V520" s="9">
        <v>11.95</v>
      </c>
      <c r="W520" s="9" t="str">
        <f t="shared" si="52"/>
        <v>Rectification Required</v>
      </c>
      <c r="X520" s="9">
        <v>12.100000000000001</v>
      </c>
      <c r="Y520" s="9" t="str">
        <f t="shared" si="53"/>
        <v>Rectification Required</v>
      </c>
      <c r="Z520" s="9">
        <v>8.15</v>
      </c>
      <c r="AA520" s="9" t="str">
        <f t="shared" si="54"/>
        <v xml:space="preserve"> - </v>
      </c>
      <c r="AB520" s="10">
        <v>5</v>
      </c>
      <c r="AC520" s="13">
        <v>1.8125714285714286E-3</v>
      </c>
      <c r="AD520" s="9" t="str">
        <f t="shared" si="55"/>
        <v xml:space="preserve"> - </v>
      </c>
      <c r="AE520" s="13">
        <v>1.0406882857142854</v>
      </c>
      <c r="AF520" s="9" t="str">
        <f t="shared" si="56"/>
        <v xml:space="preserve"> - </v>
      </c>
      <c r="AG520" s="9">
        <v>84</v>
      </c>
      <c r="AH520" s="13">
        <v>0.25369914285714285</v>
      </c>
      <c r="AI520" s="9" t="str">
        <f t="shared" si="57"/>
        <v xml:space="preserve"> - </v>
      </c>
      <c r="AJ520" s="13">
        <v>0.74973742857142878</v>
      </c>
      <c r="AK520" s="9" t="str">
        <f t="shared" si="58"/>
        <v xml:space="preserve"> - </v>
      </c>
      <c r="AL520" s="10">
        <v>10</v>
      </c>
      <c r="AM520" s="11">
        <v>18.823000000000004</v>
      </c>
      <c r="AN520" s="9" t="str">
        <f t="shared" si="59"/>
        <v>Rectification Required</v>
      </c>
      <c r="AO520" s="11">
        <v>27.628</v>
      </c>
      <c r="AP520" s="9" t="str">
        <f t="shared" si="60"/>
        <v>Rectification Required</v>
      </c>
      <c r="AQ520" s="11">
        <v>27.956000000000003</v>
      </c>
      <c r="AR520" s="9" t="str">
        <f t="shared" si="61"/>
        <v>Rectification Required</v>
      </c>
      <c r="AS520" s="11">
        <v>20.201000000000008</v>
      </c>
      <c r="AT520" s="9" t="str">
        <f t="shared" si="62"/>
        <v>Rectification Required</v>
      </c>
    </row>
    <row r="521" spans="1:46" ht="14.25" customHeight="1" x14ac:dyDescent="0.35">
      <c r="A521" s="9" t="s">
        <v>32</v>
      </c>
      <c r="B521" s="14">
        <v>300700</v>
      </c>
      <c r="C521" s="14">
        <v>300800</v>
      </c>
      <c r="D521" s="9">
        <f t="shared" si="42"/>
        <v>100</v>
      </c>
      <c r="E521" s="9"/>
      <c r="F521" s="10">
        <v>2500</v>
      </c>
      <c r="G521" s="11">
        <v>4.0649999999999995</v>
      </c>
      <c r="H521" s="12">
        <f t="shared" si="43"/>
        <v>3030.319115320196</v>
      </c>
      <c r="I521" s="9" t="str">
        <f t="shared" si="44"/>
        <v>Rectification Required</v>
      </c>
      <c r="J521" s="11">
        <v>3.1749999999999998</v>
      </c>
      <c r="K521" s="12">
        <f t="shared" si="45"/>
        <v>2297.7010707926347</v>
      </c>
      <c r="L521" s="9" t="str">
        <f t="shared" si="46"/>
        <v xml:space="preserve"> - </v>
      </c>
      <c r="M521" s="11">
        <v>3.42</v>
      </c>
      <c r="N521" s="12">
        <f t="shared" si="47"/>
        <v>2497.1796563969538</v>
      </c>
      <c r="O521" s="9" t="str">
        <f t="shared" si="48"/>
        <v xml:space="preserve"> - </v>
      </c>
      <c r="P521" s="11">
        <v>3.5049999999999999</v>
      </c>
      <c r="Q521" s="12">
        <f t="shared" si="49"/>
        <v>2566.7947032959978</v>
      </c>
      <c r="R521" s="9" t="str">
        <f t="shared" si="50"/>
        <v>Rectification Required</v>
      </c>
      <c r="S521" s="10">
        <v>10</v>
      </c>
      <c r="T521" s="9">
        <v>20.75</v>
      </c>
      <c r="U521" s="9" t="str">
        <f t="shared" si="51"/>
        <v>Rectification Required</v>
      </c>
      <c r="V521" s="9">
        <v>13</v>
      </c>
      <c r="W521" s="9" t="str">
        <f t="shared" si="52"/>
        <v>Rectification Required</v>
      </c>
      <c r="X521" s="9">
        <v>8.9499999999999993</v>
      </c>
      <c r="Y521" s="9" t="str">
        <f t="shared" si="53"/>
        <v xml:space="preserve"> - </v>
      </c>
      <c r="Z521" s="9">
        <v>5.35</v>
      </c>
      <c r="AA521" s="9" t="str">
        <f t="shared" si="54"/>
        <v xml:space="preserve"> - </v>
      </c>
      <c r="AB521" s="10">
        <v>5</v>
      </c>
      <c r="AC521" s="13">
        <v>8.7679999999999998E-3</v>
      </c>
      <c r="AD521" s="9" t="str">
        <f t="shared" si="55"/>
        <v xml:space="preserve"> - </v>
      </c>
      <c r="AE521" s="13">
        <v>3.5736265714285711</v>
      </c>
      <c r="AF521" s="9" t="str">
        <f t="shared" si="56"/>
        <v xml:space="preserve"> - </v>
      </c>
      <c r="AG521" s="9">
        <v>83</v>
      </c>
      <c r="AH521" s="13">
        <v>4.4134348571428577</v>
      </c>
      <c r="AI521" s="9" t="str">
        <f t="shared" si="57"/>
        <v xml:space="preserve"> - </v>
      </c>
      <c r="AJ521" s="13">
        <v>1.7891405714285713</v>
      </c>
      <c r="AK521" s="9" t="str">
        <f t="shared" si="58"/>
        <v xml:space="preserve"> - </v>
      </c>
      <c r="AL521" s="10">
        <v>10</v>
      </c>
      <c r="AM521" s="11">
        <v>18.912999999999997</v>
      </c>
      <c r="AN521" s="9" t="str">
        <f t="shared" si="59"/>
        <v>Rectification Required</v>
      </c>
      <c r="AO521" s="11">
        <v>27.131000000000014</v>
      </c>
      <c r="AP521" s="9" t="str">
        <f t="shared" si="60"/>
        <v>Rectification Required</v>
      </c>
      <c r="AQ521" s="11">
        <v>32.377000000000002</v>
      </c>
      <c r="AR521" s="9" t="str">
        <f t="shared" si="61"/>
        <v>Rectification Required</v>
      </c>
      <c r="AS521" s="11">
        <v>26.317999999999987</v>
      </c>
      <c r="AT521" s="9" t="str">
        <f t="shared" si="62"/>
        <v>Rectification Required</v>
      </c>
    </row>
    <row r="522" spans="1:46" ht="14.25" customHeight="1" x14ac:dyDescent="0.35">
      <c r="A522" s="9" t="s">
        <v>32</v>
      </c>
      <c r="B522" s="14">
        <v>300800</v>
      </c>
      <c r="C522" s="14">
        <v>300900</v>
      </c>
      <c r="D522" s="9">
        <f t="shared" si="42"/>
        <v>100</v>
      </c>
      <c r="E522" s="9"/>
      <c r="F522" s="10">
        <v>2500</v>
      </c>
      <c r="G522" s="11">
        <v>4.9049999999999994</v>
      </c>
      <c r="H522" s="12">
        <f t="shared" si="43"/>
        <v>3739.8677303439536</v>
      </c>
      <c r="I522" s="9" t="str">
        <f t="shared" si="44"/>
        <v>Rectification Required</v>
      </c>
      <c r="J522" s="11">
        <v>2.8200000000000003</v>
      </c>
      <c r="K522" s="12">
        <f t="shared" si="45"/>
        <v>2011.9609661903096</v>
      </c>
      <c r="L522" s="9" t="str">
        <f t="shared" si="46"/>
        <v xml:space="preserve"> - </v>
      </c>
      <c r="M522" s="11">
        <v>3.79</v>
      </c>
      <c r="N522" s="12">
        <f t="shared" si="47"/>
        <v>2801.666676743218</v>
      </c>
      <c r="O522" s="9" t="str">
        <f t="shared" si="48"/>
        <v>Rectification Required</v>
      </c>
      <c r="P522" s="11">
        <v>3.66</v>
      </c>
      <c r="Q522" s="12">
        <f t="shared" si="49"/>
        <v>2694.2591416367572</v>
      </c>
      <c r="R522" s="9" t="str">
        <f t="shared" si="50"/>
        <v>Rectification Required</v>
      </c>
      <c r="S522" s="10">
        <v>10</v>
      </c>
      <c r="T522" s="9">
        <v>17.600000000000001</v>
      </c>
      <c r="U522" s="9" t="str">
        <f t="shared" si="51"/>
        <v>Rectification Required</v>
      </c>
      <c r="V522" s="9">
        <v>8.75</v>
      </c>
      <c r="W522" s="9" t="str">
        <f t="shared" si="52"/>
        <v xml:space="preserve"> - </v>
      </c>
      <c r="X522" s="9">
        <v>6.6000000000000005</v>
      </c>
      <c r="Y522" s="9" t="str">
        <f t="shared" si="53"/>
        <v xml:space="preserve"> - </v>
      </c>
      <c r="Z522" s="9">
        <v>5.15</v>
      </c>
      <c r="AA522" s="9" t="str">
        <f t="shared" si="54"/>
        <v xml:space="preserve"> - </v>
      </c>
      <c r="AB522" s="10">
        <v>5</v>
      </c>
      <c r="AC522" s="13">
        <v>0.91527200000000009</v>
      </c>
      <c r="AD522" s="9" t="str">
        <f t="shared" si="55"/>
        <v xml:space="preserve"> - </v>
      </c>
      <c r="AE522" s="13">
        <v>6.1322857142857137E-2</v>
      </c>
      <c r="AF522" s="9" t="str">
        <f t="shared" si="56"/>
        <v xml:space="preserve"> - </v>
      </c>
      <c r="AG522" s="9">
        <v>82</v>
      </c>
      <c r="AH522" s="13">
        <v>3.8938714285714284</v>
      </c>
      <c r="AI522" s="9" t="str">
        <f t="shared" si="57"/>
        <v xml:space="preserve"> - </v>
      </c>
      <c r="AJ522" s="13">
        <v>4.6952279999999993</v>
      </c>
      <c r="AK522" s="9" t="str">
        <f t="shared" si="58"/>
        <v xml:space="preserve"> - </v>
      </c>
      <c r="AL522" s="10">
        <v>10</v>
      </c>
      <c r="AM522" s="11">
        <v>29.023999999999997</v>
      </c>
      <c r="AN522" s="9" t="str">
        <f t="shared" si="59"/>
        <v>Rectification Required</v>
      </c>
      <c r="AO522" s="11">
        <v>28.578999999999997</v>
      </c>
      <c r="AP522" s="9" t="str">
        <f t="shared" si="60"/>
        <v>Rectification Required</v>
      </c>
      <c r="AQ522" s="11">
        <v>26.904000000000007</v>
      </c>
      <c r="AR522" s="9" t="str">
        <f t="shared" si="61"/>
        <v>Rectification Required</v>
      </c>
      <c r="AS522" s="11">
        <v>27.614000000000004</v>
      </c>
      <c r="AT522" s="9" t="str">
        <f t="shared" si="62"/>
        <v>Rectification Required</v>
      </c>
    </row>
    <row r="523" spans="1:46" ht="14.25" customHeight="1" x14ac:dyDescent="0.35">
      <c r="A523" s="9" t="s">
        <v>32</v>
      </c>
      <c r="B523" s="14">
        <v>300900</v>
      </c>
      <c r="C523" s="14">
        <v>301000</v>
      </c>
      <c r="D523" s="9">
        <f t="shared" si="42"/>
        <v>100</v>
      </c>
      <c r="E523" s="9"/>
      <c r="F523" s="10">
        <v>2500</v>
      </c>
      <c r="G523" s="11">
        <v>4.1050000000000004</v>
      </c>
      <c r="H523" s="12">
        <f t="shared" si="43"/>
        <v>3063.7356512551314</v>
      </c>
      <c r="I523" s="9" t="str">
        <f t="shared" si="44"/>
        <v>Rectification Required</v>
      </c>
      <c r="J523" s="11">
        <v>3.7299999999999995</v>
      </c>
      <c r="K523" s="12">
        <f t="shared" si="45"/>
        <v>2752.0380935212752</v>
      </c>
      <c r="L523" s="9" t="str">
        <f t="shared" si="46"/>
        <v>Rectification Required</v>
      </c>
      <c r="M523" s="11">
        <v>2.1799999999999997</v>
      </c>
      <c r="N523" s="12">
        <f t="shared" si="47"/>
        <v>1508.0363927539984</v>
      </c>
      <c r="O523" s="9" t="str">
        <f t="shared" si="48"/>
        <v xml:space="preserve"> - </v>
      </c>
      <c r="P523" s="11">
        <v>1.905</v>
      </c>
      <c r="Q523" s="12">
        <f t="shared" si="49"/>
        <v>1296.65048572822</v>
      </c>
      <c r="R523" s="9" t="str">
        <f t="shared" si="50"/>
        <v xml:space="preserve"> - </v>
      </c>
      <c r="S523" s="10">
        <v>10</v>
      </c>
      <c r="T523" s="9">
        <v>7.5</v>
      </c>
      <c r="U523" s="9" t="str">
        <f t="shared" si="51"/>
        <v xml:space="preserve"> - </v>
      </c>
      <c r="V523" s="9">
        <v>11.95</v>
      </c>
      <c r="W523" s="9" t="str">
        <f t="shared" si="52"/>
        <v>Rectification Required</v>
      </c>
      <c r="X523" s="9">
        <v>2.4</v>
      </c>
      <c r="Y523" s="9" t="str">
        <f t="shared" si="53"/>
        <v xml:space="preserve"> - </v>
      </c>
      <c r="Z523" s="9">
        <v>4.45</v>
      </c>
      <c r="AA523" s="9" t="str">
        <f t="shared" si="54"/>
        <v xml:space="preserve"> - </v>
      </c>
      <c r="AB523" s="10">
        <v>5</v>
      </c>
      <c r="AC523" s="13">
        <v>8.166634285714288</v>
      </c>
      <c r="AD523" s="9" t="str">
        <f t="shared" si="55"/>
        <v>Rectification Required</v>
      </c>
      <c r="AE523" s="13">
        <v>0.46943942857142856</v>
      </c>
      <c r="AF523" s="9" t="str">
        <f t="shared" si="56"/>
        <v xml:space="preserve"> - </v>
      </c>
      <c r="AG523" s="9">
        <v>81</v>
      </c>
      <c r="AH523" s="13">
        <v>1.3885714285714288E-4</v>
      </c>
      <c r="AI523" s="9" t="str">
        <f t="shared" si="57"/>
        <v xml:space="preserve"> - </v>
      </c>
      <c r="AJ523" s="13">
        <v>1.0737142857142858E-2</v>
      </c>
      <c r="AK523" s="9" t="str">
        <f t="shared" si="58"/>
        <v xml:space="preserve"> - </v>
      </c>
      <c r="AL523" s="10">
        <v>10</v>
      </c>
      <c r="AM523" s="11">
        <v>24.948999999999998</v>
      </c>
      <c r="AN523" s="9" t="str">
        <f t="shared" si="59"/>
        <v>Rectification Required</v>
      </c>
      <c r="AO523" s="11">
        <v>30.211000000000013</v>
      </c>
      <c r="AP523" s="9" t="str">
        <f t="shared" si="60"/>
        <v>Rectification Required</v>
      </c>
      <c r="AQ523" s="11">
        <v>26.78799999999999</v>
      </c>
      <c r="AR523" s="9" t="str">
        <f t="shared" si="61"/>
        <v>Rectification Required</v>
      </c>
      <c r="AS523" s="11">
        <v>29.125999999999998</v>
      </c>
      <c r="AT523" s="9" t="str">
        <f t="shared" si="62"/>
        <v>Rectification Required</v>
      </c>
    </row>
    <row r="524" spans="1:46" ht="14.25" customHeight="1" x14ac:dyDescent="0.35">
      <c r="A524" s="9" t="s">
        <v>32</v>
      </c>
      <c r="B524" s="14">
        <v>301000</v>
      </c>
      <c r="C524" s="14">
        <v>301100</v>
      </c>
      <c r="D524" s="9">
        <f t="shared" si="42"/>
        <v>100</v>
      </c>
      <c r="E524" s="9"/>
      <c r="F524" s="10">
        <v>2500</v>
      </c>
      <c r="G524" s="11">
        <v>5.2200000000000006</v>
      </c>
      <c r="H524" s="12">
        <f t="shared" si="43"/>
        <v>4009.8812624774605</v>
      </c>
      <c r="I524" s="9" t="str">
        <f t="shared" si="44"/>
        <v>Rectification Required</v>
      </c>
      <c r="J524" s="11">
        <v>3.31</v>
      </c>
      <c r="K524" s="12">
        <f t="shared" si="45"/>
        <v>2407.3980393073311</v>
      </c>
      <c r="L524" s="9" t="str">
        <f t="shared" si="46"/>
        <v xml:space="preserve"> - </v>
      </c>
      <c r="M524" s="11">
        <v>2.1849999999999996</v>
      </c>
      <c r="N524" s="12">
        <f t="shared" si="47"/>
        <v>1511.9107804488933</v>
      </c>
      <c r="O524" s="9" t="str">
        <f t="shared" si="48"/>
        <v xml:space="preserve"> - </v>
      </c>
      <c r="P524" s="11">
        <v>1.7149999999999999</v>
      </c>
      <c r="Q524" s="12">
        <f t="shared" si="49"/>
        <v>1152.7002006512707</v>
      </c>
      <c r="R524" s="9" t="str">
        <f t="shared" si="50"/>
        <v xml:space="preserve"> - </v>
      </c>
      <c r="S524" s="10">
        <v>10</v>
      </c>
      <c r="T524" s="9">
        <v>10.850000000000001</v>
      </c>
      <c r="U524" s="9" t="str">
        <f t="shared" si="51"/>
        <v>Rectification Required</v>
      </c>
      <c r="V524" s="9">
        <v>14.299999999999999</v>
      </c>
      <c r="W524" s="9" t="str">
        <f t="shared" si="52"/>
        <v>Rectification Required</v>
      </c>
      <c r="X524" s="9">
        <v>3.2</v>
      </c>
      <c r="Y524" s="9" t="str">
        <f t="shared" si="53"/>
        <v xml:space="preserve"> - </v>
      </c>
      <c r="Z524" s="9">
        <v>3.3</v>
      </c>
      <c r="AA524" s="9" t="str">
        <f t="shared" si="54"/>
        <v xml:space="preserve"> - </v>
      </c>
      <c r="AB524" s="10">
        <v>5</v>
      </c>
      <c r="AC524" s="13">
        <v>9.4528285714285731E-2</v>
      </c>
      <c r="AD524" s="9" t="str">
        <f t="shared" si="55"/>
        <v xml:space="preserve"> - </v>
      </c>
      <c r="AE524" s="13">
        <v>0.46750942857142858</v>
      </c>
      <c r="AF524" s="9" t="str">
        <f t="shared" si="56"/>
        <v xml:space="preserve"> - </v>
      </c>
      <c r="AG524" s="9">
        <v>80</v>
      </c>
      <c r="AH524" s="13">
        <v>6.804285714285715E-3</v>
      </c>
      <c r="AI524" s="9" t="str">
        <f t="shared" si="57"/>
        <v xml:space="preserve"> - </v>
      </c>
      <c r="AJ524" s="13">
        <v>5.5782857142857144E-3</v>
      </c>
      <c r="AK524" s="9" t="str">
        <f t="shared" si="58"/>
        <v xml:space="preserve"> - </v>
      </c>
      <c r="AL524" s="10">
        <v>10</v>
      </c>
      <c r="AM524" s="11">
        <v>14.191000000000003</v>
      </c>
      <c r="AN524" s="9" t="str">
        <f t="shared" si="59"/>
        <v>Rectification Required</v>
      </c>
      <c r="AO524" s="11">
        <v>22.704999999999991</v>
      </c>
      <c r="AP524" s="9" t="str">
        <f t="shared" si="60"/>
        <v>Rectification Required</v>
      </c>
      <c r="AQ524" s="11">
        <v>36.07200000000001</v>
      </c>
      <c r="AR524" s="9" t="str">
        <f t="shared" si="61"/>
        <v>Rectification Required</v>
      </c>
      <c r="AS524" s="11">
        <v>33.99</v>
      </c>
      <c r="AT524" s="9" t="str">
        <f t="shared" si="62"/>
        <v>Rectification Required</v>
      </c>
    </row>
    <row r="525" spans="1:46" ht="14.25" customHeight="1" x14ac:dyDescent="0.35">
      <c r="A525" s="9" t="s">
        <v>32</v>
      </c>
      <c r="B525" s="14">
        <v>301100</v>
      </c>
      <c r="C525" s="14">
        <v>301200</v>
      </c>
      <c r="D525" s="9">
        <f t="shared" si="42"/>
        <v>100</v>
      </c>
      <c r="E525" s="9"/>
      <c r="F525" s="10">
        <v>2500</v>
      </c>
      <c r="G525" s="11">
        <v>5.3450000000000006</v>
      </c>
      <c r="H525" s="12">
        <f t="shared" si="43"/>
        <v>4117.5794155978729</v>
      </c>
      <c r="I525" s="9" t="str">
        <f t="shared" si="44"/>
        <v>Rectification Required</v>
      </c>
      <c r="J525" s="11">
        <v>3.2749999999999999</v>
      </c>
      <c r="K525" s="12">
        <f t="shared" si="45"/>
        <v>2378.9056090056715</v>
      </c>
      <c r="L525" s="9" t="str">
        <f t="shared" si="46"/>
        <v xml:space="preserve"> - </v>
      </c>
      <c r="M525" s="11">
        <v>3.4050000000000002</v>
      </c>
      <c r="N525" s="12">
        <f t="shared" si="47"/>
        <v>2484.9160412414849</v>
      </c>
      <c r="O525" s="9" t="str">
        <f t="shared" si="48"/>
        <v xml:space="preserve"> - </v>
      </c>
      <c r="P525" s="11">
        <v>3.0249999999999999</v>
      </c>
      <c r="Q525" s="12">
        <f t="shared" si="49"/>
        <v>2176.4714463659607</v>
      </c>
      <c r="R525" s="9" t="str">
        <f t="shared" si="50"/>
        <v xml:space="preserve"> - </v>
      </c>
      <c r="S525" s="10">
        <v>10</v>
      </c>
      <c r="T525" s="9">
        <v>5.5</v>
      </c>
      <c r="U525" s="9" t="str">
        <f t="shared" si="51"/>
        <v xml:space="preserve"> - </v>
      </c>
      <c r="V525" s="9">
        <v>13.649999999999999</v>
      </c>
      <c r="W525" s="9" t="str">
        <f t="shared" si="52"/>
        <v>Rectification Required</v>
      </c>
      <c r="X525" s="9">
        <v>4.4000000000000004</v>
      </c>
      <c r="Y525" s="9" t="str">
        <f t="shared" si="53"/>
        <v xml:space="preserve"> - </v>
      </c>
      <c r="Z525" s="9">
        <v>4</v>
      </c>
      <c r="AA525" s="9" t="str">
        <f t="shared" si="54"/>
        <v xml:space="preserve"> - </v>
      </c>
      <c r="AB525" s="10">
        <v>5</v>
      </c>
      <c r="AC525" s="13">
        <v>0.9554071428571429</v>
      </c>
      <c r="AD525" s="9" t="str">
        <f t="shared" si="55"/>
        <v xml:space="preserve"> - </v>
      </c>
      <c r="AE525" s="13">
        <v>1.4141714285714284E-2</v>
      </c>
      <c r="AF525" s="9" t="str">
        <f t="shared" si="56"/>
        <v xml:space="preserve"> - </v>
      </c>
      <c r="AG525" s="9">
        <v>79</v>
      </c>
      <c r="AH525" s="13">
        <v>0.3760282857142857</v>
      </c>
      <c r="AI525" s="9" t="str">
        <f t="shared" si="57"/>
        <v xml:space="preserve"> - </v>
      </c>
      <c r="AJ525" s="13">
        <v>5.1001257142857135</v>
      </c>
      <c r="AK525" s="9" t="str">
        <f t="shared" si="58"/>
        <v>Rectification Required</v>
      </c>
      <c r="AL525" s="10">
        <v>10</v>
      </c>
      <c r="AM525" s="11">
        <v>19.235999999999997</v>
      </c>
      <c r="AN525" s="9" t="str">
        <f t="shared" si="59"/>
        <v>Rectification Required</v>
      </c>
      <c r="AO525" s="11">
        <v>24.923000000000002</v>
      </c>
      <c r="AP525" s="9" t="str">
        <f t="shared" si="60"/>
        <v>Rectification Required</v>
      </c>
      <c r="AQ525" s="11">
        <v>22.828999999999986</v>
      </c>
      <c r="AR525" s="9" t="str">
        <f t="shared" si="61"/>
        <v>Rectification Required</v>
      </c>
      <c r="AS525" s="11">
        <v>24.472999999999999</v>
      </c>
      <c r="AT525" s="9" t="str">
        <f t="shared" si="62"/>
        <v>Rectification Required</v>
      </c>
    </row>
    <row r="526" spans="1:46" ht="14.25" customHeight="1" x14ac:dyDescent="0.35">
      <c r="A526" s="9" t="s">
        <v>32</v>
      </c>
      <c r="B526" s="14">
        <v>301200</v>
      </c>
      <c r="C526" s="14">
        <v>301300</v>
      </c>
      <c r="D526" s="9">
        <f t="shared" si="42"/>
        <v>100</v>
      </c>
      <c r="E526" s="9"/>
      <c r="F526" s="10">
        <v>2500</v>
      </c>
      <c r="G526" s="11">
        <v>3.9449999999999998</v>
      </c>
      <c r="H526" s="12">
        <f t="shared" si="43"/>
        <v>2930.3075084666061</v>
      </c>
      <c r="I526" s="9" t="str">
        <f t="shared" si="44"/>
        <v>Rectification Required</v>
      </c>
      <c r="J526" s="11">
        <v>3.5300000000000002</v>
      </c>
      <c r="K526" s="12">
        <f t="shared" si="45"/>
        <v>2587.3085250225595</v>
      </c>
      <c r="L526" s="9" t="str">
        <f t="shared" si="46"/>
        <v>Rectification Required</v>
      </c>
      <c r="M526" s="11">
        <v>6.25</v>
      </c>
      <c r="N526" s="12">
        <f t="shared" si="47"/>
        <v>4905.9844674581127</v>
      </c>
      <c r="O526" s="9" t="str">
        <f t="shared" si="48"/>
        <v>Rectification Required</v>
      </c>
      <c r="P526" s="11">
        <v>4.9350000000000005</v>
      </c>
      <c r="Q526" s="12">
        <f t="shared" si="49"/>
        <v>3765.4957806687544</v>
      </c>
      <c r="R526" s="9" t="str">
        <f t="shared" si="50"/>
        <v>Rectification Required</v>
      </c>
      <c r="S526" s="10">
        <v>10</v>
      </c>
      <c r="T526" s="9">
        <v>5.5</v>
      </c>
      <c r="U526" s="9" t="str">
        <f t="shared" si="51"/>
        <v xml:space="preserve"> - </v>
      </c>
      <c r="V526" s="9">
        <v>11</v>
      </c>
      <c r="W526" s="9" t="str">
        <f t="shared" si="52"/>
        <v>Rectification Required</v>
      </c>
      <c r="X526" s="9">
        <v>5.75</v>
      </c>
      <c r="Y526" s="9" t="str">
        <f t="shared" si="53"/>
        <v xml:space="preserve"> - </v>
      </c>
      <c r="Z526" s="9">
        <v>5.25</v>
      </c>
      <c r="AA526" s="9" t="str">
        <f t="shared" si="54"/>
        <v xml:space="preserve"> - </v>
      </c>
      <c r="AB526" s="10">
        <v>5</v>
      </c>
      <c r="AC526" s="13">
        <v>1.0106357142857145</v>
      </c>
      <c r="AD526" s="9" t="str">
        <f t="shared" si="55"/>
        <v xml:space="preserve"> - </v>
      </c>
      <c r="AE526" s="13">
        <v>0.80517000000000016</v>
      </c>
      <c r="AF526" s="9" t="str">
        <f t="shared" si="56"/>
        <v xml:space="preserve"> - </v>
      </c>
      <c r="AG526" s="9">
        <v>78</v>
      </c>
      <c r="AH526" s="13">
        <v>8.3269697142857151</v>
      </c>
      <c r="AI526" s="9" t="str">
        <f t="shared" si="57"/>
        <v>Rectification Required</v>
      </c>
      <c r="AJ526" s="13">
        <v>3.5634982857142861</v>
      </c>
      <c r="AK526" s="9" t="str">
        <f t="shared" si="58"/>
        <v xml:space="preserve"> - </v>
      </c>
      <c r="AL526" s="10">
        <v>10</v>
      </c>
      <c r="AM526" s="11">
        <v>20.357000000000006</v>
      </c>
      <c r="AN526" s="9" t="str">
        <f t="shared" si="59"/>
        <v>Rectification Required</v>
      </c>
      <c r="AO526" s="11">
        <v>20.19700000000001</v>
      </c>
      <c r="AP526" s="9" t="str">
        <f t="shared" si="60"/>
        <v>Rectification Required</v>
      </c>
      <c r="AQ526" s="11">
        <v>23.166</v>
      </c>
      <c r="AR526" s="9" t="str">
        <f t="shared" si="61"/>
        <v>Rectification Required</v>
      </c>
      <c r="AS526" s="11">
        <v>29.785999999999994</v>
      </c>
      <c r="AT526" s="9" t="str">
        <f t="shared" si="62"/>
        <v>Rectification Required</v>
      </c>
    </row>
    <row r="527" spans="1:46" ht="14.25" customHeight="1" x14ac:dyDescent="0.35">
      <c r="A527" s="9" t="s">
        <v>32</v>
      </c>
      <c r="B527" s="14">
        <v>301300</v>
      </c>
      <c r="C527" s="14">
        <v>301400</v>
      </c>
      <c r="D527" s="9">
        <f t="shared" si="42"/>
        <v>100</v>
      </c>
      <c r="E527" s="9"/>
      <c r="F527" s="10">
        <v>2500</v>
      </c>
      <c r="G527" s="11">
        <v>3.0350000000000001</v>
      </c>
      <c r="H527" s="12">
        <f t="shared" si="43"/>
        <v>2184.5313837287435</v>
      </c>
      <c r="I527" s="9" t="str">
        <f t="shared" si="44"/>
        <v xml:space="preserve"> - </v>
      </c>
      <c r="J527" s="11">
        <v>2.0700000000000003</v>
      </c>
      <c r="K527" s="12">
        <f t="shared" si="45"/>
        <v>1423.0735161370112</v>
      </c>
      <c r="L527" s="9" t="str">
        <f t="shared" si="46"/>
        <v xml:space="preserve"> - </v>
      </c>
      <c r="M527" s="11">
        <v>4.03</v>
      </c>
      <c r="N527" s="12">
        <f t="shared" si="47"/>
        <v>3001.1119844608588</v>
      </c>
      <c r="O527" s="9" t="str">
        <f t="shared" si="48"/>
        <v>Rectification Required</v>
      </c>
      <c r="P527" s="11">
        <v>3.4849999999999999</v>
      </c>
      <c r="Q527" s="12">
        <f t="shared" si="49"/>
        <v>2550.3962772033938</v>
      </c>
      <c r="R527" s="9" t="str">
        <f t="shared" si="50"/>
        <v>Rectification Required</v>
      </c>
      <c r="S527" s="10">
        <v>10</v>
      </c>
      <c r="T527" s="9">
        <v>5.9</v>
      </c>
      <c r="U527" s="9" t="str">
        <f t="shared" si="51"/>
        <v xml:space="preserve"> - </v>
      </c>
      <c r="V527" s="9">
        <v>12</v>
      </c>
      <c r="W527" s="9" t="str">
        <f t="shared" si="52"/>
        <v>Rectification Required</v>
      </c>
      <c r="X527" s="9">
        <v>4.9000000000000004</v>
      </c>
      <c r="Y527" s="9" t="str">
        <f t="shared" si="53"/>
        <v xml:space="preserve"> - </v>
      </c>
      <c r="Z527" s="9">
        <v>4.45</v>
      </c>
      <c r="AA527" s="9" t="str">
        <f t="shared" si="54"/>
        <v xml:space="preserve"> - </v>
      </c>
      <c r="AB527" s="10">
        <v>5</v>
      </c>
      <c r="AC527" s="13">
        <v>2.102514285714286E-2</v>
      </c>
      <c r="AD527" s="9" t="str">
        <f t="shared" si="55"/>
        <v xml:space="preserve"> - </v>
      </c>
      <c r="AE527" s="13">
        <v>2.0799999999999999E-4</v>
      </c>
      <c r="AF527" s="9" t="str">
        <f t="shared" si="56"/>
        <v xml:space="preserve"> - </v>
      </c>
      <c r="AG527" s="9">
        <v>77</v>
      </c>
      <c r="AH527" s="13">
        <v>7.8336485714285713</v>
      </c>
      <c r="AI527" s="9" t="str">
        <f t="shared" si="57"/>
        <v>Rectification Required</v>
      </c>
      <c r="AJ527" s="13">
        <v>8.3730780000000031</v>
      </c>
      <c r="AK527" s="9" t="str">
        <f t="shared" si="58"/>
        <v>Rectification Required</v>
      </c>
      <c r="AL527" s="10">
        <v>10</v>
      </c>
      <c r="AM527" s="11">
        <v>28.266000000000005</v>
      </c>
      <c r="AN527" s="9" t="str">
        <f t="shared" si="59"/>
        <v>Rectification Required</v>
      </c>
      <c r="AO527" s="11">
        <v>13.680000000000001</v>
      </c>
      <c r="AP527" s="9" t="str">
        <f t="shared" si="60"/>
        <v>Rectification Required</v>
      </c>
      <c r="AQ527" s="11">
        <v>27.448</v>
      </c>
      <c r="AR527" s="9" t="str">
        <f t="shared" si="61"/>
        <v>Rectification Required</v>
      </c>
      <c r="AS527" s="11">
        <v>36.807000000000009</v>
      </c>
      <c r="AT527" s="9" t="str">
        <f t="shared" si="62"/>
        <v>Rectification Required</v>
      </c>
    </row>
    <row r="528" spans="1:46" ht="14.25" customHeight="1" x14ac:dyDescent="0.35">
      <c r="A528" s="9" t="s">
        <v>32</v>
      </c>
      <c r="B528" s="14">
        <v>301400</v>
      </c>
      <c r="C528" s="14">
        <v>301500</v>
      </c>
      <c r="D528" s="9">
        <f t="shared" si="42"/>
        <v>100</v>
      </c>
      <c r="E528" s="9"/>
      <c r="F528" s="10">
        <v>2500</v>
      </c>
      <c r="G528" s="11">
        <v>2.4249999999999998</v>
      </c>
      <c r="H528" s="12">
        <f t="shared" si="43"/>
        <v>1699.0951552102354</v>
      </c>
      <c r="I528" s="9" t="str">
        <f t="shared" si="44"/>
        <v xml:space="preserve"> - </v>
      </c>
      <c r="J528" s="11">
        <v>2.17</v>
      </c>
      <c r="K528" s="12">
        <f t="shared" si="45"/>
        <v>1500.2908181189769</v>
      </c>
      <c r="L528" s="9" t="str">
        <f t="shared" si="46"/>
        <v xml:space="preserve"> - </v>
      </c>
      <c r="M528" s="11">
        <v>2.6950000000000003</v>
      </c>
      <c r="N528" s="12">
        <f t="shared" si="47"/>
        <v>1912.3455576497929</v>
      </c>
      <c r="O528" s="9" t="str">
        <f t="shared" si="48"/>
        <v xml:space="preserve"> - </v>
      </c>
      <c r="P528" s="11">
        <v>2.61</v>
      </c>
      <c r="Q528" s="12">
        <f t="shared" si="49"/>
        <v>1844.9216091019207</v>
      </c>
      <c r="R528" s="9" t="str">
        <f t="shared" si="50"/>
        <v xml:space="preserve"> - </v>
      </c>
      <c r="S528" s="10">
        <v>10</v>
      </c>
      <c r="T528" s="9">
        <v>9</v>
      </c>
      <c r="U528" s="9" t="str">
        <f t="shared" si="51"/>
        <v xml:space="preserve"> - </v>
      </c>
      <c r="V528" s="9">
        <v>13.6</v>
      </c>
      <c r="W528" s="9" t="str">
        <f t="shared" si="52"/>
        <v>Rectification Required</v>
      </c>
      <c r="X528" s="9">
        <v>9.6</v>
      </c>
      <c r="Y528" s="9" t="str">
        <f t="shared" si="53"/>
        <v xml:space="preserve"> - </v>
      </c>
      <c r="Z528" s="9">
        <v>4.0999999999999996</v>
      </c>
      <c r="AA528" s="9" t="str">
        <f t="shared" si="54"/>
        <v xml:space="preserve"> - </v>
      </c>
      <c r="AB528" s="10">
        <v>5</v>
      </c>
      <c r="AC528" s="13">
        <v>1.0200571428571427E-2</v>
      </c>
      <c r="AD528" s="9" t="str">
        <f t="shared" si="55"/>
        <v xml:space="preserve"> - </v>
      </c>
      <c r="AE528" s="13">
        <v>9.8399999999999985E-4</v>
      </c>
      <c r="AF528" s="9" t="str">
        <f t="shared" si="56"/>
        <v xml:space="preserve"> - </v>
      </c>
      <c r="AG528" s="9">
        <v>76</v>
      </c>
      <c r="AH528" s="13">
        <v>3.7051428571428569E-3</v>
      </c>
      <c r="AI528" s="9" t="str">
        <f t="shared" si="57"/>
        <v xml:space="preserve"> - </v>
      </c>
      <c r="AJ528" s="13">
        <v>2.0483251428571427</v>
      </c>
      <c r="AK528" s="9" t="str">
        <f t="shared" si="58"/>
        <v xml:space="preserve"> - </v>
      </c>
      <c r="AL528" s="10">
        <v>10</v>
      </c>
      <c r="AM528" s="11">
        <v>28.701000000000004</v>
      </c>
      <c r="AN528" s="9" t="str">
        <f t="shared" si="59"/>
        <v>Rectification Required</v>
      </c>
      <c r="AO528" s="11">
        <v>16.838000000000001</v>
      </c>
      <c r="AP528" s="9" t="str">
        <f t="shared" si="60"/>
        <v>Rectification Required</v>
      </c>
      <c r="AQ528" s="11">
        <v>32.891999999999996</v>
      </c>
      <c r="AR528" s="9" t="str">
        <f t="shared" si="61"/>
        <v>Rectification Required</v>
      </c>
      <c r="AS528" s="11">
        <v>24.397000000000002</v>
      </c>
      <c r="AT528" s="9" t="str">
        <f t="shared" si="62"/>
        <v>Rectification Required</v>
      </c>
    </row>
    <row r="529" spans="1:46" ht="14.25" customHeight="1" x14ac:dyDescent="0.35">
      <c r="A529" s="9" t="s">
        <v>32</v>
      </c>
      <c r="B529" s="14">
        <v>301500</v>
      </c>
      <c r="C529" s="14">
        <v>301600</v>
      </c>
      <c r="D529" s="9">
        <f t="shared" si="42"/>
        <v>100</v>
      </c>
      <c r="E529" s="9"/>
      <c r="F529" s="10">
        <v>2500</v>
      </c>
      <c r="G529" s="11">
        <v>2.8149999999999999</v>
      </c>
      <c r="H529" s="12">
        <f t="shared" si="43"/>
        <v>2007.966007973391</v>
      </c>
      <c r="I529" s="9" t="str">
        <f t="shared" si="44"/>
        <v xml:space="preserve"> - </v>
      </c>
      <c r="J529" s="11">
        <v>2.12</v>
      </c>
      <c r="K529" s="12">
        <f t="shared" si="45"/>
        <v>1461.6275275188061</v>
      </c>
      <c r="L529" s="9" t="str">
        <f t="shared" si="46"/>
        <v xml:space="preserve"> - </v>
      </c>
      <c r="M529" s="11">
        <v>2.1550000000000002</v>
      </c>
      <c r="N529" s="12">
        <f t="shared" si="47"/>
        <v>1488.6804905430824</v>
      </c>
      <c r="O529" s="9" t="str">
        <f t="shared" si="48"/>
        <v xml:space="preserve"> - </v>
      </c>
      <c r="P529" s="11">
        <v>1.79</v>
      </c>
      <c r="Q529" s="12">
        <f t="shared" si="49"/>
        <v>1209.305266306578</v>
      </c>
      <c r="R529" s="9" t="str">
        <f t="shared" si="50"/>
        <v xml:space="preserve"> - </v>
      </c>
      <c r="S529" s="10">
        <v>10</v>
      </c>
      <c r="T529" s="9">
        <v>10.6</v>
      </c>
      <c r="U529" s="9" t="str">
        <f t="shared" si="51"/>
        <v>Rectification Required</v>
      </c>
      <c r="V529" s="9">
        <v>9.9499999999999993</v>
      </c>
      <c r="W529" s="9" t="str">
        <f t="shared" si="52"/>
        <v xml:space="preserve"> - </v>
      </c>
      <c r="X529" s="9">
        <v>8.9499999999999993</v>
      </c>
      <c r="Y529" s="9" t="str">
        <f t="shared" si="53"/>
        <v xml:space="preserve"> - </v>
      </c>
      <c r="Z529" s="9">
        <v>3.9</v>
      </c>
      <c r="AA529" s="9" t="str">
        <f t="shared" si="54"/>
        <v xml:space="preserve"> - </v>
      </c>
      <c r="AB529" s="10">
        <v>5</v>
      </c>
      <c r="AC529" s="13">
        <v>1.9782285714285714E-2</v>
      </c>
      <c r="AD529" s="9" t="str">
        <f t="shared" si="55"/>
        <v xml:space="preserve"> - </v>
      </c>
      <c r="AE529" s="13">
        <v>2.0488571428571431E-3</v>
      </c>
      <c r="AF529" s="9" t="str">
        <f t="shared" si="56"/>
        <v xml:space="preserve"> - </v>
      </c>
      <c r="AG529" s="9">
        <v>75</v>
      </c>
      <c r="AH529" s="13">
        <v>9.4799999999999995E-4</v>
      </c>
      <c r="AI529" s="9" t="str">
        <f t="shared" si="57"/>
        <v xml:space="preserve"> - </v>
      </c>
      <c r="AJ529" s="13">
        <v>4.5350571428571435E-2</v>
      </c>
      <c r="AK529" s="9" t="str">
        <f t="shared" si="58"/>
        <v xml:space="preserve"> - </v>
      </c>
      <c r="AL529" s="10">
        <v>10</v>
      </c>
      <c r="AM529" s="11">
        <v>36.972999999999999</v>
      </c>
      <c r="AN529" s="9" t="str">
        <f t="shared" si="59"/>
        <v>Rectification Required</v>
      </c>
      <c r="AO529" s="11">
        <v>14.693000000000003</v>
      </c>
      <c r="AP529" s="9" t="str">
        <f t="shared" si="60"/>
        <v>Rectification Required</v>
      </c>
      <c r="AQ529" s="11">
        <v>32.270999999999994</v>
      </c>
      <c r="AR529" s="9" t="str">
        <f t="shared" si="61"/>
        <v>Rectification Required</v>
      </c>
      <c r="AS529" s="11">
        <v>29.125</v>
      </c>
      <c r="AT529" s="9" t="str">
        <f t="shared" si="62"/>
        <v>Rectification Required</v>
      </c>
    </row>
    <row r="530" spans="1:46" ht="14.25" customHeight="1" x14ac:dyDescent="0.35">
      <c r="A530" s="9" t="s">
        <v>32</v>
      </c>
      <c r="B530" s="14">
        <v>301600</v>
      </c>
      <c r="C530" s="14">
        <v>301700</v>
      </c>
      <c r="D530" s="9">
        <f t="shared" si="42"/>
        <v>100</v>
      </c>
      <c r="E530" s="9"/>
      <c r="F530" s="10">
        <v>2500</v>
      </c>
      <c r="G530" s="11">
        <v>3.3550000000000004</v>
      </c>
      <c r="H530" s="12">
        <f t="shared" si="43"/>
        <v>2444.0842753841803</v>
      </c>
      <c r="I530" s="9" t="str">
        <f t="shared" si="44"/>
        <v xml:space="preserve"> - </v>
      </c>
      <c r="J530" s="11">
        <v>1.9100000000000001</v>
      </c>
      <c r="K530" s="12">
        <f t="shared" si="45"/>
        <v>1300.4627614991207</v>
      </c>
      <c r="L530" s="9" t="str">
        <f t="shared" si="46"/>
        <v xml:space="preserve"> - </v>
      </c>
      <c r="M530" s="11">
        <v>2.19</v>
      </c>
      <c r="N530" s="12">
        <f t="shared" si="47"/>
        <v>1515.7862321958366</v>
      </c>
      <c r="O530" s="9" t="str">
        <f t="shared" si="48"/>
        <v xml:space="preserve"> - </v>
      </c>
      <c r="P530" s="11">
        <v>2.1350000000000002</v>
      </c>
      <c r="Q530" s="12">
        <f t="shared" si="49"/>
        <v>1473.2151432434216</v>
      </c>
      <c r="R530" s="9" t="str">
        <f t="shared" si="50"/>
        <v xml:space="preserve"> - </v>
      </c>
      <c r="S530" s="10">
        <v>10</v>
      </c>
      <c r="T530" s="9">
        <v>5.15</v>
      </c>
      <c r="U530" s="9" t="str">
        <f t="shared" si="51"/>
        <v xml:space="preserve"> - </v>
      </c>
      <c r="V530" s="9">
        <v>10.35</v>
      </c>
      <c r="W530" s="9" t="str">
        <f t="shared" si="52"/>
        <v>Rectification Required</v>
      </c>
      <c r="X530" s="9">
        <v>10.6</v>
      </c>
      <c r="Y530" s="9" t="str">
        <f t="shared" si="53"/>
        <v>Rectification Required</v>
      </c>
      <c r="Z530" s="9">
        <v>4.1500000000000004</v>
      </c>
      <c r="AA530" s="9" t="str">
        <f t="shared" si="54"/>
        <v xml:space="preserve"> - </v>
      </c>
      <c r="AB530" s="10">
        <v>5</v>
      </c>
      <c r="AC530" s="13">
        <v>0.27024371428571425</v>
      </c>
      <c r="AD530" s="9" t="str">
        <f t="shared" si="55"/>
        <v xml:space="preserve"> - </v>
      </c>
      <c r="AE530" s="13">
        <v>9.2431428571428595E-3</v>
      </c>
      <c r="AF530" s="9" t="str">
        <f t="shared" si="56"/>
        <v xml:space="preserve"> - </v>
      </c>
      <c r="AG530" s="9">
        <v>74</v>
      </c>
      <c r="AH530" s="13">
        <v>4.216571428571428E-3</v>
      </c>
      <c r="AI530" s="9" t="str">
        <f t="shared" si="57"/>
        <v xml:space="preserve"> - </v>
      </c>
      <c r="AJ530" s="13">
        <v>1.265551428571428</v>
      </c>
      <c r="AK530" s="9" t="str">
        <f t="shared" si="58"/>
        <v xml:space="preserve"> - </v>
      </c>
      <c r="AL530" s="10">
        <v>10</v>
      </c>
      <c r="AM530" s="11">
        <v>20.744</v>
      </c>
      <c r="AN530" s="9" t="str">
        <f t="shared" si="59"/>
        <v>Rectification Required</v>
      </c>
      <c r="AO530" s="11">
        <v>18.729000000000013</v>
      </c>
      <c r="AP530" s="9" t="str">
        <f t="shared" si="60"/>
        <v>Rectification Required</v>
      </c>
      <c r="AQ530" s="11">
        <v>25.150999999999996</v>
      </c>
      <c r="AR530" s="9" t="str">
        <f t="shared" si="61"/>
        <v>Rectification Required</v>
      </c>
      <c r="AS530" s="11">
        <v>29.911999999999999</v>
      </c>
      <c r="AT530" s="9" t="str">
        <f t="shared" si="62"/>
        <v>Rectification Required</v>
      </c>
    </row>
    <row r="531" spans="1:46" ht="14.25" customHeight="1" x14ac:dyDescent="0.35">
      <c r="A531" s="9" t="s">
        <v>32</v>
      </c>
      <c r="B531" s="14">
        <v>301700</v>
      </c>
      <c r="C531" s="14">
        <v>301800</v>
      </c>
      <c r="D531" s="9">
        <f t="shared" si="42"/>
        <v>100</v>
      </c>
      <c r="E531" s="9"/>
      <c r="F531" s="10">
        <v>2500</v>
      </c>
      <c r="G531" s="11">
        <v>2.8650000000000002</v>
      </c>
      <c r="H531" s="12">
        <f t="shared" si="43"/>
        <v>2047.9536858492827</v>
      </c>
      <c r="I531" s="9" t="str">
        <f t="shared" si="44"/>
        <v xml:space="preserve"> - </v>
      </c>
      <c r="J531" s="11">
        <v>1.98</v>
      </c>
      <c r="K531" s="12">
        <f t="shared" si="45"/>
        <v>1353.9591531232527</v>
      </c>
      <c r="L531" s="9" t="str">
        <f t="shared" si="46"/>
        <v xml:space="preserve"> - </v>
      </c>
      <c r="M531" s="11">
        <v>2.0750000000000002</v>
      </c>
      <c r="N531" s="12">
        <f t="shared" si="47"/>
        <v>1426.9239344129451</v>
      </c>
      <c r="O531" s="9" t="str">
        <f t="shared" si="48"/>
        <v xml:space="preserve"> - </v>
      </c>
      <c r="P531" s="11">
        <v>1.6850000000000001</v>
      </c>
      <c r="Q531" s="12">
        <f t="shared" si="49"/>
        <v>1130.1405119636283</v>
      </c>
      <c r="R531" s="9" t="str">
        <f t="shared" si="50"/>
        <v xml:space="preserve"> - </v>
      </c>
      <c r="S531" s="10">
        <v>10</v>
      </c>
      <c r="T531" s="9">
        <v>5.65</v>
      </c>
      <c r="U531" s="9" t="str">
        <f t="shared" si="51"/>
        <v xml:space="preserve"> - </v>
      </c>
      <c r="V531" s="9">
        <v>7.3999999999999995</v>
      </c>
      <c r="W531" s="9" t="str">
        <f t="shared" si="52"/>
        <v xml:space="preserve"> - </v>
      </c>
      <c r="X531" s="9">
        <v>9.4</v>
      </c>
      <c r="Y531" s="9" t="str">
        <f t="shared" si="53"/>
        <v xml:space="preserve"> - </v>
      </c>
      <c r="Z531" s="9">
        <v>3.2</v>
      </c>
      <c r="AA531" s="9" t="str">
        <f t="shared" si="54"/>
        <v xml:space="preserve"> - </v>
      </c>
      <c r="AB531" s="10">
        <v>5</v>
      </c>
      <c r="AC531" s="13">
        <v>4.9168528571428567</v>
      </c>
      <c r="AD531" s="9" t="str">
        <f t="shared" si="55"/>
        <v xml:space="preserve"> - </v>
      </c>
      <c r="AE531" s="13">
        <v>0.16942399999999996</v>
      </c>
      <c r="AF531" s="9" t="str">
        <f t="shared" si="56"/>
        <v xml:space="preserve"> - </v>
      </c>
      <c r="AG531" s="9">
        <v>73</v>
      </c>
      <c r="AH531" s="13">
        <v>9.8457142857142862E-4</v>
      </c>
      <c r="AI531" s="9" t="str">
        <f t="shared" si="57"/>
        <v xml:space="preserve"> - </v>
      </c>
      <c r="AJ531" s="13">
        <v>4.4915008571428574</v>
      </c>
      <c r="AK531" s="9" t="str">
        <f t="shared" si="58"/>
        <v xml:space="preserve"> - </v>
      </c>
      <c r="AL531" s="10">
        <v>10</v>
      </c>
      <c r="AM531" s="11">
        <v>19.151999999999997</v>
      </c>
      <c r="AN531" s="9" t="str">
        <f t="shared" si="59"/>
        <v>Rectification Required</v>
      </c>
      <c r="AO531" s="11">
        <v>23.667999999999999</v>
      </c>
      <c r="AP531" s="9" t="str">
        <f t="shared" si="60"/>
        <v>Rectification Required</v>
      </c>
      <c r="AQ531" s="11">
        <v>33.673000000000002</v>
      </c>
      <c r="AR531" s="9" t="str">
        <f t="shared" si="61"/>
        <v>Rectification Required</v>
      </c>
      <c r="AS531" s="11">
        <v>25.989000000000008</v>
      </c>
      <c r="AT531" s="9" t="str">
        <f t="shared" si="62"/>
        <v>Rectification Required</v>
      </c>
    </row>
    <row r="532" spans="1:46" ht="14.25" customHeight="1" x14ac:dyDescent="0.35">
      <c r="A532" s="9" t="s">
        <v>32</v>
      </c>
      <c r="B532" s="14">
        <v>301800</v>
      </c>
      <c r="C532" s="14">
        <v>301900</v>
      </c>
      <c r="D532" s="9">
        <f t="shared" si="42"/>
        <v>100</v>
      </c>
      <c r="E532" s="9"/>
      <c r="F532" s="10">
        <v>2500</v>
      </c>
      <c r="G532" s="11">
        <v>1.96</v>
      </c>
      <c r="H532" s="12">
        <f t="shared" si="43"/>
        <v>1338.6509464129631</v>
      </c>
      <c r="I532" s="9" t="str">
        <f t="shared" si="44"/>
        <v xml:space="preserve"> - </v>
      </c>
      <c r="J532" s="11">
        <v>1.62</v>
      </c>
      <c r="K532" s="12">
        <f t="shared" si="45"/>
        <v>1081.4273917669218</v>
      </c>
      <c r="L532" s="9" t="str">
        <f t="shared" si="46"/>
        <v xml:space="preserve"> - </v>
      </c>
      <c r="M532" s="11">
        <v>2.5549999999999997</v>
      </c>
      <c r="N532" s="12">
        <f t="shared" si="47"/>
        <v>1801.434029722672</v>
      </c>
      <c r="O532" s="9" t="str">
        <f t="shared" si="48"/>
        <v xml:space="preserve"> - </v>
      </c>
      <c r="P532" s="11">
        <v>2.54</v>
      </c>
      <c r="Q532" s="12">
        <f t="shared" si="49"/>
        <v>1789.5931636761973</v>
      </c>
      <c r="R532" s="9" t="str">
        <f t="shared" si="50"/>
        <v xml:space="preserve"> - </v>
      </c>
      <c r="S532" s="10">
        <v>10</v>
      </c>
      <c r="T532" s="9">
        <v>5.05</v>
      </c>
      <c r="U532" s="9" t="str">
        <f t="shared" si="51"/>
        <v xml:space="preserve"> - </v>
      </c>
      <c r="V532" s="9">
        <v>4</v>
      </c>
      <c r="W532" s="9" t="str">
        <f t="shared" si="52"/>
        <v xml:space="preserve"> - </v>
      </c>
      <c r="X532" s="9">
        <v>6.8000000000000007</v>
      </c>
      <c r="Y532" s="9" t="str">
        <f t="shared" si="53"/>
        <v xml:space="preserve"> - </v>
      </c>
      <c r="Z532" s="9">
        <v>4.25</v>
      </c>
      <c r="AA532" s="9" t="str">
        <f t="shared" si="54"/>
        <v xml:space="preserve"> - </v>
      </c>
      <c r="AB532" s="10">
        <v>5</v>
      </c>
      <c r="AC532" s="13">
        <v>1.4925714285714284E-3</v>
      </c>
      <c r="AD532" s="9" t="str">
        <f t="shared" si="55"/>
        <v xml:space="preserve"> - </v>
      </c>
      <c r="AE532" s="13">
        <v>8.9350879999999986</v>
      </c>
      <c r="AF532" s="9" t="str">
        <f t="shared" si="56"/>
        <v>Rectification Required</v>
      </c>
      <c r="AG532" s="9">
        <v>72</v>
      </c>
      <c r="AH532" s="13">
        <v>4.5877142857142861E-3</v>
      </c>
      <c r="AI532" s="9" t="str">
        <f t="shared" si="57"/>
        <v xml:space="preserve"> - </v>
      </c>
      <c r="AJ532" s="13">
        <v>4.566426285714285</v>
      </c>
      <c r="AK532" s="9" t="str">
        <f t="shared" si="58"/>
        <v xml:space="preserve"> - </v>
      </c>
      <c r="AL532" s="10">
        <v>10</v>
      </c>
      <c r="AM532" s="11">
        <v>19.922000000000004</v>
      </c>
      <c r="AN532" s="9" t="str">
        <f t="shared" si="59"/>
        <v>Rectification Required</v>
      </c>
      <c r="AO532" s="11">
        <v>39.103999999999978</v>
      </c>
      <c r="AP532" s="9" t="str">
        <f t="shared" si="60"/>
        <v>Rectification Required</v>
      </c>
      <c r="AQ532" s="11">
        <v>29.722999999999995</v>
      </c>
      <c r="AR532" s="9" t="str">
        <f t="shared" si="61"/>
        <v>Rectification Required</v>
      </c>
      <c r="AS532" s="11">
        <v>28.979999999999993</v>
      </c>
      <c r="AT532" s="9" t="str">
        <f t="shared" si="62"/>
        <v>Rectification Required</v>
      </c>
    </row>
    <row r="533" spans="1:46" ht="14.25" customHeight="1" x14ac:dyDescent="0.35">
      <c r="A533" s="9" t="s">
        <v>32</v>
      </c>
      <c r="B533" s="14">
        <v>301900</v>
      </c>
      <c r="C533" s="14">
        <v>302000</v>
      </c>
      <c r="D533" s="9">
        <f t="shared" si="42"/>
        <v>100</v>
      </c>
      <c r="E533" s="9"/>
      <c r="F533" s="10">
        <v>2500</v>
      </c>
      <c r="G533" s="11">
        <v>2.0549999999999997</v>
      </c>
      <c r="H533" s="12">
        <f t="shared" si="43"/>
        <v>1411.5289662448663</v>
      </c>
      <c r="I533" s="9" t="str">
        <f t="shared" si="44"/>
        <v xml:space="preserve"> - </v>
      </c>
      <c r="J533" s="11">
        <v>2.3250000000000002</v>
      </c>
      <c r="K533" s="12">
        <f t="shared" si="45"/>
        <v>1620.8180389806953</v>
      </c>
      <c r="L533" s="9" t="str">
        <f t="shared" si="46"/>
        <v xml:space="preserve"> - </v>
      </c>
      <c r="M533" s="11">
        <v>4.04</v>
      </c>
      <c r="N533" s="12">
        <f t="shared" si="47"/>
        <v>3009.4537846899643</v>
      </c>
      <c r="O533" s="9" t="str">
        <f t="shared" si="48"/>
        <v>Rectification Required</v>
      </c>
      <c r="P533" s="11">
        <v>3.0300000000000002</v>
      </c>
      <c r="Q533" s="12">
        <f t="shared" si="49"/>
        <v>2180.5010160403831</v>
      </c>
      <c r="R533" s="9" t="str">
        <f t="shared" si="50"/>
        <v xml:space="preserve"> - </v>
      </c>
      <c r="S533" s="10">
        <v>10</v>
      </c>
      <c r="T533" s="9">
        <v>4.8499999999999996</v>
      </c>
      <c r="U533" s="9" t="str">
        <f t="shared" si="51"/>
        <v xml:space="preserve"> - </v>
      </c>
      <c r="V533" s="9">
        <v>3.1</v>
      </c>
      <c r="W533" s="9" t="str">
        <f t="shared" si="52"/>
        <v xml:space="preserve"> - </v>
      </c>
      <c r="X533" s="9">
        <v>6.9499999999999993</v>
      </c>
      <c r="Y533" s="9" t="str">
        <f t="shared" si="53"/>
        <v xml:space="preserve"> - </v>
      </c>
      <c r="Z533" s="9">
        <v>5.35</v>
      </c>
      <c r="AA533" s="9" t="str">
        <f t="shared" si="54"/>
        <v xml:space="preserve"> - </v>
      </c>
      <c r="AB533" s="10">
        <v>5</v>
      </c>
      <c r="AC533" s="13">
        <v>0.85614400000000002</v>
      </c>
      <c r="AD533" s="9" t="str">
        <f t="shared" si="55"/>
        <v xml:space="preserve"> - </v>
      </c>
      <c r="AE533" s="13">
        <v>17.621093428571434</v>
      </c>
      <c r="AF533" s="9" t="str">
        <f t="shared" si="56"/>
        <v>Rectification Required</v>
      </c>
      <c r="AG533" s="9">
        <v>71</v>
      </c>
      <c r="AH533" s="13">
        <v>4.1151731428571434</v>
      </c>
      <c r="AI533" s="9" t="str">
        <f t="shared" si="57"/>
        <v xml:space="preserve"> - </v>
      </c>
      <c r="AJ533" s="13">
        <v>8.0043745714285706</v>
      </c>
      <c r="AK533" s="9" t="str">
        <f t="shared" si="58"/>
        <v>Rectification Required</v>
      </c>
      <c r="AL533" s="10">
        <v>10</v>
      </c>
      <c r="AM533" s="11">
        <v>24.756000000000004</v>
      </c>
      <c r="AN533" s="9" t="str">
        <f t="shared" si="59"/>
        <v>Rectification Required</v>
      </c>
      <c r="AO533" s="11">
        <v>40.208000000000006</v>
      </c>
      <c r="AP533" s="9" t="str">
        <f t="shared" si="60"/>
        <v>Rectification Required</v>
      </c>
      <c r="AQ533" s="11">
        <v>34.655999999999992</v>
      </c>
      <c r="AR533" s="9" t="str">
        <f t="shared" si="61"/>
        <v>Rectification Required</v>
      </c>
      <c r="AS533" s="11">
        <v>34.882999999999996</v>
      </c>
      <c r="AT533" s="9" t="str">
        <f t="shared" si="62"/>
        <v>Rectification Required</v>
      </c>
    </row>
    <row r="534" spans="1:46" ht="14.25" customHeight="1" x14ac:dyDescent="0.35">
      <c r="A534" s="9" t="s">
        <v>32</v>
      </c>
      <c r="B534" s="14">
        <v>302000</v>
      </c>
      <c r="C534" s="14">
        <v>302100</v>
      </c>
      <c r="D534" s="9">
        <f t="shared" si="42"/>
        <v>100</v>
      </c>
      <c r="E534" s="9"/>
      <c r="F534" s="10">
        <v>2500</v>
      </c>
      <c r="G534" s="11">
        <v>2.34</v>
      </c>
      <c r="H534" s="12">
        <f t="shared" si="43"/>
        <v>1632.534281437959</v>
      </c>
      <c r="I534" s="9" t="str">
        <f t="shared" si="44"/>
        <v xml:space="preserve"> - </v>
      </c>
      <c r="J534" s="11">
        <v>2.4550000000000001</v>
      </c>
      <c r="K534" s="12">
        <f t="shared" si="45"/>
        <v>1722.6546686577919</v>
      </c>
      <c r="L534" s="9" t="str">
        <f t="shared" si="46"/>
        <v xml:space="preserve"> - </v>
      </c>
      <c r="M534" s="11">
        <v>3.3149999999999999</v>
      </c>
      <c r="N534" s="12">
        <f t="shared" si="47"/>
        <v>2411.4713475734552</v>
      </c>
      <c r="O534" s="9" t="str">
        <f t="shared" si="48"/>
        <v xml:space="preserve"> - </v>
      </c>
      <c r="P534" s="11">
        <v>3.04</v>
      </c>
      <c r="Q534" s="12">
        <f t="shared" si="49"/>
        <v>2188.5625482740033</v>
      </c>
      <c r="R534" s="9" t="str">
        <f t="shared" si="50"/>
        <v xml:space="preserve"> - </v>
      </c>
      <c r="S534" s="10">
        <v>10</v>
      </c>
      <c r="T534" s="9">
        <v>3.3</v>
      </c>
      <c r="U534" s="9" t="str">
        <f t="shared" si="51"/>
        <v xml:space="preserve"> - </v>
      </c>
      <c r="V534" s="9">
        <v>2.4500000000000002</v>
      </c>
      <c r="W534" s="9" t="str">
        <f t="shared" si="52"/>
        <v xml:space="preserve"> - </v>
      </c>
      <c r="X534" s="9">
        <v>5.5</v>
      </c>
      <c r="Y534" s="9" t="str">
        <f t="shared" si="53"/>
        <v xml:space="preserve"> - </v>
      </c>
      <c r="Z534" s="9">
        <v>6.05</v>
      </c>
      <c r="AA534" s="9" t="str">
        <f t="shared" si="54"/>
        <v xml:space="preserve"> - </v>
      </c>
      <c r="AB534" s="10">
        <v>5</v>
      </c>
      <c r="AC534" s="13">
        <v>1.2079531428571428</v>
      </c>
      <c r="AD534" s="9" t="str">
        <f t="shared" si="55"/>
        <v xml:space="preserve"> - </v>
      </c>
      <c r="AE534" s="13">
        <v>1.0180740000000001</v>
      </c>
      <c r="AF534" s="9" t="str">
        <f t="shared" si="56"/>
        <v xml:space="preserve"> - </v>
      </c>
      <c r="AG534" s="9">
        <v>70</v>
      </c>
      <c r="AH534" s="13">
        <v>15.128800000000004</v>
      </c>
      <c r="AI534" s="9" t="str">
        <f t="shared" si="57"/>
        <v>Rectification Required</v>
      </c>
      <c r="AJ534" s="13">
        <v>13.88232114285714</v>
      </c>
      <c r="AK534" s="9" t="str">
        <f t="shared" si="58"/>
        <v>Rectification Required</v>
      </c>
      <c r="AL534" s="10">
        <v>10</v>
      </c>
      <c r="AM534" s="11">
        <v>34.032000000000004</v>
      </c>
      <c r="AN534" s="9" t="str">
        <f t="shared" si="59"/>
        <v>Rectification Required</v>
      </c>
      <c r="AO534" s="11">
        <v>40.048999999999999</v>
      </c>
      <c r="AP534" s="9" t="str">
        <f t="shared" si="60"/>
        <v>Rectification Required</v>
      </c>
      <c r="AQ534" s="11">
        <v>29.738000000000003</v>
      </c>
      <c r="AR534" s="9" t="str">
        <f t="shared" si="61"/>
        <v>Rectification Required</v>
      </c>
      <c r="AS534" s="11">
        <v>30.939999999999994</v>
      </c>
      <c r="AT534" s="9" t="str">
        <f t="shared" si="62"/>
        <v>Rectification Required</v>
      </c>
    </row>
    <row r="535" spans="1:46" ht="14.25" customHeight="1" x14ac:dyDescent="0.35">
      <c r="A535" s="9" t="s">
        <v>32</v>
      </c>
      <c r="B535" s="14">
        <v>302100</v>
      </c>
      <c r="C535" s="14">
        <v>302200</v>
      </c>
      <c r="D535" s="9">
        <f t="shared" si="42"/>
        <v>100</v>
      </c>
      <c r="E535" s="9"/>
      <c r="F535" s="10">
        <v>2500</v>
      </c>
      <c r="G535" s="11">
        <v>4.1749999999999998</v>
      </c>
      <c r="H535" s="12">
        <f t="shared" si="43"/>
        <v>3122.3084676184053</v>
      </c>
      <c r="I535" s="9" t="str">
        <f t="shared" si="44"/>
        <v>Rectification Required</v>
      </c>
      <c r="J535" s="11">
        <v>5.4749999999999996</v>
      </c>
      <c r="K535" s="12">
        <f t="shared" si="45"/>
        <v>4229.9065016722388</v>
      </c>
      <c r="L535" s="9" t="str">
        <f t="shared" si="46"/>
        <v>Rectification Required</v>
      </c>
      <c r="M535" s="11">
        <v>2.9349999999999996</v>
      </c>
      <c r="N535" s="12">
        <f t="shared" si="47"/>
        <v>2104.0769935049716</v>
      </c>
      <c r="O535" s="9" t="str">
        <f t="shared" si="48"/>
        <v xml:space="preserve"> - </v>
      </c>
      <c r="P535" s="11">
        <v>2.58</v>
      </c>
      <c r="Q535" s="12">
        <f t="shared" si="49"/>
        <v>1821.187329464864</v>
      </c>
      <c r="R535" s="9" t="str">
        <f t="shared" si="50"/>
        <v xml:space="preserve"> - </v>
      </c>
      <c r="S535" s="10">
        <v>10</v>
      </c>
      <c r="T535" s="9">
        <v>3.65</v>
      </c>
      <c r="U535" s="9" t="str">
        <f t="shared" si="51"/>
        <v xml:space="preserve"> - </v>
      </c>
      <c r="V535" s="9">
        <v>3.9</v>
      </c>
      <c r="W535" s="9" t="str">
        <f t="shared" si="52"/>
        <v xml:space="preserve"> - </v>
      </c>
      <c r="X535" s="9">
        <v>1.9500000000000002</v>
      </c>
      <c r="Y535" s="9" t="str">
        <f t="shared" si="53"/>
        <v xml:space="preserve"> - </v>
      </c>
      <c r="Z535" s="9">
        <v>4.3</v>
      </c>
      <c r="AA535" s="9" t="str">
        <f t="shared" si="54"/>
        <v xml:space="preserve"> - </v>
      </c>
      <c r="AB535" s="10">
        <v>5</v>
      </c>
      <c r="AC535" s="13">
        <v>20.156515142857149</v>
      </c>
      <c r="AD535" s="9" t="str">
        <f t="shared" si="55"/>
        <v>Rectification Required</v>
      </c>
      <c r="AE535" s="13">
        <v>10.476217428571431</v>
      </c>
      <c r="AF535" s="9" t="str">
        <f t="shared" si="56"/>
        <v>Rectification Required</v>
      </c>
      <c r="AG535" s="9">
        <v>69</v>
      </c>
      <c r="AH535" s="13">
        <v>1.2046285714285714E-2</v>
      </c>
      <c r="AI535" s="9" t="str">
        <f t="shared" si="57"/>
        <v xml:space="preserve"> - </v>
      </c>
      <c r="AJ535" s="13">
        <v>1.2212774285714287</v>
      </c>
      <c r="AK535" s="9" t="str">
        <f t="shared" si="58"/>
        <v xml:space="preserve"> - </v>
      </c>
      <c r="AL535" s="10">
        <v>10</v>
      </c>
      <c r="AM535" s="11">
        <v>19.999000000000006</v>
      </c>
      <c r="AN535" s="9" t="str">
        <f t="shared" si="59"/>
        <v>Rectification Required</v>
      </c>
      <c r="AO535" s="11">
        <v>26.805</v>
      </c>
      <c r="AP535" s="9" t="str">
        <f t="shared" si="60"/>
        <v>Rectification Required</v>
      </c>
      <c r="AQ535" s="11">
        <v>30.814</v>
      </c>
      <c r="AR535" s="9" t="str">
        <f t="shared" si="61"/>
        <v>Rectification Required</v>
      </c>
      <c r="AS535" s="11">
        <v>30.330000000000002</v>
      </c>
      <c r="AT535" s="9" t="str">
        <f t="shared" si="62"/>
        <v>Rectification Required</v>
      </c>
    </row>
    <row r="536" spans="1:46" ht="14.25" customHeight="1" x14ac:dyDescent="0.35">
      <c r="A536" s="9" t="s">
        <v>32</v>
      </c>
      <c r="B536" s="14">
        <v>302200</v>
      </c>
      <c r="C536" s="14">
        <v>302300</v>
      </c>
      <c r="D536" s="9">
        <f t="shared" si="42"/>
        <v>100</v>
      </c>
      <c r="E536" s="9"/>
      <c r="F536" s="10">
        <v>2500</v>
      </c>
      <c r="G536" s="11">
        <v>2.81</v>
      </c>
      <c r="H536" s="12">
        <f t="shared" si="43"/>
        <v>2003.9719011670181</v>
      </c>
      <c r="I536" s="9" t="str">
        <f t="shared" si="44"/>
        <v xml:space="preserve"> - </v>
      </c>
      <c r="J536" s="11">
        <v>2.8449999999999998</v>
      </c>
      <c r="K536" s="12">
        <f t="shared" si="45"/>
        <v>2031.9484820868727</v>
      </c>
      <c r="L536" s="9" t="str">
        <f t="shared" si="46"/>
        <v xml:space="preserve"> - </v>
      </c>
      <c r="M536" s="11" t="s">
        <v>33</v>
      </c>
      <c r="N536" s="12" t="e">
        <f t="shared" si="47"/>
        <v>#VALUE!</v>
      </c>
      <c r="O536" s="9" t="e">
        <f t="shared" si="48"/>
        <v>#VALUE!</v>
      </c>
      <c r="P536" s="11" t="s">
        <v>33</v>
      </c>
      <c r="Q536" s="12" t="e">
        <f t="shared" si="49"/>
        <v>#VALUE!</v>
      </c>
      <c r="R536" s="9" t="e">
        <f t="shared" si="50"/>
        <v>#VALUE!</v>
      </c>
      <c r="S536" s="10">
        <v>10</v>
      </c>
      <c r="T536" s="9">
        <v>5.25</v>
      </c>
      <c r="U536" s="9" t="str">
        <f t="shared" si="51"/>
        <v xml:space="preserve"> - </v>
      </c>
      <c r="V536" s="9">
        <v>3.05</v>
      </c>
      <c r="W536" s="9" t="str">
        <f t="shared" si="52"/>
        <v xml:space="preserve"> - </v>
      </c>
      <c r="X536" s="9">
        <v>0</v>
      </c>
      <c r="Y536" s="9" t="str">
        <f t="shared" si="53"/>
        <v xml:space="preserve"> - </v>
      </c>
      <c r="Z536" s="9">
        <v>0</v>
      </c>
      <c r="AA536" s="9" t="str">
        <f t="shared" si="54"/>
        <v xml:space="preserve"> - </v>
      </c>
      <c r="AB536" s="10">
        <v>5</v>
      </c>
      <c r="AC536" s="13">
        <v>18.055370857142854</v>
      </c>
      <c r="AD536" s="9" t="str">
        <f t="shared" si="55"/>
        <v>Rectification Required</v>
      </c>
      <c r="AE536" s="13">
        <v>11.685806571428573</v>
      </c>
      <c r="AF536" s="9" t="str">
        <f t="shared" si="56"/>
        <v>Rectification Required</v>
      </c>
      <c r="AG536" s="9">
        <v>68</v>
      </c>
      <c r="AH536" s="13">
        <v>0</v>
      </c>
      <c r="AI536" s="9" t="str">
        <f t="shared" si="57"/>
        <v xml:space="preserve"> - </v>
      </c>
      <c r="AJ536" s="13">
        <v>0</v>
      </c>
      <c r="AK536" s="9" t="str">
        <f t="shared" si="58"/>
        <v xml:space="preserve"> - </v>
      </c>
      <c r="AL536" s="10">
        <v>10</v>
      </c>
      <c r="AM536" s="11">
        <v>20.478000000000009</v>
      </c>
      <c r="AN536" s="9" t="str">
        <f t="shared" si="59"/>
        <v>Rectification Required</v>
      </c>
      <c r="AO536" s="11">
        <v>12.513000000000005</v>
      </c>
      <c r="AP536" s="9" t="str">
        <f t="shared" si="60"/>
        <v>Rectification Required</v>
      </c>
      <c r="AQ536" s="11">
        <v>12.522000000000002</v>
      </c>
      <c r="AR536" s="9" t="str">
        <f t="shared" si="61"/>
        <v>Rectification Required</v>
      </c>
      <c r="AS536" s="11">
        <v>13.022000000000002</v>
      </c>
      <c r="AT536" s="9" t="str">
        <f t="shared" si="62"/>
        <v>Rectification Required</v>
      </c>
    </row>
    <row r="537" spans="1:46" ht="14.25" customHeight="1" x14ac:dyDescent="0.35">
      <c r="A537" s="9" t="s">
        <v>32</v>
      </c>
      <c r="B537" s="14">
        <v>302300</v>
      </c>
      <c r="C537" s="14">
        <v>302400</v>
      </c>
      <c r="D537" s="9">
        <f t="shared" si="42"/>
        <v>100</v>
      </c>
      <c r="E537" s="9"/>
      <c r="F537" s="10">
        <v>2500</v>
      </c>
      <c r="G537" s="11">
        <v>0</v>
      </c>
      <c r="H537" s="12">
        <f t="shared" si="43"/>
        <v>0</v>
      </c>
      <c r="I537" s="9" t="str">
        <f t="shared" si="44"/>
        <v xml:space="preserve"> - </v>
      </c>
      <c r="J537" s="11">
        <v>0</v>
      </c>
      <c r="K537" s="12">
        <f t="shared" si="45"/>
        <v>0</v>
      </c>
      <c r="L537" s="9" t="str">
        <f t="shared" si="46"/>
        <v xml:space="preserve"> - </v>
      </c>
      <c r="M537" s="11">
        <v>0</v>
      </c>
      <c r="N537" s="12">
        <f t="shared" si="47"/>
        <v>0</v>
      </c>
      <c r="O537" s="9" t="str">
        <f t="shared" si="48"/>
        <v xml:space="preserve"> - </v>
      </c>
      <c r="P537" s="11">
        <v>0</v>
      </c>
      <c r="Q537" s="12">
        <f t="shared" si="49"/>
        <v>0</v>
      </c>
      <c r="R537" s="9" t="str">
        <f t="shared" si="50"/>
        <v xml:space="preserve"> - </v>
      </c>
      <c r="S537" s="10">
        <v>10</v>
      </c>
      <c r="T537" s="9">
        <v>0</v>
      </c>
      <c r="U537" s="9" t="str">
        <f t="shared" si="51"/>
        <v xml:space="preserve"> - </v>
      </c>
      <c r="V537" s="9">
        <v>0</v>
      </c>
      <c r="W537" s="9" t="str">
        <f t="shared" si="52"/>
        <v xml:space="preserve"> - </v>
      </c>
      <c r="X537" s="9">
        <v>0</v>
      </c>
      <c r="Y537" s="9" t="str">
        <f t="shared" si="53"/>
        <v xml:space="preserve"> - </v>
      </c>
      <c r="Z537" s="9">
        <v>0</v>
      </c>
      <c r="AA537" s="9" t="str">
        <f t="shared" si="54"/>
        <v xml:space="preserve"> - </v>
      </c>
      <c r="AB537" s="10">
        <v>5</v>
      </c>
      <c r="AC537" s="13">
        <v>0</v>
      </c>
      <c r="AD537" s="9" t="str">
        <f t="shared" si="55"/>
        <v xml:space="preserve"> - </v>
      </c>
      <c r="AE537" s="13">
        <v>0</v>
      </c>
      <c r="AF537" s="9" t="str">
        <f t="shared" si="56"/>
        <v xml:space="preserve"> - </v>
      </c>
      <c r="AG537" s="9">
        <v>67</v>
      </c>
      <c r="AH537" s="13">
        <v>0</v>
      </c>
      <c r="AI537" s="9" t="str">
        <f t="shared" si="57"/>
        <v xml:space="preserve"> - </v>
      </c>
      <c r="AJ537" s="13">
        <v>0</v>
      </c>
      <c r="AK537" s="9" t="str">
        <f t="shared" si="58"/>
        <v xml:space="preserve"> - </v>
      </c>
      <c r="AL537" s="10">
        <v>10</v>
      </c>
      <c r="AM537" s="11">
        <v>0</v>
      </c>
      <c r="AN537" s="9" t="str">
        <f t="shared" si="59"/>
        <v xml:space="preserve"> - </v>
      </c>
      <c r="AO537" s="11">
        <v>0</v>
      </c>
      <c r="AP537" s="9" t="str">
        <f t="shared" si="60"/>
        <v xml:space="preserve"> - </v>
      </c>
      <c r="AQ537" s="11">
        <v>0</v>
      </c>
      <c r="AR537" s="9" t="str">
        <f t="shared" si="61"/>
        <v xml:space="preserve"> - </v>
      </c>
      <c r="AS537" s="11">
        <v>0</v>
      </c>
      <c r="AT537" s="9" t="str">
        <f t="shared" si="62"/>
        <v xml:space="preserve"> - </v>
      </c>
    </row>
    <row r="538" spans="1:46" ht="14.25" customHeight="1" x14ac:dyDescent="0.35">
      <c r="A538" s="9" t="s">
        <v>32</v>
      </c>
      <c r="B538" s="14">
        <v>302400</v>
      </c>
      <c r="C538" s="14">
        <v>302500</v>
      </c>
      <c r="D538" s="9">
        <f t="shared" si="42"/>
        <v>100</v>
      </c>
      <c r="E538" s="9"/>
      <c r="F538" s="10">
        <v>2500</v>
      </c>
      <c r="G538" s="11">
        <v>0</v>
      </c>
      <c r="H538" s="12">
        <f t="shared" si="43"/>
        <v>0</v>
      </c>
      <c r="I538" s="9" t="str">
        <f t="shared" si="44"/>
        <v xml:space="preserve"> - </v>
      </c>
      <c r="J538" s="11">
        <v>0</v>
      </c>
      <c r="K538" s="12">
        <f t="shared" si="45"/>
        <v>0</v>
      </c>
      <c r="L538" s="9" t="str">
        <f t="shared" si="46"/>
        <v xml:space="preserve"> - </v>
      </c>
      <c r="M538" s="11">
        <v>0</v>
      </c>
      <c r="N538" s="12">
        <f t="shared" si="47"/>
        <v>0</v>
      </c>
      <c r="O538" s="9" t="str">
        <f t="shared" si="48"/>
        <v xml:space="preserve"> - </v>
      </c>
      <c r="P538" s="11">
        <v>0</v>
      </c>
      <c r="Q538" s="12">
        <f t="shared" si="49"/>
        <v>0</v>
      </c>
      <c r="R538" s="9" t="str">
        <f t="shared" si="50"/>
        <v xml:space="preserve"> - </v>
      </c>
      <c r="S538" s="10">
        <v>10</v>
      </c>
      <c r="T538" s="9">
        <v>0</v>
      </c>
      <c r="U538" s="9" t="str">
        <f t="shared" si="51"/>
        <v xml:space="preserve"> - </v>
      </c>
      <c r="V538" s="9">
        <v>0</v>
      </c>
      <c r="W538" s="9" t="str">
        <f t="shared" si="52"/>
        <v xml:space="preserve"> - </v>
      </c>
      <c r="X538" s="9">
        <v>0</v>
      </c>
      <c r="Y538" s="9" t="str">
        <f t="shared" si="53"/>
        <v xml:space="preserve"> - </v>
      </c>
      <c r="Z538" s="9">
        <v>0</v>
      </c>
      <c r="AA538" s="9" t="str">
        <f t="shared" si="54"/>
        <v xml:space="preserve"> - </v>
      </c>
      <c r="AB538" s="10">
        <v>5</v>
      </c>
      <c r="AC538" s="13">
        <v>0</v>
      </c>
      <c r="AD538" s="9" t="str">
        <f t="shared" si="55"/>
        <v xml:space="preserve"> - </v>
      </c>
      <c r="AE538" s="13">
        <v>0</v>
      </c>
      <c r="AF538" s="9" t="str">
        <f t="shared" si="56"/>
        <v xml:space="preserve"> - </v>
      </c>
      <c r="AG538" s="9">
        <v>66</v>
      </c>
      <c r="AH538" s="13">
        <v>0</v>
      </c>
      <c r="AI538" s="9" t="str">
        <f t="shared" si="57"/>
        <v xml:space="preserve"> - </v>
      </c>
      <c r="AJ538" s="13">
        <v>0</v>
      </c>
      <c r="AK538" s="9" t="str">
        <f t="shared" si="58"/>
        <v xml:space="preserve"> - </v>
      </c>
      <c r="AL538" s="10">
        <v>10</v>
      </c>
      <c r="AM538" s="11">
        <v>0</v>
      </c>
      <c r="AN538" s="9" t="str">
        <f t="shared" si="59"/>
        <v xml:space="preserve"> - </v>
      </c>
      <c r="AO538" s="11">
        <v>0</v>
      </c>
      <c r="AP538" s="9" t="str">
        <f t="shared" si="60"/>
        <v xml:space="preserve"> - </v>
      </c>
      <c r="AQ538" s="11">
        <v>0</v>
      </c>
      <c r="AR538" s="9" t="str">
        <f t="shared" si="61"/>
        <v xml:space="preserve"> - </v>
      </c>
      <c r="AS538" s="11">
        <v>0</v>
      </c>
      <c r="AT538" s="9" t="str">
        <f t="shared" si="62"/>
        <v xml:space="preserve"> - </v>
      </c>
    </row>
    <row r="539" spans="1:46" ht="14.25" customHeight="1" x14ac:dyDescent="0.35">
      <c r="A539" s="9" t="s">
        <v>32</v>
      </c>
      <c r="B539" s="14">
        <v>302500</v>
      </c>
      <c r="C539" s="14">
        <v>302600</v>
      </c>
      <c r="D539" s="9">
        <f t="shared" si="42"/>
        <v>100</v>
      </c>
      <c r="E539" s="9"/>
      <c r="F539" s="10">
        <v>2500</v>
      </c>
      <c r="G539" s="11">
        <v>0</v>
      </c>
      <c r="H539" s="12">
        <f t="shared" si="43"/>
        <v>0</v>
      </c>
      <c r="I539" s="9" t="str">
        <f t="shared" si="44"/>
        <v xml:space="preserve"> - </v>
      </c>
      <c r="J539" s="11">
        <v>0</v>
      </c>
      <c r="K539" s="12">
        <f t="shared" si="45"/>
        <v>0</v>
      </c>
      <c r="L539" s="9" t="str">
        <f t="shared" si="46"/>
        <v xml:space="preserve"> - </v>
      </c>
      <c r="M539" s="11">
        <v>0</v>
      </c>
      <c r="N539" s="12">
        <f t="shared" si="47"/>
        <v>0</v>
      </c>
      <c r="O539" s="9" t="str">
        <f t="shared" si="48"/>
        <v xml:space="preserve"> - </v>
      </c>
      <c r="P539" s="11">
        <v>0</v>
      </c>
      <c r="Q539" s="12">
        <f t="shared" si="49"/>
        <v>0</v>
      </c>
      <c r="R539" s="9" t="str">
        <f t="shared" si="50"/>
        <v xml:space="preserve"> - </v>
      </c>
      <c r="S539" s="10">
        <v>10</v>
      </c>
      <c r="T539" s="9">
        <v>0</v>
      </c>
      <c r="U539" s="9" t="str">
        <f t="shared" si="51"/>
        <v xml:space="preserve"> - </v>
      </c>
      <c r="V539" s="9">
        <v>0</v>
      </c>
      <c r="W539" s="9" t="str">
        <f t="shared" si="52"/>
        <v xml:space="preserve"> - </v>
      </c>
      <c r="X539" s="9">
        <v>0</v>
      </c>
      <c r="Y539" s="9" t="str">
        <f t="shared" si="53"/>
        <v xml:space="preserve"> - </v>
      </c>
      <c r="Z539" s="9">
        <v>0</v>
      </c>
      <c r="AA539" s="9" t="str">
        <f t="shared" si="54"/>
        <v xml:space="preserve"> - </v>
      </c>
      <c r="AB539" s="10">
        <v>5</v>
      </c>
      <c r="AC539" s="13">
        <v>0</v>
      </c>
      <c r="AD539" s="9" t="str">
        <f t="shared" si="55"/>
        <v xml:space="preserve"> - </v>
      </c>
      <c r="AE539" s="13">
        <v>0</v>
      </c>
      <c r="AF539" s="9" t="str">
        <f t="shared" si="56"/>
        <v xml:space="preserve"> - </v>
      </c>
      <c r="AG539" s="9">
        <v>65</v>
      </c>
      <c r="AH539" s="13">
        <v>0</v>
      </c>
      <c r="AI539" s="9" t="str">
        <f t="shared" si="57"/>
        <v xml:space="preserve"> - </v>
      </c>
      <c r="AJ539" s="13">
        <v>0</v>
      </c>
      <c r="AK539" s="9" t="str">
        <f t="shared" si="58"/>
        <v xml:space="preserve"> - </v>
      </c>
      <c r="AL539" s="10">
        <v>10</v>
      </c>
      <c r="AM539" s="11">
        <v>0</v>
      </c>
      <c r="AN539" s="9" t="str">
        <f t="shared" si="59"/>
        <v xml:space="preserve"> - </v>
      </c>
      <c r="AO539" s="11">
        <v>0</v>
      </c>
      <c r="AP539" s="9" t="str">
        <f t="shared" si="60"/>
        <v xml:space="preserve"> - </v>
      </c>
      <c r="AQ539" s="11">
        <v>0</v>
      </c>
      <c r="AR539" s="9" t="str">
        <f t="shared" si="61"/>
        <v xml:space="preserve"> - </v>
      </c>
      <c r="AS539" s="11">
        <v>0</v>
      </c>
      <c r="AT539" s="9" t="str">
        <f t="shared" si="62"/>
        <v xml:space="preserve"> - </v>
      </c>
    </row>
    <row r="540" spans="1:46" ht="14.25" customHeight="1" x14ac:dyDescent="0.35">
      <c r="A540" s="9" t="s">
        <v>32</v>
      </c>
      <c r="B540" s="14">
        <v>302600</v>
      </c>
      <c r="C540" s="14">
        <v>302700</v>
      </c>
      <c r="D540" s="9">
        <f t="shared" si="42"/>
        <v>100</v>
      </c>
      <c r="E540" s="9"/>
      <c r="F540" s="10">
        <v>2500</v>
      </c>
      <c r="G540" s="11">
        <v>0</v>
      </c>
      <c r="H540" s="12">
        <f t="shared" si="43"/>
        <v>0</v>
      </c>
      <c r="I540" s="9" t="str">
        <f t="shared" si="44"/>
        <v xml:space="preserve"> - </v>
      </c>
      <c r="J540" s="11">
        <v>0</v>
      </c>
      <c r="K540" s="12">
        <f t="shared" si="45"/>
        <v>0</v>
      </c>
      <c r="L540" s="9" t="str">
        <f t="shared" si="46"/>
        <v xml:space="preserve"> - </v>
      </c>
      <c r="M540" s="11">
        <v>0</v>
      </c>
      <c r="N540" s="12">
        <f t="shared" si="47"/>
        <v>0</v>
      </c>
      <c r="O540" s="9" t="str">
        <f t="shared" si="48"/>
        <v xml:space="preserve"> - </v>
      </c>
      <c r="P540" s="11">
        <v>0</v>
      </c>
      <c r="Q540" s="12">
        <f t="shared" si="49"/>
        <v>0</v>
      </c>
      <c r="R540" s="9" t="str">
        <f t="shared" si="50"/>
        <v xml:space="preserve"> - </v>
      </c>
      <c r="S540" s="10">
        <v>10</v>
      </c>
      <c r="T540" s="9">
        <v>0</v>
      </c>
      <c r="U540" s="9" t="str">
        <f t="shared" si="51"/>
        <v xml:space="preserve"> - </v>
      </c>
      <c r="V540" s="9">
        <v>0</v>
      </c>
      <c r="W540" s="9" t="str">
        <f t="shared" si="52"/>
        <v xml:space="preserve"> - </v>
      </c>
      <c r="X540" s="9">
        <v>0</v>
      </c>
      <c r="Y540" s="9" t="str">
        <f t="shared" si="53"/>
        <v xml:space="preserve"> - </v>
      </c>
      <c r="Z540" s="9">
        <v>0</v>
      </c>
      <c r="AA540" s="9" t="str">
        <f t="shared" si="54"/>
        <v xml:space="preserve"> - </v>
      </c>
      <c r="AB540" s="10">
        <v>5</v>
      </c>
      <c r="AC540" s="13">
        <v>0</v>
      </c>
      <c r="AD540" s="9" t="str">
        <f t="shared" si="55"/>
        <v xml:space="preserve"> - </v>
      </c>
      <c r="AE540" s="13">
        <v>0</v>
      </c>
      <c r="AF540" s="9" t="str">
        <f t="shared" si="56"/>
        <v xml:space="preserve"> - </v>
      </c>
      <c r="AG540" s="9">
        <v>64</v>
      </c>
      <c r="AH540" s="13">
        <v>0</v>
      </c>
      <c r="AI540" s="9" t="str">
        <f t="shared" si="57"/>
        <v xml:space="preserve"> - </v>
      </c>
      <c r="AJ540" s="13">
        <v>0</v>
      </c>
      <c r="AK540" s="9" t="str">
        <f t="shared" si="58"/>
        <v xml:space="preserve"> - </v>
      </c>
      <c r="AL540" s="10">
        <v>10</v>
      </c>
      <c r="AM540" s="11">
        <v>0</v>
      </c>
      <c r="AN540" s="9" t="str">
        <f t="shared" si="59"/>
        <v xml:space="preserve"> - </v>
      </c>
      <c r="AO540" s="11">
        <v>0</v>
      </c>
      <c r="AP540" s="9" t="str">
        <f t="shared" si="60"/>
        <v xml:space="preserve"> - </v>
      </c>
      <c r="AQ540" s="11">
        <v>0</v>
      </c>
      <c r="AR540" s="9" t="str">
        <f t="shared" si="61"/>
        <v xml:space="preserve"> - </v>
      </c>
      <c r="AS540" s="11">
        <v>0</v>
      </c>
      <c r="AT540" s="9" t="str">
        <f t="shared" si="62"/>
        <v xml:space="preserve"> - </v>
      </c>
    </row>
    <row r="541" spans="1:46" ht="14.25" customHeight="1" x14ac:dyDescent="0.35">
      <c r="A541" s="9" t="s">
        <v>32</v>
      </c>
      <c r="B541" s="14">
        <v>302700</v>
      </c>
      <c r="C541" s="14">
        <v>302800</v>
      </c>
      <c r="D541" s="9">
        <f t="shared" si="42"/>
        <v>100</v>
      </c>
      <c r="E541" s="9"/>
      <c r="F541" s="10">
        <v>2500</v>
      </c>
      <c r="G541" s="11">
        <v>0</v>
      </c>
      <c r="H541" s="12">
        <f t="shared" si="43"/>
        <v>0</v>
      </c>
      <c r="I541" s="9" t="str">
        <f t="shared" si="44"/>
        <v xml:space="preserve"> - </v>
      </c>
      <c r="J541" s="11">
        <v>0</v>
      </c>
      <c r="K541" s="12">
        <f t="shared" si="45"/>
        <v>0</v>
      </c>
      <c r="L541" s="9" t="str">
        <f t="shared" si="46"/>
        <v xml:space="preserve"> - </v>
      </c>
      <c r="M541" s="11">
        <v>0</v>
      </c>
      <c r="N541" s="12">
        <f t="shared" si="47"/>
        <v>0</v>
      </c>
      <c r="O541" s="9" t="str">
        <f t="shared" si="48"/>
        <v xml:space="preserve"> - </v>
      </c>
      <c r="P541" s="11">
        <v>0</v>
      </c>
      <c r="Q541" s="12">
        <f t="shared" si="49"/>
        <v>0</v>
      </c>
      <c r="R541" s="9" t="str">
        <f t="shared" si="50"/>
        <v xml:space="preserve"> - </v>
      </c>
      <c r="S541" s="10">
        <v>10</v>
      </c>
      <c r="T541" s="9">
        <v>0</v>
      </c>
      <c r="U541" s="9" t="str">
        <f t="shared" si="51"/>
        <v xml:space="preserve"> - </v>
      </c>
      <c r="V541" s="9">
        <v>0</v>
      </c>
      <c r="W541" s="9" t="str">
        <f t="shared" si="52"/>
        <v xml:space="preserve"> - </v>
      </c>
      <c r="X541" s="9">
        <v>0</v>
      </c>
      <c r="Y541" s="9" t="str">
        <f t="shared" si="53"/>
        <v xml:space="preserve"> - </v>
      </c>
      <c r="Z541" s="9">
        <v>0</v>
      </c>
      <c r="AA541" s="9" t="str">
        <f t="shared" si="54"/>
        <v xml:space="preserve"> - </v>
      </c>
      <c r="AB541" s="10">
        <v>5</v>
      </c>
      <c r="AC541" s="13">
        <v>0</v>
      </c>
      <c r="AD541" s="9" t="str">
        <f t="shared" si="55"/>
        <v xml:space="preserve"> - </v>
      </c>
      <c r="AE541" s="13">
        <v>0</v>
      </c>
      <c r="AF541" s="9" t="str">
        <f t="shared" si="56"/>
        <v xml:space="preserve"> - </v>
      </c>
      <c r="AG541" s="9">
        <v>63</v>
      </c>
      <c r="AH541" s="13">
        <v>0</v>
      </c>
      <c r="AI541" s="9" t="str">
        <f t="shared" si="57"/>
        <v xml:space="preserve"> - </v>
      </c>
      <c r="AJ541" s="13">
        <v>0</v>
      </c>
      <c r="AK541" s="9" t="str">
        <f t="shared" si="58"/>
        <v xml:space="preserve"> - </v>
      </c>
      <c r="AL541" s="10">
        <v>10</v>
      </c>
      <c r="AM541" s="11">
        <v>0</v>
      </c>
      <c r="AN541" s="9" t="str">
        <f t="shared" si="59"/>
        <v xml:space="preserve"> - </v>
      </c>
      <c r="AO541" s="11">
        <v>0</v>
      </c>
      <c r="AP541" s="9" t="str">
        <f t="shared" si="60"/>
        <v xml:space="preserve"> - </v>
      </c>
      <c r="AQ541" s="11">
        <v>0</v>
      </c>
      <c r="AR541" s="9" t="str">
        <f t="shared" si="61"/>
        <v xml:space="preserve"> - </v>
      </c>
      <c r="AS541" s="11">
        <v>0</v>
      </c>
      <c r="AT541" s="9" t="str">
        <f t="shared" si="62"/>
        <v xml:space="preserve"> - </v>
      </c>
    </row>
    <row r="542" spans="1:46" ht="14.25" customHeight="1" x14ac:dyDescent="0.35">
      <c r="A542" s="9" t="s">
        <v>32</v>
      </c>
      <c r="B542" s="14">
        <v>302800</v>
      </c>
      <c r="C542" s="14">
        <v>302900</v>
      </c>
      <c r="D542" s="9">
        <f t="shared" si="42"/>
        <v>100</v>
      </c>
      <c r="E542" s="9"/>
      <c r="F542" s="10">
        <v>2500</v>
      </c>
      <c r="G542" s="11">
        <v>0</v>
      </c>
      <c r="H542" s="12">
        <f t="shared" si="43"/>
        <v>0</v>
      </c>
      <c r="I542" s="9" t="str">
        <f t="shared" si="44"/>
        <v xml:space="preserve"> - </v>
      </c>
      <c r="J542" s="11">
        <v>0</v>
      </c>
      <c r="K542" s="12">
        <f t="shared" si="45"/>
        <v>0</v>
      </c>
      <c r="L542" s="9" t="str">
        <f t="shared" si="46"/>
        <v xml:space="preserve"> - </v>
      </c>
      <c r="M542" s="11">
        <v>0</v>
      </c>
      <c r="N542" s="12">
        <f t="shared" si="47"/>
        <v>0</v>
      </c>
      <c r="O542" s="9" t="str">
        <f t="shared" si="48"/>
        <v xml:space="preserve"> - </v>
      </c>
      <c r="P542" s="11">
        <v>0</v>
      </c>
      <c r="Q542" s="12">
        <f t="shared" si="49"/>
        <v>0</v>
      </c>
      <c r="R542" s="9" t="str">
        <f t="shared" si="50"/>
        <v xml:space="preserve"> - </v>
      </c>
      <c r="S542" s="10">
        <v>10</v>
      </c>
      <c r="T542" s="9">
        <v>0</v>
      </c>
      <c r="U542" s="9" t="str">
        <f t="shared" si="51"/>
        <v xml:space="preserve"> - </v>
      </c>
      <c r="V542" s="9">
        <v>0</v>
      </c>
      <c r="W542" s="9" t="str">
        <f t="shared" si="52"/>
        <v xml:space="preserve"> - </v>
      </c>
      <c r="X542" s="9">
        <v>0</v>
      </c>
      <c r="Y542" s="9" t="str">
        <f t="shared" si="53"/>
        <v xml:space="preserve"> - </v>
      </c>
      <c r="Z542" s="9">
        <v>0</v>
      </c>
      <c r="AA542" s="9" t="str">
        <f t="shared" si="54"/>
        <v xml:space="preserve"> - </v>
      </c>
      <c r="AB542" s="10">
        <v>5</v>
      </c>
      <c r="AC542" s="13">
        <v>0</v>
      </c>
      <c r="AD542" s="9" t="str">
        <f t="shared" si="55"/>
        <v xml:space="preserve"> - </v>
      </c>
      <c r="AE542" s="13">
        <v>0</v>
      </c>
      <c r="AF542" s="9" t="str">
        <f t="shared" si="56"/>
        <v xml:space="preserve"> - </v>
      </c>
      <c r="AG542" s="9">
        <v>62</v>
      </c>
      <c r="AH542" s="13">
        <v>0</v>
      </c>
      <c r="AI542" s="9" t="str">
        <f t="shared" si="57"/>
        <v xml:space="preserve"> - </v>
      </c>
      <c r="AJ542" s="13">
        <v>0</v>
      </c>
      <c r="AK542" s="9" t="str">
        <f t="shared" si="58"/>
        <v xml:space="preserve"> - </v>
      </c>
      <c r="AL542" s="10">
        <v>10</v>
      </c>
      <c r="AM542" s="11">
        <v>0</v>
      </c>
      <c r="AN542" s="9" t="str">
        <f t="shared" si="59"/>
        <v xml:space="preserve"> - </v>
      </c>
      <c r="AO542" s="11">
        <v>0</v>
      </c>
      <c r="AP542" s="9" t="str">
        <f t="shared" si="60"/>
        <v xml:space="preserve"> - </v>
      </c>
      <c r="AQ542" s="11">
        <v>0</v>
      </c>
      <c r="AR542" s="9" t="str">
        <f t="shared" si="61"/>
        <v xml:space="preserve"> - </v>
      </c>
      <c r="AS542" s="11">
        <v>0</v>
      </c>
      <c r="AT542" s="9" t="str">
        <f t="shared" si="62"/>
        <v xml:space="preserve"> - </v>
      </c>
    </row>
    <row r="543" spans="1:46" ht="14.25" customHeight="1" x14ac:dyDescent="0.35">
      <c r="A543" s="9" t="s">
        <v>32</v>
      </c>
      <c r="B543" s="14">
        <v>302900</v>
      </c>
      <c r="C543" s="14">
        <v>303000</v>
      </c>
      <c r="D543" s="9">
        <f t="shared" si="42"/>
        <v>100</v>
      </c>
      <c r="E543" s="9"/>
      <c r="F543" s="10">
        <v>2500</v>
      </c>
      <c r="G543" s="11">
        <v>0</v>
      </c>
      <c r="H543" s="12">
        <f t="shared" si="43"/>
        <v>0</v>
      </c>
      <c r="I543" s="9" t="str">
        <f t="shared" si="44"/>
        <v xml:space="preserve"> - </v>
      </c>
      <c r="J543" s="11">
        <v>0</v>
      </c>
      <c r="K543" s="12">
        <f t="shared" si="45"/>
        <v>0</v>
      </c>
      <c r="L543" s="9" t="str">
        <f t="shared" si="46"/>
        <v xml:space="preserve"> - </v>
      </c>
      <c r="M543" s="11">
        <v>0</v>
      </c>
      <c r="N543" s="12">
        <f t="shared" si="47"/>
        <v>0</v>
      </c>
      <c r="O543" s="9" t="str">
        <f t="shared" si="48"/>
        <v xml:space="preserve"> - </v>
      </c>
      <c r="P543" s="11">
        <v>0</v>
      </c>
      <c r="Q543" s="12">
        <f t="shared" si="49"/>
        <v>0</v>
      </c>
      <c r="R543" s="9" t="str">
        <f t="shared" si="50"/>
        <v xml:space="preserve"> - </v>
      </c>
      <c r="S543" s="10">
        <v>10</v>
      </c>
      <c r="T543" s="9">
        <v>0</v>
      </c>
      <c r="U543" s="9" t="str">
        <f t="shared" si="51"/>
        <v xml:space="preserve"> - </v>
      </c>
      <c r="V543" s="9">
        <v>0</v>
      </c>
      <c r="W543" s="9" t="str">
        <f t="shared" si="52"/>
        <v xml:space="preserve"> - </v>
      </c>
      <c r="X543" s="9">
        <v>0</v>
      </c>
      <c r="Y543" s="9" t="str">
        <f t="shared" si="53"/>
        <v xml:space="preserve"> - </v>
      </c>
      <c r="Z543" s="9">
        <v>0</v>
      </c>
      <c r="AA543" s="9" t="str">
        <f t="shared" si="54"/>
        <v xml:space="preserve"> - </v>
      </c>
      <c r="AB543" s="10">
        <v>5</v>
      </c>
      <c r="AC543" s="13">
        <v>0</v>
      </c>
      <c r="AD543" s="9" t="str">
        <f t="shared" si="55"/>
        <v xml:space="preserve"> - </v>
      </c>
      <c r="AE543" s="13">
        <v>0</v>
      </c>
      <c r="AF543" s="9" t="str">
        <f t="shared" si="56"/>
        <v xml:space="preserve"> - </v>
      </c>
      <c r="AG543" s="9">
        <v>61</v>
      </c>
      <c r="AH543" s="13">
        <v>0</v>
      </c>
      <c r="AI543" s="9" t="str">
        <f t="shared" si="57"/>
        <v xml:space="preserve"> - </v>
      </c>
      <c r="AJ543" s="13">
        <v>0</v>
      </c>
      <c r="AK543" s="9" t="str">
        <f t="shared" si="58"/>
        <v xml:space="preserve"> - </v>
      </c>
      <c r="AL543" s="10">
        <v>10</v>
      </c>
      <c r="AM543" s="11">
        <v>0</v>
      </c>
      <c r="AN543" s="9" t="str">
        <f t="shared" si="59"/>
        <v xml:space="preserve"> - </v>
      </c>
      <c r="AO543" s="11">
        <v>0</v>
      </c>
      <c r="AP543" s="9" t="str">
        <f t="shared" si="60"/>
        <v xml:space="preserve"> - </v>
      </c>
      <c r="AQ543" s="11">
        <v>0</v>
      </c>
      <c r="AR543" s="9" t="str">
        <f t="shared" si="61"/>
        <v xml:space="preserve"> - </v>
      </c>
      <c r="AS543" s="11">
        <v>0</v>
      </c>
      <c r="AT543" s="9" t="str">
        <f t="shared" si="62"/>
        <v xml:space="preserve"> - </v>
      </c>
    </row>
    <row r="544" spans="1:46" ht="14.25" customHeight="1" x14ac:dyDescent="0.35">
      <c r="A544" s="9" t="s">
        <v>32</v>
      </c>
      <c r="B544" s="14">
        <v>303000</v>
      </c>
      <c r="C544" s="14">
        <v>303100</v>
      </c>
      <c r="D544" s="9">
        <f t="shared" si="42"/>
        <v>100</v>
      </c>
      <c r="E544" s="9"/>
      <c r="F544" s="10">
        <v>2500</v>
      </c>
      <c r="G544" s="11">
        <v>0</v>
      </c>
      <c r="H544" s="12">
        <f t="shared" si="43"/>
        <v>0</v>
      </c>
      <c r="I544" s="9" t="str">
        <f t="shared" si="44"/>
        <v xml:space="preserve"> - </v>
      </c>
      <c r="J544" s="11">
        <v>0</v>
      </c>
      <c r="K544" s="12">
        <f t="shared" si="45"/>
        <v>0</v>
      </c>
      <c r="L544" s="9" t="str">
        <f t="shared" si="46"/>
        <v xml:space="preserve"> - </v>
      </c>
      <c r="M544" s="11">
        <v>0</v>
      </c>
      <c r="N544" s="12">
        <f t="shared" si="47"/>
        <v>0</v>
      </c>
      <c r="O544" s="9" t="str">
        <f t="shared" si="48"/>
        <v xml:space="preserve"> - </v>
      </c>
      <c r="P544" s="11">
        <v>0</v>
      </c>
      <c r="Q544" s="12">
        <f t="shared" si="49"/>
        <v>0</v>
      </c>
      <c r="R544" s="9" t="str">
        <f t="shared" si="50"/>
        <v xml:space="preserve"> - </v>
      </c>
      <c r="S544" s="10">
        <v>10</v>
      </c>
      <c r="T544" s="9">
        <v>0</v>
      </c>
      <c r="U544" s="9" t="str">
        <f t="shared" si="51"/>
        <v xml:space="preserve"> - </v>
      </c>
      <c r="V544" s="9">
        <v>0</v>
      </c>
      <c r="W544" s="9" t="str">
        <f t="shared" si="52"/>
        <v xml:space="preserve"> - </v>
      </c>
      <c r="X544" s="9">
        <v>0</v>
      </c>
      <c r="Y544" s="9" t="str">
        <f t="shared" si="53"/>
        <v xml:space="preserve"> - </v>
      </c>
      <c r="Z544" s="9">
        <v>0</v>
      </c>
      <c r="AA544" s="9" t="str">
        <f t="shared" si="54"/>
        <v xml:space="preserve"> - </v>
      </c>
      <c r="AB544" s="10">
        <v>5</v>
      </c>
      <c r="AC544" s="13">
        <v>0</v>
      </c>
      <c r="AD544" s="9" t="str">
        <f t="shared" si="55"/>
        <v xml:space="preserve"> - </v>
      </c>
      <c r="AE544" s="13">
        <v>0</v>
      </c>
      <c r="AF544" s="9" t="str">
        <f t="shared" si="56"/>
        <v xml:space="preserve"> - </v>
      </c>
      <c r="AG544" s="9">
        <v>60</v>
      </c>
      <c r="AH544" s="13">
        <v>0</v>
      </c>
      <c r="AI544" s="9" t="str">
        <f t="shared" si="57"/>
        <v xml:space="preserve"> - </v>
      </c>
      <c r="AJ544" s="13">
        <v>0</v>
      </c>
      <c r="AK544" s="9" t="str">
        <f t="shared" si="58"/>
        <v xml:space="preserve"> - </v>
      </c>
      <c r="AL544" s="10">
        <v>10</v>
      </c>
      <c r="AM544" s="11">
        <v>0</v>
      </c>
      <c r="AN544" s="9" t="str">
        <f t="shared" si="59"/>
        <v xml:space="preserve"> - </v>
      </c>
      <c r="AO544" s="11">
        <v>0</v>
      </c>
      <c r="AP544" s="9" t="str">
        <f t="shared" si="60"/>
        <v xml:space="preserve"> - </v>
      </c>
      <c r="AQ544" s="11">
        <v>0</v>
      </c>
      <c r="AR544" s="9" t="str">
        <f t="shared" si="61"/>
        <v xml:space="preserve"> - </v>
      </c>
      <c r="AS544" s="11">
        <v>0</v>
      </c>
      <c r="AT544" s="9" t="str">
        <f t="shared" si="62"/>
        <v xml:space="preserve"> - </v>
      </c>
    </row>
    <row r="545" spans="1:46" ht="14.25" customHeight="1" x14ac:dyDescent="0.35">
      <c r="A545" s="9" t="s">
        <v>32</v>
      </c>
      <c r="B545" s="14">
        <v>303100</v>
      </c>
      <c r="C545" s="14">
        <v>303200</v>
      </c>
      <c r="D545" s="9">
        <f t="shared" si="42"/>
        <v>100</v>
      </c>
      <c r="E545" s="9"/>
      <c r="F545" s="10">
        <v>2500</v>
      </c>
      <c r="G545" s="11">
        <v>0</v>
      </c>
      <c r="H545" s="12">
        <f t="shared" si="43"/>
        <v>0</v>
      </c>
      <c r="I545" s="9" t="str">
        <f t="shared" si="44"/>
        <v xml:space="preserve"> - </v>
      </c>
      <c r="J545" s="11">
        <v>0</v>
      </c>
      <c r="K545" s="12">
        <f t="shared" si="45"/>
        <v>0</v>
      </c>
      <c r="L545" s="9" t="str">
        <f t="shared" si="46"/>
        <v xml:space="preserve"> - </v>
      </c>
      <c r="M545" s="11">
        <v>0</v>
      </c>
      <c r="N545" s="12">
        <f t="shared" si="47"/>
        <v>0</v>
      </c>
      <c r="O545" s="9" t="str">
        <f t="shared" si="48"/>
        <v xml:space="preserve"> - </v>
      </c>
      <c r="P545" s="11">
        <v>0</v>
      </c>
      <c r="Q545" s="12">
        <f t="shared" si="49"/>
        <v>0</v>
      </c>
      <c r="R545" s="9" t="str">
        <f t="shared" si="50"/>
        <v xml:space="preserve"> - </v>
      </c>
      <c r="S545" s="10">
        <v>10</v>
      </c>
      <c r="T545" s="9">
        <v>0</v>
      </c>
      <c r="U545" s="9" t="str">
        <f t="shared" si="51"/>
        <v xml:space="preserve"> - </v>
      </c>
      <c r="V545" s="9">
        <v>0</v>
      </c>
      <c r="W545" s="9" t="str">
        <f t="shared" si="52"/>
        <v xml:space="preserve"> - </v>
      </c>
      <c r="X545" s="9">
        <v>0</v>
      </c>
      <c r="Y545" s="9" t="str">
        <f t="shared" si="53"/>
        <v xml:space="preserve"> - </v>
      </c>
      <c r="Z545" s="9">
        <v>0</v>
      </c>
      <c r="AA545" s="9" t="str">
        <f t="shared" si="54"/>
        <v xml:space="preserve"> - </v>
      </c>
      <c r="AB545" s="10">
        <v>5</v>
      </c>
      <c r="AC545" s="13">
        <v>0</v>
      </c>
      <c r="AD545" s="9" t="str">
        <f t="shared" si="55"/>
        <v xml:space="preserve"> - </v>
      </c>
      <c r="AE545" s="13">
        <v>0</v>
      </c>
      <c r="AF545" s="9" t="str">
        <f t="shared" si="56"/>
        <v xml:space="preserve"> - </v>
      </c>
      <c r="AG545" s="9">
        <v>59</v>
      </c>
      <c r="AH545" s="13">
        <v>0</v>
      </c>
      <c r="AI545" s="9" t="str">
        <f t="shared" si="57"/>
        <v xml:space="preserve"> - </v>
      </c>
      <c r="AJ545" s="13">
        <v>0</v>
      </c>
      <c r="AK545" s="9" t="str">
        <f t="shared" si="58"/>
        <v xml:space="preserve"> - </v>
      </c>
      <c r="AL545" s="10">
        <v>10</v>
      </c>
      <c r="AM545" s="11">
        <v>0</v>
      </c>
      <c r="AN545" s="9" t="str">
        <f t="shared" si="59"/>
        <v xml:space="preserve"> - </v>
      </c>
      <c r="AO545" s="11">
        <v>0</v>
      </c>
      <c r="AP545" s="9" t="str">
        <f t="shared" si="60"/>
        <v xml:space="preserve"> - </v>
      </c>
      <c r="AQ545" s="11">
        <v>0</v>
      </c>
      <c r="AR545" s="9" t="str">
        <f t="shared" si="61"/>
        <v xml:space="preserve"> - </v>
      </c>
      <c r="AS545" s="11">
        <v>0</v>
      </c>
      <c r="AT545" s="9" t="str">
        <f t="shared" si="62"/>
        <v xml:space="preserve"> - </v>
      </c>
    </row>
    <row r="546" spans="1:46" ht="14.25" customHeight="1" x14ac:dyDescent="0.35">
      <c r="A546" s="9" t="s">
        <v>32</v>
      </c>
      <c r="B546" s="14">
        <v>303200</v>
      </c>
      <c r="C546" s="14">
        <v>303300</v>
      </c>
      <c r="D546" s="9">
        <f t="shared" si="42"/>
        <v>100</v>
      </c>
      <c r="E546" s="9"/>
      <c r="F546" s="10">
        <v>2500</v>
      </c>
      <c r="G546" s="11">
        <v>0</v>
      </c>
      <c r="H546" s="12">
        <f t="shared" si="43"/>
        <v>0</v>
      </c>
      <c r="I546" s="9" t="str">
        <f t="shared" si="44"/>
        <v xml:space="preserve"> - </v>
      </c>
      <c r="J546" s="11">
        <v>0</v>
      </c>
      <c r="K546" s="12">
        <f t="shared" si="45"/>
        <v>0</v>
      </c>
      <c r="L546" s="9" t="str">
        <f t="shared" si="46"/>
        <v xml:space="preserve"> - </v>
      </c>
      <c r="M546" s="11">
        <v>0</v>
      </c>
      <c r="N546" s="12">
        <f t="shared" si="47"/>
        <v>0</v>
      </c>
      <c r="O546" s="9" t="str">
        <f t="shared" si="48"/>
        <v xml:space="preserve"> - </v>
      </c>
      <c r="P546" s="11">
        <v>0</v>
      </c>
      <c r="Q546" s="12">
        <f t="shared" si="49"/>
        <v>0</v>
      </c>
      <c r="R546" s="9" t="str">
        <f t="shared" si="50"/>
        <v xml:space="preserve"> - </v>
      </c>
      <c r="S546" s="10">
        <v>10</v>
      </c>
      <c r="T546" s="9">
        <v>0</v>
      </c>
      <c r="U546" s="9" t="str">
        <f t="shared" si="51"/>
        <v xml:space="preserve"> - </v>
      </c>
      <c r="V546" s="9">
        <v>0</v>
      </c>
      <c r="W546" s="9" t="str">
        <f t="shared" si="52"/>
        <v xml:space="preserve"> - </v>
      </c>
      <c r="X546" s="9">
        <v>0</v>
      </c>
      <c r="Y546" s="9" t="str">
        <f t="shared" si="53"/>
        <v xml:space="preserve"> - </v>
      </c>
      <c r="Z546" s="9">
        <v>0</v>
      </c>
      <c r="AA546" s="9" t="str">
        <f t="shared" si="54"/>
        <v xml:space="preserve"> - </v>
      </c>
      <c r="AB546" s="10">
        <v>5</v>
      </c>
      <c r="AC546" s="13">
        <v>0</v>
      </c>
      <c r="AD546" s="9" t="str">
        <f t="shared" si="55"/>
        <v xml:space="preserve"> - </v>
      </c>
      <c r="AE546" s="13">
        <v>0</v>
      </c>
      <c r="AF546" s="9" t="str">
        <f t="shared" si="56"/>
        <v xml:space="preserve"> - </v>
      </c>
      <c r="AG546" s="9">
        <v>58</v>
      </c>
      <c r="AH546" s="13">
        <v>0</v>
      </c>
      <c r="AI546" s="9" t="str">
        <f t="shared" si="57"/>
        <v xml:space="preserve"> - </v>
      </c>
      <c r="AJ546" s="13">
        <v>0</v>
      </c>
      <c r="AK546" s="9" t="str">
        <f t="shared" si="58"/>
        <v xml:space="preserve"> - </v>
      </c>
      <c r="AL546" s="10">
        <v>10</v>
      </c>
      <c r="AM546" s="11">
        <v>0</v>
      </c>
      <c r="AN546" s="9" t="str">
        <f t="shared" si="59"/>
        <v xml:space="preserve"> - </v>
      </c>
      <c r="AO546" s="11">
        <v>0</v>
      </c>
      <c r="AP546" s="9" t="str">
        <f t="shared" si="60"/>
        <v xml:space="preserve"> - </v>
      </c>
      <c r="AQ546" s="11">
        <v>0</v>
      </c>
      <c r="AR546" s="9" t="str">
        <f t="shared" si="61"/>
        <v xml:space="preserve"> - </v>
      </c>
      <c r="AS546" s="11">
        <v>0</v>
      </c>
      <c r="AT546" s="9" t="str">
        <f t="shared" si="62"/>
        <v xml:space="preserve"> - </v>
      </c>
    </row>
    <row r="547" spans="1:46" ht="14.25" customHeight="1" x14ac:dyDescent="0.35">
      <c r="A547" s="9" t="s">
        <v>32</v>
      </c>
      <c r="B547" s="14">
        <v>303300</v>
      </c>
      <c r="C547" s="14">
        <v>303400</v>
      </c>
      <c r="D547" s="9">
        <f t="shared" si="42"/>
        <v>100</v>
      </c>
      <c r="E547" s="9"/>
      <c r="F547" s="10">
        <v>2500</v>
      </c>
      <c r="G547" s="11">
        <v>0</v>
      </c>
      <c r="H547" s="12">
        <f t="shared" si="43"/>
        <v>0</v>
      </c>
      <c r="I547" s="9" t="str">
        <f t="shared" si="44"/>
        <v xml:space="preserve"> - </v>
      </c>
      <c r="J547" s="11">
        <v>0</v>
      </c>
      <c r="K547" s="12">
        <f t="shared" si="45"/>
        <v>0</v>
      </c>
      <c r="L547" s="9" t="str">
        <f t="shared" si="46"/>
        <v xml:space="preserve"> - </v>
      </c>
      <c r="M547" s="11">
        <v>0</v>
      </c>
      <c r="N547" s="12">
        <f t="shared" si="47"/>
        <v>0</v>
      </c>
      <c r="O547" s="9" t="str">
        <f t="shared" si="48"/>
        <v xml:space="preserve"> - </v>
      </c>
      <c r="P547" s="11">
        <v>0</v>
      </c>
      <c r="Q547" s="12">
        <f t="shared" si="49"/>
        <v>0</v>
      </c>
      <c r="R547" s="9" t="str">
        <f t="shared" si="50"/>
        <v xml:space="preserve"> - </v>
      </c>
      <c r="S547" s="10">
        <v>10</v>
      </c>
      <c r="T547" s="9">
        <v>0</v>
      </c>
      <c r="U547" s="9" t="str">
        <f t="shared" si="51"/>
        <v xml:space="preserve"> - </v>
      </c>
      <c r="V547" s="9">
        <v>0</v>
      </c>
      <c r="W547" s="9" t="str">
        <f t="shared" si="52"/>
        <v xml:space="preserve"> - </v>
      </c>
      <c r="X547" s="9">
        <v>0</v>
      </c>
      <c r="Y547" s="9" t="str">
        <f t="shared" si="53"/>
        <v xml:space="preserve"> - </v>
      </c>
      <c r="Z547" s="9">
        <v>0</v>
      </c>
      <c r="AA547" s="9" t="str">
        <f t="shared" si="54"/>
        <v xml:space="preserve"> - </v>
      </c>
      <c r="AB547" s="10">
        <v>5</v>
      </c>
      <c r="AC547" s="13">
        <v>0</v>
      </c>
      <c r="AD547" s="9" t="str">
        <f t="shared" si="55"/>
        <v xml:space="preserve"> - </v>
      </c>
      <c r="AE547" s="13">
        <v>0</v>
      </c>
      <c r="AF547" s="9" t="str">
        <f t="shared" si="56"/>
        <v xml:space="preserve"> - </v>
      </c>
      <c r="AG547" s="9">
        <v>57</v>
      </c>
      <c r="AH547" s="13">
        <v>0</v>
      </c>
      <c r="AI547" s="9" t="str">
        <f t="shared" si="57"/>
        <v xml:space="preserve"> - </v>
      </c>
      <c r="AJ547" s="13">
        <v>0</v>
      </c>
      <c r="AK547" s="9" t="str">
        <f t="shared" si="58"/>
        <v xml:space="preserve"> - </v>
      </c>
      <c r="AL547" s="10">
        <v>10</v>
      </c>
      <c r="AM547" s="11">
        <v>0</v>
      </c>
      <c r="AN547" s="9" t="str">
        <f t="shared" si="59"/>
        <v xml:space="preserve"> - </v>
      </c>
      <c r="AO547" s="11">
        <v>0</v>
      </c>
      <c r="AP547" s="9" t="str">
        <f t="shared" si="60"/>
        <v xml:space="preserve"> - </v>
      </c>
      <c r="AQ547" s="11">
        <v>0</v>
      </c>
      <c r="AR547" s="9" t="str">
        <f t="shared" si="61"/>
        <v xml:space="preserve"> - </v>
      </c>
      <c r="AS547" s="11">
        <v>0</v>
      </c>
      <c r="AT547" s="9" t="str">
        <f t="shared" si="62"/>
        <v xml:space="preserve"> - </v>
      </c>
    </row>
    <row r="548" spans="1:46" ht="14.25" customHeight="1" x14ac:dyDescent="0.35">
      <c r="A548" s="9" t="s">
        <v>32</v>
      </c>
      <c r="B548" s="14">
        <v>303400</v>
      </c>
      <c r="C548" s="14">
        <v>303500</v>
      </c>
      <c r="D548" s="9">
        <f t="shared" si="42"/>
        <v>100</v>
      </c>
      <c r="E548" s="9"/>
      <c r="F548" s="10">
        <v>2500</v>
      </c>
      <c r="G548" s="11">
        <v>0</v>
      </c>
      <c r="H548" s="12">
        <f t="shared" si="43"/>
        <v>0</v>
      </c>
      <c r="I548" s="9" t="str">
        <f t="shared" si="44"/>
        <v xml:space="preserve"> - </v>
      </c>
      <c r="J548" s="11">
        <v>0</v>
      </c>
      <c r="K548" s="12">
        <f t="shared" si="45"/>
        <v>0</v>
      </c>
      <c r="L548" s="9" t="str">
        <f t="shared" si="46"/>
        <v xml:space="preserve"> - </v>
      </c>
      <c r="M548" s="11">
        <v>0</v>
      </c>
      <c r="N548" s="12">
        <f t="shared" si="47"/>
        <v>0</v>
      </c>
      <c r="O548" s="9" t="str">
        <f t="shared" si="48"/>
        <v xml:space="preserve"> - </v>
      </c>
      <c r="P548" s="11">
        <v>0</v>
      </c>
      <c r="Q548" s="12">
        <f t="shared" si="49"/>
        <v>0</v>
      </c>
      <c r="R548" s="9" t="str">
        <f t="shared" si="50"/>
        <v xml:space="preserve"> - </v>
      </c>
      <c r="S548" s="10">
        <v>10</v>
      </c>
      <c r="T548" s="9">
        <v>0</v>
      </c>
      <c r="U548" s="9" t="str">
        <f t="shared" si="51"/>
        <v xml:space="preserve"> - </v>
      </c>
      <c r="V548" s="9">
        <v>0</v>
      </c>
      <c r="W548" s="9" t="str">
        <f t="shared" si="52"/>
        <v xml:space="preserve"> - </v>
      </c>
      <c r="X548" s="9">
        <v>0</v>
      </c>
      <c r="Y548" s="9" t="str">
        <f t="shared" si="53"/>
        <v xml:space="preserve"> - </v>
      </c>
      <c r="Z548" s="9">
        <v>0</v>
      </c>
      <c r="AA548" s="9" t="str">
        <f t="shared" si="54"/>
        <v xml:space="preserve"> - </v>
      </c>
      <c r="AB548" s="10">
        <v>5</v>
      </c>
      <c r="AC548" s="13">
        <v>0</v>
      </c>
      <c r="AD548" s="9" t="str">
        <f t="shared" si="55"/>
        <v xml:space="preserve"> - </v>
      </c>
      <c r="AE548" s="13">
        <v>0</v>
      </c>
      <c r="AF548" s="9" t="str">
        <f t="shared" si="56"/>
        <v xml:space="preserve"> - </v>
      </c>
      <c r="AG548" s="9">
        <v>56</v>
      </c>
      <c r="AH548" s="13">
        <v>0</v>
      </c>
      <c r="AI548" s="9" t="str">
        <f t="shared" si="57"/>
        <v xml:space="preserve"> - </v>
      </c>
      <c r="AJ548" s="13">
        <v>0</v>
      </c>
      <c r="AK548" s="9" t="str">
        <f t="shared" si="58"/>
        <v xml:space="preserve"> - </v>
      </c>
      <c r="AL548" s="10">
        <v>10</v>
      </c>
      <c r="AM548" s="11">
        <v>0</v>
      </c>
      <c r="AN548" s="9" t="str">
        <f t="shared" si="59"/>
        <v xml:space="preserve"> - </v>
      </c>
      <c r="AO548" s="11">
        <v>0</v>
      </c>
      <c r="AP548" s="9" t="str">
        <f t="shared" si="60"/>
        <v xml:space="preserve"> - </v>
      </c>
      <c r="AQ548" s="11">
        <v>0</v>
      </c>
      <c r="AR548" s="9" t="str">
        <f t="shared" si="61"/>
        <v xml:space="preserve"> - </v>
      </c>
      <c r="AS548" s="11">
        <v>0</v>
      </c>
      <c r="AT548" s="9" t="str">
        <f t="shared" si="62"/>
        <v xml:space="preserve"> - </v>
      </c>
    </row>
    <row r="549" spans="1:46" ht="14.25" customHeight="1" x14ac:dyDescent="0.35">
      <c r="A549" s="9" t="s">
        <v>32</v>
      </c>
      <c r="B549" s="14">
        <v>303500</v>
      </c>
      <c r="C549" s="14">
        <v>303600</v>
      </c>
      <c r="D549" s="9">
        <f t="shared" si="42"/>
        <v>100</v>
      </c>
      <c r="E549" s="9"/>
      <c r="F549" s="10">
        <v>2500</v>
      </c>
      <c r="G549" s="11">
        <v>2.2800000000000002</v>
      </c>
      <c r="H549" s="12">
        <f t="shared" si="43"/>
        <v>1585.7239225459732</v>
      </c>
      <c r="I549" s="9" t="str">
        <f t="shared" si="44"/>
        <v xml:space="preserve"> - </v>
      </c>
      <c r="J549" s="11">
        <v>2.8250000000000002</v>
      </c>
      <c r="K549" s="12">
        <f t="shared" si="45"/>
        <v>2015.9567744891874</v>
      </c>
      <c r="L549" s="9" t="str">
        <f t="shared" si="46"/>
        <v xml:space="preserve"> - </v>
      </c>
      <c r="M549" s="11">
        <v>5.4399999999999995</v>
      </c>
      <c r="N549" s="12">
        <f t="shared" si="47"/>
        <v>4199.6327818560785</v>
      </c>
      <c r="O549" s="9" t="str">
        <f t="shared" si="48"/>
        <v>Rectification Required</v>
      </c>
      <c r="P549" s="11">
        <v>4.7949999999999999</v>
      </c>
      <c r="Q549" s="12">
        <f t="shared" si="49"/>
        <v>3646.0598586329947</v>
      </c>
      <c r="R549" s="9" t="str">
        <f t="shared" si="50"/>
        <v>Rectification Required</v>
      </c>
      <c r="S549" s="10">
        <v>10</v>
      </c>
      <c r="T549" s="9">
        <v>2.15</v>
      </c>
      <c r="U549" s="9" t="str">
        <f t="shared" si="51"/>
        <v xml:space="preserve"> - </v>
      </c>
      <c r="V549" s="9">
        <v>3.4</v>
      </c>
      <c r="W549" s="9" t="str">
        <f t="shared" si="52"/>
        <v xml:space="preserve"> - </v>
      </c>
      <c r="X549" s="9">
        <v>7.3500000000000005</v>
      </c>
      <c r="Y549" s="9" t="str">
        <f t="shared" si="53"/>
        <v xml:space="preserve"> - </v>
      </c>
      <c r="Z549" s="9">
        <v>5.75</v>
      </c>
      <c r="AA549" s="9" t="str">
        <f t="shared" si="54"/>
        <v xml:space="preserve"> - </v>
      </c>
      <c r="AB549" s="10">
        <v>5</v>
      </c>
      <c r="AC549" s="13">
        <v>3.7187139999999994</v>
      </c>
      <c r="AD549" s="9" t="str">
        <f t="shared" si="55"/>
        <v xml:space="preserve"> - </v>
      </c>
      <c r="AE549" s="13">
        <v>2.0102285714285711E-2</v>
      </c>
      <c r="AF549" s="9" t="str">
        <f t="shared" si="56"/>
        <v xml:space="preserve"> - </v>
      </c>
      <c r="AG549" s="9">
        <v>55</v>
      </c>
      <c r="AH549" s="13">
        <v>24.622796857142852</v>
      </c>
      <c r="AI549" s="9" t="str">
        <f t="shared" si="57"/>
        <v>Rectification Required</v>
      </c>
      <c r="AJ549" s="13">
        <v>27.389611714285721</v>
      </c>
      <c r="AK549" s="9" t="str">
        <f t="shared" si="58"/>
        <v>Rectification Required</v>
      </c>
      <c r="AL549" s="10">
        <v>10</v>
      </c>
      <c r="AM549" s="11">
        <v>24.691999999999986</v>
      </c>
      <c r="AN549" s="9" t="str">
        <f t="shared" si="59"/>
        <v>Rectification Required</v>
      </c>
      <c r="AO549" s="11">
        <v>35.284000000000006</v>
      </c>
      <c r="AP549" s="9" t="str">
        <f t="shared" si="60"/>
        <v>Rectification Required</v>
      </c>
      <c r="AQ549" s="11">
        <v>18.767999999999997</v>
      </c>
      <c r="AR549" s="9" t="str">
        <f t="shared" si="61"/>
        <v>Rectification Required</v>
      </c>
      <c r="AS549" s="11">
        <v>30.538999999999994</v>
      </c>
      <c r="AT549" s="9" t="str">
        <f t="shared" si="62"/>
        <v>Rectification Required</v>
      </c>
    </row>
    <row r="550" spans="1:46" ht="14.25" customHeight="1" x14ac:dyDescent="0.35">
      <c r="A550" s="9" t="s">
        <v>32</v>
      </c>
      <c r="B550" s="14">
        <v>303600</v>
      </c>
      <c r="C550" s="14">
        <v>303700</v>
      </c>
      <c r="D550" s="9">
        <f t="shared" si="42"/>
        <v>100</v>
      </c>
      <c r="E550" s="9"/>
      <c r="F550" s="10">
        <v>2500</v>
      </c>
      <c r="G550" s="11">
        <v>2.79</v>
      </c>
      <c r="H550" s="12">
        <f t="shared" si="43"/>
        <v>1988.0040147746786</v>
      </c>
      <c r="I550" s="9" t="str">
        <f t="shared" si="44"/>
        <v xml:space="preserve"> - </v>
      </c>
      <c r="J550" s="11">
        <v>2.2400000000000002</v>
      </c>
      <c r="K550" s="12">
        <f t="shared" si="45"/>
        <v>1554.5988066280006</v>
      </c>
      <c r="L550" s="9" t="str">
        <f t="shared" si="46"/>
        <v xml:space="preserve"> - </v>
      </c>
      <c r="M550" s="11">
        <v>2.38</v>
      </c>
      <c r="N550" s="12">
        <f t="shared" si="47"/>
        <v>1663.8215359359535</v>
      </c>
      <c r="O550" s="9" t="str">
        <f t="shared" si="48"/>
        <v xml:space="preserve"> - </v>
      </c>
      <c r="P550" s="11">
        <v>2.335</v>
      </c>
      <c r="Q550" s="12">
        <f t="shared" si="49"/>
        <v>1628.6278629914698</v>
      </c>
      <c r="R550" s="9" t="str">
        <f t="shared" si="50"/>
        <v xml:space="preserve"> - </v>
      </c>
      <c r="S550" s="10">
        <v>10</v>
      </c>
      <c r="T550" s="9">
        <v>9.3999999999999986</v>
      </c>
      <c r="U550" s="9" t="str">
        <f t="shared" si="51"/>
        <v xml:space="preserve"> - </v>
      </c>
      <c r="V550" s="9">
        <v>9.4</v>
      </c>
      <c r="W550" s="9" t="str">
        <f t="shared" si="52"/>
        <v xml:space="preserve"> - </v>
      </c>
      <c r="X550" s="9">
        <v>3.25</v>
      </c>
      <c r="Y550" s="9" t="str">
        <f t="shared" si="53"/>
        <v xml:space="preserve"> - </v>
      </c>
      <c r="Z550" s="9">
        <v>3.25</v>
      </c>
      <c r="AA550" s="9" t="str">
        <f t="shared" si="54"/>
        <v xml:space="preserve"> - </v>
      </c>
      <c r="AB550" s="10">
        <v>5</v>
      </c>
      <c r="AC550" s="13">
        <v>0.19105514285714284</v>
      </c>
      <c r="AD550" s="9" t="str">
        <f t="shared" si="55"/>
        <v xml:space="preserve"> - </v>
      </c>
      <c r="AE550" s="13">
        <v>4.6675714285714306E-2</v>
      </c>
      <c r="AF550" s="9" t="str">
        <f t="shared" si="56"/>
        <v xml:space="preserve"> - </v>
      </c>
      <c r="AG550" s="9">
        <v>54</v>
      </c>
      <c r="AH550" s="13">
        <v>2.0251642857142858</v>
      </c>
      <c r="AI550" s="9" t="str">
        <f t="shared" si="57"/>
        <v xml:space="preserve"> - </v>
      </c>
      <c r="AJ550" s="13">
        <v>0.62335428571428586</v>
      </c>
      <c r="AK550" s="9" t="str">
        <f t="shared" si="58"/>
        <v xml:space="preserve"> - </v>
      </c>
      <c r="AL550" s="10">
        <v>10</v>
      </c>
      <c r="AM550" s="11">
        <v>31.316000000000003</v>
      </c>
      <c r="AN550" s="9" t="str">
        <f t="shared" si="59"/>
        <v>Rectification Required</v>
      </c>
      <c r="AO550" s="11">
        <v>42.712000000000003</v>
      </c>
      <c r="AP550" s="9" t="str">
        <f t="shared" si="60"/>
        <v>Rectification Required</v>
      </c>
      <c r="AQ550" s="11">
        <v>22.769000000000002</v>
      </c>
      <c r="AR550" s="9" t="str">
        <f t="shared" si="61"/>
        <v>Rectification Required</v>
      </c>
      <c r="AS550" s="11">
        <v>26.904999999999987</v>
      </c>
      <c r="AT550" s="9" t="str">
        <f t="shared" si="62"/>
        <v>Rectification Required</v>
      </c>
    </row>
    <row r="551" spans="1:46" ht="14.25" customHeight="1" x14ac:dyDescent="0.35">
      <c r="A551" s="9" t="s">
        <v>32</v>
      </c>
      <c r="B551" s="14">
        <v>303700</v>
      </c>
      <c r="C551" s="14">
        <v>303800</v>
      </c>
      <c r="D551" s="9">
        <f t="shared" si="42"/>
        <v>100</v>
      </c>
      <c r="E551" s="9"/>
      <c r="F551" s="10">
        <v>2500</v>
      </c>
      <c r="G551" s="11">
        <v>2.06</v>
      </c>
      <c r="H551" s="12">
        <f t="shared" si="43"/>
        <v>1415.3760296701792</v>
      </c>
      <c r="I551" s="9" t="str">
        <f t="shared" si="44"/>
        <v xml:space="preserve"> - </v>
      </c>
      <c r="J551" s="11">
        <v>2.0150000000000001</v>
      </c>
      <c r="K551" s="12">
        <f t="shared" si="45"/>
        <v>1380.7930931215972</v>
      </c>
      <c r="L551" s="9" t="str">
        <f t="shared" si="46"/>
        <v xml:space="preserve"> - </v>
      </c>
      <c r="M551" s="11">
        <v>2.4299999999999997</v>
      </c>
      <c r="N551" s="12">
        <f t="shared" si="47"/>
        <v>1703.0193239784985</v>
      </c>
      <c r="O551" s="9" t="str">
        <f t="shared" si="48"/>
        <v xml:space="preserve"> - </v>
      </c>
      <c r="P551" s="11">
        <v>1.8049999999999999</v>
      </c>
      <c r="Q551" s="12">
        <f t="shared" si="49"/>
        <v>1220.6608631651491</v>
      </c>
      <c r="R551" s="9" t="str">
        <f t="shared" si="50"/>
        <v xml:space="preserve"> - </v>
      </c>
      <c r="S551" s="10">
        <v>10</v>
      </c>
      <c r="T551" s="9">
        <v>8.25</v>
      </c>
      <c r="U551" s="9" t="str">
        <f t="shared" si="51"/>
        <v xml:space="preserve"> - </v>
      </c>
      <c r="V551" s="9">
        <v>6.4</v>
      </c>
      <c r="W551" s="9" t="str">
        <f t="shared" si="52"/>
        <v xml:space="preserve"> - </v>
      </c>
      <c r="X551" s="9">
        <v>8.1</v>
      </c>
      <c r="Y551" s="9" t="str">
        <f t="shared" si="53"/>
        <v xml:space="preserve"> - </v>
      </c>
      <c r="Z551" s="9">
        <v>5.35</v>
      </c>
      <c r="AA551" s="9" t="str">
        <f t="shared" si="54"/>
        <v xml:space="preserve"> - </v>
      </c>
      <c r="AB551" s="10">
        <v>5</v>
      </c>
      <c r="AC551" s="13">
        <v>5.0222857142857144E-3</v>
      </c>
      <c r="AD551" s="9" t="str">
        <f t="shared" si="55"/>
        <v xml:space="preserve"> - </v>
      </c>
      <c r="AE551" s="13">
        <v>2.7162000000000002E-2</v>
      </c>
      <c r="AF551" s="9" t="str">
        <f t="shared" si="56"/>
        <v xml:space="preserve"> - </v>
      </c>
      <c r="AG551" s="9">
        <v>53</v>
      </c>
      <c r="AH551" s="13">
        <v>0</v>
      </c>
      <c r="AI551" s="9" t="str">
        <f t="shared" si="57"/>
        <v xml:space="preserve"> - </v>
      </c>
      <c r="AJ551" s="13">
        <v>1.5256831428571429</v>
      </c>
      <c r="AK551" s="9" t="str">
        <f t="shared" si="58"/>
        <v xml:space="preserve"> - </v>
      </c>
      <c r="AL551" s="10">
        <v>10</v>
      </c>
      <c r="AM551" s="11">
        <v>26.609000000000005</v>
      </c>
      <c r="AN551" s="9" t="str">
        <f t="shared" si="59"/>
        <v>Rectification Required</v>
      </c>
      <c r="AO551" s="11">
        <v>30.548000000000009</v>
      </c>
      <c r="AP551" s="9" t="str">
        <f t="shared" si="60"/>
        <v>Rectification Required</v>
      </c>
      <c r="AQ551" s="11">
        <v>24.128000000000004</v>
      </c>
      <c r="AR551" s="9" t="str">
        <f t="shared" si="61"/>
        <v>Rectification Required</v>
      </c>
      <c r="AS551" s="11">
        <v>21.436000000000003</v>
      </c>
      <c r="AT551" s="9" t="str">
        <f t="shared" si="62"/>
        <v>Rectification Required</v>
      </c>
    </row>
    <row r="552" spans="1:46" ht="14.25" customHeight="1" x14ac:dyDescent="0.35">
      <c r="A552" s="9" t="s">
        <v>32</v>
      </c>
      <c r="B552" s="14">
        <v>303800</v>
      </c>
      <c r="C552" s="14">
        <v>303900</v>
      </c>
      <c r="D552" s="9">
        <f t="shared" si="42"/>
        <v>100</v>
      </c>
      <c r="E552" s="9"/>
      <c r="F552" s="10">
        <v>2500</v>
      </c>
      <c r="G552" s="11">
        <v>2.9449999999999998</v>
      </c>
      <c r="H552" s="12">
        <f t="shared" si="43"/>
        <v>2112.1078197509905</v>
      </c>
      <c r="I552" s="9" t="str">
        <f t="shared" si="44"/>
        <v xml:space="preserve"> - </v>
      </c>
      <c r="J552" s="11">
        <v>2.8099999999999996</v>
      </c>
      <c r="K552" s="12">
        <f t="shared" si="45"/>
        <v>2003.9719011670179</v>
      </c>
      <c r="L552" s="9" t="str">
        <f t="shared" si="46"/>
        <v xml:space="preserve"> - </v>
      </c>
      <c r="M552" s="11">
        <v>2.52</v>
      </c>
      <c r="N552" s="12">
        <f t="shared" si="47"/>
        <v>1773.8183982139458</v>
      </c>
      <c r="O552" s="9" t="str">
        <f t="shared" si="48"/>
        <v xml:space="preserve"> - </v>
      </c>
      <c r="P552" s="11">
        <v>2.2599999999999998</v>
      </c>
      <c r="Q552" s="12">
        <f t="shared" si="49"/>
        <v>1570.1531011812642</v>
      </c>
      <c r="R552" s="9" t="str">
        <f t="shared" si="50"/>
        <v xml:space="preserve"> - </v>
      </c>
      <c r="S552" s="10">
        <v>10</v>
      </c>
      <c r="T552" s="9">
        <v>8.6999999999999993</v>
      </c>
      <c r="U552" s="9" t="str">
        <f t="shared" si="51"/>
        <v xml:space="preserve"> - </v>
      </c>
      <c r="V552" s="9">
        <v>7.9</v>
      </c>
      <c r="W552" s="9" t="str">
        <f t="shared" si="52"/>
        <v xml:space="preserve"> - </v>
      </c>
      <c r="X552" s="9">
        <v>12.15</v>
      </c>
      <c r="Y552" s="9" t="str">
        <f t="shared" si="53"/>
        <v>Rectification Required</v>
      </c>
      <c r="Z552" s="9">
        <v>5.15</v>
      </c>
      <c r="AA552" s="9" t="str">
        <f t="shared" si="54"/>
        <v xml:space="preserve"> - </v>
      </c>
      <c r="AB552" s="10">
        <v>5</v>
      </c>
      <c r="AC552" s="13">
        <v>9.4394285714285726E-3</v>
      </c>
      <c r="AD552" s="9" t="str">
        <f t="shared" si="55"/>
        <v xml:space="preserve"> - </v>
      </c>
      <c r="AE552" s="13">
        <v>7.0132285714285716E-2</v>
      </c>
      <c r="AF552" s="9" t="str">
        <f t="shared" si="56"/>
        <v xml:space="preserve"> - </v>
      </c>
      <c r="AG552" s="9">
        <v>52</v>
      </c>
      <c r="AH552" s="13">
        <v>0</v>
      </c>
      <c r="AI552" s="9" t="str">
        <f t="shared" si="57"/>
        <v xml:space="preserve"> - </v>
      </c>
      <c r="AJ552" s="13">
        <v>4.8049602857142855</v>
      </c>
      <c r="AK552" s="9" t="str">
        <f t="shared" si="58"/>
        <v xml:space="preserve"> - </v>
      </c>
      <c r="AL552" s="10">
        <v>10</v>
      </c>
      <c r="AM552" s="11">
        <v>37.286000000000001</v>
      </c>
      <c r="AN552" s="9" t="str">
        <f t="shared" si="59"/>
        <v>Rectification Required</v>
      </c>
      <c r="AO552" s="11">
        <v>38.784000000000006</v>
      </c>
      <c r="AP552" s="9" t="str">
        <f t="shared" si="60"/>
        <v>Rectification Required</v>
      </c>
      <c r="AQ552" s="11">
        <v>18.346000000000004</v>
      </c>
      <c r="AR552" s="9" t="str">
        <f t="shared" si="61"/>
        <v>Rectification Required</v>
      </c>
      <c r="AS552" s="11">
        <v>23.342000000000002</v>
      </c>
      <c r="AT552" s="9" t="str">
        <f t="shared" si="62"/>
        <v>Rectification Required</v>
      </c>
    </row>
    <row r="553" spans="1:46" ht="14.25" customHeight="1" x14ac:dyDescent="0.35">
      <c r="A553" s="9" t="s">
        <v>32</v>
      </c>
      <c r="B553" s="14">
        <v>303900</v>
      </c>
      <c r="C553" s="14">
        <v>304000</v>
      </c>
      <c r="D553" s="9">
        <f t="shared" si="42"/>
        <v>100</v>
      </c>
      <c r="E553" s="9"/>
      <c r="F553" s="10">
        <v>2500</v>
      </c>
      <c r="G553" s="11">
        <v>5.59</v>
      </c>
      <c r="H553" s="12">
        <f t="shared" si="43"/>
        <v>4329.5401784866281</v>
      </c>
      <c r="I553" s="9" t="str">
        <f t="shared" si="44"/>
        <v>Rectification Required</v>
      </c>
      <c r="J553" s="11">
        <v>5.7850000000000001</v>
      </c>
      <c r="K553" s="12">
        <f t="shared" si="45"/>
        <v>4499.0447853722926</v>
      </c>
      <c r="L553" s="9" t="str">
        <f t="shared" si="46"/>
        <v>Rectification Required</v>
      </c>
      <c r="M553" s="11">
        <v>2.61</v>
      </c>
      <c r="N553" s="12">
        <f t="shared" si="47"/>
        <v>1844.9216091019207</v>
      </c>
      <c r="O553" s="9" t="str">
        <f t="shared" si="48"/>
        <v xml:space="preserve"> - </v>
      </c>
      <c r="P553" s="11">
        <v>2.15</v>
      </c>
      <c r="Q553" s="12">
        <f t="shared" si="49"/>
        <v>1484.8125325814749</v>
      </c>
      <c r="R553" s="9" t="str">
        <f t="shared" si="50"/>
        <v xml:space="preserve"> - </v>
      </c>
      <c r="S553" s="10">
        <v>10</v>
      </c>
      <c r="T553" s="9">
        <v>10.75</v>
      </c>
      <c r="U553" s="9" t="str">
        <f t="shared" si="51"/>
        <v>Rectification Required</v>
      </c>
      <c r="V553" s="9">
        <v>6.65</v>
      </c>
      <c r="W553" s="9" t="str">
        <f t="shared" si="52"/>
        <v xml:space="preserve"> - </v>
      </c>
      <c r="X553" s="9">
        <v>5.6</v>
      </c>
      <c r="Y553" s="9" t="str">
        <f t="shared" si="53"/>
        <v xml:space="preserve"> - </v>
      </c>
      <c r="Z553" s="9">
        <v>3.4</v>
      </c>
      <c r="AA553" s="9" t="str">
        <f t="shared" si="54"/>
        <v xml:space="preserve"> - </v>
      </c>
      <c r="AB553" s="10">
        <v>5</v>
      </c>
      <c r="AC553" s="13">
        <v>1.8941877142857146</v>
      </c>
      <c r="AD553" s="9" t="str">
        <f t="shared" si="55"/>
        <v xml:space="preserve"> - </v>
      </c>
      <c r="AE553" s="13">
        <v>9.2737142857142844E-3</v>
      </c>
      <c r="AF553" s="9" t="str">
        <f t="shared" si="56"/>
        <v xml:space="preserve"> - </v>
      </c>
      <c r="AG553" s="9">
        <v>51</v>
      </c>
      <c r="AH553" s="13">
        <v>3.6914285714285716E-4</v>
      </c>
      <c r="AI553" s="9" t="str">
        <f t="shared" si="57"/>
        <v xml:space="preserve"> - </v>
      </c>
      <c r="AJ553" s="13">
        <v>4.2409714285714294E-2</v>
      </c>
      <c r="AK553" s="9" t="str">
        <f t="shared" si="58"/>
        <v xml:space="preserve"> - </v>
      </c>
      <c r="AL553" s="10">
        <v>10</v>
      </c>
      <c r="AM553" s="11">
        <v>31.364000000000004</v>
      </c>
      <c r="AN553" s="9" t="str">
        <f t="shared" si="59"/>
        <v>Rectification Required</v>
      </c>
      <c r="AO553" s="11">
        <v>34.058999999999997</v>
      </c>
      <c r="AP553" s="9" t="str">
        <f t="shared" si="60"/>
        <v>Rectification Required</v>
      </c>
      <c r="AQ553" s="11">
        <v>20.984000000000016</v>
      </c>
      <c r="AR553" s="9" t="str">
        <f t="shared" si="61"/>
        <v>Rectification Required</v>
      </c>
      <c r="AS553" s="11">
        <v>34.614000000000004</v>
      </c>
      <c r="AT553" s="9" t="str">
        <f t="shared" si="62"/>
        <v>Rectification Required</v>
      </c>
    </row>
    <row r="554" spans="1:46" ht="14.25" customHeight="1" x14ac:dyDescent="0.35">
      <c r="A554" s="9" t="s">
        <v>32</v>
      </c>
      <c r="B554" s="14">
        <v>304000</v>
      </c>
      <c r="C554" s="14">
        <v>304100</v>
      </c>
      <c r="D554" s="9">
        <f t="shared" si="42"/>
        <v>100</v>
      </c>
      <c r="E554" s="9"/>
      <c r="F554" s="10">
        <v>2500</v>
      </c>
      <c r="G554" s="11">
        <v>5.585</v>
      </c>
      <c r="H554" s="12">
        <f t="shared" si="43"/>
        <v>4325.2031259870946</v>
      </c>
      <c r="I554" s="9" t="str">
        <f t="shared" si="44"/>
        <v>Rectification Required</v>
      </c>
      <c r="J554" s="11">
        <v>5.59</v>
      </c>
      <c r="K554" s="12">
        <f t="shared" si="45"/>
        <v>4329.5401784866281</v>
      </c>
      <c r="L554" s="9" t="str">
        <f t="shared" si="46"/>
        <v>Rectification Required</v>
      </c>
      <c r="M554" s="11">
        <v>6.24</v>
      </c>
      <c r="N554" s="12">
        <f t="shared" si="47"/>
        <v>4897.1937876751554</v>
      </c>
      <c r="O554" s="9" t="str">
        <f t="shared" si="48"/>
        <v>Rectification Required</v>
      </c>
      <c r="P554" s="11">
        <v>6.4399999999999995</v>
      </c>
      <c r="Q554" s="12">
        <f t="shared" si="49"/>
        <v>5073.3254268956216</v>
      </c>
      <c r="R554" s="9" t="str">
        <f t="shared" si="50"/>
        <v>Rectification Required</v>
      </c>
      <c r="S554" s="10">
        <v>10</v>
      </c>
      <c r="T554" s="9">
        <v>10.350000000000001</v>
      </c>
      <c r="U554" s="9" t="str">
        <f t="shared" si="51"/>
        <v>Rectification Required</v>
      </c>
      <c r="V554" s="9">
        <v>7.3999999999999995</v>
      </c>
      <c r="W554" s="9" t="str">
        <f t="shared" si="52"/>
        <v xml:space="preserve"> - </v>
      </c>
      <c r="X554" s="9">
        <v>6.6999999999999993</v>
      </c>
      <c r="Y554" s="9" t="str">
        <f t="shared" si="53"/>
        <v xml:space="preserve"> - </v>
      </c>
      <c r="Z554" s="9">
        <v>3.8</v>
      </c>
      <c r="AA554" s="9" t="str">
        <f t="shared" si="54"/>
        <v xml:space="preserve"> - </v>
      </c>
      <c r="AB554" s="10">
        <v>5</v>
      </c>
      <c r="AC554" s="13">
        <v>0.64287657142857124</v>
      </c>
      <c r="AD554" s="9" t="str">
        <f t="shared" si="55"/>
        <v xml:space="preserve"> - </v>
      </c>
      <c r="AE554" s="13">
        <v>9.0542857142857146E-4</v>
      </c>
      <c r="AF554" s="9" t="str">
        <f t="shared" si="56"/>
        <v xml:space="preserve"> - </v>
      </c>
      <c r="AG554" s="9">
        <v>50</v>
      </c>
      <c r="AH554" s="13">
        <v>9.2022000000000007E-2</v>
      </c>
      <c r="AI554" s="9" t="str">
        <f t="shared" si="57"/>
        <v xml:space="preserve"> - </v>
      </c>
      <c r="AJ554" s="13">
        <v>9.2053554285714299</v>
      </c>
      <c r="AK554" s="9" t="str">
        <f t="shared" si="58"/>
        <v>Rectification Required</v>
      </c>
      <c r="AL554" s="10">
        <v>10</v>
      </c>
      <c r="AM554" s="11">
        <v>28.341000000000005</v>
      </c>
      <c r="AN554" s="9" t="str">
        <f t="shared" si="59"/>
        <v>Rectification Required</v>
      </c>
      <c r="AO554" s="11">
        <v>28.075999999999993</v>
      </c>
      <c r="AP554" s="9" t="str">
        <f t="shared" si="60"/>
        <v>Rectification Required</v>
      </c>
      <c r="AQ554" s="11">
        <v>33.722000000000001</v>
      </c>
      <c r="AR554" s="9" t="str">
        <f t="shared" si="61"/>
        <v>Rectification Required</v>
      </c>
      <c r="AS554" s="11">
        <v>27.083999999999996</v>
      </c>
      <c r="AT554" s="9" t="str">
        <f t="shared" si="62"/>
        <v>Rectification Required</v>
      </c>
    </row>
    <row r="555" spans="1:46" ht="14.25" customHeight="1" x14ac:dyDescent="0.35">
      <c r="A555" s="9" t="s">
        <v>32</v>
      </c>
      <c r="B555" s="14">
        <v>304100</v>
      </c>
      <c r="C555" s="14">
        <v>304200</v>
      </c>
      <c r="D555" s="9">
        <f t="shared" si="42"/>
        <v>100</v>
      </c>
      <c r="E555" s="9"/>
      <c r="F555" s="10">
        <v>2500</v>
      </c>
      <c r="G555" s="11">
        <v>2.0700000000000003</v>
      </c>
      <c r="H555" s="12">
        <f t="shared" si="43"/>
        <v>1423.0735161370112</v>
      </c>
      <c r="I555" s="9" t="str">
        <f t="shared" si="44"/>
        <v xml:space="preserve"> - </v>
      </c>
      <c r="J555" s="11">
        <v>2.12</v>
      </c>
      <c r="K555" s="12">
        <f t="shared" si="45"/>
        <v>1461.6275275188061</v>
      </c>
      <c r="L555" s="9" t="str">
        <f t="shared" si="46"/>
        <v xml:space="preserve"> - </v>
      </c>
      <c r="M555" s="11">
        <v>3.415</v>
      </c>
      <c r="N555" s="12">
        <f t="shared" si="47"/>
        <v>2493.0910660856516</v>
      </c>
      <c r="O555" s="9" t="str">
        <f t="shared" si="48"/>
        <v xml:space="preserve"> - </v>
      </c>
      <c r="P555" s="11">
        <v>2.2650000000000001</v>
      </c>
      <c r="Q555" s="12">
        <f t="shared" si="49"/>
        <v>1574.0442621562142</v>
      </c>
      <c r="R555" s="9" t="str">
        <f t="shared" si="50"/>
        <v xml:space="preserve"> - </v>
      </c>
      <c r="S555" s="10">
        <v>10</v>
      </c>
      <c r="T555" s="9">
        <v>14.2</v>
      </c>
      <c r="U555" s="9" t="str">
        <f t="shared" si="51"/>
        <v>Rectification Required</v>
      </c>
      <c r="V555" s="9">
        <v>13.100000000000001</v>
      </c>
      <c r="W555" s="9" t="str">
        <f t="shared" si="52"/>
        <v>Rectification Required</v>
      </c>
      <c r="X555" s="9">
        <v>6.3</v>
      </c>
      <c r="Y555" s="9" t="str">
        <f t="shared" si="53"/>
        <v xml:space="preserve"> - </v>
      </c>
      <c r="Z555" s="9">
        <v>4.9000000000000004</v>
      </c>
      <c r="AA555" s="9" t="str">
        <f t="shared" si="54"/>
        <v xml:space="preserve"> - </v>
      </c>
      <c r="AB555" s="10">
        <v>5</v>
      </c>
      <c r="AC555" s="13">
        <v>8.1799999999999993E-4</v>
      </c>
      <c r="AD555" s="9" t="str">
        <f t="shared" si="55"/>
        <v xml:space="preserve"> - </v>
      </c>
      <c r="AE555" s="13">
        <v>0</v>
      </c>
      <c r="AF555" s="9" t="str">
        <f t="shared" si="56"/>
        <v xml:space="preserve"> - </v>
      </c>
      <c r="AG555" s="9">
        <v>49</v>
      </c>
      <c r="AH555" s="13">
        <v>1.3287057142857142</v>
      </c>
      <c r="AI555" s="9" t="str">
        <f t="shared" si="57"/>
        <v xml:space="preserve"> - </v>
      </c>
      <c r="AJ555" s="13">
        <v>1.7457428571428572E-2</v>
      </c>
      <c r="AK555" s="9" t="str">
        <f t="shared" si="58"/>
        <v xml:space="preserve"> - </v>
      </c>
      <c r="AL555" s="10">
        <v>10</v>
      </c>
      <c r="AM555" s="11">
        <v>22.193000000000005</v>
      </c>
      <c r="AN555" s="9" t="str">
        <f t="shared" si="59"/>
        <v>Rectification Required</v>
      </c>
      <c r="AO555" s="11">
        <v>35.286999999999999</v>
      </c>
      <c r="AP555" s="9" t="str">
        <f t="shared" si="60"/>
        <v>Rectification Required</v>
      </c>
      <c r="AQ555" s="11">
        <v>38.527000000000015</v>
      </c>
      <c r="AR555" s="9" t="str">
        <f t="shared" si="61"/>
        <v>Rectification Required</v>
      </c>
      <c r="AS555" s="11">
        <v>29.208999999999993</v>
      </c>
      <c r="AT555" s="9" t="str">
        <f t="shared" si="62"/>
        <v>Rectification Required</v>
      </c>
    </row>
    <row r="556" spans="1:46" ht="14.25" customHeight="1" x14ac:dyDescent="0.35">
      <c r="A556" s="9" t="s">
        <v>32</v>
      </c>
      <c r="B556" s="14">
        <v>304200</v>
      </c>
      <c r="C556" s="14">
        <v>304300</v>
      </c>
      <c r="D556" s="9">
        <f t="shared" si="42"/>
        <v>100</v>
      </c>
      <c r="E556" s="9"/>
      <c r="F556" s="10">
        <v>2500</v>
      </c>
      <c r="G556" s="11">
        <v>2.7450000000000001</v>
      </c>
      <c r="H556" s="12">
        <f t="shared" si="43"/>
        <v>1952.1266037385808</v>
      </c>
      <c r="I556" s="9" t="str">
        <f t="shared" si="44"/>
        <v xml:space="preserve"> - </v>
      </c>
      <c r="J556" s="11">
        <v>3.15</v>
      </c>
      <c r="K556" s="12">
        <f t="shared" si="45"/>
        <v>2277.4474756013892</v>
      </c>
      <c r="L556" s="9" t="str">
        <f t="shared" si="46"/>
        <v xml:space="preserve"> - </v>
      </c>
      <c r="M556" s="11">
        <v>2.29</v>
      </c>
      <c r="N556" s="12">
        <f t="shared" si="47"/>
        <v>1593.5154908111172</v>
      </c>
      <c r="O556" s="9" t="str">
        <f t="shared" si="48"/>
        <v xml:space="preserve"> - </v>
      </c>
      <c r="P556" s="11">
        <v>2.5999999999999996</v>
      </c>
      <c r="Q556" s="12">
        <f t="shared" si="49"/>
        <v>1837.0065261399625</v>
      </c>
      <c r="R556" s="9" t="str">
        <f t="shared" si="50"/>
        <v xml:space="preserve"> - </v>
      </c>
      <c r="S556" s="10">
        <v>10</v>
      </c>
      <c r="T556" s="9">
        <v>20.25</v>
      </c>
      <c r="U556" s="9" t="str">
        <f t="shared" si="51"/>
        <v>Rectification Required</v>
      </c>
      <c r="V556" s="9">
        <v>11.5</v>
      </c>
      <c r="W556" s="9" t="str">
        <f t="shared" si="52"/>
        <v>Rectification Required</v>
      </c>
      <c r="X556" s="9">
        <v>8.3000000000000007</v>
      </c>
      <c r="Y556" s="9" t="str">
        <f t="shared" si="53"/>
        <v xml:space="preserve"> - </v>
      </c>
      <c r="Z556" s="9">
        <v>6.8</v>
      </c>
      <c r="AA556" s="9" t="str">
        <f t="shared" si="54"/>
        <v xml:space="preserve"> - </v>
      </c>
      <c r="AB556" s="10">
        <v>5</v>
      </c>
      <c r="AC556" s="13">
        <v>7.0845714285714279E-3</v>
      </c>
      <c r="AD556" s="9" t="str">
        <f t="shared" si="55"/>
        <v xml:space="preserve"> - </v>
      </c>
      <c r="AE556" s="13">
        <v>1.5922857142857143E-3</v>
      </c>
      <c r="AF556" s="9" t="str">
        <f t="shared" si="56"/>
        <v xml:space="preserve"> - </v>
      </c>
      <c r="AG556" s="9">
        <v>48</v>
      </c>
      <c r="AH556" s="13">
        <v>2.1359999999999999E-3</v>
      </c>
      <c r="AI556" s="9" t="str">
        <f t="shared" si="57"/>
        <v xml:space="preserve"> - </v>
      </c>
      <c r="AJ556" s="13">
        <v>4.8045142857142856E-2</v>
      </c>
      <c r="AK556" s="9" t="str">
        <f t="shared" si="58"/>
        <v xml:space="preserve"> - </v>
      </c>
      <c r="AL556" s="10">
        <v>10</v>
      </c>
      <c r="AM556" s="11">
        <v>32.877999999999993</v>
      </c>
      <c r="AN556" s="9" t="str">
        <f t="shared" si="59"/>
        <v>Rectification Required</v>
      </c>
      <c r="AO556" s="11">
        <v>28.86399999999999</v>
      </c>
      <c r="AP556" s="9" t="str">
        <f t="shared" si="60"/>
        <v>Rectification Required</v>
      </c>
      <c r="AQ556" s="11">
        <v>27.702000000000002</v>
      </c>
      <c r="AR556" s="9" t="str">
        <f t="shared" si="61"/>
        <v>Rectification Required</v>
      </c>
      <c r="AS556" s="11">
        <v>28.983000000000001</v>
      </c>
      <c r="AT556" s="9" t="str">
        <f t="shared" si="62"/>
        <v>Rectification Required</v>
      </c>
    </row>
    <row r="557" spans="1:46" ht="14.25" customHeight="1" x14ac:dyDescent="0.35">
      <c r="A557" s="9" t="s">
        <v>32</v>
      </c>
      <c r="B557" s="14">
        <v>304300</v>
      </c>
      <c r="C557" s="14">
        <v>304400</v>
      </c>
      <c r="D557" s="9">
        <f t="shared" si="42"/>
        <v>100</v>
      </c>
      <c r="E557" s="9"/>
      <c r="F557" s="10">
        <v>2500</v>
      </c>
      <c r="G557" s="11">
        <v>3.42</v>
      </c>
      <c r="H557" s="12">
        <f t="shared" si="43"/>
        <v>2497.1796563969538</v>
      </c>
      <c r="I557" s="9" t="str">
        <f t="shared" si="44"/>
        <v xml:space="preserve"> - </v>
      </c>
      <c r="J557" s="11">
        <v>3.71</v>
      </c>
      <c r="K557" s="12">
        <f t="shared" si="45"/>
        <v>2735.5164341000309</v>
      </c>
      <c r="L557" s="9" t="str">
        <f t="shared" si="46"/>
        <v>Rectification Required</v>
      </c>
      <c r="M557" s="11">
        <v>4.47</v>
      </c>
      <c r="N557" s="12">
        <f t="shared" si="47"/>
        <v>3370.427389266843</v>
      </c>
      <c r="O557" s="9" t="str">
        <f t="shared" si="48"/>
        <v>Rectification Required</v>
      </c>
      <c r="P557" s="11">
        <v>3.56</v>
      </c>
      <c r="Q557" s="12">
        <f t="shared" si="49"/>
        <v>2611.9481242018487</v>
      </c>
      <c r="R557" s="9" t="str">
        <f t="shared" si="50"/>
        <v>Rectification Required</v>
      </c>
      <c r="S557" s="10">
        <v>10</v>
      </c>
      <c r="T557" s="9">
        <v>13.2</v>
      </c>
      <c r="U557" s="9" t="str">
        <f t="shared" si="51"/>
        <v>Rectification Required</v>
      </c>
      <c r="V557" s="9">
        <v>6.85</v>
      </c>
      <c r="W557" s="9" t="str">
        <f t="shared" si="52"/>
        <v xml:space="preserve"> - </v>
      </c>
      <c r="X557" s="9">
        <v>4.5</v>
      </c>
      <c r="Y557" s="9" t="str">
        <f t="shared" si="53"/>
        <v xml:space="preserve"> - </v>
      </c>
      <c r="Z557" s="9">
        <v>7.1000000000000005</v>
      </c>
      <c r="AA557" s="9" t="str">
        <f t="shared" si="54"/>
        <v xml:space="preserve"> - </v>
      </c>
      <c r="AB557" s="10">
        <v>5</v>
      </c>
      <c r="AC557" s="13">
        <v>4.3059999999999991E-3</v>
      </c>
      <c r="AD557" s="9" t="str">
        <f t="shared" si="55"/>
        <v xml:space="preserve"> - </v>
      </c>
      <c r="AE557" s="13">
        <v>2.954057142857143E-2</v>
      </c>
      <c r="AF557" s="9" t="str">
        <f t="shared" si="56"/>
        <v xml:space="preserve"> - </v>
      </c>
      <c r="AG557" s="9">
        <v>47</v>
      </c>
      <c r="AH557" s="13">
        <v>1.3463302857142858</v>
      </c>
      <c r="AI557" s="9" t="str">
        <f t="shared" si="57"/>
        <v xml:space="preserve"> - </v>
      </c>
      <c r="AJ557" s="13">
        <v>2.1011714285714283E-2</v>
      </c>
      <c r="AK557" s="9" t="str">
        <f t="shared" si="58"/>
        <v xml:space="preserve"> - </v>
      </c>
      <c r="AL557" s="10">
        <v>10</v>
      </c>
      <c r="AM557" s="11">
        <v>22.473000000000003</v>
      </c>
      <c r="AN557" s="9" t="str">
        <f t="shared" si="59"/>
        <v>Rectification Required</v>
      </c>
      <c r="AO557" s="11">
        <v>27.22000000000001</v>
      </c>
      <c r="AP557" s="9" t="str">
        <f t="shared" si="60"/>
        <v>Rectification Required</v>
      </c>
      <c r="AQ557" s="11">
        <v>26.790999999999997</v>
      </c>
      <c r="AR557" s="9" t="str">
        <f t="shared" si="61"/>
        <v>Rectification Required</v>
      </c>
      <c r="AS557" s="11">
        <v>25.353999999999992</v>
      </c>
      <c r="AT557" s="9" t="str">
        <f t="shared" si="62"/>
        <v>Rectification Required</v>
      </c>
    </row>
    <row r="558" spans="1:46" ht="14.25" customHeight="1" x14ac:dyDescent="0.35">
      <c r="A558" s="9" t="s">
        <v>32</v>
      </c>
      <c r="B558" s="14">
        <v>304400</v>
      </c>
      <c r="C558" s="14">
        <v>304500</v>
      </c>
      <c r="D558" s="9">
        <f t="shared" si="42"/>
        <v>100</v>
      </c>
      <c r="E558" s="9"/>
      <c r="F558" s="10">
        <v>2500</v>
      </c>
      <c r="G558" s="11">
        <v>3.4649999999999999</v>
      </c>
      <c r="H558" s="12">
        <f t="shared" si="43"/>
        <v>2534.0091403151014</v>
      </c>
      <c r="I558" s="9" t="str">
        <f t="shared" si="44"/>
        <v>Rectification Required</v>
      </c>
      <c r="J558" s="11">
        <v>2.88</v>
      </c>
      <c r="K558" s="12">
        <f t="shared" si="45"/>
        <v>2059.9663955920446</v>
      </c>
      <c r="L558" s="9" t="str">
        <f t="shared" si="46"/>
        <v xml:space="preserve"> - </v>
      </c>
      <c r="M558" s="11">
        <v>4.0250000000000004</v>
      </c>
      <c r="N558" s="12">
        <f t="shared" si="47"/>
        <v>2996.9420153359229</v>
      </c>
      <c r="O558" s="9" t="str">
        <f t="shared" si="48"/>
        <v>Rectification Required</v>
      </c>
      <c r="P558" s="11">
        <v>2.625</v>
      </c>
      <c r="Q558" s="12">
        <f t="shared" si="49"/>
        <v>1856.8010546518717</v>
      </c>
      <c r="R558" s="9" t="str">
        <f t="shared" si="50"/>
        <v xml:space="preserve"> - </v>
      </c>
      <c r="S558" s="10">
        <v>10</v>
      </c>
      <c r="T558" s="9">
        <v>5.55</v>
      </c>
      <c r="U558" s="9" t="str">
        <f t="shared" si="51"/>
        <v xml:space="preserve"> - </v>
      </c>
      <c r="V558" s="9">
        <v>6.75</v>
      </c>
      <c r="W558" s="9" t="str">
        <f t="shared" si="52"/>
        <v xml:space="preserve"> - </v>
      </c>
      <c r="X558" s="9">
        <v>7.85</v>
      </c>
      <c r="Y558" s="9" t="str">
        <f t="shared" si="53"/>
        <v xml:space="preserve"> - </v>
      </c>
      <c r="Z558" s="9">
        <v>10.199999999999999</v>
      </c>
      <c r="AA558" s="9" t="str">
        <f t="shared" si="54"/>
        <v>Rectification Required</v>
      </c>
      <c r="AB558" s="10">
        <v>5</v>
      </c>
      <c r="AC558" s="13">
        <v>7.6662857142857132E-3</v>
      </c>
      <c r="AD558" s="9" t="str">
        <f t="shared" si="55"/>
        <v xml:space="preserve"> - </v>
      </c>
      <c r="AE558" s="13">
        <v>4.1626857142857139E-2</v>
      </c>
      <c r="AF558" s="9" t="str">
        <f t="shared" si="56"/>
        <v xml:space="preserve"> - </v>
      </c>
      <c r="AG558" s="9">
        <v>46</v>
      </c>
      <c r="AH558" s="13">
        <v>2.1614099999999996</v>
      </c>
      <c r="AI558" s="9" t="str">
        <f t="shared" si="57"/>
        <v xml:space="preserve"> - </v>
      </c>
      <c r="AJ558" s="13">
        <v>0.76993314285714298</v>
      </c>
      <c r="AK558" s="9" t="str">
        <f t="shared" si="58"/>
        <v xml:space="preserve"> - </v>
      </c>
      <c r="AL558" s="10">
        <v>10</v>
      </c>
      <c r="AM558" s="11">
        <v>27.497</v>
      </c>
      <c r="AN558" s="9" t="str">
        <f t="shared" si="59"/>
        <v>Rectification Required</v>
      </c>
      <c r="AO558" s="11">
        <v>21.074000000000012</v>
      </c>
      <c r="AP558" s="9" t="str">
        <f t="shared" si="60"/>
        <v>Rectification Required</v>
      </c>
      <c r="AQ558" s="11">
        <v>26.818999999999996</v>
      </c>
      <c r="AR558" s="9" t="str">
        <f t="shared" si="61"/>
        <v>Rectification Required</v>
      </c>
      <c r="AS558" s="11">
        <v>30.865000000000006</v>
      </c>
      <c r="AT558" s="9" t="str">
        <f t="shared" si="62"/>
        <v>Rectification Required</v>
      </c>
    </row>
    <row r="559" spans="1:46" ht="14.25" customHeight="1" x14ac:dyDescent="0.35">
      <c r="A559" s="9" t="s">
        <v>32</v>
      </c>
      <c r="B559" s="14">
        <v>304500</v>
      </c>
      <c r="C559" s="14">
        <v>304600</v>
      </c>
      <c r="D559" s="9">
        <f t="shared" si="42"/>
        <v>100</v>
      </c>
      <c r="E559" s="9"/>
      <c r="F559" s="10">
        <v>2500</v>
      </c>
      <c r="G559" s="11">
        <v>2.8149999999999999</v>
      </c>
      <c r="H559" s="12">
        <f t="shared" si="43"/>
        <v>2007.966007973391</v>
      </c>
      <c r="I559" s="9" t="str">
        <f t="shared" si="44"/>
        <v xml:space="preserve"> - </v>
      </c>
      <c r="J559" s="11">
        <v>2.59</v>
      </c>
      <c r="K559" s="12">
        <f t="shared" si="45"/>
        <v>1829.0950954587834</v>
      </c>
      <c r="L559" s="9" t="str">
        <f t="shared" si="46"/>
        <v xml:space="preserve"> - </v>
      </c>
      <c r="M559" s="11">
        <v>3.34</v>
      </c>
      <c r="N559" s="12">
        <f t="shared" si="47"/>
        <v>2431.848929160587</v>
      </c>
      <c r="O559" s="9" t="str">
        <f t="shared" si="48"/>
        <v xml:space="preserve"> - </v>
      </c>
      <c r="P559" s="11">
        <v>2.9850000000000003</v>
      </c>
      <c r="Q559" s="12">
        <f t="shared" si="49"/>
        <v>2144.2637575113094</v>
      </c>
      <c r="R559" s="9" t="str">
        <f t="shared" si="50"/>
        <v xml:space="preserve"> - </v>
      </c>
      <c r="S559" s="10">
        <v>10</v>
      </c>
      <c r="T559" s="9">
        <v>4.9000000000000004</v>
      </c>
      <c r="U559" s="9" t="str">
        <f t="shared" si="51"/>
        <v xml:space="preserve"> - </v>
      </c>
      <c r="V559" s="9">
        <v>4.45</v>
      </c>
      <c r="W559" s="9" t="str">
        <f t="shared" si="52"/>
        <v xml:space="preserve"> - </v>
      </c>
      <c r="X559" s="9">
        <v>7.05</v>
      </c>
      <c r="Y559" s="9" t="str">
        <f t="shared" si="53"/>
        <v xml:space="preserve"> - </v>
      </c>
      <c r="Z559" s="9">
        <v>5</v>
      </c>
      <c r="AA559" s="9" t="str">
        <f t="shared" si="54"/>
        <v xml:space="preserve"> - </v>
      </c>
      <c r="AB559" s="10">
        <v>5</v>
      </c>
      <c r="AC559" s="13">
        <v>1.1135714285714285E-2</v>
      </c>
      <c r="AD559" s="9" t="str">
        <f t="shared" si="55"/>
        <v xml:space="preserve"> - </v>
      </c>
      <c r="AE559" s="13">
        <v>4.0293142857142861E-2</v>
      </c>
      <c r="AF559" s="9" t="str">
        <f t="shared" si="56"/>
        <v xml:space="preserve"> - </v>
      </c>
      <c r="AG559" s="9">
        <v>45</v>
      </c>
      <c r="AH559" s="13">
        <v>1.0013428571428571E-2</v>
      </c>
      <c r="AI559" s="9" t="str">
        <f t="shared" si="57"/>
        <v xml:space="preserve"> - </v>
      </c>
      <c r="AJ559" s="13">
        <v>4.2516597142857142</v>
      </c>
      <c r="AK559" s="9" t="str">
        <f t="shared" si="58"/>
        <v xml:space="preserve"> - </v>
      </c>
      <c r="AL559" s="10">
        <v>10</v>
      </c>
      <c r="AM559" s="11">
        <v>29.363</v>
      </c>
      <c r="AN559" s="9" t="str">
        <f t="shared" si="59"/>
        <v>Rectification Required</v>
      </c>
      <c r="AO559" s="11">
        <v>26.517999999999997</v>
      </c>
      <c r="AP559" s="9" t="str">
        <f t="shared" si="60"/>
        <v>Rectification Required</v>
      </c>
      <c r="AQ559" s="11">
        <v>32.402999999999992</v>
      </c>
      <c r="AR559" s="9" t="str">
        <f t="shared" si="61"/>
        <v>Rectification Required</v>
      </c>
      <c r="AS559" s="11">
        <v>28.726000000000013</v>
      </c>
      <c r="AT559" s="9" t="str">
        <f t="shared" si="62"/>
        <v>Rectification Required</v>
      </c>
    </row>
    <row r="560" spans="1:46" ht="14.25" customHeight="1" x14ac:dyDescent="0.35">
      <c r="A560" s="9" t="s">
        <v>32</v>
      </c>
      <c r="B560" s="14">
        <v>304600</v>
      </c>
      <c r="C560" s="14">
        <v>304700</v>
      </c>
      <c r="D560" s="9">
        <f t="shared" si="42"/>
        <v>100</v>
      </c>
      <c r="E560" s="9"/>
      <c r="F560" s="10">
        <v>2500</v>
      </c>
      <c r="G560" s="11">
        <v>3.79</v>
      </c>
      <c r="H560" s="12">
        <f t="shared" si="43"/>
        <v>2801.666676743218</v>
      </c>
      <c r="I560" s="9" t="str">
        <f t="shared" si="44"/>
        <v>Rectification Required</v>
      </c>
      <c r="J560" s="11">
        <v>4.17</v>
      </c>
      <c r="K560" s="12">
        <f t="shared" si="45"/>
        <v>3118.120762091442</v>
      </c>
      <c r="L560" s="9" t="str">
        <f t="shared" si="46"/>
        <v>Rectification Required</v>
      </c>
      <c r="M560" s="11">
        <v>3.2149999999999999</v>
      </c>
      <c r="N560" s="12">
        <f t="shared" si="47"/>
        <v>2330.1465929222081</v>
      </c>
      <c r="O560" s="9" t="str">
        <f t="shared" si="48"/>
        <v xml:space="preserve"> - </v>
      </c>
      <c r="P560" s="11">
        <v>2.6349999999999998</v>
      </c>
      <c r="Q560" s="12">
        <f t="shared" si="49"/>
        <v>1864.7252146216024</v>
      </c>
      <c r="R560" s="9" t="str">
        <f t="shared" si="50"/>
        <v xml:space="preserve"> - </v>
      </c>
      <c r="S560" s="10">
        <v>10</v>
      </c>
      <c r="T560" s="9">
        <v>9.1</v>
      </c>
      <c r="U560" s="9" t="str">
        <f t="shared" si="51"/>
        <v xml:space="preserve"> - </v>
      </c>
      <c r="V560" s="9">
        <v>8.3999999999999986</v>
      </c>
      <c r="W560" s="9" t="str">
        <f t="shared" si="52"/>
        <v xml:space="preserve"> - </v>
      </c>
      <c r="X560" s="9">
        <v>6.4</v>
      </c>
      <c r="Y560" s="9" t="str">
        <f t="shared" si="53"/>
        <v xml:space="preserve"> - </v>
      </c>
      <c r="Z560" s="9">
        <v>4.45</v>
      </c>
      <c r="AA560" s="9" t="str">
        <f t="shared" si="54"/>
        <v xml:space="preserve"> - </v>
      </c>
      <c r="AB560" s="10">
        <v>5</v>
      </c>
      <c r="AC560" s="13">
        <v>1.5114285714285715E-4</v>
      </c>
      <c r="AD560" s="9" t="str">
        <f t="shared" si="55"/>
        <v xml:space="preserve"> - </v>
      </c>
      <c r="AE560" s="13">
        <v>4.1968571428571431E-2</v>
      </c>
      <c r="AF560" s="9" t="str">
        <f t="shared" si="56"/>
        <v xml:space="preserve"> - </v>
      </c>
      <c r="AG560" s="9">
        <v>44</v>
      </c>
      <c r="AH560" s="13">
        <v>7.0185714285714296E-3</v>
      </c>
      <c r="AI560" s="9" t="str">
        <f t="shared" si="57"/>
        <v xml:space="preserve"> - </v>
      </c>
      <c r="AJ560" s="13">
        <v>5.2774285714285725E-2</v>
      </c>
      <c r="AK560" s="9" t="str">
        <f t="shared" si="58"/>
        <v xml:space="preserve"> - </v>
      </c>
      <c r="AL560" s="10">
        <v>10</v>
      </c>
      <c r="AM560" s="11">
        <v>22.330000000000002</v>
      </c>
      <c r="AN560" s="9" t="str">
        <f t="shared" si="59"/>
        <v>Rectification Required</v>
      </c>
      <c r="AO560" s="11">
        <v>27.126000000000015</v>
      </c>
      <c r="AP560" s="9" t="str">
        <f t="shared" si="60"/>
        <v>Rectification Required</v>
      </c>
      <c r="AQ560" s="11">
        <v>33.361000000000004</v>
      </c>
      <c r="AR560" s="9" t="str">
        <f t="shared" si="61"/>
        <v>Rectification Required</v>
      </c>
      <c r="AS560" s="11">
        <v>27.658999999999995</v>
      </c>
      <c r="AT560" s="9" t="str">
        <f t="shared" si="62"/>
        <v>Rectification Required</v>
      </c>
    </row>
    <row r="561" spans="1:46" ht="14.25" customHeight="1" x14ac:dyDescent="0.35">
      <c r="A561" s="9" t="s">
        <v>32</v>
      </c>
      <c r="B561" s="14">
        <v>304700</v>
      </c>
      <c r="C561" s="14">
        <v>304800</v>
      </c>
      <c r="D561" s="9">
        <f t="shared" si="42"/>
        <v>100</v>
      </c>
      <c r="E561" s="9"/>
      <c r="F561" s="10">
        <v>2500</v>
      </c>
      <c r="G561" s="11">
        <v>3.52</v>
      </c>
      <c r="H561" s="12">
        <f t="shared" si="43"/>
        <v>2579.1008972697596</v>
      </c>
      <c r="I561" s="9" t="str">
        <f t="shared" si="44"/>
        <v>Rectification Required</v>
      </c>
      <c r="J561" s="11">
        <v>4.3600000000000003</v>
      </c>
      <c r="K561" s="12">
        <f t="shared" si="45"/>
        <v>3277.6714439276188</v>
      </c>
      <c r="L561" s="9" t="str">
        <f t="shared" si="46"/>
        <v>Rectification Required</v>
      </c>
      <c r="M561" s="11">
        <v>2.4500000000000002</v>
      </c>
      <c r="N561" s="12">
        <f t="shared" si="47"/>
        <v>1718.7256720808348</v>
      </c>
      <c r="O561" s="9" t="str">
        <f t="shared" si="48"/>
        <v xml:space="preserve"> - </v>
      </c>
      <c r="P561" s="11">
        <v>2.14</v>
      </c>
      <c r="Q561" s="12">
        <f t="shared" si="49"/>
        <v>1477.0798567131808</v>
      </c>
      <c r="R561" s="9" t="str">
        <f t="shared" si="50"/>
        <v xml:space="preserve"> - </v>
      </c>
      <c r="S561" s="10">
        <v>10</v>
      </c>
      <c r="T561" s="9">
        <v>9</v>
      </c>
      <c r="U561" s="9" t="str">
        <f t="shared" si="51"/>
        <v xml:space="preserve"> - </v>
      </c>
      <c r="V561" s="9">
        <v>12.55</v>
      </c>
      <c r="W561" s="9" t="str">
        <f t="shared" si="52"/>
        <v>Rectification Required</v>
      </c>
      <c r="X561" s="9">
        <v>5.75</v>
      </c>
      <c r="Y561" s="9" t="str">
        <f t="shared" si="53"/>
        <v xml:space="preserve"> - </v>
      </c>
      <c r="Z561" s="9">
        <v>4.4000000000000004</v>
      </c>
      <c r="AA561" s="9" t="str">
        <f t="shared" si="54"/>
        <v xml:space="preserve"> - </v>
      </c>
      <c r="AB561" s="10">
        <v>5</v>
      </c>
      <c r="AC561" s="13">
        <v>1.2525714285714286E-3</v>
      </c>
      <c r="AD561" s="9" t="str">
        <f t="shared" si="55"/>
        <v xml:space="preserve"> - </v>
      </c>
      <c r="AE561" s="13">
        <v>1.0142448571428571</v>
      </c>
      <c r="AF561" s="9" t="str">
        <f t="shared" si="56"/>
        <v xml:space="preserve"> - </v>
      </c>
      <c r="AG561" s="9">
        <v>43</v>
      </c>
      <c r="AH561" s="13">
        <v>5.7922857142857134E-3</v>
      </c>
      <c r="AI561" s="9" t="str">
        <f t="shared" si="57"/>
        <v xml:space="preserve"> - </v>
      </c>
      <c r="AJ561" s="13">
        <v>1.3580951428571428</v>
      </c>
      <c r="AK561" s="9" t="str">
        <f t="shared" si="58"/>
        <v xml:space="preserve"> - </v>
      </c>
      <c r="AL561" s="10">
        <v>10</v>
      </c>
      <c r="AM561" s="11">
        <v>13.929000000000006</v>
      </c>
      <c r="AN561" s="9" t="str">
        <f t="shared" si="59"/>
        <v>Rectification Required</v>
      </c>
      <c r="AO561" s="11">
        <v>26.009000000000007</v>
      </c>
      <c r="AP561" s="9" t="str">
        <f t="shared" si="60"/>
        <v>Rectification Required</v>
      </c>
      <c r="AQ561" s="11">
        <v>35.320000000000007</v>
      </c>
      <c r="AR561" s="9" t="str">
        <f t="shared" si="61"/>
        <v>Rectification Required</v>
      </c>
      <c r="AS561" s="11">
        <v>30.495999999999988</v>
      </c>
      <c r="AT561" s="9" t="str">
        <f t="shared" si="62"/>
        <v>Rectification Required</v>
      </c>
    </row>
    <row r="562" spans="1:46" ht="14.25" customHeight="1" x14ac:dyDescent="0.35">
      <c r="A562" s="9" t="s">
        <v>32</v>
      </c>
      <c r="B562" s="14">
        <v>304800</v>
      </c>
      <c r="C562" s="14">
        <v>304900</v>
      </c>
      <c r="D562" s="9">
        <f t="shared" si="42"/>
        <v>100</v>
      </c>
      <c r="E562" s="9"/>
      <c r="F562" s="10">
        <v>2500</v>
      </c>
      <c r="G562" s="11">
        <v>2.9750000000000001</v>
      </c>
      <c r="H562" s="12">
        <f t="shared" si="43"/>
        <v>2136.2198975295146</v>
      </c>
      <c r="I562" s="9" t="str">
        <f t="shared" si="44"/>
        <v xml:space="preserve"> - </v>
      </c>
      <c r="J562" s="11">
        <v>2.7549999999999999</v>
      </c>
      <c r="K562" s="12">
        <f t="shared" si="45"/>
        <v>1960.0933038625669</v>
      </c>
      <c r="L562" s="9" t="str">
        <f t="shared" si="46"/>
        <v xml:space="preserve"> - </v>
      </c>
      <c r="M562" s="11">
        <v>2.74</v>
      </c>
      <c r="N562" s="12">
        <f t="shared" si="47"/>
        <v>1948.1445587120309</v>
      </c>
      <c r="O562" s="9" t="str">
        <f t="shared" si="48"/>
        <v xml:space="preserve"> - </v>
      </c>
      <c r="P562" s="11">
        <v>2.5</v>
      </c>
      <c r="Q562" s="12">
        <f t="shared" si="49"/>
        <v>1758.0586493341486</v>
      </c>
      <c r="R562" s="9" t="str">
        <f t="shared" si="50"/>
        <v xml:space="preserve"> - </v>
      </c>
      <c r="S562" s="10">
        <v>10</v>
      </c>
      <c r="T562" s="9">
        <v>8.1999999999999993</v>
      </c>
      <c r="U562" s="9" t="str">
        <f t="shared" si="51"/>
        <v xml:space="preserve"> - </v>
      </c>
      <c r="V562" s="9">
        <v>10.5</v>
      </c>
      <c r="W562" s="9" t="str">
        <f t="shared" si="52"/>
        <v>Rectification Required</v>
      </c>
      <c r="X562" s="9">
        <v>7.6</v>
      </c>
      <c r="Y562" s="9" t="str">
        <f t="shared" si="53"/>
        <v xml:space="preserve"> - </v>
      </c>
      <c r="Z562" s="9">
        <v>6.0500000000000007</v>
      </c>
      <c r="AA562" s="9" t="str">
        <f t="shared" si="54"/>
        <v xml:space="preserve"> - </v>
      </c>
      <c r="AB562" s="10">
        <v>5</v>
      </c>
      <c r="AC562" s="13">
        <v>2.2028571428571431E-3</v>
      </c>
      <c r="AD562" s="9" t="str">
        <f t="shared" si="55"/>
        <v xml:space="preserve"> - </v>
      </c>
      <c r="AE562" s="13">
        <v>3.6426E-2</v>
      </c>
      <c r="AF562" s="9" t="str">
        <f t="shared" si="56"/>
        <v xml:space="preserve"> - </v>
      </c>
      <c r="AG562" s="9">
        <v>42</v>
      </c>
      <c r="AH562" s="13">
        <v>7.4419999999999998E-3</v>
      </c>
      <c r="AI562" s="9" t="str">
        <f t="shared" si="57"/>
        <v xml:space="preserve"> - </v>
      </c>
      <c r="AJ562" s="13">
        <v>0.24366771428571432</v>
      </c>
      <c r="AK562" s="9" t="str">
        <f t="shared" si="58"/>
        <v xml:space="preserve"> - </v>
      </c>
      <c r="AL562" s="10">
        <v>10</v>
      </c>
      <c r="AM562" s="11">
        <v>22.441000000000003</v>
      </c>
      <c r="AN562" s="9" t="str">
        <f t="shared" si="59"/>
        <v>Rectification Required</v>
      </c>
      <c r="AO562" s="11">
        <v>24.312000000000012</v>
      </c>
      <c r="AP562" s="9" t="str">
        <f t="shared" si="60"/>
        <v>Rectification Required</v>
      </c>
      <c r="AQ562" s="11">
        <v>30.389999999999997</v>
      </c>
      <c r="AR562" s="9" t="str">
        <f t="shared" si="61"/>
        <v>Rectification Required</v>
      </c>
      <c r="AS562" s="11">
        <v>34.332999999999998</v>
      </c>
      <c r="AT562" s="9" t="str">
        <f t="shared" si="62"/>
        <v>Rectification Required</v>
      </c>
    </row>
    <row r="563" spans="1:46" ht="14.25" customHeight="1" x14ac:dyDescent="0.35">
      <c r="A563" s="9" t="s">
        <v>32</v>
      </c>
      <c r="B563" s="14">
        <v>304900</v>
      </c>
      <c r="C563" s="14">
        <v>305000</v>
      </c>
      <c r="D563" s="9">
        <f t="shared" si="42"/>
        <v>100</v>
      </c>
      <c r="E563" s="9"/>
      <c r="F563" s="10">
        <v>2500</v>
      </c>
      <c r="G563" s="11">
        <v>3.7850000000000001</v>
      </c>
      <c r="H563" s="12">
        <f t="shared" si="43"/>
        <v>2797.5273387460866</v>
      </c>
      <c r="I563" s="9" t="str">
        <f t="shared" si="44"/>
        <v>Rectification Required</v>
      </c>
      <c r="J563" s="11">
        <v>3.4349999999999996</v>
      </c>
      <c r="K563" s="12">
        <f t="shared" si="45"/>
        <v>2509.4497278050376</v>
      </c>
      <c r="L563" s="9" t="str">
        <f t="shared" si="46"/>
        <v>Rectification Required</v>
      </c>
      <c r="M563" s="11">
        <v>2.81</v>
      </c>
      <c r="N563" s="12">
        <f t="shared" si="47"/>
        <v>2003.9719011670181</v>
      </c>
      <c r="O563" s="9" t="str">
        <f t="shared" si="48"/>
        <v xml:space="preserve"> - </v>
      </c>
      <c r="P563" s="11">
        <v>2.1399999999999997</v>
      </c>
      <c r="Q563" s="12">
        <f t="shared" si="49"/>
        <v>1477.0798567131806</v>
      </c>
      <c r="R563" s="9" t="str">
        <f t="shared" si="50"/>
        <v xml:space="preserve"> - </v>
      </c>
      <c r="S563" s="10">
        <v>10</v>
      </c>
      <c r="T563" s="9">
        <v>8.85</v>
      </c>
      <c r="U563" s="9" t="str">
        <f t="shared" si="51"/>
        <v xml:space="preserve"> - </v>
      </c>
      <c r="V563" s="9">
        <v>10.4</v>
      </c>
      <c r="W563" s="9" t="str">
        <f t="shared" si="52"/>
        <v>Rectification Required</v>
      </c>
      <c r="X563" s="9">
        <v>6.6999999999999993</v>
      </c>
      <c r="Y563" s="9" t="str">
        <f t="shared" si="53"/>
        <v xml:space="preserve"> - </v>
      </c>
      <c r="Z563" s="9">
        <v>3.4499999999999997</v>
      </c>
      <c r="AA563" s="9" t="str">
        <f t="shared" si="54"/>
        <v xml:space="preserve"> - </v>
      </c>
      <c r="AB563" s="10">
        <v>5</v>
      </c>
      <c r="AC563" s="13">
        <v>5.4000000000000012E-4</v>
      </c>
      <c r="AD563" s="9" t="str">
        <f t="shared" si="55"/>
        <v xml:space="preserve"> - </v>
      </c>
      <c r="AE563" s="13">
        <v>2.8983999999999996E-2</v>
      </c>
      <c r="AF563" s="9" t="str">
        <f t="shared" si="56"/>
        <v xml:space="preserve"> - </v>
      </c>
      <c r="AG563" s="9">
        <v>41</v>
      </c>
      <c r="AH563" s="13">
        <v>2.0089482857142857</v>
      </c>
      <c r="AI563" s="9" t="str">
        <f t="shared" si="57"/>
        <v xml:space="preserve"> - </v>
      </c>
      <c r="AJ563" s="13">
        <v>6.6417714285714302E-2</v>
      </c>
      <c r="AK563" s="9" t="str">
        <f t="shared" si="58"/>
        <v xml:space="preserve"> - </v>
      </c>
      <c r="AL563" s="10">
        <v>10</v>
      </c>
      <c r="AM563" s="11">
        <v>20.29</v>
      </c>
      <c r="AN563" s="9" t="str">
        <f t="shared" si="59"/>
        <v>Rectification Required</v>
      </c>
      <c r="AO563" s="11">
        <v>23.829999999999995</v>
      </c>
      <c r="AP563" s="9" t="str">
        <f t="shared" si="60"/>
        <v>Rectification Required</v>
      </c>
      <c r="AQ563" s="11">
        <v>29.545999999999999</v>
      </c>
      <c r="AR563" s="9" t="str">
        <f t="shared" si="61"/>
        <v>Rectification Required</v>
      </c>
      <c r="AS563" s="11">
        <v>25.536000000000016</v>
      </c>
      <c r="AT563" s="9" t="str">
        <f t="shared" si="62"/>
        <v>Rectification Required</v>
      </c>
    </row>
    <row r="564" spans="1:46" ht="14.25" customHeight="1" x14ac:dyDescent="0.35">
      <c r="A564" s="9" t="s">
        <v>32</v>
      </c>
      <c r="B564" s="14">
        <v>305000</v>
      </c>
      <c r="C564" s="14">
        <v>305100</v>
      </c>
      <c r="D564" s="9">
        <f t="shared" si="42"/>
        <v>100</v>
      </c>
      <c r="E564" s="9"/>
      <c r="F564" s="10">
        <v>2500</v>
      </c>
      <c r="G564" s="11">
        <v>3.1749999999999998</v>
      </c>
      <c r="H564" s="12">
        <f t="shared" si="43"/>
        <v>2297.7010707926347</v>
      </c>
      <c r="I564" s="9" t="str">
        <f t="shared" si="44"/>
        <v xml:space="preserve"> - </v>
      </c>
      <c r="J564" s="11">
        <v>2.7349999999999999</v>
      </c>
      <c r="K564" s="12">
        <f t="shared" si="45"/>
        <v>1944.1633855711323</v>
      </c>
      <c r="L564" s="9" t="str">
        <f t="shared" si="46"/>
        <v xml:space="preserve"> - </v>
      </c>
      <c r="M564" s="11">
        <v>3.4699999999999998</v>
      </c>
      <c r="N564" s="12">
        <f t="shared" si="47"/>
        <v>2538.10486305004</v>
      </c>
      <c r="O564" s="9" t="str">
        <f t="shared" si="48"/>
        <v>Rectification Required</v>
      </c>
      <c r="P564" s="11">
        <v>3.2199999999999998</v>
      </c>
      <c r="Q564" s="12">
        <f t="shared" si="49"/>
        <v>2334.2057027152623</v>
      </c>
      <c r="R564" s="9" t="str">
        <f t="shared" si="50"/>
        <v xml:space="preserve"> - </v>
      </c>
      <c r="S564" s="10">
        <v>10</v>
      </c>
      <c r="T564" s="9">
        <v>11.95</v>
      </c>
      <c r="U564" s="9" t="str">
        <f t="shared" si="51"/>
        <v>Rectification Required</v>
      </c>
      <c r="V564" s="9">
        <v>16.850000000000001</v>
      </c>
      <c r="W564" s="9" t="str">
        <f t="shared" si="52"/>
        <v>Rectification Required</v>
      </c>
      <c r="X564" s="9">
        <v>3.4000000000000004</v>
      </c>
      <c r="Y564" s="9" t="str">
        <f t="shared" si="53"/>
        <v xml:space="preserve"> - </v>
      </c>
      <c r="Z564" s="9">
        <v>4.25</v>
      </c>
      <c r="AA564" s="9" t="str">
        <f t="shared" si="54"/>
        <v xml:space="preserve"> - </v>
      </c>
      <c r="AB564" s="10">
        <v>5</v>
      </c>
      <c r="AC564" s="13">
        <v>8.6948571428571431E-3</v>
      </c>
      <c r="AD564" s="9" t="str">
        <f t="shared" si="55"/>
        <v xml:space="preserve"> - </v>
      </c>
      <c r="AE564" s="13">
        <v>1.6262857142857141E-2</v>
      </c>
      <c r="AF564" s="9" t="str">
        <f t="shared" si="56"/>
        <v xml:space="preserve"> - </v>
      </c>
      <c r="AG564" s="9">
        <v>40</v>
      </c>
      <c r="AH564" s="13">
        <v>2.8155714285714284E-2</v>
      </c>
      <c r="AI564" s="9" t="str">
        <f t="shared" si="57"/>
        <v xml:space="preserve"> - </v>
      </c>
      <c r="AJ564" s="13">
        <v>3.0526182857142858</v>
      </c>
      <c r="AK564" s="9" t="str">
        <f t="shared" si="58"/>
        <v xml:space="preserve"> - </v>
      </c>
      <c r="AL564" s="10">
        <v>10</v>
      </c>
      <c r="AM564" s="11">
        <v>18.877999999999997</v>
      </c>
      <c r="AN564" s="9" t="str">
        <f t="shared" si="59"/>
        <v>Rectification Required</v>
      </c>
      <c r="AO564" s="11">
        <v>34.825000000000003</v>
      </c>
      <c r="AP564" s="9" t="str">
        <f t="shared" si="60"/>
        <v>Rectification Required</v>
      </c>
      <c r="AQ564" s="11">
        <v>29.975000000000009</v>
      </c>
      <c r="AR564" s="9" t="str">
        <f t="shared" si="61"/>
        <v>Rectification Required</v>
      </c>
      <c r="AS564" s="11">
        <v>30.537999999999997</v>
      </c>
      <c r="AT564" s="9" t="str">
        <f t="shared" si="62"/>
        <v>Rectification Required</v>
      </c>
    </row>
    <row r="565" spans="1:46" ht="14.25" customHeight="1" x14ac:dyDescent="0.35">
      <c r="A565" s="9" t="s">
        <v>32</v>
      </c>
      <c r="B565" s="14">
        <v>305100</v>
      </c>
      <c r="C565" s="14">
        <v>305200</v>
      </c>
      <c r="D565" s="9">
        <f t="shared" si="42"/>
        <v>100</v>
      </c>
      <c r="E565" s="9"/>
      <c r="F565" s="10">
        <v>2500</v>
      </c>
      <c r="G565" s="11">
        <v>2.37</v>
      </c>
      <c r="H565" s="12">
        <f t="shared" si="43"/>
        <v>1655.9937638553179</v>
      </c>
      <c r="I565" s="9" t="str">
        <f t="shared" si="44"/>
        <v xml:space="preserve"> - </v>
      </c>
      <c r="J565" s="11">
        <v>4.2699999999999996</v>
      </c>
      <c r="K565" s="12">
        <f t="shared" si="45"/>
        <v>3201.9885123278937</v>
      </c>
      <c r="L565" s="9" t="str">
        <f t="shared" si="46"/>
        <v>Rectification Required</v>
      </c>
      <c r="M565" s="11">
        <v>3.29</v>
      </c>
      <c r="N565" s="12">
        <f t="shared" si="47"/>
        <v>2391.1121990588595</v>
      </c>
      <c r="O565" s="9" t="str">
        <f t="shared" si="48"/>
        <v xml:space="preserve"> - </v>
      </c>
      <c r="P565" s="11">
        <v>3</v>
      </c>
      <c r="Q565" s="12">
        <f t="shared" si="49"/>
        <v>2156.3356089518838</v>
      </c>
      <c r="R565" s="9" t="str">
        <f t="shared" si="50"/>
        <v xml:space="preserve"> - </v>
      </c>
      <c r="S565" s="10">
        <v>10</v>
      </c>
      <c r="T565" s="9">
        <v>11.149999999999999</v>
      </c>
      <c r="U565" s="9" t="str">
        <f t="shared" si="51"/>
        <v>Rectification Required</v>
      </c>
      <c r="V565" s="9">
        <v>11.95</v>
      </c>
      <c r="W565" s="9" t="str">
        <f t="shared" si="52"/>
        <v>Rectification Required</v>
      </c>
      <c r="X565" s="9">
        <v>4.25</v>
      </c>
      <c r="Y565" s="9" t="str">
        <f t="shared" si="53"/>
        <v xml:space="preserve"> - </v>
      </c>
      <c r="Z565" s="9">
        <v>4.3499999999999996</v>
      </c>
      <c r="AA565" s="9" t="str">
        <f t="shared" si="54"/>
        <v xml:space="preserve"> - </v>
      </c>
      <c r="AB565" s="10">
        <v>5</v>
      </c>
      <c r="AC565" s="13">
        <v>9.4142857142857147E-4</v>
      </c>
      <c r="AD565" s="9" t="str">
        <f t="shared" si="55"/>
        <v xml:space="preserve"> - </v>
      </c>
      <c r="AE565" s="13">
        <v>1.1024000000000001E-2</v>
      </c>
      <c r="AF565" s="9" t="str">
        <f t="shared" si="56"/>
        <v xml:space="preserve"> - </v>
      </c>
      <c r="AG565" s="9">
        <v>39</v>
      </c>
      <c r="AH565" s="13">
        <v>0.70470628571428551</v>
      </c>
      <c r="AI565" s="9" t="str">
        <f t="shared" si="57"/>
        <v xml:space="preserve"> - </v>
      </c>
      <c r="AJ565" s="13">
        <v>4.0770285714285724E-2</v>
      </c>
      <c r="AK565" s="9" t="str">
        <f t="shared" si="58"/>
        <v xml:space="preserve"> - </v>
      </c>
      <c r="AL565" s="10">
        <v>10</v>
      </c>
      <c r="AM565" s="11">
        <v>22.459</v>
      </c>
      <c r="AN565" s="9" t="str">
        <f t="shared" si="59"/>
        <v>Rectification Required</v>
      </c>
      <c r="AO565" s="11">
        <v>35.381999999999984</v>
      </c>
      <c r="AP565" s="9" t="str">
        <f t="shared" si="60"/>
        <v>Rectification Required</v>
      </c>
      <c r="AQ565" s="11">
        <v>29.551000000000009</v>
      </c>
      <c r="AR565" s="9" t="str">
        <f t="shared" si="61"/>
        <v>Rectification Required</v>
      </c>
      <c r="AS565" s="11">
        <v>19.627999999999997</v>
      </c>
      <c r="AT565" s="9" t="str">
        <f t="shared" si="62"/>
        <v>Rectification Required</v>
      </c>
    </row>
    <row r="566" spans="1:46" ht="14.25" customHeight="1" x14ac:dyDescent="0.35">
      <c r="A566" s="9" t="s">
        <v>32</v>
      </c>
      <c r="B566" s="14">
        <v>305200</v>
      </c>
      <c r="C566" s="14">
        <v>305300</v>
      </c>
      <c r="D566" s="9">
        <f t="shared" si="42"/>
        <v>100</v>
      </c>
      <c r="E566" s="9"/>
      <c r="F566" s="10">
        <v>2500</v>
      </c>
      <c r="G566" s="11">
        <v>6.49</v>
      </c>
      <c r="H566" s="12">
        <f t="shared" si="43"/>
        <v>5117.46180441242</v>
      </c>
      <c r="I566" s="9" t="str">
        <f t="shared" si="44"/>
        <v>Rectification Required</v>
      </c>
      <c r="J566" s="11">
        <v>5.9950000000000001</v>
      </c>
      <c r="K566" s="12">
        <f t="shared" si="45"/>
        <v>4682.3561003907289</v>
      </c>
      <c r="L566" s="9" t="str">
        <f t="shared" si="46"/>
        <v>Rectification Required</v>
      </c>
      <c r="M566" s="11">
        <v>3.42</v>
      </c>
      <c r="N566" s="12">
        <f t="shared" si="47"/>
        <v>2497.1796563969538</v>
      </c>
      <c r="O566" s="9" t="str">
        <f t="shared" si="48"/>
        <v xml:space="preserve"> - </v>
      </c>
      <c r="P566" s="11">
        <v>3.26</v>
      </c>
      <c r="Q566" s="12">
        <f t="shared" si="49"/>
        <v>2366.7057260966994</v>
      </c>
      <c r="R566" s="9" t="str">
        <f t="shared" si="50"/>
        <v xml:space="preserve"> - </v>
      </c>
      <c r="S566" s="10">
        <v>10</v>
      </c>
      <c r="T566" s="9">
        <v>6</v>
      </c>
      <c r="U566" s="9" t="str">
        <f t="shared" si="51"/>
        <v xml:space="preserve"> - </v>
      </c>
      <c r="V566" s="9">
        <v>6.45</v>
      </c>
      <c r="W566" s="9" t="str">
        <f t="shared" si="52"/>
        <v xml:space="preserve"> - </v>
      </c>
      <c r="X566" s="9">
        <v>3.5</v>
      </c>
      <c r="Y566" s="9" t="str">
        <f t="shared" si="53"/>
        <v xml:space="preserve"> - </v>
      </c>
      <c r="Z566" s="9">
        <v>3</v>
      </c>
      <c r="AA566" s="9" t="str">
        <f t="shared" si="54"/>
        <v xml:space="preserve"> - </v>
      </c>
      <c r="AB566" s="10">
        <v>5</v>
      </c>
      <c r="AC566" s="13">
        <v>11.628181142857139</v>
      </c>
      <c r="AD566" s="9" t="str">
        <f t="shared" si="55"/>
        <v>Rectification Required</v>
      </c>
      <c r="AE566" s="13">
        <v>8.9578257142857147</v>
      </c>
      <c r="AF566" s="9" t="str">
        <f t="shared" si="56"/>
        <v>Rectification Required</v>
      </c>
      <c r="AG566" s="9">
        <v>38</v>
      </c>
      <c r="AH566" s="13">
        <v>3.0221351428571421</v>
      </c>
      <c r="AI566" s="9" t="str">
        <f t="shared" si="57"/>
        <v xml:space="preserve"> - </v>
      </c>
      <c r="AJ566" s="13">
        <v>1.4101705714285717</v>
      </c>
      <c r="AK566" s="9" t="str">
        <f t="shared" si="58"/>
        <v xml:space="preserve"> - </v>
      </c>
      <c r="AL566" s="10">
        <v>10</v>
      </c>
      <c r="AM566" s="11">
        <v>26.653000000000009</v>
      </c>
      <c r="AN566" s="9" t="str">
        <f t="shared" si="59"/>
        <v>Rectification Required</v>
      </c>
      <c r="AO566" s="11">
        <v>28.933999999999997</v>
      </c>
      <c r="AP566" s="9" t="str">
        <f t="shared" si="60"/>
        <v>Rectification Required</v>
      </c>
      <c r="AQ566" s="11">
        <v>32.048999999999999</v>
      </c>
      <c r="AR566" s="9" t="str">
        <f t="shared" si="61"/>
        <v>Rectification Required</v>
      </c>
      <c r="AS566" s="11">
        <v>29.020000000000007</v>
      </c>
      <c r="AT566" s="9" t="str">
        <f t="shared" si="62"/>
        <v>Rectification Required</v>
      </c>
    </row>
    <row r="567" spans="1:46" ht="14.25" customHeight="1" x14ac:dyDescent="0.35">
      <c r="A567" s="9" t="s">
        <v>32</v>
      </c>
      <c r="B567" s="14">
        <v>305300</v>
      </c>
      <c r="C567" s="14">
        <v>305400</v>
      </c>
      <c r="D567" s="9">
        <f t="shared" si="42"/>
        <v>100</v>
      </c>
      <c r="E567" s="9"/>
      <c r="F567" s="10">
        <v>2500</v>
      </c>
      <c r="G567" s="11">
        <v>3.9449999999999998</v>
      </c>
      <c r="H567" s="12">
        <f t="shared" si="43"/>
        <v>2930.3075084666061</v>
      </c>
      <c r="I567" s="9" t="str">
        <f t="shared" si="44"/>
        <v>Rectification Required</v>
      </c>
      <c r="J567" s="11">
        <v>3.2649999999999997</v>
      </c>
      <c r="K567" s="12">
        <f t="shared" si="45"/>
        <v>2370.7716068236464</v>
      </c>
      <c r="L567" s="9" t="str">
        <f t="shared" si="46"/>
        <v xml:space="preserve"> - </v>
      </c>
      <c r="M567" s="11">
        <v>3.8</v>
      </c>
      <c r="N567" s="12">
        <f t="shared" si="47"/>
        <v>2809.9473180462492</v>
      </c>
      <c r="O567" s="9" t="str">
        <f t="shared" si="48"/>
        <v>Rectification Required</v>
      </c>
      <c r="P567" s="11">
        <v>2.895</v>
      </c>
      <c r="Q567" s="12">
        <f t="shared" si="49"/>
        <v>2071.9866156570456</v>
      </c>
      <c r="R567" s="9" t="str">
        <f t="shared" si="50"/>
        <v xml:space="preserve"> - </v>
      </c>
      <c r="S567" s="10">
        <v>10</v>
      </c>
      <c r="T567" s="9">
        <v>8.6</v>
      </c>
      <c r="U567" s="9" t="str">
        <f t="shared" si="51"/>
        <v xml:space="preserve"> - </v>
      </c>
      <c r="V567" s="9">
        <v>5.2</v>
      </c>
      <c r="W567" s="9" t="str">
        <f t="shared" si="52"/>
        <v xml:space="preserve"> - </v>
      </c>
      <c r="X567" s="9">
        <v>3.9000000000000004</v>
      </c>
      <c r="Y567" s="9" t="str">
        <f t="shared" si="53"/>
        <v xml:space="preserve"> - </v>
      </c>
      <c r="Z567" s="9">
        <v>3.5</v>
      </c>
      <c r="AA567" s="9" t="str">
        <f t="shared" si="54"/>
        <v xml:space="preserve"> - </v>
      </c>
      <c r="AB567" s="10">
        <v>5</v>
      </c>
      <c r="AC567" s="13">
        <v>5.528434571428571</v>
      </c>
      <c r="AD567" s="9" t="str">
        <f t="shared" si="55"/>
        <v>Rectification Required</v>
      </c>
      <c r="AE567" s="13">
        <v>6.8106794285714285</v>
      </c>
      <c r="AF567" s="9" t="str">
        <f t="shared" si="56"/>
        <v>Rectification Required</v>
      </c>
      <c r="AG567" s="9">
        <v>37</v>
      </c>
      <c r="AH567" s="13">
        <v>2.1445142857142857E-2</v>
      </c>
      <c r="AI567" s="9" t="str">
        <f t="shared" si="57"/>
        <v xml:space="preserve"> - </v>
      </c>
      <c r="AJ567" s="13">
        <v>11.203460000000002</v>
      </c>
      <c r="AK567" s="9" t="str">
        <f t="shared" si="58"/>
        <v>Rectification Required</v>
      </c>
      <c r="AL567" s="10">
        <v>10</v>
      </c>
      <c r="AM567" s="11">
        <v>31.922999999999984</v>
      </c>
      <c r="AN567" s="9" t="str">
        <f t="shared" si="59"/>
        <v>Rectification Required</v>
      </c>
      <c r="AO567" s="11">
        <v>36.067</v>
      </c>
      <c r="AP567" s="9" t="str">
        <f t="shared" si="60"/>
        <v>Rectification Required</v>
      </c>
      <c r="AQ567" s="11">
        <v>30.031999999999989</v>
      </c>
      <c r="AR567" s="9" t="str">
        <f t="shared" si="61"/>
        <v>Rectification Required</v>
      </c>
      <c r="AS567" s="11">
        <v>26.666999999999998</v>
      </c>
      <c r="AT567" s="9" t="str">
        <f t="shared" si="62"/>
        <v>Rectification Required</v>
      </c>
    </row>
    <row r="568" spans="1:46" ht="14.25" customHeight="1" x14ac:dyDescent="0.35">
      <c r="A568" s="9" t="s">
        <v>32</v>
      </c>
      <c r="B568" s="14">
        <v>305400</v>
      </c>
      <c r="C568" s="14">
        <v>305500</v>
      </c>
      <c r="D568" s="9">
        <f t="shared" si="42"/>
        <v>100</v>
      </c>
      <c r="E568" s="9"/>
      <c r="F568" s="10">
        <v>2500</v>
      </c>
      <c r="G568" s="11">
        <v>4.25</v>
      </c>
      <c r="H568" s="12">
        <f t="shared" si="43"/>
        <v>3185.1959225993378</v>
      </c>
      <c r="I568" s="9" t="str">
        <f t="shared" si="44"/>
        <v>Rectification Required</v>
      </c>
      <c r="J568" s="11">
        <v>4.2949999999999999</v>
      </c>
      <c r="K568" s="12">
        <f t="shared" si="45"/>
        <v>3222.9925215486842</v>
      </c>
      <c r="L568" s="9" t="str">
        <f t="shared" si="46"/>
        <v>Rectification Required</v>
      </c>
      <c r="M568" s="11">
        <v>2.1949999999999998</v>
      </c>
      <c r="N568" s="12">
        <f t="shared" si="47"/>
        <v>1519.66274585671</v>
      </c>
      <c r="O568" s="9" t="str">
        <f t="shared" si="48"/>
        <v xml:space="preserve"> - </v>
      </c>
      <c r="P568" s="11">
        <v>3.26</v>
      </c>
      <c r="Q568" s="12">
        <f t="shared" si="49"/>
        <v>2366.7057260966994</v>
      </c>
      <c r="R568" s="9" t="str">
        <f t="shared" si="50"/>
        <v xml:space="preserve"> - </v>
      </c>
      <c r="S568" s="10">
        <v>10</v>
      </c>
      <c r="T568" s="9">
        <v>6.15</v>
      </c>
      <c r="U568" s="9" t="str">
        <f t="shared" si="51"/>
        <v xml:space="preserve"> - </v>
      </c>
      <c r="V568" s="9">
        <v>5.45</v>
      </c>
      <c r="W568" s="9" t="str">
        <f t="shared" si="52"/>
        <v xml:space="preserve"> - </v>
      </c>
      <c r="X568" s="9">
        <v>9.9</v>
      </c>
      <c r="Y568" s="9" t="str">
        <f t="shared" si="53"/>
        <v xml:space="preserve"> - </v>
      </c>
      <c r="Z568" s="9">
        <v>10.45</v>
      </c>
      <c r="AA568" s="9" t="str">
        <f t="shared" si="54"/>
        <v>Rectification Required</v>
      </c>
      <c r="AB568" s="10">
        <v>5</v>
      </c>
      <c r="AC568" s="13">
        <v>5.9155708571428569</v>
      </c>
      <c r="AD568" s="9" t="str">
        <f t="shared" si="55"/>
        <v>Rectification Required</v>
      </c>
      <c r="AE568" s="13">
        <v>3.4972334285714277</v>
      </c>
      <c r="AF568" s="9" t="str">
        <f t="shared" si="56"/>
        <v xml:space="preserve"> - </v>
      </c>
      <c r="AG568" s="9">
        <v>36</v>
      </c>
      <c r="AH568" s="13">
        <v>9.502E-3</v>
      </c>
      <c r="AI568" s="9" t="str">
        <f t="shared" si="57"/>
        <v xml:space="preserve"> - </v>
      </c>
      <c r="AJ568" s="13">
        <v>3.7211999999999995E-2</v>
      </c>
      <c r="AK568" s="9" t="str">
        <f t="shared" si="58"/>
        <v xml:space="preserve"> - </v>
      </c>
      <c r="AL568" s="10">
        <v>10</v>
      </c>
      <c r="AM568" s="11">
        <v>18.701000000000001</v>
      </c>
      <c r="AN568" s="9" t="str">
        <f t="shared" si="59"/>
        <v>Rectification Required</v>
      </c>
      <c r="AO568" s="11">
        <v>29.085999999999995</v>
      </c>
      <c r="AP568" s="9" t="str">
        <f t="shared" si="60"/>
        <v>Rectification Required</v>
      </c>
      <c r="AQ568" s="11">
        <v>24.32800000000001</v>
      </c>
      <c r="AR568" s="9" t="str">
        <f t="shared" si="61"/>
        <v>Rectification Required</v>
      </c>
      <c r="AS568" s="11">
        <v>33.641000000000005</v>
      </c>
      <c r="AT568" s="9" t="str">
        <f t="shared" si="62"/>
        <v>Rectification Required</v>
      </c>
    </row>
    <row r="569" spans="1:46" ht="14.25" customHeight="1" x14ac:dyDescent="0.35">
      <c r="A569" s="9" t="s">
        <v>32</v>
      </c>
      <c r="B569" s="14">
        <v>305500</v>
      </c>
      <c r="C569" s="14">
        <v>305600</v>
      </c>
      <c r="D569" s="9">
        <f t="shared" si="42"/>
        <v>100</v>
      </c>
      <c r="E569" s="9"/>
      <c r="F569" s="10">
        <v>2500</v>
      </c>
      <c r="G569" s="11">
        <v>3.165</v>
      </c>
      <c r="H569" s="12">
        <f t="shared" si="43"/>
        <v>2289.5973276973655</v>
      </c>
      <c r="I569" s="9" t="str">
        <f t="shared" si="44"/>
        <v xml:space="preserve"> - </v>
      </c>
      <c r="J569" s="11">
        <v>5.6150000000000002</v>
      </c>
      <c r="K569" s="12">
        <f t="shared" si="45"/>
        <v>4351.2324167786737</v>
      </c>
      <c r="L569" s="9" t="str">
        <f t="shared" si="46"/>
        <v>Rectification Required</v>
      </c>
      <c r="M569" s="11">
        <v>2.585</v>
      </c>
      <c r="N569" s="12">
        <f t="shared" si="47"/>
        <v>1825.1407535969922</v>
      </c>
      <c r="O569" s="9" t="str">
        <f t="shared" si="48"/>
        <v xml:space="preserve"> - </v>
      </c>
      <c r="P569" s="11">
        <v>4.21</v>
      </c>
      <c r="Q569" s="12">
        <f t="shared" si="49"/>
        <v>3151.6392232664639</v>
      </c>
      <c r="R569" s="9" t="str">
        <f t="shared" si="50"/>
        <v>Rectification Required</v>
      </c>
      <c r="S569" s="10">
        <v>10</v>
      </c>
      <c r="T569" s="9">
        <v>5.8</v>
      </c>
      <c r="U569" s="9" t="str">
        <f t="shared" si="51"/>
        <v xml:space="preserve"> - </v>
      </c>
      <c r="V569" s="9">
        <v>4.0999999999999996</v>
      </c>
      <c r="W569" s="9" t="str">
        <f t="shared" si="52"/>
        <v xml:space="preserve"> - </v>
      </c>
      <c r="X569" s="9">
        <v>9.3000000000000007</v>
      </c>
      <c r="Y569" s="9" t="str">
        <f t="shared" si="53"/>
        <v xml:space="preserve"> - </v>
      </c>
      <c r="Z569" s="9">
        <v>9.6000000000000014</v>
      </c>
      <c r="AA569" s="9" t="str">
        <f t="shared" si="54"/>
        <v xml:space="preserve"> - </v>
      </c>
      <c r="AB569" s="10">
        <v>5</v>
      </c>
      <c r="AC569" s="13">
        <v>8.392450000000002</v>
      </c>
      <c r="AD569" s="9" t="str">
        <f t="shared" si="55"/>
        <v>Rectification Required</v>
      </c>
      <c r="AE569" s="13">
        <v>10.407878857142858</v>
      </c>
      <c r="AF569" s="9" t="str">
        <f t="shared" si="56"/>
        <v>Rectification Required</v>
      </c>
      <c r="AG569" s="9">
        <v>35</v>
      </c>
      <c r="AH569" s="13">
        <v>0</v>
      </c>
      <c r="AI569" s="9" t="str">
        <f t="shared" si="57"/>
        <v xml:space="preserve"> - </v>
      </c>
      <c r="AJ569" s="13">
        <v>2.7201405714285727</v>
      </c>
      <c r="AK569" s="9" t="str">
        <f t="shared" si="58"/>
        <v xml:space="preserve"> - </v>
      </c>
      <c r="AL569" s="10">
        <v>10</v>
      </c>
      <c r="AM569" s="11">
        <v>23.327999999999996</v>
      </c>
      <c r="AN569" s="9" t="str">
        <f t="shared" si="59"/>
        <v>Rectification Required</v>
      </c>
      <c r="AO569" s="11">
        <v>29.251000000000008</v>
      </c>
      <c r="AP569" s="9" t="str">
        <f t="shared" si="60"/>
        <v>Rectification Required</v>
      </c>
      <c r="AQ569" s="11">
        <v>19.914999999999999</v>
      </c>
      <c r="AR569" s="9" t="str">
        <f t="shared" si="61"/>
        <v>Rectification Required</v>
      </c>
      <c r="AS569" s="11">
        <v>37.372999999999976</v>
      </c>
      <c r="AT569" s="9" t="str">
        <f t="shared" si="62"/>
        <v>Rectification Required</v>
      </c>
    </row>
    <row r="570" spans="1:46" ht="14.25" customHeight="1" x14ac:dyDescent="0.35">
      <c r="A570" s="9" t="s">
        <v>32</v>
      </c>
      <c r="B570" s="14">
        <v>305600</v>
      </c>
      <c r="C570" s="14">
        <v>305700</v>
      </c>
      <c r="D570" s="9">
        <f t="shared" si="42"/>
        <v>100</v>
      </c>
      <c r="E570" s="9"/>
      <c r="F570" s="10">
        <v>2500</v>
      </c>
      <c r="G570" s="11">
        <v>4.2300000000000004</v>
      </c>
      <c r="H570" s="12">
        <f t="shared" si="43"/>
        <v>3168.4128131008501</v>
      </c>
      <c r="I570" s="9" t="str">
        <f t="shared" si="44"/>
        <v>Rectification Required</v>
      </c>
      <c r="J570" s="11">
        <v>4.9649999999999999</v>
      </c>
      <c r="K570" s="12">
        <f t="shared" si="45"/>
        <v>3791.1425331567398</v>
      </c>
      <c r="L570" s="9" t="str">
        <f t="shared" si="46"/>
        <v>Rectification Required</v>
      </c>
      <c r="M570" s="11">
        <v>4.79</v>
      </c>
      <c r="N570" s="12">
        <f t="shared" si="47"/>
        <v>3641.8019530301199</v>
      </c>
      <c r="O570" s="9" t="str">
        <f t="shared" si="48"/>
        <v>Rectification Required</v>
      </c>
      <c r="P570" s="11">
        <v>3.5950000000000002</v>
      </c>
      <c r="Q570" s="12">
        <f t="shared" si="49"/>
        <v>2640.7258182244623</v>
      </c>
      <c r="R570" s="9" t="str">
        <f t="shared" si="50"/>
        <v>Rectification Required</v>
      </c>
      <c r="S570" s="10">
        <v>10</v>
      </c>
      <c r="T570" s="9">
        <v>9.6</v>
      </c>
      <c r="U570" s="9" t="str">
        <f t="shared" si="51"/>
        <v xml:space="preserve"> - </v>
      </c>
      <c r="V570" s="9">
        <v>5.0999999999999996</v>
      </c>
      <c r="W570" s="9" t="str">
        <f t="shared" si="52"/>
        <v xml:space="preserve"> - </v>
      </c>
      <c r="X570" s="9">
        <v>8.65</v>
      </c>
      <c r="Y570" s="9" t="str">
        <f t="shared" si="53"/>
        <v xml:space="preserve"> - </v>
      </c>
      <c r="Z570" s="9">
        <v>5.55</v>
      </c>
      <c r="AA570" s="9" t="str">
        <f t="shared" si="54"/>
        <v xml:space="preserve"> - </v>
      </c>
      <c r="AB570" s="10">
        <v>5</v>
      </c>
      <c r="AC570" s="13">
        <v>11.653928857142859</v>
      </c>
      <c r="AD570" s="9" t="str">
        <f t="shared" si="55"/>
        <v>Rectification Required</v>
      </c>
      <c r="AE570" s="13">
        <v>14.396182857142865</v>
      </c>
      <c r="AF570" s="9" t="str">
        <f t="shared" si="56"/>
        <v>Rectification Required</v>
      </c>
      <c r="AG570" s="9">
        <v>34</v>
      </c>
      <c r="AH570" s="13">
        <v>0.90075028571428595</v>
      </c>
      <c r="AI570" s="9" t="str">
        <f t="shared" si="57"/>
        <v xml:space="preserve"> - </v>
      </c>
      <c r="AJ570" s="13">
        <v>6.7708725714285709</v>
      </c>
      <c r="AK570" s="9" t="str">
        <f t="shared" si="58"/>
        <v>Rectification Required</v>
      </c>
      <c r="AL570" s="10">
        <v>10</v>
      </c>
      <c r="AM570" s="11">
        <v>29.559000000000008</v>
      </c>
      <c r="AN570" s="9" t="str">
        <f t="shared" si="59"/>
        <v>Rectification Required</v>
      </c>
      <c r="AO570" s="11">
        <v>18.615999999999996</v>
      </c>
      <c r="AP570" s="9" t="str">
        <f t="shared" si="60"/>
        <v>Rectification Required</v>
      </c>
      <c r="AQ570" s="11">
        <v>35.373000000000012</v>
      </c>
      <c r="AR570" s="9" t="str">
        <f t="shared" si="61"/>
        <v>Rectification Required</v>
      </c>
      <c r="AS570" s="11">
        <v>40.628999999999991</v>
      </c>
      <c r="AT570" s="9" t="str">
        <f t="shared" si="62"/>
        <v>Rectification Required</v>
      </c>
    </row>
    <row r="571" spans="1:46" ht="14.25" customHeight="1" x14ac:dyDescent="0.35">
      <c r="A571" s="9" t="s">
        <v>32</v>
      </c>
      <c r="B571" s="14">
        <v>305700</v>
      </c>
      <c r="C571" s="14">
        <v>305800</v>
      </c>
      <c r="D571" s="9">
        <f t="shared" si="42"/>
        <v>100</v>
      </c>
      <c r="E571" s="9"/>
      <c r="F571" s="10">
        <v>2500</v>
      </c>
      <c r="G571" s="11">
        <v>2.74</v>
      </c>
      <c r="H571" s="12">
        <f t="shared" si="43"/>
        <v>1948.1445587120309</v>
      </c>
      <c r="I571" s="9" t="str">
        <f t="shared" si="44"/>
        <v xml:space="preserve"> - </v>
      </c>
      <c r="J571" s="11">
        <v>3.645</v>
      </c>
      <c r="K571" s="12">
        <f t="shared" si="45"/>
        <v>2681.8950952458149</v>
      </c>
      <c r="L571" s="9" t="str">
        <f t="shared" si="46"/>
        <v>Rectification Required</v>
      </c>
      <c r="M571" s="11">
        <v>3.77</v>
      </c>
      <c r="N571" s="12">
        <f t="shared" si="47"/>
        <v>2785.1132645193034</v>
      </c>
      <c r="O571" s="9" t="str">
        <f t="shared" si="48"/>
        <v>Rectification Required</v>
      </c>
      <c r="P571" s="11">
        <v>5.2549999999999999</v>
      </c>
      <c r="Q571" s="12">
        <f t="shared" si="49"/>
        <v>4040.0058712504847</v>
      </c>
      <c r="R571" s="9" t="str">
        <f t="shared" si="50"/>
        <v>Rectification Required</v>
      </c>
      <c r="S571" s="10">
        <v>10</v>
      </c>
      <c r="T571" s="9">
        <v>7.8</v>
      </c>
      <c r="U571" s="9" t="str">
        <f t="shared" si="51"/>
        <v xml:space="preserve"> - </v>
      </c>
      <c r="V571" s="9">
        <v>8.6</v>
      </c>
      <c r="W571" s="9" t="str">
        <f t="shared" si="52"/>
        <v xml:space="preserve"> - </v>
      </c>
      <c r="X571" s="9">
        <v>8.9</v>
      </c>
      <c r="Y571" s="9" t="str">
        <f t="shared" si="53"/>
        <v xml:space="preserve"> - </v>
      </c>
      <c r="Z571" s="9">
        <v>6.4</v>
      </c>
      <c r="AA571" s="9" t="str">
        <f t="shared" si="54"/>
        <v xml:space="preserve"> - </v>
      </c>
      <c r="AB571" s="10">
        <v>5</v>
      </c>
      <c r="AC571" s="13">
        <v>0.3653265714285715</v>
      </c>
      <c r="AD571" s="9" t="str">
        <f t="shared" si="55"/>
        <v xml:space="preserve"> - </v>
      </c>
      <c r="AE571" s="13">
        <v>9.8320174285714259</v>
      </c>
      <c r="AF571" s="9" t="str">
        <f t="shared" si="56"/>
        <v>Rectification Required</v>
      </c>
      <c r="AG571" s="9">
        <v>33</v>
      </c>
      <c r="AH571" s="13">
        <v>1.0639565714285715</v>
      </c>
      <c r="AI571" s="9" t="str">
        <f t="shared" si="57"/>
        <v xml:space="preserve"> - </v>
      </c>
      <c r="AJ571" s="13">
        <v>4.0049262857142862</v>
      </c>
      <c r="AK571" s="9" t="str">
        <f t="shared" si="58"/>
        <v xml:space="preserve"> - </v>
      </c>
      <c r="AL571" s="10">
        <v>10</v>
      </c>
      <c r="AM571" s="11">
        <v>33.899000000000001</v>
      </c>
      <c r="AN571" s="9" t="str">
        <f t="shared" si="59"/>
        <v>Rectification Required</v>
      </c>
      <c r="AO571" s="11">
        <v>29.264999999999983</v>
      </c>
      <c r="AP571" s="9" t="str">
        <f t="shared" si="60"/>
        <v>Rectification Required</v>
      </c>
      <c r="AQ571" s="11">
        <v>19.509000000000004</v>
      </c>
      <c r="AR571" s="9" t="str">
        <f t="shared" si="61"/>
        <v>Rectification Required</v>
      </c>
      <c r="AS571" s="11">
        <v>37.955000000000013</v>
      </c>
      <c r="AT571" s="9" t="str">
        <f t="shared" si="62"/>
        <v>Rectification Required</v>
      </c>
    </row>
    <row r="572" spans="1:46" ht="14.25" customHeight="1" x14ac:dyDescent="0.35">
      <c r="A572" s="9" t="s">
        <v>32</v>
      </c>
      <c r="B572" s="14">
        <v>305800</v>
      </c>
      <c r="C572" s="14">
        <v>305900</v>
      </c>
      <c r="D572" s="9">
        <f t="shared" si="42"/>
        <v>100</v>
      </c>
      <c r="E572" s="9"/>
      <c r="F572" s="10">
        <v>2500</v>
      </c>
      <c r="G572" s="11">
        <v>3.4800000000000004</v>
      </c>
      <c r="H572" s="12">
        <f t="shared" si="43"/>
        <v>2546.2984323898377</v>
      </c>
      <c r="I572" s="9" t="str">
        <f t="shared" si="44"/>
        <v>Rectification Required</v>
      </c>
      <c r="J572" s="11">
        <v>4.2149999999999999</v>
      </c>
      <c r="K572" s="12">
        <f t="shared" si="45"/>
        <v>3155.8317260868093</v>
      </c>
      <c r="L572" s="9" t="str">
        <f t="shared" si="46"/>
        <v>Rectification Required</v>
      </c>
      <c r="M572" s="11">
        <v>4.8249999999999993</v>
      </c>
      <c r="N572" s="12">
        <f t="shared" si="47"/>
        <v>3671.6184645467147</v>
      </c>
      <c r="O572" s="9" t="str">
        <f t="shared" si="48"/>
        <v>Rectification Required</v>
      </c>
      <c r="P572" s="11">
        <v>6.7149999999999999</v>
      </c>
      <c r="Q572" s="12">
        <f t="shared" si="49"/>
        <v>5316.5767594722329</v>
      </c>
      <c r="R572" s="9" t="str">
        <f t="shared" si="50"/>
        <v>Rectification Required</v>
      </c>
      <c r="S572" s="10">
        <v>10</v>
      </c>
      <c r="T572" s="9">
        <v>11.25</v>
      </c>
      <c r="U572" s="9" t="str">
        <f t="shared" si="51"/>
        <v>Rectification Required</v>
      </c>
      <c r="V572" s="9">
        <v>13.8</v>
      </c>
      <c r="W572" s="9" t="str">
        <f t="shared" si="52"/>
        <v>Rectification Required</v>
      </c>
      <c r="X572" s="9">
        <v>8.6</v>
      </c>
      <c r="Y572" s="9" t="str">
        <f t="shared" si="53"/>
        <v xml:space="preserve"> - </v>
      </c>
      <c r="Z572" s="9">
        <v>7.5</v>
      </c>
      <c r="AA572" s="9" t="str">
        <f t="shared" si="54"/>
        <v xml:space="preserve"> - </v>
      </c>
      <c r="AB572" s="10">
        <v>5</v>
      </c>
      <c r="AC572" s="13">
        <v>1.0162791428571427</v>
      </c>
      <c r="AD572" s="9" t="str">
        <f t="shared" si="55"/>
        <v xml:space="preserve"> - </v>
      </c>
      <c r="AE572" s="13">
        <v>13.287279714285717</v>
      </c>
      <c r="AF572" s="9" t="str">
        <f t="shared" si="56"/>
        <v>Rectification Required</v>
      </c>
      <c r="AG572" s="9">
        <v>32</v>
      </c>
      <c r="AH572" s="13">
        <v>1.2157428571428571E-2</v>
      </c>
      <c r="AI572" s="9" t="str">
        <f t="shared" si="57"/>
        <v xml:space="preserve"> - </v>
      </c>
      <c r="AJ572" s="13">
        <v>1.2048285714285715E-2</v>
      </c>
      <c r="AK572" s="9" t="str">
        <f t="shared" si="58"/>
        <v xml:space="preserve"> - </v>
      </c>
      <c r="AL572" s="10">
        <v>10</v>
      </c>
      <c r="AM572" s="11">
        <v>34.192</v>
      </c>
      <c r="AN572" s="9" t="str">
        <f t="shared" si="59"/>
        <v>Rectification Required</v>
      </c>
      <c r="AO572" s="11">
        <v>21.247000000000003</v>
      </c>
      <c r="AP572" s="9" t="str">
        <f t="shared" si="60"/>
        <v>Rectification Required</v>
      </c>
      <c r="AQ572" s="11">
        <v>17.376000000000005</v>
      </c>
      <c r="AR572" s="9" t="str">
        <f t="shared" si="61"/>
        <v>Rectification Required</v>
      </c>
      <c r="AS572" s="11">
        <v>33.777999999999992</v>
      </c>
      <c r="AT572" s="9" t="str">
        <f t="shared" si="62"/>
        <v>Rectification Required</v>
      </c>
    </row>
    <row r="573" spans="1:46" ht="14.25" customHeight="1" x14ac:dyDescent="0.35">
      <c r="A573" s="9" t="s">
        <v>32</v>
      </c>
      <c r="B573" s="14">
        <v>305900</v>
      </c>
      <c r="C573" s="14">
        <v>306000</v>
      </c>
      <c r="D573" s="9">
        <f t="shared" si="42"/>
        <v>100</v>
      </c>
      <c r="E573" s="9"/>
      <c r="F573" s="10">
        <v>2500</v>
      </c>
      <c r="G573" s="11">
        <v>3.6949999999999998</v>
      </c>
      <c r="H573" s="12">
        <f t="shared" si="43"/>
        <v>2723.1321984326655</v>
      </c>
      <c r="I573" s="9" t="str">
        <f t="shared" si="44"/>
        <v>Rectification Required</v>
      </c>
      <c r="J573" s="11">
        <v>3.0549999999999997</v>
      </c>
      <c r="K573" s="12">
        <f t="shared" si="45"/>
        <v>2200.6608115343665</v>
      </c>
      <c r="L573" s="9" t="str">
        <f t="shared" si="46"/>
        <v xml:space="preserve"> - </v>
      </c>
      <c r="M573" s="11">
        <v>4.0200000000000005</v>
      </c>
      <c r="N573" s="12">
        <f t="shared" si="47"/>
        <v>2992.7726677751111</v>
      </c>
      <c r="O573" s="9" t="str">
        <f t="shared" si="48"/>
        <v>Rectification Required</v>
      </c>
      <c r="P573" s="11">
        <v>4.9399999999999995</v>
      </c>
      <c r="Q573" s="12">
        <f t="shared" si="49"/>
        <v>3769.7689433560618</v>
      </c>
      <c r="R573" s="9" t="str">
        <f t="shared" si="50"/>
        <v>Rectification Required</v>
      </c>
      <c r="S573" s="10">
        <v>10</v>
      </c>
      <c r="T573" s="9">
        <v>9</v>
      </c>
      <c r="U573" s="9" t="str">
        <f t="shared" si="51"/>
        <v xml:space="preserve"> - </v>
      </c>
      <c r="V573" s="9">
        <v>7.8999999999999995</v>
      </c>
      <c r="W573" s="9" t="str">
        <f t="shared" si="52"/>
        <v xml:space="preserve"> - </v>
      </c>
      <c r="X573" s="9">
        <v>6.95</v>
      </c>
      <c r="Y573" s="9" t="str">
        <f t="shared" si="53"/>
        <v xml:space="preserve"> - </v>
      </c>
      <c r="Z573" s="9">
        <v>11.100000000000001</v>
      </c>
      <c r="AA573" s="9" t="str">
        <f t="shared" si="54"/>
        <v>Rectification Required</v>
      </c>
      <c r="AB573" s="10">
        <v>5</v>
      </c>
      <c r="AC573" s="13">
        <v>3.173428571428571E-3</v>
      </c>
      <c r="AD573" s="9" t="str">
        <f t="shared" si="55"/>
        <v xml:space="preserve"> - </v>
      </c>
      <c r="AE573" s="13">
        <v>7.0533822857142852</v>
      </c>
      <c r="AF573" s="9" t="str">
        <f t="shared" si="56"/>
        <v>Rectification Required</v>
      </c>
      <c r="AG573" s="9">
        <v>31</v>
      </c>
      <c r="AH573" s="13">
        <v>1.932161142857143</v>
      </c>
      <c r="AI573" s="9" t="str">
        <f t="shared" si="57"/>
        <v xml:space="preserve"> - </v>
      </c>
      <c r="AJ573" s="13">
        <v>12.850588857142856</v>
      </c>
      <c r="AK573" s="9" t="str">
        <f t="shared" si="58"/>
        <v>Rectification Required</v>
      </c>
      <c r="AL573" s="10">
        <v>10</v>
      </c>
      <c r="AM573" s="11">
        <v>30.542999999999992</v>
      </c>
      <c r="AN573" s="9" t="str">
        <f t="shared" si="59"/>
        <v>Rectification Required</v>
      </c>
      <c r="AO573" s="11">
        <v>22.872000000000007</v>
      </c>
      <c r="AP573" s="9" t="str">
        <f t="shared" si="60"/>
        <v>Rectification Required</v>
      </c>
      <c r="AQ573" s="11">
        <v>12.811000000000003</v>
      </c>
      <c r="AR573" s="9" t="str">
        <f t="shared" si="61"/>
        <v>Rectification Required</v>
      </c>
      <c r="AS573" s="11">
        <v>29.480000000000011</v>
      </c>
      <c r="AT573" s="9" t="str">
        <f t="shared" si="62"/>
        <v>Rectification Required</v>
      </c>
    </row>
    <row r="574" spans="1:46" ht="14.25" customHeight="1" x14ac:dyDescent="0.35">
      <c r="A574" s="9" t="s">
        <v>32</v>
      </c>
      <c r="B574" s="14">
        <v>306000</v>
      </c>
      <c r="C574" s="14">
        <v>306100</v>
      </c>
      <c r="D574" s="9">
        <f t="shared" si="42"/>
        <v>100</v>
      </c>
      <c r="E574" s="9"/>
      <c r="F574" s="10">
        <v>2500</v>
      </c>
      <c r="G574" s="11">
        <v>3.0700000000000003</v>
      </c>
      <c r="H574" s="12">
        <f t="shared" si="43"/>
        <v>2212.766205195016</v>
      </c>
      <c r="I574" s="9" t="str">
        <f t="shared" si="44"/>
        <v xml:space="preserve"> - </v>
      </c>
      <c r="J574" s="11">
        <v>2.835</v>
      </c>
      <c r="K574" s="12">
        <f t="shared" si="45"/>
        <v>2023.9509360405666</v>
      </c>
      <c r="L574" s="9" t="str">
        <f t="shared" si="46"/>
        <v xml:space="preserve"> - </v>
      </c>
      <c r="M574" s="11">
        <v>3.7949999999999999</v>
      </c>
      <c r="N574" s="12">
        <f t="shared" si="47"/>
        <v>2805.8066700965701</v>
      </c>
      <c r="O574" s="9" t="str">
        <f t="shared" si="48"/>
        <v>Rectification Required</v>
      </c>
      <c r="P574" s="11">
        <v>5.0750000000000002</v>
      </c>
      <c r="Q574" s="12">
        <f t="shared" si="49"/>
        <v>3885.3390373869979</v>
      </c>
      <c r="R574" s="9" t="str">
        <f t="shared" si="50"/>
        <v>Rectification Required</v>
      </c>
      <c r="S574" s="10">
        <v>10</v>
      </c>
      <c r="T574" s="9">
        <v>6.9</v>
      </c>
      <c r="U574" s="9" t="str">
        <f t="shared" si="51"/>
        <v xml:space="preserve"> - </v>
      </c>
      <c r="V574" s="9">
        <v>5.8000000000000007</v>
      </c>
      <c r="W574" s="9" t="str">
        <f t="shared" si="52"/>
        <v xml:space="preserve"> - </v>
      </c>
      <c r="X574" s="9">
        <v>6.8</v>
      </c>
      <c r="Y574" s="9" t="str">
        <f t="shared" si="53"/>
        <v xml:space="preserve"> - </v>
      </c>
      <c r="Z574" s="9">
        <v>8.15</v>
      </c>
      <c r="AA574" s="9" t="str">
        <f t="shared" si="54"/>
        <v xml:space="preserve"> - </v>
      </c>
      <c r="AB574" s="10">
        <v>5</v>
      </c>
      <c r="AC574" s="13">
        <v>6.08742857142857E-3</v>
      </c>
      <c r="AD574" s="9" t="str">
        <f t="shared" si="55"/>
        <v xml:space="preserve"> - </v>
      </c>
      <c r="AE574" s="13">
        <v>1.0589165714285715</v>
      </c>
      <c r="AF574" s="9" t="str">
        <f t="shared" si="56"/>
        <v xml:space="preserve"> - </v>
      </c>
      <c r="AG574" s="9">
        <v>30</v>
      </c>
      <c r="AH574" s="13">
        <v>3.0804959999999997</v>
      </c>
      <c r="AI574" s="9" t="str">
        <f t="shared" si="57"/>
        <v xml:space="preserve"> - </v>
      </c>
      <c r="AJ574" s="13">
        <v>5.6477457142857155</v>
      </c>
      <c r="AK574" s="9" t="str">
        <f t="shared" si="58"/>
        <v>Rectification Required</v>
      </c>
      <c r="AL574" s="10">
        <v>10</v>
      </c>
      <c r="AM574" s="11">
        <v>34.801000000000009</v>
      </c>
      <c r="AN574" s="9" t="str">
        <f t="shared" si="59"/>
        <v>Rectification Required</v>
      </c>
      <c r="AO574" s="11">
        <v>19.696000000000002</v>
      </c>
      <c r="AP574" s="9" t="str">
        <f t="shared" si="60"/>
        <v>Rectification Required</v>
      </c>
      <c r="AQ574" s="11">
        <v>27.864999999999991</v>
      </c>
      <c r="AR574" s="9" t="str">
        <f t="shared" si="61"/>
        <v>Rectification Required</v>
      </c>
      <c r="AS574" s="11">
        <v>36.872000000000014</v>
      </c>
      <c r="AT574" s="9" t="str">
        <f t="shared" si="62"/>
        <v>Rectification Required</v>
      </c>
    </row>
    <row r="575" spans="1:46" ht="14.25" customHeight="1" x14ac:dyDescent="0.35">
      <c r="A575" s="9" t="s">
        <v>32</v>
      </c>
      <c r="B575" s="14">
        <v>306100</v>
      </c>
      <c r="C575" s="14">
        <v>306200</v>
      </c>
      <c r="D575" s="9">
        <f t="shared" si="42"/>
        <v>100</v>
      </c>
      <c r="E575" s="9"/>
      <c r="F575" s="10">
        <v>2500</v>
      </c>
      <c r="G575" s="11">
        <v>3.99</v>
      </c>
      <c r="H575" s="12">
        <f t="shared" si="43"/>
        <v>2967.7696734637207</v>
      </c>
      <c r="I575" s="9" t="str">
        <f t="shared" si="44"/>
        <v>Rectification Required</v>
      </c>
      <c r="J575" s="11">
        <v>4.3449999999999998</v>
      </c>
      <c r="K575" s="12">
        <f t="shared" si="45"/>
        <v>3265.0444938898222</v>
      </c>
      <c r="L575" s="9" t="str">
        <f t="shared" si="46"/>
        <v>Rectification Required</v>
      </c>
      <c r="M575" s="11">
        <v>4.6749999999999998</v>
      </c>
      <c r="N575" s="12">
        <f t="shared" si="47"/>
        <v>3544.0183222797618</v>
      </c>
      <c r="O575" s="9" t="str">
        <f t="shared" si="48"/>
        <v>Rectification Required</v>
      </c>
      <c r="P575" s="11">
        <v>5</v>
      </c>
      <c r="Q575" s="12">
        <f t="shared" si="49"/>
        <v>3821.0872491937862</v>
      </c>
      <c r="R575" s="9" t="str">
        <f t="shared" si="50"/>
        <v>Rectification Required</v>
      </c>
      <c r="S575" s="10">
        <v>10</v>
      </c>
      <c r="T575" s="9">
        <v>11.25</v>
      </c>
      <c r="U575" s="9" t="str">
        <f t="shared" si="51"/>
        <v>Rectification Required</v>
      </c>
      <c r="V575" s="9">
        <v>9.5500000000000007</v>
      </c>
      <c r="W575" s="9" t="str">
        <f t="shared" si="52"/>
        <v xml:space="preserve"> - </v>
      </c>
      <c r="X575" s="9">
        <v>5.3</v>
      </c>
      <c r="Y575" s="9" t="str">
        <f t="shared" si="53"/>
        <v xml:space="preserve"> - </v>
      </c>
      <c r="Z575" s="9">
        <v>4.9499999999999993</v>
      </c>
      <c r="AA575" s="9" t="str">
        <f t="shared" si="54"/>
        <v xml:space="preserve"> - </v>
      </c>
      <c r="AB575" s="10">
        <v>5</v>
      </c>
      <c r="AC575" s="13">
        <v>1.2410857142857145E-2</v>
      </c>
      <c r="AD575" s="9" t="str">
        <f t="shared" si="55"/>
        <v xml:space="preserve"> - </v>
      </c>
      <c r="AE575" s="13">
        <v>4.9843999999999992E-2</v>
      </c>
      <c r="AF575" s="9" t="str">
        <f t="shared" si="56"/>
        <v xml:space="preserve"> - </v>
      </c>
      <c r="AG575" s="9">
        <v>29</v>
      </c>
      <c r="AH575" s="13">
        <v>9.3931428571428603E-3</v>
      </c>
      <c r="AI575" s="9" t="str">
        <f t="shared" si="57"/>
        <v xml:space="preserve"> - </v>
      </c>
      <c r="AJ575" s="13">
        <v>1.1978877142857147</v>
      </c>
      <c r="AK575" s="9" t="str">
        <f t="shared" si="58"/>
        <v xml:space="preserve"> - </v>
      </c>
      <c r="AL575" s="10">
        <v>10</v>
      </c>
      <c r="AM575" s="11">
        <v>27.527999999999995</v>
      </c>
      <c r="AN575" s="9" t="str">
        <f t="shared" si="59"/>
        <v>Rectification Required</v>
      </c>
      <c r="AO575" s="11">
        <v>25.811999999999998</v>
      </c>
      <c r="AP575" s="9" t="str">
        <f t="shared" si="60"/>
        <v>Rectification Required</v>
      </c>
      <c r="AQ575" s="11">
        <v>30.020999999999987</v>
      </c>
      <c r="AR575" s="9" t="str">
        <f t="shared" si="61"/>
        <v>Rectification Required</v>
      </c>
      <c r="AS575" s="11">
        <v>20.338000000000005</v>
      </c>
      <c r="AT575" s="9" t="str">
        <f t="shared" si="62"/>
        <v>Rectification Required</v>
      </c>
    </row>
    <row r="576" spans="1:46" ht="14.25" customHeight="1" x14ac:dyDescent="0.35">
      <c r="A576" s="9" t="s">
        <v>32</v>
      </c>
      <c r="B576" s="14">
        <v>306200</v>
      </c>
      <c r="C576" s="14">
        <v>306300</v>
      </c>
      <c r="D576" s="9">
        <f t="shared" si="42"/>
        <v>100</v>
      </c>
      <c r="E576" s="9"/>
      <c r="F576" s="10">
        <v>2500</v>
      </c>
      <c r="G576" s="11">
        <v>2.4750000000000001</v>
      </c>
      <c r="H576" s="12">
        <f t="shared" si="43"/>
        <v>1738.3802414344036</v>
      </c>
      <c r="I576" s="9" t="str">
        <f t="shared" si="44"/>
        <v xml:space="preserve"> - </v>
      </c>
      <c r="J576" s="11">
        <v>2.4300000000000002</v>
      </c>
      <c r="K576" s="12">
        <f t="shared" si="45"/>
        <v>1703.0193239784985</v>
      </c>
      <c r="L576" s="9" t="str">
        <f t="shared" si="46"/>
        <v xml:space="preserve"> - </v>
      </c>
      <c r="M576" s="11">
        <v>2.0949999999999998</v>
      </c>
      <c r="N576" s="12">
        <f t="shared" si="47"/>
        <v>1442.3367193702861</v>
      </c>
      <c r="O576" s="9" t="str">
        <f t="shared" si="48"/>
        <v xml:space="preserve"> - </v>
      </c>
      <c r="P576" s="11">
        <v>2.84</v>
      </c>
      <c r="Q576" s="12">
        <f t="shared" si="49"/>
        <v>2027.9492866579153</v>
      </c>
      <c r="R576" s="9" t="str">
        <f t="shared" si="50"/>
        <v xml:space="preserve"> - </v>
      </c>
      <c r="S576" s="10">
        <v>10</v>
      </c>
      <c r="T576" s="9">
        <v>9.6999999999999993</v>
      </c>
      <c r="U576" s="9" t="str">
        <f t="shared" si="51"/>
        <v xml:space="preserve"> - </v>
      </c>
      <c r="V576" s="9">
        <v>8.5500000000000007</v>
      </c>
      <c r="W576" s="9" t="str">
        <f t="shared" si="52"/>
        <v xml:space="preserve"> - </v>
      </c>
      <c r="X576" s="9">
        <v>5.4</v>
      </c>
      <c r="Y576" s="9" t="str">
        <f t="shared" si="53"/>
        <v xml:space="preserve"> - </v>
      </c>
      <c r="Z576" s="9">
        <v>5.6</v>
      </c>
      <c r="AA576" s="9" t="str">
        <f t="shared" si="54"/>
        <v xml:space="preserve"> - </v>
      </c>
      <c r="AB576" s="10">
        <v>5</v>
      </c>
      <c r="AC576" s="13">
        <v>6.9291428571428577E-3</v>
      </c>
      <c r="AD576" s="9" t="str">
        <f t="shared" si="55"/>
        <v xml:space="preserve"> - </v>
      </c>
      <c r="AE576" s="13">
        <v>3.6905428571428575E-2</v>
      </c>
      <c r="AF576" s="9" t="str">
        <f t="shared" si="56"/>
        <v xml:space="preserve"> - </v>
      </c>
      <c r="AG576" s="9">
        <v>28</v>
      </c>
      <c r="AH576" s="13">
        <v>0.51565085714285719</v>
      </c>
      <c r="AI576" s="9" t="str">
        <f t="shared" si="57"/>
        <v xml:space="preserve"> - </v>
      </c>
      <c r="AJ576" s="13">
        <v>1.0383428571428573E-2</v>
      </c>
      <c r="AK576" s="9" t="str">
        <f t="shared" si="58"/>
        <v xml:space="preserve"> - </v>
      </c>
      <c r="AL576" s="10">
        <v>10</v>
      </c>
      <c r="AM576" s="11">
        <v>34.166000000000011</v>
      </c>
      <c r="AN576" s="9" t="str">
        <f t="shared" si="59"/>
        <v>Rectification Required</v>
      </c>
      <c r="AO576" s="11">
        <v>26.259000000000004</v>
      </c>
      <c r="AP576" s="9" t="str">
        <f t="shared" si="60"/>
        <v>Rectification Required</v>
      </c>
      <c r="AQ576" s="11">
        <v>29.577000000000019</v>
      </c>
      <c r="AR576" s="9" t="str">
        <f t="shared" si="61"/>
        <v>Rectification Required</v>
      </c>
      <c r="AS576" s="11">
        <v>24.400000000000006</v>
      </c>
      <c r="AT576" s="9" t="str">
        <f t="shared" si="62"/>
        <v>Rectification Required</v>
      </c>
    </row>
    <row r="577" spans="1:46" ht="14.25" customHeight="1" x14ac:dyDescent="0.35">
      <c r="A577" s="9" t="s">
        <v>32</v>
      </c>
      <c r="B577" s="14">
        <v>306300</v>
      </c>
      <c r="C577" s="14">
        <v>306400</v>
      </c>
      <c r="D577" s="9">
        <f t="shared" si="42"/>
        <v>100</v>
      </c>
      <c r="E577" s="9"/>
      <c r="F577" s="10">
        <v>2500</v>
      </c>
      <c r="G577" s="11">
        <v>3.17</v>
      </c>
      <c r="H577" s="12">
        <f t="shared" si="43"/>
        <v>2293.6488157869762</v>
      </c>
      <c r="I577" s="9" t="str">
        <f t="shared" si="44"/>
        <v xml:space="preserve"> - </v>
      </c>
      <c r="J577" s="11">
        <v>3.8849999999999998</v>
      </c>
      <c r="K577" s="12">
        <f t="shared" si="45"/>
        <v>2880.4377590908771</v>
      </c>
      <c r="L577" s="9" t="str">
        <f t="shared" si="46"/>
        <v>Rectification Required</v>
      </c>
      <c r="M577" s="11">
        <v>3.19</v>
      </c>
      <c r="N577" s="12">
        <f t="shared" si="47"/>
        <v>2309.8624266924471</v>
      </c>
      <c r="O577" s="9" t="str">
        <f t="shared" si="48"/>
        <v xml:space="preserve"> - </v>
      </c>
      <c r="P577" s="11">
        <v>4.45</v>
      </c>
      <c r="Q577" s="12">
        <f t="shared" si="49"/>
        <v>3353.5420919384369</v>
      </c>
      <c r="R577" s="9" t="str">
        <f t="shared" si="50"/>
        <v>Rectification Required</v>
      </c>
      <c r="S577" s="10">
        <v>10</v>
      </c>
      <c r="T577" s="9">
        <v>12.100000000000001</v>
      </c>
      <c r="U577" s="9" t="str">
        <f t="shared" si="51"/>
        <v>Rectification Required</v>
      </c>
      <c r="V577" s="9">
        <v>8.4</v>
      </c>
      <c r="W577" s="9" t="str">
        <f t="shared" si="52"/>
        <v xml:space="preserve"> - </v>
      </c>
      <c r="X577" s="9">
        <v>8.6999999999999993</v>
      </c>
      <c r="Y577" s="9" t="str">
        <f t="shared" si="53"/>
        <v xml:space="preserve"> - </v>
      </c>
      <c r="Z577" s="9">
        <v>15.25</v>
      </c>
      <c r="AA577" s="9" t="str">
        <f t="shared" si="54"/>
        <v>Rectification Required</v>
      </c>
      <c r="AB577" s="10">
        <v>5</v>
      </c>
      <c r="AC577" s="13">
        <v>8.2834285714285718E-3</v>
      </c>
      <c r="AD577" s="9" t="str">
        <f t="shared" si="55"/>
        <v xml:space="preserve"> - </v>
      </c>
      <c r="AE577" s="13">
        <v>0</v>
      </c>
      <c r="AF577" s="9" t="str">
        <f t="shared" si="56"/>
        <v xml:space="preserve"> - </v>
      </c>
      <c r="AG577" s="9">
        <v>27</v>
      </c>
      <c r="AH577" s="13">
        <v>6.1592891428571441</v>
      </c>
      <c r="AI577" s="9" t="str">
        <f t="shared" si="57"/>
        <v>Rectification Required</v>
      </c>
      <c r="AJ577" s="13">
        <v>1.5287131428571428</v>
      </c>
      <c r="AK577" s="9" t="str">
        <f t="shared" si="58"/>
        <v xml:space="preserve"> - </v>
      </c>
      <c r="AL577" s="10">
        <v>10</v>
      </c>
      <c r="AM577" s="11">
        <v>22.696000000000005</v>
      </c>
      <c r="AN577" s="9" t="str">
        <f t="shared" si="59"/>
        <v>Rectification Required</v>
      </c>
      <c r="AO577" s="11">
        <v>26.572000000000003</v>
      </c>
      <c r="AP577" s="9" t="str">
        <f t="shared" si="60"/>
        <v>Rectification Required</v>
      </c>
      <c r="AQ577" s="11">
        <v>26.364000000000001</v>
      </c>
      <c r="AR577" s="9" t="str">
        <f t="shared" si="61"/>
        <v>Rectification Required</v>
      </c>
      <c r="AS577" s="11">
        <v>29.298999999999996</v>
      </c>
      <c r="AT577" s="9" t="str">
        <f t="shared" si="62"/>
        <v>Rectification Required</v>
      </c>
    </row>
    <row r="578" spans="1:46" ht="14.25" customHeight="1" x14ac:dyDescent="0.35">
      <c r="A578" s="9" t="s">
        <v>32</v>
      </c>
      <c r="B578" s="14">
        <v>306400</v>
      </c>
      <c r="C578" s="14">
        <v>306500</v>
      </c>
      <c r="D578" s="9">
        <f t="shared" si="42"/>
        <v>100</v>
      </c>
      <c r="E578" s="9"/>
      <c r="F578" s="10">
        <v>2500</v>
      </c>
      <c r="G578" s="11">
        <v>3.3049999999999997</v>
      </c>
      <c r="H578" s="12">
        <f t="shared" si="43"/>
        <v>2403.3254693385893</v>
      </c>
      <c r="I578" s="9" t="str">
        <f t="shared" si="44"/>
        <v xml:space="preserve"> - </v>
      </c>
      <c r="J578" s="11">
        <v>2.92</v>
      </c>
      <c r="K578" s="12">
        <f t="shared" si="45"/>
        <v>2092.0369124827866</v>
      </c>
      <c r="L578" s="9" t="str">
        <f t="shared" si="46"/>
        <v xml:space="preserve"> - </v>
      </c>
      <c r="M578" s="11">
        <v>2.9649999999999999</v>
      </c>
      <c r="N578" s="12">
        <f t="shared" si="47"/>
        <v>2128.1792814813571</v>
      </c>
      <c r="O578" s="9" t="str">
        <f t="shared" si="48"/>
        <v xml:space="preserve"> - </v>
      </c>
      <c r="P578" s="11">
        <v>2.67</v>
      </c>
      <c r="Q578" s="12">
        <f t="shared" si="49"/>
        <v>1892.4881211470883</v>
      </c>
      <c r="R578" s="9" t="str">
        <f t="shared" si="50"/>
        <v xml:space="preserve"> - </v>
      </c>
      <c r="S578" s="10">
        <v>10</v>
      </c>
      <c r="T578" s="9">
        <v>11.399999999999999</v>
      </c>
      <c r="U578" s="9" t="str">
        <f t="shared" si="51"/>
        <v>Rectification Required</v>
      </c>
      <c r="V578" s="9">
        <v>9.75</v>
      </c>
      <c r="W578" s="9" t="str">
        <f t="shared" si="52"/>
        <v xml:space="preserve"> - </v>
      </c>
      <c r="X578" s="9">
        <v>15.100000000000001</v>
      </c>
      <c r="Y578" s="9" t="str">
        <f t="shared" si="53"/>
        <v>Rectification Required</v>
      </c>
      <c r="Z578" s="9">
        <v>21.35</v>
      </c>
      <c r="AA578" s="9" t="str">
        <f t="shared" si="54"/>
        <v>Rectification Required</v>
      </c>
      <c r="AB578" s="10">
        <v>5</v>
      </c>
      <c r="AC578" s="13">
        <v>1.9802608571428575</v>
      </c>
      <c r="AD578" s="9" t="str">
        <f t="shared" si="55"/>
        <v xml:space="preserve"> - </v>
      </c>
      <c r="AE578" s="13">
        <v>0.70812171428571435</v>
      </c>
      <c r="AF578" s="9" t="str">
        <f t="shared" si="56"/>
        <v xml:space="preserve"> - </v>
      </c>
      <c r="AG578" s="9">
        <v>26</v>
      </c>
      <c r="AH578" s="13">
        <v>14.584745428571431</v>
      </c>
      <c r="AI578" s="9" t="str">
        <f t="shared" si="57"/>
        <v>Rectification Required</v>
      </c>
      <c r="AJ578" s="13">
        <v>6.9220119999999996</v>
      </c>
      <c r="AK578" s="9" t="str">
        <f t="shared" si="58"/>
        <v>Rectification Required</v>
      </c>
      <c r="AL578" s="10">
        <v>10</v>
      </c>
      <c r="AM578" s="11">
        <v>27.096000000000007</v>
      </c>
      <c r="AN578" s="9" t="str">
        <f t="shared" si="59"/>
        <v>Rectification Required</v>
      </c>
      <c r="AO578" s="11">
        <v>33.254999999999988</v>
      </c>
      <c r="AP578" s="9" t="str">
        <f t="shared" si="60"/>
        <v>Rectification Required</v>
      </c>
      <c r="AQ578" s="11">
        <v>22.730000000000004</v>
      </c>
      <c r="AR578" s="9" t="str">
        <f t="shared" si="61"/>
        <v>Rectification Required</v>
      </c>
      <c r="AS578" s="11">
        <v>23.473000000000006</v>
      </c>
      <c r="AT578" s="9" t="str">
        <f t="shared" si="62"/>
        <v>Rectification Required</v>
      </c>
    </row>
    <row r="579" spans="1:46" ht="14.25" customHeight="1" x14ac:dyDescent="0.35">
      <c r="A579" s="9" t="s">
        <v>32</v>
      </c>
      <c r="B579" s="14">
        <v>306500</v>
      </c>
      <c r="C579" s="14">
        <v>306600</v>
      </c>
      <c r="D579" s="9">
        <f t="shared" si="42"/>
        <v>100</v>
      </c>
      <c r="E579" s="9"/>
      <c r="F579" s="10">
        <v>2500</v>
      </c>
      <c r="G579" s="11">
        <v>2.9350000000000001</v>
      </c>
      <c r="H579" s="12">
        <f t="shared" si="43"/>
        <v>2104.0769935049716</v>
      </c>
      <c r="I579" s="9" t="str">
        <f t="shared" si="44"/>
        <v xml:space="preserve"> - </v>
      </c>
      <c r="J579" s="11">
        <v>3.76</v>
      </c>
      <c r="K579" s="12">
        <f t="shared" si="45"/>
        <v>2776.8405058325206</v>
      </c>
      <c r="L579" s="9" t="str">
        <f t="shared" si="46"/>
        <v>Rectification Required</v>
      </c>
      <c r="M579" s="11">
        <v>3.83</v>
      </c>
      <c r="N579" s="12">
        <f t="shared" si="47"/>
        <v>2834.8049099491163</v>
      </c>
      <c r="O579" s="9" t="str">
        <f t="shared" si="48"/>
        <v>Rectification Required</v>
      </c>
      <c r="P579" s="11">
        <v>2.62</v>
      </c>
      <c r="Q579" s="12">
        <f t="shared" si="49"/>
        <v>1852.8403320275631</v>
      </c>
      <c r="R579" s="9" t="str">
        <f t="shared" si="50"/>
        <v xml:space="preserve"> - </v>
      </c>
      <c r="S579" s="10">
        <v>10</v>
      </c>
      <c r="T579" s="9">
        <v>9.2000000000000011</v>
      </c>
      <c r="U579" s="9" t="str">
        <f t="shared" si="51"/>
        <v xml:space="preserve"> - </v>
      </c>
      <c r="V579" s="9">
        <v>8.1</v>
      </c>
      <c r="W579" s="9" t="str">
        <f t="shared" si="52"/>
        <v xml:space="preserve"> - </v>
      </c>
      <c r="X579" s="9">
        <v>13.25</v>
      </c>
      <c r="Y579" s="9" t="str">
        <f t="shared" si="53"/>
        <v>Rectification Required</v>
      </c>
      <c r="Z579" s="9">
        <v>13.8</v>
      </c>
      <c r="AA579" s="9" t="str">
        <f t="shared" si="54"/>
        <v>Rectification Required</v>
      </c>
      <c r="AB579" s="10">
        <v>5</v>
      </c>
      <c r="AC579" s="13">
        <v>4.7542857142857141E-4</v>
      </c>
      <c r="AD579" s="9" t="str">
        <f t="shared" si="55"/>
        <v xml:space="preserve"> - </v>
      </c>
      <c r="AE579" s="13">
        <v>1.3456285714285712E-2</v>
      </c>
      <c r="AF579" s="9" t="str">
        <f t="shared" si="56"/>
        <v xml:space="preserve"> - </v>
      </c>
      <c r="AG579" s="9">
        <v>25</v>
      </c>
      <c r="AH579" s="13">
        <v>1.8205617142857142</v>
      </c>
      <c r="AI579" s="9" t="str">
        <f t="shared" si="57"/>
        <v xml:space="preserve"> - </v>
      </c>
      <c r="AJ579" s="13">
        <v>9.141494857142856</v>
      </c>
      <c r="AK579" s="9" t="str">
        <f t="shared" si="58"/>
        <v>Rectification Required</v>
      </c>
      <c r="AL579" s="10">
        <v>10</v>
      </c>
      <c r="AM579" s="11">
        <v>17.447999999999997</v>
      </c>
      <c r="AN579" s="9" t="str">
        <f t="shared" si="59"/>
        <v>Rectification Required</v>
      </c>
      <c r="AO579" s="11">
        <v>25.837999999999997</v>
      </c>
      <c r="AP579" s="9" t="str">
        <f t="shared" si="60"/>
        <v>Rectification Required</v>
      </c>
      <c r="AQ579" s="11">
        <v>29.648000000000007</v>
      </c>
      <c r="AR579" s="9" t="str">
        <f t="shared" si="61"/>
        <v>Rectification Required</v>
      </c>
      <c r="AS579" s="11">
        <v>31.953999999999997</v>
      </c>
      <c r="AT579" s="9" t="str">
        <f t="shared" si="62"/>
        <v>Rectification Required</v>
      </c>
    </row>
    <row r="580" spans="1:46" ht="14.25" customHeight="1" x14ac:dyDescent="0.35">
      <c r="A580" s="9" t="s">
        <v>32</v>
      </c>
      <c r="B580" s="14">
        <v>306600</v>
      </c>
      <c r="C580" s="14">
        <v>306700</v>
      </c>
      <c r="D580" s="9">
        <f t="shared" si="42"/>
        <v>100</v>
      </c>
      <c r="E580" s="9"/>
      <c r="F580" s="10">
        <v>2500</v>
      </c>
      <c r="G580" s="11">
        <v>2.38</v>
      </c>
      <c r="H580" s="12">
        <f t="shared" si="43"/>
        <v>1663.8215359359535</v>
      </c>
      <c r="I580" s="9" t="str">
        <f t="shared" si="44"/>
        <v xml:space="preserve"> - </v>
      </c>
      <c r="J580" s="11">
        <v>2.3550000000000004</v>
      </c>
      <c r="K580" s="12">
        <f t="shared" si="45"/>
        <v>1644.2595399147183</v>
      </c>
      <c r="L580" s="9" t="str">
        <f t="shared" si="46"/>
        <v xml:space="preserve"> - </v>
      </c>
      <c r="M580" s="11">
        <v>4</v>
      </c>
      <c r="N580" s="12">
        <f t="shared" si="47"/>
        <v>2976.1015068024171</v>
      </c>
      <c r="O580" s="9" t="str">
        <f t="shared" si="48"/>
        <v>Rectification Required</v>
      </c>
      <c r="P580" s="11">
        <v>3.63</v>
      </c>
      <c r="Q580" s="12">
        <f t="shared" si="49"/>
        <v>2669.5371530656535</v>
      </c>
      <c r="R580" s="9" t="str">
        <f t="shared" si="50"/>
        <v>Rectification Required</v>
      </c>
      <c r="S580" s="10">
        <v>10</v>
      </c>
      <c r="T580" s="9">
        <v>7.4</v>
      </c>
      <c r="U580" s="9" t="str">
        <f t="shared" si="51"/>
        <v xml:space="preserve"> - </v>
      </c>
      <c r="V580" s="9">
        <v>4.3000000000000007</v>
      </c>
      <c r="W580" s="9" t="str">
        <f t="shared" si="52"/>
        <v xml:space="preserve"> - </v>
      </c>
      <c r="X580" s="9">
        <v>15.85</v>
      </c>
      <c r="Y580" s="9" t="str">
        <f t="shared" si="53"/>
        <v>Rectification Required</v>
      </c>
      <c r="Z580" s="9">
        <v>12.450000000000001</v>
      </c>
      <c r="AA580" s="9" t="str">
        <f t="shared" si="54"/>
        <v>Rectification Required</v>
      </c>
      <c r="AB580" s="10">
        <v>5</v>
      </c>
      <c r="AC580" s="13">
        <v>0.55943685714285718</v>
      </c>
      <c r="AD580" s="9" t="str">
        <f t="shared" si="55"/>
        <v xml:space="preserve"> - </v>
      </c>
      <c r="AE580" s="13">
        <v>2.5207714285714292E-2</v>
      </c>
      <c r="AF580" s="9" t="str">
        <f t="shared" si="56"/>
        <v xml:space="preserve"> - </v>
      </c>
      <c r="AG580" s="9">
        <v>24</v>
      </c>
      <c r="AH580" s="13">
        <v>1.2231768571428572</v>
      </c>
      <c r="AI580" s="9" t="str">
        <f t="shared" si="57"/>
        <v xml:space="preserve"> - </v>
      </c>
      <c r="AJ580" s="13">
        <v>6.2709739999999972</v>
      </c>
      <c r="AK580" s="9" t="str">
        <f t="shared" si="58"/>
        <v>Rectification Required</v>
      </c>
      <c r="AL580" s="10">
        <v>10</v>
      </c>
      <c r="AM580" s="11">
        <v>29.091999999999995</v>
      </c>
      <c r="AN580" s="9" t="str">
        <f t="shared" si="59"/>
        <v>Rectification Required</v>
      </c>
      <c r="AO580" s="11">
        <v>26.010999999999999</v>
      </c>
      <c r="AP580" s="9" t="str">
        <f t="shared" si="60"/>
        <v>Rectification Required</v>
      </c>
      <c r="AQ580" s="11">
        <v>26.720000000000002</v>
      </c>
      <c r="AR580" s="9" t="str">
        <f t="shared" si="61"/>
        <v>Rectification Required</v>
      </c>
      <c r="AS580" s="11">
        <v>28.562999999999999</v>
      </c>
      <c r="AT580" s="9" t="str">
        <f t="shared" si="62"/>
        <v>Rectification Required</v>
      </c>
    </row>
    <row r="581" spans="1:46" ht="14.25" customHeight="1" x14ac:dyDescent="0.35">
      <c r="A581" s="9" t="s">
        <v>32</v>
      </c>
      <c r="B581" s="14">
        <v>306700</v>
      </c>
      <c r="C581" s="14">
        <v>306800</v>
      </c>
      <c r="D581" s="9">
        <f t="shared" si="42"/>
        <v>100</v>
      </c>
      <c r="E581" s="9"/>
      <c r="F581" s="10">
        <v>2500</v>
      </c>
      <c r="G581" s="11">
        <v>4.16</v>
      </c>
      <c r="H581" s="12">
        <f t="shared" si="43"/>
        <v>3109.7471591870089</v>
      </c>
      <c r="I581" s="9" t="str">
        <f t="shared" si="44"/>
        <v>Rectification Required</v>
      </c>
      <c r="J581" s="11">
        <v>3.26</v>
      </c>
      <c r="K581" s="12">
        <f t="shared" si="45"/>
        <v>2366.7057260966994</v>
      </c>
      <c r="L581" s="9" t="str">
        <f t="shared" si="46"/>
        <v xml:space="preserve"> - </v>
      </c>
      <c r="M581" s="11">
        <v>3.29</v>
      </c>
      <c r="N581" s="12">
        <f t="shared" si="47"/>
        <v>2391.1121990588595</v>
      </c>
      <c r="O581" s="9" t="str">
        <f t="shared" si="48"/>
        <v xml:space="preserve"> - </v>
      </c>
      <c r="P581" s="11">
        <v>3.13</v>
      </c>
      <c r="Q581" s="12">
        <f t="shared" si="49"/>
        <v>2261.2584746707039</v>
      </c>
      <c r="R581" s="9" t="str">
        <f t="shared" si="50"/>
        <v xml:space="preserve"> - </v>
      </c>
      <c r="S581" s="10">
        <v>10</v>
      </c>
      <c r="T581" s="9">
        <v>7.25</v>
      </c>
      <c r="U581" s="9" t="str">
        <f t="shared" si="51"/>
        <v xml:space="preserve"> - </v>
      </c>
      <c r="V581" s="9">
        <v>6.8000000000000007</v>
      </c>
      <c r="W581" s="9" t="str">
        <f t="shared" si="52"/>
        <v xml:space="preserve"> - </v>
      </c>
      <c r="X581" s="9">
        <v>10.6</v>
      </c>
      <c r="Y581" s="9" t="str">
        <f t="shared" si="53"/>
        <v>Rectification Required</v>
      </c>
      <c r="Z581" s="9">
        <v>8.9499999999999993</v>
      </c>
      <c r="AA581" s="9" t="str">
        <f t="shared" si="54"/>
        <v xml:space="preserve"> - </v>
      </c>
      <c r="AB581" s="10">
        <v>5</v>
      </c>
      <c r="AC581" s="13">
        <v>1.2628285714285715E-2</v>
      </c>
      <c r="AD581" s="9" t="str">
        <f t="shared" si="55"/>
        <v xml:space="preserve"> - </v>
      </c>
      <c r="AE581" s="13">
        <v>0.86744828571428578</v>
      </c>
      <c r="AF581" s="9" t="str">
        <f t="shared" si="56"/>
        <v xml:space="preserve"> - </v>
      </c>
      <c r="AG581" s="9">
        <v>23</v>
      </c>
      <c r="AH581" s="13">
        <v>7.1675891428571434</v>
      </c>
      <c r="AI581" s="9" t="str">
        <f t="shared" si="57"/>
        <v>Rectification Required</v>
      </c>
      <c r="AJ581" s="13">
        <v>8.0025342857142849</v>
      </c>
      <c r="AK581" s="9" t="str">
        <f t="shared" si="58"/>
        <v>Rectification Required</v>
      </c>
      <c r="AL581" s="10">
        <v>10</v>
      </c>
      <c r="AM581" s="11">
        <v>28.970999999999993</v>
      </c>
      <c r="AN581" s="9" t="str">
        <f t="shared" si="59"/>
        <v>Rectification Required</v>
      </c>
      <c r="AO581" s="11">
        <v>23.202999999999999</v>
      </c>
      <c r="AP581" s="9" t="str">
        <f t="shared" si="60"/>
        <v>Rectification Required</v>
      </c>
      <c r="AQ581" s="11">
        <v>22.768999999999998</v>
      </c>
      <c r="AR581" s="9" t="str">
        <f t="shared" si="61"/>
        <v>Rectification Required</v>
      </c>
      <c r="AS581" s="11">
        <v>30.265999999999998</v>
      </c>
      <c r="AT581" s="9" t="str">
        <f t="shared" si="62"/>
        <v>Rectification Required</v>
      </c>
    </row>
    <row r="582" spans="1:46" ht="14.25" customHeight="1" x14ac:dyDescent="0.35">
      <c r="A582" s="9" t="s">
        <v>32</v>
      </c>
      <c r="B582" s="14">
        <v>306800</v>
      </c>
      <c r="C582" s="14">
        <v>306900</v>
      </c>
      <c r="D582" s="9">
        <f t="shared" si="42"/>
        <v>100</v>
      </c>
      <c r="E582" s="9"/>
      <c r="F582" s="10">
        <v>2500</v>
      </c>
      <c r="G582" s="11">
        <v>2.95</v>
      </c>
      <c r="H582" s="12">
        <f t="shared" si="43"/>
        <v>2116.124460858186</v>
      </c>
      <c r="I582" s="9" t="str">
        <f t="shared" si="44"/>
        <v xml:space="preserve"> - </v>
      </c>
      <c r="J582" s="11">
        <v>3.9550000000000001</v>
      </c>
      <c r="K582" s="12">
        <f t="shared" si="45"/>
        <v>2938.6280235333161</v>
      </c>
      <c r="L582" s="9" t="str">
        <f t="shared" si="46"/>
        <v>Rectification Required</v>
      </c>
      <c r="M582" s="11">
        <v>3.89</v>
      </c>
      <c r="N582" s="12">
        <f t="shared" si="47"/>
        <v>2884.5900619417562</v>
      </c>
      <c r="O582" s="9" t="str">
        <f t="shared" si="48"/>
        <v>Rectification Required</v>
      </c>
      <c r="P582" s="11">
        <v>4.05</v>
      </c>
      <c r="Q582" s="12">
        <f t="shared" si="49"/>
        <v>3017.7980630519132</v>
      </c>
      <c r="R582" s="9" t="str">
        <f t="shared" si="50"/>
        <v>Rectification Required</v>
      </c>
      <c r="S582" s="10">
        <v>10</v>
      </c>
      <c r="T582" s="9">
        <v>7.95</v>
      </c>
      <c r="U582" s="9" t="str">
        <f t="shared" si="51"/>
        <v xml:space="preserve"> - </v>
      </c>
      <c r="V582" s="9">
        <v>8.8000000000000007</v>
      </c>
      <c r="W582" s="9" t="str">
        <f t="shared" si="52"/>
        <v xml:space="preserve"> - </v>
      </c>
      <c r="X582" s="9">
        <v>11.350000000000001</v>
      </c>
      <c r="Y582" s="9" t="str">
        <f t="shared" si="53"/>
        <v>Rectification Required</v>
      </c>
      <c r="Z582" s="9">
        <v>6.8</v>
      </c>
      <c r="AA582" s="9" t="str">
        <f t="shared" si="54"/>
        <v xml:space="preserve"> - </v>
      </c>
      <c r="AB582" s="10">
        <v>5</v>
      </c>
      <c r="AC582" s="13">
        <v>1.014528857142857</v>
      </c>
      <c r="AD582" s="9" t="str">
        <f t="shared" si="55"/>
        <v xml:space="preserve"> - </v>
      </c>
      <c r="AE582" s="13">
        <v>5.0960857142857141E-2</v>
      </c>
      <c r="AF582" s="9" t="str">
        <f t="shared" si="56"/>
        <v xml:space="preserve"> - </v>
      </c>
      <c r="AG582" s="9">
        <v>22</v>
      </c>
      <c r="AH582" s="13">
        <v>7.8392185714285727</v>
      </c>
      <c r="AI582" s="9" t="str">
        <f t="shared" si="57"/>
        <v>Rectification Required</v>
      </c>
      <c r="AJ582" s="13">
        <v>11.940755428571427</v>
      </c>
      <c r="AK582" s="9" t="str">
        <f t="shared" si="58"/>
        <v>Rectification Required</v>
      </c>
      <c r="AL582" s="10">
        <v>10</v>
      </c>
      <c r="AM582" s="11">
        <v>31.63000000000001</v>
      </c>
      <c r="AN582" s="9" t="str">
        <f t="shared" si="59"/>
        <v>Rectification Required</v>
      </c>
      <c r="AO582" s="11">
        <v>22.047999999999995</v>
      </c>
      <c r="AP582" s="9" t="str">
        <f t="shared" si="60"/>
        <v>Rectification Required</v>
      </c>
      <c r="AQ582" s="11">
        <v>34.012999999999991</v>
      </c>
      <c r="AR582" s="9" t="str">
        <f t="shared" si="61"/>
        <v>Rectification Required</v>
      </c>
      <c r="AS582" s="11">
        <v>24.453000000000003</v>
      </c>
      <c r="AT582" s="9" t="str">
        <f t="shared" si="62"/>
        <v>Rectification Required</v>
      </c>
    </row>
    <row r="583" spans="1:46" ht="14.25" customHeight="1" x14ac:dyDescent="0.35">
      <c r="A583" s="9" t="s">
        <v>32</v>
      </c>
      <c r="B583" s="14">
        <v>306900</v>
      </c>
      <c r="C583" s="14">
        <v>307000</v>
      </c>
      <c r="D583" s="9">
        <f t="shared" si="42"/>
        <v>100</v>
      </c>
      <c r="E583" s="9"/>
      <c r="F583" s="10">
        <v>2500</v>
      </c>
      <c r="G583" s="11">
        <v>4.2300000000000004</v>
      </c>
      <c r="H583" s="12">
        <f t="shared" si="43"/>
        <v>3168.4128131008501</v>
      </c>
      <c r="I583" s="9" t="str">
        <f t="shared" si="44"/>
        <v>Rectification Required</v>
      </c>
      <c r="J583" s="11">
        <v>3.7149999999999999</v>
      </c>
      <c r="K583" s="12">
        <f t="shared" si="45"/>
        <v>2739.6458492660659</v>
      </c>
      <c r="L583" s="9" t="str">
        <f t="shared" si="46"/>
        <v>Rectification Required</v>
      </c>
      <c r="M583" s="11">
        <v>6.2750000000000004</v>
      </c>
      <c r="N583" s="12">
        <f t="shared" si="47"/>
        <v>4927.9685466091987</v>
      </c>
      <c r="O583" s="9" t="str">
        <f t="shared" si="48"/>
        <v>Rectification Required</v>
      </c>
      <c r="P583" s="11">
        <v>2.855</v>
      </c>
      <c r="Q583" s="12">
        <f t="shared" si="49"/>
        <v>2039.9494021571193</v>
      </c>
      <c r="R583" s="9" t="str">
        <f t="shared" si="50"/>
        <v xml:space="preserve"> - </v>
      </c>
      <c r="S583" s="10">
        <v>10</v>
      </c>
      <c r="T583" s="9">
        <v>8.0500000000000007</v>
      </c>
      <c r="U583" s="9" t="str">
        <f t="shared" si="51"/>
        <v xml:space="preserve"> - </v>
      </c>
      <c r="V583" s="9">
        <v>6.5</v>
      </c>
      <c r="W583" s="9" t="str">
        <f t="shared" si="52"/>
        <v xml:space="preserve"> - </v>
      </c>
      <c r="X583" s="9">
        <v>4.95</v>
      </c>
      <c r="Y583" s="9" t="str">
        <f t="shared" si="53"/>
        <v xml:space="preserve"> - </v>
      </c>
      <c r="Z583" s="9">
        <v>8</v>
      </c>
      <c r="AA583" s="9" t="str">
        <f t="shared" si="54"/>
        <v xml:space="preserve"> - </v>
      </c>
      <c r="AB583" s="10">
        <v>5</v>
      </c>
      <c r="AC583" s="13">
        <v>1.0364857142857143E-2</v>
      </c>
      <c r="AD583" s="9" t="str">
        <f t="shared" si="55"/>
        <v xml:space="preserve"> - </v>
      </c>
      <c r="AE583" s="13">
        <v>3.4483142857142851E-2</v>
      </c>
      <c r="AF583" s="9" t="str">
        <f t="shared" si="56"/>
        <v xml:space="preserve"> - </v>
      </c>
      <c r="AG583" s="9">
        <v>21</v>
      </c>
      <c r="AH583" s="13">
        <v>2.1129008571428569</v>
      </c>
      <c r="AI583" s="9" t="str">
        <f t="shared" si="57"/>
        <v xml:space="preserve"> - </v>
      </c>
      <c r="AJ583" s="13">
        <v>1.045833142857143</v>
      </c>
      <c r="AK583" s="9" t="str">
        <f t="shared" si="58"/>
        <v xml:space="preserve"> - </v>
      </c>
      <c r="AL583" s="10">
        <v>10</v>
      </c>
      <c r="AM583" s="11">
        <v>29.558000000000007</v>
      </c>
      <c r="AN583" s="9" t="str">
        <f t="shared" si="59"/>
        <v>Rectification Required</v>
      </c>
      <c r="AO583" s="11">
        <v>33.243000000000016</v>
      </c>
      <c r="AP583" s="9" t="str">
        <f t="shared" si="60"/>
        <v>Rectification Required</v>
      </c>
      <c r="AQ583" s="11">
        <v>34.690000000000005</v>
      </c>
      <c r="AR583" s="9" t="str">
        <f t="shared" si="61"/>
        <v>Rectification Required</v>
      </c>
      <c r="AS583" s="11">
        <v>25.895999999999997</v>
      </c>
      <c r="AT583" s="9" t="str">
        <f t="shared" si="62"/>
        <v>Rectification Required</v>
      </c>
    </row>
    <row r="584" spans="1:46" ht="14.25" customHeight="1" x14ac:dyDescent="0.35">
      <c r="A584" s="9" t="s">
        <v>32</v>
      </c>
      <c r="B584" s="14">
        <v>307000</v>
      </c>
      <c r="C584" s="14">
        <v>307100</v>
      </c>
      <c r="D584" s="9">
        <f t="shared" si="42"/>
        <v>100</v>
      </c>
      <c r="E584" s="9"/>
      <c r="F584" s="10">
        <v>2500</v>
      </c>
      <c r="G584" s="11">
        <v>6.6850000000000005</v>
      </c>
      <c r="H584" s="12">
        <f t="shared" si="43"/>
        <v>5289.9812224039188</v>
      </c>
      <c r="I584" s="9" t="str">
        <f t="shared" si="44"/>
        <v>Rectification Required</v>
      </c>
      <c r="J584" s="11">
        <v>6.6</v>
      </c>
      <c r="K584" s="12">
        <f t="shared" si="45"/>
        <v>5214.7051463270118</v>
      </c>
      <c r="L584" s="9" t="str">
        <f t="shared" si="46"/>
        <v>Rectification Required</v>
      </c>
      <c r="M584" s="11">
        <v>3.5049999999999999</v>
      </c>
      <c r="N584" s="12">
        <f t="shared" si="47"/>
        <v>2566.7947032959978</v>
      </c>
      <c r="O584" s="9" t="str">
        <f t="shared" si="48"/>
        <v>Rectification Required</v>
      </c>
      <c r="P584" s="11">
        <v>3.5449999999999999</v>
      </c>
      <c r="Q584" s="12">
        <f t="shared" si="49"/>
        <v>2599.6251968687639</v>
      </c>
      <c r="R584" s="9" t="str">
        <f t="shared" si="50"/>
        <v>Rectification Required</v>
      </c>
      <c r="S584" s="10">
        <v>10</v>
      </c>
      <c r="T584" s="9">
        <v>4.5999999999999996</v>
      </c>
      <c r="U584" s="9" t="str">
        <f t="shared" si="51"/>
        <v xml:space="preserve"> - </v>
      </c>
      <c r="V584" s="9">
        <v>3.8</v>
      </c>
      <c r="W584" s="9" t="str">
        <f t="shared" si="52"/>
        <v xml:space="preserve"> - </v>
      </c>
      <c r="X584" s="9">
        <v>5.9499999999999993</v>
      </c>
      <c r="Y584" s="9" t="str">
        <f t="shared" si="53"/>
        <v xml:space="preserve"> - </v>
      </c>
      <c r="Z584" s="9">
        <v>21.55</v>
      </c>
      <c r="AA584" s="9" t="str">
        <f t="shared" si="54"/>
        <v>Rectification Required</v>
      </c>
      <c r="AB584" s="10">
        <v>5</v>
      </c>
      <c r="AC584" s="13">
        <v>3.0483165714285714</v>
      </c>
      <c r="AD584" s="9" t="str">
        <f t="shared" si="55"/>
        <v xml:space="preserve"> - </v>
      </c>
      <c r="AE584" s="13">
        <v>3.2512857142857142E-2</v>
      </c>
      <c r="AF584" s="9" t="str">
        <f t="shared" si="56"/>
        <v xml:space="preserve"> - </v>
      </c>
      <c r="AG584" s="9">
        <v>20</v>
      </c>
      <c r="AH584" s="13">
        <v>3.7388571428571427E-3</v>
      </c>
      <c r="AI584" s="9" t="str">
        <f t="shared" si="57"/>
        <v xml:space="preserve"> - </v>
      </c>
      <c r="AJ584" s="13">
        <v>2.8419714285714288E-2</v>
      </c>
      <c r="AK584" s="9" t="str">
        <f t="shared" si="58"/>
        <v xml:space="preserve"> - </v>
      </c>
      <c r="AL584" s="10">
        <v>10</v>
      </c>
      <c r="AM584" s="11">
        <v>32.234000000000002</v>
      </c>
      <c r="AN584" s="9" t="str">
        <f t="shared" si="59"/>
        <v>Rectification Required</v>
      </c>
      <c r="AO584" s="11">
        <v>29.167000000000005</v>
      </c>
      <c r="AP584" s="9" t="str">
        <f t="shared" si="60"/>
        <v>Rectification Required</v>
      </c>
      <c r="AQ584" s="11">
        <v>42.00500000000001</v>
      </c>
      <c r="AR584" s="9" t="str">
        <f t="shared" si="61"/>
        <v>Rectification Required</v>
      </c>
      <c r="AS584" s="11">
        <v>35.177999999999997</v>
      </c>
      <c r="AT584" s="9" t="str">
        <f t="shared" si="62"/>
        <v>Rectification Required</v>
      </c>
    </row>
    <row r="585" spans="1:46" ht="14.25" customHeight="1" x14ac:dyDescent="0.35">
      <c r="A585" s="9" t="s">
        <v>32</v>
      </c>
      <c r="B585" s="14">
        <v>307100</v>
      </c>
      <c r="C585" s="14">
        <v>307200</v>
      </c>
      <c r="D585" s="9">
        <f t="shared" si="42"/>
        <v>100</v>
      </c>
      <c r="E585" s="9"/>
      <c r="F585" s="10">
        <v>2500</v>
      </c>
      <c r="G585" s="11">
        <v>7.51</v>
      </c>
      <c r="H585" s="12">
        <f t="shared" si="43"/>
        <v>6026.3906262028077</v>
      </c>
      <c r="I585" s="9" t="str">
        <f t="shared" si="44"/>
        <v>Rectification Required</v>
      </c>
      <c r="J585" s="11">
        <v>6.7050000000000001</v>
      </c>
      <c r="K585" s="12">
        <f t="shared" si="45"/>
        <v>5307.7099930024215</v>
      </c>
      <c r="L585" s="9" t="str">
        <f t="shared" si="46"/>
        <v>Rectification Required</v>
      </c>
      <c r="M585" s="11">
        <v>4.6850000000000005</v>
      </c>
      <c r="N585" s="12">
        <f t="shared" si="47"/>
        <v>3552.5098936820655</v>
      </c>
      <c r="O585" s="9" t="str">
        <f t="shared" si="48"/>
        <v>Rectification Required</v>
      </c>
      <c r="P585" s="11">
        <v>4.6150000000000002</v>
      </c>
      <c r="Q585" s="12">
        <f t="shared" si="49"/>
        <v>3493.1148052282961</v>
      </c>
      <c r="R585" s="9" t="str">
        <f t="shared" si="50"/>
        <v>Rectification Required</v>
      </c>
      <c r="S585" s="10">
        <v>10</v>
      </c>
      <c r="T585" s="9">
        <v>3.75</v>
      </c>
      <c r="U585" s="9" t="str">
        <f t="shared" si="51"/>
        <v xml:space="preserve"> - </v>
      </c>
      <c r="V585" s="9">
        <v>5.75</v>
      </c>
      <c r="W585" s="9" t="str">
        <f t="shared" si="52"/>
        <v xml:space="preserve"> - </v>
      </c>
      <c r="X585" s="9">
        <v>9.4499999999999993</v>
      </c>
      <c r="Y585" s="9" t="str">
        <f t="shared" si="53"/>
        <v xml:space="preserve"> - </v>
      </c>
      <c r="Z585" s="9">
        <v>8.65</v>
      </c>
      <c r="AA585" s="9" t="str">
        <f t="shared" si="54"/>
        <v xml:space="preserve"> - </v>
      </c>
      <c r="AB585" s="10">
        <v>5</v>
      </c>
      <c r="AC585" s="13">
        <v>7.5376111428571413</v>
      </c>
      <c r="AD585" s="9" t="str">
        <f t="shared" si="55"/>
        <v>Rectification Required</v>
      </c>
      <c r="AE585" s="13">
        <v>0.90761199999999997</v>
      </c>
      <c r="AF585" s="9" t="str">
        <f t="shared" si="56"/>
        <v xml:space="preserve"> - </v>
      </c>
      <c r="AG585" s="9">
        <v>19</v>
      </c>
      <c r="AH585" s="13">
        <v>4.2048759999999987</v>
      </c>
      <c r="AI585" s="9" t="str">
        <f t="shared" si="57"/>
        <v xml:space="preserve"> - </v>
      </c>
      <c r="AJ585" s="13">
        <v>4.5227217142857139</v>
      </c>
      <c r="AK585" s="9" t="str">
        <f t="shared" si="58"/>
        <v xml:space="preserve"> - </v>
      </c>
      <c r="AL585" s="10">
        <v>10</v>
      </c>
      <c r="AM585" s="11">
        <v>40.955999999999975</v>
      </c>
      <c r="AN585" s="9" t="str">
        <f t="shared" si="59"/>
        <v>Rectification Required</v>
      </c>
      <c r="AO585" s="11">
        <v>33.99199999999999</v>
      </c>
      <c r="AP585" s="9" t="str">
        <f t="shared" si="60"/>
        <v>Rectification Required</v>
      </c>
      <c r="AQ585" s="11">
        <v>38.079999999999984</v>
      </c>
      <c r="AR585" s="9" t="str">
        <f t="shared" si="61"/>
        <v>Rectification Required</v>
      </c>
      <c r="AS585" s="11">
        <v>30.141000000000005</v>
      </c>
      <c r="AT585" s="9" t="str">
        <f t="shared" si="62"/>
        <v>Rectification Required</v>
      </c>
    </row>
    <row r="586" spans="1:46" ht="14.25" customHeight="1" x14ac:dyDescent="0.35">
      <c r="A586" s="9" t="s">
        <v>32</v>
      </c>
      <c r="B586" s="14">
        <v>307200</v>
      </c>
      <c r="C586" s="14">
        <v>307300</v>
      </c>
      <c r="D586" s="9">
        <f t="shared" si="42"/>
        <v>100</v>
      </c>
      <c r="E586" s="9"/>
      <c r="F586" s="10">
        <v>2500</v>
      </c>
      <c r="G586" s="11">
        <v>4.6449999999999996</v>
      </c>
      <c r="H586" s="12">
        <f t="shared" si="43"/>
        <v>3518.5567007911764</v>
      </c>
      <c r="I586" s="9" t="str">
        <f t="shared" si="44"/>
        <v>Rectification Required</v>
      </c>
      <c r="J586" s="11">
        <v>4.2</v>
      </c>
      <c r="K586" s="12">
        <f t="shared" si="45"/>
        <v>3143.2560106425894</v>
      </c>
      <c r="L586" s="9" t="str">
        <f t="shared" si="46"/>
        <v>Rectification Required</v>
      </c>
      <c r="M586" s="11">
        <v>5.27</v>
      </c>
      <c r="N586" s="12">
        <f t="shared" si="47"/>
        <v>4052.923799521363</v>
      </c>
      <c r="O586" s="9" t="str">
        <f t="shared" si="48"/>
        <v>Rectification Required</v>
      </c>
      <c r="P586" s="11">
        <v>2.835</v>
      </c>
      <c r="Q586" s="12">
        <f t="shared" si="49"/>
        <v>2023.9509360405666</v>
      </c>
      <c r="R586" s="9" t="str">
        <f t="shared" si="50"/>
        <v xml:space="preserve"> - </v>
      </c>
      <c r="S586" s="10">
        <v>10</v>
      </c>
      <c r="T586" s="9">
        <v>9.6</v>
      </c>
      <c r="U586" s="9" t="str">
        <f t="shared" si="51"/>
        <v xml:space="preserve"> - </v>
      </c>
      <c r="V586" s="9">
        <v>4.55</v>
      </c>
      <c r="W586" s="9" t="str">
        <f t="shared" si="52"/>
        <v xml:space="preserve"> - </v>
      </c>
      <c r="X586" s="9">
        <v>9.9</v>
      </c>
      <c r="Y586" s="9" t="str">
        <f t="shared" si="53"/>
        <v xml:space="preserve"> - </v>
      </c>
      <c r="Z586" s="9">
        <v>6</v>
      </c>
      <c r="AA586" s="9" t="str">
        <f t="shared" si="54"/>
        <v xml:space="preserve"> - </v>
      </c>
      <c r="AB586" s="10">
        <v>5</v>
      </c>
      <c r="AC586" s="13">
        <v>5.9538065714285704</v>
      </c>
      <c r="AD586" s="9" t="str">
        <f t="shared" si="55"/>
        <v>Rectification Required</v>
      </c>
      <c r="AE586" s="13">
        <v>0.68267428571428568</v>
      </c>
      <c r="AF586" s="9" t="str">
        <f t="shared" si="56"/>
        <v xml:space="preserve"> - </v>
      </c>
      <c r="AG586" s="9">
        <v>18</v>
      </c>
      <c r="AH586" s="13">
        <v>1.2788314285714286</v>
      </c>
      <c r="AI586" s="9" t="str">
        <f t="shared" si="57"/>
        <v xml:space="preserve"> - </v>
      </c>
      <c r="AJ586" s="13">
        <v>1.0223385714285715</v>
      </c>
      <c r="AK586" s="9" t="str">
        <f t="shared" si="58"/>
        <v xml:space="preserve"> - </v>
      </c>
      <c r="AL586" s="10">
        <v>10</v>
      </c>
      <c r="AM586" s="11">
        <v>36.573999999999991</v>
      </c>
      <c r="AN586" s="9" t="str">
        <f t="shared" si="59"/>
        <v>Rectification Required</v>
      </c>
      <c r="AO586" s="11">
        <v>31.828000000000003</v>
      </c>
      <c r="AP586" s="9" t="str">
        <f t="shared" si="60"/>
        <v>Rectification Required</v>
      </c>
      <c r="AQ586" s="11">
        <v>32.187999999999988</v>
      </c>
      <c r="AR586" s="9" t="str">
        <f t="shared" si="61"/>
        <v>Rectification Required</v>
      </c>
      <c r="AS586" s="11">
        <v>39.405999999999985</v>
      </c>
      <c r="AT586" s="9" t="str">
        <f t="shared" si="62"/>
        <v>Rectification Required</v>
      </c>
    </row>
    <row r="587" spans="1:46" ht="14.25" customHeight="1" x14ac:dyDescent="0.35">
      <c r="A587" s="9" t="s">
        <v>32</v>
      </c>
      <c r="B587" s="14">
        <v>307300</v>
      </c>
      <c r="C587" s="14">
        <v>307400</v>
      </c>
      <c r="D587" s="9">
        <f t="shared" si="42"/>
        <v>100</v>
      </c>
      <c r="E587" s="9"/>
      <c r="F587" s="10">
        <v>2500</v>
      </c>
      <c r="G587" s="11">
        <v>6.6950000000000003</v>
      </c>
      <c r="H587" s="12">
        <f t="shared" si="43"/>
        <v>5298.8448132844942</v>
      </c>
      <c r="I587" s="9" t="str">
        <f t="shared" si="44"/>
        <v>Rectification Required</v>
      </c>
      <c r="J587" s="11">
        <v>7.0250000000000004</v>
      </c>
      <c r="K587" s="12">
        <f t="shared" si="45"/>
        <v>5592.2224347131323</v>
      </c>
      <c r="L587" s="9" t="str">
        <f t="shared" si="46"/>
        <v>Rectification Required</v>
      </c>
      <c r="M587" s="11">
        <v>1.56</v>
      </c>
      <c r="N587" s="12">
        <f t="shared" si="47"/>
        <v>1036.6689708612066</v>
      </c>
      <c r="O587" s="9" t="str">
        <f t="shared" si="48"/>
        <v xml:space="preserve"> - </v>
      </c>
      <c r="P587" s="11">
        <v>1.4350000000000001</v>
      </c>
      <c r="Q587" s="12">
        <f t="shared" si="49"/>
        <v>944.09278499263939</v>
      </c>
      <c r="R587" s="9" t="str">
        <f t="shared" si="50"/>
        <v xml:space="preserve"> - </v>
      </c>
      <c r="S587" s="10">
        <v>10</v>
      </c>
      <c r="T587" s="9">
        <v>22.4</v>
      </c>
      <c r="U587" s="9" t="str">
        <f t="shared" si="51"/>
        <v>Rectification Required</v>
      </c>
      <c r="V587" s="9">
        <v>7.75</v>
      </c>
      <c r="W587" s="9" t="str">
        <f t="shared" si="52"/>
        <v xml:space="preserve"> - </v>
      </c>
      <c r="X587" s="9">
        <v>3.75</v>
      </c>
      <c r="Y587" s="9" t="str">
        <f t="shared" si="53"/>
        <v xml:space="preserve"> - </v>
      </c>
      <c r="Z587" s="9">
        <v>2.7</v>
      </c>
      <c r="AA587" s="9" t="str">
        <f t="shared" si="54"/>
        <v xml:space="preserve"> - </v>
      </c>
      <c r="AB587" s="10">
        <v>5</v>
      </c>
      <c r="AC587" s="13">
        <v>0</v>
      </c>
      <c r="AD587" s="9" t="str">
        <f t="shared" si="55"/>
        <v xml:space="preserve"> - </v>
      </c>
      <c r="AE587" s="13">
        <v>1.1304285714285715E-2</v>
      </c>
      <c r="AF587" s="9" t="str">
        <f t="shared" si="56"/>
        <v xml:space="preserve"> - </v>
      </c>
      <c r="AG587" s="9">
        <v>17</v>
      </c>
      <c r="AH587" s="13">
        <v>1.3054285714285715E-3</v>
      </c>
      <c r="AI587" s="9" t="str">
        <f t="shared" si="57"/>
        <v xml:space="preserve"> - </v>
      </c>
      <c r="AJ587" s="13">
        <v>3.7451428571428575E-3</v>
      </c>
      <c r="AK587" s="9" t="str">
        <f t="shared" si="58"/>
        <v xml:space="preserve"> - </v>
      </c>
      <c r="AL587" s="10">
        <v>10</v>
      </c>
      <c r="AM587" s="11">
        <v>23.192</v>
      </c>
      <c r="AN587" s="9" t="str">
        <f t="shared" si="59"/>
        <v>Rectification Required</v>
      </c>
      <c r="AO587" s="11">
        <v>26.745000000000001</v>
      </c>
      <c r="AP587" s="9" t="str">
        <f t="shared" si="60"/>
        <v>Rectification Required</v>
      </c>
      <c r="AQ587" s="11">
        <v>33.82</v>
      </c>
      <c r="AR587" s="9" t="str">
        <f t="shared" si="61"/>
        <v>Rectification Required</v>
      </c>
      <c r="AS587" s="11">
        <v>36.185000000000009</v>
      </c>
      <c r="AT587" s="9" t="str">
        <f t="shared" si="62"/>
        <v>Rectification Required</v>
      </c>
    </row>
    <row r="588" spans="1:46" ht="14.25" customHeight="1" x14ac:dyDescent="0.35">
      <c r="A588" s="9" t="s">
        <v>32</v>
      </c>
      <c r="B588" s="14">
        <v>307400</v>
      </c>
      <c r="C588" s="14">
        <v>307500</v>
      </c>
      <c r="D588" s="9">
        <f t="shared" si="42"/>
        <v>100</v>
      </c>
      <c r="E588" s="9"/>
      <c r="F588" s="10">
        <v>2500</v>
      </c>
      <c r="G588" s="11">
        <v>5.4849999999999994</v>
      </c>
      <c r="H588" s="12">
        <f t="shared" si="43"/>
        <v>4238.5604088530918</v>
      </c>
      <c r="I588" s="9" t="str">
        <f t="shared" si="44"/>
        <v>Rectification Required</v>
      </c>
      <c r="J588" s="11">
        <v>5.5950000000000006</v>
      </c>
      <c r="K588" s="12">
        <f t="shared" si="45"/>
        <v>4333.8776965266779</v>
      </c>
      <c r="L588" s="9" t="str">
        <f t="shared" si="46"/>
        <v>Rectification Required</v>
      </c>
      <c r="M588" s="11">
        <v>1.9500000000000002</v>
      </c>
      <c r="N588" s="12">
        <f t="shared" si="47"/>
        <v>1331.0038576098827</v>
      </c>
      <c r="O588" s="9" t="str">
        <f t="shared" si="48"/>
        <v xml:space="preserve"> - </v>
      </c>
      <c r="P588" s="11">
        <v>1.6150000000000002</v>
      </c>
      <c r="Q588" s="12">
        <f t="shared" si="49"/>
        <v>1077.6898171392495</v>
      </c>
      <c r="R588" s="9" t="str">
        <f t="shared" si="50"/>
        <v xml:space="preserve"> - </v>
      </c>
      <c r="S588" s="10">
        <v>10</v>
      </c>
      <c r="T588" s="9">
        <v>29.3</v>
      </c>
      <c r="U588" s="9" t="str">
        <f t="shared" si="51"/>
        <v>Rectification Required</v>
      </c>
      <c r="V588" s="9">
        <v>19.3</v>
      </c>
      <c r="W588" s="9" t="str">
        <f t="shared" si="52"/>
        <v>Rectification Required</v>
      </c>
      <c r="X588" s="9">
        <v>5.45</v>
      </c>
      <c r="Y588" s="9" t="str">
        <f t="shared" si="53"/>
        <v xml:space="preserve"> - </v>
      </c>
      <c r="Z588" s="9">
        <v>3</v>
      </c>
      <c r="AA588" s="9" t="str">
        <f t="shared" si="54"/>
        <v xml:space="preserve"> - </v>
      </c>
      <c r="AB588" s="10">
        <v>5</v>
      </c>
      <c r="AC588" s="13">
        <v>2.1028571428571426E-4</v>
      </c>
      <c r="AD588" s="9" t="str">
        <f t="shared" si="55"/>
        <v xml:space="preserve"> - </v>
      </c>
      <c r="AE588" s="13">
        <v>2.017807714285714</v>
      </c>
      <c r="AF588" s="9" t="str">
        <f t="shared" si="56"/>
        <v xml:space="preserve"> - </v>
      </c>
      <c r="AG588" s="9">
        <v>16</v>
      </c>
      <c r="AH588" s="13">
        <v>0.50218171428571423</v>
      </c>
      <c r="AI588" s="9" t="str">
        <f t="shared" si="57"/>
        <v xml:space="preserve"> - </v>
      </c>
      <c r="AJ588" s="13">
        <v>3.3837142857142859E-3</v>
      </c>
      <c r="AK588" s="9" t="str">
        <f t="shared" si="58"/>
        <v xml:space="preserve"> - </v>
      </c>
      <c r="AL588" s="10">
        <v>10</v>
      </c>
      <c r="AM588" s="11">
        <v>27.056000000000001</v>
      </c>
      <c r="AN588" s="9" t="str">
        <f t="shared" si="59"/>
        <v>Rectification Required</v>
      </c>
      <c r="AO588" s="11">
        <v>33.721000000000011</v>
      </c>
      <c r="AP588" s="9" t="str">
        <f t="shared" si="60"/>
        <v>Rectification Required</v>
      </c>
      <c r="AQ588" s="11">
        <v>29.268000000000004</v>
      </c>
      <c r="AR588" s="9" t="str">
        <f t="shared" si="61"/>
        <v>Rectification Required</v>
      </c>
      <c r="AS588" s="11">
        <v>37.669000000000018</v>
      </c>
      <c r="AT588" s="9" t="str">
        <f t="shared" si="62"/>
        <v>Rectification Required</v>
      </c>
    </row>
    <row r="589" spans="1:46" ht="14.25" customHeight="1" x14ac:dyDescent="0.35">
      <c r="A589" s="9" t="s">
        <v>32</v>
      </c>
      <c r="B589" s="14">
        <v>307500</v>
      </c>
      <c r="C589" s="14">
        <v>307600</v>
      </c>
      <c r="D589" s="9">
        <f t="shared" si="42"/>
        <v>100</v>
      </c>
      <c r="E589" s="9"/>
      <c r="F589" s="10">
        <v>2500</v>
      </c>
      <c r="G589" s="11">
        <v>3.64</v>
      </c>
      <c r="H589" s="12">
        <f t="shared" si="43"/>
        <v>2677.7751018477688</v>
      </c>
      <c r="I589" s="9" t="str">
        <f t="shared" si="44"/>
        <v>Rectification Required</v>
      </c>
      <c r="J589" s="11">
        <v>2.84</v>
      </c>
      <c r="K589" s="12">
        <f t="shared" si="45"/>
        <v>2027.9492866579153</v>
      </c>
      <c r="L589" s="9" t="str">
        <f t="shared" si="46"/>
        <v xml:space="preserve"> - </v>
      </c>
      <c r="M589" s="11">
        <v>2.1849999999999996</v>
      </c>
      <c r="N589" s="12">
        <f t="shared" si="47"/>
        <v>1511.9107804488933</v>
      </c>
      <c r="O589" s="9" t="str">
        <f t="shared" si="48"/>
        <v xml:space="preserve"> - </v>
      </c>
      <c r="P589" s="11">
        <v>2.415</v>
      </c>
      <c r="Q589" s="12">
        <f t="shared" si="49"/>
        <v>1691.2497318652904</v>
      </c>
      <c r="R589" s="9" t="str">
        <f t="shared" si="50"/>
        <v xml:space="preserve"> - </v>
      </c>
      <c r="S589" s="10">
        <v>10</v>
      </c>
      <c r="T589" s="9">
        <v>21.9</v>
      </c>
      <c r="U589" s="9" t="str">
        <f t="shared" si="51"/>
        <v>Rectification Required</v>
      </c>
      <c r="V589" s="9">
        <v>19.8</v>
      </c>
      <c r="W589" s="9" t="str">
        <f t="shared" si="52"/>
        <v>Rectification Required</v>
      </c>
      <c r="X589" s="9">
        <v>7.8</v>
      </c>
      <c r="Y589" s="9" t="str">
        <f t="shared" si="53"/>
        <v xml:space="preserve"> - </v>
      </c>
      <c r="Z589" s="9">
        <v>3.9499999999999997</v>
      </c>
      <c r="AA589" s="9" t="str">
        <f t="shared" si="54"/>
        <v xml:space="preserve"> - </v>
      </c>
      <c r="AB589" s="10">
        <v>5</v>
      </c>
      <c r="AC589" s="13">
        <v>0</v>
      </c>
      <c r="AD589" s="9" t="str">
        <f t="shared" si="55"/>
        <v xml:space="preserve"> - </v>
      </c>
      <c r="AE589" s="13">
        <v>1.3203142857142858E-2</v>
      </c>
      <c r="AF589" s="9" t="str">
        <f t="shared" si="56"/>
        <v xml:space="preserve"> - </v>
      </c>
      <c r="AG589" s="9">
        <v>15</v>
      </c>
      <c r="AH589" s="13">
        <v>2.4174285714285712E-3</v>
      </c>
      <c r="AI589" s="9" t="str">
        <f t="shared" si="57"/>
        <v xml:space="preserve"> - </v>
      </c>
      <c r="AJ589" s="13">
        <v>7.1660000000000005E-3</v>
      </c>
      <c r="AK589" s="9" t="str">
        <f t="shared" si="58"/>
        <v xml:space="preserve"> - </v>
      </c>
      <c r="AL589" s="10">
        <v>10</v>
      </c>
      <c r="AM589" s="11">
        <v>21.370999999999999</v>
      </c>
      <c r="AN589" s="9" t="str">
        <f t="shared" si="59"/>
        <v>Rectification Required</v>
      </c>
      <c r="AO589" s="11">
        <v>28.545000000000012</v>
      </c>
      <c r="AP589" s="9" t="str">
        <f t="shared" si="60"/>
        <v>Rectification Required</v>
      </c>
      <c r="AQ589" s="11">
        <v>28.221999999999998</v>
      </c>
      <c r="AR589" s="9" t="str">
        <f t="shared" si="61"/>
        <v>Rectification Required</v>
      </c>
      <c r="AS589" s="11">
        <v>38.54099999999999</v>
      </c>
      <c r="AT589" s="9" t="str">
        <f t="shared" si="62"/>
        <v>Rectification Required</v>
      </c>
    </row>
    <row r="590" spans="1:46" ht="14.25" customHeight="1" x14ac:dyDescent="0.35">
      <c r="A590" s="9" t="s">
        <v>32</v>
      </c>
      <c r="B590" s="14">
        <v>307600</v>
      </c>
      <c r="C590" s="14">
        <v>307700</v>
      </c>
      <c r="D590" s="9">
        <f t="shared" si="42"/>
        <v>100</v>
      </c>
      <c r="E590" s="9"/>
      <c r="F590" s="10">
        <v>2500</v>
      </c>
      <c r="G590" s="11">
        <v>2.9299999999999997</v>
      </c>
      <c r="H590" s="12">
        <f t="shared" si="43"/>
        <v>2100.0628108190003</v>
      </c>
      <c r="I590" s="9" t="str">
        <f t="shared" si="44"/>
        <v xml:space="preserve"> - </v>
      </c>
      <c r="J590" s="11">
        <v>2.9550000000000001</v>
      </c>
      <c r="K590" s="12">
        <f t="shared" si="45"/>
        <v>2120.1419189927888</v>
      </c>
      <c r="L590" s="9" t="str">
        <f t="shared" si="46"/>
        <v xml:space="preserve"> - </v>
      </c>
      <c r="M590" s="11">
        <v>2.7</v>
      </c>
      <c r="N590" s="12">
        <f t="shared" si="47"/>
        <v>1916.319704806064</v>
      </c>
      <c r="O590" s="9" t="str">
        <f t="shared" si="48"/>
        <v xml:space="preserve"> - </v>
      </c>
      <c r="P590" s="11">
        <v>2.38</v>
      </c>
      <c r="Q590" s="12">
        <f t="shared" si="49"/>
        <v>1663.8215359359535</v>
      </c>
      <c r="R590" s="9" t="str">
        <f t="shared" si="50"/>
        <v xml:space="preserve"> - </v>
      </c>
      <c r="S590" s="10">
        <v>10</v>
      </c>
      <c r="T590" s="9">
        <v>12.95</v>
      </c>
      <c r="U590" s="9" t="str">
        <f t="shared" si="51"/>
        <v>Rectification Required</v>
      </c>
      <c r="V590" s="9">
        <v>5.9</v>
      </c>
      <c r="W590" s="9" t="str">
        <f t="shared" si="52"/>
        <v xml:space="preserve"> - </v>
      </c>
      <c r="X590" s="9">
        <v>8.0500000000000007</v>
      </c>
      <c r="Y590" s="9" t="str">
        <f t="shared" si="53"/>
        <v xml:space="preserve"> - </v>
      </c>
      <c r="Z590" s="9">
        <v>3.45</v>
      </c>
      <c r="AA590" s="9" t="str">
        <f t="shared" si="54"/>
        <v xml:space="preserve"> - </v>
      </c>
      <c r="AB590" s="10">
        <v>5</v>
      </c>
      <c r="AC590" s="13">
        <v>0.22428571428571428</v>
      </c>
      <c r="AD590" s="9" t="str">
        <f t="shared" si="55"/>
        <v xml:space="preserve"> - </v>
      </c>
      <c r="AE590" s="13">
        <v>4.5714285714285719E-4</v>
      </c>
      <c r="AF590" s="9" t="str">
        <f t="shared" si="56"/>
        <v xml:space="preserve"> - </v>
      </c>
      <c r="AG590" s="9">
        <v>14</v>
      </c>
      <c r="AH590" s="13">
        <v>7.5124902857142875</v>
      </c>
      <c r="AI590" s="9" t="str">
        <f t="shared" si="57"/>
        <v>Rectification Required</v>
      </c>
      <c r="AJ590" s="13">
        <v>5.0154588571428587</v>
      </c>
      <c r="AK590" s="9" t="str">
        <f t="shared" si="58"/>
        <v>Rectification Required</v>
      </c>
      <c r="AL590" s="10">
        <v>10</v>
      </c>
      <c r="AM590" s="11">
        <v>20.954999999999998</v>
      </c>
      <c r="AN590" s="9" t="str">
        <f t="shared" si="59"/>
        <v>Rectification Required</v>
      </c>
      <c r="AO590" s="11">
        <v>22.623999999999995</v>
      </c>
      <c r="AP590" s="9" t="str">
        <f t="shared" si="60"/>
        <v>Rectification Required</v>
      </c>
      <c r="AQ590" s="11">
        <v>17.085999999999995</v>
      </c>
      <c r="AR590" s="9" t="str">
        <f t="shared" si="61"/>
        <v>Rectification Required</v>
      </c>
      <c r="AS590" s="11">
        <v>40.459000000000017</v>
      </c>
      <c r="AT590" s="9" t="str">
        <f t="shared" si="62"/>
        <v>Rectification Required</v>
      </c>
    </row>
    <row r="591" spans="1:46" ht="14.25" customHeight="1" x14ac:dyDescent="0.35">
      <c r="A591" s="9" t="s">
        <v>32</v>
      </c>
      <c r="B591" s="14">
        <v>307700</v>
      </c>
      <c r="C591" s="14">
        <v>307800</v>
      </c>
      <c r="D591" s="9">
        <f t="shared" si="42"/>
        <v>100</v>
      </c>
      <c r="E591" s="9"/>
      <c r="F591" s="10">
        <v>2500</v>
      </c>
      <c r="G591" s="11">
        <v>2.66</v>
      </c>
      <c r="H591" s="12">
        <f t="shared" si="43"/>
        <v>1884.5513800989386</v>
      </c>
      <c r="I591" s="9" t="str">
        <f t="shared" si="44"/>
        <v xml:space="preserve"> - </v>
      </c>
      <c r="J591" s="11">
        <v>2.6399999999999997</v>
      </c>
      <c r="K591" s="12">
        <f t="shared" si="45"/>
        <v>1868.6886489425635</v>
      </c>
      <c r="L591" s="9" t="str">
        <f t="shared" si="46"/>
        <v xml:space="preserve"> - </v>
      </c>
      <c r="M591" s="11">
        <v>2.3650000000000002</v>
      </c>
      <c r="N591" s="12">
        <f t="shared" si="47"/>
        <v>1652.0813628083031</v>
      </c>
      <c r="O591" s="9" t="str">
        <f t="shared" si="48"/>
        <v xml:space="preserve"> - </v>
      </c>
      <c r="P591" s="11">
        <v>2.1550000000000002</v>
      </c>
      <c r="Q591" s="12">
        <f t="shared" si="49"/>
        <v>1488.6804905430824</v>
      </c>
      <c r="R591" s="9" t="str">
        <f t="shared" si="50"/>
        <v xml:space="preserve"> - </v>
      </c>
      <c r="S591" s="10">
        <v>10</v>
      </c>
      <c r="T591" s="9">
        <v>14.25</v>
      </c>
      <c r="U591" s="9" t="str">
        <f t="shared" si="51"/>
        <v>Rectification Required</v>
      </c>
      <c r="V591" s="9">
        <v>9.5500000000000007</v>
      </c>
      <c r="W591" s="9" t="str">
        <f t="shared" si="52"/>
        <v xml:space="preserve"> - </v>
      </c>
      <c r="X591" s="9">
        <v>5.25</v>
      </c>
      <c r="Y591" s="9" t="str">
        <f t="shared" si="53"/>
        <v xml:space="preserve"> - </v>
      </c>
      <c r="Z591" s="9">
        <v>2.8</v>
      </c>
      <c r="AA591" s="9" t="str">
        <f t="shared" si="54"/>
        <v xml:space="preserve"> - </v>
      </c>
      <c r="AB591" s="10">
        <v>5</v>
      </c>
      <c r="AC591" s="13">
        <v>3.078E-3</v>
      </c>
      <c r="AD591" s="9" t="str">
        <f t="shared" si="55"/>
        <v xml:space="preserve"> - </v>
      </c>
      <c r="AE591" s="13">
        <v>0.86994400000000005</v>
      </c>
      <c r="AF591" s="9" t="str">
        <f t="shared" si="56"/>
        <v xml:space="preserve"> - </v>
      </c>
      <c r="AG591" s="9">
        <v>13</v>
      </c>
      <c r="AH591" s="13">
        <v>8.2784931428571422</v>
      </c>
      <c r="AI591" s="9" t="str">
        <f t="shared" si="57"/>
        <v>Rectification Required</v>
      </c>
      <c r="AJ591" s="13">
        <v>2.6646574285714286</v>
      </c>
      <c r="AK591" s="9" t="str">
        <f t="shared" si="58"/>
        <v xml:space="preserve"> - </v>
      </c>
      <c r="AL591" s="10">
        <v>10</v>
      </c>
      <c r="AM591" s="11">
        <v>20.240000000000006</v>
      </c>
      <c r="AN591" s="9" t="str">
        <f t="shared" si="59"/>
        <v>Rectification Required</v>
      </c>
      <c r="AO591" s="11">
        <v>28.849000000000007</v>
      </c>
      <c r="AP591" s="9" t="str">
        <f t="shared" si="60"/>
        <v>Rectification Required</v>
      </c>
      <c r="AQ591" s="11">
        <v>22.331999999999994</v>
      </c>
      <c r="AR591" s="9" t="str">
        <f t="shared" si="61"/>
        <v>Rectification Required</v>
      </c>
      <c r="AS591" s="11">
        <v>47.194000000000024</v>
      </c>
      <c r="AT591" s="9" t="str">
        <f t="shared" si="62"/>
        <v>Rectification Required</v>
      </c>
    </row>
    <row r="592" spans="1:46" ht="14.25" customHeight="1" x14ac:dyDescent="0.35">
      <c r="A592" s="9" t="s">
        <v>32</v>
      </c>
      <c r="B592" s="14">
        <v>307800</v>
      </c>
      <c r="C592" s="14">
        <v>307900</v>
      </c>
      <c r="D592" s="9">
        <f t="shared" si="42"/>
        <v>100</v>
      </c>
      <c r="E592" s="9"/>
      <c r="F592" s="10">
        <v>2500</v>
      </c>
      <c r="G592" s="11">
        <v>2.65</v>
      </c>
      <c r="H592" s="12">
        <f t="shared" si="43"/>
        <v>1876.6182187358902</v>
      </c>
      <c r="I592" s="9" t="str">
        <f t="shared" si="44"/>
        <v xml:space="preserve"> - </v>
      </c>
      <c r="J592" s="11">
        <v>2.9249999999999998</v>
      </c>
      <c r="K592" s="12">
        <f t="shared" si="45"/>
        <v>2096.0494500661766</v>
      </c>
      <c r="L592" s="9" t="str">
        <f t="shared" si="46"/>
        <v xml:space="preserve"> - </v>
      </c>
      <c r="M592" s="11">
        <v>2.9450000000000003</v>
      </c>
      <c r="N592" s="12">
        <f t="shared" si="47"/>
        <v>2112.107819750991</v>
      </c>
      <c r="O592" s="9" t="str">
        <f t="shared" si="48"/>
        <v xml:space="preserve"> - </v>
      </c>
      <c r="P592" s="11">
        <v>2.3449999999999998</v>
      </c>
      <c r="Q592" s="12">
        <f t="shared" si="49"/>
        <v>1636.4417016593472</v>
      </c>
      <c r="R592" s="9" t="str">
        <f t="shared" si="50"/>
        <v xml:space="preserve"> - </v>
      </c>
      <c r="S592" s="10">
        <v>10</v>
      </c>
      <c r="T592" s="9">
        <v>14.9</v>
      </c>
      <c r="U592" s="9" t="str">
        <f t="shared" si="51"/>
        <v>Rectification Required</v>
      </c>
      <c r="V592" s="9">
        <v>6.85</v>
      </c>
      <c r="W592" s="9" t="str">
        <f t="shared" si="52"/>
        <v xml:space="preserve"> - </v>
      </c>
      <c r="X592" s="9">
        <v>7.8500000000000005</v>
      </c>
      <c r="Y592" s="9" t="str">
        <f t="shared" si="53"/>
        <v xml:space="preserve"> - </v>
      </c>
      <c r="Z592" s="9">
        <v>2.8</v>
      </c>
      <c r="AA592" s="9" t="str">
        <f t="shared" si="54"/>
        <v xml:space="preserve"> - </v>
      </c>
      <c r="AB592" s="10">
        <v>5</v>
      </c>
      <c r="AC592" s="13">
        <v>0</v>
      </c>
      <c r="AD592" s="9" t="str">
        <f t="shared" si="55"/>
        <v xml:space="preserve"> - </v>
      </c>
      <c r="AE592" s="13">
        <v>1.6362857142857147E-3</v>
      </c>
      <c r="AF592" s="9" t="str">
        <f t="shared" si="56"/>
        <v xml:space="preserve"> - </v>
      </c>
      <c r="AG592" s="9">
        <v>12</v>
      </c>
      <c r="AH592" s="13">
        <v>4.1291428571428573E-3</v>
      </c>
      <c r="AI592" s="9" t="str">
        <f t="shared" si="57"/>
        <v xml:space="preserve"> - </v>
      </c>
      <c r="AJ592" s="13">
        <v>4.5148571428571425E-3</v>
      </c>
      <c r="AK592" s="9" t="str">
        <f t="shared" si="58"/>
        <v xml:space="preserve"> - </v>
      </c>
      <c r="AL592" s="10">
        <v>10</v>
      </c>
      <c r="AM592" s="11">
        <v>19.188000000000002</v>
      </c>
      <c r="AN592" s="9" t="str">
        <f t="shared" si="59"/>
        <v>Rectification Required</v>
      </c>
      <c r="AO592" s="11">
        <v>18.952000000000005</v>
      </c>
      <c r="AP592" s="9" t="str">
        <f t="shared" si="60"/>
        <v>Rectification Required</v>
      </c>
      <c r="AQ592" s="11">
        <v>29.423000000000016</v>
      </c>
      <c r="AR592" s="9" t="str">
        <f t="shared" si="61"/>
        <v>Rectification Required</v>
      </c>
      <c r="AS592" s="11">
        <v>32.459000000000003</v>
      </c>
      <c r="AT592" s="9" t="str">
        <f t="shared" si="62"/>
        <v>Rectification Required</v>
      </c>
    </row>
    <row r="593" spans="1:46" ht="14.25" customHeight="1" x14ac:dyDescent="0.35">
      <c r="A593" s="9" t="s">
        <v>32</v>
      </c>
      <c r="B593" s="14">
        <v>307900</v>
      </c>
      <c r="C593" s="14">
        <v>308000</v>
      </c>
      <c r="D593" s="9">
        <f t="shared" si="42"/>
        <v>100</v>
      </c>
      <c r="E593" s="9"/>
      <c r="F593" s="10">
        <v>2500</v>
      </c>
      <c r="G593" s="11">
        <v>2.335</v>
      </c>
      <c r="H593" s="12">
        <f t="shared" si="43"/>
        <v>1628.6278629914698</v>
      </c>
      <c r="I593" s="9" t="str">
        <f t="shared" si="44"/>
        <v xml:space="preserve"> - </v>
      </c>
      <c r="J593" s="11">
        <v>2.71</v>
      </c>
      <c r="K593" s="12">
        <f t="shared" si="45"/>
        <v>1924.2706474090135</v>
      </c>
      <c r="L593" s="9" t="str">
        <f t="shared" si="46"/>
        <v xml:space="preserve"> - </v>
      </c>
      <c r="M593" s="11">
        <v>2.42</v>
      </c>
      <c r="N593" s="12">
        <f t="shared" si="47"/>
        <v>1695.1719572508696</v>
      </c>
      <c r="O593" s="9" t="str">
        <f t="shared" si="48"/>
        <v xml:space="preserve"> - </v>
      </c>
      <c r="P593" s="11">
        <v>2.9699999999999998</v>
      </c>
      <c r="Q593" s="12">
        <f t="shared" si="49"/>
        <v>2132.1991834135374</v>
      </c>
      <c r="R593" s="9" t="str">
        <f t="shared" si="50"/>
        <v xml:space="preserve"> - </v>
      </c>
      <c r="S593" s="10">
        <v>10</v>
      </c>
      <c r="T593" s="9">
        <v>8.1999999999999993</v>
      </c>
      <c r="U593" s="9" t="str">
        <f t="shared" si="51"/>
        <v xml:space="preserve"> - </v>
      </c>
      <c r="V593" s="9">
        <v>6.7</v>
      </c>
      <c r="W593" s="9" t="str">
        <f t="shared" si="52"/>
        <v xml:space="preserve"> - </v>
      </c>
      <c r="X593" s="9">
        <v>8.1999999999999993</v>
      </c>
      <c r="Y593" s="9" t="str">
        <f t="shared" si="53"/>
        <v xml:space="preserve"> - </v>
      </c>
      <c r="Z593" s="9">
        <v>5.0999999999999996</v>
      </c>
      <c r="AA593" s="9" t="str">
        <f t="shared" si="54"/>
        <v xml:space="preserve"> - </v>
      </c>
      <c r="AB593" s="10">
        <v>5</v>
      </c>
      <c r="AC593" s="13">
        <v>3.1439428571428576E-2</v>
      </c>
      <c r="AD593" s="9" t="str">
        <f t="shared" si="55"/>
        <v xml:space="preserve"> - </v>
      </c>
      <c r="AE593" s="13">
        <v>1.673720857142857</v>
      </c>
      <c r="AF593" s="9" t="str">
        <f t="shared" si="56"/>
        <v xml:space="preserve"> - </v>
      </c>
      <c r="AG593" s="9">
        <v>11</v>
      </c>
      <c r="AH593" s="13">
        <v>1.8245714285714284E-3</v>
      </c>
      <c r="AI593" s="9" t="str">
        <f t="shared" si="57"/>
        <v xml:space="preserve"> - </v>
      </c>
      <c r="AJ593" s="13">
        <v>8.5545714285714305E-3</v>
      </c>
      <c r="AK593" s="9" t="str">
        <f t="shared" si="58"/>
        <v xml:space="preserve"> - </v>
      </c>
      <c r="AL593" s="10">
        <v>10</v>
      </c>
      <c r="AM593" s="11">
        <v>29.232000000000006</v>
      </c>
      <c r="AN593" s="9" t="str">
        <f t="shared" si="59"/>
        <v>Rectification Required</v>
      </c>
      <c r="AO593" s="11">
        <v>29.795999999999999</v>
      </c>
      <c r="AP593" s="9" t="str">
        <f t="shared" si="60"/>
        <v>Rectification Required</v>
      </c>
      <c r="AQ593" s="11">
        <v>28.865000000000009</v>
      </c>
      <c r="AR593" s="9" t="str">
        <f t="shared" si="61"/>
        <v>Rectification Required</v>
      </c>
      <c r="AS593" s="11">
        <v>31.312000000000001</v>
      </c>
      <c r="AT593" s="9" t="str">
        <f t="shared" si="62"/>
        <v>Rectification Required</v>
      </c>
    </row>
    <row r="594" spans="1:46" ht="14.25" customHeight="1" x14ac:dyDescent="0.35">
      <c r="A594" s="9" t="s">
        <v>32</v>
      </c>
      <c r="B594" s="14">
        <v>308000</v>
      </c>
      <c r="C594" s="14">
        <v>308100</v>
      </c>
      <c r="D594" s="9">
        <f t="shared" si="42"/>
        <v>100</v>
      </c>
      <c r="E594" s="9"/>
      <c r="F594" s="10">
        <v>2500</v>
      </c>
      <c r="G594" s="11">
        <v>2.2949999999999999</v>
      </c>
      <c r="H594" s="12">
        <f t="shared" si="43"/>
        <v>1597.4128074235673</v>
      </c>
      <c r="I594" s="9" t="str">
        <f t="shared" si="44"/>
        <v xml:space="preserve"> - </v>
      </c>
      <c r="J594" s="11">
        <v>4.915</v>
      </c>
      <c r="K594" s="12">
        <f t="shared" si="45"/>
        <v>3748.4083295797955</v>
      </c>
      <c r="L594" s="9" t="str">
        <f t="shared" si="46"/>
        <v>Rectification Required</v>
      </c>
      <c r="M594" s="11">
        <v>2.1100000000000003</v>
      </c>
      <c r="N594" s="12">
        <f t="shared" si="47"/>
        <v>1453.9079101603534</v>
      </c>
      <c r="O594" s="9" t="str">
        <f t="shared" si="48"/>
        <v xml:space="preserve"> - </v>
      </c>
      <c r="P594" s="11">
        <v>2.25</v>
      </c>
      <c r="Q594" s="12">
        <f t="shared" si="49"/>
        <v>1562.3738799923231</v>
      </c>
      <c r="R594" s="9" t="str">
        <f t="shared" si="50"/>
        <v xml:space="preserve"> - </v>
      </c>
      <c r="S594" s="10">
        <v>10</v>
      </c>
      <c r="T594" s="9">
        <v>5.15</v>
      </c>
      <c r="U594" s="9" t="str">
        <f t="shared" si="51"/>
        <v xml:space="preserve"> - </v>
      </c>
      <c r="V594" s="9">
        <v>5.6</v>
      </c>
      <c r="W594" s="9" t="str">
        <f t="shared" si="52"/>
        <v xml:space="preserve"> - </v>
      </c>
      <c r="X594" s="9">
        <v>4.3</v>
      </c>
      <c r="Y594" s="9" t="str">
        <f t="shared" si="53"/>
        <v xml:space="preserve"> - </v>
      </c>
      <c r="Z594" s="9">
        <v>3.25</v>
      </c>
      <c r="AA594" s="9" t="str">
        <f t="shared" si="54"/>
        <v xml:space="preserve"> - </v>
      </c>
      <c r="AB594" s="10">
        <v>5</v>
      </c>
      <c r="AC594" s="13">
        <v>2.8227319999999994</v>
      </c>
      <c r="AD594" s="9" t="str">
        <f t="shared" si="55"/>
        <v xml:space="preserve"> - </v>
      </c>
      <c r="AE594" s="13">
        <v>6.1671379999999987</v>
      </c>
      <c r="AF594" s="9" t="str">
        <f t="shared" si="56"/>
        <v>Rectification Required</v>
      </c>
      <c r="AG594" s="9">
        <v>10</v>
      </c>
      <c r="AH594" s="13">
        <v>0.25520171428571425</v>
      </c>
      <c r="AI594" s="9" t="str">
        <f t="shared" si="57"/>
        <v xml:space="preserve"> - </v>
      </c>
      <c r="AJ594" s="13">
        <v>1.0391260000000002</v>
      </c>
      <c r="AK594" s="9" t="str">
        <f t="shared" si="58"/>
        <v xml:space="preserve"> - </v>
      </c>
      <c r="AL594" s="10">
        <v>10</v>
      </c>
      <c r="AM594" s="11">
        <v>18.408000000000001</v>
      </c>
      <c r="AN594" s="9" t="str">
        <f t="shared" si="59"/>
        <v>Rectification Required</v>
      </c>
      <c r="AO594" s="11">
        <v>22.095999999999989</v>
      </c>
      <c r="AP594" s="9" t="str">
        <f t="shared" si="60"/>
        <v>Rectification Required</v>
      </c>
      <c r="AQ594" s="11">
        <v>30.850999999999992</v>
      </c>
      <c r="AR594" s="9" t="str">
        <f t="shared" si="61"/>
        <v>Rectification Required</v>
      </c>
      <c r="AS594" s="11">
        <v>40.530000000000008</v>
      </c>
      <c r="AT594" s="9" t="str">
        <f t="shared" si="62"/>
        <v>Rectification Required</v>
      </c>
    </row>
    <row r="595" spans="1:46" ht="14.25" customHeight="1" x14ac:dyDescent="0.35">
      <c r="A595" s="9" t="s">
        <v>32</v>
      </c>
      <c r="B595" s="14">
        <v>308100</v>
      </c>
      <c r="C595" s="14">
        <v>308200</v>
      </c>
      <c r="D595" s="9">
        <f t="shared" si="42"/>
        <v>100</v>
      </c>
      <c r="E595" s="9"/>
      <c r="F595" s="10">
        <v>2500</v>
      </c>
      <c r="G595" s="11">
        <v>1.7849999999999999</v>
      </c>
      <c r="H595" s="12">
        <f t="shared" si="43"/>
        <v>1205.5225995078613</v>
      </c>
      <c r="I595" s="9" t="str">
        <f t="shared" si="44"/>
        <v xml:space="preserve"> - </v>
      </c>
      <c r="J595" s="11">
        <v>2.74</v>
      </c>
      <c r="K595" s="12">
        <f t="shared" si="45"/>
        <v>1948.1445587120309</v>
      </c>
      <c r="L595" s="9" t="str">
        <f t="shared" si="46"/>
        <v xml:space="preserve"> - </v>
      </c>
      <c r="M595" s="11" t="s">
        <v>33</v>
      </c>
      <c r="N595" s="12" t="e">
        <f t="shared" si="47"/>
        <v>#VALUE!</v>
      </c>
      <c r="O595" s="9" t="e">
        <f t="shared" si="48"/>
        <v>#VALUE!</v>
      </c>
      <c r="P595" s="11" t="s">
        <v>33</v>
      </c>
      <c r="Q595" s="12" t="e">
        <f t="shared" si="49"/>
        <v>#VALUE!</v>
      </c>
      <c r="R595" s="9" t="e">
        <f t="shared" si="50"/>
        <v>#VALUE!</v>
      </c>
      <c r="S595" s="10">
        <v>10</v>
      </c>
      <c r="T595" s="9">
        <v>4.3499999999999996</v>
      </c>
      <c r="U595" s="9" t="str">
        <f t="shared" si="51"/>
        <v xml:space="preserve"> - </v>
      </c>
      <c r="V595" s="9">
        <v>6.65</v>
      </c>
      <c r="W595" s="9" t="str">
        <f t="shared" si="52"/>
        <v xml:space="preserve"> - </v>
      </c>
      <c r="X595" s="9">
        <v>0</v>
      </c>
      <c r="Y595" s="9" t="str">
        <f t="shared" si="53"/>
        <v xml:space="preserve"> - </v>
      </c>
      <c r="Z595" s="9">
        <v>0</v>
      </c>
      <c r="AA595" s="9" t="str">
        <f t="shared" si="54"/>
        <v xml:space="preserve"> - </v>
      </c>
      <c r="AB595" s="10">
        <v>5</v>
      </c>
      <c r="AC595" s="13">
        <v>1.0156088571428572</v>
      </c>
      <c r="AD595" s="9" t="str">
        <f t="shared" si="55"/>
        <v xml:space="preserve"> - </v>
      </c>
      <c r="AE595" s="13">
        <v>1.3864997142857147</v>
      </c>
      <c r="AF595" s="9" t="str">
        <f t="shared" si="56"/>
        <v xml:space="preserve"> - </v>
      </c>
      <c r="AG595" s="9">
        <v>9</v>
      </c>
      <c r="AH595" s="13">
        <v>0</v>
      </c>
      <c r="AI595" s="9" t="str">
        <f t="shared" si="57"/>
        <v xml:space="preserve"> - </v>
      </c>
      <c r="AJ595" s="13">
        <v>0</v>
      </c>
      <c r="AK595" s="9" t="str">
        <f t="shared" si="58"/>
        <v xml:space="preserve"> - </v>
      </c>
      <c r="AL595" s="10">
        <v>10</v>
      </c>
      <c r="AM595" s="11">
        <v>15.383000000000001</v>
      </c>
      <c r="AN595" s="9" t="str">
        <f t="shared" si="59"/>
        <v>Rectification Required</v>
      </c>
      <c r="AO595" s="11">
        <v>13.367000000000003</v>
      </c>
      <c r="AP595" s="9" t="str">
        <f t="shared" si="60"/>
        <v>Rectification Required</v>
      </c>
      <c r="AQ595" s="11">
        <v>12.079999999999998</v>
      </c>
      <c r="AR595" s="9" t="str">
        <f t="shared" si="61"/>
        <v>Rectification Required</v>
      </c>
      <c r="AS595" s="11">
        <v>17.376999999999995</v>
      </c>
      <c r="AT595" s="9" t="str">
        <f t="shared" si="62"/>
        <v>Rectification Required</v>
      </c>
    </row>
    <row r="596" spans="1:46" ht="14.25" customHeight="1" x14ac:dyDescent="0.35">
      <c r="A596" s="9" t="s">
        <v>32</v>
      </c>
      <c r="B596" s="14">
        <v>308200</v>
      </c>
      <c r="C596" s="14">
        <v>308300</v>
      </c>
      <c r="D596" s="9">
        <f t="shared" si="42"/>
        <v>100</v>
      </c>
      <c r="E596" s="9"/>
      <c r="F596" s="10">
        <v>2500</v>
      </c>
      <c r="G596" s="11">
        <v>0</v>
      </c>
      <c r="H596" s="12">
        <f t="shared" si="43"/>
        <v>0</v>
      </c>
      <c r="I596" s="9" t="str">
        <f t="shared" si="44"/>
        <v xml:space="preserve"> - </v>
      </c>
      <c r="J596" s="11">
        <v>0</v>
      </c>
      <c r="K596" s="12">
        <f t="shared" si="45"/>
        <v>0</v>
      </c>
      <c r="L596" s="9" t="str">
        <f t="shared" si="46"/>
        <v xml:space="preserve"> - </v>
      </c>
      <c r="M596" s="11">
        <v>0</v>
      </c>
      <c r="N596" s="12">
        <f t="shared" si="47"/>
        <v>0</v>
      </c>
      <c r="O596" s="9" t="str">
        <f t="shared" si="48"/>
        <v xml:space="preserve"> - </v>
      </c>
      <c r="P596" s="11">
        <v>0</v>
      </c>
      <c r="Q596" s="12">
        <f t="shared" si="49"/>
        <v>0</v>
      </c>
      <c r="R596" s="9" t="str">
        <f t="shared" si="50"/>
        <v xml:space="preserve"> - </v>
      </c>
      <c r="S596" s="10">
        <v>10</v>
      </c>
      <c r="T596" s="9">
        <v>0</v>
      </c>
      <c r="U596" s="9" t="str">
        <f t="shared" si="51"/>
        <v xml:space="preserve"> - </v>
      </c>
      <c r="V596" s="9">
        <v>0</v>
      </c>
      <c r="W596" s="9" t="str">
        <f t="shared" si="52"/>
        <v xml:space="preserve"> - </v>
      </c>
      <c r="X596" s="9">
        <v>0</v>
      </c>
      <c r="Y596" s="9" t="str">
        <f t="shared" si="53"/>
        <v xml:space="preserve"> - </v>
      </c>
      <c r="Z596" s="9">
        <v>0</v>
      </c>
      <c r="AA596" s="9" t="str">
        <f t="shared" si="54"/>
        <v xml:space="preserve"> - </v>
      </c>
      <c r="AB596" s="10">
        <v>5</v>
      </c>
      <c r="AC596" s="13">
        <v>0</v>
      </c>
      <c r="AD596" s="9" t="str">
        <f t="shared" si="55"/>
        <v xml:space="preserve"> - </v>
      </c>
      <c r="AE596" s="13">
        <v>0</v>
      </c>
      <c r="AF596" s="9" t="str">
        <f t="shared" si="56"/>
        <v xml:space="preserve"> - </v>
      </c>
      <c r="AG596" s="9">
        <v>8</v>
      </c>
      <c r="AH596" s="13">
        <v>0</v>
      </c>
      <c r="AI596" s="9" t="str">
        <f t="shared" si="57"/>
        <v xml:space="preserve"> - </v>
      </c>
      <c r="AJ596" s="13">
        <v>0</v>
      </c>
      <c r="AK596" s="9" t="str">
        <f t="shared" si="58"/>
        <v xml:space="preserve"> - </v>
      </c>
      <c r="AL596" s="10">
        <v>10</v>
      </c>
      <c r="AM596" s="11">
        <v>0</v>
      </c>
      <c r="AN596" s="9" t="str">
        <f t="shared" si="59"/>
        <v xml:space="preserve"> - </v>
      </c>
      <c r="AO596" s="11">
        <v>0</v>
      </c>
      <c r="AP596" s="9" t="str">
        <f t="shared" si="60"/>
        <v xml:space="preserve"> - </v>
      </c>
      <c r="AQ596" s="11">
        <v>0</v>
      </c>
      <c r="AR596" s="9" t="str">
        <f t="shared" si="61"/>
        <v xml:space="preserve"> - </v>
      </c>
      <c r="AS596" s="11">
        <v>0</v>
      </c>
      <c r="AT596" s="9" t="str">
        <f t="shared" si="62"/>
        <v xml:space="preserve"> - </v>
      </c>
    </row>
    <row r="597" spans="1:46" ht="14.25" customHeight="1" x14ac:dyDescent="0.35">
      <c r="A597" s="9" t="s">
        <v>32</v>
      </c>
      <c r="B597" s="14">
        <v>308300</v>
      </c>
      <c r="C597" s="14">
        <v>308400</v>
      </c>
      <c r="D597" s="9">
        <f t="shared" si="42"/>
        <v>100</v>
      </c>
      <c r="E597" s="9"/>
      <c r="F597" s="10">
        <v>2500</v>
      </c>
      <c r="G597" s="11">
        <v>0</v>
      </c>
      <c r="H597" s="12">
        <f t="shared" si="43"/>
        <v>0</v>
      </c>
      <c r="I597" s="9" t="str">
        <f t="shared" si="44"/>
        <v xml:space="preserve"> - </v>
      </c>
      <c r="J597" s="11">
        <v>0</v>
      </c>
      <c r="K597" s="12">
        <f t="shared" si="45"/>
        <v>0</v>
      </c>
      <c r="L597" s="9" t="str">
        <f t="shared" si="46"/>
        <v xml:space="preserve"> - </v>
      </c>
      <c r="M597" s="11">
        <v>0</v>
      </c>
      <c r="N597" s="12">
        <f t="shared" si="47"/>
        <v>0</v>
      </c>
      <c r="O597" s="9" t="str">
        <f t="shared" si="48"/>
        <v xml:space="preserve"> - </v>
      </c>
      <c r="P597" s="11">
        <v>0</v>
      </c>
      <c r="Q597" s="12">
        <f t="shared" si="49"/>
        <v>0</v>
      </c>
      <c r="R597" s="9" t="str">
        <f t="shared" si="50"/>
        <v xml:space="preserve"> - </v>
      </c>
      <c r="S597" s="10">
        <v>10</v>
      </c>
      <c r="T597" s="9">
        <v>0</v>
      </c>
      <c r="U597" s="9" t="str">
        <f t="shared" si="51"/>
        <v xml:space="preserve"> - </v>
      </c>
      <c r="V597" s="9">
        <v>0</v>
      </c>
      <c r="W597" s="9" t="str">
        <f t="shared" si="52"/>
        <v xml:space="preserve"> - </v>
      </c>
      <c r="X597" s="9">
        <v>0</v>
      </c>
      <c r="Y597" s="9" t="str">
        <f t="shared" si="53"/>
        <v xml:space="preserve"> - </v>
      </c>
      <c r="Z597" s="9">
        <v>0</v>
      </c>
      <c r="AA597" s="9" t="str">
        <f t="shared" si="54"/>
        <v xml:space="preserve"> - </v>
      </c>
      <c r="AB597" s="10">
        <v>5</v>
      </c>
      <c r="AC597" s="13">
        <v>0</v>
      </c>
      <c r="AD597" s="9" t="str">
        <f t="shared" si="55"/>
        <v xml:space="preserve"> - </v>
      </c>
      <c r="AE597" s="13">
        <v>0</v>
      </c>
      <c r="AF597" s="9" t="str">
        <f t="shared" si="56"/>
        <v xml:space="preserve"> - </v>
      </c>
      <c r="AG597" s="9">
        <v>7</v>
      </c>
      <c r="AH597" s="13">
        <v>0</v>
      </c>
      <c r="AI597" s="9" t="str">
        <f t="shared" si="57"/>
        <v xml:space="preserve"> - </v>
      </c>
      <c r="AJ597" s="13">
        <v>0</v>
      </c>
      <c r="AK597" s="9" t="str">
        <f t="shared" si="58"/>
        <v xml:space="preserve"> - </v>
      </c>
      <c r="AL597" s="10">
        <v>10</v>
      </c>
      <c r="AM597" s="11">
        <v>0</v>
      </c>
      <c r="AN597" s="9" t="str">
        <f t="shared" si="59"/>
        <v xml:space="preserve"> - </v>
      </c>
      <c r="AO597" s="11">
        <v>0</v>
      </c>
      <c r="AP597" s="9" t="str">
        <f t="shared" si="60"/>
        <v xml:space="preserve"> - </v>
      </c>
      <c r="AQ597" s="11">
        <v>0</v>
      </c>
      <c r="AR597" s="9" t="str">
        <f t="shared" si="61"/>
        <v xml:space="preserve"> - </v>
      </c>
      <c r="AS597" s="11">
        <v>0</v>
      </c>
      <c r="AT597" s="9" t="str">
        <f t="shared" si="62"/>
        <v xml:space="preserve"> - </v>
      </c>
    </row>
    <row r="598" spans="1:46" ht="14.25" customHeight="1" x14ac:dyDescent="0.35">
      <c r="A598" s="9" t="s">
        <v>32</v>
      </c>
      <c r="B598" s="14">
        <v>308400</v>
      </c>
      <c r="C598" s="14">
        <v>308500</v>
      </c>
      <c r="D598" s="9">
        <f t="shared" si="42"/>
        <v>100</v>
      </c>
      <c r="E598" s="9"/>
      <c r="F598" s="10">
        <v>2500</v>
      </c>
      <c r="G598" s="11">
        <v>0</v>
      </c>
      <c r="H598" s="12">
        <f t="shared" si="43"/>
        <v>0</v>
      </c>
      <c r="I598" s="9" t="str">
        <f t="shared" si="44"/>
        <v xml:space="preserve"> - </v>
      </c>
      <c r="J598" s="11">
        <v>0</v>
      </c>
      <c r="K598" s="12">
        <f t="shared" si="45"/>
        <v>0</v>
      </c>
      <c r="L598" s="9" t="str">
        <f t="shared" si="46"/>
        <v xml:space="preserve"> - </v>
      </c>
      <c r="M598" s="11">
        <v>0</v>
      </c>
      <c r="N598" s="12">
        <f t="shared" si="47"/>
        <v>0</v>
      </c>
      <c r="O598" s="9" t="str">
        <f t="shared" si="48"/>
        <v xml:space="preserve"> - </v>
      </c>
      <c r="P598" s="11">
        <v>0</v>
      </c>
      <c r="Q598" s="12">
        <f t="shared" si="49"/>
        <v>0</v>
      </c>
      <c r="R598" s="9" t="str">
        <f t="shared" si="50"/>
        <v xml:space="preserve"> - </v>
      </c>
      <c r="S598" s="10">
        <v>10</v>
      </c>
      <c r="T598" s="9">
        <v>0</v>
      </c>
      <c r="U598" s="9" t="str">
        <f t="shared" si="51"/>
        <v xml:space="preserve"> - </v>
      </c>
      <c r="V598" s="9">
        <v>0</v>
      </c>
      <c r="W598" s="9" t="str">
        <f t="shared" si="52"/>
        <v xml:space="preserve"> - </v>
      </c>
      <c r="X598" s="9">
        <v>0</v>
      </c>
      <c r="Y598" s="9" t="str">
        <f t="shared" si="53"/>
        <v xml:space="preserve"> - </v>
      </c>
      <c r="Z598" s="9">
        <v>0</v>
      </c>
      <c r="AA598" s="9" t="str">
        <f t="shared" si="54"/>
        <v xml:space="preserve"> - </v>
      </c>
      <c r="AB598" s="10">
        <v>5</v>
      </c>
      <c r="AC598" s="13">
        <v>0</v>
      </c>
      <c r="AD598" s="9" t="str">
        <f t="shared" si="55"/>
        <v xml:space="preserve"> - </v>
      </c>
      <c r="AE598" s="13">
        <v>0</v>
      </c>
      <c r="AF598" s="9" t="str">
        <f t="shared" si="56"/>
        <v xml:space="preserve"> - </v>
      </c>
      <c r="AG598" s="9">
        <v>6</v>
      </c>
      <c r="AH598" s="13">
        <v>0</v>
      </c>
      <c r="AI598" s="9" t="str">
        <f t="shared" si="57"/>
        <v xml:space="preserve"> - </v>
      </c>
      <c r="AJ598" s="13">
        <v>0</v>
      </c>
      <c r="AK598" s="9" t="str">
        <f t="shared" si="58"/>
        <v xml:space="preserve"> - </v>
      </c>
      <c r="AL598" s="10">
        <v>10</v>
      </c>
      <c r="AM598" s="11">
        <v>0</v>
      </c>
      <c r="AN598" s="9" t="str">
        <f t="shared" si="59"/>
        <v xml:space="preserve"> - </v>
      </c>
      <c r="AO598" s="11">
        <v>0</v>
      </c>
      <c r="AP598" s="9" t="str">
        <f t="shared" si="60"/>
        <v xml:space="preserve"> - </v>
      </c>
      <c r="AQ598" s="11">
        <v>0</v>
      </c>
      <c r="AR598" s="9" t="str">
        <f t="shared" si="61"/>
        <v xml:space="preserve"> - </v>
      </c>
      <c r="AS598" s="11">
        <v>0</v>
      </c>
      <c r="AT598" s="9" t="str">
        <f t="shared" si="62"/>
        <v xml:space="preserve"> - </v>
      </c>
    </row>
    <row r="599" spans="1:46" ht="14.25" customHeight="1" x14ac:dyDescent="0.35">
      <c r="A599" s="9" t="s">
        <v>32</v>
      </c>
      <c r="B599" s="14">
        <v>308500</v>
      </c>
      <c r="C599" s="14">
        <v>308600</v>
      </c>
      <c r="D599" s="9">
        <f t="shared" si="42"/>
        <v>100</v>
      </c>
      <c r="E599" s="9"/>
      <c r="F599" s="10">
        <v>2500</v>
      </c>
      <c r="G599" s="11">
        <v>0</v>
      </c>
      <c r="H599" s="12">
        <f t="shared" si="43"/>
        <v>0</v>
      </c>
      <c r="I599" s="9" t="str">
        <f t="shared" si="44"/>
        <v xml:space="preserve"> - </v>
      </c>
      <c r="J599" s="11">
        <v>0</v>
      </c>
      <c r="K599" s="12">
        <f t="shared" si="45"/>
        <v>0</v>
      </c>
      <c r="L599" s="9" t="str">
        <f t="shared" si="46"/>
        <v xml:space="preserve"> - </v>
      </c>
      <c r="M599" s="11">
        <v>0</v>
      </c>
      <c r="N599" s="12">
        <f t="shared" si="47"/>
        <v>0</v>
      </c>
      <c r="O599" s="9" t="str">
        <f t="shared" si="48"/>
        <v xml:space="preserve"> - </v>
      </c>
      <c r="P599" s="11">
        <v>0</v>
      </c>
      <c r="Q599" s="12">
        <f t="shared" si="49"/>
        <v>0</v>
      </c>
      <c r="R599" s="9" t="str">
        <f t="shared" si="50"/>
        <v xml:space="preserve"> - </v>
      </c>
      <c r="S599" s="10">
        <v>10</v>
      </c>
      <c r="T599" s="9">
        <v>0</v>
      </c>
      <c r="U599" s="9" t="str">
        <f t="shared" si="51"/>
        <v xml:space="preserve"> - </v>
      </c>
      <c r="V599" s="9">
        <v>0</v>
      </c>
      <c r="W599" s="9" t="str">
        <f t="shared" si="52"/>
        <v xml:space="preserve"> - </v>
      </c>
      <c r="X599" s="9">
        <v>0</v>
      </c>
      <c r="Y599" s="9" t="str">
        <f t="shared" si="53"/>
        <v xml:space="preserve"> - </v>
      </c>
      <c r="Z599" s="9">
        <v>0</v>
      </c>
      <c r="AA599" s="9" t="str">
        <f t="shared" si="54"/>
        <v xml:space="preserve"> - </v>
      </c>
      <c r="AB599" s="10">
        <v>5</v>
      </c>
      <c r="AC599" s="13">
        <v>0</v>
      </c>
      <c r="AD599" s="9" t="str">
        <f t="shared" si="55"/>
        <v xml:space="preserve"> - </v>
      </c>
      <c r="AE599" s="13">
        <v>0</v>
      </c>
      <c r="AF599" s="9" t="str">
        <f t="shared" si="56"/>
        <v xml:space="preserve"> - </v>
      </c>
      <c r="AG599" s="9">
        <v>5</v>
      </c>
      <c r="AH599" s="13">
        <v>0</v>
      </c>
      <c r="AI599" s="9" t="str">
        <f t="shared" si="57"/>
        <v xml:space="preserve"> - </v>
      </c>
      <c r="AJ599" s="13">
        <v>0</v>
      </c>
      <c r="AK599" s="9" t="str">
        <f t="shared" si="58"/>
        <v xml:space="preserve"> - </v>
      </c>
      <c r="AL599" s="10">
        <v>10</v>
      </c>
      <c r="AM599" s="11">
        <v>0</v>
      </c>
      <c r="AN599" s="9" t="str">
        <f t="shared" si="59"/>
        <v xml:space="preserve"> - </v>
      </c>
      <c r="AO599" s="11">
        <v>0</v>
      </c>
      <c r="AP599" s="9" t="str">
        <f t="shared" si="60"/>
        <v xml:space="preserve"> - </v>
      </c>
      <c r="AQ599" s="11">
        <v>0</v>
      </c>
      <c r="AR599" s="9" t="str">
        <f t="shared" si="61"/>
        <v xml:space="preserve"> - </v>
      </c>
      <c r="AS599" s="11">
        <v>0</v>
      </c>
      <c r="AT599" s="9" t="str">
        <f t="shared" si="62"/>
        <v xml:space="preserve"> - </v>
      </c>
    </row>
    <row r="600" spans="1:46" ht="14.25" customHeight="1" x14ac:dyDescent="0.35">
      <c r="A600" s="9" t="s">
        <v>32</v>
      </c>
      <c r="B600" s="14">
        <v>308600</v>
      </c>
      <c r="C600" s="14">
        <v>308700</v>
      </c>
      <c r="D600" s="9">
        <f t="shared" si="42"/>
        <v>100</v>
      </c>
      <c r="E600" s="9"/>
      <c r="F600" s="10">
        <v>2500</v>
      </c>
      <c r="G600" s="11">
        <v>0</v>
      </c>
      <c r="H600" s="12">
        <f t="shared" si="43"/>
        <v>0</v>
      </c>
      <c r="I600" s="9" t="str">
        <f t="shared" si="44"/>
        <v xml:space="preserve"> - </v>
      </c>
      <c r="J600" s="11">
        <v>0</v>
      </c>
      <c r="K600" s="12">
        <f t="shared" si="45"/>
        <v>0</v>
      </c>
      <c r="L600" s="9" t="str">
        <f t="shared" si="46"/>
        <v xml:space="preserve"> - </v>
      </c>
      <c r="M600" s="11">
        <v>0</v>
      </c>
      <c r="N600" s="12">
        <f t="shared" si="47"/>
        <v>0</v>
      </c>
      <c r="O600" s="9" t="str">
        <f t="shared" si="48"/>
        <v xml:space="preserve"> - </v>
      </c>
      <c r="P600" s="11">
        <v>0</v>
      </c>
      <c r="Q600" s="12">
        <f t="shared" si="49"/>
        <v>0</v>
      </c>
      <c r="R600" s="9" t="str">
        <f t="shared" si="50"/>
        <v xml:space="preserve"> - </v>
      </c>
      <c r="S600" s="10">
        <v>10</v>
      </c>
      <c r="T600" s="9">
        <v>0</v>
      </c>
      <c r="U600" s="9" t="str">
        <f t="shared" si="51"/>
        <v xml:space="preserve"> - </v>
      </c>
      <c r="V600" s="9">
        <v>0</v>
      </c>
      <c r="W600" s="9" t="str">
        <f t="shared" si="52"/>
        <v xml:space="preserve"> - </v>
      </c>
      <c r="X600" s="9">
        <v>0</v>
      </c>
      <c r="Y600" s="9" t="str">
        <f t="shared" si="53"/>
        <v xml:space="preserve"> - </v>
      </c>
      <c r="Z600" s="9">
        <v>0</v>
      </c>
      <c r="AA600" s="9" t="str">
        <f t="shared" si="54"/>
        <v xml:space="preserve"> - </v>
      </c>
      <c r="AB600" s="10">
        <v>5</v>
      </c>
      <c r="AC600" s="13">
        <v>0</v>
      </c>
      <c r="AD600" s="9" t="str">
        <f t="shared" si="55"/>
        <v xml:space="preserve"> - </v>
      </c>
      <c r="AE600" s="13">
        <v>0</v>
      </c>
      <c r="AF600" s="9" t="str">
        <f t="shared" si="56"/>
        <v xml:space="preserve"> - </v>
      </c>
      <c r="AG600" s="9">
        <v>4</v>
      </c>
      <c r="AH600" s="13">
        <v>0</v>
      </c>
      <c r="AI600" s="9" t="str">
        <f t="shared" si="57"/>
        <v xml:space="preserve"> - </v>
      </c>
      <c r="AJ600" s="13">
        <v>0</v>
      </c>
      <c r="AK600" s="9" t="str">
        <f t="shared" si="58"/>
        <v xml:space="preserve"> - </v>
      </c>
      <c r="AL600" s="10">
        <v>10</v>
      </c>
      <c r="AM600" s="11">
        <v>0</v>
      </c>
      <c r="AN600" s="9" t="str">
        <f t="shared" si="59"/>
        <v xml:space="preserve"> - </v>
      </c>
      <c r="AO600" s="11">
        <v>0</v>
      </c>
      <c r="AP600" s="9" t="str">
        <f t="shared" si="60"/>
        <v xml:space="preserve"> - </v>
      </c>
      <c r="AQ600" s="11">
        <v>0</v>
      </c>
      <c r="AR600" s="9" t="str">
        <f t="shared" si="61"/>
        <v xml:space="preserve"> - </v>
      </c>
      <c r="AS600" s="11">
        <v>0</v>
      </c>
      <c r="AT600" s="9" t="str">
        <f t="shared" si="62"/>
        <v xml:space="preserve"> - </v>
      </c>
    </row>
    <row r="601" spans="1:46" ht="14.25" customHeight="1" x14ac:dyDescent="0.35">
      <c r="A601" s="9" t="s">
        <v>32</v>
      </c>
      <c r="B601" s="14">
        <v>308700</v>
      </c>
      <c r="C601" s="14">
        <v>308800</v>
      </c>
      <c r="D601" s="9">
        <f t="shared" si="42"/>
        <v>100</v>
      </c>
      <c r="E601" s="9"/>
      <c r="F601" s="10">
        <v>2500</v>
      </c>
      <c r="G601" s="11">
        <v>0</v>
      </c>
      <c r="H601" s="12">
        <f t="shared" si="43"/>
        <v>0</v>
      </c>
      <c r="I601" s="9" t="str">
        <f t="shared" si="44"/>
        <v xml:space="preserve"> - </v>
      </c>
      <c r="J601" s="11">
        <v>0</v>
      </c>
      <c r="K601" s="12">
        <f t="shared" si="45"/>
        <v>0</v>
      </c>
      <c r="L601" s="9" t="str">
        <f t="shared" si="46"/>
        <v xml:space="preserve"> - </v>
      </c>
      <c r="M601" s="11">
        <v>0</v>
      </c>
      <c r="N601" s="12">
        <f t="shared" si="47"/>
        <v>0</v>
      </c>
      <c r="O601" s="9" t="str">
        <f t="shared" si="48"/>
        <v xml:space="preserve"> - </v>
      </c>
      <c r="P601" s="11">
        <v>0</v>
      </c>
      <c r="Q601" s="12">
        <f t="shared" si="49"/>
        <v>0</v>
      </c>
      <c r="R601" s="9" t="str">
        <f t="shared" si="50"/>
        <v xml:space="preserve"> - </v>
      </c>
      <c r="S601" s="10">
        <v>10</v>
      </c>
      <c r="T601" s="9">
        <v>0</v>
      </c>
      <c r="U601" s="9" t="str">
        <f t="shared" si="51"/>
        <v xml:space="preserve"> - </v>
      </c>
      <c r="V601" s="9">
        <v>0</v>
      </c>
      <c r="W601" s="9" t="str">
        <f t="shared" si="52"/>
        <v xml:space="preserve"> - </v>
      </c>
      <c r="X601" s="9">
        <v>0</v>
      </c>
      <c r="Y601" s="9" t="str">
        <f t="shared" si="53"/>
        <v xml:space="preserve"> - </v>
      </c>
      <c r="Z601" s="9">
        <v>0</v>
      </c>
      <c r="AA601" s="9" t="str">
        <f t="shared" si="54"/>
        <v xml:space="preserve"> - </v>
      </c>
      <c r="AB601" s="10">
        <v>5</v>
      </c>
      <c r="AC601" s="13">
        <v>0</v>
      </c>
      <c r="AD601" s="9" t="str">
        <f t="shared" si="55"/>
        <v xml:space="preserve"> - </v>
      </c>
      <c r="AE601" s="13">
        <v>0</v>
      </c>
      <c r="AF601" s="9" t="str">
        <f t="shared" si="56"/>
        <v xml:space="preserve"> - </v>
      </c>
      <c r="AG601" s="9">
        <v>3</v>
      </c>
      <c r="AH601" s="13">
        <v>0</v>
      </c>
      <c r="AI601" s="9" t="str">
        <f t="shared" si="57"/>
        <v xml:space="preserve"> - </v>
      </c>
      <c r="AJ601" s="13">
        <v>0</v>
      </c>
      <c r="AK601" s="9" t="str">
        <f t="shared" si="58"/>
        <v xml:space="preserve"> - </v>
      </c>
      <c r="AL601" s="10">
        <v>10</v>
      </c>
      <c r="AM601" s="11">
        <v>0</v>
      </c>
      <c r="AN601" s="9" t="str">
        <f t="shared" si="59"/>
        <v xml:space="preserve"> - </v>
      </c>
      <c r="AO601" s="11">
        <v>0</v>
      </c>
      <c r="AP601" s="9" t="str">
        <f t="shared" si="60"/>
        <v xml:space="preserve"> - </v>
      </c>
      <c r="AQ601" s="11">
        <v>0</v>
      </c>
      <c r="AR601" s="9" t="str">
        <f t="shared" si="61"/>
        <v xml:space="preserve"> - </v>
      </c>
      <c r="AS601" s="11">
        <v>0</v>
      </c>
      <c r="AT601" s="9" t="str">
        <f t="shared" si="62"/>
        <v xml:space="preserve"> - </v>
      </c>
    </row>
    <row r="602" spans="1:46" ht="14.25" customHeight="1" x14ac:dyDescent="0.35">
      <c r="A602" s="9" t="s">
        <v>32</v>
      </c>
      <c r="B602" s="14">
        <v>308800</v>
      </c>
      <c r="C602" s="14">
        <v>308900</v>
      </c>
      <c r="D602" s="9">
        <f t="shared" si="42"/>
        <v>100</v>
      </c>
      <c r="E602" s="9"/>
      <c r="F602" s="10">
        <v>2500</v>
      </c>
      <c r="G602" s="11">
        <v>0</v>
      </c>
      <c r="H602" s="12">
        <f t="shared" si="43"/>
        <v>0</v>
      </c>
      <c r="I602" s="9" t="str">
        <f t="shared" si="44"/>
        <v xml:space="preserve"> - </v>
      </c>
      <c r="J602" s="11">
        <v>0</v>
      </c>
      <c r="K602" s="12">
        <f t="shared" si="45"/>
        <v>0</v>
      </c>
      <c r="L602" s="9" t="str">
        <f t="shared" si="46"/>
        <v xml:space="preserve"> - </v>
      </c>
      <c r="M602" s="11">
        <v>0</v>
      </c>
      <c r="N602" s="12">
        <f t="shared" si="47"/>
        <v>0</v>
      </c>
      <c r="O602" s="9" t="str">
        <f t="shared" si="48"/>
        <v xml:space="preserve"> - </v>
      </c>
      <c r="P602" s="11">
        <v>0</v>
      </c>
      <c r="Q602" s="12">
        <f t="shared" si="49"/>
        <v>0</v>
      </c>
      <c r="R602" s="9" t="str">
        <f t="shared" si="50"/>
        <v xml:space="preserve"> - </v>
      </c>
      <c r="S602" s="10">
        <v>10</v>
      </c>
      <c r="T602" s="9">
        <v>0</v>
      </c>
      <c r="U602" s="9" t="str">
        <f t="shared" si="51"/>
        <v xml:space="preserve"> - </v>
      </c>
      <c r="V602" s="9">
        <v>0</v>
      </c>
      <c r="W602" s="9" t="str">
        <f t="shared" si="52"/>
        <v xml:space="preserve"> - </v>
      </c>
      <c r="X602" s="9">
        <v>0</v>
      </c>
      <c r="Y602" s="9" t="str">
        <f t="shared" si="53"/>
        <v xml:space="preserve"> - </v>
      </c>
      <c r="Z602" s="9">
        <v>0</v>
      </c>
      <c r="AA602" s="9" t="str">
        <f t="shared" si="54"/>
        <v xml:space="preserve"> - </v>
      </c>
      <c r="AB602" s="10">
        <v>5</v>
      </c>
      <c r="AC602" s="13">
        <v>0</v>
      </c>
      <c r="AD602" s="9" t="str">
        <f t="shared" si="55"/>
        <v xml:space="preserve"> - </v>
      </c>
      <c r="AE602" s="13">
        <v>0</v>
      </c>
      <c r="AF602" s="9" t="str">
        <f t="shared" si="56"/>
        <v xml:space="preserve"> - </v>
      </c>
      <c r="AG602" s="9">
        <v>2</v>
      </c>
      <c r="AH602" s="13">
        <v>0</v>
      </c>
      <c r="AI602" s="9" t="str">
        <f t="shared" si="57"/>
        <v xml:space="preserve"> - </v>
      </c>
      <c r="AJ602" s="13">
        <v>0</v>
      </c>
      <c r="AK602" s="9" t="str">
        <f t="shared" si="58"/>
        <v xml:space="preserve"> - </v>
      </c>
      <c r="AL602" s="10">
        <v>10</v>
      </c>
      <c r="AM602" s="11">
        <v>0</v>
      </c>
      <c r="AN602" s="9" t="str">
        <f t="shared" si="59"/>
        <v xml:space="preserve"> - </v>
      </c>
      <c r="AO602" s="11">
        <v>0</v>
      </c>
      <c r="AP602" s="9" t="str">
        <f t="shared" si="60"/>
        <v xml:space="preserve"> - </v>
      </c>
      <c r="AQ602" s="11">
        <v>0</v>
      </c>
      <c r="AR602" s="9" t="str">
        <f t="shared" si="61"/>
        <v xml:space="preserve"> - </v>
      </c>
      <c r="AS602" s="11">
        <v>0</v>
      </c>
      <c r="AT602" s="9" t="str">
        <f t="shared" si="62"/>
        <v xml:space="preserve"> - </v>
      </c>
    </row>
    <row r="603" spans="1:46" ht="14.25" customHeight="1" x14ac:dyDescent="0.35">
      <c r="A603" s="9" t="s">
        <v>32</v>
      </c>
      <c r="B603" s="14">
        <v>308900</v>
      </c>
      <c r="C603" s="14">
        <v>309000</v>
      </c>
      <c r="D603" s="9">
        <f t="shared" si="42"/>
        <v>100</v>
      </c>
      <c r="E603" s="9"/>
      <c r="F603" s="10">
        <v>2500</v>
      </c>
      <c r="G603" s="11">
        <v>0</v>
      </c>
      <c r="H603" s="12">
        <f t="shared" si="43"/>
        <v>0</v>
      </c>
      <c r="I603" s="9" t="str">
        <f t="shared" si="44"/>
        <v xml:space="preserve"> - </v>
      </c>
      <c r="J603" s="11">
        <v>0</v>
      </c>
      <c r="K603" s="12">
        <f t="shared" si="45"/>
        <v>0</v>
      </c>
      <c r="L603" s="9" t="str">
        <f t="shared" si="46"/>
        <v xml:space="preserve"> - </v>
      </c>
      <c r="M603" s="11">
        <v>0</v>
      </c>
      <c r="N603" s="12">
        <f t="shared" si="47"/>
        <v>0</v>
      </c>
      <c r="O603" s="9" t="str">
        <f t="shared" si="48"/>
        <v xml:space="preserve"> - </v>
      </c>
      <c r="P603" s="11">
        <v>0</v>
      </c>
      <c r="Q603" s="12">
        <f t="shared" si="49"/>
        <v>0</v>
      </c>
      <c r="R603" s="9" t="str">
        <f t="shared" si="50"/>
        <v xml:space="preserve"> - </v>
      </c>
      <c r="S603" s="10">
        <v>10</v>
      </c>
      <c r="T603" s="9">
        <v>0</v>
      </c>
      <c r="U603" s="9" t="str">
        <f t="shared" si="51"/>
        <v xml:space="preserve"> - </v>
      </c>
      <c r="V603" s="9">
        <v>0</v>
      </c>
      <c r="W603" s="9" t="str">
        <f t="shared" si="52"/>
        <v xml:space="preserve"> - </v>
      </c>
      <c r="X603" s="9">
        <v>0</v>
      </c>
      <c r="Y603" s="9" t="str">
        <f t="shared" si="53"/>
        <v xml:space="preserve"> - </v>
      </c>
      <c r="Z603" s="9">
        <v>0</v>
      </c>
      <c r="AA603" s="9" t="str">
        <f t="shared" si="54"/>
        <v xml:space="preserve"> - </v>
      </c>
      <c r="AB603" s="10">
        <v>5</v>
      </c>
      <c r="AC603" s="13">
        <v>0</v>
      </c>
      <c r="AD603" s="9" t="str">
        <f t="shared" si="55"/>
        <v xml:space="preserve"> - </v>
      </c>
      <c r="AE603" s="13">
        <v>0</v>
      </c>
      <c r="AF603" s="9" t="str">
        <f t="shared" si="56"/>
        <v xml:space="preserve"> - </v>
      </c>
      <c r="AG603" s="9">
        <v>1</v>
      </c>
      <c r="AH603" s="13">
        <v>0</v>
      </c>
      <c r="AI603" s="9" t="str">
        <f t="shared" si="57"/>
        <v xml:space="preserve"> - </v>
      </c>
      <c r="AJ603" s="13">
        <v>0</v>
      </c>
      <c r="AK603" s="9" t="str">
        <f t="shared" si="58"/>
        <v xml:space="preserve"> - </v>
      </c>
      <c r="AL603" s="10">
        <v>10</v>
      </c>
      <c r="AM603" s="11">
        <v>0</v>
      </c>
      <c r="AN603" s="9" t="str">
        <f t="shared" si="59"/>
        <v xml:space="preserve"> - </v>
      </c>
      <c r="AO603" s="11">
        <v>0</v>
      </c>
      <c r="AP603" s="9" t="str">
        <f t="shared" si="60"/>
        <v xml:space="preserve"> - </v>
      </c>
      <c r="AQ603" s="11">
        <v>0</v>
      </c>
      <c r="AR603" s="9" t="str">
        <f t="shared" si="61"/>
        <v xml:space="preserve"> - </v>
      </c>
      <c r="AS603" s="11">
        <v>0</v>
      </c>
      <c r="AT603" s="9" t="str">
        <f t="shared" si="62"/>
        <v xml:space="preserve"> - </v>
      </c>
    </row>
  </sheetData>
  <mergeCells count="29">
    <mergeCell ref="AS2:AT2"/>
    <mergeCell ref="X2:Y2"/>
    <mergeCell ref="Z2:AA2"/>
    <mergeCell ref="AC2:AD2"/>
    <mergeCell ref="AE2:AF2"/>
    <mergeCell ref="AH2:AI2"/>
    <mergeCell ref="AJ2:AK2"/>
    <mergeCell ref="AL2:AL3"/>
    <mergeCell ref="A1:A3"/>
    <mergeCell ref="B1:B3"/>
    <mergeCell ref="C1:C3"/>
    <mergeCell ref="D1:D3"/>
    <mergeCell ref="E1:E3"/>
    <mergeCell ref="AB1:AK1"/>
    <mergeCell ref="AL1:AT1"/>
    <mergeCell ref="F2:F3"/>
    <mergeCell ref="G2:I2"/>
    <mergeCell ref="J2:L2"/>
    <mergeCell ref="M2:O2"/>
    <mergeCell ref="P2:R2"/>
    <mergeCell ref="S2:S3"/>
    <mergeCell ref="T2:U2"/>
    <mergeCell ref="V2:W2"/>
    <mergeCell ref="F1:R1"/>
    <mergeCell ref="S1:AA1"/>
    <mergeCell ref="AB2:AB3"/>
    <mergeCell ref="AM2:AN2"/>
    <mergeCell ref="AO2:AP2"/>
    <mergeCell ref="AQ2:AR2"/>
  </mergeCells>
  <pageMargins left="0.70866141732283472" right="0.70866141732283472" top="0.74803149606299213" bottom="0.74803149606299213" header="0" footer="0"/>
  <pageSetup scale="5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R334"/>
  <sheetViews>
    <sheetView topLeftCell="A115" zoomScale="40" zoomScaleNormal="40" workbookViewId="0">
      <selection activeCell="F153" sqref="F153"/>
    </sheetView>
  </sheetViews>
  <sheetFormatPr defaultColWidth="14.453125" defaultRowHeight="15" customHeight="1" x14ac:dyDescent="0.35"/>
  <cols>
    <col min="1" max="1" width="10.81640625" customWidth="1"/>
    <col min="2" max="2" width="10.453125" customWidth="1"/>
    <col min="3" max="4" width="9.453125" customWidth="1"/>
    <col min="5" max="6" width="15" customWidth="1"/>
    <col min="7" max="7" width="20.453125" customWidth="1"/>
    <col min="8" max="15" width="11.54296875" customWidth="1"/>
    <col min="16" max="16" width="22.81640625" customWidth="1"/>
    <col min="17" max="24" width="8.453125" customWidth="1"/>
    <col min="25" max="25" width="20.453125" customWidth="1"/>
    <col min="26" max="33" width="8.54296875" customWidth="1"/>
    <col min="34" max="34" width="19.54296875" customWidth="1"/>
    <col min="35" max="40" width="10.54296875" customWidth="1"/>
    <col min="41" max="43" width="8.54296875" customWidth="1"/>
    <col min="44" max="44" width="47.81640625" customWidth="1"/>
    <col min="45" max="56" width="8.54296875" customWidth="1"/>
  </cols>
  <sheetData>
    <row r="1" spans="1:96" ht="35.25" customHeight="1" x14ac:dyDescent="0.35">
      <c r="A1" s="66" t="s">
        <v>12</v>
      </c>
      <c r="B1" s="66" t="s">
        <v>13</v>
      </c>
      <c r="C1" s="66" t="s">
        <v>14</v>
      </c>
      <c r="D1" s="66" t="s">
        <v>15</v>
      </c>
      <c r="E1" s="66" t="s">
        <v>16</v>
      </c>
      <c r="F1" s="66" t="s">
        <v>28</v>
      </c>
      <c r="G1" s="71" t="s">
        <v>84</v>
      </c>
      <c r="H1" s="58" t="s">
        <v>34</v>
      </c>
      <c r="I1" s="58" t="s">
        <v>35</v>
      </c>
      <c r="J1" s="58" t="s">
        <v>50</v>
      </c>
      <c r="K1" s="58" t="s">
        <v>85</v>
      </c>
      <c r="L1" s="58" t="s">
        <v>36</v>
      </c>
      <c r="M1" s="58" t="s">
        <v>37</v>
      </c>
      <c r="N1" s="58" t="s">
        <v>51</v>
      </c>
      <c r="O1" s="58" t="s">
        <v>86</v>
      </c>
      <c r="P1" s="62" t="s">
        <v>23</v>
      </c>
      <c r="Q1" s="62" t="s">
        <v>38</v>
      </c>
      <c r="R1" s="62" t="s">
        <v>39</v>
      </c>
      <c r="S1" s="62" t="s">
        <v>52</v>
      </c>
      <c r="T1" s="62" t="s">
        <v>87</v>
      </c>
      <c r="U1" s="62" t="s">
        <v>40</v>
      </c>
      <c r="V1" s="62" t="s">
        <v>41</v>
      </c>
      <c r="W1" s="62" t="s">
        <v>53</v>
      </c>
      <c r="X1" s="62" t="s">
        <v>88</v>
      </c>
      <c r="Y1" s="64" t="s">
        <v>102</v>
      </c>
      <c r="Z1" s="73" t="s">
        <v>103</v>
      </c>
      <c r="AA1" s="73" t="s">
        <v>104</v>
      </c>
      <c r="AB1" s="73" t="s">
        <v>105</v>
      </c>
      <c r="AC1" s="73" t="s">
        <v>106</v>
      </c>
      <c r="AD1" s="73" t="s">
        <v>107</v>
      </c>
      <c r="AE1" s="73" t="s">
        <v>108</v>
      </c>
      <c r="AF1" s="73" t="s">
        <v>109</v>
      </c>
      <c r="AG1" s="73" t="s">
        <v>110</v>
      </c>
      <c r="AH1" s="69" t="s">
        <v>54</v>
      </c>
      <c r="AI1" s="72" t="s">
        <v>55</v>
      </c>
      <c r="AJ1" s="72" t="s">
        <v>56</v>
      </c>
      <c r="AK1" s="72" t="s">
        <v>57</v>
      </c>
      <c r="AL1" s="72" t="s">
        <v>91</v>
      </c>
      <c r="AM1" s="72" t="s">
        <v>58</v>
      </c>
      <c r="AN1" s="72" t="s">
        <v>59</v>
      </c>
      <c r="AO1" s="72" t="s">
        <v>60</v>
      </c>
      <c r="AP1" s="72" t="s">
        <v>92</v>
      </c>
      <c r="BE1" s="58" t="s">
        <v>34</v>
      </c>
      <c r="BF1" s="58" t="s">
        <v>35</v>
      </c>
      <c r="BG1" s="58" t="s">
        <v>50</v>
      </c>
      <c r="BH1" s="58" t="s">
        <v>85</v>
      </c>
      <c r="BI1" s="58" t="s">
        <v>36</v>
      </c>
      <c r="BJ1" s="58" t="s">
        <v>37</v>
      </c>
      <c r="BK1" s="58" t="s">
        <v>51</v>
      </c>
      <c r="BL1" s="58" t="s">
        <v>86</v>
      </c>
      <c r="BM1" s="62" t="s">
        <v>38</v>
      </c>
      <c r="BN1" s="62" t="s">
        <v>39</v>
      </c>
      <c r="BO1" s="62" t="s">
        <v>52</v>
      </c>
      <c r="BP1" s="62" t="s">
        <v>87</v>
      </c>
      <c r="BQ1" s="62" t="s">
        <v>40</v>
      </c>
      <c r="BR1" s="62" t="s">
        <v>41</v>
      </c>
      <c r="BS1" s="62" t="s">
        <v>53</v>
      </c>
      <c r="BT1" s="62" t="s">
        <v>88</v>
      </c>
      <c r="BU1" s="73" t="s">
        <v>72</v>
      </c>
      <c r="BV1" s="73" t="s">
        <v>73</v>
      </c>
      <c r="BW1" s="73" t="s">
        <v>74</v>
      </c>
      <c r="BX1" s="73" t="s">
        <v>89</v>
      </c>
      <c r="BY1" s="73" t="s">
        <v>75</v>
      </c>
      <c r="BZ1" s="73" t="s">
        <v>76</v>
      </c>
      <c r="CA1" s="73" t="s">
        <v>77</v>
      </c>
      <c r="CB1" s="73" t="s">
        <v>90</v>
      </c>
      <c r="CC1" s="72" t="s">
        <v>55</v>
      </c>
      <c r="CD1" s="72" t="s">
        <v>56</v>
      </c>
      <c r="CE1" s="72" t="s">
        <v>57</v>
      </c>
      <c r="CF1" s="72" t="s">
        <v>91</v>
      </c>
      <c r="CG1" s="72" t="s">
        <v>58</v>
      </c>
      <c r="CH1" s="72" t="s">
        <v>59</v>
      </c>
      <c r="CI1" s="72" t="s">
        <v>60</v>
      </c>
      <c r="CJ1" s="72" t="s">
        <v>92</v>
      </c>
      <c r="CK1" s="71" t="s">
        <v>78</v>
      </c>
      <c r="CL1" s="71" t="s">
        <v>79</v>
      </c>
      <c r="CM1" s="71" t="s">
        <v>80</v>
      </c>
      <c r="CN1" s="71" t="s">
        <v>95</v>
      </c>
      <c r="CO1" s="71" t="s">
        <v>81</v>
      </c>
      <c r="CP1" s="71" t="s">
        <v>82</v>
      </c>
      <c r="CQ1" s="71" t="s">
        <v>83</v>
      </c>
      <c r="CR1" s="71" t="s">
        <v>96</v>
      </c>
    </row>
    <row r="2" spans="1:96" ht="43.5" customHeight="1" x14ac:dyDescent="0.35">
      <c r="A2" s="67"/>
      <c r="B2" s="67"/>
      <c r="C2" s="67"/>
      <c r="D2" s="67"/>
      <c r="E2" s="67"/>
      <c r="F2" s="70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75"/>
      <c r="AE2" s="75"/>
      <c r="AF2" s="75"/>
      <c r="AG2" s="75"/>
      <c r="AH2" s="67"/>
      <c r="AI2" s="67"/>
      <c r="AJ2" s="67"/>
      <c r="AK2" s="67"/>
      <c r="AL2" s="67"/>
      <c r="AM2" s="67"/>
      <c r="AN2" s="67"/>
      <c r="AO2" s="67"/>
      <c r="AP2" s="67"/>
      <c r="BE2" s="59"/>
      <c r="BF2" s="59"/>
      <c r="BG2" s="59"/>
      <c r="BH2" s="59"/>
      <c r="BI2" s="59"/>
      <c r="BJ2" s="59"/>
      <c r="BK2" s="59"/>
      <c r="BL2" s="59"/>
      <c r="BM2" s="67"/>
      <c r="BN2" s="67"/>
      <c r="BO2" s="67"/>
      <c r="BP2" s="67"/>
      <c r="BQ2" s="67"/>
      <c r="BR2" s="67"/>
      <c r="BS2" s="67"/>
      <c r="BT2" s="67"/>
      <c r="BU2" s="59"/>
      <c r="BV2" s="59"/>
      <c r="BW2" s="59"/>
      <c r="BX2" s="59"/>
      <c r="BY2" s="74"/>
      <c r="BZ2" s="74"/>
      <c r="CA2" s="74"/>
      <c r="CB2" s="74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</row>
    <row r="3" spans="1:96" ht="14.25" customHeight="1" x14ac:dyDescent="0.35">
      <c r="A3" s="21" t="s">
        <v>99</v>
      </c>
      <c r="B3" s="21">
        <v>214260</v>
      </c>
      <c r="C3" s="21">
        <v>214300</v>
      </c>
      <c r="D3" s="21">
        <f>+C3-B3</f>
        <v>40</v>
      </c>
      <c r="E3" s="21"/>
      <c r="F3" s="21"/>
      <c r="G3" s="23">
        <v>2400</v>
      </c>
      <c r="H3" s="24">
        <v>2051.9570858216389</v>
      </c>
      <c r="I3" s="24">
        <v>3889.6265614104523</v>
      </c>
      <c r="J3" s="24">
        <v>3778.3168253864646</v>
      </c>
      <c r="K3" s="24">
        <v>2309.8624266924471</v>
      </c>
      <c r="L3" s="24">
        <v>3302.9409704091281</v>
      </c>
      <c r="M3" s="24">
        <v>1916.319704806064</v>
      </c>
      <c r="N3" s="24">
        <v>2132.1991834135374</v>
      </c>
      <c r="O3" s="24">
        <v>2992.7726677751107</v>
      </c>
      <c r="P3" s="23">
        <v>5</v>
      </c>
      <c r="Q3" s="18">
        <v>2.5</v>
      </c>
      <c r="R3" s="18">
        <v>3.5</v>
      </c>
      <c r="S3" s="18">
        <v>3.7</v>
      </c>
      <c r="T3" s="18">
        <v>3.6</v>
      </c>
      <c r="U3" s="18">
        <v>3.5</v>
      </c>
      <c r="V3" s="18">
        <v>2.8</v>
      </c>
      <c r="W3" s="18">
        <v>4.0999999999999996</v>
      </c>
      <c r="X3" s="18">
        <v>3.7</v>
      </c>
      <c r="Y3" s="23">
        <v>5</v>
      </c>
      <c r="Z3" s="25">
        <v>2.5326221432089806</v>
      </c>
      <c r="AA3" s="25">
        <v>1.1228571428571429E-3</v>
      </c>
      <c r="AB3" s="25">
        <v>0</v>
      </c>
      <c r="AC3" s="25">
        <v>1.1764285714285713E-3</v>
      </c>
      <c r="AD3" s="25">
        <v>4.6500000000000003E-4</v>
      </c>
      <c r="AE3" s="25">
        <v>2.0207142857142858E-3</v>
      </c>
      <c r="AF3" s="25">
        <v>3.035714285714286E-4</v>
      </c>
      <c r="AG3" s="25">
        <v>0</v>
      </c>
      <c r="AH3" s="23">
        <v>1</v>
      </c>
      <c r="AI3" s="25">
        <v>4.571428455944572E-2</v>
      </c>
      <c r="AJ3" s="25">
        <v>0</v>
      </c>
      <c r="AK3" s="25">
        <v>3.214285714285714E-2</v>
      </c>
      <c r="AL3" s="25">
        <v>0</v>
      </c>
      <c r="AM3" s="25">
        <v>3.0000000000000002E-2</v>
      </c>
      <c r="AN3" s="25">
        <v>0</v>
      </c>
      <c r="AO3" s="25">
        <v>0</v>
      </c>
      <c r="AP3" s="25">
        <v>0</v>
      </c>
      <c r="AR3" s="1" t="s">
        <v>42</v>
      </c>
      <c r="AS3" s="1" t="s">
        <v>19</v>
      </c>
      <c r="AT3" s="1" t="s">
        <v>20</v>
      </c>
      <c r="AU3" s="1" t="s">
        <v>61</v>
      </c>
      <c r="AV3" s="1" t="s">
        <v>93</v>
      </c>
      <c r="AW3" s="1" t="s">
        <v>21</v>
      </c>
      <c r="AX3" s="1" t="s">
        <v>22</v>
      </c>
      <c r="AY3" s="1" t="s">
        <v>62</v>
      </c>
      <c r="AZ3" s="1" t="s">
        <v>94</v>
      </c>
      <c r="BE3">
        <f>+IF(H3&gt;2400,1,0)</f>
        <v>0</v>
      </c>
      <c r="BF3">
        <f t="shared" ref="BF3:BL3" si="0">+IF(I3&gt;2400,1,0)</f>
        <v>1</v>
      </c>
      <c r="BG3">
        <f t="shared" si="0"/>
        <v>1</v>
      </c>
      <c r="BH3">
        <f t="shared" si="0"/>
        <v>0</v>
      </c>
      <c r="BI3">
        <f t="shared" si="0"/>
        <v>1</v>
      </c>
      <c r="BJ3">
        <f t="shared" si="0"/>
        <v>0</v>
      </c>
      <c r="BK3">
        <f t="shared" si="0"/>
        <v>0</v>
      </c>
      <c r="BL3">
        <f t="shared" si="0"/>
        <v>1</v>
      </c>
      <c r="BM3">
        <f>+IF(Q3&gt;5,1,0)</f>
        <v>0</v>
      </c>
      <c r="BN3">
        <f t="shared" ref="BN3:BT3" si="1">+IF(R3&gt;5,1,0)</f>
        <v>0</v>
      </c>
      <c r="BO3">
        <f t="shared" si="1"/>
        <v>0</v>
      </c>
      <c r="BP3">
        <f t="shared" si="1"/>
        <v>0</v>
      </c>
      <c r="BQ3">
        <f t="shared" si="1"/>
        <v>0</v>
      </c>
      <c r="BR3">
        <f t="shared" si="1"/>
        <v>0</v>
      </c>
      <c r="BS3">
        <f t="shared" si="1"/>
        <v>0</v>
      </c>
      <c r="BT3">
        <f t="shared" si="1"/>
        <v>0</v>
      </c>
      <c r="BU3">
        <f>+IF(Z3&gt;5,1,0)</f>
        <v>0</v>
      </c>
      <c r="BV3">
        <f t="shared" ref="BV3:CB3" si="2">+IF(AA3&gt;5,1,0)</f>
        <v>0</v>
      </c>
      <c r="BW3">
        <f t="shared" si="2"/>
        <v>0</v>
      </c>
      <c r="BX3">
        <f t="shared" si="2"/>
        <v>0</v>
      </c>
      <c r="BY3">
        <f t="shared" si="2"/>
        <v>0</v>
      </c>
      <c r="BZ3">
        <f t="shared" si="2"/>
        <v>0</v>
      </c>
      <c r="CA3">
        <f t="shared" si="2"/>
        <v>0</v>
      </c>
      <c r="CB3">
        <f t="shared" si="2"/>
        <v>0</v>
      </c>
      <c r="CC3">
        <f>+IF(AI3&gt;1,1,0)</f>
        <v>0</v>
      </c>
      <c r="CD3">
        <f t="shared" ref="CD3:CJ3" si="3">+IF(AJ3&gt;1,1,0)</f>
        <v>0</v>
      </c>
      <c r="CE3">
        <f t="shared" si="3"/>
        <v>0</v>
      </c>
      <c r="CF3">
        <f t="shared" si="3"/>
        <v>0</v>
      </c>
      <c r="CG3">
        <f t="shared" si="3"/>
        <v>0</v>
      </c>
      <c r="CH3">
        <f t="shared" si="3"/>
        <v>0</v>
      </c>
      <c r="CI3">
        <f t="shared" si="3"/>
        <v>0</v>
      </c>
      <c r="CJ3">
        <f t="shared" si="3"/>
        <v>0</v>
      </c>
      <c r="CK3">
        <f>MAX(BE3,BM3,BU3,CC3)*$D3</f>
        <v>0</v>
      </c>
      <c r="CL3">
        <f t="shared" ref="CL3:CR3" si="4">MAX(BF3,BN3,BV3,CD3)*$D3</f>
        <v>40</v>
      </c>
      <c r="CM3">
        <f t="shared" si="4"/>
        <v>40</v>
      </c>
      <c r="CN3">
        <f t="shared" si="4"/>
        <v>0</v>
      </c>
      <c r="CO3">
        <f t="shared" si="4"/>
        <v>40</v>
      </c>
      <c r="CP3">
        <f t="shared" si="4"/>
        <v>0</v>
      </c>
      <c r="CQ3">
        <f t="shared" si="4"/>
        <v>0</v>
      </c>
      <c r="CR3">
        <f t="shared" si="4"/>
        <v>40</v>
      </c>
    </row>
    <row r="4" spans="1:96" ht="14.25" customHeight="1" x14ac:dyDescent="0.35">
      <c r="A4" s="21" t="s">
        <v>99</v>
      </c>
      <c r="B4" s="21">
        <v>214300</v>
      </c>
      <c r="C4" s="21">
        <v>214400</v>
      </c>
      <c r="D4" s="21">
        <f t="shared" ref="D4:D67" si="5">+C4-B4</f>
        <v>100</v>
      </c>
      <c r="E4" s="21" t="s">
        <v>66</v>
      </c>
      <c r="F4" s="21"/>
      <c r="G4" s="23">
        <v>2400</v>
      </c>
      <c r="H4" s="24">
        <v>1171.5361861453032</v>
      </c>
      <c r="I4" s="24">
        <v>992.11669898009654</v>
      </c>
      <c r="J4" s="24">
        <v>1285.2208727222899</v>
      </c>
      <c r="K4" s="24">
        <v>1765.9366401340747</v>
      </c>
      <c r="L4" s="24">
        <v>2059.9663955920446</v>
      </c>
      <c r="M4" s="24">
        <v>1515.7862321958366</v>
      </c>
      <c r="N4" s="24">
        <v>1353.9591531232527</v>
      </c>
      <c r="O4" s="24">
        <v>2431.848929160587</v>
      </c>
      <c r="P4" s="23">
        <v>5</v>
      </c>
      <c r="Q4" s="18">
        <v>3</v>
      </c>
      <c r="R4" s="18">
        <v>4.3</v>
      </c>
      <c r="S4" s="18">
        <v>3.7</v>
      </c>
      <c r="T4" s="18">
        <v>3.6</v>
      </c>
      <c r="U4" s="18">
        <v>3.3</v>
      </c>
      <c r="V4" s="18">
        <v>2.6</v>
      </c>
      <c r="W4" s="18">
        <v>2.9</v>
      </c>
      <c r="X4" s="18">
        <v>3.1</v>
      </c>
      <c r="Y4" s="23">
        <v>5</v>
      </c>
      <c r="Z4" s="25">
        <v>3.3562000209263372E-2</v>
      </c>
      <c r="AA4" s="25">
        <v>1.1467142857142858E-2</v>
      </c>
      <c r="AB4" s="25">
        <v>1.3517142857142857E-3</v>
      </c>
      <c r="AC4" s="25">
        <v>6.5551428571428575E-3</v>
      </c>
      <c r="AD4" s="25">
        <v>6.5199999999999991E-4</v>
      </c>
      <c r="AE4" s="25">
        <v>3.7142857142857137E-5</v>
      </c>
      <c r="AF4" s="25">
        <v>4.8491428571428574E-3</v>
      </c>
      <c r="AG4" s="25">
        <v>8.7714285714285704E-4</v>
      </c>
      <c r="AH4" s="23">
        <v>1</v>
      </c>
      <c r="AI4" s="25">
        <v>1.9142857087509974E-2</v>
      </c>
      <c r="AJ4" s="25">
        <v>0</v>
      </c>
      <c r="AK4" s="25">
        <v>0</v>
      </c>
      <c r="AL4" s="25">
        <v>1.8000000000000002E-2</v>
      </c>
      <c r="AM4" s="25">
        <v>0</v>
      </c>
      <c r="AN4" s="25">
        <v>0</v>
      </c>
      <c r="AO4" s="25">
        <v>0</v>
      </c>
      <c r="AP4" s="25">
        <v>5.1428571428571426E-3</v>
      </c>
      <c r="AR4" s="1" t="s">
        <v>43</v>
      </c>
      <c r="AS4" s="15">
        <f t="shared" ref="AS4:AZ4" si="6">AVERAGE(H:H)</f>
        <v>1247.751481882704</v>
      </c>
      <c r="AT4" s="15">
        <f t="shared" si="6"/>
        <v>1133.436267216101</v>
      </c>
      <c r="AU4" s="15">
        <f t="shared" si="6"/>
        <v>1272.9030502718349</v>
      </c>
      <c r="AV4" s="15">
        <f t="shared" si="6"/>
        <v>1442.5577391237362</v>
      </c>
      <c r="AW4" s="15">
        <f t="shared" si="6"/>
        <v>1308.2781403999579</v>
      </c>
      <c r="AX4" s="15">
        <f t="shared" si="6"/>
        <v>1213.0136589796484</v>
      </c>
      <c r="AY4" s="15">
        <f t="shared" si="6"/>
        <v>1310.2708242599194</v>
      </c>
      <c r="AZ4" s="15">
        <f t="shared" si="6"/>
        <v>1469.7161357840773</v>
      </c>
      <c r="BE4">
        <f t="shared" ref="BE4:BE67" si="7">+IF(H4&gt;2400,1,0)</f>
        <v>0</v>
      </c>
      <c r="BF4">
        <f t="shared" ref="BF4:BF67" si="8">+IF(I4&gt;2400,1,0)</f>
        <v>0</v>
      </c>
      <c r="BG4">
        <f t="shared" ref="BG4:BG67" si="9">+IF(J4&gt;2400,1,0)</f>
        <v>0</v>
      </c>
      <c r="BH4">
        <f t="shared" ref="BH4:BH67" si="10">+IF(K4&gt;2400,1,0)</f>
        <v>0</v>
      </c>
      <c r="BI4">
        <f t="shared" ref="BI4:BI67" si="11">+IF(L4&gt;2400,1,0)</f>
        <v>0</v>
      </c>
      <c r="BJ4">
        <f t="shared" ref="BJ4:BJ67" si="12">+IF(M4&gt;2400,1,0)</f>
        <v>0</v>
      </c>
      <c r="BK4">
        <f t="shared" ref="BK4:BK67" si="13">+IF(N4&gt;2400,1,0)</f>
        <v>0</v>
      </c>
      <c r="BL4">
        <f t="shared" ref="BL4:BL67" si="14">+IF(O4&gt;2400,1,0)</f>
        <v>1</v>
      </c>
      <c r="BM4">
        <f t="shared" ref="BM4:BM67" si="15">+IF(Q4&gt;5,1,0)</f>
        <v>0</v>
      </c>
      <c r="BN4">
        <f t="shared" ref="BN4:BN67" si="16">+IF(R4&gt;5,1,0)</f>
        <v>0</v>
      </c>
      <c r="BO4">
        <f t="shared" ref="BO4:BO67" si="17">+IF(S4&gt;5,1,0)</f>
        <v>0</v>
      </c>
      <c r="BP4">
        <f t="shared" ref="BP4:BP67" si="18">+IF(T4&gt;5,1,0)</f>
        <v>0</v>
      </c>
      <c r="BQ4">
        <f t="shared" ref="BQ4:BQ67" si="19">+IF(U4&gt;5,1,0)</f>
        <v>0</v>
      </c>
      <c r="BR4">
        <f t="shared" ref="BR4:BR67" si="20">+IF(V4&gt;5,1,0)</f>
        <v>0</v>
      </c>
      <c r="BS4">
        <f t="shared" ref="BS4:BS67" si="21">+IF(W4&gt;5,1,0)</f>
        <v>0</v>
      </c>
      <c r="BT4">
        <f t="shared" ref="BT4:BT67" si="22">+IF(X4&gt;5,1,0)</f>
        <v>0</v>
      </c>
      <c r="BU4">
        <f t="shared" ref="BU4:BU67" si="23">+IF(Z4&gt;5,1,0)</f>
        <v>0</v>
      </c>
      <c r="BV4">
        <f t="shared" ref="BV4:BV67" si="24">+IF(AA4&gt;5,1,0)</f>
        <v>0</v>
      </c>
      <c r="BW4">
        <f t="shared" ref="BW4:BW67" si="25">+IF(AB4&gt;5,1,0)</f>
        <v>0</v>
      </c>
      <c r="BX4">
        <f t="shared" ref="BX4:BX67" si="26">+IF(AC4&gt;5,1,0)</f>
        <v>0</v>
      </c>
      <c r="BY4">
        <f t="shared" ref="BY4:BY67" si="27">+IF(AD4&gt;5,1,0)</f>
        <v>0</v>
      </c>
      <c r="BZ4">
        <f t="shared" ref="BZ4:BZ67" si="28">+IF(AE4&gt;5,1,0)</f>
        <v>0</v>
      </c>
      <c r="CA4">
        <f t="shared" ref="CA4:CA67" si="29">+IF(AF4&gt;5,1,0)</f>
        <v>0</v>
      </c>
      <c r="CB4">
        <f t="shared" ref="CB4:CB67" si="30">+IF(AG4&gt;5,1,0)</f>
        <v>0</v>
      </c>
      <c r="CC4">
        <f t="shared" ref="CC4:CC67" si="31">+IF(AI4&gt;1,1,0)</f>
        <v>0</v>
      </c>
      <c r="CD4">
        <f t="shared" ref="CD4:CD67" si="32">+IF(AJ4&gt;1,1,0)</f>
        <v>0</v>
      </c>
      <c r="CE4">
        <f t="shared" ref="CE4:CE67" si="33">+IF(AK4&gt;1,1,0)</f>
        <v>0</v>
      </c>
      <c r="CF4">
        <f t="shared" ref="CF4:CF67" si="34">+IF(AL4&gt;1,1,0)</f>
        <v>0</v>
      </c>
      <c r="CG4">
        <f t="shared" ref="CG4:CG67" si="35">+IF(AM4&gt;1,1,0)</f>
        <v>0</v>
      </c>
      <c r="CH4">
        <f t="shared" ref="CH4:CH67" si="36">+IF(AN4&gt;1,1,0)</f>
        <v>0</v>
      </c>
      <c r="CI4">
        <f t="shared" ref="CI4:CI67" si="37">+IF(AO4&gt;1,1,0)</f>
        <v>0</v>
      </c>
      <c r="CJ4">
        <f t="shared" ref="CJ4:CJ67" si="38">+IF(AP4&gt;1,1,0)</f>
        <v>0</v>
      </c>
      <c r="CK4">
        <f t="shared" ref="CK4:CK67" si="39">MAX(BE4,BM4,BU4,CC4)*$D4</f>
        <v>0</v>
      </c>
      <c r="CL4">
        <f t="shared" ref="CL4:CL67" si="40">MAX(BF4,BN4,BV4,CD4)*$D4</f>
        <v>0</v>
      </c>
      <c r="CM4">
        <f t="shared" ref="CM4:CM67" si="41">MAX(BG4,BO4,BW4,CE4)*$D4</f>
        <v>0</v>
      </c>
      <c r="CN4">
        <f t="shared" ref="CN4:CN67" si="42">MAX(BH4,BP4,BX4,CF4)*$D4</f>
        <v>0</v>
      </c>
      <c r="CO4">
        <f t="shared" ref="CO4:CO67" si="43">MAX(BI4,BQ4,BY4,CG4)*$D4</f>
        <v>0</v>
      </c>
      <c r="CP4">
        <f t="shared" ref="CP4:CP67" si="44">MAX(BJ4,BR4,BZ4,CH4)*$D4</f>
        <v>0</v>
      </c>
      <c r="CQ4">
        <f t="shared" ref="CQ4:CQ67" si="45">MAX(BK4,BS4,CA4,CI4)*$D4</f>
        <v>0</v>
      </c>
      <c r="CR4">
        <f t="shared" ref="CR4:CR67" si="46">MAX(BL4,BT4,CB4,CJ4)*$D4</f>
        <v>100</v>
      </c>
    </row>
    <row r="5" spans="1:96" ht="14.25" customHeight="1" x14ac:dyDescent="0.35">
      <c r="A5" s="21" t="s">
        <v>99</v>
      </c>
      <c r="B5" s="21">
        <v>214400</v>
      </c>
      <c r="C5" s="21">
        <v>214500</v>
      </c>
      <c r="D5" s="21">
        <f t="shared" si="5"/>
        <v>100</v>
      </c>
      <c r="E5" s="21"/>
      <c r="F5" s="21"/>
      <c r="G5" s="23">
        <v>2400</v>
      </c>
      <c r="H5" s="24">
        <v>1156.4647775229939</v>
      </c>
      <c r="I5" s="24">
        <v>1209.305266306578</v>
      </c>
      <c r="J5" s="24">
        <v>1141.4143845528677</v>
      </c>
      <c r="K5" s="24">
        <v>1562.3738799923231</v>
      </c>
      <c r="L5" s="24">
        <v>1995.9862471224847</v>
      </c>
      <c r="M5" s="24">
        <v>2245.0818823529366</v>
      </c>
      <c r="N5" s="24">
        <v>1932.2251115116767</v>
      </c>
      <c r="O5" s="24">
        <v>2011.9609661903096</v>
      </c>
      <c r="P5" s="23">
        <v>5</v>
      </c>
      <c r="Q5" s="18">
        <v>4.4000000000000004</v>
      </c>
      <c r="R5" s="18">
        <v>4.5999999999999996</v>
      </c>
      <c r="S5" s="18">
        <v>2.7</v>
      </c>
      <c r="T5" s="18">
        <v>4.3</v>
      </c>
      <c r="U5" s="18">
        <v>3.5</v>
      </c>
      <c r="V5" s="18">
        <v>2.5</v>
      </c>
      <c r="W5" s="18">
        <v>2.6</v>
      </c>
      <c r="X5" s="18">
        <v>2.6</v>
      </c>
      <c r="Y5" s="23">
        <v>5</v>
      </c>
      <c r="Z5" s="25">
        <v>0.91297142843110213</v>
      </c>
      <c r="AA5" s="25">
        <v>3.9428571428571429E-3</v>
      </c>
      <c r="AB5" s="25">
        <v>6.1914285714285706E-4</v>
      </c>
      <c r="AC5" s="25">
        <v>4.0282857142857151E-3</v>
      </c>
      <c r="AD5" s="25">
        <v>0.5676282857142857</v>
      </c>
      <c r="AE5" s="25">
        <v>0.20907428571428571</v>
      </c>
      <c r="AF5" s="25">
        <v>8.331714285714286E-3</v>
      </c>
      <c r="AG5" s="25">
        <v>0.60389000000000004</v>
      </c>
      <c r="AH5" s="23">
        <v>1</v>
      </c>
      <c r="AI5" s="25">
        <v>6.7999999970197678E-2</v>
      </c>
      <c r="AJ5" s="25">
        <v>0</v>
      </c>
      <c r="AK5" s="25">
        <v>4.2857142857142859E-3</v>
      </c>
      <c r="AL5" s="25">
        <v>6.0000000000000001E-3</v>
      </c>
      <c r="AM5" s="25">
        <v>0</v>
      </c>
      <c r="AN5" s="25">
        <v>6.5714285714285718E-3</v>
      </c>
      <c r="AO5" s="25">
        <v>0</v>
      </c>
      <c r="AP5" s="25">
        <v>4.5714285714285718E-3</v>
      </c>
      <c r="AR5" s="1" t="s">
        <v>44</v>
      </c>
      <c r="AS5" s="15">
        <f t="shared" ref="AS5:AZ5" si="47">SUMIF(H:H,"&gt;2400",$D:$D)</f>
        <v>800</v>
      </c>
      <c r="AT5" s="15">
        <f t="shared" si="47"/>
        <v>440</v>
      </c>
      <c r="AU5" s="15">
        <f t="shared" si="47"/>
        <v>440</v>
      </c>
      <c r="AV5" s="15">
        <f t="shared" si="47"/>
        <v>600</v>
      </c>
      <c r="AW5" s="15">
        <f t="shared" si="47"/>
        <v>1040</v>
      </c>
      <c r="AX5" s="15">
        <f t="shared" si="47"/>
        <v>1100</v>
      </c>
      <c r="AY5" s="15">
        <f t="shared" si="47"/>
        <v>610</v>
      </c>
      <c r="AZ5" s="15">
        <f t="shared" si="47"/>
        <v>1340</v>
      </c>
      <c r="BE5">
        <f t="shared" si="7"/>
        <v>0</v>
      </c>
      <c r="BF5">
        <f t="shared" si="8"/>
        <v>0</v>
      </c>
      <c r="BG5">
        <f t="shared" si="9"/>
        <v>0</v>
      </c>
      <c r="BH5">
        <f t="shared" si="10"/>
        <v>0</v>
      </c>
      <c r="BI5">
        <f t="shared" si="11"/>
        <v>0</v>
      </c>
      <c r="BJ5">
        <f t="shared" si="12"/>
        <v>0</v>
      </c>
      <c r="BK5">
        <f t="shared" si="13"/>
        <v>0</v>
      </c>
      <c r="BL5">
        <f t="shared" si="14"/>
        <v>0</v>
      </c>
      <c r="BM5">
        <f t="shared" si="15"/>
        <v>0</v>
      </c>
      <c r="BN5">
        <f t="shared" si="16"/>
        <v>0</v>
      </c>
      <c r="BO5">
        <f t="shared" si="17"/>
        <v>0</v>
      </c>
      <c r="BP5">
        <f t="shared" si="18"/>
        <v>0</v>
      </c>
      <c r="BQ5">
        <f t="shared" si="19"/>
        <v>0</v>
      </c>
      <c r="BR5">
        <f t="shared" si="20"/>
        <v>0</v>
      </c>
      <c r="BS5">
        <f t="shared" si="21"/>
        <v>0</v>
      </c>
      <c r="BT5">
        <f t="shared" si="22"/>
        <v>0</v>
      </c>
      <c r="BU5">
        <f t="shared" si="23"/>
        <v>0</v>
      </c>
      <c r="BV5">
        <f t="shared" si="24"/>
        <v>0</v>
      </c>
      <c r="BW5">
        <f t="shared" si="25"/>
        <v>0</v>
      </c>
      <c r="BX5">
        <f t="shared" si="26"/>
        <v>0</v>
      </c>
      <c r="BY5">
        <f t="shared" si="27"/>
        <v>0</v>
      </c>
      <c r="BZ5">
        <f t="shared" si="28"/>
        <v>0</v>
      </c>
      <c r="CA5">
        <f t="shared" si="29"/>
        <v>0</v>
      </c>
      <c r="CB5">
        <f t="shared" si="30"/>
        <v>0</v>
      </c>
      <c r="CC5">
        <f t="shared" si="31"/>
        <v>0</v>
      </c>
      <c r="CD5">
        <f t="shared" si="32"/>
        <v>0</v>
      </c>
      <c r="CE5">
        <f t="shared" si="33"/>
        <v>0</v>
      </c>
      <c r="CF5">
        <f t="shared" si="34"/>
        <v>0</v>
      </c>
      <c r="CG5">
        <f t="shared" si="35"/>
        <v>0</v>
      </c>
      <c r="CH5">
        <f t="shared" si="36"/>
        <v>0</v>
      </c>
      <c r="CI5">
        <f t="shared" si="37"/>
        <v>0</v>
      </c>
      <c r="CJ5">
        <f t="shared" si="38"/>
        <v>0</v>
      </c>
      <c r="CK5">
        <f t="shared" si="39"/>
        <v>0</v>
      </c>
      <c r="CL5">
        <f t="shared" si="40"/>
        <v>0</v>
      </c>
      <c r="CM5">
        <f t="shared" si="41"/>
        <v>0</v>
      </c>
      <c r="CN5">
        <f t="shared" si="42"/>
        <v>0</v>
      </c>
      <c r="CO5">
        <f t="shared" si="43"/>
        <v>0</v>
      </c>
      <c r="CP5">
        <f t="shared" si="44"/>
        <v>0</v>
      </c>
      <c r="CQ5">
        <f t="shared" si="45"/>
        <v>0</v>
      </c>
      <c r="CR5">
        <f t="shared" si="46"/>
        <v>0</v>
      </c>
    </row>
    <row r="6" spans="1:96" ht="14.25" customHeight="1" x14ac:dyDescent="0.35">
      <c r="A6" s="21" t="s">
        <v>99</v>
      </c>
      <c r="B6" s="21">
        <v>214500</v>
      </c>
      <c r="C6" s="21">
        <v>214600</v>
      </c>
      <c r="D6" s="21">
        <f t="shared" si="5"/>
        <v>100</v>
      </c>
      <c r="E6" s="21" t="s">
        <v>111</v>
      </c>
      <c r="F6" s="21"/>
      <c r="G6" s="23">
        <v>2400</v>
      </c>
      <c r="H6" s="24">
        <v>2710.7539942275421</v>
      </c>
      <c r="I6" s="24">
        <v>2456.3261878078451</v>
      </c>
      <c r="J6" s="24">
        <v>2100.0628108190008</v>
      </c>
      <c r="K6" s="24">
        <v>2220.8404138128476</v>
      </c>
      <c r="L6" s="24">
        <v>1477.0798567131808</v>
      </c>
      <c r="M6" s="24">
        <v>1781.7039104149794</v>
      </c>
      <c r="N6" s="24">
        <v>1734.4474136927158</v>
      </c>
      <c r="O6" s="24">
        <v>1813.2832406550688</v>
      </c>
      <c r="P6" s="23">
        <v>5</v>
      </c>
      <c r="Q6" s="18">
        <v>3.1</v>
      </c>
      <c r="R6" s="18">
        <v>4</v>
      </c>
      <c r="S6" s="18">
        <v>2.8</v>
      </c>
      <c r="T6" s="18">
        <v>3.3</v>
      </c>
      <c r="U6" s="18">
        <v>4.3</v>
      </c>
      <c r="V6" s="18">
        <v>3.7</v>
      </c>
      <c r="W6" s="18">
        <v>2.5</v>
      </c>
      <c r="X6" s="18">
        <v>3.9</v>
      </c>
      <c r="Y6" s="23">
        <v>5</v>
      </c>
      <c r="Z6" s="25">
        <v>0.77379971471377762</v>
      </c>
      <c r="AA6" s="25">
        <v>3.5077142857142859E-3</v>
      </c>
      <c r="AB6" s="25">
        <v>0.47604199999999997</v>
      </c>
      <c r="AC6" s="25">
        <v>0.54259999999999997</v>
      </c>
      <c r="AD6" s="25">
        <v>0.59550885714285695</v>
      </c>
      <c r="AE6" s="25">
        <v>0.70140057142857137</v>
      </c>
      <c r="AF6" s="25">
        <v>0.13068371428571429</v>
      </c>
      <c r="AG6" s="25">
        <v>0.65611000000000019</v>
      </c>
      <c r="AH6" s="23">
        <v>1</v>
      </c>
      <c r="AI6" s="25">
        <v>7.3428571490304823E-2</v>
      </c>
      <c r="AJ6" s="25">
        <v>1.3714285714285714E-2</v>
      </c>
      <c r="AK6" s="25">
        <v>0</v>
      </c>
      <c r="AL6" s="25">
        <v>8.571428571428571E-4</v>
      </c>
      <c r="AM6" s="25">
        <v>0</v>
      </c>
      <c r="AN6" s="25">
        <v>0</v>
      </c>
      <c r="AO6" s="25">
        <v>2E-3</v>
      </c>
      <c r="AP6" s="25">
        <v>0</v>
      </c>
      <c r="BE6">
        <f t="shared" si="7"/>
        <v>1</v>
      </c>
      <c r="BF6">
        <f t="shared" si="8"/>
        <v>1</v>
      </c>
      <c r="BG6">
        <f t="shared" si="9"/>
        <v>0</v>
      </c>
      <c r="BH6">
        <f t="shared" si="10"/>
        <v>0</v>
      </c>
      <c r="BI6">
        <f t="shared" si="11"/>
        <v>0</v>
      </c>
      <c r="BJ6">
        <f t="shared" si="12"/>
        <v>0</v>
      </c>
      <c r="BK6">
        <f t="shared" si="13"/>
        <v>0</v>
      </c>
      <c r="BL6">
        <f t="shared" si="14"/>
        <v>0</v>
      </c>
      <c r="BM6">
        <f t="shared" si="15"/>
        <v>0</v>
      </c>
      <c r="BN6">
        <f t="shared" si="16"/>
        <v>0</v>
      </c>
      <c r="BO6">
        <f t="shared" si="17"/>
        <v>0</v>
      </c>
      <c r="BP6">
        <f t="shared" si="18"/>
        <v>0</v>
      </c>
      <c r="BQ6">
        <f t="shared" si="19"/>
        <v>0</v>
      </c>
      <c r="BR6">
        <f t="shared" si="20"/>
        <v>0</v>
      </c>
      <c r="BS6">
        <f t="shared" si="21"/>
        <v>0</v>
      </c>
      <c r="BT6">
        <f t="shared" si="22"/>
        <v>0</v>
      </c>
      <c r="BU6">
        <f t="shared" si="23"/>
        <v>0</v>
      </c>
      <c r="BV6">
        <f t="shared" si="24"/>
        <v>0</v>
      </c>
      <c r="BW6">
        <f t="shared" si="25"/>
        <v>0</v>
      </c>
      <c r="BX6">
        <f t="shared" si="26"/>
        <v>0</v>
      </c>
      <c r="BY6">
        <f t="shared" si="27"/>
        <v>0</v>
      </c>
      <c r="BZ6">
        <f t="shared" si="28"/>
        <v>0</v>
      </c>
      <c r="CA6">
        <f t="shared" si="29"/>
        <v>0</v>
      </c>
      <c r="CB6">
        <f t="shared" si="30"/>
        <v>0</v>
      </c>
      <c r="CC6">
        <f t="shared" si="31"/>
        <v>0</v>
      </c>
      <c r="CD6">
        <f t="shared" si="32"/>
        <v>0</v>
      </c>
      <c r="CE6">
        <f t="shared" si="33"/>
        <v>0</v>
      </c>
      <c r="CF6">
        <f t="shared" si="34"/>
        <v>0</v>
      </c>
      <c r="CG6">
        <f t="shared" si="35"/>
        <v>0</v>
      </c>
      <c r="CH6">
        <f t="shared" si="36"/>
        <v>0</v>
      </c>
      <c r="CI6">
        <f t="shared" si="37"/>
        <v>0</v>
      </c>
      <c r="CJ6">
        <f t="shared" si="38"/>
        <v>0</v>
      </c>
      <c r="CK6">
        <f t="shared" si="39"/>
        <v>100</v>
      </c>
      <c r="CL6">
        <f t="shared" si="40"/>
        <v>100</v>
      </c>
      <c r="CM6">
        <f t="shared" si="41"/>
        <v>0</v>
      </c>
      <c r="CN6">
        <f t="shared" si="42"/>
        <v>0</v>
      </c>
      <c r="CO6">
        <f t="shared" si="43"/>
        <v>0</v>
      </c>
      <c r="CP6">
        <f t="shared" si="44"/>
        <v>0</v>
      </c>
      <c r="CQ6">
        <f t="shared" si="45"/>
        <v>0</v>
      </c>
      <c r="CR6">
        <f t="shared" si="46"/>
        <v>0</v>
      </c>
    </row>
    <row r="7" spans="1:96" ht="14.25" customHeight="1" x14ac:dyDescent="0.35">
      <c r="A7" s="21" t="s">
        <v>99</v>
      </c>
      <c r="B7" s="21">
        <v>214600</v>
      </c>
      <c r="C7" s="21">
        <v>214700</v>
      </c>
      <c r="D7" s="21">
        <f t="shared" si="5"/>
        <v>100</v>
      </c>
      <c r="E7" s="21"/>
      <c r="F7" s="21"/>
      <c r="G7" s="23">
        <v>2400</v>
      </c>
      <c r="H7" s="24">
        <v>2334.2057027152623</v>
      </c>
      <c r="I7" s="24">
        <v>1980.0252149137725</v>
      </c>
      <c r="J7" s="24">
        <v>1750.1844390718809</v>
      </c>
      <c r="K7" s="24">
        <v>2067.9790432765103</v>
      </c>
      <c r="L7" s="24">
        <v>2374.8382347951574</v>
      </c>
      <c r="M7" s="24">
        <v>2669.5371530656535</v>
      </c>
      <c r="N7" s="24">
        <v>2212.7662051950156</v>
      </c>
      <c r="O7" s="24">
        <v>2497.1796563969538</v>
      </c>
      <c r="P7" s="23">
        <v>5</v>
      </c>
      <c r="Q7" s="18">
        <v>3.2</v>
      </c>
      <c r="R7" s="18">
        <v>4.0999999999999996</v>
      </c>
      <c r="S7" s="18">
        <v>2</v>
      </c>
      <c r="T7" s="18">
        <v>4.3</v>
      </c>
      <c r="U7" s="18">
        <v>4</v>
      </c>
      <c r="V7" s="18">
        <v>3.7</v>
      </c>
      <c r="W7" s="18">
        <v>2.4</v>
      </c>
      <c r="X7" s="18">
        <v>2.9</v>
      </c>
      <c r="Y7" s="23">
        <v>5</v>
      </c>
      <c r="Z7" s="25">
        <v>1.55694114287717</v>
      </c>
      <c r="AA7" s="25">
        <v>0.95032657142857158</v>
      </c>
      <c r="AB7" s="25">
        <v>0.36769228571428569</v>
      </c>
      <c r="AC7" s="25">
        <v>0.53234342857142847</v>
      </c>
      <c r="AD7" s="25">
        <v>0.51180685714285723</v>
      </c>
      <c r="AE7" s="25">
        <v>0.13892685714285716</v>
      </c>
      <c r="AF7" s="25">
        <v>8.704285714285713E-3</v>
      </c>
      <c r="AG7" s="25">
        <v>7.9377142857142841E-3</v>
      </c>
      <c r="AH7" s="23">
        <v>1</v>
      </c>
      <c r="AI7" s="25">
        <v>2.2571428545883725E-2</v>
      </c>
      <c r="AJ7" s="25">
        <v>0</v>
      </c>
      <c r="AK7" s="25">
        <v>0.11714285714285716</v>
      </c>
      <c r="AL7" s="25">
        <v>0</v>
      </c>
      <c r="AM7" s="25">
        <v>1.3428571428571429E-2</v>
      </c>
      <c r="AN7" s="25">
        <v>5.4285714285714284E-3</v>
      </c>
      <c r="AO7" s="25">
        <v>2E-3</v>
      </c>
      <c r="AP7" s="25">
        <v>4.2571428571428566E-2</v>
      </c>
      <c r="BE7">
        <f t="shared" si="7"/>
        <v>0</v>
      </c>
      <c r="BF7">
        <f t="shared" si="8"/>
        <v>0</v>
      </c>
      <c r="BG7">
        <f t="shared" si="9"/>
        <v>0</v>
      </c>
      <c r="BH7">
        <f t="shared" si="10"/>
        <v>0</v>
      </c>
      <c r="BI7">
        <f t="shared" si="11"/>
        <v>0</v>
      </c>
      <c r="BJ7">
        <f t="shared" si="12"/>
        <v>1</v>
      </c>
      <c r="BK7">
        <f t="shared" si="13"/>
        <v>0</v>
      </c>
      <c r="BL7">
        <f t="shared" si="14"/>
        <v>1</v>
      </c>
      <c r="BM7">
        <f t="shared" si="15"/>
        <v>0</v>
      </c>
      <c r="BN7">
        <f t="shared" si="16"/>
        <v>0</v>
      </c>
      <c r="BO7">
        <f t="shared" si="17"/>
        <v>0</v>
      </c>
      <c r="BP7">
        <f t="shared" si="18"/>
        <v>0</v>
      </c>
      <c r="BQ7">
        <f t="shared" si="19"/>
        <v>0</v>
      </c>
      <c r="BR7">
        <f t="shared" si="20"/>
        <v>0</v>
      </c>
      <c r="BS7">
        <f t="shared" si="21"/>
        <v>0</v>
      </c>
      <c r="BT7">
        <f t="shared" si="22"/>
        <v>0</v>
      </c>
      <c r="BU7">
        <f t="shared" si="23"/>
        <v>0</v>
      </c>
      <c r="BV7">
        <f t="shared" si="24"/>
        <v>0</v>
      </c>
      <c r="BW7">
        <f t="shared" si="25"/>
        <v>0</v>
      </c>
      <c r="BX7">
        <f t="shared" si="26"/>
        <v>0</v>
      </c>
      <c r="BY7">
        <f t="shared" si="27"/>
        <v>0</v>
      </c>
      <c r="BZ7">
        <f t="shared" si="28"/>
        <v>0</v>
      </c>
      <c r="CA7">
        <f t="shared" si="29"/>
        <v>0</v>
      </c>
      <c r="CB7">
        <f t="shared" si="30"/>
        <v>0</v>
      </c>
      <c r="CC7">
        <f t="shared" si="31"/>
        <v>0</v>
      </c>
      <c r="CD7">
        <f t="shared" si="32"/>
        <v>0</v>
      </c>
      <c r="CE7">
        <f t="shared" si="33"/>
        <v>0</v>
      </c>
      <c r="CF7">
        <f t="shared" si="34"/>
        <v>0</v>
      </c>
      <c r="CG7">
        <f t="shared" si="35"/>
        <v>0</v>
      </c>
      <c r="CH7">
        <f t="shared" si="36"/>
        <v>0</v>
      </c>
      <c r="CI7">
        <f t="shared" si="37"/>
        <v>0</v>
      </c>
      <c r="CJ7">
        <f t="shared" si="38"/>
        <v>0</v>
      </c>
      <c r="CK7">
        <f t="shared" si="39"/>
        <v>0</v>
      </c>
      <c r="CL7">
        <f t="shared" si="40"/>
        <v>0</v>
      </c>
      <c r="CM7">
        <f t="shared" si="41"/>
        <v>0</v>
      </c>
      <c r="CN7">
        <f t="shared" si="42"/>
        <v>0</v>
      </c>
      <c r="CO7">
        <f t="shared" si="43"/>
        <v>0</v>
      </c>
      <c r="CP7">
        <f t="shared" si="44"/>
        <v>100</v>
      </c>
      <c r="CQ7">
        <f t="shared" si="45"/>
        <v>0</v>
      </c>
      <c r="CR7">
        <f t="shared" si="46"/>
        <v>100</v>
      </c>
    </row>
    <row r="8" spans="1:96" ht="14.25" customHeight="1" x14ac:dyDescent="0.35">
      <c r="A8" s="21" t="s">
        <v>99</v>
      </c>
      <c r="B8" s="21">
        <v>214700</v>
      </c>
      <c r="C8" s="21">
        <v>214800</v>
      </c>
      <c r="D8" s="21">
        <f t="shared" si="5"/>
        <v>100</v>
      </c>
      <c r="E8" s="21"/>
      <c r="F8" s="21"/>
      <c r="G8" s="23">
        <v>2400</v>
      </c>
      <c r="H8" s="24">
        <v>2124.1601929381172</v>
      </c>
      <c r="I8" s="24">
        <v>1956.1095192530709</v>
      </c>
      <c r="J8" s="24">
        <v>2554.4948275892175</v>
      </c>
      <c r="K8" s="24">
        <v>2172.4426758661098</v>
      </c>
      <c r="L8" s="24">
        <v>1461.6275275188061</v>
      </c>
      <c r="M8" s="24">
        <v>2140.2414226279534</v>
      </c>
      <c r="N8" s="24">
        <v>1655.9937638553179</v>
      </c>
      <c r="O8" s="24">
        <v>2164.3875370507349</v>
      </c>
      <c r="P8" s="23">
        <v>5</v>
      </c>
      <c r="Q8" s="18">
        <v>3.1</v>
      </c>
      <c r="R8" s="18">
        <v>4.4000000000000004</v>
      </c>
      <c r="S8" s="18">
        <v>3</v>
      </c>
      <c r="T8" s="18">
        <v>3.8</v>
      </c>
      <c r="U8" s="18">
        <v>3.6</v>
      </c>
      <c r="V8" s="18">
        <v>3.2</v>
      </c>
      <c r="W8" s="18">
        <v>3.4</v>
      </c>
      <c r="X8" s="18">
        <v>3.2</v>
      </c>
      <c r="Y8" s="23">
        <v>5</v>
      </c>
      <c r="Z8" s="25">
        <v>6.5266857202393655E-2</v>
      </c>
      <c r="AA8" s="25">
        <v>3.500285714285714E-3</v>
      </c>
      <c r="AB8" s="25">
        <v>7.37142857142857E-4</v>
      </c>
      <c r="AC8" s="25">
        <v>1.428857142857143E-3</v>
      </c>
      <c r="AD8" s="25">
        <v>6.4039999999999991E-3</v>
      </c>
      <c r="AE8" s="25">
        <v>1.5939999999999999E-3</v>
      </c>
      <c r="AF8" s="25">
        <v>8.0971428571428548E-3</v>
      </c>
      <c r="AG8" s="25">
        <v>5.2025714285714288E-3</v>
      </c>
      <c r="AH8" s="23">
        <v>1</v>
      </c>
      <c r="AI8" s="25">
        <v>4.1142857633531094E-2</v>
      </c>
      <c r="AJ8" s="25">
        <v>0</v>
      </c>
      <c r="AK8" s="25">
        <v>0</v>
      </c>
      <c r="AL8" s="25">
        <v>0</v>
      </c>
      <c r="AM8" s="25">
        <v>4.2857142857142859E-3</v>
      </c>
      <c r="AN8" s="25">
        <v>0</v>
      </c>
      <c r="AO8" s="25">
        <v>8.5714285714285719E-3</v>
      </c>
      <c r="AP8" s="25">
        <v>0</v>
      </c>
      <c r="BE8">
        <f t="shared" si="7"/>
        <v>0</v>
      </c>
      <c r="BF8">
        <f t="shared" si="8"/>
        <v>0</v>
      </c>
      <c r="BG8">
        <f t="shared" si="9"/>
        <v>1</v>
      </c>
      <c r="BH8">
        <f t="shared" si="10"/>
        <v>0</v>
      </c>
      <c r="BI8">
        <f t="shared" si="11"/>
        <v>0</v>
      </c>
      <c r="BJ8">
        <f t="shared" si="12"/>
        <v>0</v>
      </c>
      <c r="BK8">
        <f t="shared" si="13"/>
        <v>0</v>
      </c>
      <c r="BL8">
        <f t="shared" si="14"/>
        <v>0</v>
      </c>
      <c r="BM8">
        <f t="shared" si="15"/>
        <v>0</v>
      </c>
      <c r="BN8">
        <f t="shared" si="16"/>
        <v>0</v>
      </c>
      <c r="BO8">
        <f t="shared" si="17"/>
        <v>0</v>
      </c>
      <c r="BP8">
        <f t="shared" si="18"/>
        <v>0</v>
      </c>
      <c r="BQ8">
        <f t="shared" si="19"/>
        <v>0</v>
      </c>
      <c r="BR8">
        <f t="shared" si="20"/>
        <v>0</v>
      </c>
      <c r="BS8">
        <f t="shared" si="21"/>
        <v>0</v>
      </c>
      <c r="BT8">
        <f t="shared" si="22"/>
        <v>0</v>
      </c>
      <c r="BU8">
        <f t="shared" si="23"/>
        <v>0</v>
      </c>
      <c r="BV8">
        <f t="shared" si="24"/>
        <v>0</v>
      </c>
      <c r="BW8">
        <f t="shared" si="25"/>
        <v>0</v>
      </c>
      <c r="BX8">
        <f t="shared" si="26"/>
        <v>0</v>
      </c>
      <c r="BY8">
        <f t="shared" si="27"/>
        <v>0</v>
      </c>
      <c r="BZ8">
        <f t="shared" si="28"/>
        <v>0</v>
      </c>
      <c r="CA8">
        <f t="shared" si="29"/>
        <v>0</v>
      </c>
      <c r="CB8">
        <f t="shared" si="30"/>
        <v>0</v>
      </c>
      <c r="CC8">
        <f t="shared" si="31"/>
        <v>0</v>
      </c>
      <c r="CD8">
        <f t="shared" si="32"/>
        <v>0</v>
      </c>
      <c r="CE8">
        <f t="shared" si="33"/>
        <v>0</v>
      </c>
      <c r="CF8">
        <f t="shared" si="34"/>
        <v>0</v>
      </c>
      <c r="CG8">
        <f t="shared" si="35"/>
        <v>0</v>
      </c>
      <c r="CH8">
        <f t="shared" si="36"/>
        <v>0</v>
      </c>
      <c r="CI8">
        <f t="shared" si="37"/>
        <v>0</v>
      </c>
      <c r="CJ8">
        <f t="shared" si="38"/>
        <v>0</v>
      </c>
      <c r="CK8">
        <f t="shared" si="39"/>
        <v>0</v>
      </c>
      <c r="CL8">
        <f t="shared" si="40"/>
        <v>0</v>
      </c>
      <c r="CM8">
        <f t="shared" si="41"/>
        <v>100</v>
      </c>
      <c r="CN8">
        <f t="shared" si="42"/>
        <v>0</v>
      </c>
      <c r="CO8">
        <f t="shared" si="43"/>
        <v>0</v>
      </c>
      <c r="CP8">
        <f t="shared" si="44"/>
        <v>0</v>
      </c>
      <c r="CQ8">
        <f t="shared" si="45"/>
        <v>0</v>
      </c>
      <c r="CR8">
        <f t="shared" si="46"/>
        <v>0</v>
      </c>
    </row>
    <row r="9" spans="1:96" ht="14.25" customHeight="1" x14ac:dyDescent="0.35">
      <c r="A9" s="21" t="s">
        <v>99</v>
      </c>
      <c r="B9" s="21">
        <v>214800</v>
      </c>
      <c r="C9" s="21">
        <v>214900</v>
      </c>
      <c r="D9" s="21">
        <f t="shared" si="5"/>
        <v>100</v>
      </c>
      <c r="E9" s="21" t="s">
        <v>66</v>
      </c>
      <c r="F9" s="21"/>
      <c r="G9" s="23">
        <v>2400</v>
      </c>
      <c r="H9" s="24">
        <v>2035.9485210207388</v>
      </c>
      <c r="I9" s="24">
        <v>1438.4818610435104</v>
      </c>
      <c r="J9" s="24">
        <v>1860.762682688196</v>
      </c>
      <c r="K9" s="24">
        <v>1972.0498584028951</v>
      </c>
      <c r="L9" s="24">
        <v>969.92011096046667</v>
      </c>
      <c r="M9" s="24">
        <v>1232.0277899355417</v>
      </c>
      <c r="N9" s="24">
        <v>1384.6311038989984</v>
      </c>
      <c r="O9" s="24">
        <v>1285.2208727222899</v>
      </c>
      <c r="P9" s="23">
        <v>5</v>
      </c>
      <c r="Q9" s="18">
        <v>2.9</v>
      </c>
      <c r="R9" s="18">
        <v>3.8</v>
      </c>
      <c r="S9" s="18">
        <v>3.8</v>
      </c>
      <c r="T9" s="18">
        <v>4</v>
      </c>
      <c r="U9" s="18">
        <v>3.8</v>
      </c>
      <c r="V9" s="18">
        <v>3</v>
      </c>
      <c r="W9" s="18">
        <v>2.7</v>
      </c>
      <c r="X9" s="18">
        <v>2.8</v>
      </c>
      <c r="Y9" s="23">
        <v>5</v>
      </c>
      <c r="Z9" s="25">
        <v>1.1262285698481965E-2</v>
      </c>
      <c r="AA9" s="25">
        <v>4.6240000000000005E-3</v>
      </c>
      <c r="AB9" s="25">
        <v>1.0717142857142857E-3</v>
      </c>
      <c r="AC9" s="25">
        <v>5.2585714285714284E-3</v>
      </c>
      <c r="AD9" s="25">
        <v>3.3202857142857144E-3</v>
      </c>
      <c r="AE9" s="25">
        <v>1.24E-3</v>
      </c>
      <c r="AF9" s="25">
        <v>4.3922857142857149E-3</v>
      </c>
      <c r="AG9" s="25">
        <v>9.1811428571428582E-3</v>
      </c>
      <c r="AH9" s="23">
        <v>1</v>
      </c>
      <c r="AI9" s="25">
        <v>0</v>
      </c>
      <c r="AJ9" s="25">
        <v>0</v>
      </c>
      <c r="AK9" s="25">
        <v>1.8000000000000002E-2</v>
      </c>
      <c r="AL9" s="25">
        <v>0</v>
      </c>
      <c r="AM9" s="25">
        <v>0</v>
      </c>
      <c r="AN9" s="25">
        <v>1.4857142857142857E-2</v>
      </c>
      <c r="AO9" s="25">
        <v>1.1999999999999999E-2</v>
      </c>
      <c r="AP9" s="25">
        <v>0</v>
      </c>
      <c r="BE9">
        <f t="shared" si="7"/>
        <v>0</v>
      </c>
      <c r="BF9">
        <f t="shared" si="8"/>
        <v>0</v>
      </c>
      <c r="BG9">
        <f t="shared" si="9"/>
        <v>0</v>
      </c>
      <c r="BH9">
        <f t="shared" si="10"/>
        <v>0</v>
      </c>
      <c r="BI9">
        <f t="shared" si="11"/>
        <v>0</v>
      </c>
      <c r="BJ9">
        <f t="shared" si="12"/>
        <v>0</v>
      </c>
      <c r="BK9">
        <f t="shared" si="13"/>
        <v>0</v>
      </c>
      <c r="BL9">
        <f t="shared" si="14"/>
        <v>0</v>
      </c>
      <c r="BM9">
        <f t="shared" si="15"/>
        <v>0</v>
      </c>
      <c r="BN9">
        <f t="shared" si="16"/>
        <v>0</v>
      </c>
      <c r="BO9">
        <f t="shared" si="17"/>
        <v>0</v>
      </c>
      <c r="BP9">
        <f t="shared" si="18"/>
        <v>0</v>
      </c>
      <c r="BQ9">
        <f t="shared" si="19"/>
        <v>0</v>
      </c>
      <c r="BR9">
        <f t="shared" si="20"/>
        <v>0</v>
      </c>
      <c r="BS9">
        <f t="shared" si="21"/>
        <v>0</v>
      </c>
      <c r="BT9">
        <f t="shared" si="22"/>
        <v>0</v>
      </c>
      <c r="BU9">
        <f t="shared" si="23"/>
        <v>0</v>
      </c>
      <c r="BV9">
        <f t="shared" si="24"/>
        <v>0</v>
      </c>
      <c r="BW9">
        <f t="shared" si="25"/>
        <v>0</v>
      </c>
      <c r="BX9">
        <f t="shared" si="26"/>
        <v>0</v>
      </c>
      <c r="BY9">
        <f t="shared" si="27"/>
        <v>0</v>
      </c>
      <c r="BZ9">
        <f t="shared" si="28"/>
        <v>0</v>
      </c>
      <c r="CA9">
        <f t="shared" si="29"/>
        <v>0</v>
      </c>
      <c r="CB9">
        <f t="shared" si="30"/>
        <v>0</v>
      </c>
      <c r="CC9">
        <f t="shared" si="31"/>
        <v>0</v>
      </c>
      <c r="CD9">
        <f t="shared" si="32"/>
        <v>0</v>
      </c>
      <c r="CE9">
        <f t="shared" si="33"/>
        <v>0</v>
      </c>
      <c r="CF9">
        <f t="shared" si="34"/>
        <v>0</v>
      </c>
      <c r="CG9">
        <f t="shared" si="35"/>
        <v>0</v>
      </c>
      <c r="CH9">
        <f t="shared" si="36"/>
        <v>0</v>
      </c>
      <c r="CI9">
        <f t="shared" si="37"/>
        <v>0</v>
      </c>
      <c r="CJ9">
        <f t="shared" si="38"/>
        <v>0</v>
      </c>
      <c r="CK9">
        <f t="shared" si="39"/>
        <v>0</v>
      </c>
      <c r="CL9">
        <f t="shared" si="40"/>
        <v>0</v>
      </c>
      <c r="CM9">
        <f t="shared" si="41"/>
        <v>0</v>
      </c>
      <c r="CN9">
        <f t="shared" si="42"/>
        <v>0</v>
      </c>
      <c r="CO9">
        <f t="shared" si="43"/>
        <v>0</v>
      </c>
      <c r="CP9">
        <f t="shared" si="44"/>
        <v>0</v>
      </c>
      <c r="CQ9">
        <f t="shared" si="45"/>
        <v>0</v>
      </c>
      <c r="CR9">
        <f t="shared" si="46"/>
        <v>0</v>
      </c>
    </row>
    <row r="10" spans="1:96" ht="14.25" customHeight="1" x14ac:dyDescent="0.35">
      <c r="A10" s="21" t="s">
        <v>99</v>
      </c>
      <c r="B10" s="21">
        <v>214900</v>
      </c>
      <c r="C10" s="21">
        <v>215000</v>
      </c>
      <c r="D10" s="21">
        <f t="shared" si="5"/>
        <v>100</v>
      </c>
      <c r="E10" s="21"/>
      <c r="F10" s="21"/>
      <c r="G10" s="23">
        <v>2400</v>
      </c>
      <c r="H10" s="24">
        <v>1247.201174685119</v>
      </c>
      <c r="I10" s="24">
        <v>1262.394364085967</v>
      </c>
      <c r="J10" s="24">
        <v>1384.6311038989984</v>
      </c>
      <c r="K10" s="24">
        <v>1948.1445587120309</v>
      </c>
      <c r="L10" s="24">
        <v>1277.6071706110085</v>
      </c>
      <c r="M10" s="24">
        <v>1477.0798567131808</v>
      </c>
      <c r="N10" s="24">
        <v>1515.7862321958366</v>
      </c>
      <c r="O10" s="24">
        <v>1554.5988066280006</v>
      </c>
      <c r="P10" s="23">
        <v>5</v>
      </c>
      <c r="Q10" s="18">
        <v>3.5</v>
      </c>
      <c r="R10" s="18">
        <v>4.5</v>
      </c>
      <c r="S10" s="18">
        <v>3.2</v>
      </c>
      <c r="T10" s="18">
        <v>4.2</v>
      </c>
      <c r="U10" s="18">
        <v>3.8</v>
      </c>
      <c r="V10" s="18">
        <v>2.7</v>
      </c>
      <c r="W10" s="18">
        <v>3.1</v>
      </c>
      <c r="X10" s="18">
        <v>2.7</v>
      </c>
      <c r="Y10" s="23">
        <v>5</v>
      </c>
      <c r="Z10" s="25">
        <v>2.1276199998664853</v>
      </c>
      <c r="AA10" s="25">
        <v>1.2469142857142861E-2</v>
      </c>
      <c r="AB10" s="25">
        <v>6.1434285714285723E-3</v>
      </c>
      <c r="AC10" s="25">
        <v>2.2937142857142856E-3</v>
      </c>
      <c r="AD10" s="25">
        <v>2.894857142857143E-3</v>
      </c>
      <c r="AE10" s="25">
        <v>3.340285714285714E-3</v>
      </c>
      <c r="AF10" s="25">
        <v>1.871142857142857E-3</v>
      </c>
      <c r="AG10" s="25">
        <v>5.3928571428571428E-3</v>
      </c>
      <c r="AH10" s="23">
        <v>1</v>
      </c>
      <c r="AI10" s="25">
        <v>8.5714287789804607E-3</v>
      </c>
      <c r="AJ10" s="25">
        <v>8.571428571428571E-4</v>
      </c>
      <c r="AK10" s="25">
        <v>7.6857142857142846E-2</v>
      </c>
      <c r="AL10" s="25">
        <v>4.4000000000000004E-2</v>
      </c>
      <c r="AM10" s="25">
        <v>6.2857142857142851E-3</v>
      </c>
      <c r="AN10" s="25">
        <v>6.8571428571428568E-3</v>
      </c>
      <c r="AO10" s="25">
        <v>2.4E-2</v>
      </c>
      <c r="AP10" s="25">
        <v>9.7142857142857152E-3</v>
      </c>
      <c r="BE10">
        <f t="shared" si="7"/>
        <v>0</v>
      </c>
      <c r="BF10">
        <f t="shared" si="8"/>
        <v>0</v>
      </c>
      <c r="BG10">
        <f t="shared" si="9"/>
        <v>0</v>
      </c>
      <c r="BH10">
        <f t="shared" si="10"/>
        <v>0</v>
      </c>
      <c r="BI10">
        <f t="shared" si="11"/>
        <v>0</v>
      </c>
      <c r="BJ10">
        <f t="shared" si="12"/>
        <v>0</v>
      </c>
      <c r="BK10">
        <f t="shared" si="13"/>
        <v>0</v>
      </c>
      <c r="BL10">
        <f t="shared" si="14"/>
        <v>0</v>
      </c>
      <c r="BM10">
        <f t="shared" si="15"/>
        <v>0</v>
      </c>
      <c r="BN10">
        <f t="shared" si="16"/>
        <v>0</v>
      </c>
      <c r="BO10">
        <f t="shared" si="17"/>
        <v>0</v>
      </c>
      <c r="BP10">
        <f t="shared" si="18"/>
        <v>0</v>
      </c>
      <c r="BQ10">
        <f t="shared" si="19"/>
        <v>0</v>
      </c>
      <c r="BR10">
        <f t="shared" si="20"/>
        <v>0</v>
      </c>
      <c r="BS10">
        <f t="shared" si="21"/>
        <v>0</v>
      </c>
      <c r="BT10">
        <f t="shared" si="22"/>
        <v>0</v>
      </c>
      <c r="BU10">
        <f t="shared" si="23"/>
        <v>0</v>
      </c>
      <c r="BV10">
        <f t="shared" si="24"/>
        <v>0</v>
      </c>
      <c r="BW10">
        <f t="shared" si="25"/>
        <v>0</v>
      </c>
      <c r="BX10">
        <f t="shared" si="26"/>
        <v>0</v>
      </c>
      <c r="BY10">
        <f t="shared" si="27"/>
        <v>0</v>
      </c>
      <c r="BZ10">
        <f t="shared" si="28"/>
        <v>0</v>
      </c>
      <c r="CA10">
        <f t="shared" si="29"/>
        <v>0</v>
      </c>
      <c r="CB10">
        <f t="shared" si="30"/>
        <v>0</v>
      </c>
      <c r="CC10">
        <f t="shared" si="31"/>
        <v>0</v>
      </c>
      <c r="CD10">
        <f t="shared" si="32"/>
        <v>0</v>
      </c>
      <c r="CE10">
        <f t="shared" si="33"/>
        <v>0</v>
      </c>
      <c r="CF10">
        <f t="shared" si="34"/>
        <v>0</v>
      </c>
      <c r="CG10">
        <f t="shared" si="35"/>
        <v>0</v>
      </c>
      <c r="CH10">
        <f t="shared" si="36"/>
        <v>0</v>
      </c>
      <c r="CI10">
        <f t="shared" si="37"/>
        <v>0</v>
      </c>
      <c r="CJ10">
        <f t="shared" si="38"/>
        <v>0</v>
      </c>
      <c r="CK10">
        <f t="shared" si="39"/>
        <v>0</v>
      </c>
      <c r="CL10">
        <f t="shared" si="40"/>
        <v>0</v>
      </c>
      <c r="CM10">
        <f t="shared" si="41"/>
        <v>0</v>
      </c>
      <c r="CN10">
        <f t="shared" si="42"/>
        <v>0</v>
      </c>
      <c r="CO10">
        <f t="shared" si="43"/>
        <v>0</v>
      </c>
      <c r="CP10">
        <f t="shared" si="44"/>
        <v>0</v>
      </c>
      <c r="CQ10">
        <f t="shared" si="45"/>
        <v>0</v>
      </c>
      <c r="CR10">
        <f t="shared" si="46"/>
        <v>0</v>
      </c>
    </row>
    <row r="11" spans="1:96" ht="14.25" customHeight="1" x14ac:dyDescent="0.35">
      <c r="A11" s="21" t="s">
        <v>99</v>
      </c>
      <c r="B11" s="21">
        <v>215000</v>
      </c>
      <c r="C11" s="21">
        <v>215100</v>
      </c>
      <c r="D11" s="21">
        <f t="shared" si="5"/>
        <v>100</v>
      </c>
      <c r="E11" s="21"/>
      <c r="F11" s="21"/>
      <c r="G11" s="23">
        <v>2400</v>
      </c>
      <c r="H11" s="24">
        <v>1088.9066909086803</v>
      </c>
      <c r="I11" s="24">
        <v>1021.7949613996097</v>
      </c>
      <c r="J11" s="24">
        <v>1262.394364085967</v>
      </c>
      <c r="K11" s="24">
        <v>2067.9790432765103</v>
      </c>
      <c r="L11" s="24">
        <v>2570.8960670985257</v>
      </c>
      <c r="M11" s="24">
        <v>2116.124460858186</v>
      </c>
      <c r="N11" s="24">
        <v>1648.1699542114034</v>
      </c>
      <c r="O11" s="24">
        <v>2752.0380935212752</v>
      </c>
      <c r="P11" s="23">
        <v>5</v>
      </c>
      <c r="Q11" s="18">
        <v>3.2</v>
      </c>
      <c r="R11" s="18">
        <v>4.5999999999999996</v>
      </c>
      <c r="S11" s="18">
        <v>2.8</v>
      </c>
      <c r="T11" s="18">
        <v>4.0999999999999996</v>
      </c>
      <c r="U11" s="18">
        <v>2.4</v>
      </c>
      <c r="V11" s="18">
        <v>2.6</v>
      </c>
      <c r="W11" s="18">
        <v>3</v>
      </c>
      <c r="X11" s="18">
        <v>2.6</v>
      </c>
      <c r="Y11" s="23">
        <v>5</v>
      </c>
      <c r="Z11" s="25">
        <v>2.1653999992098123E-2</v>
      </c>
      <c r="AA11" s="25">
        <v>4.2488571428571436E-3</v>
      </c>
      <c r="AB11" s="25">
        <v>3.0422857142857135E-3</v>
      </c>
      <c r="AC11" s="25">
        <v>7.3131428571428575E-3</v>
      </c>
      <c r="AD11" s="25">
        <v>2.5245714285714285E-3</v>
      </c>
      <c r="AE11" s="25">
        <v>2.9625714285714281E-3</v>
      </c>
      <c r="AF11" s="25">
        <v>5.8300000000000001E-3</v>
      </c>
      <c r="AG11" s="25">
        <v>3.5299999999999997E-3</v>
      </c>
      <c r="AH11" s="23">
        <v>1</v>
      </c>
      <c r="AI11" s="25">
        <v>0</v>
      </c>
      <c r="AJ11" s="25">
        <v>0</v>
      </c>
      <c r="AK11" s="25">
        <v>0.12971428571428573</v>
      </c>
      <c r="AL11" s="25">
        <v>3.0285714285714291E-2</v>
      </c>
      <c r="AM11" s="25">
        <v>1.2857142857142857E-2</v>
      </c>
      <c r="AN11" s="25">
        <v>2.3999999999999997E-2</v>
      </c>
      <c r="AO11" s="25">
        <v>0</v>
      </c>
      <c r="AP11" s="25">
        <v>1.6285714285714285E-2</v>
      </c>
      <c r="BE11">
        <f t="shared" si="7"/>
        <v>0</v>
      </c>
      <c r="BF11">
        <f t="shared" si="8"/>
        <v>0</v>
      </c>
      <c r="BG11">
        <f t="shared" si="9"/>
        <v>0</v>
      </c>
      <c r="BH11">
        <f t="shared" si="10"/>
        <v>0</v>
      </c>
      <c r="BI11">
        <f t="shared" si="11"/>
        <v>1</v>
      </c>
      <c r="BJ11">
        <f t="shared" si="12"/>
        <v>0</v>
      </c>
      <c r="BK11">
        <f t="shared" si="13"/>
        <v>0</v>
      </c>
      <c r="BL11">
        <f t="shared" si="14"/>
        <v>1</v>
      </c>
      <c r="BM11">
        <f t="shared" si="15"/>
        <v>0</v>
      </c>
      <c r="BN11">
        <f t="shared" si="16"/>
        <v>0</v>
      </c>
      <c r="BO11">
        <f t="shared" si="17"/>
        <v>0</v>
      </c>
      <c r="BP11">
        <f t="shared" si="18"/>
        <v>0</v>
      </c>
      <c r="BQ11">
        <f t="shared" si="19"/>
        <v>0</v>
      </c>
      <c r="BR11">
        <f t="shared" si="20"/>
        <v>0</v>
      </c>
      <c r="BS11">
        <f t="shared" si="21"/>
        <v>0</v>
      </c>
      <c r="BT11">
        <f t="shared" si="22"/>
        <v>0</v>
      </c>
      <c r="BU11">
        <f t="shared" si="23"/>
        <v>0</v>
      </c>
      <c r="BV11">
        <f t="shared" si="24"/>
        <v>0</v>
      </c>
      <c r="BW11">
        <f t="shared" si="25"/>
        <v>0</v>
      </c>
      <c r="BX11">
        <f t="shared" si="26"/>
        <v>0</v>
      </c>
      <c r="BY11">
        <f t="shared" si="27"/>
        <v>0</v>
      </c>
      <c r="BZ11">
        <f t="shared" si="28"/>
        <v>0</v>
      </c>
      <c r="CA11">
        <f t="shared" si="29"/>
        <v>0</v>
      </c>
      <c r="CB11">
        <f t="shared" si="30"/>
        <v>0</v>
      </c>
      <c r="CC11">
        <f t="shared" si="31"/>
        <v>0</v>
      </c>
      <c r="CD11">
        <f t="shared" si="32"/>
        <v>0</v>
      </c>
      <c r="CE11">
        <f t="shared" si="33"/>
        <v>0</v>
      </c>
      <c r="CF11">
        <f t="shared" si="34"/>
        <v>0</v>
      </c>
      <c r="CG11">
        <f t="shared" si="35"/>
        <v>0</v>
      </c>
      <c r="CH11">
        <f t="shared" si="36"/>
        <v>0</v>
      </c>
      <c r="CI11">
        <f t="shared" si="37"/>
        <v>0</v>
      </c>
      <c r="CJ11">
        <f t="shared" si="38"/>
        <v>0</v>
      </c>
      <c r="CK11">
        <f t="shared" si="39"/>
        <v>0</v>
      </c>
      <c r="CL11">
        <f t="shared" si="40"/>
        <v>0</v>
      </c>
      <c r="CM11">
        <f t="shared" si="41"/>
        <v>0</v>
      </c>
      <c r="CN11">
        <f t="shared" si="42"/>
        <v>0</v>
      </c>
      <c r="CO11">
        <f t="shared" si="43"/>
        <v>100</v>
      </c>
      <c r="CP11">
        <f t="shared" si="44"/>
        <v>0</v>
      </c>
      <c r="CQ11">
        <f t="shared" si="45"/>
        <v>0</v>
      </c>
      <c r="CR11">
        <f t="shared" si="46"/>
        <v>100</v>
      </c>
    </row>
    <row r="12" spans="1:96" ht="14.25" customHeight="1" x14ac:dyDescent="0.35">
      <c r="A12" s="21" t="s">
        <v>99</v>
      </c>
      <c r="B12" s="21">
        <v>215100</v>
      </c>
      <c r="C12" s="21">
        <v>215200</v>
      </c>
      <c r="D12" s="21">
        <f t="shared" si="5"/>
        <v>100</v>
      </c>
      <c r="E12" s="21"/>
      <c r="F12" s="21"/>
      <c r="G12" s="23">
        <v>2400</v>
      </c>
      <c r="H12" s="24">
        <v>1687.3284808252583</v>
      </c>
      <c r="I12" s="24">
        <v>1338.6509464129631</v>
      </c>
      <c r="J12" s="24">
        <v>1632.534281437959</v>
      </c>
      <c r="K12" s="24">
        <v>2196.6272633249419</v>
      </c>
      <c r="L12" s="24">
        <v>1369.2859267828333</v>
      </c>
      <c r="M12" s="24">
        <v>1546.8278973790657</v>
      </c>
      <c r="N12" s="24">
        <v>1492.5495255811823</v>
      </c>
      <c r="O12" s="24">
        <v>1988.0040147746786</v>
      </c>
      <c r="P12" s="23">
        <v>5</v>
      </c>
      <c r="Q12" s="18">
        <v>3.4</v>
      </c>
      <c r="R12" s="18">
        <v>4.7</v>
      </c>
      <c r="S12" s="18">
        <v>2.6</v>
      </c>
      <c r="T12" s="18">
        <v>3.7</v>
      </c>
      <c r="U12" s="18">
        <v>2.9</v>
      </c>
      <c r="V12" s="18">
        <v>2.8</v>
      </c>
      <c r="W12" s="18">
        <v>1.9</v>
      </c>
      <c r="X12" s="18">
        <v>3.1</v>
      </c>
      <c r="Y12" s="23">
        <v>5</v>
      </c>
      <c r="Z12" s="25">
        <v>2.7704571416718622E-2</v>
      </c>
      <c r="AA12" s="25">
        <v>6.4817142857142851E-3</v>
      </c>
      <c r="AB12" s="25">
        <v>4.4102857142857155E-3</v>
      </c>
      <c r="AC12" s="25">
        <v>1.1658857142857143E-2</v>
      </c>
      <c r="AD12" s="25">
        <v>7.6357142857142847E-3</v>
      </c>
      <c r="AE12" s="25">
        <v>4.0485714285714284E-4</v>
      </c>
      <c r="AF12" s="25">
        <v>2.6919999999999999E-3</v>
      </c>
      <c r="AG12" s="25">
        <v>2.597142857142857E-4</v>
      </c>
      <c r="AH12" s="23">
        <v>1</v>
      </c>
      <c r="AI12" s="25">
        <v>3.9999999904206818E-3</v>
      </c>
      <c r="AJ12" s="25">
        <v>0</v>
      </c>
      <c r="AK12" s="25">
        <v>7.342857142857144E-2</v>
      </c>
      <c r="AL12" s="25">
        <v>2.9428571428571422E-2</v>
      </c>
      <c r="AM12" s="25">
        <v>2.2857142857142857E-2</v>
      </c>
      <c r="AN12" s="25">
        <v>2.0285714285714289E-2</v>
      </c>
      <c r="AO12" s="25">
        <v>0</v>
      </c>
      <c r="AP12" s="25">
        <v>3.4285714285714284E-3</v>
      </c>
      <c r="BE12">
        <f t="shared" si="7"/>
        <v>0</v>
      </c>
      <c r="BF12">
        <f t="shared" si="8"/>
        <v>0</v>
      </c>
      <c r="BG12">
        <f t="shared" si="9"/>
        <v>0</v>
      </c>
      <c r="BH12">
        <f t="shared" si="10"/>
        <v>0</v>
      </c>
      <c r="BI12">
        <f t="shared" si="11"/>
        <v>0</v>
      </c>
      <c r="BJ12">
        <f t="shared" si="12"/>
        <v>0</v>
      </c>
      <c r="BK12">
        <f t="shared" si="13"/>
        <v>0</v>
      </c>
      <c r="BL12">
        <f t="shared" si="14"/>
        <v>0</v>
      </c>
      <c r="BM12">
        <f t="shared" si="15"/>
        <v>0</v>
      </c>
      <c r="BN12">
        <f t="shared" si="16"/>
        <v>0</v>
      </c>
      <c r="BO12">
        <f t="shared" si="17"/>
        <v>0</v>
      </c>
      <c r="BP12">
        <f t="shared" si="18"/>
        <v>0</v>
      </c>
      <c r="BQ12">
        <f t="shared" si="19"/>
        <v>0</v>
      </c>
      <c r="BR12">
        <f t="shared" si="20"/>
        <v>0</v>
      </c>
      <c r="BS12">
        <f t="shared" si="21"/>
        <v>0</v>
      </c>
      <c r="BT12">
        <f t="shared" si="22"/>
        <v>0</v>
      </c>
      <c r="BU12">
        <f t="shared" si="23"/>
        <v>0</v>
      </c>
      <c r="BV12">
        <f t="shared" si="24"/>
        <v>0</v>
      </c>
      <c r="BW12">
        <f t="shared" si="25"/>
        <v>0</v>
      </c>
      <c r="BX12">
        <f t="shared" si="26"/>
        <v>0</v>
      </c>
      <c r="BY12">
        <f t="shared" si="27"/>
        <v>0</v>
      </c>
      <c r="BZ12">
        <f t="shared" si="28"/>
        <v>0</v>
      </c>
      <c r="CA12">
        <f t="shared" si="29"/>
        <v>0</v>
      </c>
      <c r="CB12">
        <f t="shared" si="30"/>
        <v>0</v>
      </c>
      <c r="CC12">
        <f t="shared" si="31"/>
        <v>0</v>
      </c>
      <c r="CD12">
        <f t="shared" si="32"/>
        <v>0</v>
      </c>
      <c r="CE12">
        <f t="shared" si="33"/>
        <v>0</v>
      </c>
      <c r="CF12">
        <f t="shared" si="34"/>
        <v>0</v>
      </c>
      <c r="CG12">
        <f t="shared" si="35"/>
        <v>0</v>
      </c>
      <c r="CH12">
        <f t="shared" si="36"/>
        <v>0</v>
      </c>
      <c r="CI12">
        <f t="shared" si="37"/>
        <v>0</v>
      </c>
      <c r="CJ12">
        <f t="shared" si="38"/>
        <v>0</v>
      </c>
      <c r="CK12">
        <f t="shared" si="39"/>
        <v>0</v>
      </c>
      <c r="CL12">
        <f t="shared" si="40"/>
        <v>0</v>
      </c>
      <c r="CM12">
        <f t="shared" si="41"/>
        <v>0</v>
      </c>
      <c r="CN12">
        <f t="shared" si="42"/>
        <v>0</v>
      </c>
      <c r="CO12">
        <f t="shared" si="43"/>
        <v>0</v>
      </c>
      <c r="CP12">
        <f t="shared" si="44"/>
        <v>0</v>
      </c>
      <c r="CQ12">
        <f t="shared" si="45"/>
        <v>0</v>
      </c>
      <c r="CR12">
        <f t="shared" si="46"/>
        <v>0</v>
      </c>
    </row>
    <row r="13" spans="1:96" ht="14.25" customHeight="1" x14ac:dyDescent="0.35">
      <c r="A13" s="21" t="s">
        <v>99</v>
      </c>
      <c r="B13" s="21">
        <v>215200</v>
      </c>
      <c r="C13" s="21">
        <v>215300</v>
      </c>
      <c r="D13" s="21">
        <f t="shared" si="5"/>
        <v>100</v>
      </c>
      <c r="E13" s="21" t="s">
        <v>111</v>
      </c>
      <c r="F13" s="21"/>
      <c r="G13" s="23">
        <v>2400</v>
      </c>
      <c r="H13" s="24">
        <v>1399.9945240242332</v>
      </c>
      <c r="I13" s="24">
        <v>1315.7238147547057</v>
      </c>
      <c r="J13" s="24">
        <v>1430.7754662248362</v>
      </c>
      <c r="K13" s="24">
        <v>1593.5154908111172</v>
      </c>
      <c r="L13" s="24">
        <v>1734.4474136927158</v>
      </c>
      <c r="M13" s="24">
        <v>1805.3828416176582</v>
      </c>
      <c r="N13" s="24">
        <v>1477.0798567131808</v>
      </c>
      <c r="O13" s="24">
        <v>1695.1719572508696</v>
      </c>
      <c r="P13" s="23">
        <v>5</v>
      </c>
      <c r="Q13" s="18">
        <v>3.1</v>
      </c>
      <c r="R13" s="18">
        <v>4.5999999999999996</v>
      </c>
      <c r="S13" s="18">
        <v>3.2</v>
      </c>
      <c r="T13" s="18">
        <v>4.2</v>
      </c>
      <c r="U13" s="18">
        <v>2.9</v>
      </c>
      <c r="V13" s="18">
        <v>3.1</v>
      </c>
      <c r="W13" s="18">
        <v>1.9</v>
      </c>
      <c r="X13" s="18">
        <v>3.3</v>
      </c>
      <c r="Y13" s="23">
        <v>5</v>
      </c>
      <c r="Z13" s="25">
        <v>4.0482285419872838E-2</v>
      </c>
      <c r="AA13" s="25">
        <v>9.5611428571428583E-3</v>
      </c>
      <c r="AB13" s="25">
        <v>6.9771428571428571E-3</v>
      </c>
      <c r="AC13" s="25">
        <v>0.64127971428571406</v>
      </c>
      <c r="AD13" s="25">
        <v>2.1007428571428573E-2</v>
      </c>
      <c r="AE13" s="25">
        <v>2.3471428571428571E-3</v>
      </c>
      <c r="AF13" s="25">
        <v>2.6928571428571427E-3</v>
      </c>
      <c r="AG13" s="25">
        <v>1.3854285714285715E-3</v>
      </c>
      <c r="AH13" s="23">
        <v>1</v>
      </c>
      <c r="AI13" s="25">
        <v>4.0000001234667621E-3</v>
      </c>
      <c r="AJ13" s="25">
        <v>1.942857142857143E-2</v>
      </c>
      <c r="AK13" s="25">
        <v>0.15257142857142861</v>
      </c>
      <c r="AL13" s="25">
        <v>0</v>
      </c>
      <c r="AM13" s="25">
        <v>0</v>
      </c>
      <c r="AN13" s="25">
        <v>3.6571428571428574E-2</v>
      </c>
      <c r="AO13" s="25">
        <v>1.0857142857142857E-2</v>
      </c>
      <c r="AP13" s="25">
        <v>0</v>
      </c>
      <c r="BE13">
        <f t="shared" si="7"/>
        <v>0</v>
      </c>
      <c r="BF13">
        <f t="shared" si="8"/>
        <v>0</v>
      </c>
      <c r="BG13">
        <f t="shared" si="9"/>
        <v>0</v>
      </c>
      <c r="BH13">
        <f t="shared" si="10"/>
        <v>0</v>
      </c>
      <c r="BI13">
        <f t="shared" si="11"/>
        <v>0</v>
      </c>
      <c r="BJ13">
        <f t="shared" si="12"/>
        <v>0</v>
      </c>
      <c r="BK13">
        <f t="shared" si="13"/>
        <v>0</v>
      </c>
      <c r="BL13">
        <f t="shared" si="14"/>
        <v>0</v>
      </c>
      <c r="BM13">
        <f t="shared" si="15"/>
        <v>0</v>
      </c>
      <c r="BN13">
        <f t="shared" si="16"/>
        <v>0</v>
      </c>
      <c r="BO13">
        <f t="shared" si="17"/>
        <v>0</v>
      </c>
      <c r="BP13">
        <f t="shared" si="18"/>
        <v>0</v>
      </c>
      <c r="BQ13">
        <f t="shared" si="19"/>
        <v>0</v>
      </c>
      <c r="BR13">
        <f t="shared" si="20"/>
        <v>0</v>
      </c>
      <c r="BS13">
        <f t="shared" si="21"/>
        <v>0</v>
      </c>
      <c r="BT13">
        <f t="shared" si="22"/>
        <v>0</v>
      </c>
      <c r="BU13">
        <f t="shared" si="23"/>
        <v>0</v>
      </c>
      <c r="BV13">
        <f t="shared" si="24"/>
        <v>0</v>
      </c>
      <c r="BW13">
        <f t="shared" si="25"/>
        <v>0</v>
      </c>
      <c r="BX13">
        <f t="shared" si="26"/>
        <v>0</v>
      </c>
      <c r="BY13">
        <f t="shared" si="27"/>
        <v>0</v>
      </c>
      <c r="BZ13">
        <f t="shared" si="28"/>
        <v>0</v>
      </c>
      <c r="CA13">
        <f t="shared" si="29"/>
        <v>0</v>
      </c>
      <c r="CB13">
        <f t="shared" si="30"/>
        <v>0</v>
      </c>
      <c r="CC13">
        <f t="shared" si="31"/>
        <v>0</v>
      </c>
      <c r="CD13">
        <f t="shared" si="32"/>
        <v>0</v>
      </c>
      <c r="CE13">
        <f t="shared" si="33"/>
        <v>0</v>
      </c>
      <c r="CF13">
        <f t="shared" si="34"/>
        <v>0</v>
      </c>
      <c r="CG13">
        <f t="shared" si="35"/>
        <v>0</v>
      </c>
      <c r="CH13">
        <f t="shared" si="36"/>
        <v>0</v>
      </c>
      <c r="CI13">
        <f t="shared" si="37"/>
        <v>0</v>
      </c>
      <c r="CJ13">
        <f t="shared" si="38"/>
        <v>0</v>
      </c>
      <c r="CK13">
        <f t="shared" si="39"/>
        <v>0</v>
      </c>
      <c r="CL13">
        <f t="shared" si="40"/>
        <v>0</v>
      </c>
      <c r="CM13">
        <f t="shared" si="41"/>
        <v>0</v>
      </c>
      <c r="CN13">
        <f t="shared" si="42"/>
        <v>0</v>
      </c>
      <c r="CO13">
        <f t="shared" si="43"/>
        <v>0</v>
      </c>
      <c r="CP13">
        <f t="shared" si="44"/>
        <v>0</v>
      </c>
      <c r="CQ13">
        <f t="shared" si="45"/>
        <v>0</v>
      </c>
      <c r="CR13">
        <f t="shared" si="46"/>
        <v>0</v>
      </c>
    </row>
    <row r="14" spans="1:96" ht="14.25" customHeight="1" x14ac:dyDescent="0.35">
      <c r="A14" s="21" t="s">
        <v>99</v>
      </c>
      <c r="B14" s="21">
        <v>215300</v>
      </c>
      <c r="C14" s="21">
        <v>215400</v>
      </c>
      <c r="D14" s="21">
        <f t="shared" si="5"/>
        <v>100</v>
      </c>
      <c r="E14" s="21"/>
      <c r="F14" s="21"/>
      <c r="G14" s="23">
        <v>2400</v>
      </c>
      <c r="H14" s="24">
        <v>1285.2208727222899</v>
      </c>
      <c r="I14" s="24">
        <v>1554.5988066280006</v>
      </c>
      <c r="J14" s="24">
        <v>1710.8705669162505</v>
      </c>
      <c r="K14" s="24">
        <v>2204.6951520081489</v>
      </c>
      <c r="L14" s="24">
        <v>1844.9216091019207</v>
      </c>
      <c r="M14" s="24">
        <v>2051.9570858216389</v>
      </c>
      <c r="N14" s="24">
        <v>1415.3760296701792</v>
      </c>
      <c r="O14" s="24">
        <v>1844.9216091019207</v>
      </c>
      <c r="P14" s="23">
        <v>5</v>
      </c>
      <c r="Q14" s="18">
        <v>3.4</v>
      </c>
      <c r="R14" s="18">
        <v>4.5</v>
      </c>
      <c r="S14" s="18">
        <v>3.1</v>
      </c>
      <c r="T14" s="18">
        <v>3.7</v>
      </c>
      <c r="U14" s="18">
        <v>2.9</v>
      </c>
      <c r="V14" s="18">
        <v>2.7</v>
      </c>
      <c r="W14" s="18">
        <v>2.1</v>
      </c>
      <c r="X14" s="18">
        <v>2.2999999999999998</v>
      </c>
      <c r="Y14" s="23">
        <v>5</v>
      </c>
      <c r="Z14" s="25">
        <v>0.50392142852033872</v>
      </c>
      <c r="AA14" s="25">
        <v>1.8789142857142855E-2</v>
      </c>
      <c r="AB14" s="25">
        <v>8.8891428571428576E-3</v>
      </c>
      <c r="AC14" s="25">
        <v>1.0010285714285713E-2</v>
      </c>
      <c r="AD14" s="25">
        <v>1.0472285714285715E-2</v>
      </c>
      <c r="AE14" s="25">
        <v>3.748E-3</v>
      </c>
      <c r="AF14" s="25">
        <v>2.6908571428571428E-3</v>
      </c>
      <c r="AG14" s="25">
        <v>9.6308571428571407E-3</v>
      </c>
      <c r="AH14" s="23">
        <v>1</v>
      </c>
      <c r="AI14" s="25">
        <v>6.2857142516544885E-3</v>
      </c>
      <c r="AJ14" s="25">
        <v>2.5428571428571425E-2</v>
      </c>
      <c r="AK14" s="25">
        <v>0.10285714285714286</v>
      </c>
      <c r="AL14" s="25">
        <v>8.3142857142857157E-2</v>
      </c>
      <c r="AM14" s="25">
        <v>0</v>
      </c>
      <c r="AN14" s="25">
        <v>0</v>
      </c>
      <c r="AO14" s="25">
        <v>0</v>
      </c>
      <c r="AP14" s="25">
        <v>0</v>
      </c>
      <c r="BE14">
        <f t="shared" si="7"/>
        <v>0</v>
      </c>
      <c r="BF14">
        <f t="shared" si="8"/>
        <v>0</v>
      </c>
      <c r="BG14">
        <f t="shared" si="9"/>
        <v>0</v>
      </c>
      <c r="BH14">
        <f t="shared" si="10"/>
        <v>0</v>
      </c>
      <c r="BI14">
        <f t="shared" si="11"/>
        <v>0</v>
      </c>
      <c r="BJ14">
        <f t="shared" si="12"/>
        <v>0</v>
      </c>
      <c r="BK14">
        <f t="shared" si="13"/>
        <v>0</v>
      </c>
      <c r="BL14">
        <f t="shared" si="14"/>
        <v>0</v>
      </c>
      <c r="BM14">
        <f t="shared" si="15"/>
        <v>0</v>
      </c>
      <c r="BN14">
        <f t="shared" si="16"/>
        <v>0</v>
      </c>
      <c r="BO14">
        <f t="shared" si="17"/>
        <v>0</v>
      </c>
      <c r="BP14">
        <f t="shared" si="18"/>
        <v>0</v>
      </c>
      <c r="BQ14">
        <f t="shared" si="19"/>
        <v>0</v>
      </c>
      <c r="BR14">
        <f t="shared" si="20"/>
        <v>0</v>
      </c>
      <c r="BS14">
        <f t="shared" si="21"/>
        <v>0</v>
      </c>
      <c r="BT14">
        <f t="shared" si="22"/>
        <v>0</v>
      </c>
      <c r="BU14">
        <f t="shared" si="23"/>
        <v>0</v>
      </c>
      <c r="BV14">
        <f t="shared" si="24"/>
        <v>0</v>
      </c>
      <c r="BW14">
        <f t="shared" si="25"/>
        <v>0</v>
      </c>
      <c r="BX14">
        <f t="shared" si="26"/>
        <v>0</v>
      </c>
      <c r="BY14">
        <f t="shared" si="27"/>
        <v>0</v>
      </c>
      <c r="BZ14">
        <f t="shared" si="28"/>
        <v>0</v>
      </c>
      <c r="CA14">
        <f t="shared" si="29"/>
        <v>0</v>
      </c>
      <c r="CB14">
        <f t="shared" si="30"/>
        <v>0</v>
      </c>
      <c r="CC14">
        <f t="shared" si="31"/>
        <v>0</v>
      </c>
      <c r="CD14">
        <f t="shared" si="32"/>
        <v>0</v>
      </c>
      <c r="CE14">
        <f t="shared" si="33"/>
        <v>0</v>
      </c>
      <c r="CF14">
        <f t="shared" si="34"/>
        <v>0</v>
      </c>
      <c r="CG14">
        <f t="shared" si="35"/>
        <v>0</v>
      </c>
      <c r="CH14">
        <f t="shared" si="36"/>
        <v>0</v>
      </c>
      <c r="CI14">
        <f t="shared" si="37"/>
        <v>0</v>
      </c>
      <c r="CJ14">
        <f t="shared" si="38"/>
        <v>0</v>
      </c>
      <c r="CK14">
        <f t="shared" si="39"/>
        <v>0</v>
      </c>
      <c r="CL14">
        <f t="shared" si="40"/>
        <v>0</v>
      </c>
      <c r="CM14">
        <f t="shared" si="41"/>
        <v>0</v>
      </c>
      <c r="CN14">
        <f t="shared" si="42"/>
        <v>0</v>
      </c>
      <c r="CO14">
        <f t="shared" si="43"/>
        <v>0</v>
      </c>
      <c r="CP14">
        <f t="shared" si="44"/>
        <v>0</v>
      </c>
      <c r="CQ14">
        <f t="shared" si="45"/>
        <v>0</v>
      </c>
      <c r="CR14">
        <f t="shared" si="46"/>
        <v>0</v>
      </c>
    </row>
    <row r="15" spans="1:96" ht="14.25" customHeight="1" x14ac:dyDescent="0.35">
      <c r="A15" s="21" t="s">
        <v>99</v>
      </c>
      <c r="B15" s="21">
        <v>215400</v>
      </c>
      <c r="C15" s="21">
        <v>215500</v>
      </c>
      <c r="D15" s="21">
        <f t="shared" si="5"/>
        <v>100</v>
      </c>
      <c r="E15" s="21"/>
      <c r="F15" s="21"/>
      <c r="G15" s="23">
        <v>2400</v>
      </c>
      <c r="H15" s="24">
        <v>2644.8396702777591</v>
      </c>
      <c r="I15" s="24">
        <v>1118.8786763994492</v>
      </c>
      <c r="J15" s="24">
        <v>1469.3515157241418</v>
      </c>
      <c r="K15" s="24">
        <v>1900.4284300794191</v>
      </c>
      <c r="L15" s="24">
        <v>1852.8403320275631</v>
      </c>
      <c r="M15" s="24">
        <v>1163.9978682815049</v>
      </c>
      <c r="N15" s="24">
        <v>1546.8278973790657</v>
      </c>
      <c r="O15" s="24">
        <v>1554.5988066280006</v>
      </c>
      <c r="P15" s="23">
        <v>5</v>
      </c>
      <c r="Q15" s="18">
        <v>3</v>
      </c>
      <c r="R15" s="18">
        <v>3.8</v>
      </c>
      <c r="S15" s="18">
        <v>3.8</v>
      </c>
      <c r="T15" s="18">
        <v>3.4</v>
      </c>
      <c r="U15" s="18">
        <v>4.5</v>
      </c>
      <c r="V15" s="18">
        <v>3.2</v>
      </c>
      <c r="W15" s="18">
        <v>1.9</v>
      </c>
      <c r="X15" s="18">
        <v>2.4</v>
      </c>
      <c r="Y15" s="23">
        <v>5</v>
      </c>
      <c r="Z15" s="25">
        <v>1.0678571519851684E-2</v>
      </c>
      <c r="AA15" s="25">
        <v>1.4534285714285714E-3</v>
      </c>
      <c r="AB15" s="25">
        <v>5.0057142857142856E-4</v>
      </c>
      <c r="AC15" s="25">
        <v>0</v>
      </c>
      <c r="AD15" s="25">
        <v>1.4074285714285709E-2</v>
      </c>
      <c r="AE15" s="25">
        <v>1.0714285714285715E-3</v>
      </c>
      <c r="AF15" s="25">
        <v>1.1318857142857144E-2</v>
      </c>
      <c r="AG15" s="25">
        <v>1.1271428571428569E-3</v>
      </c>
      <c r="AH15" s="23">
        <v>1</v>
      </c>
      <c r="AI15" s="25">
        <v>0</v>
      </c>
      <c r="AJ15" s="25">
        <v>0</v>
      </c>
      <c r="AK15" s="25">
        <v>6.0000000000000001E-3</v>
      </c>
      <c r="AL15" s="25">
        <v>8.5714285714285719E-3</v>
      </c>
      <c r="AM15" s="25">
        <v>0</v>
      </c>
      <c r="AN15" s="25">
        <v>1.1142857142857144E-2</v>
      </c>
      <c r="AO15" s="25">
        <v>5.8285714285714288E-2</v>
      </c>
      <c r="AP15" s="25">
        <v>0</v>
      </c>
      <c r="BE15">
        <f t="shared" si="7"/>
        <v>1</v>
      </c>
      <c r="BF15">
        <f t="shared" si="8"/>
        <v>0</v>
      </c>
      <c r="BG15">
        <f t="shared" si="9"/>
        <v>0</v>
      </c>
      <c r="BH15">
        <f t="shared" si="10"/>
        <v>0</v>
      </c>
      <c r="BI15">
        <f t="shared" si="11"/>
        <v>0</v>
      </c>
      <c r="BJ15">
        <f t="shared" si="12"/>
        <v>0</v>
      </c>
      <c r="BK15">
        <f t="shared" si="13"/>
        <v>0</v>
      </c>
      <c r="BL15">
        <f t="shared" si="14"/>
        <v>0</v>
      </c>
      <c r="BM15">
        <f t="shared" si="15"/>
        <v>0</v>
      </c>
      <c r="BN15">
        <f t="shared" si="16"/>
        <v>0</v>
      </c>
      <c r="BO15">
        <f t="shared" si="17"/>
        <v>0</v>
      </c>
      <c r="BP15">
        <f t="shared" si="18"/>
        <v>0</v>
      </c>
      <c r="BQ15">
        <f t="shared" si="19"/>
        <v>0</v>
      </c>
      <c r="BR15">
        <f t="shared" si="20"/>
        <v>0</v>
      </c>
      <c r="BS15">
        <f t="shared" si="21"/>
        <v>0</v>
      </c>
      <c r="BT15">
        <f t="shared" si="22"/>
        <v>0</v>
      </c>
      <c r="BU15">
        <f t="shared" si="23"/>
        <v>0</v>
      </c>
      <c r="BV15">
        <f t="shared" si="24"/>
        <v>0</v>
      </c>
      <c r="BW15">
        <f t="shared" si="25"/>
        <v>0</v>
      </c>
      <c r="BX15">
        <f t="shared" si="26"/>
        <v>0</v>
      </c>
      <c r="BY15">
        <f t="shared" si="27"/>
        <v>0</v>
      </c>
      <c r="BZ15">
        <f t="shared" si="28"/>
        <v>0</v>
      </c>
      <c r="CA15">
        <f t="shared" si="29"/>
        <v>0</v>
      </c>
      <c r="CB15">
        <f t="shared" si="30"/>
        <v>0</v>
      </c>
      <c r="CC15">
        <f t="shared" si="31"/>
        <v>0</v>
      </c>
      <c r="CD15">
        <f t="shared" si="32"/>
        <v>0</v>
      </c>
      <c r="CE15">
        <f t="shared" si="33"/>
        <v>0</v>
      </c>
      <c r="CF15">
        <f t="shared" si="34"/>
        <v>0</v>
      </c>
      <c r="CG15">
        <f t="shared" si="35"/>
        <v>0</v>
      </c>
      <c r="CH15">
        <f t="shared" si="36"/>
        <v>0</v>
      </c>
      <c r="CI15">
        <f t="shared" si="37"/>
        <v>0</v>
      </c>
      <c r="CJ15">
        <f t="shared" si="38"/>
        <v>0</v>
      </c>
      <c r="CK15">
        <f t="shared" si="39"/>
        <v>100</v>
      </c>
      <c r="CL15">
        <f t="shared" si="40"/>
        <v>0</v>
      </c>
      <c r="CM15">
        <f t="shared" si="41"/>
        <v>0</v>
      </c>
      <c r="CN15">
        <f t="shared" si="42"/>
        <v>0</v>
      </c>
      <c r="CO15">
        <f t="shared" si="43"/>
        <v>0</v>
      </c>
      <c r="CP15">
        <f t="shared" si="44"/>
        <v>0</v>
      </c>
      <c r="CQ15">
        <f t="shared" si="45"/>
        <v>0</v>
      </c>
      <c r="CR15">
        <f t="shared" si="46"/>
        <v>0</v>
      </c>
    </row>
    <row r="16" spans="1:96" ht="14.25" customHeight="1" x14ac:dyDescent="0.35">
      <c r="A16" s="21" t="s">
        <v>99</v>
      </c>
      <c r="B16" s="21">
        <v>215500</v>
      </c>
      <c r="C16" s="21">
        <v>215600</v>
      </c>
      <c r="D16" s="21">
        <f t="shared" si="5"/>
        <v>100</v>
      </c>
      <c r="E16" s="21"/>
      <c r="F16" s="21"/>
      <c r="G16" s="23">
        <v>2400</v>
      </c>
      <c r="H16" s="24">
        <v>984.71186322902849</v>
      </c>
      <c r="I16" s="24">
        <v>874.37538612774995</v>
      </c>
      <c r="J16" s="24">
        <v>1141.4143845528677</v>
      </c>
      <c r="K16" s="24">
        <v>1477.0798567131808</v>
      </c>
      <c r="L16" s="24">
        <v>1461.6275275188061</v>
      </c>
      <c r="M16" s="24">
        <v>1376.9562250071592</v>
      </c>
      <c r="N16" s="24">
        <v>1163.9978682815049</v>
      </c>
      <c r="O16" s="24">
        <v>1111.3775201534081</v>
      </c>
      <c r="P16" s="23">
        <v>5</v>
      </c>
      <c r="Q16" s="18">
        <v>3.5</v>
      </c>
      <c r="R16" s="18">
        <v>4.4000000000000004</v>
      </c>
      <c r="S16" s="18">
        <v>3.4</v>
      </c>
      <c r="T16" s="18">
        <v>4.3</v>
      </c>
      <c r="U16" s="18">
        <v>5.4</v>
      </c>
      <c r="V16" s="18">
        <v>3</v>
      </c>
      <c r="W16" s="18">
        <v>3.2</v>
      </c>
      <c r="X16" s="18">
        <v>2.7</v>
      </c>
      <c r="Y16" s="23">
        <v>5</v>
      </c>
      <c r="Z16" s="25">
        <v>2.3049999805859152E-2</v>
      </c>
      <c r="AA16" s="25">
        <v>1.3293428571428572E-2</v>
      </c>
      <c r="AB16" s="25">
        <v>1.5216285714285719E-2</v>
      </c>
      <c r="AC16" s="25">
        <v>4.8034285714285713E-3</v>
      </c>
      <c r="AD16" s="25">
        <v>7.358E-3</v>
      </c>
      <c r="AE16" s="25">
        <v>6.2805714285714279E-3</v>
      </c>
      <c r="AF16" s="25">
        <v>3.3225714285714282E-3</v>
      </c>
      <c r="AG16" s="25">
        <v>9.8057142857142852E-4</v>
      </c>
      <c r="AH16" s="23">
        <v>1</v>
      </c>
      <c r="AI16" s="25">
        <v>4.0000001234667621E-3</v>
      </c>
      <c r="AJ16" s="25">
        <v>0</v>
      </c>
      <c r="AK16" s="25">
        <v>0</v>
      </c>
      <c r="AL16" s="25">
        <v>2.2857142857142859E-3</v>
      </c>
      <c r="AM16" s="25">
        <v>0</v>
      </c>
      <c r="AN16" s="25">
        <v>3.7142857142857142E-3</v>
      </c>
      <c r="AO16" s="25">
        <v>6.8571428571428568E-3</v>
      </c>
      <c r="AP16" s="25">
        <v>0</v>
      </c>
      <c r="BE16">
        <f t="shared" si="7"/>
        <v>0</v>
      </c>
      <c r="BF16">
        <f t="shared" si="8"/>
        <v>0</v>
      </c>
      <c r="BG16">
        <f t="shared" si="9"/>
        <v>0</v>
      </c>
      <c r="BH16">
        <f t="shared" si="10"/>
        <v>0</v>
      </c>
      <c r="BI16">
        <f t="shared" si="11"/>
        <v>0</v>
      </c>
      <c r="BJ16">
        <f t="shared" si="12"/>
        <v>0</v>
      </c>
      <c r="BK16">
        <f t="shared" si="13"/>
        <v>0</v>
      </c>
      <c r="BL16">
        <f t="shared" si="14"/>
        <v>0</v>
      </c>
      <c r="BM16">
        <f t="shared" si="15"/>
        <v>0</v>
      </c>
      <c r="BN16">
        <f t="shared" si="16"/>
        <v>0</v>
      </c>
      <c r="BO16">
        <f t="shared" si="17"/>
        <v>0</v>
      </c>
      <c r="BP16">
        <f t="shared" si="18"/>
        <v>0</v>
      </c>
      <c r="BQ16">
        <f t="shared" si="19"/>
        <v>1</v>
      </c>
      <c r="BR16">
        <f t="shared" si="20"/>
        <v>0</v>
      </c>
      <c r="BS16">
        <f t="shared" si="21"/>
        <v>0</v>
      </c>
      <c r="BT16">
        <f t="shared" si="22"/>
        <v>0</v>
      </c>
      <c r="BU16">
        <f t="shared" si="23"/>
        <v>0</v>
      </c>
      <c r="BV16">
        <f t="shared" si="24"/>
        <v>0</v>
      </c>
      <c r="BW16">
        <f t="shared" si="25"/>
        <v>0</v>
      </c>
      <c r="BX16">
        <f t="shared" si="26"/>
        <v>0</v>
      </c>
      <c r="BY16">
        <f t="shared" si="27"/>
        <v>0</v>
      </c>
      <c r="BZ16">
        <f t="shared" si="28"/>
        <v>0</v>
      </c>
      <c r="CA16">
        <f t="shared" si="29"/>
        <v>0</v>
      </c>
      <c r="CB16">
        <f t="shared" si="30"/>
        <v>0</v>
      </c>
      <c r="CC16">
        <f t="shared" si="31"/>
        <v>0</v>
      </c>
      <c r="CD16">
        <f t="shared" si="32"/>
        <v>0</v>
      </c>
      <c r="CE16">
        <f t="shared" si="33"/>
        <v>0</v>
      </c>
      <c r="CF16">
        <f t="shared" si="34"/>
        <v>0</v>
      </c>
      <c r="CG16">
        <f t="shared" si="35"/>
        <v>0</v>
      </c>
      <c r="CH16">
        <f t="shared" si="36"/>
        <v>0</v>
      </c>
      <c r="CI16">
        <f t="shared" si="37"/>
        <v>0</v>
      </c>
      <c r="CJ16">
        <f t="shared" si="38"/>
        <v>0</v>
      </c>
      <c r="CK16">
        <f t="shared" si="39"/>
        <v>0</v>
      </c>
      <c r="CL16">
        <f t="shared" si="40"/>
        <v>0</v>
      </c>
      <c r="CM16">
        <f t="shared" si="41"/>
        <v>0</v>
      </c>
      <c r="CN16">
        <f t="shared" si="42"/>
        <v>0</v>
      </c>
      <c r="CO16">
        <f t="shared" si="43"/>
        <v>100</v>
      </c>
      <c r="CP16">
        <f t="shared" si="44"/>
        <v>0</v>
      </c>
      <c r="CQ16">
        <f t="shared" si="45"/>
        <v>0</v>
      </c>
      <c r="CR16">
        <f t="shared" si="46"/>
        <v>0</v>
      </c>
    </row>
    <row r="17" spans="1:96" ht="14.25" customHeight="1" x14ac:dyDescent="0.35">
      <c r="A17" s="21" t="s">
        <v>99</v>
      </c>
      <c r="B17" s="21">
        <v>215600</v>
      </c>
      <c r="C17" s="21">
        <v>215700</v>
      </c>
      <c r="D17" s="21">
        <f t="shared" si="5"/>
        <v>100</v>
      </c>
      <c r="E17" s="21"/>
      <c r="F17" s="21"/>
      <c r="G17" s="23">
        <v>2400</v>
      </c>
      <c r="H17" s="24">
        <v>1315.7238147547057</v>
      </c>
      <c r="I17" s="24">
        <v>1247.201174685119</v>
      </c>
      <c r="J17" s="24">
        <v>1369.2859267828333</v>
      </c>
      <c r="K17" s="24">
        <v>1868.688648942564</v>
      </c>
      <c r="L17" s="24">
        <v>1209.305266306578</v>
      </c>
      <c r="M17" s="24">
        <v>1663.8215359359535</v>
      </c>
      <c r="N17" s="24">
        <v>1687.3284808252583</v>
      </c>
      <c r="O17" s="24">
        <v>1781.7039104149794</v>
      </c>
      <c r="P17" s="23">
        <v>5</v>
      </c>
      <c r="Q17" s="18">
        <v>3.3</v>
      </c>
      <c r="R17" s="18">
        <v>4</v>
      </c>
      <c r="S17" s="18">
        <v>3.4</v>
      </c>
      <c r="T17" s="18">
        <v>3.8</v>
      </c>
      <c r="U17" s="18">
        <v>4.8</v>
      </c>
      <c r="V17" s="18">
        <v>4.0999999999999996</v>
      </c>
      <c r="W17" s="18">
        <v>2.5</v>
      </c>
      <c r="X17" s="18">
        <v>3.2</v>
      </c>
      <c r="Y17" s="23">
        <v>5</v>
      </c>
      <c r="Z17" s="25">
        <v>2.5207142759050637E-2</v>
      </c>
      <c r="AA17" s="25">
        <v>1.1498857142857142E-2</v>
      </c>
      <c r="AB17" s="25">
        <v>1.0500285714285714E-2</v>
      </c>
      <c r="AC17" s="25">
        <v>6.7217142857142866E-3</v>
      </c>
      <c r="AD17" s="25">
        <v>3.7651428571428567E-3</v>
      </c>
      <c r="AE17" s="25">
        <v>2.3314285714285714E-4</v>
      </c>
      <c r="AF17" s="25">
        <v>4.7699999999999991E-3</v>
      </c>
      <c r="AG17" s="25">
        <v>4.2059999999999997E-3</v>
      </c>
      <c r="AH17" s="23">
        <v>1</v>
      </c>
      <c r="AI17" s="25">
        <v>0</v>
      </c>
      <c r="AJ17" s="25">
        <v>0</v>
      </c>
      <c r="AK17" s="25">
        <v>2.514285714285714E-2</v>
      </c>
      <c r="AL17" s="25">
        <v>1.3142857142857144E-2</v>
      </c>
      <c r="AM17" s="25">
        <v>0</v>
      </c>
      <c r="AN17" s="25">
        <v>0</v>
      </c>
      <c r="AO17" s="25">
        <v>1.8571428571428572E-2</v>
      </c>
      <c r="AP17" s="25">
        <v>1.0571428571428572E-2</v>
      </c>
      <c r="BE17">
        <f t="shared" si="7"/>
        <v>0</v>
      </c>
      <c r="BF17">
        <f t="shared" si="8"/>
        <v>0</v>
      </c>
      <c r="BG17">
        <f t="shared" si="9"/>
        <v>0</v>
      </c>
      <c r="BH17">
        <f t="shared" si="10"/>
        <v>0</v>
      </c>
      <c r="BI17">
        <f t="shared" si="11"/>
        <v>0</v>
      </c>
      <c r="BJ17">
        <f t="shared" si="12"/>
        <v>0</v>
      </c>
      <c r="BK17">
        <f t="shared" si="13"/>
        <v>0</v>
      </c>
      <c r="BL17">
        <f t="shared" si="14"/>
        <v>0</v>
      </c>
      <c r="BM17">
        <f t="shared" si="15"/>
        <v>0</v>
      </c>
      <c r="BN17">
        <f t="shared" si="16"/>
        <v>0</v>
      </c>
      <c r="BO17">
        <f t="shared" si="17"/>
        <v>0</v>
      </c>
      <c r="BP17">
        <f t="shared" si="18"/>
        <v>0</v>
      </c>
      <c r="BQ17">
        <f t="shared" si="19"/>
        <v>0</v>
      </c>
      <c r="BR17">
        <f t="shared" si="20"/>
        <v>0</v>
      </c>
      <c r="BS17">
        <f t="shared" si="21"/>
        <v>0</v>
      </c>
      <c r="BT17">
        <f t="shared" si="22"/>
        <v>0</v>
      </c>
      <c r="BU17">
        <f t="shared" si="23"/>
        <v>0</v>
      </c>
      <c r="BV17">
        <f t="shared" si="24"/>
        <v>0</v>
      </c>
      <c r="BW17">
        <f t="shared" si="25"/>
        <v>0</v>
      </c>
      <c r="BX17">
        <f t="shared" si="26"/>
        <v>0</v>
      </c>
      <c r="BY17">
        <f t="shared" si="27"/>
        <v>0</v>
      </c>
      <c r="BZ17">
        <f t="shared" si="28"/>
        <v>0</v>
      </c>
      <c r="CA17">
        <f t="shared" si="29"/>
        <v>0</v>
      </c>
      <c r="CB17">
        <f t="shared" si="30"/>
        <v>0</v>
      </c>
      <c r="CC17">
        <f t="shared" si="31"/>
        <v>0</v>
      </c>
      <c r="CD17">
        <f t="shared" si="32"/>
        <v>0</v>
      </c>
      <c r="CE17">
        <f t="shared" si="33"/>
        <v>0</v>
      </c>
      <c r="CF17">
        <f t="shared" si="34"/>
        <v>0</v>
      </c>
      <c r="CG17">
        <f t="shared" si="35"/>
        <v>0</v>
      </c>
      <c r="CH17">
        <f t="shared" si="36"/>
        <v>0</v>
      </c>
      <c r="CI17">
        <f t="shared" si="37"/>
        <v>0</v>
      </c>
      <c r="CJ17">
        <f t="shared" si="38"/>
        <v>0</v>
      </c>
      <c r="CK17">
        <f t="shared" si="39"/>
        <v>0</v>
      </c>
      <c r="CL17">
        <f t="shared" si="40"/>
        <v>0</v>
      </c>
      <c r="CM17">
        <f t="shared" si="41"/>
        <v>0</v>
      </c>
      <c r="CN17">
        <f t="shared" si="42"/>
        <v>0</v>
      </c>
      <c r="CO17">
        <f t="shared" si="43"/>
        <v>0</v>
      </c>
      <c r="CP17">
        <f t="shared" si="44"/>
        <v>0</v>
      </c>
      <c r="CQ17">
        <f t="shared" si="45"/>
        <v>0</v>
      </c>
      <c r="CR17">
        <f t="shared" si="46"/>
        <v>0</v>
      </c>
    </row>
    <row r="18" spans="1:96" ht="14.25" customHeight="1" x14ac:dyDescent="0.35">
      <c r="A18" s="21" t="s">
        <v>99</v>
      </c>
      <c r="B18" s="21">
        <v>215700</v>
      </c>
      <c r="C18" s="21">
        <v>215800</v>
      </c>
      <c r="D18" s="21">
        <f t="shared" si="5"/>
        <v>100</v>
      </c>
      <c r="E18" s="21" t="s">
        <v>111</v>
      </c>
      <c r="F18" s="21" t="s">
        <v>167</v>
      </c>
      <c r="G18" s="23">
        <v>2400</v>
      </c>
      <c r="H18" s="24">
        <v>1648.1699542114034</v>
      </c>
      <c r="I18" s="24">
        <v>1821.187329464864</v>
      </c>
      <c r="J18" s="24"/>
      <c r="K18" s="24"/>
      <c r="L18" s="24">
        <v>2826.5164406760096</v>
      </c>
      <c r="M18" s="24">
        <v>2579.1008972697596</v>
      </c>
      <c r="N18" s="24">
        <v>3906.7817174305515</v>
      </c>
      <c r="O18" s="24">
        <v>3701.4609418459886</v>
      </c>
      <c r="P18" s="23">
        <v>5</v>
      </c>
      <c r="Q18" s="18">
        <v>3.2</v>
      </c>
      <c r="R18" s="18">
        <v>4.5</v>
      </c>
      <c r="S18" s="18"/>
      <c r="T18" s="18"/>
      <c r="U18" s="18">
        <v>3.5</v>
      </c>
      <c r="V18" s="18">
        <v>3</v>
      </c>
      <c r="W18" s="18">
        <v>2.7</v>
      </c>
      <c r="X18" s="18">
        <v>2.7</v>
      </c>
      <c r="Y18" s="23">
        <v>5</v>
      </c>
      <c r="Z18" s="25">
        <v>0.51737885712555487</v>
      </c>
      <c r="AA18" s="25">
        <v>6.7454285714285706E-3</v>
      </c>
      <c r="AB18" s="25">
        <v>5.3819999999999996E-3</v>
      </c>
      <c r="AC18" s="25">
        <v>3.9728571428571434E-3</v>
      </c>
      <c r="AD18" s="25">
        <v>5.5199999999999997E-3</v>
      </c>
      <c r="AE18" s="25">
        <v>1.0201142857142858E-2</v>
      </c>
      <c r="AF18" s="25">
        <v>4.3502857142857145E-3</v>
      </c>
      <c r="AG18" s="25">
        <v>3.6080000000000001E-3</v>
      </c>
      <c r="AH18" s="23">
        <v>1</v>
      </c>
      <c r="AI18" s="25">
        <v>5.4285715201071354E-3</v>
      </c>
      <c r="AJ18" s="25">
        <v>1.2285714285714283E-2</v>
      </c>
      <c r="AK18" s="25"/>
      <c r="AL18" s="25"/>
      <c r="AM18" s="25">
        <v>0</v>
      </c>
      <c r="AN18" s="25">
        <v>0</v>
      </c>
      <c r="AO18" s="25">
        <v>6.8857142857142853E-2</v>
      </c>
      <c r="AP18" s="25">
        <v>8.8571428571428568E-3</v>
      </c>
      <c r="BE18">
        <f t="shared" si="7"/>
        <v>0</v>
      </c>
      <c r="BF18">
        <f t="shared" si="8"/>
        <v>0</v>
      </c>
      <c r="BG18">
        <f t="shared" si="9"/>
        <v>0</v>
      </c>
      <c r="BH18">
        <f t="shared" si="10"/>
        <v>0</v>
      </c>
      <c r="BI18">
        <f t="shared" si="11"/>
        <v>1</v>
      </c>
      <c r="BJ18">
        <f t="shared" si="12"/>
        <v>1</v>
      </c>
      <c r="BK18">
        <f t="shared" si="13"/>
        <v>1</v>
      </c>
      <c r="BL18">
        <f t="shared" si="14"/>
        <v>1</v>
      </c>
      <c r="BM18">
        <f t="shared" si="15"/>
        <v>0</v>
      </c>
      <c r="BN18">
        <f t="shared" si="16"/>
        <v>0</v>
      </c>
      <c r="BO18">
        <f t="shared" si="17"/>
        <v>0</v>
      </c>
      <c r="BP18">
        <f t="shared" si="18"/>
        <v>0</v>
      </c>
      <c r="BQ18">
        <f t="shared" si="19"/>
        <v>0</v>
      </c>
      <c r="BR18">
        <f t="shared" si="20"/>
        <v>0</v>
      </c>
      <c r="BS18">
        <f t="shared" si="21"/>
        <v>0</v>
      </c>
      <c r="BT18">
        <f t="shared" si="22"/>
        <v>0</v>
      </c>
      <c r="BU18">
        <f t="shared" si="23"/>
        <v>0</v>
      </c>
      <c r="BV18">
        <f t="shared" si="24"/>
        <v>0</v>
      </c>
      <c r="BW18">
        <f t="shared" si="25"/>
        <v>0</v>
      </c>
      <c r="BX18">
        <f t="shared" si="26"/>
        <v>0</v>
      </c>
      <c r="BY18">
        <f t="shared" si="27"/>
        <v>0</v>
      </c>
      <c r="BZ18">
        <f t="shared" si="28"/>
        <v>0</v>
      </c>
      <c r="CA18">
        <f t="shared" si="29"/>
        <v>0</v>
      </c>
      <c r="CB18">
        <f t="shared" si="30"/>
        <v>0</v>
      </c>
      <c r="CC18">
        <f t="shared" si="31"/>
        <v>0</v>
      </c>
      <c r="CD18">
        <f t="shared" si="32"/>
        <v>0</v>
      </c>
      <c r="CE18">
        <f t="shared" si="33"/>
        <v>0</v>
      </c>
      <c r="CF18">
        <f t="shared" si="34"/>
        <v>0</v>
      </c>
      <c r="CG18">
        <f t="shared" si="35"/>
        <v>0</v>
      </c>
      <c r="CH18">
        <f t="shared" si="36"/>
        <v>0</v>
      </c>
      <c r="CI18">
        <f t="shared" si="37"/>
        <v>0</v>
      </c>
      <c r="CJ18">
        <f t="shared" si="38"/>
        <v>0</v>
      </c>
      <c r="CK18">
        <f t="shared" si="39"/>
        <v>0</v>
      </c>
      <c r="CL18">
        <f t="shared" si="40"/>
        <v>0</v>
      </c>
      <c r="CM18">
        <f t="shared" si="41"/>
        <v>0</v>
      </c>
      <c r="CN18">
        <f t="shared" si="42"/>
        <v>0</v>
      </c>
      <c r="CO18">
        <f t="shared" si="43"/>
        <v>100</v>
      </c>
      <c r="CP18">
        <f t="shared" si="44"/>
        <v>100</v>
      </c>
      <c r="CQ18">
        <f t="shared" si="45"/>
        <v>100</v>
      </c>
      <c r="CR18">
        <f t="shared" si="46"/>
        <v>100</v>
      </c>
    </row>
    <row r="19" spans="1:96" ht="14.25" customHeight="1" x14ac:dyDescent="0.35">
      <c r="A19" s="21" t="s">
        <v>99</v>
      </c>
      <c r="B19" s="21">
        <v>215800</v>
      </c>
      <c r="C19" s="21">
        <v>215900</v>
      </c>
      <c r="D19" s="21">
        <f t="shared" si="5"/>
        <v>100</v>
      </c>
      <c r="E19" s="21"/>
      <c r="F19" s="21" t="s">
        <v>167</v>
      </c>
      <c r="G19" s="23">
        <v>2400</v>
      </c>
      <c r="H19" s="24">
        <v>1837.0065261399629</v>
      </c>
      <c r="I19" s="24">
        <v>1829.0950954587834</v>
      </c>
      <c r="J19" s="24"/>
      <c r="K19" s="24"/>
      <c r="L19" s="24">
        <v>1044.1145796771373</v>
      </c>
      <c r="M19" s="24">
        <v>984.71186322902849</v>
      </c>
      <c r="N19" s="24">
        <v>1399.9945240242332</v>
      </c>
      <c r="O19" s="24">
        <v>1585.7239225459728</v>
      </c>
      <c r="P19" s="23">
        <v>5</v>
      </c>
      <c r="Q19" s="18">
        <v>3</v>
      </c>
      <c r="R19" s="18">
        <v>3.8</v>
      </c>
      <c r="S19" s="18"/>
      <c r="T19" s="18"/>
      <c r="U19" s="18">
        <v>4.7</v>
      </c>
      <c r="V19" s="18">
        <v>3.4</v>
      </c>
      <c r="W19" s="18">
        <v>3.1</v>
      </c>
      <c r="X19" s="18">
        <v>2.9</v>
      </c>
      <c r="Y19" s="23">
        <v>5</v>
      </c>
      <c r="Z19" s="25">
        <v>1.6577428509167259E-2</v>
      </c>
      <c r="AA19" s="25">
        <v>0</v>
      </c>
      <c r="AB19" s="25">
        <v>6.3999999999999994E-4</v>
      </c>
      <c r="AC19" s="25">
        <v>0</v>
      </c>
      <c r="AD19" s="25">
        <v>2.5065714285714292E-3</v>
      </c>
      <c r="AE19" s="25">
        <v>1.6228571428571426E-4</v>
      </c>
      <c r="AF19" s="25">
        <v>0</v>
      </c>
      <c r="AG19" s="25">
        <v>2.7685714285714287E-4</v>
      </c>
      <c r="AH19" s="23">
        <v>1</v>
      </c>
      <c r="AI19" s="25">
        <v>0.12571428769401141</v>
      </c>
      <c r="AJ19" s="25">
        <v>9.9714285714285728E-2</v>
      </c>
      <c r="AK19" s="25"/>
      <c r="AL19" s="25"/>
      <c r="AM19" s="25">
        <v>0</v>
      </c>
      <c r="AN19" s="25">
        <v>0</v>
      </c>
      <c r="AO19" s="25">
        <v>4.2857142857142859E-3</v>
      </c>
      <c r="AP19" s="25">
        <v>4.2857142857142859E-3</v>
      </c>
      <c r="BE19">
        <f t="shared" si="7"/>
        <v>0</v>
      </c>
      <c r="BF19">
        <f t="shared" si="8"/>
        <v>0</v>
      </c>
      <c r="BG19">
        <f t="shared" si="9"/>
        <v>0</v>
      </c>
      <c r="BH19">
        <f t="shared" si="10"/>
        <v>0</v>
      </c>
      <c r="BI19">
        <f t="shared" si="11"/>
        <v>0</v>
      </c>
      <c r="BJ19">
        <f t="shared" si="12"/>
        <v>0</v>
      </c>
      <c r="BK19">
        <f t="shared" si="13"/>
        <v>0</v>
      </c>
      <c r="BL19">
        <f t="shared" si="14"/>
        <v>0</v>
      </c>
      <c r="BM19">
        <f t="shared" si="15"/>
        <v>0</v>
      </c>
      <c r="BN19">
        <f t="shared" si="16"/>
        <v>0</v>
      </c>
      <c r="BO19">
        <f t="shared" si="17"/>
        <v>0</v>
      </c>
      <c r="BP19">
        <f t="shared" si="18"/>
        <v>0</v>
      </c>
      <c r="BQ19">
        <f t="shared" si="19"/>
        <v>0</v>
      </c>
      <c r="BR19">
        <f t="shared" si="20"/>
        <v>0</v>
      </c>
      <c r="BS19">
        <f t="shared" si="21"/>
        <v>0</v>
      </c>
      <c r="BT19">
        <f t="shared" si="22"/>
        <v>0</v>
      </c>
      <c r="BU19">
        <f t="shared" si="23"/>
        <v>0</v>
      </c>
      <c r="BV19">
        <f t="shared" si="24"/>
        <v>0</v>
      </c>
      <c r="BW19">
        <f t="shared" si="25"/>
        <v>0</v>
      </c>
      <c r="BX19">
        <f t="shared" si="26"/>
        <v>0</v>
      </c>
      <c r="BY19">
        <f t="shared" si="27"/>
        <v>0</v>
      </c>
      <c r="BZ19">
        <f t="shared" si="28"/>
        <v>0</v>
      </c>
      <c r="CA19">
        <f t="shared" si="29"/>
        <v>0</v>
      </c>
      <c r="CB19">
        <f t="shared" si="30"/>
        <v>0</v>
      </c>
      <c r="CC19">
        <f t="shared" si="31"/>
        <v>0</v>
      </c>
      <c r="CD19">
        <f t="shared" si="32"/>
        <v>0</v>
      </c>
      <c r="CE19">
        <f t="shared" si="33"/>
        <v>0</v>
      </c>
      <c r="CF19">
        <f t="shared" si="34"/>
        <v>0</v>
      </c>
      <c r="CG19">
        <f t="shared" si="35"/>
        <v>0</v>
      </c>
      <c r="CH19">
        <f t="shared" si="36"/>
        <v>0</v>
      </c>
      <c r="CI19">
        <f t="shared" si="37"/>
        <v>0</v>
      </c>
      <c r="CJ19">
        <f t="shared" si="38"/>
        <v>0</v>
      </c>
      <c r="CK19">
        <f t="shared" si="39"/>
        <v>0</v>
      </c>
      <c r="CL19">
        <f t="shared" si="40"/>
        <v>0</v>
      </c>
      <c r="CM19">
        <f t="shared" si="41"/>
        <v>0</v>
      </c>
      <c r="CN19">
        <f t="shared" si="42"/>
        <v>0</v>
      </c>
      <c r="CO19">
        <f t="shared" si="43"/>
        <v>0</v>
      </c>
      <c r="CP19">
        <f t="shared" si="44"/>
        <v>0</v>
      </c>
      <c r="CQ19">
        <f t="shared" si="45"/>
        <v>0</v>
      </c>
      <c r="CR19">
        <f t="shared" si="46"/>
        <v>0</v>
      </c>
    </row>
    <row r="20" spans="1:96" ht="14.25" customHeight="1" x14ac:dyDescent="0.35">
      <c r="A20" s="21" t="s">
        <v>99</v>
      </c>
      <c r="B20" s="21">
        <v>215900</v>
      </c>
      <c r="C20" s="21">
        <v>216000</v>
      </c>
      <c r="D20" s="21">
        <f t="shared" si="5"/>
        <v>100</v>
      </c>
      <c r="E20" s="21"/>
      <c r="F20" s="21"/>
      <c r="G20" s="23">
        <v>2400</v>
      </c>
      <c r="H20" s="24">
        <v>999.52746101122636</v>
      </c>
      <c r="I20" s="24">
        <v>962.53326575902634</v>
      </c>
      <c r="J20" s="24">
        <v>1088.9066909086803</v>
      </c>
      <c r="K20" s="24">
        <v>1353.9591531232527</v>
      </c>
      <c r="L20" s="24">
        <v>1407.6830258868333</v>
      </c>
      <c r="M20" s="24">
        <v>1884.5513800989386</v>
      </c>
      <c r="N20" s="24">
        <v>1531.2986370787364</v>
      </c>
      <c r="O20" s="24">
        <v>1734.4474136927158</v>
      </c>
      <c r="P20" s="23">
        <v>5</v>
      </c>
      <c r="Q20" s="18">
        <v>2.9</v>
      </c>
      <c r="R20" s="18">
        <v>4.5999999999999996</v>
      </c>
      <c r="S20" s="18">
        <v>3.2</v>
      </c>
      <c r="T20" s="18">
        <v>4.0999999999999996</v>
      </c>
      <c r="U20" s="18">
        <v>3.5</v>
      </c>
      <c r="V20" s="18">
        <v>2.9</v>
      </c>
      <c r="W20" s="18">
        <v>3.2</v>
      </c>
      <c r="X20" s="18">
        <v>2.7</v>
      </c>
      <c r="Y20" s="23">
        <v>5</v>
      </c>
      <c r="Z20" s="25">
        <v>1.4052571394102912E-2</v>
      </c>
      <c r="AA20" s="25">
        <v>8.7000000000000001E-4</v>
      </c>
      <c r="AB20" s="25">
        <v>0</v>
      </c>
      <c r="AC20" s="25">
        <v>4.6442857142857145E-3</v>
      </c>
      <c r="AD20" s="25">
        <v>7.4890857142857134E-2</v>
      </c>
      <c r="AE20" s="25">
        <v>2.4414285714285718E-3</v>
      </c>
      <c r="AF20" s="25">
        <v>0</v>
      </c>
      <c r="AG20" s="25">
        <v>6.2171428571428577E-4</v>
      </c>
      <c r="AH20" s="23">
        <v>1</v>
      </c>
      <c r="AI20" s="25">
        <v>1.7142856759684424E-2</v>
      </c>
      <c r="AJ20" s="25">
        <v>2.2857142857142859E-3</v>
      </c>
      <c r="AK20" s="25">
        <v>1.4571428571428569E-2</v>
      </c>
      <c r="AL20" s="25">
        <v>0</v>
      </c>
      <c r="AM20" s="25">
        <v>5.8857142857142865E-2</v>
      </c>
      <c r="AN20" s="25">
        <v>7.4857142857142858E-2</v>
      </c>
      <c r="AO20" s="25">
        <v>0</v>
      </c>
      <c r="AP20" s="25">
        <v>4.8571428571428576E-3</v>
      </c>
      <c r="BE20">
        <f t="shared" si="7"/>
        <v>0</v>
      </c>
      <c r="BF20">
        <f t="shared" si="8"/>
        <v>0</v>
      </c>
      <c r="BG20">
        <f t="shared" si="9"/>
        <v>0</v>
      </c>
      <c r="BH20">
        <f t="shared" si="10"/>
        <v>0</v>
      </c>
      <c r="BI20">
        <f t="shared" si="11"/>
        <v>0</v>
      </c>
      <c r="BJ20">
        <f t="shared" si="12"/>
        <v>0</v>
      </c>
      <c r="BK20">
        <f t="shared" si="13"/>
        <v>0</v>
      </c>
      <c r="BL20">
        <f t="shared" si="14"/>
        <v>0</v>
      </c>
      <c r="BM20">
        <f t="shared" si="15"/>
        <v>0</v>
      </c>
      <c r="BN20">
        <f t="shared" si="16"/>
        <v>0</v>
      </c>
      <c r="BO20">
        <f t="shared" si="17"/>
        <v>0</v>
      </c>
      <c r="BP20">
        <f t="shared" si="18"/>
        <v>0</v>
      </c>
      <c r="BQ20">
        <f t="shared" si="19"/>
        <v>0</v>
      </c>
      <c r="BR20">
        <f t="shared" si="20"/>
        <v>0</v>
      </c>
      <c r="BS20">
        <f t="shared" si="21"/>
        <v>0</v>
      </c>
      <c r="BT20">
        <f t="shared" si="22"/>
        <v>0</v>
      </c>
      <c r="BU20">
        <f t="shared" si="23"/>
        <v>0</v>
      </c>
      <c r="BV20">
        <f t="shared" si="24"/>
        <v>0</v>
      </c>
      <c r="BW20">
        <f t="shared" si="25"/>
        <v>0</v>
      </c>
      <c r="BX20">
        <f t="shared" si="26"/>
        <v>0</v>
      </c>
      <c r="BY20">
        <f t="shared" si="27"/>
        <v>0</v>
      </c>
      <c r="BZ20">
        <f t="shared" si="28"/>
        <v>0</v>
      </c>
      <c r="CA20">
        <f t="shared" si="29"/>
        <v>0</v>
      </c>
      <c r="CB20">
        <f t="shared" si="30"/>
        <v>0</v>
      </c>
      <c r="CC20">
        <f t="shared" si="31"/>
        <v>0</v>
      </c>
      <c r="CD20">
        <f t="shared" si="32"/>
        <v>0</v>
      </c>
      <c r="CE20">
        <f t="shared" si="33"/>
        <v>0</v>
      </c>
      <c r="CF20">
        <f t="shared" si="34"/>
        <v>0</v>
      </c>
      <c r="CG20">
        <f t="shared" si="35"/>
        <v>0</v>
      </c>
      <c r="CH20">
        <f t="shared" si="36"/>
        <v>0</v>
      </c>
      <c r="CI20">
        <f t="shared" si="37"/>
        <v>0</v>
      </c>
      <c r="CJ20">
        <f t="shared" si="38"/>
        <v>0</v>
      </c>
      <c r="CK20">
        <f t="shared" si="39"/>
        <v>0</v>
      </c>
      <c r="CL20">
        <f t="shared" si="40"/>
        <v>0</v>
      </c>
      <c r="CM20">
        <f t="shared" si="41"/>
        <v>0</v>
      </c>
      <c r="CN20">
        <f t="shared" si="42"/>
        <v>0</v>
      </c>
      <c r="CO20">
        <f t="shared" si="43"/>
        <v>0</v>
      </c>
      <c r="CP20">
        <f t="shared" si="44"/>
        <v>0</v>
      </c>
      <c r="CQ20">
        <f t="shared" si="45"/>
        <v>0</v>
      </c>
      <c r="CR20">
        <f t="shared" si="46"/>
        <v>0</v>
      </c>
    </row>
    <row r="21" spans="1:96" ht="14.25" customHeight="1" x14ac:dyDescent="0.35">
      <c r="A21" s="21" t="s">
        <v>99</v>
      </c>
      <c r="B21" s="21">
        <v>216000</v>
      </c>
      <c r="C21" s="21">
        <v>216100</v>
      </c>
      <c r="D21" s="21">
        <f t="shared" si="5"/>
        <v>100</v>
      </c>
      <c r="E21" s="21"/>
      <c r="F21" s="21"/>
      <c r="G21" s="23">
        <v>2400</v>
      </c>
      <c r="H21" s="24">
        <v>1163.9978682815049</v>
      </c>
      <c r="I21" s="24">
        <v>940.40929148387477</v>
      </c>
      <c r="J21" s="24">
        <v>984.71186322902849</v>
      </c>
      <c r="K21" s="24">
        <v>1384.6311038989984</v>
      </c>
      <c r="L21" s="24">
        <v>2019.9534315458611</v>
      </c>
      <c r="M21" s="24">
        <v>1813.2832406550688</v>
      </c>
      <c r="N21" s="24">
        <v>1523.5403193025534</v>
      </c>
      <c r="O21" s="24">
        <v>2818.2305747044074</v>
      </c>
      <c r="P21" s="23">
        <v>5</v>
      </c>
      <c r="Q21" s="18">
        <v>3.2</v>
      </c>
      <c r="R21" s="18">
        <v>4.4000000000000004</v>
      </c>
      <c r="S21" s="18">
        <v>3.6</v>
      </c>
      <c r="T21" s="18">
        <v>4.2</v>
      </c>
      <c r="U21" s="18">
        <v>4.9000000000000004</v>
      </c>
      <c r="V21" s="18">
        <v>4.0999999999999996</v>
      </c>
      <c r="W21" s="18">
        <v>2.7</v>
      </c>
      <c r="X21" s="18">
        <v>3.3</v>
      </c>
      <c r="Y21" s="23">
        <v>5</v>
      </c>
      <c r="Z21" s="25">
        <v>2.0103691428470611</v>
      </c>
      <c r="AA21" s="25">
        <v>4.7602857142857143E-3</v>
      </c>
      <c r="AB21" s="25">
        <v>1.2171428571428571E-4</v>
      </c>
      <c r="AC21" s="25">
        <v>8.0545714285714283E-3</v>
      </c>
      <c r="AD21" s="25">
        <v>1.3119714285714283E-2</v>
      </c>
      <c r="AE21" s="25">
        <v>8.597999999999998E-3</v>
      </c>
      <c r="AF21" s="25">
        <v>2.8159999999999999E-3</v>
      </c>
      <c r="AG21" s="25">
        <v>8.0588571428571436E-3</v>
      </c>
      <c r="AH21" s="23">
        <v>1</v>
      </c>
      <c r="AI21" s="25">
        <v>1.6571428094591414E-2</v>
      </c>
      <c r="AJ21" s="25">
        <v>6.5714285714285718E-3</v>
      </c>
      <c r="AK21" s="25">
        <v>6.8571428571428568E-3</v>
      </c>
      <c r="AL21" s="25">
        <v>0.11428571428571431</v>
      </c>
      <c r="AM21" s="25">
        <v>0</v>
      </c>
      <c r="AN21" s="25">
        <v>2.5714285714285713E-3</v>
      </c>
      <c r="AO21" s="25">
        <v>3.7714285714285714E-2</v>
      </c>
      <c r="AP21" s="25">
        <v>0</v>
      </c>
      <c r="BE21">
        <f t="shared" si="7"/>
        <v>0</v>
      </c>
      <c r="BF21">
        <f t="shared" si="8"/>
        <v>0</v>
      </c>
      <c r="BG21">
        <f t="shared" si="9"/>
        <v>0</v>
      </c>
      <c r="BH21">
        <f t="shared" si="10"/>
        <v>0</v>
      </c>
      <c r="BI21">
        <f t="shared" si="11"/>
        <v>0</v>
      </c>
      <c r="BJ21">
        <f t="shared" si="12"/>
        <v>0</v>
      </c>
      <c r="BK21">
        <f t="shared" si="13"/>
        <v>0</v>
      </c>
      <c r="BL21">
        <f t="shared" si="14"/>
        <v>1</v>
      </c>
      <c r="BM21">
        <f t="shared" si="15"/>
        <v>0</v>
      </c>
      <c r="BN21">
        <f t="shared" si="16"/>
        <v>0</v>
      </c>
      <c r="BO21">
        <f t="shared" si="17"/>
        <v>0</v>
      </c>
      <c r="BP21">
        <f t="shared" si="18"/>
        <v>0</v>
      </c>
      <c r="BQ21">
        <f t="shared" si="19"/>
        <v>0</v>
      </c>
      <c r="BR21">
        <f t="shared" si="20"/>
        <v>0</v>
      </c>
      <c r="BS21">
        <f t="shared" si="21"/>
        <v>0</v>
      </c>
      <c r="BT21">
        <f t="shared" si="22"/>
        <v>0</v>
      </c>
      <c r="BU21">
        <f t="shared" si="23"/>
        <v>0</v>
      </c>
      <c r="BV21">
        <f t="shared" si="24"/>
        <v>0</v>
      </c>
      <c r="BW21">
        <f t="shared" si="25"/>
        <v>0</v>
      </c>
      <c r="BX21">
        <f t="shared" si="26"/>
        <v>0</v>
      </c>
      <c r="BY21">
        <f t="shared" si="27"/>
        <v>0</v>
      </c>
      <c r="BZ21">
        <f t="shared" si="28"/>
        <v>0</v>
      </c>
      <c r="CA21">
        <f t="shared" si="29"/>
        <v>0</v>
      </c>
      <c r="CB21">
        <f t="shared" si="30"/>
        <v>0</v>
      </c>
      <c r="CC21">
        <f t="shared" si="31"/>
        <v>0</v>
      </c>
      <c r="CD21">
        <f t="shared" si="32"/>
        <v>0</v>
      </c>
      <c r="CE21">
        <f t="shared" si="33"/>
        <v>0</v>
      </c>
      <c r="CF21">
        <f t="shared" si="34"/>
        <v>0</v>
      </c>
      <c r="CG21">
        <f t="shared" si="35"/>
        <v>0</v>
      </c>
      <c r="CH21">
        <f t="shared" si="36"/>
        <v>0</v>
      </c>
      <c r="CI21">
        <f t="shared" si="37"/>
        <v>0</v>
      </c>
      <c r="CJ21">
        <f t="shared" si="38"/>
        <v>0</v>
      </c>
      <c r="CK21">
        <f t="shared" si="39"/>
        <v>0</v>
      </c>
      <c r="CL21">
        <f t="shared" si="40"/>
        <v>0</v>
      </c>
      <c r="CM21">
        <f t="shared" si="41"/>
        <v>0</v>
      </c>
      <c r="CN21">
        <f t="shared" si="42"/>
        <v>0</v>
      </c>
      <c r="CO21">
        <f t="shared" si="43"/>
        <v>0</v>
      </c>
      <c r="CP21">
        <f t="shared" si="44"/>
        <v>0</v>
      </c>
      <c r="CQ21">
        <f t="shared" si="45"/>
        <v>0</v>
      </c>
      <c r="CR21">
        <f t="shared" si="46"/>
        <v>100</v>
      </c>
    </row>
    <row r="22" spans="1:96" ht="14.25" customHeight="1" x14ac:dyDescent="0.35">
      <c r="A22" s="21" t="s">
        <v>99</v>
      </c>
      <c r="B22" s="21">
        <v>216100</v>
      </c>
      <c r="C22" s="21">
        <v>216200</v>
      </c>
      <c r="D22" s="21">
        <f t="shared" si="5"/>
        <v>100</v>
      </c>
      <c r="E22" s="21"/>
      <c r="F22" s="21"/>
      <c r="G22" s="23">
        <v>2400</v>
      </c>
      <c r="H22" s="24">
        <v>1141.4143845528677</v>
      </c>
      <c r="I22" s="24">
        <v>1021.7949613996097</v>
      </c>
      <c r="J22" s="24">
        <v>1103.8817845012861</v>
      </c>
      <c r="K22" s="24">
        <v>1029.2290872712379</v>
      </c>
      <c r="L22" s="24">
        <v>1585.7239225459728</v>
      </c>
      <c r="M22" s="24">
        <v>1407.6830258868333</v>
      </c>
      <c r="N22" s="24">
        <v>1609.110863711549</v>
      </c>
      <c r="O22" s="24">
        <v>1438.4818610435104</v>
      </c>
      <c r="P22" s="23">
        <v>5</v>
      </c>
      <c r="Q22" s="18">
        <v>3.6</v>
      </c>
      <c r="R22" s="18">
        <v>4.8</v>
      </c>
      <c r="S22" s="18">
        <v>2.9</v>
      </c>
      <c r="T22" s="18">
        <v>4.8</v>
      </c>
      <c r="U22" s="18">
        <v>5.2</v>
      </c>
      <c r="V22" s="18">
        <v>4</v>
      </c>
      <c r="W22" s="18">
        <v>2.7</v>
      </c>
      <c r="X22" s="18">
        <v>2.8</v>
      </c>
      <c r="Y22" s="23">
        <v>5</v>
      </c>
      <c r="Z22" s="25">
        <v>1.4673948570755551</v>
      </c>
      <c r="AA22" s="25">
        <v>2.987142857142857E-3</v>
      </c>
      <c r="AB22" s="25">
        <v>3.0588571428571431E-3</v>
      </c>
      <c r="AC22" s="25">
        <v>2.9531428571428573E-3</v>
      </c>
      <c r="AD22" s="25">
        <v>0.43626457142857139</v>
      </c>
      <c r="AE22" s="25">
        <v>2.1926000000000005E-2</v>
      </c>
      <c r="AF22" s="25">
        <v>1.5865428571428572E-2</v>
      </c>
      <c r="AG22" s="25">
        <v>6.5905714285714291E-3</v>
      </c>
      <c r="AH22" s="23">
        <v>1</v>
      </c>
      <c r="AI22" s="25">
        <v>0</v>
      </c>
      <c r="AJ22" s="25">
        <v>0</v>
      </c>
      <c r="AK22" s="25">
        <v>4.200000000000001E-2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BE22">
        <f t="shared" si="7"/>
        <v>0</v>
      </c>
      <c r="BF22">
        <f t="shared" si="8"/>
        <v>0</v>
      </c>
      <c r="BG22">
        <f t="shared" si="9"/>
        <v>0</v>
      </c>
      <c r="BH22">
        <f t="shared" si="10"/>
        <v>0</v>
      </c>
      <c r="BI22">
        <f t="shared" si="11"/>
        <v>0</v>
      </c>
      <c r="BJ22">
        <f t="shared" si="12"/>
        <v>0</v>
      </c>
      <c r="BK22">
        <f t="shared" si="13"/>
        <v>0</v>
      </c>
      <c r="BL22">
        <f t="shared" si="14"/>
        <v>0</v>
      </c>
      <c r="BM22">
        <f t="shared" si="15"/>
        <v>0</v>
      </c>
      <c r="BN22">
        <f t="shared" si="16"/>
        <v>0</v>
      </c>
      <c r="BO22">
        <f t="shared" si="17"/>
        <v>0</v>
      </c>
      <c r="BP22">
        <f t="shared" si="18"/>
        <v>0</v>
      </c>
      <c r="BQ22">
        <f t="shared" si="19"/>
        <v>1</v>
      </c>
      <c r="BR22">
        <f t="shared" si="20"/>
        <v>0</v>
      </c>
      <c r="BS22">
        <f t="shared" si="21"/>
        <v>0</v>
      </c>
      <c r="BT22">
        <f t="shared" si="22"/>
        <v>0</v>
      </c>
      <c r="BU22">
        <f t="shared" si="23"/>
        <v>0</v>
      </c>
      <c r="BV22">
        <f t="shared" si="24"/>
        <v>0</v>
      </c>
      <c r="BW22">
        <f t="shared" si="25"/>
        <v>0</v>
      </c>
      <c r="BX22">
        <f t="shared" si="26"/>
        <v>0</v>
      </c>
      <c r="BY22">
        <f t="shared" si="27"/>
        <v>0</v>
      </c>
      <c r="BZ22">
        <f t="shared" si="28"/>
        <v>0</v>
      </c>
      <c r="CA22">
        <f t="shared" si="29"/>
        <v>0</v>
      </c>
      <c r="CB22">
        <f t="shared" si="30"/>
        <v>0</v>
      </c>
      <c r="CC22">
        <f t="shared" si="31"/>
        <v>0</v>
      </c>
      <c r="CD22">
        <f t="shared" si="32"/>
        <v>0</v>
      </c>
      <c r="CE22">
        <f t="shared" si="33"/>
        <v>0</v>
      </c>
      <c r="CF22">
        <f t="shared" si="34"/>
        <v>0</v>
      </c>
      <c r="CG22">
        <f t="shared" si="35"/>
        <v>0</v>
      </c>
      <c r="CH22">
        <f t="shared" si="36"/>
        <v>0</v>
      </c>
      <c r="CI22">
        <f t="shared" si="37"/>
        <v>0</v>
      </c>
      <c r="CJ22">
        <f t="shared" si="38"/>
        <v>0</v>
      </c>
      <c r="CK22">
        <f t="shared" si="39"/>
        <v>0</v>
      </c>
      <c r="CL22">
        <f t="shared" si="40"/>
        <v>0</v>
      </c>
      <c r="CM22">
        <f t="shared" si="41"/>
        <v>0</v>
      </c>
      <c r="CN22">
        <f t="shared" si="42"/>
        <v>0</v>
      </c>
      <c r="CO22">
        <f t="shared" si="43"/>
        <v>100</v>
      </c>
      <c r="CP22">
        <f t="shared" si="44"/>
        <v>0</v>
      </c>
      <c r="CQ22">
        <f t="shared" si="45"/>
        <v>0</v>
      </c>
      <c r="CR22">
        <f t="shared" si="46"/>
        <v>0</v>
      </c>
    </row>
    <row r="23" spans="1:96" ht="14.25" customHeight="1" x14ac:dyDescent="0.35">
      <c r="A23" s="21" t="s">
        <v>99</v>
      </c>
      <c r="B23" s="21">
        <v>216200</v>
      </c>
      <c r="C23" s="21">
        <v>216300</v>
      </c>
      <c r="D23" s="21">
        <f t="shared" si="5"/>
        <v>100</v>
      </c>
      <c r="E23" s="21"/>
      <c r="F23" s="21"/>
      <c r="G23" s="23">
        <v>2400</v>
      </c>
      <c r="H23" s="24">
        <v>1308.0909035772854</v>
      </c>
      <c r="I23" s="24">
        <v>1021.7949613996097</v>
      </c>
      <c r="J23" s="24">
        <v>999.52746101122636</v>
      </c>
      <c r="K23" s="24">
        <v>1133.8971366963031</v>
      </c>
      <c r="L23" s="24">
        <v>1616.9146372142454</v>
      </c>
      <c r="M23" s="24">
        <v>1277.6071706110085</v>
      </c>
      <c r="N23" s="24">
        <v>1593.5154908111172</v>
      </c>
      <c r="O23" s="24">
        <v>1570.1531011812642</v>
      </c>
      <c r="P23" s="23">
        <v>5</v>
      </c>
      <c r="Q23" s="18">
        <v>3.4</v>
      </c>
      <c r="R23" s="18">
        <v>4.5</v>
      </c>
      <c r="S23" s="18">
        <v>4.3</v>
      </c>
      <c r="T23" s="18">
        <v>4.5</v>
      </c>
      <c r="U23" s="18">
        <v>4.4000000000000004</v>
      </c>
      <c r="V23" s="18">
        <v>3.3</v>
      </c>
      <c r="W23" s="18">
        <v>3.5</v>
      </c>
      <c r="X23" s="18">
        <v>2.7</v>
      </c>
      <c r="Y23" s="23">
        <v>5</v>
      </c>
      <c r="Z23" s="25">
        <v>9.7337143087387074E-3</v>
      </c>
      <c r="AA23" s="25">
        <v>1.3802857142857143E-3</v>
      </c>
      <c r="AB23" s="25">
        <v>2.8114285714285708E-4</v>
      </c>
      <c r="AC23" s="25">
        <v>5.1199999999999998E-4</v>
      </c>
      <c r="AD23" s="25">
        <v>2.2445999999999997E-2</v>
      </c>
      <c r="AE23" s="25">
        <v>1.3009999999999999E-2</v>
      </c>
      <c r="AF23" s="25">
        <v>2.1051428571428571E-3</v>
      </c>
      <c r="AG23" s="25">
        <v>7.0214285714285717E-3</v>
      </c>
      <c r="AH23" s="23">
        <v>1</v>
      </c>
      <c r="AI23" s="25">
        <v>0</v>
      </c>
      <c r="AJ23" s="25">
        <v>0</v>
      </c>
      <c r="AK23" s="25">
        <v>0</v>
      </c>
      <c r="AL23" s="25">
        <v>1.7142857142857144E-2</v>
      </c>
      <c r="AM23" s="25">
        <v>0</v>
      </c>
      <c r="AN23" s="25">
        <v>0</v>
      </c>
      <c r="AO23" s="25">
        <v>0</v>
      </c>
      <c r="AP23" s="25">
        <v>0</v>
      </c>
      <c r="BE23">
        <f t="shared" si="7"/>
        <v>0</v>
      </c>
      <c r="BF23">
        <f t="shared" si="8"/>
        <v>0</v>
      </c>
      <c r="BG23">
        <f t="shared" si="9"/>
        <v>0</v>
      </c>
      <c r="BH23">
        <f t="shared" si="10"/>
        <v>0</v>
      </c>
      <c r="BI23">
        <f t="shared" si="11"/>
        <v>0</v>
      </c>
      <c r="BJ23">
        <f t="shared" si="12"/>
        <v>0</v>
      </c>
      <c r="BK23">
        <f t="shared" si="13"/>
        <v>0</v>
      </c>
      <c r="BL23">
        <f t="shared" si="14"/>
        <v>0</v>
      </c>
      <c r="BM23">
        <f t="shared" si="15"/>
        <v>0</v>
      </c>
      <c r="BN23">
        <f t="shared" si="16"/>
        <v>0</v>
      </c>
      <c r="BO23">
        <f t="shared" si="17"/>
        <v>0</v>
      </c>
      <c r="BP23">
        <f t="shared" si="18"/>
        <v>0</v>
      </c>
      <c r="BQ23">
        <f t="shared" si="19"/>
        <v>0</v>
      </c>
      <c r="BR23">
        <f t="shared" si="20"/>
        <v>0</v>
      </c>
      <c r="BS23">
        <f t="shared" si="21"/>
        <v>0</v>
      </c>
      <c r="BT23">
        <f t="shared" si="22"/>
        <v>0</v>
      </c>
      <c r="BU23">
        <f t="shared" si="23"/>
        <v>0</v>
      </c>
      <c r="BV23">
        <f t="shared" si="24"/>
        <v>0</v>
      </c>
      <c r="BW23">
        <f t="shared" si="25"/>
        <v>0</v>
      </c>
      <c r="BX23">
        <f t="shared" si="26"/>
        <v>0</v>
      </c>
      <c r="BY23">
        <f t="shared" si="27"/>
        <v>0</v>
      </c>
      <c r="BZ23">
        <f t="shared" si="28"/>
        <v>0</v>
      </c>
      <c r="CA23">
        <f t="shared" si="29"/>
        <v>0</v>
      </c>
      <c r="CB23">
        <f t="shared" si="30"/>
        <v>0</v>
      </c>
      <c r="CC23">
        <f t="shared" si="31"/>
        <v>0</v>
      </c>
      <c r="CD23">
        <f t="shared" si="32"/>
        <v>0</v>
      </c>
      <c r="CE23">
        <f t="shared" si="33"/>
        <v>0</v>
      </c>
      <c r="CF23">
        <f t="shared" si="34"/>
        <v>0</v>
      </c>
      <c r="CG23">
        <f t="shared" si="35"/>
        <v>0</v>
      </c>
      <c r="CH23">
        <f t="shared" si="36"/>
        <v>0</v>
      </c>
      <c r="CI23">
        <f t="shared" si="37"/>
        <v>0</v>
      </c>
      <c r="CJ23">
        <f t="shared" si="38"/>
        <v>0</v>
      </c>
      <c r="CK23">
        <f t="shared" si="39"/>
        <v>0</v>
      </c>
      <c r="CL23">
        <f t="shared" si="40"/>
        <v>0</v>
      </c>
      <c r="CM23">
        <f t="shared" si="41"/>
        <v>0</v>
      </c>
      <c r="CN23">
        <f t="shared" si="42"/>
        <v>0</v>
      </c>
      <c r="CO23">
        <f t="shared" si="43"/>
        <v>0</v>
      </c>
      <c r="CP23">
        <f t="shared" si="44"/>
        <v>0</v>
      </c>
      <c r="CQ23">
        <f t="shared" si="45"/>
        <v>0</v>
      </c>
      <c r="CR23">
        <f t="shared" si="46"/>
        <v>0</v>
      </c>
    </row>
    <row r="24" spans="1:96" ht="14.25" customHeight="1" x14ac:dyDescent="0.35">
      <c r="A24" s="21" t="s">
        <v>99</v>
      </c>
      <c r="B24" s="21">
        <v>216300</v>
      </c>
      <c r="C24" s="21">
        <v>216400</v>
      </c>
      <c r="D24" s="21">
        <f t="shared" si="5"/>
        <v>100</v>
      </c>
      <c r="E24" s="21"/>
      <c r="F24" s="21"/>
      <c r="G24" s="23">
        <v>2400</v>
      </c>
      <c r="H24" s="24">
        <v>1148.9369406040728</v>
      </c>
      <c r="I24" s="24">
        <v>1126.3852246651932</v>
      </c>
      <c r="J24" s="24">
        <v>1141.4143845528677</v>
      </c>
      <c r="K24" s="24">
        <v>1338.6509464129631</v>
      </c>
      <c r="L24" s="24">
        <v>992.11669898009654</v>
      </c>
      <c r="M24" s="24">
        <v>933.04694483806918</v>
      </c>
      <c r="N24" s="24">
        <v>1338.6509464129631</v>
      </c>
      <c r="O24" s="24">
        <v>1438.4818610435104</v>
      </c>
      <c r="P24" s="23">
        <v>5</v>
      </c>
      <c r="Q24" s="18">
        <v>3.1</v>
      </c>
      <c r="R24" s="18">
        <v>4.3</v>
      </c>
      <c r="S24" s="18">
        <v>4.5999999999999996</v>
      </c>
      <c r="T24" s="18">
        <v>4.3</v>
      </c>
      <c r="U24" s="18">
        <v>4.9000000000000004</v>
      </c>
      <c r="V24" s="18">
        <v>2.7</v>
      </c>
      <c r="W24" s="18">
        <v>2</v>
      </c>
      <c r="X24" s="18">
        <v>3</v>
      </c>
      <c r="Y24" s="23">
        <v>5</v>
      </c>
      <c r="Z24" s="25">
        <v>1.8576285516193936E-2</v>
      </c>
      <c r="AA24" s="25">
        <v>4.1265714285714291E-3</v>
      </c>
      <c r="AB24" s="25">
        <v>2.5699999999999998E-3</v>
      </c>
      <c r="AC24" s="25">
        <v>6.7660000000000012E-3</v>
      </c>
      <c r="AD24" s="25">
        <v>1.1865714285714285E-3</v>
      </c>
      <c r="AE24" s="25">
        <v>9.1885714285714281E-4</v>
      </c>
      <c r="AF24" s="25">
        <v>1.3188285714285711E-2</v>
      </c>
      <c r="AG24" s="25">
        <v>0</v>
      </c>
      <c r="AH24" s="23">
        <v>1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BE24">
        <f t="shared" si="7"/>
        <v>0</v>
      </c>
      <c r="BF24">
        <f t="shared" si="8"/>
        <v>0</v>
      </c>
      <c r="BG24">
        <f t="shared" si="9"/>
        <v>0</v>
      </c>
      <c r="BH24">
        <f t="shared" si="10"/>
        <v>0</v>
      </c>
      <c r="BI24">
        <f t="shared" si="11"/>
        <v>0</v>
      </c>
      <c r="BJ24">
        <f t="shared" si="12"/>
        <v>0</v>
      </c>
      <c r="BK24">
        <f t="shared" si="13"/>
        <v>0</v>
      </c>
      <c r="BL24">
        <f t="shared" si="14"/>
        <v>0</v>
      </c>
      <c r="BM24">
        <f t="shared" si="15"/>
        <v>0</v>
      </c>
      <c r="BN24">
        <f t="shared" si="16"/>
        <v>0</v>
      </c>
      <c r="BO24">
        <f t="shared" si="17"/>
        <v>0</v>
      </c>
      <c r="BP24">
        <f t="shared" si="18"/>
        <v>0</v>
      </c>
      <c r="BQ24">
        <f t="shared" si="19"/>
        <v>0</v>
      </c>
      <c r="BR24">
        <f t="shared" si="20"/>
        <v>0</v>
      </c>
      <c r="BS24">
        <f t="shared" si="21"/>
        <v>0</v>
      </c>
      <c r="BT24">
        <f t="shared" si="22"/>
        <v>0</v>
      </c>
      <c r="BU24">
        <f t="shared" si="23"/>
        <v>0</v>
      </c>
      <c r="BV24">
        <f t="shared" si="24"/>
        <v>0</v>
      </c>
      <c r="BW24">
        <f t="shared" si="25"/>
        <v>0</v>
      </c>
      <c r="BX24">
        <f t="shared" si="26"/>
        <v>0</v>
      </c>
      <c r="BY24">
        <f t="shared" si="27"/>
        <v>0</v>
      </c>
      <c r="BZ24">
        <f t="shared" si="28"/>
        <v>0</v>
      </c>
      <c r="CA24">
        <f t="shared" si="29"/>
        <v>0</v>
      </c>
      <c r="CB24">
        <f t="shared" si="30"/>
        <v>0</v>
      </c>
      <c r="CC24">
        <f t="shared" si="31"/>
        <v>0</v>
      </c>
      <c r="CD24">
        <f t="shared" si="32"/>
        <v>0</v>
      </c>
      <c r="CE24">
        <f t="shared" si="33"/>
        <v>0</v>
      </c>
      <c r="CF24">
        <f t="shared" si="34"/>
        <v>0</v>
      </c>
      <c r="CG24">
        <f t="shared" si="35"/>
        <v>0</v>
      </c>
      <c r="CH24">
        <f t="shared" si="36"/>
        <v>0</v>
      </c>
      <c r="CI24">
        <f t="shared" si="37"/>
        <v>0</v>
      </c>
      <c r="CJ24">
        <f t="shared" si="38"/>
        <v>0</v>
      </c>
      <c r="CK24">
        <f t="shared" si="39"/>
        <v>0</v>
      </c>
      <c r="CL24">
        <f t="shared" si="40"/>
        <v>0</v>
      </c>
      <c r="CM24">
        <f t="shared" si="41"/>
        <v>0</v>
      </c>
      <c r="CN24">
        <f t="shared" si="42"/>
        <v>0</v>
      </c>
      <c r="CO24">
        <f t="shared" si="43"/>
        <v>0</v>
      </c>
      <c r="CP24">
        <f t="shared" si="44"/>
        <v>0</v>
      </c>
      <c r="CQ24">
        <f t="shared" si="45"/>
        <v>0</v>
      </c>
      <c r="CR24">
        <f t="shared" si="46"/>
        <v>0</v>
      </c>
    </row>
    <row r="25" spans="1:96" ht="14.25" customHeight="1" x14ac:dyDescent="0.35">
      <c r="A25" s="21" t="s">
        <v>99</v>
      </c>
      <c r="B25" s="21">
        <v>216400</v>
      </c>
      <c r="C25" s="21">
        <v>216500</v>
      </c>
      <c r="D25" s="21">
        <f t="shared" si="5"/>
        <v>100</v>
      </c>
      <c r="E25" s="21"/>
      <c r="F25" s="21" t="s">
        <v>168</v>
      </c>
      <c r="G25" s="23">
        <v>2400</v>
      </c>
      <c r="H25" s="24">
        <v>1081.4273917669218</v>
      </c>
      <c r="I25" s="24">
        <v>1051.5658816158889</v>
      </c>
      <c r="J25" s="24">
        <v>1292.8394104863235</v>
      </c>
      <c r="K25" s="24">
        <v>1186.6283976915838</v>
      </c>
      <c r="L25" s="24">
        <v>1036.6689708612066</v>
      </c>
      <c r="M25" s="24">
        <v>816.12289224383505</v>
      </c>
      <c r="N25" s="24"/>
      <c r="O25" s="24">
        <v>1346.302718559778</v>
      </c>
      <c r="P25" s="23">
        <v>5</v>
      </c>
      <c r="Q25" s="18">
        <v>3.1</v>
      </c>
      <c r="R25" s="18">
        <v>4.7</v>
      </c>
      <c r="S25" s="18">
        <v>3.3</v>
      </c>
      <c r="T25" s="18">
        <v>4.2</v>
      </c>
      <c r="U25" s="18">
        <v>4.7</v>
      </c>
      <c r="V25" s="18">
        <v>2.9</v>
      </c>
      <c r="W25" s="18"/>
      <c r="X25" s="18">
        <v>3</v>
      </c>
      <c r="Y25" s="23">
        <v>5</v>
      </c>
      <c r="Z25" s="25">
        <v>1.7878571436745785E-2</v>
      </c>
      <c r="AA25" s="25">
        <v>3.4479999999999997E-3</v>
      </c>
      <c r="AB25" s="25">
        <v>1.0625714285714286E-3</v>
      </c>
      <c r="AC25" s="25">
        <v>5.5662857142857129E-3</v>
      </c>
      <c r="AD25" s="25">
        <v>4.9600000000000002E-4</v>
      </c>
      <c r="AE25" s="25">
        <v>0</v>
      </c>
      <c r="AF25" s="25"/>
      <c r="AG25" s="25">
        <v>9.5314285714285705E-4</v>
      </c>
      <c r="AH25" s="23">
        <v>1</v>
      </c>
      <c r="AI25" s="25">
        <v>1.3428570968764169E-2</v>
      </c>
      <c r="AJ25" s="25">
        <v>0</v>
      </c>
      <c r="AK25" s="25">
        <v>0.02</v>
      </c>
      <c r="AL25" s="25">
        <v>0</v>
      </c>
      <c r="AM25" s="25">
        <v>0</v>
      </c>
      <c r="AN25" s="25">
        <v>0</v>
      </c>
      <c r="AO25" s="25"/>
      <c r="AP25" s="25">
        <v>2.6180000000000003</v>
      </c>
      <c r="BE25">
        <f t="shared" si="7"/>
        <v>0</v>
      </c>
      <c r="BF25">
        <f t="shared" si="8"/>
        <v>0</v>
      </c>
      <c r="BG25">
        <f t="shared" si="9"/>
        <v>0</v>
      </c>
      <c r="BH25">
        <f t="shared" si="10"/>
        <v>0</v>
      </c>
      <c r="BI25">
        <f t="shared" si="11"/>
        <v>0</v>
      </c>
      <c r="BJ25">
        <f t="shared" si="12"/>
        <v>0</v>
      </c>
      <c r="BK25">
        <f t="shared" si="13"/>
        <v>0</v>
      </c>
      <c r="BL25">
        <f t="shared" si="14"/>
        <v>0</v>
      </c>
      <c r="BM25">
        <f t="shared" si="15"/>
        <v>0</v>
      </c>
      <c r="BN25">
        <f t="shared" si="16"/>
        <v>0</v>
      </c>
      <c r="BO25">
        <f t="shared" si="17"/>
        <v>0</v>
      </c>
      <c r="BP25">
        <f t="shared" si="18"/>
        <v>0</v>
      </c>
      <c r="BQ25">
        <f t="shared" si="19"/>
        <v>0</v>
      </c>
      <c r="BR25">
        <f t="shared" si="20"/>
        <v>0</v>
      </c>
      <c r="BS25">
        <f t="shared" si="21"/>
        <v>0</v>
      </c>
      <c r="BT25">
        <f t="shared" si="22"/>
        <v>0</v>
      </c>
      <c r="BU25">
        <f t="shared" si="23"/>
        <v>0</v>
      </c>
      <c r="BV25">
        <f t="shared" si="24"/>
        <v>0</v>
      </c>
      <c r="BW25">
        <f t="shared" si="25"/>
        <v>0</v>
      </c>
      <c r="BX25">
        <f t="shared" si="26"/>
        <v>0</v>
      </c>
      <c r="BY25">
        <f t="shared" si="27"/>
        <v>0</v>
      </c>
      <c r="BZ25">
        <f t="shared" si="28"/>
        <v>0</v>
      </c>
      <c r="CA25">
        <f t="shared" si="29"/>
        <v>0</v>
      </c>
      <c r="CB25">
        <f t="shared" si="30"/>
        <v>0</v>
      </c>
      <c r="CC25">
        <f t="shared" si="31"/>
        <v>0</v>
      </c>
      <c r="CD25">
        <f t="shared" si="32"/>
        <v>0</v>
      </c>
      <c r="CE25">
        <f t="shared" si="33"/>
        <v>0</v>
      </c>
      <c r="CF25">
        <f t="shared" si="34"/>
        <v>0</v>
      </c>
      <c r="CG25">
        <f t="shared" si="35"/>
        <v>0</v>
      </c>
      <c r="CH25">
        <f t="shared" si="36"/>
        <v>0</v>
      </c>
      <c r="CI25">
        <f t="shared" si="37"/>
        <v>0</v>
      </c>
      <c r="CJ25">
        <f t="shared" si="38"/>
        <v>1</v>
      </c>
      <c r="CK25">
        <f t="shared" si="39"/>
        <v>0</v>
      </c>
      <c r="CL25">
        <f t="shared" si="40"/>
        <v>0</v>
      </c>
      <c r="CM25">
        <f t="shared" si="41"/>
        <v>0</v>
      </c>
      <c r="CN25">
        <f t="shared" si="42"/>
        <v>0</v>
      </c>
      <c r="CO25">
        <f t="shared" si="43"/>
        <v>0</v>
      </c>
      <c r="CP25">
        <f t="shared" si="44"/>
        <v>0</v>
      </c>
      <c r="CQ25">
        <f t="shared" si="45"/>
        <v>0</v>
      </c>
      <c r="CR25">
        <f t="shared" si="46"/>
        <v>100</v>
      </c>
    </row>
    <row r="26" spans="1:96" ht="14.25" customHeight="1" x14ac:dyDescent="0.35">
      <c r="A26" s="21" t="s">
        <v>99</v>
      </c>
      <c r="B26" s="21">
        <v>216500</v>
      </c>
      <c r="C26" s="21">
        <v>216600</v>
      </c>
      <c r="D26" s="21">
        <f t="shared" si="5"/>
        <v>100</v>
      </c>
      <c r="E26" s="21"/>
      <c r="F26" s="21" t="s">
        <v>168</v>
      </c>
      <c r="G26" s="23">
        <v>2400</v>
      </c>
      <c r="H26" s="24">
        <v>896.32928227942875</v>
      </c>
      <c r="I26" s="24">
        <v>962.53326575902634</v>
      </c>
      <c r="J26" s="24">
        <v>984.71186322902849</v>
      </c>
      <c r="K26" s="24">
        <v>1247.201174685119</v>
      </c>
      <c r="L26" s="24">
        <v>1269.9983267804409</v>
      </c>
      <c r="M26" s="24">
        <v>1059.0228449564595</v>
      </c>
      <c r="N26" s="24"/>
      <c r="O26" s="24">
        <v>1407.6830258868333</v>
      </c>
      <c r="P26" s="23">
        <v>5</v>
      </c>
      <c r="Q26" s="18">
        <v>3.2</v>
      </c>
      <c r="R26" s="18">
        <v>4.8</v>
      </c>
      <c r="S26" s="18">
        <v>3.4</v>
      </c>
      <c r="T26" s="18">
        <v>4</v>
      </c>
      <c r="U26" s="18">
        <v>5.2</v>
      </c>
      <c r="V26" s="18">
        <v>3.6</v>
      </c>
      <c r="W26" s="18"/>
      <c r="X26" s="18">
        <v>2.9</v>
      </c>
      <c r="Y26" s="23">
        <v>5</v>
      </c>
      <c r="Z26" s="25">
        <v>5.5582857418060303E-3</v>
      </c>
      <c r="AA26" s="25">
        <v>2.4417142857142858E-3</v>
      </c>
      <c r="AB26" s="25">
        <v>4.3142857142857143E-4</v>
      </c>
      <c r="AC26" s="25">
        <v>5.9942857142857139E-4</v>
      </c>
      <c r="AD26" s="25">
        <v>6.7571428571428567E-4</v>
      </c>
      <c r="AE26" s="25">
        <v>1.4857142857142855E-4</v>
      </c>
      <c r="AF26" s="25"/>
      <c r="AG26" s="25">
        <v>2.5440000000000003E-3</v>
      </c>
      <c r="AH26" s="23">
        <v>1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/>
      <c r="AP26" s="25">
        <v>1.0942857142857143</v>
      </c>
      <c r="BE26">
        <f t="shared" si="7"/>
        <v>0</v>
      </c>
      <c r="BF26">
        <f t="shared" si="8"/>
        <v>0</v>
      </c>
      <c r="BG26">
        <f t="shared" si="9"/>
        <v>0</v>
      </c>
      <c r="BH26">
        <f t="shared" si="10"/>
        <v>0</v>
      </c>
      <c r="BI26">
        <f t="shared" si="11"/>
        <v>0</v>
      </c>
      <c r="BJ26">
        <f t="shared" si="12"/>
        <v>0</v>
      </c>
      <c r="BK26">
        <f t="shared" si="13"/>
        <v>0</v>
      </c>
      <c r="BL26">
        <f t="shared" si="14"/>
        <v>0</v>
      </c>
      <c r="BM26">
        <f t="shared" si="15"/>
        <v>0</v>
      </c>
      <c r="BN26">
        <f t="shared" si="16"/>
        <v>0</v>
      </c>
      <c r="BO26">
        <f t="shared" si="17"/>
        <v>0</v>
      </c>
      <c r="BP26">
        <f t="shared" si="18"/>
        <v>0</v>
      </c>
      <c r="BQ26">
        <f t="shared" si="19"/>
        <v>1</v>
      </c>
      <c r="BR26">
        <f t="shared" si="20"/>
        <v>0</v>
      </c>
      <c r="BS26">
        <f t="shared" si="21"/>
        <v>0</v>
      </c>
      <c r="BT26">
        <f t="shared" si="22"/>
        <v>0</v>
      </c>
      <c r="BU26">
        <f t="shared" si="23"/>
        <v>0</v>
      </c>
      <c r="BV26">
        <f t="shared" si="24"/>
        <v>0</v>
      </c>
      <c r="BW26">
        <f t="shared" si="25"/>
        <v>0</v>
      </c>
      <c r="BX26">
        <f t="shared" si="26"/>
        <v>0</v>
      </c>
      <c r="BY26">
        <f t="shared" si="27"/>
        <v>0</v>
      </c>
      <c r="BZ26">
        <f t="shared" si="28"/>
        <v>0</v>
      </c>
      <c r="CA26">
        <f t="shared" si="29"/>
        <v>0</v>
      </c>
      <c r="CB26">
        <f t="shared" si="30"/>
        <v>0</v>
      </c>
      <c r="CC26">
        <f t="shared" si="31"/>
        <v>0</v>
      </c>
      <c r="CD26">
        <f t="shared" si="32"/>
        <v>0</v>
      </c>
      <c r="CE26">
        <f t="shared" si="33"/>
        <v>0</v>
      </c>
      <c r="CF26">
        <f t="shared" si="34"/>
        <v>0</v>
      </c>
      <c r="CG26">
        <f t="shared" si="35"/>
        <v>0</v>
      </c>
      <c r="CH26">
        <f t="shared" si="36"/>
        <v>0</v>
      </c>
      <c r="CI26">
        <f t="shared" si="37"/>
        <v>0</v>
      </c>
      <c r="CJ26">
        <f t="shared" si="38"/>
        <v>1</v>
      </c>
      <c r="CK26">
        <f t="shared" si="39"/>
        <v>0</v>
      </c>
      <c r="CL26">
        <f t="shared" si="40"/>
        <v>0</v>
      </c>
      <c r="CM26">
        <f t="shared" si="41"/>
        <v>0</v>
      </c>
      <c r="CN26">
        <f t="shared" si="42"/>
        <v>0</v>
      </c>
      <c r="CO26">
        <f t="shared" si="43"/>
        <v>100</v>
      </c>
      <c r="CP26">
        <f t="shared" si="44"/>
        <v>0</v>
      </c>
      <c r="CQ26">
        <f t="shared" si="45"/>
        <v>0</v>
      </c>
      <c r="CR26">
        <f t="shared" si="46"/>
        <v>100</v>
      </c>
    </row>
    <row r="27" spans="1:96" ht="14.25" customHeight="1" x14ac:dyDescent="0.35">
      <c r="A27" s="21" t="s">
        <v>99</v>
      </c>
      <c r="B27" s="21">
        <v>216600</v>
      </c>
      <c r="C27" s="21">
        <v>216700</v>
      </c>
      <c r="D27" s="21">
        <f t="shared" si="5"/>
        <v>100</v>
      </c>
      <c r="E27" s="21"/>
      <c r="F27" s="21" t="s">
        <v>168</v>
      </c>
      <c r="G27" s="23">
        <v>2400</v>
      </c>
      <c r="H27" s="24">
        <v>969.92011096046667</v>
      </c>
      <c r="I27" s="24">
        <v>1036.6689708612066</v>
      </c>
      <c r="J27" s="24">
        <v>823.38076442876877</v>
      </c>
      <c r="K27" s="24">
        <v>1346.302718559778</v>
      </c>
      <c r="L27" s="24">
        <v>1671.653255798502</v>
      </c>
      <c r="M27" s="24">
        <v>1648.1699542114034</v>
      </c>
      <c r="N27" s="24"/>
      <c r="O27" s="24">
        <v>2358.5762104132423</v>
      </c>
      <c r="P27" s="23">
        <v>5</v>
      </c>
      <c r="Q27" s="18">
        <v>3.1</v>
      </c>
      <c r="R27" s="18">
        <v>4.8</v>
      </c>
      <c r="S27" s="18">
        <v>3.3</v>
      </c>
      <c r="T27" s="18">
        <v>4.0999999999999996</v>
      </c>
      <c r="U27" s="18">
        <v>4.8</v>
      </c>
      <c r="V27" s="18">
        <v>4.2</v>
      </c>
      <c r="W27" s="18"/>
      <c r="X27" s="18">
        <v>2.6</v>
      </c>
      <c r="Y27" s="23">
        <v>5</v>
      </c>
      <c r="Z27" s="25">
        <v>1.2829428619657246E-2</v>
      </c>
      <c r="AA27" s="25">
        <v>4.6928571428571436E-3</v>
      </c>
      <c r="AB27" s="25">
        <v>1.5094285714285717E-3</v>
      </c>
      <c r="AC27" s="25">
        <v>1.2745714285714285E-3</v>
      </c>
      <c r="AD27" s="25">
        <v>1.9034285714285713E-3</v>
      </c>
      <c r="AE27" s="25">
        <v>3.4742857142857145E-4</v>
      </c>
      <c r="AF27" s="25"/>
      <c r="AG27" s="25">
        <v>0.19366914285714293</v>
      </c>
      <c r="AH27" s="23">
        <v>1</v>
      </c>
      <c r="AI27" s="25">
        <v>2.0000000617333823E-3</v>
      </c>
      <c r="AJ27" s="25">
        <v>0</v>
      </c>
      <c r="AK27" s="25">
        <v>1.1428571428571429E-2</v>
      </c>
      <c r="AL27" s="25">
        <v>0</v>
      </c>
      <c r="AM27" s="25">
        <v>0</v>
      </c>
      <c r="AN27" s="25">
        <v>0</v>
      </c>
      <c r="AO27" s="25"/>
      <c r="AP27" s="25">
        <v>6.6571428571428573E-2</v>
      </c>
      <c r="BE27">
        <f t="shared" si="7"/>
        <v>0</v>
      </c>
      <c r="BF27">
        <f t="shared" si="8"/>
        <v>0</v>
      </c>
      <c r="BG27">
        <f t="shared" si="9"/>
        <v>0</v>
      </c>
      <c r="BH27">
        <f t="shared" si="10"/>
        <v>0</v>
      </c>
      <c r="BI27">
        <f t="shared" si="11"/>
        <v>0</v>
      </c>
      <c r="BJ27">
        <f t="shared" si="12"/>
        <v>0</v>
      </c>
      <c r="BK27">
        <f t="shared" si="13"/>
        <v>0</v>
      </c>
      <c r="BL27">
        <f t="shared" si="14"/>
        <v>0</v>
      </c>
      <c r="BM27">
        <f t="shared" si="15"/>
        <v>0</v>
      </c>
      <c r="BN27">
        <f t="shared" si="16"/>
        <v>0</v>
      </c>
      <c r="BO27">
        <f t="shared" si="17"/>
        <v>0</v>
      </c>
      <c r="BP27">
        <f t="shared" si="18"/>
        <v>0</v>
      </c>
      <c r="BQ27">
        <f t="shared" si="19"/>
        <v>0</v>
      </c>
      <c r="BR27">
        <f t="shared" si="20"/>
        <v>0</v>
      </c>
      <c r="BS27">
        <f t="shared" si="21"/>
        <v>0</v>
      </c>
      <c r="BT27">
        <f t="shared" si="22"/>
        <v>0</v>
      </c>
      <c r="BU27">
        <f t="shared" si="23"/>
        <v>0</v>
      </c>
      <c r="BV27">
        <f t="shared" si="24"/>
        <v>0</v>
      </c>
      <c r="BW27">
        <f t="shared" si="25"/>
        <v>0</v>
      </c>
      <c r="BX27">
        <f t="shared" si="26"/>
        <v>0</v>
      </c>
      <c r="BY27">
        <f t="shared" si="27"/>
        <v>0</v>
      </c>
      <c r="BZ27">
        <f t="shared" si="28"/>
        <v>0</v>
      </c>
      <c r="CA27">
        <f t="shared" si="29"/>
        <v>0</v>
      </c>
      <c r="CB27">
        <f t="shared" si="30"/>
        <v>0</v>
      </c>
      <c r="CC27">
        <f t="shared" si="31"/>
        <v>0</v>
      </c>
      <c r="CD27">
        <f t="shared" si="32"/>
        <v>0</v>
      </c>
      <c r="CE27">
        <f t="shared" si="33"/>
        <v>0</v>
      </c>
      <c r="CF27">
        <f t="shared" si="34"/>
        <v>0</v>
      </c>
      <c r="CG27">
        <f t="shared" si="35"/>
        <v>0</v>
      </c>
      <c r="CH27">
        <f t="shared" si="36"/>
        <v>0</v>
      </c>
      <c r="CI27">
        <f t="shared" si="37"/>
        <v>0</v>
      </c>
      <c r="CJ27">
        <f t="shared" si="38"/>
        <v>0</v>
      </c>
      <c r="CK27">
        <f t="shared" si="39"/>
        <v>0</v>
      </c>
      <c r="CL27">
        <f t="shared" si="40"/>
        <v>0</v>
      </c>
      <c r="CM27">
        <f t="shared" si="41"/>
        <v>0</v>
      </c>
      <c r="CN27">
        <f t="shared" si="42"/>
        <v>0</v>
      </c>
      <c r="CO27">
        <f t="shared" si="43"/>
        <v>0</v>
      </c>
      <c r="CP27">
        <f t="shared" si="44"/>
        <v>0</v>
      </c>
      <c r="CQ27">
        <f t="shared" si="45"/>
        <v>0</v>
      </c>
      <c r="CR27">
        <f t="shared" si="46"/>
        <v>0</v>
      </c>
    </row>
    <row r="28" spans="1:96" ht="14.25" customHeight="1" x14ac:dyDescent="0.35">
      <c r="A28" s="21" t="s">
        <v>99</v>
      </c>
      <c r="B28" s="21">
        <v>216700</v>
      </c>
      <c r="C28" s="21">
        <v>216800</v>
      </c>
      <c r="D28" s="21">
        <f t="shared" si="5"/>
        <v>100</v>
      </c>
      <c r="E28" s="21" t="s">
        <v>100</v>
      </c>
      <c r="F28" s="21" t="s">
        <v>168</v>
      </c>
      <c r="G28" s="23">
        <v>2400</v>
      </c>
      <c r="H28" s="24">
        <v>1570.1531011812642</v>
      </c>
      <c r="I28" s="24">
        <v>1254.7953056139079</v>
      </c>
      <c r="J28" s="24">
        <v>2156.3356089518838</v>
      </c>
      <c r="K28" s="24">
        <v>2180.5010160403826</v>
      </c>
      <c r="L28" s="24">
        <v>867.07045346755422</v>
      </c>
      <c r="M28" s="24">
        <v>874.37538612774995</v>
      </c>
      <c r="N28" s="24"/>
      <c r="O28" s="24">
        <v>1346.302718559778</v>
      </c>
      <c r="P28" s="23">
        <v>5</v>
      </c>
      <c r="Q28" s="18">
        <v>2.9</v>
      </c>
      <c r="R28" s="18">
        <v>4.3</v>
      </c>
      <c r="S28" s="18">
        <v>3.2</v>
      </c>
      <c r="T28" s="18">
        <v>3.8</v>
      </c>
      <c r="U28" s="18">
        <v>3.7</v>
      </c>
      <c r="V28" s="18">
        <v>2.9</v>
      </c>
      <c r="W28" s="18"/>
      <c r="X28" s="18">
        <v>2.9</v>
      </c>
      <c r="Y28" s="23">
        <v>5</v>
      </c>
      <c r="Z28" s="25">
        <v>1.5277588570281433</v>
      </c>
      <c r="AA28" s="25">
        <v>1.0586E-2</v>
      </c>
      <c r="AB28" s="25">
        <v>6.2714285714285715E-4</v>
      </c>
      <c r="AC28" s="25">
        <v>1.9994285714285717E-3</v>
      </c>
      <c r="AD28" s="25">
        <v>2.9991428571428569E-3</v>
      </c>
      <c r="AE28" s="25">
        <v>0</v>
      </c>
      <c r="AF28" s="25"/>
      <c r="AG28" s="25">
        <v>2.6914285714285716E-3</v>
      </c>
      <c r="AH28" s="23">
        <v>1</v>
      </c>
      <c r="AI28" s="25">
        <v>7.4285713157483503E-3</v>
      </c>
      <c r="AJ28" s="25">
        <v>1.0285714285714287E-2</v>
      </c>
      <c r="AK28" s="25">
        <v>2.2285714285714287E-2</v>
      </c>
      <c r="AL28" s="25">
        <v>0</v>
      </c>
      <c r="AM28" s="25">
        <v>0</v>
      </c>
      <c r="AN28" s="25">
        <v>0</v>
      </c>
      <c r="AO28" s="25"/>
      <c r="AP28" s="25">
        <v>4.2857142857142859E-3</v>
      </c>
      <c r="BE28">
        <f t="shared" si="7"/>
        <v>0</v>
      </c>
      <c r="BF28">
        <f t="shared" si="8"/>
        <v>0</v>
      </c>
      <c r="BG28">
        <f t="shared" si="9"/>
        <v>0</v>
      </c>
      <c r="BH28">
        <f t="shared" si="10"/>
        <v>0</v>
      </c>
      <c r="BI28">
        <f t="shared" si="11"/>
        <v>0</v>
      </c>
      <c r="BJ28">
        <f t="shared" si="12"/>
        <v>0</v>
      </c>
      <c r="BK28">
        <f t="shared" si="13"/>
        <v>0</v>
      </c>
      <c r="BL28">
        <f t="shared" si="14"/>
        <v>0</v>
      </c>
      <c r="BM28">
        <f t="shared" si="15"/>
        <v>0</v>
      </c>
      <c r="BN28">
        <f t="shared" si="16"/>
        <v>0</v>
      </c>
      <c r="BO28">
        <f t="shared" si="17"/>
        <v>0</v>
      </c>
      <c r="BP28">
        <f t="shared" si="18"/>
        <v>0</v>
      </c>
      <c r="BQ28">
        <f t="shared" si="19"/>
        <v>0</v>
      </c>
      <c r="BR28">
        <f t="shared" si="20"/>
        <v>0</v>
      </c>
      <c r="BS28">
        <f t="shared" si="21"/>
        <v>0</v>
      </c>
      <c r="BT28">
        <f t="shared" si="22"/>
        <v>0</v>
      </c>
      <c r="BU28">
        <f t="shared" si="23"/>
        <v>0</v>
      </c>
      <c r="BV28">
        <f t="shared" si="24"/>
        <v>0</v>
      </c>
      <c r="BW28">
        <f t="shared" si="25"/>
        <v>0</v>
      </c>
      <c r="BX28">
        <f t="shared" si="26"/>
        <v>0</v>
      </c>
      <c r="BY28">
        <f t="shared" si="27"/>
        <v>0</v>
      </c>
      <c r="BZ28">
        <f t="shared" si="28"/>
        <v>0</v>
      </c>
      <c r="CA28">
        <f t="shared" si="29"/>
        <v>0</v>
      </c>
      <c r="CB28">
        <f t="shared" si="30"/>
        <v>0</v>
      </c>
      <c r="CC28">
        <f t="shared" si="31"/>
        <v>0</v>
      </c>
      <c r="CD28">
        <f t="shared" si="32"/>
        <v>0</v>
      </c>
      <c r="CE28">
        <f t="shared" si="33"/>
        <v>0</v>
      </c>
      <c r="CF28">
        <f t="shared" si="34"/>
        <v>0</v>
      </c>
      <c r="CG28">
        <f t="shared" si="35"/>
        <v>0</v>
      </c>
      <c r="CH28">
        <f t="shared" si="36"/>
        <v>0</v>
      </c>
      <c r="CI28">
        <f t="shared" si="37"/>
        <v>0</v>
      </c>
      <c r="CJ28">
        <f t="shared" si="38"/>
        <v>0</v>
      </c>
      <c r="CK28">
        <f t="shared" si="39"/>
        <v>0</v>
      </c>
      <c r="CL28">
        <f t="shared" si="40"/>
        <v>0</v>
      </c>
      <c r="CM28">
        <f t="shared" si="41"/>
        <v>0</v>
      </c>
      <c r="CN28">
        <f t="shared" si="42"/>
        <v>0</v>
      </c>
      <c r="CO28">
        <f t="shared" si="43"/>
        <v>0</v>
      </c>
      <c r="CP28">
        <f t="shared" si="44"/>
        <v>0</v>
      </c>
      <c r="CQ28">
        <f t="shared" si="45"/>
        <v>0</v>
      </c>
      <c r="CR28">
        <f t="shared" si="46"/>
        <v>0</v>
      </c>
    </row>
    <row r="29" spans="1:96" ht="14.25" customHeight="1" x14ac:dyDescent="0.35">
      <c r="A29" s="21" t="s">
        <v>99</v>
      </c>
      <c r="B29" s="21">
        <v>216800</v>
      </c>
      <c r="C29" s="21">
        <v>216900</v>
      </c>
      <c r="D29" s="21">
        <f t="shared" si="5"/>
        <v>100</v>
      </c>
      <c r="E29" s="21"/>
      <c r="F29" s="21"/>
      <c r="G29" s="23">
        <v>2400</v>
      </c>
      <c r="H29" s="24">
        <v>1361.6202293750787</v>
      </c>
      <c r="I29" s="24">
        <v>2926.1481995450367</v>
      </c>
      <c r="J29" s="24">
        <v>1964.0779561788866</v>
      </c>
      <c r="K29" s="24">
        <v>1844.9216091019207</v>
      </c>
      <c r="L29" s="24">
        <v>955.15248948738645</v>
      </c>
      <c r="M29" s="24">
        <v>881.68686350582311</v>
      </c>
      <c r="N29" s="24">
        <v>1163.9978682815049</v>
      </c>
      <c r="O29" s="24">
        <v>1171.5361861453032</v>
      </c>
      <c r="P29" s="23">
        <v>5</v>
      </c>
      <c r="Q29" s="18">
        <v>2.7</v>
      </c>
      <c r="R29" s="18">
        <v>3.1</v>
      </c>
      <c r="S29" s="18">
        <v>3.9</v>
      </c>
      <c r="T29" s="18">
        <v>4.3</v>
      </c>
      <c r="U29" s="18">
        <v>4.4000000000000004</v>
      </c>
      <c r="V29" s="18">
        <v>3.1</v>
      </c>
      <c r="W29" s="18">
        <v>2.9</v>
      </c>
      <c r="X29" s="18">
        <v>2.8</v>
      </c>
      <c r="Y29" s="23">
        <v>5</v>
      </c>
      <c r="Z29" s="25">
        <v>1.041838000108174</v>
      </c>
      <c r="AA29" s="25">
        <v>5.2084285714285722E-2</v>
      </c>
      <c r="AB29" s="25">
        <v>2.642857142857143E-3</v>
      </c>
      <c r="AC29" s="25">
        <v>3.6451428571428572E-3</v>
      </c>
      <c r="AD29" s="25">
        <v>2.6679999999999998E-3</v>
      </c>
      <c r="AE29" s="25">
        <v>2.9714285714285715E-4</v>
      </c>
      <c r="AF29" s="25">
        <v>6.0885714285714286E-4</v>
      </c>
      <c r="AG29" s="25">
        <v>1.098E-3</v>
      </c>
      <c r="AH29" s="23">
        <v>1</v>
      </c>
      <c r="AI29" s="25">
        <v>2.2285714745521545E-2</v>
      </c>
      <c r="AJ29" s="25">
        <v>0.3274285714285714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2.2857142857142859E-3</v>
      </c>
      <c r="BE29">
        <f t="shared" si="7"/>
        <v>0</v>
      </c>
      <c r="BF29">
        <f t="shared" si="8"/>
        <v>1</v>
      </c>
      <c r="BG29">
        <f t="shared" si="9"/>
        <v>0</v>
      </c>
      <c r="BH29">
        <f t="shared" si="10"/>
        <v>0</v>
      </c>
      <c r="BI29">
        <f t="shared" si="11"/>
        <v>0</v>
      </c>
      <c r="BJ29">
        <f t="shared" si="12"/>
        <v>0</v>
      </c>
      <c r="BK29">
        <f t="shared" si="13"/>
        <v>0</v>
      </c>
      <c r="BL29">
        <f t="shared" si="14"/>
        <v>0</v>
      </c>
      <c r="BM29">
        <f t="shared" si="15"/>
        <v>0</v>
      </c>
      <c r="BN29">
        <f t="shared" si="16"/>
        <v>0</v>
      </c>
      <c r="BO29">
        <f t="shared" si="17"/>
        <v>0</v>
      </c>
      <c r="BP29">
        <f t="shared" si="18"/>
        <v>0</v>
      </c>
      <c r="BQ29">
        <f t="shared" si="19"/>
        <v>0</v>
      </c>
      <c r="BR29">
        <f t="shared" si="20"/>
        <v>0</v>
      </c>
      <c r="BS29">
        <f t="shared" si="21"/>
        <v>0</v>
      </c>
      <c r="BT29">
        <f t="shared" si="22"/>
        <v>0</v>
      </c>
      <c r="BU29">
        <f t="shared" si="23"/>
        <v>0</v>
      </c>
      <c r="BV29">
        <f t="shared" si="24"/>
        <v>0</v>
      </c>
      <c r="BW29">
        <f t="shared" si="25"/>
        <v>0</v>
      </c>
      <c r="BX29">
        <f t="shared" si="26"/>
        <v>0</v>
      </c>
      <c r="BY29">
        <f t="shared" si="27"/>
        <v>0</v>
      </c>
      <c r="BZ29">
        <f t="shared" si="28"/>
        <v>0</v>
      </c>
      <c r="CA29">
        <f t="shared" si="29"/>
        <v>0</v>
      </c>
      <c r="CB29">
        <f t="shared" si="30"/>
        <v>0</v>
      </c>
      <c r="CC29">
        <f t="shared" si="31"/>
        <v>0</v>
      </c>
      <c r="CD29">
        <f t="shared" si="32"/>
        <v>0</v>
      </c>
      <c r="CE29">
        <f t="shared" si="33"/>
        <v>0</v>
      </c>
      <c r="CF29">
        <f t="shared" si="34"/>
        <v>0</v>
      </c>
      <c r="CG29">
        <f t="shared" si="35"/>
        <v>0</v>
      </c>
      <c r="CH29">
        <f t="shared" si="36"/>
        <v>0</v>
      </c>
      <c r="CI29">
        <f t="shared" si="37"/>
        <v>0</v>
      </c>
      <c r="CJ29">
        <f t="shared" si="38"/>
        <v>0</v>
      </c>
      <c r="CK29">
        <f t="shared" si="39"/>
        <v>0</v>
      </c>
      <c r="CL29">
        <f t="shared" si="40"/>
        <v>100</v>
      </c>
      <c r="CM29">
        <f t="shared" si="41"/>
        <v>0</v>
      </c>
      <c r="CN29">
        <f t="shared" si="42"/>
        <v>0</v>
      </c>
      <c r="CO29">
        <f t="shared" si="43"/>
        <v>0</v>
      </c>
      <c r="CP29">
        <f t="shared" si="44"/>
        <v>0</v>
      </c>
      <c r="CQ29">
        <f t="shared" si="45"/>
        <v>0</v>
      </c>
      <c r="CR29">
        <f t="shared" si="46"/>
        <v>0</v>
      </c>
    </row>
    <row r="30" spans="1:96" ht="14.25" customHeight="1" x14ac:dyDescent="0.35">
      <c r="A30" s="21" t="s">
        <v>99</v>
      </c>
      <c r="B30" s="21">
        <v>216900</v>
      </c>
      <c r="C30" s="21">
        <v>217000</v>
      </c>
      <c r="D30" s="21">
        <f t="shared" si="5"/>
        <v>100</v>
      </c>
      <c r="E30" s="21"/>
      <c r="F30" s="21"/>
      <c r="G30" s="23">
        <v>2400</v>
      </c>
      <c r="H30" s="24">
        <v>969.92011096046667</v>
      </c>
      <c r="I30" s="24">
        <v>925.69081731380709</v>
      </c>
      <c r="J30" s="24">
        <v>1484.8125325814749</v>
      </c>
      <c r="K30" s="24">
        <v>1554.5988066280006</v>
      </c>
      <c r="L30" s="24">
        <v>881.68686350582311</v>
      </c>
      <c r="M30" s="24">
        <v>816.12289224383505</v>
      </c>
      <c r="N30" s="24">
        <v>940.40929148387477</v>
      </c>
      <c r="O30" s="24">
        <v>1088.9066909086803</v>
      </c>
      <c r="P30" s="23">
        <v>5</v>
      </c>
      <c r="Q30" s="18">
        <v>2.2999999999999998</v>
      </c>
      <c r="R30" s="18">
        <v>4.4000000000000004</v>
      </c>
      <c r="S30" s="18">
        <v>3.8</v>
      </c>
      <c r="T30" s="18">
        <v>4.5</v>
      </c>
      <c r="U30" s="18">
        <v>3.6</v>
      </c>
      <c r="V30" s="18">
        <v>2.7</v>
      </c>
      <c r="W30" s="18">
        <v>2.7</v>
      </c>
      <c r="X30" s="18">
        <v>3</v>
      </c>
      <c r="Y30" s="23">
        <v>5</v>
      </c>
      <c r="Z30" s="25">
        <v>2.8099428627150407E-2</v>
      </c>
      <c r="AA30" s="25">
        <v>3.5905714285714286E-3</v>
      </c>
      <c r="AB30" s="25">
        <v>5.7600000000000001E-4</v>
      </c>
      <c r="AC30" s="25">
        <v>4.4074285714285708E-3</v>
      </c>
      <c r="AD30" s="25">
        <v>5.4151428571428571E-3</v>
      </c>
      <c r="AE30" s="25">
        <v>7.4428571428571415E-4</v>
      </c>
      <c r="AF30" s="25">
        <v>0</v>
      </c>
      <c r="AG30" s="25">
        <v>1.3514285714285713E-3</v>
      </c>
      <c r="AH30" s="23">
        <v>1</v>
      </c>
      <c r="AI30" s="25">
        <v>0</v>
      </c>
      <c r="AJ30" s="25">
        <v>0</v>
      </c>
      <c r="AK30" s="25">
        <v>6.1142857142857145E-2</v>
      </c>
      <c r="AL30" s="25">
        <v>3.7142857142857142E-3</v>
      </c>
      <c r="AM30" s="25">
        <v>0</v>
      </c>
      <c r="AN30" s="25">
        <v>0</v>
      </c>
      <c r="AO30" s="25">
        <v>1.5714285714285712E-2</v>
      </c>
      <c r="AP30" s="25">
        <v>0</v>
      </c>
      <c r="BE30">
        <f t="shared" si="7"/>
        <v>0</v>
      </c>
      <c r="BF30">
        <f t="shared" si="8"/>
        <v>0</v>
      </c>
      <c r="BG30">
        <f t="shared" si="9"/>
        <v>0</v>
      </c>
      <c r="BH30">
        <f t="shared" si="10"/>
        <v>0</v>
      </c>
      <c r="BI30">
        <f t="shared" si="11"/>
        <v>0</v>
      </c>
      <c r="BJ30">
        <f t="shared" si="12"/>
        <v>0</v>
      </c>
      <c r="BK30">
        <f t="shared" si="13"/>
        <v>0</v>
      </c>
      <c r="BL30">
        <f t="shared" si="14"/>
        <v>0</v>
      </c>
      <c r="BM30">
        <f t="shared" si="15"/>
        <v>0</v>
      </c>
      <c r="BN30">
        <f t="shared" si="16"/>
        <v>0</v>
      </c>
      <c r="BO30">
        <f t="shared" si="17"/>
        <v>0</v>
      </c>
      <c r="BP30">
        <f t="shared" si="18"/>
        <v>0</v>
      </c>
      <c r="BQ30">
        <f t="shared" si="19"/>
        <v>0</v>
      </c>
      <c r="BR30">
        <f t="shared" si="20"/>
        <v>0</v>
      </c>
      <c r="BS30">
        <f t="shared" si="21"/>
        <v>0</v>
      </c>
      <c r="BT30">
        <f t="shared" si="22"/>
        <v>0</v>
      </c>
      <c r="BU30">
        <f t="shared" si="23"/>
        <v>0</v>
      </c>
      <c r="BV30">
        <f t="shared" si="24"/>
        <v>0</v>
      </c>
      <c r="BW30">
        <f t="shared" si="25"/>
        <v>0</v>
      </c>
      <c r="BX30">
        <f t="shared" si="26"/>
        <v>0</v>
      </c>
      <c r="BY30">
        <f t="shared" si="27"/>
        <v>0</v>
      </c>
      <c r="BZ30">
        <f t="shared" si="28"/>
        <v>0</v>
      </c>
      <c r="CA30">
        <f t="shared" si="29"/>
        <v>0</v>
      </c>
      <c r="CB30">
        <f t="shared" si="30"/>
        <v>0</v>
      </c>
      <c r="CC30">
        <f t="shared" si="31"/>
        <v>0</v>
      </c>
      <c r="CD30">
        <f t="shared" si="32"/>
        <v>0</v>
      </c>
      <c r="CE30">
        <f t="shared" si="33"/>
        <v>0</v>
      </c>
      <c r="CF30">
        <f t="shared" si="34"/>
        <v>0</v>
      </c>
      <c r="CG30">
        <f t="shared" si="35"/>
        <v>0</v>
      </c>
      <c r="CH30">
        <f t="shared" si="36"/>
        <v>0</v>
      </c>
      <c r="CI30">
        <f t="shared" si="37"/>
        <v>0</v>
      </c>
      <c r="CJ30">
        <f t="shared" si="38"/>
        <v>0</v>
      </c>
      <c r="CK30">
        <f t="shared" si="39"/>
        <v>0</v>
      </c>
      <c r="CL30">
        <f t="shared" si="40"/>
        <v>0</v>
      </c>
      <c r="CM30">
        <f t="shared" si="41"/>
        <v>0</v>
      </c>
      <c r="CN30">
        <f t="shared" si="42"/>
        <v>0</v>
      </c>
      <c r="CO30">
        <f t="shared" si="43"/>
        <v>0</v>
      </c>
      <c r="CP30">
        <f t="shared" si="44"/>
        <v>0</v>
      </c>
      <c r="CQ30">
        <f t="shared" si="45"/>
        <v>0</v>
      </c>
      <c r="CR30">
        <f t="shared" si="46"/>
        <v>0</v>
      </c>
    </row>
    <row r="31" spans="1:96" ht="14.25" customHeight="1" x14ac:dyDescent="0.35">
      <c r="A31" s="21" t="s">
        <v>99</v>
      </c>
      <c r="B31" s="21">
        <v>217000</v>
      </c>
      <c r="C31" s="21">
        <v>217100</v>
      </c>
      <c r="D31" s="21">
        <f t="shared" si="5"/>
        <v>100</v>
      </c>
      <c r="E31" s="21"/>
      <c r="F31" s="21"/>
      <c r="G31" s="23">
        <v>2400</v>
      </c>
      <c r="H31" s="24">
        <v>1126.3852246651932</v>
      </c>
      <c r="I31" s="24">
        <v>1029.2290872712379</v>
      </c>
      <c r="J31" s="24">
        <v>1044.1145796771373</v>
      </c>
      <c r="K31" s="24">
        <v>1133.8971366963031</v>
      </c>
      <c r="L31" s="24">
        <v>1194.1822393313262</v>
      </c>
      <c r="M31" s="24">
        <v>1021.7949613996097</v>
      </c>
      <c r="N31" s="24">
        <v>1338.6509464129631</v>
      </c>
      <c r="O31" s="24">
        <v>1508.0363927539986</v>
      </c>
      <c r="P31" s="23">
        <v>5</v>
      </c>
      <c r="Q31" s="18">
        <v>2.9</v>
      </c>
      <c r="R31" s="18">
        <v>4</v>
      </c>
      <c r="S31" s="18">
        <v>3.9</v>
      </c>
      <c r="T31" s="18">
        <v>5.2</v>
      </c>
      <c r="U31" s="18">
        <v>4.8</v>
      </c>
      <c r="V31" s="18">
        <v>3.9</v>
      </c>
      <c r="W31" s="18">
        <v>2.6</v>
      </c>
      <c r="X31" s="18">
        <v>3.4</v>
      </c>
      <c r="Y31" s="23">
        <v>5</v>
      </c>
      <c r="Z31" s="25">
        <v>5.6400422857046131</v>
      </c>
      <c r="AA31" s="25">
        <v>0.20675028571428572</v>
      </c>
      <c r="AB31" s="25">
        <v>2.5597142857142854E-3</v>
      </c>
      <c r="AC31" s="25">
        <v>4.4802857142857144E-3</v>
      </c>
      <c r="AD31" s="25">
        <v>8.4902857142857158E-3</v>
      </c>
      <c r="AE31" s="25">
        <v>5.9485714285714285E-4</v>
      </c>
      <c r="AF31" s="25">
        <v>1.8377142857142856E-3</v>
      </c>
      <c r="AG31" s="25">
        <v>3.132857142857143E-3</v>
      </c>
      <c r="AH31" s="23">
        <v>1</v>
      </c>
      <c r="AI31" s="25">
        <v>0.23085714371076654</v>
      </c>
      <c r="AJ31" s="25">
        <v>3.1428571428571426E-3</v>
      </c>
      <c r="AK31" s="25">
        <v>3.2000000000000001E-2</v>
      </c>
      <c r="AL31" s="25">
        <v>0</v>
      </c>
      <c r="AM31" s="25">
        <v>0</v>
      </c>
      <c r="AN31" s="25">
        <v>1.1428571428571429E-2</v>
      </c>
      <c r="AO31" s="25">
        <v>6.5714285714285718E-3</v>
      </c>
      <c r="AP31" s="25">
        <v>0</v>
      </c>
      <c r="BE31">
        <f t="shared" si="7"/>
        <v>0</v>
      </c>
      <c r="BF31">
        <f t="shared" si="8"/>
        <v>0</v>
      </c>
      <c r="BG31">
        <f t="shared" si="9"/>
        <v>0</v>
      </c>
      <c r="BH31">
        <f t="shared" si="10"/>
        <v>0</v>
      </c>
      <c r="BI31">
        <f t="shared" si="11"/>
        <v>0</v>
      </c>
      <c r="BJ31">
        <f t="shared" si="12"/>
        <v>0</v>
      </c>
      <c r="BK31">
        <f t="shared" si="13"/>
        <v>0</v>
      </c>
      <c r="BL31">
        <f t="shared" si="14"/>
        <v>0</v>
      </c>
      <c r="BM31">
        <f t="shared" si="15"/>
        <v>0</v>
      </c>
      <c r="BN31">
        <f t="shared" si="16"/>
        <v>0</v>
      </c>
      <c r="BO31">
        <f t="shared" si="17"/>
        <v>0</v>
      </c>
      <c r="BP31">
        <f t="shared" si="18"/>
        <v>1</v>
      </c>
      <c r="BQ31">
        <f t="shared" si="19"/>
        <v>0</v>
      </c>
      <c r="BR31">
        <f t="shared" si="20"/>
        <v>0</v>
      </c>
      <c r="BS31">
        <f t="shared" si="21"/>
        <v>0</v>
      </c>
      <c r="BT31">
        <f t="shared" si="22"/>
        <v>0</v>
      </c>
      <c r="BU31">
        <f t="shared" si="23"/>
        <v>1</v>
      </c>
      <c r="BV31">
        <f t="shared" si="24"/>
        <v>0</v>
      </c>
      <c r="BW31">
        <f t="shared" si="25"/>
        <v>0</v>
      </c>
      <c r="BX31">
        <f t="shared" si="26"/>
        <v>0</v>
      </c>
      <c r="BY31">
        <f t="shared" si="27"/>
        <v>0</v>
      </c>
      <c r="BZ31">
        <f t="shared" si="28"/>
        <v>0</v>
      </c>
      <c r="CA31">
        <f t="shared" si="29"/>
        <v>0</v>
      </c>
      <c r="CB31">
        <f t="shared" si="30"/>
        <v>0</v>
      </c>
      <c r="CC31">
        <f t="shared" si="31"/>
        <v>0</v>
      </c>
      <c r="CD31">
        <f t="shared" si="32"/>
        <v>0</v>
      </c>
      <c r="CE31">
        <f t="shared" si="33"/>
        <v>0</v>
      </c>
      <c r="CF31">
        <f t="shared" si="34"/>
        <v>0</v>
      </c>
      <c r="CG31">
        <f t="shared" si="35"/>
        <v>0</v>
      </c>
      <c r="CH31">
        <f t="shared" si="36"/>
        <v>0</v>
      </c>
      <c r="CI31">
        <f t="shared" si="37"/>
        <v>0</v>
      </c>
      <c r="CJ31">
        <f t="shared" si="38"/>
        <v>0</v>
      </c>
      <c r="CK31">
        <f t="shared" si="39"/>
        <v>100</v>
      </c>
      <c r="CL31">
        <f t="shared" si="40"/>
        <v>0</v>
      </c>
      <c r="CM31">
        <f t="shared" si="41"/>
        <v>0</v>
      </c>
      <c r="CN31">
        <f t="shared" si="42"/>
        <v>100</v>
      </c>
      <c r="CO31">
        <f t="shared" si="43"/>
        <v>0</v>
      </c>
      <c r="CP31">
        <f t="shared" si="44"/>
        <v>0</v>
      </c>
      <c r="CQ31">
        <f t="shared" si="45"/>
        <v>0</v>
      </c>
      <c r="CR31">
        <f t="shared" si="46"/>
        <v>0</v>
      </c>
    </row>
    <row r="32" spans="1:96" ht="14.25" customHeight="1" x14ac:dyDescent="0.35">
      <c r="A32" s="21" t="s">
        <v>99</v>
      </c>
      <c r="B32" s="21">
        <v>217100</v>
      </c>
      <c r="C32" s="21">
        <v>217200</v>
      </c>
      <c r="D32" s="21">
        <f t="shared" si="5"/>
        <v>100</v>
      </c>
      <c r="E32" s="21" t="s">
        <v>66</v>
      </c>
      <c r="F32" s="21"/>
      <c r="G32" s="23">
        <v>2400</v>
      </c>
      <c r="H32" s="24">
        <v>1750.1844390718809</v>
      </c>
      <c r="I32" s="24">
        <v>1773.8183982139458</v>
      </c>
      <c r="J32" s="24">
        <v>1844.9216091019207</v>
      </c>
      <c r="K32" s="24">
        <v>1687.3284808252583</v>
      </c>
      <c r="L32" s="24">
        <v>1338.6509464129631</v>
      </c>
      <c r="M32" s="24">
        <v>962.53326575902634</v>
      </c>
      <c r="N32" s="24">
        <v>1232.0277899355417</v>
      </c>
      <c r="O32" s="24">
        <v>1331.0038576098827</v>
      </c>
      <c r="P32" s="23">
        <v>5</v>
      </c>
      <c r="Q32" s="18">
        <v>4.5</v>
      </c>
      <c r="R32" s="18">
        <v>3.3</v>
      </c>
      <c r="S32" s="18">
        <v>3.6</v>
      </c>
      <c r="T32" s="18">
        <v>4.4000000000000004</v>
      </c>
      <c r="U32" s="18">
        <v>3.8</v>
      </c>
      <c r="V32" s="18">
        <v>5</v>
      </c>
      <c r="W32" s="18">
        <v>2.8</v>
      </c>
      <c r="X32" s="18">
        <v>3.5</v>
      </c>
      <c r="Y32" s="23">
        <v>5</v>
      </c>
      <c r="Z32" s="25">
        <v>6.7000514286368231</v>
      </c>
      <c r="AA32" s="25">
        <v>1.4237142857142855E-3</v>
      </c>
      <c r="AB32" s="25">
        <v>1.5320000000000002E-3</v>
      </c>
      <c r="AC32" s="25">
        <v>9.5162857142857132E-3</v>
      </c>
      <c r="AD32" s="25">
        <v>4.9228571428571438E-3</v>
      </c>
      <c r="AE32" s="25">
        <v>7.3399999999999995E-4</v>
      </c>
      <c r="AF32" s="25">
        <v>3.8742857142857144E-4</v>
      </c>
      <c r="AG32" s="25">
        <v>6.8599999999999998E-4</v>
      </c>
      <c r="AH32" s="23">
        <v>1</v>
      </c>
      <c r="AI32" s="25">
        <v>0.72228571453264778</v>
      </c>
      <c r="AJ32" s="25">
        <v>4.9142857142857148E-2</v>
      </c>
      <c r="AK32" s="25">
        <v>2.5428571428571425E-2</v>
      </c>
      <c r="AL32" s="25">
        <v>1.3428571428571429E-2</v>
      </c>
      <c r="AM32" s="25">
        <v>0</v>
      </c>
      <c r="AN32" s="25">
        <v>0</v>
      </c>
      <c r="AO32" s="25">
        <v>3.7142857142857142E-3</v>
      </c>
      <c r="AP32" s="25">
        <v>0</v>
      </c>
      <c r="AR32" s="1" t="s">
        <v>42</v>
      </c>
      <c r="AS32" s="1" t="s">
        <v>19</v>
      </c>
      <c r="AT32" s="1" t="s">
        <v>20</v>
      </c>
      <c r="AU32" s="1" t="s">
        <v>61</v>
      </c>
      <c r="AV32" s="1" t="s">
        <v>93</v>
      </c>
      <c r="AW32" s="1" t="s">
        <v>21</v>
      </c>
      <c r="AX32" s="1" t="s">
        <v>22</v>
      </c>
      <c r="AY32" s="1" t="s">
        <v>62</v>
      </c>
      <c r="AZ32" s="1" t="s">
        <v>94</v>
      </c>
      <c r="BE32">
        <f t="shared" si="7"/>
        <v>0</v>
      </c>
      <c r="BF32">
        <f t="shared" si="8"/>
        <v>0</v>
      </c>
      <c r="BG32">
        <f t="shared" si="9"/>
        <v>0</v>
      </c>
      <c r="BH32">
        <f t="shared" si="10"/>
        <v>0</v>
      </c>
      <c r="BI32">
        <f t="shared" si="11"/>
        <v>0</v>
      </c>
      <c r="BJ32">
        <f t="shared" si="12"/>
        <v>0</v>
      </c>
      <c r="BK32">
        <f t="shared" si="13"/>
        <v>0</v>
      </c>
      <c r="BL32">
        <f t="shared" si="14"/>
        <v>0</v>
      </c>
      <c r="BM32">
        <f t="shared" si="15"/>
        <v>0</v>
      </c>
      <c r="BN32">
        <f t="shared" si="16"/>
        <v>0</v>
      </c>
      <c r="BO32">
        <f t="shared" si="17"/>
        <v>0</v>
      </c>
      <c r="BP32">
        <f t="shared" si="18"/>
        <v>0</v>
      </c>
      <c r="BQ32">
        <f t="shared" si="19"/>
        <v>0</v>
      </c>
      <c r="BR32">
        <f t="shared" si="20"/>
        <v>0</v>
      </c>
      <c r="BS32">
        <f t="shared" si="21"/>
        <v>0</v>
      </c>
      <c r="BT32">
        <f t="shared" si="22"/>
        <v>0</v>
      </c>
      <c r="BU32">
        <f t="shared" si="23"/>
        <v>1</v>
      </c>
      <c r="BV32">
        <f t="shared" si="24"/>
        <v>0</v>
      </c>
      <c r="BW32">
        <f t="shared" si="25"/>
        <v>0</v>
      </c>
      <c r="BX32">
        <f t="shared" si="26"/>
        <v>0</v>
      </c>
      <c r="BY32">
        <f t="shared" si="27"/>
        <v>0</v>
      </c>
      <c r="BZ32">
        <f t="shared" si="28"/>
        <v>0</v>
      </c>
      <c r="CA32">
        <f t="shared" si="29"/>
        <v>0</v>
      </c>
      <c r="CB32">
        <f t="shared" si="30"/>
        <v>0</v>
      </c>
      <c r="CC32">
        <f t="shared" si="31"/>
        <v>0</v>
      </c>
      <c r="CD32">
        <f t="shared" si="32"/>
        <v>0</v>
      </c>
      <c r="CE32">
        <f t="shared" si="33"/>
        <v>0</v>
      </c>
      <c r="CF32">
        <f t="shared" si="34"/>
        <v>0</v>
      </c>
      <c r="CG32">
        <f t="shared" si="35"/>
        <v>0</v>
      </c>
      <c r="CH32">
        <f t="shared" si="36"/>
        <v>0</v>
      </c>
      <c r="CI32">
        <f t="shared" si="37"/>
        <v>0</v>
      </c>
      <c r="CJ32">
        <f t="shared" si="38"/>
        <v>0</v>
      </c>
      <c r="CK32">
        <f t="shared" si="39"/>
        <v>100</v>
      </c>
      <c r="CL32">
        <f t="shared" si="40"/>
        <v>0</v>
      </c>
      <c r="CM32">
        <f t="shared" si="41"/>
        <v>0</v>
      </c>
      <c r="CN32">
        <f t="shared" si="42"/>
        <v>0</v>
      </c>
      <c r="CO32">
        <f t="shared" si="43"/>
        <v>0</v>
      </c>
      <c r="CP32">
        <f t="shared" si="44"/>
        <v>0</v>
      </c>
      <c r="CQ32">
        <f t="shared" si="45"/>
        <v>0</v>
      </c>
      <c r="CR32">
        <f t="shared" si="46"/>
        <v>0</v>
      </c>
    </row>
    <row r="33" spans="1:96" ht="14.25" customHeight="1" x14ac:dyDescent="0.35">
      <c r="A33" s="21" t="s">
        <v>99</v>
      </c>
      <c r="B33" s="21">
        <v>217200</v>
      </c>
      <c r="C33" s="21">
        <v>217300</v>
      </c>
      <c r="D33" s="21">
        <f t="shared" si="5"/>
        <v>100</v>
      </c>
      <c r="E33" s="21"/>
      <c r="F33" s="21"/>
      <c r="G33" s="23">
        <v>2400</v>
      </c>
      <c r="H33" s="24">
        <v>859.77210880991504</v>
      </c>
      <c r="I33" s="24">
        <v>859.77210880991504</v>
      </c>
      <c r="J33" s="24">
        <v>969.92011096046667</v>
      </c>
      <c r="K33" s="24">
        <v>1224.4485839625554</v>
      </c>
      <c r="L33" s="24">
        <v>1216.8744012361801</v>
      </c>
      <c r="M33" s="24">
        <v>1269.9983267804409</v>
      </c>
      <c r="N33" s="24">
        <v>1577.9364540396084</v>
      </c>
      <c r="O33" s="24">
        <v>1577.9364540396084</v>
      </c>
      <c r="P33" s="23">
        <v>5</v>
      </c>
      <c r="Q33" s="18">
        <v>2.7</v>
      </c>
      <c r="R33" s="18">
        <v>4.8</v>
      </c>
      <c r="S33" s="18">
        <v>3.1</v>
      </c>
      <c r="T33" s="18">
        <v>4</v>
      </c>
      <c r="U33" s="18">
        <v>4.7</v>
      </c>
      <c r="V33" s="18">
        <v>4.8</v>
      </c>
      <c r="W33" s="18">
        <v>2.7</v>
      </c>
      <c r="X33" s="18">
        <v>3.7</v>
      </c>
      <c r="Y33" s="23">
        <v>5</v>
      </c>
      <c r="Z33" s="25">
        <v>3.9027994286877767</v>
      </c>
      <c r="AA33" s="25">
        <v>5.1437142857142853E-3</v>
      </c>
      <c r="AB33" s="25">
        <v>2.1600000000000002E-4</v>
      </c>
      <c r="AC33" s="25">
        <v>2.6602857142857144E-3</v>
      </c>
      <c r="AD33" s="25">
        <v>1.0385428571428571E-2</v>
      </c>
      <c r="AE33" s="25">
        <v>6.7142857142857141E-5</v>
      </c>
      <c r="AF33" s="25">
        <v>2.8228571428571425E-4</v>
      </c>
      <c r="AG33" s="25">
        <v>4.5440000000000003E-3</v>
      </c>
      <c r="AH33" s="23">
        <v>1</v>
      </c>
      <c r="AI33" s="25">
        <v>8.5714289120265418E-3</v>
      </c>
      <c r="AJ33" s="25">
        <v>0</v>
      </c>
      <c r="AK33" s="25">
        <v>2.2285714285714287E-2</v>
      </c>
      <c r="AL33" s="25">
        <v>0</v>
      </c>
      <c r="AM33" s="25">
        <v>0</v>
      </c>
      <c r="AN33" s="25">
        <v>1.1714285714285715E-2</v>
      </c>
      <c r="AO33" s="25">
        <v>4.8571428571428576E-3</v>
      </c>
      <c r="AP33" s="25">
        <v>0</v>
      </c>
      <c r="AR33" s="1" t="s">
        <v>45</v>
      </c>
      <c r="AS33" s="16">
        <f t="shared" ref="AS33:AZ33" si="48">AVERAGE(Q:Q)</f>
        <v>2.3945288753799372</v>
      </c>
      <c r="AT33" s="16">
        <f t="shared" si="48"/>
        <v>3.6270516717325219</v>
      </c>
      <c r="AU33" s="16">
        <f t="shared" si="48"/>
        <v>4.0593272171253858</v>
      </c>
      <c r="AV33" s="16">
        <f t="shared" si="48"/>
        <v>4.3036697247706419</v>
      </c>
      <c r="AW33" s="16">
        <f t="shared" si="48"/>
        <v>3.9151515151515173</v>
      </c>
      <c r="AX33" s="16">
        <f t="shared" si="48"/>
        <v>3.7681818181818154</v>
      </c>
      <c r="AY33" s="16">
        <f t="shared" si="48"/>
        <v>3.0339563862928318</v>
      </c>
      <c r="AZ33" s="16">
        <f t="shared" si="48"/>
        <v>3.7790909090909111</v>
      </c>
      <c r="BE33">
        <f t="shared" si="7"/>
        <v>0</v>
      </c>
      <c r="BF33">
        <f t="shared" si="8"/>
        <v>0</v>
      </c>
      <c r="BG33">
        <f t="shared" si="9"/>
        <v>0</v>
      </c>
      <c r="BH33">
        <f t="shared" si="10"/>
        <v>0</v>
      </c>
      <c r="BI33">
        <f t="shared" si="11"/>
        <v>0</v>
      </c>
      <c r="BJ33">
        <f t="shared" si="12"/>
        <v>0</v>
      </c>
      <c r="BK33">
        <f t="shared" si="13"/>
        <v>0</v>
      </c>
      <c r="BL33">
        <f t="shared" si="14"/>
        <v>0</v>
      </c>
      <c r="BM33">
        <f t="shared" si="15"/>
        <v>0</v>
      </c>
      <c r="BN33">
        <f t="shared" si="16"/>
        <v>0</v>
      </c>
      <c r="BO33">
        <f t="shared" si="17"/>
        <v>0</v>
      </c>
      <c r="BP33">
        <f t="shared" si="18"/>
        <v>0</v>
      </c>
      <c r="BQ33">
        <f t="shared" si="19"/>
        <v>0</v>
      </c>
      <c r="BR33">
        <f t="shared" si="20"/>
        <v>0</v>
      </c>
      <c r="BS33">
        <f t="shared" si="21"/>
        <v>0</v>
      </c>
      <c r="BT33">
        <f t="shared" si="22"/>
        <v>0</v>
      </c>
      <c r="BU33">
        <f t="shared" si="23"/>
        <v>0</v>
      </c>
      <c r="BV33">
        <f t="shared" si="24"/>
        <v>0</v>
      </c>
      <c r="BW33">
        <f t="shared" si="25"/>
        <v>0</v>
      </c>
      <c r="BX33">
        <f t="shared" si="26"/>
        <v>0</v>
      </c>
      <c r="BY33">
        <f t="shared" si="27"/>
        <v>0</v>
      </c>
      <c r="BZ33">
        <f t="shared" si="28"/>
        <v>0</v>
      </c>
      <c r="CA33">
        <f t="shared" si="29"/>
        <v>0</v>
      </c>
      <c r="CB33">
        <f t="shared" si="30"/>
        <v>0</v>
      </c>
      <c r="CC33">
        <f t="shared" si="31"/>
        <v>0</v>
      </c>
      <c r="CD33">
        <f t="shared" si="32"/>
        <v>0</v>
      </c>
      <c r="CE33">
        <f t="shared" si="33"/>
        <v>0</v>
      </c>
      <c r="CF33">
        <f t="shared" si="34"/>
        <v>0</v>
      </c>
      <c r="CG33">
        <f t="shared" si="35"/>
        <v>0</v>
      </c>
      <c r="CH33">
        <f t="shared" si="36"/>
        <v>0</v>
      </c>
      <c r="CI33">
        <f t="shared" si="37"/>
        <v>0</v>
      </c>
      <c r="CJ33">
        <f t="shared" si="38"/>
        <v>0</v>
      </c>
      <c r="CK33">
        <f t="shared" si="39"/>
        <v>0</v>
      </c>
      <c r="CL33">
        <f t="shared" si="40"/>
        <v>0</v>
      </c>
      <c r="CM33">
        <f t="shared" si="41"/>
        <v>0</v>
      </c>
      <c r="CN33">
        <f t="shared" si="42"/>
        <v>0</v>
      </c>
      <c r="CO33">
        <f t="shared" si="43"/>
        <v>0</v>
      </c>
      <c r="CP33">
        <f t="shared" si="44"/>
        <v>0</v>
      </c>
      <c r="CQ33">
        <f t="shared" si="45"/>
        <v>0</v>
      </c>
      <c r="CR33">
        <f t="shared" si="46"/>
        <v>0</v>
      </c>
    </row>
    <row r="34" spans="1:96" ht="14.25" customHeight="1" x14ac:dyDescent="0.35">
      <c r="A34" s="21" t="s">
        <v>99</v>
      </c>
      <c r="B34" s="21">
        <v>217300</v>
      </c>
      <c r="C34" s="21">
        <v>217400</v>
      </c>
      <c r="D34" s="21">
        <f t="shared" si="5"/>
        <v>100</v>
      </c>
      <c r="E34" s="21"/>
      <c r="F34" s="21"/>
      <c r="G34" s="23">
        <v>2400</v>
      </c>
      <c r="H34" s="24">
        <v>1331.0038576098827</v>
      </c>
      <c r="I34" s="24">
        <v>1407.6830258868333</v>
      </c>
      <c r="J34" s="24">
        <v>1932.2251115116767</v>
      </c>
      <c r="K34" s="24">
        <v>2019.9534315458611</v>
      </c>
      <c r="L34" s="24">
        <v>1300.4627614991207</v>
      </c>
      <c r="M34" s="24">
        <v>1323.3614732793083</v>
      </c>
      <c r="N34" s="24">
        <v>1718.7256720808348</v>
      </c>
      <c r="O34" s="24">
        <v>1593.5154908111172</v>
      </c>
      <c r="P34" s="23">
        <v>5</v>
      </c>
      <c r="Q34" s="18">
        <v>3.5</v>
      </c>
      <c r="R34" s="18">
        <v>4.5</v>
      </c>
      <c r="S34" s="18">
        <v>3.2</v>
      </c>
      <c r="T34" s="18">
        <v>4</v>
      </c>
      <c r="U34" s="18">
        <v>5.0999999999999996</v>
      </c>
      <c r="V34" s="18">
        <v>2.9</v>
      </c>
      <c r="W34" s="18">
        <v>2.9</v>
      </c>
      <c r="X34" s="18">
        <v>3.4</v>
      </c>
      <c r="Y34" s="23">
        <v>5</v>
      </c>
      <c r="Z34" s="25">
        <v>2.0441314286572592</v>
      </c>
      <c r="AA34" s="25">
        <v>9.2197142857142842E-3</v>
      </c>
      <c r="AB34" s="25">
        <v>3.851714285714286E-3</v>
      </c>
      <c r="AC34" s="25">
        <v>7.0154285714285718E-3</v>
      </c>
      <c r="AD34" s="25">
        <v>1.6474285714285709E-2</v>
      </c>
      <c r="AE34" s="25">
        <v>1.9562857142857138E-3</v>
      </c>
      <c r="AF34" s="25">
        <v>7.1742857142857144E-4</v>
      </c>
      <c r="AG34" s="25">
        <v>9.7057142857142871E-4</v>
      </c>
      <c r="AH34" s="23">
        <v>1</v>
      </c>
      <c r="AI34" s="25">
        <v>2.285714394279889E-3</v>
      </c>
      <c r="AJ34" s="25">
        <v>0</v>
      </c>
      <c r="AK34" s="25">
        <v>6.257142857142857E-2</v>
      </c>
      <c r="AL34" s="25">
        <v>1.3428571428571429E-2</v>
      </c>
      <c r="AM34" s="25">
        <v>0</v>
      </c>
      <c r="AN34" s="25">
        <v>0</v>
      </c>
      <c r="AO34" s="25">
        <v>2.9142857142857144E-2</v>
      </c>
      <c r="AP34" s="25">
        <v>6.5714285714285718E-3</v>
      </c>
      <c r="AR34" s="1" t="s">
        <v>44</v>
      </c>
      <c r="AS34" s="15">
        <f t="shared" ref="AS34:AZ34" si="49">SUMIF(Q:Q,"&gt;5",$D:$D)</f>
        <v>0</v>
      </c>
      <c r="AT34" s="15">
        <f t="shared" si="49"/>
        <v>100</v>
      </c>
      <c r="AU34" s="15">
        <f t="shared" si="49"/>
        <v>4910</v>
      </c>
      <c r="AV34" s="15">
        <f t="shared" si="49"/>
        <v>4000</v>
      </c>
      <c r="AW34" s="15">
        <f t="shared" si="49"/>
        <v>1010</v>
      </c>
      <c r="AX34" s="15">
        <f t="shared" si="49"/>
        <v>1100</v>
      </c>
      <c r="AY34" s="15">
        <f t="shared" si="49"/>
        <v>100</v>
      </c>
      <c r="AZ34" s="15">
        <f t="shared" si="49"/>
        <v>4700</v>
      </c>
      <c r="BE34">
        <f t="shared" si="7"/>
        <v>0</v>
      </c>
      <c r="BF34">
        <f t="shared" si="8"/>
        <v>0</v>
      </c>
      <c r="BG34">
        <f t="shared" si="9"/>
        <v>0</v>
      </c>
      <c r="BH34">
        <f t="shared" si="10"/>
        <v>0</v>
      </c>
      <c r="BI34">
        <f t="shared" si="11"/>
        <v>0</v>
      </c>
      <c r="BJ34">
        <f t="shared" si="12"/>
        <v>0</v>
      </c>
      <c r="BK34">
        <f t="shared" si="13"/>
        <v>0</v>
      </c>
      <c r="BL34">
        <f t="shared" si="14"/>
        <v>0</v>
      </c>
      <c r="BM34">
        <f t="shared" si="15"/>
        <v>0</v>
      </c>
      <c r="BN34">
        <f t="shared" si="16"/>
        <v>0</v>
      </c>
      <c r="BO34">
        <f t="shared" si="17"/>
        <v>0</v>
      </c>
      <c r="BP34">
        <f t="shared" si="18"/>
        <v>0</v>
      </c>
      <c r="BQ34">
        <f t="shared" si="19"/>
        <v>1</v>
      </c>
      <c r="BR34">
        <f t="shared" si="20"/>
        <v>0</v>
      </c>
      <c r="BS34">
        <f t="shared" si="21"/>
        <v>0</v>
      </c>
      <c r="BT34">
        <f t="shared" si="22"/>
        <v>0</v>
      </c>
      <c r="BU34">
        <f t="shared" si="23"/>
        <v>0</v>
      </c>
      <c r="BV34">
        <f t="shared" si="24"/>
        <v>0</v>
      </c>
      <c r="BW34">
        <f t="shared" si="25"/>
        <v>0</v>
      </c>
      <c r="BX34">
        <f t="shared" si="26"/>
        <v>0</v>
      </c>
      <c r="BY34">
        <f t="shared" si="27"/>
        <v>0</v>
      </c>
      <c r="BZ34">
        <f t="shared" si="28"/>
        <v>0</v>
      </c>
      <c r="CA34">
        <f t="shared" si="29"/>
        <v>0</v>
      </c>
      <c r="CB34">
        <f t="shared" si="30"/>
        <v>0</v>
      </c>
      <c r="CC34">
        <f t="shared" si="31"/>
        <v>0</v>
      </c>
      <c r="CD34">
        <f t="shared" si="32"/>
        <v>0</v>
      </c>
      <c r="CE34">
        <f t="shared" si="33"/>
        <v>0</v>
      </c>
      <c r="CF34">
        <f t="shared" si="34"/>
        <v>0</v>
      </c>
      <c r="CG34">
        <f t="shared" si="35"/>
        <v>0</v>
      </c>
      <c r="CH34">
        <f t="shared" si="36"/>
        <v>0</v>
      </c>
      <c r="CI34">
        <f t="shared" si="37"/>
        <v>0</v>
      </c>
      <c r="CJ34">
        <f t="shared" si="38"/>
        <v>0</v>
      </c>
      <c r="CK34">
        <f t="shared" si="39"/>
        <v>0</v>
      </c>
      <c r="CL34">
        <f t="shared" si="40"/>
        <v>0</v>
      </c>
      <c r="CM34">
        <f t="shared" si="41"/>
        <v>0</v>
      </c>
      <c r="CN34">
        <f t="shared" si="42"/>
        <v>0</v>
      </c>
      <c r="CO34">
        <f t="shared" si="43"/>
        <v>100</v>
      </c>
      <c r="CP34">
        <f t="shared" si="44"/>
        <v>0</v>
      </c>
      <c r="CQ34">
        <f t="shared" si="45"/>
        <v>0</v>
      </c>
      <c r="CR34">
        <f t="shared" si="46"/>
        <v>0</v>
      </c>
    </row>
    <row r="35" spans="1:96" ht="14.25" customHeight="1" x14ac:dyDescent="0.35">
      <c r="A35" s="21" t="s">
        <v>99</v>
      </c>
      <c r="B35" s="21">
        <v>217400</v>
      </c>
      <c r="C35" s="21">
        <v>217500</v>
      </c>
      <c r="D35" s="21">
        <f t="shared" si="5"/>
        <v>100</v>
      </c>
      <c r="E35" s="21"/>
      <c r="F35" s="21" t="s">
        <v>168</v>
      </c>
      <c r="G35" s="23">
        <v>2400</v>
      </c>
      <c r="H35" s="24">
        <v>984.71186322902849</v>
      </c>
      <c r="I35" s="24">
        <v>933.04694483806918</v>
      </c>
      <c r="J35" s="24">
        <v>1376.9562250071592</v>
      </c>
      <c r="K35" s="24">
        <v>1285.2208727222899</v>
      </c>
      <c r="L35" s="24">
        <v>1148.9369406040728</v>
      </c>
      <c r="M35" s="24">
        <v>1285.2208727222899</v>
      </c>
      <c r="N35" s="24"/>
      <c r="O35" s="24">
        <v>1515.7862321958366</v>
      </c>
      <c r="P35" s="23">
        <v>5</v>
      </c>
      <c r="Q35" s="18">
        <v>2.7</v>
      </c>
      <c r="R35" s="18">
        <v>4.7</v>
      </c>
      <c r="S35" s="18">
        <v>2.8</v>
      </c>
      <c r="T35" s="18">
        <v>4.4000000000000004</v>
      </c>
      <c r="U35" s="18">
        <v>5.0999999999999996</v>
      </c>
      <c r="V35" s="18">
        <v>4.3</v>
      </c>
      <c r="W35" s="18"/>
      <c r="X35" s="18">
        <v>3.5</v>
      </c>
      <c r="Y35" s="23">
        <v>5</v>
      </c>
      <c r="Z35" s="25">
        <v>2.218531999944279</v>
      </c>
      <c r="AA35" s="25">
        <v>2.5942857142857143E-3</v>
      </c>
      <c r="AB35" s="25">
        <v>3.7171428571428577E-4</v>
      </c>
      <c r="AC35" s="25">
        <v>2.6279999999999993E-3</v>
      </c>
      <c r="AD35" s="25">
        <v>1.8648571428571425E-3</v>
      </c>
      <c r="AE35" s="25">
        <v>2.6771428571428568E-4</v>
      </c>
      <c r="AF35" s="25"/>
      <c r="AG35" s="25">
        <v>3.2560000000000002E-3</v>
      </c>
      <c r="AH35" s="23">
        <v>1</v>
      </c>
      <c r="AI35" s="25">
        <v>5.4285716531532156E-3</v>
      </c>
      <c r="AJ35" s="25">
        <v>0</v>
      </c>
      <c r="AK35" s="25">
        <v>4.5714285714285718E-3</v>
      </c>
      <c r="AL35" s="25">
        <v>0</v>
      </c>
      <c r="AM35" s="25">
        <v>0</v>
      </c>
      <c r="AN35" s="25">
        <v>0</v>
      </c>
      <c r="AO35" s="25"/>
      <c r="AP35" s="25">
        <v>0</v>
      </c>
      <c r="BE35">
        <f t="shared" si="7"/>
        <v>0</v>
      </c>
      <c r="BF35">
        <f t="shared" si="8"/>
        <v>0</v>
      </c>
      <c r="BG35">
        <f t="shared" si="9"/>
        <v>0</v>
      </c>
      <c r="BH35">
        <f t="shared" si="10"/>
        <v>0</v>
      </c>
      <c r="BI35">
        <f t="shared" si="11"/>
        <v>0</v>
      </c>
      <c r="BJ35">
        <f t="shared" si="12"/>
        <v>0</v>
      </c>
      <c r="BK35">
        <f t="shared" si="13"/>
        <v>0</v>
      </c>
      <c r="BL35">
        <f t="shared" si="14"/>
        <v>0</v>
      </c>
      <c r="BM35">
        <f t="shared" si="15"/>
        <v>0</v>
      </c>
      <c r="BN35">
        <f t="shared" si="16"/>
        <v>0</v>
      </c>
      <c r="BO35">
        <f t="shared" si="17"/>
        <v>0</v>
      </c>
      <c r="BP35">
        <f t="shared" si="18"/>
        <v>0</v>
      </c>
      <c r="BQ35">
        <f t="shared" si="19"/>
        <v>1</v>
      </c>
      <c r="BR35">
        <f t="shared" si="20"/>
        <v>0</v>
      </c>
      <c r="BS35">
        <f t="shared" si="21"/>
        <v>0</v>
      </c>
      <c r="BT35">
        <f t="shared" si="22"/>
        <v>0</v>
      </c>
      <c r="BU35">
        <f t="shared" si="23"/>
        <v>0</v>
      </c>
      <c r="BV35">
        <f t="shared" si="24"/>
        <v>0</v>
      </c>
      <c r="BW35">
        <f t="shared" si="25"/>
        <v>0</v>
      </c>
      <c r="BX35">
        <f t="shared" si="26"/>
        <v>0</v>
      </c>
      <c r="BY35">
        <f t="shared" si="27"/>
        <v>0</v>
      </c>
      <c r="BZ35">
        <f t="shared" si="28"/>
        <v>0</v>
      </c>
      <c r="CA35">
        <f t="shared" si="29"/>
        <v>0</v>
      </c>
      <c r="CB35">
        <f t="shared" si="30"/>
        <v>0</v>
      </c>
      <c r="CC35">
        <f t="shared" si="31"/>
        <v>0</v>
      </c>
      <c r="CD35">
        <f t="shared" si="32"/>
        <v>0</v>
      </c>
      <c r="CE35">
        <f t="shared" si="33"/>
        <v>0</v>
      </c>
      <c r="CF35">
        <f t="shared" si="34"/>
        <v>0</v>
      </c>
      <c r="CG35">
        <f t="shared" si="35"/>
        <v>0</v>
      </c>
      <c r="CH35">
        <f t="shared" si="36"/>
        <v>0</v>
      </c>
      <c r="CI35">
        <f t="shared" si="37"/>
        <v>0</v>
      </c>
      <c r="CJ35">
        <f t="shared" si="38"/>
        <v>0</v>
      </c>
      <c r="CK35">
        <f t="shared" si="39"/>
        <v>0</v>
      </c>
      <c r="CL35">
        <f t="shared" si="40"/>
        <v>0</v>
      </c>
      <c r="CM35">
        <f t="shared" si="41"/>
        <v>0</v>
      </c>
      <c r="CN35">
        <f t="shared" si="42"/>
        <v>0</v>
      </c>
      <c r="CO35">
        <f t="shared" si="43"/>
        <v>100</v>
      </c>
      <c r="CP35">
        <f t="shared" si="44"/>
        <v>0</v>
      </c>
      <c r="CQ35">
        <f t="shared" si="45"/>
        <v>0</v>
      </c>
      <c r="CR35">
        <f t="shared" si="46"/>
        <v>0</v>
      </c>
    </row>
    <row r="36" spans="1:96" ht="14.25" customHeight="1" x14ac:dyDescent="0.35">
      <c r="A36" s="21" t="s">
        <v>99</v>
      </c>
      <c r="B36" s="21">
        <v>217500</v>
      </c>
      <c r="C36" s="21">
        <v>217600</v>
      </c>
      <c r="D36" s="21">
        <f t="shared" si="5"/>
        <v>100</v>
      </c>
      <c r="E36" s="21"/>
      <c r="F36" s="21" t="s">
        <v>168</v>
      </c>
      <c r="G36" s="23">
        <v>2400</v>
      </c>
      <c r="H36" s="24">
        <v>1171.5361861453032</v>
      </c>
      <c r="I36" s="24">
        <v>1111.3775201534081</v>
      </c>
      <c r="J36" s="24">
        <v>1531.2986370787364</v>
      </c>
      <c r="K36" s="24">
        <v>1710.8705669162505</v>
      </c>
      <c r="L36" s="24">
        <v>1423.0735161370108</v>
      </c>
      <c r="M36" s="24">
        <v>1492.5495255811823</v>
      </c>
      <c r="N36" s="24"/>
      <c r="O36" s="24">
        <v>1884.5513800989386</v>
      </c>
      <c r="P36" s="23">
        <v>5</v>
      </c>
      <c r="Q36" s="18">
        <v>3</v>
      </c>
      <c r="R36" s="18">
        <v>4.8</v>
      </c>
      <c r="S36" s="18">
        <v>3.1</v>
      </c>
      <c r="T36" s="18">
        <v>4.9000000000000004</v>
      </c>
      <c r="U36" s="18">
        <v>5.3</v>
      </c>
      <c r="V36" s="18">
        <v>3.4</v>
      </c>
      <c r="W36" s="18"/>
      <c r="X36" s="18">
        <v>3.4</v>
      </c>
      <c r="Y36" s="23">
        <v>5</v>
      </c>
      <c r="Z36" s="25">
        <v>3.6061714267049516E-2</v>
      </c>
      <c r="AA36" s="25">
        <v>7.9428571428571439E-4</v>
      </c>
      <c r="AB36" s="25">
        <v>2.6534285714285713E-3</v>
      </c>
      <c r="AC36" s="25">
        <v>5.7514285714285718E-4</v>
      </c>
      <c r="AD36" s="25">
        <v>8.5285714285714305E-3</v>
      </c>
      <c r="AE36" s="25">
        <v>9.3685714285714281E-4</v>
      </c>
      <c r="AF36" s="25"/>
      <c r="AG36" s="25">
        <v>0.14624085714285717</v>
      </c>
      <c r="AH36" s="23">
        <v>1</v>
      </c>
      <c r="AI36" s="25">
        <v>1.4857142365404537E-2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/>
      <c r="AP36" s="25">
        <v>0.12000000000000001</v>
      </c>
      <c r="BE36">
        <f t="shared" si="7"/>
        <v>0</v>
      </c>
      <c r="BF36">
        <f t="shared" si="8"/>
        <v>0</v>
      </c>
      <c r="BG36">
        <f t="shared" si="9"/>
        <v>0</v>
      </c>
      <c r="BH36">
        <f t="shared" si="10"/>
        <v>0</v>
      </c>
      <c r="BI36">
        <f t="shared" si="11"/>
        <v>0</v>
      </c>
      <c r="BJ36">
        <f t="shared" si="12"/>
        <v>0</v>
      </c>
      <c r="BK36">
        <f t="shared" si="13"/>
        <v>0</v>
      </c>
      <c r="BL36">
        <f t="shared" si="14"/>
        <v>0</v>
      </c>
      <c r="BM36">
        <f t="shared" si="15"/>
        <v>0</v>
      </c>
      <c r="BN36">
        <f t="shared" si="16"/>
        <v>0</v>
      </c>
      <c r="BO36">
        <f t="shared" si="17"/>
        <v>0</v>
      </c>
      <c r="BP36">
        <f t="shared" si="18"/>
        <v>0</v>
      </c>
      <c r="BQ36">
        <f t="shared" si="19"/>
        <v>1</v>
      </c>
      <c r="BR36">
        <f t="shared" si="20"/>
        <v>0</v>
      </c>
      <c r="BS36">
        <f t="shared" si="21"/>
        <v>0</v>
      </c>
      <c r="BT36">
        <f t="shared" si="22"/>
        <v>0</v>
      </c>
      <c r="BU36">
        <f t="shared" si="23"/>
        <v>0</v>
      </c>
      <c r="BV36">
        <f t="shared" si="24"/>
        <v>0</v>
      </c>
      <c r="BW36">
        <f t="shared" si="25"/>
        <v>0</v>
      </c>
      <c r="BX36">
        <f t="shared" si="26"/>
        <v>0</v>
      </c>
      <c r="BY36">
        <f t="shared" si="27"/>
        <v>0</v>
      </c>
      <c r="BZ36">
        <f t="shared" si="28"/>
        <v>0</v>
      </c>
      <c r="CA36">
        <f t="shared" si="29"/>
        <v>0</v>
      </c>
      <c r="CB36">
        <f t="shared" si="30"/>
        <v>0</v>
      </c>
      <c r="CC36">
        <f t="shared" si="31"/>
        <v>0</v>
      </c>
      <c r="CD36">
        <f t="shared" si="32"/>
        <v>0</v>
      </c>
      <c r="CE36">
        <f t="shared" si="33"/>
        <v>0</v>
      </c>
      <c r="CF36">
        <f t="shared" si="34"/>
        <v>0</v>
      </c>
      <c r="CG36">
        <f t="shared" si="35"/>
        <v>0</v>
      </c>
      <c r="CH36">
        <f t="shared" si="36"/>
        <v>0</v>
      </c>
      <c r="CI36">
        <f t="shared" si="37"/>
        <v>0</v>
      </c>
      <c r="CJ36">
        <f t="shared" si="38"/>
        <v>0</v>
      </c>
      <c r="CK36">
        <f t="shared" si="39"/>
        <v>0</v>
      </c>
      <c r="CL36">
        <f t="shared" si="40"/>
        <v>0</v>
      </c>
      <c r="CM36">
        <f t="shared" si="41"/>
        <v>0</v>
      </c>
      <c r="CN36">
        <f t="shared" si="42"/>
        <v>0</v>
      </c>
      <c r="CO36">
        <f t="shared" si="43"/>
        <v>100</v>
      </c>
      <c r="CP36">
        <f t="shared" si="44"/>
        <v>0</v>
      </c>
      <c r="CQ36">
        <f t="shared" si="45"/>
        <v>0</v>
      </c>
      <c r="CR36">
        <f t="shared" si="46"/>
        <v>0</v>
      </c>
    </row>
    <row r="37" spans="1:96" ht="14.25" customHeight="1" x14ac:dyDescent="0.35">
      <c r="A37" s="21" t="s">
        <v>99</v>
      </c>
      <c r="B37" s="21">
        <v>217600</v>
      </c>
      <c r="C37" s="21">
        <v>217700</v>
      </c>
      <c r="D37" s="21">
        <f t="shared" si="5"/>
        <v>100</v>
      </c>
      <c r="E37" s="21"/>
      <c r="F37" s="21"/>
      <c r="G37" s="23">
        <v>2400</v>
      </c>
      <c r="H37" s="24">
        <v>808.87192909576549</v>
      </c>
      <c r="I37" s="24">
        <v>729.58178541361997</v>
      </c>
      <c r="J37" s="24">
        <v>947.77781896301792</v>
      </c>
      <c r="K37" s="24">
        <v>1051.5658816158889</v>
      </c>
      <c r="L37" s="24">
        <v>1940.1830857184025</v>
      </c>
      <c r="M37" s="24">
        <v>1844.9216091019207</v>
      </c>
      <c r="N37" s="24">
        <v>1648.1699542114034</v>
      </c>
      <c r="O37" s="24">
        <v>1601.3111430762808</v>
      </c>
      <c r="P37" s="23">
        <v>5</v>
      </c>
      <c r="Q37" s="18">
        <v>3.3</v>
      </c>
      <c r="R37" s="18">
        <v>4.9000000000000004</v>
      </c>
      <c r="S37" s="18">
        <v>2.8</v>
      </c>
      <c r="T37" s="18">
        <v>4.9000000000000004</v>
      </c>
      <c r="U37" s="18">
        <v>3.7</v>
      </c>
      <c r="V37" s="18">
        <v>2.6</v>
      </c>
      <c r="W37" s="18">
        <v>2.6</v>
      </c>
      <c r="X37" s="18">
        <v>2.6</v>
      </c>
      <c r="Y37" s="23">
        <v>5</v>
      </c>
      <c r="Z37" s="25">
        <v>0.88866971421309904</v>
      </c>
      <c r="AA37" s="25">
        <v>2.6000000000000003E-4</v>
      </c>
      <c r="AB37" s="25">
        <v>4.6285714285714291E-5</v>
      </c>
      <c r="AC37" s="25">
        <v>5.4428571428571427E-4</v>
      </c>
      <c r="AD37" s="25">
        <v>2.4431714285714282E-2</v>
      </c>
      <c r="AE37" s="25">
        <v>2.6700000000000001E-3</v>
      </c>
      <c r="AF37" s="25">
        <v>9.3922857142857141E-3</v>
      </c>
      <c r="AG37" s="25">
        <v>2.5954285714285714E-3</v>
      </c>
      <c r="AH37" s="23">
        <v>1</v>
      </c>
      <c r="AI37" s="25">
        <v>0</v>
      </c>
      <c r="AJ37" s="25">
        <v>0</v>
      </c>
      <c r="AK37" s="25">
        <v>0</v>
      </c>
      <c r="AL37" s="25">
        <v>0</v>
      </c>
      <c r="AM37" s="25">
        <v>3.4285714285714284E-3</v>
      </c>
      <c r="AN37" s="25">
        <v>5.5714285714285709E-2</v>
      </c>
      <c r="AO37" s="25">
        <v>6.5714285714285718E-3</v>
      </c>
      <c r="AP37" s="25">
        <v>2.2857142857142859E-3</v>
      </c>
      <c r="BE37">
        <f t="shared" si="7"/>
        <v>0</v>
      </c>
      <c r="BF37">
        <f t="shared" si="8"/>
        <v>0</v>
      </c>
      <c r="BG37">
        <f t="shared" si="9"/>
        <v>0</v>
      </c>
      <c r="BH37">
        <f t="shared" si="10"/>
        <v>0</v>
      </c>
      <c r="BI37">
        <f t="shared" si="11"/>
        <v>0</v>
      </c>
      <c r="BJ37">
        <f t="shared" si="12"/>
        <v>0</v>
      </c>
      <c r="BK37">
        <f t="shared" si="13"/>
        <v>0</v>
      </c>
      <c r="BL37">
        <f t="shared" si="14"/>
        <v>0</v>
      </c>
      <c r="BM37">
        <f t="shared" si="15"/>
        <v>0</v>
      </c>
      <c r="BN37">
        <f t="shared" si="16"/>
        <v>0</v>
      </c>
      <c r="BO37">
        <f t="shared" si="17"/>
        <v>0</v>
      </c>
      <c r="BP37">
        <f t="shared" si="18"/>
        <v>0</v>
      </c>
      <c r="BQ37">
        <f t="shared" si="19"/>
        <v>0</v>
      </c>
      <c r="BR37">
        <f t="shared" si="20"/>
        <v>0</v>
      </c>
      <c r="BS37">
        <f t="shared" si="21"/>
        <v>0</v>
      </c>
      <c r="BT37">
        <f t="shared" si="22"/>
        <v>0</v>
      </c>
      <c r="BU37">
        <f t="shared" si="23"/>
        <v>0</v>
      </c>
      <c r="BV37">
        <f t="shared" si="24"/>
        <v>0</v>
      </c>
      <c r="BW37">
        <f t="shared" si="25"/>
        <v>0</v>
      </c>
      <c r="BX37">
        <f t="shared" si="26"/>
        <v>0</v>
      </c>
      <c r="BY37">
        <f t="shared" si="27"/>
        <v>0</v>
      </c>
      <c r="BZ37">
        <f t="shared" si="28"/>
        <v>0</v>
      </c>
      <c r="CA37">
        <f t="shared" si="29"/>
        <v>0</v>
      </c>
      <c r="CB37">
        <f t="shared" si="30"/>
        <v>0</v>
      </c>
      <c r="CC37">
        <f t="shared" si="31"/>
        <v>0</v>
      </c>
      <c r="CD37">
        <f t="shared" si="32"/>
        <v>0</v>
      </c>
      <c r="CE37">
        <f t="shared" si="33"/>
        <v>0</v>
      </c>
      <c r="CF37">
        <f t="shared" si="34"/>
        <v>0</v>
      </c>
      <c r="CG37">
        <f t="shared" si="35"/>
        <v>0</v>
      </c>
      <c r="CH37">
        <f t="shared" si="36"/>
        <v>0</v>
      </c>
      <c r="CI37">
        <f t="shared" si="37"/>
        <v>0</v>
      </c>
      <c r="CJ37">
        <f t="shared" si="38"/>
        <v>0</v>
      </c>
      <c r="CK37">
        <f t="shared" si="39"/>
        <v>0</v>
      </c>
      <c r="CL37">
        <f t="shared" si="40"/>
        <v>0</v>
      </c>
      <c r="CM37">
        <f t="shared" si="41"/>
        <v>0</v>
      </c>
      <c r="CN37">
        <f t="shared" si="42"/>
        <v>0</v>
      </c>
      <c r="CO37">
        <f t="shared" si="43"/>
        <v>0</v>
      </c>
      <c r="CP37">
        <f t="shared" si="44"/>
        <v>0</v>
      </c>
      <c r="CQ37">
        <f t="shared" si="45"/>
        <v>0</v>
      </c>
      <c r="CR37">
        <f t="shared" si="46"/>
        <v>0</v>
      </c>
    </row>
    <row r="38" spans="1:96" ht="14.25" customHeight="1" x14ac:dyDescent="0.35">
      <c r="A38" s="21" t="s">
        <v>99</v>
      </c>
      <c r="B38" s="21">
        <v>217700</v>
      </c>
      <c r="C38" s="21">
        <v>217800</v>
      </c>
      <c r="D38" s="21">
        <f t="shared" si="5"/>
        <v>100</v>
      </c>
      <c r="E38" s="21" t="s">
        <v>112</v>
      </c>
      <c r="F38" s="21"/>
      <c r="G38" s="23">
        <v>2400</v>
      </c>
      <c r="H38" s="24">
        <v>2019.9534315458611</v>
      </c>
      <c r="I38" s="24">
        <v>1446.1926818728605</v>
      </c>
      <c r="J38" s="24">
        <v>1423.0735161370108</v>
      </c>
      <c r="K38" s="24">
        <v>1765.9366401340747</v>
      </c>
      <c r="L38" s="24">
        <v>2702.5052195775202</v>
      </c>
      <c r="M38" s="24">
        <v>2448.1641845558238</v>
      </c>
      <c r="N38" s="24">
        <v>1948.1445587120309</v>
      </c>
      <c r="O38" s="24">
        <v>2092.0369124827866</v>
      </c>
      <c r="P38" s="23">
        <v>5</v>
      </c>
      <c r="Q38" s="18">
        <v>3.7</v>
      </c>
      <c r="R38" s="18">
        <v>4.7</v>
      </c>
      <c r="S38" s="18">
        <v>2.8</v>
      </c>
      <c r="T38" s="18">
        <v>4.2</v>
      </c>
      <c r="U38" s="18">
        <v>2.5</v>
      </c>
      <c r="V38" s="18">
        <v>2.5</v>
      </c>
      <c r="W38" s="18">
        <v>2.4</v>
      </c>
      <c r="X38" s="18">
        <v>2.4</v>
      </c>
      <c r="Y38" s="23">
        <v>5</v>
      </c>
      <c r="Z38" s="25">
        <v>0.60892314274583559</v>
      </c>
      <c r="AA38" s="25">
        <v>0.41070171428571423</v>
      </c>
      <c r="AB38" s="25">
        <v>0.31403714285714285</v>
      </c>
      <c r="AC38" s="25">
        <v>0.34032600000000002</v>
      </c>
      <c r="AD38" s="25">
        <v>0.51304942857142843</v>
      </c>
      <c r="AE38" s="25">
        <v>0.49755542857142854</v>
      </c>
      <c r="AF38" s="25">
        <v>4.6710285714285718E-2</v>
      </c>
      <c r="AG38" s="25">
        <v>4.5744571428571433E-2</v>
      </c>
      <c r="AH38" s="23">
        <v>1</v>
      </c>
      <c r="AI38" s="25">
        <v>2.5714284607342309E-3</v>
      </c>
      <c r="AJ38" s="25">
        <v>0</v>
      </c>
      <c r="AK38" s="25">
        <v>6.8571428571428568E-3</v>
      </c>
      <c r="AL38" s="25">
        <v>0</v>
      </c>
      <c r="AM38" s="25">
        <v>4.5142857142857151E-2</v>
      </c>
      <c r="AN38" s="25">
        <v>0.12371428571428572</v>
      </c>
      <c r="AO38" s="25">
        <v>5.5714285714285716E-2</v>
      </c>
      <c r="AP38" s="25">
        <v>1.5714285714285712E-2</v>
      </c>
      <c r="BE38">
        <f t="shared" si="7"/>
        <v>0</v>
      </c>
      <c r="BF38">
        <f t="shared" si="8"/>
        <v>0</v>
      </c>
      <c r="BG38">
        <f t="shared" si="9"/>
        <v>0</v>
      </c>
      <c r="BH38">
        <f t="shared" si="10"/>
        <v>0</v>
      </c>
      <c r="BI38">
        <f t="shared" si="11"/>
        <v>1</v>
      </c>
      <c r="BJ38">
        <f t="shared" si="12"/>
        <v>1</v>
      </c>
      <c r="BK38">
        <f t="shared" si="13"/>
        <v>0</v>
      </c>
      <c r="BL38">
        <f t="shared" si="14"/>
        <v>0</v>
      </c>
      <c r="BM38">
        <f t="shared" si="15"/>
        <v>0</v>
      </c>
      <c r="BN38">
        <f t="shared" si="16"/>
        <v>0</v>
      </c>
      <c r="BO38">
        <f t="shared" si="17"/>
        <v>0</v>
      </c>
      <c r="BP38">
        <f t="shared" si="18"/>
        <v>0</v>
      </c>
      <c r="BQ38">
        <f t="shared" si="19"/>
        <v>0</v>
      </c>
      <c r="BR38">
        <f t="shared" si="20"/>
        <v>0</v>
      </c>
      <c r="BS38">
        <f t="shared" si="21"/>
        <v>0</v>
      </c>
      <c r="BT38">
        <f t="shared" si="22"/>
        <v>0</v>
      </c>
      <c r="BU38">
        <f t="shared" si="23"/>
        <v>0</v>
      </c>
      <c r="BV38">
        <f t="shared" si="24"/>
        <v>0</v>
      </c>
      <c r="BW38">
        <f t="shared" si="25"/>
        <v>0</v>
      </c>
      <c r="BX38">
        <f t="shared" si="26"/>
        <v>0</v>
      </c>
      <c r="BY38">
        <f t="shared" si="27"/>
        <v>0</v>
      </c>
      <c r="BZ38">
        <f t="shared" si="28"/>
        <v>0</v>
      </c>
      <c r="CA38">
        <f t="shared" si="29"/>
        <v>0</v>
      </c>
      <c r="CB38">
        <f t="shared" si="30"/>
        <v>0</v>
      </c>
      <c r="CC38">
        <f t="shared" si="31"/>
        <v>0</v>
      </c>
      <c r="CD38">
        <f t="shared" si="32"/>
        <v>0</v>
      </c>
      <c r="CE38">
        <f t="shared" si="33"/>
        <v>0</v>
      </c>
      <c r="CF38">
        <f t="shared" si="34"/>
        <v>0</v>
      </c>
      <c r="CG38">
        <f t="shared" si="35"/>
        <v>0</v>
      </c>
      <c r="CH38">
        <f t="shared" si="36"/>
        <v>0</v>
      </c>
      <c r="CI38">
        <f t="shared" si="37"/>
        <v>0</v>
      </c>
      <c r="CJ38">
        <f t="shared" si="38"/>
        <v>0</v>
      </c>
      <c r="CK38">
        <f t="shared" si="39"/>
        <v>0</v>
      </c>
      <c r="CL38">
        <f t="shared" si="40"/>
        <v>0</v>
      </c>
      <c r="CM38">
        <f t="shared" si="41"/>
        <v>0</v>
      </c>
      <c r="CN38">
        <f t="shared" si="42"/>
        <v>0</v>
      </c>
      <c r="CO38">
        <f t="shared" si="43"/>
        <v>100</v>
      </c>
      <c r="CP38">
        <f t="shared" si="44"/>
        <v>100</v>
      </c>
      <c r="CQ38">
        <f t="shared" si="45"/>
        <v>0</v>
      </c>
      <c r="CR38">
        <f t="shared" si="46"/>
        <v>0</v>
      </c>
    </row>
    <row r="39" spans="1:96" ht="14.25" customHeight="1" x14ac:dyDescent="0.35">
      <c r="A39" s="21" t="s">
        <v>99</v>
      </c>
      <c r="B39" s="21">
        <v>217800</v>
      </c>
      <c r="C39" s="21">
        <v>217900</v>
      </c>
      <c r="D39" s="21">
        <f t="shared" si="5"/>
        <v>100</v>
      </c>
      <c r="E39" s="21"/>
      <c r="F39" s="21"/>
      <c r="G39" s="23">
        <v>2400</v>
      </c>
      <c r="H39" s="24">
        <v>1813.2832406550688</v>
      </c>
      <c r="I39" s="24">
        <v>1781.7039104149794</v>
      </c>
      <c r="J39" s="24">
        <v>2051.9570858216389</v>
      </c>
      <c r="K39" s="24">
        <v>2317.9738124693172</v>
      </c>
      <c r="L39" s="24">
        <v>874.37538612774995</v>
      </c>
      <c r="M39" s="24">
        <v>977.31298874530353</v>
      </c>
      <c r="N39" s="24">
        <v>889.00484292015869</v>
      </c>
      <c r="O39" s="24">
        <v>1171.5361861453032</v>
      </c>
      <c r="P39" s="23">
        <v>5</v>
      </c>
      <c r="Q39" s="18">
        <v>3.7</v>
      </c>
      <c r="R39" s="18">
        <v>4.4000000000000004</v>
      </c>
      <c r="S39" s="18">
        <v>3.1</v>
      </c>
      <c r="T39" s="18">
        <v>4.0999999999999996</v>
      </c>
      <c r="U39" s="18">
        <v>2.9</v>
      </c>
      <c r="V39" s="18">
        <v>3.1</v>
      </c>
      <c r="W39" s="18">
        <v>3.2</v>
      </c>
      <c r="X39" s="18">
        <v>2.8</v>
      </c>
      <c r="Y39" s="23">
        <v>5</v>
      </c>
      <c r="Z39" s="25">
        <v>5.6485429135050086E-2</v>
      </c>
      <c r="AA39" s="25">
        <v>2.0904857142857149E-2</v>
      </c>
      <c r="AB39" s="25">
        <v>4.1468571428571431E-3</v>
      </c>
      <c r="AC39" s="25">
        <v>1.0269714285714287E-2</v>
      </c>
      <c r="AD39" s="25">
        <v>2.5060000000000004E-3</v>
      </c>
      <c r="AE39" s="25">
        <v>1.872E-3</v>
      </c>
      <c r="AF39" s="25">
        <v>0</v>
      </c>
      <c r="AG39" s="25">
        <v>1.714285714285714E-4</v>
      </c>
      <c r="AH39" s="23">
        <v>1</v>
      </c>
      <c r="AI39" s="25">
        <v>5.7142855865614768E-3</v>
      </c>
      <c r="AJ39" s="25">
        <v>2.8571428571428571E-3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3.0857142857142861E-2</v>
      </c>
      <c r="BE39">
        <f t="shared" si="7"/>
        <v>0</v>
      </c>
      <c r="BF39">
        <f t="shared" si="8"/>
        <v>0</v>
      </c>
      <c r="BG39">
        <f t="shared" si="9"/>
        <v>0</v>
      </c>
      <c r="BH39">
        <f t="shared" si="10"/>
        <v>0</v>
      </c>
      <c r="BI39">
        <f t="shared" si="11"/>
        <v>0</v>
      </c>
      <c r="BJ39">
        <f t="shared" si="12"/>
        <v>0</v>
      </c>
      <c r="BK39">
        <f t="shared" si="13"/>
        <v>0</v>
      </c>
      <c r="BL39">
        <f t="shared" si="14"/>
        <v>0</v>
      </c>
      <c r="BM39">
        <f t="shared" si="15"/>
        <v>0</v>
      </c>
      <c r="BN39">
        <f t="shared" si="16"/>
        <v>0</v>
      </c>
      <c r="BO39">
        <f t="shared" si="17"/>
        <v>0</v>
      </c>
      <c r="BP39">
        <f t="shared" si="18"/>
        <v>0</v>
      </c>
      <c r="BQ39">
        <f t="shared" si="19"/>
        <v>0</v>
      </c>
      <c r="BR39">
        <f t="shared" si="20"/>
        <v>0</v>
      </c>
      <c r="BS39">
        <f t="shared" si="21"/>
        <v>0</v>
      </c>
      <c r="BT39">
        <f t="shared" si="22"/>
        <v>0</v>
      </c>
      <c r="BU39">
        <f t="shared" si="23"/>
        <v>0</v>
      </c>
      <c r="BV39">
        <f t="shared" si="24"/>
        <v>0</v>
      </c>
      <c r="BW39">
        <f t="shared" si="25"/>
        <v>0</v>
      </c>
      <c r="BX39">
        <f t="shared" si="26"/>
        <v>0</v>
      </c>
      <c r="BY39">
        <f t="shared" si="27"/>
        <v>0</v>
      </c>
      <c r="BZ39">
        <f t="shared" si="28"/>
        <v>0</v>
      </c>
      <c r="CA39">
        <f t="shared" si="29"/>
        <v>0</v>
      </c>
      <c r="CB39">
        <f t="shared" si="30"/>
        <v>0</v>
      </c>
      <c r="CC39">
        <f t="shared" si="31"/>
        <v>0</v>
      </c>
      <c r="CD39">
        <f t="shared" si="32"/>
        <v>0</v>
      </c>
      <c r="CE39">
        <f t="shared" si="33"/>
        <v>0</v>
      </c>
      <c r="CF39">
        <f t="shared" si="34"/>
        <v>0</v>
      </c>
      <c r="CG39">
        <f t="shared" si="35"/>
        <v>0</v>
      </c>
      <c r="CH39">
        <f t="shared" si="36"/>
        <v>0</v>
      </c>
      <c r="CI39">
        <f t="shared" si="37"/>
        <v>0</v>
      </c>
      <c r="CJ39">
        <f t="shared" si="38"/>
        <v>0</v>
      </c>
      <c r="CK39">
        <f t="shared" si="39"/>
        <v>0</v>
      </c>
      <c r="CL39">
        <f t="shared" si="40"/>
        <v>0</v>
      </c>
      <c r="CM39">
        <f t="shared" si="41"/>
        <v>0</v>
      </c>
      <c r="CN39">
        <f t="shared" si="42"/>
        <v>0</v>
      </c>
      <c r="CO39">
        <f t="shared" si="43"/>
        <v>0</v>
      </c>
      <c r="CP39">
        <f t="shared" si="44"/>
        <v>0</v>
      </c>
      <c r="CQ39">
        <f t="shared" si="45"/>
        <v>0</v>
      </c>
      <c r="CR39">
        <f t="shared" si="46"/>
        <v>0</v>
      </c>
    </row>
    <row r="40" spans="1:96" ht="14.25" customHeight="1" x14ac:dyDescent="0.35">
      <c r="A40" s="21" t="s">
        <v>99</v>
      </c>
      <c r="B40" s="21">
        <v>217900</v>
      </c>
      <c r="C40" s="21">
        <v>218000</v>
      </c>
      <c r="D40" s="21">
        <f t="shared" si="5"/>
        <v>100</v>
      </c>
      <c r="E40" s="21"/>
      <c r="F40" s="21"/>
      <c r="G40" s="23">
        <v>2400</v>
      </c>
      <c r="H40" s="24">
        <v>962.53326575902634</v>
      </c>
      <c r="I40" s="24">
        <v>955.15248948738645</v>
      </c>
      <c r="J40" s="24">
        <v>1059.0228449564595</v>
      </c>
      <c r="K40" s="24">
        <v>1570.1531011812642</v>
      </c>
      <c r="L40" s="24">
        <v>1103.8817845012861</v>
      </c>
      <c r="M40" s="24">
        <v>1269.9983267804409</v>
      </c>
      <c r="N40" s="24">
        <v>1247.201174685119</v>
      </c>
      <c r="O40" s="24">
        <v>1461.6275275188061</v>
      </c>
      <c r="P40" s="23">
        <v>5</v>
      </c>
      <c r="Q40" s="18">
        <v>3.8</v>
      </c>
      <c r="R40" s="18">
        <v>3.6</v>
      </c>
      <c r="S40" s="18">
        <v>3.1</v>
      </c>
      <c r="T40" s="18">
        <v>4.2</v>
      </c>
      <c r="U40" s="18">
        <v>2.9</v>
      </c>
      <c r="V40" s="18">
        <v>3.3</v>
      </c>
      <c r="W40" s="18">
        <v>5</v>
      </c>
      <c r="X40" s="18">
        <v>2.4</v>
      </c>
      <c r="Y40" s="23">
        <v>5</v>
      </c>
      <c r="Z40" s="25">
        <v>3.0613554285165234</v>
      </c>
      <c r="AA40" s="25">
        <v>2.6994285714285714E-3</v>
      </c>
      <c r="AB40" s="25">
        <v>0</v>
      </c>
      <c r="AC40" s="25">
        <v>0</v>
      </c>
      <c r="AD40" s="25">
        <v>3.6622857142857143E-3</v>
      </c>
      <c r="AE40" s="25">
        <v>8.3171428571428567E-4</v>
      </c>
      <c r="AF40" s="25">
        <v>4.0742857142857139E-4</v>
      </c>
      <c r="AG40" s="25">
        <v>2.2900000000000004E-3</v>
      </c>
      <c r="AH40" s="23">
        <v>1</v>
      </c>
      <c r="AI40" s="25">
        <v>2.5428572137440951E-2</v>
      </c>
      <c r="AJ40" s="25">
        <v>0</v>
      </c>
      <c r="AK40" s="25">
        <v>7.4285714285714285E-3</v>
      </c>
      <c r="AL40" s="25">
        <v>0</v>
      </c>
      <c r="AM40" s="25">
        <v>1.0571428571428572E-2</v>
      </c>
      <c r="AN40" s="25">
        <v>0</v>
      </c>
      <c r="AO40" s="25">
        <v>0</v>
      </c>
      <c r="AP40" s="25">
        <v>0</v>
      </c>
      <c r="BE40">
        <f t="shared" si="7"/>
        <v>0</v>
      </c>
      <c r="BF40">
        <f t="shared" si="8"/>
        <v>0</v>
      </c>
      <c r="BG40">
        <f t="shared" si="9"/>
        <v>0</v>
      </c>
      <c r="BH40">
        <f t="shared" si="10"/>
        <v>0</v>
      </c>
      <c r="BI40">
        <f t="shared" si="11"/>
        <v>0</v>
      </c>
      <c r="BJ40">
        <f t="shared" si="12"/>
        <v>0</v>
      </c>
      <c r="BK40">
        <f t="shared" si="13"/>
        <v>0</v>
      </c>
      <c r="BL40">
        <f t="shared" si="14"/>
        <v>0</v>
      </c>
      <c r="BM40">
        <f t="shared" si="15"/>
        <v>0</v>
      </c>
      <c r="BN40">
        <f t="shared" si="16"/>
        <v>0</v>
      </c>
      <c r="BO40">
        <f t="shared" si="17"/>
        <v>0</v>
      </c>
      <c r="BP40">
        <f t="shared" si="18"/>
        <v>0</v>
      </c>
      <c r="BQ40">
        <f t="shared" si="19"/>
        <v>0</v>
      </c>
      <c r="BR40">
        <f t="shared" si="20"/>
        <v>0</v>
      </c>
      <c r="BS40">
        <f t="shared" si="21"/>
        <v>0</v>
      </c>
      <c r="BT40">
        <f t="shared" si="22"/>
        <v>0</v>
      </c>
      <c r="BU40">
        <f t="shared" si="23"/>
        <v>0</v>
      </c>
      <c r="BV40">
        <f t="shared" si="24"/>
        <v>0</v>
      </c>
      <c r="BW40">
        <f t="shared" si="25"/>
        <v>0</v>
      </c>
      <c r="BX40">
        <f t="shared" si="26"/>
        <v>0</v>
      </c>
      <c r="BY40">
        <f t="shared" si="27"/>
        <v>0</v>
      </c>
      <c r="BZ40">
        <f t="shared" si="28"/>
        <v>0</v>
      </c>
      <c r="CA40">
        <f t="shared" si="29"/>
        <v>0</v>
      </c>
      <c r="CB40">
        <f t="shared" si="30"/>
        <v>0</v>
      </c>
      <c r="CC40">
        <f t="shared" si="31"/>
        <v>0</v>
      </c>
      <c r="CD40">
        <f t="shared" si="32"/>
        <v>0</v>
      </c>
      <c r="CE40">
        <f t="shared" si="33"/>
        <v>0</v>
      </c>
      <c r="CF40">
        <f t="shared" si="34"/>
        <v>0</v>
      </c>
      <c r="CG40">
        <f t="shared" si="35"/>
        <v>0</v>
      </c>
      <c r="CH40">
        <f t="shared" si="36"/>
        <v>0</v>
      </c>
      <c r="CI40">
        <f t="shared" si="37"/>
        <v>0</v>
      </c>
      <c r="CJ40">
        <f t="shared" si="38"/>
        <v>0</v>
      </c>
      <c r="CK40">
        <f t="shared" si="39"/>
        <v>0</v>
      </c>
      <c r="CL40">
        <f t="shared" si="40"/>
        <v>0</v>
      </c>
      <c r="CM40">
        <f t="shared" si="41"/>
        <v>0</v>
      </c>
      <c r="CN40">
        <f t="shared" si="42"/>
        <v>0</v>
      </c>
      <c r="CO40">
        <f t="shared" si="43"/>
        <v>0</v>
      </c>
      <c r="CP40">
        <f t="shared" si="44"/>
        <v>0</v>
      </c>
      <c r="CQ40">
        <f t="shared" si="45"/>
        <v>0</v>
      </c>
      <c r="CR40">
        <f t="shared" si="46"/>
        <v>0</v>
      </c>
    </row>
    <row r="41" spans="1:96" ht="14.25" customHeight="1" x14ac:dyDescent="0.35">
      <c r="A41" s="21" t="s">
        <v>99</v>
      </c>
      <c r="B41" s="21">
        <v>218000</v>
      </c>
      <c r="C41" s="21">
        <v>218100</v>
      </c>
      <c r="D41" s="21">
        <f t="shared" si="5"/>
        <v>100</v>
      </c>
      <c r="E41" s="21"/>
      <c r="F41" s="21"/>
      <c r="G41" s="23">
        <v>2400</v>
      </c>
      <c r="H41" s="24">
        <v>1216.8744012361801</v>
      </c>
      <c r="I41" s="24">
        <v>1224.4485839625554</v>
      </c>
      <c r="J41" s="24">
        <v>1813.2832406550688</v>
      </c>
      <c r="K41" s="24">
        <v>1797.4861450333169</v>
      </c>
      <c r="L41" s="24">
        <v>2132.1991834135374</v>
      </c>
      <c r="M41" s="24">
        <v>1948.1445587120309</v>
      </c>
      <c r="N41" s="24">
        <v>1515.7862321958366</v>
      </c>
      <c r="O41" s="24">
        <v>1718.7256720808348</v>
      </c>
      <c r="P41" s="23">
        <v>5</v>
      </c>
      <c r="Q41" s="18">
        <v>4.2</v>
      </c>
      <c r="R41" s="18">
        <v>4.3</v>
      </c>
      <c r="S41" s="18">
        <v>2.9</v>
      </c>
      <c r="T41" s="18">
        <v>4</v>
      </c>
      <c r="U41" s="18">
        <v>2.7</v>
      </c>
      <c r="V41" s="18">
        <v>2.8</v>
      </c>
      <c r="W41" s="18">
        <v>5</v>
      </c>
      <c r="X41" s="18">
        <v>2</v>
      </c>
      <c r="Y41" s="23">
        <v>5</v>
      </c>
      <c r="Z41" s="25">
        <v>2.0411142826761517E-2</v>
      </c>
      <c r="AA41" s="25">
        <v>1.6031428571428568E-3</v>
      </c>
      <c r="AB41" s="25">
        <v>1.5257142857142856E-4</v>
      </c>
      <c r="AC41" s="25">
        <v>8.3457142857142866E-4</v>
      </c>
      <c r="AD41" s="25">
        <v>1.0027788571428573</v>
      </c>
      <c r="AE41" s="25">
        <v>3.4325714285714289E-3</v>
      </c>
      <c r="AF41" s="25">
        <v>2.6270571428571431E-2</v>
      </c>
      <c r="AG41" s="25">
        <v>2.1408571428571431E-3</v>
      </c>
      <c r="AH41" s="23">
        <v>1</v>
      </c>
      <c r="AI41" s="25">
        <v>2.285714394279889E-3</v>
      </c>
      <c r="AJ41" s="25">
        <v>0</v>
      </c>
      <c r="AK41" s="25">
        <v>0</v>
      </c>
      <c r="AL41" s="25">
        <v>2.3999999999999997E-2</v>
      </c>
      <c r="AM41" s="25">
        <v>2.5714285714285713E-3</v>
      </c>
      <c r="AN41" s="25">
        <v>3.0285714285714291E-2</v>
      </c>
      <c r="AO41" s="25">
        <v>6.0000000000000001E-3</v>
      </c>
      <c r="AP41" s="25">
        <v>0</v>
      </c>
      <c r="BE41">
        <f t="shared" si="7"/>
        <v>0</v>
      </c>
      <c r="BF41">
        <f t="shared" si="8"/>
        <v>0</v>
      </c>
      <c r="BG41">
        <f t="shared" si="9"/>
        <v>0</v>
      </c>
      <c r="BH41">
        <f t="shared" si="10"/>
        <v>0</v>
      </c>
      <c r="BI41">
        <f t="shared" si="11"/>
        <v>0</v>
      </c>
      <c r="BJ41">
        <f t="shared" si="12"/>
        <v>0</v>
      </c>
      <c r="BK41">
        <f t="shared" si="13"/>
        <v>0</v>
      </c>
      <c r="BL41">
        <f t="shared" si="14"/>
        <v>0</v>
      </c>
      <c r="BM41">
        <f t="shared" si="15"/>
        <v>0</v>
      </c>
      <c r="BN41">
        <f t="shared" si="16"/>
        <v>0</v>
      </c>
      <c r="BO41">
        <f t="shared" si="17"/>
        <v>0</v>
      </c>
      <c r="BP41">
        <f t="shared" si="18"/>
        <v>0</v>
      </c>
      <c r="BQ41">
        <f t="shared" si="19"/>
        <v>0</v>
      </c>
      <c r="BR41">
        <f t="shared" si="20"/>
        <v>0</v>
      </c>
      <c r="BS41">
        <f t="shared" si="21"/>
        <v>0</v>
      </c>
      <c r="BT41">
        <f t="shared" si="22"/>
        <v>0</v>
      </c>
      <c r="BU41">
        <f t="shared" si="23"/>
        <v>0</v>
      </c>
      <c r="BV41">
        <f t="shared" si="24"/>
        <v>0</v>
      </c>
      <c r="BW41">
        <f t="shared" si="25"/>
        <v>0</v>
      </c>
      <c r="BX41">
        <f t="shared" si="26"/>
        <v>0</v>
      </c>
      <c r="BY41">
        <f t="shared" si="27"/>
        <v>0</v>
      </c>
      <c r="BZ41">
        <f t="shared" si="28"/>
        <v>0</v>
      </c>
      <c r="CA41">
        <f t="shared" si="29"/>
        <v>0</v>
      </c>
      <c r="CB41">
        <f t="shared" si="30"/>
        <v>0</v>
      </c>
      <c r="CC41">
        <f t="shared" si="31"/>
        <v>0</v>
      </c>
      <c r="CD41">
        <f t="shared" si="32"/>
        <v>0</v>
      </c>
      <c r="CE41">
        <f t="shared" si="33"/>
        <v>0</v>
      </c>
      <c r="CF41">
        <f t="shared" si="34"/>
        <v>0</v>
      </c>
      <c r="CG41">
        <f t="shared" si="35"/>
        <v>0</v>
      </c>
      <c r="CH41">
        <f t="shared" si="36"/>
        <v>0</v>
      </c>
      <c r="CI41">
        <f t="shared" si="37"/>
        <v>0</v>
      </c>
      <c r="CJ41">
        <f t="shared" si="38"/>
        <v>0</v>
      </c>
      <c r="CK41">
        <f t="shared" si="39"/>
        <v>0</v>
      </c>
      <c r="CL41">
        <f t="shared" si="40"/>
        <v>0</v>
      </c>
      <c r="CM41">
        <f t="shared" si="41"/>
        <v>0</v>
      </c>
      <c r="CN41">
        <f t="shared" si="42"/>
        <v>0</v>
      </c>
      <c r="CO41">
        <f t="shared" si="43"/>
        <v>0</v>
      </c>
      <c r="CP41">
        <f t="shared" si="44"/>
        <v>0</v>
      </c>
      <c r="CQ41">
        <f t="shared" si="45"/>
        <v>0</v>
      </c>
      <c r="CR41">
        <f t="shared" si="46"/>
        <v>0</v>
      </c>
    </row>
    <row r="42" spans="1:96" ht="14.25" customHeight="1" x14ac:dyDescent="0.35">
      <c r="A42" s="21" t="s">
        <v>99</v>
      </c>
      <c r="B42" s="21">
        <v>218100</v>
      </c>
      <c r="C42" s="21">
        <v>218200</v>
      </c>
      <c r="D42" s="21">
        <f t="shared" si="5"/>
        <v>100</v>
      </c>
      <c r="E42" s="21"/>
      <c r="F42" s="21"/>
      <c r="G42" s="23">
        <v>2400</v>
      </c>
      <c r="H42" s="24">
        <v>1247.201174685119</v>
      </c>
      <c r="I42" s="24">
        <v>1179.0797046690443</v>
      </c>
      <c r="J42" s="24">
        <v>1531.2986370787364</v>
      </c>
      <c r="K42" s="24">
        <v>2156.3356089518838</v>
      </c>
      <c r="L42" s="24">
        <v>1593.5154908111172</v>
      </c>
      <c r="M42" s="24">
        <v>1601.3111430762808</v>
      </c>
      <c r="N42" s="24">
        <v>1300.4627614991207</v>
      </c>
      <c r="O42" s="24">
        <v>1908.3722951778116</v>
      </c>
      <c r="P42" s="23">
        <v>5</v>
      </c>
      <c r="Q42" s="18">
        <v>4.4000000000000004</v>
      </c>
      <c r="R42" s="18">
        <v>4.2</v>
      </c>
      <c r="S42" s="18">
        <v>2.8</v>
      </c>
      <c r="T42" s="18">
        <v>3.4</v>
      </c>
      <c r="U42" s="18">
        <v>3.6</v>
      </c>
      <c r="V42" s="18">
        <v>2.9</v>
      </c>
      <c r="W42" s="18">
        <v>4</v>
      </c>
      <c r="X42" s="18">
        <v>3.3</v>
      </c>
      <c r="Y42" s="23">
        <v>5</v>
      </c>
      <c r="Z42" s="25">
        <v>2.853771427631379E-2</v>
      </c>
      <c r="AA42" s="25">
        <v>6.8085714285714286E-3</v>
      </c>
      <c r="AB42" s="25">
        <v>0</v>
      </c>
      <c r="AC42" s="25">
        <v>1.0663142857142857E-2</v>
      </c>
      <c r="AD42" s="25">
        <v>1.1282857142857145E-3</v>
      </c>
      <c r="AE42" s="25">
        <v>2.2828571428571425E-3</v>
      </c>
      <c r="AF42" s="25">
        <v>2.188857142857143E-3</v>
      </c>
      <c r="AG42" s="25">
        <v>1.5942857142857139E-3</v>
      </c>
      <c r="AH42" s="23">
        <v>1</v>
      </c>
      <c r="AI42" s="25">
        <v>4.8571428550141203E-3</v>
      </c>
      <c r="AJ42" s="25">
        <v>0</v>
      </c>
      <c r="AK42" s="25">
        <v>0</v>
      </c>
      <c r="AL42" s="25">
        <v>0</v>
      </c>
      <c r="AM42" s="25">
        <v>0</v>
      </c>
      <c r="AN42" s="25">
        <v>3.1428571428571426E-3</v>
      </c>
      <c r="AO42" s="25">
        <v>0</v>
      </c>
      <c r="AP42" s="25">
        <v>7.2857142857142856E-2</v>
      </c>
      <c r="BE42">
        <f t="shared" si="7"/>
        <v>0</v>
      </c>
      <c r="BF42">
        <f t="shared" si="8"/>
        <v>0</v>
      </c>
      <c r="BG42">
        <f t="shared" si="9"/>
        <v>0</v>
      </c>
      <c r="BH42">
        <f t="shared" si="10"/>
        <v>0</v>
      </c>
      <c r="BI42">
        <f t="shared" si="11"/>
        <v>0</v>
      </c>
      <c r="BJ42">
        <f t="shared" si="12"/>
        <v>0</v>
      </c>
      <c r="BK42">
        <f t="shared" si="13"/>
        <v>0</v>
      </c>
      <c r="BL42">
        <f t="shared" si="14"/>
        <v>0</v>
      </c>
      <c r="BM42">
        <f t="shared" si="15"/>
        <v>0</v>
      </c>
      <c r="BN42">
        <f t="shared" si="16"/>
        <v>0</v>
      </c>
      <c r="BO42">
        <f t="shared" si="17"/>
        <v>0</v>
      </c>
      <c r="BP42">
        <f t="shared" si="18"/>
        <v>0</v>
      </c>
      <c r="BQ42">
        <f t="shared" si="19"/>
        <v>0</v>
      </c>
      <c r="BR42">
        <f t="shared" si="20"/>
        <v>0</v>
      </c>
      <c r="BS42">
        <f t="shared" si="21"/>
        <v>0</v>
      </c>
      <c r="BT42">
        <f t="shared" si="22"/>
        <v>0</v>
      </c>
      <c r="BU42">
        <f t="shared" si="23"/>
        <v>0</v>
      </c>
      <c r="BV42">
        <f t="shared" si="24"/>
        <v>0</v>
      </c>
      <c r="BW42">
        <f t="shared" si="25"/>
        <v>0</v>
      </c>
      <c r="BX42">
        <f t="shared" si="26"/>
        <v>0</v>
      </c>
      <c r="BY42">
        <f t="shared" si="27"/>
        <v>0</v>
      </c>
      <c r="BZ42">
        <f t="shared" si="28"/>
        <v>0</v>
      </c>
      <c r="CA42">
        <f t="shared" si="29"/>
        <v>0</v>
      </c>
      <c r="CB42">
        <f t="shared" si="30"/>
        <v>0</v>
      </c>
      <c r="CC42">
        <f t="shared" si="31"/>
        <v>0</v>
      </c>
      <c r="CD42">
        <f t="shared" si="32"/>
        <v>0</v>
      </c>
      <c r="CE42">
        <f t="shared" si="33"/>
        <v>0</v>
      </c>
      <c r="CF42">
        <f t="shared" si="34"/>
        <v>0</v>
      </c>
      <c r="CG42">
        <f t="shared" si="35"/>
        <v>0</v>
      </c>
      <c r="CH42">
        <f t="shared" si="36"/>
        <v>0</v>
      </c>
      <c r="CI42">
        <f t="shared" si="37"/>
        <v>0</v>
      </c>
      <c r="CJ42">
        <f t="shared" si="38"/>
        <v>0</v>
      </c>
      <c r="CK42">
        <f t="shared" si="39"/>
        <v>0</v>
      </c>
      <c r="CL42">
        <f t="shared" si="40"/>
        <v>0</v>
      </c>
      <c r="CM42">
        <f t="shared" si="41"/>
        <v>0</v>
      </c>
      <c r="CN42">
        <f t="shared" si="42"/>
        <v>0</v>
      </c>
      <c r="CO42">
        <f t="shared" si="43"/>
        <v>0</v>
      </c>
      <c r="CP42">
        <f t="shared" si="44"/>
        <v>0</v>
      </c>
      <c r="CQ42">
        <f t="shared" si="45"/>
        <v>0</v>
      </c>
      <c r="CR42">
        <f t="shared" si="46"/>
        <v>0</v>
      </c>
    </row>
    <row r="43" spans="1:96" ht="14.25" customHeight="1" x14ac:dyDescent="0.35">
      <c r="A43" s="21" t="s">
        <v>99</v>
      </c>
      <c r="B43" s="21">
        <v>218200</v>
      </c>
      <c r="C43" s="21">
        <v>218300</v>
      </c>
      <c r="D43" s="21">
        <f t="shared" si="5"/>
        <v>100</v>
      </c>
      <c r="E43" s="21"/>
      <c r="F43" s="21"/>
      <c r="G43" s="23">
        <v>2400</v>
      </c>
      <c r="H43" s="24">
        <v>1531.2986370787364</v>
      </c>
      <c r="I43" s="24">
        <v>1515.7862321958366</v>
      </c>
      <c r="J43" s="24">
        <v>1884.5513800989386</v>
      </c>
      <c r="K43" s="24">
        <v>1247.201174685119</v>
      </c>
      <c r="L43" s="24">
        <v>1186.6283976915838</v>
      </c>
      <c r="M43" s="24">
        <v>1126.3852246651932</v>
      </c>
      <c r="N43" s="24">
        <v>1353.9591531232527</v>
      </c>
      <c r="O43" s="24">
        <v>1361.6202293750787</v>
      </c>
      <c r="P43" s="23">
        <v>5</v>
      </c>
      <c r="Q43" s="18">
        <v>2.7</v>
      </c>
      <c r="R43" s="18">
        <v>4.4000000000000004</v>
      </c>
      <c r="S43" s="18">
        <v>2.8</v>
      </c>
      <c r="T43" s="18">
        <v>4</v>
      </c>
      <c r="U43" s="18">
        <v>4.4000000000000004</v>
      </c>
      <c r="V43" s="18">
        <v>3.2</v>
      </c>
      <c r="W43" s="18">
        <v>2.8</v>
      </c>
      <c r="X43" s="18">
        <v>3.6</v>
      </c>
      <c r="Y43" s="23">
        <v>5</v>
      </c>
      <c r="Z43" s="25">
        <v>1.0106574286508558</v>
      </c>
      <c r="AA43" s="25">
        <v>1.3178285714285712E-2</v>
      </c>
      <c r="AB43" s="25">
        <v>4.7454285714285706E-3</v>
      </c>
      <c r="AC43" s="25">
        <v>8.7919999999999977E-3</v>
      </c>
      <c r="AD43" s="25">
        <v>6.6399999999999988E-4</v>
      </c>
      <c r="AE43" s="25">
        <v>1.9588571428571428E-3</v>
      </c>
      <c r="AF43" s="25">
        <v>7.139999999999999E-4</v>
      </c>
      <c r="AG43" s="25">
        <v>7.1862857142857119E-3</v>
      </c>
      <c r="AH43" s="23">
        <v>1</v>
      </c>
      <c r="AI43" s="25">
        <v>1.7999999757323949E-2</v>
      </c>
      <c r="AJ43" s="25">
        <v>0</v>
      </c>
      <c r="AK43" s="25">
        <v>1.1142857142857144E-2</v>
      </c>
      <c r="AL43" s="25">
        <v>5.0285714285714288E-2</v>
      </c>
      <c r="AM43" s="25">
        <v>0</v>
      </c>
      <c r="AN43" s="25">
        <v>0</v>
      </c>
      <c r="AO43" s="25">
        <v>0</v>
      </c>
      <c r="AP43" s="25">
        <v>0</v>
      </c>
      <c r="BE43">
        <f t="shared" si="7"/>
        <v>0</v>
      </c>
      <c r="BF43">
        <f t="shared" si="8"/>
        <v>0</v>
      </c>
      <c r="BG43">
        <f t="shared" si="9"/>
        <v>0</v>
      </c>
      <c r="BH43">
        <f t="shared" si="10"/>
        <v>0</v>
      </c>
      <c r="BI43">
        <f t="shared" si="11"/>
        <v>0</v>
      </c>
      <c r="BJ43">
        <f t="shared" si="12"/>
        <v>0</v>
      </c>
      <c r="BK43">
        <f t="shared" si="13"/>
        <v>0</v>
      </c>
      <c r="BL43">
        <f t="shared" si="14"/>
        <v>0</v>
      </c>
      <c r="BM43">
        <f t="shared" si="15"/>
        <v>0</v>
      </c>
      <c r="BN43">
        <f t="shared" si="16"/>
        <v>0</v>
      </c>
      <c r="BO43">
        <f t="shared" si="17"/>
        <v>0</v>
      </c>
      <c r="BP43">
        <f t="shared" si="18"/>
        <v>0</v>
      </c>
      <c r="BQ43">
        <f t="shared" si="19"/>
        <v>0</v>
      </c>
      <c r="BR43">
        <f t="shared" si="20"/>
        <v>0</v>
      </c>
      <c r="BS43">
        <f t="shared" si="21"/>
        <v>0</v>
      </c>
      <c r="BT43">
        <f t="shared" si="22"/>
        <v>0</v>
      </c>
      <c r="BU43">
        <f t="shared" si="23"/>
        <v>0</v>
      </c>
      <c r="BV43">
        <f t="shared" si="24"/>
        <v>0</v>
      </c>
      <c r="BW43">
        <f t="shared" si="25"/>
        <v>0</v>
      </c>
      <c r="BX43">
        <f t="shared" si="26"/>
        <v>0</v>
      </c>
      <c r="BY43">
        <f t="shared" si="27"/>
        <v>0</v>
      </c>
      <c r="BZ43">
        <f t="shared" si="28"/>
        <v>0</v>
      </c>
      <c r="CA43">
        <f t="shared" si="29"/>
        <v>0</v>
      </c>
      <c r="CB43">
        <f t="shared" si="30"/>
        <v>0</v>
      </c>
      <c r="CC43">
        <f t="shared" si="31"/>
        <v>0</v>
      </c>
      <c r="CD43">
        <f t="shared" si="32"/>
        <v>0</v>
      </c>
      <c r="CE43">
        <f t="shared" si="33"/>
        <v>0</v>
      </c>
      <c r="CF43">
        <f t="shared" si="34"/>
        <v>0</v>
      </c>
      <c r="CG43">
        <f t="shared" si="35"/>
        <v>0</v>
      </c>
      <c r="CH43">
        <f t="shared" si="36"/>
        <v>0</v>
      </c>
      <c r="CI43">
        <f t="shared" si="37"/>
        <v>0</v>
      </c>
      <c r="CJ43">
        <f t="shared" si="38"/>
        <v>0</v>
      </c>
      <c r="CK43">
        <f t="shared" si="39"/>
        <v>0</v>
      </c>
      <c r="CL43">
        <f t="shared" si="40"/>
        <v>0</v>
      </c>
      <c r="CM43">
        <f t="shared" si="41"/>
        <v>0</v>
      </c>
      <c r="CN43">
        <f t="shared" si="42"/>
        <v>0</v>
      </c>
      <c r="CO43">
        <f t="shared" si="43"/>
        <v>0</v>
      </c>
      <c r="CP43">
        <f t="shared" si="44"/>
        <v>0</v>
      </c>
      <c r="CQ43">
        <f t="shared" si="45"/>
        <v>0</v>
      </c>
      <c r="CR43">
        <f t="shared" si="46"/>
        <v>0</v>
      </c>
    </row>
    <row r="44" spans="1:96" ht="14.25" customHeight="1" x14ac:dyDescent="0.35">
      <c r="A44" s="21" t="s">
        <v>99</v>
      </c>
      <c r="B44" s="21">
        <v>218300</v>
      </c>
      <c r="C44" s="21">
        <v>218400</v>
      </c>
      <c r="D44" s="21">
        <f t="shared" si="5"/>
        <v>100</v>
      </c>
      <c r="E44" s="21"/>
      <c r="F44" s="21"/>
      <c r="G44" s="23">
        <v>2400</v>
      </c>
      <c r="H44" s="24">
        <v>925.69081731380709</v>
      </c>
      <c r="I44" s="24">
        <v>999.52746101122636</v>
      </c>
      <c r="J44" s="24">
        <v>1554.5988066280006</v>
      </c>
      <c r="K44" s="24">
        <v>1254.7953056139079</v>
      </c>
      <c r="L44" s="24">
        <v>1163.9978682815049</v>
      </c>
      <c r="M44" s="24">
        <v>1323.3614732793083</v>
      </c>
      <c r="N44" s="24">
        <v>1292.8394104863235</v>
      </c>
      <c r="O44" s="24">
        <v>1148.9369406040728</v>
      </c>
      <c r="P44" s="23">
        <v>5</v>
      </c>
      <c r="Q44" s="18">
        <v>2.4</v>
      </c>
      <c r="R44" s="18">
        <v>4</v>
      </c>
      <c r="S44" s="18">
        <v>4</v>
      </c>
      <c r="T44" s="18">
        <v>3.4</v>
      </c>
      <c r="U44" s="18">
        <v>4.9000000000000004</v>
      </c>
      <c r="V44" s="18">
        <v>4.5</v>
      </c>
      <c r="W44" s="18">
        <v>2.9</v>
      </c>
      <c r="X44" s="18">
        <v>4</v>
      </c>
      <c r="Y44" s="23">
        <v>5</v>
      </c>
      <c r="Z44" s="25">
        <v>2.3539428711618703E-2</v>
      </c>
      <c r="AA44" s="25">
        <v>1.177885714285714E-2</v>
      </c>
      <c r="AB44" s="25">
        <v>7.4942857142857146E-4</v>
      </c>
      <c r="AC44" s="25">
        <v>1.9767714285714288E-2</v>
      </c>
      <c r="AD44" s="25">
        <v>1.2027428571428569E-2</v>
      </c>
      <c r="AE44" s="25">
        <v>8.1802857142857146E-3</v>
      </c>
      <c r="AF44" s="25">
        <v>2.4691428571428573E-3</v>
      </c>
      <c r="AG44" s="25">
        <v>3.4557142857142859E-3</v>
      </c>
      <c r="AH44" s="23">
        <v>1</v>
      </c>
      <c r="AI44" s="25">
        <v>0</v>
      </c>
      <c r="AJ44" s="25">
        <v>0</v>
      </c>
      <c r="AK44" s="25">
        <v>0</v>
      </c>
      <c r="AL44" s="25">
        <v>1.2285714285714283E-2</v>
      </c>
      <c r="AM44" s="25">
        <v>0</v>
      </c>
      <c r="AN44" s="25">
        <v>0</v>
      </c>
      <c r="AO44" s="25">
        <v>0</v>
      </c>
      <c r="AP44" s="25">
        <v>0</v>
      </c>
      <c r="BE44">
        <f t="shared" si="7"/>
        <v>0</v>
      </c>
      <c r="BF44">
        <f t="shared" si="8"/>
        <v>0</v>
      </c>
      <c r="BG44">
        <f t="shared" si="9"/>
        <v>0</v>
      </c>
      <c r="BH44">
        <f t="shared" si="10"/>
        <v>0</v>
      </c>
      <c r="BI44">
        <f t="shared" si="11"/>
        <v>0</v>
      </c>
      <c r="BJ44">
        <f t="shared" si="12"/>
        <v>0</v>
      </c>
      <c r="BK44">
        <f t="shared" si="13"/>
        <v>0</v>
      </c>
      <c r="BL44">
        <f t="shared" si="14"/>
        <v>0</v>
      </c>
      <c r="BM44">
        <f t="shared" si="15"/>
        <v>0</v>
      </c>
      <c r="BN44">
        <f t="shared" si="16"/>
        <v>0</v>
      </c>
      <c r="BO44">
        <f t="shared" si="17"/>
        <v>0</v>
      </c>
      <c r="BP44">
        <f t="shared" si="18"/>
        <v>0</v>
      </c>
      <c r="BQ44">
        <f t="shared" si="19"/>
        <v>0</v>
      </c>
      <c r="BR44">
        <f t="shared" si="20"/>
        <v>0</v>
      </c>
      <c r="BS44">
        <f t="shared" si="21"/>
        <v>0</v>
      </c>
      <c r="BT44">
        <f t="shared" si="22"/>
        <v>0</v>
      </c>
      <c r="BU44">
        <f t="shared" si="23"/>
        <v>0</v>
      </c>
      <c r="BV44">
        <f t="shared" si="24"/>
        <v>0</v>
      </c>
      <c r="BW44">
        <f t="shared" si="25"/>
        <v>0</v>
      </c>
      <c r="BX44">
        <f t="shared" si="26"/>
        <v>0</v>
      </c>
      <c r="BY44">
        <f t="shared" si="27"/>
        <v>0</v>
      </c>
      <c r="BZ44">
        <f t="shared" si="28"/>
        <v>0</v>
      </c>
      <c r="CA44">
        <f t="shared" si="29"/>
        <v>0</v>
      </c>
      <c r="CB44">
        <f t="shared" si="30"/>
        <v>0</v>
      </c>
      <c r="CC44">
        <f t="shared" si="31"/>
        <v>0</v>
      </c>
      <c r="CD44">
        <f t="shared" si="32"/>
        <v>0</v>
      </c>
      <c r="CE44">
        <f t="shared" si="33"/>
        <v>0</v>
      </c>
      <c r="CF44">
        <f t="shared" si="34"/>
        <v>0</v>
      </c>
      <c r="CG44">
        <f t="shared" si="35"/>
        <v>0</v>
      </c>
      <c r="CH44">
        <f t="shared" si="36"/>
        <v>0</v>
      </c>
      <c r="CI44">
        <f t="shared" si="37"/>
        <v>0</v>
      </c>
      <c r="CJ44">
        <f t="shared" si="38"/>
        <v>0</v>
      </c>
      <c r="CK44">
        <f t="shared" si="39"/>
        <v>0</v>
      </c>
      <c r="CL44">
        <f t="shared" si="40"/>
        <v>0</v>
      </c>
      <c r="CM44">
        <f t="shared" si="41"/>
        <v>0</v>
      </c>
      <c r="CN44">
        <f t="shared" si="42"/>
        <v>0</v>
      </c>
      <c r="CO44">
        <f t="shared" si="43"/>
        <v>0</v>
      </c>
      <c r="CP44">
        <f t="shared" si="44"/>
        <v>0</v>
      </c>
      <c r="CQ44">
        <f t="shared" si="45"/>
        <v>0</v>
      </c>
      <c r="CR44">
        <f t="shared" si="46"/>
        <v>0</v>
      </c>
    </row>
    <row r="45" spans="1:96" ht="14.25" customHeight="1" x14ac:dyDescent="0.35">
      <c r="A45" s="21" t="s">
        <v>99</v>
      </c>
      <c r="B45" s="21">
        <v>218400</v>
      </c>
      <c r="C45" s="21">
        <v>218500</v>
      </c>
      <c r="D45" s="21">
        <f t="shared" si="5"/>
        <v>100</v>
      </c>
      <c r="E45" s="21" t="s">
        <v>66</v>
      </c>
      <c r="F45" s="21"/>
      <c r="G45" s="23">
        <v>2400</v>
      </c>
      <c r="H45" s="24">
        <v>940.40929148387477</v>
      </c>
      <c r="I45" s="24">
        <v>1103.8817845012861</v>
      </c>
      <c r="J45" s="24">
        <v>1570.1531011812642</v>
      </c>
      <c r="K45" s="24">
        <v>1308.0909035772854</v>
      </c>
      <c r="L45" s="24">
        <v>1765.9366401340747</v>
      </c>
      <c r="M45" s="24">
        <v>1624.7224482073527</v>
      </c>
      <c r="N45" s="24">
        <v>1399.9945240242332</v>
      </c>
      <c r="O45" s="24">
        <v>1407.6830258868333</v>
      </c>
      <c r="P45" s="23">
        <v>5</v>
      </c>
      <c r="Q45" s="18">
        <v>2.8</v>
      </c>
      <c r="R45" s="18">
        <v>4.9000000000000004</v>
      </c>
      <c r="S45" s="18">
        <v>3.2</v>
      </c>
      <c r="T45" s="18">
        <v>4.3</v>
      </c>
      <c r="U45" s="18">
        <v>4.5999999999999996</v>
      </c>
      <c r="V45" s="18">
        <v>3.5</v>
      </c>
      <c r="W45" s="18">
        <v>2.7</v>
      </c>
      <c r="X45" s="18">
        <v>3.2</v>
      </c>
      <c r="Y45" s="23">
        <v>5</v>
      </c>
      <c r="Z45" s="25">
        <v>2.7662571460860114E-2</v>
      </c>
      <c r="AA45" s="25">
        <v>1.8159714285714283E-2</v>
      </c>
      <c r="AB45" s="25">
        <v>5.3839999999999982E-3</v>
      </c>
      <c r="AC45" s="25">
        <v>5.0919999999999993E-3</v>
      </c>
      <c r="AD45" s="25">
        <v>6.677999999999999E-3</v>
      </c>
      <c r="AE45" s="25">
        <v>6.5117142857142873E-3</v>
      </c>
      <c r="AF45" s="25">
        <v>6.805714285714286E-4</v>
      </c>
      <c r="AG45" s="25">
        <v>3.5794285714285711E-3</v>
      </c>
      <c r="AH45" s="23">
        <v>1</v>
      </c>
      <c r="AI45" s="25">
        <v>0</v>
      </c>
      <c r="AJ45" s="25">
        <v>0</v>
      </c>
      <c r="AK45" s="25">
        <v>5.4285714285714284E-3</v>
      </c>
      <c r="AL45" s="25">
        <v>0</v>
      </c>
      <c r="AM45" s="25">
        <v>0</v>
      </c>
      <c r="AN45" s="25">
        <v>1.7142857142857142E-3</v>
      </c>
      <c r="AO45" s="25">
        <v>5.057142857142858E-2</v>
      </c>
      <c r="AP45" s="25">
        <v>0</v>
      </c>
      <c r="BE45">
        <f t="shared" si="7"/>
        <v>0</v>
      </c>
      <c r="BF45">
        <f t="shared" si="8"/>
        <v>0</v>
      </c>
      <c r="BG45">
        <f t="shared" si="9"/>
        <v>0</v>
      </c>
      <c r="BH45">
        <f t="shared" si="10"/>
        <v>0</v>
      </c>
      <c r="BI45">
        <f t="shared" si="11"/>
        <v>0</v>
      </c>
      <c r="BJ45">
        <f t="shared" si="12"/>
        <v>0</v>
      </c>
      <c r="BK45">
        <f t="shared" si="13"/>
        <v>0</v>
      </c>
      <c r="BL45">
        <f t="shared" si="14"/>
        <v>0</v>
      </c>
      <c r="BM45">
        <f t="shared" si="15"/>
        <v>0</v>
      </c>
      <c r="BN45">
        <f t="shared" si="16"/>
        <v>0</v>
      </c>
      <c r="BO45">
        <f t="shared" si="17"/>
        <v>0</v>
      </c>
      <c r="BP45">
        <f t="shared" si="18"/>
        <v>0</v>
      </c>
      <c r="BQ45">
        <f t="shared" si="19"/>
        <v>0</v>
      </c>
      <c r="BR45">
        <f t="shared" si="20"/>
        <v>0</v>
      </c>
      <c r="BS45">
        <f t="shared" si="21"/>
        <v>0</v>
      </c>
      <c r="BT45">
        <f t="shared" si="22"/>
        <v>0</v>
      </c>
      <c r="BU45">
        <f t="shared" si="23"/>
        <v>0</v>
      </c>
      <c r="BV45">
        <f t="shared" si="24"/>
        <v>0</v>
      </c>
      <c r="BW45">
        <f t="shared" si="25"/>
        <v>0</v>
      </c>
      <c r="BX45">
        <f t="shared" si="26"/>
        <v>0</v>
      </c>
      <c r="BY45">
        <f t="shared" si="27"/>
        <v>0</v>
      </c>
      <c r="BZ45">
        <f t="shared" si="28"/>
        <v>0</v>
      </c>
      <c r="CA45">
        <f t="shared" si="29"/>
        <v>0</v>
      </c>
      <c r="CB45">
        <f t="shared" si="30"/>
        <v>0</v>
      </c>
      <c r="CC45">
        <f t="shared" si="31"/>
        <v>0</v>
      </c>
      <c r="CD45">
        <f t="shared" si="32"/>
        <v>0</v>
      </c>
      <c r="CE45">
        <f t="shared" si="33"/>
        <v>0</v>
      </c>
      <c r="CF45">
        <f t="shared" si="34"/>
        <v>0</v>
      </c>
      <c r="CG45">
        <f t="shared" si="35"/>
        <v>0</v>
      </c>
      <c r="CH45">
        <f t="shared" si="36"/>
        <v>0</v>
      </c>
      <c r="CI45">
        <f t="shared" si="37"/>
        <v>0</v>
      </c>
      <c r="CJ45">
        <f t="shared" si="38"/>
        <v>0</v>
      </c>
      <c r="CK45">
        <f t="shared" si="39"/>
        <v>0</v>
      </c>
      <c r="CL45">
        <f t="shared" si="40"/>
        <v>0</v>
      </c>
      <c r="CM45">
        <f t="shared" si="41"/>
        <v>0</v>
      </c>
      <c r="CN45">
        <f t="shared" si="42"/>
        <v>0</v>
      </c>
      <c r="CO45">
        <f t="shared" si="43"/>
        <v>0</v>
      </c>
      <c r="CP45">
        <f t="shared" si="44"/>
        <v>0</v>
      </c>
      <c r="CQ45">
        <f t="shared" si="45"/>
        <v>0</v>
      </c>
      <c r="CR45">
        <f t="shared" si="46"/>
        <v>0</v>
      </c>
    </row>
    <row r="46" spans="1:96" ht="14.25" customHeight="1" x14ac:dyDescent="0.35">
      <c r="A46" s="21" t="s">
        <v>99</v>
      </c>
      <c r="B46" s="21">
        <v>218500</v>
      </c>
      <c r="C46" s="21">
        <v>218600</v>
      </c>
      <c r="D46" s="21">
        <f t="shared" si="5"/>
        <v>100</v>
      </c>
      <c r="E46" s="21"/>
      <c r="F46" s="21"/>
      <c r="G46" s="23">
        <v>2400</v>
      </c>
      <c r="H46" s="24">
        <v>925.69081731380709</v>
      </c>
      <c r="I46" s="24">
        <v>984.71186322902849</v>
      </c>
      <c r="J46" s="24">
        <v>1254.7953056139079</v>
      </c>
      <c r="K46" s="24">
        <v>1338.6509464129631</v>
      </c>
      <c r="L46" s="24">
        <v>1531.2986370787364</v>
      </c>
      <c r="M46" s="24">
        <v>1531.2986370787364</v>
      </c>
      <c r="N46" s="24">
        <v>1703.0193239784985</v>
      </c>
      <c r="O46" s="24">
        <v>1546.8278973790657</v>
      </c>
      <c r="P46" s="23">
        <v>5</v>
      </c>
      <c r="Q46" s="18">
        <v>2.8</v>
      </c>
      <c r="R46" s="18">
        <v>4.5999999999999996</v>
      </c>
      <c r="S46" s="18">
        <v>2.7</v>
      </c>
      <c r="T46" s="18">
        <v>4.3</v>
      </c>
      <c r="U46" s="18">
        <v>5.0999999999999996</v>
      </c>
      <c r="V46" s="18">
        <v>3.9</v>
      </c>
      <c r="W46" s="18">
        <v>2.8</v>
      </c>
      <c r="X46" s="18">
        <v>2.7</v>
      </c>
      <c r="Y46" s="23">
        <v>5</v>
      </c>
      <c r="Z46" s="25">
        <v>1.2471142870358059E-2</v>
      </c>
      <c r="AA46" s="25">
        <v>4.4180000000000001E-3</v>
      </c>
      <c r="AB46" s="25">
        <v>2.2134285714285711E-3</v>
      </c>
      <c r="AC46" s="25">
        <v>9.6728571428571445E-3</v>
      </c>
      <c r="AD46" s="25">
        <v>2.8411428571428568E-3</v>
      </c>
      <c r="AE46" s="25">
        <v>1.3825714285714285E-3</v>
      </c>
      <c r="AF46" s="25">
        <v>2.1765714285714288E-3</v>
      </c>
      <c r="AG46" s="25">
        <v>2.9857142857142856E-3</v>
      </c>
      <c r="AH46" s="23">
        <v>1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7.571428571428572E-2</v>
      </c>
      <c r="AP46" s="25">
        <v>0</v>
      </c>
      <c r="BE46">
        <f t="shared" si="7"/>
        <v>0</v>
      </c>
      <c r="BF46">
        <f t="shared" si="8"/>
        <v>0</v>
      </c>
      <c r="BG46">
        <f t="shared" si="9"/>
        <v>0</v>
      </c>
      <c r="BH46">
        <f t="shared" si="10"/>
        <v>0</v>
      </c>
      <c r="BI46">
        <f t="shared" si="11"/>
        <v>0</v>
      </c>
      <c r="BJ46">
        <f t="shared" si="12"/>
        <v>0</v>
      </c>
      <c r="BK46">
        <f t="shared" si="13"/>
        <v>0</v>
      </c>
      <c r="BL46">
        <f t="shared" si="14"/>
        <v>0</v>
      </c>
      <c r="BM46">
        <f t="shared" si="15"/>
        <v>0</v>
      </c>
      <c r="BN46">
        <f t="shared" si="16"/>
        <v>0</v>
      </c>
      <c r="BO46">
        <f t="shared" si="17"/>
        <v>0</v>
      </c>
      <c r="BP46">
        <f t="shared" si="18"/>
        <v>0</v>
      </c>
      <c r="BQ46">
        <f t="shared" si="19"/>
        <v>1</v>
      </c>
      <c r="BR46">
        <f t="shared" si="20"/>
        <v>0</v>
      </c>
      <c r="BS46">
        <f t="shared" si="21"/>
        <v>0</v>
      </c>
      <c r="BT46">
        <f t="shared" si="22"/>
        <v>0</v>
      </c>
      <c r="BU46">
        <f t="shared" si="23"/>
        <v>0</v>
      </c>
      <c r="BV46">
        <f t="shared" si="24"/>
        <v>0</v>
      </c>
      <c r="BW46">
        <f t="shared" si="25"/>
        <v>0</v>
      </c>
      <c r="BX46">
        <f t="shared" si="26"/>
        <v>0</v>
      </c>
      <c r="BY46">
        <f t="shared" si="27"/>
        <v>0</v>
      </c>
      <c r="BZ46">
        <f t="shared" si="28"/>
        <v>0</v>
      </c>
      <c r="CA46">
        <f t="shared" si="29"/>
        <v>0</v>
      </c>
      <c r="CB46">
        <f t="shared" si="30"/>
        <v>0</v>
      </c>
      <c r="CC46">
        <f t="shared" si="31"/>
        <v>0</v>
      </c>
      <c r="CD46">
        <f t="shared" si="32"/>
        <v>0</v>
      </c>
      <c r="CE46">
        <f t="shared" si="33"/>
        <v>0</v>
      </c>
      <c r="CF46">
        <f t="shared" si="34"/>
        <v>0</v>
      </c>
      <c r="CG46">
        <f t="shared" si="35"/>
        <v>0</v>
      </c>
      <c r="CH46">
        <f t="shared" si="36"/>
        <v>0</v>
      </c>
      <c r="CI46">
        <f t="shared" si="37"/>
        <v>0</v>
      </c>
      <c r="CJ46">
        <f t="shared" si="38"/>
        <v>0</v>
      </c>
      <c r="CK46">
        <f t="shared" si="39"/>
        <v>0</v>
      </c>
      <c r="CL46">
        <f t="shared" si="40"/>
        <v>0</v>
      </c>
      <c r="CM46">
        <f t="shared" si="41"/>
        <v>0</v>
      </c>
      <c r="CN46">
        <f t="shared" si="42"/>
        <v>0</v>
      </c>
      <c r="CO46">
        <f t="shared" si="43"/>
        <v>100</v>
      </c>
      <c r="CP46">
        <f t="shared" si="44"/>
        <v>0</v>
      </c>
      <c r="CQ46">
        <f t="shared" si="45"/>
        <v>0</v>
      </c>
      <c r="CR46">
        <f t="shared" si="46"/>
        <v>0</v>
      </c>
    </row>
    <row r="47" spans="1:96" ht="14.25" customHeight="1" x14ac:dyDescent="0.35">
      <c r="A47" s="21" t="s">
        <v>99</v>
      </c>
      <c r="B47" s="21">
        <v>218600</v>
      </c>
      <c r="C47" s="21">
        <v>218700</v>
      </c>
      <c r="D47" s="21">
        <f t="shared" si="5"/>
        <v>100</v>
      </c>
      <c r="E47" s="21" t="s">
        <v>66</v>
      </c>
      <c r="F47" s="21"/>
      <c r="G47" s="23">
        <v>2400</v>
      </c>
      <c r="H47" s="24">
        <v>896.32928227942875</v>
      </c>
      <c r="I47" s="24">
        <v>1066.4854383530628</v>
      </c>
      <c r="J47" s="24">
        <v>1171.5361861453032</v>
      </c>
      <c r="K47" s="24">
        <v>1331.0038576098827</v>
      </c>
      <c r="L47" s="24">
        <v>984.71186322902849</v>
      </c>
      <c r="M47" s="24">
        <v>1141.4143845528677</v>
      </c>
      <c r="N47" s="24">
        <v>1247.201174685119</v>
      </c>
      <c r="O47" s="24">
        <v>1269.9983267804409</v>
      </c>
      <c r="P47" s="23">
        <v>5</v>
      </c>
      <c r="Q47" s="18">
        <v>2.6</v>
      </c>
      <c r="R47" s="18">
        <v>4.3</v>
      </c>
      <c r="S47" s="18">
        <v>3.6</v>
      </c>
      <c r="T47" s="18">
        <v>3.4</v>
      </c>
      <c r="U47" s="18">
        <v>4.2</v>
      </c>
      <c r="V47" s="18">
        <v>2.7</v>
      </c>
      <c r="W47" s="18">
        <v>3.1</v>
      </c>
      <c r="X47" s="18">
        <v>2.9</v>
      </c>
      <c r="Y47" s="23">
        <v>5</v>
      </c>
      <c r="Z47" s="25">
        <v>2.104882857189859</v>
      </c>
      <c r="AA47" s="25">
        <v>5.4191428571428576E-3</v>
      </c>
      <c r="AB47" s="25">
        <v>1.281142857142857E-3</v>
      </c>
      <c r="AC47" s="25">
        <v>7.1848571428571421E-3</v>
      </c>
      <c r="AD47" s="25">
        <v>1.601142857142857E-3</v>
      </c>
      <c r="AE47" s="25">
        <v>6.0488571428571423E-3</v>
      </c>
      <c r="AF47" s="25">
        <v>5.1914285714285723E-4</v>
      </c>
      <c r="AG47" s="25">
        <v>2.529142857142857E-3</v>
      </c>
      <c r="AH47" s="23">
        <v>1</v>
      </c>
      <c r="AI47" s="25">
        <v>2.285714394279889E-3</v>
      </c>
      <c r="AJ47" s="25">
        <v>0</v>
      </c>
      <c r="AK47" s="25">
        <v>0</v>
      </c>
      <c r="AL47" s="25">
        <v>2.8571428571428571E-3</v>
      </c>
      <c r="AM47" s="25">
        <v>0</v>
      </c>
      <c r="AN47" s="25">
        <v>0</v>
      </c>
      <c r="AO47" s="25">
        <v>6.0000000000000001E-3</v>
      </c>
      <c r="AP47" s="25">
        <v>0</v>
      </c>
      <c r="BE47">
        <f t="shared" si="7"/>
        <v>0</v>
      </c>
      <c r="BF47">
        <f t="shared" si="8"/>
        <v>0</v>
      </c>
      <c r="BG47">
        <f t="shared" si="9"/>
        <v>0</v>
      </c>
      <c r="BH47">
        <f t="shared" si="10"/>
        <v>0</v>
      </c>
      <c r="BI47">
        <f t="shared" si="11"/>
        <v>0</v>
      </c>
      <c r="BJ47">
        <f t="shared" si="12"/>
        <v>0</v>
      </c>
      <c r="BK47">
        <f t="shared" si="13"/>
        <v>0</v>
      </c>
      <c r="BL47">
        <f t="shared" si="14"/>
        <v>0</v>
      </c>
      <c r="BM47">
        <f t="shared" si="15"/>
        <v>0</v>
      </c>
      <c r="BN47">
        <f t="shared" si="16"/>
        <v>0</v>
      </c>
      <c r="BO47">
        <f t="shared" si="17"/>
        <v>0</v>
      </c>
      <c r="BP47">
        <f t="shared" si="18"/>
        <v>0</v>
      </c>
      <c r="BQ47">
        <f t="shared" si="19"/>
        <v>0</v>
      </c>
      <c r="BR47">
        <f t="shared" si="20"/>
        <v>0</v>
      </c>
      <c r="BS47">
        <f t="shared" si="21"/>
        <v>0</v>
      </c>
      <c r="BT47">
        <f t="shared" si="22"/>
        <v>0</v>
      </c>
      <c r="BU47">
        <f t="shared" si="23"/>
        <v>0</v>
      </c>
      <c r="BV47">
        <f t="shared" si="24"/>
        <v>0</v>
      </c>
      <c r="BW47">
        <f t="shared" si="25"/>
        <v>0</v>
      </c>
      <c r="BX47">
        <f t="shared" si="26"/>
        <v>0</v>
      </c>
      <c r="BY47">
        <f t="shared" si="27"/>
        <v>0</v>
      </c>
      <c r="BZ47">
        <f t="shared" si="28"/>
        <v>0</v>
      </c>
      <c r="CA47">
        <f t="shared" si="29"/>
        <v>0</v>
      </c>
      <c r="CB47">
        <f t="shared" si="30"/>
        <v>0</v>
      </c>
      <c r="CC47">
        <f t="shared" si="31"/>
        <v>0</v>
      </c>
      <c r="CD47">
        <f t="shared" si="32"/>
        <v>0</v>
      </c>
      <c r="CE47">
        <f t="shared" si="33"/>
        <v>0</v>
      </c>
      <c r="CF47">
        <f t="shared" si="34"/>
        <v>0</v>
      </c>
      <c r="CG47">
        <f t="shared" si="35"/>
        <v>0</v>
      </c>
      <c r="CH47">
        <f t="shared" si="36"/>
        <v>0</v>
      </c>
      <c r="CI47">
        <f t="shared" si="37"/>
        <v>0</v>
      </c>
      <c r="CJ47">
        <f t="shared" si="38"/>
        <v>0</v>
      </c>
      <c r="CK47">
        <f t="shared" si="39"/>
        <v>0</v>
      </c>
      <c r="CL47">
        <f t="shared" si="40"/>
        <v>0</v>
      </c>
      <c r="CM47">
        <f t="shared" si="41"/>
        <v>0</v>
      </c>
      <c r="CN47">
        <f t="shared" si="42"/>
        <v>0</v>
      </c>
      <c r="CO47">
        <f t="shared" si="43"/>
        <v>0</v>
      </c>
      <c r="CP47">
        <f t="shared" si="44"/>
        <v>0</v>
      </c>
      <c r="CQ47">
        <f t="shared" si="45"/>
        <v>0</v>
      </c>
      <c r="CR47">
        <f t="shared" si="46"/>
        <v>0</v>
      </c>
    </row>
    <row r="48" spans="1:96" ht="14.25" customHeight="1" x14ac:dyDescent="0.35">
      <c r="A48" s="21" t="s">
        <v>99</v>
      </c>
      <c r="B48" s="21">
        <v>218700</v>
      </c>
      <c r="C48" s="21">
        <v>218800</v>
      </c>
      <c r="D48" s="21">
        <f t="shared" si="5"/>
        <v>100</v>
      </c>
      <c r="E48" s="21"/>
      <c r="F48" s="21"/>
      <c r="G48" s="23">
        <v>2400</v>
      </c>
      <c r="H48" s="24">
        <v>1254.7953056139079</v>
      </c>
      <c r="I48" s="24">
        <v>1081.4273917669218</v>
      </c>
      <c r="J48" s="24">
        <v>1194.1822393313262</v>
      </c>
      <c r="K48" s="24">
        <v>1369.2859267828333</v>
      </c>
      <c r="L48" s="24">
        <v>1171.5361861453032</v>
      </c>
      <c r="M48" s="24">
        <v>1209.305266306578</v>
      </c>
      <c r="N48" s="24">
        <v>1407.6830258868333</v>
      </c>
      <c r="O48" s="24">
        <v>1477.0798567131808</v>
      </c>
      <c r="P48" s="23">
        <v>5</v>
      </c>
      <c r="Q48" s="18">
        <v>2.5</v>
      </c>
      <c r="R48" s="18">
        <v>4.0999999999999996</v>
      </c>
      <c r="S48" s="18">
        <v>4.3</v>
      </c>
      <c r="T48" s="18">
        <v>4.0999999999999996</v>
      </c>
      <c r="U48" s="18">
        <v>4.3</v>
      </c>
      <c r="V48" s="18">
        <v>2.8</v>
      </c>
      <c r="W48" s="18">
        <v>3.1</v>
      </c>
      <c r="X48" s="18">
        <v>3</v>
      </c>
      <c r="Y48" s="23">
        <v>5</v>
      </c>
      <c r="Z48" s="25">
        <v>3.3219999923024858E-2</v>
      </c>
      <c r="AA48" s="25">
        <v>9.1237142857142836E-3</v>
      </c>
      <c r="AB48" s="25">
        <v>5.68857142857143E-3</v>
      </c>
      <c r="AC48" s="25">
        <v>1.9525999999999998E-2</v>
      </c>
      <c r="AD48" s="25">
        <v>5.8054285714285725E-3</v>
      </c>
      <c r="AE48" s="25">
        <v>7.8114285714285709E-4</v>
      </c>
      <c r="AF48" s="25">
        <v>1.3134285714285715E-3</v>
      </c>
      <c r="AG48" s="25">
        <v>1.4285714285714287E-5</v>
      </c>
      <c r="AH48" s="23">
        <v>1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2.5999999999999999E-2</v>
      </c>
      <c r="AP48" s="25">
        <v>0</v>
      </c>
      <c r="BE48">
        <f t="shared" si="7"/>
        <v>0</v>
      </c>
      <c r="BF48">
        <f t="shared" si="8"/>
        <v>0</v>
      </c>
      <c r="BG48">
        <f t="shared" si="9"/>
        <v>0</v>
      </c>
      <c r="BH48">
        <f t="shared" si="10"/>
        <v>0</v>
      </c>
      <c r="BI48">
        <f t="shared" si="11"/>
        <v>0</v>
      </c>
      <c r="BJ48">
        <f t="shared" si="12"/>
        <v>0</v>
      </c>
      <c r="BK48">
        <f t="shared" si="13"/>
        <v>0</v>
      </c>
      <c r="BL48">
        <f t="shared" si="14"/>
        <v>0</v>
      </c>
      <c r="BM48">
        <f t="shared" si="15"/>
        <v>0</v>
      </c>
      <c r="BN48">
        <f t="shared" si="16"/>
        <v>0</v>
      </c>
      <c r="BO48">
        <f t="shared" si="17"/>
        <v>0</v>
      </c>
      <c r="BP48">
        <f t="shared" si="18"/>
        <v>0</v>
      </c>
      <c r="BQ48">
        <f t="shared" si="19"/>
        <v>0</v>
      </c>
      <c r="BR48">
        <f t="shared" si="20"/>
        <v>0</v>
      </c>
      <c r="BS48">
        <f t="shared" si="21"/>
        <v>0</v>
      </c>
      <c r="BT48">
        <f t="shared" si="22"/>
        <v>0</v>
      </c>
      <c r="BU48">
        <f t="shared" si="23"/>
        <v>0</v>
      </c>
      <c r="BV48">
        <f t="shared" si="24"/>
        <v>0</v>
      </c>
      <c r="BW48">
        <f t="shared" si="25"/>
        <v>0</v>
      </c>
      <c r="BX48">
        <f t="shared" si="26"/>
        <v>0</v>
      </c>
      <c r="BY48">
        <f t="shared" si="27"/>
        <v>0</v>
      </c>
      <c r="BZ48">
        <f t="shared" si="28"/>
        <v>0</v>
      </c>
      <c r="CA48">
        <f t="shared" si="29"/>
        <v>0</v>
      </c>
      <c r="CB48">
        <f t="shared" si="30"/>
        <v>0</v>
      </c>
      <c r="CC48">
        <f t="shared" si="31"/>
        <v>0</v>
      </c>
      <c r="CD48">
        <f t="shared" si="32"/>
        <v>0</v>
      </c>
      <c r="CE48">
        <f t="shared" si="33"/>
        <v>0</v>
      </c>
      <c r="CF48">
        <f t="shared" si="34"/>
        <v>0</v>
      </c>
      <c r="CG48">
        <f t="shared" si="35"/>
        <v>0</v>
      </c>
      <c r="CH48">
        <f t="shared" si="36"/>
        <v>0</v>
      </c>
      <c r="CI48">
        <f t="shared" si="37"/>
        <v>0</v>
      </c>
      <c r="CJ48">
        <f t="shared" si="38"/>
        <v>0</v>
      </c>
      <c r="CK48">
        <f t="shared" si="39"/>
        <v>0</v>
      </c>
      <c r="CL48">
        <f t="shared" si="40"/>
        <v>0</v>
      </c>
      <c r="CM48">
        <f t="shared" si="41"/>
        <v>0</v>
      </c>
      <c r="CN48">
        <f t="shared" si="42"/>
        <v>0</v>
      </c>
      <c r="CO48">
        <f t="shared" si="43"/>
        <v>0</v>
      </c>
      <c r="CP48">
        <f t="shared" si="44"/>
        <v>0</v>
      </c>
      <c r="CQ48">
        <f t="shared" si="45"/>
        <v>0</v>
      </c>
      <c r="CR48">
        <f t="shared" si="46"/>
        <v>0</v>
      </c>
    </row>
    <row r="49" spans="1:96" ht="14.25" customHeight="1" x14ac:dyDescent="0.35">
      <c r="A49" s="21" t="s">
        <v>99</v>
      </c>
      <c r="B49" s="21">
        <v>218800</v>
      </c>
      <c r="C49" s="21">
        <v>218900</v>
      </c>
      <c r="D49" s="21">
        <f t="shared" si="5"/>
        <v>100</v>
      </c>
      <c r="E49" s="21"/>
      <c r="F49" s="21"/>
      <c r="G49" s="23">
        <v>2400</v>
      </c>
      <c r="H49" s="24">
        <v>1081.4273917669218</v>
      </c>
      <c r="I49" s="24">
        <v>1051.5658816158889</v>
      </c>
      <c r="J49" s="24">
        <v>1247.201174685119</v>
      </c>
      <c r="K49" s="24">
        <v>1118.8786763994492</v>
      </c>
      <c r="L49" s="24">
        <v>1201.7412039816743</v>
      </c>
      <c r="M49" s="24">
        <v>1216.8744012361801</v>
      </c>
      <c r="N49" s="24">
        <v>1051.5658816158889</v>
      </c>
      <c r="O49" s="24">
        <v>1407.6830258868333</v>
      </c>
      <c r="P49" s="23">
        <v>5</v>
      </c>
      <c r="Q49" s="18">
        <v>2.6</v>
      </c>
      <c r="R49" s="18">
        <v>4.0999999999999996</v>
      </c>
      <c r="S49" s="18">
        <v>4.7</v>
      </c>
      <c r="T49" s="18">
        <v>4</v>
      </c>
      <c r="U49" s="18">
        <v>4.8</v>
      </c>
      <c r="V49" s="18">
        <v>3</v>
      </c>
      <c r="W49" s="18">
        <v>2.6</v>
      </c>
      <c r="X49" s="18">
        <v>2.8</v>
      </c>
      <c r="Y49" s="23">
        <v>5</v>
      </c>
      <c r="Z49" s="25">
        <v>1.7963714214733674E-2</v>
      </c>
      <c r="AA49" s="25">
        <v>1.2734000000000001E-2</v>
      </c>
      <c r="AB49" s="25">
        <v>8.3637142857142868E-3</v>
      </c>
      <c r="AC49" s="25">
        <v>9.1542857142857138E-3</v>
      </c>
      <c r="AD49" s="25">
        <v>6.7991428571428569E-3</v>
      </c>
      <c r="AE49" s="25">
        <v>3.9300000000000003E-3</v>
      </c>
      <c r="AF49" s="25">
        <v>3.2442857142857143E-3</v>
      </c>
      <c r="AG49" s="25">
        <v>2.1965714285714288E-3</v>
      </c>
      <c r="AH49" s="23">
        <v>1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BE49">
        <f t="shared" si="7"/>
        <v>0</v>
      </c>
      <c r="BF49">
        <f t="shared" si="8"/>
        <v>0</v>
      </c>
      <c r="BG49">
        <f t="shared" si="9"/>
        <v>0</v>
      </c>
      <c r="BH49">
        <f t="shared" si="10"/>
        <v>0</v>
      </c>
      <c r="BI49">
        <f t="shared" si="11"/>
        <v>0</v>
      </c>
      <c r="BJ49">
        <f t="shared" si="12"/>
        <v>0</v>
      </c>
      <c r="BK49">
        <f t="shared" si="13"/>
        <v>0</v>
      </c>
      <c r="BL49">
        <f t="shared" si="14"/>
        <v>0</v>
      </c>
      <c r="BM49">
        <f t="shared" si="15"/>
        <v>0</v>
      </c>
      <c r="BN49">
        <f t="shared" si="16"/>
        <v>0</v>
      </c>
      <c r="BO49">
        <f t="shared" si="17"/>
        <v>0</v>
      </c>
      <c r="BP49">
        <f t="shared" si="18"/>
        <v>0</v>
      </c>
      <c r="BQ49">
        <f t="shared" si="19"/>
        <v>0</v>
      </c>
      <c r="BR49">
        <f t="shared" si="20"/>
        <v>0</v>
      </c>
      <c r="BS49">
        <f t="shared" si="21"/>
        <v>0</v>
      </c>
      <c r="BT49">
        <f t="shared" si="22"/>
        <v>0</v>
      </c>
      <c r="BU49">
        <f t="shared" si="23"/>
        <v>0</v>
      </c>
      <c r="BV49">
        <f t="shared" si="24"/>
        <v>0</v>
      </c>
      <c r="BW49">
        <f t="shared" si="25"/>
        <v>0</v>
      </c>
      <c r="BX49">
        <f t="shared" si="26"/>
        <v>0</v>
      </c>
      <c r="BY49">
        <f t="shared" si="27"/>
        <v>0</v>
      </c>
      <c r="BZ49">
        <f t="shared" si="28"/>
        <v>0</v>
      </c>
      <c r="CA49">
        <f t="shared" si="29"/>
        <v>0</v>
      </c>
      <c r="CB49">
        <f t="shared" si="30"/>
        <v>0</v>
      </c>
      <c r="CC49">
        <f t="shared" si="31"/>
        <v>0</v>
      </c>
      <c r="CD49">
        <f t="shared" si="32"/>
        <v>0</v>
      </c>
      <c r="CE49">
        <f t="shared" si="33"/>
        <v>0</v>
      </c>
      <c r="CF49">
        <f t="shared" si="34"/>
        <v>0</v>
      </c>
      <c r="CG49">
        <f t="shared" si="35"/>
        <v>0</v>
      </c>
      <c r="CH49">
        <f t="shared" si="36"/>
        <v>0</v>
      </c>
      <c r="CI49">
        <f t="shared" si="37"/>
        <v>0</v>
      </c>
      <c r="CJ49">
        <f t="shared" si="38"/>
        <v>0</v>
      </c>
      <c r="CK49">
        <f t="shared" si="39"/>
        <v>0</v>
      </c>
      <c r="CL49">
        <f t="shared" si="40"/>
        <v>0</v>
      </c>
      <c r="CM49">
        <f t="shared" si="41"/>
        <v>0</v>
      </c>
      <c r="CN49">
        <f t="shared" si="42"/>
        <v>0</v>
      </c>
      <c r="CO49">
        <f t="shared" si="43"/>
        <v>0</v>
      </c>
      <c r="CP49">
        <f t="shared" si="44"/>
        <v>0</v>
      </c>
      <c r="CQ49">
        <f t="shared" si="45"/>
        <v>0</v>
      </c>
      <c r="CR49">
        <f t="shared" si="46"/>
        <v>0</v>
      </c>
    </row>
    <row r="50" spans="1:96" ht="14.25" customHeight="1" x14ac:dyDescent="0.35">
      <c r="A50" s="21" t="s">
        <v>99</v>
      </c>
      <c r="B50" s="21">
        <v>218900</v>
      </c>
      <c r="C50" s="21">
        <v>219000</v>
      </c>
      <c r="D50" s="21">
        <f t="shared" si="5"/>
        <v>100</v>
      </c>
      <c r="E50" s="21" t="s">
        <v>66</v>
      </c>
      <c r="F50" s="21"/>
      <c r="G50" s="23">
        <v>2400</v>
      </c>
      <c r="H50" s="24">
        <v>1066.4854383530628</v>
      </c>
      <c r="I50" s="24">
        <v>962.53326575902634</v>
      </c>
      <c r="J50" s="24">
        <v>1118.8786763994492</v>
      </c>
      <c r="K50" s="24">
        <v>1695.1719572508696</v>
      </c>
      <c r="L50" s="24">
        <v>1103.8817845012861</v>
      </c>
      <c r="M50" s="24">
        <v>1133.8971366963031</v>
      </c>
      <c r="N50" s="24">
        <v>1014.3666261352151</v>
      </c>
      <c r="O50" s="24">
        <v>1407.6830258868333</v>
      </c>
      <c r="P50" s="23">
        <v>5</v>
      </c>
      <c r="Q50" s="18">
        <v>2.2000000000000002</v>
      </c>
      <c r="R50" s="18">
        <v>4.0999999999999996</v>
      </c>
      <c r="S50" s="18">
        <v>4.4000000000000004</v>
      </c>
      <c r="T50" s="18">
        <v>3.6</v>
      </c>
      <c r="U50" s="18">
        <v>4.8</v>
      </c>
      <c r="V50" s="18">
        <v>3.3</v>
      </c>
      <c r="W50" s="18">
        <v>2.2000000000000002</v>
      </c>
      <c r="X50" s="18">
        <v>3.1</v>
      </c>
      <c r="Y50" s="23">
        <v>5</v>
      </c>
      <c r="Z50" s="25">
        <v>1.8311999928610666E-2</v>
      </c>
      <c r="AA50" s="25">
        <v>7.9962857142857145E-3</v>
      </c>
      <c r="AB50" s="25">
        <v>3.4382857142857149E-3</v>
      </c>
      <c r="AC50" s="25">
        <v>1.7002857142857143E-3</v>
      </c>
      <c r="AD50" s="25">
        <v>7.5908571428571449E-3</v>
      </c>
      <c r="AE50" s="25">
        <v>6.8428571428571431E-4</v>
      </c>
      <c r="AF50" s="25">
        <v>4.7385714285714288E-3</v>
      </c>
      <c r="AG50" s="25">
        <v>1.899428571428571E-3</v>
      </c>
      <c r="AH50" s="23">
        <v>1</v>
      </c>
      <c r="AI50" s="25">
        <v>0</v>
      </c>
      <c r="AJ50" s="25">
        <v>0</v>
      </c>
      <c r="AK50" s="25">
        <v>1.0857142857142857E-2</v>
      </c>
      <c r="AL50" s="25">
        <v>0</v>
      </c>
      <c r="AM50" s="25">
        <v>0</v>
      </c>
      <c r="AN50" s="25">
        <v>5.1428571428571426E-3</v>
      </c>
      <c r="AO50" s="25">
        <v>0</v>
      </c>
      <c r="AP50" s="25">
        <v>0</v>
      </c>
      <c r="BE50">
        <f t="shared" si="7"/>
        <v>0</v>
      </c>
      <c r="BF50">
        <f t="shared" si="8"/>
        <v>0</v>
      </c>
      <c r="BG50">
        <f t="shared" si="9"/>
        <v>0</v>
      </c>
      <c r="BH50">
        <f t="shared" si="10"/>
        <v>0</v>
      </c>
      <c r="BI50">
        <f t="shared" si="11"/>
        <v>0</v>
      </c>
      <c r="BJ50">
        <f t="shared" si="12"/>
        <v>0</v>
      </c>
      <c r="BK50">
        <f t="shared" si="13"/>
        <v>0</v>
      </c>
      <c r="BL50">
        <f t="shared" si="14"/>
        <v>0</v>
      </c>
      <c r="BM50">
        <f t="shared" si="15"/>
        <v>0</v>
      </c>
      <c r="BN50">
        <f t="shared" si="16"/>
        <v>0</v>
      </c>
      <c r="BO50">
        <f t="shared" si="17"/>
        <v>0</v>
      </c>
      <c r="BP50">
        <f t="shared" si="18"/>
        <v>0</v>
      </c>
      <c r="BQ50">
        <f t="shared" si="19"/>
        <v>0</v>
      </c>
      <c r="BR50">
        <f t="shared" si="20"/>
        <v>0</v>
      </c>
      <c r="BS50">
        <f t="shared" si="21"/>
        <v>0</v>
      </c>
      <c r="BT50">
        <f t="shared" si="22"/>
        <v>0</v>
      </c>
      <c r="BU50">
        <f t="shared" si="23"/>
        <v>0</v>
      </c>
      <c r="BV50">
        <f t="shared" si="24"/>
        <v>0</v>
      </c>
      <c r="BW50">
        <f t="shared" si="25"/>
        <v>0</v>
      </c>
      <c r="BX50">
        <f t="shared" si="26"/>
        <v>0</v>
      </c>
      <c r="BY50">
        <f t="shared" si="27"/>
        <v>0</v>
      </c>
      <c r="BZ50">
        <f t="shared" si="28"/>
        <v>0</v>
      </c>
      <c r="CA50">
        <f t="shared" si="29"/>
        <v>0</v>
      </c>
      <c r="CB50">
        <f t="shared" si="30"/>
        <v>0</v>
      </c>
      <c r="CC50">
        <f t="shared" si="31"/>
        <v>0</v>
      </c>
      <c r="CD50">
        <f t="shared" si="32"/>
        <v>0</v>
      </c>
      <c r="CE50">
        <f t="shared" si="33"/>
        <v>0</v>
      </c>
      <c r="CF50">
        <f t="shared" si="34"/>
        <v>0</v>
      </c>
      <c r="CG50">
        <f t="shared" si="35"/>
        <v>0</v>
      </c>
      <c r="CH50">
        <f t="shared" si="36"/>
        <v>0</v>
      </c>
      <c r="CI50">
        <f t="shared" si="37"/>
        <v>0</v>
      </c>
      <c r="CJ50">
        <f t="shared" si="38"/>
        <v>0</v>
      </c>
      <c r="CK50">
        <f t="shared" si="39"/>
        <v>0</v>
      </c>
      <c r="CL50">
        <f t="shared" si="40"/>
        <v>0</v>
      </c>
      <c r="CM50">
        <f t="shared" si="41"/>
        <v>0</v>
      </c>
      <c r="CN50">
        <f t="shared" si="42"/>
        <v>0</v>
      </c>
      <c r="CO50">
        <f t="shared" si="43"/>
        <v>0</v>
      </c>
      <c r="CP50">
        <f t="shared" si="44"/>
        <v>0</v>
      </c>
      <c r="CQ50">
        <f t="shared" si="45"/>
        <v>0</v>
      </c>
      <c r="CR50">
        <f t="shared" si="46"/>
        <v>0</v>
      </c>
    </row>
    <row r="51" spans="1:96" ht="14.25" customHeight="1" x14ac:dyDescent="0.35">
      <c r="A51" s="21" t="s">
        <v>99</v>
      </c>
      <c r="B51" s="21">
        <v>219000</v>
      </c>
      <c r="C51" s="21">
        <v>219100</v>
      </c>
      <c r="D51" s="21">
        <f t="shared" si="5"/>
        <v>100</v>
      </c>
      <c r="E51" s="21"/>
      <c r="F51" s="21"/>
      <c r="G51" s="23">
        <v>2400</v>
      </c>
      <c r="H51" s="24">
        <v>1179.0797046690443</v>
      </c>
      <c r="I51" s="24">
        <v>867.07045346755422</v>
      </c>
      <c r="J51" s="24">
        <v>1029.2290872712379</v>
      </c>
      <c r="K51" s="24">
        <v>1438.4818610435104</v>
      </c>
      <c r="L51" s="24">
        <v>1695.1719572508696</v>
      </c>
      <c r="M51" s="24">
        <v>1813.2832406550688</v>
      </c>
      <c r="N51" s="24">
        <v>1609.110863711549</v>
      </c>
      <c r="O51" s="24">
        <v>1964.0779561788866</v>
      </c>
      <c r="P51" s="23">
        <v>5</v>
      </c>
      <c r="Q51" s="18">
        <v>2.2000000000000002</v>
      </c>
      <c r="R51" s="18">
        <v>4</v>
      </c>
      <c r="S51" s="18">
        <v>4</v>
      </c>
      <c r="T51" s="18">
        <v>3.6</v>
      </c>
      <c r="U51" s="18">
        <v>5</v>
      </c>
      <c r="V51" s="18">
        <v>4</v>
      </c>
      <c r="W51" s="18">
        <v>2.9</v>
      </c>
      <c r="X51" s="18">
        <v>2.7</v>
      </c>
      <c r="Y51" s="23">
        <v>5</v>
      </c>
      <c r="Z51" s="25">
        <v>1.6679714256014139E-2</v>
      </c>
      <c r="AA51" s="25">
        <v>5.8414285714285703E-3</v>
      </c>
      <c r="AB51" s="25">
        <v>6.0542857142857143E-4</v>
      </c>
      <c r="AC51" s="25">
        <v>4.5282857142857147E-3</v>
      </c>
      <c r="AD51" s="25">
        <v>3.7545714285714283E-3</v>
      </c>
      <c r="AE51" s="25">
        <v>2.1025714285714289E-3</v>
      </c>
      <c r="AF51" s="25">
        <v>1.1332E-2</v>
      </c>
      <c r="AG51" s="25">
        <v>2.9542857142857143E-4</v>
      </c>
      <c r="AH51" s="23">
        <v>1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5.1142857142857143E-2</v>
      </c>
      <c r="AO51" s="25">
        <v>0</v>
      </c>
      <c r="AP51" s="25">
        <v>0</v>
      </c>
      <c r="BE51">
        <f t="shared" si="7"/>
        <v>0</v>
      </c>
      <c r="BF51">
        <f t="shared" si="8"/>
        <v>0</v>
      </c>
      <c r="BG51">
        <f t="shared" si="9"/>
        <v>0</v>
      </c>
      <c r="BH51">
        <f t="shared" si="10"/>
        <v>0</v>
      </c>
      <c r="BI51">
        <f t="shared" si="11"/>
        <v>0</v>
      </c>
      <c r="BJ51">
        <f t="shared" si="12"/>
        <v>0</v>
      </c>
      <c r="BK51">
        <f t="shared" si="13"/>
        <v>0</v>
      </c>
      <c r="BL51">
        <f t="shared" si="14"/>
        <v>0</v>
      </c>
      <c r="BM51">
        <f t="shared" si="15"/>
        <v>0</v>
      </c>
      <c r="BN51">
        <f t="shared" si="16"/>
        <v>0</v>
      </c>
      <c r="BO51">
        <f t="shared" si="17"/>
        <v>0</v>
      </c>
      <c r="BP51">
        <f t="shared" si="18"/>
        <v>0</v>
      </c>
      <c r="BQ51">
        <f t="shared" si="19"/>
        <v>0</v>
      </c>
      <c r="BR51">
        <f t="shared" si="20"/>
        <v>0</v>
      </c>
      <c r="BS51">
        <f t="shared" si="21"/>
        <v>0</v>
      </c>
      <c r="BT51">
        <f t="shared" si="22"/>
        <v>0</v>
      </c>
      <c r="BU51">
        <f t="shared" si="23"/>
        <v>0</v>
      </c>
      <c r="BV51">
        <f t="shared" si="24"/>
        <v>0</v>
      </c>
      <c r="BW51">
        <f t="shared" si="25"/>
        <v>0</v>
      </c>
      <c r="BX51">
        <f t="shared" si="26"/>
        <v>0</v>
      </c>
      <c r="BY51">
        <f t="shared" si="27"/>
        <v>0</v>
      </c>
      <c r="BZ51">
        <f t="shared" si="28"/>
        <v>0</v>
      </c>
      <c r="CA51">
        <f t="shared" si="29"/>
        <v>0</v>
      </c>
      <c r="CB51">
        <f t="shared" si="30"/>
        <v>0</v>
      </c>
      <c r="CC51">
        <f t="shared" si="31"/>
        <v>0</v>
      </c>
      <c r="CD51">
        <f t="shared" si="32"/>
        <v>0</v>
      </c>
      <c r="CE51">
        <f t="shared" si="33"/>
        <v>0</v>
      </c>
      <c r="CF51">
        <f t="shared" si="34"/>
        <v>0</v>
      </c>
      <c r="CG51">
        <f t="shared" si="35"/>
        <v>0</v>
      </c>
      <c r="CH51">
        <f t="shared" si="36"/>
        <v>0</v>
      </c>
      <c r="CI51">
        <f t="shared" si="37"/>
        <v>0</v>
      </c>
      <c r="CJ51">
        <f t="shared" si="38"/>
        <v>0</v>
      </c>
      <c r="CK51">
        <f t="shared" si="39"/>
        <v>0</v>
      </c>
      <c r="CL51">
        <f t="shared" si="40"/>
        <v>0</v>
      </c>
      <c r="CM51">
        <f t="shared" si="41"/>
        <v>0</v>
      </c>
      <c r="CN51">
        <f t="shared" si="42"/>
        <v>0</v>
      </c>
      <c r="CO51">
        <f t="shared" si="43"/>
        <v>0</v>
      </c>
      <c r="CP51">
        <f t="shared" si="44"/>
        <v>0</v>
      </c>
      <c r="CQ51">
        <f t="shared" si="45"/>
        <v>0</v>
      </c>
      <c r="CR51">
        <f t="shared" si="46"/>
        <v>0</v>
      </c>
    </row>
    <row r="52" spans="1:96" ht="14.25" customHeight="1" x14ac:dyDescent="0.35">
      <c r="A52" s="21" t="s">
        <v>99</v>
      </c>
      <c r="B52" s="21">
        <v>219100</v>
      </c>
      <c r="C52" s="21">
        <v>219200</v>
      </c>
      <c r="D52" s="21">
        <f t="shared" si="5"/>
        <v>100</v>
      </c>
      <c r="E52" s="21" t="s">
        <v>66</v>
      </c>
      <c r="F52" s="21"/>
      <c r="G52" s="23">
        <v>2400</v>
      </c>
      <c r="H52" s="24">
        <v>1044.1145796771373</v>
      </c>
      <c r="I52" s="24">
        <v>933.04694483806918</v>
      </c>
      <c r="J52" s="24">
        <v>1232.0277899355417</v>
      </c>
      <c r="K52" s="24">
        <v>1353.9591531232527</v>
      </c>
      <c r="L52" s="24">
        <v>1338.6509464129631</v>
      </c>
      <c r="M52" s="24">
        <v>1346.302718559778</v>
      </c>
      <c r="N52" s="24">
        <v>1773.8183982139458</v>
      </c>
      <c r="O52" s="24">
        <v>1500.2908181189769</v>
      </c>
      <c r="P52" s="23">
        <v>5</v>
      </c>
      <c r="Q52" s="18">
        <v>2.2999999999999998</v>
      </c>
      <c r="R52" s="18">
        <v>4.0999999999999996</v>
      </c>
      <c r="S52" s="18">
        <v>3.9</v>
      </c>
      <c r="T52" s="18">
        <v>3.6</v>
      </c>
      <c r="U52" s="18">
        <v>3.8</v>
      </c>
      <c r="V52" s="18">
        <v>3.6</v>
      </c>
      <c r="W52" s="18">
        <v>3</v>
      </c>
      <c r="X52" s="18">
        <v>2.9</v>
      </c>
      <c r="Y52" s="23">
        <v>5</v>
      </c>
      <c r="Z52" s="25">
        <v>1.0251694285045354</v>
      </c>
      <c r="AA52" s="25">
        <v>8.1774285714285716E-3</v>
      </c>
      <c r="AB52" s="25">
        <v>1.1145714285714285E-3</v>
      </c>
      <c r="AC52" s="25">
        <v>5.7525714285714281E-3</v>
      </c>
      <c r="AD52" s="25">
        <v>4.735428571428571E-3</v>
      </c>
      <c r="AE52" s="25">
        <v>7.3771428571428577E-4</v>
      </c>
      <c r="AF52" s="25">
        <v>8.1228571428571439E-4</v>
      </c>
      <c r="AG52" s="25">
        <v>1.0439999999999998E-3</v>
      </c>
      <c r="AH52" s="23">
        <v>1</v>
      </c>
      <c r="AI52" s="25">
        <v>1.4571428298950194E-2</v>
      </c>
      <c r="AJ52" s="25">
        <v>0</v>
      </c>
      <c r="AK52" s="25">
        <v>0</v>
      </c>
      <c r="AL52" s="25">
        <v>0</v>
      </c>
      <c r="AM52" s="25">
        <v>0</v>
      </c>
      <c r="AN52" s="25">
        <v>6.257142857142857E-2</v>
      </c>
      <c r="AO52" s="25">
        <v>0</v>
      </c>
      <c r="AP52" s="25">
        <v>3.7142857142857142E-3</v>
      </c>
      <c r="BE52">
        <f t="shared" si="7"/>
        <v>0</v>
      </c>
      <c r="BF52">
        <f t="shared" si="8"/>
        <v>0</v>
      </c>
      <c r="BG52">
        <f t="shared" si="9"/>
        <v>0</v>
      </c>
      <c r="BH52">
        <f t="shared" si="10"/>
        <v>0</v>
      </c>
      <c r="BI52">
        <f t="shared" si="11"/>
        <v>0</v>
      </c>
      <c r="BJ52">
        <f t="shared" si="12"/>
        <v>0</v>
      </c>
      <c r="BK52">
        <f t="shared" si="13"/>
        <v>0</v>
      </c>
      <c r="BL52">
        <f t="shared" si="14"/>
        <v>0</v>
      </c>
      <c r="BM52">
        <f t="shared" si="15"/>
        <v>0</v>
      </c>
      <c r="BN52">
        <f t="shared" si="16"/>
        <v>0</v>
      </c>
      <c r="BO52">
        <f t="shared" si="17"/>
        <v>0</v>
      </c>
      <c r="BP52">
        <f t="shared" si="18"/>
        <v>0</v>
      </c>
      <c r="BQ52">
        <f t="shared" si="19"/>
        <v>0</v>
      </c>
      <c r="BR52">
        <f t="shared" si="20"/>
        <v>0</v>
      </c>
      <c r="BS52">
        <f t="shared" si="21"/>
        <v>0</v>
      </c>
      <c r="BT52">
        <f t="shared" si="22"/>
        <v>0</v>
      </c>
      <c r="BU52">
        <f t="shared" si="23"/>
        <v>0</v>
      </c>
      <c r="BV52">
        <f t="shared" si="24"/>
        <v>0</v>
      </c>
      <c r="BW52">
        <f t="shared" si="25"/>
        <v>0</v>
      </c>
      <c r="BX52">
        <f t="shared" si="26"/>
        <v>0</v>
      </c>
      <c r="BY52">
        <f t="shared" si="27"/>
        <v>0</v>
      </c>
      <c r="BZ52">
        <f t="shared" si="28"/>
        <v>0</v>
      </c>
      <c r="CA52">
        <f t="shared" si="29"/>
        <v>0</v>
      </c>
      <c r="CB52">
        <f t="shared" si="30"/>
        <v>0</v>
      </c>
      <c r="CC52">
        <f t="shared" si="31"/>
        <v>0</v>
      </c>
      <c r="CD52">
        <f t="shared" si="32"/>
        <v>0</v>
      </c>
      <c r="CE52">
        <f t="shared" si="33"/>
        <v>0</v>
      </c>
      <c r="CF52">
        <f t="shared" si="34"/>
        <v>0</v>
      </c>
      <c r="CG52">
        <f t="shared" si="35"/>
        <v>0</v>
      </c>
      <c r="CH52">
        <f t="shared" si="36"/>
        <v>0</v>
      </c>
      <c r="CI52">
        <f t="shared" si="37"/>
        <v>0</v>
      </c>
      <c r="CJ52">
        <f t="shared" si="38"/>
        <v>0</v>
      </c>
      <c r="CK52">
        <f t="shared" si="39"/>
        <v>0</v>
      </c>
      <c r="CL52">
        <f t="shared" si="40"/>
        <v>0</v>
      </c>
      <c r="CM52">
        <f t="shared" si="41"/>
        <v>0</v>
      </c>
      <c r="CN52">
        <f t="shared" si="42"/>
        <v>0</v>
      </c>
      <c r="CO52">
        <f t="shared" si="43"/>
        <v>0</v>
      </c>
      <c r="CP52">
        <f t="shared" si="44"/>
        <v>0</v>
      </c>
      <c r="CQ52">
        <f t="shared" si="45"/>
        <v>0</v>
      </c>
      <c r="CR52">
        <f t="shared" si="46"/>
        <v>0</v>
      </c>
    </row>
    <row r="53" spans="1:96" ht="14.25" customHeight="1" x14ac:dyDescent="0.35">
      <c r="A53" s="21" t="s">
        <v>99</v>
      </c>
      <c r="B53" s="21">
        <v>219200</v>
      </c>
      <c r="C53" s="21">
        <v>219300</v>
      </c>
      <c r="D53" s="21">
        <f t="shared" si="5"/>
        <v>100</v>
      </c>
      <c r="E53" s="21"/>
      <c r="F53" s="21"/>
      <c r="G53" s="23">
        <v>2400</v>
      </c>
      <c r="H53" s="24">
        <v>867.07045346755422</v>
      </c>
      <c r="I53" s="24">
        <v>845.1953597356478</v>
      </c>
      <c r="J53" s="24">
        <v>1096.3914983427599</v>
      </c>
      <c r="K53" s="24">
        <v>1224.4485839625554</v>
      </c>
      <c r="L53" s="24">
        <v>933.04694483806918</v>
      </c>
      <c r="M53" s="24">
        <v>1239.61199485866</v>
      </c>
      <c r="N53" s="24">
        <v>1156.4647775229939</v>
      </c>
      <c r="O53" s="24">
        <v>1254.7953056139079</v>
      </c>
      <c r="P53" s="23">
        <v>5</v>
      </c>
      <c r="Q53" s="18">
        <v>2.4</v>
      </c>
      <c r="R53" s="18">
        <v>3.9</v>
      </c>
      <c r="S53" s="18">
        <v>4.4000000000000004</v>
      </c>
      <c r="T53" s="18">
        <v>3.5</v>
      </c>
      <c r="U53" s="18">
        <v>4.0999999999999996</v>
      </c>
      <c r="V53" s="18">
        <v>2.9</v>
      </c>
      <c r="W53" s="18">
        <v>2.8</v>
      </c>
      <c r="X53" s="18">
        <v>2.9</v>
      </c>
      <c r="Y53" s="23">
        <v>5</v>
      </c>
      <c r="Z53" s="25">
        <v>1.2587999996457785E-2</v>
      </c>
      <c r="AA53" s="25">
        <v>3.4888571428571429E-3</v>
      </c>
      <c r="AB53" s="25">
        <v>1.6080000000000003E-3</v>
      </c>
      <c r="AC53" s="25">
        <v>8.2028571428571448E-4</v>
      </c>
      <c r="AD53" s="25">
        <v>4.7251428571428574E-3</v>
      </c>
      <c r="AE53" s="25">
        <v>1.0868571428571429E-3</v>
      </c>
      <c r="AF53" s="25">
        <v>7.2685714285714281E-4</v>
      </c>
      <c r="AG53" s="25">
        <v>0</v>
      </c>
      <c r="AH53" s="23">
        <v>1</v>
      </c>
      <c r="AI53" s="25">
        <v>9.7142857100282407E-3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BE53">
        <f t="shared" si="7"/>
        <v>0</v>
      </c>
      <c r="BF53">
        <f t="shared" si="8"/>
        <v>0</v>
      </c>
      <c r="BG53">
        <f t="shared" si="9"/>
        <v>0</v>
      </c>
      <c r="BH53">
        <f t="shared" si="10"/>
        <v>0</v>
      </c>
      <c r="BI53">
        <f t="shared" si="11"/>
        <v>0</v>
      </c>
      <c r="BJ53">
        <f t="shared" si="12"/>
        <v>0</v>
      </c>
      <c r="BK53">
        <f t="shared" si="13"/>
        <v>0</v>
      </c>
      <c r="BL53">
        <f t="shared" si="14"/>
        <v>0</v>
      </c>
      <c r="BM53">
        <f t="shared" si="15"/>
        <v>0</v>
      </c>
      <c r="BN53">
        <f t="shared" si="16"/>
        <v>0</v>
      </c>
      <c r="BO53">
        <f t="shared" si="17"/>
        <v>0</v>
      </c>
      <c r="BP53">
        <f t="shared" si="18"/>
        <v>0</v>
      </c>
      <c r="BQ53">
        <f t="shared" si="19"/>
        <v>0</v>
      </c>
      <c r="BR53">
        <f t="shared" si="20"/>
        <v>0</v>
      </c>
      <c r="BS53">
        <f t="shared" si="21"/>
        <v>0</v>
      </c>
      <c r="BT53">
        <f t="shared" si="22"/>
        <v>0</v>
      </c>
      <c r="BU53">
        <f t="shared" si="23"/>
        <v>0</v>
      </c>
      <c r="BV53">
        <f t="shared" si="24"/>
        <v>0</v>
      </c>
      <c r="BW53">
        <f t="shared" si="25"/>
        <v>0</v>
      </c>
      <c r="BX53">
        <f t="shared" si="26"/>
        <v>0</v>
      </c>
      <c r="BY53">
        <f t="shared" si="27"/>
        <v>0</v>
      </c>
      <c r="BZ53">
        <f t="shared" si="28"/>
        <v>0</v>
      </c>
      <c r="CA53">
        <f t="shared" si="29"/>
        <v>0</v>
      </c>
      <c r="CB53">
        <f t="shared" si="30"/>
        <v>0</v>
      </c>
      <c r="CC53">
        <f t="shared" si="31"/>
        <v>0</v>
      </c>
      <c r="CD53">
        <f t="shared" si="32"/>
        <v>0</v>
      </c>
      <c r="CE53">
        <f t="shared" si="33"/>
        <v>0</v>
      </c>
      <c r="CF53">
        <f t="shared" si="34"/>
        <v>0</v>
      </c>
      <c r="CG53">
        <f t="shared" si="35"/>
        <v>0</v>
      </c>
      <c r="CH53">
        <f t="shared" si="36"/>
        <v>0</v>
      </c>
      <c r="CI53">
        <f t="shared" si="37"/>
        <v>0</v>
      </c>
      <c r="CJ53">
        <f t="shared" si="38"/>
        <v>0</v>
      </c>
      <c r="CK53">
        <f t="shared" si="39"/>
        <v>0</v>
      </c>
      <c r="CL53">
        <f t="shared" si="40"/>
        <v>0</v>
      </c>
      <c r="CM53">
        <f t="shared" si="41"/>
        <v>0</v>
      </c>
      <c r="CN53">
        <f t="shared" si="42"/>
        <v>0</v>
      </c>
      <c r="CO53">
        <f t="shared" si="43"/>
        <v>0</v>
      </c>
      <c r="CP53">
        <f t="shared" si="44"/>
        <v>0</v>
      </c>
      <c r="CQ53">
        <f t="shared" si="45"/>
        <v>0</v>
      </c>
      <c r="CR53">
        <f t="shared" si="46"/>
        <v>0</v>
      </c>
    </row>
    <row r="54" spans="1:96" ht="14.25" customHeight="1" x14ac:dyDescent="0.35">
      <c r="A54" s="21" t="s">
        <v>99</v>
      </c>
      <c r="B54" s="21">
        <v>219300</v>
      </c>
      <c r="C54" s="21">
        <v>219400</v>
      </c>
      <c r="D54" s="21">
        <f t="shared" si="5"/>
        <v>100</v>
      </c>
      <c r="E54" s="21"/>
      <c r="F54" s="21"/>
      <c r="G54" s="23">
        <v>2400</v>
      </c>
      <c r="H54" s="24">
        <v>736.75336933339804</v>
      </c>
      <c r="I54" s="24">
        <v>729.58178541361997</v>
      </c>
      <c r="J54" s="24">
        <v>992.11669898009654</v>
      </c>
      <c r="K54" s="24">
        <v>1277.6071706110085</v>
      </c>
      <c r="L54" s="24">
        <v>1036.6689708612066</v>
      </c>
      <c r="M54" s="24">
        <v>1051.5658816158889</v>
      </c>
      <c r="N54" s="24">
        <v>1262.394364085967</v>
      </c>
      <c r="O54" s="24">
        <v>1179.0797046690443</v>
      </c>
      <c r="P54" s="23">
        <v>5</v>
      </c>
      <c r="Q54" s="18">
        <v>2.4</v>
      </c>
      <c r="R54" s="18">
        <v>4</v>
      </c>
      <c r="S54" s="18">
        <v>4</v>
      </c>
      <c r="T54" s="18">
        <v>4.5</v>
      </c>
      <c r="U54" s="18">
        <v>3.9</v>
      </c>
      <c r="V54" s="18">
        <v>3.6</v>
      </c>
      <c r="W54" s="18">
        <v>2.8</v>
      </c>
      <c r="X54" s="18">
        <v>3.6</v>
      </c>
      <c r="Y54" s="23">
        <v>5</v>
      </c>
      <c r="Z54" s="25">
        <v>1.2479002856656485</v>
      </c>
      <c r="AA54" s="25">
        <v>2.9391428571428572E-3</v>
      </c>
      <c r="AB54" s="25">
        <v>0</v>
      </c>
      <c r="AC54" s="25">
        <v>1.3525714285714287E-3</v>
      </c>
      <c r="AD54" s="25">
        <v>3.6745714285714285E-3</v>
      </c>
      <c r="AE54" s="25">
        <v>1.6042857142857141E-3</v>
      </c>
      <c r="AF54" s="25">
        <v>0</v>
      </c>
      <c r="AG54" s="25">
        <v>2.9999999999999997E-4</v>
      </c>
      <c r="AH54" s="23">
        <v>1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BE54">
        <f t="shared" si="7"/>
        <v>0</v>
      </c>
      <c r="BF54">
        <f t="shared" si="8"/>
        <v>0</v>
      </c>
      <c r="BG54">
        <f t="shared" si="9"/>
        <v>0</v>
      </c>
      <c r="BH54">
        <f t="shared" si="10"/>
        <v>0</v>
      </c>
      <c r="BI54">
        <f t="shared" si="11"/>
        <v>0</v>
      </c>
      <c r="BJ54">
        <f t="shared" si="12"/>
        <v>0</v>
      </c>
      <c r="BK54">
        <f t="shared" si="13"/>
        <v>0</v>
      </c>
      <c r="BL54">
        <f t="shared" si="14"/>
        <v>0</v>
      </c>
      <c r="BM54">
        <f t="shared" si="15"/>
        <v>0</v>
      </c>
      <c r="BN54">
        <f t="shared" si="16"/>
        <v>0</v>
      </c>
      <c r="BO54">
        <f t="shared" si="17"/>
        <v>0</v>
      </c>
      <c r="BP54">
        <f t="shared" si="18"/>
        <v>0</v>
      </c>
      <c r="BQ54">
        <f t="shared" si="19"/>
        <v>0</v>
      </c>
      <c r="BR54">
        <f t="shared" si="20"/>
        <v>0</v>
      </c>
      <c r="BS54">
        <f t="shared" si="21"/>
        <v>0</v>
      </c>
      <c r="BT54">
        <f t="shared" si="22"/>
        <v>0</v>
      </c>
      <c r="BU54">
        <f t="shared" si="23"/>
        <v>0</v>
      </c>
      <c r="BV54">
        <f t="shared" si="24"/>
        <v>0</v>
      </c>
      <c r="BW54">
        <f t="shared" si="25"/>
        <v>0</v>
      </c>
      <c r="BX54">
        <f t="shared" si="26"/>
        <v>0</v>
      </c>
      <c r="BY54">
        <f t="shared" si="27"/>
        <v>0</v>
      </c>
      <c r="BZ54">
        <f t="shared" si="28"/>
        <v>0</v>
      </c>
      <c r="CA54">
        <f t="shared" si="29"/>
        <v>0</v>
      </c>
      <c r="CB54">
        <f t="shared" si="30"/>
        <v>0</v>
      </c>
      <c r="CC54">
        <f t="shared" si="31"/>
        <v>0</v>
      </c>
      <c r="CD54">
        <f t="shared" si="32"/>
        <v>0</v>
      </c>
      <c r="CE54">
        <f t="shared" si="33"/>
        <v>0</v>
      </c>
      <c r="CF54">
        <f t="shared" si="34"/>
        <v>0</v>
      </c>
      <c r="CG54">
        <f t="shared" si="35"/>
        <v>0</v>
      </c>
      <c r="CH54">
        <f t="shared" si="36"/>
        <v>0</v>
      </c>
      <c r="CI54">
        <f t="shared" si="37"/>
        <v>0</v>
      </c>
      <c r="CJ54">
        <f t="shared" si="38"/>
        <v>0</v>
      </c>
      <c r="CK54">
        <f t="shared" si="39"/>
        <v>0</v>
      </c>
      <c r="CL54">
        <f t="shared" si="40"/>
        <v>0</v>
      </c>
      <c r="CM54">
        <f t="shared" si="41"/>
        <v>0</v>
      </c>
      <c r="CN54">
        <f t="shared" si="42"/>
        <v>0</v>
      </c>
      <c r="CO54">
        <f t="shared" si="43"/>
        <v>0</v>
      </c>
      <c r="CP54">
        <f t="shared" si="44"/>
        <v>0</v>
      </c>
      <c r="CQ54">
        <f t="shared" si="45"/>
        <v>0</v>
      </c>
      <c r="CR54">
        <f t="shared" si="46"/>
        <v>0</v>
      </c>
    </row>
    <row r="55" spans="1:96" ht="14.25" customHeight="1" x14ac:dyDescent="0.35">
      <c r="A55" s="21" t="s">
        <v>99</v>
      </c>
      <c r="B55" s="21">
        <v>219400</v>
      </c>
      <c r="C55" s="21">
        <v>219500</v>
      </c>
      <c r="D55" s="21">
        <f t="shared" si="5"/>
        <v>100</v>
      </c>
      <c r="E55" s="21"/>
      <c r="F55" s="21"/>
      <c r="G55" s="23">
        <v>2400</v>
      </c>
      <c r="H55" s="24">
        <v>1111.3775201534081</v>
      </c>
      <c r="I55" s="24">
        <v>1232.0277899355417</v>
      </c>
      <c r="J55" s="24">
        <v>1353.9591531232527</v>
      </c>
      <c r="K55" s="24">
        <v>1492.5495255811823</v>
      </c>
      <c r="L55" s="24">
        <v>1399.9945240242332</v>
      </c>
      <c r="M55" s="24">
        <v>1262.394364085967</v>
      </c>
      <c r="N55" s="24">
        <v>1209.305266306578</v>
      </c>
      <c r="O55" s="24">
        <v>1446.1926818728605</v>
      </c>
      <c r="P55" s="23">
        <v>5</v>
      </c>
      <c r="Q55" s="18">
        <v>2.5</v>
      </c>
      <c r="R55" s="18">
        <v>4.8</v>
      </c>
      <c r="S55" s="18">
        <v>3.4</v>
      </c>
      <c r="T55" s="18">
        <v>4.2</v>
      </c>
      <c r="U55" s="18">
        <v>4.4000000000000004</v>
      </c>
      <c r="V55" s="18">
        <v>4.3</v>
      </c>
      <c r="W55" s="18">
        <v>3.4</v>
      </c>
      <c r="X55" s="18">
        <v>3</v>
      </c>
      <c r="Y55" s="23">
        <v>5</v>
      </c>
      <c r="Z55" s="25">
        <v>0.95454057140895321</v>
      </c>
      <c r="AA55" s="25">
        <v>9.5231428571428568E-3</v>
      </c>
      <c r="AB55" s="25">
        <v>3.5134285714285719E-3</v>
      </c>
      <c r="AC55" s="25">
        <v>5.8779999999999995E-3</v>
      </c>
      <c r="AD55" s="25">
        <v>9.6765714285714267E-3</v>
      </c>
      <c r="AE55" s="25">
        <v>2.1428571428571427E-4</v>
      </c>
      <c r="AF55" s="25">
        <v>0</v>
      </c>
      <c r="AG55" s="25">
        <v>2.6754285714285717E-3</v>
      </c>
      <c r="AH55" s="23">
        <v>1</v>
      </c>
      <c r="AI55" s="25">
        <v>7.7142856482948566E-3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8.8571428571428568E-3</v>
      </c>
      <c r="BE55">
        <f t="shared" si="7"/>
        <v>0</v>
      </c>
      <c r="BF55">
        <f t="shared" si="8"/>
        <v>0</v>
      </c>
      <c r="BG55">
        <f t="shared" si="9"/>
        <v>0</v>
      </c>
      <c r="BH55">
        <f t="shared" si="10"/>
        <v>0</v>
      </c>
      <c r="BI55">
        <f t="shared" si="11"/>
        <v>0</v>
      </c>
      <c r="BJ55">
        <f t="shared" si="12"/>
        <v>0</v>
      </c>
      <c r="BK55">
        <f t="shared" si="13"/>
        <v>0</v>
      </c>
      <c r="BL55">
        <f t="shared" si="14"/>
        <v>0</v>
      </c>
      <c r="BM55">
        <f t="shared" si="15"/>
        <v>0</v>
      </c>
      <c r="BN55">
        <f t="shared" si="16"/>
        <v>0</v>
      </c>
      <c r="BO55">
        <f t="shared" si="17"/>
        <v>0</v>
      </c>
      <c r="BP55">
        <f t="shared" si="18"/>
        <v>0</v>
      </c>
      <c r="BQ55">
        <f t="shared" si="19"/>
        <v>0</v>
      </c>
      <c r="BR55">
        <f t="shared" si="20"/>
        <v>0</v>
      </c>
      <c r="BS55">
        <f t="shared" si="21"/>
        <v>0</v>
      </c>
      <c r="BT55">
        <f t="shared" si="22"/>
        <v>0</v>
      </c>
      <c r="BU55">
        <f t="shared" si="23"/>
        <v>0</v>
      </c>
      <c r="BV55">
        <f t="shared" si="24"/>
        <v>0</v>
      </c>
      <c r="BW55">
        <f t="shared" si="25"/>
        <v>0</v>
      </c>
      <c r="BX55">
        <f t="shared" si="26"/>
        <v>0</v>
      </c>
      <c r="BY55">
        <f t="shared" si="27"/>
        <v>0</v>
      </c>
      <c r="BZ55">
        <f t="shared" si="28"/>
        <v>0</v>
      </c>
      <c r="CA55">
        <f t="shared" si="29"/>
        <v>0</v>
      </c>
      <c r="CB55">
        <f t="shared" si="30"/>
        <v>0</v>
      </c>
      <c r="CC55">
        <f t="shared" si="31"/>
        <v>0</v>
      </c>
      <c r="CD55">
        <f t="shared" si="32"/>
        <v>0</v>
      </c>
      <c r="CE55">
        <f t="shared" si="33"/>
        <v>0</v>
      </c>
      <c r="CF55">
        <f t="shared" si="34"/>
        <v>0</v>
      </c>
      <c r="CG55">
        <f t="shared" si="35"/>
        <v>0</v>
      </c>
      <c r="CH55">
        <f t="shared" si="36"/>
        <v>0</v>
      </c>
      <c r="CI55">
        <f t="shared" si="37"/>
        <v>0</v>
      </c>
      <c r="CJ55">
        <f t="shared" si="38"/>
        <v>0</v>
      </c>
      <c r="CK55">
        <f t="shared" si="39"/>
        <v>0</v>
      </c>
      <c r="CL55">
        <f t="shared" si="40"/>
        <v>0</v>
      </c>
      <c r="CM55">
        <f t="shared" si="41"/>
        <v>0</v>
      </c>
      <c r="CN55">
        <f t="shared" si="42"/>
        <v>0</v>
      </c>
      <c r="CO55">
        <f t="shared" si="43"/>
        <v>0</v>
      </c>
      <c r="CP55">
        <f t="shared" si="44"/>
        <v>0</v>
      </c>
      <c r="CQ55">
        <f t="shared" si="45"/>
        <v>0</v>
      </c>
      <c r="CR55">
        <f t="shared" si="46"/>
        <v>0</v>
      </c>
    </row>
    <row r="56" spans="1:96" ht="14.25" customHeight="1" x14ac:dyDescent="0.35">
      <c r="A56" s="21" t="s">
        <v>99</v>
      </c>
      <c r="B56" s="21">
        <v>219500</v>
      </c>
      <c r="C56" s="21">
        <v>219600</v>
      </c>
      <c r="D56" s="21">
        <f t="shared" si="5"/>
        <v>100</v>
      </c>
      <c r="E56" s="21" t="s">
        <v>101</v>
      </c>
      <c r="F56" s="21"/>
      <c r="G56" s="23">
        <v>2400</v>
      </c>
      <c r="H56" s="24">
        <v>1940.1830857184025</v>
      </c>
      <c r="I56" s="24">
        <v>1640.3501217757289</v>
      </c>
      <c r="J56" s="24">
        <v>1980.0252149137725</v>
      </c>
      <c r="K56" s="24">
        <v>2884.5900619417562</v>
      </c>
      <c r="L56" s="24">
        <v>1415.3760296701792</v>
      </c>
      <c r="M56" s="24">
        <v>1201.7412039816743</v>
      </c>
      <c r="N56" s="24">
        <v>1562.3738799923231</v>
      </c>
      <c r="O56" s="24">
        <v>1492.5495255811823</v>
      </c>
      <c r="P56" s="23">
        <v>5</v>
      </c>
      <c r="Q56" s="18">
        <v>2.8</v>
      </c>
      <c r="R56" s="18">
        <v>4.4000000000000004</v>
      </c>
      <c r="S56" s="18">
        <v>4.0999999999999996</v>
      </c>
      <c r="T56" s="18">
        <v>3.7</v>
      </c>
      <c r="U56" s="18">
        <v>4.3</v>
      </c>
      <c r="V56" s="18">
        <v>2.7</v>
      </c>
      <c r="W56" s="18">
        <v>3.4</v>
      </c>
      <c r="X56" s="18">
        <v>2.8</v>
      </c>
      <c r="Y56" s="23">
        <v>5</v>
      </c>
      <c r="Z56" s="25">
        <v>8.2224571537290278E-2</v>
      </c>
      <c r="AA56" s="25">
        <v>5.4297142857142868E-3</v>
      </c>
      <c r="AB56" s="25">
        <v>2.0476285714285718E-2</v>
      </c>
      <c r="AC56" s="25">
        <v>7.9257142857142859E-3</v>
      </c>
      <c r="AD56" s="25">
        <v>1.7122571428571431E-2</v>
      </c>
      <c r="AE56" s="25">
        <v>4.288000000000001E-3</v>
      </c>
      <c r="AF56" s="25">
        <v>2.571428571428571E-4</v>
      </c>
      <c r="AG56" s="25">
        <v>7.2371428571428565E-4</v>
      </c>
      <c r="AH56" s="23">
        <v>1</v>
      </c>
      <c r="AI56" s="25">
        <v>2.285714394279889E-3</v>
      </c>
      <c r="AJ56" s="25">
        <v>4.0000000000000001E-3</v>
      </c>
      <c r="AK56" s="25">
        <v>8.2857142857142851E-3</v>
      </c>
      <c r="AL56" s="25">
        <v>5.4285714285714284E-3</v>
      </c>
      <c r="AM56" s="25">
        <v>0</v>
      </c>
      <c r="AN56" s="25">
        <v>0</v>
      </c>
      <c r="AO56" s="25">
        <v>0</v>
      </c>
      <c r="AP56" s="25">
        <v>7.1428571428571435E-3</v>
      </c>
      <c r="BE56">
        <f t="shared" si="7"/>
        <v>0</v>
      </c>
      <c r="BF56">
        <f t="shared" si="8"/>
        <v>0</v>
      </c>
      <c r="BG56">
        <f t="shared" si="9"/>
        <v>0</v>
      </c>
      <c r="BH56">
        <f t="shared" si="10"/>
        <v>1</v>
      </c>
      <c r="BI56">
        <f t="shared" si="11"/>
        <v>0</v>
      </c>
      <c r="BJ56">
        <f t="shared" si="12"/>
        <v>0</v>
      </c>
      <c r="BK56">
        <f t="shared" si="13"/>
        <v>0</v>
      </c>
      <c r="BL56">
        <f t="shared" si="14"/>
        <v>0</v>
      </c>
      <c r="BM56">
        <f t="shared" si="15"/>
        <v>0</v>
      </c>
      <c r="BN56">
        <f t="shared" si="16"/>
        <v>0</v>
      </c>
      <c r="BO56">
        <f t="shared" si="17"/>
        <v>0</v>
      </c>
      <c r="BP56">
        <f t="shared" si="18"/>
        <v>0</v>
      </c>
      <c r="BQ56">
        <f t="shared" si="19"/>
        <v>0</v>
      </c>
      <c r="BR56">
        <f t="shared" si="20"/>
        <v>0</v>
      </c>
      <c r="BS56">
        <f t="shared" si="21"/>
        <v>0</v>
      </c>
      <c r="BT56">
        <f t="shared" si="22"/>
        <v>0</v>
      </c>
      <c r="BU56">
        <f t="shared" si="23"/>
        <v>0</v>
      </c>
      <c r="BV56">
        <f t="shared" si="24"/>
        <v>0</v>
      </c>
      <c r="BW56">
        <f t="shared" si="25"/>
        <v>0</v>
      </c>
      <c r="BX56">
        <f t="shared" si="26"/>
        <v>0</v>
      </c>
      <c r="BY56">
        <f t="shared" si="27"/>
        <v>0</v>
      </c>
      <c r="BZ56">
        <f t="shared" si="28"/>
        <v>0</v>
      </c>
      <c r="CA56">
        <f t="shared" si="29"/>
        <v>0</v>
      </c>
      <c r="CB56">
        <f t="shared" si="30"/>
        <v>0</v>
      </c>
      <c r="CC56">
        <f t="shared" si="31"/>
        <v>0</v>
      </c>
      <c r="CD56">
        <f t="shared" si="32"/>
        <v>0</v>
      </c>
      <c r="CE56">
        <f t="shared" si="33"/>
        <v>0</v>
      </c>
      <c r="CF56">
        <f t="shared" si="34"/>
        <v>0</v>
      </c>
      <c r="CG56">
        <f t="shared" si="35"/>
        <v>0</v>
      </c>
      <c r="CH56">
        <f t="shared" si="36"/>
        <v>0</v>
      </c>
      <c r="CI56">
        <f t="shared" si="37"/>
        <v>0</v>
      </c>
      <c r="CJ56">
        <f t="shared" si="38"/>
        <v>0</v>
      </c>
      <c r="CK56">
        <f t="shared" si="39"/>
        <v>0</v>
      </c>
      <c r="CL56">
        <f t="shared" si="40"/>
        <v>0</v>
      </c>
      <c r="CM56">
        <f t="shared" si="41"/>
        <v>0</v>
      </c>
      <c r="CN56">
        <f t="shared" si="42"/>
        <v>100</v>
      </c>
      <c r="CO56">
        <f t="shared" si="43"/>
        <v>0</v>
      </c>
      <c r="CP56">
        <f t="shared" si="44"/>
        <v>0</v>
      </c>
      <c r="CQ56">
        <f t="shared" si="45"/>
        <v>0</v>
      </c>
      <c r="CR56">
        <f t="shared" si="46"/>
        <v>0</v>
      </c>
    </row>
    <row r="57" spans="1:96" ht="14.25" customHeight="1" x14ac:dyDescent="0.35">
      <c r="A57" s="21" t="s">
        <v>99</v>
      </c>
      <c r="B57" s="21">
        <v>219600</v>
      </c>
      <c r="C57" s="21">
        <v>219700</v>
      </c>
      <c r="D57" s="21">
        <f t="shared" si="5"/>
        <v>100</v>
      </c>
      <c r="E57" s="21"/>
      <c r="F57" s="21"/>
      <c r="G57" s="23">
        <v>2400</v>
      </c>
      <c r="H57" s="24">
        <v>1781.7039104149794</v>
      </c>
      <c r="I57" s="24">
        <v>1687.3284808252583</v>
      </c>
      <c r="J57" s="24">
        <v>1585.7239225459728</v>
      </c>
      <c r="K57" s="24">
        <v>1773.8183982139458</v>
      </c>
      <c r="L57" s="24">
        <v>1141.4143845528677</v>
      </c>
      <c r="M57" s="24">
        <v>1308.0909035772854</v>
      </c>
      <c r="N57" s="24">
        <v>1156.4647775229939</v>
      </c>
      <c r="O57" s="24">
        <v>1277.6071706110085</v>
      </c>
      <c r="P57" s="23">
        <v>5</v>
      </c>
      <c r="Q57" s="18">
        <v>3.1</v>
      </c>
      <c r="R57" s="18">
        <v>4.5</v>
      </c>
      <c r="S57" s="18">
        <v>4.5</v>
      </c>
      <c r="T57" s="18">
        <v>3</v>
      </c>
      <c r="U57" s="18">
        <v>5.4</v>
      </c>
      <c r="V57" s="18">
        <v>2.6</v>
      </c>
      <c r="W57" s="18">
        <v>3.6</v>
      </c>
      <c r="X57" s="18">
        <v>3</v>
      </c>
      <c r="Y57" s="23">
        <v>5</v>
      </c>
      <c r="Z57" s="25">
        <v>0.59532971417699565</v>
      </c>
      <c r="AA57" s="25">
        <v>2.1065142857142859E-2</v>
      </c>
      <c r="AB57" s="25">
        <v>7.2885714285714281E-3</v>
      </c>
      <c r="AC57" s="25">
        <v>7.3574285714285721E-3</v>
      </c>
      <c r="AD57" s="25">
        <v>5.3194285714285722E-3</v>
      </c>
      <c r="AE57" s="25">
        <v>4.9605714285714288E-3</v>
      </c>
      <c r="AF57" s="25">
        <v>2.5771428571428568E-3</v>
      </c>
      <c r="AG57" s="25">
        <v>3.0885714285714284E-4</v>
      </c>
      <c r="AH57" s="23">
        <v>1</v>
      </c>
      <c r="AI57" s="25">
        <v>7.7142856482948566E-3</v>
      </c>
      <c r="AJ57" s="25">
        <v>1.7142857142857142E-3</v>
      </c>
      <c r="AK57" s="25">
        <v>0</v>
      </c>
      <c r="AL57" s="25">
        <v>0</v>
      </c>
      <c r="AM57" s="25">
        <v>0</v>
      </c>
      <c r="AN57" s="25">
        <v>7.4285714285714285E-3</v>
      </c>
      <c r="AO57" s="25">
        <v>1.5714285714285712E-2</v>
      </c>
      <c r="AP57" s="25">
        <v>4.5714285714285718E-3</v>
      </c>
      <c r="BE57">
        <f t="shared" si="7"/>
        <v>0</v>
      </c>
      <c r="BF57">
        <f t="shared" si="8"/>
        <v>0</v>
      </c>
      <c r="BG57">
        <f t="shared" si="9"/>
        <v>0</v>
      </c>
      <c r="BH57">
        <f t="shared" si="10"/>
        <v>0</v>
      </c>
      <c r="BI57">
        <f t="shared" si="11"/>
        <v>0</v>
      </c>
      <c r="BJ57">
        <f t="shared" si="12"/>
        <v>0</v>
      </c>
      <c r="BK57">
        <f t="shared" si="13"/>
        <v>0</v>
      </c>
      <c r="BL57">
        <f t="shared" si="14"/>
        <v>0</v>
      </c>
      <c r="BM57">
        <f t="shared" si="15"/>
        <v>0</v>
      </c>
      <c r="BN57">
        <f t="shared" si="16"/>
        <v>0</v>
      </c>
      <c r="BO57">
        <f t="shared" si="17"/>
        <v>0</v>
      </c>
      <c r="BP57">
        <f t="shared" si="18"/>
        <v>0</v>
      </c>
      <c r="BQ57">
        <f t="shared" si="19"/>
        <v>1</v>
      </c>
      <c r="BR57">
        <f t="shared" si="20"/>
        <v>0</v>
      </c>
      <c r="BS57">
        <f t="shared" si="21"/>
        <v>0</v>
      </c>
      <c r="BT57">
        <f t="shared" si="22"/>
        <v>0</v>
      </c>
      <c r="BU57">
        <f t="shared" si="23"/>
        <v>0</v>
      </c>
      <c r="BV57">
        <f t="shared" si="24"/>
        <v>0</v>
      </c>
      <c r="BW57">
        <f t="shared" si="25"/>
        <v>0</v>
      </c>
      <c r="BX57">
        <f t="shared" si="26"/>
        <v>0</v>
      </c>
      <c r="BY57">
        <f t="shared" si="27"/>
        <v>0</v>
      </c>
      <c r="BZ57">
        <f t="shared" si="28"/>
        <v>0</v>
      </c>
      <c r="CA57">
        <f t="shared" si="29"/>
        <v>0</v>
      </c>
      <c r="CB57">
        <f t="shared" si="30"/>
        <v>0</v>
      </c>
      <c r="CC57">
        <f t="shared" si="31"/>
        <v>0</v>
      </c>
      <c r="CD57">
        <f t="shared" si="32"/>
        <v>0</v>
      </c>
      <c r="CE57">
        <f t="shared" si="33"/>
        <v>0</v>
      </c>
      <c r="CF57">
        <f t="shared" si="34"/>
        <v>0</v>
      </c>
      <c r="CG57">
        <f t="shared" si="35"/>
        <v>0</v>
      </c>
      <c r="CH57">
        <f t="shared" si="36"/>
        <v>0</v>
      </c>
      <c r="CI57">
        <f t="shared" si="37"/>
        <v>0</v>
      </c>
      <c r="CJ57">
        <f t="shared" si="38"/>
        <v>0</v>
      </c>
      <c r="CK57">
        <f t="shared" si="39"/>
        <v>0</v>
      </c>
      <c r="CL57">
        <f t="shared" si="40"/>
        <v>0</v>
      </c>
      <c r="CM57">
        <f t="shared" si="41"/>
        <v>0</v>
      </c>
      <c r="CN57">
        <f t="shared" si="42"/>
        <v>0</v>
      </c>
      <c r="CO57">
        <f t="shared" si="43"/>
        <v>100</v>
      </c>
      <c r="CP57">
        <f t="shared" si="44"/>
        <v>0</v>
      </c>
      <c r="CQ57">
        <f t="shared" si="45"/>
        <v>0</v>
      </c>
      <c r="CR57">
        <f t="shared" si="46"/>
        <v>0</v>
      </c>
    </row>
    <row r="58" spans="1:96" ht="14.25" customHeight="1" x14ac:dyDescent="0.35">
      <c r="A58" s="21" t="s">
        <v>99</v>
      </c>
      <c r="B58" s="21">
        <v>219700</v>
      </c>
      <c r="C58" s="21">
        <v>219800</v>
      </c>
      <c r="D58" s="21">
        <f t="shared" si="5"/>
        <v>100</v>
      </c>
      <c r="E58" s="21"/>
      <c r="F58" s="21"/>
      <c r="G58" s="23">
        <v>2400</v>
      </c>
      <c r="H58" s="24">
        <v>992.11669898009654</v>
      </c>
      <c r="I58" s="24">
        <v>1103.8817845012861</v>
      </c>
      <c r="J58" s="24">
        <v>1126.3852246651932</v>
      </c>
      <c r="K58" s="24">
        <v>1148.9369406040728</v>
      </c>
      <c r="L58" s="24">
        <v>962.53326575902634</v>
      </c>
      <c r="M58" s="24">
        <v>925.69081731380709</v>
      </c>
      <c r="N58" s="24">
        <v>1232.0277899355417</v>
      </c>
      <c r="O58" s="24">
        <v>1118.8786763994492</v>
      </c>
      <c r="P58" s="23">
        <v>5</v>
      </c>
      <c r="Q58" s="18">
        <v>2.6</v>
      </c>
      <c r="R58" s="18">
        <v>4</v>
      </c>
      <c r="S58" s="18">
        <v>4.8</v>
      </c>
      <c r="T58" s="18">
        <v>3.4</v>
      </c>
      <c r="U58" s="18">
        <v>5.2</v>
      </c>
      <c r="V58" s="18">
        <v>3.1</v>
      </c>
      <c r="W58" s="18">
        <v>3.2</v>
      </c>
      <c r="X58" s="18">
        <v>3</v>
      </c>
      <c r="Y58" s="23">
        <v>5</v>
      </c>
      <c r="Z58" s="25">
        <v>3.624657141617367E-2</v>
      </c>
      <c r="AA58" s="25">
        <v>2.2143428571428567E-2</v>
      </c>
      <c r="AB58" s="25">
        <v>6.6334285714285722E-3</v>
      </c>
      <c r="AC58" s="25">
        <v>8.9954285714285709E-3</v>
      </c>
      <c r="AD58" s="25">
        <v>1.3456285714285714E-2</v>
      </c>
      <c r="AE58" s="25">
        <v>5.2837142857142848E-3</v>
      </c>
      <c r="AF58" s="25">
        <v>2.5968571428571434E-3</v>
      </c>
      <c r="AG58" s="25">
        <v>8.997142857142857E-4</v>
      </c>
      <c r="AH58" s="23">
        <v>1</v>
      </c>
      <c r="AI58" s="25">
        <v>1.428571396640369E-3</v>
      </c>
      <c r="AJ58" s="25">
        <v>0</v>
      </c>
      <c r="AK58" s="25">
        <v>0</v>
      </c>
      <c r="AL58" s="25">
        <v>3.1428571428571426E-3</v>
      </c>
      <c r="AM58" s="25">
        <v>0</v>
      </c>
      <c r="AN58" s="25">
        <v>9.7142857142857152E-3</v>
      </c>
      <c r="AO58" s="25">
        <v>4.2857142857142859E-3</v>
      </c>
      <c r="AP58" s="25">
        <v>0</v>
      </c>
      <c r="BE58">
        <f t="shared" si="7"/>
        <v>0</v>
      </c>
      <c r="BF58">
        <f t="shared" si="8"/>
        <v>0</v>
      </c>
      <c r="BG58">
        <f t="shared" si="9"/>
        <v>0</v>
      </c>
      <c r="BH58">
        <f t="shared" si="10"/>
        <v>0</v>
      </c>
      <c r="BI58">
        <f t="shared" si="11"/>
        <v>0</v>
      </c>
      <c r="BJ58">
        <f t="shared" si="12"/>
        <v>0</v>
      </c>
      <c r="BK58">
        <f t="shared" si="13"/>
        <v>0</v>
      </c>
      <c r="BL58">
        <f t="shared" si="14"/>
        <v>0</v>
      </c>
      <c r="BM58">
        <f t="shared" si="15"/>
        <v>0</v>
      </c>
      <c r="BN58">
        <f t="shared" si="16"/>
        <v>0</v>
      </c>
      <c r="BO58">
        <f t="shared" si="17"/>
        <v>0</v>
      </c>
      <c r="BP58">
        <f t="shared" si="18"/>
        <v>0</v>
      </c>
      <c r="BQ58">
        <f t="shared" si="19"/>
        <v>1</v>
      </c>
      <c r="BR58">
        <f t="shared" si="20"/>
        <v>0</v>
      </c>
      <c r="BS58">
        <f t="shared" si="21"/>
        <v>0</v>
      </c>
      <c r="BT58">
        <f t="shared" si="22"/>
        <v>0</v>
      </c>
      <c r="BU58">
        <f t="shared" si="23"/>
        <v>0</v>
      </c>
      <c r="BV58">
        <f t="shared" si="24"/>
        <v>0</v>
      </c>
      <c r="BW58">
        <f t="shared" si="25"/>
        <v>0</v>
      </c>
      <c r="BX58">
        <f t="shared" si="26"/>
        <v>0</v>
      </c>
      <c r="BY58">
        <f t="shared" si="27"/>
        <v>0</v>
      </c>
      <c r="BZ58">
        <f t="shared" si="28"/>
        <v>0</v>
      </c>
      <c r="CA58">
        <f t="shared" si="29"/>
        <v>0</v>
      </c>
      <c r="CB58">
        <f t="shared" si="30"/>
        <v>0</v>
      </c>
      <c r="CC58">
        <f t="shared" si="31"/>
        <v>0</v>
      </c>
      <c r="CD58">
        <f t="shared" si="32"/>
        <v>0</v>
      </c>
      <c r="CE58">
        <f t="shared" si="33"/>
        <v>0</v>
      </c>
      <c r="CF58">
        <f t="shared" si="34"/>
        <v>0</v>
      </c>
      <c r="CG58">
        <f t="shared" si="35"/>
        <v>0</v>
      </c>
      <c r="CH58">
        <f t="shared" si="36"/>
        <v>0</v>
      </c>
      <c r="CI58">
        <f t="shared" si="37"/>
        <v>0</v>
      </c>
      <c r="CJ58">
        <f t="shared" si="38"/>
        <v>0</v>
      </c>
      <c r="CK58">
        <f t="shared" si="39"/>
        <v>0</v>
      </c>
      <c r="CL58">
        <f t="shared" si="40"/>
        <v>0</v>
      </c>
      <c r="CM58">
        <f t="shared" si="41"/>
        <v>0</v>
      </c>
      <c r="CN58">
        <f t="shared" si="42"/>
        <v>0</v>
      </c>
      <c r="CO58">
        <f t="shared" si="43"/>
        <v>100</v>
      </c>
      <c r="CP58">
        <f t="shared" si="44"/>
        <v>0</v>
      </c>
      <c r="CQ58">
        <f t="shared" si="45"/>
        <v>0</v>
      </c>
      <c r="CR58">
        <f t="shared" si="46"/>
        <v>0</v>
      </c>
    </row>
    <row r="59" spans="1:96" ht="14.25" customHeight="1" x14ac:dyDescent="0.35">
      <c r="A59" s="21" t="s">
        <v>99</v>
      </c>
      <c r="B59" s="21">
        <v>219800</v>
      </c>
      <c r="C59" s="21">
        <v>219900</v>
      </c>
      <c r="D59" s="21">
        <f t="shared" si="5"/>
        <v>100</v>
      </c>
      <c r="E59" s="21"/>
      <c r="F59" s="21"/>
      <c r="G59" s="23">
        <v>2400</v>
      </c>
      <c r="H59" s="24">
        <v>1066.4854383530628</v>
      </c>
      <c r="I59" s="24">
        <v>1029.2290872712379</v>
      </c>
      <c r="J59" s="24">
        <v>1277.6071706110085</v>
      </c>
      <c r="K59" s="24">
        <v>1601.3111430762808</v>
      </c>
      <c r="L59" s="24">
        <v>1247.201174685119</v>
      </c>
      <c r="M59" s="24">
        <v>1096.3914983427599</v>
      </c>
      <c r="N59" s="24">
        <v>1285.2208727222899</v>
      </c>
      <c r="O59" s="24">
        <v>1758.0586493341486</v>
      </c>
      <c r="P59" s="23">
        <v>5</v>
      </c>
      <c r="Q59" s="18">
        <v>2.6</v>
      </c>
      <c r="R59" s="18">
        <v>4.5999999999999996</v>
      </c>
      <c r="S59" s="18">
        <v>4.4000000000000004</v>
      </c>
      <c r="T59" s="18">
        <v>3.9</v>
      </c>
      <c r="U59" s="18">
        <v>3.7</v>
      </c>
      <c r="V59" s="18">
        <v>2.7</v>
      </c>
      <c r="W59" s="18">
        <v>2.2000000000000002</v>
      </c>
      <c r="X59" s="18">
        <v>3.3</v>
      </c>
      <c r="Y59" s="23">
        <v>5</v>
      </c>
      <c r="Z59" s="25">
        <v>8.1111429071426388E-3</v>
      </c>
      <c r="AA59" s="25">
        <v>4.4619999999999998E-3</v>
      </c>
      <c r="AB59" s="25">
        <v>5.4965714285714279E-3</v>
      </c>
      <c r="AC59" s="25">
        <v>0.84205199999999991</v>
      </c>
      <c r="AD59" s="25">
        <v>0.62862971428571424</v>
      </c>
      <c r="AE59" s="25">
        <v>4.2177142857142856E-3</v>
      </c>
      <c r="AF59" s="25">
        <v>1.9999999999999998E-4</v>
      </c>
      <c r="AG59" s="25">
        <v>4.4528571428571421E-3</v>
      </c>
      <c r="AH59" s="23">
        <v>1</v>
      </c>
      <c r="AI59" s="25">
        <v>1.0000000042574746E-2</v>
      </c>
      <c r="AJ59" s="25">
        <v>9.1428571428571435E-3</v>
      </c>
      <c r="AK59" s="25">
        <v>0</v>
      </c>
      <c r="AL59" s="25">
        <v>0</v>
      </c>
      <c r="AM59" s="25">
        <v>0</v>
      </c>
      <c r="AN59" s="25">
        <v>0</v>
      </c>
      <c r="AO59" s="25">
        <v>3.7142857142857142E-3</v>
      </c>
      <c r="AP59" s="25">
        <v>0</v>
      </c>
      <c r="BE59">
        <f t="shared" si="7"/>
        <v>0</v>
      </c>
      <c r="BF59">
        <f t="shared" si="8"/>
        <v>0</v>
      </c>
      <c r="BG59">
        <f t="shared" si="9"/>
        <v>0</v>
      </c>
      <c r="BH59">
        <f t="shared" si="10"/>
        <v>0</v>
      </c>
      <c r="BI59">
        <f t="shared" si="11"/>
        <v>0</v>
      </c>
      <c r="BJ59">
        <f t="shared" si="12"/>
        <v>0</v>
      </c>
      <c r="BK59">
        <f t="shared" si="13"/>
        <v>0</v>
      </c>
      <c r="BL59">
        <f t="shared" si="14"/>
        <v>0</v>
      </c>
      <c r="BM59">
        <f t="shared" si="15"/>
        <v>0</v>
      </c>
      <c r="BN59">
        <f t="shared" si="16"/>
        <v>0</v>
      </c>
      <c r="BO59">
        <f t="shared" si="17"/>
        <v>0</v>
      </c>
      <c r="BP59">
        <f t="shared" si="18"/>
        <v>0</v>
      </c>
      <c r="BQ59">
        <f t="shared" si="19"/>
        <v>0</v>
      </c>
      <c r="BR59">
        <f t="shared" si="20"/>
        <v>0</v>
      </c>
      <c r="BS59">
        <f t="shared" si="21"/>
        <v>0</v>
      </c>
      <c r="BT59">
        <f t="shared" si="22"/>
        <v>0</v>
      </c>
      <c r="BU59">
        <f t="shared" si="23"/>
        <v>0</v>
      </c>
      <c r="BV59">
        <f t="shared" si="24"/>
        <v>0</v>
      </c>
      <c r="BW59">
        <f t="shared" si="25"/>
        <v>0</v>
      </c>
      <c r="BX59">
        <f t="shared" si="26"/>
        <v>0</v>
      </c>
      <c r="BY59">
        <f t="shared" si="27"/>
        <v>0</v>
      </c>
      <c r="BZ59">
        <f t="shared" si="28"/>
        <v>0</v>
      </c>
      <c r="CA59">
        <f t="shared" si="29"/>
        <v>0</v>
      </c>
      <c r="CB59">
        <f t="shared" si="30"/>
        <v>0</v>
      </c>
      <c r="CC59">
        <f t="shared" si="31"/>
        <v>0</v>
      </c>
      <c r="CD59">
        <f t="shared" si="32"/>
        <v>0</v>
      </c>
      <c r="CE59">
        <f t="shared" si="33"/>
        <v>0</v>
      </c>
      <c r="CF59">
        <f t="shared" si="34"/>
        <v>0</v>
      </c>
      <c r="CG59">
        <f t="shared" si="35"/>
        <v>0</v>
      </c>
      <c r="CH59">
        <f t="shared" si="36"/>
        <v>0</v>
      </c>
      <c r="CI59">
        <f t="shared" si="37"/>
        <v>0</v>
      </c>
      <c r="CJ59">
        <f t="shared" si="38"/>
        <v>0</v>
      </c>
      <c r="CK59">
        <f t="shared" si="39"/>
        <v>0</v>
      </c>
      <c r="CL59">
        <f t="shared" si="40"/>
        <v>0</v>
      </c>
      <c r="CM59">
        <f t="shared" si="41"/>
        <v>0</v>
      </c>
      <c r="CN59">
        <f t="shared" si="42"/>
        <v>0</v>
      </c>
      <c r="CO59">
        <f t="shared" si="43"/>
        <v>0</v>
      </c>
      <c r="CP59">
        <f t="shared" si="44"/>
        <v>0</v>
      </c>
      <c r="CQ59">
        <f t="shared" si="45"/>
        <v>0</v>
      </c>
      <c r="CR59">
        <f t="shared" si="46"/>
        <v>0</v>
      </c>
    </row>
    <row r="60" spans="1:96" ht="14.25" customHeight="1" x14ac:dyDescent="0.35">
      <c r="A60" s="21" t="s">
        <v>99</v>
      </c>
      <c r="B60" s="21">
        <v>219900</v>
      </c>
      <c r="C60" s="21">
        <v>220000</v>
      </c>
      <c r="D60" s="21">
        <f t="shared" si="5"/>
        <v>100</v>
      </c>
      <c r="E60" s="21"/>
      <c r="F60" s="21"/>
      <c r="G60" s="23">
        <v>2400</v>
      </c>
      <c r="H60" s="24">
        <v>896.32928227942875</v>
      </c>
      <c r="I60" s="24">
        <v>962.53326575902634</v>
      </c>
      <c r="J60" s="24">
        <v>1376.9562250071592</v>
      </c>
      <c r="K60" s="24">
        <v>1277.6071706110085</v>
      </c>
      <c r="L60" s="24">
        <v>1201.7412039816743</v>
      </c>
      <c r="M60" s="24">
        <v>1300.4627614991207</v>
      </c>
      <c r="N60" s="24">
        <v>1829.0950954587834</v>
      </c>
      <c r="O60" s="24">
        <v>1924.2706474090135</v>
      </c>
      <c r="P60" s="23">
        <v>5</v>
      </c>
      <c r="Q60" s="18">
        <v>2.7</v>
      </c>
      <c r="R60" s="18">
        <v>4.8</v>
      </c>
      <c r="S60" s="18">
        <v>3.8</v>
      </c>
      <c r="T60" s="18">
        <v>4.3</v>
      </c>
      <c r="U60" s="18">
        <v>3.2</v>
      </c>
      <c r="V60" s="18">
        <v>3.3</v>
      </c>
      <c r="W60" s="18">
        <v>2.5</v>
      </c>
      <c r="X60" s="18">
        <v>2.9</v>
      </c>
      <c r="Y60" s="23">
        <v>5</v>
      </c>
      <c r="Z60" s="25">
        <v>1.1919428654398238E-2</v>
      </c>
      <c r="AA60" s="25">
        <v>6.3971428571428582E-3</v>
      </c>
      <c r="AB60" s="25">
        <v>1.9897142857142861E-3</v>
      </c>
      <c r="AC60" s="25">
        <v>8.1185714285714299E-3</v>
      </c>
      <c r="AD60" s="25">
        <v>4.8651428571428578E-3</v>
      </c>
      <c r="AE60" s="25">
        <v>1.2799999999999999E-4</v>
      </c>
      <c r="AF60" s="25">
        <v>1.118857142857143E-3</v>
      </c>
      <c r="AG60" s="25">
        <v>0</v>
      </c>
      <c r="AH60" s="23">
        <v>1</v>
      </c>
      <c r="AI60" s="25">
        <v>0</v>
      </c>
      <c r="AJ60" s="25">
        <v>0</v>
      </c>
      <c r="AK60" s="25">
        <v>5.4285714285714284E-3</v>
      </c>
      <c r="AL60" s="25">
        <v>5.4285714285714284E-3</v>
      </c>
      <c r="AM60" s="25">
        <v>0</v>
      </c>
      <c r="AN60" s="25">
        <v>1.0285714285714285E-2</v>
      </c>
      <c r="AO60" s="25">
        <v>4.4857142857142852E-2</v>
      </c>
      <c r="AP60" s="25">
        <v>9.7142857142857152E-3</v>
      </c>
      <c r="BE60">
        <f t="shared" si="7"/>
        <v>0</v>
      </c>
      <c r="BF60">
        <f t="shared" si="8"/>
        <v>0</v>
      </c>
      <c r="BG60">
        <f t="shared" si="9"/>
        <v>0</v>
      </c>
      <c r="BH60">
        <f t="shared" si="10"/>
        <v>0</v>
      </c>
      <c r="BI60">
        <f t="shared" si="11"/>
        <v>0</v>
      </c>
      <c r="BJ60">
        <f t="shared" si="12"/>
        <v>0</v>
      </c>
      <c r="BK60">
        <f t="shared" si="13"/>
        <v>0</v>
      </c>
      <c r="BL60">
        <f t="shared" si="14"/>
        <v>0</v>
      </c>
      <c r="BM60">
        <f t="shared" si="15"/>
        <v>0</v>
      </c>
      <c r="BN60">
        <f t="shared" si="16"/>
        <v>0</v>
      </c>
      <c r="BO60">
        <f t="shared" si="17"/>
        <v>0</v>
      </c>
      <c r="BP60">
        <f t="shared" si="18"/>
        <v>0</v>
      </c>
      <c r="BQ60">
        <f t="shared" si="19"/>
        <v>0</v>
      </c>
      <c r="BR60">
        <f t="shared" si="20"/>
        <v>0</v>
      </c>
      <c r="BS60">
        <f t="shared" si="21"/>
        <v>0</v>
      </c>
      <c r="BT60">
        <f t="shared" si="22"/>
        <v>0</v>
      </c>
      <c r="BU60">
        <f t="shared" si="23"/>
        <v>0</v>
      </c>
      <c r="BV60">
        <f t="shared" si="24"/>
        <v>0</v>
      </c>
      <c r="BW60">
        <f t="shared" si="25"/>
        <v>0</v>
      </c>
      <c r="BX60">
        <f t="shared" si="26"/>
        <v>0</v>
      </c>
      <c r="BY60">
        <f t="shared" si="27"/>
        <v>0</v>
      </c>
      <c r="BZ60">
        <f t="shared" si="28"/>
        <v>0</v>
      </c>
      <c r="CA60">
        <f t="shared" si="29"/>
        <v>0</v>
      </c>
      <c r="CB60">
        <f t="shared" si="30"/>
        <v>0</v>
      </c>
      <c r="CC60">
        <f t="shared" si="31"/>
        <v>0</v>
      </c>
      <c r="CD60">
        <f t="shared" si="32"/>
        <v>0</v>
      </c>
      <c r="CE60">
        <f t="shared" si="33"/>
        <v>0</v>
      </c>
      <c r="CF60">
        <f t="shared" si="34"/>
        <v>0</v>
      </c>
      <c r="CG60">
        <f t="shared" si="35"/>
        <v>0</v>
      </c>
      <c r="CH60">
        <f t="shared" si="36"/>
        <v>0</v>
      </c>
      <c r="CI60">
        <f t="shared" si="37"/>
        <v>0</v>
      </c>
      <c r="CJ60">
        <f t="shared" si="38"/>
        <v>0</v>
      </c>
      <c r="CK60">
        <f t="shared" si="39"/>
        <v>0</v>
      </c>
      <c r="CL60">
        <f t="shared" si="40"/>
        <v>0</v>
      </c>
      <c r="CM60">
        <f t="shared" si="41"/>
        <v>0</v>
      </c>
      <c r="CN60">
        <f t="shared" si="42"/>
        <v>0</v>
      </c>
      <c r="CO60">
        <f t="shared" si="43"/>
        <v>0</v>
      </c>
      <c r="CP60">
        <f t="shared" si="44"/>
        <v>0</v>
      </c>
      <c r="CQ60">
        <f t="shared" si="45"/>
        <v>0</v>
      </c>
      <c r="CR60">
        <f t="shared" si="46"/>
        <v>0</v>
      </c>
    </row>
    <row r="61" spans="1:96" ht="14.25" customHeight="1" x14ac:dyDescent="0.35">
      <c r="A61" s="21" t="s">
        <v>99</v>
      </c>
      <c r="B61" s="21">
        <v>220000</v>
      </c>
      <c r="C61" s="21">
        <v>220100</v>
      </c>
      <c r="D61" s="21">
        <f t="shared" si="5"/>
        <v>100</v>
      </c>
      <c r="E61" s="21" t="s">
        <v>113</v>
      </c>
      <c r="F61" s="21"/>
      <c r="G61" s="23">
        <v>2400</v>
      </c>
      <c r="H61" s="24">
        <v>925.69081731380709</v>
      </c>
      <c r="I61" s="24">
        <v>984.71186322902849</v>
      </c>
      <c r="J61" s="24">
        <v>1292.8394104863235</v>
      </c>
      <c r="K61" s="24">
        <v>1577.9364540396084</v>
      </c>
      <c r="L61" s="24">
        <v>1081.4273917669218</v>
      </c>
      <c r="M61" s="24">
        <v>925.69081731380709</v>
      </c>
      <c r="N61" s="24">
        <v>925.69081731380709</v>
      </c>
      <c r="O61" s="24">
        <v>1361.6202293750787</v>
      </c>
      <c r="P61" s="23">
        <v>5</v>
      </c>
      <c r="Q61" s="18">
        <v>2.4</v>
      </c>
      <c r="R61" s="18">
        <v>4.2</v>
      </c>
      <c r="S61" s="18">
        <v>4.2</v>
      </c>
      <c r="T61" s="18">
        <v>4.2</v>
      </c>
      <c r="U61" s="18">
        <v>4.4000000000000004</v>
      </c>
      <c r="V61" s="18">
        <v>2.8</v>
      </c>
      <c r="W61" s="18">
        <v>2</v>
      </c>
      <c r="X61" s="18">
        <v>2.9</v>
      </c>
      <c r="Y61" s="23">
        <v>5</v>
      </c>
      <c r="Z61" s="25">
        <v>1.7024857160704475E-2</v>
      </c>
      <c r="AA61" s="25">
        <v>6.1240000000000001E-3</v>
      </c>
      <c r="AB61" s="25">
        <v>4.0625714285714284E-3</v>
      </c>
      <c r="AC61" s="25">
        <v>1.1804000000000002E-2</v>
      </c>
      <c r="AD61" s="25">
        <v>4.7011428571428569E-3</v>
      </c>
      <c r="AE61" s="25">
        <v>9.6971428571428566E-4</v>
      </c>
      <c r="AF61" s="25">
        <v>1.8402857142857144E-3</v>
      </c>
      <c r="AG61" s="25">
        <v>0</v>
      </c>
      <c r="AH61" s="23">
        <v>1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4.8571428571428576E-3</v>
      </c>
      <c r="AO61" s="25">
        <v>0</v>
      </c>
      <c r="AP61" s="25">
        <v>3.4285714285714284E-3</v>
      </c>
      <c r="BE61">
        <f t="shared" si="7"/>
        <v>0</v>
      </c>
      <c r="BF61">
        <f t="shared" si="8"/>
        <v>0</v>
      </c>
      <c r="BG61">
        <f t="shared" si="9"/>
        <v>0</v>
      </c>
      <c r="BH61">
        <f t="shared" si="10"/>
        <v>0</v>
      </c>
      <c r="BI61">
        <f t="shared" si="11"/>
        <v>0</v>
      </c>
      <c r="BJ61">
        <f t="shared" si="12"/>
        <v>0</v>
      </c>
      <c r="BK61">
        <f t="shared" si="13"/>
        <v>0</v>
      </c>
      <c r="BL61">
        <f t="shared" si="14"/>
        <v>0</v>
      </c>
      <c r="BM61">
        <f t="shared" si="15"/>
        <v>0</v>
      </c>
      <c r="BN61">
        <f t="shared" si="16"/>
        <v>0</v>
      </c>
      <c r="BO61">
        <f t="shared" si="17"/>
        <v>0</v>
      </c>
      <c r="BP61">
        <f t="shared" si="18"/>
        <v>0</v>
      </c>
      <c r="BQ61">
        <f t="shared" si="19"/>
        <v>0</v>
      </c>
      <c r="BR61">
        <f t="shared" si="20"/>
        <v>0</v>
      </c>
      <c r="BS61">
        <f t="shared" si="21"/>
        <v>0</v>
      </c>
      <c r="BT61">
        <f t="shared" si="22"/>
        <v>0</v>
      </c>
      <c r="BU61">
        <f t="shared" si="23"/>
        <v>0</v>
      </c>
      <c r="BV61">
        <f t="shared" si="24"/>
        <v>0</v>
      </c>
      <c r="BW61">
        <f t="shared" si="25"/>
        <v>0</v>
      </c>
      <c r="BX61">
        <f t="shared" si="26"/>
        <v>0</v>
      </c>
      <c r="BY61">
        <f t="shared" si="27"/>
        <v>0</v>
      </c>
      <c r="BZ61">
        <f t="shared" si="28"/>
        <v>0</v>
      </c>
      <c r="CA61">
        <f t="shared" si="29"/>
        <v>0</v>
      </c>
      <c r="CB61">
        <f t="shared" si="30"/>
        <v>0</v>
      </c>
      <c r="CC61">
        <f t="shared" si="31"/>
        <v>0</v>
      </c>
      <c r="CD61">
        <f t="shared" si="32"/>
        <v>0</v>
      </c>
      <c r="CE61">
        <f t="shared" si="33"/>
        <v>0</v>
      </c>
      <c r="CF61">
        <f t="shared" si="34"/>
        <v>0</v>
      </c>
      <c r="CG61">
        <f t="shared" si="35"/>
        <v>0</v>
      </c>
      <c r="CH61">
        <f t="shared" si="36"/>
        <v>0</v>
      </c>
      <c r="CI61">
        <f t="shared" si="37"/>
        <v>0</v>
      </c>
      <c r="CJ61">
        <f t="shared" si="38"/>
        <v>0</v>
      </c>
      <c r="CK61">
        <f t="shared" si="39"/>
        <v>0</v>
      </c>
      <c r="CL61">
        <f t="shared" si="40"/>
        <v>0</v>
      </c>
      <c r="CM61">
        <f t="shared" si="41"/>
        <v>0</v>
      </c>
      <c r="CN61">
        <f t="shared" si="42"/>
        <v>0</v>
      </c>
      <c r="CO61">
        <f t="shared" si="43"/>
        <v>0</v>
      </c>
      <c r="CP61">
        <f t="shared" si="44"/>
        <v>0</v>
      </c>
      <c r="CQ61">
        <f t="shared" si="45"/>
        <v>0</v>
      </c>
      <c r="CR61">
        <f t="shared" si="46"/>
        <v>0</v>
      </c>
    </row>
    <row r="62" spans="1:96" ht="14.25" customHeight="1" x14ac:dyDescent="0.35">
      <c r="A62" s="21" t="s">
        <v>99</v>
      </c>
      <c r="B62" s="21">
        <v>220100</v>
      </c>
      <c r="C62" s="21">
        <v>220200</v>
      </c>
      <c r="D62" s="21">
        <f t="shared" si="5"/>
        <v>100</v>
      </c>
      <c r="E62" s="21"/>
      <c r="F62" s="21"/>
      <c r="G62" s="23">
        <v>2400</v>
      </c>
      <c r="H62" s="24">
        <v>1118.8786763994492</v>
      </c>
      <c r="I62" s="24">
        <v>1156.4647775229939</v>
      </c>
      <c r="J62" s="24">
        <v>1353.9591531232527</v>
      </c>
      <c r="K62" s="24">
        <v>1323.3614732793083</v>
      </c>
      <c r="L62" s="24">
        <v>1323.3614732793083</v>
      </c>
      <c r="M62" s="24">
        <v>1438.4818610435104</v>
      </c>
      <c r="N62" s="24">
        <v>1209.305266306578</v>
      </c>
      <c r="O62" s="24">
        <v>1624.7224482073527</v>
      </c>
      <c r="P62" s="23">
        <v>5</v>
      </c>
      <c r="Q62" s="18">
        <v>2.9</v>
      </c>
      <c r="R62" s="18">
        <v>3.9</v>
      </c>
      <c r="S62" s="18">
        <v>4.2</v>
      </c>
      <c r="T62" s="18">
        <v>4</v>
      </c>
      <c r="U62" s="18">
        <v>4.7</v>
      </c>
      <c r="V62" s="18">
        <v>3.6</v>
      </c>
      <c r="W62" s="18">
        <v>1.4</v>
      </c>
      <c r="X62" s="18">
        <v>2.9</v>
      </c>
      <c r="Y62" s="23">
        <v>5</v>
      </c>
      <c r="Z62" s="25">
        <v>1.4863377141877583</v>
      </c>
      <c r="AA62" s="25">
        <v>6.4091428571428572E-3</v>
      </c>
      <c r="AB62" s="25">
        <v>4.8094285714285704E-3</v>
      </c>
      <c r="AC62" s="25">
        <v>5.7965714285714287E-3</v>
      </c>
      <c r="AD62" s="25">
        <v>1.995714285714286E-3</v>
      </c>
      <c r="AE62" s="25">
        <v>6.6285714285714282E-5</v>
      </c>
      <c r="AF62" s="25">
        <v>5.4857142857142854E-4</v>
      </c>
      <c r="AG62" s="25">
        <v>0</v>
      </c>
      <c r="AH62" s="23">
        <v>1</v>
      </c>
      <c r="AI62" s="25">
        <v>2.285714394279889E-3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R62" s="1" t="s">
        <v>42</v>
      </c>
      <c r="AS62" s="1" t="s">
        <v>19</v>
      </c>
      <c r="AT62" s="1" t="s">
        <v>20</v>
      </c>
      <c r="AU62" s="1" t="s">
        <v>61</v>
      </c>
      <c r="AV62" s="1" t="s">
        <v>93</v>
      </c>
      <c r="AW62" s="1" t="s">
        <v>21</v>
      </c>
      <c r="AX62" s="1" t="s">
        <v>22</v>
      </c>
      <c r="AY62" s="1" t="s">
        <v>62</v>
      </c>
      <c r="AZ62" s="1" t="s">
        <v>94</v>
      </c>
      <c r="BE62">
        <f t="shared" si="7"/>
        <v>0</v>
      </c>
      <c r="BF62">
        <f t="shared" si="8"/>
        <v>0</v>
      </c>
      <c r="BG62">
        <f t="shared" si="9"/>
        <v>0</v>
      </c>
      <c r="BH62">
        <f t="shared" si="10"/>
        <v>0</v>
      </c>
      <c r="BI62">
        <f t="shared" si="11"/>
        <v>0</v>
      </c>
      <c r="BJ62">
        <f t="shared" si="12"/>
        <v>0</v>
      </c>
      <c r="BK62">
        <f t="shared" si="13"/>
        <v>0</v>
      </c>
      <c r="BL62">
        <f t="shared" si="14"/>
        <v>0</v>
      </c>
      <c r="BM62">
        <f t="shared" si="15"/>
        <v>0</v>
      </c>
      <c r="BN62">
        <f t="shared" si="16"/>
        <v>0</v>
      </c>
      <c r="BO62">
        <f t="shared" si="17"/>
        <v>0</v>
      </c>
      <c r="BP62">
        <f t="shared" si="18"/>
        <v>0</v>
      </c>
      <c r="BQ62">
        <f t="shared" si="19"/>
        <v>0</v>
      </c>
      <c r="BR62">
        <f t="shared" si="20"/>
        <v>0</v>
      </c>
      <c r="BS62">
        <f t="shared" si="21"/>
        <v>0</v>
      </c>
      <c r="BT62">
        <f t="shared" si="22"/>
        <v>0</v>
      </c>
      <c r="BU62">
        <f t="shared" si="23"/>
        <v>0</v>
      </c>
      <c r="BV62">
        <f t="shared" si="24"/>
        <v>0</v>
      </c>
      <c r="BW62">
        <f t="shared" si="25"/>
        <v>0</v>
      </c>
      <c r="BX62">
        <f t="shared" si="26"/>
        <v>0</v>
      </c>
      <c r="BY62">
        <f t="shared" si="27"/>
        <v>0</v>
      </c>
      <c r="BZ62">
        <f t="shared" si="28"/>
        <v>0</v>
      </c>
      <c r="CA62">
        <f t="shared" si="29"/>
        <v>0</v>
      </c>
      <c r="CB62">
        <f t="shared" si="30"/>
        <v>0</v>
      </c>
      <c r="CC62">
        <f t="shared" si="31"/>
        <v>0</v>
      </c>
      <c r="CD62">
        <f t="shared" si="32"/>
        <v>0</v>
      </c>
      <c r="CE62">
        <f t="shared" si="33"/>
        <v>0</v>
      </c>
      <c r="CF62">
        <f t="shared" si="34"/>
        <v>0</v>
      </c>
      <c r="CG62">
        <f t="shared" si="35"/>
        <v>0</v>
      </c>
      <c r="CH62">
        <f t="shared" si="36"/>
        <v>0</v>
      </c>
      <c r="CI62">
        <f t="shared" si="37"/>
        <v>0</v>
      </c>
      <c r="CJ62">
        <f t="shared" si="38"/>
        <v>0</v>
      </c>
      <c r="CK62">
        <f t="shared" si="39"/>
        <v>0</v>
      </c>
      <c r="CL62">
        <f t="shared" si="40"/>
        <v>0</v>
      </c>
      <c r="CM62">
        <f t="shared" si="41"/>
        <v>0</v>
      </c>
      <c r="CN62">
        <f t="shared" si="42"/>
        <v>0</v>
      </c>
      <c r="CO62">
        <f t="shared" si="43"/>
        <v>0</v>
      </c>
      <c r="CP62">
        <f t="shared" si="44"/>
        <v>0</v>
      </c>
      <c r="CQ62">
        <f t="shared" si="45"/>
        <v>0</v>
      </c>
      <c r="CR62">
        <f t="shared" si="46"/>
        <v>0</v>
      </c>
    </row>
    <row r="63" spans="1:96" ht="14.25" customHeight="1" x14ac:dyDescent="0.35">
      <c r="A63" s="21" t="s">
        <v>99</v>
      </c>
      <c r="B63" s="21">
        <v>220200</v>
      </c>
      <c r="C63" s="21">
        <v>220300</v>
      </c>
      <c r="D63" s="21">
        <f t="shared" si="5"/>
        <v>100</v>
      </c>
      <c r="E63" s="21"/>
      <c r="F63" s="21"/>
      <c r="G63" s="23">
        <v>2400</v>
      </c>
      <c r="H63" s="24">
        <v>947.77781896301792</v>
      </c>
      <c r="I63" s="24">
        <v>896.32928227942875</v>
      </c>
      <c r="J63" s="24">
        <v>1088.9066909086803</v>
      </c>
      <c r="K63" s="24">
        <v>1088.9066909086803</v>
      </c>
      <c r="L63" s="24">
        <v>1081.4273917669218</v>
      </c>
      <c r="M63" s="24">
        <v>1059.0228449564595</v>
      </c>
      <c r="N63" s="24">
        <v>1209.305266306578</v>
      </c>
      <c r="O63" s="24">
        <v>1593.5154908111172</v>
      </c>
      <c r="P63" s="23">
        <v>5</v>
      </c>
      <c r="Q63" s="18">
        <v>2.9</v>
      </c>
      <c r="R63" s="18">
        <v>4.3</v>
      </c>
      <c r="S63" s="18">
        <v>4.2</v>
      </c>
      <c r="T63" s="18">
        <v>3.4</v>
      </c>
      <c r="U63" s="18">
        <v>4.2</v>
      </c>
      <c r="V63" s="18">
        <v>3.1</v>
      </c>
      <c r="W63" s="18">
        <v>2.4</v>
      </c>
      <c r="X63" s="18">
        <v>2.8</v>
      </c>
      <c r="Y63" s="23">
        <v>5</v>
      </c>
      <c r="Z63" s="25">
        <v>1.6276285705566405E-2</v>
      </c>
      <c r="AA63" s="25">
        <v>7.2474285714285713E-3</v>
      </c>
      <c r="AB63" s="25">
        <v>9.9171428571428587E-4</v>
      </c>
      <c r="AC63" s="25">
        <v>5.0702857142857138E-3</v>
      </c>
      <c r="AD63" s="25">
        <v>4.1245714285714288E-3</v>
      </c>
      <c r="AE63" s="25">
        <v>1.2397142857142856E-3</v>
      </c>
      <c r="AF63" s="25">
        <v>0</v>
      </c>
      <c r="AG63" s="25">
        <v>0</v>
      </c>
      <c r="AH63" s="23">
        <v>1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R63" s="1" t="s">
        <v>46</v>
      </c>
      <c r="AS63" s="15">
        <f t="shared" ref="AS63:AZ63" si="50">SUMIF(Z:Z,"&gt;5",$D:$D)</f>
        <v>300</v>
      </c>
      <c r="AT63" s="15">
        <f t="shared" si="50"/>
        <v>0</v>
      </c>
      <c r="AU63" s="15">
        <f t="shared" si="50"/>
        <v>0</v>
      </c>
      <c r="AV63" s="15">
        <f t="shared" si="50"/>
        <v>0</v>
      </c>
      <c r="AW63" s="15">
        <f t="shared" si="50"/>
        <v>0</v>
      </c>
      <c r="AX63" s="15">
        <f t="shared" si="50"/>
        <v>0</v>
      </c>
      <c r="AY63" s="15">
        <f t="shared" si="50"/>
        <v>0</v>
      </c>
      <c r="AZ63" s="15">
        <f t="shared" si="50"/>
        <v>0</v>
      </c>
      <c r="BE63">
        <f t="shared" si="7"/>
        <v>0</v>
      </c>
      <c r="BF63">
        <f t="shared" si="8"/>
        <v>0</v>
      </c>
      <c r="BG63">
        <f t="shared" si="9"/>
        <v>0</v>
      </c>
      <c r="BH63">
        <f t="shared" si="10"/>
        <v>0</v>
      </c>
      <c r="BI63">
        <f t="shared" si="11"/>
        <v>0</v>
      </c>
      <c r="BJ63">
        <f t="shared" si="12"/>
        <v>0</v>
      </c>
      <c r="BK63">
        <f t="shared" si="13"/>
        <v>0</v>
      </c>
      <c r="BL63">
        <f t="shared" si="14"/>
        <v>0</v>
      </c>
      <c r="BM63">
        <f t="shared" si="15"/>
        <v>0</v>
      </c>
      <c r="BN63">
        <f t="shared" si="16"/>
        <v>0</v>
      </c>
      <c r="BO63">
        <f t="shared" si="17"/>
        <v>0</v>
      </c>
      <c r="BP63">
        <f t="shared" si="18"/>
        <v>0</v>
      </c>
      <c r="BQ63">
        <f t="shared" si="19"/>
        <v>0</v>
      </c>
      <c r="BR63">
        <f t="shared" si="20"/>
        <v>0</v>
      </c>
      <c r="BS63">
        <f t="shared" si="21"/>
        <v>0</v>
      </c>
      <c r="BT63">
        <f t="shared" si="22"/>
        <v>0</v>
      </c>
      <c r="BU63">
        <f t="shared" si="23"/>
        <v>0</v>
      </c>
      <c r="BV63">
        <f t="shared" si="24"/>
        <v>0</v>
      </c>
      <c r="BW63">
        <f t="shared" si="25"/>
        <v>0</v>
      </c>
      <c r="BX63">
        <f t="shared" si="26"/>
        <v>0</v>
      </c>
      <c r="BY63">
        <f t="shared" si="27"/>
        <v>0</v>
      </c>
      <c r="BZ63">
        <f t="shared" si="28"/>
        <v>0</v>
      </c>
      <c r="CA63">
        <f t="shared" si="29"/>
        <v>0</v>
      </c>
      <c r="CB63">
        <f t="shared" si="30"/>
        <v>0</v>
      </c>
      <c r="CC63">
        <f t="shared" si="31"/>
        <v>0</v>
      </c>
      <c r="CD63">
        <f t="shared" si="32"/>
        <v>0</v>
      </c>
      <c r="CE63">
        <f t="shared" si="33"/>
        <v>0</v>
      </c>
      <c r="CF63">
        <f t="shared" si="34"/>
        <v>0</v>
      </c>
      <c r="CG63">
        <f t="shared" si="35"/>
        <v>0</v>
      </c>
      <c r="CH63">
        <f t="shared" si="36"/>
        <v>0</v>
      </c>
      <c r="CI63">
        <f t="shared" si="37"/>
        <v>0</v>
      </c>
      <c r="CJ63">
        <f t="shared" si="38"/>
        <v>0</v>
      </c>
      <c r="CK63">
        <f t="shared" si="39"/>
        <v>0</v>
      </c>
      <c r="CL63">
        <f t="shared" si="40"/>
        <v>0</v>
      </c>
      <c r="CM63">
        <f t="shared" si="41"/>
        <v>0</v>
      </c>
      <c r="CN63">
        <f t="shared" si="42"/>
        <v>0</v>
      </c>
      <c r="CO63">
        <f t="shared" si="43"/>
        <v>0</v>
      </c>
      <c r="CP63">
        <f t="shared" si="44"/>
        <v>0</v>
      </c>
      <c r="CQ63">
        <f t="shared" si="45"/>
        <v>0</v>
      </c>
      <c r="CR63">
        <f t="shared" si="46"/>
        <v>0</v>
      </c>
    </row>
    <row r="64" spans="1:96" ht="14.25" customHeight="1" x14ac:dyDescent="0.35">
      <c r="A64" s="21" t="s">
        <v>99</v>
      </c>
      <c r="B64" s="21">
        <v>220300</v>
      </c>
      <c r="C64" s="21">
        <v>220400</v>
      </c>
      <c r="D64" s="21">
        <f t="shared" si="5"/>
        <v>100</v>
      </c>
      <c r="E64" s="21" t="s">
        <v>66</v>
      </c>
      <c r="F64" s="21"/>
      <c r="G64" s="23">
        <v>2400</v>
      </c>
      <c r="H64" s="24">
        <v>1103.8817845012861</v>
      </c>
      <c r="I64" s="24">
        <v>1059.0228449564595</v>
      </c>
      <c r="J64" s="24">
        <v>1179.0797046690443</v>
      </c>
      <c r="K64" s="24">
        <v>1438.4818610435104</v>
      </c>
      <c r="L64" s="24">
        <v>1163.9978682815049</v>
      </c>
      <c r="M64" s="24">
        <v>1014.3666261352151</v>
      </c>
      <c r="N64" s="24">
        <v>1269.9983267804409</v>
      </c>
      <c r="O64" s="24">
        <v>1066.4854383530628</v>
      </c>
      <c r="P64" s="23">
        <v>5</v>
      </c>
      <c r="Q64" s="18">
        <v>2.4</v>
      </c>
      <c r="R64" s="18">
        <v>3.9</v>
      </c>
      <c r="S64" s="18">
        <v>4.3</v>
      </c>
      <c r="T64" s="18">
        <v>3.7</v>
      </c>
      <c r="U64" s="18">
        <v>5</v>
      </c>
      <c r="V64" s="18">
        <v>4.7</v>
      </c>
      <c r="W64" s="18">
        <v>2.8</v>
      </c>
      <c r="X64" s="18">
        <v>3.4</v>
      </c>
      <c r="Y64" s="23">
        <v>5</v>
      </c>
      <c r="Z64" s="25">
        <v>3.2567714155742097E-2</v>
      </c>
      <c r="AA64" s="25">
        <v>8.3531428571428559E-3</v>
      </c>
      <c r="AB64" s="25">
        <v>2.3008571428571436E-3</v>
      </c>
      <c r="AC64" s="25">
        <v>8.6871428571428568E-3</v>
      </c>
      <c r="AD64" s="25">
        <v>7.2657142857142853E-4</v>
      </c>
      <c r="AE64" s="25">
        <v>5.4028571428571428E-4</v>
      </c>
      <c r="AF64" s="25">
        <v>3.8942857142857144E-4</v>
      </c>
      <c r="AG64" s="25">
        <v>0</v>
      </c>
      <c r="AH64" s="23">
        <v>1</v>
      </c>
      <c r="AI64" s="25">
        <v>1.8857143021055633E-2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BE64">
        <f t="shared" si="7"/>
        <v>0</v>
      </c>
      <c r="BF64">
        <f t="shared" si="8"/>
        <v>0</v>
      </c>
      <c r="BG64">
        <f t="shared" si="9"/>
        <v>0</v>
      </c>
      <c r="BH64">
        <f t="shared" si="10"/>
        <v>0</v>
      </c>
      <c r="BI64">
        <f t="shared" si="11"/>
        <v>0</v>
      </c>
      <c r="BJ64">
        <f t="shared" si="12"/>
        <v>0</v>
      </c>
      <c r="BK64">
        <f t="shared" si="13"/>
        <v>0</v>
      </c>
      <c r="BL64">
        <f t="shared" si="14"/>
        <v>0</v>
      </c>
      <c r="BM64">
        <f t="shared" si="15"/>
        <v>0</v>
      </c>
      <c r="BN64">
        <f t="shared" si="16"/>
        <v>0</v>
      </c>
      <c r="BO64">
        <f t="shared" si="17"/>
        <v>0</v>
      </c>
      <c r="BP64">
        <f t="shared" si="18"/>
        <v>0</v>
      </c>
      <c r="BQ64">
        <f t="shared" si="19"/>
        <v>0</v>
      </c>
      <c r="BR64">
        <f t="shared" si="20"/>
        <v>0</v>
      </c>
      <c r="BS64">
        <f t="shared" si="21"/>
        <v>0</v>
      </c>
      <c r="BT64">
        <f t="shared" si="22"/>
        <v>0</v>
      </c>
      <c r="BU64">
        <f t="shared" si="23"/>
        <v>0</v>
      </c>
      <c r="BV64">
        <f t="shared" si="24"/>
        <v>0</v>
      </c>
      <c r="BW64">
        <f t="shared" si="25"/>
        <v>0</v>
      </c>
      <c r="BX64">
        <f t="shared" si="26"/>
        <v>0</v>
      </c>
      <c r="BY64">
        <f t="shared" si="27"/>
        <v>0</v>
      </c>
      <c r="BZ64">
        <f t="shared" si="28"/>
        <v>0</v>
      </c>
      <c r="CA64">
        <f t="shared" si="29"/>
        <v>0</v>
      </c>
      <c r="CB64">
        <f t="shared" si="30"/>
        <v>0</v>
      </c>
      <c r="CC64">
        <f t="shared" si="31"/>
        <v>0</v>
      </c>
      <c r="CD64">
        <f t="shared" si="32"/>
        <v>0</v>
      </c>
      <c r="CE64">
        <f t="shared" si="33"/>
        <v>0</v>
      </c>
      <c r="CF64">
        <f t="shared" si="34"/>
        <v>0</v>
      </c>
      <c r="CG64">
        <f t="shared" si="35"/>
        <v>0</v>
      </c>
      <c r="CH64">
        <f t="shared" si="36"/>
        <v>0</v>
      </c>
      <c r="CI64">
        <f t="shared" si="37"/>
        <v>0</v>
      </c>
      <c r="CJ64">
        <f t="shared" si="38"/>
        <v>0</v>
      </c>
      <c r="CK64">
        <f t="shared" si="39"/>
        <v>0</v>
      </c>
      <c r="CL64">
        <f t="shared" si="40"/>
        <v>0</v>
      </c>
      <c r="CM64">
        <f t="shared" si="41"/>
        <v>0</v>
      </c>
      <c r="CN64">
        <f t="shared" si="42"/>
        <v>0</v>
      </c>
      <c r="CO64">
        <f t="shared" si="43"/>
        <v>0</v>
      </c>
      <c r="CP64">
        <f t="shared" si="44"/>
        <v>0</v>
      </c>
      <c r="CQ64">
        <f t="shared" si="45"/>
        <v>0</v>
      </c>
      <c r="CR64">
        <f t="shared" si="46"/>
        <v>0</v>
      </c>
    </row>
    <row r="65" spans="1:96" ht="14.25" customHeight="1" x14ac:dyDescent="0.35">
      <c r="A65" s="21" t="s">
        <v>99</v>
      </c>
      <c r="B65" s="21">
        <v>220400</v>
      </c>
      <c r="C65" s="21">
        <v>220500</v>
      </c>
      <c r="D65" s="21">
        <f t="shared" si="5"/>
        <v>100</v>
      </c>
      <c r="E65" s="21"/>
      <c r="F65" s="21"/>
      <c r="G65" s="23">
        <v>2400</v>
      </c>
      <c r="H65" s="24">
        <v>1126.3852246651932</v>
      </c>
      <c r="I65" s="24">
        <v>1239.61199485866</v>
      </c>
      <c r="J65" s="24">
        <v>1601.3111430762808</v>
      </c>
      <c r="K65" s="24">
        <v>1331.0038576098827</v>
      </c>
      <c r="L65" s="24">
        <v>977.31298874530353</v>
      </c>
      <c r="M65" s="24">
        <v>903.66014007017816</v>
      </c>
      <c r="N65" s="24">
        <v>1111.3775201534081</v>
      </c>
      <c r="O65" s="24">
        <v>1254.7953056139079</v>
      </c>
      <c r="P65" s="23">
        <v>5</v>
      </c>
      <c r="Q65" s="18">
        <v>2.2000000000000002</v>
      </c>
      <c r="R65" s="18">
        <v>3.6</v>
      </c>
      <c r="S65" s="18">
        <v>4.5999999999999996</v>
      </c>
      <c r="T65" s="18">
        <v>2.6</v>
      </c>
      <c r="U65" s="18">
        <v>4.8</v>
      </c>
      <c r="V65" s="18">
        <v>3.2</v>
      </c>
      <c r="W65" s="18">
        <v>3.2</v>
      </c>
      <c r="X65" s="18">
        <v>3</v>
      </c>
      <c r="Y65" s="23">
        <v>5</v>
      </c>
      <c r="Z65" s="25">
        <v>2.1558354285090311</v>
      </c>
      <c r="AA65" s="25">
        <v>1.4061142857142857E-2</v>
      </c>
      <c r="AB65" s="25">
        <v>5.1280000000000006E-3</v>
      </c>
      <c r="AC65" s="25">
        <v>3.5134285714285714E-3</v>
      </c>
      <c r="AD65" s="25">
        <v>9.4211428571428554E-3</v>
      </c>
      <c r="AE65" s="25">
        <v>1.5608571428571429E-3</v>
      </c>
      <c r="AF65" s="25">
        <v>0</v>
      </c>
      <c r="AG65" s="25">
        <v>0</v>
      </c>
      <c r="AH65" s="23">
        <v>1</v>
      </c>
      <c r="AI65" s="25">
        <v>4.3142856231757572E-2</v>
      </c>
      <c r="AJ65" s="25">
        <v>4.8571428571428576E-3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BE65">
        <f t="shared" si="7"/>
        <v>0</v>
      </c>
      <c r="BF65">
        <f t="shared" si="8"/>
        <v>0</v>
      </c>
      <c r="BG65">
        <f t="shared" si="9"/>
        <v>0</v>
      </c>
      <c r="BH65">
        <f t="shared" si="10"/>
        <v>0</v>
      </c>
      <c r="BI65">
        <f t="shared" si="11"/>
        <v>0</v>
      </c>
      <c r="BJ65">
        <f t="shared" si="12"/>
        <v>0</v>
      </c>
      <c r="BK65">
        <f t="shared" si="13"/>
        <v>0</v>
      </c>
      <c r="BL65">
        <f t="shared" si="14"/>
        <v>0</v>
      </c>
      <c r="BM65">
        <f t="shared" si="15"/>
        <v>0</v>
      </c>
      <c r="BN65">
        <f t="shared" si="16"/>
        <v>0</v>
      </c>
      <c r="BO65">
        <f t="shared" si="17"/>
        <v>0</v>
      </c>
      <c r="BP65">
        <f t="shared" si="18"/>
        <v>0</v>
      </c>
      <c r="BQ65">
        <f t="shared" si="19"/>
        <v>0</v>
      </c>
      <c r="BR65">
        <f t="shared" si="20"/>
        <v>0</v>
      </c>
      <c r="BS65">
        <f t="shared" si="21"/>
        <v>0</v>
      </c>
      <c r="BT65">
        <f t="shared" si="22"/>
        <v>0</v>
      </c>
      <c r="BU65">
        <f t="shared" si="23"/>
        <v>0</v>
      </c>
      <c r="BV65">
        <f t="shared" si="24"/>
        <v>0</v>
      </c>
      <c r="BW65">
        <f t="shared" si="25"/>
        <v>0</v>
      </c>
      <c r="BX65">
        <f t="shared" si="26"/>
        <v>0</v>
      </c>
      <c r="BY65">
        <f t="shared" si="27"/>
        <v>0</v>
      </c>
      <c r="BZ65">
        <f t="shared" si="28"/>
        <v>0</v>
      </c>
      <c r="CA65">
        <f t="shared" si="29"/>
        <v>0</v>
      </c>
      <c r="CB65">
        <f t="shared" si="30"/>
        <v>0</v>
      </c>
      <c r="CC65">
        <f t="shared" si="31"/>
        <v>0</v>
      </c>
      <c r="CD65">
        <f t="shared" si="32"/>
        <v>0</v>
      </c>
      <c r="CE65">
        <f t="shared" si="33"/>
        <v>0</v>
      </c>
      <c r="CF65">
        <f t="shared" si="34"/>
        <v>0</v>
      </c>
      <c r="CG65">
        <f t="shared" si="35"/>
        <v>0</v>
      </c>
      <c r="CH65">
        <f t="shared" si="36"/>
        <v>0</v>
      </c>
      <c r="CI65">
        <f t="shared" si="37"/>
        <v>0</v>
      </c>
      <c r="CJ65">
        <f t="shared" si="38"/>
        <v>0</v>
      </c>
      <c r="CK65">
        <f t="shared" si="39"/>
        <v>0</v>
      </c>
      <c r="CL65">
        <f t="shared" si="40"/>
        <v>0</v>
      </c>
      <c r="CM65">
        <f t="shared" si="41"/>
        <v>0</v>
      </c>
      <c r="CN65">
        <f t="shared" si="42"/>
        <v>0</v>
      </c>
      <c r="CO65">
        <f t="shared" si="43"/>
        <v>0</v>
      </c>
      <c r="CP65">
        <f t="shared" si="44"/>
        <v>0</v>
      </c>
      <c r="CQ65">
        <f t="shared" si="45"/>
        <v>0</v>
      </c>
      <c r="CR65">
        <f t="shared" si="46"/>
        <v>0</v>
      </c>
    </row>
    <row r="66" spans="1:96" ht="14.25" customHeight="1" x14ac:dyDescent="0.35">
      <c r="A66" s="21" t="s">
        <v>99</v>
      </c>
      <c r="B66" s="21">
        <v>220500</v>
      </c>
      <c r="C66" s="21">
        <v>220600</v>
      </c>
      <c r="D66" s="21">
        <f t="shared" si="5"/>
        <v>100</v>
      </c>
      <c r="E66" s="21"/>
      <c r="F66" s="21"/>
      <c r="G66" s="23">
        <v>2400</v>
      </c>
      <c r="H66" s="24">
        <v>1029.2290872712379</v>
      </c>
      <c r="I66" s="24">
        <v>999.52746101122636</v>
      </c>
      <c r="J66" s="24">
        <v>1254.7953056139079</v>
      </c>
      <c r="K66" s="24">
        <v>1361.6202293750787</v>
      </c>
      <c r="L66" s="24">
        <v>1277.6071706110085</v>
      </c>
      <c r="M66" s="24">
        <v>1051.5658816158889</v>
      </c>
      <c r="N66" s="24">
        <v>1021.7949613996097</v>
      </c>
      <c r="O66" s="24">
        <v>1546.8278973790657</v>
      </c>
      <c r="P66" s="23">
        <v>5</v>
      </c>
      <c r="Q66" s="18">
        <v>2.2999999999999998</v>
      </c>
      <c r="R66" s="18">
        <v>3.7</v>
      </c>
      <c r="S66" s="18">
        <v>4.5</v>
      </c>
      <c r="T66" s="18">
        <v>3</v>
      </c>
      <c r="U66" s="18">
        <v>3.7</v>
      </c>
      <c r="V66" s="18">
        <v>2.6</v>
      </c>
      <c r="W66" s="18">
        <v>2.2000000000000002</v>
      </c>
      <c r="X66" s="18">
        <v>3.2</v>
      </c>
      <c r="Y66" s="23">
        <v>5</v>
      </c>
      <c r="Z66" s="25">
        <v>0.64382714265687113</v>
      </c>
      <c r="AA66" s="25">
        <v>9.5020000000000018E-3</v>
      </c>
      <c r="AB66" s="25">
        <v>0</v>
      </c>
      <c r="AC66" s="25">
        <v>2.4325714285714285E-3</v>
      </c>
      <c r="AD66" s="25">
        <v>2.0860857142857143E-2</v>
      </c>
      <c r="AE66" s="25">
        <v>6.504857142857143E-3</v>
      </c>
      <c r="AF66" s="25">
        <v>0</v>
      </c>
      <c r="AG66" s="25">
        <v>2.6374285714285709E-3</v>
      </c>
      <c r="AH66" s="23">
        <v>1</v>
      </c>
      <c r="AI66" s="25">
        <v>1.5142857230135372E-2</v>
      </c>
      <c r="AJ66" s="25">
        <v>0</v>
      </c>
      <c r="AK66" s="25">
        <v>2.9714285714285714E-2</v>
      </c>
      <c r="AL66" s="25">
        <v>0</v>
      </c>
      <c r="AM66" s="25">
        <v>0</v>
      </c>
      <c r="AN66" s="25">
        <v>3.5142857142857142E-2</v>
      </c>
      <c r="AO66" s="25">
        <v>0</v>
      </c>
      <c r="AP66" s="25">
        <v>0</v>
      </c>
      <c r="BE66">
        <f t="shared" si="7"/>
        <v>0</v>
      </c>
      <c r="BF66">
        <f t="shared" si="8"/>
        <v>0</v>
      </c>
      <c r="BG66">
        <f t="shared" si="9"/>
        <v>0</v>
      </c>
      <c r="BH66">
        <f t="shared" si="10"/>
        <v>0</v>
      </c>
      <c r="BI66">
        <f t="shared" si="11"/>
        <v>0</v>
      </c>
      <c r="BJ66">
        <f t="shared" si="12"/>
        <v>0</v>
      </c>
      <c r="BK66">
        <f t="shared" si="13"/>
        <v>0</v>
      </c>
      <c r="BL66">
        <f t="shared" si="14"/>
        <v>0</v>
      </c>
      <c r="BM66">
        <f t="shared" si="15"/>
        <v>0</v>
      </c>
      <c r="BN66">
        <f t="shared" si="16"/>
        <v>0</v>
      </c>
      <c r="BO66">
        <f t="shared" si="17"/>
        <v>0</v>
      </c>
      <c r="BP66">
        <f t="shared" si="18"/>
        <v>0</v>
      </c>
      <c r="BQ66">
        <f t="shared" si="19"/>
        <v>0</v>
      </c>
      <c r="BR66">
        <f t="shared" si="20"/>
        <v>0</v>
      </c>
      <c r="BS66">
        <f t="shared" si="21"/>
        <v>0</v>
      </c>
      <c r="BT66">
        <f t="shared" si="22"/>
        <v>0</v>
      </c>
      <c r="BU66">
        <f t="shared" si="23"/>
        <v>0</v>
      </c>
      <c r="BV66">
        <f t="shared" si="24"/>
        <v>0</v>
      </c>
      <c r="BW66">
        <f t="shared" si="25"/>
        <v>0</v>
      </c>
      <c r="BX66">
        <f t="shared" si="26"/>
        <v>0</v>
      </c>
      <c r="BY66">
        <f t="shared" si="27"/>
        <v>0</v>
      </c>
      <c r="BZ66">
        <f t="shared" si="28"/>
        <v>0</v>
      </c>
      <c r="CA66">
        <f t="shared" si="29"/>
        <v>0</v>
      </c>
      <c r="CB66">
        <f t="shared" si="30"/>
        <v>0</v>
      </c>
      <c r="CC66">
        <f t="shared" si="31"/>
        <v>0</v>
      </c>
      <c r="CD66">
        <f t="shared" si="32"/>
        <v>0</v>
      </c>
      <c r="CE66">
        <f t="shared" si="33"/>
        <v>0</v>
      </c>
      <c r="CF66">
        <f t="shared" si="34"/>
        <v>0</v>
      </c>
      <c r="CG66">
        <f t="shared" si="35"/>
        <v>0</v>
      </c>
      <c r="CH66">
        <f t="shared" si="36"/>
        <v>0</v>
      </c>
      <c r="CI66">
        <f t="shared" si="37"/>
        <v>0</v>
      </c>
      <c r="CJ66">
        <f t="shared" si="38"/>
        <v>0</v>
      </c>
      <c r="CK66">
        <f t="shared" si="39"/>
        <v>0</v>
      </c>
      <c r="CL66">
        <f t="shared" si="40"/>
        <v>0</v>
      </c>
      <c r="CM66">
        <f t="shared" si="41"/>
        <v>0</v>
      </c>
      <c r="CN66">
        <f t="shared" si="42"/>
        <v>0</v>
      </c>
      <c r="CO66">
        <f t="shared" si="43"/>
        <v>0</v>
      </c>
      <c r="CP66">
        <f t="shared" si="44"/>
        <v>0</v>
      </c>
      <c r="CQ66">
        <f t="shared" si="45"/>
        <v>0</v>
      </c>
      <c r="CR66">
        <f t="shared" si="46"/>
        <v>0</v>
      </c>
    </row>
    <row r="67" spans="1:96" ht="14.25" customHeight="1" x14ac:dyDescent="0.35">
      <c r="A67" s="21" t="s">
        <v>99</v>
      </c>
      <c r="B67" s="21">
        <v>220600</v>
      </c>
      <c r="C67" s="21">
        <v>220700</v>
      </c>
      <c r="D67" s="21">
        <f t="shared" si="5"/>
        <v>100</v>
      </c>
      <c r="E67" s="21"/>
      <c r="F67" s="21"/>
      <c r="G67" s="23">
        <v>2400</v>
      </c>
      <c r="H67" s="24">
        <v>1369.2859267828333</v>
      </c>
      <c r="I67" s="24">
        <v>1133.8971366963031</v>
      </c>
      <c r="J67" s="24">
        <v>1484.8125325814749</v>
      </c>
      <c r="K67" s="24">
        <v>1438.4818610435104</v>
      </c>
      <c r="L67" s="24">
        <v>1179.0797046690443</v>
      </c>
      <c r="M67" s="24">
        <v>1051.5658816158889</v>
      </c>
      <c r="N67" s="24">
        <v>1126.3852246651932</v>
      </c>
      <c r="O67" s="24">
        <v>1884.5513800989386</v>
      </c>
      <c r="P67" s="23">
        <v>5</v>
      </c>
      <c r="Q67" s="18">
        <v>2.5</v>
      </c>
      <c r="R67" s="18">
        <v>4</v>
      </c>
      <c r="S67" s="18">
        <v>4.5</v>
      </c>
      <c r="T67" s="18">
        <v>4.2</v>
      </c>
      <c r="U67" s="18">
        <v>4.3</v>
      </c>
      <c r="V67" s="18">
        <v>3</v>
      </c>
      <c r="W67" s="18">
        <v>2.1</v>
      </c>
      <c r="X67" s="18">
        <v>3.5</v>
      </c>
      <c r="Y67" s="23">
        <v>5</v>
      </c>
      <c r="Z67" s="25">
        <v>3.4983785713536393</v>
      </c>
      <c r="AA67" s="25">
        <v>3.5331428571428575E-3</v>
      </c>
      <c r="AB67" s="25">
        <v>4.5428571428571431E-4</v>
      </c>
      <c r="AC67" s="25">
        <v>2.4017142857142857E-3</v>
      </c>
      <c r="AD67" s="25">
        <v>1.1399428571428571E-2</v>
      </c>
      <c r="AE67" s="25">
        <v>4.7648571428571419E-3</v>
      </c>
      <c r="AF67" s="25">
        <v>1.018E-3</v>
      </c>
      <c r="AG67" s="25">
        <v>5.8942857142857148E-4</v>
      </c>
      <c r="AH67" s="23">
        <v>1</v>
      </c>
      <c r="AI67" s="25">
        <v>1.7428571624415259E-2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BE67">
        <f t="shared" si="7"/>
        <v>0</v>
      </c>
      <c r="BF67">
        <f t="shared" si="8"/>
        <v>0</v>
      </c>
      <c r="BG67">
        <f t="shared" si="9"/>
        <v>0</v>
      </c>
      <c r="BH67">
        <f t="shared" si="10"/>
        <v>0</v>
      </c>
      <c r="BI67">
        <f t="shared" si="11"/>
        <v>0</v>
      </c>
      <c r="BJ67">
        <f t="shared" si="12"/>
        <v>0</v>
      </c>
      <c r="BK67">
        <f t="shared" si="13"/>
        <v>0</v>
      </c>
      <c r="BL67">
        <f t="shared" si="14"/>
        <v>0</v>
      </c>
      <c r="BM67">
        <f t="shared" si="15"/>
        <v>0</v>
      </c>
      <c r="BN67">
        <f t="shared" si="16"/>
        <v>0</v>
      </c>
      <c r="BO67">
        <f t="shared" si="17"/>
        <v>0</v>
      </c>
      <c r="BP67">
        <f t="shared" si="18"/>
        <v>0</v>
      </c>
      <c r="BQ67">
        <f t="shared" si="19"/>
        <v>0</v>
      </c>
      <c r="BR67">
        <f t="shared" si="20"/>
        <v>0</v>
      </c>
      <c r="BS67">
        <f t="shared" si="21"/>
        <v>0</v>
      </c>
      <c r="BT67">
        <f t="shared" si="22"/>
        <v>0</v>
      </c>
      <c r="BU67">
        <f t="shared" si="23"/>
        <v>0</v>
      </c>
      <c r="BV67">
        <f t="shared" si="24"/>
        <v>0</v>
      </c>
      <c r="BW67">
        <f t="shared" si="25"/>
        <v>0</v>
      </c>
      <c r="BX67">
        <f t="shared" si="26"/>
        <v>0</v>
      </c>
      <c r="BY67">
        <f t="shared" si="27"/>
        <v>0</v>
      </c>
      <c r="BZ67">
        <f t="shared" si="28"/>
        <v>0</v>
      </c>
      <c r="CA67">
        <f t="shared" si="29"/>
        <v>0</v>
      </c>
      <c r="CB67">
        <f t="shared" si="30"/>
        <v>0</v>
      </c>
      <c r="CC67">
        <f t="shared" si="31"/>
        <v>0</v>
      </c>
      <c r="CD67">
        <f t="shared" si="32"/>
        <v>0</v>
      </c>
      <c r="CE67">
        <f t="shared" si="33"/>
        <v>0</v>
      </c>
      <c r="CF67">
        <f t="shared" si="34"/>
        <v>0</v>
      </c>
      <c r="CG67">
        <f t="shared" si="35"/>
        <v>0</v>
      </c>
      <c r="CH67">
        <f t="shared" si="36"/>
        <v>0</v>
      </c>
      <c r="CI67">
        <f t="shared" si="37"/>
        <v>0</v>
      </c>
      <c r="CJ67">
        <f t="shared" si="38"/>
        <v>0</v>
      </c>
      <c r="CK67">
        <f t="shared" si="39"/>
        <v>0</v>
      </c>
      <c r="CL67">
        <f t="shared" si="40"/>
        <v>0</v>
      </c>
      <c r="CM67">
        <f t="shared" si="41"/>
        <v>0</v>
      </c>
      <c r="CN67">
        <f t="shared" si="42"/>
        <v>0</v>
      </c>
      <c r="CO67">
        <f t="shared" si="43"/>
        <v>0</v>
      </c>
      <c r="CP67">
        <f t="shared" si="44"/>
        <v>0</v>
      </c>
      <c r="CQ67">
        <f t="shared" si="45"/>
        <v>0</v>
      </c>
      <c r="CR67">
        <f t="shared" si="46"/>
        <v>0</v>
      </c>
    </row>
    <row r="68" spans="1:96" ht="14.25" customHeight="1" x14ac:dyDescent="0.35">
      <c r="A68" s="21" t="s">
        <v>99</v>
      </c>
      <c r="B68" s="21">
        <v>220700</v>
      </c>
      <c r="C68" s="21">
        <v>220800</v>
      </c>
      <c r="D68" s="21">
        <f t="shared" ref="D68:D131" si="51">+C68-B68</f>
        <v>100</v>
      </c>
      <c r="E68" s="21"/>
      <c r="F68" s="21"/>
      <c r="G68" s="23">
        <v>2400</v>
      </c>
      <c r="H68" s="24">
        <v>889.00484292015869</v>
      </c>
      <c r="I68" s="24">
        <v>903.66014007017816</v>
      </c>
      <c r="J68" s="24">
        <v>1141.4143845528677</v>
      </c>
      <c r="K68" s="24">
        <v>1224.4485839625554</v>
      </c>
      <c r="L68" s="24">
        <v>1415.3760296701792</v>
      </c>
      <c r="M68" s="24">
        <v>1924.2706474090135</v>
      </c>
      <c r="N68" s="24">
        <v>1323.3614732793083</v>
      </c>
      <c r="O68" s="24">
        <v>1616.9146372142454</v>
      </c>
      <c r="P68" s="23">
        <v>5</v>
      </c>
      <c r="Q68" s="18">
        <v>2.5</v>
      </c>
      <c r="R68" s="18">
        <v>4.0999999999999996</v>
      </c>
      <c r="S68" s="18">
        <v>4.3</v>
      </c>
      <c r="T68" s="18">
        <v>5.0999999999999996</v>
      </c>
      <c r="U68" s="18">
        <v>4</v>
      </c>
      <c r="V68" s="18">
        <v>3.2</v>
      </c>
      <c r="W68" s="18">
        <v>2.2000000000000002</v>
      </c>
      <c r="X68" s="18">
        <v>3.4</v>
      </c>
      <c r="Y68" s="23">
        <v>5</v>
      </c>
      <c r="Z68" s="25">
        <v>1.0149551429217203</v>
      </c>
      <c r="AA68" s="25">
        <v>5.9679999999999993E-3</v>
      </c>
      <c r="AB68" s="25">
        <v>1.4405714285714284E-3</v>
      </c>
      <c r="AC68" s="25">
        <v>3.3202857142857144E-3</v>
      </c>
      <c r="AD68" s="25">
        <v>1.8708571428571426E-3</v>
      </c>
      <c r="AE68" s="25">
        <v>1.8285714285714289E-4</v>
      </c>
      <c r="AF68" s="25">
        <v>1.5477142857142855E-3</v>
      </c>
      <c r="AG68" s="25">
        <v>1.3571428571428572E-4</v>
      </c>
      <c r="AH68" s="23">
        <v>1</v>
      </c>
      <c r="AI68" s="25">
        <v>0</v>
      </c>
      <c r="AJ68" s="25">
        <v>0</v>
      </c>
      <c r="AK68" s="25">
        <v>0</v>
      </c>
      <c r="AL68" s="25">
        <v>5.1428571428571426E-3</v>
      </c>
      <c r="AM68" s="25">
        <v>0</v>
      </c>
      <c r="AN68" s="25">
        <v>6.257142857142857E-2</v>
      </c>
      <c r="AO68" s="25">
        <v>0</v>
      </c>
      <c r="AP68" s="25">
        <v>2.514285714285714E-2</v>
      </c>
      <c r="BE68">
        <f t="shared" ref="BE68:BE131" si="52">+IF(H68&gt;2400,1,0)</f>
        <v>0</v>
      </c>
      <c r="BF68">
        <f t="shared" ref="BF68:BF131" si="53">+IF(I68&gt;2400,1,0)</f>
        <v>0</v>
      </c>
      <c r="BG68">
        <f t="shared" ref="BG68:BG131" si="54">+IF(J68&gt;2400,1,0)</f>
        <v>0</v>
      </c>
      <c r="BH68">
        <f t="shared" ref="BH68:BH131" si="55">+IF(K68&gt;2400,1,0)</f>
        <v>0</v>
      </c>
      <c r="BI68">
        <f t="shared" ref="BI68:BI131" si="56">+IF(L68&gt;2400,1,0)</f>
        <v>0</v>
      </c>
      <c r="BJ68">
        <f t="shared" ref="BJ68:BJ131" si="57">+IF(M68&gt;2400,1,0)</f>
        <v>0</v>
      </c>
      <c r="BK68">
        <f t="shared" ref="BK68:BK131" si="58">+IF(N68&gt;2400,1,0)</f>
        <v>0</v>
      </c>
      <c r="BL68">
        <f t="shared" ref="BL68:BL131" si="59">+IF(O68&gt;2400,1,0)</f>
        <v>0</v>
      </c>
      <c r="BM68">
        <f t="shared" ref="BM68:BM131" si="60">+IF(Q68&gt;5,1,0)</f>
        <v>0</v>
      </c>
      <c r="BN68">
        <f t="shared" ref="BN68:BN131" si="61">+IF(R68&gt;5,1,0)</f>
        <v>0</v>
      </c>
      <c r="BO68">
        <f t="shared" ref="BO68:BO131" si="62">+IF(S68&gt;5,1,0)</f>
        <v>0</v>
      </c>
      <c r="BP68">
        <f t="shared" ref="BP68:BP131" si="63">+IF(T68&gt;5,1,0)</f>
        <v>1</v>
      </c>
      <c r="BQ68">
        <f t="shared" ref="BQ68:BQ131" si="64">+IF(U68&gt;5,1,0)</f>
        <v>0</v>
      </c>
      <c r="BR68">
        <f t="shared" ref="BR68:BR131" si="65">+IF(V68&gt;5,1,0)</f>
        <v>0</v>
      </c>
      <c r="BS68">
        <f t="shared" ref="BS68:BS131" si="66">+IF(W68&gt;5,1,0)</f>
        <v>0</v>
      </c>
      <c r="BT68">
        <f t="shared" ref="BT68:BT131" si="67">+IF(X68&gt;5,1,0)</f>
        <v>0</v>
      </c>
      <c r="BU68">
        <f t="shared" ref="BU68:BU131" si="68">+IF(Z68&gt;5,1,0)</f>
        <v>0</v>
      </c>
      <c r="BV68">
        <f t="shared" ref="BV68:BV131" si="69">+IF(AA68&gt;5,1,0)</f>
        <v>0</v>
      </c>
      <c r="BW68">
        <f t="shared" ref="BW68:BW131" si="70">+IF(AB68&gt;5,1,0)</f>
        <v>0</v>
      </c>
      <c r="BX68">
        <f t="shared" ref="BX68:BX131" si="71">+IF(AC68&gt;5,1,0)</f>
        <v>0</v>
      </c>
      <c r="BY68">
        <f t="shared" ref="BY68:BY131" si="72">+IF(AD68&gt;5,1,0)</f>
        <v>0</v>
      </c>
      <c r="BZ68">
        <f t="shared" ref="BZ68:BZ131" si="73">+IF(AE68&gt;5,1,0)</f>
        <v>0</v>
      </c>
      <c r="CA68">
        <f t="shared" ref="CA68:CA131" si="74">+IF(AF68&gt;5,1,0)</f>
        <v>0</v>
      </c>
      <c r="CB68">
        <f t="shared" ref="CB68:CB131" si="75">+IF(AG68&gt;5,1,0)</f>
        <v>0</v>
      </c>
      <c r="CC68">
        <f t="shared" ref="CC68:CC131" si="76">+IF(AI68&gt;1,1,0)</f>
        <v>0</v>
      </c>
      <c r="CD68">
        <f t="shared" ref="CD68:CD131" si="77">+IF(AJ68&gt;1,1,0)</f>
        <v>0</v>
      </c>
      <c r="CE68">
        <f t="shared" ref="CE68:CE131" si="78">+IF(AK68&gt;1,1,0)</f>
        <v>0</v>
      </c>
      <c r="CF68">
        <f t="shared" ref="CF68:CF131" si="79">+IF(AL68&gt;1,1,0)</f>
        <v>0</v>
      </c>
      <c r="CG68">
        <f t="shared" ref="CG68:CG131" si="80">+IF(AM68&gt;1,1,0)</f>
        <v>0</v>
      </c>
      <c r="CH68">
        <f t="shared" ref="CH68:CH131" si="81">+IF(AN68&gt;1,1,0)</f>
        <v>0</v>
      </c>
      <c r="CI68">
        <f t="shared" ref="CI68:CI131" si="82">+IF(AO68&gt;1,1,0)</f>
        <v>0</v>
      </c>
      <c r="CJ68">
        <f t="shared" ref="CJ68:CJ131" si="83">+IF(AP68&gt;1,1,0)</f>
        <v>0</v>
      </c>
      <c r="CK68">
        <f t="shared" ref="CK68:CK131" si="84">MAX(BE68,BM68,BU68,CC68)*$D68</f>
        <v>0</v>
      </c>
      <c r="CL68">
        <f t="shared" ref="CL68:CL131" si="85">MAX(BF68,BN68,BV68,CD68)*$D68</f>
        <v>0</v>
      </c>
      <c r="CM68">
        <f t="shared" ref="CM68:CM131" si="86">MAX(BG68,BO68,BW68,CE68)*$D68</f>
        <v>0</v>
      </c>
      <c r="CN68">
        <f t="shared" ref="CN68:CN131" si="87">MAX(BH68,BP68,BX68,CF68)*$D68</f>
        <v>100</v>
      </c>
      <c r="CO68">
        <f t="shared" ref="CO68:CO131" si="88">MAX(BI68,BQ68,BY68,CG68)*$D68</f>
        <v>0</v>
      </c>
      <c r="CP68">
        <f t="shared" ref="CP68:CP131" si="89">MAX(BJ68,BR68,BZ68,CH68)*$D68</f>
        <v>0</v>
      </c>
      <c r="CQ68">
        <f t="shared" ref="CQ68:CQ131" si="90">MAX(BK68,BS68,CA68,CI68)*$D68</f>
        <v>0</v>
      </c>
      <c r="CR68">
        <f t="shared" ref="CR68:CR131" si="91">MAX(BL68,BT68,CB68,CJ68)*$D68</f>
        <v>0</v>
      </c>
    </row>
    <row r="69" spans="1:96" ht="14.25" customHeight="1" x14ac:dyDescent="0.35">
      <c r="A69" s="21" t="s">
        <v>99</v>
      </c>
      <c r="B69" s="21">
        <v>220800</v>
      </c>
      <c r="C69" s="21">
        <v>220900</v>
      </c>
      <c r="D69" s="21">
        <f t="shared" si="51"/>
        <v>100</v>
      </c>
      <c r="E69" s="21"/>
      <c r="F69" s="21"/>
      <c r="G69" s="23">
        <v>2400</v>
      </c>
      <c r="H69" s="24">
        <v>992.11669898009654</v>
      </c>
      <c r="I69" s="24">
        <v>962.53326575902634</v>
      </c>
      <c r="J69" s="24">
        <v>984.71186322902849</v>
      </c>
      <c r="K69" s="24">
        <v>1239.61199485866</v>
      </c>
      <c r="L69" s="24">
        <v>1477.0798567131808</v>
      </c>
      <c r="M69" s="24">
        <v>1640.3501217757289</v>
      </c>
      <c r="N69" s="24">
        <v>1171.5361861453032</v>
      </c>
      <c r="O69" s="24">
        <v>1892.4881211470883</v>
      </c>
      <c r="P69" s="23">
        <v>5</v>
      </c>
      <c r="Q69" s="18">
        <v>2.6</v>
      </c>
      <c r="R69" s="18">
        <v>4</v>
      </c>
      <c r="S69" s="18">
        <v>4.7</v>
      </c>
      <c r="T69" s="18">
        <v>3.8</v>
      </c>
      <c r="U69" s="18">
        <v>4.2</v>
      </c>
      <c r="V69" s="18">
        <v>3.5</v>
      </c>
      <c r="W69" s="18">
        <v>2.2999999999999998</v>
      </c>
      <c r="X69" s="18">
        <v>2.8</v>
      </c>
      <c r="Y69" s="23">
        <v>5</v>
      </c>
      <c r="Z69" s="25">
        <v>2.3806285695348466E-2</v>
      </c>
      <c r="AA69" s="25">
        <v>2.4485714285714284E-3</v>
      </c>
      <c r="AB69" s="25">
        <v>1.482857142857143E-3</v>
      </c>
      <c r="AC69" s="25">
        <v>3.5620000000000009E-3</v>
      </c>
      <c r="AD69" s="25">
        <v>3.3051428571428568E-3</v>
      </c>
      <c r="AE69" s="25">
        <v>0</v>
      </c>
      <c r="AF69" s="25">
        <v>3.5199999999999999E-4</v>
      </c>
      <c r="AG69" s="25">
        <v>0</v>
      </c>
      <c r="AH69" s="23">
        <v>1</v>
      </c>
      <c r="AI69" s="25">
        <v>8.5714286459343762E-4</v>
      </c>
      <c r="AJ69" s="25">
        <v>0</v>
      </c>
      <c r="AK69" s="25">
        <v>0</v>
      </c>
      <c r="AL69" s="25">
        <v>0</v>
      </c>
      <c r="AM69" s="25">
        <v>0</v>
      </c>
      <c r="AN69" s="25">
        <v>0.15942857142857145</v>
      </c>
      <c r="AO69" s="25">
        <v>0</v>
      </c>
      <c r="AP69" s="25">
        <v>0</v>
      </c>
      <c r="BE69">
        <f t="shared" si="52"/>
        <v>0</v>
      </c>
      <c r="BF69">
        <f t="shared" si="53"/>
        <v>0</v>
      </c>
      <c r="BG69">
        <f t="shared" si="54"/>
        <v>0</v>
      </c>
      <c r="BH69">
        <f t="shared" si="55"/>
        <v>0</v>
      </c>
      <c r="BI69">
        <f t="shared" si="56"/>
        <v>0</v>
      </c>
      <c r="BJ69">
        <f t="shared" si="57"/>
        <v>0</v>
      </c>
      <c r="BK69">
        <f t="shared" si="58"/>
        <v>0</v>
      </c>
      <c r="BL69">
        <f t="shared" si="59"/>
        <v>0</v>
      </c>
      <c r="BM69">
        <f t="shared" si="60"/>
        <v>0</v>
      </c>
      <c r="BN69">
        <f t="shared" si="61"/>
        <v>0</v>
      </c>
      <c r="BO69">
        <f t="shared" si="62"/>
        <v>0</v>
      </c>
      <c r="BP69">
        <f t="shared" si="63"/>
        <v>0</v>
      </c>
      <c r="BQ69">
        <f t="shared" si="64"/>
        <v>0</v>
      </c>
      <c r="BR69">
        <f t="shared" si="65"/>
        <v>0</v>
      </c>
      <c r="BS69">
        <f t="shared" si="66"/>
        <v>0</v>
      </c>
      <c r="BT69">
        <f t="shared" si="67"/>
        <v>0</v>
      </c>
      <c r="BU69">
        <f t="shared" si="68"/>
        <v>0</v>
      </c>
      <c r="BV69">
        <f t="shared" si="69"/>
        <v>0</v>
      </c>
      <c r="BW69">
        <f t="shared" si="70"/>
        <v>0</v>
      </c>
      <c r="BX69">
        <f t="shared" si="71"/>
        <v>0</v>
      </c>
      <c r="BY69">
        <f t="shared" si="72"/>
        <v>0</v>
      </c>
      <c r="BZ69">
        <f t="shared" si="73"/>
        <v>0</v>
      </c>
      <c r="CA69">
        <f t="shared" si="74"/>
        <v>0</v>
      </c>
      <c r="CB69">
        <f t="shared" si="75"/>
        <v>0</v>
      </c>
      <c r="CC69">
        <f t="shared" si="76"/>
        <v>0</v>
      </c>
      <c r="CD69">
        <f t="shared" si="77"/>
        <v>0</v>
      </c>
      <c r="CE69">
        <f t="shared" si="78"/>
        <v>0</v>
      </c>
      <c r="CF69">
        <f t="shared" si="79"/>
        <v>0</v>
      </c>
      <c r="CG69">
        <f t="shared" si="80"/>
        <v>0</v>
      </c>
      <c r="CH69">
        <f t="shared" si="81"/>
        <v>0</v>
      </c>
      <c r="CI69">
        <f t="shared" si="82"/>
        <v>0</v>
      </c>
      <c r="CJ69">
        <f t="shared" si="83"/>
        <v>0</v>
      </c>
      <c r="CK69">
        <f t="shared" si="84"/>
        <v>0</v>
      </c>
      <c r="CL69">
        <f t="shared" si="85"/>
        <v>0</v>
      </c>
      <c r="CM69">
        <f t="shared" si="86"/>
        <v>0</v>
      </c>
      <c r="CN69">
        <f t="shared" si="87"/>
        <v>0</v>
      </c>
      <c r="CO69">
        <f t="shared" si="88"/>
        <v>0</v>
      </c>
      <c r="CP69">
        <f t="shared" si="89"/>
        <v>0</v>
      </c>
      <c r="CQ69">
        <f t="shared" si="90"/>
        <v>0</v>
      </c>
      <c r="CR69">
        <f t="shared" si="91"/>
        <v>0</v>
      </c>
    </row>
    <row r="70" spans="1:96" ht="14.25" customHeight="1" x14ac:dyDescent="0.35">
      <c r="A70" s="21" t="s">
        <v>99</v>
      </c>
      <c r="B70" s="21">
        <v>220900</v>
      </c>
      <c r="C70" s="21">
        <v>221000</v>
      </c>
      <c r="D70" s="21">
        <f t="shared" si="51"/>
        <v>100</v>
      </c>
      <c r="E70" s="21" t="s">
        <v>101</v>
      </c>
      <c r="F70" s="21"/>
      <c r="G70" s="23">
        <v>2400</v>
      </c>
      <c r="H70" s="24">
        <v>1148.9369406040728</v>
      </c>
      <c r="I70" s="24">
        <v>1141.4143845528677</v>
      </c>
      <c r="J70" s="24">
        <v>1262.394364085967</v>
      </c>
      <c r="K70" s="24">
        <v>1315.7238147547057</v>
      </c>
      <c r="L70" s="24">
        <v>1051.5658816158889</v>
      </c>
      <c r="M70" s="24">
        <v>1014.3666261352151</v>
      </c>
      <c r="N70" s="24">
        <v>1036.6689708612066</v>
      </c>
      <c r="O70" s="24">
        <v>969.92011096046667</v>
      </c>
      <c r="P70" s="23">
        <v>5</v>
      </c>
      <c r="Q70" s="18">
        <v>3.1</v>
      </c>
      <c r="R70" s="18">
        <v>4.2</v>
      </c>
      <c r="S70" s="18">
        <v>4.7</v>
      </c>
      <c r="T70" s="18">
        <v>3.9</v>
      </c>
      <c r="U70" s="18">
        <v>4.9000000000000004</v>
      </c>
      <c r="V70" s="18">
        <v>3.3</v>
      </c>
      <c r="W70" s="18">
        <v>2.9</v>
      </c>
      <c r="X70" s="18">
        <v>2.9</v>
      </c>
      <c r="Y70" s="23">
        <v>5</v>
      </c>
      <c r="Z70" s="25">
        <v>8.1274286093030654E-3</v>
      </c>
      <c r="AA70" s="25">
        <v>5.0800000000000003E-3</v>
      </c>
      <c r="AB70" s="25">
        <v>0</v>
      </c>
      <c r="AC70" s="25">
        <v>8.1011428571428571E-3</v>
      </c>
      <c r="AD70" s="25">
        <v>1.2781428571428572E-2</v>
      </c>
      <c r="AE70" s="25">
        <v>1.5459428571428574E-2</v>
      </c>
      <c r="AF70" s="25">
        <v>1.1745714285714287E-3</v>
      </c>
      <c r="AG70" s="25">
        <v>4.2228571428571434E-4</v>
      </c>
      <c r="AH70" s="23">
        <v>1</v>
      </c>
      <c r="AI70" s="25">
        <v>0</v>
      </c>
      <c r="AJ70" s="25">
        <v>0</v>
      </c>
      <c r="AK70" s="25">
        <v>0</v>
      </c>
      <c r="AL70" s="25">
        <v>0</v>
      </c>
      <c r="AM70" s="25">
        <v>2.6857142857142857E-2</v>
      </c>
      <c r="AN70" s="25">
        <v>0.48657142857142854</v>
      </c>
      <c r="AO70" s="25">
        <v>0</v>
      </c>
      <c r="AP70" s="25">
        <v>0</v>
      </c>
      <c r="BE70">
        <f t="shared" si="52"/>
        <v>0</v>
      </c>
      <c r="BF70">
        <f t="shared" si="53"/>
        <v>0</v>
      </c>
      <c r="BG70">
        <f t="shared" si="54"/>
        <v>0</v>
      </c>
      <c r="BH70">
        <f t="shared" si="55"/>
        <v>0</v>
      </c>
      <c r="BI70">
        <f t="shared" si="56"/>
        <v>0</v>
      </c>
      <c r="BJ70">
        <f t="shared" si="57"/>
        <v>0</v>
      </c>
      <c r="BK70">
        <f t="shared" si="58"/>
        <v>0</v>
      </c>
      <c r="BL70">
        <f t="shared" si="59"/>
        <v>0</v>
      </c>
      <c r="BM70">
        <f t="shared" si="60"/>
        <v>0</v>
      </c>
      <c r="BN70">
        <f t="shared" si="61"/>
        <v>0</v>
      </c>
      <c r="BO70">
        <f t="shared" si="62"/>
        <v>0</v>
      </c>
      <c r="BP70">
        <f t="shared" si="63"/>
        <v>0</v>
      </c>
      <c r="BQ70">
        <f t="shared" si="64"/>
        <v>0</v>
      </c>
      <c r="BR70">
        <f t="shared" si="65"/>
        <v>0</v>
      </c>
      <c r="BS70">
        <f t="shared" si="66"/>
        <v>0</v>
      </c>
      <c r="BT70">
        <f t="shared" si="67"/>
        <v>0</v>
      </c>
      <c r="BU70">
        <f t="shared" si="68"/>
        <v>0</v>
      </c>
      <c r="BV70">
        <f t="shared" si="69"/>
        <v>0</v>
      </c>
      <c r="BW70">
        <f t="shared" si="70"/>
        <v>0</v>
      </c>
      <c r="BX70">
        <f t="shared" si="71"/>
        <v>0</v>
      </c>
      <c r="BY70">
        <f t="shared" si="72"/>
        <v>0</v>
      </c>
      <c r="BZ70">
        <f t="shared" si="73"/>
        <v>0</v>
      </c>
      <c r="CA70">
        <f t="shared" si="74"/>
        <v>0</v>
      </c>
      <c r="CB70">
        <f t="shared" si="75"/>
        <v>0</v>
      </c>
      <c r="CC70">
        <f t="shared" si="76"/>
        <v>0</v>
      </c>
      <c r="CD70">
        <f t="shared" si="77"/>
        <v>0</v>
      </c>
      <c r="CE70">
        <f t="shared" si="78"/>
        <v>0</v>
      </c>
      <c r="CF70">
        <f t="shared" si="79"/>
        <v>0</v>
      </c>
      <c r="CG70">
        <f t="shared" si="80"/>
        <v>0</v>
      </c>
      <c r="CH70">
        <f t="shared" si="81"/>
        <v>0</v>
      </c>
      <c r="CI70">
        <f t="shared" si="82"/>
        <v>0</v>
      </c>
      <c r="CJ70">
        <f t="shared" si="83"/>
        <v>0</v>
      </c>
      <c r="CK70">
        <f t="shared" si="84"/>
        <v>0</v>
      </c>
      <c r="CL70">
        <f t="shared" si="85"/>
        <v>0</v>
      </c>
      <c r="CM70">
        <f t="shared" si="86"/>
        <v>0</v>
      </c>
      <c r="CN70">
        <f t="shared" si="87"/>
        <v>0</v>
      </c>
      <c r="CO70">
        <f t="shared" si="88"/>
        <v>0</v>
      </c>
      <c r="CP70">
        <f t="shared" si="89"/>
        <v>0</v>
      </c>
      <c r="CQ70">
        <f t="shared" si="90"/>
        <v>0</v>
      </c>
      <c r="CR70">
        <f t="shared" si="91"/>
        <v>0</v>
      </c>
    </row>
    <row r="71" spans="1:96" ht="14.25" customHeight="1" x14ac:dyDescent="0.35">
      <c r="A71" s="21" t="s">
        <v>99</v>
      </c>
      <c r="B71" s="21">
        <v>221000</v>
      </c>
      <c r="C71" s="21">
        <v>221100</v>
      </c>
      <c r="D71" s="21">
        <f t="shared" si="51"/>
        <v>100</v>
      </c>
      <c r="E71" s="21"/>
      <c r="F71" s="21"/>
      <c r="G71" s="23">
        <v>2400</v>
      </c>
      <c r="H71" s="24">
        <v>925.69081731380709</v>
      </c>
      <c r="I71" s="24">
        <v>896.32928227942875</v>
      </c>
      <c r="J71" s="24">
        <v>918.34094770960019</v>
      </c>
      <c r="K71" s="24">
        <v>1059.0228449564595</v>
      </c>
      <c r="L71" s="24">
        <v>816.12289224383505</v>
      </c>
      <c r="M71" s="24">
        <v>1262.394364085967</v>
      </c>
      <c r="N71" s="24">
        <v>1186.6283976915838</v>
      </c>
      <c r="O71" s="24">
        <v>1415.3760296701792</v>
      </c>
      <c r="P71" s="23">
        <v>5</v>
      </c>
      <c r="Q71" s="18">
        <v>2.9</v>
      </c>
      <c r="R71" s="18">
        <v>3.7</v>
      </c>
      <c r="S71" s="18">
        <v>5.2</v>
      </c>
      <c r="T71" s="18">
        <v>4.5999999999999996</v>
      </c>
      <c r="U71" s="18">
        <v>4</v>
      </c>
      <c r="V71" s="18">
        <v>3.5</v>
      </c>
      <c r="W71" s="18">
        <v>3.6</v>
      </c>
      <c r="X71" s="18">
        <v>2.9</v>
      </c>
      <c r="Y71" s="23">
        <v>5</v>
      </c>
      <c r="Z71" s="25">
        <v>1.7987685712991439</v>
      </c>
      <c r="AA71" s="25">
        <v>2.1119999999999997E-3</v>
      </c>
      <c r="AB71" s="25">
        <v>0</v>
      </c>
      <c r="AC71" s="25">
        <v>5.2831428571428569E-3</v>
      </c>
      <c r="AD71" s="25">
        <v>1.4342857142857143E-3</v>
      </c>
      <c r="AE71" s="25">
        <v>3.5094285714285713E-3</v>
      </c>
      <c r="AF71" s="25">
        <v>0.13285714285714287</v>
      </c>
      <c r="AG71" s="25">
        <v>3.2428571428571435E-4</v>
      </c>
      <c r="AH71" s="23">
        <v>1</v>
      </c>
      <c r="AI71" s="25">
        <v>2.5714284607342309E-3</v>
      </c>
      <c r="AJ71" s="25">
        <v>0</v>
      </c>
      <c r="AK71" s="25">
        <v>0</v>
      </c>
      <c r="AL71" s="25">
        <v>0</v>
      </c>
      <c r="AM71" s="25">
        <v>0</v>
      </c>
      <c r="AN71" s="25">
        <v>2.5999999999999999E-2</v>
      </c>
      <c r="AO71" s="25">
        <v>1.2E-2</v>
      </c>
      <c r="AP71" s="25">
        <v>0</v>
      </c>
      <c r="BE71">
        <f t="shared" si="52"/>
        <v>0</v>
      </c>
      <c r="BF71">
        <f t="shared" si="53"/>
        <v>0</v>
      </c>
      <c r="BG71">
        <f t="shared" si="54"/>
        <v>0</v>
      </c>
      <c r="BH71">
        <f t="shared" si="55"/>
        <v>0</v>
      </c>
      <c r="BI71">
        <f t="shared" si="56"/>
        <v>0</v>
      </c>
      <c r="BJ71">
        <f t="shared" si="57"/>
        <v>0</v>
      </c>
      <c r="BK71">
        <f t="shared" si="58"/>
        <v>0</v>
      </c>
      <c r="BL71">
        <f t="shared" si="59"/>
        <v>0</v>
      </c>
      <c r="BM71">
        <f t="shared" si="60"/>
        <v>0</v>
      </c>
      <c r="BN71">
        <f t="shared" si="61"/>
        <v>0</v>
      </c>
      <c r="BO71">
        <f t="shared" si="62"/>
        <v>1</v>
      </c>
      <c r="BP71">
        <f t="shared" si="63"/>
        <v>0</v>
      </c>
      <c r="BQ71">
        <f t="shared" si="64"/>
        <v>0</v>
      </c>
      <c r="BR71">
        <f t="shared" si="65"/>
        <v>0</v>
      </c>
      <c r="BS71">
        <f t="shared" si="66"/>
        <v>0</v>
      </c>
      <c r="BT71">
        <f t="shared" si="67"/>
        <v>0</v>
      </c>
      <c r="BU71">
        <f t="shared" si="68"/>
        <v>0</v>
      </c>
      <c r="BV71">
        <f t="shared" si="69"/>
        <v>0</v>
      </c>
      <c r="BW71">
        <f t="shared" si="70"/>
        <v>0</v>
      </c>
      <c r="BX71">
        <f t="shared" si="71"/>
        <v>0</v>
      </c>
      <c r="BY71">
        <f t="shared" si="72"/>
        <v>0</v>
      </c>
      <c r="BZ71">
        <f t="shared" si="73"/>
        <v>0</v>
      </c>
      <c r="CA71">
        <f t="shared" si="74"/>
        <v>0</v>
      </c>
      <c r="CB71">
        <f t="shared" si="75"/>
        <v>0</v>
      </c>
      <c r="CC71">
        <f t="shared" si="76"/>
        <v>0</v>
      </c>
      <c r="CD71">
        <f t="shared" si="77"/>
        <v>0</v>
      </c>
      <c r="CE71">
        <f t="shared" si="78"/>
        <v>0</v>
      </c>
      <c r="CF71">
        <f t="shared" si="79"/>
        <v>0</v>
      </c>
      <c r="CG71">
        <f t="shared" si="80"/>
        <v>0</v>
      </c>
      <c r="CH71">
        <f t="shared" si="81"/>
        <v>0</v>
      </c>
      <c r="CI71">
        <f t="shared" si="82"/>
        <v>0</v>
      </c>
      <c r="CJ71">
        <f t="shared" si="83"/>
        <v>0</v>
      </c>
      <c r="CK71">
        <f t="shared" si="84"/>
        <v>0</v>
      </c>
      <c r="CL71">
        <f t="shared" si="85"/>
        <v>0</v>
      </c>
      <c r="CM71">
        <f t="shared" si="86"/>
        <v>100</v>
      </c>
      <c r="CN71">
        <f t="shared" si="87"/>
        <v>0</v>
      </c>
      <c r="CO71">
        <f t="shared" si="88"/>
        <v>0</v>
      </c>
      <c r="CP71">
        <f t="shared" si="89"/>
        <v>0</v>
      </c>
      <c r="CQ71">
        <f t="shared" si="90"/>
        <v>0</v>
      </c>
      <c r="CR71">
        <f t="shared" si="91"/>
        <v>0</v>
      </c>
    </row>
    <row r="72" spans="1:96" ht="14.25" customHeight="1" x14ac:dyDescent="0.35">
      <c r="A72" s="21" t="s">
        <v>99</v>
      </c>
      <c r="B72" s="21">
        <v>221100</v>
      </c>
      <c r="C72" s="21">
        <v>221200</v>
      </c>
      <c r="D72" s="21">
        <f t="shared" si="51"/>
        <v>100</v>
      </c>
      <c r="E72" s="21"/>
      <c r="F72" s="21"/>
      <c r="G72" s="23">
        <v>2400</v>
      </c>
      <c r="H72" s="24">
        <v>1232.0277899355417</v>
      </c>
      <c r="I72" s="24">
        <v>1194.1822393313262</v>
      </c>
      <c r="J72" s="24">
        <v>1461.6275275188061</v>
      </c>
      <c r="K72" s="24">
        <v>1663.8215359359535</v>
      </c>
      <c r="L72" s="24">
        <v>1679.4889089034632</v>
      </c>
      <c r="M72" s="24">
        <v>1523.5403193025534</v>
      </c>
      <c r="N72" s="24">
        <v>1029.2290872712379</v>
      </c>
      <c r="O72" s="24">
        <v>1216.8744012361801</v>
      </c>
      <c r="P72" s="23">
        <v>5</v>
      </c>
      <c r="Q72" s="18">
        <v>3</v>
      </c>
      <c r="R72" s="18">
        <v>4.5999999999999996</v>
      </c>
      <c r="S72" s="18">
        <v>3.9</v>
      </c>
      <c r="T72" s="18">
        <v>4.8</v>
      </c>
      <c r="U72" s="18">
        <v>3</v>
      </c>
      <c r="V72" s="18">
        <v>3.6</v>
      </c>
      <c r="W72" s="18">
        <v>2.4</v>
      </c>
      <c r="X72" s="18">
        <v>2.2999999999999998</v>
      </c>
      <c r="Y72" s="23">
        <v>5</v>
      </c>
      <c r="Z72" s="25">
        <v>1.2543142873900275E-2</v>
      </c>
      <c r="AA72" s="25">
        <v>4.6868571428571428E-3</v>
      </c>
      <c r="AB72" s="25">
        <v>0.12510714285714283</v>
      </c>
      <c r="AC72" s="25">
        <v>0.18413171428571432</v>
      </c>
      <c r="AD72" s="25">
        <v>1.4322857142857143E-3</v>
      </c>
      <c r="AE72" s="25">
        <v>2.0745714285714287E-3</v>
      </c>
      <c r="AF72" s="25">
        <v>3.057714285714286E-3</v>
      </c>
      <c r="AG72" s="25">
        <v>2.9228571428571427E-4</v>
      </c>
      <c r="AH72" s="23">
        <v>1</v>
      </c>
      <c r="AI72" s="25">
        <v>0</v>
      </c>
      <c r="AJ72" s="25">
        <v>0</v>
      </c>
      <c r="AK72" s="25">
        <v>0</v>
      </c>
      <c r="AL72" s="25">
        <v>2.3428571428571431E-2</v>
      </c>
      <c r="AM72" s="25">
        <v>0</v>
      </c>
      <c r="AN72" s="25">
        <v>1.1714285714285715E-2</v>
      </c>
      <c r="AO72" s="25">
        <v>0</v>
      </c>
      <c r="AP72" s="25">
        <v>0</v>
      </c>
      <c r="BE72">
        <f t="shared" si="52"/>
        <v>0</v>
      </c>
      <c r="BF72">
        <f t="shared" si="53"/>
        <v>0</v>
      </c>
      <c r="BG72">
        <f t="shared" si="54"/>
        <v>0</v>
      </c>
      <c r="BH72">
        <f t="shared" si="55"/>
        <v>0</v>
      </c>
      <c r="BI72">
        <f t="shared" si="56"/>
        <v>0</v>
      </c>
      <c r="BJ72">
        <f t="shared" si="57"/>
        <v>0</v>
      </c>
      <c r="BK72">
        <f t="shared" si="58"/>
        <v>0</v>
      </c>
      <c r="BL72">
        <f t="shared" si="59"/>
        <v>0</v>
      </c>
      <c r="BM72">
        <f t="shared" si="60"/>
        <v>0</v>
      </c>
      <c r="BN72">
        <f t="shared" si="61"/>
        <v>0</v>
      </c>
      <c r="BO72">
        <f t="shared" si="62"/>
        <v>0</v>
      </c>
      <c r="BP72">
        <f t="shared" si="63"/>
        <v>0</v>
      </c>
      <c r="BQ72">
        <f t="shared" si="64"/>
        <v>0</v>
      </c>
      <c r="BR72">
        <f t="shared" si="65"/>
        <v>0</v>
      </c>
      <c r="BS72">
        <f t="shared" si="66"/>
        <v>0</v>
      </c>
      <c r="BT72">
        <f t="shared" si="67"/>
        <v>0</v>
      </c>
      <c r="BU72">
        <f t="shared" si="68"/>
        <v>0</v>
      </c>
      <c r="BV72">
        <f t="shared" si="69"/>
        <v>0</v>
      </c>
      <c r="BW72">
        <f t="shared" si="70"/>
        <v>0</v>
      </c>
      <c r="BX72">
        <f t="shared" si="71"/>
        <v>0</v>
      </c>
      <c r="BY72">
        <f t="shared" si="72"/>
        <v>0</v>
      </c>
      <c r="BZ72">
        <f t="shared" si="73"/>
        <v>0</v>
      </c>
      <c r="CA72">
        <f t="shared" si="74"/>
        <v>0</v>
      </c>
      <c r="CB72">
        <f t="shared" si="75"/>
        <v>0</v>
      </c>
      <c r="CC72">
        <f t="shared" si="76"/>
        <v>0</v>
      </c>
      <c r="CD72">
        <f t="shared" si="77"/>
        <v>0</v>
      </c>
      <c r="CE72">
        <f t="shared" si="78"/>
        <v>0</v>
      </c>
      <c r="CF72">
        <f t="shared" si="79"/>
        <v>0</v>
      </c>
      <c r="CG72">
        <f t="shared" si="80"/>
        <v>0</v>
      </c>
      <c r="CH72">
        <f t="shared" si="81"/>
        <v>0</v>
      </c>
      <c r="CI72">
        <f t="shared" si="82"/>
        <v>0</v>
      </c>
      <c r="CJ72">
        <f t="shared" si="83"/>
        <v>0</v>
      </c>
      <c r="CK72">
        <f t="shared" si="84"/>
        <v>0</v>
      </c>
      <c r="CL72">
        <f t="shared" si="85"/>
        <v>0</v>
      </c>
      <c r="CM72">
        <f t="shared" si="86"/>
        <v>0</v>
      </c>
      <c r="CN72">
        <f t="shared" si="87"/>
        <v>0</v>
      </c>
      <c r="CO72">
        <f t="shared" si="88"/>
        <v>0</v>
      </c>
      <c r="CP72">
        <f t="shared" si="89"/>
        <v>0</v>
      </c>
      <c r="CQ72">
        <f t="shared" si="90"/>
        <v>0</v>
      </c>
      <c r="CR72">
        <f t="shared" si="91"/>
        <v>0</v>
      </c>
    </row>
    <row r="73" spans="1:96" ht="14.25" customHeight="1" x14ac:dyDescent="0.35">
      <c r="A73" s="21" t="s">
        <v>99</v>
      </c>
      <c r="B73" s="21">
        <v>221200</v>
      </c>
      <c r="C73" s="21">
        <v>221300</v>
      </c>
      <c r="D73" s="21">
        <f t="shared" si="51"/>
        <v>100</v>
      </c>
      <c r="E73" s="21"/>
      <c r="F73" s="21"/>
      <c r="G73" s="23">
        <v>2400</v>
      </c>
      <c r="H73" s="24">
        <v>1262.394364085967</v>
      </c>
      <c r="I73" s="24">
        <v>1292.8394104863235</v>
      </c>
      <c r="J73" s="24">
        <v>1285.2208727222899</v>
      </c>
      <c r="K73" s="24">
        <v>1577.9364540396084</v>
      </c>
      <c r="L73" s="24">
        <v>1695.1719572508696</v>
      </c>
      <c r="M73" s="24">
        <v>1916.319704806064</v>
      </c>
      <c r="N73" s="24">
        <v>1430.7754662248362</v>
      </c>
      <c r="O73" s="24">
        <v>2019.9534315458611</v>
      </c>
      <c r="P73" s="23">
        <v>5</v>
      </c>
      <c r="Q73" s="18">
        <v>2.6</v>
      </c>
      <c r="R73" s="18">
        <v>4.4000000000000004</v>
      </c>
      <c r="S73" s="18">
        <v>4</v>
      </c>
      <c r="T73" s="18">
        <v>4.4000000000000004</v>
      </c>
      <c r="U73" s="18">
        <v>3.1</v>
      </c>
      <c r="V73" s="18">
        <v>3.2</v>
      </c>
      <c r="W73" s="18">
        <v>2.8</v>
      </c>
      <c r="X73" s="18">
        <v>2.8</v>
      </c>
      <c r="Y73" s="23">
        <v>5</v>
      </c>
      <c r="Z73" s="25">
        <v>9.4777142313548501E-3</v>
      </c>
      <c r="AA73" s="25">
        <v>3.0928571428571424E-3</v>
      </c>
      <c r="AB73" s="25">
        <v>5.859428571428571E-3</v>
      </c>
      <c r="AC73" s="25">
        <v>5.1835714285714291E-2</v>
      </c>
      <c r="AD73" s="25">
        <v>4.4585714285714289E-3</v>
      </c>
      <c r="AE73" s="25">
        <v>1.1043999999999998E-2</v>
      </c>
      <c r="AF73" s="25">
        <v>3.4968571428571427E-3</v>
      </c>
      <c r="AG73" s="25">
        <v>9.8600000000000011E-4</v>
      </c>
      <c r="AH73" s="23">
        <v>1</v>
      </c>
      <c r="AI73" s="25">
        <v>1.1142857106668609E-2</v>
      </c>
      <c r="AJ73" s="25">
        <v>0</v>
      </c>
      <c r="AK73" s="25">
        <v>3.4285714285714284E-3</v>
      </c>
      <c r="AL73" s="25">
        <v>0</v>
      </c>
      <c r="AM73" s="25">
        <v>0</v>
      </c>
      <c r="AN73" s="25">
        <v>5.1428571428571426E-3</v>
      </c>
      <c r="AO73" s="25">
        <v>0</v>
      </c>
      <c r="AP73" s="25">
        <v>2.1428571428571429E-2</v>
      </c>
      <c r="BE73">
        <f t="shared" si="52"/>
        <v>0</v>
      </c>
      <c r="BF73">
        <f t="shared" si="53"/>
        <v>0</v>
      </c>
      <c r="BG73">
        <f t="shared" si="54"/>
        <v>0</v>
      </c>
      <c r="BH73">
        <f t="shared" si="55"/>
        <v>0</v>
      </c>
      <c r="BI73">
        <f t="shared" si="56"/>
        <v>0</v>
      </c>
      <c r="BJ73">
        <f t="shared" si="57"/>
        <v>0</v>
      </c>
      <c r="BK73">
        <f t="shared" si="58"/>
        <v>0</v>
      </c>
      <c r="BL73">
        <f t="shared" si="59"/>
        <v>0</v>
      </c>
      <c r="BM73">
        <f t="shared" si="60"/>
        <v>0</v>
      </c>
      <c r="BN73">
        <f t="shared" si="61"/>
        <v>0</v>
      </c>
      <c r="BO73">
        <f t="shared" si="62"/>
        <v>0</v>
      </c>
      <c r="BP73">
        <f t="shared" si="63"/>
        <v>0</v>
      </c>
      <c r="BQ73">
        <f t="shared" si="64"/>
        <v>0</v>
      </c>
      <c r="BR73">
        <f t="shared" si="65"/>
        <v>0</v>
      </c>
      <c r="BS73">
        <f t="shared" si="66"/>
        <v>0</v>
      </c>
      <c r="BT73">
        <f t="shared" si="67"/>
        <v>0</v>
      </c>
      <c r="BU73">
        <f t="shared" si="68"/>
        <v>0</v>
      </c>
      <c r="BV73">
        <f t="shared" si="69"/>
        <v>0</v>
      </c>
      <c r="BW73">
        <f t="shared" si="70"/>
        <v>0</v>
      </c>
      <c r="BX73">
        <f t="shared" si="71"/>
        <v>0</v>
      </c>
      <c r="BY73">
        <f t="shared" si="72"/>
        <v>0</v>
      </c>
      <c r="BZ73">
        <f t="shared" si="73"/>
        <v>0</v>
      </c>
      <c r="CA73">
        <f t="shared" si="74"/>
        <v>0</v>
      </c>
      <c r="CB73">
        <f t="shared" si="75"/>
        <v>0</v>
      </c>
      <c r="CC73">
        <f t="shared" si="76"/>
        <v>0</v>
      </c>
      <c r="CD73">
        <f t="shared" si="77"/>
        <v>0</v>
      </c>
      <c r="CE73">
        <f t="shared" si="78"/>
        <v>0</v>
      </c>
      <c r="CF73">
        <f t="shared" si="79"/>
        <v>0</v>
      </c>
      <c r="CG73">
        <f t="shared" si="80"/>
        <v>0</v>
      </c>
      <c r="CH73">
        <f t="shared" si="81"/>
        <v>0</v>
      </c>
      <c r="CI73">
        <f t="shared" si="82"/>
        <v>0</v>
      </c>
      <c r="CJ73">
        <f t="shared" si="83"/>
        <v>0</v>
      </c>
      <c r="CK73">
        <f t="shared" si="84"/>
        <v>0</v>
      </c>
      <c r="CL73">
        <f t="shared" si="85"/>
        <v>0</v>
      </c>
      <c r="CM73">
        <f t="shared" si="86"/>
        <v>0</v>
      </c>
      <c r="CN73">
        <f t="shared" si="87"/>
        <v>0</v>
      </c>
      <c r="CO73">
        <f t="shared" si="88"/>
        <v>0</v>
      </c>
      <c r="CP73">
        <f t="shared" si="89"/>
        <v>0</v>
      </c>
      <c r="CQ73">
        <f t="shared" si="90"/>
        <v>0</v>
      </c>
      <c r="CR73">
        <f t="shared" si="91"/>
        <v>0</v>
      </c>
    </row>
    <row r="74" spans="1:96" ht="14.25" customHeight="1" x14ac:dyDescent="0.35">
      <c r="A74" s="21" t="s">
        <v>99</v>
      </c>
      <c r="B74" s="21">
        <v>221300</v>
      </c>
      <c r="C74" s="21">
        <v>221400</v>
      </c>
      <c r="D74" s="21">
        <f t="shared" si="51"/>
        <v>100</v>
      </c>
      <c r="E74" s="21" t="s">
        <v>111</v>
      </c>
      <c r="F74" s="21"/>
      <c r="G74" s="23">
        <v>2400</v>
      </c>
      <c r="H74" s="24">
        <v>1813.2832406550688</v>
      </c>
      <c r="I74" s="24">
        <v>1531.2986370787364</v>
      </c>
      <c r="J74" s="24">
        <v>1632.534281437959</v>
      </c>
      <c r="K74" s="24">
        <v>1758.0586493341486</v>
      </c>
      <c r="L74" s="24">
        <v>3260.8366719552682</v>
      </c>
      <c r="M74" s="24">
        <v>1892.4881211470883</v>
      </c>
      <c r="N74" s="24">
        <v>1562.3738799923231</v>
      </c>
      <c r="O74" s="24">
        <v>1438.4818610435104</v>
      </c>
      <c r="P74" s="23">
        <v>5</v>
      </c>
      <c r="Q74" s="18">
        <v>2.9</v>
      </c>
      <c r="R74" s="18">
        <v>4</v>
      </c>
      <c r="S74" s="18">
        <v>4.7</v>
      </c>
      <c r="T74" s="18">
        <v>3.8</v>
      </c>
      <c r="U74" s="18">
        <v>4</v>
      </c>
      <c r="V74" s="18">
        <v>3.5</v>
      </c>
      <c r="W74" s="18">
        <v>2.1</v>
      </c>
      <c r="X74" s="18">
        <v>2.8</v>
      </c>
      <c r="Y74" s="23">
        <v>5</v>
      </c>
      <c r="Z74" s="25">
        <v>1.8839142846379966E-2</v>
      </c>
      <c r="AA74" s="25">
        <v>3.0759999999999997E-3</v>
      </c>
      <c r="AB74" s="25">
        <v>7.1628571428571433E-4</v>
      </c>
      <c r="AC74" s="25">
        <v>3.6419999999999998E-3</v>
      </c>
      <c r="AD74" s="25">
        <v>4.5391428571428588E-3</v>
      </c>
      <c r="AE74" s="25">
        <v>6.3342857142857142E-3</v>
      </c>
      <c r="AF74" s="25">
        <v>6.9142857142857146E-4</v>
      </c>
      <c r="AG74" s="25">
        <v>5.8628571428571432E-4</v>
      </c>
      <c r="AH74" s="23">
        <v>1</v>
      </c>
      <c r="AI74" s="25">
        <v>2.857142793280738E-3</v>
      </c>
      <c r="AJ74" s="25">
        <v>0</v>
      </c>
      <c r="AK74" s="25">
        <v>0</v>
      </c>
      <c r="AL74" s="25">
        <v>0</v>
      </c>
      <c r="AM74" s="25">
        <v>2.8571428571428571E-3</v>
      </c>
      <c r="AN74" s="25">
        <v>0.42114285714285715</v>
      </c>
      <c r="AO74" s="25">
        <v>9.4285714285714285E-3</v>
      </c>
      <c r="AP74" s="25">
        <v>0</v>
      </c>
      <c r="BE74">
        <f t="shared" si="52"/>
        <v>0</v>
      </c>
      <c r="BF74">
        <f t="shared" si="53"/>
        <v>0</v>
      </c>
      <c r="BG74">
        <f t="shared" si="54"/>
        <v>0</v>
      </c>
      <c r="BH74">
        <f t="shared" si="55"/>
        <v>0</v>
      </c>
      <c r="BI74">
        <f t="shared" si="56"/>
        <v>1</v>
      </c>
      <c r="BJ74">
        <f t="shared" si="57"/>
        <v>0</v>
      </c>
      <c r="BK74">
        <f t="shared" si="58"/>
        <v>0</v>
      </c>
      <c r="BL74">
        <f t="shared" si="59"/>
        <v>0</v>
      </c>
      <c r="BM74">
        <f t="shared" si="60"/>
        <v>0</v>
      </c>
      <c r="BN74">
        <f t="shared" si="61"/>
        <v>0</v>
      </c>
      <c r="BO74">
        <f t="shared" si="62"/>
        <v>0</v>
      </c>
      <c r="BP74">
        <f t="shared" si="63"/>
        <v>0</v>
      </c>
      <c r="BQ74">
        <f t="shared" si="64"/>
        <v>0</v>
      </c>
      <c r="BR74">
        <f t="shared" si="65"/>
        <v>0</v>
      </c>
      <c r="BS74">
        <f t="shared" si="66"/>
        <v>0</v>
      </c>
      <c r="BT74">
        <f t="shared" si="67"/>
        <v>0</v>
      </c>
      <c r="BU74">
        <f t="shared" si="68"/>
        <v>0</v>
      </c>
      <c r="BV74">
        <f t="shared" si="69"/>
        <v>0</v>
      </c>
      <c r="BW74">
        <f t="shared" si="70"/>
        <v>0</v>
      </c>
      <c r="BX74">
        <f t="shared" si="71"/>
        <v>0</v>
      </c>
      <c r="BY74">
        <f t="shared" si="72"/>
        <v>0</v>
      </c>
      <c r="BZ74">
        <f t="shared" si="73"/>
        <v>0</v>
      </c>
      <c r="CA74">
        <f t="shared" si="74"/>
        <v>0</v>
      </c>
      <c r="CB74">
        <f t="shared" si="75"/>
        <v>0</v>
      </c>
      <c r="CC74">
        <f t="shared" si="76"/>
        <v>0</v>
      </c>
      <c r="CD74">
        <f t="shared" si="77"/>
        <v>0</v>
      </c>
      <c r="CE74">
        <f t="shared" si="78"/>
        <v>0</v>
      </c>
      <c r="CF74">
        <f t="shared" si="79"/>
        <v>0</v>
      </c>
      <c r="CG74">
        <f t="shared" si="80"/>
        <v>0</v>
      </c>
      <c r="CH74">
        <f t="shared" si="81"/>
        <v>0</v>
      </c>
      <c r="CI74">
        <f t="shared" si="82"/>
        <v>0</v>
      </c>
      <c r="CJ74">
        <f t="shared" si="83"/>
        <v>0</v>
      </c>
      <c r="CK74">
        <f t="shared" si="84"/>
        <v>0</v>
      </c>
      <c r="CL74">
        <f t="shared" si="85"/>
        <v>0</v>
      </c>
      <c r="CM74">
        <f t="shared" si="86"/>
        <v>0</v>
      </c>
      <c r="CN74">
        <f t="shared" si="87"/>
        <v>0</v>
      </c>
      <c r="CO74">
        <f t="shared" si="88"/>
        <v>100</v>
      </c>
      <c r="CP74">
        <f t="shared" si="89"/>
        <v>0</v>
      </c>
      <c r="CQ74">
        <f t="shared" si="90"/>
        <v>0</v>
      </c>
      <c r="CR74">
        <f t="shared" si="91"/>
        <v>0</v>
      </c>
    </row>
    <row r="75" spans="1:96" ht="14.25" customHeight="1" x14ac:dyDescent="0.35">
      <c r="A75" s="21" t="s">
        <v>99</v>
      </c>
      <c r="B75" s="21">
        <v>221400</v>
      </c>
      <c r="C75" s="21">
        <v>221500</v>
      </c>
      <c r="D75" s="21">
        <f t="shared" si="51"/>
        <v>100</v>
      </c>
      <c r="E75" s="21"/>
      <c r="F75" s="21"/>
      <c r="G75" s="23">
        <v>2400</v>
      </c>
      <c r="H75" s="24">
        <v>1797.4861450333169</v>
      </c>
      <c r="I75" s="24">
        <v>1369.2859267828333</v>
      </c>
      <c r="J75" s="24">
        <v>1648.1699542114034</v>
      </c>
      <c r="K75" s="24">
        <v>1765.9366401340747</v>
      </c>
      <c r="L75" s="24">
        <v>1469.3515157241418</v>
      </c>
      <c r="M75" s="24">
        <v>1111.3775201534081</v>
      </c>
      <c r="N75" s="24">
        <v>1593.5154908111172</v>
      </c>
      <c r="O75" s="24">
        <v>1073.9536308283714</v>
      </c>
      <c r="P75" s="23">
        <v>5</v>
      </c>
      <c r="Q75" s="18">
        <v>3</v>
      </c>
      <c r="R75" s="18">
        <v>4</v>
      </c>
      <c r="S75" s="18">
        <v>4.4000000000000004</v>
      </c>
      <c r="T75" s="18">
        <v>3.7</v>
      </c>
      <c r="U75" s="18">
        <v>3</v>
      </c>
      <c r="V75" s="18">
        <v>3</v>
      </c>
      <c r="W75" s="18">
        <v>2.9</v>
      </c>
      <c r="X75" s="18">
        <v>2.6</v>
      </c>
      <c r="Y75" s="23">
        <v>5</v>
      </c>
      <c r="Z75" s="25">
        <v>0.88039114291123011</v>
      </c>
      <c r="AA75" s="25">
        <v>4.8711428571428577E-3</v>
      </c>
      <c r="AB75" s="25">
        <v>1.6571428571428572E-4</v>
      </c>
      <c r="AC75" s="25">
        <v>3.8308571428571432E-3</v>
      </c>
      <c r="AD75" s="25">
        <v>1.2436857142857142E-2</v>
      </c>
      <c r="AE75" s="25">
        <v>1.433142857142857E-3</v>
      </c>
      <c r="AF75" s="25">
        <v>1.0594285714285714E-3</v>
      </c>
      <c r="AG75" s="25">
        <v>8.2714285714285724E-4</v>
      </c>
      <c r="AH75" s="23">
        <v>1</v>
      </c>
      <c r="AI75" s="25">
        <v>0.270285716014249</v>
      </c>
      <c r="AJ75" s="25">
        <v>0</v>
      </c>
      <c r="AK75" s="25">
        <v>0</v>
      </c>
      <c r="AL75" s="25">
        <v>0</v>
      </c>
      <c r="AM75" s="25">
        <v>1.0571428571428572E-2</v>
      </c>
      <c r="AN75" s="25">
        <v>4.9714285714285725E-2</v>
      </c>
      <c r="AO75" s="25">
        <v>0.11114285714285718</v>
      </c>
      <c r="AP75" s="25">
        <v>0</v>
      </c>
      <c r="BE75">
        <f t="shared" si="52"/>
        <v>0</v>
      </c>
      <c r="BF75">
        <f t="shared" si="53"/>
        <v>0</v>
      </c>
      <c r="BG75">
        <f t="shared" si="54"/>
        <v>0</v>
      </c>
      <c r="BH75">
        <f t="shared" si="55"/>
        <v>0</v>
      </c>
      <c r="BI75">
        <f t="shared" si="56"/>
        <v>0</v>
      </c>
      <c r="BJ75">
        <f t="shared" si="57"/>
        <v>0</v>
      </c>
      <c r="BK75">
        <f t="shared" si="58"/>
        <v>0</v>
      </c>
      <c r="BL75">
        <f t="shared" si="59"/>
        <v>0</v>
      </c>
      <c r="BM75">
        <f t="shared" si="60"/>
        <v>0</v>
      </c>
      <c r="BN75">
        <f t="shared" si="61"/>
        <v>0</v>
      </c>
      <c r="BO75">
        <f t="shared" si="62"/>
        <v>0</v>
      </c>
      <c r="BP75">
        <f t="shared" si="63"/>
        <v>0</v>
      </c>
      <c r="BQ75">
        <f t="shared" si="64"/>
        <v>0</v>
      </c>
      <c r="BR75">
        <f t="shared" si="65"/>
        <v>0</v>
      </c>
      <c r="BS75">
        <f t="shared" si="66"/>
        <v>0</v>
      </c>
      <c r="BT75">
        <f t="shared" si="67"/>
        <v>0</v>
      </c>
      <c r="BU75">
        <f t="shared" si="68"/>
        <v>0</v>
      </c>
      <c r="BV75">
        <f t="shared" si="69"/>
        <v>0</v>
      </c>
      <c r="BW75">
        <f t="shared" si="70"/>
        <v>0</v>
      </c>
      <c r="BX75">
        <f t="shared" si="71"/>
        <v>0</v>
      </c>
      <c r="BY75">
        <f t="shared" si="72"/>
        <v>0</v>
      </c>
      <c r="BZ75">
        <f t="shared" si="73"/>
        <v>0</v>
      </c>
      <c r="CA75">
        <f t="shared" si="74"/>
        <v>0</v>
      </c>
      <c r="CB75">
        <f t="shared" si="75"/>
        <v>0</v>
      </c>
      <c r="CC75">
        <f t="shared" si="76"/>
        <v>0</v>
      </c>
      <c r="CD75">
        <f t="shared" si="77"/>
        <v>0</v>
      </c>
      <c r="CE75">
        <f t="shared" si="78"/>
        <v>0</v>
      </c>
      <c r="CF75">
        <f t="shared" si="79"/>
        <v>0</v>
      </c>
      <c r="CG75">
        <f t="shared" si="80"/>
        <v>0</v>
      </c>
      <c r="CH75">
        <f t="shared" si="81"/>
        <v>0</v>
      </c>
      <c r="CI75">
        <f t="shared" si="82"/>
        <v>0</v>
      </c>
      <c r="CJ75">
        <f t="shared" si="83"/>
        <v>0</v>
      </c>
      <c r="CK75">
        <f t="shared" si="84"/>
        <v>0</v>
      </c>
      <c r="CL75">
        <f t="shared" si="85"/>
        <v>0</v>
      </c>
      <c r="CM75">
        <f t="shared" si="86"/>
        <v>0</v>
      </c>
      <c r="CN75">
        <f t="shared" si="87"/>
        <v>0</v>
      </c>
      <c r="CO75">
        <f t="shared" si="88"/>
        <v>0</v>
      </c>
      <c r="CP75">
        <f t="shared" si="89"/>
        <v>0</v>
      </c>
      <c r="CQ75">
        <f t="shared" si="90"/>
        <v>0</v>
      </c>
      <c r="CR75">
        <f t="shared" si="91"/>
        <v>0</v>
      </c>
    </row>
    <row r="76" spans="1:96" ht="14.25" customHeight="1" x14ac:dyDescent="0.35">
      <c r="A76" s="21" t="s">
        <v>99</v>
      </c>
      <c r="B76" s="21">
        <v>221500</v>
      </c>
      <c r="C76" s="21">
        <v>221600</v>
      </c>
      <c r="D76" s="21">
        <f t="shared" si="51"/>
        <v>100</v>
      </c>
      <c r="E76" s="21"/>
      <c r="F76" s="21"/>
      <c r="G76" s="23">
        <v>2400</v>
      </c>
      <c r="H76" s="24">
        <v>1044.1145796771373</v>
      </c>
      <c r="I76" s="24">
        <v>1156.4647775229939</v>
      </c>
      <c r="J76" s="24">
        <v>1453.9079101603531</v>
      </c>
      <c r="K76" s="24">
        <v>1300.4627614991207</v>
      </c>
      <c r="L76" s="24">
        <v>1399.9945240242332</v>
      </c>
      <c r="M76" s="24">
        <v>1640.3501217757289</v>
      </c>
      <c r="N76" s="24">
        <v>1277.6071706110085</v>
      </c>
      <c r="O76" s="24">
        <v>1384.6311038989984</v>
      </c>
      <c r="P76" s="23">
        <v>5</v>
      </c>
      <c r="Q76" s="18">
        <v>2.5</v>
      </c>
      <c r="R76" s="18">
        <v>4.4000000000000004</v>
      </c>
      <c r="S76" s="18">
        <v>3.4</v>
      </c>
      <c r="T76" s="18">
        <v>4.5</v>
      </c>
      <c r="U76" s="18">
        <v>3</v>
      </c>
      <c r="V76" s="18">
        <v>3.7</v>
      </c>
      <c r="W76" s="18">
        <v>3</v>
      </c>
      <c r="X76" s="18">
        <v>2.2999999999999998</v>
      </c>
      <c r="Y76" s="23">
        <v>5</v>
      </c>
      <c r="Z76" s="25">
        <v>1.0490000000238417</v>
      </c>
      <c r="AA76" s="25">
        <v>7.8499999999999993E-3</v>
      </c>
      <c r="AB76" s="25">
        <v>2.4417142857142858E-3</v>
      </c>
      <c r="AC76" s="25">
        <v>4.7217142857142857E-3</v>
      </c>
      <c r="AD76" s="25">
        <v>9.1737142857142868E-3</v>
      </c>
      <c r="AE76" s="25">
        <v>9.3514285714285704E-4</v>
      </c>
      <c r="AF76" s="25">
        <v>2.0411428571428573E-3</v>
      </c>
      <c r="AG76" s="25">
        <v>2.8337142857142858E-3</v>
      </c>
      <c r="AH76" s="23">
        <v>1</v>
      </c>
      <c r="AI76" s="25">
        <v>3.8285714707204273E-2</v>
      </c>
      <c r="AJ76" s="25">
        <v>8.0000000000000002E-3</v>
      </c>
      <c r="AK76" s="25">
        <v>0</v>
      </c>
      <c r="AL76" s="25">
        <v>0</v>
      </c>
      <c r="AM76" s="25">
        <v>0</v>
      </c>
      <c r="AN76" s="25">
        <v>4.2857142857142859E-3</v>
      </c>
      <c r="AO76" s="25">
        <v>1.1428571428571429E-2</v>
      </c>
      <c r="AP76" s="25">
        <v>0</v>
      </c>
      <c r="BE76">
        <f t="shared" si="52"/>
        <v>0</v>
      </c>
      <c r="BF76">
        <f t="shared" si="53"/>
        <v>0</v>
      </c>
      <c r="BG76">
        <f t="shared" si="54"/>
        <v>0</v>
      </c>
      <c r="BH76">
        <f t="shared" si="55"/>
        <v>0</v>
      </c>
      <c r="BI76">
        <f t="shared" si="56"/>
        <v>0</v>
      </c>
      <c r="BJ76">
        <f t="shared" si="57"/>
        <v>0</v>
      </c>
      <c r="BK76">
        <f t="shared" si="58"/>
        <v>0</v>
      </c>
      <c r="BL76">
        <f t="shared" si="59"/>
        <v>0</v>
      </c>
      <c r="BM76">
        <f t="shared" si="60"/>
        <v>0</v>
      </c>
      <c r="BN76">
        <f t="shared" si="61"/>
        <v>0</v>
      </c>
      <c r="BO76">
        <f t="shared" si="62"/>
        <v>0</v>
      </c>
      <c r="BP76">
        <f t="shared" si="63"/>
        <v>0</v>
      </c>
      <c r="BQ76">
        <f t="shared" si="64"/>
        <v>0</v>
      </c>
      <c r="BR76">
        <f t="shared" si="65"/>
        <v>0</v>
      </c>
      <c r="BS76">
        <f t="shared" si="66"/>
        <v>0</v>
      </c>
      <c r="BT76">
        <f t="shared" si="67"/>
        <v>0</v>
      </c>
      <c r="BU76">
        <f t="shared" si="68"/>
        <v>0</v>
      </c>
      <c r="BV76">
        <f t="shared" si="69"/>
        <v>0</v>
      </c>
      <c r="BW76">
        <f t="shared" si="70"/>
        <v>0</v>
      </c>
      <c r="BX76">
        <f t="shared" si="71"/>
        <v>0</v>
      </c>
      <c r="BY76">
        <f t="shared" si="72"/>
        <v>0</v>
      </c>
      <c r="BZ76">
        <f t="shared" si="73"/>
        <v>0</v>
      </c>
      <c r="CA76">
        <f t="shared" si="74"/>
        <v>0</v>
      </c>
      <c r="CB76">
        <f t="shared" si="75"/>
        <v>0</v>
      </c>
      <c r="CC76">
        <f t="shared" si="76"/>
        <v>0</v>
      </c>
      <c r="CD76">
        <f t="shared" si="77"/>
        <v>0</v>
      </c>
      <c r="CE76">
        <f t="shared" si="78"/>
        <v>0</v>
      </c>
      <c r="CF76">
        <f t="shared" si="79"/>
        <v>0</v>
      </c>
      <c r="CG76">
        <f t="shared" si="80"/>
        <v>0</v>
      </c>
      <c r="CH76">
        <f t="shared" si="81"/>
        <v>0</v>
      </c>
      <c r="CI76">
        <f t="shared" si="82"/>
        <v>0</v>
      </c>
      <c r="CJ76">
        <f t="shared" si="83"/>
        <v>0</v>
      </c>
      <c r="CK76">
        <f t="shared" si="84"/>
        <v>0</v>
      </c>
      <c r="CL76">
        <f t="shared" si="85"/>
        <v>0</v>
      </c>
      <c r="CM76">
        <f t="shared" si="86"/>
        <v>0</v>
      </c>
      <c r="CN76">
        <f t="shared" si="87"/>
        <v>0</v>
      </c>
      <c r="CO76">
        <f t="shared" si="88"/>
        <v>0</v>
      </c>
      <c r="CP76">
        <f t="shared" si="89"/>
        <v>0</v>
      </c>
      <c r="CQ76">
        <f t="shared" si="90"/>
        <v>0</v>
      </c>
      <c r="CR76">
        <f t="shared" si="91"/>
        <v>0</v>
      </c>
    </row>
    <row r="77" spans="1:96" ht="14.25" customHeight="1" x14ac:dyDescent="0.35">
      <c r="A77" s="21" t="s">
        <v>99</v>
      </c>
      <c r="B77" s="21">
        <v>221600</v>
      </c>
      <c r="C77" s="21">
        <v>221700</v>
      </c>
      <c r="D77" s="21">
        <f t="shared" si="51"/>
        <v>100</v>
      </c>
      <c r="E77" s="21"/>
      <c r="F77" s="21"/>
      <c r="G77" s="23">
        <v>2400</v>
      </c>
      <c r="H77" s="24">
        <v>1118.8786763994492</v>
      </c>
      <c r="I77" s="24">
        <v>999.52746101122636</v>
      </c>
      <c r="J77" s="24">
        <v>1118.8786763994492</v>
      </c>
      <c r="K77" s="24">
        <v>1194.1822393313262</v>
      </c>
      <c r="L77" s="24">
        <v>1186.6283976915838</v>
      </c>
      <c r="M77" s="24">
        <v>1500.2908181189769</v>
      </c>
      <c r="N77" s="24">
        <v>1088.9066909086803</v>
      </c>
      <c r="O77" s="24">
        <v>1423.0735161370108</v>
      </c>
      <c r="P77" s="23">
        <v>5</v>
      </c>
      <c r="Q77" s="18">
        <v>3.1</v>
      </c>
      <c r="R77" s="18">
        <v>4.3</v>
      </c>
      <c r="S77" s="18">
        <v>2.9</v>
      </c>
      <c r="T77" s="18">
        <v>4</v>
      </c>
      <c r="U77" s="18">
        <v>4.5999999999999996</v>
      </c>
      <c r="V77" s="18">
        <v>2.8</v>
      </c>
      <c r="W77" s="18">
        <v>2.4</v>
      </c>
      <c r="X77" s="18">
        <v>2.6</v>
      </c>
      <c r="Y77" s="23">
        <v>5</v>
      </c>
      <c r="Z77" s="25">
        <v>2.0385999965667728E-2</v>
      </c>
      <c r="AA77" s="25">
        <v>8.648285714285716E-3</v>
      </c>
      <c r="AB77" s="25">
        <v>1.2645714285714285E-3</v>
      </c>
      <c r="AC77" s="25">
        <v>2.0431428571428571E-3</v>
      </c>
      <c r="AD77" s="25">
        <v>3.2825714285714281E-3</v>
      </c>
      <c r="AE77" s="25">
        <v>4.0142857142857146E-4</v>
      </c>
      <c r="AF77" s="25">
        <v>1.3245714285714286E-3</v>
      </c>
      <c r="AG77" s="25">
        <v>3.2505714285714291E-3</v>
      </c>
      <c r="AH77" s="23">
        <v>1</v>
      </c>
      <c r="AI77" s="25">
        <v>9.7142862422125685E-3</v>
      </c>
      <c r="AJ77" s="25">
        <v>0</v>
      </c>
      <c r="AK77" s="25">
        <v>0</v>
      </c>
      <c r="AL77" s="25">
        <v>0</v>
      </c>
      <c r="AM77" s="25">
        <v>0</v>
      </c>
      <c r="AN77" s="25">
        <v>3.6285714285714282E-2</v>
      </c>
      <c r="AO77" s="25">
        <v>0</v>
      </c>
      <c r="AP77" s="25">
        <v>0</v>
      </c>
      <c r="BE77">
        <f t="shared" si="52"/>
        <v>0</v>
      </c>
      <c r="BF77">
        <f t="shared" si="53"/>
        <v>0</v>
      </c>
      <c r="BG77">
        <f t="shared" si="54"/>
        <v>0</v>
      </c>
      <c r="BH77">
        <f t="shared" si="55"/>
        <v>0</v>
      </c>
      <c r="BI77">
        <f t="shared" si="56"/>
        <v>0</v>
      </c>
      <c r="BJ77">
        <f t="shared" si="57"/>
        <v>0</v>
      </c>
      <c r="BK77">
        <f t="shared" si="58"/>
        <v>0</v>
      </c>
      <c r="BL77">
        <f t="shared" si="59"/>
        <v>0</v>
      </c>
      <c r="BM77">
        <f t="shared" si="60"/>
        <v>0</v>
      </c>
      <c r="BN77">
        <f t="shared" si="61"/>
        <v>0</v>
      </c>
      <c r="BO77">
        <f t="shared" si="62"/>
        <v>0</v>
      </c>
      <c r="BP77">
        <f t="shared" si="63"/>
        <v>0</v>
      </c>
      <c r="BQ77">
        <f t="shared" si="64"/>
        <v>0</v>
      </c>
      <c r="BR77">
        <f t="shared" si="65"/>
        <v>0</v>
      </c>
      <c r="BS77">
        <f t="shared" si="66"/>
        <v>0</v>
      </c>
      <c r="BT77">
        <f t="shared" si="67"/>
        <v>0</v>
      </c>
      <c r="BU77">
        <f t="shared" si="68"/>
        <v>0</v>
      </c>
      <c r="BV77">
        <f t="shared" si="69"/>
        <v>0</v>
      </c>
      <c r="BW77">
        <f t="shared" si="70"/>
        <v>0</v>
      </c>
      <c r="BX77">
        <f t="shared" si="71"/>
        <v>0</v>
      </c>
      <c r="BY77">
        <f t="shared" si="72"/>
        <v>0</v>
      </c>
      <c r="BZ77">
        <f t="shared" si="73"/>
        <v>0</v>
      </c>
      <c r="CA77">
        <f t="shared" si="74"/>
        <v>0</v>
      </c>
      <c r="CB77">
        <f t="shared" si="75"/>
        <v>0</v>
      </c>
      <c r="CC77">
        <f t="shared" si="76"/>
        <v>0</v>
      </c>
      <c r="CD77">
        <f t="shared" si="77"/>
        <v>0</v>
      </c>
      <c r="CE77">
        <f t="shared" si="78"/>
        <v>0</v>
      </c>
      <c r="CF77">
        <f t="shared" si="79"/>
        <v>0</v>
      </c>
      <c r="CG77">
        <f t="shared" si="80"/>
        <v>0</v>
      </c>
      <c r="CH77">
        <f t="shared" si="81"/>
        <v>0</v>
      </c>
      <c r="CI77">
        <f t="shared" si="82"/>
        <v>0</v>
      </c>
      <c r="CJ77">
        <f t="shared" si="83"/>
        <v>0</v>
      </c>
      <c r="CK77">
        <f t="shared" si="84"/>
        <v>0</v>
      </c>
      <c r="CL77">
        <f t="shared" si="85"/>
        <v>0</v>
      </c>
      <c r="CM77">
        <f t="shared" si="86"/>
        <v>0</v>
      </c>
      <c r="CN77">
        <f t="shared" si="87"/>
        <v>0</v>
      </c>
      <c r="CO77">
        <f t="shared" si="88"/>
        <v>0</v>
      </c>
      <c r="CP77">
        <f t="shared" si="89"/>
        <v>0</v>
      </c>
      <c r="CQ77">
        <f t="shared" si="90"/>
        <v>0</v>
      </c>
      <c r="CR77">
        <f t="shared" si="91"/>
        <v>0</v>
      </c>
    </row>
    <row r="78" spans="1:96" ht="14.25" customHeight="1" x14ac:dyDescent="0.35">
      <c r="A78" s="21" t="s">
        <v>99</v>
      </c>
      <c r="B78" s="21">
        <v>221700</v>
      </c>
      <c r="C78" s="21">
        <v>221800</v>
      </c>
      <c r="D78" s="21">
        <f t="shared" si="51"/>
        <v>100</v>
      </c>
      <c r="E78" s="21"/>
      <c r="F78" s="21"/>
      <c r="G78" s="23">
        <v>2400</v>
      </c>
      <c r="H78" s="24">
        <v>1096.3914983427599</v>
      </c>
      <c r="I78" s="24">
        <v>1118.8786763994492</v>
      </c>
      <c r="J78" s="24">
        <v>1126.3852246651932</v>
      </c>
      <c r="K78" s="24">
        <v>1156.4647775229939</v>
      </c>
      <c r="L78" s="24">
        <v>1392.3105434968738</v>
      </c>
      <c r="M78" s="24">
        <v>1484.8125325814749</v>
      </c>
      <c r="N78" s="24">
        <v>881.68686350582311</v>
      </c>
      <c r="O78" s="24">
        <v>1036.6689708612066</v>
      </c>
      <c r="P78" s="23">
        <v>5</v>
      </c>
      <c r="Q78" s="18">
        <v>3.4</v>
      </c>
      <c r="R78" s="18">
        <v>4.5999999999999996</v>
      </c>
      <c r="S78" s="18">
        <v>2.8</v>
      </c>
      <c r="T78" s="18">
        <v>4.0999999999999996</v>
      </c>
      <c r="U78" s="18">
        <v>3.8</v>
      </c>
      <c r="V78" s="18">
        <v>2.7</v>
      </c>
      <c r="W78" s="18">
        <v>1.8</v>
      </c>
      <c r="X78" s="18">
        <v>2</v>
      </c>
      <c r="Y78" s="23">
        <v>5</v>
      </c>
      <c r="Z78" s="25">
        <v>2.0173428566115245E-2</v>
      </c>
      <c r="AA78" s="25">
        <v>2.2524571428571425E-2</v>
      </c>
      <c r="AB78" s="25">
        <v>4.7931428571428578E-3</v>
      </c>
      <c r="AC78" s="25">
        <v>8.5145714285714286E-3</v>
      </c>
      <c r="AD78" s="25">
        <v>3.5022857142857139E-3</v>
      </c>
      <c r="AE78" s="25">
        <v>1.3000000000000002E-4</v>
      </c>
      <c r="AF78" s="25">
        <v>9.1371428571428571E-4</v>
      </c>
      <c r="AG78" s="25">
        <v>8.8714285714285718E-4</v>
      </c>
      <c r="AH78" s="23">
        <v>1</v>
      </c>
      <c r="AI78" s="25">
        <v>2.5714284607342309E-3</v>
      </c>
      <c r="AJ78" s="25">
        <v>0</v>
      </c>
      <c r="AK78" s="25">
        <v>0</v>
      </c>
      <c r="AL78" s="25">
        <v>0</v>
      </c>
      <c r="AM78" s="25">
        <v>7.4285714285714285E-3</v>
      </c>
      <c r="AN78" s="25">
        <v>7.7142857142857143E-3</v>
      </c>
      <c r="AO78" s="25">
        <v>0</v>
      </c>
      <c r="AP78" s="25">
        <v>0</v>
      </c>
      <c r="BE78">
        <f t="shared" si="52"/>
        <v>0</v>
      </c>
      <c r="BF78">
        <f t="shared" si="53"/>
        <v>0</v>
      </c>
      <c r="BG78">
        <f t="shared" si="54"/>
        <v>0</v>
      </c>
      <c r="BH78">
        <f t="shared" si="55"/>
        <v>0</v>
      </c>
      <c r="BI78">
        <f t="shared" si="56"/>
        <v>0</v>
      </c>
      <c r="BJ78">
        <f t="shared" si="57"/>
        <v>0</v>
      </c>
      <c r="BK78">
        <f t="shared" si="58"/>
        <v>0</v>
      </c>
      <c r="BL78">
        <f t="shared" si="59"/>
        <v>0</v>
      </c>
      <c r="BM78">
        <f t="shared" si="60"/>
        <v>0</v>
      </c>
      <c r="BN78">
        <f t="shared" si="61"/>
        <v>0</v>
      </c>
      <c r="BO78">
        <f t="shared" si="62"/>
        <v>0</v>
      </c>
      <c r="BP78">
        <f t="shared" si="63"/>
        <v>0</v>
      </c>
      <c r="BQ78">
        <f t="shared" si="64"/>
        <v>0</v>
      </c>
      <c r="BR78">
        <f t="shared" si="65"/>
        <v>0</v>
      </c>
      <c r="BS78">
        <f t="shared" si="66"/>
        <v>0</v>
      </c>
      <c r="BT78">
        <f t="shared" si="67"/>
        <v>0</v>
      </c>
      <c r="BU78">
        <f t="shared" si="68"/>
        <v>0</v>
      </c>
      <c r="BV78">
        <f t="shared" si="69"/>
        <v>0</v>
      </c>
      <c r="BW78">
        <f t="shared" si="70"/>
        <v>0</v>
      </c>
      <c r="BX78">
        <f t="shared" si="71"/>
        <v>0</v>
      </c>
      <c r="BY78">
        <f t="shared" si="72"/>
        <v>0</v>
      </c>
      <c r="BZ78">
        <f t="shared" si="73"/>
        <v>0</v>
      </c>
      <c r="CA78">
        <f t="shared" si="74"/>
        <v>0</v>
      </c>
      <c r="CB78">
        <f t="shared" si="75"/>
        <v>0</v>
      </c>
      <c r="CC78">
        <f t="shared" si="76"/>
        <v>0</v>
      </c>
      <c r="CD78">
        <f t="shared" si="77"/>
        <v>0</v>
      </c>
      <c r="CE78">
        <f t="shared" si="78"/>
        <v>0</v>
      </c>
      <c r="CF78">
        <f t="shared" si="79"/>
        <v>0</v>
      </c>
      <c r="CG78">
        <f t="shared" si="80"/>
        <v>0</v>
      </c>
      <c r="CH78">
        <f t="shared" si="81"/>
        <v>0</v>
      </c>
      <c r="CI78">
        <f t="shared" si="82"/>
        <v>0</v>
      </c>
      <c r="CJ78">
        <f t="shared" si="83"/>
        <v>0</v>
      </c>
      <c r="CK78">
        <f t="shared" si="84"/>
        <v>0</v>
      </c>
      <c r="CL78">
        <f t="shared" si="85"/>
        <v>0</v>
      </c>
      <c r="CM78">
        <f t="shared" si="86"/>
        <v>0</v>
      </c>
      <c r="CN78">
        <f t="shared" si="87"/>
        <v>0</v>
      </c>
      <c r="CO78">
        <f t="shared" si="88"/>
        <v>0</v>
      </c>
      <c r="CP78">
        <f t="shared" si="89"/>
        <v>0</v>
      </c>
      <c r="CQ78">
        <f t="shared" si="90"/>
        <v>0</v>
      </c>
      <c r="CR78">
        <f t="shared" si="91"/>
        <v>0</v>
      </c>
    </row>
    <row r="79" spans="1:96" ht="14.25" customHeight="1" x14ac:dyDescent="0.35">
      <c r="A79" s="21" t="s">
        <v>99</v>
      </c>
      <c r="B79" s="21">
        <v>221800</v>
      </c>
      <c r="C79" s="21">
        <v>221900</v>
      </c>
      <c r="D79" s="21">
        <f t="shared" si="51"/>
        <v>100</v>
      </c>
      <c r="E79" s="21" t="s">
        <v>66</v>
      </c>
      <c r="F79" s="21"/>
      <c r="G79" s="23">
        <v>2400</v>
      </c>
      <c r="H79" s="24">
        <v>1103.8817845012861</v>
      </c>
      <c r="I79" s="24">
        <v>933.04694483806918</v>
      </c>
      <c r="J79" s="24">
        <v>1103.8817845012861</v>
      </c>
      <c r="K79" s="24">
        <v>977.31298874530353</v>
      </c>
      <c r="L79" s="24">
        <v>1126.3852246651932</v>
      </c>
      <c r="M79" s="24">
        <v>1900.4284300794191</v>
      </c>
      <c r="N79" s="24">
        <v>1148.9369406040728</v>
      </c>
      <c r="O79" s="24">
        <v>1508.0363927539986</v>
      </c>
      <c r="P79" s="23">
        <v>5</v>
      </c>
      <c r="Q79" s="18">
        <v>2.5</v>
      </c>
      <c r="R79" s="18">
        <v>4.8</v>
      </c>
      <c r="S79" s="18">
        <v>3.5</v>
      </c>
      <c r="T79" s="18">
        <v>4.3</v>
      </c>
      <c r="U79" s="18">
        <v>3.3</v>
      </c>
      <c r="V79" s="18">
        <v>3.2</v>
      </c>
      <c r="W79" s="18">
        <v>2.6</v>
      </c>
      <c r="X79" s="18">
        <v>2</v>
      </c>
      <c r="Y79" s="23">
        <v>5</v>
      </c>
      <c r="Z79" s="25">
        <v>2.6243999998910091E-2</v>
      </c>
      <c r="AA79" s="25">
        <v>7.1882857142857139E-3</v>
      </c>
      <c r="AB79" s="25">
        <v>1.6445714285714284E-3</v>
      </c>
      <c r="AC79" s="25">
        <v>1.6434285714285715E-3</v>
      </c>
      <c r="AD79" s="25">
        <v>6.4254285714285724E-3</v>
      </c>
      <c r="AE79" s="25">
        <v>2.3174285714285714E-3</v>
      </c>
      <c r="AF79" s="25">
        <v>3.4351428571428567E-3</v>
      </c>
      <c r="AG79" s="25">
        <v>2.6597142857142857E-3</v>
      </c>
      <c r="AH79" s="23">
        <v>1</v>
      </c>
      <c r="AI79" s="25">
        <v>0</v>
      </c>
      <c r="AJ79" s="25">
        <v>0</v>
      </c>
      <c r="AK79" s="25">
        <v>0</v>
      </c>
      <c r="AL79" s="25">
        <v>1.0857142857142857E-2</v>
      </c>
      <c r="AM79" s="25">
        <v>0</v>
      </c>
      <c r="AN79" s="25">
        <v>5.2285714285714283E-2</v>
      </c>
      <c r="AO79" s="25">
        <v>0</v>
      </c>
      <c r="AP79" s="25">
        <v>0</v>
      </c>
      <c r="BE79">
        <f t="shared" si="52"/>
        <v>0</v>
      </c>
      <c r="BF79">
        <f t="shared" si="53"/>
        <v>0</v>
      </c>
      <c r="BG79">
        <f t="shared" si="54"/>
        <v>0</v>
      </c>
      <c r="BH79">
        <f t="shared" si="55"/>
        <v>0</v>
      </c>
      <c r="BI79">
        <f t="shared" si="56"/>
        <v>0</v>
      </c>
      <c r="BJ79">
        <f t="shared" si="57"/>
        <v>0</v>
      </c>
      <c r="BK79">
        <f t="shared" si="58"/>
        <v>0</v>
      </c>
      <c r="BL79">
        <f t="shared" si="59"/>
        <v>0</v>
      </c>
      <c r="BM79">
        <f t="shared" si="60"/>
        <v>0</v>
      </c>
      <c r="BN79">
        <f t="shared" si="61"/>
        <v>0</v>
      </c>
      <c r="BO79">
        <f t="shared" si="62"/>
        <v>0</v>
      </c>
      <c r="BP79">
        <f t="shared" si="63"/>
        <v>0</v>
      </c>
      <c r="BQ79">
        <f t="shared" si="64"/>
        <v>0</v>
      </c>
      <c r="BR79">
        <f t="shared" si="65"/>
        <v>0</v>
      </c>
      <c r="BS79">
        <f t="shared" si="66"/>
        <v>0</v>
      </c>
      <c r="BT79">
        <f t="shared" si="67"/>
        <v>0</v>
      </c>
      <c r="BU79">
        <f t="shared" si="68"/>
        <v>0</v>
      </c>
      <c r="BV79">
        <f t="shared" si="69"/>
        <v>0</v>
      </c>
      <c r="BW79">
        <f t="shared" si="70"/>
        <v>0</v>
      </c>
      <c r="BX79">
        <f t="shared" si="71"/>
        <v>0</v>
      </c>
      <c r="BY79">
        <f t="shared" si="72"/>
        <v>0</v>
      </c>
      <c r="BZ79">
        <f t="shared" si="73"/>
        <v>0</v>
      </c>
      <c r="CA79">
        <f t="shared" si="74"/>
        <v>0</v>
      </c>
      <c r="CB79">
        <f t="shared" si="75"/>
        <v>0</v>
      </c>
      <c r="CC79">
        <f t="shared" si="76"/>
        <v>0</v>
      </c>
      <c r="CD79">
        <f t="shared" si="77"/>
        <v>0</v>
      </c>
      <c r="CE79">
        <f t="shared" si="78"/>
        <v>0</v>
      </c>
      <c r="CF79">
        <f t="shared" si="79"/>
        <v>0</v>
      </c>
      <c r="CG79">
        <f t="shared" si="80"/>
        <v>0</v>
      </c>
      <c r="CH79">
        <f t="shared" si="81"/>
        <v>0</v>
      </c>
      <c r="CI79">
        <f t="shared" si="82"/>
        <v>0</v>
      </c>
      <c r="CJ79">
        <f t="shared" si="83"/>
        <v>0</v>
      </c>
      <c r="CK79">
        <f t="shared" si="84"/>
        <v>0</v>
      </c>
      <c r="CL79">
        <f t="shared" si="85"/>
        <v>0</v>
      </c>
      <c r="CM79">
        <f t="shared" si="86"/>
        <v>0</v>
      </c>
      <c r="CN79">
        <f t="shared" si="87"/>
        <v>0</v>
      </c>
      <c r="CO79">
        <f t="shared" si="88"/>
        <v>0</v>
      </c>
      <c r="CP79">
        <f t="shared" si="89"/>
        <v>0</v>
      </c>
      <c r="CQ79">
        <f t="shared" si="90"/>
        <v>0</v>
      </c>
      <c r="CR79">
        <f t="shared" si="91"/>
        <v>0</v>
      </c>
    </row>
    <row r="80" spans="1:96" ht="14.25" customHeight="1" x14ac:dyDescent="0.35">
      <c r="A80" s="21" t="s">
        <v>99</v>
      </c>
      <c r="B80" s="21">
        <v>221900</v>
      </c>
      <c r="C80" s="21">
        <v>222000</v>
      </c>
      <c r="D80" s="21">
        <f t="shared" si="51"/>
        <v>100</v>
      </c>
      <c r="E80" s="21"/>
      <c r="F80" s="21"/>
      <c r="G80" s="23">
        <v>2400</v>
      </c>
      <c r="H80" s="24">
        <v>1059.0228449564595</v>
      </c>
      <c r="I80" s="24">
        <v>999.52746101122636</v>
      </c>
      <c r="J80" s="24">
        <v>955.15248948738645</v>
      </c>
      <c r="K80" s="24">
        <v>1133.8971366963031</v>
      </c>
      <c r="L80" s="24">
        <v>1308.0909035772854</v>
      </c>
      <c r="M80" s="24">
        <v>1300.4627614991207</v>
      </c>
      <c r="N80" s="24">
        <v>837.91704502403161</v>
      </c>
      <c r="O80" s="24">
        <v>969.92011096046667</v>
      </c>
      <c r="P80" s="23">
        <v>5</v>
      </c>
      <c r="Q80" s="18">
        <v>2.5</v>
      </c>
      <c r="R80" s="18">
        <v>4.9000000000000004</v>
      </c>
      <c r="S80" s="18">
        <v>2.5</v>
      </c>
      <c r="T80" s="18">
        <v>3.8</v>
      </c>
      <c r="U80" s="18">
        <v>3.4</v>
      </c>
      <c r="V80" s="18">
        <v>2.7</v>
      </c>
      <c r="W80" s="18">
        <v>1.9</v>
      </c>
      <c r="X80" s="18">
        <v>1.9</v>
      </c>
      <c r="Y80" s="23">
        <v>5</v>
      </c>
      <c r="Z80" s="25">
        <v>2.0984285874366758E-2</v>
      </c>
      <c r="AA80" s="25">
        <v>3.291428571428571E-3</v>
      </c>
      <c r="AB80" s="25">
        <v>8.1000000000000006E-4</v>
      </c>
      <c r="AC80" s="25">
        <v>4.8285714285714289E-4</v>
      </c>
      <c r="AD80" s="25">
        <v>1.1885428571428575E-2</v>
      </c>
      <c r="AE80" s="25">
        <v>1.2765714285714286E-3</v>
      </c>
      <c r="AF80" s="25">
        <v>2.5440000000000003E-3</v>
      </c>
      <c r="AG80" s="25">
        <v>2.9042857142857143E-3</v>
      </c>
      <c r="AH80" s="23">
        <v>1</v>
      </c>
      <c r="AI80" s="25">
        <v>2.5714284607342309E-3</v>
      </c>
      <c r="AJ80" s="25">
        <v>0</v>
      </c>
      <c r="AK80" s="25">
        <v>0</v>
      </c>
      <c r="AL80" s="25">
        <v>0</v>
      </c>
      <c r="AM80" s="25">
        <v>0</v>
      </c>
      <c r="AN80" s="25">
        <v>4.8571428571428576E-3</v>
      </c>
      <c r="AO80" s="25">
        <v>0</v>
      </c>
      <c r="AP80" s="25">
        <v>0</v>
      </c>
      <c r="BE80">
        <f t="shared" si="52"/>
        <v>0</v>
      </c>
      <c r="BF80">
        <f t="shared" si="53"/>
        <v>0</v>
      </c>
      <c r="BG80">
        <f t="shared" si="54"/>
        <v>0</v>
      </c>
      <c r="BH80">
        <f t="shared" si="55"/>
        <v>0</v>
      </c>
      <c r="BI80">
        <f t="shared" si="56"/>
        <v>0</v>
      </c>
      <c r="BJ80">
        <f t="shared" si="57"/>
        <v>0</v>
      </c>
      <c r="BK80">
        <f t="shared" si="58"/>
        <v>0</v>
      </c>
      <c r="BL80">
        <f t="shared" si="59"/>
        <v>0</v>
      </c>
      <c r="BM80">
        <f t="shared" si="60"/>
        <v>0</v>
      </c>
      <c r="BN80">
        <f t="shared" si="61"/>
        <v>0</v>
      </c>
      <c r="BO80">
        <f t="shared" si="62"/>
        <v>0</v>
      </c>
      <c r="BP80">
        <f t="shared" si="63"/>
        <v>0</v>
      </c>
      <c r="BQ80">
        <f t="shared" si="64"/>
        <v>0</v>
      </c>
      <c r="BR80">
        <f t="shared" si="65"/>
        <v>0</v>
      </c>
      <c r="BS80">
        <f t="shared" si="66"/>
        <v>0</v>
      </c>
      <c r="BT80">
        <f t="shared" si="67"/>
        <v>0</v>
      </c>
      <c r="BU80">
        <f t="shared" si="68"/>
        <v>0</v>
      </c>
      <c r="BV80">
        <f t="shared" si="69"/>
        <v>0</v>
      </c>
      <c r="BW80">
        <f t="shared" si="70"/>
        <v>0</v>
      </c>
      <c r="BX80">
        <f t="shared" si="71"/>
        <v>0</v>
      </c>
      <c r="BY80">
        <f t="shared" si="72"/>
        <v>0</v>
      </c>
      <c r="BZ80">
        <f t="shared" si="73"/>
        <v>0</v>
      </c>
      <c r="CA80">
        <f t="shared" si="74"/>
        <v>0</v>
      </c>
      <c r="CB80">
        <f t="shared" si="75"/>
        <v>0</v>
      </c>
      <c r="CC80">
        <f t="shared" si="76"/>
        <v>0</v>
      </c>
      <c r="CD80">
        <f t="shared" si="77"/>
        <v>0</v>
      </c>
      <c r="CE80">
        <f t="shared" si="78"/>
        <v>0</v>
      </c>
      <c r="CF80">
        <f t="shared" si="79"/>
        <v>0</v>
      </c>
      <c r="CG80">
        <f t="shared" si="80"/>
        <v>0</v>
      </c>
      <c r="CH80">
        <f t="shared" si="81"/>
        <v>0</v>
      </c>
      <c r="CI80">
        <f t="shared" si="82"/>
        <v>0</v>
      </c>
      <c r="CJ80">
        <f t="shared" si="83"/>
        <v>0</v>
      </c>
      <c r="CK80">
        <f t="shared" si="84"/>
        <v>0</v>
      </c>
      <c r="CL80">
        <f t="shared" si="85"/>
        <v>0</v>
      </c>
      <c r="CM80">
        <f t="shared" si="86"/>
        <v>0</v>
      </c>
      <c r="CN80">
        <f t="shared" si="87"/>
        <v>0</v>
      </c>
      <c r="CO80">
        <f t="shared" si="88"/>
        <v>0</v>
      </c>
      <c r="CP80">
        <f t="shared" si="89"/>
        <v>0</v>
      </c>
      <c r="CQ80">
        <f t="shared" si="90"/>
        <v>0</v>
      </c>
      <c r="CR80">
        <f t="shared" si="91"/>
        <v>0</v>
      </c>
    </row>
    <row r="81" spans="1:96" ht="14.25" customHeight="1" x14ac:dyDescent="0.35">
      <c r="A81" s="21" t="s">
        <v>99</v>
      </c>
      <c r="B81" s="21">
        <v>222000</v>
      </c>
      <c r="C81" s="21">
        <v>222100</v>
      </c>
      <c r="D81" s="21">
        <f t="shared" si="51"/>
        <v>100</v>
      </c>
      <c r="E81" s="21"/>
      <c r="F81" s="21"/>
      <c r="G81" s="23">
        <v>2400</v>
      </c>
      <c r="H81" s="24">
        <v>1718.7256720808348</v>
      </c>
      <c r="I81" s="24">
        <v>1585.7239225459728</v>
      </c>
      <c r="J81" s="24">
        <v>1096.3914983427599</v>
      </c>
      <c r="K81" s="24">
        <v>1392.3105434968738</v>
      </c>
      <c r="L81" s="24">
        <v>1964.0779561788866</v>
      </c>
      <c r="M81" s="24">
        <v>2236.9982613270581</v>
      </c>
      <c r="N81" s="24">
        <v>1469.3515157241418</v>
      </c>
      <c r="O81" s="24">
        <v>1876.6182187358902</v>
      </c>
      <c r="P81" s="23">
        <v>5</v>
      </c>
      <c r="Q81" s="18">
        <v>2</v>
      </c>
      <c r="R81" s="18">
        <v>4.5</v>
      </c>
      <c r="S81" s="18">
        <v>3.4</v>
      </c>
      <c r="T81" s="18">
        <v>4.8</v>
      </c>
      <c r="U81" s="18">
        <v>4.4000000000000004</v>
      </c>
      <c r="V81" s="18">
        <v>3.1</v>
      </c>
      <c r="W81" s="18">
        <v>2.2000000000000002</v>
      </c>
      <c r="X81" s="18">
        <v>2.2000000000000002</v>
      </c>
      <c r="Y81" s="23">
        <v>5</v>
      </c>
      <c r="Z81" s="25">
        <v>6.3608571168354564E-3</v>
      </c>
      <c r="AA81" s="25">
        <v>3.1080000000000001E-3</v>
      </c>
      <c r="AB81" s="25">
        <v>0</v>
      </c>
      <c r="AC81" s="25">
        <v>5.6428571428571422E-4</v>
      </c>
      <c r="AD81" s="25">
        <v>1.2864571428571434E-2</v>
      </c>
      <c r="AE81" s="25">
        <v>1.5028571428571429E-4</v>
      </c>
      <c r="AF81" s="25">
        <v>4.3222857142857143E-3</v>
      </c>
      <c r="AG81" s="25">
        <v>1.794E-3</v>
      </c>
      <c r="AH81" s="23">
        <v>1</v>
      </c>
      <c r="AI81" s="25">
        <v>0</v>
      </c>
      <c r="AJ81" s="25">
        <v>0</v>
      </c>
      <c r="AK81" s="25">
        <v>0</v>
      </c>
      <c r="AL81" s="25">
        <v>0</v>
      </c>
      <c r="AM81" s="25">
        <v>2.2000000000000002E-2</v>
      </c>
      <c r="AN81" s="25">
        <v>1.6571428571428574E-2</v>
      </c>
      <c r="AO81" s="25">
        <v>0</v>
      </c>
      <c r="AP81" s="25">
        <v>0</v>
      </c>
      <c r="BE81">
        <f t="shared" si="52"/>
        <v>0</v>
      </c>
      <c r="BF81">
        <f t="shared" si="53"/>
        <v>0</v>
      </c>
      <c r="BG81">
        <f t="shared" si="54"/>
        <v>0</v>
      </c>
      <c r="BH81">
        <f t="shared" si="55"/>
        <v>0</v>
      </c>
      <c r="BI81">
        <f t="shared" si="56"/>
        <v>0</v>
      </c>
      <c r="BJ81">
        <f t="shared" si="57"/>
        <v>0</v>
      </c>
      <c r="BK81">
        <f t="shared" si="58"/>
        <v>0</v>
      </c>
      <c r="BL81">
        <f t="shared" si="59"/>
        <v>0</v>
      </c>
      <c r="BM81">
        <f t="shared" si="60"/>
        <v>0</v>
      </c>
      <c r="BN81">
        <f t="shared" si="61"/>
        <v>0</v>
      </c>
      <c r="BO81">
        <f t="shared" si="62"/>
        <v>0</v>
      </c>
      <c r="BP81">
        <f t="shared" si="63"/>
        <v>0</v>
      </c>
      <c r="BQ81">
        <f t="shared" si="64"/>
        <v>0</v>
      </c>
      <c r="BR81">
        <f t="shared" si="65"/>
        <v>0</v>
      </c>
      <c r="BS81">
        <f t="shared" si="66"/>
        <v>0</v>
      </c>
      <c r="BT81">
        <f t="shared" si="67"/>
        <v>0</v>
      </c>
      <c r="BU81">
        <f t="shared" si="68"/>
        <v>0</v>
      </c>
      <c r="BV81">
        <f t="shared" si="69"/>
        <v>0</v>
      </c>
      <c r="BW81">
        <f t="shared" si="70"/>
        <v>0</v>
      </c>
      <c r="BX81">
        <f t="shared" si="71"/>
        <v>0</v>
      </c>
      <c r="BY81">
        <f t="shared" si="72"/>
        <v>0</v>
      </c>
      <c r="BZ81">
        <f t="shared" si="73"/>
        <v>0</v>
      </c>
      <c r="CA81">
        <f t="shared" si="74"/>
        <v>0</v>
      </c>
      <c r="CB81">
        <f t="shared" si="75"/>
        <v>0</v>
      </c>
      <c r="CC81">
        <f t="shared" si="76"/>
        <v>0</v>
      </c>
      <c r="CD81">
        <f t="shared" si="77"/>
        <v>0</v>
      </c>
      <c r="CE81">
        <f t="shared" si="78"/>
        <v>0</v>
      </c>
      <c r="CF81">
        <f t="shared" si="79"/>
        <v>0</v>
      </c>
      <c r="CG81">
        <f t="shared" si="80"/>
        <v>0</v>
      </c>
      <c r="CH81">
        <f t="shared" si="81"/>
        <v>0</v>
      </c>
      <c r="CI81">
        <f t="shared" si="82"/>
        <v>0</v>
      </c>
      <c r="CJ81">
        <f t="shared" si="83"/>
        <v>0</v>
      </c>
      <c r="CK81">
        <f t="shared" si="84"/>
        <v>0</v>
      </c>
      <c r="CL81">
        <f t="shared" si="85"/>
        <v>0</v>
      </c>
      <c r="CM81">
        <f t="shared" si="86"/>
        <v>0</v>
      </c>
      <c r="CN81">
        <f t="shared" si="87"/>
        <v>0</v>
      </c>
      <c r="CO81">
        <f t="shared" si="88"/>
        <v>0</v>
      </c>
      <c r="CP81">
        <f t="shared" si="89"/>
        <v>0</v>
      </c>
      <c r="CQ81">
        <f t="shared" si="90"/>
        <v>0</v>
      </c>
      <c r="CR81">
        <f t="shared" si="91"/>
        <v>0</v>
      </c>
    </row>
    <row r="82" spans="1:96" ht="14.25" customHeight="1" x14ac:dyDescent="0.35">
      <c r="A82" s="21" t="s">
        <v>99</v>
      </c>
      <c r="B82" s="21">
        <v>222100</v>
      </c>
      <c r="C82" s="21">
        <v>222200</v>
      </c>
      <c r="D82" s="21">
        <f t="shared" si="51"/>
        <v>100</v>
      </c>
      <c r="E82" s="21"/>
      <c r="F82" s="21"/>
      <c r="G82" s="23">
        <v>2400</v>
      </c>
      <c r="H82" s="24">
        <v>1562.3738799923231</v>
      </c>
      <c r="I82" s="24">
        <v>1073.9536308283714</v>
      </c>
      <c r="J82" s="24">
        <v>1500.2908181189769</v>
      </c>
      <c r="K82" s="24">
        <v>1726.5846255962872</v>
      </c>
      <c r="L82" s="24">
        <v>1133.8971366963031</v>
      </c>
      <c r="M82" s="24">
        <v>1111.3775201534081</v>
      </c>
      <c r="N82" s="24">
        <v>852.48039605572819</v>
      </c>
      <c r="O82" s="24">
        <v>1209.305266306578</v>
      </c>
      <c r="P82" s="23">
        <v>5</v>
      </c>
      <c r="Q82" s="18">
        <v>2.5</v>
      </c>
      <c r="R82" s="18">
        <v>4.4000000000000004</v>
      </c>
      <c r="S82" s="18">
        <v>3</v>
      </c>
      <c r="T82" s="18">
        <v>4.5</v>
      </c>
      <c r="U82" s="18">
        <v>4.5</v>
      </c>
      <c r="V82" s="18">
        <v>4.0999999999999996</v>
      </c>
      <c r="W82" s="18">
        <v>2.8</v>
      </c>
      <c r="X82" s="18">
        <v>3</v>
      </c>
      <c r="Y82" s="23">
        <v>5</v>
      </c>
      <c r="Z82" s="25">
        <v>2.4461999767848429E-2</v>
      </c>
      <c r="AA82" s="25">
        <v>2.1494285714285712E-3</v>
      </c>
      <c r="AB82" s="25">
        <v>2.5277142857142859E-3</v>
      </c>
      <c r="AC82" s="25">
        <v>3.0714285714285717E-4</v>
      </c>
      <c r="AD82" s="25">
        <v>4.0402857142857141E-3</v>
      </c>
      <c r="AE82" s="25">
        <v>4.1142857142857146E-5</v>
      </c>
      <c r="AF82" s="25">
        <v>4.7485714285714275E-4</v>
      </c>
      <c r="AG82" s="25">
        <v>2.4857142857142857E-4</v>
      </c>
      <c r="AH82" s="23">
        <v>1</v>
      </c>
      <c r="AI82" s="25">
        <v>0</v>
      </c>
      <c r="AJ82" s="25">
        <v>0</v>
      </c>
      <c r="AK82" s="25">
        <v>0</v>
      </c>
      <c r="AL82" s="25">
        <v>0</v>
      </c>
      <c r="AM82" s="25">
        <v>7.4285714285714285E-3</v>
      </c>
      <c r="AN82" s="25">
        <v>0.02</v>
      </c>
      <c r="AO82" s="25">
        <v>0</v>
      </c>
      <c r="AP82" s="25">
        <v>4.0000000000000001E-3</v>
      </c>
      <c r="BE82">
        <f t="shared" si="52"/>
        <v>0</v>
      </c>
      <c r="BF82">
        <f t="shared" si="53"/>
        <v>0</v>
      </c>
      <c r="BG82">
        <f t="shared" si="54"/>
        <v>0</v>
      </c>
      <c r="BH82">
        <f t="shared" si="55"/>
        <v>0</v>
      </c>
      <c r="BI82">
        <f t="shared" si="56"/>
        <v>0</v>
      </c>
      <c r="BJ82">
        <f t="shared" si="57"/>
        <v>0</v>
      </c>
      <c r="BK82">
        <f t="shared" si="58"/>
        <v>0</v>
      </c>
      <c r="BL82">
        <f t="shared" si="59"/>
        <v>0</v>
      </c>
      <c r="BM82">
        <f t="shared" si="60"/>
        <v>0</v>
      </c>
      <c r="BN82">
        <f t="shared" si="61"/>
        <v>0</v>
      </c>
      <c r="BO82">
        <f t="shared" si="62"/>
        <v>0</v>
      </c>
      <c r="BP82">
        <f t="shared" si="63"/>
        <v>0</v>
      </c>
      <c r="BQ82">
        <f t="shared" si="64"/>
        <v>0</v>
      </c>
      <c r="BR82">
        <f t="shared" si="65"/>
        <v>0</v>
      </c>
      <c r="BS82">
        <f t="shared" si="66"/>
        <v>0</v>
      </c>
      <c r="BT82">
        <f t="shared" si="67"/>
        <v>0</v>
      </c>
      <c r="BU82">
        <f t="shared" si="68"/>
        <v>0</v>
      </c>
      <c r="BV82">
        <f t="shared" si="69"/>
        <v>0</v>
      </c>
      <c r="BW82">
        <f t="shared" si="70"/>
        <v>0</v>
      </c>
      <c r="BX82">
        <f t="shared" si="71"/>
        <v>0</v>
      </c>
      <c r="BY82">
        <f t="shared" si="72"/>
        <v>0</v>
      </c>
      <c r="BZ82">
        <f t="shared" si="73"/>
        <v>0</v>
      </c>
      <c r="CA82">
        <f t="shared" si="74"/>
        <v>0</v>
      </c>
      <c r="CB82">
        <f t="shared" si="75"/>
        <v>0</v>
      </c>
      <c r="CC82">
        <f t="shared" si="76"/>
        <v>0</v>
      </c>
      <c r="CD82">
        <f t="shared" si="77"/>
        <v>0</v>
      </c>
      <c r="CE82">
        <f t="shared" si="78"/>
        <v>0</v>
      </c>
      <c r="CF82">
        <f t="shared" si="79"/>
        <v>0</v>
      </c>
      <c r="CG82">
        <f t="shared" si="80"/>
        <v>0</v>
      </c>
      <c r="CH82">
        <f t="shared" si="81"/>
        <v>0</v>
      </c>
      <c r="CI82">
        <f t="shared" si="82"/>
        <v>0</v>
      </c>
      <c r="CJ82">
        <f t="shared" si="83"/>
        <v>0</v>
      </c>
      <c r="CK82">
        <f t="shared" si="84"/>
        <v>0</v>
      </c>
      <c r="CL82">
        <f t="shared" si="85"/>
        <v>0</v>
      </c>
      <c r="CM82">
        <f t="shared" si="86"/>
        <v>0</v>
      </c>
      <c r="CN82">
        <f t="shared" si="87"/>
        <v>0</v>
      </c>
      <c r="CO82">
        <f t="shared" si="88"/>
        <v>0</v>
      </c>
      <c r="CP82">
        <f t="shared" si="89"/>
        <v>0</v>
      </c>
      <c r="CQ82">
        <f t="shared" si="90"/>
        <v>0</v>
      </c>
      <c r="CR82">
        <f t="shared" si="91"/>
        <v>0</v>
      </c>
    </row>
    <row r="83" spans="1:96" ht="14.25" customHeight="1" x14ac:dyDescent="0.35">
      <c r="A83" s="21" t="s">
        <v>99</v>
      </c>
      <c r="B83" s="21">
        <v>222200</v>
      </c>
      <c r="C83" s="21">
        <v>222300</v>
      </c>
      <c r="D83" s="21">
        <f t="shared" si="51"/>
        <v>100</v>
      </c>
      <c r="E83" s="21"/>
      <c r="F83" s="21"/>
      <c r="G83" s="23">
        <v>2400</v>
      </c>
      <c r="H83" s="24">
        <v>715.26131176762703</v>
      </c>
      <c r="I83" s="24">
        <v>736.75336933339804</v>
      </c>
      <c r="J83" s="24">
        <v>977.31298874530353</v>
      </c>
      <c r="K83" s="24">
        <v>1059.0228449564595</v>
      </c>
      <c r="L83" s="24">
        <v>1331.0038576098827</v>
      </c>
      <c r="M83" s="24">
        <v>1632.534281437959</v>
      </c>
      <c r="N83" s="24">
        <v>1407.6830258868333</v>
      </c>
      <c r="O83" s="24">
        <v>1593.5154908111172</v>
      </c>
      <c r="P83" s="23">
        <v>5</v>
      </c>
      <c r="Q83" s="18">
        <v>2.5</v>
      </c>
      <c r="R83" s="18">
        <v>4.0999999999999996</v>
      </c>
      <c r="S83" s="18">
        <v>3.6</v>
      </c>
      <c r="T83" s="18">
        <v>4.3</v>
      </c>
      <c r="U83" s="18">
        <v>4.5999999999999996</v>
      </c>
      <c r="V83" s="18">
        <v>4.2</v>
      </c>
      <c r="W83" s="18">
        <v>2.1</v>
      </c>
      <c r="X83" s="18">
        <v>3.2</v>
      </c>
      <c r="Y83" s="23">
        <v>5</v>
      </c>
      <c r="Z83" s="25">
        <v>1.1305142914227078E-2</v>
      </c>
      <c r="AA83" s="25">
        <v>2.8297142857142857E-3</v>
      </c>
      <c r="AB83" s="25">
        <v>3.4057142857142852E-4</v>
      </c>
      <c r="AC83" s="25">
        <v>1.629714285714286E-3</v>
      </c>
      <c r="AD83" s="25">
        <v>4.7745714285714284E-3</v>
      </c>
      <c r="AE83" s="25">
        <v>1.4285714285714287E-5</v>
      </c>
      <c r="AF83" s="25">
        <v>8.6000000000000003E-5</v>
      </c>
      <c r="AG83" s="25">
        <v>1.8611428571428572E-3</v>
      </c>
      <c r="AH83" s="23">
        <v>1</v>
      </c>
      <c r="AI83" s="25">
        <v>2.5714284607342309E-3</v>
      </c>
      <c r="AJ83" s="25">
        <v>0</v>
      </c>
      <c r="AK83" s="25">
        <v>0</v>
      </c>
      <c r="AL83" s="25">
        <v>0</v>
      </c>
      <c r="AM83" s="25">
        <v>0</v>
      </c>
      <c r="AN83" s="25">
        <v>5.1428571428571426E-3</v>
      </c>
      <c r="AO83" s="25">
        <v>0</v>
      </c>
      <c r="AP83" s="25">
        <v>0</v>
      </c>
      <c r="BE83">
        <f t="shared" si="52"/>
        <v>0</v>
      </c>
      <c r="BF83">
        <f t="shared" si="53"/>
        <v>0</v>
      </c>
      <c r="BG83">
        <f t="shared" si="54"/>
        <v>0</v>
      </c>
      <c r="BH83">
        <f t="shared" si="55"/>
        <v>0</v>
      </c>
      <c r="BI83">
        <f t="shared" si="56"/>
        <v>0</v>
      </c>
      <c r="BJ83">
        <f t="shared" si="57"/>
        <v>0</v>
      </c>
      <c r="BK83">
        <f t="shared" si="58"/>
        <v>0</v>
      </c>
      <c r="BL83">
        <f t="shared" si="59"/>
        <v>0</v>
      </c>
      <c r="BM83">
        <f t="shared" si="60"/>
        <v>0</v>
      </c>
      <c r="BN83">
        <f t="shared" si="61"/>
        <v>0</v>
      </c>
      <c r="BO83">
        <f t="shared" si="62"/>
        <v>0</v>
      </c>
      <c r="BP83">
        <f t="shared" si="63"/>
        <v>0</v>
      </c>
      <c r="BQ83">
        <f t="shared" si="64"/>
        <v>0</v>
      </c>
      <c r="BR83">
        <f t="shared" si="65"/>
        <v>0</v>
      </c>
      <c r="BS83">
        <f t="shared" si="66"/>
        <v>0</v>
      </c>
      <c r="BT83">
        <f t="shared" si="67"/>
        <v>0</v>
      </c>
      <c r="BU83">
        <f t="shared" si="68"/>
        <v>0</v>
      </c>
      <c r="BV83">
        <f t="shared" si="69"/>
        <v>0</v>
      </c>
      <c r="BW83">
        <f t="shared" si="70"/>
        <v>0</v>
      </c>
      <c r="BX83">
        <f t="shared" si="71"/>
        <v>0</v>
      </c>
      <c r="BY83">
        <f t="shared" si="72"/>
        <v>0</v>
      </c>
      <c r="BZ83">
        <f t="shared" si="73"/>
        <v>0</v>
      </c>
      <c r="CA83">
        <f t="shared" si="74"/>
        <v>0</v>
      </c>
      <c r="CB83">
        <f t="shared" si="75"/>
        <v>0</v>
      </c>
      <c r="CC83">
        <f t="shared" si="76"/>
        <v>0</v>
      </c>
      <c r="CD83">
        <f t="shared" si="77"/>
        <v>0</v>
      </c>
      <c r="CE83">
        <f t="shared" si="78"/>
        <v>0</v>
      </c>
      <c r="CF83">
        <f t="shared" si="79"/>
        <v>0</v>
      </c>
      <c r="CG83">
        <f t="shared" si="80"/>
        <v>0</v>
      </c>
      <c r="CH83">
        <f t="shared" si="81"/>
        <v>0</v>
      </c>
      <c r="CI83">
        <f t="shared" si="82"/>
        <v>0</v>
      </c>
      <c r="CJ83">
        <f t="shared" si="83"/>
        <v>0</v>
      </c>
      <c r="CK83">
        <f t="shared" si="84"/>
        <v>0</v>
      </c>
      <c r="CL83">
        <f t="shared" si="85"/>
        <v>0</v>
      </c>
      <c r="CM83">
        <f t="shared" si="86"/>
        <v>0</v>
      </c>
      <c r="CN83">
        <f t="shared" si="87"/>
        <v>0</v>
      </c>
      <c r="CO83">
        <f t="shared" si="88"/>
        <v>0</v>
      </c>
      <c r="CP83">
        <f t="shared" si="89"/>
        <v>0</v>
      </c>
      <c r="CQ83">
        <f t="shared" si="90"/>
        <v>0</v>
      </c>
      <c r="CR83">
        <f t="shared" si="91"/>
        <v>0</v>
      </c>
    </row>
    <row r="84" spans="1:96" ht="14.25" customHeight="1" x14ac:dyDescent="0.35">
      <c r="A84" s="21" t="s">
        <v>99</v>
      </c>
      <c r="B84" s="21">
        <v>222300</v>
      </c>
      <c r="C84" s="21">
        <v>222400</v>
      </c>
      <c r="D84" s="21">
        <f t="shared" si="51"/>
        <v>100</v>
      </c>
      <c r="E84" s="21"/>
      <c r="F84" s="21"/>
      <c r="G84" s="23">
        <v>2400</v>
      </c>
      <c r="H84" s="24">
        <v>1300.4627614991207</v>
      </c>
      <c r="I84" s="24">
        <v>1438.4818610435104</v>
      </c>
      <c r="J84" s="24">
        <v>1453.9079101603531</v>
      </c>
      <c r="K84" s="24">
        <v>1758.0586493341486</v>
      </c>
      <c r="L84" s="24">
        <v>1232.0277899355417</v>
      </c>
      <c r="M84" s="24">
        <v>1186.6283976915838</v>
      </c>
      <c r="N84" s="24">
        <v>1353.9591531232527</v>
      </c>
      <c r="O84" s="24">
        <v>1687.3284808252583</v>
      </c>
      <c r="P84" s="23">
        <v>5</v>
      </c>
      <c r="Q84" s="18">
        <v>2.5</v>
      </c>
      <c r="R84" s="18">
        <v>4.2</v>
      </c>
      <c r="S84" s="18">
        <v>3.6</v>
      </c>
      <c r="T84" s="18">
        <v>4.2</v>
      </c>
      <c r="U84" s="18">
        <v>4.7</v>
      </c>
      <c r="V84" s="18">
        <v>3.4</v>
      </c>
      <c r="W84" s="18">
        <v>2.2000000000000002</v>
      </c>
      <c r="X84" s="18">
        <v>3.2</v>
      </c>
      <c r="Y84" s="23">
        <v>5</v>
      </c>
      <c r="Z84" s="25">
        <v>1.3796285739626208E-2</v>
      </c>
      <c r="AA84" s="25">
        <v>3.2745714285714288E-3</v>
      </c>
      <c r="AB84" s="25">
        <v>3.4734285714285709E-3</v>
      </c>
      <c r="AC84" s="25">
        <v>2.2365714285714285E-3</v>
      </c>
      <c r="AD84" s="25">
        <v>6.6271428571428575E-3</v>
      </c>
      <c r="AE84" s="25">
        <v>1.5999999999999999E-5</v>
      </c>
      <c r="AF84" s="25">
        <v>2.2791428571428572E-3</v>
      </c>
      <c r="AG84" s="25">
        <v>3.1942857142857142E-4</v>
      </c>
      <c r="AH84" s="23">
        <v>1</v>
      </c>
      <c r="AI84" s="25">
        <v>0</v>
      </c>
      <c r="AJ84" s="25">
        <v>3.9714285714285716E-2</v>
      </c>
      <c r="AK84" s="25">
        <v>0</v>
      </c>
      <c r="AL84" s="25">
        <v>0</v>
      </c>
      <c r="AM84" s="25">
        <v>0</v>
      </c>
      <c r="AN84" s="25">
        <v>9.4285714285714285E-3</v>
      </c>
      <c r="AO84" s="25">
        <v>0</v>
      </c>
      <c r="AP84" s="25">
        <v>0</v>
      </c>
      <c r="BE84">
        <f t="shared" si="52"/>
        <v>0</v>
      </c>
      <c r="BF84">
        <f t="shared" si="53"/>
        <v>0</v>
      </c>
      <c r="BG84">
        <f t="shared" si="54"/>
        <v>0</v>
      </c>
      <c r="BH84">
        <f t="shared" si="55"/>
        <v>0</v>
      </c>
      <c r="BI84">
        <f t="shared" si="56"/>
        <v>0</v>
      </c>
      <c r="BJ84">
        <f t="shared" si="57"/>
        <v>0</v>
      </c>
      <c r="BK84">
        <f t="shared" si="58"/>
        <v>0</v>
      </c>
      <c r="BL84">
        <f t="shared" si="59"/>
        <v>0</v>
      </c>
      <c r="BM84">
        <f t="shared" si="60"/>
        <v>0</v>
      </c>
      <c r="BN84">
        <f t="shared" si="61"/>
        <v>0</v>
      </c>
      <c r="BO84">
        <f t="shared" si="62"/>
        <v>0</v>
      </c>
      <c r="BP84">
        <f t="shared" si="63"/>
        <v>0</v>
      </c>
      <c r="BQ84">
        <f t="shared" si="64"/>
        <v>0</v>
      </c>
      <c r="BR84">
        <f t="shared" si="65"/>
        <v>0</v>
      </c>
      <c r="BS84">
        <f t="shared" si="66"/>
        <v>0</v>
      </c>
      <c r="BT84">
        <f t="shared" si="67"/>
        <v>0</v>
      </c>
      <c r="BU84">
        <f t="shared" si="68"/>
        <v>0</v>
      </c>
      <c r="BV84">
        <f t="shared" si="69"/>
        <v>0</v>
      </c>
      <c r="BW84">
        <f t="shared" si="70"/>
        <v>0</v>
      </c>
      <c r="BX84">
        <f t="shared" si="71"/>
        <v>0</v>
      </c>
      <c r="BY84">
        <f t="shared" si="72"/>
        <v>0</v>
      </c>
      <c r="BZ84">
        <f t="shared" si="73"/>
        <v>0</v>
      </c>
      <c r="CA84">
        <f t="shared" si="74"/>
        <v>0</v>
      </c>
      <c r="CB84">
        <f t="shared" si="75"/>
        <v>0</v>
      </c>
      <c r="CC84">
        <f t="shared" si="76"/>
        <v>0</v>
      </c>
      <c r="CD84">
        <f t="shared" si="77"/>
        <v>0</v>
      </c>
      <c r="CE84">
        <f t="shared" si="78"/>
        <v>0</v>
      </c>
      <c r="CF84">
        <f t="shared" si="79"/>
        <v>0</v>
      </c>
      <c r="CG84">
        <f t="shared" si="80"/>
        <v>0</v>
      </c>
      <c r="CH84">
        <f t="shared" si="81"/>
        <v>0</v>
      </c>
      <c r="CI84">
        <f t="shared" si="82"/>
        <v>0</v>
      </c>
      <c r="CJ84">
        <f t="shared" si="83"/>
        <v>0</v>
      </c>
      <c r="CK84">
        <f t="shared" si="84"/>
        <v>0</v>
      </c>
      <c r="CL84">
        <f t="shared" si="85"/>
        <v>0</v>
      </c>
      <c r="CM84">
        <f t="shared" si="86"/>
        <v>0</v>
      </c>
      <c r="CN84">
        <f t="shared" si="87"/>
        <v>0</v>
      </c>
      <c r="CO84">
        <f t="shared" si="88"/>
        <v>0</v>
      </c>
      <c r="CP84">
        <f t="shared" si="89"/>
        <v>0</v>
      </c>
      <c r="CQ84">
        <f t="shared" si="90"/>
        <v>0</v>
      </c>
      <c r="CR84">
        <f t="shared" si="91"/>
        <v>0</v>
      </c>
    </row>
    <row r="85" spans="1:96" ht="14.25" customHeight="1" x14ac:dyDescent="0.35">
      <c r="A85" s="21" t="s">
        <v>99</v>
      </c>
      <c r="B85" s="21">
        <v>222400</v>
      </c>
      <c r="C85" s="21">
        <v>222500</v>
      </c>
      <c r="D85" s="21">
        <f t="shared" si="51"/>
        <v>100</v>
      </c>
      <c r="E85" s="21"/>
      <c r="F85" s="21"/>
      <c r="G85" s="23">
        <v>2400</v>
      </c>
      <c r="H85" s="24">
        <v>1216.8744012361801</v>
      </c>
      <c r="I85" s="24">
        <v>1269.9983267804409</v>
      </c>
      <c r="J85" s="24">
        <v>1399.9945240242332</v>
      </c>
      <c r="K85" s="24">
        <v>1247.201174685119</v>
      </c>
      <c r="L85" s="24">
        <v>1247.201174685119</v>
      </c>
      <c r="M85" s="24">
        <v>1163.9978682815049</v>
      </c>
      <c r="N85" s="24">
        <v>1361.6202293750787</v>
      </c>
      <c r="O85" s="24">
        <v>2092.0369124827866</v>
      </c>
      <c r="P85" s="23">
        <v>5</v>
      </c>
      <c r="Q85" s="18">
        <v>2.6</v>
      </c>
      <c r="R85" s="18">
        <v>3.7</v>
      </c>
      <c r="S85" s="18">
        <v>4.2</v>
      </c>
      <c r="T85" s="18">
        <v>3.8</v>
      </c>
      <c r="U85" s="18">
        <v>4.8</v>
      </c>
      <c r="V85" s="18">
        <v>4.0999999999999996</v>
      </c>
      <c r="W85" s="18">
        <v>2.2999999999999998</v>
      </c>
      <c r="X85" s="18">
        <v>2.7</v>
      </c>
      <c r="Y85" s="23">
        <v>5</v>
      </c>
      <c r="Z85" s="25">
        <v>0.31343714282717022</v>
      </c>
      <c r="AA85" s="25">
        <v>1.0159714285714286E-2</v>
      </c>
      <c r="AB85" s="25">
        <v>1.9245714285714283E-3</v>
      </c>
      <c r="AC85" s="25">
        <v>7.5125714285714284E-3</v>
      </c>
      <c r="AD85" s="25">
        <v>3.7508571428571435E-3</v>
      </c>
      <c r="AE85" s="25">
        <v>0</v>
      </c>
      <c r="AF85" s="25">
        <v>2.4745714285714288E-3</v>
      </c>
      <c r="AG85" s="25">
        <v>6.714285714285713E-4</v>
      </c>
      <c r="AH85" s="23">
        <v>1</v>
      </c>
      <c r="AI85" s="25">
        <v>4.571428788559778E-3</v>
      </c>
      <c r="AJ85" s="25">
        <v>0</v>
      </c>
      <c r="AK85" s="25">
        <v>0</v>
      </c>
      <c r="AL85" s="25">
        <v>0</v>
      </c>
      <c r="AM85" s="25">
        <v>0</v>
      </c>
      <c r="AN85" s="25">
        <v>3.1428571428571426E-3</v>
      </c>
      <c r="AO85" s="25">
        <v>1.1428571428571429E-2</v>
      </c>
      <c r="AP85" s="25">
        <v>5.1428571428571426E-3</v>
      </c>
      <c r="BE85">
        <f t="shared" si="52"/>
        <v>0</v>
      </c>
      <c r="BF85">
        <f t="shared" si="53"/>
        <v>0</v>
      </c>
      <c r="BG85">
        <f t="shared" si="54"/>
        <v>0</v>
      </c>
      <c r="BH85">
        <f t="shared" si="55"/>
        <v>0</v>
      </c>
      <c r="BI85">
        <f t="shared" si="56"/>
        <v>0</v>
      </c>
      <c r="BJ85">
        <f t="shared" si="57"/>
        <v>0</v>
      </c>
      <c r="BK85">
        <f t="shared" si="58"/>
        <v>0</v>
      </c>
      <c r="BL85">
        <f t="shared" si="59"/>
        <v>0</v>
      </c>
      <c r="BM85">
        <f t="shared" si="60"/>
        <v>0</v>
      </c>
      <c r="BN85">
        <f t="shared" si="61"/>
        <v>0</v>
      </c>
      <c r="BO85">
        <f t="shared" si="62"/>
        <v>0</v>
      </c>
      <c r="BP85">
        <f t="shared" si="63"/>
        <v>0</v>
      </c>
      <c r="BQ85">
        <f t="shared" si="64"/>
        <v>0</v>
      </c>
      <c r="BR85">
        <f t="shared" si="65"/>
        <v>0</v>
      </c>
      <c r="BS85">
        <f t="shared" si="66"/>
        <v>0</v>
      </c>
      <c r="BT85">
        <f t="shared" si="67"/>
        <v>0</v>
      </c>
      <c r="BU85">
        <f t="shared" si="68"/>
        <v>0</v>
      </c>
      <c r="BV85">
        <f t="shared" si="69"/>
        <v>0</v>
      </c>
      <c r="BW85">
        <f t="shared" si="70"/>
        <v>0</v>
      </c>
      <c r="BX85">
        <f t="shared" si="71"/>
        <v>0</v>
      </c>
      <c r="BY85">
        <f t="shared" si="72"/>
        <v>0</v>
      </c>
      <c r="BZ85">
        <f t="shared" si="73"/>
        <v>0</v>
      </c>
      <c r="CA85">
        <f t="shared" si="74"/>
        <v>0</v>
      </c>
      <c r="CB85">
        <f t="shared" si="75"/>
        <v>0</v>
      </c>
      <c r="CC85">
        <f t="shared" si="76"/>
        <v>0</v>
      </c>
      <c r="CD85">
        <f t="shared" si="77"/>
        <v>0</v>
      </c>
      <c r="CE85">
        <f t="shared" si="78"/>
        <v>0</v>
      </c>
      <c r="CF85">
        <f t="shared" si="79"/>
        <v>0</v>
      </c>
      <c r="CG85">
        <f t="shared" si="80"/>
        <v>0</v>
      </c>
      <c r="CH85">
        <f t="shared" si="81"/>
        <v>0</v>
      </c>
      <c r="CI85">
        <f t="shared" si="82"/>
        <v>0</v>
      </c>
      <c r="CJ85">
        <f t="shared" si="83"/>
        <v>0</v>
      </c>
      <c r="CK85">
        <f t="shared" si="84"/>
        <v>0</v>
      </c>
      <c r="CL85">
        <f t="shared" si="85"/>
        <v>0</v>
      </c>
      <c r="CM85">
        <f t="shared" si="86"/>
        <v>0</v>
      </c>
      <c r="CN85">
        <f t="shared" si="87"/>
        <v>0</v>
      </c>
      <c r="CO85">
        <f t="shared" si="88"/>
        <v>0</v>
      </c>
      <c r="CP85">
        <f t="shared" si="89"/>
        <v>0</v>
      </c>
      <c r="CQ85">
        <f t="shared" si="90"/>
        <v>0</v>
      </c>
      <c r="CR85">
        <f t="shared" si="91"/>
        <v>0</v>
      </c>
    </row>
    <row r="86" spans="1:96" ht="14.25" customHeight="1" x14ac:dyDescent="0.35">
      <c r="A86" s="21" t="s">
        <v>99</v>
      </c>
      <c r="B86" s="21">
        <v>222500</v>
      </c>
      <c r="C86" s="21">
        <v>222600</v>
      </c>
      <c r="D86" s="21">
        <f t="shared" si="51"/>
        <v>100</v>
      </c>
      <c r="E86" s="21"/>
      <c r="F86" s="21"/>
      <c r="G86" s="23">
        <v>2400</v>
      </c>
      <c r="H86" s="24">
        <v>896.32928227942875</v>
      </c>
      <c r="I86" s="24">
        <v>933.04694483806918</v>
      </c>
      <c r="J86" s="24">
        <v>933.04694483806918</v>
      </c>
      <c r="K86" s="24">
        <v>1014.3666261352151</v>
      </c>
      <c r="L86" s="24">
        <v>999.52746101122636</v>
      </c>
      <c r="M86" s="24">
        <v>910.99737534475878</v>
      </c>
      <c r="N86" s="24">
        <v>903.66014007017816</v>
      </c>
      <c r="O86" s="24">
        <v>1438.4818610435104</v>
      </c>
      <c r="P86" s="23">
        <v>5</v>
      </c>
      <c r="Q86" s="18">
        <v>2.7</v>
      </c>
      <c r="R86" s="18">
        <v>3.7</v>
      </c>
      <c r="S86" s="18">
        <v>4.5999999999999996</v>
      </c>
      <c r="T86" s="18">
        <v>3.7</v>
      </c>
      <c r="U86" s="18">
        <v>4.9000000000000004</v>
      </c>
      <c r="V86" s="18">
        <v>4</v>
      </c>
      <c r="W86" s="18">
        <v>2.2999999999999998</v>
      </c>
      <c r="X86" s="18">
        <v>2.7</v>
      </c>
      <c r="Y86" s="23">
        <v>5</v>
      </c>
      <c r="Z86" s="25">
        <v>2.160742860725948E-2</v>
      </c>
      <c r="AA86" s="25">
        <v>7.7531428571428578E-3</v>
      </c>
      <c r="AB86" s="25">
        <v>1.402E-3</v>
      </c>
      <c r="AC86" s="25">
        <v>2.2431428571428572E-3</v>
      </c>
      <c r="AD86" s="25">
        <v>4.7597142857142873E-3</v>
      </c>
      <c r="AE86" s="25">
        <v>3.5714285714285717E-5</v>
      </c>
      <c r="AF86" s="25">
        <v>3.9268571428571425E-3</v>
      </c>
      <c r="AG86" s="25">
        <v>3.0134285714285714E-3</v>
      </c>
      <c r="AH86" s="23">
        <v>1</v>
      </c>
      <c r="AI86" s="25">
        <v>2.5714284607342309E-3</v>
      </c>
      <c r="AJ86" s="25">
        <v>0</v>
      </c>
      <c r="AK86" s="25">
        <v>0</v>
      </c>
      <c r="AL86" s="25">
        <v>0</v>
      </c>
      <c r="AM86" s="25">
        <v>8.8571428571428568E-3</v>
      </c>
      <c r="AN86" s="25">
        <v>0</v>
      </c>
      <c r="AO86" s="25">
        <v>0</v>
      </c>
      <c r="AP86" s="25">
        <v>6.2857142857142851E-3</v>
      </c>
      <c r="BE86">
        <f t="shared" si="52"/>
        <v>0</v>
      </c>
      <c r="BF86">
        <f t="shared" si="53"/>
        <v>0</v>
      </c>
      <c r="BG86">
        <f t="shared" si="54"/>
        <v>0</v>
      </c>
      <c r="BH86">
        <f t="shared" si="55"/>
        <v>0</v>
      </c>
      <c r="BI86">
        <f t="shared" si="56"/>
        <v>0</v>
      </c>
      <c r="BJ86">
        <f t="shared" si="57"/>
        <v>0</v>
      </c>
      <c r="BK86">
        <f t="shared" si="58"/>
        <v>0</v>
      </c>
      <c r="BL86">
        <f t="shared" si="59"/>
        <v>0</v>
      </c>
      <c r="BM86">
        <f t="shared" si="60"/>
        <v>0</v>
      </c>
      <c r="BN86">
        <f t="shared" si="61"/>
        <v>0</v>
      </c>
      <c r="BO86">
        <f t="shared" si="62"/>
        <v>0</v>
      </c>
      <c r="BP86">
        <f t="shared" si="63"/>
        <v>0</v>
      </c>
      <c r="BQ86">
        <f t="shared" si="64"/>
        <v>0</v>
      </c>
      <c r="BR86">
        <f t="shared" si="65"/>
        <v>0</v>
      </c>
      <c r="BS86">
        <f t="shared" si="66"/>
        <v>0</v>
      </c>
      <c r="BT86">
        <f t="shared" si="67"/>
        <v>0</v>
      </c>
      <c r="BU86">
        <f t="shared" si="68"/>
        <v>0</v>
      </c>
      <c r="BV86">
        <f t="shared" si="69"/>
        <v>0</v>
      </c>
      <c r="BW86">
        <f t="shared" si="70"/>
        <v>0</v>
      </c>
      <c r="BX86">
        <f t="shared" si="71"/>
        <v>0</v>
      </c>
      <c r="BY86">
        <f t="shared" si="72"/>
        <v>0</v>
      </c>
      <c r="BZ86">
        <f t="shared" si="73"/>
        <v>0</v>
      </c>
      <c r="CA86">
        <f t="shared" si="74"/>
        <v>0</v>
      </c>
      <c r="CB86">
        <f t="shared" si="75"/>
        <v>0</v>
      </c>
      <c r="CC86">
        <f t="shared" si="76"/>
        <v>0</v>
      </c>
      <c r="CD86">
        <f t="shared" si="77"/>
        <v>0</v>
      </c>
      <c r="CE86">
        <f t="shared" si="78"/>
        <v>0</v>
      </c>
      <c r="CF86">
        <f t="shared" si="79"/>
        <v>0</v>
      </c>
      <c r="CG86">
        <f t="shared" si="80"/>
        <v>0</v>
      </c>
      <c r="CH86">
        <f t="shared" si="81"/>
        <v>0</v>
      </c>
      <c r="CI86">
        <f t="shared" si="82"/>
        <v>0</v>
      </c>
      <c r="CJ86">
        <f t="shared" si="83"/>
        <v>0</v>
      </c>
      <c r="CK86">
        <f t="shared" si="84"/>
        <v>0</v>
      </c>
      <c r="CL86">
        <f t="shared" si="85"/>
        <v>0</v>
      </c>
      <c r="CM86">
        <f t="shared" si="86"/>
        <v>0</v>
      </c>
      <c r="CN86">
        <f t="shared" si="87"/>
        <v>0</v>
      </c>
      <c r="CO86">
        <f t="shared" si="88"/>
        <v>0</v>
      </c>
      <c r="CP86">
        <f t="shared" si="89"/>
        <v>0</v>
      </c>
      <c r="CQ86">
        <f t="shared" si="90"/>
        <v>0</v>
      </c>
      <c r="CR86">
        <f t="shared" si="91"/>
        <v>0</v>
      </c>
    </row>
    <row r="87" spans="1:96" ht="14.25" customHeight="1" x14ac:dyDescent="0.35">
      <c r="A87" s="21" t="s">
        <v>99</v>
      </c>
      <c r="B87" s="21">
        <v>222600</v>
      </c>
      <c r="C87" s="21">
        <v>222700</v>
      </c>
      <c r="D87" s="21">
        <f t="shared" si="51"/>
        <v>100</v>
      </c>
      <c r="E87" s="21"/>
      <c r="F87" s="21"/>
      <c r="G87" s="23">
        <v>2400</v>
      </c>
      <c r="H87" s="24">
        <v>1346.302718559778</v>
      </c>
      <c r="I87" s="24">
        <v>1194.1822393313262</v>
      </c>
      <c r="J87" s="24">
        <v>1254.7953056139079</v>
      </c>
      <c r="K87" s="24">
        <v>1523.5403193025534</v>
      </c>
      <c r="L87" s="24">
        <v>984.71186322902849</v>
      </c>
      <c r="M87" s="24">
        <v>992.11669898009654</v>
      </c>
      <c r="N87" s="24">
        <v>896.32928227942875</v>
      </c>
      <c r="O87" s="24">
        <v>1531.2986370787364</v>
      </c>
      <c r="P87" s="23">
        <v>5</v>
      </c>
      <c r="Q87" s="18">
        <v>2.2999999999999998</v>
      </c>
      <c r="R87" s="18">
        <v>4.2</v>
      </c>
      <c r="S87" s="18">
        <v>4.3</v>
      </c>
      <c r="T87" s="18">
        <v>4.4000000000000004</v>
      </c>
      <c r="U87" s="18">
        <v>4.3</v>
      </c>
      <c r="V87" s="18">
        <v>2.9</v>
      </c>
      <c r="W87" s="18">
        <v>2.1</v>
      </c>
      <c r="X87" s="18">
        <v>2.7</v>
      </c>
      <c r="Y87" s="23">
        <v>5</v>
      </c>
      <c r="Z87" s="25">
        <v>2.018447999922889</v>
      </c>
      <c r="AA87" s="25">
        <v>5.0745714285714283E-3</v>
      </c>
      <c r="AB87" s="25">
        <v>1.6571428571428571E-5</v>
      </c>
      <c r="AC87" s="25">
        <v>5.2345714285714287E-3</v>
      </c>
      <c r="AD87" s="25">
        <v>2.7002857142857145E-3</v>
      </c>
      <c r="AE87" s="25">
        <v>3.4371428571428574E-4</v>
      </c>
      <c r="AF87" s="25">
        <v>1.9005714285714283E-3</v>
      </c>
      <c r="AG87" s="25">
        <v>3.6628571428571423E-4</v>
      </c>
      <c r="AH87" s="23">
        <v>1</v>
      </c>
      <c r="AI87" s="25">
        <v>9.6285715167011524E-2</v>
      </c>
      <c r="AJ87" s="25">
        <v>0</v>
      </c>
      <c r="AK87" s="25">
        <v>8.571428571428571E-4</v>
      </c>
      <c r="AL87" s="25">
        <v>0</v>
      </c>
      <c r="AM87" s="25">
        <v>1.2857142857142857E-2</v>
      </c>
      <c r="AN87" s="25">
        <v>0</v>
      </c>
      <c r="AO87" s="25">
        <v>0</v>
      </c>
      <c r="AP87" s="25">
        <v>1.5428571428571425E-2</v>
      </c>
      <c r="BE87">
        <f t="shared" si="52"/>
        <v>0</v>
      </c>
      <c r="BF87">
        <f t="shared" si="53"/>
        <v>0</v>
      </c>
      <c r="BG87">
        <f t="shared" si="54"/>
        <v>0</v>
      </c>
      <c r="BH87">
        <f t="shared" si="55"/>
        <v>0</v>
      </c>
      <c r="BI87">
        <f t="shared" si="56"/>
        <v>0</v>
      </c>
      <c r="BJ87">
        <f t="shared" si="57"/>
        <v>0</v>
      </c>
      <c r="BK87">
        <f t="shared" si="58"/>
        <v>0</v>
      </c>
      <c r="BL87">
        <f t="shared" si="59"/>
        <v>0</v>
      </c>
      <c r="BM87">
        <f t="shared" si="60"/>
        <v>0</v>
      </c>
      <c r="BN87">
        <f t="shared" si="61"/>
        <v>0</v>
      </c>
      <c r="BO87">
        <f t="shared" si="62"/>
        <v>0</v>
      </c>
      <c r="BP87">
        <f t="shared" si="63"/>
        <v>0</v>
      </c>
      <c r="BQ87">
        <f t="shared" si="64"/>
        <v>0</v>
      </c>
      <c r="BR87">
        <f t="shared" si="65"/>
        <v>0</v>
      </c>
      <c r="BS87">
        <f t="shared" si="66"/>
        <v>0</v>
      </c>
      <c r="BT87">
        <f t="shared" si="67"/>
        <v>0</v>
      </c>
      <c r="BU87">
        <f t="shared" si="68"/>
        <v>0</v>
      </c>
      <c r="BV87">
        <f t="shared" si="69"/>
        <v>0</v>
      </c>
      <c r="BW87">
        <f t="shared" si="70"/>
        <v>0</v>
      </c>
      <c r="BX87">
        <f t="shared" si="71"/>
        <v>0</v>
      </c>
      <c r="BY87">
        <f t="shared" si="72"/>
        <v>0</v>
      </c>
      <c r="BZ87">
        <f t="shared" si="73"/>
        <v>0</v>
      </c>
      <c r="CA87">
        <f t="shared" si="74"/>
        <v>0</v>
      </c>
      <c r="CB87">
        <f t="shared" si="75"/>
        <v>0</v>
      </c>
      <c r="CC87">
        <f t="shared" si="76"/>
        <v>0</v>
      </c>
      <c r="CD87">
        <f t="shared" si="77"/>
        <v>0</v>
      </c>
      <c r="CE87">
        <f t="shared" si="78"/>
        <v>0</v>
      </c>
      <c r="CF87">
        <f t="shared" si="79"/>
        <v>0</v>
      </c>
      <c r="CG87">
        <f t="shared" si="80"/>
        <v>0</v>
      </c>
      <c r="CH87">
        <f t="shared" si="81"/>
        <v>0</v>
      </c>
      <c r="CI87">
        <f t="shared" si="82"/>
        <v>0</v>
      </c>
      <c r="CJ87">
        <f t="shared" si="83"/>
        <v>0</v>
      </c>
      <c r="CK87">
        <f t="shared" si="84"/>
        <v>0</v>
      </c>
      <c r="CL87">
        <f t="shared" si="85"/>
        <v>0</v>
      </c>
      <c r="CM87">
        <f t="shared" si="86"/>
        <v>0</v>
      </c>
      <c r="CN87">
        <f t="shared" si="87"/>
        <v>0</v>
      </c>
      <c r="CO87">
        <f t="shared" si="88"/>
        <v>0</v>
      </c>
      <c r="CP87">
        <f t="shared" si="89"/>
        <v>0</v>
      </c>
      <c r="CQ87">
        <f t="shared" si="90"/>
        <v>0</v>
      </c>
      <c r="CR87">
        <f t="shared" si="91"/>
        <v>0</v>
      </c>
    </row>
    <row r="88" spans="1:96" ht="14.25" customHeight="1" x14ac:dyDescent="0.35">
      <c r="A88" s="21" t="s">
        <v>99</v>
      </c>
      <c r="B88" s="21">
        <v>222700</v>
      </c>
      <c r="C88" s="21">
        <v>222800</v>
      </c>
      <c r="D88" s="21">
        <f t="shared" si="51"/>
        <v>100</v>
      </c>
      <c r="E88" s="21"/>
      <c r="F88" s="21"/>
      <c r="G88" s="23">
        <v>2400</v>
      </c>
      <c r="H88" s="24">
        <v>984.71186322902849</v>
      </c>
      <c r="I88" s="24">
        <v>1163.9978682815049</v>
      </c>
      <c r="J88" s="24">
        <v>1171.5361861453032</v>
      </c>
      <c r="K88" s="24">
        <v>1601.3111430762808</v>
      </c>
      <c r="L88" s="24">
        <v>845.1953597356478</v>
      </c>
      <c r="M88" s="24">
        <v>1216.8744012361801</v>
      </c>
      <c r="N88" s="24">
        <v>1059.0228449564595</v>
      </c>
      <c r="O88" s="24">
        <v>1353.9591531232527</v>
      </c>
      <c r="P88" s="23">
        <v>5</v>
      </c>
      <c r="Q88" s="18">
        <v>2.7</v>
      </c>
      <c r="R88" s="18">
        <v>4.7</v>
      </c>
      <c r="S88" s="18">
        <v>2.7</v>
      </c>
      <c r="T88" s="18">
        <v>4.5</v>
      </c>
      <c r="U88" s="18">
        <v>4.2</v>
      </c>
      <c r="V88" s="18">
        <v>2.5</v>
      </c>
      <c r="W88" s="18">
        <v>2.7</v>
      </c>
      <c r="X88" s="18">
        <v>1.8</v>
      </c>
      <c r="Y88" s="23">
        <v>5</v>
      </c>
      <c r="Z88" s="25">
        <v>1.9514857146399358E-2</v>
      </c>
      <c r="AA88" s="25">
        <v>1.4799999999999999E-4</v>
      </c>
      <c r="AB88" s="25">
        <v>0</v>
      </c>
      <c r="AC88" s="25">
        <v>0</v>
      </c>
      <c r="AD88" s="25">
        <v>0</v>
      </c>
      <c r="AE88" s="25">
        <v>0</v>
      </c>
      <c r="AF88" s="25">
        <v>1.1271428571428574E-3</v>
      </c>
      <c r="AG88" s="25">
        <v>1.1825714285714287E-3</v>
      </c>
      <c r="AH88" s="23">
        <v>1</v>
      </c>
      <c r="AI88" s="25">
        <v>3.4285714583737505E-3</v>
      </c>
      <c r="AJ88" s="25">
        <v>0</v>
      </c>
      <c r="AK88" s="25">
        <v>0</v>
      </c>
      <c r="AL88" s="25">
        <v>0</v>
      </c>
      <c r="AM88" s="25">
        <v>4.0000000000000001E-3</v>
      </c>
      <c r="AN88" s="25">
        <v>1.2857142857142857E-2</v>
      </c>
      <c r="AO88" s="25">
        <v>0</v>
      </c>
      <c r="AP88" s="25">
        <v>1.0571428571428572E-2</v>
      </c>
      <c r="BE88">
        <f t="shared" si="52"/>
        <v>0</v>
      </c>
      <c r="BF88">
        <f t="shared" si="53"/>
        <v>0</v>
      </c>
      <c r="BG88">
        <f t="shared" si="54"/>
        <v>0</v>
      </c>
      <c r="BH88">
        <f t="shared" si="55"/>
        <v>0</v>
      </c>
      <c r="BI88">
        <f t="shared" si="56"/>
        <v>0</v>
      </c>
      <c r="BJ88">
        <f t="shared" si="57"/>
        <v>0</v>
      </c>
      <c r="BK88">
        <f t="shared" si="58"/>
        <v>0</v>
      </c>
      <c r="BL88">
        <f t="shared" si="59"/>
        <v>0</v>
      </c>
      <c r="BM88">
        <f t="shared" si="60"/>
        <v>0</v>
      </c>
      <c r="BN88">
        <f t="shared" si="61"/>
        <v>0</v>
      </c>
      <c r="BO88">
        <f t="shared" si="62"/>
        <v>0</v>
      </c>
      <c r="BP88">
        <f t="shared" si="63"/>
        <v>0</v>
      </c>
      <c r="BQ88">
        <f t="shared" si="64"/>
        <v>0</v>
      </c>
      <c r="BR88">
        <f t="shared" si="65"/>
        <v>0</v>
      </c>
      <c r="BS88">
        <f t="shared" si="66"/>
        <v>0</v>
      </c>
      <c r="BT88">
        <f t="shared" si="67"/>
        <v>0</v>
      </c>
      <c r="BU88">
        <f t="shared" si="68"/>
        <v>0</v>
      </c>
      <c r="BV88">
        <f t="shared" si="69"/>
        <v>0</v>
      </c>
      <c r="BW88">
        <f t="shared" si="70"/>
        <v>0</v>
      </c>
      <c r="BX88">
        <f t="shared" si="71"/>
        <v>0</v>
      </c>
      <c r="BY88">
        <f t="shared" si="72"/>
        <v>0</v>
      </c>
      <c r="BZ88">
        <f t="shared" si="73"/>
        <v>0</v>
      </c>
      <c r="CA88">
        <f t="shared" si="74"/>
        <v>0</v>
      </c>
      <c r="CB88">
        <f t="shared" si="75"/>
        <v>0</v>
      </c>
      <c r="CC88">
        <f t="shared" si="76"/>
        <v>0</v>
      </c>
      <c r="CD88">
        <f t="shared" si="77"/>
        <v>0</v>
      </c>
      <c r="CE88">
        <f t="shared" si="78"/>
        <v>0</v>
      </c>
      <c r="CF88">
        <f t="shared" si="79"/>
        <v>0</v>
      </c>
      <c r="CG88">
        <f t="shared" si="80"/>
        <v>0</v>
      </c>
      <c r="CH88">
        <f t="shared" si="81"/>
        <v>0</v>
      </c>
      <c r="CI88">
        <f t="shared" si="82"/>
        <v>0</v>
      </c>
      <c r="CJ88">
        <f t="shared" si="83"/>
        <v>0</v>
      </c>
      <c r="CK88">
        <f t="shared" si="84"/>
        <v>0</v>
      </c>
      <c r="CL88">
        <f t="shared" si="85"/>
        <v>0</v>
      </c>
      <c r="CM88">
        <f t="shared" si="86"/>
        <v>0</v>
      </c>
      <c r="CN88">
        <f t="shared" si="87"/>
        <v>0</v>
      </c>
      <c r="CO88">
        <f t="shared" si="88"/>
        <v>0</v>
      </c>
      <c r="CP88">
        <f t="shared" si="89"/>
        <v>0</v>
      </c>
      <c r="CQ88">
        <f t="shared" si="90"/>
        <v>0</v>
      </c>
      <c r="CR88">
        <f t="shared" si="91"/>
        <v>0</v>
      </c>
    </row>
    <row r="89" spans="1:96" ht="14.25" customHeight="1" x14ac:dyDescent="0.35">
      <c r="A89" s="21" t="s">
        <v>99</v>
      </c>
      <c r="B89" s="21">
        <v>222800</v>
      </c>
      <c r="C89" s="21">
        <v>222900</v>
      </c>
      <c r="D89" s="21">
        <f t="shared" si="51"/>
        <v>100</v>
      </c>
      <c r="E89" s="21" t="s">
        <v>101</v>
      </c>
      <c r="F89" s="21"/>
      <c r="G89" s="23">
        <v>2400</v>
      </c>
      <c r="H89" s="24">
        <v>1369.2859267828333</v>
      </c>
      <c r="I89" s="24">
        <v>1315.7238147547057</v>
      </c>
      <c r="J89" s="24">
        <v>1361.6202293750787</v>
      </c>
      <c r="K89" s="24">
        <v>1860.762682688196</v>
      </c>
      <c r="L89" s="24">
        <v>1837.0065261399629</v>
      </c>
      <c r="M89" s="24">
        <v>1577.9364540396084</v>
      </c>
      <c r="N89" s="24">
        <v>1679.4889089034632</v>
      </c>
      <c r="O89" s="24">
        <v>1523.5403193025534</v>
      </c>
      <c r="P89" s="23">
        <v>5</v>
      </c>
      <c r="Q89" s="18">
        <v>4</v>
      </c>
      <c r="R89" s="18">
        <v>4.5999999999999996</v>
      </c>
      <c r="S89" s="18">
        <v>3</v>
      </c>
      <c r="T89" s="18">
        <v>4.2</v>
      </c>
      <c r="U89" s="18">
        <v>3</v>
      </c>
      <c r="V89" s="18">
        <v>2.8</v>
      </c>
      <c r="W89" s="18">
        <v>4.0999999999999996</v>
      </c>
      <c r="X89" s="18">
        <v>2</v>
      </c>
      <c r="Y89" s="23">
        <v>5</v>
      </c>
      <c r="Z89" s="25">
        <v>2.6427428396769939E-2</v>
      </c>
      <c r="AA89" s="25">
        <v>7.6371428571428565E-4</v>
      </c>
      <c r="AB89" s="25">
        <v>0</v>
      </c>
      <c r="AC89" s="25">
        <v>2.2399999999999997E-4</v>
      </c>
      <c r="AD89" s="25">
        <v>7.2400000000000014E-4</v>
      </c>
      <c r="AE89" s="25">
        <v>3.3422857142857139E-3</v>
      </c>
      <c r="AF89" s="25">
        <v>0</v>
      </c>
      <c r="AG89" s="25">
        <v>9.6057142857142847E-4</v>
      </c>
      <c r="AH89" s="23">
        <v>1</v>
      </c>
      <c r="AI89" s="25">
        <v>0</v>
      </c>
      <c r="AJ89" s="25">
        <v>2.6571428571428572E-2</v>
      </c>
      <c r="AK89" s="25">
        <v>0</v>
      </c>
      <c r="AL89" s="25">
        <v>0</v>
      </c>
      <c r="AM89" s="25">
        <v>1.1714285714285715E-2</v>
      </c>
      <c r="AN89" s="25">
        <v>5.1428571428571426E-3</v>
      </c>
      <c r="AO89" s="25">
        <v>0</v>
      </c>
      <c r="AP89" s="25">
        <v>0</v>
      </c>
      <c r="BE89">
        <f t="shared" si="52"/>
        <v>0</v>
      </c>
      <c r="BF89">
        <f t="shared" si="53"/>
        <v>0</v>
      </c>
      <c r="BG89">
        <f t="shared" si="54"/>
        <v>0</v>
      </c>
      <c r="BH89">
        <f t="shared" si="55"/>
        <v>0</v>
      </c>
      <c r="BI89">
        <f t="shared" si="56"/>
        <v>0</v>
      </c>
      <c r="BJ89">
        <f t="shared" si="57"/>
        <v>0</v>
      </c>
      <c r="BK89">
        <f t="shared" si="58"/>
        <v>0</v>
      </c>
      <c r="BL89">
        <f t="shared" si="59"/>
        <v>0</v>
      </c>
      <c r="BM89">
        <f t="shared" si="60"/>
        <v>0</v>
      </c>
      <c r="BN89">
        <f t="shared" si="61"/>
        <v>0</v>
      </c>
      <c r="BO89">
        <f t="shared" si="62"/>
        <v>0</v>
      </c>
      <c r="BP89">
        <f t="shared" si="63"/>
        <v>0</v>
      </c>
      <c r="BQ89">
        <f t="shared" si="64"/>
        <v>0</v>
      </c>
      <c r="BR89">
        <f t="shared" si="65"/>
        <v>0</v>
      </c>
      <c r="BS89">
        <f t="shared" si="66"/>
        <v>0</v>
      </c>
      <c r="BT89">
        <f t="shared" si="67"/>
        <v>0</v>
      </c>
      <c r="BU89">
        <f t="shared" si="68"/>
        <v>0</v>
      </c>
      <c r="BV89">
        <f t="shared" si="69"/>
        <v>0</v>
      </c>
      <c r="BW89">
        <f t="shared" si="70"/>
        <v>0</v>
      </c>
      <c r="BX89">
        <f t="shared" si="71"/>
        <v>0</v>
      </c>
      <c r="BY89">
        <f t="shared" si="72"/>
        <v>0</v>
      </c>
      <c r="BZ89">
        <f t="shared" si="73"/>
        <v>0</v>
      </c>
      <c r="CA89">
        <f t="shared" si="74"/>
        <v>0</v>
      </c>
      <c r="CB89">
        <f t="shared" si="75"/>
        <v>0</v>
      </c>
      <c r="CC89">
        <f t="shared" si="76"/>
        <v>0</v>
      </c>
      <c r="CD89">
        <f t="shared" si="77"/>
        <v>0</v>
      </c>
      <c r="CE89">
        <f t="shared" si="78"/>
        <v>0</v>
      </c>
      <c r="CF89">
        <f t="shared" si="79"/>
        <v>0</v>
      </c>
      <c r="CG89">
        <f t="shared" si="80"/>
        <v>0</v>
      </c>
      <c r="CH89">
        <f t="shared" si="81"/>
        <v>0</v>
      </c>
      <c r="CI89">
        <f t="shared" si="82"/>
        <v>0</v>
      </c>
      <c r="CJ89">
        <f t="shared" si="83"/>
        <v>0</v>
      </c>
      <c r="CK89">
        <f t="shared" si="84"/>
        <v>0</v>
      </c>
      <c r="CL89">
        <f t="shared" si="85"/>
        <v>0</v>
      </c>
      <c r="CM89">
        <f t="shared" si="86"/>
        <v>0</v>
      </c>
      <c r="CN89">
        <f t="shared" si="87"/>
        <v>0</v>
      </c>
      <c r="CO89">
        <f t="shared" si="88"/>
        <v>0</v>
      </c>
      <c r="CP89">
        <f t="shared" si="89"/>
        <v>0</v>
      </c>
      <c r="CQ89">
        <f t="shared" si="90"/>
        <v>0</v>
      </c>
      <c r="CR89">
        <f t="shared" si="91"/>
        <v>0</v>
      </c>
    </row>
    <row r="90" spans="1:96" ht="14.25" customHeight="1" x14ac:dyDescent="0.35">
      <c r="A90" s="21" t="s">
        <v>99</v>
      </c>
      <c r="B90" s="21">
        <v>222900</v>
      </c>
      <c r="C90" s="21">
        <v>223000</v>
      </c>
      <c r="D90" s="21">
        <f t="shared" si="51"/>
        <v>100</v>
      </c>
      <c r="E90" s="21"/>
      <c r="F90" s="21"/>
      <c r="G90" s="23">
        <v>2400</v>
      </c>
      <c r="H90" s="24">
        <v>1477.0798567131808</v>
      </c>
      <c r="I90" s="24">
        <v>1103.8817845012861</v>
      </c>
      <c r="J90" s="24">
        <v>1554.5988066280006</v>
      </c>
      <c r="K90" s="24">
        <v>1773.8183982139458</v>
      </c>
      <c r="L90" s="24">
        <v>1523.5403193025534</v>
      </c>
      <c r="M90" s="24">
        <v>1508.0363927539986</v>
      </c>
      <c r="N90" s="24">
        <v>1163.9978682815049</v>
      </c>
      <c r="O90" s="24">
        <v>1331.0038576098827</v>
      </c>
      <c r="P90" s="23">
        <v>5</v>
      </c>
      <c r="Q90" s="18">
        <v>2.5</v>
      </c>
      <c r="R90" s="18">
        <v>4.4000000000000004</v>
      </c>
      <c r="S90" s="18">
        <v>3.4</v>
      </c>
      <c r="T90" s="18">
        <v>4.3</v>
      </c>
      <c r="U90" s="18">
        <v>3.9</v>
      </c>
      <c r="V90" s="18">
        <v>3.1</v>
      </c>
      <c r="W90" s="18">
        <v>2.2000000000000002</v>
      </c>
      <c r="X90" s="18">
        <v>3</v>
      </c>
      <c r="Y90" s="23">
        <v>5</v>
      </c>
      <c r="Z90" s="25">
        <v>9.878571470805576E-3</v>
      </c>
      <c r="AA90" s="25">
        <v>4.6942857142857143E-4</v>
      </c>
      <c r="AB90" s="25">
        <v>9.0028571428571436E-4</v>
      </c>
      <c r="AC90" s="25">
        <v>2.0799999999999999E-4</v>
      </c>
      <c r="AD90" s="25">
        <v>2.0737142857142859E-3</v>
      </c>
      <c r="AE90" s="25">
        <v>0</v>
      </c>
      <c r="AF90" s="25">
        <v>7.745714285714285E-4</v>
      </c>
      <c r="AG90" s="25">
        <v>8.3171428571428567E-4</v>
      </c>
      <c r="AH90" s="23">
        <v>1</v>
      </c>
      <c r="AI90" s="25">
        <v>2.285714394279889E-3</v>
      </c>
      <c r="AJ90" s="25">
        <v>0</v>
      </c>
      <c r="AK90" s="25">
        <v>0</v>
      </c>
      <c r="AL90" s="25">
        <v>0</v>
      </c>
      <c r="AM90" s="25">
        <v>0</v>
      </c>
      <c r="AN90" s="25">
        <v>0</v>
      </c>
      <c r="AO90" s="25">
        <v>0</v>
      </c>
      <c r="AP90" s="25">
        <v>1.1428571428571429E-2</v>
      </c>
      <c r="BE90">
        <f t="shared" si="52"/>
        <v>0</v>
      </c>
      <c r="BF90">
        <f t="shared" si="53"/>
        <v>0</v>
      </c>
      <c r="BG90">
        <f t="shared" si="54"/>
        <v>0</v>
      </c>
      <c r="BH90">
        <f t="shared" si="55"/>
        <v>0</v>
      </c>
      <c r="BI90">
        <f t="shared" si="56"/>
        <v>0</v>
      </c>
      <c r="BJ90">
        <f t="shared" si="57"/>
        <v>0</v>
      </c>
      <c r="BK90">
        <f t="shared" si="58"/>
        <v>0</v>
      </c>
      <c r="BL90">
        <f t="shared" si="59"/>
        <v>0</v>
      </c>
      <c r="BM90">
        <f t="shared" si="60"/>
        <v>0</v>
      </c>
      <c r="BN90">
        <f t="shared" si="61"/>
        <v>0</v>
      </c>
      <c r="BO90">
        <f t="shared" si="62"/>
        <v>0</v>
      </c>
      <c r="BP90">
        <f t="shared" si="63"/>
        <v>0</v>
      </c>
      <c r="BQ90">
        <f t="shared" si="64"/>
        <v>0</v>
      </c>
      <c r="BR90">
        <f t="shared" si="65"/>
        <v>0</v>
      </c>
      <c r="BS90">
        <f t="shared" si="66"/>
        <v>0</v>
      </c>
      <c r="BT90">
        <f t="shared" si="67"/>
        <v>0</v>
      </c>
      <c r="BU90">
        <f t="shared" si="68"/>
        <v>0</v>
      </c>
      <c r="BV90">
        <f t="shared" si="69"/>
        <v>0</v>
      </c>
      <c r="BW90">
        <f t="shared" si="70"/>
        <v>0</v>
      </c>
      <c r="BX90">
        <f t="shared" si="71"/>
        <v>0</v>
      </c>
      <c r="BY90">
        <f t="shared" si="72"/>
        <v>0</v>
      </c>
      <c r="BZ90">
        <f t="shared" si="73"/>
        <v>0</v>
      </c>
      <c r="CA90">
        <f t="shared" si="74"/>
        <v>0</v>
      </c>
      <c r="CB90">
        <f t="shared" si="75"/>
        <v>0</v>
      </c>
      <c r="CC90">
        <f t="shared" si="76"/>
        <v>0</v>
      </c>
      <c r="CD90">
        <f t="shared" si="77"/>
        <v>0</v>
      </c>
      <c r="CE90">
        <f t="shared" si="78"/>
        <v>0</v>
      </c>
      <c r="CF90">
        <f t="shared" si="79"/>
        <v>0</v>
      </c>
      <c r="CG90">
        <f t="shared" si="80"/>
        <v>0</v>
      </c>
      <c r="CH90">
        <f t="shared" si="81"/>
        <v>0</v>
      </c>
      <c r="CI90">
        <f t="shared" si="82"/>
        <v>0</v>
      </c>
      <c r="CJ90">
        <f t="shared" si="83"/>
        <v>0</v>
      </c>
      <c r="CK90">
        <f t="shared" si="84"/>
        <v>0</v>
      </c>
      <c r="CL90">
        <f t="shared" si="85"/>
        <v>0</v>
      </c>
      <c r="CM90">
        <f t="shared" si="86"/>
        <v>0</v>
      </c>
      <c r="CN90">
        <f t="shared" si="87"/>
        <v>0</v>
      </c>
      <c r="CO90">
        <f t="shared" si="88"/>
        <v>0</v>
      </c>
      <c r="CP90">
        <f t="shared" si="89"/>
        <v>0</v>
      </c>
      <c r="CQ90">
        <f t="shared" si="90"/>
        <v>0</v>
      </c>
      <c r="CR90">
        <f t="shared" si="91"/>
        <v>0</v>
      </c>
    </row>
    <row r="91" spans="1:96" ht="14.25" customHeight="1" x14ac:dyDescent="0.35">
      <c r="A91" s="21" t="s">
        <v>99</v>
      </c>
      <c r="B91" s="21">
        <v>223000</v>
      </c>
      <c r="C91" s="21">
        <v>223100</v>
      </c>
      <c r="D91" s="21">
        <f t="shared" si="51"/>
        <v>100</v>
      </c>
      <c r="E91" s="21"/>
      <c r="F91" s="21"/>
      <c r="G91" s="23">
        <v>2400</v>
      </c>
      <c r="H91" s="24">
        <v>1029.2290872712379</v>
      </c>
      <c r="I91" s="24">
        <v>679.59532156711441</v>
      </c>
      <c r="J91" s="24">
        <v>955.15248948738645</v>
      </c>
      <c r="K91" s="24">
        <v>1103.8817845012861</v>
      </c>
      <c r="L91" s="24">
        <v>940.40929148387477</v>
      </c>
      <c r="M91" s="24">
        <v>925.69081731380709</v>
      </c>
      <c r="N91" s="24">
        <v>779.93815037392415</v>
      </c>
      <c r="O91" s="24">
        <v>1315.7238147547057</v>
      </c>
      <c r="P91" s="23">
        <v>5</v>
      </c>
      <c r="Q91" s="18">
        <v>2.6</v>
      </c>
      <c r="R91" s="18">
        <v>4.7</v>
      </c>
      <c r="S91" s="18">
        <v>3</v>
      </c>
      <c r="T91" s="18">
        <v>4.9000000000000004</v>
      </c>
      <c r="U91" s="18">
        <v>3.6</v>
      </c>
      <c r="V91" s="18">
        <v>3.2</v>
      </c>
      <c r="W91" s="18">
        <v>1.9</v>
      </c>
      <c r="X91" s="18">
        <v>2.8</v>
      </c>
      <c r="Y91" s="23">
        <v>5</v>
      </c>
      <c r="Z91" s="25">
        <v>1.3020000059264044E-2</v>
      </c>
      <c r="AA91" s="25">
        <v>3.8028571428571424E-4</v>
      </c>
      <c r="AB91" s="25">
        <v>0</v>
      </c>
      <c r="AC91" s="25">
        <v>5.1285714285714292E-4</v>
      </c>
      <c r="AD91" s="25">
        <v>2.0077142857142854E-3</v>
      </c>
      <c r="AE91" s="25">
        <v>1.9057142857142856E-4</v>
      </c>
      <c r="AF91" s="25">
        <v>2.6145714285714292E-3</v>
      </c>
      <c r="AG91" s="25">
        <v>7.2114285714285726E-4</v>
      </c>
      <c r="AH91" s="23">
        <v>1</v>
      </c>
      <c r="AI91" s="25">
        <v>0</v>
      </c>
      <c r="AJ91" s="25">
        <v>0</v>
      </c>
      <c r="AK91" s="25">
        <v>0</v>
      </c>
      <c r="AL91" s="25">
        <v>0</v>
      </c>
      <c r="AM91" s="25">
        <v>0</v>
      </c>
      <c r="AN91" s="25">
        <v>1.6285714285714285E-2</v>
      </c>
      <c r="AO91" s="25">
        <v>0</v>
      </c>
      <c r="AP91" s="25">
        <v>0</v>
      </c>
      <c r="BE91">
        <f t="shared" si="52"/>
        <v>0</v>
      </c>
      <c r="BF91">
        <f t="shared" si="53"/>
        <v>0</v>
      </c>
      <c r="BG91">
        <f t="shared" si="54"/>
        <v>0</v>
      </c>
      <c r="BH91">
        <f t="shared" si="55"/>
        <v>0</v>
      </c>
      <c r="BI91">
        <f t="shared" si="56"/>
        <v>0</v>
      </c>
      <c r="BJ91">
        <f t="shared" si="57"/>
        <v>0</v>
      </c>
      <c r="BK91">
        <f t="shared" si="58"/>
        <v>0</v>
      </c>
      <c r="BL91">
        <f t="shared" si="59"/>
        <v>0</v>
      </c>
      <c r="BM91">
        <f t="shared" si="60"/>
        <v>0</v>
      </c>
      <c r="BN91">
        <f t="shared" si="61"/>
        <v>0</v>
      </c>
      <c r="BO91">
        <f t="shared" si="62"/>
        <v>0</v>
      </c>
      <c r="BP91">
        <f t="shared" si="63"/>
        <v>0</v>
      </c>
      <c r="BQ91">
        <f t="shared" si="64"/>
        <v>0</v>
      </c>
      <c r="BR91">
        <f t="shared" si="65"/>
        <v>0</v>
      </c>
      <c r="BS91">
        <f t="shared" si="66"/>
        <v>0</v>
      </c>
      <c r="BT91">
        <f t="shared" si="67"/>
        <v>0</v>
      </c>
      <c r="BU91">
        <f t="shared" si="68"/>
        <v>0</v>
      </c>
      <c r="BV91">
        <f t="shared" si="69"/>
        <v>0</v>
      </c>
      <c r="BW91">
        <f t="shared" si="70"/>
        <v>0</v>
      </c>
      <c r="BX91">
        <f t="shared" si="71"/>
        <v>0</v>
      </c>
      <c r="BY91">
        <f t="shared" si="72"/>
        <v>0</v>
      </c>
      <c r="BZ91">
        <f t="shared" si="73"/>
        <v>0</v>
      </c>
      <c r="CA91">
        <f t="shared" si="74"/>
        <v>0</v>
      </c>
      <c r="CB91">
        <f t="shared" si="75"/>
        <v>0</v>
      </c>
      <c r="CC91">
        <f t="shared" si="76"/>
        <v>0</v>
      </c>
      <c r="CD91">
        <f t="shared" si="77"/>
        <v>0</v>
      </c>
      <c r="CE91">
        <f t="shared" si="78"/>
        <v>0</v>
      </c>
      <c r="CF91">
        <f t="shared" si="79"/>
        <v>0</v>
      </c>
      <c r="CG91">
        <f t="shared" si="80"/>
        <v>0</v>
      </c>
      <c r="CH91">
        <f t="shared" si="81"/>
        <v>0</v>
      </c>
      <c r="CI91">
        <f t="shared" si="82"/>
        <v>0</v>
      </c>
      <c r="CJ91">
        <f t="shared" si="83"/>
        <v>0</v>
      </c>
      <c r="CK91">
        <f t="shared" si="84"/>
        <v>0</v>
      </c>
      <c r="CL91">
        <f t="shared" si="85"/>
        <v>0</v>
      </c>
      <c r="CM91">
        <f t="shared" si="86"/>
        <v>0</v>
      </c>
      <c r="CN91">
        <f t="shared" si="87"/>
        <v>0</v>
      </c>
      <c r="CO91">
        <f t="shared" si="88"/>
        <v>0</v>
      </c>
      <c r="CP91">
        <f t="shared" si="89"/>
        <v>0</v>
      </c>
      <c r="CQ91">
        <f t="shared" si="90"/>
        <v>0</v>
      </c>
      <c r="CR91">
        <f t="shared" si="91"/>
        <v>0</v>
      </c>
    </row>
    <row r="92" spans="1:96" ht="14.25" customHeight="1" x14ac:dyDescent="0.35">
      <c r="A92" s="21" t="s">
        <v>99</v>
      </c>
      <c r="B92" s="21">
        <v>223100</v>
      </c>
      <c r="C92" s="21">
        <v>223200</v>
      </c>
      <c r="D92" s="21">
        <f t="shared" si="51"/>
        <v>100</v>
      </c>
      <c r="E92" s="21"/>
      <c r="F92" s="21"/>
      <c r="G92" s="23">
        <v>2400</v>
      </c>
      <c r="H92" s="24">
        <v>859.77210880991504</v>
      </c>
      <c r="I92" s="24">
        <v>743.93244063957434</v>
      </c>
      <c r="J92" s="24">
        <v>743.93244063957434</v>
      </c>
      <c r="K92" s="24">
        <v>1029.2290872712379</v>
      </c>
      <c r="L92" s="24">
        <v>1066.4854383530628</v>
      </c>
      <c r="M92" s="24">
        <v>1073.9536308283714</v>
      </c>
      <c r="N92" s="24">
        <v>1438.4818610435104</v>
      </c>
      <c r="O92" s="24">
        <v>1376.9562250071592</v>
      </c>
      <c r="P92" s="23">
        <v>5</v>
      </c>
      <c r="Q92" s="18">
        <v>2.4</v>
      </c>
      <c r="R92" s="18">
        <v>4.5999999999999996</v>
      </c>
      <c r="S92" s="18">
        <v>3.1</v>
      </c>
      <c r="T92" s="18">
        <v>4.4000000000000004</v>
      </c>
      <c r="U92" s="18">
        <v>4</v>
      </c>
      <c r="V92" s="18">
        <v>3.1</v>
      </c>
      <c r="W92" s="18">
        <v>2.1</v>
      </c>
      <c r="X92" s="18">
        <v>2.9</v>
      </c>
      <c r="Y92" s="23">
        <v>5</v>
      </c>
      <c r="Z92" s="25">
        <v>0.59205199997220737</v>
      </c>
      <c r="AA92" s="25">
        <v>2.4031428571428572E-3</v>
      </c>
      <c r="AB92" s="25">
        <v>2.3028571428571428E-4</v>
      </c>
      <c r="AC92" s="25">
        <v>8.6057142857142853E-4</v>
      </c>
      <c r="AD92" s="25">
        <v>1.948857142857143E-3</v>
      </c>
      <c r="AE92" s="25">
        <v>1.0474285714285715E-3</v>
      </c>
      <c r="AF92" s="25">
        <v>6.7505714285714287E-3</v>
      </c>
      <c r="AG92" s="25">
        <v>2.2828571428571432E-4</v>
      </c>
      <c r="AH92" s="23">
        <v>1</v>
      </c>
      <c r="AI92" s="25">
        <v>0</v>
      </c>
      <c r="AJ92" s="25">
        <v>0</v>
      </c>
      <c r="AK92" s="25">
        <v>0</v>
      </c>
      <c r="AL92" s="25">
        <v>0</v>
      </c>
      <c r="AM92" s="25">
        <v>0</v>
      </c>
      <c r="AN92" s="25">
        <v>0</v>
      </c>
      <c r="AO92" s="25">
        <v>0</v>
      </c>
      <c r="AP92" s="25">
        <v>0</v>
      </c>
      <c r="BE92">
        <f t="shared" si="52"/>
        <v>0</v>
      </c>
      <c r="BF92">
        <f t="shared" si="53"/>
        <v>0</v>
      </c>
      <c r="BG92">
        <f t="shared" si="54"/>
        <v>0</v>
      </c>
      <c r="BH92">
        <f t="shared" si="55"/>
        <v>0</v>
      </c>
      <c r="BI92">
        <f t="shared" si="56"/>
        <v>0</v>
      </c>
      <c r="BJ92">
        <f t="shared" si="57"/>
        <v>0</v>
      </c>
      <c r="BK92">
        <f t="shared" si="58"/>
        <v>0</v>
      </c>
      <c r="BL92">
        <f t="shared" si="59"/>
        <v>0</v>
      </c>
      <c r="BM92">
        <f t="shared" si="60"/>
        <v>0</v>
      </c>
      <c r="BN92">
        <f t="shared" si="61"/>
        <v>0</v>
      </c>
      <c r="BO92">
        <f t="shared" si="62"/>
        <v>0</v>
      </c>
      <c r="BP92">
        <f t="shared" si="63"/>
        <v>0</v>
      </c>
      <c r="BQ92">
        <f t="shared" si="64"/>
        <v>0</v>
      </c>
      <c r="BR92">
        <f t="shared" si="65"/>
        <v>0</v>
      </c>
      <c r="BS92">
        <f t="shared" si="66"/>
        <v>0</v>
      </c>
      <c r="BT92">
        <f t="shared" si="67"/>
        <v>0</v>
      </c>
      <c r="BU92">
        <f t="shared" si="68"/>
        <v>0</v>
      </c>
      <c r="BV92">
        <f t="shared" si="69"/>
        <v>0</v>
      </c>
      <c r="BW92">
        <f t="shared" si="70"/>
        <v>0</v>
      </c>
      <c r="BX92">
        <f t="shared" si="71"/>
        <v>0</v>
      </c>
      <c r="BY92">
        <f t="shared" si="72"/>
        <v>0</v>
      </c>
      <c r="BZ92">
        <f t="shared" si="73"/>
        <v>0</v>
      </c>
      <c r="CA92">
        <f t="shared" si="74"/>
        <v>0</v>
      </c>
      <c r="CB92">
        <f t="shared" si="75"/>
        <v>0</v>
      </c>
      <c r="CC92">
        <f t="shared" si="76"/>
        <v>0</v>
      </c>
      <c r="CD92">
        <f t="shared" si="77"/>
        <v>0</v>
      </c>
      <c r="CE92">
        <f t="shared" si="78"/>
        <v>0</v>
      </c>
      <c r="CF92">
        <f t="shared" si="79"/>
        <v>0</v>
      </c>
      <c r="CG92">
        <f t="shared" si="80"/>
        <v>0</v>
      </c>
      <c r="CH92">
        <f t="shared" si="81"/>
        <v>0</v>
      </c>
      <c r="CI92">
        <f t="shared" si="82"/>
        <v>0</v>
      </c>
      <c r="CJ92">
        <f t="shared" si="83"/>
        <v>0</v>
      </c>
      <c r="CK92">
        <f t="shared" si="84"/>
        <v>0</v>
      </c>
      <c r="CL92">
        <f t="shared" si="85"/>
        <v>0</v>
      </c>
      <c r="CM92">
        <f t="shared" si="86"/>
        <v>0</v>
      </c>
      <c r="CN92">
        <f t="shared" si="87"/>
        <v>0</v>
      </c>
      <c r="CO92">
        <f t="shared" si="88"/>
        <v>0</v>
      </c>
      <c r="CP92">
        <f t="shared" si="89"/>
        <v>0</v>
      </c>
      <c r="CQ92">
        <f t="shared" si="90"/>
        <v>0</v>
      </c>
      <c r="CR92">
        <f t="shared" si="91"/>
        <v>0</v>
      </c>
    </row>
    <row r="93" spans="1:96" ht="14.25" customHeight="1" x14ac:dyDescent="0.35">
      <c r="A93" s="21" t="s">
        <v>99</v>
      </c>
      <c r="B93" s="21">
        <v>223200</v>
      </c>
      <c r="C93" s="21">
        <v>223300</v>
      </c>
      <c r="D93" s="21">
        <f t="shared" si="51"/>
        <v>100</v>
      </c>
      <c r="E93" s="21" t="s">
        <v>100</v>
      </c>
      <c r="F93" s="21"/>
      <c r="G93" s="23">
        <v>2400</v>
      </c>
      <c r="H93" s="24">
        <v>1369.2859267828333</v>
      </c>
      <c r="I93" s="24">
        <v>1126.3852246651932</v>
      </c>
      <c r="J93" s="24">
        <v>794.39092511623846</v>
      </c>
      <c r="K93" s="24">
        <v>1179.0797046690443</v>
      </c>
      <c r="L93" s="24">
        <v>1066.4854383530628</v>
      </c>
      <c r="M93" s="24">
        <v>1126.3852246651932</v>
      </c>
      <c r="N93" s="24">
        <v>1469.3515157241418</v>
      </c>
      <c r="O93" s="24">
        <v>1346.302718559778</v>
      </c>
      <c r="P93" s="23">
        <v>5</v>
      </c>
      <c r="Q93" s="18">
        <v>2.8</v>
      </c>
      <c r="R93" s="18">
        <v>5</v>
      </c>
      <c r="S93" s="18">
        <v>3.1</v>
      </c>
      <c r="T93" s="18">
        <v>4.7</v>
      </c>
      <c r="U93" s="18">
        <v>5</v>
      </c>
      <c r="V93" s="18">
        <v>2.8</v>
      </c>
      <c r="W93" s="18">
        <v>2.9</v>
      </c>
      <c r="X93" s="18">
        <v>2.7</v>
      </c>
      <c r="Y93" s="23">
        <v>5</v>
      </c>
      <c r="Z93" s="25">
        <v>1.0247554285805567</v>
      </c>
      <c r="AA93" s="25">
        <v>1.4479999999999999E-3</v>
      </c>
      <c r="AB93" s="25">
        <v>8.2285714285714292E-5</v>
      </c>
      <c r="AC93" s="25">
        <v>0</v>
      </c>
      <c r="AD93" s="25">
        <v>6.6857142857142864E-4</v>
      </c>
      <c r="AE93" s="25">
        <v>2.0285714285714289E-4</v>
      </c>
      <c r="AF93" s="25">
        <v>3.6428571428571434E-4</v>
      </c>
      <c r="AG93" s="25">
        <v>0</v>
      </c>
      <c r="AH93" s="23">
        <v>1</v>
      </c>
      <c r="AI93" s="25">
        <v>1.7714286223053932E-2</v>
      </c>
      <c r="AJ93" s="25">
        <v>0</v>
      </c>
      <c r="AK93" s="25">
        <v>0</v>
      </c>
      <c r="AL93" s="25">
        <v>0</v>
      </c>
      <c r="AM93" s="25">
        <v>0</v>
      </c>
      <c r="AN93" s="25">
        <v>0</v>
      </c>
      <c r="AO93" s="25">
        <v>0</v>
      </c>
      <c r="AP93" s="25">
        <v>0</v>
      </c>
      <c r="AR93" s="1" t="s">
        <v>42</v>
      </c>
      <c r="AS93" s="1" t="s">
        <v>19</v>
      </c>
      <c r="AT93" s="1" t="s">
        <v>20</v>
      </c>
      <c r="AU93" s="1" t="s">
        <v>61</v>
      </c>
      <c r="AV93" s="1" t="s">
        <v>93</v>
      </c>
      <c r="AW93" s="1" t="s">
        <v>21</v>
      </c>
      <c r="AX93" s="1" t="s">
        <v>22</v>
      </c>
      <c r="AY93" s="1" t="s">
        <v>62</v>
      </c>
      <c r="AZ93" s="1" t="s">
        <v>94</v>
      </c>
      <c r="BE93">
        <f t="shared" si="52"/>
        <v>0</v>
      </c>
      <c r="BF93">
        <f t="shared" si="53"/>
        <v>0</v>
      </c>
      <c r="BG93">
        <f t="shared" si="54"/>
        <v>0</v>
      </c>
      <c r="BH93">
        <f t="shared" si="55"/>
        <v>0</v>
      </c>
      <c r="BI93">
        <f t="shared" si="56"/>
        <v>0</v>
      </c>
      <c r="BJ93">
        <f t="shared" si="57"/>
        <v>0</v>
      </c>
      <c r="BK93">
        <f t="shared" si="58"/>
        <v>0</v>
      </c>
      <c r="BL93">
        <f t="shared" si="59"/>
        <v>0</v>
      </c>
      <c r="BM93">
        <f t="shared" si="60"/>
        <v>0</v>
      </c>
      <c r="BN93">
        <f t="shared" si="61"/>
        <v>0</v>
      </c>
      <c r="BO93">
        <f t="shared" si="62"/>
        <v>0</v>
      </c>
      <c r="BP93">
        <f t="shared" si="63"/>
        <v>0</v>
      </c>
      <c r="BQ93">
        <f t="shared" si="64"/>
        <v>0</v>
      </c>
      <c r="BR93">
        <f t="shared" si="65"/>
        <v>0</v>
      </c>
      <c r="BS93">
        <f t="shared" si="66"/>
        <v>0</v>
      </c>
      <c r="BT93">
        <f t="shared" si="67"/>
        <v>0</v>
      </c>
      <c r="BU93">
        <f t="shared" si="68"/>
        <v>0</v>
      </c>
      <c r="BV93">
        <f t="shared" si="69"/>
        <v>0</v>
      </c>
      <c r="BW93">
        <f t="shared" si="70"/>
        <v>0</v>
      </c>
      <c r="BX93">
        <f t="shared" si="71"/>
        <v>0</v>
      </c>
      <c r="BY93">
        <f t="shared" si="72"/>
        <v>0</v>
      </c>
      <c r="BZ93">
        <f t="shared" si="73"/>
        <v>0</v>
      </c>
      <c r="CA93">
        <f t="shared" si="74"/>
        <v>0</v>
      </c>
      <c r="CB93">
        <f t="shared" si="75"/>
        <v>0</v>
      </c>
      <c r="CC93">
        <f t="shared" si="76"/>
        <v>0</v>
      </c>
      <c r="CD93">
        <f t="shared" si="77"/>
        <v>0</v>
      </c>
      <c r="CE93">
        <f t="shared" si="78"/>
        <v>0</v>
      </c>
      <c r="CF93">
        <f t="shared" si="79"/>
        <v>0</v>
      </c>
      <c r="CG93">
        <f t="shared" si="80"/>
        <v>0</v>
      </c>
      <c r="CH93">
        <f t="shared" si="81"/>
        <v>0</v>
      </c>
      <c r="CI93">
        <f t="shared" si="82"/>
        <v>0</v>
      </c>
      <c r="CJ93">
        <f t="shared" si="83"/>
        <v>0</v>
      </c>
      <c r="CK93">
        <f t="shared" si="84"/>
        <v>0</v>
      </c>
      <c r="CL93">
        <f t="shared" si="85"/>
        <v>0</v>
      </c>
      <c r="CM93">
        <f t="shared" si="86"/>
        <v>0</v>
      </c>
      <c r="CN93">
        <f t="shared" si="87"/>
        <v>0</v>
      </c>
      <c r="CO93">
        <f t="shared" si="88"/>
        <v>0</v>
      </c>
      <c r="CP93">
        <f t="shared" si="89"/>
        <v>0</v>
      </c>
      <c r="CQ93">
        <f t="shared" si="90"/>
        <v>0</v>
      </c>
      <c r="CR93">
        <f t="shared" si="91"/>
        <v>0</v>
      </c>
    </row>
    <row r="94" spans="1:96" ht="14.25" customHeight="1" x14ac:dyDescent="0.35">
      <c r="A94" s="21" t="s">
        <v>99</v>
      </c>
      <c r="B94" s="21">
        <v>223300</v>
      </c>
      <c r="C94" s="21">
        <v>223400</v>
      </c>
      <c r="D94" s="21">
        <f t="shared" si="51"/>
        <v>100</v>
      </c>
      <c r="E94" s="21"/>
      <c r="F94" s="21"/>
      <c r="G94" s="23">
        <v>2400</v>
      </c>
      <c r="H94" s="24">
        <v>1640.3501217757289</v>
      </c>
      <c r="I94" s="24">
        <v>1539.061168673592</v>
      </c>
      <c r="J94" s="24">
        <v>1758.0586493341486</v>
      </c>
      <c r="K94" s="24">
        <v>1797.4861450333169</v>
      </c>
      <c r="L94" s="24">
        <v>910.99737534475878</v>
      </c>
      <c r="M94" s="24">
        <v>1118.8786763994492</v>
      </c>
      <c r="N94" s="24">
        <v>867.07045346755422</v>
      </c>
      <c r="O94" s="24">
        <v>1346.302718559778</v>
      </c>
      <c r="P94" s="23">
        <v>5</v>
      </c>
      <c r="Q94" s="18">
        <v>3.3</v>
      </c>
      <c r="R94" s="18">
        <v>4.5999999999999996</v>
      </c>
      <c r="S94" s="18">
        <v>3.2</v>
      </c>
      <c r="T94" s="18">
        <v>4.4000000000000004</v>
      </c>
      <c r="U94" s="18">
        <v>3.2</v>
      </c>
      <c r="V94" s="18">
        <v>2.7</v>
      </c>
      <c r="W94" s="18">
        <v>2.2000000000000002</v>
      </c>
      <c r="X94" s="18">
        <v>2.6</v>
      </c>
      <c r="Y94" s="23">
        <v>5</v>
      </c>
      <c r="Z94" s="25">
        <v>1.3531142794745311E-2</v>
      </c>
      <c r="AA94" s="25">
        <v>6.6457142857142854E-4</v>
      </c>
      <c r="AB94" s="25">
        <v>1.74E-4</v>
      </c>
      <c r="AC94" s="25">
        <v>4.308571428571429E-3</v>
      </c>
      <c r="AD94" s="25">
        <v>2.5034285714285709E-3</v>
      </c>
      <c r="AE94" s="25">
        <v>2.4571428571428574E-4</v>
      </c>
      <c r="AF94" s="25">
        <v>8.544857142857144E-3</v>
      </c>
      <c r="AG94" s="25">
        <v>2.3999999999999998E-4</v>
      </c>
      <c r="AH94" s="23">
        <v>1</v>
      </c>
      <c r="AI94" s="25">
        <v>1.1428571971399445E-3</v>
      </c>
      <c r="AJ94" s="25">
        <v>0</v>
      </c>
      <c r="AK94" s="25">
        <v>6.5714285714285718E-3</v>
      </c>
      <c r="AL94" s="25">
        <v>0</v>
      </c>
      <c r="AM94" s="25">
        <v>6.8571428571428568E-3</v>
      </c>
      <c r="AN94" s="25">
        <v>0</v>
      </c>
      <c r="AO94" s="25">
        <v>0</v>
      </c>
      <c r="AP94" s="25">
        <v>0</v>
      </c>
      <c r="AR94" s="1" t="s">
        <v>47</v>
      </c>
      <c r="AS94" s="2">
        <f t="shared" ref="AS94:AZ94" si="92">SUMIF(AI:AI,"&gt;1",$D:$D)</f>
        <v>500</v>
      </c>
      <c r="AT94" s="2">
        <f t="shared" si="92"/>
        <v>0</v>
      </c>
      <c r="AU94" s="2">
        <f t="shared" si="92"/>
        <v>0</v>
      </c>
      <c r="AV94" s="2">
        <f t="shared" si="92"/>
        <v>0</v>
      </c>
      <c r="AW94" s="2">
        <f t="shared" si="92"/>
        <v>0</v>
      </c>
      <c r="AX94" s="2">
        <f t="shared" si="92"/>
        <v>0</v>
      </c>
      <c r="AY94" s="2">
        <f t="shared" si="92"/>
        <v>0</v>
      </c>
      <c r="AZ94" s="2">
        <f t="shared" si="92"/>
        <v>200</v>
      </c>
      <c r="BE94">
        <f t="shared" si="52"/>
        <v>0</v>
      </c>
      <c r="BF94">
        <f t="shared" si="53"/>
        <v>0</v>
      </c>
      <c r="BG94">
        <f t="shared" si="54"/>
        <v>0</v>
      </c>
      <c r="BH94">
        <f t="shared" si="55"/>
        <v>0</v>
      </c>
      <c r="BI94">
        <f t="shared" si="56"/>
        <v>0</v>
      </c>
      <c r="BJ94">
        <f t="shared" si="57"/>
        <v>0</v>
      </c>
      <c r="BK94">
        <f t="shared" si="58"/>
        <v>0</v>
      </c>
      <c r="BL94">
        <f t="shared" si="59"/>
        <v>0</v>
      </c>
      <c r="BM94">
        <f t="shared" si="60"/>
        <v>0</v>
      </c>
      <c r="BN94">
        <f t="shared" si="61"/>
        <v>0</v>
      </c>
      <c r="BO94">
        <f t="shared" si="62"/>
        <v>0</v>
      </c>
      <c r="BP94">
        <f t="shared" si="63"/>
        <v>0</v>
      </c>
      <c r="BQ94">
        <f t="shared" si="64"/>
        <v>0</v>
      </c>
      <c r="BR94">
        <f t="shared" si="65"/>
        <v>0</v>
      </c>
      <c r="BS94">
        <f t="shared" si="66"/>
        <v>0</v>
      </c>
      <c r="BT94">
        <f t="shared" si="67"/>
        <v>0</v>
      </c>
      <c r="BU94">
        <f t="shared" si="68"/>
        <v>0</v>
      </c>
      <c r="BV94">
        <f t="shared" si="69"/>
        <v>0</v>
      </c>
      <c r="BW94">
        <f t="shared" si="70"/>
        <v>0</v>
      </c>
      <c r="BX94">
        <f t="shared" si="71"/>
        <v>0</v>
      </c>
      <c r="BY94">
        <f t="shared" si="72"/>
        <v>0</v>
      </c>
      <c r="BZ94">
        <f t="shared" si="73"/>
        <v>0</v>
      </c>
      <c r="CA94">
        <f t="shared" si="74"/>
        <v>0</v>
      </c>
      <c r="CB94">
        <f t="shared" si="75"/>
        <v>0</v>
      </c>
      <c r="CC94">
        <f t="shared" si="76"/>
        <v>0</v>
      </c>
      <c r="CD94">
        <f t="shared" si="77"/>
        <v>0</v>
      </c>
      <c r="CE94">
        <f t="shared" si="78"/>
        <v>0</v>
      </c>
      <c r="CF94">
        <f t="shared" si="79"/>
        <v>0</v>
      </c>
      <c r="CG94">
        <f t="shared" si="80"/>
        <v>0</v>
      </c>
      <c r="CH94">
        <f t="shared" si="81"/>
        <v>0</v>
      </c>
      <c r="CI94">
        <f t="shared" si="82"/>
        <v>0</v>
      </c>
      <c r="CJ94">
        <f t="shared" si="83"/>
        <v>0</v>
      </c>
      <c r="CK94">
        <f t="shared" si="84"/>
        <v>0</v>
      </c>
      <c r="CL94">
        <f t="shared" si="85"/>
        <v>0</v>
      </c>
      <c r="CM94">
        <f t="shared" si="86"/>
        <v>0</v>
      </c>
      <c r="CN94">
        <f t="shared" si="87"/>
        <v>0</v>
      </c>
      <c r="CO94">
        <f t="shared" si="88"/>
        <v>0</v>
      </c>
      <c r="CP94">
        <f t="shared" si="89"/>
        <v>0</v>
      </c>
      <c r="CQ94">
        <f t="shared" si="90"/>
        <v>0</v>
      </c>
      <c r="CR94">
        <f t="shared" si="91"/>
        <v>0</v>
      </c>
    </row>
    <row r="95" spans="1:96" ht="14.25" customHeight="1" x14ac:dyDescent="0.35">
      <c r="A95" s="21" t="s">
        <v>99</v>
      </c>
      <c r="B95" s="21">
        <v>223400</v>
      </c>
      <c r="C95" s="21">
        <v>223500</v>
      </c>
      <c r="D95" s="21">
        <f t="shared" si="51"/>
        <v>100</v>
      </c>
      <c r="E95" s="21"/>
      <c r="F95" s="21"/>
      <c r="G95" s="23">
        <v>2400</v>
      </c>
      <c r="H95" s="24">
        <v>751.11894250048181</v>
      </c>
      <c r="I95" s="24">
        <v>552.91370757550283</v>
      </c>
      <c r="J95" s="24">
        <v>729.58178541361997</v>
      </c>
      <c r="K95" s="24">
        <v>896.32928227942875</v>
      </c>
      <c r="L95" s="24">
        <v>1239.61199485866</v>
      </c>
      <c r="M95" s="24">
        <v>1232.0277899355417</v>
      </c>
      <c r="N95" s="24">
        <v>1461.6275275188061</v>
      </c>
      <c r="O95" s="24">
        <v>1703.0193239784985</v>
      </c>
      <c r="P95" s="23">
        <v>5</v>
      </c>
      <c r="Q95" s="18">
        <v>3</v>
      </c>
      <c r="R95" s="18">
        <v>4.5999999999999996</v>
      </c>
      <c r="S95" s="18">
        <v>2.9</v>
      </c>
      <c r="T95" s="18">
        <v>4.8</v>
      </c>
      <c r="U95" s="18">
        <v>3.9</v>
      </c>
      <c r="V95" s="18">
        <v>3.1</v>
      </c>
      <c r="W95" s="18">
        <v>2.2999999999999998</v>
      </c>
      <c r="X95" s="18">
        <v>2.9</v>
      </c>
      <c r="Y95" s="23">
        <v>5</v>
      </c>
      <c r="Z95" s="25">
        <v>9.142571340288435E-3</v>
      </c>
      <c r="AA95" s="25">
        <v>2.8514285714285713E-4</v>
      </c>
      <c r="AB95" s="25">
        <v>6.8285714285714293E-4</v>
      </c>
      <c r="AC95" s="25">
        <v>1.714285714285714E-4</v>
      </c>
      <c r="AD95" s="25">
        <v>2.9248571428571431E-3</v>
      </c>
      <c r="AE95" s="25">
        <v>2.2342857142857144E-4</v>
      </c>
      <c r="AF95" s="25">
        <v>5.8242857142857159E-3</v>
      </c>
      <c r="AG95" s="25">
        <v>2.4800000000000001E-4</v>
      </c>
      <c r="AH95" s="23">
        <v>1</v>
      </c>
      <c r="AI95" s="25">
        <v>0</v>
      </c>
      <c r="AJ95" s="25">
        <v>0</v>
      </c>
      <c r="AK95" s="25">
        <v>0</v>
      </c>
      <c r="AL95" s="25">
        <v>0</v>
      </c>
      <c r="AM95" s="25">
        <v>0</v>
      </c>
      <c r="AN95" s="25">
        <v>4.0000000000000001E-3</v>
      </c>
      <c r="AO95" s="25">
        <v>6.2857142857142851E-3</v>
      </c>
      <c r="AP95" s="25">
        <v>0</v>
      </c>
      <c r="BE95">
        <f t="shared" si="52"/>
        <v>0</v>
      </c>
      <c r="BF95">
        <f t="shared" si="53"/>
        <v>0</v>
      </c>
      <c r="BG95">
        <f t="shared" si="54"/>
        <v>0</v>
      </c>
      <c r="BH95">
        <f t="shared" si="55"/>
        <v>0</v>
      </c>
      <c r="BI95">
        <f t="shared" si="56"/>
        <v>0</v>
      </c>
      <c r="BJ95">
        <f t="shared" si="57"/>
        <v>0</v>
      </c>
      <c r="BK95">
        <f t="shared" si="58"/>
        <v>0</v>
      </c>
      <c r="BL95">
        <f t="shared" si="59"/>
        <v>0</v>
      </c>
      <c r="BM95">
        <f t="shared" si="60"/>
        <v>0</v>
      </c>
      <c r="BN95">
        <f t="shared" si="61"/>
        <v>0</v>
      </c>
      <c r="BO95">
        <f t="shared" si="62"/>
        <v>0</v>
      </c>
      <c r="BP95">
        <f t="shared" si="63"/>
        <v>0</v>
      </c>
      <c r="BQ95">
        <f t="shared" si="64"/>
        <v>0</v>
      </c>
      <c r="BR95">
        <f t="shared" si="65"/>
        <v>0</v>
      </c>
      <c r="BS95">
        <f t="shared" si="66"/>
        <v>0</v>
      </c>
      <c r="BT95">
        <f t="shared" si="67"/>
        <v>0</v>
      </c>
      <c r="BU95">
        <f t="shared" si="68"/>
        <v>0</v>
      </c>
      <c r="BV95">
        <f t="shared" si="69"/>
        <v>0</v>
      </c>
      <c r="BW95">
        <f t="shared" si="70"/>
        <v>0</v>
      </c>
      <c r="BX95">
        <f t="shared" si="71"/>
        <v>0</v>
      </c>
      <c r="BY95">
        <f t="shared" si="72"/>
        <v>0</v>
      </c>
      <c r="BZ95">
        <f t="shared" si="73"/>
        <v>0</v>
      </c>
      <c r="CA95">
        <f t="shared" si="74"/>
        <v>0</v>
      </c>
      <c r="CB95">
        <f t="shared" si="75"/>
        <v>0</v>
      </c>
      <c r="CC95">
        <f t="shared" si="76"/>
        <v>0</v>
      </c>
      <c r="CD95">
        <f t="shared" si="77"/>
        <v>0</v>
      </c>
      <c r="CE95">
        <f t="shared" si="78"/>
        <v>0</v>
      </c>
      <c r="CF95">
        <f t="shared" si="79"/>
        <v>0</v>
      </c>
      <c r="CG95">
        <f t="shared" si="80"/>
        <v>0</v>
      </c>
      <c r="CH95">
        <f t="shared" si="81"/>
        <v>0</v>
      </c>
      <c r="CI95">
        <f t="shared" si="82"/>
        <v>0</v>
      </c>
      <c r="CJ95">
        <f t="shared" si="83"/>
        <v>0</v>
      </c>
      <c r="CK95">
        <f t="shared" si="84"/>
        <v>0</v>
      </c>
      <c r="CL95">
        <f t="shared" si="85"/>
        <v>0</v>
      </c>
      <c r="CM95">
        <f t="shared" si="86"/>
        <v>0</v>
      </c>
      <c r="CN95">
        <f t="shared" si="87"/>
        <v>0</v>
      </c>
      <c r="CO95">
        <f t="shared" si="88"/>
        <v>0</v>
      </c>
      <c r="CP95">
        <f t="shared" si="89"/>
        <v>0</v>
      </c>
      <c r="CQ95">
        <f t="shared" si="90"/>
        <v>0</v>
      </c>
      <c r="CR95">
        <f t="shared" si="91"/>
        <v>0</v>
      </c>
    </row>
    <row r="96" spans="1:96" ht="14.25" customHeight="1" x14ac:dyDescent="0.35">
      <c r="A96" s="21" t="s">
        <v>99</v>
      </c>
      <c r="B96" s="21">
        <v>223500</v>
      </c>
      <c r="C96" s="21">
        <v>223600</v>
      </c>
      <c r="D96" s="21">
        <f t="shared" si="51"/>
        <v>100</v>
      </c>
      <c r="E96" s="21"/>
      <c r="F96" s="21"/>
      <c r="G96" s="23">
        <v>2400</v>
      </c>
      <c r="H96" s="24">
        <v>992.11669898009654</v>
      </c>
      <c r="I96" s="24">
        <v>925.69081731380709</v>
      </c>
      <c r="J96" s="24">
        <v>751.11894250048181</v>
      </c>
      <c r="K96" s="24">
        <v>1141.4143845528677</v>
      </c>
      <c r="L96" s="24">
        <v>925.69081731380709</v>
      </c>
      <c r="M96" s="24">
        <v>1088.9066909086803</v>
      </c>
      <c r="N96" s="24">
        <v>1118.8786763994492</v>
      </c>
      <c r="O96" s="24">
        <v>1554.5988066280006</v>
      </c>
      <c r="P96" s="23">
        <v>5</v>
      </c>
      <c r="Q96" s="18">
        <v>2.2000000000000002</v>
      </c>
      <c r="R96" s="18">
        <v>4.4000000000000004</v>
      </c>
      <c r="S96" s="18">
        <v>2.8</v>
      </c>
      <c r="T96" s="18">
        <v>4.2</v>
      </c>
      <c r="U96" s="18">
        <v>4</v>
      </c>
      <c r="V96" s="18">
        <v>3.1</v>
      </c>
      <c r="W96" s="18">
        <v>3.1</v>
      </c>
      <c r="X96" s="18">
        <v>3.1</v>
      </c>
      <c r="Y96" s="23">
        <v>5</v>
      </c>
      <c r="Z96" s="25">
        <v>2.1732828572688785</v>
      </c>
      <c r="AA96" s="25">
        <v>2.4114285714285713E-3</v>
      </c>
      <c r="AB96" s="25">
        <v>0</v>
      </c>
      <c r="AC96" s="25">
        <v>6.2342857142857133E-4</v>
      </c>
      <c r="AD96" s="25">
        <v>1.2714285714285714E-3</v>
      </c>
      <c r="AE96" s="25">
        <v>7.9428571428571439E-5</v>
      </c>
      <c r="AF96" s="25">
        <v>0</v>
      </c>
      <c r="AG96" s="25">
        <v>5.5714285714285707E-4</v>
      </c>
      <c r="AH96" s="23">
        <v>1</v>
      </c>
      <c r="AI96" s="25">
        <v>1.457142803285803E-2</v>
      </c>
      <c r="AJ96" s="25">
        <v>0</v>
      </c>
      <c r="AK96" s="25">
        <v>0</v>
      </c>
      <c r="AL96" s="25">
        <v>0</v>
      </c>
      <c r="AM96" s="25">
        <v>2.6285714285714287E-2</v>
      </c>
      <c r="AN96" s="25">
        <v>6.3428571428571418E-2</v>
      </c>
      <c r="AO96" s="25">
        <v>0</v>
      </c>
      <c r="AP96" s="25">
        <v>0</v>
      </c>
      <c r="BE96">
        <f t="shared" si="52"/>
        <v>0</v>
      </c>
      <c r="BF96">
        <f t="shared" si="53"/>
        <v>0</v>
      </c>
      <c r="BG96">
        <f t="shared" si="54"/>
        <v>0</v>
      </c>
      <c r="BH96">
        <f t="shared" si="55"/>
        <v>0</v>
      </c>
      <c r="BI96">
        <f t="shared" si="56"/>
        <v>0</v>
      </c>
      <c r="BJ96">
        <f t="shared" si="57"/>
        <v>0</v>
      </c>
      <c r="BK96">
        <f t="shared" si="58"/>
        <v>0</v>
      </c>
      <c r="BL96">
        <f t="shared" si="59"/>
        <v>0</v>
      </c>
      <c r="BM96">
        <f t="shared" si="60"/>
        <v>0</v>
      </c>
      <c r="BN96">
        <f t="shared" si="61"/>
        <v>0</v>
      </c>
      <c r="BO96">
        <f t="shared" si="62"/>
        <v>0</v>
      </c>
      <c r="BP96">
        <f t="shared" si="63"/>
        <v>0</v>
      </c>
      <c r="BQ96">
        <f t="shared" si="64"/>
        <v>0</v>
      </c>
      <c r="BR96">
        <f t="shared" si="65"/>
        <v>0</v>
      </c>
      <c r="BS96">
        <f t="shared" si="66"/>
        <v>0</v>
      </c>
      <c r="BT96">
        <f t="shared" si="67"/>
        <v>0</v>
      </c>
      <c r="BU96">
        <f t="shared" si="68"/>
        <v>0</v>
      </c>
      <c r="BV96">
        <f t="shared" si="69"/>
        <v>0</v>
      </c>
      <c r="BW96">
        <f t="shared" si="70"/>
        <v>0</v>
      </c>
      <c r="BX96">
        <f t="shared" si="71"/>
        <v>0</v>
      </c>
      <c r="BY96">
        <f t="shared" si="72"/>
        <v>0</v>
      </c>
      <c r="BZ96">
        <f t="shared" si="73"/>
        <v>0</v>
      </c>
      <c r="CA96">
        <f t="shared" si="74"/>
        <v>0</v>
      </c>
      <c r="CB96">
        <f t="shared" si="75"/>
        <v>0</v>
      </c>
      <c r="CC96">
        <f t="shared" si="76"/>
        <v>0</v>
      </c>
      <c r="CD96">
        <f t="shared" si="77"/>
        <v>0</v>
      </c>
      <c r="CE96">
        <f t="shared" si="78"/>
        <v>0</v>
      </c>
      <c r="CF96">
        <f t="shared" si="79"/>
        <v>0</v>
      </c>
      <c r="CG96">
        <f t="shared" si="80"/>
        <v>0</v>
      </c>
      <c r="CH96">
        <f t="shared" si="81"/>
        <v>0</v>
      </c>
      <c r="CI96">
        <f t="shared" si="82"/>
        <v>0</v>
      </c>
      <c r="CJ96">
        <f t="shared" si="83"/>
        <v>0</v>
      </c>
      <c r="CK96">
        <f t="shared" si="84"/>
        <v>0</v>
      </c>
      <c r="CL96">
        <f t="shared" si="85"/>
        <v>0</v>
      </c>
      <c r="CM96">
        <f t="shared" si="86"/>
        <v>0</v>
      </c>
      <c r="CN96">
        <f t="shared" si="87"/>
        <v>0</v>
      </c>
      <c r="CO96">
        <f t="shared" si="88"/>
        <v>0</v>
      </c>
      <c r="CP96">
        <f t="shared" si="89"/>
        <v>0</v>
      </c>
      <c r="CQ96">
        <f t="shared" si="90"/>
        <v>0</v>
      </c>
      <c r="CR96">
        <f t="shared" si="91"/>
        <v>0</v>
      </c>
    </row>
    <row r="97" spans="1:96" ht="14.25" customHeight="1" x14ac:dyDescent="0.35">
      <c r="A97" s="21" t="s">
        <v>99</v>
      </c>
      <c r="B97" s="21">
        <v>223600</v>
      </c>
      <c r="C97" s="21">
        <v>223700</v>
      </c>
      <c r="D97" s="21">
        <f t="shared" si="51"/>
        <v>100</v>
      </c>
      <c r="E97" s="21" t="s">
        <v>63</v>
      </c>
      <c r="F97" s="21"/>
      <c r="G97" s="23">
        <v>2400</v>
      </c>
      <c r="H97" s="24">
        <v>1734.4474136927158</v>
      </c>
      <c r="I97" s="24">
        <v>1376.9562250071592</v>
      </c>
      <c r="J97" s="24">
        <v>1500.2908181189769</v>
      </c>
      <c r="K97" s="24">
        <v>1718.7256720808348</v>
      </c>
      <c r="L97" s="24">
        <v>2603.7321454085227</v>
      </c>
      <c r="M97" s="24">
        <v>2892.896588442657</v>
      </c>
      <c r="N97" s="24">
        <v>1277.6071706110085</v>
      </c>
      <c r="O97" s="24">
        <v>1821.187329464864</v>
      </c>
      <c r="P97" s="23">
        <v>5</v>
      </c>
      <c r="Q97" s="18">
        <v>3.1</v>
      </c>
      <c r="R97" s="18">
        <v>4.5</v>
      </c>
      <c r="S97" s="18">
        <v>3.3</v>
      </c>
      <c r="T97" s="18">
        <v>4.3</v>
      </c>
      <c r="U97" s="18">
        <v>3.3</v>
      </c>
      <c r="V97" s="18">
        <v>2.7</v>
      </c>
      <c r="W97" s="18">
        <v>2</v>
      </c>
      <c r="X97" s="18">
        <v>2.2000000000000002</v>
      </c>
      <c r="Y97" s="23">
        <v>5</v>
      </c>
      <c r="Z97" s="25">
        <v>1.4884000028201512E-2</v>
      </c>
      <c r="AA97" s="25">
        <v>1.5174285714285715E-3</v>
      </c>
      <c r="AB97" s="25">
        <v>0</v>
      </c>
      <c r="AC97" s="25">
        <v>1.5999999999999999E-4</v>
      </c>
      <c r="AD97" s="25">
        <v>3.4857142857142851E-3</v>
      </c>
      <c r="AE97" s="25">
        <v>4.2400000000000001E-4</v>
      </c>
      <c r="AF97" s="25">
        <v>0</v>
      </c>
      <c r="AG97" s="25">
        <v>1.3371428571428573E-4</v>
      </c>
      <c r="AH97" s="23">
        <v>1</v>
      </c>
      <c r="AI97" s="25">
        <v>0</v>
      </c>
      <c r="AJ97" s="25">
        <v>0</v>
      </c>
      <c r="AK97" s="25">
        <v>0</v>
      </c>
      <c r="AL97" s="25">
        <v>3.1428571428571426E-3</v>
      </c>
      <c r="AM97" s="25">
        <v>0.16742857142857148</v>
      </c>
      <c r="AN97" s="25">
        <v>1.1142857142857144E-2</v>
      </c>
      <c r="AO97" s="25">
        <v>0</v>
      </c>
      <c r="AP97" s="25">
        <v>0</v>
      </c>
      <c r="BE97">
        <f t="shared" si="52"/>
        <v>0</v>
      </c>
      <c r="BF97">
        <f t="shared" si="53"/>
        <v>0</v>
      </c>
      <c r="BG97">
        <f t="shared" si="54"/>
        <v>0</v>
      </c>
      <c r="BH97">
        <f t="shared" si="55"/>
        <v>0</v>
      </c>
      <c r="BI97">
        <f t="shared" si="56"/>
        <v>1</v>
      </c>
      <c r="BJ97">
        <f t="shared" si="57"/>
        <v>1</v>
      </c>
      <c r="BK97">
        <f t="shared" si="58"/>
        <v>0</v>
      </c>
      <c r="BL97">
        <f t="shared" si="59"/>
        <v>0</v>
      </c>
      <c r="BM97">
        <f t="shared" si="60"/>
        <v>0</v>
      </c>
      <c r="BN97">
        <f t="shared" si="61"/>
        <v>0</v>
      </c>
      <c r="BO97">
        <f t="shared" si="62"/>
        <v>0</v>
      </c>
      <c r="BP97">
        <f t="shared" si="63"/>
        <v>0</v>
      </c>
      <c r="BQ97">
        <f t="shared" si="64"/>
        <v>0</v>
      </c>
      <c r="BR97">
        <f t="shared" si="65"/>
        <v>0</v>
      </c>
      <c r="BS97">
        <f t="shared" si="66"/>
        <v>0</v>
      </c>
      <c r="BT97">
        <f t="shared" si="67"/>
        <v>0</v>
      </c>
      <c r="BU97">
        <f t="shared" si="68"/>
        <v>0</v>
      </c>
      <c r="BV97">
        <f t="shared" si="69"/>
        <v>0</v>
      </c>
      <c r="BW97">
        <f t="shared" si="70"/>
        <v>0</v>
      </c>
      <c r="BX97">
        <f t="shared" si="71"/>
        <v>0</v>
      </c>
      <c r="BY97">
        <f t="shared" si="72"/>
        <v>0</v>
      </c>
      <c r="BZ97">
        <f t="shared" si="73"/>
        <v>0</v>
      </c>
      <c r="CA97">
        <f t="shared" si="74"/>
        <v>0</v>
      </c>
      <c r="CB97">
        <f t="shared" si="75"/>
        <v>0</v>
      </c>
      <c r="CC97">
        <f t="shared" si="76"/>
        <v>0</v>
      </c>
      <c r="CD97">
        <f t="shared" si="77"/>
        <v>0</v>
      </c>
      <c r="CE97">
        <f t="shared" si="78"/>
        <v>0</v>
      </c>
      <c r="CF97">
        <f t="shared" si="79"/>
        <v>0</v>
      </c>
      <c r="CG97">
        <f t="shared" si="80"/>
        <v>0</v>
      </c>
      <c r="CH97">
        <f t="shared" si="81"/>
        <v>0</v>
      </c>
      <c r="CI97">
        <f t="shared" si="82"/>
        <v>0</v>
      </c>
      <c r="CJ97">
        <f t="shared" si="83"/>
        <v>0</v>
      </c>
      <c r="CK97">
        <f t="shared" si="84"/>
        <v>0</v>
      </c>
      <c r="CL97">
        <f t="shared" si="85"/>
        <v>0</v>
      </c>
      <c r="CM97">
        <f t="shared" si="86"/>
        <v>0</v>
      </c>
      <c r="CN97">
        <f t="shared" si="87"/>
        <v>0</v>
      </c>
      <c r="CO97">
        <f t="shared" si="88"/>
        <v>100</v>
      </c>
      <c r="CP97">
        <f t="shared" si="89"/>
        <v>100</v>
      </c>
      <c r="CQ97">
        <f t="shared" si="90"/>
        <v>0</v>
      </c>
      <c r="CR97">
        <f t="shared" si="91"/>
        <v>0</v>
      </c>
    </row>
    <row r="98" spans="1:96" ht="14.25" customHeight="1" x14ac:dyDescent="0.35">
      <c r="A98" s="21" t="s">
        <v>99</v>
      </c>
      <c r="B98" s="21">
        <v>223700</v>
      </c>
      <c r="C98" s="21">
        <v>223800</v>
      </c>
      <c r="D98" s="21">
        <f t="shared" si="51"/>
        <v>100</v>
      </c>
      <c r="E98" s="21"/>
      <c r="F98" s="21"/>
      <c r="G98" s="23">
        <v>2400</v>
      </c>
      <c r="H98" s="24">
        <v>1577.9364540396084</v>
      </c>
      <c r="I98" s="24">
        <v>1361.6202293750787</v>
      </c>
      <c r="J98" s="24">
        <v>1687.3284808252583</v>
      </c>
      <c r="K98" s="24">
        <v>1554.5988066280006</v>
      </c>
      <c r="L98" s="24">
        <v>1096.3914983427599</v>
      </c>
      <c r="M98" s="24">
        <v>1103.8817845012861</v>
      </c>
      <c r="N98" s="24">
        <v>1300.4627614991207</v>
      </c>
      <c r="O98" s="24">
        <v>1648.1699542114034</v>
      </c>
      <c r="P98" s="23">
        <v>5</v>
      </c>
      <c r="Q98" s="18">
        <v>3.4</v>
      </c>
      <c r="R98" s="18">
        <v>4.5</v>
      </c>
      <c r="S98" s="18">
        <v>2.9</v>
      </c>
      <c r="T98" s="18">
        <v>4</v>
      </c>
      <c r="U98" s="18">
        <v>3.6</v>
      </c>
      <c r="V98" s="18">
        <v>3.1</v>
      </c>
      <c r="W98" s="18">
        <v>3.3</v>
      </c>
      <c r="X98" s="18">
        <v>2.9</v>
      </c>
      <c r="Y98" s="23">
        <v>5</v>
      </c>
      <c r="Z98" s="25">
        <v>8.8682856580189293E-3</v>
      </c>
      <c r="AA98" s="25">
        <v>2.3857142857142857E-3</v>
      </c>
      <c r="AB98" s="25">
        <v>0</v>
      </c>
      <c r="AC98" s="25">
        <v>1.7700000000000001E-3</v>
      </c>
      <c r="AD98" s="25">
        <v>1.9085714285714287E-3</v>
      </c>
      <c r="AE98" s="25">
        <v>3.1599999999999998E-4</v>
      </c>
      <c r="AF98" s="25">
        <v>0</v>
      </c>
      <c r="AG98" s="25">
        <v>9.8685714285714284E-4</v>
      </c>
      <c r="AH98" s="23">
        <v>1</v>
      </c>
      <c r="AI98" s="25">
        <v>0</v>
      </c>
      <c r="AJ98" s="25">
        <v>0</v>
      </c>
      <c r="AK98" s="25">
        <v>6.0000000000000001E-3</v>
      </c>
      <c r="AL98" s="25">
        <v>0</v>
      </c>
      <c r="AM98" s="25">
        <v>0.10942857142857146</v>
      </c>
      <c r="AN98" s="25">
        <v>0.15742857142857145</v>
      </c>
      <c r="AO98" s="25">
        <v>6.2857142857142851E-3</v>
      </c>
      <c r="AP98" s="25">
        <v>4.1142857142857141E-2</v>
      </c>
      <c r="BE98">
        <f t="shared" si="52"/>
        <v>0</v>
      </c>
      <c r="BF98">
        <f t="shared" si="53"/>
        <v>0</v>
      </c>
      <c r="BG98">
        <f t="shared" si="54"/>
        <v>0</v>
      </c>
      <c r="BH98">
        <f t="shared" si="55"/>
        <v>0</v>
      </c>
      <c r="BI98">
        <f t="shared" si="56"/>
        <v>0</v>
      </c>
      <c r="BJ98">
        <f t="shared" si="57"/>
        <v>0</v>
      </c>
      <c r="BK98">
        <f t="shared" si="58"/>
        <v>0</v>
      </c>
      <c r="BL98">
        <f t="shared" si="59"/>
        <v>0</v>
      </c>
      <c r="BM98">
        <f t="shared" si="60"/>
        <v>0</v>
      </c>
      <c r="BN98">
        <f t="shared" si="61"/>
        <v>0</v>
      </c>
      <c r="BO98">
        <f t="shared" si="62"/>
        <v>0</v>
      </c>
      <c r="BP98">
        <f t="shared" si="63"/>
        <v>0</v>
      </c>
      <c r="BQ98">
        <f t="shared" si="64"/>
        <v>0</v>
      </c>
      <c r="BR98">
        <f t="shared" si="65"/>
        <v>0</v>
      </c>
      <c r="BS98">
        <f t="shared" si="66"/>
        <v>0</v>
      </c>
      <c r="BT98">
        <f t="shared" si="67"/>
        <v>0</v>
      </c>
      <c r="BU98">
        <f t="shared" si="68"/>
        <v>0</v>
      </c>
      <c r="BV98">
        <f t="shared" si="69"/>
        <v>0</v>
      </c>
      <c r="BW98">
        <f t="shared" si="70"/>
        <v>0</v>
      </c>
      <c r="BX98">
        <f t="shared" si="71"/>
        <v>0</v>
      </c>
      <c r="BY98">
        <f t="shared" si="72"/>
        <v>0</v>
      </c>
      <c r="BZ98">
        <f t="shared" si="73"/>
        <v>0</v>
      </c>
      <c r="CA98">
        <f t="shared" si="74"/>
        <v>0</v>
      </c>
      <c r="CB98">
        <f t="shared" si="75"/>
        <v>0</v>
      </c>
      <c r="CC98">
        <f t="shared" si="76"/>
        <v>0</v>
      </c>
      <c r="CD98">
        <f t="shared" si="77"/>
        <v>0</v>
      </c>
      <c r="CE98">
        <f t="shared" si="78"/>
        <v>0</v>
      </c>
      <c r="CF98">
        <f t="shared" si="79"/>
        <v>0</v>
      </c>
      <c r="CG98">
        <f t="shared" si="80"/>
        <v>0</v>
      </c>
      <c r="CH98">
        <f t="shared" si="81"/>
        <v>0</v>
      </c>
      <c r="CI98">
        <f t="shared" si="82"/>
        <v>0</v>
      </c>
      <c r="CJ98">
        <f t="shared" si="83"/>
        <v>0</v>
      </c>
      <c r="CK98">
        <f t="shared" si="84"/>
        <v>0</v>
      </c>
      <c r="CL98">
        <f t="shared" si="85"/>
        <v>0</v>
      </c>
      <c r="CM98">
        <f t="shared" si="86"/>
        <v>0</v>
      </c>
      <c r="CN98">
        <f t="shared" si="87"/>
        <v>0</v>
      </c>
      <c r="CO98">
        <f t="shared" si="88"/>
        <v>0</v>
      </c>
      <c r="CP98">
        <f t="shared" si="89"/>
        <v>0</v>
      </c>
      <c r="CQ98">
        <f t="shared" si="90"/>
        <v>0</v>
      </c>
      <c r="CR98">
        <f t="shared" si="91"/>
        <v>0</v>
      </c>
    </row>
    <row r="99" spans="1:96" ht="14.25" customHeight="1" x14ac:dyDescent="0.35">
      <c r="A99" s="21" t="s">
        <v>99</v>
      </c>
      <c r="B99" s="21">
        <v>223800</v>
      </c>
      <c r="C99" s="21">
        <v>223900</v>
      </c>
      <c r="D99" s="21">
        <f t="shared" si="51"/>
        <v>100</v>
      </c>
      <c r="E99" s="21"/>
      <c r="F99" s="21"/>
      <c r="G99" s="23">
        <v>2400</v>
      </c>
      <c r="H99" s="24">
        <v>1438.4818610435104</v>
      </c>
      <c r="I99" s="24">
        <v>1021.7949613996097</v>
      </c>
      <c r="J99" s="24">
        <v>1088.9066909086803</v>
      </c>
      <c r="K99" s="24">
        <v>1300.4627614991207</v>
      </c>
      <c r="L99" s="24">
        <v>1703.0193239784985</v>
      </c>
      <c r="M99" s="24">
        <v>1346.302718559778</v>
      </c>
      <c r="N99" s="24">
        <v>1376.9562250071592</v>
      </c>
      <c r="O99" s="24">
        <v>1376.9562250071592</v>
      </c>
      <c r="P99" s="23">
        <v>5</v>
      </c>
      <c r="Q99" s="18">
        <v>3.2</v>
      </c>
      <c r="R99" s="18">
        <v>4.5</v>
      </c>
      <c r="S99" s="18">
        <v>3.2</v>
      </c>
      <c r="T99" s="18">
        <v>4.7</v>
      </c>
      <c r="U99" s="18">
        <v>4.0999999999999996</v>
      </c>
      <c r="V99" s="18">
        <v>3.2</v>
      </c>
      <c r="W99" s="18">
        <v>2.4</v>
      </c>
      <c r="X99" s="18">
        <v>2.6</v>
      </c>
      <c r="Y99" s="23">
        <v>5</v>
      </c>
      <c r="Z99" s="25">
        <v>1.0372788569927218</v>
      </c>
      <c r="AA99" s="25">
        <v>1.3059428571428574E-2</v>
      </c>
      <c r="AB99" s="25">
        <v>9.0982857142857133E-3</v>
      </c>
      <c r="AC99" s="25">
        <v>1.0645714285714286E-3</v>
      </c>
      <c r="AD99" s="25">
        <v>2.0971428571428573E-3</v>
      </c>
      <c r="AE99" s="25">
        <v>1.4857142857142857E-5</v>
      </c>
      <c r="AF99" s="25">
        <v>3.5657142857142858E-3</v>
      </c>
      <c r="AG99" s="25">
        <v>0</v>
      </c>
      <c r="AH99" s="23">
        <v>1</v>
      </c>
      <c r="AI99" s="25">
        <v>8.2857140472957069E-3</v>
      </c>
      <c r="AJ99" s="25">
        <v>4.5714285714285718E-3</v>
      </c>
      <c r="AK99" s="25">
        <v>0</v>
      </c>
      <c r="AL99" s="25">
        <v>0</v>
      </c>
      <c r="AM99" s="25">
        <v>0</v>
      </c>
      <c r="AN99" s="25">
        <v>0</v>
      </c>
      <c r="AO99" s="25">
        <v>0</v>
      </c>
      <c r="AP99" s="25">
        <v>0</v>
      </c>
      <c r="BE99">
        <f t="shared" si="52"/>
        <v>0</v>
      </c>
      <c r="BF99">
        <f t="shared" si="53"/>
        <v>0</v>
      </c>
      <c r="BG99">
        <f t="shared" si="54"/>
        <v>0</v>
      </c>
      <c r="BH99">
        <f t="shared" si="55"/>
        <v>0</v>
      </c>
      <c r="BI99">
        <f t="shared" si="56"/>
        <v>0</v>
      </c>
      <c r="BJ99">
        <f t="shared" si="57"/>
        <v>0</v>
      </c>
      <c r="BK99">
        <f t="shared" si="58"/>
        <v>0</v>
      </c>
      <c r="BL99">
        <f t="shared" si="59"/>
        <v>0</v>
      </c>
      <c r="BM99">
        <f t="shared" si="60"/>
        <v>0</v>
      </c>
      <c r="BN99">
        <f t="shared" si="61"/>
        <v>0</v>
      </c>
      <c r="BO99">
        <f t="shared" si="62"/>
        <v>0</v>
      </c>
      <c r="BP99">
        <f t="shared" si="63"/>
        <v>0</v>
      </c>
      <c r="BQ99">
        <f t="shared" si="64"/>
        <v>0</v>
      </c>
      <c r="BR99">
        <f t="shared" si="65"/>
        <v>0</v>
      </c>
      <c r="BS99">
        <f t="shared" si="66"/>
        <v>0</v>
      </c>
      <c r="BT99">
        <f t="shared" si="67"/>
        <v>0</v>
      </c>
      <c r="BU99">
        <f t="shared" si="68"/>
        <v>0</v>
      </c>
      <c r="BV99">
        <f t="shared" si="69"/>
        <v>0</v>
      </c>
      <c r="BW99">
        <f t="shared" si="70"/>
        <v>0</v>
      </c>
      <c r="BX99">
        <f t="shared" si="71"/>
        <v>0</v>
      </c>
      <c r="BY99">
        <f t="shared" si="72"/>
        <v>0</v>
      </c>
      <c r="BZ99">
        <f t="shared" si="73"/>
        <v>0</v>
      </c>
      <c r="CA99">
        <f t="shared" si="74"/>
        <v>0</v>
      </c>
      <c r="CB99">
        <f t="shared" si="75"/>
        <v>0</v>
      </c>
      <c r="CC99">
        <f t="shared" si="76"/>
        <v>0</v>
      </c>
      <c r="CD99">
        <f t="shared" si="77"/>
        <v>0</v>
      </c>
      <c r="CE99">
        <f t="shared" si="78"/>
        <v>0</v>
      </c>
      <c r="CF99">
        <f t="shared" si="79"/>
        <v>0</v>
      </c>
      <c r="CG99">
        <f t="shared" si="80"/>
        <v>0</v>
      </c>
      <c r="CH99">
        <f t="shared" si="81"/>
        <v>0</v>
      </c>
      <c r="CI99">
        <f t="shared" si="82"/>
        <v>0</v>
      </c>
      <c r="CJ99">
        <f t="shared" si="83"/>
        <v>0</v>
      </c>
      <c r="CK99">
        <f t="shared" si="84"/>
        <v>0</v>
      </c>
      <c r="CL99">
        <f t="shared" si="85"/>
        <v>0</v>
      </c>
      <c r="CM99">
        <f t="shared" si="86"/>
        <v>0</v>
      </c>
      <c r="CN99">
        <f t="shared" si="87"/>
        <v>0</v>
      </c>
      <c r="CO99">
        <f t="shared" si="88"/>
        <v>0</v>
      </c>
      <c r="CP99">
        <f t="shared" si="89"/>
        <v>0</v>
      </c>
      <c r="CQ99">
        <f t="shared" si="90"/>
        <v>0</v>
      </c>
      <c r="CR99">
        <f t="shared" si="91"/>
        <v>0</v>
      </c>
    </row>
    <row r="100" spans="1:96" ht="14.25" customHeight="1" x14ac:dyDescent="0.35">
      <c r="A100" s="21" t="s">
        <v>99</v>
      </c>
      <c r="B100" s="21">
        <v>223900</v>
      </c>
      <c r="C100" s="21">
        <v>224000</v>
      </c>
      <c r="D100" s="21">
        <f t="shared" si="51"/>
        <v>100</v>
      </c>
      <c r="E100" s="21"/>
      <c r="F100" s="21"/>
      <c r="G100" s="23">
        <v>2400</v>
      </c>
      <c r="H100" s="24">
        <v>1088.9066909086803</v>
      </c>
      <c r="I100" s="24">
        <v>903.66014007017816</v>
      </c>
      <c r="J100" s="24">
        <v>984.71186322902849</v>
      </c>
      <c r="K100" s="24">
        <v>1088.9066909086803</v>
      </c>
      <c r="L100" s="24">
        <v>1126.3852246651932</v>
      </c>
      <c r="M100" s="24">
        <v>837.91704502403161</v>
      </c>
      <c r="N100" s="24">
        <v>1224.4485839625554</v>
      </c>
      <c r="O100" s="24">
        <v>1171.5361861453032</v>
      </c>
      <c r="P100" s="23">
        <v>5</v>
      </c>
      <c r="Q100" s="18">
        <v>2.7</v>
      </c>
      <c r="R100" s="18">
        <v>4.0999999999999996</v>
      </c>
      <c r="S100" s="18">
        <v>4.5</v>
      </c>
      <c r="T100" s="18">
        <v>4.8</v>
      </c>
      <c r="U100" s="18">
        <v>3.6</v>
      </c>
      <c r="V100" s="18">
        <v>3.6</v>
      </c>
      <c r="W100" s="18">
        <v>3</v>
      </c>
      <c r="X100" s="18">
        <v>3</v>
      </c>
      <c r="Y100" s="23">
        <v>5</v>
      </c>
      <c r="Z100" s="25">
        <v>1.4261714173725671E-2</v>
      </c>
      <c r="AA100" s="25">
        <v>2.3166571428571425E-2</v>
      </c>
      <c r="AB100" s="25">
        <v>8.8231428571428558E-3</v>
      </c>
      <c r="AC100" s="25">
        <v>8.934000000000001E-3</v>
      </c>
      <c r="AD100" s="25">
        <v>7.6037142857142857E-3</v>
      </c>
      <c r="AE100" s="25">
        <v>7.257142857142857E-4</v>
      </c>
      <c r="AF100" s="25">
        <v>0</v>
      </c>
      <c r="AG100" s="25">
        <v>2.8942857142857145E-4</v>
      </c>
      <c r="AH100" s="23">
        <v>1</v>
      </c>
      <c r="AI100" s="25">
        <v>0</v>
      </c>
      <c r="AJ100" s="25">
        <v>0</v>
      </c>
      <c r="AK100" s="25">
        <v>4.4571428571428574E-2</v>
      </c>
      <c r="AL100" s="25">
        <v>0</v>
      </c>
      <c r="AM100" s="25">
        <v>0</v>
      </c>
      <c r="AN100" s="25">
        <v>0</v>
      </c>
      <c r="AO100" s="25">
        <v>0</v>
      </c>
      <c r="AP100" s="25">
        <v>0</v>
      </c>
      <c r="BE100">
        <f t="shared" si="52"/>
        <v>0</v>
      </c>
      <c r="BF100">
        <f t="shared" si="53"/>
        <v>0</v>
      </c>
      <c r="BG100">
        <f t="shared" si="54"/>
        <v>0</v>
      </c>
      <c r="BH100">
        <f t="shared" si="55"/>
        <v>0</v>
      </c>
      <c r="BI100">
        <f t="shared" si="56"/>
        <v>0</v>
      </c>
      <c r="BJ100">
        <f t="shared" si="57"/>
        <v>0</v>
      </c>
      <c r="BK100">
        <f t="shared" si="58"/>
        <v>0</v>
      </c>
      <c r="BL100">
        <f t="shared" si="59"/>
        <v>0</v>
      </c>
      <c r="BM100">
        <f t="shared" si="60"/>
        <v>0</v>
      </c>
      <c r="BN100">
        <f t="shared" si="61"/>
        <v>0</v>
      </c>
      <c r="BO100">
        <f t="shared" si="62"/>
        <v>0</v>
      </c>
      <c r="BP100">
        <f t="shared" si="63"/>
        <v>0</v>
      </c>
      <c r="BQ100">
        <f t="shared" si="64"/>
        <v>0</v>
      </c>
      <c r="BR100">
        <f t="shared" si="65"/>
        <v>0</v>
      </c>
      <c r="BS100">
        <f t="shared" si="66"/>
        <v>0</v>
      </c>
      <c r="BT100">
        <f t="shared" si="67"/>
        <v>0</v>
      </c>
      <c r="BU100">
        <f t="shared" si="68"/>
        <v>0</v>
      </c>
      <c r="BV100">
        <f t="shared" si="69"/>
        <v>0</v>
      </c>
      <c r="BW100">
        <f t="shared" si="70"/>
        <v>0</v>
      </c>
      <c r="BX100">
        <f t="shared" si="71"/>
        <v>0</v>
      </c>
      <c r="BY100">
        <f t="shared" si="72"/>
        <v>0</v>
      </c>
      <c r="BZ100">
        <f t="shared" si="73"/>
        <v>0</v>
      </c>
      <c r="CA100">
        <f t="shared" si="74"/>
        <v>0</v>
      </c>
      <c r="CB100">
        <f t="shared" si="75"/>
        <v>0</v>
      </c>
      <c r="CC100">
        <f t="shared" si="76"/>
        <v>0</v>
      </c>
      <c r="CD100">
        <f t="shared" si="77"/>
        <v>0</v>
      </c>
      <c r="CE100">
        <f t="shared" si="78"/>
        <v>0</v>
      </c>
      <c r="CF100">
        <f t="shared" si="79"/>
        <v>0</v>
      </c>
      <c r="CG100">
        <f t="shared" si="80"/>
        <v>0</v>
      </c>
      <c r="CH100">
        <f t="shared" si="81"/>
        <v>0</v>
      </c>
      <c r="CI100">
        <f t="shared" si="82"/>
        <v>0</v>
      </c>
      <c r="CJ100">
        <f t="shared" si="83"/>
        <v>0</v>
      </c>
      <c r="CK100">
        <f t="shared" si="84"/>
        <v>0</v>
      </c>
      <c r="CL100">
        <f t="shared" si="85"/>
        <v>0</v>
      </c>
      <c r="CM100">
        <f t="shared" si="86"/>
        <v>0</v>
      </c>
      <c r="CN100">
        <f t="shared" si="87"/>
        <v>0</v>
      </c>
      <c r="CO100">
        <f t="shared" si="88"/>
        <v>0</v>
      </c>
      <c r="CP100">
        <f t="shared" si="89"/>
        <v>0</v>
      </c>
      <c r="CQ100">
        <f t="shared" si="90"/>
        <v>0</v>
      </c>
      <c r="CR100">
        <f t="shared" si="91"/>
        <v>0</v>
      </c>
    </row>
    <row r="101" spans="1:96" ht="14.25" customHeight="1" x14ac:dyDescent="0.35">
      <c r="A101" s="21" t="s">
        <v>99</v>
      </c>
      <c r="B101" s="21">
        <v>224000</v>
      </c>
      <c r="C101" s="21">
        <v>224100</v>
      </c>
      <c r="D101" s="21">
        <f t="shared" si="51"/>
        <v>100</v>
      </c>
      <c r="E101" s="21"/>
      <c r="F101" s="21"/>
      <c r="G101" s="23">
        <v>2400</v>
      </c>
      <c r="H101" s="24">
        <v>1088.9066909086803</v>
      </c>
      <c r="I101" s="24">
        <v>896.32928227942875</v>
      </c>
      <c r="J101" s="24">
        <v>1126.3852246651932</v>
      </c>
      <c r="K101" s="24">
        <v>1338.6509464129631</v>
      </c>
      <c r="L101" s="24">
        <v>1036.6689708612066</v>
      </c>
      <c r="M101" s="24">
        <v>830.64549775330681</v>
      </c>
      <c r="N101" s="24">
        <v>1118.8786763994492</v>
      </c>
      <c r="O101" s="24">
        <v>1201.7412039816743</v>
      </c>
      <c r="P101" s="23">
        <v>5</v>
      </c>
      <c r="Q101" s="18">
        <v>3.1</v>
      </c>
      <c r="R101" s="18">
        <v>4.2</v>
      </c>
      <c r="S101" s="18">
        <v>5.0999999999999996</v>
      </c>
      <c r="T101" s="18">
        <v>4.8</v>
      </c>
      <c r="U101" s="18">
        <v>4.8</v>
      </c>
      <c r="V101" s="18">
        <v>4.4000000000000004</v>
      </c>
      <c r="W101" s="18">
        <v>2.7</v>
      </c>
      <c r="X101" s="18">
        <v>3.1</v>
      </c>
      <c r="Y101" s="23">
        <v>5</v>
      </c>
      <c r="Z101" s="25">
        <v>1.4062000103678023E-2</v>
      </c>
      <c r="AA101" s="25">
        <v>1.5661999999999995E-2</v>
      </c>
      <c r="AB101" s="25">
        <v>1.6374571428571433E-2</v>
      </c>
      <c r="AC101" s="25">
        <v>7.9920000000000008E-3</v>
      </c>
      <c r="AD101" s="25">
        <v>1.9264571428571426E-2</v>
      </c>
      <c r="AE101" s="25">
        <v>1.0205714285714286E-3</v>
      </c>
      <c r="AF101" s="25">
        <v>0</v>
      </c>
      <c r="AG101" s="25">
        <v>1.2697142857142857E-3</v>
      </c>
      <c r="AH101" s="23">
        <v>1</v>
      </c>
      <c r="AI101" s="25">
        <v>1.1428571971399445E-3</v>
      </c>
      <c r="AJ101" s="25">
        <v>0</v>
      </c>
      <c r="AK101" s="25">
        <v>9.4285714285714285E-3</v>
      </c>
      <c r="AL101" s="25">
        <v>0</v>
      </c>
      <c r="AM101" s="25">
        <v>0</v>
      </c>
      <c r="AN101" s="25">
        <v>4.2857142857142859E-3</v>
      </c>
      <c r="AO101" s="25">
        <v>6.0000000000000001E-3</v>
      </c>
      <c r="AP101" s="25">
        <v>2.7428571428571427E-2</v>
      </c>
      <c r="BE101">
        <f t="shared" si="52"/>
        <v>0</v>
      </c>
      <c r="BF101">
        <f t="shared" si="53"/>
        <v>0</v>
      </c>
      <c r="BG101">
        <f t="shared" si="54"/>
        <v>0</v>
      </c>
      <c r="BH101">
        <f t="shared" si="55"/>
        <v>0</v>
      </c>
      <c r="BI101">
        <f t="shared" si="56"/>
        <v>0</v>
      </c>
      <c r="BJ101">
        <f t="shared" si="57"/>
        <v>0</v>
      </c>
      <c r="BK101">
        <f t="shared" si="58"/>
        <v>0</v>
      </c>
      <c r="BL101">
        <f t="shared" si="59"/>
        <v>0</v>
      </c>
      <c r="BM101">
        <f t="shared" si="60"/>
        <v>0</v>
      </c>
      <c r="BN101">
        <f t="shared" si="61"/>
        <v>0</v>
      </c>
      <c r="BO101">
        <f t="shared" si="62"/>
        <v>1</v>
      </c>
      <c r="BP101">
        <f t="shared" si="63"/>
        <v>0</v>
      </c>
      <c r="BQ101">
        <f t="shared" si="64"/>
        <v>0</v>
      </c>
      <c r="BR101">
        <f t="shared" si="65"/>
        <v>0</v>
      </c>
      <c r="BS101">
        <f t="shared" si="66"/>
        <v>0</v>
      </c>
      <c r="BT101">
        <f t="shared" si="67"/>
        <v>0</v>
      </c>
      <c r="BU101">
        <f t="shared" si="68"/>
        <v>0</v>
      </c>
      <c r="BV101">
        <f t="shared" si="69"/>
        <v>0</v>
      </c>
      <c r="BW101">
        <f t="shared" si="70"/>
        <v>0</v>
      </c>
      <c r="BX101">
        <f t="shared" si="71"/>
        <v>0</v>
      </c>
      <c r="BY101">
        <f t="shared" si="72"/>
        <v>0</v>
      </c>
      <c r="BZ101">
        <f t="shared" si="73"/>
        <v>0</v>
      </c>
      <c r="CA101">
        <f t="shared" si="74"/>
        <v>0</v>
      </c>
      <c r="CB101">
        <f t="shared" si="75"/>
        <v>0</v>
      </c>
      <c r="CC101">
        <f t="shared" si="76"/>
        <v>0</v>
      </c>
      <c r="CD101">
        <f t="shared" si="77"/>
        <v>0</v>
      </c>
      <c r="CE101">
        <f t="shared" si="78"/>
        <v>0</v>
      </c>
      <c r="CF101">
        <f t="shared" si="79"/>
        <v>0</v>
      </c>
      <c r="CG101">
        <f t="shared" si="80"/>
        <v>0</v>
      </c>
      <c r="CH101">
        <f t="shared" si="81"/>
        <v>0</v>
      </c>
      <c r="CI101">
        <f t="shared" si="82"/>
        <v>0</v>
      </c>
      <c r="CJ101">
        <f t="shared" si="83"/>
        <v>0</v>
      </c>
      <c r="CK101">
        <f t="shared" si="84"/>
        <v>0</v>
      </c>
      <c r="CL101">
        <f t="shared" si="85"/>
        <v>0</v>
      </c>
      <c r="CM101">
        <f t="shared" si="86"/>
        <v>100</v>
      </c>
      <c r="CN101">
        <f t="shared" si="87"/>
        <v>0</v>
      </c>
      <c r="CO101">
        <f t="shared" si="88"/>
        <v>0</v>
      </c>
      <c r="CP101">
        <f t="shared" si="89"/>
        <v>0</v>
      </c>
      <c r="CQ101">
        <f t="shared" si="90"/>
        <v>0</v>
      </c>
      <c r="CR101">
        <f t="shared" si="91"/>
        <v>0</v>
      </c>
    </row>
    <row r="102" spans="1:96" ht="14.25" customHeight="1" x14ac:dyDescent="0.35">
      <c r="A102" s="21" t="s">
        <v>99</v>
      </c>
      <c r="B102" s="21">
        <v>224100</v>
      </c>
      <c r="C102" s="21">
        <v>224200</v>
      </c>
      <c r="D102" s="21">
        <f t="shared" si="51"/>
        <v>100</v>
      </c>
      <c r="E102" s="21"/>
      <c r="F102" s="21"/>
      <c r="G102" s="23">
        <v>2400</v>
      </c>
      <c r="H102" s="24">
        <v>1156.4647775229939</v>
      </c>
      <c r="I102" s="24">
        <v>1044.1145796771373</v>
      </c>
      <c r="J102" s="24">
        <v>1179.0797046690443</v>
      </c>
      <c r="K102" s="24">
        <v>1216.8744012361801</v>
      </c>
      <c r="L102" s="24">
        <v>874.37538612774995</v>
      </c>
      <c r="M102" s="24">
        <v>765.51401510598794</v>
      </c>
      <c r="N102" s="24">
        <v>1300.4627614991207</v>
      </c>
      <c r="O102" s="24">
        <v>1006.9441147709224</v>
      </c>
      <c r="P102" s="23">
        <v>5</v>
      </c>
      <c r="Q102" s="18">
        <v>2.5</v>
      </c>
      <c r="R102" s="18">
        <v>4.4000000000000004</v>
      </c>
      <c r="S102" s="18">
        <v>4.5</v>
      </c>
      <c r="T102" s="18">
        <v>3.4</v>
      </c>
      <c r="U102" s="18">
        <v>4.8</v>
      </c>
      <c r="V102" s="18">
        <v>3.5</v>
      </c>
      <c r="W102" s="18">
        <v>2.8</v>
      </c>
      <c r="X102" s="18">
        <v>2.9</v>
      </c>
      <c r="Y102" s="23">
        <v>5</v>
      </c>
      <c r="Z102" s="25">
        <v>4.4243142955643799E-2</v>
      </c>
      <c r="AA102" s="25">
        <v>9.7248571428571445E-3</v>
      </c>
      <c r="AB102" s="25">
        <v>1.9480571428571423E-2</v>
      </c>
      <c r="AC102" s="25">
        <v>4.0434285714285702E-3</v>
      </c>
      <c r="AD102" s="25">
        <v>7.4205714285714292E-3</v>
      </c>
      <c r="AE102" s="25">
        <v>3.6342857142857146E-4</v>
      </c>
      <c r="AF102" s="25">
        <v>7.9999999999999993E-5</v>
      </c>
      <c r="AG102" s="25">
        <v>2.507428571428571E-3</v>
      </c>
      <c r="AH102" s="23">
        <v>1</v>
      </c>
      <c r="AI102" s="25">
        <v>0</v>
      </c>
      <c r="AJ102" s="25">
        <v>0</v>
      </c>
      <c r="AK102" s="25">
        <v>0</v>
      </c>
      <c r="AL102" s="25">
        <v>0</v>
      </c>
      <c r="AM102" s="25">
        <v>0</v>
      </c>
      <c r="AN102" s="25">
        <v>0</v>
      </c>
      <c r="AO102" s="25">
        <v>4.6857142857142861E-2</v>
      </c>
      <c r="AP102" s="25">
        <v>3.1142857142857146E-2</v>
      </c>
      <c r="BE102">
        <f t="shared" si="52"/>
        <v>0</v>
      </c>
      <c r="BF102">
        <f t="shared" si="53"/>
        <v>0</v>
      </c>
      <c r="BG102">
        <f t="shared" si="54"/>
        <v>0</v>
      </c>
      <c r="BH102">
        <f t="shared" si="55"/>
        <v>0</v>
      </c>
      <c r="BI102">
        <f t="shared" si="56"/>
        <v>0</v>
      </c>
      <c r="BJ102">
        <f t="shared" si="57"/>
        <v>0</v>
      </c>
      <c r="BK102">
        <f t="shared" si="58"/>
        <v>0</v>
      </c>
      <c r="BL102">
        <f t="shared" si="59"/>
        <v>0</v>
      </c>
      <c r="BM102">
        <f t="shared" si="60"/>
        <v>0</v>
      </c>
      <c r="BN102">
        <f t="shared" si="61"/>
        <v>0</v>
      </c>
      <c r="BO102">
        <f t="shared" si="62"/>
        <v>0</v>
      </c>
      <c r="BP102">
        <f t="shared" si="63"/>
        <v>0</v>
      </c>
      <c r="BQ102">
        <f t="shared" si="64"/>
        <v>0</v>
      </c>
      <c r="BR102">
        <f t="shared" si="65"/>
        <v>0</v>
      </c>
      <c r="BS102">
        <f t="shared" si="66"/>
        <v>0</v>
      </c>
      <c r="BT102">
        <f t="shared" si="67"/>
        <v>0</v>
      </c>
      <c r="BU102">
        <f t="shared" si="68"/>
        <v>0</v>
      </c>
      <c r="BV102">
        <f t="shared" si="69"/>
        <v>0</v>
      </c>
      <c r="BW102">
        <f t="shared" si="70"/>
        <v>0</v>
      </c>
      <c r="BX102">
        <f t="shared" si="71"/>
        <v>0</v>
      </c>
      <c r="BY102">
        <f t="shared" si="72"/>
        <v>0</v>
      </c>
      <c r="BZ102">
        <f t="shared" si="73"/>
        <v>0</v>
      </c>
      <c r="CA102">
        <f t="shared" si="74"/>
        <v>0</v>
      </c>
      <c r="CB102">
        <f t="shared" si="75"/>
        <v>0</v>
      </c>
      <c r="CC102">
        <f t="shared" si="76"/>
        <v>0</v>
      </c>
      <c r="CD102">
        <f t="shared" si="77"/>
        <v>0</v>
      </c>
      <c r="CE102">
        <f t="shared" si="78"/>
        <v>0</v>
      </c>
      <c r="CF102">
        <f t="shared" si="79"/>
        <v>0</v>
      </c>
      <c r="CG102">
        <f t="shared" si="80"/>
        <v>0</v>
      </c>
      <c r="CH102">
        <f t="shared" si="81"/>
        <v>0</v>
      </c>
      <c r="CI102">
        <f t="shared" si="82"/>
        <v>0</v>
      </c>
      <c r="CJ102">
        <f t="shared" si="83"/>
        <v>0</v>
      </c>
      <c r="CK102">
        <f t="shared" si="84"/>
        <v>0</v>
      </c>
      <c r="CL102">
        <f t="shared" si="85"/>
        <v>0</v>
      </c>
      <c r="CM102">
        <f t="shared" si="86"/>
        <v>0</v>
      </c>
      <c r="CN102">
        <f t="shared" si="87"/>
        <v>0</v>
      </c>
      <c r="CO102">
        <f t="shared" si="88"/>
        <v>0</v>
      </c>
      <c r="CP102">
        <f t="shared" si="89"/>
        <v>0</v>
      </c>
      <c r="CQ102">
        <f t="shared" si="90"/>
        <v>0</v>
      </c>
      <c r="CR102">
        <f t="shared" si="91"/>
        <v>0</v>
      </c>
    </row>
    <row r="103" spans="1:96" ht="14.25" customHeight="1" x14ac:dyDescent="0.35">
      <c r="A103" s="21" t="s">
        <v>99</v>
      </c>
      <c r="B103" s="21">
        <v>224200</v>
      </c>
      <c r="C103" s="21">
        <v>224300</v>
      </c>
      <c r="D103" s="21">
        <f t="shared" si="51"/>
        <v>100</v>
      </c>
      <c r="E103" s="21"/>
      <c r="F103" s="21"/>
      <c r="G103" s="23">
        <v>2400</v>
      </c>
      <c r="H103" s="24">
        <v>1232.0277899355417</v>
      </c>
      <c r="I103" s="24">
        <v>1029.2290872712379</v>
      </c>
      <c r="J103" s="24">
        <v>1209.305266306578</v>
      </c>
      <c r="K103" s="24">
        <v>1194.1822393313262</v>
      </c>
      <c r="L103" s="24">
        <v>1006.9441147709224</v>
      </c>
      <c r="M103" s="24">
        <v>925.69081731380709</v>
      </c>
      <c r="N103" s="24">
        <v>823.38076442876877</v>
      </c>
      <c r="O103" s="24">
        <v>1081.4273917669218</v>
      </c>
      <c r="P103" s="23">
        <v>5</v>
      </c>
      <c r="Q103" s="18">
        <v>2.7</v>
      </c>
      <c r="R103" s="18">
        <v>4.4000000000000004</v>
      </c>
      <c r="S103" s="18">
        <v>3.2</v>
      </c>
      <c r="T103" s="18">
        <v>4</v>
      </c>
      <c r="U103" s="18">
        <v>4</v>
      </c>
      <c r="V103" s="18">
        <v>2.7</v>
      </c>
      <c r="W103" s="18">
        <v>2.7</v>
      </c>
      <c r="X103" s="18">
        <v>2.7</v>
      </c>
      <c r="Y103" s="23">
        <v>5</v>
      </c>
      <c r="Z103" s="25">
        <v>1.0249837144007001</v>
      </c>
      <c r="AA103" s="25">
        <v>1.5881142857142858E-2</v>
      </c>
      <c r="AB103" s="25">
        <v>2.2431428571428574E-2</v>
      </c>
      <c r="AC103" s="25">
        <v>5.4325714285714272E-3</v>
      </c>
      <c r="AD103" s="25">
        <v>8.5299999999999994E-3</v>
      </c>
      <c r="AE103" s="25">
        <v>3.8417142857142851E-3</v>
      </c>
      <c r="AF103" s="25">
        <v>1.3391428571428573E-3</v>
      </c>
      <c r="AG103" s="25">
        <v>2.0614285714285713E-3</v>
      </c>
      <c r="AH103" s="23">
        <v>1</v>
      </c>
      <c r="AI103" s="25">
        <v>1.1428571173122952E-2</v>
      </c>
      <c r="AJ103" s="25">
        <v>0</v>
      </c>
      <c r="AK103" s="25">
        <v>0</v>
      </c>
      <c r="AL103" s="25">
        <v>0</v>
      </c>
      <c r="AM103" s="25">
        <v>0</v>
      </c>
      <c r="AN103" s="25">
        <v>4.2857142857142859E-3</v>
      </c>
      <c r="AO103" s="25">
        <v>1.0571428571428572E-2</v>
      </c>
      <c r="AP103" s="25">
        <v>0</v>
      </c>
      <c r="BE103">
        <f t="shared" si="52"/>
        <v>0</v>
      </c>
      <c r="BF103">
        <f t="shared" si="53"/>
        <v>0</v>
      </c>
      <c r="BG103">
        <f t="shared" si="54"/>
        <v>0</v>
      </c>
      <c r="BH103">
        <f t="shared" si="55"/>
        <v>0</v>
      </c>
      <c r="BI103">
        <f t="shared" si="56"/>
        <v>0</v>
      </c>
      <c r="BJ103">
        <f t="shared" si="57"/>
        <v>0</v>
      </c>
      <c r="BK103">
        <f t="shared" si="58"/>
        <v>0</v>
      </c>
      <c r="BL103">
        <f t="shared" si="59"/>
        <v>0</v>
      </c>
      <c r="BM103">
        <f t="shared" si="60"/>
        <v>0</v>
      </c>
      <c r="BN103">
        <f t="shared" si="61"/>
        <v>0</v>
      </c>
      <c r="BO103">
        <f t="shared" si="62"/>
        <v>0</v>
      </c>
      <c r="BP103">
        <f t="shared" si="63"/>
        <v>0</v>
      </c>
      <c r="BQ103">
        <f t="shared" si="64"/>
        <v>0</v>
      </c>
      <c r="BR103">
        <f t="shared" si="65"/>
        <v>0</v>
      </c>
      <c r="BS103">
        <f t="shared" si="66"/>
        <v>0</v>
      </c>
      <c r="BT103">
        <f t="shared" si="67"/>
        <v>0</v>
      </c>
      <c r="BU103">
        <f t="shared" si="68"/>
        <v>0</v>
      </c>
      <c r="BV103">
        <f t="shared" si="69"/>
        <v>0</v>
      </c>
      <c r="BW103">
        <f t="shared" si="70"/>
        <v>0</v>
      </c>
      <c r="BX103">
        <f t="shared" si="71"/>
        <v>0</v>
      </c>
      <c r="BY103">
        <f t="shared" si="72"/>
        <v>0</v>
      </c>
      <c r="BZ103">
        <f t="shared" si="73"/>
        <v>0</v>
      </c>
      <c r="CA103">
        <f t="shared" si="74"/>
        <v>0</v>
      </c>
      <c r="CB103">
        <f t="shared" si="75"/>
        <v>0</v>
      </c>
      <c r="CC103">
        <f t="shared" si="76"/>
        <v>0</v>
      </c>
      <c r="CD103">
        <f t="shared" si="77"/>
        <v>0</v>
      </c>
      <c r="CE103">
        <f t="shared" si="78"/>
        <v>0</v>
      </c>
      <c r="CF103">
        <f t="shared" si="79"/>
        <v>0</v>
      </c>
      <c r="CG103">
        <f t="shared" si="80"/>
        <v>0</v>
      </c>
      <c r="CH103">
        <f t="shared" si="81"/>
        <v>0</v>
      </c>
      <c r="CI103">
        <f t="shared" si="82"/>
        <v>0</v>
      </c>
      <c r="CJ103">
        <f t="shared" si="83"/>
        <v>0</v>
      </c>
      <c r="CK103">
        <f t="shared" si="84"/>
        <v>0</v>
      </c>
      <c r="CL103">
        <f t="shared" si="85"/>
        <v>0</v>
      </c>
      <c r="CM103">
        <f t="shared" si="86"/>
        <v>0</v>
      </c>
      <c r="CN103">
        <f t="shared" si="87"/>
        <v>0</v>
      </c>
      <c r="CO103">
        <f t="shared" si="88"/>
        <v>0</v>
      </c>
      <c r="CP103">
        <f t="shared" si="89"/>
        <v>0</v>
      </c>
      <c r="CQ103">
        <f t="shared" si="90"/>
        <v>0</v>
      </c>
      <c r="CR103">
        <f t="shared" si="91"/>
        <v>0</v>
      </c>
    </row>
    <row r="104" spans="1:96" ht="14.25" customHeight="1" x14ac:dyDescent="0.35">
      <c r="A104" s="21" t="s">
        <v>99</v>
      </c>
      <c r="B104" s="21">
        <v>224300</v>
      </c>
      <c r="C104" s="21">
        <v>224400</v>
      </c>
      <c r="D104" s="21">
        <f t="shared" si="51"/>
        <v>100</v>
      </c>
      <c r="E104" s="21"/>
      <c r="F104" s="21"/>
      <c r="G104" s="23">
        <v>2400</v>
      </c>
      <c r="H104" s="24">
        <v>1194.1822393313262</v>
      </c>
      <c r="I104" s="24">
        <v>1133.8971366963031</v>
      </c>
      <c r="J104" s="24">
        <v>1044.1145796771373</v>
      </c>
      <c r="K104" s="24">
        <v>1531.2986370787364</v>
      </c>
      <c r="L104" s="24">
        <v>1044.1145796771373</v>
      </c>
      <c r="M104" s="24">
        <v>852.48039605572819</v>
      </c>
      <c r="N104" s="24">
        <v>1118.8786763994492</v>
      </c>
      <c r="O104" s="24">
        <v>1133.8971366963031</v>
      </c>
      <c r="P104" s="23">
        <v>5</v>
      </c>
      <c r="Q104" s="18">
        <v>2.5</v>
      </c>
      <c r="R104" s="18">
        <v>4.0999999999999996</v>
      </c>
      <c r="S104" s="18">
        <v>4.2</v>
      </c>
      <c r="T104" s="18">
        <v>3.4</v>
      </c>
      <c r="U104" s="18">
        <v>3.2</v>
      </c>
      <c r="V104" s="18">
        <v>2.8</v>
      </c>
      <c r="W104" s="18">
        <v>2.8</v>
      </c>
      <c r="X104" s="18">
        <v>2.7</v>
      </c>
      <c r="Y104" s="23">
        <v>5</v>
      </c>
      <c r="Z104" s="25">
        <v>1.038085720539093E-2</v>
      </c>
      <c r="AA104" s="25">
        <v>1.3368857142857142E-2</v>
      </c>
      <c r="AB104" s="25">
        <v>6.0865714285714282E-3</v>
      </c>
      <c r="AC104" s="25">
        <v>8.4694285714285722E-3</v>
      </c>
      <c r="AD104" s="25">
        <v>9.5922857142857164E-3</v>
      </c>
      <c r="AE104" s="25">
        <v>1.7608571428571428E-3</v>
      </c>
      <c r="AF104" s="25">
        <v>3.758285714285714E-3</v>
      </c>
      <c r="AG104" s="25">
        <v>3.8545714285714286E-3</v>
      </c>
      <c r="AH104" s="23">
        <v>1</v>
      </c>
      <c r="AI104" s="25">
        <v>0</v>
      </c>
      <c r="AJ104" s="25">
        <v>0</v>
      </c>
      <c r="AK104" s="25">
        <v>1.2E-2</v>
      </c>
      <c r="AL104" s="25">
        <v>6.2857142857142851E-3</v>
      </c>
      <c r="AM104" s="25">
        <v>0</v>
      </c>
      <c r="AN104" s="25">
        <v>0</v>
      </c>
      <c r="AO104" s="25">
        <v>2.3714285714285716E-2</v>
      </c>
      <c r="AP104" s="25">
        <v>5.1428571428571426E-3</v>
      </c>
      <c r="BE104">
        <f t="shared" si="52"/>
        <v>0</v>
      </c>
      <c r="BF104">
        <f t="shared" si="53"/>
        <v>0</v>
      </c>
      <c r="BG104">
        <f t="shared" si="54"/>
        <v>0</v>
      </c>
      <c r="BH104">
        <f t="shared" si="55"/>
        <v>0</v>
      </c>
      <c r="BI104">
        <f t="shared" si="56"/>
        <v>0</v>
      </c>
      <c r="BJ104">
        <f t="shared" si="57"/>
        <v>0</v>
      </c>
      <c r="BK104">
        <f t="shared" si="58"/>
        <v>0</v>
      </c>
      <c r="BL104">
        <f t="shared" si="59"/>
        <v>0</v>
      </c>
      <c r="BM104">
        <f t="shared" si="60"/>
        <v>0</v>
      </c>
      <c r="BN104">
        <f t="shared" si="61"/>
        <v>0</v>
      </c>
      <c r="BO104">
        <f t="shared" si="62"/>
        <v>0</v>
      </c>
      <c r="BP104">
        <f t="shared" si="63"/>
        <v>0</v>
      </c>
      <c r="BQ104">
        <f t="shared" si="64"/>
        <v>0</v>
      </c>
      <c r="BR104">
        <f t="shared" si="65"/>
        <v>0</v>
      </c>
      <c r="BS104">
        <f t="shared" si="66"/>
        <v>0</v>
      </c>
      <c r="BT104">
        <f t="shared" si="67"/>
        <v>0</v>
      </c>
      <c r="BU104">
        <f t="shared" si="68"/>
        <v>0</v>
      </c>
      <c r="BV104">
        <f t="shared" si="69"/>
        <v>0</v>
      </c>
      <c r="BW104">
        <f t="shared" si="70"/>
        <v>0</v>
      </c>
      <c r="BX104">
        <f t="shared" si="71"/>
        <v>0</v>
      </c>
      <c r="BY104">
        <f t="shared" si="72"/>
        <v>0</v>
      </c>
      <c r="BZ104">
        <f t="shared" si="73"/>
        <v>0</v>
      </c>
      <c r="CA104">
        <f t="shared" si="74"/>
        <v>0</v>
      </c>
      <c r="CB104">
        <f t="shared" si="75"/>
        <v>0</v>
      </c>
      <c r="CC104">
        <f t="shared" si="76"/>
        <v>0</v>
      </c>
      <c r="CD104">
        <f t="shared" si="77"/>
        <v>0</v>
      </c>
      <c r="CE104">
        <f t="shared" si="78"/>
        <v>0</v>
      </c>
      <c r="CF104">
        <f t="shared" si="79"/>
        <v>0</v>
      </c>
      <c r="CG104">
        <f t="shared" si="80"/>
        <v>0</v>
      </c>
      <c r="CH104">
        <f t="shared" si="81"/>
        <v>0</v>
      </c>
      <c r="CI104">
        <f t="shared" si="82"/>
        <v>0</v>
      </c>
      <c r="CJ104">
        <f t="shared" si="83"/>
        <v>0</v>
      </c>
      <c r="CK104">
        <f t="shared" si="84"/>
        <v>0</v>
      </c>
      <c r="CL104">
        <f t="shared" si="85"/>
        <v>0</v>
      </c>
      <c r="CM104">
        <f t="shared" si="86"/>
        <v>0</v>
      </c>
      <c r="CN104">
        <f t="shared" si="87"/>
        <v>0</v>
      </c>
      <c r="CO104">
        <f t="shared" si="88"/>
        <v>0</v>
      </c>
      <c r="CP104">
        <f t="shared" si="89"/>
        <v>0</v>
      </c>
      <c r="CQ104">
        <f t="shared" si="90"/>
        <v>0</v>
      </c>
      <c r="CR104">
        <f t="shared" si="91"/>
        <v>0</v>
      </c>
    </row>
    <row r="105" spans="1:96" ht="14.25" customHeight="1" x14ac:dyDescent="0.35">
      <c r="A105" s="21" t="s">
        <v>99</v>
      </c>
      <c r="B105" s="21">
        <v>224400</v>
      </c>
      <c r="C105" s="21">
        <v>224500</v>
      </c>
      <c r="D105" s="21">
        <f t="shared" si="51"/>
        <v>100</v>
      </c>
      <c r="E105" s="21"/>
      <c r="F105" s="21"/>
      <c r="G105" s="23">
        <v>2400</v>
      </c>
      <c r="H105" s="24">
        <v>962.53326575902634</v>
      </c>
      <c r="I105" s="24">
        <v>787.16098374695628</v>
      </c>
      <c r="J105" s="24">
        <v>955.15248948738645</v>
      </c>
      <c r="K105" s="24">
        <v>1201.7412039816743</v>
      </c>
      <c r="L105" s="24">
        <v>1081.4273917669218</v>
      </c>
      <c r="M105" s="24">
        <v>1126.3852246651932</v>
      </c>
      <c r="N105" s="24">
        <v>1438.4818610435104</v>
      </c>
      <c r="O105" s="24">
        <v>1384.6311038989984</v>
      </c>
      <c r="P105" s="23">
        <v>5</v>
      </c>
      <c r="Q105" s="18">
        <v>2.2999999999999998</v>
      </c>
      <c r="R105" s="18">
        <v>3.3</v>
      </c>
      <c r="S105" s="18">
        <v>5.3</v>
      </c>
      <c r="T105" s="18">
        <v>3.4</v>
      </c>
      <c r="U105" s="18">
        <v>3</v>
      </c>
      <c r="V105" s="18">
        <v>2.8</v>
      </c>
      <c r="W105" s="18">
        <v>3.2</v>
      </c>
      <c r="X105" s="18">
        <v>2.6</v>
      </c>
      <c r="Y105" s="23">
        <v>5</v>
      </c>
      <c r="Z105" s="25">
        <v>1.441800003528595E-2</v>
      </c>
      <c r="AA105" s="25">
        <v>3.6582857142857142E-3</v>
      </c>
      <c r="AB105" s="25">
        <v>2.0808571428571425E-3</v>
      </c>
      <c r="AC105" s="25">
        <v>5.306E-3</v>
      </c>
      <c r="AD105" s="25">
        <v>1.1763714285714287E-2</v>
      </c>
      <c r="AE105" s="25">
        <v>2.8342857142857141E-3</v>
      </c>
      <c r="AF105" s="25">
        <v>4.6285714285714279E-4</v>
      </c>
      <c r="AG105" s="25">
        <v>1.3874285714285714E-3</v>
      </c>
      <c r="AH105" s="23">
        <v>1</v>
      </c>
      <c r="AI105" s="25">
        <v>2.5714284607342309E-3</v>
      </c>
      <c r="AJ105" s="25">
        <v>1.1428571428571429E-3</v>
      </c>
      <c r="AK105" s="25">
        <v>0</v>
      </c>
      <c r="AL105" s="25">
        <v>3.4285714285714284E-3</v>
      </c>
      <c r="AM105" s="25">
        <v>0</v>
      </c>
      <c r="AN105" s="25">
        <v>0</v>
      </c>
      <c r="AO105" s="25">
        <v>0.10085714285714285</v>
      </c>
      <c r="AP105" s="25">
        <v>0</v>
      </c>
      <c r="BE105">
        <f t="shared" si="52"/>
        <v>0</v>
      </c>
      <c r="BF105">
        <f t="shared" si="53"/>
        <v>0</v>
      </c>
      <c r="BG105">
        <f t="shared" si="54"/>
        <v>0</v>
      </c>
      <c r="BH105">
        <f t="shared" si="55"/>
        <v>0</v>
      </c>
      <c r="BI105">
        <f t="shared" si="56"/>
        <v>0</v>
      </c>
      <c r="BJ105">
        <f t="shared" si="57"/>
        <v>0</v>
      </c>
      <c r="BK105">
        <f t="shared" si="58"/>
        <v>0</v>
      </c>
      <c r="BL105">
        <f t="shared" si="59"/>
        <v>0</v>
      </c>
      <c r="BM105">
        <f t="shared" si="60"/>
        <v>0</v>
      </c>
      <c r="BN105">
        <f t="shared" si="61"/>
        <v>0</v>
      </c>
      <c r="BO105">
        <f t="shared" si="62"/>
        <v>1</v>
      </c>
      <c r="BP105">
        <f t="shared" si="63"/>
        <v>0</v>
      </c>
      <c r="BQ105">
        <f t="shared" si="64"/>
        <v>0</v>
      </c>
      <c r="BR105">
        <f t="shared" si="65"/>
        <v>0</v>
      </c>
      <c r="BS105">
        <f t="shared" si="66"/>
        <v>0</v>
      </c>
      <c r="BT105">
        <f t="shared" si="67"/>
        <v>0</v>
      </c>
      <c r="BU105">
        <f t="shared" si="68"/>
        <v>0</v>
      </c>
      <c r="BV105">
        <f t="shared" si="69"/>
        <v>0</v>
      </c>
      <c r="BW105">
        <f t="shared" si="70"/>
        <v>0</v>
      </c>
      <c r="BX105">
        <f t="shared" si="71"/>
        <v>0</v>
      </c>
      <c r="BY105">
        <f t="shared" si="72"/>
        <v>0</v>
      </c>
      <c r="BZ105">
        <f t="shared" si="73"/>
        <v>0</v>
      </c>
      <c r="CA105">
        <f t="shared" si="74"/>
        <v>0</v>
      </c>
      <c r="CB105">
        <f t="shared" si="75"/>
        <v>0</v>
      </c>
      <c r="CC105">
        <f t="shared" si="76"/>
        <v>0</v>
      </c>
      <c r="CD105">
        <f t="shared" si="77"/>
        <v>0</v>
      </c>
      <c r="CE105">
        <f t="shared" si="78"/>
        <v>0</v>
      </c>
      <c r="CF105">
        <f t="shared" si="79"/>
        <v>0</v>
      </c>
      <c r="CG105">
        <f t="shared" si="80"/>
        <v>0</v>
      </c>
      <c r="CH105">
        <f t="shared" si="81"/>
        <v>0</v>
      </c>
      <c r="CI105">
        <f t="shared" si="82"/>
        <v>0</v>
      </c>
      <c r="CJ105">
        <f t="shared" si="83"/>
        <v>0</v>
      </c>
      <c r="CK105">
        <f t="shared" si="84"/>
        <v>0</v>
      </c>
      <c r="CL105">
        <f t="shared" si="85"/>
        <v>0</v>
      </c>
      <c r="CM105">
        <f t="shared" si="86"/>
        <v>100</v>
      </c>
      <c r="CN105">
        <f t="shared" si="87"/>
        <v>0</v>
      </c>
      <c r="CO105">
        <f t="shared" si="88"/>
        <v>0</v>
      </c>
      <c r="CP105">
        <f t="shared" si="89"/>
        <v>0</v>
      </c>
      <c r="CQ105">
        <f t="shared" si="90"/>
        <v>0</v>
      </c>
      <c r="CR105">
        <f t="shared" si="91"/>
        <v>0</v>
      </c>
    </row>
    <row r="106" spans="1:96" ht="14.25" customHeight="1" x14ac:dyDescent="0.35">
      <c r="A106" s="21" t="s">
        <v>99</v>
      </c>
      <c r="B106" s="21">
        <v>224500</v>
      </c>
      <c r="C106" s="21">
        <v>224600</v>
      </c>
      <c r="D106" s="21">
        <f t="shared" si="51"/>
        <v>100</v>
      </c>
      <c r="E106" s="21"/>
      <c r="F106" s="21"/>
      <c r="G106" s="23">
        <v>2400</v>
      </c>
      <c r="H106" s="24">
        <v>1111.3775201534081</v>
      </c>
      <c r="I106" s="24">
        <v>1438.4818610435104</v>
      </c>
      <c r="J106" s="24">
        <v>1262.394364085967</v>
      </c>
      <c r="K106" s="24">
        <v>1066.4854383530628</v>
      </c>
      <c r="L106" s="24">
        <v>1323.3614732793083</v>
      </c>
      <c r="M106" s="24">
        <v>1469.3515157241418</v>
      </c>
      <c r="N106" s="24">
        <v>1492.5495255811823</v>
      </c>
      <c r="O106" s="24">
        <v>1797.4861450333169</v>
      </c>
      <c r="P106" s="23">
        <v>5</v>
      </c>
      <c r="Q106" s="18">
        <v>3</v>
      </c>
      <c r="R106" s="18">
        <v>4.2</v>
      </c>
      <c r="S106" s="18">
        <v>4.5</v>
      </c>
      <c r="T106" s="18">
        <v>4.5</v>
      </c>
      <c r="U106" s="18">
        <v>3.9</v>
      </c>
      <c r="V106" s="18">
        <v>3.1</v>
      </c>
      <c r="W106" s="18">
        <v>2.6</v>
      </c>
      <c r="X106" s="18">
        <v>2.2999999999999998</v>
      </c>
      <c r="Y106" s="23">
        <v>5</v>
      </c>
      <c r="Z106" s="25">
        <v>1.4505714171954563E-2</v>
      </c>
      <c r="AA106" s="25">
        <v>8.876285714285715E-3</v>
      </c>
      <c r="AB106" s="25">
        <v>1.693542857142857E-2</v>
      </c>
      <c r="AC106" s="25">
        <v>5.0888571428571432E-3</v>
      </c>
      <c r="AD106" s="25">
        <v>1.2139142857142859E-2</v>
      </c>
      <c r="AE106" s="25">
        <v>3.6142857142857141E-4</v>
      </c>
      <c r="AF106" s="25">
        <v>8.094285714285714E-4</v>
      </c>
      <c r="AG106" s="25">
        <v>9.6599999999999984E-4</v>
      </c>
      <c r="AH106" s="23">
        <v>1</v>
      </c>
      <c r="AI106" s="25">
        <v>0</v>
      </c>
      <c r="AJ106" s="25">
        <v>2E-3</v>
      </c>
      <c r="AK106" s="25">
        <v>2.5714285714285713E-3</v>
      </c>
      <c r="AL106" s="25">
        <v>0</v>
      </c>
      <c r="AM106" s="25">
        <v>4.2857142857142859E-3</v>
      </c>
      <c r="AN106" s="25">
        <v>0</v>
      </c>
      <c r="AO106" s="25">
        <v>0.12542857142857142</v>
      </c>
      <c r="AP106" s="25">
        <v>1.1428571428571429E-2</v>
      </c>
      <c r="BE106">
        <f t="shared" si="52"/>
        <v>0</v>
      </c>
      <c r="BF106">
        <f t="shared" si="53"/>
        <v>0</v>
      </c>
      <c r="BG106">
        <f t="shared" si="54"/>
        <v>0</v>
      </c>
      <c r="BH106">
        <f t="shared" si="55"/>
        <v>0</v>
      </c>
      <c r="BI106">
        <f t="shared" si="56"/>
        <v>0</v>
      </c>
      <c r="BJ106">
        <f t="shared" si="57"/>
        <v>0</v>
      </c>
      <c r="BK106">
        <f t="shared" si="58"/>
        <v>0</v>
      </c>
      <c r="BL106">
        <f t="shared" si="59"/>
        <v>0</v>
      </c>
      <c r="BM106">
        <f t="shared" si="60"/>
        <v>0</v>
      </c>
      <c r="BN106">
        <f t="shared" si="61"/>
        <v>0</v>
      </c>
      <c r="BO106">
        <f t="shared" si="62"/>
        <v>0</v>
      </c>
      <c r="BP106">
        <f t="shared" si="63"/>
        <v>0</v>
      </c>
      <c r="BQ106">
        <f t="shared" si="64"/>
        <v>0</v>
      </c>
      <c r="BR106">
        <f t="shared" si="65"/>
        <v>0</v>
      </c>
      <c r="BS106">
        <f t="shared" si="66"/>
        <v>0</v>
      </c>
      <c r="BT106">
        <f t="shared" si="67"/>
        <v>0</v>
      </c>
      <c r="BU106">
        <f t="shared" si="68"/>
        <v>0</v>
      </c>
      <c r="BV106">
        <f t="shared" si="69"/>
        <v>0</v>
      </c>
      <c r="BW106">
        <f t="shared" si="70"/>
        <v>0</v>
      </c>
      <c r="BX106">
        <f t="shared" si="71"/>
        <v>0</v>
      </c>
      <c r="BY106">
        <f t="shared" si="72"/>
        <v>0</v>
      </c>
      <c r="BZ106">
        <f t="shared" si="73"/>
        <v>0</v>
      </c>
      <c r="CA106">
        <f t="shared" si="74"/>
        <v>0</v>
      </c>
      <c r="CB106">
        <f t="shared" si="75"/>
        <v>0</v>
      </c>
      <c r="CC106">
        <f t="shared" si="76"/>
        <v>0</v>
      </c>
      <c r="CD106">
        <f t="shared" si="77"/>
        <v>0</v>
      </c>
      <c r="CE106">
        <f t="shared" si="78"/>
        <v>0</v>
      </c>
      <c r="CF106">
        <f t="shared" si="79"/>
        <v>0</v>
      </c>
      <c r="CG106">
        <f t="shared" si="80"/>
        <v>0</v>
      </c>
      <c r="CH106">
        <f t="shared" si="81"/>
        <v>0</v>
      </c>
      <c r="CI106">
        <f t="shared" si="82"/>
        <v>0</v>
      </c>
      <c r="CJ106">
        <f t="shared" si="83"/>
        <v>0</v>
      </c>
      <c r="CK106">
        <f t="shared" si="84"/>
        <v>0</v>
      </c>
      <c r="CL106">
        <f t="shared" si="85"/>
        <v>0</v>
      </c>
      <c r="CM106">
        <f t="shared" si="86"/>
        <v>0</v>
      </c>
      <c r="CN106">
        <f t="shared" si="87"/>
        <v>0</v>
      </c>
      <c r="CO106">
        <f t="shared" si="88"/>
        <v>0</v>
      </c>
      <c r="CP106">
        <f t="shared" si="89"/>
        <v>0</v>
      </c>
      <c r="CQ106">
        <f t="shared" si="90"/>
        <v>0</v>
      </c>
      <c r="CR106">
        <f t="shared" si="91"/>
        <v>0</v>
      </c>
    </row>
    <row r="107" spans="1:96" ht="14.25" customHeight="1" x14ac:dyDescent="0.35">
      <c r="A107" s="21" t="s">
        <v>99</v>
      </c>
      <c r="B107" s="21">
        <v>224600</v>
      </c>
      <c r="C107" s="21">
        <v>224700</v>
      </c>
      <c r="D107" s="21">
        <f t="shared" si="51"/>
        <v>100</v>
      </c>
      <c r="E107" s="21" t="s">
        <v>101</v>
      </c>
      <c r="F107" s="21"/>
      <c r="G107" s="23">
        <v>2400</v>
      </c>
      <c r="H107" s="24">
        <v>1469.3515157241418</v>
      </c>
      <c r="I107" s="24">
        <v>1477.0798567131808</v>
      </c>
      <c r="J107" s="24">
        <v>1438.4818610435104</v>
      </c>
      <c r="K107" s="24">
        <v>1852.8403320275631</v>
      </c>
      <c r="L107" s="24">
        <v>2277.4474756013892</v>
      </c>
      <c r="M107" s="24">
        <v>2245.0818823529366</v>
      </c>
      <c r="N107" s="24">
        <v>2011.9609661903096</v>
      </c>
      <c r="O107" s="24">
        <v>1399.9945240242332</v>
      </c>
      <c r="P107" s="23">
        <v>5</v>
      </c>
      <c r="Q107" s="18">
        <v>2.5</v>
      </c>
      <c r="R107" s="18">
        <v>3.9</v>
      </c>
      <c r="S107" s="18">
        <v>4.0999999999999996</v>
      </c>
      <c r="T107" s="18">
        <v>3.9</v>
      </c>
      <c r="U107" s="18">
        <v>3.4</v>
      </c>
      <c r="V107" s="18">
        <v>4.0999999999999996</v>
      </c>
      <c r="W107" s="18">
        <v>3.2</v>
      </c>
      <c r="X107" s="18">
        <v>1.9</v>
      </c>
      <c r="Y107" s="23">
        <v>5</v>
      </c>
      <c r="Z107" s="25">
        <v>2.0083999911035811E-2</v>
      </c>
      <c r="AA107" s="25">
        <v>1.7532857142857145E-2</v>
      </c>
      <c r="AB107" s="25">
        <v>6.6088571428571437E-3</v>
      </c>
      <c r="AC107" s="25">
        <v>0.39954571428571428</v>
      </c>
      <c r="AD107" s="25">
        <v>4.441142857142857E-3</v>
      </c>
      <c r="AE107" s="25">
        <v>3.7428571428571426E-4</v>
      </c>
      <c r="AF107" s="25">
        <v>3.9342857142857148E-4</v>
      </c>
      <c r="AG107" s="25">
        <v>6.3971428571428578E-4</v>
      </c>
      <c r="AH107" s="23">
        <v>1</v>
      </c>
      <c r="AI107" s="25">
        <v>0</v>
      </c>
      <c r="AJ107" s="25">
        <v>0</v>
      </c>
      <c r="AK107" s="25">
        <v>7.1428571428571435E-3</v>
      </c>
      <c r="AL107" s="25">
        <v>0</v>
      </c>
      <c r="AM107" s="25">
        <v>0</v>
      </c>
      <c r="AN107" s="25">
        <v>0.10771428571428572</v>
      </c>
      <c r="AO107" s="25">
        <v>6.9428571428571423E-2</v>
      </c>
      <c r="AP107" s="25">
        <v>0</v>
      </c>
      <c r="BE107">
        <f t="shared" si="52"/>
        <v>0</v>
      </c>
      <c r="BF107">
        <f t="shared" si="53"/>
        <v>0</v>
      </c>
      <c r="BG107">
        <f t="shared" si="54"/>
        <v>0</v>
      </c>
      <c r="BH107">
        <f t="shared" si="55"/>
        <v>0</v>
      </c>
      <c r="BI107">
        <f t="shared" si="56"/>
        <v>0</v>
      </c>
      <c r="BJ107">
        <f t="shared" si="57"/>
        <v>0</v>
      </c>
      <c r="BK107">
        <f t="shared" si="58"/>
        <v>0</v>
      </c>
      <c r="BL107">
        <f t="shared" si="59"/>
        <v>0</v>
      </c>
      <c r="BM107">
        <f t="shared" si="60"/>
        <v>0</v>
      </c>
      <c r="BN107">
        <f t="shared" si="61"/>
        <v>0</v>
      </c>
      <c r="BO107">
        <f t="shared" si="62"/>
        <v>0</v>
      </c>
      <c r="BP107">
        <f t="shared" si="63"/>
        <v>0</v>
      </c>
      <c r="BQ107">
        <f t="shared" si="64"/>
        <v>0</v>
      </c>
      <c r="BR107">
        <f t="shared" si="65"/>
        <v>0</v>
      </c>
      <c r="BS107">
        <f t="shared" si="66"/>
        <v>0</v>
      </c>
      <c r="BT107">
        <f t="shared" si="67"/>
        <v>0</v>
      </c>
      <c r="BU107">
        <f t="shared" si="68"/>
        <v>0</v>
      </c>
      <c r="BV107">
        <f t="shared" si="69"/>
        <v>0</v>
      </c>
      <c r="BW107">
        <f t="shared" si="70"/>
        <v>0</v>
      </c>
      <c r="BX107">
        <f t="shared" si="71"/>
        <v>0</v>
      </c>
      <c r="BY107">
        <f t="shared" si="72"/>
        <v>0</v>
      </c>
      <c r="BZ107">
        <f t="shared" si="73"/>
        <v>0</v>
      </c>
      <c r="CA107">
        <f t="shared" si="74"/>
        <v>0</v>
      </c>
      <c r="CB107">
        <f t="shared" si="75"/>
        <v>0</v>
      </c>
      <c r="CC107">
        <f t="shared" si="76"/>
        <v>0</v>
      </c>
      <c r="CD107">
        <f t="shared" si="77"/>
        <v>0</v>
      </c>
      <c r="CE107">
        <f t="shared" si="78"/>
        <v>0</v>
      </c>
      <c r="CF107">
        <f t="shared" si="79"/>
        <v>0</v>
      </c>
      <c r="CG107">
        <f t="shared" si="80"/>
        <v>0</v>
      </c>
      <c r="CH107">
        <f t="shared" si="81"/>
        <v>0</v>
      </c>
      <c r="CI107">
        <f t="shared" si="82"/>
        <v>0</v>
      </c>
      <c r="CJ107">
        <f t="shared" si="83"/>
        <v>0</v>
      </c>
      <c r="CK107">
        <f t="shared" si="84"/>
        <v>0</v>
      </c>
      <c r="CL107">
        <f t="shared" si="85"/>
        <v>0</v>
      </c>
      <c r="CM107">
        <f t="shared" si="86"/>
        <v>0</v>
      </c>
      <c r="CN107">
        <f t="shared" si="87"/>
        <v>0</v>
      </c>
      <c r="CO107">
        <f t="shared" si="88"/>
        <v>0</v>
      </c>
      <c r="CP107">
        <f t="shared" si="89"/>
        <v>0</v>
      </c>
      <c r="CQ107">
        <f t="shared" si="90"/>
        <v>0</v>
      </c>
      <c r="CR107">
        <f t="shared" si="91"/>
        <v>0</v>
      </c>
    </row>
    <row r="108" spans="1:96" ht="14.25" customHeight="1" x14ac:dyDescent="0.35">
      <c r="A108" s="21" t="s">
        <v>99</v>
      </c>
      <c r="B108" s="21">
        <v>224700</v>
      </c>
      <c r="C108" s="21">
        <v>224800</v>
      </c>
      <c r="D108" s="21">
        <f t="shared" si="51"/>
        <v>100</v>
      </c>
      <c r="E108" s="21"/>
      <c r="F108" s="21"/>
      <c r="G108" s="23">
        <v>2400</v>
      </c>
      <c r="H108" s="24">
        <v>1066.4854383530628</v>
      </c>
      <c r="I108" s="24">
        <v>1059.0228449564595</v>
      </c>
      <c r="J108" s="24">
        <v>1338.6509464129631</v>
      </c>
      <c r="K108" s="24">
        <v>1156.4647775229939</v>
      </c>
      <c r="L108" s="24">
        <v>2719.0054591371022</v>
      </c>
      <c r="M108" s="24">
        <v>2529.9141267350524</v>
      </c>
      <c r="N108" s="24">
        <v>1679.4889089034632</v>
      </c>
      <c r="O108" s="24">
        <v>2834.8049099491163</v>
      </c>
      <c r="P108" s="23">
        <v>5</v>
      </c>
      <c r="Q108" s="18">
        <v>2.4</v>
      </c>
      <c r="R108" s="18">
        <v>4.5</v>
      </c>
      <c r="S108" s="18">
        <v>3.6</v>
      </c>
      <c r="T108" s="18">
        <v>4.5</v>
      </c>
      <c r="U108" s="18">
        <v>3.2</v>
      </c>
      <c r="V108" s="18">
        <v>3.3</v>
      </c>
      <c r="W108" s="18">
        <v>3.1</v>
      </c>
      <c r="X108" s="18">
        <v>2.8</v>
      </c>
      <c r="Y108" s="23">
        <v>5</v>
      </c>
      <c r="Z108" s="25">
        <v>1.0800571428707665E-2</v>
      </c>
      <c r="AA108" s="25">
        <v>1.1272571428571425E-2</v>
      </c>
      <c r="AB108" s="25">
        <v>1.5786000000000005E-2</v>
      </c>
      <c r="AC108" s="25">
        <v>5.553714285714286E-3</v>
      </c>
      <c r="AD108" s="25">
        <v>0.6664568571428573</v>
      </c>
      <c r="AE108" s="25">
        <v>1.382E-3</v>
      </c>
      <c r="AF108" s="25">
        <v>4.5599999999999997E-4</v>
      </c>
      <c r="AG108" s="25">
        <v>1.1234285714285714E-3</v>
      </c>
      <c r="AH108" s="23">
        <v>1</v>
      </c>
      <c r="AI108" s="25">
        <v>2.0000000617333823E-3</v>
      </c>
      <c r="AJ108" s="25">
        <v>0</v>
      </c>
      <c r="AK108" s="25">
        <v>0</v>
      </c>
      <c r="AL108" s="25">
        <v>0</v>
      </c>
      <c r="AM108" s="25">
        <v>9.4285714285714285E-3</v>
      </c>
      <c r="AN108" s="25">
        <v>4.3714285714285706E-2</v>
      </c>
      <c r="AO108" s="25">
        <v>0</v>
      </c>
      <c r="AP108" s="25">
        <v>1.8571428571428572E-2</v>
      </c>
      <c r="BE108">
        <f t="shared" si="52"/>
        <v>0</v>
      </c>
      <c r="BF108">
        <f t="shared" si="53"/>
        <v>0</v>
      </c>
      <c r="BG108">
        <f t="shared" si="54"/>
        <v>0</v>
      </c>
      <c r="BH108">
        <f t="shared" si="55"/>
        <v>0</v>
      </c>
      <c r="BI108">
        <f t="shared" si="56"/>
        <v>1</v>
      </c>
      <c r="BJ108">
        <f t="shared" si="57"/>
        <v>1</v>
      </c>
      <c r="BK108">
        <f t="shared" si="58"/>
        <v>0</v>
      </c>
      <c r="BL108">
        <f t="shared" si="59"/>
        <v>1</v>
      </c>
      <c r="BM108">
        <f t="shared" si="60"/>
        <v>0</v>
      </c>
      <c r="BN108">
        <f t="shared" si="61"/>
        <v>0</v>
      </c>
      <c r="BO108">
        <f t="shared" si="62"/>
        <v>0</v>
      </c>
      <c r="BP108">
        <f t="shared" si="63"/>
        <v>0</v>
      </c>
      <c r="BQ108">
        <f t="shared" si="64"/>
        <v>0</v>
      </c>
      <c r="BR108">
        <f t="shared" si="65"/>
        <v>0</v>
      </c>
      <c r="BS108">
        <f t="shared" si="66"/>
        <v>0</v>
      </c>
      <c r="BT108">
        <f t="shared" si="67"/>
        <v>0</v>
      </c>
      <c r="BU108">
        <f t="shared" si="68"/>
        <v>0</v>
      </c>
      <c r="BV108">
        <f t="shared" si="69"/>
        <v>0</v>
      </c>
      <c r="BW108">
        <f t="shared" si="70"/>
        <v>0</v>
      </c>
      <c r="BX108">
        <f t="shared" si="71"/>
        <v>0</v>
      </c>
      <c r="BY108">
        <f t="shared" si="72"/>
        <v>0</v>
      </c>
      <c r="BZ108">
        <f t="shared" si="73"/>
        <v>0</v>
      </c>
      <c r="CA108">
        <f t="shared" si="74"/>
        <v>0</v>
      </c>
      <c r="CB108">
        <f t="shared" si="75"/>
        <v>0</v>
      </c>
      <c r="CC108">
        <f t="shared" si="76"/>
        <v>0</v>
      </c>
      <c r="CD108">
        <f t="shared" si="77"/>
        <v>0</v>
      </c>
      <c r="CE108">
        <f t="shared" si="78"/>
        <v>0</v>
      </c>
      <c r="CF108">
        <f t="shared" si="79"/>
        <v>0</v>
      </c>
      <c r="CG108">
        <f t="shared" si="80"/>
        <v>0</v>
      </c>
      <c r="CH108">
        <f t="shared" si="81"/>
        <v>0</v>
      </c>
      <c r="CI108">
        <f t="shared" si="82"/>
        <v>0</v>
      </c>
      <c r="CJ108">
        <f t="shared" si="83"/>
        <v>0</v>
      </c>
      <c r="CK108">
        <f t="shared" si="84"/>
        <v>0</v>
      </c>
      <c r="CL108">
        <f t="shared" si="85"/>
        <v>0</v>
      </c>
      <c r="CM108">
        <f t="shared" si="86"/>
        <v>0</v>
      </c>
      <c r="CN108">
        <f t="shared" si="87"/>
        <v>0</v>
      </c>
      <c r="CO108">
        <f t="shared" si="88"/>
        <v>100</v>
      </c>
      <c r="CP108">
        <f t="shared" si="89"/>
        <v>100</v>
      </c>
      <c r="CQ108">
        <f t="shared" si="90"/>
        <v>0</v>
      </c>
      <c r="CR108">
        <f t="shared" si="91"/>
        <v>100</v>
      </c>
    </row>
    <row r="109" spans="1:96" ht="14.25" customHeight="1" x14ac:dyDescent="0.35">
      <c r="A109" s="21" t="s">
        <v>99</v>
      </c>
      <c r="B109" s="21">
        <v>224800</v>
      </c>
      <c r="C109" s="21">
        <v>224900</v>
      </c>
      <c r="D109" s="21">
        <f t="shared" si="51"/>
        <v>100</v>
      </c>
      <c r="E109" s="21"/>
      <c r="F109" s="21"/>
      <c r="G109" s="23">
        <v>2400</v>
      </c>
      <c r="H109" s="24">
        <v>1900.4284300794191</v>
      </c>
      <c r="I109" s="24">
        <v>1484.8125325814749</v>
      </c>
      <c r="J109" s="24">
        <v>1616.9146372142454</v>
      </c>
      <c r="K109" s="24">
        <v>1616.9146372142454</v>
      </c>
      <c r="L109" s="24">
        <v>2374.8382347951574</v>
      </c>
      <c r="M109" s="24">
        <v>1932.2251115116767</v>
      </c>
      <c r="N109" s="24">
        <v>2702.5052195775202</v>
      </c>
      <c r="O109" s="24">
        <v>2976.1015068024171</v>
      </c>
      <c r="P109" s="23">
        <v>5</v>
      </c>
      <c r="Q109" s="18">
        <v>2.4</v>
      </c>
      <c r="R109" s="18">
        <v>4.0999999999999996</v>
      </c>
      <c r="S109" s="18">
        <v>2.9</v>
      </c>
      <c r="T109" s="18">
        <v>4</v>
      </c>
      <c r="U109" s="18">
        <v>3.2</v>
      </c>
      <c r="V109" s="18">
        <v>3</v>
      </c>
      <c r="W109" s="18">
        <v>3.6</v>
      </c>
      <c r="X109" s="18">
        <v>3</v>
      </c>
      <c r="Y109" s="23">
        <v>5</v>
      </c>
      <c r="Z109" s="25">
        <v>2.4851391424124598</v>
      </c>
      <c r="AA109" s="25">
        <v>2.7494571428571424E-2</v>
      </c>
      <c r="AB109" s="25">
        <v>1.1742857142857143E-2</v>
      </c>
      <c r="AC109" s="25">
        <v>1.1550285714285713E-2</v>
      </c>
      <c r="AD109" s="25">
        <v>6.8657142857142866E-3</v>
      </c>
      <c r="AE109" s="25">
        <v>5.6082857142857141E-3</v>
      </c>
      <c r="AF109" s="25">
        <v>3.5942857142857147E-4</v>
      </c>
      <c r="AG109" s="25">
        <v>7.4822857142857148E-3</v>
      </c>
      <c r="AH109" s="23">
        <v>1</v>
      </c>
      <c r="AI109" s="25">
        <v>1.5714285895228386E-2</v>
      </c>
      <c r="AJ109" s="25">
        <v>9.1428571428571435E-3</v>
      </c>
      <c r="AK109" s="25">
        <v>6.5428571428571433E-2</v>
      </c>
      <c r="AL109" s="25">
        <v>0</v>
      </c>
      <c r="AM109" s="25">
        <v>2.5714285714285713E-3</v>
      </c>
      <c r="AN109" s="25">
        <v>5.4285714285714284E-3</v>
      </c>
      <c r="AO109" s="25">
        <v>4.3428571428571434E-2</v>
      </c>
      <c r="AP109" s="25">
        <v>1.542857142857143E-2</v>
      </c>
      <c r="BE109">
        <f t="shared" si="52"/>
        <v>0</v>
      </c>
      <c r="BF109">
        <f t="shared" si="53"/>
        <v>0</v>
      </c>
      <c r="BG109">
        <f t="shared" si="54"/>
        <v>0</v>
      </c>
      <c r="BH109">
        <f t="shared" si="55"/>
        <v>0</v>
      </c>
      <c r="BI109">
        <f t="shared" si="56"/>
        <v>0</v>
      </c>
      <c r="BJ109">
        <f t="shared" si="57"/>
        <v>0</v>
      </c>
      <c r="BK109">
        <f t="shared" si="58"/>
        <v>1</v>
      </c>
      <c r="BL109">
        <f t="shared" si="59"/>
        <v>1</v>
      </c>
      <c r="BM109">
        <f t="shared" si="60"/>
        <v>0</v>
      </c>
      <c r="BN109">
        <f t="shared" si="61"/>
        <v>0</v>
      </c>
      <c r="BO109">
        <f t="shared" si="62"/>
        <v>0</v>
      </c>
      <c r="BP109">
        <f t="shared" si="63"/>
        <v>0</v>
      </c>
      <c r="BQ109">
        <f t="shared" si="64"/>
        <v>0</v>
      </c>
      <c r="BR109">
        <f t="shared" si="65"/>
        <v>0</v>
      </c>
      <c r="BS109">
        <f t="shared" si="66"/>
        <v>0</v>
      </c>
      <c r="BT109">
        <f t="shared" si="67"/>
        <v>0</v>
      </c>
      <c r="BU109">
        <f t="shared" si="68"/>
        <v>0</v>
      </c>
      <c r="BV109">
        <f t="shared" si="69"/>
        <v>0</v>
      </c>
      <c r="BW109">
        <f t="shared" si="70"/>
        <v>0</v>
      </c>
      <c r="BX109">
        <f t="shared" si="71"/>
        <v>0</v>
      </c>
      <c r="BY109">
        <f t="shared" si="72"/>
        <v>0</v>
      </c>
      <c r="BZ109">
        <f t="shared" si="73"/>
        <v>0</v>
      </c>
      <c r="CA109">
        <f t="shared" si="74"/>
        <v>0</v>
      </c>
      <c r="CB109">
        <f t="shared" si="75"/>
        <v>0</v>
      </c>
      <c r="CC109">
        <f t="shared" si="76"/>
        <v>0</v>
      </c>
      <c r="CD109">
        <f t="shared" si="77"/>
        <v>0</v>
      </c>
      <c r="CE109">
        <f t="shared" si="78"/>
        <v>0</v>
      </c>
      <c r="CF109">
        <f t="shared" si="79"/>
        <v>0</v>
      </c>
      <c r="CG109">
        <f t="shared" si="80"/>
        <v>0</v>
      </c>
      <c r="CH109">
        <f t="shared" si="81"/>
        <v>0</v>
      </c>
      <c r="CI109">
        <f t="shared" si="82"/>
        <v>0</v>
      </c>
      <c r="CJ109">
        <f t="shared" si="83"/>
        <v>0</v>
      </c>
      <c r="CK109">
        <f t="shared" si="84"/>
        <v>0</v>
      </c>
      <c r="CL109">
        <f t="shared" si="85"/>
        <v>0</v>
      </c>
      <c r="CM109">
        <f t="shared" si="86"/>
        <v>0</v>
      </c>
      <c r="CN109">
        <f t="shared" si="87"/>
        <v>0</v>
      </c>
      <c r="CO109">
        <f t="shared" si="88"/>
        <v>0</v>
      </c>
      <c r="CP109">
        <f t="shared" si="89"/>
        <v>0</v>
      </c>
      <c r="CQ109">
        <f t="shared" si="90"/>
        <v>100</v>
      </c>
      <c r="CR109">
        <f t="shared" si="91"/>
        <v>100</v>
      </c>
    </row>
    <row r="110" spans="1:96" ht="14.25" customHeight="1" x14ac:dyDescent="0.35">
      <c r="A110" s="21" t="s">
        <v>99</v>
      </c>
      <c r="B110" s="21">
        <v>224900</v>
      </c>
      <c r="C110" s="21">
        <v>225000</v>
      </c>
      <c r="D110" s="21">
        <f t="shared" si="51"/>
        <v>100</v>
      </c>
      <c r="E110" s="21"/>
      <c r="F110" s="21"/>
      <c r="G110" s="23">
        <v>2400</v>
      </c>
      <c r="H110" s="24">
        <v>1860.762682688196</v>
      </c>
      <c r="I110" s="24">
        <v>1844.9216091019207</v>
      </c>
      <c r="J110" s="24">
        <v>2059.9663955920446</v>
      </c>
      <c r="K110" s="24">
        <v>1860.762682688196</v>
      </c>
      <c r="L110" s="24">
        <v>1601.3111430762808</v>
      </c>
      <c r="M110" s="24">
        <v>1577.9364540396084</v>
      </c>
      <c r="N110" s="24">
        <v>1262.394364085967</v>
      </c>
      <c r="O110" s="24">
        <v>1956.1095192530709</v>
      </c>
      <c r="P110" s="23">
        <v>5</v>
      </c>
      <c r="Q110" s="18">
        <v>2.8</v>
      </c>
      <c r="R110" s="18">
        <v>4.5</v>
      </c>
      <c r="S110" s="18">
        <v>3.4</v>
      </c>
      <c r="T110" s="18">
        <v>4.5999999999999996</v>
      </c>
      <c r="U110" s="18">
        <v>3.4</v>
      </c>
      <c r="V110" s="18">
        <v>3.1</v>
      </c>
      <c r="W110" s="18">
        <v>4</v>
      </c>
      <c r="X110" s="18">
        <v>2.9</v>
      </c>
      <c r="Y110" s="23">
        <v>5</v>
      </c>
      <c r="Z110" s="25">
        <v>1.0273485712514603</v>
      </c>
      <c r="AA110" s="25">
        <v>1.2327142857142852E-2</v>
      </c>
      <c r="AB110" s="25">
        <v>1.4703714285714287E-2</v>
      </c>
      <c r="AC110" s="25">
        <v>1.5135142857142859E-2</v>
      </c>
      <c r="AD110" s="25">
        <v>5.8882857142857148E-3</v>
      </c>
      <c r="AE110" s="25">
        <v>3.0857142857142856E-5</v>
      </c>
      <c r="AF110" s="25">
        <v>0</v>
      </c>
      <c r="AG110" s="25">
        <v>1.1814285714285713E-3</v>
      </c>
      <c r="AH110" s="23">
        <v>1</v>
      </c>
      <c r="AI110" s="25">
        <v>1.428571396640369E-3</v>
      </c>
      <c r="AJ110" s="25">
        <v>0</v>
      </c>
      <c r="AK110" s="25">
        <v>0</v>
      </c>
      <c r="AL110" s="25">
        <v>0</v>
      </c>
      <c r="AM110" s="25">
        <v>0</v>
      </c>
      <c r="AN110" s="25">
        <v>1.9714285714285715E-2</v>
      </c>
      <c r="AO110" s="25">
        <v>0</v>
      </c>
      <c r="AP110" s="25">
        <v>5.1428571428571426E-3</v>
      </c>
      <c r="BE110">
        <f t="shared" si="52"/>
        <v>0</v>
      </c>
      <c r="BF110">
        <f t="shared" si="53"/>
        <v>0</v>
      </c>
      <c r="BG110">
        <f t="shared" si="54"/>
        <v>0</v>
      </c>
      <c r="BH110">
        <f t="shared" si="55"/>
        <v>0</v>
      </c>
      <c r="BI110">
        <f t="shared" si="56"/>
        <v>0</v>
      </c>
      <c r="BJ110">
        <f t="shared" si="57"/>
        <v>0</v>
      </c>
      <c r="BK110">
        <f t="shared" si="58"/>
        <v>0</v>
      </c>
      <c r="BL110">
        <f t="shared" si="59"/>
        <v>0</v>
      </c>
      <c r="BM110">
        <f t="shared" si="60"/>
        <v>0</v>
      </c>
      <c r="BN110">
        <f t="shared" si="61"/>
        <v>0</v>
      </c>
      <c r="BO110">
        <f t="shared" si="62"/>
        <v>0</v>
      </c>
      <c r="BP110">
        <f t="shared" si="63"/>
        <v>0</v>
      </c>
      <c r="BQ110">
        <f t="shared" si="64"/>
        <v>0</v>
      </c>
      <c r="BR110">
        <f t="shared" si="65"/>
        <v>0</v>
      </c>
      <c r="BS110">
        <f t="shared" si="66"/>
        <v>0</v>
      </c>
      <c r="BT110">
        <f t="shared" si="67"/>
        <v>0</v>
      </c>
      <c r="BU110">
        <f t="shared" si="68"/>
        <v>0</v>
      </c>
      <c r="BV110">
        <f t="shared" si="69"/>
        <v>0</v>
      </c>
      <c r="BW110">
        <f t="shared" si="70"/>
        <v>0</v>
      </c>
      <c r="BX110">
        <f t="shared" si="71"/>
        <v>0</v>
      </c>
      <c r="BY110">
        <f t="shared" si="72"/>
        <v>0</v>
      </c>
      <c r="BZ110">
        <f t="shared" si="73"/>
        <v>0</v>
      </c>
      <c r="CA110">
        <f t="shared" si="74"/>
        <v>0</v>
      </c>
      <c r="CB110">
        <f t="shared" si="75"/>
        <v>0</v>
      </c>
      <c r="CC110">
        <f t="shared" si="76"/>
        <v>0</v>
      </c>
      <c r="CD110">
        <f t="shared" si="77"/>
        <v>0</v>
      </c>
      <c r="CE110">
        <f t="shared" si="78"/>
        <v>0</v>
      </c>
      <c r="CF110">
        <f t="shared" si="79"/>
        <v>0</v>
      </c>
      <c r="CG110">
        <f t="shared" si="80"/>
        <v>0</v>
      </c>
      <c r="CH110">
        <f t="shared" si="81"/>
        <v>0</v>
      </c>
      <c r="CI110">
        <f t="shared" si="82"/>
        <v>0</v>
      </c>
      <c r="CJ110">
        <f t="shared" si="83"/>
        <v>0</v>
      </c>
      <c r="CK110">
        <f t="shared" si="84"/>
        <v>0</v>
      </c>
      <c r="CL110">
        <f t="shared" si="85"/>
        <v>0</v>
      </c>
      <c r="CM110">
        <f t="shared" si="86"/>
        <v>0</v>
      </c>
      <c r="CN110">
        <f t="shared" si="87"/>
        <v>0</v>
      </c>
      <c r="CO110">
        <f t="shared" si="88"/>
        <v>0</v>
      </c>
      <c r="CP110">
        <f t="shared" si="89"/>
        <v>0</v>
      </c>
      <c r="CQ110">
        <f t="shared" si="90"/>
        <v>0</v>
      </c>
      <c r="CR110">
        <f t="shared" si="91"/>
        <v>0</v>
      </c>
    </row>
    <row r="111" spans="1:96" ht="14.25" customHeight="1" x14ac:dyDescent="0.35">
      <c r="A111" s="21" t="s">
        <v>99</v>
      </c>
      <c r="B111" s="21">
        <v>225000</v>
      </c>
      <c r="C111" s="21">
        <v>225100</v>
      </c>
      <c r="D111" s="21">
        <f t="shared" si="51"/>
        <v>100</v>
      </c>
      <c r="E111" s="21"/>
      <c r="F111" s="21"/>
      <c r="G111" s="23">
        <v>2400</v>
      </c>
      <c r="H111" s="24">
        <v>1163.9978682815049</v>
      </c>
      <c r="I111" s="24">
        <v>1292.8394104863235</v>
      </c>
      <c r="J111" s="24">
        <v>1508.0363927539986</v>
      </c>
      <c r="K111" s="24">
        <v>1315.7238147547057</v>
      </c>
      <c r="L111" s="24">
        <v>2124.1601929381172</v>
      </c>
      <c r="M111" s="24">
        <v>1860.762682688196</v>
      </c>
      <c r="N111" s="24">
        <v>1797.4861450333169</v>
      </c>
      <c r="O111" s="24">
        <v>2285.5466075898717</v>
      </c>
      <c r="P111" s="23">
        <v>5</v>
      </c>
      <c r="Q111" s="18">
        <v>2.8</v>
      </c>
      <c r="R111" s="18">
        <v>4.5</v>
      </c>
      <c r="S111" s="18">
        <v>2.9</v>
      </c>
      <c r="T111" s="18">
        <v>4.8</v>
      </c>
      <c r="U111" s="18">
        <v>3.7</v>
      </c>
      <c r="V111" s="18">
        <v>3.3</v>
      </c>
      <c r="W111" s="18">
        <v>4.0999999999999996</v>
      </c>
      <c r="X111" s="18">
        <v>3.3</v>
      </c>
      <c r="Y111" s="23">
        <v>5</v>
      </c>
      <c r="Z111" s="25">
        <v>1.2868857102394106E-2</v>
      </c>
      <c r="AA111" s="25">
        <v>1.0605142857142853E-2</v>
      </c>
      <c r="AB111" s="25">
        <v>8.3522857142857149E-3</v>
      </c>
      <c r="AC111" s="25">
        <v>3.8700000000000006E-3</v>
      </c>
      <c r="AD111" s="25">
        <v>9.0737142857142856E-3</v>
      </c>
      <c r="AE111" s="25">
        <v>4.3457142857142859E-4</v>
      </c>
      <c r="AF111" s="25">
        <v>2.3968571428571433E-3</v>
      </c>
      <c r="AG111" s="25">
        <v>0</v>
      </c>
      <c r="AH111" s="23">
        <v>1</v>
      </c>
      <c r="AI111" s="25">
        <v>2.285714394279889E-3</v>
      </c>
      <c r="AJ111" s="25">
        <v>0</v>
      </c>
      <c r="AK111" s="25">
        <v>0</v>
      </c>
      <c r="AL111" s="25">
        <v>0</v>
      </c>
      <c r="AM111" s="25">
        <v>0</v>
      </c>
      <c r="AN111" s="25">
        <v>0</v>
      </c>
      <c r="AO111" s="25">
        <v>9.4285714285714285E-3</v>
      </c>
      <c r="AP111" s="25">
        <v>0</v>
      </c>
      <c r="BE111">
        <f t="shared" si="52"/>
        <v>0</v>
      </c>
      <c r="BF111">
        <f t="shared" si="53"/>
        <v>0</v>
      </c>
      <c r="BG111">
        <f t="shared" si="54"/>
        <v>0</v>
      </c>
      <c r="BH111">
        <f t="shared" si="55"/>
        <v>0</v>
      </c>
      <c r="BI111">
        <f t="shared" si="56"/>
        <v>0</v>
      </c>
      <c r="BJ111">
        <f t="shared" si="57"/>
        <v>0</v>
      </c>
      <c r="BK111">
        <f t="shared" si="58"/>
        <v>0</v>
      </c>
      <c r="BL111">
        <f t="shared" si="59"/>
        <v>0</v>
      </c>
      <c r="BM111">
        <f t="shared" si="60"/>
        <v>0</v>
      </c>
      <c r="BN111">
        <f t="shared" si="61"/>
        <v>0</v>
      </c>
      <c r="BO111">
        <f t="shared" si="62"/>
        <v>0</v>
      </c>
      <c r="BP111">
        <f t="shared" si="63"/>
        <v>0</v>
      </c>
      <c r="BQ111">
        <f t="shared" si="64"/>
        <v>0</v>
      </c>
      <c r="BR111">
        <f t="shared" si="65"/>
        <v>0</v>
      </c>
      <c r="BS111">
        <f t="shared" si="66"/>
        <v>0</v>
      </c>
      <c r="BT111">
        <f t="shared" si="67"/>
        <v>0</v>
      </c>
      <c r="BU111">
        <f t="shared" si="68"/>
        <v>0</v>
      </c>
      <c r="BV111">
        <f t="shared" si="69"/>
        <v>0</v>
      </c>
      <c r="BW111">
        <f t="shared" si="70"/>
        <v>0</v>
      </c>
      <c r="BX111">
        <f t="shared" si="71"/>
        <v>0</v>
      </c>
      <c r="BY111">
        <f t="shared" si="72"/>
        <v>0</v>
      </c>
      <c r="BZ111">
        <f t="shared" si="73"/>
        <v>0</v>
      </c>
      <c r="CA111">
        <f t="shared" si="74"/>
        <v>0</v>
      </c>
      <c r="CB111">
        <f t="shared" si="75"/>
        <v>0</v>
      </c>
      <c r="CC111">
        <f t="shared" si="76"/>
        <v>0</v>
      </c>
      <c r="CD111">
        <f t="shared" si="77"/>
        <v>0</v>
      </c>
      <c r="CE111">
        <f t="shared" si="78"/>
        <v>0</v>
      </c>
      <c r="CF111">
        <f t="shared" si="79"/>
        <v>0</v>
      </c>
      <c r="CG111">
        <f t="shared" si="80"/>
        <v>0</v>
      </c>
      <c r="CH111">
        <f t="shared" si="81"/>
        <v>0</v>
      </c>
      <c r="CI111">
        <f t="shared" si="82"/>
        <v>0</v>
      </c>
      <c r="CJ111">
        <f t="shared" si="83"/>
        <v>0</v>
      </c>
      <c r="CK111">
        <f t="shared" si="84"/>
        <v>0</v>
      </c>
      <c r="CL111">
        <f t="shared" si="85"/>
        <v>0</v>
      </c>
      <c r="CM111">
        <f t="shared" si="86"/>
        <v>0</v>
      </c>
      <c r="CN111">
        <f t="shared" si="87"/>
        <v>0</v>
      </c>
      <c r="CO111">
        <f t="shared" si="88"/>
        <v>0</v>
      </c>
      <c r="CP111">
        <f t="shared" si="89"/>
        <v>0</v>
      </c>
      <c r="CQ111">
        <f t="shared" si="90"/>
        <v>0</v>
      </c>
      <c r="CR111">
        <f t="shared" si="91"/>
        <v>0</v>
      </c>
    </row>
    <row r="112" spans="1:96" ht="14.25" customHeight="1" x14ac:dyDescent="0.35">
      <c r="A112" s="21" t="s">
        <v>99</v>
      </c>
      <c r="B112" s="21">
        <v>225100</v>
      </c>
      <c r="C112" s="21">
        <v>225200</v>
      </c>
      <c r="D112" s="21">
        <f t="shared" si="51"/>
        <v>100</v>
      </c>
      <c r="E112" s="21" t="s">
        <v>101</v>
      </c>
      <c r="F112" s="21"/>
      <c r="G112" s="23">
        <v>2400</v>
      </c>
      <c r="H112" s="24">
        <v>3051.1998504933381</v>
      </c>
      <c r="I112" s="24">
        <v>2959.4403455652518</v>
      </c>
      <c r="J112" s="24">
        <v>2538.1048630500404</v>
      </c>
      <c r="K112" s="24">
        <v>2595.518943381579</v>
      </c>
      <c r="L112" s="24">
        <v>1269.9983267804409</v>
      </c>
      <c r="M112" s="24">
        <v>1216.8744012361801</v>
      </c>
      <c r="N112" s="24">
        <v>977.31298874530353</v>
      </c>
      <c r="O112" s="24">
        <v>1277.6071706110085</v>
      </c>
      <c r="P112" s="23">
        <v>5</v>
      </c>
      <c r="Q112" s="18">
        <v>3.1</v>
      </c>
      <c r="R112" s="18">
        <v>4</v>
      </c>
      <c r="S112" s="18">
        <v>3.4</v>
      </c>
      <c r="T112" s="18">
        <v>3.3</v>
      </c>
      <c r="U112" s="18">
        <v>3.5</v>
      </c>
      <c r="V112" s="18">
        <v>2.8</v>
      </c>
      <c r="W112" s="18">
        <v>2.2999999999999998</v>
      </c>
      <c r="X112" s="18">
        <v>3</v>
      </c>
      <c r="Y112" s="23">
        <v>5</v>
      </c>
      <c r="Z112" s="25">
        <v>7.0364379998765676</v>
      </c>
      <c r="AA112" s="25">
        <v>8.6594285714285714E-3</v>
      </c>
      <c r="AB112" s="25">
        <v>2.002857142857143E-3</v>
      </c>
      <c r="AC112" s="25">
        <v>4.1274285714285718E-3</v>
      </c>
      <c r="AD112" s="25">
        <v>9.8068571428571397E-3</v>
      </c>
      <c r="AE112" s="25">
        <v>1.6799999999999999E-3</v>
      </c>
      <c r="AF112" s="25">
        <v>1.2497142857142856E-3</v>
      </c>
      <c r="AG112" s="25">
        <v>5.5257142857142853E-4</v>
      </c>
      <c r="AH112" s="23">
        <v>1</v>
      </c>
      <c r="AI112" s="25">
        <v>0.84371428298098705</v>
      </c>
      <c r="AJ112" s="25">
        <v>0.20942857142857146</v>
      </c>
      <c r="AK112" s="25">
        <v>0.01</v>
      </c>
      <c r="AL112" s="25">
        <v>1.5142857142857142E-2</v>
      </c>
      <c r="AM112" s="25">
        <v>0</v>
      </c>
      <c r="AN112" s="25">
        <v>5.4285714285714284E-3</v>
      </c>
      <c r="AO112" s="25">
        <v>0</v>
      </c>
      <c r="AP112" s="25">
        <v>4.2857142857142859E-3</v>
      </c>
      <c r="BE112">
        <f t="shared" si="52"/>
        <v>1</v>
      </c>
      <c r="BF112">
        <f t="shared" si="53"/>
        <v>1</v>
      </c>
      <c r="BG112">
        <f t="shared" si="54"/>
        <v>1</v>
      </c>
      <c r="BH112">
        <f t="shared" si="55"/>
        <v>1</v>
      </c>
      <c r="BI112">
        <f t="shared" si="56"/>
        <v>0</v>
      </c>
      <c r="BJ112">
        <f t="shared" si="57"/>
        <v>0</v>
      </c>
      <c r="BK112">
        <f t="shared" si="58"/>
        <v>0</v>
      </c>
      <c r="BL112">
        <f t="shared" si="59"/>
        <v>0</v>
      </c>
      <c r="BM112">
        <f t="shared" si="60"/>
        <v>0</v>
      </c>
      <c r="BN112">
        <f t="shared" si="61"/>
        <v>0</v>
      </c>
      <c r="BO112">
        <f t="shared" si="62"/>
        <v>0</v>
      </c>
      <c r="BP112">
        <f t="shared" si="63"/>
        <v>0</v>
      </c>
      <c r="BQ112">
        <f t="shared" si="64"/>
        <v>0</v>
      </c>
      <c r="BR112">
        <f t="shared" si="65"/>
        <v>0</v>
      </c>
      <c r="BS112">
        <f t="shared" si="66"/>
        <v>0</v>
      </c>
      <c r="BT112">
        <f t="shared" si="67"/>
        <v>0</v>
      </c>
      <c r="BU112">
        <f t="shared" si="68"/>
        <v>1</v>
      </c>
      <c r="BV112">
        <f t="shared" si="69"/>
        <v>0</v>
      </c>
      <c r="BW112">
        <f t="shared" si="70"/>
        <v>0</v>
      </c>
      <c r="BX112">
        <f t="shared" si="71"/>
        <v>0</v>
      </c>
      <c r="BY112">
        <f t="shared" si="72"/>
        <v>0</v>
      </c>
      <c r="BZ112">
        <f t="shared" si="73"/>
        <v>0</v>
      </c>
      <c r="CA112">
        <f t="shared" si="74"/>
        <v>0</v>
      </c>
      <c r="CB112">
        <f t="shared" si="75"/>
        <v>0</v>
      </c>
      <c r="CC112">
        <f t="shared" si="76"/>
        <v>0</v>
      </c>
      <c r="CD112">
        <f t="shared" si="77"/>
        <v>0</v>
      </c>
      <c r="CE112">
        <f t="shared" si="78"/>
        <v>0</v>
      </c>
      <c r="CF112">
        <f t="shared" si="79"/>
        <v>0</v>
      </c>
      <c r="CG112">
        <f t="shared" si="80"/>
        <v>0</v>
      </c>
      <c r="CH112">
        <f t="shared" si="81"/>
        <v>0</v>
      </c>
      <c r="CI112">
        <f t="shared" si="82"/>
        <v>0</v>
      </c>
      <c r="CJ112">
        <f t="shared" si="83"/>
        <v>0</v>
      </c>
      <c r="CK112">
        <f t="shared" si="84"/>
        <v>100</v>
      </c>
      <c r="CL112">
        <f t="shared" si="85"/>
        <v>100</v>
      </c>
      <c r="CM112">
        <f t="shared" si="86"/>
        <v>100</v>
      </c>
      <c r="CN112">
        <f t="shared" si="87"/>
        <v>100</v>
      </c>
      <c r="CO112">
        <f t="shared" si="88"/>
        <v>0</v>
      </c>
      <c r="CP112">
        <f t="shared" si="89"/>
        <v>0</v>
      </c>
      <c r="CQ112">
        <f t="shared" si="90"/>
        <v>0</v>
      </c>
      <c r="CR112">
        <f t="shared" si="91"/>
        <v>0</v>
      </c>
    </row>
    <row r="113" spans="1:96" ht="14.25" customHeight="1" x14ac:dyDescent="0.35">
      <c r="A113" s="21" t="s">
        <v>99</v>
      </c>
      <c r="B113" s="21">
        <v>225200</v>
      </c>
      <c r="C113" s="21">
        <v>225300</v>
      </c>
      <c r="D113" s="21">
        <f t="shared" si="51"/>
        <v>100</v>
      </c>
      <c r="E113" s="21"/>
      <c r="F113" s="21"/>
      <c r="G113" s="23">
        <v>2400</v>
      </c>
      <c r="H113" s="24">
        <v>2809.9473180462492</v>
      </c>
      <c r="I113" s="24">
        <v>2867.9847008461243</v>
      </c>
      <c r="J113" s="24">
        <v>3361.9836048194215</v>
      </c>
      <c r="K113" s="24">
        <v>3168.4128131008501</v>
      </c>
      <c r="L113" s="24">
        <v>1021.7949613996097</v>
      </c>
      <c r="M113" s="24">
        <v>1209.305266306578</v>
      </c>
      <c r="N113" s="24">
        <v>896.32928227942875</v>
      </c>
      <c r="O113" s="24">
        <v>1239.61199485866</v>
      </c>
      <c r="P113" s="23">
        <v>5</v>
      </c>
      <c r="Q113" s="18">
        <v>2.4</v>
      </c>
      <c r="R113" s="18">
        <v>3.4</v>
      </c>
      <c r="S113" s="18">
        <v>3.6</v>
      </c>
      <c r="T113" s="18">
        <v>4</v>
      </c>
      <c r="U113" s="18">
        <v>3.5</v>
      </c>
      <c r="V113" s="18">
        <v>2.6</v>
      </c>
      <c r="W113" s="18">
        <v>2.4</v>
      </c>
      <c r="X113" s="18">
        <v>2.9</v>
      </c>
      <c r="Y113" s="23">
        <v>5</v>
      </c>
      <c r="Z113" s="25">
        <v>2.8462285936219349E-2</v>
      </c>
      <c r="AA113" s="25">
        <v>5.5488571428571418E-3</v>
      </c>
      <c r="AB113" s="25">
        <v>1.2963142857142857E-2</v>
      </c>
      <c r="AC113" s="25">
        <v>9.778857142857143E-3</v>
      </c>
      <c r="AD113" s="25">
        <v>6.1002857142857135E-3</v>
      </c>
      <c r="AE113" s="25">
        <v>1.3977142857142858E-3</v>
      </c>
      <c r="AF113" s="25">
        <v>1.2922857142857143E-3</v>
      </c>
      <c r="AG113" s="25">
        <v>1.9411428571428574E-3</v>
      </c>
      <c r="AH113" s="23">
        <v>1</v>
      </c>
      <c r="AI113" s="25">
        <v>4.8571428550141203E-2</v>
      </c>
      <c r="AJ113" s="25">
        <v>0.13142857142857145</v>
      </c>
      <c r="AK113" s="25">
        <v>0.24800000000000005</v>
      </c>
      <c r="AL113" s="25">
        <v>1.657142857142857E-2</v>
      </c>
      <c r="AM113" s="25">
        <v>8.8571428571428568E-3</v>
      </c>
      <c r="AN113" s="25">
        <v>2.4857142857142855E-2</v>
      </c>
      <c r="AO113" s="25">
        <v>0</v>
      </c>
      <c r="AP113" s="25">
        <v>5.1142857142857157E-2</v>
      </c>
      <c r="BE113">
        <f t="shared" si="52"/>
        <v>1</v>
      </c>
      <c r="BF113">
        <f t="shared" si="53"/>
        <v>1</v>
      </c>
      <c r="BG113">
        <f t="shared" si="54"/>
        <v>1</v>
      </c>
      <c r="BH113">
        <f t="shared" si="55"/>
        <v>1</v>
      </c>
      <c r="BI113">
        <f t="shared" si="56"/>
        <v>0</v>
      </c>
      <c r="BJ113">
        <f t="shared" si="57"/>
        <v>0</v>
      </c>
      <c r="BK113">
        <f t="shared" si="58"/>
        <v>0</v>
      </c>
      <c r="BL113">
        <f t="shared" si="59"/>
        <v>0</v>
      </c>
      <c r="BM113">
        <f t="shared" si="60"/>
        <v>0</v>
      </c>
      <c r="BN113">
        <f t="shared" si="61"/>
        <v>0</v>
      </c>
      <c r="BO113">
        <f t="shared" si="62"/>
        <v>0</v>
      </c>
      <c r="BP113">
        <f t="shared" si="63"/>
        <v>0</v>
      </c>
      <c r="BQ113">
        <f t="shared" si="64"/>
        <v>0</v>
      </c>
      <c r="BR113">
        <f t="shared" si="65"/>
        <v>0</v>
      </c>
      <c r="BS113">
        <f t="shared" si="66"/>
        <v>0</v>
      </c>
      <c r="BT113">
        <f t="shared" si="67"/>
        <v>0</v>
      </c>
      <c r="BU113">
        <f t="shared" si="68"/>
        <v>0</v>
      </c>
      <c r="BV113">
        <f t="shared" si="69"/>
        <v>0</v>
      </c>
      <c r="BW113">
        <f t="shared" si="70"/>
        <v>0</v>
      </c>
      <c r="BX113">
        <f t="shared" si="71"/>
        <v>0</v>
      </c>
      <c r="BY113">
        <f t="shared" si="72"/>
        <v>0</v>
      </c>
      <c r="BZ113">
        <f t="shared" si="73"/>
        <v>0</v>
      </c>
      <c r="CA113">
        <f t="shared" si="74"/>
        <v>0</v>
      </c>
      <c r="CB113">
        <f t="shared" si="75"/>
        <v>0</v>
      </c>
      <c r="CC113">
        <f t="shared" si="76"/>
        <v>0</v>
      </c>
      <c r="CD113">
        <f t="shared" si="77"/>
        <v>0</v>
      </c>
      <c r="CE113">
        <f t="shared" si="78"/>
        <v>0</v>
      </c>
      <c r="CF113">
        <f t="shared" si="79"/>
        <v>0</v>
      </c>
      <c r="CG113">
        <f t="shared" si="80"/>
        <v>0</v>
      </c>
      <c r="CH113">
        <f t="shared" si="81"/>
        <v>0</v>
      </c>
      <c r="CI113">
        <f t="shared" si="82"/>
        <v>0</v>
      </c>
      <c r="CJ113">
        <f t="shared" si="83"/>
        <v>0</v>
      </c>
      <c r="CK113">
        <f t="shared" si="84"/>
        <v>100</v>
      </c>
      <c r="CL113">
        <f t="shared" si="85"/>
        <v>100</v>
      </c>
      <c r="CM113">
        <f t="shared" si="86"/>
        <v>100</v>
      </c>
      <c r="CN113">
        <f t="shared" si="87"/>
        <v>100</v>
      </c>
      <c r="CO113">
        <f t="shared" si="88"/>
        <v>0</v>
      </c>
      <c r="CP113">
        <f t="shared" si="89"/>
        <v>0</v>
      </c>
      <c r="CQ113">
        <f t="shared" si="90"/>
        <v>0</v>
      </c>
      <c r="CR113">
        <f t="shared" si="91"/>
        <v>0</v>
      </c>
    </row>
    <row r="114" spans="1:96" ht="14.25" customHeight="1" x14ac:dyDescent="0.35">
      <c r="A114" s="21" t="s">
        <v>99</v>
      </c>
      <c r="B114" s="21">
        <v>225300</v>
      </c>
      <c r="C114" s="21">
        <v>225400</v>
      </c>
      <c r="D114" s="21">
        <f t="shared" si="51"/>
        <v>100</v>
      </c>
      <c r="E114" s="21"/>
      <c r="F114" s="21"/>
      <c r="G114" s="23">
        <v>2400</v>
      </c>
      <c r="H114" s="24">
        <v>1924.2706474090135</v>
      </c>
      <c r="I114" s="24">
        <v>1531.2986370787364</v>
      </c>
      <c r="J114" s="24">
        <v>1148.9369406040728</v>
      </c>
      <c r="K114" s="24">
        <v>1269.9983267804409</v>
      </c>
      <c r="L114" s="24">
        <v>962.53326575902634</v>
      </c>
      <c r="M114" s="24">
        <v>889.00484292015869</v>
      </c>
      <c r="N114" s="24">
        <v>808.87192909576549</v>
      </c>
      <c r="O114" s="24">
        <v>1338.6509464129631</v>
      </c>
      <c r="P114" s="23">
        <v>5</v>
      </c>
      <c r="Q114" s="18">
        <v>3.9</v>
      </c>
      <c r="R114" s="18">
        <v>4.7</v>
      </c>
      <c r="S114" s="18">
        <v>3.3</v>
      </c>
      <c r="T114" s="18">
        <v>5.0999999999999996</v>
      </c>
      <c r="U114" s="18">
        <v>3.8</v>
      </c>
      <c r="V114" s="18">
        <v>3</v>
      </c>
      <c r="W114" s="18">
        <v>2.4</v>
      </c>
      <c r="X114" s="18">
        <v>3.2</v>
      </c>
      <c r="Y114" s="23">
        <v>5</v>
      </c>
      <c r="Z114" s="25">
        <v>1.0301048570462636</v>
      </c>
      <c r="AA114" s="25">
        <v>3.1144285714285711E-2</v>
      </c>
      <c r="AB114" s="25">
        <v>4.6685714285714283E-4</v>
      </c>
      <c r="AC114" s="25">
        <v>1.0856571428571427E-2</v>
      </c>
      <c r="AD114" s="25">
        <v>9.4745714285714294E-3</v>
      </c>
      <c r="AE114" s="25">
        <v>4.923142857142856E-3</v>
      </c>
      <c r="AF114" s="25">
        <v>1.193142857142857E-3</v>
      </c>
      <c r="AG114" s="25">
        <v>5.1428571428571419E-4</v>
      </c>
      <c r="AH114" s="23">
        <v>1</v>
      </c>
      <c r="AI114" s="25">
        <v>3.8571428773658621E-2</v>
      </c>
      <c r="AJ114" s="25">
        <v>0</v>
      </c>
      <c r="AK114" s="25">
        <v>0</v>
      </c>
      <c r="AL114" s="25">
        <v>0</v>
      </c>
      <c r="AM114" s="25">
        <v>0</v>
      </c>
      <c r="AN114" s="25">
        <v>2.0857142857142855E-2</v>
      </c>
      <c r="AO114" s="25">
        <v>0</v>
      </c>
      <c r="AP114" s="25">
        <v>6.2857142857142851E-3</v>
      </c>
      <c r="BE114">
        <f t="shared" si="52"/>
        <v>0</v>
      </c>
      <c r="BF114">
        <f t="shared" si="53"/>
        <v>0</v>
      </c>
      <c r="BG114">
        <f t="shared" si="54"/>
        <v>0</v>
      </c>
      <c r="BH114">
        <f t="shared" si="55"/>
        <v>0</v>
      </c>
      <c r="BI114">
        <f t="shared" si="56"/>
        <v>0</v>
      </c>
      <c r="BJ114">
        <f t="shared" si="57"/>
        <v>0</v>
      </c>
      <c r="BK114">
        <f t="shared" si="58"/>
        <v>0</v>
      </c>
      <c r="BL114">
        <f t="shared" si="59"/>
        <v>0</v>
      </c>
      <c r="BM114">
        <f t="shared" si="60"/>
        <v>0</v>
      </c>
      <c r="BN114">
        <f t="shared" si="61"/>
        <v>0</v>
      </c>
      <c r="BO114">
        <f t="shared" si="62"/>
        <v>0</v>
      </c>
      <c r="BP114">
        <f t="shared" si="63"/>
        <v>1</v>
      </c>
      <c r="BQ114">
        <f t="shared" si="64"/>
        <v>0</v>
      </c>
      <c r="BR114">
        <f t="shared" si="65"/>
        <v>0</v>
      </c>
      <c r="BS114">
        <f t="shared" si="66"/>
        <v>0</v>
      </c>
      <c r="BT114">
        <f t="shared" si="67"/>
        <v>0</v>
      </c>
      <c r="BU114">
        <f t="shared" si="68"/>
        <v>0</v>
      </c>
      <c r="BV114">
        <f t="shared" si="69"/>
        <v>0</v>
      </c>
      <c r="BW114">
        <f t="shared" si="70"/>
        <v>0</v>
      </c>
      <c r="BX114">
        <f t="shared" si="71"/>
        <v>0</v>
      </c>
      <c r="BY114">
        <f t="shared" si="72"/>
        <v>0</v>
      </c>
      <c r="BZ114">
        <f t="shared" si="73"/>
        <v>0</v>
      </c>
      <c r="CA114">
        <f t="shared" si="74"/>
        <v>0</v>
      </c>
      <c r="CB114">
        <f t="shared" si="75"/>
        <v>0</v>
      </c>
      <c r="CC114">
        <f t="shared" si="76"/>
        <v>0</v>
      </c>
      <c r="CD114">
        <f t="shared" si="77"/>
        <v>0</v>
      </c>
      <c r="CE114">
        <f t="shared" si="78"/>
        <v>0</v>
      </c>
      <c r="CF114">
        <f t="shared" si="79"/>
        <v>0</v>
      </c>
      <c r="CG114">
        <f t="shared" si="80"/>
        <v>0</v>
      </c>
      <c r="CH114">
        <f t="shared" si="81"/>
        <v>0</v>
      </c>
      <c r="CI114">
        <f t="shared" si="82"/>
        <v>0</v>
      </c>
      <c r="CJ114">
        <f t="shared" si="83"/>
        <v>0</v>
      </c>
      <c r="CK114">
        <f t="shared" si="84"/>
        <v>0</v>
      </c>
      <c r="CL114">
        <f t="shared" si="85"/>
        <v>0</v>
      </c>
      <c r="CM114">
        <f t="shared" si="86"/>
        <v>0</v>
      </c>
      <c r="CN114">
        <f t="shared" si="87"/>
        <v>100</v>
      </c>
      <c r="CO114">
        <f t="shared" si="88"/>
        <v>0</v>
      </c>
      <c r="CP114">
        <f t="shared" si="89"/>
        <v>0</v>
      </c>
      <c r="CQ114">
        <f t="shared" si="90"/>
        <v>0</v>
      </c>
      <c r="CR114">
        <f t="shared" si="91"/>
        <v>0</v>
      </c>
    </row>
    <row r="115" spans="1:96" ht="14.25" customHeight="1" x14ac:dyDescent="0.35">
      <c r="A115" s="21" t="s">
        <v>99</v>
      </c>
      <c r="B115" s="21">
        <v>225400</v>
      </c>
      <c r="C115" s="21">
        <v>225500</v>
      </c>
      <c r="D115" s="21">
        <f t="shared" si="51"/>
        <v>100</v>
      </c>
      <c r="E115" s="21"/>
      <c r="F115" s="21"/>
      <c r="G115" s="23">
        <v>2400</v>
      </c>
      <c r="H115" s="24">
        <v>2521.7262306490238</v>
      </c>
      <c r="I115" s="24">
        <v>1860.762682688196</v>
      </c>
      <c r="J115" s="24">
        <v>1616.9146372142454</v>
      </c>
      <c r="K115" s="24">
        <v>1254.7953056139079</v>
      </c>
      <c r="L115" s="24">
        <v>1103.8817845012861</v>
      </c>
      <c r="M115" s="24">
        <v>1269.9983267804409</v>
      </c>
      <c r="N115" s="24">
        <v>1059.0228449564595</v>
      </c>
      <c r="O115" s="24">
        <v>1430.7754662248362</v>
      </c>
      <c r="P115" s="23">
        <v>5</v>
      </c>
      <c r="Q115" s="18">
        <v>3.3</v>
      </c>
      <c r="R115" s="18">
        <v>4.5999999999999996</v>
      </c>
      <c r="S115" s="18">
        <v>3</v>
      </c>
      <c r="T115" s="18">
        <v>4.5999999999999996</v>
      </c>
      <c r="U115" s="18">
        <v>3.7</v>
      </c>
      <c r="V115" s="18">
        <v>2.6</v>
      </c>
      <c r="W115" s="18">
        <v>3.5</v>
      </c>
      <c r="X115" s="18">
        <v>2.6</v>
      </c>
      <c r="Y115" s="23">
        <v>5</v>
      </c>
      <c r="Z115" s="25">
        <v>1.2679411429405218</v>
      </c>
      <c r="AA115" s="25">
        <v>1.4074285714285716E-2</v>
      </c>
      <c r="AB115" s="25">
        <v>6.0628571428571415E-4</v>
      </c>
      <c r="AC115" s="25">
        <v>2.4531428571428573E-3</v>
      </c>
      <c r="AD115" s="25">
        <v>1.5318285714285715E-2</v>
      </c>
      <c r="AE115" s="25">
        <v>6.445714285714286E-4</v>
      </c>
      <c r="AF115" s="25">
        <v>3.5485714285714287E-4</v>
      </c>
      <c r="AG115" s="25">
        <v>8.9485714285714288E-4</v>
      </c>
      <c r="AH115" s="23">
        <v>1</v>
      </c>
      <c r="AI115" s="25">
        <v>4.5999999823314805E-2</v>
      </c>
      <c r="AJ115" s="25">
        <v>0</v>
      </c>
      <c r="AK115" s="25">
        <v>0</v>
      </c>
      <c r="AL115" s="25">
        <v>0</v>
      </c>
      <c r="AM115" s="25">
        <v>0</v>
      </c>
      <c r="AN115" s="25">
        <v>4.5714285714285718E-3</v>
      </c>
      <c r="AO115" s="25">
        <v>2E-3</v>
      </c>
      <c r="AP115" s="25">
        <v>0.14400000000000002</v>
      </c>
      <c r="BE115">
        <f t="shared" si="52"/>
        <v>1</v>
      </c>
      <c r="BF115">
        <f t="shared" si="53"/>
        <v>0</v>
      </c>
      <c r="BG115">
        <f t="shared" si="54"/>
        <v>0</v>
      </c>
      <c r="BH115">
        <f t="shared" si="55"/>
        <v>0</v>
      </c>
      <c r="BI115">
        <f t="shared" si="56"/>
        <v>0</v>
      </c>
      <c r="BJ115">
        <f t="shared" si="57"/>
        <v>0</v>
      </c>
      <c r="BK115">
        <f t="shared" si="58"/>
        <v>0</v>
      </c>
      <c r="BL115">
        <f t="shared" si="59"/>
        <v>0</v>
      </c>
      <c r="BM115">
        <f t="shared" si="60"/>
        <v>0</v>
      </c>
      <c r="BN115">
        <f t="shared" si="61"/>
        <v>0</v>
      </c>
      <c r="BO115">
        <f t="shared" si="62"/>
        <v>0</v>
      </c>
      <c r="BP115">
        <f t="shared" si="63"/>
        <v>0</v>
      </c>
      <c r="BQ115">
        <f t="shared" si="64"/>
        <v>0</v>
      </c>
      <c r="BR115">
        <f t="shared" si="65"/>
        <v>0</v>
      </c>
      <c r="BS115">
        <f t="shared" si="66"/>
        <v>0</v>
      </c>
      <c r="BT115">
        <f t="shared" si="67"/>
        <v>0</v>
      </c>
      <c r="BU115">
        <f t="shared" si="68"/>
        <v>0</v>
      </c>
      <c r="BV115">
        <f t="shared" si="69"/>
        <v>0</v>
      </c>
      <c r="BW115">
        <f t="shared" si="70"/>
        <v>0</v>
      </c>
      <c r="BX115">
        <f t="shared" si="71"/>
        <v>0</v>
      </c>
      <c r="BY115">
        <f t="shared" si="72"/>
        <v>0</v>
      </c>
      <c r="BZ115">
        <f t="shared" si="73"/>
        <v>0</v>
      </c>
      <c r="CA115">
        <f t="shared" si="74"/>
        <v>0</v>
      </c>
      <c r="CB115">
        <f t="shared" si="75"/>
        <v>0</v>
      </c>
      <c r="CC115">
        <f t="shared" si="76"/>
        <v>0</v>
      </c>
      <c r="CD115">
        <f t="shared" si="77"/>
        <v>0</v>
      </c>
      <c r="CE115">
        <f t="shared" si="78"/>
        <v>0</v>
      </c>
      <c r="CF115">
        <f t="shared" si="79"/>
        <v>0</v>
      </c>
      <c r="CG115">
        <f t="shared" si="80"/>
        <v>0</v>
      </c>
      <c r="CH115">
        <f t="shared" si="81"/>
        <v>0</v>
      </c>
      <c r="CI115">
        <f t="shared" si="82"/>
        <v>0</v>
      </c>
      <c r="CJ115">
        <f t="shared" si="83"/>
        <v>0</v>
      </c>
      <c r="CK115">
        <f t="shared" si="84"/>
        <v>100</v>
      </c>
      <c r="CL115">
        <f t="shared" si="85"/>
        <v>0</v>
      </c>
      <c r="CM115">
        <f t="shared" si="86"/>
        <v>0</v>
      </c>
      <c r="CN115">
        <f t="shared" si="87"/>
        <v>0</v>
      </c>
      <c r="CO115">
        <f t="shared" si="88"/>
        <v>0</v>
      </c>
      <c r="CP115">
        <f t="shared" si="89"/>
        <v>0</v>
      </c>
      <c r="CQ115">
        <f t="shared" si="90"/>
        <v>0</v>
      </c>
      <c r="CR115">
        <f t="shared" si="91"/>
        <v>0</v>
      </c>
    </row>
    <row r="116" spans="1:96" ht="14.25" customHeight="1" x14ac:dyDescent="0.35">
      <c r="A116" s="21" t="s">
        <v>99</v>
      </c>
      <c r="B116" s="21">
        <v>225500</v>
      </c>
      <c r="C116" s="21">
        <v>225600</v>
      </c>
      <c r="D116" s="21">
        <f t="shared" si="51"/>
        <v>100</v>
      </c>
      <c r="E116" s="21" t="s">
        <v>66</v>
      </c>
      <c r="F116" s="21"/>
      <c r="G116" s="23">
        <v>2400</v>
      </c>
      <c r="H116" s="24">
        <v>1163.9978682815049</v>
      </c>
      <c r="I116" s="24">
        <v>1376.9562250071592</v>
      </c>
      <c r="J116" s="24">
        <v>1216.8744012361801</v>
      </c>
      <c r="K116" s="24">
        <v>1066.4854383530628</v>
      </c>
      <c r="L116" s="24">
        <v>2132.1991834135374</v>
      </c>
      <c r="M116" s="24">
        <v>2603.7321454085227</v>
      </c>
      <c r="N116" s="24">
        <v>1546.8278973790657</v>
      </c>
      <c r="O116" s="24">
        <v>1655.9937638553179</v>
      </c>
      <c r="P116" s="23">
        <v>5</v>
      </c>
      <c r="Q116" s="18">
        <v>2.8</v>
      </c>
      <c r="R116" s="18">
        <v>4.5999999999999996</v>
      </c>
      <c r="S116" s="18">
        <v>2.9</v>
      </c>
      <c r="T116" s="18">
        <v>5.0999999999999996</v>
      </c>
      <c r="U116" s="18">
        <v>3.1</v>
      </c>
      <c r="V116" s="18">
        <v>3.1</v>
      </c>
      <c r="W116" s="18">
        <v>4.5</v>
      </c>
      <c r="X116" s="18">
        <v>3</v>
      </c>
      <c r="Y116" s="23">
        <v>5</v>
      </c>
      <c r="Z116" s="25">
        <v>1.0344402856268202</v>
      </c>
      <c r="AA116" s="25">
        <v>1.6562000000000004E-2</v>
      </c>
      <c r="AB116" s="25">
        <v>2.4831428571428574E-3</v>
      </c>
      <c r="AC116" s="25">
        <v>1.8108571428571429E-3</v>
      </c>
      <c r="AD116" s="25">
        <v>1.3023714285714284E-2</v>
      </c>
      <c r="AE116" s="25">
        <v>7.5085714285714296E-4</v>
      </c>
      <c r="AF116" s="25">
        <v>1.7937142857142859E-3</v>
      </c>
      <c r="AG116" s="25">
        <v>1.7285714285714284E-4</v>
      </c>
      <c r="AH116" s="23">
        <v>1</v>
      </c>
      <c r="AI116" s="25">
        <v>0</v>
      </c>
      <c r="AJ116" s="25">
        <v>0</v>
      </c>
      <c r="AK116" s="25">
        <v>0</v>
      </c>
      <c r="AL116" s="25">
        <v>0</v>
      </c>
      <c r="AM116" s="25">
        <v>0</v>
      </c>
      <c r="AN116" s="25">
        <v>1.257142857142857E-2</v>
      </c>
      <c r="AO116" s="25">
        <v>0</v>
      </c>
      <c r="AP116" s="25">
        <v>8.8571428571428568E-3</v>
      </c>
      <c r="BE116">
        <f t="shared" si="52"/>
        <v>0</v>
      </c>
      <c r="BF116">
        <f t="shared" si="53"/>
        <v>0</v>
      </c>
      <c r="BG116">
        <f t="shared" si="54"/>
        <v>0</v>
      </c>
      <c r="BH116">
        <f t="shared" si="55"/>
        <v>0</v>
      </c>
      <c r="BI116">
        <f t="shared" si="56"/>
        <v>0</v>
      </c>
      <c r="BJ116">
        <f t="shared" si="57"/>
        <v>1</v>
      </c>
      <c r="BK116">
        <f t="shared" si="58"/>
        <v>0</v>
      </c>
      <c r="BL116">
        <f t="shared" si="59"/>
        <v>0</v>
      </c>
      <c r="BM116">
        <f t="shared" si="60"/>
        <v>0</v>
      </c>
      <c r="BN116">
        <f t="shared" si="61"/>
        <v>0</v>
      </c>
      <c r="BO116">
        <f t="shared" si="62"/>
        <v>0</v>
      </c>
      <c r="BP116">
        <f t="shared" si="63"/>
        <v>1</v>
      </c>
      <c r="BQ116">
        <f t="shared" si="64"/>
        <v>0</v>
      </c>
      <c r="BR116">
        <f t="shared" si="65"/>
        <v>0</v>
      </c>
      <c r="BS116">
        <f t="shared" si="66"/>
        <v>0</v>
      </c>
      <c r="BT116">
        <f t="shared" si="67"/>
        <v>0</v>
      </c>
      <c r="BU116">
        <f t="shared" si="68"/>
        <v>0</v>
      </c>
      <c r="BV116">
        <f t="shared" si="69"/>
        <v>0</v>
      </c>
      <c r="BW116">
        <f t="shared" si="70"/>
        <v>0</v>
      </c>
      <c r="BX116">
        <f t="shared" si="71"/>
        <v>0</v>
      </c>
      <c r="BY116">
        <f t="shared" si="72"/>
        <v>0</v>
      </c>
      <c r="BZ116">
        <f t="shared" si="73"/>
        <v>0</v>
      </c>
      <c r="CA116">
        <f t="shared" si="74"/>
        <v>0</v>
      </c>
      <c r="CB116">
        <f t="shared" si="75"/>
        <v>0</v>
      </c>
      <c r="CC116">
        <f t="shared" si="76"/>
        <v>0</v>
      </c>
      <c r="CD116">
        <f t="shared" si="77"/>
        <v>0</v>
      </c>
      <c r="CE116">
        <f t="shared" si="78"/>
        <v>0</v>
      </c>
      <c r="CF116">
        <f t="shared" si="79"/>
        <v>0</v>
      </c>
      <c r="CG116">
        <f t="shared" si="80"/>
        <v>0</v>
      </c>
      <c r="CH116">
        <f t="shared" si="81"/>
        <v>0</v>
      </c>
      <c r="CI116">
        <f t="shared" si="82"/>
        <v>0</v>
      </c>
      <c r="CJ116">
        <f t="shared" si="83"/>
        <v>0</v>
      </c>
      <c r="CK116">
        <f t="shared" si="84"/>
        <v>0</v>
      </c>
      <c r="CL116">
        <f t="shared" si="85"/>
        <v>0</v>
      </c>
      <c r="CM116">
        <f t="shared" si="86"/>
        <v>0</v>
      </c>
      <c r="CN116">
        <f t="shared" si="87"/>
        <v>100</v>
      </c>
      <c r="CO116">
        <f t="shared" si="88"/>
        <v>0</v>
      </c>
      <c r="CP116">
        <f t="shared" si="89"/>
        <v>100</v>
      </c>
      <c r="CQ116">
        <f t="shared" si="90"/>
        <v>0</v>
      </c>
      <c r="CR116">
        <f t="shared" si="91"/>
        <v>0</v>
      </c>
    </row>
    <row r="117" spans="1:96" ht="14.25" customHeight="1" x14ac:dyDescent="0.35">
      <c r="A117" s="21" t="s">
        <v>99</v>
      </c>
      <c r="B117" s="21">
        <v>225600</v>
      </c>
      <c r="C117" s="21">
        <v>225700</v>
      </c>
      <c r="D117" s="21">
        <f t="shared" si="51"/>
        <v>100</v>
      </c>
      <c r="E117" s="21"/>
      <c r="F117" s="21"/>
      <c r="G117" s="23">
        <v>2400</v>
      </c>
      <c r="H117" s="24">
        <v>903.66014007017816</v>
      </c>
      <c r="I117" s="24">
        <v>859.77210880991504</v>
      </c>
      <c r="J117" s="24">
        <v>1073.9536308283714</v>
      </c>
      <c r="K117" s="24">
        <v>1036.6689708612066</v>
      </c>
      <c r="L117" s="24">
        <v>1277.6071706110085</v>
      </c>
      <c r="M117" s="24">
        <v>1141.4143845528677</v>
      </c>
      <c r="N117" s="24">
        <v>1593.5154908111172</v>
      </c>
      <c r="O117" s="24">
        <v>1194.1822393313262</v>
      </c>
      <c r="P117" s="23">
        <v>5</v>
      </c>
      <c r="Q117" s="18">
        <v>2.4</v>
      </c>
      <c r="R117" s="18">
        <v>5.0999999999999996</v>
      </c>
      <c r="S117" s="18">
        <v>2.9</v>
      </c>
      <c r="T117" s="18">
        <v>4.7</v>
      </c>
      <c r="U117" s="18">
        <v>3.3</v>
      </c>
      <c r="V117" s="18">
        <v>2.9</v>
      </c>
      <c r="W117" s="18">
        <v>2.8</v>
      </c>
      <c r="X117" s="18">
        <v>2.7</v>
      </c>
      <c r="Y117" s="23">
        <v>5</v>
      </c>
      <c r="Z117" s="25">
        <v>1.4899142779622758E-2</v>
      </c>
      <c r="AA117" s="25">
        <v>4.4031428571428572E-3</v>
      </c>
      <c r="AB117" s="25">
        <v>6.6914285714285708E-4</v>
      </c>
      <c r="AC117" s="25">
        <v>1.2582571428571429E-2</v>
      </c>
      <c r="AD117" s="25">
        <v>2.0758857142857152E-2</v>
      </c>
      <c r="AE117" s="25">
        <v>7.1522857142857152E-3</v>
      </c>
      <c r="AF117" s="25">
        <v>1.0802571428571429E-2</v>
      </c>
      <c r="AG117" s="25">
        <v>8.5505714285714282E-3</v>
      </c>
      <c r="AH117" s="23">
        <v>1</v>
      </c>
      <c r="AI117" s="25">
        <v>0</v>
      </c>
      <c r="AJ117" s="25">
        <v>0</v>
      </c>
      <c r="AK117" s="25">
        <v>1.8285714285714287E-2</v>
      </c>
      <c r="AL117" s="25">
        <v>0</v>
      </c>
      <c r="AM117" s="25">
        <v>0</v>
      </c>
      <c r="AN117" s="25">
        <v>1.1142857142857144E-2</v>
      </c>
      <c r="AO117" s="25">
        <v>1.0285714285714287E-2</v>
      </c>
      <c r="AP117" s="25">
        <v>0</v>
      </c>
      <c r="BE117">
        <f t="shared" si="52"/>
        <v>0</v>
      </c>
      <c r="BF117">
        <f t="shared" si="53"/>
        <v>0</v>
      </c>
      <c r="BG117">
        <f t="shared" si="54"/>
        <v>0</v>
      </c>
      <c r="BH117">
        <f t="shared" si="55"/>
        <v>0</v>
      </c>
      <c r="BI117">
        <f t="shared" si="56"/>
        <v>0</v>
      </c>
      <c r="BJ117">
        <f t="shared" si="57"/>
        <v>0</v>
      </c>
      <c r="BK117">
        <f t="shared" si="58"/>
        <v>0</v>
      </c>
      <c r="BL117">
        <f t="shared" si="59"/>
        <v>0</v>
      </c>
      <c r="BM117">
        <f t="shared" si="60"/>
        <v>0</v>
      </c>
      <c r="BN117">
        <f t="shared" si="61"/>
        <v>1</v>
      </c>
      <c r="BO117">
        <f t="shared" si="62"/>
        <v>0</v>
      </c>
      <c r="BP117">
        <f t="shared" si="63"/>
        <v>0</v>
      </c>
      <c r="BQ117">
        <f t="shared" si="64"/>
        <v>0</v>
      </c>
      <c r="BR117">
        <f t="shared" si="65"/>
        <v>0</v>
      </c>
      <c r="BS117">
        <f t="shared" si="66"/>
        <v>0</v>
      </c>
      <c r="BT117">
        <f t="shared" si="67"/>
        <v>0</v>
      </c>
      <c r="BU117">
        <f t="shared" si="68"/>
        <v>0</v>
      </c>
      <c r="BV117">
        <f t="shared" si="69"/>
        <v>0</v>
      </c>
      <c r="BW117">
        <f t="shared" si="70"/>
        <v>0</v>
      </c>
      <c r="BX117">
        <f t="shared" si="71"/>
        <v>0</v>
      </c>
      <c r="BY117">
        <f t="shared" si="72"/>
        <v>0</v>
      </c>
      <c r="BZ117">
        <f t="shared" si="73"/>
        <v>0</v>
      </c>
      <c r="CA117">
        <f t="shared" si="74"/>
        <v>0</v>
      </c>
      <c r="CB117">
        <f t="shared" si="75"/>
        <v>0</v>
      </c>
      <c r="CC117">
        <f t="shared" si="76"/>
        <v>0</v>
      </c>
      <c r="CD117">
        <f t="shared" si="77"/>
        <v>0</v>
      </c>
      <c r="CE117">
        <f t="shared" si="78"/>
        <v>0</v>
      </c>
      <c r="CF117">
        <f t="shared" si="79"/>
        <v>0</v>
      </c>
      <c r="CG117">
        <f t="shared" si="80"/>
        <v>0</v>
      </c>
      <c r="CH117">
        <f t="shared" si="81"/>
        <v>0</v>
      </c>
      <c r="CI117">
        <f t="shared" si="82"/>
        <v>0</v>
      </c>
      <c r="CJ117">
        <f t="shared" si="83"/>
        <v>0</v>
      </c>
      <c r="CK117">
        <f t="shared" si="84"/>
        <v>0</v>
      </c>
      <c r="CL117">
        <f t="shared" si="85"/>
        <v>100</v>
      </c>
      <c r="CM117">
        <f t="shared" si="86"/>
        <v>0</v>
      </c>
      <c r="CN117">
        <f t="shared" si="87"/>
        <v>0</v>
      </c>
      <c r="CO117">
        <f t="shared" si="88"/>
        <v>0</v>
      </c>
      <c r="CP117">
        <f t="shared" si="89"/>
        <v>0</v>
      </c>
      <c r="CQ117">
        <f t="shared" si="90"/>
        <v>0</v>
      </c>
      <c r="CR117">
        <f t="shared" si="91"/>
        <v>0</v>
      </c>
    </row>
    <row r="118" spans="1:96" ht="14.25" customHeight="1" x14ac:dyDescent="0.35">
      <c r="A118" s="21" t="s">
        <v>99</v>
      </c>
      <c r="B118" s="21">
        <v>225700</v>
      </c>
      <c r="C118" s="21">
        <v>225800</v>
      </c>
      <c r="D118" s="21">
        <f t="shared" si="51"/>
        <v>100</v>
      </c>
      <c r="E118" s="21"/>
      <c r="F118" s="21"/>
      <c r="G118" s="23">
        <v>2400</v>
      </c>
      <c r="H118" s="24">
        <v>1118.8786763994492</v>
      </c>
      <c r="I118" s="24">
        <v>1044.1145796771373</v>
      </c>
      <c r="J118" s="24">
        <v>1209.305266306578</v>
      </c>
      <c r="K118" s="24">
        <v>1338.6509464129631</v>
      </c>
      <c r="L118" s="24">
        <v>1126.3852246651932</v>
      </c>
      <c r="M118" s="24">
        <v>1742.3140227050615</v>
      </c>
      <c r="N118" s="24">
        <v>1133.8971366963031</v>
      </c>
      <c r="O118" s="24">
        <v>1884.5513800989386</v>
      </c>
      <c r="P118" s="23">
        <v>5</v>
      </c>
      <c r="Q118" s="18">
        <v>3.1</v>
      </c>
      <c r="R118" s="18">
        <v>4.8</v>
      </c>
      <c r="S118" s="18">
        <v>2.8</v>
      </c>
      <c r="T118" s="18">
        <v>4.5</v>
      </c>
      <c r="U118" s="18">
        <v>3.9</v>
      </c>
      <c r="V118" s="18">
        <v>2.8</v>
      </c>
      <c r="W118" s="18">
        <v>2.8</v>
      </c>
      <c r="X118" s="18">
        <v>3.3</v>
      </c>
      <c r="Y118" s="23">
        <v>5</v>
      </c>
      <c r="Z118" s="25">
        <v>3.793085685253144E-2</v>
      </c>
      <c r="AA118" s="25">
        <v>1.1606285714285715E-2</v>
      </c>
      <c r="AB118" s="25">
        <v>2.9534285714285721E-3</v>
      </c>
      <c r="AC118" s="25">
        <v>1.222685714285714E-2</v>
      </c>
      <c r="AD118" s="25">
        <v>8.97542857142857E-3</v>
      </c>
      <c r="AE118" s="25">
        <v>9.1457142857142848E-3</v>
      </c>
      <c r="AF118" s="25">
        <v>2.8024571428571423E-2</v>
      </c>
      <c r="AG118" s="25">
        <v>5.7920000000000011E-3</v>
      </c>
      <c r="AH118" s="23">
        <v>1</v>
      </c>
      <c r="AI118" s="25">
        <v>1.6285714028137069E-2</v>
      </c>
      <c r="AJ118" s="25">
        <v>0</v>
      </c>
      <c r="AK118" s="25">
        <v>0</v>
      </c>
      <c r="AL118" s="25">
        <v>0</v>
      </c>
      <c r="AM118" s="25">
        <v>0</v>
      </c>
      <c r="AN118" s="25">
        <v>1.6857142857142859E-2</v>
      </c>
      <c r="AO118" s="25">
        <v>0</v>
      </c>
      <c r="AP118" s="25">
        <v>0</v>
      </c>
      <c r="BE118">
        <f t="shared" si="52"/>
        <v>0</v>
      </c>
      <c r="BF118">
        <f t="shared" si="53"/>
        <v>0</v>
      </c>
      <c r="BG118">
        <f t="shared" si="54"/>
        <v>0</v>
      </c>
      <c r="BH118">
        <f t="shared" si="55"/>
        <v>0</v>
      </c>
      <c r="BI118">
        <f t="shared" si="56"/>
        <v>0</v>
      </c>
      <c r="BJ118">
        <f t="shared" si="57"/>
        <v>0</v>
      </c>
      <c r="BK118">
        <f t="shared" si="58"/>
        <v>0</v>
      </c>
      <c r="BL118">
        <f t="shared" si="59"/>
        <v>0</v>
      </c>
      <c r="BM118">
        <f t="shared" si="60"/>
        <v>0</v>
      </c>
      <c r="BN118">
        <f t="shared" si="61"/>
        <v>0</v>
      </c>
      <c r="BO118">
        <f t="shared" si="62"/>
        <v>0</v>
      </c>
      <c r="BP118">
        <f t="shared" si="63"/>
        <v>0</v>
      </c>
      <c r="BQ118">
        <f t="shared" si="64"/>
        <v>0</v>
      </c>
      <c r="BR118">
        <f t="shared" si="65"/>
        <v>0</v>
      </c>
      <c r="BS118">
        <f t="shared" si="66"/>
        <v>0</v>
      </c>
      <c r="BT118">
        <f t="shared" si="67"/>
        <v>0</v>
      </c>
      <c r="BU118">
        <f t="shared" si="68"/>
        <v>0</v>
      </c>
      <c r="BV118">
        <f t="shared" si="69"/>
        <v>0</v>
      </c>
      <c r="BW118">
        <f t="shared" si="70"/>
        <v>0</v>
      </c>
      <c r="BX118">
        <f t="shared" si="71"/>
        <v>0</v>
      </c>
      <c r="BY118">
        <f t="shared" si="72"/>
        <v>0</v>
      </c>
      <c r="BZ118">
        <f t="shared" si="73"/>
        <v>0</v>
      </c>
      <c r="CA118">
        <f t="shared" si="74"/>
        <v>0</v>
      </c>
      <c r="CB118">
        <f t="shared" si="75"/>
        <v>0</v>
      </c>
      <c r="CC118">
        <f t="shared" si="76"/>
        <v>0</v>
      </c>
      <c r="CD118">
        <f t="shared" si="77"/>
        <v>0</v>
      </c>
      <c r="CE118">
        <f t="shared" si="78"/>
        <v>0</v>
      </c>
      <c r="CF118">
        <f t="shared" si="79"/>
        <v>0</v>
      </c>
      <c r="CG118">
        <f t="shared" si="80"/>
        <v>0</v>
      </c>
      <c r="CH118">
        <f t="shared" si="81"/>
        <v>0</v>
      </c>
      <c r="CI118">
        <f t="shared" si="82"/>
        <v>0</v>
      </c>
      <c r="CJ118">
        <f t="shared" si="83"/>
        <v>0</v>
      </c>
      <c r="CK118">
        <f t="shared" si="84"/>
        <v>0</v>
      </c>
      <c r="CL118">
        <f t="shared" si="85"/>
        <v>0</v>
      </c>
      <c r="CM118">
        <f t="shared" si="86"/>
        <v>0</v>
      </c>
      <c r="CN118">
        <f t="shared" si="87"/>
        <v>0</v>
      </c>
      <c r="CO118">
        <f t="shared" si="88"/>
        <v>0</v>
      </c>
      <c r="CP118">
        <f t="shared" si="89"/>
        <v>0</v>
      </c>
      <c r="CQ118">
        <f t="shared" si="90"/>
        <v>0</v>
      </c>
      <c r="CR118">
        <f t="shared" si="91"/>
        <v>0</v>
      </c>
    </row>
    <row r="119" spans="1:96" ht="14.25" customHeight="1" x14ac:dyDescent="0.35">
      <c r="A119" s="21" t="s">
        <v>99</v>
      </c>
      <c r="B119" s="21">
        <v>225800</v>
      </c>
      <c r="C119" s="21">
        <v>225900</v>
      </c>
      <c r="D119" s="21">
        <f t="shared" si="51"/>
        <v>100</v>
      </c>
      <c r="E119" s="21"/>
      <c r="F119" s="21"/>
      <c r="G119" s="23">
        <v>2400</v>
      </c>
      <c r="H119" s="24">
        <v>751.11894250048181</v>
      </c>
      <c r="I119" s="24">
        <v>823.38076442876877</v>
      </c>
      <c r="J119" s="24">
        <v>808.87192909576549</v>
      </c>
      <c r="K119" s="24">
        <v>1269.9983267804409</v>
      </c>
      <c r="L119" s="24">
        <v>1239.61199485866</v>
      </c>
      <c r="M119" s="24">
        <v>2003.9719011670181</v>
      </c>
      <c r="N119" s="24">
        <v>1323.3614732793083</v>
      </c>
      <c r="O119" s="24">
        <v>2976.1015068024171</v>
      </c>
      <c r="P119" s="23">
        <v>5</v>
      </c>
      <c r="Q119" s="18">
        <v>2.2000000000000002</v>
      </c>
      <c r="R119" s="18">
        <v>4.5</v>
      </c>
      <c r="S119" s="18">
        <v>3.2</v>
      </c>
      <c r="T119" s="18">
        <v>4.4000000000000004</v>
      </c>
      <c r="U119" s="18">
        <v>3.4</v>
      </c>
      <c r="V119" s="18">
        <v>2.8</v>
      </c>
      <c r="W119" s="18">
        <v>3.3</v>
      </c>
      <c r="X119" s="18">
        <v>3.3</v>
      </c>
      <c r="Y119" s="23">
        <v>5</v>
      </c>
      <c r="Z119" s="25">
        <v>1.2672000016484939E-2</v>
      </c>
      <c r="AA119" s="25">
        <v>1.0796E-2</v>
      </c>
      <c r="AB119" s="25">
        <v>1.3642857142857141E-3</v>
      </c>
      <c r="AC119" s="25">
        <v>9.8857142857142824E-3</v>
      </c>
      <c r="AD119" s="25">
        <v>9.1914285714285709E-3</v>
      </c>
      <c r="AE119" s="25">
        <v>1.0651142857142857E-2</v>
      </c>
      <c r="AF119" s="25">
        <v>1.0498857142857141E-2</v>
      </c>
      <c r="AG119" s="25">
        <v>9.4582857142857142E-3</v>
      </c>
      <c r="AH119" s="23">
        <v>1</v>
      </c>
      <c r="AI119" s="25">
        <v>0</v>
      </c>
      <c r="AJ119" s="25">
        <v>0</v>
      </c>
      <c r="AK119" s="25">
        <v>0</v>
      </c>
      <c r="AL119" s="25">
        <v>0</v>
      </c>
      <c r="AM119" s="25">
        <v>0</v>
      </c>
      <c r="AN119" s="25">
        <v>1.0857142857142857E-2</v>
      </c>
      <c r="AO119" s="25">
        <v>3.4285714285714284E-3</v>
      </c>
      <c r="AP119" s="25">
        <v>8.2857142857142851E-3</v>
      </c>
      <c r="BE119">
        <f t="shared" si="52"/>
        <v>0</v>
      </c>
      <c r="BF119">
        <f t="shared" si="53"/>
        <v>0</v>
      </c>
      <c r="BG119">
        <f t="shared" si="54"/>
        <v>0</v>
      </c>
      <c r="BH119">
        <f t="shared" si="55"/>
        <v>0</v>
      </c>
      <c r="BI119">
        <f t="shared" si="56"/>
        <v>0</v>
      </c>
      <c r="BJ119">
        <f t="shared" si="57"/>
        <v>0</v>
      </c>
      <c r="BK119">
        <f t="shared" si="58"/>
        <v>0</v>
      </c>
      <c r="BL119">
        <f t="shared" si="59"/>
        <v>1</v>
      </c>
      <c r="BM119">
        <f t="shared" si="60"/>
        <v>0</v>
      </c>
      <c r="BN119">
        <f t="shared" si="61"/>
        <v>0</v>
      </c>
      <c r="BO119">
        <f t="shared" si="62"/>
        <v>0</v>
      </c>
      <c r="BP119">
        <f t="shared" si="63"/>
        <v>0</v>
      </c>
      <c r="BQ119">
        <f t="shared" si="64"/>
        <v>0</v>
      </c>
      <c r="BR119">
        <f t="shared" si="65"/>
        <v>0</v>
      </c>
      <c r="BS119">
        <f t="shared" si="66"/>
        <v>0</v>
      </c>
      <c r="BT119">
        <f t="shared" si="67"/>
        <v>0</v>
      </c>
      <c r="BU119">
        <f t="shared" si="68"/>
        <v>0</v>
      </c>
      <c r="BV119">
        <f t="shared" si="69"/>
        <v>0</v>
      </c>
      <c r="BW119">
        <f t="shared" si="70"/>
        <v>0</v>
      </c>
      <c r="BX119">
        <f t="shared" si="71"/>
        <v>0</v>
      </c>
      <c r="BY119">
        <f t="shared" si="72"/>
        <v>0</v>
      </c>
      <c r="BZ119">
        <f t="shared" si="73"/>
        <v>0</v>
      </c>
      <c r="CA119">
        <f t="shared" si="74"/>
        <v>0</v>
      </c>
      <c r="CB119">
        <f t="shared" si="75"/>
        <v>0</v>
      </c>
      <c r="CC119">
        <f t="shared" si="76"/>
        <v>0</v>
      </c>
      <c r="CD119">
        <f t="shared" si="77"/>
        <v>0</v>
      </c>
      <c r="CE119">
        <f t="shared" si="78"/>
        <v>0</v>
      </c>
      <c r="CF119">
        <f t="shared" si="79"/>
        <v>0</v>
      </c>
      <c r="CG119">
        <f t="shared" si="80"/>
        <v>0</v>
      </c>
      <c r="CH119">
        <f t="shared" si="81"/>
        <v>0</v>
      </c>
      <c r="CI119">
        <f t="shared" si="82"/>
        <v>0</v>
      </c>
      <c r="CJ119">
        <f t="shared" si="83"/>
        <v>0</v>
      </c>
      <c r="CK119">
        <f t="shared" si="84"/>
        <v>0</v>
      </c>
      <c r="CL119">
        <f t="shared" si="85"/>
        <v>0</v>
      </c>
      <c r="CM119">
        <f t="shared" si="86"/>
        <v>0</v>
      </c>
      <c r="CN119">
        <f t="shared" si="87"/>
        <v>0</v>
      </c>
      <c r="CO119">
        <f t="shared" si="88"/>
        <v>0</v>
      </c>
      <c r="CP119">
        <f t="shared" si="89"/>
        <v>0</v>
      </c>
      <c r="CQ119">
        <f t="shared" si="90"/>
        <v>0</v>
      </c>
      <c r="CR119">
        <f t="shared" si="91"/>
        <v>100</v>
      </c>
    </row>
    <row r="120" spans="1:96" ht="14.25" customHeight="1" x14ac:dyDescent="0.35">
      <c r="A120" s="21" t="s">
        <v>99</v>
      </c>
      <c r="B120" s="21">
        <v>225900</v>
      </c>
      <c r="C120" s="21">
        <v>226000</v>
      </c>
      <c r="D120" s="21">
        <f t="shared" si="51"/>
        <v>100</v>
      </c>
      <c r="E120" s="21" t="s">
        <v>66</v>
      </c>
      <c r="F120" s="21"/>
      <c r="G120" s="23">
        <v>2400</v>
      </c>
      <c r="H120" s="24">
        <v>1073.9536308283714</v>
      </c>
      <c r="I120" s="24">
        <v>918.34094770960019</v>
      </c>
      <c r="J120" s="24">
        <v>1044.1145796771373</v>
      </c>
      <c r="K120" s="24">
        <v>1254.7953056139079</v>
      </c>
      <c r="L120" s="24">
        <v>1585.7239225459728</v>
      </c>
      <c r="M120" s="24">
        <v>1096.3914983427599</v>
      </c>
      <c r="N120" s="24">
        <v>933.04694483806918</v>
      </c>
      <c r="O120" s="24">
        <v>1624.7224482073527</v>
      </c>
      <c r="P120" s="23">
        <v>5</v>
      </c>
      <c r="Q120" s="18">
        <v>2.1</v>
      </c>
      <c r="R120" s="18">
        <v>4</v>
      </c>
      <c r="S120" s="18">
        <v>3.4</v>
      </c>
      <c r="T120" s="18">
        <v>4.0999999999999996</v>
      </c>
      <c r="U120" s="18">
        <v>3.9</v>
      </c>
      <c r="V120" s="18">
        <v>3</v>
      </c>
      <c r="W120" s="18">
        <v>2.4</v>
      </c>
      <c r="X120" s="18">
        <v>2.8</v>
      </c>
      <c r="Y120" s="23">
        <v>5</v>
      </c>
      <c r="Z120" s="25">
        <v>1.0075542856700082</v>
      </c>
      <c r="AA120" s="25">
        <v>7.0919999999999993E-3</v>
      </c>
      <c r="AB120" s="25">
        <v>3.7714285714285705E-3</v>
      </c>
      <c r="AC120" s="25">
        <v>6.853714285714285E-3</v>
      </c>
      <c r="AD120" s="25">
        <v>5.3965714285714277E-3</v>
      </c>
      <c r="AE120" s="25">
        <v>1.0052342857142857</v>
      </c>
      <c r="AF120" s="25">
        <v>2.9822857142857142E-3</v>
      </c>
      <c r="AG120" s="25">
        <v>8.7485714285714302E-3</v>
      </c>
      <c r="AH120" s="23">
        <v>1</v>
      </c>
      <c r="AI120" s="25">
        <v>7.142856983201845E-3</v>
      </c>
      <c r="AJ120" s="25">
        <v>0</v>
      </c>
      <c r="AK120" s="25">
        <v>0</v>
      </c>
      <c r="AL120" s="25">
        <v>0</v>
      </c>
      <c r="AM120" s="25">
        <v>0</v>
      </c>
      <c r="AN120" s="25">
        <v>4.0000000000000001E-3</v>
      </c>
      <c r="AO120" s="25">
        <v>0</v>
      </c>
      <c r="AP120" s="25">
        <v>0</v>
      </c>
      <c r="BE120">
        <f t="shared" si="52"/>
        <v>0</v>
      </c>
      <c r="BF120">
        <f t="shared" si="53"/>
        <v>0</v>
      </c>
      <c r="BG120">
        <f t="shared" si="54"/>
        <v>0</v>
      </c>
      <c r="BH120">
        <f t="shared" si="55"/>
        <v>0</v>
      </c>
      <c r="BI120">
        <f t="shared" si="56"/>
        <v>0</v>
      </c>
      <c r="BJ120">
        <f t="shared" si="57"/>
        <v>0</v>
      </c>
      <c r="BK120">
        <f t="shared" si="58"/>
        <v>0</v>
      </c>
      <c r="BL120">
        <f t="shared" si="59"/>
        <v>0</v>
      </c>
      <c r="BM120">
        <f t="shared" si="60"/>
        <v>0</v>
      </c>
      <c r="BN120">
        <f t="shared" si="61"/>
        <v>0</v>
      </c>
      <c r="BO120">
        <f t="shared" si="62"/>
        <v>0</v>
      </c>
      <c r="BP120">
        <f t="shared" si="63"/>
        <v>0</v>
      </c>
      <c r="BQ120">
        <f t="shared" si="64"/>
        <v>0</v>
      </c>
      <c r="BR120">
        <f t="shared" si="65"/>
        <v>0</v>
      </c>
      <c r="BS120">
        <f t="shared" si="66"/>
        <v>0</v>
      </c>
      <c r="BT120">
        <f t="shared" si="67"/>
        <v>0</v>
      </c>
      <c r="BU120">
        <f t="shared" si="68"/>
        <v>0</v>
      </c>
      <c r="BV120">
        <f t="shared" si="69"/>
        <v>0</v>
      </c>
      <c r="BW120">
        <f t="shared" si="70"/>
        <v>0</v>
      </c>
      <c r="BX120">
        <f t="shared" si="71"/>
        <v>0</v>
      </c>
      <c r="BY120">
        <f t="shared" si="72"/>
        <v>0</v>
      </c>
      <c r="BZ120">
        <f t="shared" si="73"/>
        <v>0</v>
      </c>
      <c r="CA120">
        <f t="shared" si="74"/>
        <v>0</v>
      </c>
      <c r="CB120">
        <f t="shared" si="75"/>
        <v>0</v>
      </c>
      <c r="CC120">
        <f t="shared" si="76"/>
        <v>0</v>
      </c>
      <c r="CD120">
        <f t="shared" si="77"/>
        <v>0</v>
      </c>
      <c r="CE120">
        <f t="shared" si="78"/>
        <v>0</v>
      </c>
      <c r="CF120">
        <f t="shared" si="79"/>
        <v>0</v>
      </c>
      <c r="CG120">
        <f t="shared" si="80"/>
        <v>0</v>
      </c>
      <c r="CH120">
        <f t="shared" si="81"/>
        <v>0</v>
      </c>
      <c r="CI120">
        <f t="shared" si="82"/>
        <v>0</v>
      </c>
      <c r="CJ120">
        <f t="shared" si="83"/>
        <v>0</v>
      </c>
      <c r="CK120">
        <f t="shared" si="84"/>
        <v>0</v>
      </c>
      <c r="CL120">
        <f t="shared" si="85"/>
        <v>0</v>
      </c>
      <c r="CM120">
        <f t="shared" si="86"/>
        <v>0</v>
      </c>
      <c r="CN120">
        <f t="shared" si="87"/>
        <v>0</v>
      </c>
      <c r="CO120">
        <f t="shared" si="88"/>
        <v>0</v>
      </c>
      <c r="CP120">
        <f t="shared" si="89"/>
        <v>0</v>
      </c>
      <c r="CQ120">
        <f t="shared" si="90"/>
        <v>0</v>
      </c>
      <c r="CR120">
        <f t="shared" si="91"/>
        <v>0</v>
      </c>
    </row>
    <row r="121" spans="1:96" ht="14.25" customHeight="1" x14ac:dyDescent="0.35">
      <c r="A121" s="21" t="s">
        <v>99</v>
      </c>
      <c r="B121" s="21">
        <v>226000</v>
      </c>
      <c r="C121" s="21">
        <v>226100</v>
      </c>
      <c r="D121" s="21">
        <f t="shared" si="51"/>
        <v>100</v>
      </c>
      <c r="E121" s="21"/>
      <c r="F121" s="21"/>
      <c r="G121" s="23">
        <v>2400</v>
      </c>
      <c r="H121" s="24">
        <v>1014.3666261352151</v>
      </c>
      <c r="I121" s="24">
        <v>999.52746101122636</v>
      </c>
      <c r="J121" s="24">
        <v>977.31298874530353</v>
      </c>
      <c r="K121" s="24">
        <v>1201.7412039816743</v>
      </c>
      <c r="L121" s="24">
        <v>1118.8786763994492</v>
      </c>
      <c r="M121" s="24">
        <v>1163.9978682815049</v>
      </c>
      <c r="N121" s="24">
        <v>1539.061168673592</v>
      </c>
      <c r="O121" s="24">
        <v>1593.5154908111172</v>
      </c>
      <c r="P121" s="23">
        <v>5</v>
      </c>
      <c r="Q121" s="18">
        <v>2.2000000000000002</v>
      </c>
      <c r="R121" s="18">
        <v>3.5</v>
      </c>
      <c r="S121" s="18">
        <v>4</v>
      </c>
      <c r="T121" s="18">
        <v>3.9</v>
      </c>
      <c r="U121" s="18">
        <v>4.8</v>
      </c>
      <c r="V121" s="18">
        <v>3.2</v>
      </c>
      <c r="W121" s="18">
        <v>3.2</v>
      </c>
      <c r="X121" s="18">
        <v>2.8</v>
      </c>
      <c r="Y121" s="23">
        <v>5</v>
      </c>
      <c r="Z121" s="25">
        <v>2.2665142951011658E-2</v>
      </c>
      <c r="AA121" s="25">
        <v>1.2268571428571429E-2</v>
      </c>
      <c r="AB121" s="25">
        <v>8.8357142857142853E-3</v>
      </c>
      <c r="AC121" s="25">
        <v>1.1734857142857144E-2</v>
      </c>
      <c r="AD121" s="25">
        <v>1.6487714285714286E-2</v>
      </c>
      <c r="AE121" s="25">
        <v>4.3191428571428573E-3</v>
      </c>
      <c r="AF121" s="25">
        <v>3.4934285714285714E-3</v>
      </c>
      <c r="AG121" s="25">
        <v>4.4982857142857142E-3</v>
      </c>
      <c r="AH121" s="23">
        <v>1</v>
      </c>
      <c r="AI121" s="25">
        <v>2.0000000617333823E-3</v>
      </c>
      <c r="AJ121" s="25">
        <v>0</v>
      </c>
      <c r="AK121" s="25">
        <v>4.0000000000000001E-3</v>
      </c>
      <c r="AL121" s="25">
        <v>0</v>
      </c>
      <c r="AM121" s="25">
        <v>4.0571428571428564E-2</v>
      </c>
      <c r="AN121" s="25">
        <v>4.6857142857142861E-2</v>
      </c>
      <c r="AO121" s="25">
        <v>2.8571428571428571E-3</v>
      </c>
      <c r="AP121" s="25">
        <v>5.4857142857142854E-2</v>
      </c>
      <c r="BE121">
        <f t="shared" si="52"/>
        <v>0</v>
      </c>
      <c r="BF121">
        <f t="shared" si="53"/>
        <v>0</v>
      </c>
      <c r="BG121">
        <f t="shared" si="54"/>
        <v>0</v>
      </c>
      <c r="BH121">
        <f t="shared" si="55"/>
        <v>0</v>
      </c>
      <c r="BI121">
        <f t="shared" si="56"/>
        <v>0</v>
      </c>
      <c r="BJ121">
        <f t="shared" si="57"/>
        <v>0</v>
      </c>
      <c r="BK121">
        <f t="shared" si="58"/>
        <v>0</v>
      </c>
      <c r="BL121">
        <f t="shared" si="59"/>
        <v>0</v>
      </c>
      <c r="BM121">
        <f t="shared" si="60"/>
        <v>0</v>
      </c>
      <c r="BN121">
        <f t="shared" si="61"/>
        <v>0</v>
      </c>
      <c r="BO121">
        <f t="shared" si="62"/>
        <v>0</v>
      </c>
      <c r="BP121">
        <f t="shared" si="63"/>
        <v>0</v>
      </c>
      <c r="BQ121">
        <f t="shared" si="64"/>
        <v>0</v>
      </c>
      <c r="BR121">
        <f t="shared" si="65"/>
        <v>0</v>
      </c>
      <c r="BS121">
        <f t="shared" si="66"/>
        <v>0</v>
      </c>
      <c r="BT121">
        <f t="shared" si="67"/>
        <v>0</v>
      </c>
      <c r="BU121">
        <f t="shared" si="68"/>
        <v>0</v>
      </c>
      <c r="BV121">
        <f t="shared" si="69"/>
        <v>0</v>
      </c>
      <c r="BW121">
        <f t="shared" si="70"/>
        <v>0</v>
      </c>
      <c r="BX121">
        <f t="shared" si="71"/>
        <v>0</v>
      </c>
      <c r="BY121">
        <f t="shared" si="72"/>
        <v>0</v>
      </c>
      <c r="BZ121">
        <f t="shared" si="73"/>
        <v>0</v>
      </c>
      <c r="CA121">
        <f t="shared" si="74"/>
        <v>0</v>
      </c>
      <c r="CB121">
        <f t="shared" si="75"/>
        <v>0</v>
      </c>
      <c r="CC121">
        <f t="shared" si="76"/>
        <v>0</v>
      </c>
      <c r="CD121">
        <f t="shared" si="77"/>
        <v>0</v>
      </c>
      <c r="CE121">
        <f t="shared" si="78"/>
        <v>0</v>
      </c>
      <c r="CF121">
        <f t="shared" si="79"/>
        <v>0</v>
      </c>
      <c r="CG121">
        <f t="shared" si="80"/>
        <v>0</v>
      </c>
      <c r="CH121">
        <f t="shared" si="81"/>
        <v>0</v>
      </c>
      <c r="CI121">
        <f t="shared" si="82"/>
        <v>0</v>
      </c>
      <c r="CJ121">
        <f t="shared" si="83"/>
        <v>0</v>
      </c>
      <c r="CK121">
        <f t="shared" si="84"/>
        <v>0</v>
      </c>
      <c r="CL121">
        <f t="shared" si="85"/>
        <v>0</v>
      </c>
      <c r="CM121">
        <f t="shared" si="86"/>
        <v>0</v>
      </c>
      <c r="CN121">
        <f t="shared" si="87"/>
        <v>0</v>
      </c>
      <c r="CO121">
        <f t="shared" si="88"/>
        <v>0</v>
      </c>
      <c r="CP121">
        <f t="shared" si="89"/>
        <v>0</v>
      </c>
      <c r="CQ121">
        <f t="shared" si="90"/>
        <v>0</v>
      </c>
      <c r="CR121">
        <f t="shared" si="91"/>
        <v>0</v>
      </c>
    </row>
    <row r="122" spans="1:96" ht="14.25" customHeight="1" x14ac:dyDescent="0.35">
      <c r="A122" s="21" t="s">
        <v>99</v>
      </c>
      <c r="B122" s="21">
        <v>226100</v>
      </c>
      <c r="C122" s="21">
        <v>226200</v>
      </c>
      <c r="D122" s="21">
        <f t="shared" si="51"/>
        <v>100</v>
      </c>
      <c r="E122" s="21"/>
      <c r="F122" s="21"/>
      <c r="G122" s="23">
        <v>2400</v>
      </c>
      <c r="H122" s="24">
        <v>969.92011096046667</v>
      </c>
      <c r="I122" s="24">
        <v>955.15248948738645</v>
      </c>
      <c r="J122" s="24">
        <v>1118.8786763994492</v>
      </c>
      <c r="K122" s="24">
        <v>962.53326575902634</v>
      </c>
      <c r="L122" s="24">
        <v>1710.8705669162505</v>
      </c>
      <c r="M122" s="24">
        <v>1508.0363927539986</v>
      </c>
      <c r="N122" s="24">
        <v>1805.3828416176582</v>
      </c>
      <c r="O122" s="24">
        <v>1821.187329464864</v>
      </c>
      <c r="P122" s="23">
        <v>5</v>
      </c>
      <c r="Q122" s="18">
        <v>2.4</v>
      </c>
      <c r="R122" s="18">
        <v>3.6</v>
      </c>
      <c r="S122" s="18">
        <v>3.8</v>
      </c>
      <c r="T122" s="18">
        <v>4.5999999999999996</v>
      </c>
      <c r="U122" s="18">
        <v>4.7</v>
      </c>
      <c r="V122" s="18">
        <v>4.5</v>
      </c>
      <c r="W122" s="18">
        <v>2.9</v>
      </c>
      <c r="X122" s="18">
        <v>3.4</v>
      </c>
      <c r="Y122" s="23">
        <v>5</v>
      </c>
      <c r="Z122" s="25">
        <v>1.2717999967847549E-2</v>
      </c>
      <c r="AA122" s="25">
        <v>1.2108571428571427E-2</v>
      </c>
      <c r="AB122" s="25">
        <v>9.5600000000000008E-3</v>
      </c>
      <c r="AC122" s="25">
        <v>1.6854285714285714E-3</v>
      </c>
      <c r="AD122" s="25">
        <v>3.9791428571428564E-3</v>
      </c>
      <c r="AE122" s="25">
        <v>8.4285714285714291E-4</v>
      </c>
      <c r="AF122" s="25">
        <v>2.3571428571428569E-4</v>
      </c>
      <c r="AG122" s="25">
        <v>2.636857142857143E-3</v>
      </c>
      <c r="AH122" s="23">
        <v>1</v>
      </c>
      <c r="AI122" s="25">
        <v>4.8571428550141203E-3</v>
      </c>
      <c r="AJ122" s="25">
        <v>2.8571428571428571E-3</v>
      </c>
      <c r="AK122" s="25">
        <v>0</v>
      </c>
      <c r="AL122" s="25">
        <v>4.8571428571428576E-3</v>
      </c>
      <c r="AM122" s="25">
        <v>0</v>
      </c>
      <c r="AN122" s="25">
        <v>4.5714285714285718E-3</v>
      </c>
      <c r="AO122" s="25">
        <v>5.0857142857142851E-2</v>
      </c>
      <c r="AP122" s="25">
        <v>0</v>
      </c>
      <c r="BE122">
        <f t="shared" si="52"/>
        <v>0</v>
      </c>
      <c r="BF122">
        <f t="shared" si="53"/>
        <v>0</v>
      </c>
      <c r="BG122">
        <f t="shared" si="54"/>
        <v>0</v>
      </c>
      <c r="BH122">
        <f t="shared" si="55"/>
        <v>0</v>
      </c>
      <c r="BI122">
        <f t="shared" si="56"/>
        <v>0</v>
      </c>
      <c r="BJ122">
        <f t="shared" si="57"/>
        <v>0</v>
      </c>
      <c r="BK122">
        <f t="shared" si="58"/>
        <v>0</v>
      </c>
      <c r="BL122">
        <f t="shared" si="59"/>
        <v>0</v>
      </c>
      <c r="BM122">
        <f t="shared" si="60"/>
        <v>0</v>
      </c>
      <c r="BN122">
        <f t="shared" si="61"/>
        <v>0</v>
      </c>
      <c r="BO122">
        <f t="shared" si="62"/>
        <v>0</v>
      </c>
      <c r="BP122">
        <f t="shared" si="63"/>
        <v>0</v>
      </c>
      <c r="BQ122">
        <f t="shared" si="64"/>
        <v>0</v>
      </c>
      <c r="BR122">
        <f t="shared" si="65"/>
        <v>0</v>
      </c>
      <c r="BS122">
        <f t="shared" si="66"/>
        <v>0</v>
      </c>
      <c r="BT122">
        <f t="shared" si="67"/>
        <v>0</v>
      </c>
      <c r="BU122">
        <f t="shared" si="68"/>
        <v>0</v>
      </c>
      <c r="BV122">
        <f t="shared" si="69"/>
        <v>0</v>
      </c>
      <c r="BW122">
        <f t="shared" si="70"/>
        <v>0</v>
      </c>
      <c r="BX122">
        <f t="shared" si="71"/>
        <v>0</v>
      </c>
      <c r="BY122">
        <f t="shared" si="72"/>
        <v>0</v>
      </c>
      <c r="BZ122">
        <f t="shared" si="73"/>
        <v>0</v>
      </c>
      <c r="CA122">
        <f t="shared" si="74"/>
        <v>0</v>
      </c>
      <c r="CB122">
        <f t="shared" si="75"/>
        <v>0</v>
      </c>
      <c r="CC122">
        <f t="shared" si="76"/>
        <v>0</v>
      </c>
      <c r="CD122">
        <f t="shared" si="77"/>
        <v>0</v>
      </c>
      <c r="CE122">
        <f t="shared" si="78"/>
        <v>0</v>
      </c>
      <c r="CF122">
        <f t="shared" si="79"/>
        <v>0</v>
      </c>
      <c r="CG122">
        <f t="shared" si="80"/>
        <v>0</v>
      </c>
      <c r="CH122">
        <f t="shared" si="81"/>
        <v>0</v>
      </c>
      <c r="CI122">
        <f t="shared" si="82"/>
        <v>0</v>
      </c>
      <c r="CJ122">
        <f t="shared" si="83"/>
        <v>0</v>
      </c>
      <c r="CK122">
        <f t="shared" si="84"/>
        <v>0</v>
      </c>
      <c r="CL122">
        <f t="shared" si="85"/>
        <v>0</v>
      </c>
      <c r="CM122">
        <f t="shared" si="86"/>
        <v>0</v>
      </c>
      <c r="CN122">
        <f t="shared" si="87"/>
        <v>0</v>
      </c>
      <c r="CO122">
        <f t="shared" si="88"/>
        <v>0</v>
      </c>
      <c r="CP122">
        <f t="shared" si="89"/>
        <v>0</v>
      </c>
      <c r="CQ122">
        <f t="shared" si="90"/>
        <v>0</v>
      </c>
      <c r="CR122">
        <f t="shared" si="91"/>
        <v>0</v>
      </c>
    </row>
    <row r="123" spans="1:96" ht="14.25" customHeight="1" x14ac:dyDescent="0.35">
      <c r="A123" s="21" t="s">
        <v>99</v>
      </c>
      <c r="B123" s="21">
        <v>226200</v>
      </c>
      <c r="C123" s="21">
        <v>226300</v>
      </c>
      <c r="D123" s="21">
        <f t="shared" si="51"/>
        <v>100</v>
      </c>
      <c r="E123" s="21"/>
      <c r="F123" s="21"/>
      <c r="G123" s="23">
        <v>2400</v>
      </c>
      <c r="H123" s="24">
        <v>1021.7949613996097</v>
      </c>
      <c r="I123" s="24">
        <v>1111.3775201534081</v>
      </c>
      <c r="J123" s="24">
        <v>881.68686350582311</v>
      </c>
      <c r="K123" s="24">
        <v>1006.9441147709224</v>
      </c>
      <c r="L123" s="24">
        <v>1932.2251115116767</v>
      </c>
      <c r="M123" s="24">
        <v>1655.9937638553179</v>
      </c>
      <c r="N123" s="24">
        <v>1892.4881211470883</v>
      </c>
      <c r="O123" s="24">
        <v>1315.7238147547057</v>
      </c>
      <c r="P123" s="23">
        <v>5</v>
      </c>
      <c r="Q123" s="18">
        <v>2.4</v>
      </c>
      <c r="R123" s="18">
        <v>4.5</v>
      </c>
      <c r="S123" s="18">
        <v>3</v>
      </c>
      <c r="T123" s="18">
        <v>4.5</v>
      </c>
      <c r="U123" s="18">
        <v>4.8</v>
      </c>
      <c r="V123" s="18">
        <v>4.2</v>
      </c>
      <c r="W123" s="18">
        <v>2.4</v>
      </c>
      <c r="X123" s="18">
        <v>2.9</v>
      </c>
      <c r="Y123" s="23">
        <v>5</v>
      </c>
      <c r="Z123" s="25">
        <v>2.0304000069754458E-2</v>
      </c>
      <c r="AA123" s="25">
        <v>1.1953428571428571E-2</v>
      </c>
      <c r="AB123" s="25">
        <v>4.1374285714285714E-3</v>
      </c>
      <c r="AC123" s="25">
        <v>5.7299999999999999E-3</v>
      </c>
      <c r="AD123" s="25">
        <v>5.7794285714285699E-3</v>
      </c>
      <c r="AE123" s="25">
        <v>1.0488571428571428E-3</v>
      </c>
      <c r="AF123" s="25">
        <v>9.1571428571428576E-4</v>
      </c>
      <c r="AG123" s="25">
        <v>1.6254285714285713E-3</v>
      </c>
      <c r="AH123" s="23">
        <v>1</v>
      </c>
      <c r="AI123" s="25">
        <v>0</v>
      </c>
      <c r="AJ123" s="25">
        <v>0</v>
      </c>
      <c r="AK123" s="25">
        <v>2.3714285714285712E-2</v>
      </c>
      <c r="AL123" s="25">
        <v>1.3714285714285714E-2</v>
      </c>
      <c r="AM123" s="25">
        <v>0</v>
      </c>
      <c r="AN123" s="25">
        <v>6.2857142857142851E-3</v>
      </c>
      <c r="AO123" s="25">
        <v>0.17771428571428571</v>
      </c>
      <c r="AP123" s="25">
        <v>0</v>
      </c>
      <c r="BE123">
        <f t="shared" si="52"/>
        <v>0</v>
      </c>
      <c r="BF123">
        <f t="shared" si="53"/>
        <v>0</v>
      </c>
      <c r="BG123">
        <f t="shared" si="54"/>
        <v>0</v>
      </c>
      <c r="BH123">
        <f t="shared" si="55"/>
        <v>0</v>
      </c>
      <c r="BI123">
        <f t="shared" si="56"/>
        <v>0</v>
      </c>
      <c r="BJ123">
        <f t="shared" si="57"/>
        <v>0</v>
      </c>
      <c r="BK123">
        <f t="shared" si="58"/>
        <v>0</v>
      </c>
      <c r="BL123">
        <f t="shared" si="59"/>
        <v>0</v>
      </c>
      <c r="BM123">
        <f t="shared" si="60"/>
        <v>0</v>
      </c>
      <c r="BN123">
        <f t="shared" si="61"/>
        <v>0</v>
      </c>
      <c r="BO123">
        <f t="shared" si="62"/>
        <v>0</v>
      </c>
      <c r="BP123">
        <f t="shared" si="63"/>
        <v>0</v>
      </c>
      <c r="BQ123">
        <f t="shared" si="64"/>
        <v>0</v>
      </c>
      <c r="BR123">
        <f t="shared" si="65"/>
        <v>0</v>
      </c>
      <c r="BS123">
        <f t="shared" si="66"/>
        <v>0</v>
      </c>
      <c r="BT123">
        <f t="shared" si="67"/>
        <v>0</v>
      </c>
      <c r="BU123">
        <f t="shared" si="68"/>
        <v>0</v>
      </c>
      <c r="BV123">
        <f t="shared" si="69"/>
        <v>0</v>
      </c>
      <c r="BW123">
        <f t="shared" si="70"/>
        <v>0</v>
      </c>
      <c r="BX123">
        <f t="shared" si="71"/>
        <v>0</v>
      </c>
      <c r="BY123">
        <f t="shared" si="72"/>
        <v>0</v>
      </c>
      <c r="BZ123">
        <f t="shared" si="73"/>
        <v>0</v>
      </c>
      <c r="CA123">
        <f t="shared" si="74"/>
        <v>0</v>
      </c>
      <c r="CB123">
        <f t="shared" si="75"/>
        <v>0</v>
      </c>
      <c r="CC123">
        <f t="shared" si="76"/>
        <v>0</v>
      </c>
      <c r="CD123">
        <f t="shared" si="77"/>
        <v>0</v>
      </c>
      <c r="CE123">
        <f t="shared" si="78"/>
        <v>0</v>
      </c>
      <c r="CF123">
        <f t="shared" si="79"/>
        <v>0</v>
      </c>
      <c r="CG123">
        <f t="shared" si="80"/>
        <v>0</v>
      </c>
      <c r="CH123">
        <f t="shared" si="81"/>
        <v>0</v>
      </c>
      <c r="CI123">
        <f t="shared" si="82"/>
        <v>0</v>
      </c>
      <c r="CJ123">
        <f t="shared" si="83"/>
        <v>0</v>
      </c>
      <c r="CK123">
        <f t="shared" si="84"/>
        <v>0</v>
      </c>
      <c r="CL123">
        <f t="shared" si="85"/>
        <v>0</v>
      </c>
      <c r="CM123">
        <f t="shared" si="86"/>
        <v>0</v>
      </c>
      <c r="CN123">
        <f t="shared" si="87"/>
        <v>0</v>
      </c>
      <c r="CO123">
        <f t="shared" si="88"/>
        <v>0</v>
      </c>
      <c r="CP123">
        <f t="shared" si="89"/>
        <v>0</v>
      </c>
      <c r="CQ123">
        <f t="shared" si="90"/>
        <v>0</v>
      </c>
      <c r="CR123">
        <f t="shared" si="91"/>
        <v>0</v>
      </c>
    </row>
    <row r="124" spans="1:96" ht="14.25" customHeight="1" x14ac:dyDescent="0.35">
      <c r="A124" s="21" t="s">
        <v>99</v>
      </c>
      <c r="B124" s="21">
        <v>226300</v>
      </c>
      <c r="C124" s="21">
        <v>226400</v>
      </c>
      <c r="D124" s="21">
        <f t="shared" si="51"/>
        <v>100</v>
      </c>
      <c r="E124" s="21"/>
      <c r="F124" s="21"/>
      <c r="G124" s="23">
        <v>2400</v>
      </c>
      <c r="H124" s="24">
        <v>1285.2208727222899</v>
      </c>
      <c r="I124" s="24">
        <v>1277.6071706110085</v>
      </c>
      <c r="J124" s="24">
        <v>1111.3775201534081</v>
      </c>
      <c r="K124" s="24">
        <v>1308.0909035772854</v>
      </c>
      <c r="L124" s="24">
        <v>2285.5466075898717</v>
      </c>
      <c r="M124" s="24">
        <v>2261.2584746707039</v>
      </c>
      <c r="N124" s="24">
        <v>1438.4818610435104</v>
      </c>
      <c r="O124" s="24">
        <v>2051.9570858216389</v>
      </c>
      <c r="P124" s="23">
        <v>5</v>
      </c>
      <c r="Q124" s="18">
        <v>2.2999999999999998</v>
      </c>
      <c r="R124" s="18">
        <v>4.9000000000000004</v>
      </c>
      <c r="S124" s="18">
        <v>3.3</v>
      </c>
      <c r="T124" s="18">
        <v>4.5</v>
      </c>
      <c r="U124" s="18">
        <v>3.2</v>
      </c>
      <c r="V124" s="18">
        <v>2.7</v>
      </c>
      <c r="W124" s="18">
        <v>1.9</v>
      </c>
      <c r="X124" s="18">
        <v>2.9</v>
      </c>
      <c r="Y124" s="23">
        <v>5</v>
      </c>
      <c r="Z124" s="25">
        <v>2.0269714350019188E-2</v>
      </c>
      <c r="AA124" s="25">
        <v>1.6197142857142861E-2</v>
      </c>
      <c r="AB124" s="25">
        <v>2.1377142857142853E-3</v>
      </c>
      <c r="AC124" s="25">
        <v>3.5671428571428568E-3</v>
      </c>
      <c r="AD124" s="25">
        <v>8.0459999999999993E-3</v>
      </c>
      <c r="AE124" s="25">
        <v>4.6739999999999993E-3</v>
      </c>
      <c r="AF124" s="25">
        <v>6.6191428571428564E-3</v>
      </c>
      <c r="AG124" s="25">
        <v>9.0171428571428564E-4</v>
      </c>
      <c r="AH124" s="23">
        <v>1</v>
      </c>
      <c r="AI124" s="25">
        <v>1.428571396640369E-3</v>
      </c>
      <c r="AJ124" s="25">
        <v>0</v>
      </c>
      <c r="AK124" s="25">
        <v>0</v>
      </c>
      <c r="AL124" s="25">
        <v>5.4285714285714298E-2</v>
      </c>
      <c r="AM124" s="25">
        <v>4.8571428571428576E-3</v>
      </c>
      <c r="AN124" s="25">
        <v>5.2285714285714283E-2</v>
      </c>
      <c r="AO124" s="25">
        <v>0</v>
      </c>
      <c r="AP124" s="25">
        <v>0.10314285714285713</v>
      </c>
      <c r="BE124">
        <f t="shared" si="52"/>
        <v>0</v>
      </c>
      <c r="BF124">
        <f t="shared" si="53"/>
        <v>0</v>
      </c>
      <c r="BG124">
        <f t="shared" si="54"/>
        <v>0</v>
      </c>
      <c r="BH124">
        <f t="shared" si="55"/>
        <v>0</v>
      </c>
      <c r="BI124">
        <f t="shared" si="56"/>
        <v>0</v>
      </c>
      <c r="BJ124">
        <f t="shared" si="57"/>
        <v>0</v>
      </c>
      <c r="BK124">
        <f t="shared" si="58"/>
        <v>0</v>
      </c>
      <c r="BL124">
        <f t="shared" si="59"/>
        <v>0</v>
      </c>
      <c r="BM124">
        <f t="shared" si="60"/>
        <v>0</v>
      </c>
      <c r="BN124">
        <f t="shared" si="61"/>
        <v>0</v>
      </c>
      <c r="BO124">
        <f t="shared" si="62"/>
        <v>0</v>
      </c>
      <c r="BP124">
        <f t="shared" si="63"/>
        <v>0</v>
      </c>
      <c r="BQ124">
        <f t="shared" si="64"/>
        <v>0</v>
      </c>
      <c r="BR124">
        <f t="shared" si="65"/>
        <v>0</v>
      </c>
      <c r="BS124">
        <f t="shared" si="66"/>
        <v>0</v>
      </c>
      <c r="BT124">
        <f t="shared" si="67"/>
        <v>0</v>
      </c>
      <c r="BU124">
        <f t="shared" si="68"/>
        <v>0</v>
      </c>
      <c r="BV124">
        <f t="shared" si="69"/>
        <v>0</v>
      </c>
      <c r="BW124">
        <f t="shared" si="70"/>
        <v>0</v>
      </c>
      <c r="BX124">
        <f t="shared" si="71"/>
        <v>0</v>
      </c>
      <c r="BY124">
        <f t="shared" si="72"/>
        <v>0</v>
      </c>
      <c r="BZ124">
        <f t="shared" si="73"/>
        <v>0</v>
      </c>
      <c r="CA124">
        <f t="shared" si="74"/>
        <v>0</v>
      </c>
      <c r="CB124">
        <f t="shared" si="75"/>
        <v>0</v>
      </c>
      <c r="CC124">
        <f t="shared" si="76"/>
        <v>0</v>
      </c>
      <c r="CD124">
        <f t="shared" si="77"/>
        <v>0</v>
      </c>
      <c r="CE124">
        <f t="shared" si="78"/>
        <v>0</v>
      </c>
      <c r="CF124">
        <f t="shared" si="79"/>
        <v>0</v>
      </c>
      <c r="CG124">
        <f t="shared" si="80"/>
        <v>0</v>
      </c>
      <c r="CH124">
        <f t="shared" si="81"/>
        <v>0</v>
      </c>
      <c r="CI124">
        <f t="shared" si="82"/>
        <v>0</v>
      </c>
      <c r="CJ124">
        <f t="shared" si="83"/>
        <v>0</v>
      </c>
      <c r="CK124">
        <f t="shared" si="84"/>
        <v>0</v>
      </c>
      <c r="CL124">
        <f t="shared" si="85"/>
        <v>0</v>
      </c>
      <c r="CM124">
        <f t="shared" si="86"/>
        <v>0</v>
      </c>
      <c r="CN124">
        <f t="shared" si="87"/>
        <v>0</v>
      </c>
      <c r="CO124">
        <f t="shared" si="88"/>
        <v>0</v>
      </c>
      <c r="CP124">
        <f t="shared" si="89"/>
        <v>0</v>
      </c>
      <c r="CQ124">
        <f t="shared" si="90"/>
        <v>0</v>
      </c>
      <c r="CR124">
        <f t="shared" si="91"/>
        <v>0</v>
      </c>
    </row>
    <row r="125" spans="1:96" ht="14.25" customHeight="1" x14ac:dyDescent="0.35">
      <c r="A125" s="21" t="s">
        <v>99</v>
      </c>
      <c r="B125" s="21">
        <v>226400</v>
      </c>
      <c r="C125" s="21">
        <v>226500</v>
      </c>
      <c r="D125" s="21">
        <f t="shared" si="51"/>
        <v>100</v>
      </c>
      <c r="E125" s="21" t="s">
        <v>101</v>
      </c>
      <c r="F125" s="21"/>
      <c r="G125" s="23">
        <v>2400</v>
      </c>
      <c r="H125" s="24">
        <v>2148.2869009858073</v>
      </c>
      <c r="I125" s="24">
        <v>2164.3875370507349</v>
      </c>
      <c r="J125" s="24">
        <v>1980.0252149137725</v>
      </c>
      <c r="K125" s="24">
        <v>2092.0369124827866</v>
      </c>
      <c r="L125" s="24">
        <v>1868.688648942564</v>
      </c>
      <c r="M125" s="24">
        <v>1562.3738799923231</v>
      </c>
      <c r="N125" s="24">
        <v>1361.6202293750787</v>
      </c>
      <c r="O125" s="24">
        <v>2382.9737284525163</v>
      </c>
      <c r="P125" s="23">
        <v>5</v>
      </c>
      <c r="Q125" s="18">
        <v>3.1</v>
      </c>
      <c r="R125" s="18">
        <v>4.7</v>
      </c>
      <c r="S125" s="18">
        <v>3.3</v>
      </c>
      <c r="T125" s="18">
        <v>4.3</v>
      </c>
      <c r="U125" s="18">
        <v>4.2</v>
      </c>
      <c r="V125" s="18">
        <v>3.4</v>
      </c>
      <c r="W125" s="18">
        <v>1.6</v>
      </c>
      <c r="X125" s="18">
        <v>2.6</v>
      </c>
      <c r="Y125" s="23">
        <v>5</v>
      </c>
      <c r="Z125" s="25">
        <v>3.5003142640250069E-2</v>
      </c>
      <c r="AA125" s="25">
        <v>1.1900571428571427E-2</v>
      </c>
      <c r="AB125" s="25">
        <v>2.49E-3</v>
      </c>
      <c r="AC125" s="25">
        <v>3.3977142857142852E-3</v>
      </c>
      <c r="AD125" s="25">
        <v>8.1231428571428583E-3</v>
      </c>
      <c r="AE125" s="25">
        <v>8.9857142857142848E-4</v>
      </c>
      <c r="AF125" s="25">
        <v>3.1720000000000003E-3</v>
      </c>
      <c r="AG125" s="25">
        <v>4.9788571428571434E-3</v>
      </c>
      <c r="AH125" s="23">
        <v>1</v>
      </c>
      <c r="AI125" s="25">
        <v>2.0000000085149496E-2</v>
      </c>
      <c r="AJ125" s="25">
        <v>0</v>
      </c>
      <c r="AK125" s="25">
        <v>0</v>
      </c>
      <c r="AL125" s="25">
        <v>1.257142857142857E-2</v>
      </c>
      <c r="AM125" s="25">
        <v>0</v>
      </c>
      <c r="AN125" s="25">
        <v>1.2857142857142857E-2</v>
      </c>
      <c r="AO125" s="25">
        <v>0</v>
      </c>
      <c r="AP125" s="25">
        <v>9.6000000000000002E-2</v>
      </c>
      <c r="BE125">
        <f t="shared" si="52"/>
        <v>0</v>
      </c>
      <c r="BF125">
        <f t="shared" si="53"/>
        <v>0</v>
      </c>
      <c r="BG125">
        <f t="shared" si="54"/>
        <v>0</v>
      </c>
      <c r="BH125">
        <f t="shared" si="55"/>
        <v>0</v>
      </c>
      <c r="BI125">
        <f t="shared" si="56"/>
        <v>0</v>
      </c>
      <c r="BJ125">
        <f t="shared" si="57"/>
        <v>0</v>
      </c>
      <c r="BK125">
        <f t="shared" si="58"/>
        <v>0</v>
      </c>
      <c r="BL125">
        <f t="shared" si="59"/>
        <v>0</v>
      </c>
      <c r="BM125">
        <f t="shared" si="60"/>
        <v>0</v>
      </c>
      <c r="BN125">
        <f t="shared" si="61"/>
        <v>0</v>
      </c>
      <c r="BO125">
        <f t="shared" si="62"/>
        <v>0</v>
      </c>
      <c r="BP125">
        <f t="shared" si="63"/>
        <v>0</v>
      </c>
      <c r="BQ125">
        <f t="shared" si="64"/>
        <v>0</v>
      </c>
      <c r="BR125">
        <f t="shared" si="65"/>
        <v>0</v>
      </c>
      <c r="BS125">
        <f t="shared" si="66"/>
        <v>0</v>
      </c>
      <c r="BT125">
        <f t="shared" si="67"/>
        <v>0</v>
      </c>
      <c r="BU125">
        <f t="shared" si="68"/>
        <v>0</v>
      </c>
      <c r="BV125">
        <f t="shared" si="69"/>
        <v>0</v>
      </c>
      <c r="BW125">
        <f t="shared" si="70"/>
        <v>0</v>
      </c>
      <c r="BX125">
        <f t="shared" si="71"/>
        <v>0</v>
      </c>
      <c r="BY125">
        <f t="shared" si="72"/>
        <v>0</v>
      </c>
      <c r="BZ125">
        <f t="shared" si="73"/>
        <v>0</v>
      </c>
      <c r="CA125">
        <f t="shared" si="74"/>
        <v>0</v>
      </c>
      <c r="CB125">
        <f t="shared" si="75"/>
        <v>0</v>
      </c>
      <c r="CC125">
        <f t="shared" si="76"/>
        <v>0</v>
      </c>
      <c r="CD125">
        <f t="shared" si="77"/>
        <v>0</v>
      </c>
      <c r="CE125">
        <f t="shared" si="78"/>
        <v>0</v>
      </c>
      <c r="CF125">
        <f t="shared" si="79"/>
        <v>0</v>
      </c>
      <c r="CG125">
        <f t="shared" si="80"/>
        <v>0</v>
      </c>
      <c r="CH125">
        <f t="shared" si="81"/>
        <v>0</v>
      </c>
      <c r="CI125">
        <f t="shared" si="82"/>
        <v>0</v>
      </c>
      <c r="CJ125">
        <f t="shared" si="83"/>
        <v>0</v>
      </c>
      <c r="CK125">
        <f t="shared" si="84"/>
        <v>0</v>
      </c>
      <c r="CL125">
        <f t="shared" si="85"/>
        <v>0</v>
      </c>
      <c r="CM125">
        <f t="shared" si="86"/>
        <v>0</v>
      </c>
      <c r="CN125">
        <f t="shared" si="87"/>
        <v>0</v>
      </c>
      <c r="CO125">
        <f t="shared" si="88"/>
        <v>0</v>
      </c>
      <c r="CP125">
        <f t="shared" si="89"/>
        <v>0</v>
      </c>
      <c r="CQ125">
        <f t="shared" si="90"/>
        <v>0</v>
      </c>
      <c r="CR125">
        <f t="shared" si="91"/>
        <v>0</v>
      </c>
    </row>
    <row r="126" spans="1:96" ht="14.25" customHeight="1" x14ac:dyDescent="0.35">
      <c r="A126" s="21" t="s">
        <v>99</v>
      </c>
      <c r="B126" s="21">
        <v>226500</v>
      </c>
      <c r="C126" s="21">
        <v>226600</v>
      </c>
      <c r="D126" s="21">
        <f t="shared" si="51"/>
        <v>100</v>
      </c>
      <c r="E126" s="21"/>
      <c r="F126" s="21"/>
      <c r="G126" s="23">
        <v>2400</v>
      </c>
      <c r="H126" s="24">
        <v>1484.8125325814749</v>
      </c>
      <c r="I126" s="24">
        <v>1742.3140227050615</v>
      </c>
      <c r="J126" s="24">
        <v>1179.0797046690443</v>
      </c>
      <c r="K126" s="24">
        <v>1353.9591531232527</v>
      </c>
      <c r="L126" s="24">
        <v>1254.7953056139079</v>
      </c>
      <c r="M126" s="24">
        <v>1285.2208727222899</v>
      </c>
      <c r="N126" s="24">
        <v>1051.5658816158889</v>
      </c>
      <c r="O126" s="24">
        <v>1453.9079101603531</v>
      </c>
      <c r="P126" s="23">
        <v>5</v>
      </c>
      <c r="Q126" s="18">
        <v>2.9</v>
      </c>
      <c r="R126" s="18">
        <v>4.3</v>
      </c>
      <c r="S126" s="18">
        <v>2.8</v>
      </c>
      <c r="T126" s="18">
        <v>4</v>
      </c>
      <c r="U126" s="18">
        <v>3.8</v>
      </c>
      <c r="V126" s="18">
        <v>2.9</v>
      </c>
      <c r="W126" s="18">
        <v>1.9</v>
      </c>
      <c r="X126" s="18">
        <v>3.4</v>
      </c>
      <c r="Y126" s="23">
        <v>5</v>
      </c>
      <c r="Z126" s="25">
        <v>3.3584571326800761E-2</v>
      </c>
      <c r="AA126" s="25">
        <v>2.9024285714285707E-2</v>
      </c>
      <c r="AB126" s="25">
        <v>5.516285714285714E-3</v>
      </c>
      <c r="AC126" s="25">
        <v>1.0761428571428569E-2</v>
      </c>
      <c r="AD126" s="25">
        <v>1.9596000000000002E-2</v>
      </c>
      <c r="AE126" s="25">
        <v>1.4694285714285714E-3</v>
      </c>
      <c r="AF126" s="25">
        <v>4.5745714285714287E-3</v>
      </c>
      <c r="AG126" s="25">
        <v>2.3488571428571434E-3</v>
      </c>
      <c r="AH126" s="23">
        <v>1</v>
      </c>
      <c r="AI126" s="25">
        <v>0</v>
      </c>
      <c r="AJ126" s="25">
        <v>0</v>
      </c>
      <c r="AK126" s="25">
        <v>6.2857142857142851E-3</v>
      </c>
      <c r="AL126" s="25">
        <v>0</v>
      </c>
      <c r="AM126" s="25">
        <v>0</v>
      </c>
      <c r="AN126" s="25">
        <v>0</v>
      </c>
      <c r="AO126" s="25">
        <v>0</v>
      </c>
      <c r="AP126" s="25">
        <v>1.7428571428571429E-2</v>
      </c>
      <c r="BE126">
        <f t="shared" si="52"/>
        <v>0</v>
      </c>
      <c r="BF126">
        <f t="shared" si="53"/>
        <v>0</v>
      </c>
      <c r="BG126">
        <f t="shared" si="54"/>
        <v>0</v>
      </c>
      <c r="BH126">
        <f t="shared" si="55"/>
        <v>0</v>
      </c>
      <c r="BI126">
        <f t="shared" si="56"/>
        <v>0</v>
      </c>
      <c r="BJ126">
        <f t="shared" si="57"/>
        <v>0</v>
      </c>
      <c r="BK126">
        <f t="shared" si="58"/>
        <v>0</v>
      </c>
      <c r="BL126">
        <f t="shared" si="59"/>
        <v>0</v>
      </c>
      <c r="BM126">
        <f t="shared" si="60"/>
        <v>0</v>
      </c>
      <c r="BN126">
        <f t="shared" si="61"/>
        <v>0</v>
      </c>
      <c r="BO126">
        <f t="shared" si="62"/>
        <v>0</v>
      </c>
      <c r="BP126">
        <f t="shared" si="63"/>
        <v>0</v>
      </c>
      <c r="BQ126">
        <f t="shared" si="64"/>
        <v>0</v>
      </c>
      <c r="BR126">
        <f t="shared" si="65"/>
        <v>0</v>
      </c>
      <c r="BS126">
        <f t="shared" si="66"/>
        <v>0</v>
      </c>
      <c r="BT126">
        <f t="shared" si="67"/>
        <v>0</v>
      </c>
      <c r="BU126">
        <f t="shared" si="68"/>
        <v>0</v>
      </c>
      <c r="BV126">
        <f t="shared" si="69"/>
        <v>0</v>
      </c>
      <c r="BW126">
        <f t="shared" si="70"/>
        <v>0</v>
      </c>
      <c r="BX126">
        <f t="shared" si="71"/>
        <v>0</v>
      </c>
      <c r="BY126">
        <f t="shared" si="72"/>
        <v>0</v>
      </c>
      <c r="BZ126">
        <f t="shared" si="73"/>
        <v>0</v>
      </c>
      <c r="CA126">
        <f t="shared" si="74"/>
        <v>0</v>
      </c>
      <c r="CB126">
        <f t="shared" si="75"/>
        <v>0</v>
      </c>
      <c r="CC126">
        <f t="shared" si="76"/>
        <v>0</v>
      </c>
      <c r="CD126">
        <f t="shared" si="77"/>
        <v>0</v>
      </c>
      <c r="CE126">
        <f t="shared" si="78"/>
        <v>0</v>
      </c>
      <c r="CF126">
        <f t="shared" si="79"/>
        <v>0</v>
      </c>
      <c r="CG126">
        <f t="shared" si="80"/>
        <v>0</v>
      </c>
      <c r="CH126">
        <f t="shared" si="81"/>
        <v>0</v>
      </c>
      <c r="CI126">
        <f t="shared" si="82"/>
        <v>0</v>
      </c>
      <c r="CJ126">
        <f t="shared" si="83"/>
        <v>0</v>
      </c>
      <c r="CK126">
        <f t="shared" si="84"/>
        <v>0</v>
      </c>
      <c r="CL126">
        <f t="shared" si="85"/>
        <v>0</v>
      </c>
      <c r="CM126">
        <f t="shared" si="86"/>
        <v>0</v>
      </c>
      <c r="CN126">
        <f t="shared" si="87"/>
        <v>0</v>
      </c>
      <c r="CO126">
        <f t="shared" si="88"/>
        <v>0</v>
      </c>
      <c r="CP126">
        <f t="shared" si="89"/>
        <v>0</v>
      </c>
      <c r="CQ126">
        <f t="shared" si="90"/>
        <v>0</v>
      </c>
      <c r="CR126">
        <f t="shared" si="91"/>
        <v>0</v>
      </c>
    </row>
    <row r="127" spans="1:96" ht="14.25" customHeight="1" x14ac:dyDescent="0.35">
      <c r="A127" s="21" t="s">
        <v>99</v>
      </c>
      <c r="B127" s="21">
        <v>226600</v>
      </c>
      <c r="C127" s="21">
        <v>226700</v>
      </c>
      <c r="D127" s="21">
        <f t="shared" si="51"/>
        <v>100</v>
      </c>
      <c r="E127" s="21"/>
      <c r="F127" s="21"/>
      <c r="G127" s="23">
        <v>2400</v>
      </c>
      <c r="H127" s="24">
        <v>918.34094770960019</v>
      </c>
      <c r="I127" s="24">
        <v>962.53326575902634</v>
      </c>
      <c r="J127" s="24">
        <v>940.40929148387477</v>
      </c>
      <c r="K127" s="24">
        <v>1239.61199485866</v>
      </c>
      <c r="L127" s="24">
        <v>1171.5361861453032</v>
      </c>
      <c r="M127" s="24">
        <v>1044.1145796771373</v>
      </c>
      <c r="N127" s="24">
        <v>1254.7953056139079</v>
      </c>
      <c r="O127" s="24">
        <v>1308.0909035772854</v>
      </c>
      <c r="P127" s="23">
        <v>5</v>
      </c>
      <c r="Q127" s="18">
        <v>2.4</v>
      </c>
      <c r="R127" s="18">
        <v>4.7</v>
      </c>
      <c r="S127" s="18">
        <v>2.8</v>
      </c>
      <c r="T127" s="18">
        <v>3.9</v>
      </c>
      <c r="U127" s="18">
        <v>3.2</v>
      </c>
      <c r="V127" s="18">
        <v>2.8</v>
      </c>
      <c r="W127" s="18">
        <v>2.8</v>
      </c>
      <c r="X127" s="18">
        <v>2.9</v>
      </c>
      <c r="Y127" s="23">
        <v>5</v>
      </c>
      <c r="Z127" s="25">
        <v>3.013114266463688E-2</v>
      </c>
      <c r="AA127" s="25">
        <v>2.0898571428571433E-2</v>
      </c>
      <c r="AB127" s="25">
        <v>8.4394285714285734E-3</v>
      </c>
      <c r="AC127" s="25">
        <v>5.9548571428571428E-3</v>
      </c>
      <c r="AD127" s="25">
        <v>2.470514285714286E-2</v>
      </c>
      <c r="AE127" s="25">
        <v>4.6708571428571424E-3</v>
      </c>
      <c r="AF127" s="25">
        <v>2.7431428571428572E-3</v>
      </c>
      <c r="AG127" s="25">
        <v>1.3330285714285711E-2</v>
      </c>
      <c r="AH127" s="23">
        <v>1</v>
      </c>
      <c r="AI127" s="25">
        <v>0</v>
      </c>
      <c r="AJ127" s="25">
        <v>0</v>
      </c>
      <c r="AK127" s="25">
        <v>4.5714285714285718E-3</v>
      </c>
      <c r="AL127" s="25">
        <v>0</v>
      </c>
      <c r="AM127" s="25">
        <v>0</v>
      </c>
      <c r="AN127" s="25">
        <v>0</v>
      </c>
      <c r="AO127" s="25">
        <v>0</v>
      </c>
      <c r="AP127" s="25">
        <v>0</v>
      </c>
      <c r="BE127">
        <f t="shared" si="52"/>
        <v>0</v>
      </c>
      <c r="BF127">
        <f t="shared" si="53"/>
        <v>0</v>
      </c>
      <c r="BG127">
        <f t="shared" si="54"/>
        <v>0</v>
      </c>
      <c r="BH127">
        <f t="shared" si="55"/>
        <v>0</v>
      </c>
      <c r="BI127">
        <f t="shared" si="56"/>
        <v>0</v>
      </c>
      <c r="BJ127">
        <f t="shared" si="57"/>
        <v>0</v>
      </c>
      <c r="BK127">
        <f t="shared" si="58"/>
        <v>0</v>
      </c>
      <c r="BL127">
        <f t="shared" si="59"/>
        <v>0</v>
      </c>
      <c r="BM127">
        <f t="shared" si="60"/>
        <v>0</v>
      </c>
      <c r="BN127">
        <f t="shared" si="61"/>
        <v>0</v>
      </c>
      <c r="BO127">
        <f t="shared" si="62"/>
        <v>0</v>
      </c>
      <c r="BP127">
        <f t="shared" si="63"/>
        <v>0</v>
      </c>
      <c r="BQ127">
        <f t="shared" si="64"/>
        <v>0</v>
      </c>
      <c r="BR127">
        <f t="shared" si="65"/>
        <v>0</v>
      </c>
      <c r="BS127">
        <f t="shared" si="66"/>
        <v>0</v>
      </c>
      <c r="BT127">
        <f t="shared" si="67"/>
        <v>0</v>
      </c>
      <c r="BU127">
        <f t="shared" si="68"/>
        <v>0</v>
      </c>
      <c r="BV127">
        <f t="shared" si="69"/>
        <v>0</v>
      </c>
      <c r="BW127">
        <f t="shared" si="70"/>
        <v>0</v>
      </c>
      <c r="BX127">
        <f t="shared" si="71"/>
        <v>0</v>
      </c>
      <c r="BY127">
        <f t="shared" si="72"/>
        <v>0</v>
      </c>
      <c r="BZ127">
        <f t="shared" si="73"/>
        <v>0</v>
      </c>
      <c r="CA127">
        <f t="shared" si="74"/>
        <v>0</v>
      </c>
      <c r="CB127">
        <f t="shared" si="75"/>
        <v>0</v>
      </c>
      <c r="CC127">
        <f t="shared" si="76"/>
        <v>0</v>
      </c>
      <c r="CD127">
        <f t="shared" si="77"/>
        <v>0</v>
      </c>
      <c r="CE127">
        <f t="shared" si="78"/>
        <v>0</v>
      </c>
      <c r="CF127">
        <f t="shared" si="79"/>
        <v>0</v>
      </c>
      <c r="CG127">
        <f t="shared" si="80"/>
        <v>0</v>
      </c>
      <c r="CH127">
        <f t="shared" si="81"/>
        <v>0</v>
      </c>
      <c r="CI127">
        <f t="shared" si="82"/>
        <v>0</v>
      </c>
      <c r="CJ127">
        <f t="shared" si="83"/>
        <v>0</v>
      </c>
      <c r="CK127">
        <f t="shared" si="84"/>
        <v>0</v>
      </c>
      <c r="CL127">
        <f t="shared" si="85"/>
        <v>0</v>
      </c>
      <c r="CM127">
        <f t="shared" si="86"/>
        <v>0</v>
      </c>
      <c r="CN127">
        <f t="shared" si="87"/>
        <v>0</v>
      </c>
      <c r="CO127">
        <f t="shared" si="88"/>
        <v>0</v>
      </c>
      <c r="CP127">
        <f t="shared" si="89"/>
        <v>0</v>
      </c>
      <c r="CQ127">
        <f t="shared" si="90"/>
        <v>0</v>
      </c>
      <c r="CR127">
        <f t="shared" si="91"/>
        <v>0</v>
      </c>
    </row>
    <row r="128" spans="1:96" ht="14.25" customHeight="1" x14ac:dyDescent="0.35">
      <c r="A128" s="21" t="s">
        <v>99</v>
      </c>
      <c r="B128" s="21">
        <v>226700</v>
      </c>
      <c r="C128" s="21">
        <v>226800</v>
      </c>
      <c r="D128" s="21">
        <f t="shared" si="51"/>
        <v>100</v>
      </c>
      <c r="E128" s="21" t="s">
        <v>66</v>
      </c>
      <c r="F128" s="21" t="s">
        <v>168</v>
      </c>
      <c r="G128" s="23">
        <v>2400</v>
      </c>
      <c r="H128" s="24">
        <v>1484.8125325814749</v>
      </c>
      <c r="I128" s="24">
        <v>1224.4485839625554</v>
      </c>
      <c r="J128" s="24">
        <v>1216.8744012361801</v>
      </c>
      <c r="K128" s="24">
        <v>1194.1822393313262</v>
      </c>
      <c r="L128" s="24">
        <v>1758.0586493341486</v>
      </c>
      <c r="M128" s="24">
        <v>1852.8403320275631</v>
      </c>
      <c r="N128" s="24"/>
      <c r="O128" s="24">
        <v>1797.4861450333169</v>
      </c>
      <c r="P128" s="23">
        <v>5</v>
      </c>
      <c r="Q128" s="18">
        <v>2.8</v>
      </c>
      <c r="R128" s="18">
        <v>4.8</v>
      </c>
      <c r="S128" s="18">
        <v>2.8</v>
      </c>
      <c r="T128" s="18">
        <v>4.0999999999999996</v>
      </c>
      <c r="U128" s="18">
        <v>3.2</v>
      </c>
      <c r="V128" s="18">
        <v>3.1</v>
      </c>
      <c r="W128" s="18"/>
      <c r="X128" s="18">
        <v>3</v>
      </c>
      <c r="Y128" s="23">
        <v>5</v>
      </c>
      <c r="Z128" s="25">
        <v>2.358771448067257E-2</v>
      </c>
      <c r="AA128" s="25">
        <v>1.6817714285714287E-2</v>
      </c>
      <c r="AB128" s="25">
        <v>5.5560000000000002E-3</v>
      </c>
      <c r="AC128" s="25">
        <v>8.0985714285714289E-3</v>
      </c>
      <c r="AD128" s="25">
        <v>3.0426285714285704E-2</v>
      </c>
      <c r="AE128" s="25">
        <v>2.6725714285714287E-3</v>
      </c>
      <c r="AF128" s="25"/>
      <c r="AG128" s="25">
        <v>1.0370000000000001E-2</v>
      </c>
      <c r="AH128" s="23">
        <v>1</v>
      </c>
      <c r="AI128" s="25">
        <v>2.285714394279889E-3</v>
      </c>
      <c r="AJ128" s="25">
        <v>0</v>
      </c>
      <c r="AK128" s="25">
        <v>0</v>
      </c>
      <c r="AL128" s="25">
        <v>5.4285714285714284E-3</v>
      </c>
      <c r="AM128" s="25">
        <v>0</v>
      </c>
      <c r="AN128" s="25">
        <v>9.1428571428571435E-3</v>
      </c>
      <c r="AO128" s="25"/>
      <c r="AP128" s="25">
        <v>6.5142857142857155E-2</v>
      </c>
      <c r="BE128">
        <f t="shared" si="52"/>
        <v>0</v>
      </c>
      <c r="BF128">
        <f t="shared" si="53"/>
        <v>0</v>
      </c>
      <c r="BG128">
        <f t="shared" si="54"/>
        <v>0</v>
      </c>
      <c r="BH128">
        <f t="shared" si="55"/>
        <v>0</v>
      </c>
      <c r="BI128">
        <f t="shared" si="56"/>
        <v>0</v>
      </c>
      <c r="BJ128">
        <f t="shared" si="57"/>
        <v>0</v>
      </c>
      <c r="BK128">
        <f t="shared" si="58"/>
        <v>0</v>
      </c>
      <c r="BL128">
        <f t="shared" si="59"/>
        <v>0</v>
      </c>
      <c r="BM128">
        <f t="shared" si="60"/>
        <v>0</v>
      </c>
      <c r="BN128">
        <f t="shared" si="61"/>
        <v>0</v>
      </c>
      <c r="BO128">
        <f t="shared" si="62"/>
        <v>0</v>
      </c>
      <c r="BP128">
        <f t="shared" si="63"/>
        <v>0</v>
      </c>
      <c r="BQ128">
        <f t="shared" si="64"/>
        <v>0</v>
      </c>
      <c r="BR128">
        <f t="shared" si="65"/>
        <v>0</v>
      </c>
      <c r="BS128">
        <f t="shared" si="66"/>
        <v>0</v>
      </c>
      <c r="BT128">
        <f t="shared" si="67"/>
        <v>0</v>
      </c>
      <c r="BU128">
        <f t="shared" si="68"/>
        <v>0</v>
      </c>
      <c r="BV128">
        <f t="shared" si="69"/>
        <v>0</v>
      </c>
      <c r="BW128">
        <f t="shared" si="70"/>
        <v>0</v>
      </c>
      <c r="BX128">
        <f t="shared" si="71"/>
        <v>0</v>
      </c>
      <c r="BY128">
        <f t="shared" si="72"/>
        <v>0</v>
      </c>
      <c r="BZ128">
        <f t="shared" si="73"/>
        <v>0</v>
      </c>
      <c r="CA128">
        <f t="shared" si="74"/>
        <v>0</v>
      </c>
      <c r="CB128">
        <f t="shared" si="75"/>
        <v>0</v>
      </c>
      <c r="CC128">
        <f t="shared" si="76"/>
        <v>0</v>
      </c>
      <c r="CD128">
        <f t="shared" si="77"/>
        <v>0</v>
      </c>
      <c r="CE128">
        <f t="shared" si="78"/>
        <v>0</v>
      </c>
      <c r="CF128">
        <f t="shared" si="79"/>
        <v>0</v>
      </c>
      <c r="CG128">
        <f t="shared" si="80"/>
        <v>0</v>
      </c>
      <c r="CH128">
        <f t="shared" si="81"/>
        <v>0</v>
      </c>
      <c r="CI128">
        <f t="shared" si="82"/>
        <v>0</v>
      </c>
      <c r="CJ128">
        <f t="shared" si="83"/>
        <v>0</v>
      </c>
      <c r="CK128">
        <f t="shared" si="84"/>
        <v>0</v>
      </c>
      <c r="CL128">
        <f t="shared" si="85"/>
        <v>0</v>
      </c>
      <c r="CM128">
        <f t="shared" si="86"/>
        <v>0</v>
      </c>
      <c r="CN128">
        <f t="shared" si="87"/>
        <v>0</v>
      </c>
      <c r="CO128">
        <f t="shared" si="88"/>
        <v>0</v>
      </c>
      <c r="CP128">
        <f t="shared" si="89"/>
        <v>0</v>
      </c>
      <c r="CQ128">
        <f t="shared" si="90"/>
        <v>0</v>
      </c>
      <c r="CR128">
        <f t="shared" si="91"/>
        <v>0</v>
      </c>
    </row>
    <row r="129" spans="1:96" ht="14.25" customHeight="1" x14ac:dyDescent="0.35">
      <c r="A129" s="21" t="s">
        <v>99</v>
      </c>
      <c r="B129" s="21">
        <v>226800</v>
      </c>
      <c r="C129" s="21">
        <v>226900</v>
      </c>
      <c r="D129" s="21">
        <f t="shared" si="51"/>
        <v>100</v>
      </c>
      <c r="E129" s="21"/>
      <c r="F129" s="21" t="s">
        <v>168</v>
      </c>
      <c r="G129" s="23">
        <v>2400</v>
      </c>
      <c r="H129" s="24">
        <v>1726.5846255962872</v>
      </c>
      <c r="I129" s="24">
        <v>1860.762682688196</v>
      </c>
      <c r="J129" s="24">
        <v>2285.5466075898717</v>
      </c>
      <c r="K129" s="24">
        <v>2084.0143117893726</v>
      </c>
      <c r="L129" s="24">
        <v>1742.3140227050615</v>
      </c>
      <c r="M129" s="24">
        <v>1331.0038576098827</v>
      </c>
      <c r="N129" s="24"/>
      <c r="O129" s="24">
        <v>1585.7239225459728</v>
      </c>
      <c r="P129" s="23">
        <v>5</v>
      </c>
      <c r="Q129" s="18">
        <v>3.1</v>
      </c>
      <c r="R129" s="18">
        <v>4.5999999999999996</v>
      </c>
      <c r="S129" s="18">
        <v>2.9</v>
      </c>
      <c r="T129" s="18">
        <v>3.6</v>
      </c>
      <c r="U129" s="18">
        <v>3.1</v>
      </c>
      <c r="V129" s="18">
        <v>3.2</v>
      </c>
      <c r="W129" s="18"/>
      <c r="X129" s="18">
        <v>2.8</v>
      </c>
      <c r="Y129" s="23">
        <v>5</v>
      </c>
      <c r="Z129" s="25">
        <v>4.2879714263507299E-2</v>
      </c>
      <c r="AA129" s="25">
        <v>1.7729999999999996E-2</v>
      </c>
      <c r="AB129" s="25">
        <v>5.5345714285714286E-3</v>
      </c>
      <c r="AC129" s="25">
        <v>1.0962571428571429E-2</v>
      </c>
      <c r="AD129" s="25">
        <v>1.806428571428571E-2</v>
      </c>
      <c r="AE129" s="25">
        <v>1.8297142857142854E-3</v>
      </c>
      <c r="AF129" s="25"/>
      <c r="AG129" s="25">
        <v>6.738285714285714E-3</v>
      </c>
      <c r="AH129" s="23">
        <v>1</v>
      </c>
      <c r="AI129" s="25">
        <v>3.7142857909202571E-3</v>
      </c>
      <c r="AJ129" s="25">
        <v>0</v>
      </c>
      <c r="AK129" s="25">
        <v>5.7142857142857148E-2</v>
      </c>
      <c r="AL129" s="25">
        <v>0</v>
      </c>
      <c r="AM129" s="25">
        <v>3.7142857142857142E-3</v>
      </c>
      <c r="AN129" s="25">
        <v>2.5428571428571425E-2</v>
      </c>
      <c r="AO129" s="25"/>
      <c r="AP129" s="25">
        <v>0</v>
      </c>
      <c r="BE129">
        <f t="shared" si="52"/>
        <v>0</v>
      </c>
      <c r="BF129">
        <f t="shared" si="53"/>
        <v>0</v>
      </c>
      <c r="BG129">
        <f t="shared" si="54"/>
        <v>0</v>
      </c>
      <c r="BH129">
        <f t="shared" si="55"/>
        <v>0</v>
      </c>
      <c r="BI129">
        <f t="shared" si="56"/>
        <v>0</v>
      </c>
      <c r="BJ129">
        <f t="shared" si="57"/>
        <v>0</v>
      </c>
      <c r="BK129">
        <f t="shared" si="58"/>
        <v>0</v>
      </c>
      <c r="BL129">
        <f t="shared" si="59"/>
        <v>0</v>
      </c>
      <c r="BM129">
        <f t="shared" si="60"/>
        <v>0</v>
      </c>
      <c r="BN129">
        <f t="shared" si="61"/>
        <v>0</v>
      </c>
      <c r="BO129">
        <f t="shared" si="62"/>
        <v>0</v>
      </c>
      <c r="BP129">
        <f t="shared" si="63"/>
        <v>0</v>
      </c>
      <c r="BQ129">
        <f t="shared" si="64"/>
        <v>0</v>
      </c>
      <c r="BR129">
        <f t="shared" si="65"/>
        <v>0</v>
      </c>
      <c r="BS129">
        <f t="shared" si="66"/>
        <v>0</v>
      </c>
      <c r="BT129">
        <f t="shared" si="67"/>
        <v>0</v>
      </c>
      <c r="BU129">
        <f t="shared" si="68"/>
        <v>0</v>
      </c>
      <c r="BV129">
        <f t="shared" si="69"/>
        <v>0</v>
      </c>
      <c r="BW129">
        <f t="shared" si="70"/>
        <v>0</v>
      </c>
      <c r="BX129">
        <f t="shared" si="71"/>
        <v>0</v>
      </c>
      <c r="BY129">
        <f t="shared" si="72"/>
        <v>0</v>
      </c>
      <c r="BZ129">
        <f t="shared" si="73"/>
        <v>0</v>
      </c>
      <c r="CA129">
        <f t="shared" si="74"/>
        <v>0</v>
      </c>
      <c r="CB129">
        <f t="shared" si="75"/>
        <v>0</v>
      </c>
      <c r="CC129">
        <f t="shared" si="76"/>
        <v>0</v>
      </c>
      <c r="CD129">
        <f t="shared" si="77"/>
        <v>0</v>
      </c>
      <c r="CE129">
        <f t="shared" si="78"/>
        <v>0</v>
      </c>
      <c r="CF129">
        <f t="shared" si="79"/>
        <v>0</v>
      </c>
      <c r="CG129">
        <f t="shared" si="80"/>
        <v>0</v>
      </c>
      <c r="CH129">
        <f t="shared" si="81"/>
        <v>0</v>
      </c>
      <c r="CI129">
        <f t="shared" si="82"/>
        <v>0</v>
      </c>
      <c r="CJ129">
        <f t="shared" si="83"/>
        <v>0</v>
      </c>
      <c r="CK129">
        <f t="shared" si="84"/>
        <v>0</v>
      </c>
      <c r="CL129">
        <f t="shared" si="85"/>
        <v>0</v>
      </c>
      <c r="CM129">
        <f t="shared" si="86"/>
        <v>0</v>
      </c>
      <c r="CN129">
        <f t="shared" si="87"/>
        <v>0</v>
      </c>
      <c r="CO129">
        <f t="shared" si="88"/>
        <v>0</v>
      </c>
      <c r="CP129">
        <f t="shared" si="89"/>
        <v>0</v>
      </c>
      <c r="CQ129">
        <f t="shared" si="90"/>
        <v>0</v>
      </c>
      <c r="CR129">
        <f t="shared" si="91"/>
        <v>0</v>
      </c>
    </row>
    <row r="130" spans="1:96" ht="14.25" customHeight="1" x14ac:dyDescent="0.35">
      <c r="A130" s="21" t="s">
        <v>99</v>
      </c>
      <c r="B130" s="21">
        <v>226900</v>
      </c>
      <c r="C130" s="21">
        <v>227000</v>
      </c>
      <c r="D130" s="21">
        <f t="shared" si="51"/>
        <v>100</v>
      </c>
      <c r="E130" s="21" t="s">
        <v>66</v>
      </c>
      <c r="F130" s="21" t="s">
        <v>168</v>
      </c>
      <c r="G130" s="23">
        <v>2400</v>
      </c>
      <c r="H130" s="24">
        <v>845.1953597356478</v>
      </c>
      <c r="I130" s="24">
        <v>896.32928227942875</v>
      </c>
      <c r="J130" s="24">
        <v>984.71186322902849</v>
      </c>
      <c r="K130" s="24">
        <v>1179.0797046690443</v>
      </c>
      <c r="L130" s="24">
        <v>1399.9945240242332</v>
      </c>
      <c r="M130" s="24">
        <v>1186.6283976915838</v>
      </c>
      <c r="N130" s="24"/>
      <c r="O130" s="24">
        <v>1346.302718559778</v>
      </c>
      <c r="P130" s="23">
        <v>5</v>
      </c>
      <c r="Q130" s="18">
        <v>2.5</v>
      </c>
      <c r="R130" s="18">
        <v>4.9000000000000004</v>
      </c>
      <c r="S130" s="18">
        <v>2.9</v>
      </c>
      <c r="T130" s="18">
        <v>4.0999999999999996</v>
      </c>
      <c r="U130" s="18">
        <v>3.8</v>
      </c>
      <c r="V130" s="18">
        <v>2.9</v>
      </c>
      <c r="W130" s="18"/>
      <c r="X130" s="18">
        <v>2.4</v>
      </c>
      <c r="Y130" s="23">
        <v>5</v>
      </c>
      <c r="Z130" s="25">
        <v>1.5243142807143076E-2</v>
      </c>
      <c r="AA130" s="25">
        <v>1.4580571428571431E-2</v>
      </c>
      <c r="AB130" s="25">
        <v>8.3382857142857113E-3</v>
      </c>
      <c r="AC130" s="25">
        <v>6.559428571428572E-3</v>
      </c>
      <c r="AD130" s="25">
        <v>6.7077142857142847E-3</v>
      </c>
      <c r="AE130" s="25">
        <v>7.7028571428571424E-4</v>
      </c>
      <c r="AF130" s="25"/>
      <c r="AG130" s="25">
        <v>4.775714285714285E-3</v>
      </c>
      <c r="AH130" s="23">
        <v>1</v>
      </c>
      <c r="AI130" s="25">
        <v>0</v>
      </c>
      <c r="AJ130" s="25">
        <v>0</v>
      </c>
      <c r="AK130" s="25">
        <v>0</v>
      </c>
      <c r="AL130" s="25">
        <v>0</v>
      </c>
      <c r="AM130" s="25">
        <v>4.9142857142857148E-2</v>
      </c>
      <c r="AN130" s="25">
        <v>4.2857142857142864E-2</v>
      </c>
      <c r="AO130" s="25"/>
      <c r="AP130" s="25">
        <v>0</v>
      </c>
      <c r="BE130">
        <f t="shared" si="52"/>
        <v>0</v>
      </c>
      <c r="BF130">
        <f t="shared" si="53"/>
        <v>0</v>
      </c>
      <c r="BG130">
        <f t="shared" si="54"/>
        <v>0</v>
      </c>
      <c r="BH130">
        <f t="shared" si="55"/>
        <v>0</v>
      </c>
      <c r="BI130">
        <f t="shared" si="56"/>
        <v>0</v>
      </c>
      <c r="BJ130">
        <f t="shared" si="57"/>
        <v>0</v>
      </c>
      <c r="BK130">
        <f t="shared" si="58"/>
        <v>0</v>
      </c>
      <c r="BL130">
        <f t="shared" si="59"/>
        <v>0</v>
      </c>
      <c r="BM130">
        <f t="shared" si="60"/>
        <v>0</v>
      </c>
      <c r="BN130">
        <f t="shared" si="61"/>
        <v>0</v>
      </c>
      <c r="BO130">
        <f t="shared" si="62"/>
        <v>0</v>
      </c>
      <c r="BP130">
        <f t="shared" si="63"/>
        <v>0</v>
      </c>
      <c r="BQ130">
        <f t="shared" si="64"/>
        <v>0</v>
      </c>
      <c r="BR130">
        <f t="shared" si="65"/>
        <v>0</v>
      </c>
      <c r="BS130">
        <f t="shared" si="66"/>
        <v>0</v>
      </c>
      <c r="BT130">
        <f t="shared" si="67"/>
        <v>0</v>
      </c>
      <c r="BU130">
        <f t="shared" si="68"/>
        <v>0</v>
      </c>
      <c r="BV130">
        <f t="shared" si="69"/>
        <v>0</v>
      </c>
      <c r="BW130">
        <f t="shared" si="70"/>
        <v>0</v>
      </c>
      <c r="BX130">
        <f t="shared" si="71"/>
        <v>0</v>
      </c>
      <c r="BY130">
        <f t="shared" si="72"/>
        <v>0</v>
      </c>
      <c r="BZ130">
        <f t="shared" si="73"/>
        <v>0</v>
      </c>
      <c r="CA130">
        <f t="shared" si="74"/>
        <v>0</v>
      </c>
      <c r="CB130">
        <f t="shared" si="75"/>
        <v>0</v>
      </c>
      <c r="CC130">
        <f t="shared" si="76"/>
        <v>0</v>
      </c>
      <c r="CD130">
        <f t="shared" si="77"/>
        <v>0</v>
      </c>
      <c r="CE130">
        <f t="shared" si="78"/>
        <v>0</v>
      </c>
      <c r="CF130">
        <f t="shared" si="79"/>
        <v>0</v>
      </c>
      <c r="CG130">
        <f t="shared" si="80"/>
        <v>0</v>
      </c>
      <c r="CH130">
        <f t="shared" si="81"/>
        <v>0</v>
      </c>
      <c r="CI130">
        <f t="shared" si="82"/>
        <v>0</v>
      </c>
      <c r="CJ130">
        <f t="shared" si="83"/>
        <v>0</v>
      </c>
      <c r="CK130">
        <f t="shared" si="84"/>
        <v>0</v>
      </c>
      <c r="CL130">
        <f t="shared" si="85"/>
        <v>0</v>
      </c>
      <c r="CM130">
        <f t="shared" si="86"/>
        <v>0</v>
      </c>
      <c r="CN130">
        <f t="shared" si="87"/>
        <v>0</v>
      </c>
      <c r="CO130">
        <f t="shared" si="88"/>
        <v>0</v>
      </c>
      <c r="CP130">
        <f t="shared" si="89"/>
        <v>0</v>
      </c>
      <c r="CQ130">
        <f t="shared" si="90"/>
        <v>0</v>
      </c>
      <c r="CR130">
        <f t="shared" si="91"/>
        <v>0</v>
      </c>
    </row>
    <row r="131" spans="1:96" ht="14.25" customHeight="1" x14ac:dyDescent="0.35">
      <c r="A131" s="21" t="s">
        <v>99</v>
      </c>
      <c r="B131" s="21">
        <v>227000</v>
      </c>
      <c r="C131" s="21">
        <v>227100</v>
      </c>
      <c r="D131" s="21">
        <f t="shared" si="51"/>
        <v>100</v>
      </c>
      <c r="E131" s="21"/>
      <c r="F131" s="21"/>
      <c r="G131" s="23">
        <v>2400</v>
      </c>
      <c r="H131" s="24">
        <v>1964.0779561788866</v>
      </c>
      <c r="I131" s="24">
        <v>1726.5846255962872</v>
      </c>
      <c r="J131" s="24">
        <v>2196.6272633249419</v>
      </c>
      <c r="K131" s="24">
        <v>1805.3828416176582</v>
      </c>
      <c r="L131" s="24">
        <v>1477.0798567131808</v>
      </c>
      <c r="M131" s="24">
        <v>1640.3501217757289</v>
      </c>
      <c r="N131" s="24">
        <v>2084.0143117893726</v>
      </c>
      <c r="O131" s="24">
        <v>2366.7057260966994</v>
      </c>
      <c r="P131" s="23">
        <v>5</v>
      </c>
      <c r="Q131" s="18">
        <v>2.4</v>
      </c>
      <c r="R131" s="18">
        <v>4.3</v>
      </c>
      <c r="S131" s="18">
        <v>2.7</v>
      </c>
      <c r="T131" s="18">
        <v>4.5</v>
      </c>
      <c r="U131" s="18">
        <v>3.3</v>
      </c>
      <c r="V131" s="18">
        <v>3</v>
      </c>
      <c r="W131" s="18">
        <v>3.2</v>
      </c>
      <c r="X131" s="18">
        <v>2.6</v>
      </c>
      <c r="Y131" s="23">
        <v>5</v>
      </c>
      <c r="Z131" s="25">
        <v>3.1041562857491622</v>
      </c>
      <c r="AA131" s="25">
        <v>9.3905714285714287E-3</v>
      </c>
      <c r="AB131" s="25">
        <v>1.2728285714285715E-2</v>
      </c>
      <c r="AC131" s="25">
        <v>6.6440000000000006E-3</v>
      </c>
      <c r="AD131" s="25">
        <v>7.3485714285714283E-3</v>
      </c>
      <c r="AE131" s="25">
        <v>1.6405714285714285E-3</v>
      </c>
      <c r="AF131" s="25">
        <v>1.368857142857143E-3</v>
      </c>
      <c r="AG131" s="25">
        <v>3.6208571428571427E-3</v>
      </c>
      <c r="AH131" s="23">
        <v>1</v>
      </c>
      <c r="AI131" s="25">
        <v>1.285714310194765E-2</v>
      </c>
      <c r="AJ131" s="25">
        <v>1.2857142857142857E-2</v>
      </c>
      <c r="AK131" s="25">
        <v>0.14571428571428577</v>
      </c>
      <c r="AL131" s="25">
        <v>4.0000000000000001E-3</v>
      </c>
      <c r="AM131" s="25">
        <v>3.1428571428571426E-3</v>
      </c>
      <c r="AN131" s="25">
        <v>2.9714285714285714E-2</v>
      </c>
      <c r="AO131" s="25">
        <v>1.4857142857142857E-2</v>
      </c>
      <c r="AP131" s="25">
        <v>5.2571428571428581E-2</v>
      </c>
      <c r="BE131">
        <f t="shared" si="52"/>
        <v>0</v>
      </c>
      <c r="BF131">
        <f t="shared" si="53"/>
        <v>0</v>
      </c>
      <c r="BG131">
        <f t="shared" si="54"/>
        <v>0</v>
      </c>
      <c r="BH131">
        <f t="shared" si="55"/>
        <v>0</v>
      </c>
      <c r="BI131">
        <f t="shared" si="56"/>
        <v>0</v>
      </c>
      <c r="BJ131">
        <f t="shared" si="57"/>
        <v>0</v>
      </c>
      <c r="BK131">
        <f t="shared" si="58"/>
        <v>0</v>
      </c>
      <c r="BL131">
        <f t="shared" si="59"/>
        <v>0</v>
      </c>
      <c r="BM131">
        <f t="shared" si="60"/>
        <v>0</v>
      </c>
      <c r="BN131">
        <f t="shared" si="61"/>
        <v>0</v>
      </c>
      <c r="BO131">
        <f t="shared" si="62"/>
        <v>0</v>
      </c>
      <c r="BP131">
        <f t="shared" si="63"/>
        <v>0</v>
      </c>
      <c r="BQ131">
        <f t="shared" si="64"/>
        <v>0</v>
      </c>
      <c r="BR131">
        <f t="shared" si="65"/>
        <v>0</v>
      </c>
      <c r="BS131">
        <f t="shared" si="66"/>
        <v>0</v>
      </c>
      <c r="BT131">
        <f t="shared" si="67"/>
        <v>0</v>
      </c>
      <c r="BU131">
        <f t="shared" si="68"/>
        <v>0</v>
      </c>
      <c r="BV131">
        <f t="shared" si="69"/>
        <v>0</v>
      </c>
      <c r="BW131">
        <f t="shared" si="70"/>
        <v>0</v>
      </c>
      <c r="BX131">
        <f t="shared" si="71"/>
        <v>0</v>
      </c>
      <c r="BY131">
        <f t="shared" si="72"/>
        <v>0</v>
      </c>
      <c r="BZ131">
        <f t="shared" si="73"/>
        <v>0</v>
      </c>
      <c r="CA131">
        <f t="shared" si="74"/>
        <v>0</v>
      </c>
      <c r="CB131">
        <f t="shared" si="75"/>
        <v>0</v>
      </c>
      <c r="CC131">
        <f t="shared" si="76"/>
        <v>0</v>
      </c>
      <c r="CD131">
        <f t="shared" si="77"/>
        <v>0</v>
      </c>
      <c r="CE131">
        <f t="shared" si="78"/>
        <v>0</v>
      </c>
      <c r="CF131">
        <f t="shared" si="79"/>
        <v>0</v>
      </c>
      <c r="CG131">
        <f t="shared" si="80"/>
        <v>0</v>
      </c>
      <c r="CH131">
        <f t="shared" si="81"/>
        <v>0</v>
      </c>
      <c r="CI131">
        <f t="shared" si="82"/>
        <v>0</v>
      </c>
      <c r="CJ131">
        <f t="shared" si="83"/>
        <v>0</v>
      </c>
      <c r="CK131">
        <f t="shared" si="84"/>
        <v>0</v>
      </c>
      <c r="CL131">
        <f t="shared" si="85"/>
        <v>0</v>
      </c>
      <c r="CM131">
        <f t="shared" si="86"/>
        <v>0</v>
      </c>
      <c r="CN131">
        <f t="shared" si="87"/>
        <v>0</v>
      </c>
      <c r="CO131">
        <f t="shared" si="88"/>
        <v>0</v>
      </c>
      <c r="CP131">
        <f t="shared" si="89"/>
        <v>0</v>
      </c>
      <c r="CQ131">
        <f t="shared" si="90"/>
        <v>0</v>
      </c>
      <c r="CR131">
        <f t="shared" si="91"/>
        <v>0</v>
      </c>
    </row>
    <row r="132" spans="1:96" ht="14.25" customHeight="1" x14ac:dyDescent="0.35">
      <c r="A132" s="21" t="s">
        <v>99</v>
      </c>
      <c r="B132" s="21">
        <v>227100</v>
      </c>
      <c r="C132" s="21">
        <v>227200</v>
      </c>
      <c r="D132" s="21">
        <f t="shared" ref="D132:D195" si="93">+C132-B132</f>
        <v>100</v>
      </c>
      <c r="E132" s="21"/>
      <c r="F132" s="21"/>
      <c r="G132" s="23">
        <v>2400</v>
      </c>
      <c r="H132" s="24">
        <v>1141.4143845528677</v>
      </c>
      <c r="I132" s="24">
        <v>1179.0797046690443</v>
      </c>
      <c r="J132" s="24">
        <v>1277.6071706110085</v>
      </c>
      <c r="K132" s="24">
        <v>1201.7412039816743</v>
      </c>
      <c r="L132" s="24">
        <v>1254.7953056139079</v>
      </c>
      <c r="M132" s="24">
        <v>1376.9562250071592</v>
      </c>
      <c r="N132" s="24">
        <v>1216.8744012361801</v>
      </c>
      <c r="O132" s="24">
        <v>1648.1699542114034</v>
      </c>
      <c r="P132" s="23">
        <v>5</v>
      </c>
      <c r="Q132" s="18">
        <v>2.9</v>
      </c>
      <c r="R132" s="18">
        <v>4.8</v>
      </c>
      <c r="S132" s="18">
        <v>2.9</v>
      </c>
      <c r="T132" s="18">
        <v>4.3</v>
      </c>
      <c r="U132" s="18">
        <v>3</v>
      </c>
      <c r="V132" s="18">
        <v>2.8</v>
      </c>
      <c r="W132" s="18">
        <v>3.4</v>
      </c>
      <c r="X132" s="18">
        <v>2.4</v>
      </c>
      <c r="Y132" s="23">
        <v>5</v>
      </c>
      <c r="Z132" s="25">
        <v>2.069028572695596E-2</v>
      </c>
      <c r="AA132" s="25">
        <v>1.1176571428571426E-2</v>
      </c>
      <c r="AB132" s="25">
        <v>1.915142857142857E-3</v>
      </c>
      <c r="AC132" s="25">
        <v>3.1531428571428578E-3</v>
      </c>
      <c r="AD132" s="25">
        <v>1.2376571428571431E-2</v>
      </c>
      <c r="AE132" s="25">
        <v>2.0351428571428573E-3</v>
      </c>
      <c r="AF132" s="25">
        <v>3.1611428571428576E-3</v>
      </c>
      <c r="AG132" s="25">
        <v>4.0308571428571425E-3</v>
      </c>
      <c r="AH132" s="23">
        <v>1</v>
      </c>
      <c r="AI132" s="25">
        <v>1.1428571971399445E-3</v>
      </c>
      <c r="AJ132" s="25">
        <v>0</v>
      </c>
      <c r="AK132" s="25">
        <v>1.9714285714285715E-2</v>
      </c>
      <c r="AL132" s="25">
        <v>4.5714285714285718E-3</v>
      </c>
      <c r="AM132" s="25">
        <v>0</v>
      </c>
      <c r="AN132" s="25">
        <v>2.3142857142857139E-2</v>
      </c>
      <c r="AO132" s="25">
        <v>4.2285714285714288E-2</v>
      </c>
      <c r="AP132" s="25">
        <v>4.2857142857142859E-3</v>
      </c>
      <c r="BE132">
        <f t="shared" ref="BE132:BE195" si="94">+IF(H132&gt;2400,1,0)</f>
        <v>0</v>
      </c>
      <c r="BF132">
        <f t="shared" ref="BF132:BF195" si="95">+IF(I132&gt;2400,1,0)</f>
        <v>0</v>
      </c>
      <c r="BG132">
        <f t="shared" ref="BG132:BG195" si="96">+IF(J132&gt;2400,1,0)</f>
        <v>0</v>
      </c>
      <c r="BH132">
        <f t="shared" ref="BH132:BH195" si="97">+IF(K132&gt;2400,1,0)</f>
        <v>0</v>
      </c>
      <c r="BI132">
        <f t="shared" ref="BI132:BI195" si="98">+IF(L132&gt;2400,1,0)</f>
        <v>0</v>
      </c>
      <c r="BJ132">
        <f t="shared" ref="BJ132:BJ195" si="99">+IF(M132&gt;2400,1,0)</f>
        <v>0</v>
      </c>
      <c r="BK132">
        <f t="shared" ref="BK132:BK195" si="100">+IF(N132&gt;2400,1,0)</f>
        <v>0</v>
      </c>
      <c r="BL132">
        <f t="shared" ref="BL132:BL195" si="101">+IF(O132&gt;2400,1,0)</f>
        <v>0</v>
      </c>
      <c r="BM132">
        <f t="shared" ref="BM132:BM195" si="102">+IF(Q132&gt;5,1,0)</f>
        <v>0</v>
      </c>
      <c r="BN132">
        <f t="shared" ref="BN132:BN195" si="103">+IF(R132&gt;5,1,0)</f>
        <v>0</v>
      </c>
      <c r="BO132">
        <f t="shared" ref="BO132:BO195" si="104">+IF(S132&gt;5,1,0)</f>
        <v>0</v>
      </c>
      <c r="BP132">
        <f t="shared" ref="BP132:BP195" si="105">+IF(T132&gt;5,1,0)</f>
        <v>0</v>
      </c>
      <c r="BQ132">
        <f t="shared" ref="BQ132:BQ195" si="106">+IF(U132&gt;5,1,0)</f>
        <v>0</v>
      </c>
      <c r="BR132">
        <f t="shared" ref="BR132:BR195" si="107">+IF(V132&gt;5,1,0)</f>
        <v>0</v>
      </c>
      <c r="BS132">
        <f t="shared" ref="BS132:BS195" si="108">+IF(W132&gt;5,1,0)</f>
        <v>0</v>
      </c>
      <c r="BT132">
        <f t="shared" ref="BT132:BT195" si="109">+IF(X132&gt;5,1,0)</f>
        <v>0</v>
      </c>
      <c r="BU132">
        <f t="shared" ref="BU132:BU195" si="110">+IF(Z132&gt;5,1,0)</f>
        <v>0</v>
      </c>
      <c r="BV132">
        <f t="shared" ref="BV132:BV195" si="111">+IF(AA132&gt;5,1,0)</f>
        <v>0</v>
      </c>
      <c r="BW132">
        <f t="shared" ref="BW132:BW195" si="112">+IF(AB132&gt;5,1,0)</f>
        <v>0</v>
      </c>
      <c r="BX132">
        <f t="shared" ref="BX132:BX195" si="113">+IF(AC132&gt;5,1,0)</f>
        <v>0</v>
      </c>
      <c r="BY132">
        <f t="shared" ref="BY132:BY195" si="114">+IF(AD132&gt;5,1,0)</f>
        <v>0</v>
      </c>
      <c r="BZ132">
        <f t="shared" ref="BZ132:BZ195" si="115">+IF(AE132&gt;5,1,0)</f>
        <v>0</v>
      </c>
      <c r="CA132">
        <f t="shared" ref="CA132:CA195" si="116">+IF(AF132&gt;5,1,0)</f>
        <v>0</v>
      </c>
      <c r="CB132">
        <f t="shared" ref="CB132:CB195" si="117">+IF(AG132&gt;5,1,0)</f>
        <v>0</v>
      </c>
      <c r="CC132">
        <f t="shared" ref="CC132:CC195" si="118">+IF(AI132&gt;1,1,0)</f>
        <v>0</v>
      </c>
      <c r="CD132">
        <f t="shared" ref="CD132:CD195" si="119">+IF(AJ132&gt;1,1,0)</f>
        <v>0</v>
      </c>
      <c r="CE132">
        <f t="shared" ref="CE132:CE195" si="120">+IF(AK132&gt;1,1,0)</f>
        <v>0</v>
      </c>
      <c r="CF132">
        <f t="shared" ref="CF132:CF195" si="121">+IF(AL132&gt;1,1,0)</f>
        <v>0</v>
      </c>
      <c r="CG132">
        <f t="shared" ref="CG132:CG195" si="122">+IF(AM132&gt;1,1,0)</f>
        <v>0</v>
      </c>
      <c r="CH132">
        <f t="shared" ref="CH132:CH195" si="123">+IF(AN132&gt;1,1,0)</f>
        <v>0</v>
      </c>
      <c r="CI132">
        <f t="shared" ref="CI132:CI195" si="124">+IF(AO132&gt;1,1,0)</f>
        <v>0</v>
      </c>
      <c r="CJ132">
        <f t="shared" ref="CJ132:CJ195" si="125">+IF(AP132&gt;1,1,0)</f>
        <v>0</v>
      </c>
      <c r="CK132">
        <f t="shared" ref="CK132:CK195" si="126">MAX(BE132,BM132,BU132,CC132)*$D132</f>
        <v>0</v>
      </c>
      <c r="CL132">
        <f t="shared" ref="CL132:CL195" si="127">MAX(BF132,BN132,BV132,CD132)*$D132</f>
        <v>0</v>
      </c>
      <c r="CM132">
        <f t="shared" ref="CM132:CM195" si="128">MAX(BG132,BO132,BW132,CE132)*$D132</f>
        <v>0</v>
      </c>
      <c r="CN132">
        <f t="shared" ref="CN132:CN195" si="129">MAX(BH132,BP132,BX132,CF132)*$D132</f>
        <v>0</v>
      </c>
      <c r="CO132">
        <f t="shared" ref="CO132:CO195" si="130">MAX(BI132,BQ132,BY132,CG132)*$D132</f>
        <v>0</v>
      </c>
      <c r="CP132">
        <f t="shared" ref="CP132:CP195" si="131">MAX(BJ132,BR132,BZ132,CH132)*$D132</f>
        <v>0</v>
      </c>
      <c r="CQ132">
        <f t="shared" ref="CQ132:CQ195" si="132">MAX(BK132,BS132,CA132,CI132)*$D132</f>
        <v>0</v>
      </c>
      <c r="CR132">
        <f t="shared" ref="CR132:CR195" si="133">MAX(BL132,BT132,CB132,CJ132)*$D132</f>
        <v>0</v>
      </c>
    </row>
    <row r="133" spans="1:96" ht="14.25" customHeight="1" x14ac:dyDescent="0.35">
      <c r="A133" s="21" t="s">
        <v>99</v>
      </c>
      <c r="B133" s="21">
        <v>227200</v>
      </c>
      <c r="C133" s="21">
        <v>227300</v>
      </c>
      <c r="D133" s="21">
        <f t="shared" si="93"/>
        <v>100</v>
      </c>
      <c r="E133" s="21"/>
      <c r="F133" s="21"/>
      <c r="G133" s="23">
        <v>2400</v>
      </c>
      <c r="H133" s="24">
        <v>1695.1719572508696</v>
      </c>
      <c r="I133" s="24">
        <v>1323.3614732793083</v>
      </c>
      <c r="J133" s="24">
        <v>1446.1926818728605</v>
      </c>
      <c r="K133" s="24">
        <v>1663.8215359359535</v>
      </c>
      <c r="L133" s="24">
        <v>852.48039605572819</v>
      </c>
      <c r="M133" s="24">
        <v>889.00484292015869</v>
      </c>
      <c r="N133" s="24">
        <v>889.00484292015869</v>
      </c>
      <c r="O133" s="24">
        <v>881.68686350582311</v>
      </c>
      <c r="P133" s="23">
        <v>5</v>
      </c>
      <c r="Q133" s="18">
        <v>2.8</v>
      </c>
      <c r="R133" s="18">
        <v>4.8</v>
      </c>
      <c r="S133" s="18">
        <v>2.8</v>
      </c>
      <c r="T133" s="18">
        <v>3.6</v>
      </c>
      <c r="U133" s="18">
        <v>3.2</v>
      </c>
      <c r="V133" s="18">
        <v>2.9</v>
      </c>
      <c r="W133" s="18">
        <v>4.8</v>
      </c>
      <c r="X133" s="18">
        <v>2.9</v>
      </c>
      <c r="Y133" s="23">
        <v>5</v>
      </c>
      <c r="Z133" s="25">
        <v>2.3763999962806703E-2</v>
      </c>
      <c r="AA133" s="25">
        <v>8.6937142857142855E-3</v>
      </c>
      <c r="AB133" s="25">
        <v>5.7405714285714291E-3</v>
      </c>
      <c r="AC133" s="25">
        <v>2.1900000000000001E-3</v>
      </c>
      <c r="AD133" s="25">
        <v>1.3963142857142855E-2</v>
      </c>
      <c r="AE133" s="25">
        <v>2.095142857142857E-3</v>
      </c>
      <c r="AF133" s="25">
        <v>1.0345714285714285E-3</v>
      </c>
      <c r="AG133" s="25">
        <v>1.3542857142857141E-3</v>
      </c>
      <c r="AH133" s="23">
        <v>1</v>
      </c>
      <c r="AI133" s="25">
        <v>0</v>
      </c>
      <c r="AJ133" s="25">
        <v>0</v>
      </c>
      <c r="AK133" s="25">
        <v>1.4285714285714287E-2</v>
      </c>
      <c r="AL133" s="25">
        <v>1.6285714285714285E-2</v>
      </c>
      <c r="AM133" s="25">
        <v>0</v>
      </c>
      <c r="AN133" s="25">
        <v>4.8571428571428576E-3</v>
      </c>
      <c r="AO133" s="25">
        <v>1.1142857142857144E-2</v>
      </c>
      <c r="AP133" s="25">
        <v>0</v>
      </c>
      <c r="BE133">
        <f t="shared" si="94"/>
        <v>0</v>
      </c>
      <c r="BF133">
        <f t="shared" si="95"/>
        <v>0</v>
      </c>
      <c r="BG133">
        <f t="shared" si="96"/>
        <v>0</v>
      </c>
      <c r="BH133">
        <f t="shared" si="97"/>
        <v>0</v>
      </c>
      <c r="BI133">
        <f t="shared" si="98"/>
        <v>0</v>
      </c>
      <c r="BJ133">
        <f t="shared" si="99"/>
        <v>0</v>
      </c>
      <c r="BK133">
        <f t="shared" si="100"/>
        <v>0</v>
      </c>
      <c r="BL133">
        <f t="shared" si="101"/>
        <v>0</v>
      </c>
      <c r="BM133">
        <f t="shared" si="102"/>
        <v>0</v>
      </c>
      <c r="BN133">
        <f t="shared" si="103"/>
        <v>0</v>
      </c>
      <c r="BO133">
        <f t="shared" si="104"/>
        <v>0</v>
      </c>
      <c r="BP133">
        <f t="shared" si="105"/>
        <v>0</v>
      </c>
      <c r="BQ133">
        <f t="shared" si="106"/>
        <v>0</v>
      </c>
      <c r="BR133">
        <f t="shared" si="107"/>
        <v>0</v>
      </c>
      <c r="BS133">
        <f t="shared" si="108"/>
        <v>0</v>
      </c>
      <c r="BT133">
        <f t="shared" si="109"/>
        <v>0</v>
      </c>
      <c r="BU133">
        <f t="shared" si="110"/>
        <v>0</v>
      </c>
      <c r="BV133">
        <f t="shared" si="111"/>
        <v>0</v>
      </c>
      <c r="BW133">
        <f t="shared" si="112"/>
        <v>0</v>
      </c>
      <c r="BX133">
        <f t="shared" si="113"/>
        <v>0</v>
      </c>
      <c r="BY133">
        <f t="shared" si="114"/>
        <v>0</v>
      </c>
      <c r="BZ133">
        <f t="shared" si="115"/>
        <v>0</v>
      </c>
      <c r="CA133">
        <f t="shared" si="116"/>
        <v>0</v>
      </c>
      <c r="CB133">
        <f t="shared" si="117"/>
        <v>0</v>
      </c>
      <c r="CC133">
        <f t="shared" si="118"/>
        <v>0</v>
      </c>
      <c r="CD133">
        <f t="shared" si="119"/>
        <v>0</v>
      </c>
      <c r="CE133">
        <f t="shared" si="120"/>
        <v>0</v>
      </c>
      <c r="CF133">
        <f t="shared" si="121"/>
        <v>0</v>
      </c>
      <c r="CG133">
        <f t="shared" si="122"/>
        <v>0</v>
      </c>
      <c r="CH133">
        <f t="shared" si="123"/>
        <v>0</v>
      </c>
      <c r="CI133">
        <f t="shared" si="124"/>
        <v>0</v>
      </c>
      <c r="CJ133">
        <f t="shared" si="125"/>
        <v>0</v>
      </c>
      <c r="CK133">
        <f t="shared" si="126"/>
        <v>0</v>
      </c>
      <c r="CL133">
        <f t="shared" si="127"/>
        <v>0</v>
      </c>
      <c r="CM133">
        <f t="shared" si="128"/>
        <v>0</v>
      </c>
      <c r="CN133">
        <f t="shared" si="129"/>
        <v>0</v>
      </c>
      <c r="CO133">
        <f t="shared" si="130"/>
        <v>0</v>
      </c>
      <c r="CP133">
        <f t="shared" si="131"/>
        <v>0</v>
      </c>
      <c r="CQ133">
        <f t="shared" si="132"/>
        <v>0</v>
      </c>
      <c r="CR133">
        <f t="shared" si="133"/>
        <v>0</v>
      </c>
    </row>
    <row r="134" spans="1:96" ht="14.25" customHeight="1" x14ac:dyDescent="0.35">
      <c r="A134" s="21" t="s">
        <v>99</v>
      </c>
      <c r="B134" s="21">
        <v>227300</v>
      </c>
      <c r="C134" s="21">
        <v>227400</v>
      </c>
      <c r="D134" s="21">
        <f t="shared" si="93"/>
        <v>100</v>
      </c>
      <c r="E134" s="21"/>
      <c r="F134" s="21"/>
      <c r="G134" s="23">
        <v>2400</v>
      </c>
      <c r="H134" s="24">
        <v>1209.305266306578</v>
      </c>
      <c r="I134" s="24">
        <v>1029.2290872712379</v>
      </c>
      <c r="J134" s="24">
        <v>1141.4143845528677</v>
      </c>
      <c r="K134" s="24">
        <v>1546.8278973790657</v>
      </c>
      <c r="L134" s="24">
        <v>1194.1822393313262</v>
      </c>
      <c r="M134" s="24">
        <v>1201.7412039816743</v>
      </c>
      <c r="N134" s="24">
        <v>1171.5361861453032</v>
      </c>
      <c r="O134" s="24">
        <v>1323.3614732793083</v>
      </c>
      <c r="P134" s="23">
        <v>5</v>
      </c>
      <c r="Q134" s="18">
        <v>2.6</v>
      </c>
      <c r="R134" s="18">
        <v>4.7</v>
      </c>
      <c r="S134" s="18">
        <v>2.8</v>
      </c>
      <c r="T134" s="18">
        <v>4</v>
      </c>
      <c r="U134" s="18">
        <v>4</v>
      </c>
      <c r="V134" s="18">
        <v>2.9</v>
      </c>
      <c r="W134" s="18">
        <v>3</v>
      </c>
      <c r="X134" s="18">
        <v>1.9</v>
      </c>
      <c r="Y134" s="23">
        <v>5</v>
      </c>
      <c r="Z134" s="25">
        <v>1.7972317142684122</v>
      </c>
      <c r="AA134" s="25">
        <v>8.5462857142857094E-3</v>
      </c>
      <c r="AB134" s="25">
        <v>3.336E-3</v>
      </c>
      <c r="AC134" s="25">
        <v>4.680000000000001E-3</v>
      </c>
      <c r="AD134" s="25">
        <v>1.2389142857142856E-2</v>
      </c>
      <c r="AE134" s="25">
        <v>2.2234285714285715E-3</v>
      </c>
      <c r="AF134" s="25">
        <v>4.1485714285714287E-4</v>
      </c>
      <c r="AG134" s="25">
        <v>0</v>
      </c>
      <c r="AH134" s="23">
        <v>1</v>
      </c>
      <c r="AI134" s="25">
        <v>0</v>
      </c>
      <c r="AJ134" s="25">
        <v>0</v>
      </c>
      <c r="AK134" s="25">
        <v>4.1428571428571433E-2</v>
      </c>
      <c r="AL134" s="25">
        <v>0</v>
      </c>
      <c r="AM134" s="25">
        <v>2.2857142857142859E-3</v>
      </c>
      <c r="AN134" s="25">
        <v>1.2E-2</v>
      </c>
      <c r="AO134" s="25">
        <v>0</v>
      </c>
      <c r="AP134" s="25">
        <v>0</v>
      </c>
      <c r="BE134">
        <f t="shared" si="94"/>
        <v>0</v>
      </c>
      <c r="BF134">
        <f t="shared" si="95"/>
        <v>0</v>
      </c>
      <c r="BG134">
        <f t="shared" si="96"/>
        <v>0</v>
      </c>
      <c r="BH134">
        <f t="shared" si="97"/>
        <v>0</v>
      </c>
      <c r="BI134">
        <f t="shared" si="98"/>
        <v>0</v>
      </c>
      <c r="BJ134">
        <f t="shared" si="99"/>
        <v>0</v>
      </c>
      <c r="BK134">
        <f t="shared" si="100"/>
        <v>0</v>
      </c>
      <c r="BL134">
        <f t="shared" si="101"/>
        <v>0</v>
      </c>
      <c r="BM134">
        <f t="shared" si="102"/>
        <v>0</v>
      </c>
      <c r="BN134">
        <f t="shared" si="103"/>
        <v>0</v>
      </c>
      <c r="BO134">
        <f t="shared" si="104"/>
        <v>0</v>
      </c>
      <c r="BP134">
        <f t="shared" si="105"/>
        <v>0</v>
      </c>
      <c r="BQ134">
        <f t="shared" si="106"/>
        <v>0</v>
      </c>
      <c r="BR134">
        <f t="shared" si="107"/>
        <v>0</v>
      </c>
      <c r="BS134">
        <f t="shared" si="108"/>
        <v>0</v>
      </c>
      <c r="BT134">
        <f t="shared" si="109"/>
        <v>0</v>
      </c>
      <c r="BU134">
        <f t="shared" si="110"/>
        <v>0</v>
      </c>
      <c r="BV134">
        <f t="shared" si="111"/>
        <v>0</v>
      </c>
      <c r="BW134">
        <f t="shared" si="112"/>
        <v>0</v>
      </c>
      <c r="BX134">
        <f t="shared" si="113"/>
        <v>0</v>
      </c>
      <c r="BY134">
        <f t="shared" si="114"/>
        <v>0</v>
      </c>
      <c r="BZ134">
        <f t="shared" si="115"/>
        <v>0</v>
      </c>
      <c r="CA134">
        <f t="shared" si="116"/>
        <v>0</v>
      </c>
      <c r="CB134">
        <f t="shared" si="117"/>
        <v>0</v>
      </c>
      <c r="CC134">
        <f t="shared" si="118"/>
        <v>0</v>
      </c>
      <c r="CD134">
        <f t="shared" si="119"/>
        <v>0</v>
      </c>
      <c r="CE134">
        <f t="shared" si="120"/>
        <v>0</v>
      </c>
      <c r="CF134">
        <f t="shared" si="121"/>
        <v>0</v>
      </c>
      <c r="CG134">
        <f t="shared" si="122"/>
        <v>0</v>
      </c>
      <c r="CH134">
        <f t="shared" si="123"/>
        <v>0</v>
      </c>
      <c r="CI134">
        <f t="shared" si="124"/>
        <v>0</v>
      </c>
      <c r="CJ134">
        <f t="shared" si="125"/>
        <v>0</v>
      </c>
      <c r="CK134">
        <f t="shared" si="126"/>
        <v>0</v>
      </c>
      <c r="CL134">
        <f t="shared" si="127"/>
        <v>0</v>
      </c>
      <c r="CM134">
        <f t="shared" si="128"/>
        <v>0</v>
      </c>
      <c r="CN134">
        <f t="shared" si="129"/>
        <v>0</v>
      </c>
      <c r="CO134">
        <f t="shared" si="130"/>
        <v>0</v>
      </c>
      <c r="CP134">
        <f t="shared" si="131"/>
        <v>0</v>
      </c>
      <c r="CQ134">
        <f t="shared" si="132"/>
        <v>0</v>
      </c>
      <c r="CR134">
        <f t="shared" si="133"/>
        <v>0</v>
      </c>
    </row>
    <row r="135" spans="1:96" ht="14.25" customHeight="1" x14ac:dyDescent="0.35">
      <c r="A135" s="21" t="s">
        <v>99</v>
      </c>
      <c r="B135" s="21">
        <v>227400</v>
      </c>
      <c r="C135" s="21">
        <v>227500</v>
      </c>
      <c r="D135" s="21">
        <f t="shared" si="93"/>
        <v>100</v>
      </c>
      <c r="E135" s="21" t="s">
        <v>100</v>
      </c>
      <c r="F135" s="21"/>
      <c r="G135" s="23">
        <v>2400</v>
      </c>
      <c r="H135" s="24">
        <v>1876.6182187358902</v>
      </c>
      <c r="I135" s="24">
        <v>1609.110863711549</v>
      </c>
      <c r="J135" s="24">
        <v>1446.1926818728605</v>
      </c>
      <c r="K135" s="24">
        <v>2003.9719011670181</v>
      </c>
      <c r="L135" s="24">
        <v>3017.7980630519132</v>
      </c>
      <c r="M135" s="24">
        <v>2809.9473180462492</v>
      </c>
      <c r="N135" s="24">
        <v>2059.9663955920446</v>
      </c>
      <c r="O135" s="24">
        <v>1813.2832406550688</v>
      </c>
      <c r="P135" s="23">
        <v>5</v>
      </c>
      <c r="Q135" s="18">
        <v>2.2999999999999998</v>
      </c>
      <c r="R135" s="18">
        <v>4</v>
      </c>
      <c r="S135" s="18">
        <v>3.1</v>
      </c>
      <c r="T135" s="18">
        <v>4.3</v>
      </c>
      <c r="U135" s="18">
        <v>4.0999999999999996</v>
      </c>
      <c r="V135" s="18">
        <v>3</v>
      </c>
      <c r="W135" s="18">
        <v>4.5999999999999996</v>
      </c>
      <c r="X135" s="18">
        <v>2.4</v>
      </c>
      <c r="Y135" s="23">
        <v>5</v>
      </c>
      <c r="Z135" s="25">
        <v>3.1789428584916235E-2</v>
      </c>
      <c r="AA135" s="25">
        <v>1.3185714285714287E-2</v>
      </c>
      <c r="AB135" s="25">
        <v>7.0628571428571431E-4</v>
      </c>
      <c r="AC135" s="25">
        <v>6.1628571428571427E-3</v>
      </c>
      <c r="AD135" s="25">
        <v>1.180457142857143E-2</v>
      </c>
      <c r="AE135" s="25">
        <v>6.0728571428571437E-3</v>
      </c>
      <c r="AF135" s="25">
        <v>0.2133642857142857</v>
      </c>
      <c r="AG135" s="25">
        <v>5.9857142857142852E-3</v>
      </c>
      <c r="AH135" s="23">
        <v>1</v>
      </c>
      <c r="AI135" s="25">
        <v>0</v>
      </c>
      <c r="AJ135" s="25">
        <v>0</v>
      </c>
      <c r="AK135" s="25">
        <v>1.3714285714285714E-2</v>
      </c>
      <c r="AL135" s="25">
        <v>0</v>
      </c>
      <c r="AM135" s="25">
        <v>0</v>
      </c>
      <c r="AN135" s="25">
        <v>4.0000000000000001E-3</v>
      </c>
      <c r="AO135" s="25">
        <v>1.7142857142857144E-2</v>
      </c>
      <c r="AP135" s="25">
        <v>5.4285714285714284E-3</v>
      </c>
      <c r="BE135">
        <f t="shared" si="94"/>
        <v>0</v>
      </c>
      <c r="BF135">
        <f t="shared" si="95"/>
        <v>0</v>
      </c>
      <c r="BG135">
        <f t="shared" si="96"/>
        <v>0</v>
      </c>
      <c r="BH135">
        <f t="shared" si="97"/>
        <v>0</v>
      </c>
      <c r="BI135">
        <f t="shared" si="98"/>
        <v>1</v>
      </c>
      <c r="BJ135">
        <f t="shared" si="99"/>
        <v>1</v>
      </c>
      <c r="BK135">
        <f t="shared" si="100"/>
        <v>0</v>
      </c>
      <c r="BL135">
        <f t="shared" si="101"/>
        <v>0</v>
      </c>
      <c r="BM135">
        <f t="shared" si="102"/>
        <v>0</v>
      </c>
      <c r="BN135">
        <f t="shared" si="103"/>
        <v>0</v>
      </c>
      <c r="BO135">
        <f t="shared" si="104"/>
        <v>0</v>
      </c>
      <c r="BP135">
        <f t="shared" si="105"/>
        <v>0</v>
      </c>
      <c r="BQ135">
        <f t="shared" si="106"/>
        <v>0</v>
      </c>
      <c r="BR135">
        <f t="shared" si="107"/>
        <v>0</v>
      </c>
      <c r="BS135">
        <f t="shared" si="108"/>
        <v>0</v>
      </c>
      <c r="BT135">
        <f t="shared" si="109"/>
        <v>0</v>
      </c>
      <c r="BU135">
        <f t="shared" si="110"/>
        <v>0</v>
      </c>
      <c r="BV135">
        <f t="shared" si="111"/>
        <v>0</v>
      </c>
      <c r="BW135">
        <f t="shared" si="112"/>
        <v>0</v>
      </c>
      <c r="BX135">
        <f t="shared" si="113"/>
        <v>0</v>
      </c>
      <c r="BY135">
        <f t="shared" si="114"/>
        <v>0</v>
      </c>
      <c r="BZ135">
        <f t="shared" si="115"/>
        <v>0</v>
      </c>
      <c r="CA135">
        <f t="shared" si="116"/>
        <v>0</v>
      </c>
      <c r="CB135">
        <f t="shared" si="117"/>
        <v>0</v>
      </c>
      <c r="CC135">
        <f t="shared" si="118"/>
        <v>0</v>
      </c>
      <c r="CD135">
        <f t="shared" si="119"/>
        <v>0</v>
      </c>
      <c r="CE135">
        <f t="shared" si="120"/>
        <v>0</v>
      </c>
      <c r="CF135">
        <f t="shared" si="121"/>
        <v>0</v>
      </c>
      <c r="CG135">
        <f t="shared" si="122"/>
        <v>0</v>
      </c>
      <c r="CH135">
        <f t="shared" si="123"/>
        <v>0</v>
      </c>
      <c r="CI135">
        <f t="shared" si="124"/>
        <v>0</v>
      </c>
      <c r="CJ135">
        <f t="shared" si="125"/>
        <v>0</v>
      </c>
      <c r="CK135">
        <f t="shared" si="126"/>
        <v>0</v>
      </c>
      <c r="CL135">
        <f t="shared" si="127"/>
        <v>0</v>
      </c>
      <c r="CM135">
        <f t="shared" si="128"/>
        <v>0</v>
      </c>
      <c r="CN135">
        <f t="shared" si="129"/>
        <v>0</v>
      </c>
      <c r="CO135">
        <f t="shared" si="130"/>
        <v>100</v>
      </c>
      <c r="CP135">
        <f t="shared" si="131"/>
        <v>100</v>
      </c>
      <c r="CQ135">
        <f t="shared" si="132"/>
        <v>0</v>
      </c>
      <c r="CR135">
        <f t="shared" si="133"/>
        <v>0</v>
      </c>
    </row>
    <row r="136" spans="1:96" ht="14.25" customHeight="1" x14ac:dyDescent="0.35">
      <c r="A136" s="21" t="s">
        <v>99</v>
      </c>
      <c r="B136" s="21">
        <v>227500</v>
      </c>
      <c r="C136" s="21">
        <v>227600</v>
      </c>
      <c r="D136" s="21">
        <f t="shared" si="93"/>
        <v>100</v>
      </c>
      <c r="E136" s="21"/>
      <c r="F136" s="21"/>
      <c r="G136" s="23">
        <v>2400</v>
      </c>
      <c r="H136" s="24">
        <v>1262.394364085967</v>
      </c>
      <c r="I136" s="24">
        <v>1430.7754662248362</v>
      </c>
      <c r="J136" s="24">
        <v>1508.0363927539986</v>
      </c>
      <c r="K136" s="24">
        <v>1323.3614732793083</v>
      </c>
      <c r="L136" s="24">
        <v>977.31298874530353</v>
      </c>
      <c r="M136" s="24">
        <v>955.15248948738645</v>
      </c>
      <c r="N136" s="24">
        <v>1508.0363927539986</v>
      </c>
      <c r="O136" s="24">
        <v>999.52746101122636</v>
      </c>
      <c r="P136" s="23">
        <v>5</v>
      </c>
      <c r="Q136" s="18">
        <v>2.2999999999999998</v>
      </c>
      <c r="R136" s="18">
        <v>4</v>
      </c>
      <c r="S136" s="18">
        <v>3.5</v>
      </c>
      <c r="T136" s="18">
        <v>4.0999999999999996</v>
      </c>
      <c r="U136" s="18">
        <v>4.5</v>
      </c>
      <c r="V136" s="18">
        <v>3</v>
      </c>
      <c r="W136" s="18">
        <v>4.0999999999999996</v>
      </c>
      <c r="X136" s="18">
        <v>2.4</v>
      </c>
      <c r="Y136" s="23">
        <v>5</v>
      </c>
      <c r="Z136" s="25">
        <v>2.8327428662436344E-2</v>
      </c>
      <c r="AA136" s="25">
        <v>1.061457142857143E-2</v>
      </c>
      <c r="AB136" s="25">
        <v>1.0857142857142858E-4</v>
      </c>
      <c r="AC136" s="25">
        <v>2.6774285714285719E-3</v>
      </c>
      <c r="AD136" s="25">
        <v>1.7277142857142858E-3</v>
      </c>
      <c r="AE136" s="25">
        <v>1.1534285714285717E-3</v>
      </c>
      <c r="AF136" s="25">
        <v>5.5542857142857141E-4</v>
      </c>
      <c r="AG136" s="25">
        <v>1.5200000000000001E-4</v>
      </c>
      <c r="AH136" s="23">
        <v>1</v>
      </c>
      <c r="AI136" s="25">
        <v>1.7142857291868752E-3</v>
      </c>
      <c r="AJ136" s="25">
        <v>0</v>
      </c>
      <c r="AK136" s="25">
        <v>0</v>
      </c>
      <c r="AL136" s="25">
        <v>4.8571428571428576E-3</v>
      </c>
      <c r="AM136" s="25">
        <v>4.2857142857142859E-3</v>
      </c>
      <c r="AN136" s="25">
        <v>0</v>
      </c>
      <c r="AO136" s="25">
        <v>7.7142857142857143E-3</v>
      </c>
      <c r="AP136" s="25">
        <v>5.1428571428571426E-3</v>
      </c>
      <c r="BE136">
        <f t="shared" si="94"/>
        <v>0</v>
      </c>
      <c r="BF136">
        <f t="shared" si="95"/>
        <v>0</v>
      </c>
      <c r="BG136">
        <f t="shared" si="96"/>
        <v>0</v>
      </c>
      <c r="BH136">
        <f t="shared" si="97"/>
        <v>0</v>
      </c>
      <c r="BI136">
        <f t="shared" si="98"/>
        <v>0</v>
      </c>
      <c r="BJ136">
        <f t="shared" si="99"/>
        <v>0</v>
      </c>
      <c r="BK136">
        <f t="shared" si="100"/>
        <v>0</v>
      </c>
      <c r="BL136">
        <f t="shared" si="101"/>
        <v>0</v>
      </c>
      <c r="BM136">
        <f t="shared" si="102"/>
        <v>0</v>
      </c>
      <c r="BN136">
        <f t="shared" si="103"/>
        <v>0</v>
      </c>
      <c r="BO136">
        <f t="shared" si="104"/>
        <v>0</v>
      </c>
      <c r="BP136">
        <f t="shared" si="105"/>
        <v>0</v>
      </c>
      <c r="BQ136">
        <f t="shared" si="106"/>
        <v>0</v>
      </c>
      <c r="BR136">
        <f t="shared" si="107"/>
        <v>0</v>
      </c>
      <c r="BS136">
        <f t="shared" si="108"/>
        <v>0</v>
      </c>
      <c r="BT136">
        <f t="shared" si="109"/>
        <v>0</v>
      </c>
      <c r="BU136">
        <f t="shared" si="110"/>
        <v>0</v>
      </c>
      <c r="BV136">
        <f t="shared" si="111"/>
        <v>0</v>
      </c>
      <c r="BW136">
        <f t="shared" si="112"/>
        <v>0</v>
      </c>
      <c r="BX136">
        <f t="shared" si="113"/>
        <v>0</v>
      </c>
      <c r="BY136">
        <f t="shared" si="114"/>
        <v>0</v>
      </c>
      <c r="BZ136">
        <f t="shared" si="115"/>
        <v>0</v>
      </c>
      <c r="CA136">
        <f t="shared" si="116"/>
        <v>0</v>
      </c>
      <c r="CB136">
        <f t="shared" si="117"/>
        <v>0</v>
      </c>
      <c r="CC136">
        <f t="shared" si="118"/>
        <v>0</v>
      </c>
      <c r="CD136">
        <f t="shared" si="119"/>
        <v>0</v>
      </c>
      <c r="CE136">
        <f t="shared" si="120"/>
        <v>0</v>
      </c>
      <c r="CF136">
        <f t="shared" si="121"/>
        <v>0</v>
      </c>
      <c r="CG136">
        <f t="shared" si="122"/>
        <v>0</v>
      </c>
      <c r="CH136">
        <f t="shared" si="123"/>
        <v>0</v>
      </c>
      <c r="CI136">
        <f t="shared" si="124"/>
        <v>0</v>
      </c>
      <c r="CJ136">
        <f t="shared" si="125"/>
        <v>0</v>
      </c>
      <c r="CK136">
        <f t="shared" si="126"/>
        <v>0</v>
      </c>
      <c r="CL136">
        <f t="shared" si="127"/>
        <v>0</v>
      </c>
      <c r="CM136">
        <f t="shared" si="128"/>
        <v>0</v>
      </c>
      <c r="CN136">
        <f t="shared" si="129"/>
        <v>0</v>
      </c>
      <c r="CO136">
        <f t="shared" si="130"/>
        <v>0</v>
      </c>
      <c r="CP136">
        <f t="shared" si="131"/>
        <v>0</v>
      </c>
      <c r="CQ136">
        <f t="shared" si="132"/>
        <v>0</v>
      </c>
      <c r="CR136">
        <f t="shared" si="133"/>
        <v>0</v>
      </c>
    </row>
    <row r="137" spans="1:96" ht="14.25" customHeight="1" x14ac:dyDescent="0.35">
      <c r="A137" s="21" t="s">
        <v>99</v>
      </c>
      <c r="B137" s="21">
        <v>227600</v>
      </c>
      <c r="C137" s="21">
        <v>227700</v>
      </c>
      <c r="D137" s="21">
        <f t="shared" si="93"/>
        <v>100</v>
      </c>
      <c r="E137" s="21"/>
      <c r="F137" s="21"/>
      <c r="G137" s="23">
        <v>2400</v>
      </c>
      <c r="H137" s="24">
        <v>736.75336933339804</v>
      </c>
      <c r="I137" s="24">
        <v>751.11894250048181</v>
      </c>
      <c r="J137" s="24">
        <v>758.3128189981494</v>
      </c>
      <c r="K137" s="24">
        <v>1186.6283976915838</v>
      </c>
      <c r="L137" s="24">
        <v>700.97149352564429</v>
      </c>
      <c r="M137" s="24">
        <v>794.39092511623846</v>
      </c>
      <c r="N137" s="24">
        <v>1209.305266306578</v>
      </c>
      <c r="O137" s="24">
        <v>1338.6509464129631</v>
      </c>
      <c r="P137" s="23">
        <v>5</v>
      </c>
      <c r="Q137" s="18">
        <v>1.9</v>
      </c>
      <c r="R137" s="18">
        <v>3.7</v>
      </c>
      <c r="S137" s="18">
        <v>3.6</v>
      </c>
      <c r="T137" s="18">
        <v>4.5</v>
      </c>
      <c r="U137" s="18">
        <v>5</v>
      </c>
      <c r="V137" s="18">
        <v>3.4</v>
      </c>
      <c r="W137" s="18">
        <v>3.8</v>
      </c>
      <c r="X137" s="18">
        <v>2.2999999999999998</v>
      </c>
      <c r="Y137" s="23">
        <v>5</v>
      </c>
      <c r="Z137" s="25">
        <v>1.3679714209011625E-2</v>
      </c>
      <c r="AA137" s="25">
        <v>4.9137142857142851E-3</v>
      </c>
      <c r="AB137" s="25">
        <v>2.3771428571428571E-4</v>
      </c>
      <c r="AC137" s="25">
        <v>5.9011428571428574E-3</v>
      </c>
      <c r="AD137" s="25">
        <v>5.1985714285714291E-3</v>
      </c>
      <c r="AE137" s="25">
        <v>1.2782857142857142E-3</v>
      </c>
      <c r="AF137" s="25">
        <v>1.7434285714285713E-3</v>
      </c>
      <c r="AG137" s="25">
        <v>2.7494285714285715E-3</v>
      </c>
      <c r="AH137" s="23">
        <v>1</v>
      </c>
      <c r="AI137" s="25">
        <v>0</v>
      </c>
      <c r="AJ137" s="25">
        <v>0</v>
      </c>
      <c r="AK137" s="25">
        <v>0</v>
      </c>
      <c r="AL137" s="25">
        <v>0</v>
      </c>
      <c r="AM137" s="25">
        <v>5.7142857142857143E-3</v>
      </c>
      <c r="AN137" s="25">
        <v>0</v>
      </c>
      <c r="AO137" s="25">
        <v>0</v>
      </c>
      <c r="AP137" s="25">
        <v>1.3714285714285714E-2</v>
      </c>
      <c r="BE137">
        <f t="shared" si="94"/>
        <v>0</v>
      </c>
      <c r="BF137">
        <f t="shared" si="95"/>
        <v>0</v>
      </c>
      <c r="BG137">
        <f t="shared" si="96"/>
        <v>0</v>
      </c>
      <c r="BH137">
        <f t="shared" si="97"/>
        <v>0</v>
      </c>
      <c r="BI137">
        <f t="shared" si="98"/>
        <v>0</v>
      </c>
      <c r="BJ137">
        <f t="shared" si="99"/>
        <v>0</v>
      </c>
      <c r="BK137">
        <f t="shared" si="100"/>
        <v>0</v>
      </c>
      <c r="BL137">
        <f t="shared" si="101"/>
        <v>0</v>
      </c>
      <c r="BM137">
        <f t="shared" si="102"/>
        <v>0</v>
      </c>
      <c r="BN137">
        <f t="shared" si="103"/>
        <v>0</v>
      </c>
      <c r="BO137">
        <f t="shared" si="104"/>
        <v>0</v>
      </c>
      <c r="BP137">
        <f t="shared" si="105"/>
        <v>0</v>
      </c>
      <c r="BQ137">
        <f t="shared" si="106"/>
        <v>0</v>
      </c>
      <c r="BR137">
        <f t="shared" si="107"/>
        <v>0</v>
      </c>
      <c r="BS137">
        <f t="shared" si="108"/>
        <v>0</v>
      </c>
      <c r="BT137">
        <f t="shared" si="109"/>
        <v>0</v>
      </c>
      <c r="BU137">
        <f t="shared" si="110"/>
        <v>0</v>
      </c>
      <c r="BV137">
        <f t="shared" si="111"/>
        <v>0</v>
      </c>
      <c r="BW137">
        <f t="shared" si="112"/>
        <v>0</v>
      </c>
      <c r="BX137">
        <f t="shared" si="113"/>
        <v>0</v>
      </c>
      <c r="BY137">
        <f t="shared" si="114"/>
        <v>0</v>
      </c>
      <c r="BZ137">
        <f t="shared" si="115"/>
        <v>0</v>
      </c>
      <c r="CA137">
        <f t="shared" si="116"/>
        <v>0</v>
      </c>
      <c r="CB137">
        <f t="shared" si="117"/>
        <v>0</v>
      </c>
      <c r="CC137">
        <f t="shared" si="118"/>
        <v>0</v>
      </c>
      <c r="CD137">
        <f t="shared" si="119"/>
        <v>0</v>
      </c>
      <c r="CE137">
        <f t="shared" si="120"/>
        <v>0</v>
      </c>
      <c r="CF137">
        <f t="shared" si="121"/>
        <v>0</v>
      </c>
      <c r="CG137">
        <f t="shared" si="122"/>
        <v>0</v>
      </c>
      <c r="CH137">
        <f t="shared" si="123"/>
        <v>0</v>
      </c>
      <c r="CI137">
        <f t="shared" si="124"/>
        <v>0</v>
      </c>
      <c r="CJ137">
        <f t="shared" si="125"/>
        <v>0</v>
      </c>
      <c r="CK137">
        <f t="shared" si="126"/>
        <v>0</v>
      </c>
      <c r="CL137">
        <f t="shared" si="127"/>
        <v>0</v>
      </c>
      <c r="CM137">
        <f t="shared" si="128"/>
        <v>0</v>
      </c>
      <c r="CN137">
        <f t="shared" si="129"/>
        <v>0</v>
      </c>
      <c r="CO137">
        <f t="shared" si="130"/>
        <v>0</v>
      </c>
      <c r="CP137">
        <f t="shared" si="131"/>
        <v>0</v>
      </c>
      <c r="CQ137">
        <f t="shared" si="132"/>
        <v>0</v>
      </c>
      <c r="CR137">
        <f t="shared" si="133"/>
        <v>0</v>
      </c>
    </row>
    <row r="138" spans="1:96" ht="14.25" customHeight="1" x14ac:dyDescent="0.35">
      <c r="A138" s="21" t="s">
        <v>99</v>
      </c>
      <c r="B138" s="21">
        <v>227700</v>
      </c>
      <c r="C138" s="21">
        <v>227800</v>
      </c>
      <c r="D138" s="21">
        <f t="shared" si="93"/>
        <v>100</v>
      </c>
      <c r="E138" s="21" t="s">
        <v>66</v>
      </c>
      <c r="F138" s="21"/>
      <c r="G138" s="23">
        <v>2400</v>
      </c>
      <c r="H138" s="24">
        <v>1194.1822393313262</v>
      </c>
      <c r="I138" s="24">
        <v>1156.4647775229939</v>
      </c>
      <c r="J138" s="24">
        <v>1308.0909035772854</v>
      </c>
      <c r="K138" s="24">
        <v>1262.394364085967</v>
      </c>
      <c r="L138" s="24">
        <v>1315.7238147547057</v>
      </c>
      <c r="M138" s="24">
        <v>1029.2290872712379</v>
      </c>
      <c r="N138" s="24">
        <v>1141.4143845528677</v>
      </c>
      <c r="O138" s="24">
        <v>1750.1844390718809</v>
      </c>
      <c r="P138" s="23">
        <v>5</v>
      </c>
      <c r="Q138" s="18">
        <v>1.8</v>
      </c>
      <c r="R138" s="18">
        <v>3.5</v>
      </c>
      <c r="S138" s="18">
        <v>4.4000000000000004</v>
      </c>
      <c r="T138" s="18">
        <v>4.9000000000000004</v>
      </c>
      <c r="U138" s="18">
        <v>5</v>
      </c>
      <c r="V138" s="18">
        <v>3.5</v>
      </c>
      <c r="W138" s="18">
        <v>3.5</v>
      </c>
      <c r="X138" s="18">
        <v>2.2000000000000002</v>
      </c>
      <c r="Y138" s="23">
        <v>5</v>
      </c>
      <c r="Z138" s="25">
        <v>1.502571432658604E-2</v>
      </c>
      <c r="AA138" s="25">
        <v>8.928285714285715E-3</v>
      </c>
      <c r="AB138" s="25">
        <v>1.5065714285714285E-3</v>
      </c>
      <c r="AC138" s="25">
        <v>4.7797142857142847E-3</v>
      </c>
      <c r="AD138" s="25">
        <v>1.6632285714285718E-2</v>
      </c>
      <c r="AE138" s="25">
        <v>0.4941328571428571</v>
      </c>
      <c r="AF138" s="25">
        <v>0</v>
      </c>
      <c r="AG138" s="25">
        <v>2.6834285714285719E-3</v>
      </c>
      <c r="AH138" s="23">
        <v>1</v>
      </c>
      <c r="AI138" s="25">
        <v>0</v>
      </c>
      <c r="AJ138" s="25">
        <v>2E-3</v>
      </c>
      <c r="AK138" s="25">
        <v>1.2E-2</v>
      </c>
      <c r="AL138" s="25">
        <v>3.1428571428571426E-3</v>
      </c>
      <c r="AM138" s="25">
        <v>0</v>
      </c>
      <c r="AN138" s="25">
        <v>9.9999999999999985E-3</v>
      </c>
      <c r="AO138" s="25">
        <v>5.7142857142857143E-3</v>
      </c>
      <c r="AP138" s="25">
        <v>2.7142857142857146E-2</v>
      </c>
      <c r="BE138">
        <f t="shared" si="94"/>
        <v>0</v>
      </c>
      <c r="BF138">
        <f t="shared" si="95"/>
        <v>0</v>
      </c>
      <c r="BG138">
        <f t="shared" si="96"/>
        <v>0</v>
      </c>
      <c r="BH138">
        <f t="shared" si="97"/>
        <v>0</v>
      </c>
      <c r="BI138">
        <f t="shared" si="98"/>
        <v>0</v>
      </c>
      <c r="BJ138">
        <f t="shared" si="99"/>
        <v>0</v>
      </c>
      <c r="BK138">
        <f t="shared" si="100"/>
        <v>0</v>
      </c>
      <c r="BL138">
        <f t="shared" si="101"/>
        <v>0</v>
      </c>
      <c r="BM138">
        <f t="shared" si="102"/>
        <v>0</v>
      </c>
      <c r="BN138">
        <f t="shared" si="103"/>
        <v>0</v>
      </c>
      <c r="BO138">
        <f t="shared" si="104"/>
        <v>0</v>
      </c>
      <c r="BP138">
        <f t="shared" si="105"/>
        <v>0</v>
      </c>
      <c r="BQ138">
        <f t="shared" si="106"/>
        <v>0</v>
      </c>
      <c r="BR138">
        <f t="shared" si="107"/>
        <v>0</v>
      </c>
      <c r="BS138">
        <f t="shared" si="108"/>
        <v>0</v>
      </c>
      <c r="BT138">
        <f t="shared" si="109"/>
        <v>0</v>
      </c>
      <c r="BU138">
        <f t="shared" si="110"/>
        <v>0</v>
      </c>
      <c r="BV138">
        <f t="shared" si="111"/>
        <v>0</v>
      </c>
      <c r="BW138">
        <f t="shared" si="112"/>
        <v>0</v>
      </c>
      <c r="BX138">
        <f t="shared" si="113"/>
        <v>0</v>
      </c>
      <c r="BY138">
        <f t="shared" si="114"/>
        <v>0</v>
      </c>
      <c r="BZ138">
        <f t="shared" si="115"/>
        <v>0</v>
      </c>
      <c r="CA138">
        <f t="shared" si="116"/>
        <v>0</v>
      </c>
      <c r="CB138">
        <f t="shared" si="117"/>
        <v>0</v>
      </c>
      <c r="CC138">
        <f t="shared" si="118"/>
        <v>0</v>
      </c>
      <c r="CD138">
        <f t="shared" si="119"/>
        <v>0</v>
      </c>
      <c r="CE138">
        <f t="shared" si="120"/>
        <v>0</v>
      </c>
      <c r="CF138">
        <f t="shared" si="121"/>
        <v>0</v>
      </c>
      <c r="CG138">
        <f t="shared" si="122"/>
        <v>0</v>
      </c>
      <c r="CH138">
        <f t="shared" si="123"/>
        <v>0</v>
      </c>
      <c r="CI138">
        <f t="shared" si="124"/>
        <v>0</v>
      </c>
      <c r="CJ138">
        <f t="shared" si="125"/>
        <v>0</v>
      </c>
      <c r="CK138">
        <f t="shared" si="126"/>
        <v>0</v>
      </c>
      <c r="CL138">
        <f t="shared" si="127"/>
        <v>0</v>
      </c>
      <c r="CM138">
        <f t="shared" si="128"/>
        <v>0</v>
      </c>
      <c r="CN138">
        <f t="shared" si="129"/>
        <v>0</v>
      </c>
      <c r="CO138">
        <f t="shared" si="130"/>
        <v>0</v>
      </c>
      <c r="CP138">
        <f t="shared" si="131"/>
        <v>0</v>
      </c>
      <c r="CQ138">
        <f t="shared" si="132"/>
        <v>0</v>
      </c>
      <c r="CR138">
        <f t="shared" si="133"/>
        <v>0</v>
      </c>
    </row>
    <row r="139" spans="1:96" ht="14.25" customHeight="1" x14ac:dyDescent="0.35">
      <c r="A139" s="21" t="s">
        <v>99</v>
      </c>
      <c r="B139" s="21">
        <v>227800</v>
      </c>
      <c r="C139" s="21">
        <v>227900</v>
      </c>
      <c r="D139" s="21">
        <f t="shared" si="93"/>
        <v>100</v>
      </c>
      <c r="E139" s="21" t="s">
        <v>66</v>
      </c>
      <c r="F139" s="21"/>
      <c r="G139" s="23">
        <v>2400</v>
      </c>
      <c r="H139" s="24">
        <v>1679.4889089034632</v>
      </c>
      <c r="I139" s="24">
        <v>1829.0950954587834</v>
      </c>
      <c r="J139" s="24">
        <v>1585.7239225459728</v>
      </c>
      <c r="K139" s="24">
        <v>2084.0143117893726</v>
      </c>
      <c r="L139" s="24">
        <v>1916.319704806064</v>
      </c>
      <c r="M139" s="24">
        <v>1577.9364540396084</v>
      </c>
      <c r="N139" s="24">
        <v>1254.7953056139079</v>
      </c>
      <c r="O139" s="24">
        <v>1844.9216091019207</v>
      </c>
      <c r="P139" s="23">
        <v>5</v>
      </c>
      <c r="Q139" s="18">
        <v>1.9</v>
      </c>
      <c r="R139" s="18">
        <v>3.7</v>
      </c>
      <c r="S139" s="18">
        <v>4.4000000000000004</v>
      </c>
      <c r="T139" s="18">
        <v>4.4000000000000004</v>
      </c>
      <c r="U139" s="18">
        <v>5.6</v>
      </c>
      <c r="V139" s="18">
        <v>3.9</v>
      </c>
      <c r="W139" s="18">
        <v>3.4</v>
      </c>
      <c r="X139" s="18">
        <v>2.5</v>
      </c>
      <c r="Y139" s="23">
        <v>5</v>
      </c>
      <c r="Z139" s="25">
        <v>1.9007999999182568E-2</v>
      </c>
      <c r="AA139" s="25">
        <v>2.3441428571428575E-2</v>
      </c>
      <c r="AB139" s="25">
        <v>5.5545714285714287E-3</v>
      </c>
      <c r="AC139" s="25">
        <v>4.5214285714285712E-3</v>
      </c>
      <c r="AD139" s="25">
        <v>7.0508571428571434E-3</v>
      </c>
      <c r="AE139" s="25">
        <v>4.6057142857142857E-4</v>
      </c>
      <c r="AF139" s="25">
        <v>0</v>
      </c>
      <c r="AG139" s="25">
        <v>5.1485714285714286E-4</v>
      </c>
      <c r="AH139" s="23">
        <v>1</v>
      </c>
      <c r="AI139" s="25">
        <v>0</v>
      </c>
      <c r="AJ139" s="25">
        <v>0</v>
      </c>
      <c r="AK139" s="25">
        <v>0</v>
      </c>
      <c r="AL139" s="25">
        <v>3.4571428571428572E-2</v>
      </c>
      <c r="AM139" s="25">
        <v>1.257142857142857E-2</v>
      </c>
      <c r="AN139" s="25">
        <v>0</v>
      </c>
      <c r="AO139" s="25">
        <v>0</v>
      </c>
      <c r="AP139" s="25">
        <v>1.942857142857143E-2</v>
      </c>
      <c r="BE139">
        <f t="shared" si="94"/>
        <v>0</v>
      </c>
      <c r="BF139">
        <f t="shared" si="95"/>
        <v>0</v>
      </c>
      <c r="BG139">
        <f t="shared" si="96"/>
        <v>0</v>
      </c>
      <c r="BH139">
        <f t="shared" si="97"/>
        <v>0</v>
      </c>
      <c r="BI139">
        <f t="shared" si="98"/>
        <v>0</v>
      </c>
      <c r="BJ139">
        <f t="shared" si="99"/>
        <v>0</v>
      </c>
      <c r="BK139">
        <f t="shared" si="100"/>
        <v>0</v>
      </c>
      <c r="BL139">
        <f t="shared" si="101"/>
        <v>0</v>
      </c>
      <c r="BM139">
        <f t="shared" si="102"/>
        <v>0</v>
      </c>
      <c r="BN139">
        <f t="shared" si="103"/>
        <v>0</v>
      </c>
      <c r="BO139">
        <f t="shared" si="104"/>
        <v>0</v>
      </c>
      <c r="BP139">
        <f t="shared" si="105"/>
        <v>0</v>
      </c>
      <c r="BQ139">
        <f t="shared" si="106"/>
        <v>1</v>
      </c>
      <c r="BR139">
        <f t="shared" si="107"/>
        <v>0</v>
      </c>
      <c r="BS139">
        <f t="shared" si="108"/>
        <v>0</v>
      </c>
      <c r="BT139">
        <f t="shared" si="109"/>
        <v>0</v>
      </c>
      <c r="BU139">
        <f t="shared" si="110"/>
        <v>0</v>
      </c>
      <c r="BV139">
        <f t="shared" si="111"/>
        <v>0</v>
      </c>
      <c r="BW139">
        <f t="shared" si="112"/>
        <v>0</v>
      </c>
      <c r="BX139">
        <f t="shared" si="113"/>
        <v>0</v>
      </c>
      <c r="BY139">
        <f t="shared" si="114"/>
        <v>0</v>
      </c>
      <c r="BZ139">
        <f t="shared" si="115"/>
        <v>0</v>
      </c>
      <c r="CA139">
        <f t="shared" si="116"/>
        <v>0</v>
      </c>
      <c r="CB139">
        <f t="shared" si="117"/>
        <v>0</v>
      </c>
      <c r="CC139">
        <f t="shared" si="118"/>
        <v>0</v>
      </c>
      <c r="CD139">
        <f t="shared" si="119"/>
        <v>0</v>
      </c>
      <c r="CE139">
        <f t="shared" si="120"/>
        <v>0</v>
      </c>
      <c r="CF139">
        <f t="shared" si="121"/>
        <v>0</v>
      </c>
      <c r="CG139">
        <f t="shared" si="122"/>
        <v>0</v>
      </c>
      <c r="CH139">
        <f t="shared" si="123"/>
        <v>0</v>
      </c>
      <c r="CI139">
        <f t="shared" si="124"/>
        <v>0</v>
      </c>
      <c r="CJ139">
        <f t="shared" si="125"/>
        <v>0</v>
      </c>
      <c r="CK139">
        <f t="shared" si="126"/>
        <v>0</v>
      </c>
      <c r="CL139">
        <f t="shared" si="127"/>
        <v>0</v>
      </c>
      <c r="CM139">
        <f t="shared" si="128"/>
        <v>0</v>
      </c>
      <c r="CN139">
        <f t="shared" si="129"/>
        <v>0</v>
      </c>
      <c r="CO139">
        <f t="shared" si="130"/>
        <v>100</v>
      </c>
      <c r="CP139">
        <f t="shared" si="131"/>
        <v>0</v>
      </c>
      <c r="CQ139">
        <f t="shared" si="132"/>
        <v>0</v>
      </c>
      <c r="CR139">
        <f t="shared" si="133"/>
        <v>0</v>
      </c>
    </row>
    <row r="140" spans="1:96" ht="14.25" customHeight="1" x14ac:dyDescent="0.35">
      <c r="A140" s="21" t="s">
        <v>99</v>
      </c>
      <c r="B140" s="21">
        <v>227900</v>
      </c>
      <c r="C140" s="21">
        <v>228000</v>
      </c>
      <c r="D140" s="21">
        <f t="shared" si="93"/>
        <v>100</v>
      </c>
      <c r="E140" s="21"/>
      <c r="F140" s="21"/>
      <c r="G140" s="23">
        <v>2400</v>
      </c>
      <c r="H140" s="24">
        <v>1323.3614732793083</v>
      </c>
      <c r="I140" s="24">
        <v>1640.3501217757289</v>
      </c>
      <c r="J140" s="24">
        <v>1585.7239225459728</v>
      </c>
      <c r="K140" s="24">
        <v>1616.9146372142454</v>
      </c>
      <c r="L140" s="24">
        <v>1718.7256720808348</v>
      </c>
      <c r="M140" s="24">
        <v>1376.9562250071592</v>
      </c>
      <c r="N140" s="24">
        <v>1331.0038576098827</v>
      </c>
      <c r="O140" s="24">
        <v>1315.7238147547057</v>
      </c>
      <c r="P140" s="23">
        <v>5</v>
      </c>
      <c r="Q140" s="18">
        <v>2</v>
      </c>
      <c r="R140" s="18">
        <v>2.9</v>
      </c>
      <c r="S140" s="18">
        <v>3.9</v>
      </c>
      <c r="T140" s="18">
        <v>4.2</v>
      </c>
      <c r="U140" s="18">
        <v>4.5999999999999996</v>
      </c>
      <c r="V140" s="18">
        <v>4.3</v>
      </c>
      <c r="W140" s="18">
        <v>2.9</v>
      </c>
      <c r="X140" s="18">
        <v>2</v>
      </c>
      <c r="Y140" s="23">
        <v>5</v>
      </c>
      <c r="Z140" s="25">
        <v>6.0023714124815788E-2</v>
      </c>
      <c r="AA140" s="25">
        <v>3.5816285714285717E-2</v>
      </c>
      <c r="AB140" s="25">
        <v>1.9785714285714292E-2</v>
      </c>
      <c r="AC140" s="25">
        <v>4.5517142857142865E-3</v>
      </c>
      <c r="AD140" s="25">
        <v>5.0017142857142864E-3</v>
      </c>
      <c r="AE140" s="25">
        <v>1.6574285714285716E-3</v>
      </c>
      <c r="AF140" s="25">
        <v>0</v>
      </c>
      <c r="AG140" s="25">
        <v>1.3925714285714286E-3</v>
      </c>
      <c r="AH140" s="23">
        <v>1</v>
      </c>
      <c r="AI140" s="25">
        <v>1.7142857291868752E-3</v>
      </c>
      <c r="AJ140" s="25">
        <v>0</v>
      </c>
      <c r="AK140" s="25">
        <v>1.0285714285714285E-2</v>
      </c>
      <c r="AL140" s="25">
        <v>0</v>
      </c>
      <c r="AM140" s="25">
        <v>0</v>
      </c>
      <c r="AN140" s="25">
        <v>0</v>
      </c>
      <c r="AO140" s="25">
        <v>0</v>
      </c>
      <c r="AP140" s="25">
        <v>0</v>
      </c>
      <c r="BE140">
        <f t="shared" si="94"/>
        <v>0</v>
      </c>
      <c r="BF140">
        <f t="shared" si="95"/>
        <v>0</v>
      </c>
      <c r="BG140">
        <f t="shared" si="96"/>
        <v>0</v>
      </c>
      <c r="BH140">
        <f t="shared" si="97"/>
        <v>0</v>
      </c>
      <c r="BI140">
        <f t="shared" si="98"/>
        <v>0</v>
      </c>
      <c r="BJ140">
        <f t="shared" si="99"/>
        <v>0</v>
      </c>
      <c r="BK140">
        <f t="shared" si="100"/>
        <v>0</v>
      </c>
      <c r="BL140">
        <f t="shared" si="101"/>
        <v>0</v>
      </c>
      <c r="BM140">
        <f t="shared" si="102"/>
        <v>0</v>
      </c>
      <c r="BN140">
        <f t="shared" si="103"/>
        <v>0</v>
      </c>
      <c r="BO140">
        <f t="shared" si="104"/>
        <v>0</v>
      </c>
      <c r="BP140">
        <f t="shared" si="105"/>
        <v>0</v>
      </c>
      <c r="BQ140">
        <f t="shared" si="106"/>
        <v>0</v>
      </c>
      <c r="BR140">
        <f t="shared" si="107"/>
        <v>0</v>
      </c>
      <c r="BS140">
        <f t="shared" si="108"/>
        <v>0</v>
      </c>
      <c r="BT140">
        <f t="shared" si="109"/>
        <v>0</v>
      </c>
      <c r="BU140">
        <f t="shared" si="110"/>
        <v>0</v>
      </c>
      <c r="BV140">
        <f t="shared" si="111"/>
        <v>0</v>
      </c>
      <c r="BW140">
        <f t="shared" si="112"/>
        <v>0</v>
      </c>
      <c r="BX140">
        <f t="shared" si="113"/>
        <v>0</v>
      </c>
      <c r="BY140">
        <f t="shared" si="114"/>
        <v>0</v>
      </c>
      <c r="BZ140">
        <f t="shared" si="115"/>
        <v>0</v>
      </c>
      <c r="CA140">
        <f t="shared" si="116"/>
        <v>0</v>
      </c>
      <c r="CB140">
        <f t="shared" si="117"/>
        <v>0</v>
      </c>
      <c r="CC140">
        <f t="shared" si="118"/>
        <v>0</v>
      </c>
      <c r="CD140">
        <f t="shared" si="119"/>
        <v>0</v>
      </c>
      <c r="CE140">
        <f t="shared" si="120"/>
        <v>0</v>
      </c>
      <c r="CF140">
        <f t="shared" si="121"/>
        <v>0</v>
      </c>
      <c r="CG140">
        <f t="shared" si="122"/>
        <v>0</v>
      </c>
      <c r="CH140">
        <f t="shared" si="123"/>
        <v>0</v>
      </c>
      <c r="CI140">
        <f t="shared" si="124"/>
        <v>0</v>
      </c>
      <c r="CJ140">
        <f t="shared" si="125"/>
        <v>0</v>
      </c>
      <c r="CK140">
        <f t="shared" si="126"/>
        <v>0</v>
      </c>
      <c r="CL140">
        <f t="shared" si="127"/>
        <v>0</v>
      </c>
      <c r="CM140">
        <f t="shared" si="128"/>
        <v>0</v>
      </c>
      <c r="CN140">
        <f t="shared" si="129"/>
        <v>0</v>
      </c>
      <c r="CO140">
        <f t="shared" si="130"/>
        <v>0</v>
      </c>
      <c r="CP140">
        <f t="shared" si="131"/>
        <v>0</v>
      </c>
      <c r="CQ140">
        <f t="shared" si="132"/>
        <v>0</v>
      </c>
      <c r="CR140">
        <f t="shared" si="133"/>
        <v>0</v>
      </c>
    </row>
    <row r="141" spans="1:96" ht="14.25" customHeight="1" x14ac:dyDescent="0.35">
      <c r="A141" s="21" t="s">
        <v>99</v>
      </c>
      <c r="B141" s="21">
        <v>228000</v>
      </c>
      <c r="C141" s="21">
        <v>228100</v>
      </c>
      <c r="D141" s="21">
        <f t="shared" si="93"/>
        <v>100</v>
      </c>
      <c r="E141" s="21" t="s">
        <v>100</v>
      </c>
      <c r="F141" s="21"/>
      <c r="G141" s="23">
        <v>2400</v>
      </c>
      <c r="H141" s="24">
        <v>1940.1830857184025</v>
      </c>
      <c r="I141" s="24">
        <v>1703.0193239784985</v>
      </c>
      <c r="J141" s="24">
        <v>1781.7039104149794</v>
      </c>
      <c r="K141" s="24">
        <v>1948.1445587120309</v>
      </c>
      <c r="L141" s="24">
        <v>1232.0277899355417</v>
      </c>
      <c r="M141" s="24">
        <v>1353.9591531232527</v>
      </c>
      <c r="N141" s="24">
        <v>2261.2584746707039</v>
      </c>
      <c r="O141" s="24">
        <v>3067.9154741673283</v>
      </c>
      <c r="P141" s="23">
        <v>5</v>
      </c>
      <c r="Q141" s="18">
        <v>2</v>
      </c>
      <c r="R141" s="18">
        <v>2.4</v>
      </c>
      <c r="S141" s="18">
        <v>4.7</v>
      </c>
      <c r="T141" s="18">
        <v>4.7</v>
      </c>
      <c r="U141" s="18">
        <v>5</v>
      </c>
      <c r="V141" s="18">
        <v>4.3</v>
      </c>
      <c r="W141" s="18">
        <v>3.3</v>
      </c>
      <c r="X141" s="18">
        <v>2.8</v>
      </c>
      <c r="Y141" s="23">
        <v>5</v>
      </c>
      <c r="Z141" s="25">
        <v>7.8579428422110423E-2</v>
      </c>
      <c r="AA141" s="25">
        <v>2.0041714285714281E-2</v>
      </c>
      <c r="AB141" s="25">
        <v>2.4931428571428574E-3</v>
      </c>
      <c r="AC141" s="25">
        <v>7.4002857142857151E-3</v>
      </c>
      <c r="AD141" s="25">
        <v>4.5388571428571431E-3</v>
      </c>
      <c r="AE141" s="25">
        <v>4.7114285714285704E-4</v>
      </c>
      <c r="AF141" s="25">
        <v>0</v>
      </c>
      <c r="AG141" s="25">
        <v>1.4174285714285714E-3</v>
      </c>
      <c r="AH141" s="23">
        <v>1</v>
      </c>
      <c r="AI141" s="25">
        <v>4.2857144560132709E-3</v>
      </c>
      <c r="AJ141" s="25">
        <v>0</v>
      </c>
      <c r="AK141" s="25">
        <v>0</v>
      </c>
      <c r="AL141" s="25">
        <v>0</v>
      </c>
      <c r="AM141" s="25">
        <v>0</v>
      </c>
      <c r="AN141" s="25">
        <v>0</v>
      </c>
      <c r="AO141" s="25">
        <v>7.514285714285715E-2</v>
      </c>
      <c r="AP141" s="25">
        <v>3.7999999999999999E-2</v>
      </c>
      <c r="BE141">
        <f t="shared" si="94"/>
        <v>0</v>
      </c>
      <c r="BF141">
        <f t="shared" si="95"/>
        <v>0</v>
      </c>
      <c r="BG141">
        <f t="shared" si="96"/>
        <v>0</v>
      </c>
      <c r="BH141">
        <f t="shared" si="97"/>
        <v>0</v>
      </c>
      <c r="BI141">
        <f t="shared" si="98"/>
        <v>0</v>
      </c>
      <c r="BJ141">
        <f t="shared" si="99"/>
        <v>0</v>
      </c>
      <c r="BK141">
        <f t="shared" si="100"/>
        <v>0</v>
      </c>
      <c r="BL141">
        <f t="shared" si="101"/>
        <v>1</v>
      </c>
      <c r="BM141">
        <f t="shared" si="102"/>
        <v>0</v>
      </c>
      <c r="BN141">
        <f t="shared" si="103"/>
        <v>0</v>
      </c>
      <c r="BO141">
        <f t="shared" si="104"/>
        <v>0</v>
      </c>
      <c r="BP141">
        <f t="shared" si="105"/>
        <v>0</v>
      </c>
      <c r="BQ141">
        <f t="shared" si="106"/>
        <v>0</v>
      </c>
      <c r="BR141">
        <f t="shared" si="107"/>
        <v>0</v>
      </c>
      <c r="BS141">
        <f t="shared" si="108"/>
        <v>0</v>
      </c>
      <c r="BT141">
        <f t="shared" si="109"/>
        <v>0</v>
      </c>
      <c r="BU141">
        <f t="shared" si="110"/>
        <v>0</v>
      </c>
      <c r="BV141">
        <f t="shared" si="111"/>
        <v>0</v>
      </c>
      <c r="BW141">
        <f t="shared" si="112"/>
        <v>0</v>
      </c>
      <c r="BX141">
        <f t="shared" si="113"/>
        <v>0</v>
      </c>
      <c r="BY141">
        <f t="shared" si="114"/>
        <v>0</v>
      </c>
      <c r="BZ141">
        <f t="shared" si="115"/>
        <v>0</v>
      </c>
      <c r="CA141">
        <f t="shared" si="116"/>
        <v>0</v>
      </c>
      <c r="CB141">
        <f t="shared" si="117"/>
        <v>0</v>
      </c>
      <c r="CC141">
        <f t="shared" si="118"/>
        <v>0</v>
      </c>
      <c r="CD141">
        <f t="shared" si="119"/>
        <v>0</v>
      </c>
      <c r="CE141">
        <f t="shared" si="120"/>
        <v>0</v>
      </c>
      <c r="CF141">
        <f t="shared" si="121"/>
        <v>0</v>
      </c>
      <c r="CG141">
        <f t="shared" si="122"/>
        <v>0</v>
      </c>
      <c r="CH141">
        <f t="shared" si="123"/>
        <v>0</v>
      </c>
      <c r="CI141">
        <f t="shared" si="124"/>
        <v>0</v>
      </c>
      <c r="CJ141">
        <f t="shared" si="125"/>
        <v>0</v>
      </c>
      <c r="CK141">
        <f t="shared" si="126"/>
        <v>0</v>
      </c>
      <c r="CL141">
        <f t="shared" si="127"/>
        <v>0</v>
      </c>
      <c r="CM141">
        <f t="shared" si="128"/>
        <v>0</v>
      </c>
      <c r="CN141">
        <f t="shared" si="129"/>
        <v>0</v>
      </c>
      <c r="CO141">
        <f t="shared" si="130"/>
        <v>0</v>
      </c>
      <c r="CP141">
        <f t="shared" si="131"/>
        <v>0</v>
      </c>
      <c r="CQ141">
        <f t="shared" si="132"/>
        <v>0</v>
      </c>
      <c r="CR141">
        <f t="shared" si="133"/>
        <v>100</v>
      </c>
    </row>
    <row r="142" spans="1:96" ht="14.25" customHeight="1" x14ac:dyDescent="0.35">
      <c r="A142" s="21" t="s">
        <v>99</v>
      </c>
      <c r="B142" s="21">
        <v>228100</v>
      </c>
      <c r="C142" s="21">
        <v>228200</v>
      </c>
      <c r="D142" s="21">
        <f t="shared" si="93"/>
        <v>100</v>
      </c>
      <c r="E142" s="21"/>
      <c r="F142" s="21" t="s">
        <v>169</v>
      </c>
      <c r="G142" s="23">
        <v>2400</v>
      </c>
      <c r="H142" s="24"/>
      <c r="I142" s="24"/>
      <c r="J142" s="24"/>
      <c r="K142" s="24"/>
      <c r="L142" s="24">
        <v>1021.7949613996097</v>
      </c>
      <c r="M142" s="24">
        <v>896.32928227942875</v>
      </c>
      <c r="N142" s="24">
        <v>933.04694483806918</v>
      </c>
      <c r="O142" s="24">
        <v>1648.1699542114034</v>
      </c>
      <c r="P142" s="23">
        <v>5</v>
      </c>
      <c r="Q142" s="18"/>
      <c r="R142" s="18"/>
      <c r="S142" s="18"/>
      <c r="T142" s="18"/>
      <c r="U142" s="18">
        <v>2.8</v>
      </c>
      <c r="V142" s="18">
        <v>3</v>
      </c>
      <c r="W142" s="18">
        <v>4.0999999999999996</v>
      </c>
      <c r="X142" s="18">
        <v>3</v>
      </c>
      <c r="Y142" s="23">
        <v>5</v>
      </c>
      <c r="Z142" s="25"/>
      <c r="AA142" s="25"/>
      <c r="AB142" s="25"/>
      <c r="AC142" s="25"/>
      <c r="AD142" s="25">
        <v>2.1879999999999998E-3</v>
      </c>
      <c r="AE142" s="25">
        <v>3.9285714285714282E-4</v>
      </c>
      <c r="AF142" s="25">
        <v>0</v>
      </c>
      <c r="AG142" s="25">
        <v>3.1085714285714289E-3</v>
      </c>
      <c r="AH142" s="23">
        <v>1</v>
      </c>
      <c r="AI142" s="25"/>
      <c r="AJ142" s="25"/>
      <c r="AK142" s="25"/>
      <c r="AL142" s="25"/>
      <c r="AM142" s="25">
        <v>0</v>
      </c>
      <c r="AN142" s="25">
        <v>0</v>
      </c>
      <c r="AO142" s="25">
        <v>0</v>
      </c>
      <c r="AP142" s="25">
        <v>4.8000000000000015E-2</v>
      </c>
      <c r="BE142">
        <f t="shared" si="94"/>
        <v>0</v>
      </c>
      <c r="BF142">
        <f t="shared" si="95"/>
        <v>0</v>
      </c>
      <c r="BG142">
        <f t="shared" si="96"/>
        <v>0</v>
      </c>
      <c r="BH142">
        <f t="shared" si="97"/>
        <v>0</v>
      </c>
      <c r="BI142">
        <f t="shared" si="98"/>
        <v>0</v>
      </c>
      <c r="BJ142">
        <f t="shared" si="99"/>
        <v>0</v>
      </c>
      <c r="BK142">
        <f t="shared" si="100"/>
        <v>0</v>
      </c>
      <c r="BL142">
        <f t="shared" si="101"/>
        <v>0</v>
      </c>
      <c r="BM142">
        <f t="shared" si="102"/>
        <v>0</v>
      </c>
      <c r="BN142">
        <f t="shared" si="103"/>
        <v>0</v>
      </c>
      <c r="BO142">
        <f t="shared" si="104"/>
        <v>0</v>
      </c>
      <c r="BP142">
        <f t="shared" si="105"/>
        <v>0</v>
      </c>
      <c r="BQ142">
        <f t="shared" si="106"/>
        <v>0</v>
      </c>
      <c r="BR142">
        <f t="shared" si="107"/>
        <v>0</v>
      </c>
      <c r="BS142">
        <f t="shared" si="108"/>
        <v>0</v>
      </c>
      <c r="BT142">
        <f t="shared" si="109"/>
        <v>0</v>
      </c>
      <c r="BU142">
        <f t="shared" si="110"/>
        <v>0</v>
      </c>
      <c r="BV142">
        <f t="shared" si="111"/>
        <v>0</v>
      </c>
      <c r="BW142">
        <f t="shared" si="112"/>
        <v>0</v>
      </c>
      <c r="BX142">
        <f t="shared" si="113"/>
        <v>0</v>
      </c>
      <c r="BY142">
        <f t="shared" si="114"/>
        <v>0</v>
      </c>
      <c r="BZ142">
        <f t="shared" si="115"/>
        <v>0</v>
      </c>
      <c r="CA142">
        <f t="shared" si="116"/>
        <v>0</v>
      </c>
      <c r="CB142">
        <f t="shared" si="117"/>
        <v>0</v>
      </c>
      <c r="CC142">
        <f t="shared" si="118"/>
        <v>0</v>
      </c>
      <c r="CD142">
        <f t="shared" si="119"/>
        <v>0</v>
      </c>
      <c r="CE142">
        <f t="shared" si="120"/>
        <v>0</v>
      </c>
      <c r="CF142">
        <f t="shared" si="121"/>
        <v>0</v>
      </c>
      <c r="CG142">
        <f t="shared" si="122"/>
        <v>0</v>
      </c>
      <c r="CH142">
        <f t="shared" si="123"/>
        <v>0</v>
      </c>
      <c r="CI142">
        <f t="shared" si="124"/>
        <v>0</v>
      </c>
      <c r="CJ142">
        <f t="shared" si="125"/>
        <v>0</v>
      </c>
      <c r="CK142">
        <f t="shared" si="126"/>
        <v>0</v>
      </c>
      <c r="CL142">
        <f t="shared" si="127"/>
        <v>0</v>
      </c>
      <c r="CM142">
        <f t="shared" si="128"/>
        <v>0</v>
      </c>
      <c r="CN142">
        <f t="shared" si="129"/>
        <v>0</v>
      </c>
      <c r="CO142">
        <f t="shared" si="130"/>
        <v>0</v>
      </c>
      <c r="CP142">
        <f t="shared" si="131"/>
        <v>0</v>
      </c>
      <c r="CQ142">
        <f t="shared" si="132"/>
        <v>0</v>
      </c>
      <c r="CR142">
        <f t="shared" si="133"/>
        <v>0</v>
      </c>
    </row>
    <row r="143" spans="1:96" ht="14.25" customHeight="1" x14ac:dyDescent="0.35">
      <c r="A143" s="21" t="s">
        <v>99</v>
      </c>
      <c r="B143" s="21">
        <v>228200</v>
      </c>
      <c r="C143" s="21">
        <v>228300</v>
      </c>
      <c r="D143" s="21">
        <f t="shared" si="93"/>
        <v>100</v>
      </c>
      <c r="E143" s="21" t="s">
        <v>66</v>
      </c>
      <c r="F143" s="21" t="s">
        <v>170</v>
      </c>
      <c r="G143" s="23">
        <v>2400</v>
      </c>
      <c r="H143" s="24"/>
      <c r="I143" s="24"/>
      <c r="J143" s="24"/>
      <c r="K143" s="24"/>
      <c r="L143" s="24">
        <v>910.99737534475878</v>
      </c>
      <c r="M143" s="24">
        <v>736.75336933339804</v>
      </c>
      <c r="N143" s="24">
        <v>889.00484292015869</v>
      </c>
      <c r="O143" s="24">
        <v>1051.5658816158889</v>
      </c>
      <c r="P143" s="23">
        <v>5</v>
      </c>
      <c r="Q143" s="18"/>
      <c r="R143" s="18"/>
      <c r="S143" s="18"/>
      <c r="T143" s="18"/>
      <c r="U143" s="18">
        <v>2.5</v>
      </c>
      <c r="V143" s="18">
        <v>1.9</v>
      </c>
      <c r="W143" s="18">
        <v>2.2999999999999998</v>
      </c>
      <c r="X143" s="18">
        <v>2.8</v>
      </c>
      <c r="Y143" s="23">
        <v>5</v>
      </c>
      <c r="Z143" s="25"/>
      <c r="AA143" s="25"/>
      <c r="AB143" s="25"/>
      <c r="AC143" s="25"/>
      <c r="AD143" s="25">
        <v>1.3348571428571428E-2</v>
      </c>
      <c r="AE143" s="25">
        <v>1.7367999999999998E-2</v>
      </c>
      <c r="AF143" s="25">
        <v>4.0808571428571421E-3</v>
      </c>
      <c r="AG143" s="25">
        <v>3.1240000000000005E-3</v>
      </c>
      <c r="AH143" s="23">
        <v>1</v>
      </c>
      <c r="AI143" s="25"/>
      <c r="AJ143" s="25"/>
      <c r="AK143" s="25"/>
      <c r="AL143" s="25"/>
      <c r="AM143" s="25">
        <v>0</v>
      </c>
      <c r="AN143" s="25">
        <v>4.8571428571428576E-3</v>
      </c>
      <c r="AO143" s="25">
        <v>5.1714285714285706E-2</v>
      </c>
      <c r="AP143" s="25">
        <v>0</v>
      </c>
      <c r="BE143">
        <f t="shared" si="94"/>
        <v>0</v>
      </c>
      <c r="BF143">
        <f t="shared" si="95"/>
        <v>0</v>
      </c>
      <c r="BG143">
        <f t="shared" si="96"/>
        <v>0</v>
      </c>
      <c r="BH143">
        <f t="shared" si="97"/>
        <v>0</v>
      </c>
      <c r="BI143">
        <f t="shared" si="98"/>
        <v>0</v>
      </c>
      <c r="BJ143">
        <f t="shared" si="99"/>
        <v>0</v>
      </c>
      <c r="BK143">
        <f t="shared" si="100"/>
        <v>0</v>
      </c>
      <c r="BL143">
        <f t="shared" si="101"/>
        <v>0</v>
      </c>
      <c r="BM143">
        <f t="shared" si="102"/>
        <v>0</v>
      </c>
      <c r="BN143">
        <f t="shared" si="103"/>
        <v>0</v>
      </c>
      <c r="BO143">
        <f t="shared" si="104"/>
        <v>0</v>
      </c>
      <c r="BP143">
        <f t="shared" si="105"/>
        <v>0</v>
      </c>
      <c r="BQ143">
        <f t="shared" si="106"/>
        <v>0</v>
      </c>
      <c r="BR143">
        <f t="shared" si="107"/>
        <v>0</v>
      </c>
      <c r="BS143">
        <f t="shared" si="108"/>
        <v>0</v>
      </c>
      <c r="BT143">
        <f t="shared" si="109"/>
        <v>0</v>
      </c>
      <c r="BU143">
        <f t="shared" si="110"/>
        <v>0</v>
      </c>
      <c r="BV143">
        <f t="shared" si="111"/>
        <v>0</v>
      </c>
      <c r="BW143">
        <f t="shared" si="112"/>
        <v>0</v>
      </c>
      <c r="BX143">
        <f t="shared" si="113"/>
        <v>0</v>
      </c>
      <c r="BY143">
        <f t="shared" si="114"/>
        <v>0</v>
      </c>
      <c r="BZ143">
        <f t="shared" si="115"/>
        <v>0</v>
      </c>
      <c r="CA143">
        <f t="shared" si="116"/>
        <v>0</v>
      </c>
      <c r="CB143">
        <f t="shared" si="117"/>
        <v>0</v>
      </c>
      <c r="CC143">
        <f t="shared" si="118"/>
        <v>0</v>
      </c>
      <c r="CD143">
        <f t="shared" si="119"/>
        <v>0</v>
      </c>
      <c r="CE143">
        <f t="shared" si="120"/>
        <v>0</v>
      </c>
      <c r="CF143">
        <f t="shared" si="121"/>
        <v>0</v>
      </c>
      <c r="CG143">
        <f t="shared" si="122"/>
        <v>0</v>
      </c>
      <c r="CH143">
        <f t="shared" si="123"/>
        <v>0</v>
      </c>
      <c r="CI143">
        <f t="shared" si="124"/>
        <v>0</v>
      </c>
      <c r="CJ143">
        <f t="shared" si="125"/>
        <v>0</v>
      </c>
      <c r="CK143">
        <f t="shared" si="126"/>
        <v>0</v>
      </c>
      <c r="CL143">
        <f t="shared" si="127"/>
        <v>0</v>
      </c>
      <c r="CM143">
        <f t="shared" si="128"/>
        <v>0</v>
      </c>
      <c r="CN143">
        <f t="shared" si="129"/>
        <v>0</v>
      </c>
      <c r="CO143">
        <f t="shared" si="130"/>
        <v>0</v>
      </c>
      <c r="CP143">
        <f t="shared" si="131"/>
        <v>0</v>
      </c>
      <c r="CQ143">
        <f t="shared" si="132"/>
        <v>0</v>
      </c>
      <c r="CR143">
        <f t="shared" si="133"/>
        <v>0</v>
      </c>
    </row>
    <row r="144" spans="1:96" ht="14.25" customHeight="1" x14ac:dyDescent="0.35">
      <c r="A144" s="21" t="s">
        <v>99</v>
      </c>
      <c r="B144" s="21">
        <v>228300</v>
      </c>
      <c r="C144" s="21">
        <v>228400</v>
      </c>
      <c r="D144" s="21">
        <f t="shared" si="93"/>
        <v>100</v>
      </c>
      <c r="E144" s="21"/>
      <c r="F144" s="21" t="s">
        <v>171</v>
      </c>
      <c r="G144" s="23">
        <v>2400</v>
      </c>
      <c r="H144" s="24"/>
      <c r="I144" s="24"/>
      <c r="J144" s="24"/>
      <c r="K144" s="24"/>
      <c r="L144" s="24">
        <v>1118.8786763994492</v>
      </c>
      <c r="M144" s="24">
        <v>1029.2290872712379</v>
      </c>
      <c r="N144" s="24">
        <v>1066.4854383530628</v>
      </c>
      <c r="O144" s="24">
        <v>1308.0909035772854</v>
      </c>
      <c r="P144" s="23">
        <v>5</v>
      </c>
      <c r="Q144" s="18"/>
      <c r="R144" s="18"/>
      <c r="S144" s="18"/>
      <c r="T144" s="18"/>
      <c r="U144" s="18">
        <v>2</v>
      </c>
      <c r="V144" s="18">
        <v>1.9</v>
      </c>
      <c r="W144" s="18">
        <v>2.2999999999999998</v>
      </c>
      <c r="X144" s="18">
        <v>2.1</v>
      </c>
      <c r="Y144" s="23">
        <v>5</v>
      </c>
      <c r="Z144" s="25"/>
      <c r="AA144" s="25"/>
      <c r="AB144" s="25"/>
      <c r="AC144" s="25"/>
      <c r="AD144" s="25">
        <v>6.6303142857142838E-2</v>
      </c>
      <c r="AE144" s="25">
        <v>2.381628571428572E-2</v>
      </c>
      <c r="AF144" s="25">
        <v>1.3589999999999996E-2</v>
      </c>
      <c r="AG144" s="25">
        <v>3.4116571428571427E-2</v>
      </c>
      <c r="AH144" s="23">
        <v>1</v>
      </c>
      <c r="AI144" s="25"/>
      <c r="AJ144" s="25"/>
      <c r="AK144" s="25"/>
      <c r="AL144" s="25"/>
      <c r="AM144" s="25">
        <v>0</v>
      </c>
      <c r="AN144" s="25">
        <v>0</v>
      </c>
      <c r="AO144" s="25">
        <v>0</v>
      </c>
      <c r="AP144" s="25">
        <v>5.4285714285714284E-3</v>
      </c>
      <c r="BE144">
        <f t="shared" si="94"/>
        <v>0</v>
      </c>
      <c r="BF144">
        <f t="shared" si="95"/>
        <v>0</v>
      </c>
      <c r="BG144">
        <f t="shared" si="96"/>
        <v>0</v>
      </c>
      <c r="BH144">
        <f t="shared" si="97"/>
        <v>0</v>
      </c>
      <c r="BI144">
        <f t="shared" si="98"/>
        <v>0</v>
      </c>
      <c r="BJ144">
        <f t="shared" si="99"/>
        <v>0</v>
      </c>
      <c r="BK144">
        <f t="shared" si="100"/>
        <v>0</v>
      </c>
      <c r="BL144">
        <f t="shared" si="101"/>
        <v>0</v>
      </c>
      <c r="BM144">
        <f t="shared" si="102"/>
        <v>0</v>
      </c>
      <c r="BN144">
        <f t="shared" si="103"/>
        <v>0</v>
      </c>
      <c r="BO144">
        <f t="shared" si="104"/>
        <v>0</v>
      </c>
      <c r="BP144">
        <f t="shared" si="105"/>
        <v>0</v>
      </c>
      <c r="BQ144">
        <f t="shared" si="106"/>
        <v>0</v>
      </c>
      <c r="BR144">
        <f t="shared" si="107"/>
        <v>0</v>
      </c>
      <c r="BS144">
        <f t="shared" si="108"/>
        <v>0</v>
      </c>
      <c r="BT144">
        <f t="shared" si="109"/>
        <v>0</v>
      </c>
      <c r="BU144">
        <f t="shared" si="110"/>
        <v>0</v>
      </c>
      <c r="BV144">
        <f t="shared" si="111"/>
        <v>0</v>
      </c>
      <c r="BW144">
        <f t="shared" si="112"/>
        <v>0</v>
      </c>
      <c r="BX144">
        <f t="shared" si="113"/>
        <v>0</v>
      </c>
      <c r="BY144">
        <f t="shared" si="114"/>
        <v>0</v>
      </c>
      <c r="BZ144">
        <f t="shared" si="115"/>
        <v>0</v>
      </c>
      <c r="CA144">
        <f t="shared" si="116"/>
        <v>0</v>
      </c>
      <c r="CB144">
        <f t="shared" si="117"/>
        <v>0</v>
      </c>
      <c r="CC144">
        <f t="shared" si="118"/>
        <v>0</v>
      </c>
      <c r="CD144">
        <f t="shared" si="119"/>
        <v>0</v>
      </c>
      <c r="CE144">
        <f t="shared" si="120"/>
        <v>0</v>
      </c>
      <c r="CF144">
        <f t="shared" si="121"/>
        <v>0</v>
      </c>
      <c r="CG144">
        <f t="shared" si="122"/>
        <v>0</v>
      </c>
      <c r="CH144">
        <f t="shared" si="123"/>
        <v>0</v>
      </c>
      <c r="CI144">
        <f t="shared" si="124"/>
        <v>0</v>
      </c>
      <c r="CJ144">
        <f t="shared" si="125"/>
        <v>0</v>
      </c>
      <c r="CK144">
        <f t="shared" si="126"/>
        <v>0</v>
      </c>
      <c r="CL144">
        <f t="shared" si="127"/>
        <v>0</v>
      </c>
      <c r="CM144">
        <f t="shared" si="128"/>
        <v>0</v>
      </c>
      <c r="CN144">
        <f t="shared" si="129"/>
        <v>0</v>
      </c>
      <c r="CO144">
        <f t="shared" si="130"/>
        <v>0</v>
      </c>
      <c r="CP144">
        <f t="shared" si="131"/>
        <v>0</v>
      </c>
      <c r="CQ144">
        <f t="shared" si="132"/>
        <v>0</v>
      </c>
      <c r="CR144">
        <f t="shared" si="133"/>
        <v>0</v>
      </c>
    </row>
    <row r="145" spans="1:96" ht="14.25" customHeight="1" x14ac:dyDescent="0.35">
      <c r="A145" s="21" t="s">
        <v>99</v>
      </c>
      <c r="B145" s="21">
        <v>228400</v>
      </c>
      <c r="C145" s="21">
        <v>228500</v>
      </c>
      <c r="D145" s="21">
        <f t="shared" si="93"/>
        <v>100</v>
      </c>
      <c r="E145" s="21"/>
      <c r="F145" s="21"/>
      <c r="G145" s="23">
        <v>2400</v>
      </c>
      <c r="H145" s="24">
        <v>2172.4426758661098</v>
      </c>
      <c r="I145" s="24">
        <v>1492.5495255811823</v>
      </c>
      <c r="J145" s="24">
        <v>1308.0909035772854</v>
      </c>
      <c r="K145" s="24">
        <v>2942.7892282705925</v>
      </c>
      <c r="L145" s="24">
        <v>1254.7953056139079</v>
      </c>
      <c r="M145" s="24">
        <v>1029.2290872712379</v>
      </c>
      <c r="N145" s="24">
        <v>1353.9591531232527</v>
      </c>
      <c r="O145" s="24">
        <v>1655.9937638553179</v>
      </c>
      <c r="P145" s="23">
        <v>5</v>
      </c>
      <c r="Q145" s="18">
        <v>2.2000000000000002</v>
      </c>
      <c r="R145" s="18">
        <v>2</v>
      </c>
      <c r="S145" s="18">
        <v>2</v>
      </c>
      <c r="T145" s="18">
        <v>2.2999999999999998</v>
      </c>
      <c r="U145" s="18">
        <v>1.9</v>
      </c>
      <c r="V145" s="18">
        <v>1.9</v>
      </c>
      <c r="W145" s="18">
        <v>2.5</v>
      </c>
      <c r="X145" s="18">
        <v>2.2000000000000002</v>
      </c>
      <c r="Y145" s="23">
        <v>5</v>
      </c>
      <c r="Z145" s="25">
        <v>2.6677142857142863E-3</v>
      </c>
      <c r="AA145" s="25">
        <v>8.245714285714285E-3</v>
      </c>
      <c r="AB145" s="25">
        <v>2.6839999999999998E-3</v>
      </c>
      <c r="AC145" s="25">
        <v>1.8416571428571428E-2</v>
      </c>
      <c r="AD145" s="25">
        <v>0.11255371428571428</v>
      </c>
      <c r="AE145" s="25">
        <v>1.9826857142857146E-2</v>
      </c>
      <c r="AF145" s="25">
        <v>1.9960000000000002E-2</v>
      </c>
      <c r="AG145" s="25">
        <v>2.7553714285714275E-2</v>
      </c>
      <c r="AH145" s="23">
        <v>1</v>
      </c>
      <c r="AI145" s="25">
        <v>8.5714285714285719E-3</v>
      </c>
      <c r="AJ145" s="25">
        <v>0</v>
      </c>
      <c r="AK145" s="25">
        <v>0</v>
      </c>
      <c r="AL145" s="25">
        <v>4.2857142857142859E-3</v>
      </c>
      <c r="AM145" s="25">
        <v>2.5714285714285713E-3</v>
      </c>
      <c r="AN145" s="25">
        <v>0</v>
      </c>
      <c r="AO145" s="25">
        <v>2.2000000000000002E-2</v>
      </c>
      <c r="AP145" s="25">
        <v>0</v>
      </c>
      <c r="BE145">
        <f t="shared" si="94"/>
        <v>0</v>
      </c>
      <c r="BF145">
        <f t="shared" si="95"/>
        <v>0</v>
      </c>
      <c r="BG145">
        <f t="shared" si="96"/>
        <v>0</v>
      </c>
      <c r="BH145">
        <f t="shared" si="97"/>
        <v>1</v>
      </c>
      <c r="BI145">
        <f t="shared" si="98"/>
        <v>0</v>
      </c>
      <c r="BJ145">
        <f t="shared" si="99"/>
        <v>0</v>
      </c>
      <c r="BK145">
        <f t="shared" si="100"/>
        <v>0</v>
      </c>
      <c r="BL145">
        <f t="shared" si="101"/>
        <v>0</v>
      </c>
      <c r="BM145">
        <f t="shared" si="102"/>
        <v>0</v>
      </c>
      <c r="BN145">
        <f t="shared" si="103"/>
        <v>0</v>
      </c>
      <c r="BO145">
        <f t="shared" si="104"/>
        <v>0</v>
      </c>
      <c r="BP145">
        <f t="shared" si="105"/>
        <v>0</v>
      </c>
      <c r="BQ145">
        <f t="shared" si="106"/>
        <v>0</v>
      </c>
      <c r="BR145">
        <f t="shared" si="107"/>
        <v>0</v>
      </c>
      <c r="BS145">
        <f t="shared" si="108"/>
        <v>0</v>
      </c>
      <c r="BT145">
        <f t="shared" si="109"/>
        <v>0</v>
      </c>
      <c r="BU145">
        <f t="shared" si="110"/>
        <v>0</v>
      </c>
      <c r="BV145">
        <f t="shared" si="111"/>
        <v>0</v>
      </c>
      <c r="BW145">
        <f t="shared" si="112"/>
        <v>0</v>
      </c>
      <c r="BX145">
        <f t="shared" si="113"/>
        <v>0</v>
      </c>
      <c r="BY145">
        <f t="shared" si="114"/>
        <v>0</v>
      </c>
      <c r="BZ145">
        <f t="shared" si="115"/>
        <v>0</v>
      </c>
      <c r="CA145">
        <f t="shared" si="116"/>
        <v>0</v>
      </c>
      <c r="CB145">
        <f t="shared" si="117"/>
        <v>0</v>
      </c>
      <c r="CC145">
        <f t="shared" si="118"/>
        <v>0</v>
      </c>
      <c r="CD145">
        <f t="shared" si="119"/>
        <v>0</v>
      </c>
      <c r="CE145">
        <f t="shared" si="120"/>
        <v>0</v>
      </c>
      <c r="CF145">
        <f t="shared" si="121"/>
        <v>0</v>
      </c>
      <c r="CG145">
        <f t="shared" si="122"/>
        <v>0</v>
      </c>
      <c r="CH145">
        <f t="shared" si="123"/>
        <v>0</v>
      </c>
      <c r="CI145">
        <f t="shared" si="124"/>
        <v>0</v>
      </c>
      <c r="CJ145">
        <f t="shared" si="125"/>
        <v>0</v>
      </c>
      <c r="CK145">
        <f t="shared" si="126"/>
        <v>0</v>
      </c>
      <c r="CL145">
        <f t="shared" si="127"/>
        <v>0</v>
      </c>
      <c r="CM145">
        <f t="shared" si="128"/>
        <v>0</v>
      </c>
      <c r="CN145">
        <f t="shared" si="129"/>
        <v>100</v>
      </c>
      <c r="CO145">
        <f t="shared" si="130"/>
        <v>0</v>
      </c>
      <c r="CP145">
        <f t="shared" si="131"/>
        <v>0</v>
      </c>
      <c r="CQ145">
        <f t="shared" si="132"/>
        <v>0</v>
      </c>
      <c r="CR145">
        <f t="shared" si="133"/>
        <v>0</v>
      </c>
    </row>
    <row r="146" spans="1:96" ht="14.25" customHeight="1" x14ac:dyDescent="0.35">
      <c r="A146" s="21" t="s">
        <v>99</v>
      </c>
      <c r="B146" s="21">
        <v>228500</v>
      </c>
      <c r="C146" s="21">
        <v>228600</v>
      </c>
      <c r="D146" s="21">
        <f t="shared" si="93"/>
        <v>100</v>
      </c>
      <c r="E146" s="21"/>
      <c r="F146" s="21"/>
      <c r="G146" s="23">
        <v>2400</v>
      </c>
      <c r="H146" s="24">
        <v>1066.4854383530628</v>
      </c>
      <c r="I146" s="24">
        <v>918.34094770960019</v>
      </c>
      <c r="J146" s="24">
        <v>947.77781896301792</v>
      </c>
      <c r="K146" s="24">
        <v>1361.6202293750787</v>
      </c>
      <c r="L146" s="24">
        <v>1021.7949613996097</v>
      </c>
      <c r="M146" s="24">
        <v>955.15248948738645</v>
      </c>
      <c r="N146" s="24">
        <v>1148.9369406040728</v>
      </c>
      <c r="O146" s="24">
        <v>1171.5361861453032</v>
      </c>
      <c r="P146" s="23">
        <v>5</v>
      </c>
      <c r="Q146" s="18">
        <v>1.7</v>
      </c>
      <c r="R146" s="18">
        <v>1.5</v>
      </c>
      <c r="S146" s="18">
        <v>1.8</v>
      </c>
      <c r="T146" s="18">
        <v>1.9</v>
      </c>
      <c r="U146" s="18">
        <v>1.9</v>
      </c>
      <c r="V146" s="18">
        <v>1.7</v>
      </c>
      <c r="W146" s="18">
        <v>2</v>
      </c>
      <c r="X146" s="18">
        <v>1.6</v>
      </c>
      <c r="Y146" s="23">
        <v>5</v>
      </c>
      <c r="Z146" s="25">
        <v>2.6028571428571429E-3</v>
      </c>
      <c r="AA146" s="25">
        <v>4.7868571428571422E-3</v>
      </c>
      <c r="AB146" s="25">
        <v>1.0168571428571427E-3</v>
      </c>
      <c r="AC146" s="25">
        <v>5.7574285714285705E-3</v>
      </c>
      <c r="AD146" s="25">
        <v>2.5494285714285718E-3</v>
      </c>
      <c r="AE146" s="25">
        <v>2.4877142857142854E-3</v>
      </c>
      <c r="AF146" s="25">
        <v>2.5708571428571425E-3</v>
      </c>
      <c r="AG146" s="25">
        <v>3.0853714285714283E-2</v>
      </c>
      <c r="AH146" s="23">
        <v>1</v>
      </c>
      <c r="AI146" s="25">
        <v>1.6E-2</v>
      </c>
      <c r="AJ146" s="25">
        <v>0</v>
      </c>
      <c r="AK146" s="25">
        <v>0</v>
      </c>
      <c r="AL146" s="25">
        <v>5.8857142857142865E-2</v>
      </c>
      <c r="AM146" s="25">
        <v>1.6E-2</v>
      </c>
      <c r="AN146" s="25">
        <v>0</v>
      </c>
      <c r="AO146" s="25">
        <v>0</v>
      </c>
      <c r="AP146" s="25">
        <v>0</v>
      </c>
      <c r="BE146">
        <f t="shared" si="94"/>
        <v>0</v>
      </c>
      <c r="BF146">
        <f t="shared" si="95"/>
        <v>0</v>
      </c>
      <c r="BG146">
        <f t="shared" si="96"/>
        <v>0</v>
      </c>
      <c r="BH146">
        <f t="shared" si="97"/>
        <v>0</v>
      </c>
      <c r="BI146">
        <f t="shared" si="98"/>
        <v>0</v>
      </c>
      <c r="BJ146">
        <f t="shared" si="99"/>
        <v>0</v>
      </c>
      <c r="BK146">
        <f t="shared" si="100"/>
        <v>0</v>
      </c>
      <c r="BL146">
        <f t="shared" si="101"/>
        <v>0</v>
      </c>
      <c r="BM146">
        <f t="shared" si="102"/>
        <v>0</v>
      </c>
      <c r="BN146">
        <f t="shared" si="103"/>
        <v>0</v>
      </c>
      <c r="BO146">
        <f t="shared" si="104"/>
        <v>0</v>
      </c>
      <c r="BP146">
        <f t="shared" si="105"/>
        <v>0</v>
      </c>
      <c r="BQ146">
        <f t="shared" si="106"/>
        <v>0</v>
      </c>
      <c r="BR146">
        <f t="shared" si="107"/>
        <v>0</v>
      </c>
      <c r="BS146">
        <f t="shared" si="108"/>
        <v>0</v>
      </c>
      <c r="BT146">
        <f t="shared" si="109"/>
        <v>0</v>
      </c>
      <c r="BU146">
        <f t="shared" si="110"/>
        <v>0</v>
      </c>
      <c r="BV146">
        <f t="shared" si="111"/>
        <v>0</v>
      </c>
      <c r="BW146">
        <f t="shared" si="112"/>
        <v>0</v>
      </c>
      <c r="BX146">
        <f t="shared" si="113"/>
        <v>0</v>
      </c>
      <c r="BY146">
        <f t="shared" si="114"/>
        <v>0</v>
      </c>
      <c r="BZ146">
        <f t="shared" si="115"/>
        <v>0</v>
      </c>
      <c r="CA146">
        <f t="shared" si="116"/>
        <v>0</v>
      </c>
      <c r="CB146">
        <f t="shared" si="117"/>
        <v>0</v>
      </c>
      <c r="CC146">
        <f t="shared" si="118"/>
        <v>0</v>
      </c>
      <c r="CD146">
        <f t="shared" si="119"/>
        <v>0</v>
      </c>
      <c r="CE146">
        <f t="shared" si="120"/>
        <v>0</v>
      </c>
      <c r="CF146">
        <f t="shared" si="121"/>
        <v>0</v>
      </c>
      <c r="CG146">
        <f t="shared" si="122"/>
        <v>0</v>
      </c>
      <c r="CH146">
        <f t="shared" si="123"/>
        <v>0</v>
      </c>
      <c r="CI146">
        <f t="shared" si="124"/>
        <v>0</v>
      </c>
      <c r="CJ146">
        <f t="shared" si="125"/>
        <v>0</v>
      </c>
      <c r="CK146">
        <f t="shared" si="126"/>
        <v>0</v>
      </c>
      <c r="CL146">
        <f t="shared" si="127"/>
        <v>0</v>
      </c>
      <c r="CM146">
        <f t="shared" si="128"/>
        <v>0</v>
      </c>
      <c r="CN146">
        <f t="shared" si="129"/>
        <v>0</v>
      </c>
      <c r="CO146">
        <f t="shared" si="130"/>
        <v>0</v>
      </c>
      <c r="CP146">
        <f t="shared" si="131"/>
        <v>0</v>
      </c>
      <c r="CQ146">
        <f t="shared" si="132"/>
        <v>0</v>
      </c>
      <c r="CR146">
        <f t="shared" si="133"/>
        <v>0</v>
      </c>
    </row>
    <row r="147" spans="1:96" ht="14.25" customHeight="1" x14ac:dyDescent="0.35">
      <c r="A147" s="21" t="s">
        <v>99</v>
      </c>
      <c r="B147" s="21">
        <v>228600</v>
      </c>
      <c r="C147" s="21">
        <v>228700</v>
      </c>
      <c r="D147" s="21">
        <f t="shared" si="93"/>
        <v>100</v>
      </c>
      <c r="E147" s="21"/>
      <c r="F147" s="21"/>
      <c r="G147" s="23">
        <v>2400</v>
      </c>
      <c r="H147" s="24">
        <v>1254.7953056139079</v>
      </c>
      <c r="I147" s="24">
        <v>845.1953597356478</v>
      </c>
      <c r="J147" s="24">
        <v>999.52746101122636</v>
      </c>
      <c r="K147" s="24">
        <v>1695.1719572508696</v>
      </c>
      <c r="L147" s="24">
        <v>1523.5403193025534</v>
      </c>
      <c r="M147" s="24">
        <v>1186.6283976915838</v>
      </c>
      <c r="N147" s="24">
        <v>1500.2908181189769</v>
      </c>
      <c r="O147" s="24">
        <v>1781.7039104149794</v>
      </c>
      <c r="P147" s="23">
        <v>5</v>
      </c>
      <c r="Q147" s="18">
        <v>2.2000000000000002</v>
      </c>
      <c r="R147" s="18">
        <v>1.6</v>
      </c>
      <c r="S147" s="18">
        <v>2.4</v>
      </c>
      <c r="T147" s="18">
        <v>1.8</v>
      </c>
      <c r="U147" s="18">
        <v>1.9</v>
      </c>
      <c r="V147" s="18">
        <v>1.9</v>
      </c>
      <c r="W147" s="18">
        <v>2.2000000000000002</v>
      </c>
      <c r="X147" s="18">
        <v>1.8</v>
      </c>
      <c r="Y147" s="23">
        <v>5</v>
      </c>
      <c r="Z147" s="25">
        <v>2.1565714285714287E-3</v>
      </c>
      <c r="AA147" s="25">
        <v>2.4171428571428573E-3</v>
      </c>
      <c r="AB147" s="25">
        <v>6.3085714285714286E-4</v>
      </c>
      <c r="AC147" s="25">
        <v>2.9765714285714283E-3</v>
      </c>
      <c r="AD147" s="25">
        <v>3.0813428571428571E-2</v>
      </c>
      <c r="AE147" s="25">
        <v>4.7619999999999997E-3</v>
      </c>
      <c r="AF147" s="25">
        <v>2.9037142857142855E-3</v>
      </c>
      <c r="AG147" s="25">
        <v>6.0995428571428568E-2</v>
      </c>
      <c r="AH147" s="23">
        <v>1</v>
      </c>
      <c r="AI147" s="25">
        <v>4.3428571428571427E-2</v>
      </c>
      <c r="AJ147" s="25">
        <v>0</v>
      </c>
      <c r="AK147" s="25">
        <v>0</v>
      </c>
      <c r="AL147" s="25">
        <v>4.8571428571428576E-3</v>
      </c>
      <c r="AM147" s="25">
        <v>0</v>
      </c>
      <c r="AN147" s="25">
        <v>0</v>
      </c>
      <c r="AO147" s="25">
        <v>0</v>
      </c>
      <c r="AP147" s="25">
        <v>0</v>
      </c>
      <c r="BE147">
        <f t="shared" si="94"/>
        <v>0</v>
      </c>
      <c r="BF147">
        <f t="shared" si="95"/>
        <v>0</v>
      </c>
      <c r="BG147">
        <f t="shared" si="96"/>
        <v>0</v>
      </c>
      <c r="BH147">
        <f t="shared" si="97"/>
        <v>0</v>
      </c>
      <c r="BI147">
        <f t="shared" si="98"/>
        <v>0</v>
      </c>
      <c r="BJ147">
        <f t="shared" si="99"/>
        <v>0</v>
      </c>
      <c r="BK147">
        <f t="shared" si="100"/>
        <v>0</v>
      </c>
      <c r="BL147">
        <f t="shared" si="101"/>
        <v>0</v>
      </c>
      <c r="BM147">
        <f t="shared" si="102"/>
        <v>0</v>
      </c>
      <c r="BN147">
        <f t="shared" si="103"/>
        <v>0</v>
      </c>
      <c r="BO147">
        <f t="shared" si="104"/>
        <v>0</v>
      </c>
      <c r="BP147">
        <f t="shared" si="105"/>
        <v>0</v>
      </c>
      <c r="BQ147">
        <f t="shared" si="106"/>
        <v>0</v>
      </c>
      <c r="BR147">
        <f t="shared" si="107"/>
        <v>0</v>
      </c>
      <c r="BS147">
        <f t="shared" si="108"/>
        <v>0</v>
      </c>
      <c r="BT147">
        <f t="shared" si="109"/>
        <v>0</v>
      </c>
      <c r="BU147">
        <f t="shared" si="110"/>
        <v>0</v>
      </c>
      <c r="BV147">
        <f t="shared" si="111"/>
        <v>0</v>
      </c>
      <c r="BW147">
        <f t="shared" si="112"/>
        <v>0</v>
      </c>
      <c r="BX147">
        <f t="shared" si="113"/>
        <v>0</v>
      </c>
      <c r="BY147">
        <f t="shared" si="114"/>
        <v>0</v>
      </c>
      <c r="BZ147">
        <f t="shared" si="115"/>
        <v>0</v>
      </c>
      <c r="CA147">
        <f t="shared" si="116"/>
        <v>0</v>
      </c>
      <c r="CB147">
        <f t="shared" si="117"/>
        <v>0</v>
      </c>
      <c r="CC147">
        <f t="shared" si="118"/>
        <v>0</v>
      </c>
      <c r="CD147">
        <f t="shared" si="119"/>
        <v>0</v>
      </c>
      <c r="CE147">
        <f t="shared" si="120"/>
        <v>0</v>
      </c>
      <c r="CF147">
        <f t="shared" si="121"/>
        <v>0</v>
      </c>
      <c r="CG147">
        <f t="shared" si="122"/>
        <v>0</v>
      </c>
      <c r="CH147">
        <f t="shared" si="123"/>
        <v>0</v>
      </c>
      <c r="CI147">
        <f t="shared" si="124"/>
        <v>0</v>
      </c>
      <c r="CJ147">
        <f t="shared" si="125"/>
        <v>0</v>
      </c>
      <c r="CK147">
        <f t="shared" si="126"/>
        <v>0</v>
      </c>
      <c r="CL147">
        <f t="shared" si="127"/>
        <v>0</v>
      </c>
      <c r="CM147">
        <f t="shared" si="128"/>
        <v>0</v>
      </c>
      <c r="CN147">
        <f t="shared" si="129"/>
        <v>0</v>
      </c>
      <c r="CO147">
        <f t="shared" si="130"/>
        <v>0</v>
      </c>
      <c r="CP147">
        <f t="shared" si="131"/>
        <v>0</v>
      </c>
      <c r="CQ147">
        <f t="shared" si="132"/>
        <v>0</v>
      </c>
      <c r="CR147">
        <f t="shared" si="133"/>
        <v>0</v>
      </c>
    </row>
    <row r="148" spans="1:96" ht="14.25" customHeight="1" x14ac:dyDescent="0.35">
      <c r="A148" s="21" t="s">
        <v>99</v>
      </c>
      <c r="B148" s="21">
        <v>228700</v>
      </c>
      <c r="C148" s="21">
        <v>228800</v>
      </c>
      <c r="D148" s="21">
        <f t="shared" si="93"/>
        <v>100</v>
      </c>
      <c r="E148" s="21" t="s">
        <v>114</v>
      </c>
      <c r="F148" s="21"/>
      <c r="G148" s="23">
        <v>2400</v>
      </c>
      <c r="H148" s="24">
        <v>2776.8405058325206</v>
      </c>
      <c r="I148" s="24">
        <v>2156.3356089518838</v>
      </c>
      <c r="J148" s="24">
        <v>2108.0919968917638</v>
      </c>
      <c r="K148" s="24">
        <v>2694.2591416367572</v>
      </c>
      <c r="L148" s="24">
        <v>1484.8125325814749</v>
      </c>
      <c r="M148" s="24">
        <v>1353.9591531232527</v>
      </c>
      <c r="N148" s="24">
        <v>1562.3738799923231</v>
      </c>
      <c r="O148" s="24">
        <v>1908.3722951778116</v>
      </c>
      <c r="P148" s="23">
        <v>5</v>
      </c>
      <c r="Q148" s="18">
        <v>1.8</v>
      </c>
      <c r="R148" s="18">
        <v>1.8</v>
      </c>
      <c r="S148" s="18">
        <v>2</v>
      </c>
      <c r="T148" s="18">
        <v>1.9</v>
      </c>
      <c r="U148" s="18">
        <v>2.1</v>
      </c>
      <c r="V148" s="18">
        <v>2.2000000000000002</v>
      </c>
      <c r="W148" s="18">
        <v>2.1</v>
      </c>
      <c r="X148" s="18">
        <v>1.9</v>
      </c>
      <c r="Y148" s="23">
        <v>5</v>
      </c>
      <c r="Z148" s="25">
        <v>3.5798000000000003E-2</v>
      </c>
      <c r="AA148" s="25">
        <v>3.7373714285714281E-2</v>
      </c>
      <c r="AB148" s="25">
        <v>0.31405114285714292</v>
      </c>
      <c r="AC148" s="25">
        <v>0.54861657142857145</v>
      </c>
      <c r="AD148" s="25">
        <v>1.0696525714285714</v>
      </c>
      <c r="AE148" s="25">
        <v>0.54550257142857139</v>
      </c>
      <c r="AF148" s="25">
        <v>0.96168142857142846</v>
      </c>
      <c r="AG148" s="25">
        <v>0.52778685714285711</v>
      </c>
      <c r="AH148" s="23">
        <v>1</v>
      </c>
      <c r="AI148" s="25">
        <v>0.17600000000000002</v>
      </c>
      <c r="AJ148" s="25">
        <v>0</v>
      </c>
      <c r="AK148" s="25">
        <v>0</v>
      </c>
      <c r="AL148" s="25">
        <v>4.2857142857142859E-3</v>
      </c>
      <c r="AM148" s="25">
        <v>0</v>
      </c>
      <c r="AN148" s="25">
        <v>0</v>
      </c>
      <c r="AO148" s="25">
        <v>0</v>
      </c>
      <c r="AP148" s="25">
        <v>0</v>
      </c>
      <c r="BE148">
        <f t="shared" si="94"/>
        <v>1</v>
      </c>
      <c r="BF148">
        <f t="shared" si="95"/>
        <v>0</v>
      </c>
      <c r="BG148">
        <f t="shared" si="96"/>
        <v>0</v>
      </c>
      <c r="BH148">
        <f t="shared" si="97"/>
        <v>1</v>
      </c>
      <c r="BI148">
        <f t="shared" si="98"/>
        <v>0</v>
      </c>
      <c r="BJ148">
        <f t="shared" si="99"/>
        <v>0</v>
      </c>
      <c r="BK148">
        <f t="shared" si="100"/>
        <v>0</v>
      </c>
      <c r="BL148">
        <f t="shared" si="101"/>
        <v>0</v>
      </c>
      <c r="BM148">
        <f t="shared" si="102"/>
        <v>0</v>
      </c>
      <c r="BN148">
        <f t="shared" si="103"/>
        <v>0</v>
      </c>
      <c r="BO148">
        <f t="shared" si="104"/>
        <v>0</v>
      </c>
      <c r="BP148">
        <f t="shared" si="105"/>
        <v>0</v>
      </c>
      <c r="BQ148">
        <f t="shared" si="106"/>
        <v>0</v>
      </c>
      <c r="BR148">
        <f t="shared" si="107"/>
        <v>0</v>
      </c>
      <c r="BS148">
        <f t="shared" si="108"/>
        <v>0</v>
      </c>
      <c r="BT148">
        <f t="shared" si="109"/>
        <v>0</v>
      </c>
      <c r="BU148">
        <f t="shared" si="110"/>
        <v>0</v>
      </c>
      <c r="BV148">
        <f t="shared" si="111"/>
        <v>0</v>
      </c>
      <c r="BW148">
        <f t="shared" si="112"/>
        <v>0</v>
      </c>
      <c r="BX148">
        <f t="shared" si="113"/>
        <v>0</v>
      </c>
      <c r="BY148">
        <f t="shared" si="114"/>
        <v>0</v>
      </c>
      <c r="BZ148">
        <f t="shared" si="115"/>
        <v>0</v>
      </c>
      <c r="CA148">
        <f t="shared" si="116"/>
        <v>0</v>
      </c>
      <c r="CB148">
        <f t="shared" si="117"/>
        <v>0</v>
      </c>
      <c r="CC148">
        <f t="shared" si="118"/>
        <v>0</v>
      </c>
      <c r="CD148">
        <f t="shared" si="119"/>
        <v>0</v>
      </c>
      <c r="CE148">
        <f t="shared" si="120"/>
        <v>0</v>
      </c>
      <c r="CF148">
        <f t="shared" si="121"/>
        <v>0</v>
      </c>
      <c r="CG148">
        <f t="shared" si="122"/>
        <v>0</v>
      </c>
      <c r="CH148">
        <f t="shared" si="123"/>
        <v>0</v>
      </c>
      <c r="CI148">
        <f t="shared" si="124"/>
        <v>0</v>
      </c>
      <c r="CJ148">
        <f t="shared" si="125"/>
        <v>0</v>
      </c>
      <c r="CK148">
        <f t="shared" si="126"/>
        <v>100</v>
      </c>
      <c r="CL148">
        <f t="shared" si="127"/>
        <v>0</v>
      </c>
      <c r="CM148">
        <f t="shared" si="128"/>
        <v>0</v>
      </c>
      <c r="CN148">
        <f t="shared" si="129"/>
        <v>100</v>
      </c>
      <c r="CO148">
        <f t="shared" si="130"/>
        <v>0</v>
      </c>
      <c r="CP148">
        <f t="shared" si="131"/>
        <v>0</v>
      </c>
      <c r="CQ148">
        <f t="shared" si="132"/>
        <v>0</v>
      </c>
      <c r="CR148">
        <f t="shared" si="133"/>
        <v>0</v>
      </c>
    </row>
    <row r="149" spans="1:96" ht="14.25" customHeight="1" x14ac:dyDescent="0.35">
      <c r="A149" s="21" t="s">
        <v>99</v>
      </c>
      <c r="B149" s="21">
        <v>228800</v>
      </c>
      <c r="C149" s="21">
        <v>228900</v>
      </c>
      <c r="D149" s="21">
        <f t="shared" si="93"/>
        <v>100</v>
      </c>
      <c r="E149" s="21"/>
      <c r="F149" s="21"/>
      <c r="G149" s="23">
        <v>2400</v>
      </c>
      <c r="H149" s="24">
        <v>1407.6830258868333</v>
      </c>
      <c r="I149" s="24">
        <v>1006.9441147709224</v>
      </c>
      <c r="J149" s="24">
        <v>1096.3914983427599</v>
      </c>
      <c r="K149" s="24">
        <v>1081.4273917669218</v>
      </c>
      <c r="L149" s="24">
        <v>1484.8125325814749</v>
      </c>
      <c r="M149" s="24">
        <v>940.40929148387477</v>
      </c>
      <c r="N149" s="24">
        <v>947.77781896301792</v>
      </c>
      <c r="O149" s="24">
        <v>1353.9591531232527</v>
      </c>
      <c r="P149" s="23">
        <v>5</v>
      </c>
      <c r="Q149" s="18">
        <v>2.2000000000000002</v>
      </c>
      <c r="R149" s="18">
        <v>1.7</v>
      </c>
      <c r="S149" s="18">
        <v>2.8</v>
      </c>
      <c r="T149" s="18">
        <v>1.8</v>
      </c>
      <c r="U149" s="18">
        <v>1.9</v>
      </c>
      <c r="V149" s="18">
        <v>2.1</v>
      </c>
      <c r="W149" s="18">
        <v>3</v>
      </c>
      <c r="X149" s="18">
        <v>2.1</v>
      </c>
      <c r="Y149" s="23">
        <v>5</v>
      </c>
      <c r="Z149" s="25">
        <v>3.1465714285714287E-3</v>
      </c>
      <c r="AA149" s="25">
        <v>8.5174285714285716E-3</v>
      </c>
      <c r="AB149" s="25">
        <v>5.4477142857142858E-3</v>
      </c>
      <c r="AC149" s="25">
        <v>1.9550000000000001E-2</v>
      </c>
      <c r="AD149" s="25">
        <v>4.4879999999999998E-3</v>
      </c>
      <c r="AE149" s="25">
        <v>2.3474285714285719E-3</v>
      </c>
      <c r="AF149" s="25">
        <v>1.3157142857142855E-3</v>
      </c>
      <c r="AG149" s="25">
        <v>6.9208571428571418E-3</v>
      </c>
      <c r="AH149" s="23">
        <v>1</v>
      </c>
      <c r="AI149" s="25">
        <v>4.6571428571428569E-2</v>
      </c>
      <c r="AJ149" s="25">
        <v>0</v>
      </c>
      <c r="AK149" s="25">
        <v>0</v>
      </c>
      <c r="AL149" s="25">
        <v>0</v>
      </c>
      <c r="AM149" s="25">
        <v>4.2857142857142859E-3</v>
      </c>
      <c r="AN149" s="25">
        <v>0</v>
      </c>
      <c r="AO149" s="25">
        <v>0</v>
      </c>
      <c r="AP149" s="25">
        <v>3.1428571428571426E-3</v>
      </c>
      <c r="BE149">
        <f t="shared" si="94"/>
        <v>0</v>
      </c>
      <c r="BF149">
        <f t="shared" si="95"/>
        <v>0</v>
      </c>
      <c r="BG149">
        <f t="shared" si="96"/>
        <v>0</v>
      </c>
      <c r="BH149">
        <f t="shared" si="97"/>
        <v>0</v>
      </c>
      <c r="BI149">
        <f t="shared" si="98"/>
        <v>0</v>
      </c>
      <c r="BJ149">
        <f t="shared" si="99"/>
        <v>0</v>
      </c>
      <c r="BK149">
        <f t="shared" si="100"/>
        <v>0</v>
      </c>
      <c r="BL149">
        <f t="shared" si="101"/>
        <v>0</v>
      </c>
      <c r="BM149">
        <f t="shared" si="102"/>
        <v>0</v>
      </c>
      <c r="BN149">
        <f t="shared" si="103"/>
        <v>0</v>
      </c>
      <c r="BO149">
        <f t="shared" si="104"/>
        <v>0</v>
      </c>
      <c r="BP149">
        <f t="shared" si="105"/>
        <v>0</v>
      </c>
      <c r="BQ149">
        <f t="shared" si="106"/>
        <v>0</v>
      </c>
      <c r="BR149">
        <f t="shared" si="107"/>
        <v>0</v>
      </c>
      <c r="BS149">
        <f t="shared" si="108"/>
        <v>0</v>
      </c>
      <c r="BT149">
        <f t="shared" si="109"/>
        <v>0</v>
      </c>
      <c r="BU149">
        <f t="shared" si="110"/>
        <v>0</v>
      </c>
      <c r="BV149">
        <f t="shared" si="111"/>
        <v>0</v>
      </c>
      <c r="BW149">
        <f t="shared" si="112"/>
        <v>0</v>
      </c>
      <c r="BX149">
        <f t="shared" si="113"/>
        <v>0</v>
      </c>
      <c r="BY149">
        <f t="shared" si="114"/>
        <v>0</v>
      </c>
      <c r="BZ149">
        <f t="shared" si="115"/>
        <v>0</v>
      </c>
      <c r="CA149">
        <f t="shared" si="116"/>
        <v>0</v>
      </c>
      <c r="CB149">
        <f t="shared" si="117"/>
        <v>0</v>
      </c>
      <c r="CC149">
        <f t="shared" si="118"/>
        <v>0</v>
      </c>
      <c r="CD149">
        <f t="shared" si="119"/>
        <v>0</v>
      </c>
      <c r="CE149">
        <f t="shared" si="120"/>
        <v>0</v>
      </c>
      <c r="CF149">
        <f t="shared" si="121"/>
        <v>0</v>
      </c>
      <c r="CG149">
        <f t="shared" si="122"/>
        <v>0</v>
      </c>
      <c r="CH149">
        <f t="shared" si="123"/>
        <v>0</v>
      </c>
      <c r="CI149">
        <f t="shared" si="124"/>
        <v>0</v>
      </c>
      <c r="CJ149">
        <f t="shared" si="125"/>
        <v>0</v>
      </c>
      <c r="CK149">
        <f t="shared" si="126"/>
        <v>0</v>
      </c>
      <c r="CL149">
        <f t="shared" si="127"/>
        <v>0</v>
      </c>
      <c r="CM149">
        <f t="shared" si="128"/>
        <v>0</v>
      </c>
      <c r="CN149">
        <f t="shared" si="129"/>
        <v>0</v>
      </c>
      <c r="CO149">
        <f t="shared" si="130"/>
        <v>0</v>
      </c>
      <c r="CP149">
        <f t="shared" si="131"/>
        <v>0</v>
      </c>
      <c r="CQ149">
        <f t="shared" si="132"/>
        <v>0</v>
      </c>
      <c r="CR149">
        <f t="shared" si="133"/>
        <v>0</v>
      </c>
    </row>
    <row r="150" spans="1:96" ht="14.25" customHeight="1" x14ac:dyDescent="0.35">
      <c r="A150" s="21" t="s">
        <v>99</v>
      </c>
      <c r="B150" s="21">
        <v>228900</v>
      </c>
      <c r="C150" s="21">
        <v>229000</v>
      </c>
      <c r="D150" s="21">
        <f t="shared" si="93"/>
        <v>100</v>
      </c>
      <c r="E150" s="21"/>
      <c r="F150" s="21"/>
      <c r="G150" s="23">
        <v>2400</v>
      </c>
      <c r="H150" s="24">
        <v>751.11894250048181</v>
      </c>
      <c r="I150" s="24">
        <v>918.34094770960019</v>
      </c>
      <c r="J150" s="24">
        <v>1118.8786763994492</v>
      </c>
      <c r="K150" s="24">
        <v>1399.9945240242332</v>
      </c>
      <c r="L150" s="24">
        <v>977.31298874530353</v>
      </c>
      <c r="M150" s="24">
        <v>1852.8403320275631</v>
      </c>
      <c r="N150" s="24">
        <v>1956.1095192530709</v>
      </c>
      <c r="O150" s="24">
        <v>1932.2251115116767</v>
      </c>
      <c r="P150" s="23">
        <v>5</v>
      </c>
      <c r="Q150" s="18">
        <v>2</v>
      </c>
      <c r="R150" s="18">
        <v>1.6</v>
      </c>
      <c r="S150" s="18">
        <v>2</v>
      </c>
      <c r="T150" s="18">
        <v>1.7</v>
      </c>
      <c r="U150" s="18">
        <v>1.9</v>
      </c>
      <c r="V150" s="18">
        <v>2.2000000000000002</v>
      </c>
      <c r="W150" s="18">
        <v>3</v>
      </c>
      <c r="X150" s="18">
        <v>2.8</v>
      </c>
      <c r="Y150" s="23">
        <v>5</v>
      </c>
      <c r="Z150" s="25">
        <v>3.5297142857142862E-3</v>
      </c>
      <c r="AA150" s="25">
        <v>4.0062857142857148E-3</v>
      </c>
      <c r="AB150" s="25">
        <v>0.13614028571428574</v>
      </c>
      <c r="AC150" s="25">
        <v>1.0964285714285715E-2</v>
      </c>
      <c r="AD150" s="25">
        <v>4.5151428571428565E-3</v>
      </c>
      <c r="AE150" s="25">
        <v>1.4837428571428573E-2</v>
      </c>
      <c r="AF150" s="25">
        <v>0.13744742857142855</v>
      </c>
      <c r="AG150" s="25">
        <v>1.9416571428571432E-2</v>
      </c>
      <c r="AH150" s="23">
        <v>1</v>
      </c>
      <c r="AI150" s="25">
        <v>1.1428571428571429E-2</v>
      </c>
      <c r="AJ150" s="25">
        <v>0</v>
      </c>
      <c r="AK150" s="25">
        <v>1.6857142857142859E-2</v>
      </c>
      <c r="AL150" s="25">
        <v>0</v>
      </c>
      <c r="AM150" s="25">
        <v>4.0000000000000001E-3</v>
      </c>
      <c r="AN150" s="25">
        <v>0.19400000000000006</v>
      </c>
      <c r="AO150" s="25">
        <v>1.0571428571428572E-2</v>
      </c>
      <c r="AP150" s="25">
        <v>5.9714285714285706E-2</v>
      </c>
      <c r="BE150">
        <f t="shared" si="94"/>
        <v>0</v>
      </c>
      <c r="BF150">
        <f t="shared" si="95"/>
        <v>0</v>
      </c>
      <c r="BG150">
        <f t="shared" si="96"/>
        <v>0</v>
      </c>
      <c r="BH150">
        <f t="shared" si="97"/>
        <v>0</v>
      </c>
      <c r="BI150">
        <f t="shared" si="98"/>
        <v>0</v>
      </c>
      <c r="BJ150">
        <f t="shared" si="99"/>
        <v>0</v>
      </c>
      <c r="BK150">
        <f t="shared" si="100"/>
        <v>0</v>
      </c>
      <c r="BL150">
        <f t="shared" si="101"/>
        <v>0</v>
      </c>
      <c r="BM150">
        <f t="shared" si="102"/>
        <v>0</v>
      </c>
      <c r="BN150">
        <f t="shared" si="103"/>
        <v>0</v>
      </c>
      <c r="BO150">
        <f t="shared" si="104"/>
        <v>0</v>
      </c>
      <c r="BP150">
        <f t="shared" si="105"/>
        <v>0</v>
      </c>
      <c r="BQ150">
        <f t="shared" si="106"/>
        <v>0</v>
      </c>
      <c r="BR150">
        <f t="shared" si="107"/>
        <v>0</v>
      </c>
      <c r="BS150">
        <f t="shared" si="108"/>
        <v>0</v>
      </c>
      <c r="BT150">
        <f t="shared" si="109"/>
        <v>0</v>
      </c>
      <c r="BU150">
        <f t="shared" si="110"/>
        <v>0</v>
      </c>
      <c r="BV150">
        <f t="shared" si="111"/>
        <v>0</v>
      </c>
      <c r="BW150">
        <f t="shared" si="112"/>
        <v>0</v>
      </c>
      <c r="BX150">
        <f t="shared" si="113"/>
        <v>0</v>
      </c>
      <c r="BY150">
        <f t="shared" si="114"/>
        <v>0</v>
      </c>
      <c r="BZ150">
        <f t="shared" si="115"/>
        <v>0</v>
      </c>
      <c r="CA150">
        <f t="shared" si="116"/>
        <v>0</v>
      </c>
      <c r="CB150">
        <f t="shared" si="117"/>
        <v>0</v>
      </c>
      <c r="CC150">
        <f t="shared" si="118"/>
        <v>0</v>
      </c>
      <c r="CD150">
        <f t="shared" si="119"/>
        <v>0</v>
      </c>
      <c r="CE150">
        <f t="shared" si="120"/>
        <v>0</v>
      </c>
      <c r="CF150">
        <f t="shared" si="121"/>
        <v>0</v>
      </c>
      <c r="CG150">
        <f t="shared" si="122"/>
        <v>0</v>
      </c>
      <c r="CH150">
        <f t="shared" si="123"/>
        <v>0</v>
      </c>
      <c r="CI150">
        <f t="shared" si="124"/>
        <v>0</v>
      </c>
      <c r="CJ150">
        <f t="shared" si="125"/>
        <v>0</v>
      </c>
      <c r="CK150">
        <f t="shared" si="126"/>
        <v>0</v>
      </c>
      <c r="CL150">
        <f t="shared" si="127"/>
        <v>0</v>
      </c>
      <c r="CM150">
        <f t="shared" si="128"/>
        <v>0</v>
      </c>
      <c r="CN150">
        <f t="shared" si="129"/>
        <v>0</v>
      </c>
      <c r="CO150">
        <f t="shared" si="130"/>
        <v>0</v>
      </c>
      <c r="CP150">
        <f t="shared" si="131"/>
        <v>0</v>
      </c>
      <c r="CQ150">
        <f t="shared" si="132"/>
        <v>0</v>
      </c>
      <c r="CR150">
        <f t="shared" si="133"/>
        <v>0</v>
      </c>
    </row>
    <row r="151" spans="1:96" ht="14.25" customHeight="1" x14ac:dyDescent="0.35">
      <c r="A151" s="21" t="s">
        <v>99</v>
      </c>
      <c r="B151" s="21">
        <v>229000</v>
      </c>
      <c r="C151" s="21">
        <v>229100</v>
      </c>
      <c r="D151" s="21">
        <f t="shared" si="93"/>
        <v>100</v>
      </c>
      <c r="E151" s="21"/>
      <c r="F151" s="21"/>
      <c r="G151" s="23">
        <v>2400</v>
      </c>
      <c r="H151" s="24">
        <v>665.38432314173735</v>
      </c>
      <c r="I151" s="24">
        <v>587.81917037301889</v>
      </c>
      <c r="J151" s="24">
        <v>772.72247666720637</v>
      </c>
      <c r="K151" s="24">
        <v>1118.8786763994492</v>
      </c>
      <c r="L151" s="24">
        <v>1059.0228449564595</v>
      </c>
      <c r="M151" s="24">
        <v>881.68686350582311</v>
      </c>
      <c r="N151" s="24">
        <v>1126.3852246651932</v>
      </c>
      <c r="O151" s="24">
        <v>1438.4818610435104</v>
      </c>
      <c r="P151" s="23">
        <v>5</v>
      </c>
      <c r="Q151" s="18">
        <v>2.2000000000000002</v>
      </c>
      <c r="R151" s="18">
        <v>1.7</v>
      </c>
      <c r="S151" s="18">
        <v>1.9</v>
      </c>
      <c r="T151" s="18">
        <v>1.7</v>
      </c>
      <c r="U151" s="18">
        <v>2</v>
      </c>
      <c r="V151" s="18">
        <v>2.2000000000000002</v>
      </c>
      <c r="W151" s="18">
        <v>2.9</v>
      </c>
      <c r="X151" s="18">
        <v>2.1</v>
      </c>
      <c r="Y151" s="23">
        <v>5</v>
      </c>
      <c r="Z151" s="25">
        <v>4.6268571428571435E-3</v>
      </c>
      <c r="AA151" s="25">
        <v>4.689428571428571E-3</v>
      </c>
      <c r="AB151" s="25">
        <v>2.4317142857142853E-3</v>
      </c>
      <c r="AC151" s="25">
        <v>1.0198857142857143E-2</v>
      </c>
      <c r="AD151" s="25">
        <v>5.0648571428571426E-3</v>
      </c>
      <c r="AE151" s="25">
        <v>6.9028571428571429E-3</v>
      </c>
      <c r="AF151" s="25">
        <v>4.9557142857142864E-3</v>
      </c>
      <c r="AG151" s="25">
        <v>1.8225714285714286E-3</v>
      </c>
      <c r="AH151" s="23">
        <v>1</v>
      </c>
      <c r="AI151" s="25">
        <v>8.2285714285714295E-2</v>
      </c>
      <c r="AJ151" s="25">
        <v>0</v>
      </c>
      <c r="AK151" s="25">
        <v>0</v>
      </c>
      <c r="AL151" s="25">
        <v>0</v>
      </c>
      <c r="AM151" s="25">
        <v>0</v>
      </c>
      <c r="AN151" s="25">
        <v>0</v>
      </c>
      <c r="AO151" s="25">
        <v>0</v>
      </c>
      <c r="AP151" s="25">
        <v>2.8571428571428571E-3</v>
      </c>
      <c r="BE151">
        <f t="shared" si="94"/>
        <v>0</v>
      </c>
      <c r="BF151">
        <f t="shared" si="95"/>
        <v>0</v>
      </c>
      <c r="BG151">
        <f t="shared" si="96"/>
        <v>0</v>
      </c>
      <c r="BH151">
        <f t="shared" si="97"/>
        <v>0</v>
      </c>
      <c r="BI151">
        <f t="shared" si="98"/>
        <v>0</v>
      </c>
      <c r="BJ151">
        <f t="shared" si="99"/>
        <v>0</v>
      </c>
      <c r="BK151">
        <f t="shared" si="100"/>
        <v>0</v>
      </c>
      <c r="BL151">
        <f t="shared" si="101"/>
        <v>0</v>
      </c>
      <c r="BM151">
        <f t="shared" si="102"/>
        <v>0</v>
      </c>
      <c r="BN151">
        <f t="shared" si="103"/>
        <v>0</v>
      </c>
      <c r="BO151">
        <f t="shared" si="104"/>
        <v>0</v>
      </c>
      <c r="BP151">
        <f t="shared" si="105"/>
        <v>0</v>
      </c>
      <c r="BQ151">
        <f t="shared" si="106"/>
        <v>0</v>
      </c>
      <c r="BR151">
        <f t="shared" si="107"/>
        <v>0</v>
      </c>
      <c r="BS151">
        <f t="shared" si="108"/>
        <v>0</v>
      </c>
      <c r="BT151">
        <f t="shared" si="109"/>
        <v>0</v>
      </c>
      <c r="BU151">
        <f t="shared" si="110"/>
        <v>0</v>
      </c>
      <c r="BV151">
        <f t="shared" si="111"/>
        <v>0</v>
      </c>
      <c r="BW151">
        <f t="shared" si="112"/>
        <v>0</v>
      </c>
      <c r="BX151">
        <f t="shared" si="113"/>
        <v>0</v>
      </c>
      <c r="BY151">
        <f t="shared" si="114"/>
        <v>0</v>
      </c>
      <c r="BZ151">
        <f t="shared" si="115"/>
        <v>0</v>
      </c>
      <c r="CA151">
        <f t="shared" si="116"/>
        <v>0</v>
      </c>
      <c r="CB151">
        <f t="shared" si="117"/>
        <v>0</v>
      </c>
      <c r="CC151">
        <f t="shared" si="118"/>
        <v>0</v>
      </c>
      <c r="CD151">
        <f t="shared" si="119"/>
        <v>0</v>
      </c>
      <c r="CE151">
        <f t="shared" si="120"/>
        <v>0</v>
      </c>
      <c r="CF151">
        <f t="shared" si="121"/>
        <v>0</v>
      </c>
      <c r="CG151">
        <f t="shared" si="122"/>
        <v>0</v>
      </c>
      <c r="CH151">
        <f t="shared" si="123"/>
        <v>0</v>
      </c>
      <c r="CI151">
        <f t="shared" si="124"/>
        <v>0</v>
      </c>
      <c r="CJ151">
        <f t="shared" si="125"/>
        <v>0</v>
      </c>
      <c r="CK151">
        <f t="shared" si="126"/>
        <v>0</v>
      </c>
      <c r="CL151">
        <f t="shared" si="127"/>
        <v>0</v>
      </c>
      <c r="CM151">
        <f t="shared" si="128"/>
        <v>0</v>
      </c>
      <c r="CN151">
        <f t="shared" si="129"/>
        <v>0</v>
      </c>
      <c r="CO151">
        <f t="shared" si="130"/>
        <v>0</v>
      </c>
      <c r="CP151">
        <f t="shared" si="131"/>
        <v>0</v>
      </c>
      <c r="CQ151">
        <f t="shared" si="132"/>
        <v>0</v>
      </c>
      <c r="CR151">
        <f t="shared" si="133"/>
        <v>0</v>
      </c>
    </row>
    <row r="152" spans="1:96" ht="14.25" customHeight="1" x14ac:dyDescent="0.35">
      <c r="A152" s="21" t="s">
        <v>99</v>
      </c>
      <c r="B152" s="21">
        <v>229100</v>
      </c>
      <c r="C152" s="21">
        <v>229200</v>
      </c>
      <c r="D152" s="21">
        <f t="shared" si="93"/>
        <v>100</v>
      </c>
      <c r="E152" s="21"/>
      <c r="F152" s="21"/>
      <c r="G152" s="23">
        <v>2400</v>
      </c>
      <c r="H152" s="24">
        <v>881.68686350582311</v>
      </c>
      <c r="I152" s="24">
        <v>679.59532156711441</v>
      </c>
      <c r="J152" s="24">
        <v>852.48039605572819</v>
      </c>
      <c r="K152" s="24">
        <v>1073.9536308283714</v>
      </c>
      <c r="L152" s="24">
        <v>947.77781896301792</v>
      </c>
      <c r="M152" s="24">
        <v>1232.0277899355417</v>
      </c>
      <c r="N152" s="24">
        <v>1073.9536308283714</v>
      </c>
      <c r="O152" s="24">
        <v>1269.9983267804409</v>
      </c>
      <c r="P152" s="23">
        <v>5</v>
      </c>
      <c r="Q152" s="18">
        <v>2.1</v>
      </c>
      <c r="R152" s="18">
        <v>1.7</v>
      </c>
      <c r="S152" s="18">
        <v>2.2999999999999998</v>
      </c>
      <c r="T152" s="18">
        <v>1.7</v>
      </c>
      <c r="U152" s="18">
        <v>1.7</v>
      </c>
      <c r="V152" s="18">
        <v>1.8</v>
      </c>
      <c r="W152" s="18">
        <v>2.6</v>
      </c>
      <c r="X152" s="18">
        <v>2.1</v>
      </c>
      <c r="Y152" s="23">
        <v>5</v>
      </c>
      <c r="Z152" s="25">
        <v>3.4042857142857143E-3</v>
      </c>
      <c r="AA152" s="25">
        <v>2.1625714285714282E-3</v>
      </c>
      <c r="AB152" s="25">
        <v>1.6720000000000003E-3</v>
      </c>
      <c r="AC152" s="25">
        <v>2.3909428571428571E-2</v>
      </c>
      <c r="AD152" s="25">
        <v>3.9674285714285714E-3</v>
      </c>
      <c r="AE152" s="25">
        <v>1.0354285714285715E-2</v>
      </c>
      <c r="AF152" s="25">
        <v>2.724857142857143E-3</v>
      </c>
      <c r="AG152" s="25">
        <v>2.9422857142857141E-3</v>
      </c>
      <c r="AH152" s="23">
        <v>1</v>
      </c>
      <c r="AI152" s="25">
        <v>0.11028571428571431</v>
      </c>
      <c r="AJ152" s="25">
        <v>0</v>
      </c>
      <c r="AK152" s="25">
        <v>0</v>
      </c>
      <c r="AL152" s="25">
        <v>0</v>
      </c>
      <c r="AM152" s="25">
        <v>3.1428571428571426E-3</v>
      </c>
      <c r="AN152" s="25">
        <v>0</v>
      </c>
      <c r="AO152" s="25">
        <v>4.8571428571428576E-3</v>
      </c>
      <c r="AP152" s="25">
        <v>0</v>
      </c>
      <c r="BE152">
        <f t="shared" si="94"/>
        <v>0</v>
      </c>
      <c r="BF152">
        <f t="shared" si="95"/>
        <v>0</v>
      </c>
      <c r="BG152">
        <f t="shared" si="96"/>
        <v>0</v>
      </c>
      <c r="BH152">
        <f t="shared" si="97"/>
        <v>0</v>
      </c>
      <c r="BI152">
        <f t="shared" si="98"/>
        <v>0</v>
      </c>
      <c r="BJ152">
        <f t="shared" si="99"/>
        <v>0</v>
      </c>
      <c r="BK152">
        <f t="shared" si="100"/>
        <v>0</v>
      </c>
      <c r="BL152">
        <f t="shared" si="101"/>
        <v>0</v>
      </c>
      <c r="BM152">
        <f t="shared" si="102"/>
        <v>0</v>
      </c>
      <c r="BN152">
        <f t="shared" si="103"/>
        <v>0</v>
      </c>
      <c r="BO152">
        <f t="shared" si="104"/>
        <v>0</v>
      </c>
      <c r="BP152">
        <f t="shared" si="105"/>
        <v>0</v>
      </c>
      <c r="BQ152">
        <f t="shared" si="106"/>
        <v>0</v>
      </c>
      <c r="BR152">
        <f t="shared" si="107"/>
        <v>0</v>
      </c>
      <c r="BS152">
        <f t="shared" si="108"/>
        <v>0</v>
      </c>
      <c r="BT152">
        <f t="shared" si="109"/>
        <v>0</v>
      </c>
      <c r="BU152">
        <f t="shared" si="110"/>
        <v>0</v>
      </c>
      <c r="BV152">
        <f t="shared" si="111"/>
        <v>0</v>
      </c>
      <c r="BW152">
        <f t="shared" si="112"/>
        <v>0</v>
      </c>
      <c r="BX152">
        <f t="shared" si="113"/>
        <v>0</v>
      </c>
      <c r="BY152">
        <f t="shared" si="114"/>
        <v>0</v>
      </c>
      <c r="BZ152">
        <f t="shared" si="115"/>
        <v>0</v>
      </c>
      <c r="CA152">
        <f t="shared" si="116"/>
        <v>0</v>
      </c>
      <c r="CB152">
        <f t="shared" si="117"/>
        <v>0</v>
      </c>
      <c r="CC152">
        <f t="shared" si="118"/>
        <v>0</v>
      </c>
      <c r="CD152">
        <f t="shared" si="119"/>
        <v>0</v>
      </c>
      <c r="CE152">
        <f t="shared" si="120"/>
        <v>0</v>
      </c>
      <c r="CF152">
        <f t="shared" si="121"/>
        <v>0</v>
      </c>
      <c r="CG152">
        <f t="shared" si="122"/>
        <v>0</v>
      </c>
      <c r="CH152">
        <f t="shared" si="123"/>
        <v>0</v>
      </c>
      <c r="CI152">
        <f t="shared" si="124"/>
        <v>0</v>
      </c>
      <c r="CJ152">
        <f t="shared" si="125"/>
        <v>0</v>
      </c>
      <c r="CK152">
        <f t="shared" si="126"/>
        <v>0</v>
      </c>
      <c r="CL152">
        <f t="shared" si="127"/>
        <v>0</v>
      </c>
      <c r="CM152">
        <f t="shared" si="128"/>
        <v>0</v>
      </c>
      <c r="CN152">
        <f t="shared" si="129"/>
        <v>0</v>
      </c>
      <c r="CO152">
        <f t="shared" si="130"/>
        <v>0</v>
      </c>
      <c r="CP152">
        <f t="shared" si="131"/>
        <v>0</v>
      </c>
      <c r="CQ152">
        <f t="shared" si="132"/>
        <v>0</v>
      </c>
      <c r="CR152">
        <f t="shared" si="133"/>
        <v>0</v>
      </c>
    </row>
    <row r="153" spans="1:96" ht="14.25" customHeight="1" x14ac:dyDescent="0.35">
      <c r="A153" s="21" t="s">
        <v>99</v>
      </c>
      <c r="B153" s="21">
        <v>229200</v>
      </c>
      <c r="C153" s="21">
        <v>229300</v>
      </c>
      <c r="D153" s="21">
        <f t="shared" si="93"/>
        <v>100</v>
      </c>
      <c r="E153" s="21" t="s">
        <v>101</v>
      </c>
      <c r="F153" s="21" t="s">
        <v>172</v>
      </c>
      <c r="G153" s="23">
        <v>2400</v>
      </c>
      <c r="H153" s="24">
        <v>1179.0797046690443</v>
      </c>
      <c r="I153" s="24">
        <v>896.32928227942875</v>
      </c>
      <c r="J153" s="24">
        <v>1081.4273917669218</v>
      </c>
      <c r="K153" s="24">
        <v>1609.110863711549</v>
      </c>
      <c r="L153" s="24"/>
      <c r="M153" s="24"/>
      <c r="N153" s="24"/>
      <c r="O153" s="24"/>
      <c r="P153" s="23">
        <v>5</v>
      </c>
      <c r="Q153" s="18">
        <v>2.4</v>
      </c>
      <c r="R153" s="18">
        <v>1.6</v>
      </c>
      <c r="S153" s="18">
        <v>2.2000000000000002</v>
      </c>
      <c r="T153" s="18">
        <v>2</v>
      </c>
      <c r="U153" s="18"/>
      <c r="V153" s="18"/>
      <c r="W153" s="18"/>
      <c r="X153" s="18"/>
      <c r="Y153" s="23">
        <v>5</v>
      </c>
      <c r="Z153" s="25">
        <v>1.262857142857143E-3</v>
      </c>
      <c r="AA153" s="25">
        <v>3.7679999999999996E-3</v>
      </c>
      <c r="AB153" s="25">
        <v>1.5825714285714284E-3</v>
      </c>
      <c r="AC153" s="25">
        <v>1.4264571428571429E-2</v>
      </c>
      <c r="AD153" s="25"/>
      <c r="AE153" s="25"/>
      <c r="AF153" s="25"/>
      <c r="AG153" s="25"/>
      <c r="AH153" s="23">
        <v>1</v>
      </c>
      <c r="AI153" s="25">
        <v>0.10628571428571429</v>
      </c>
      <c r="AJ153" s="25">
        <v>0</v>
      </c>
      <c r="AK153" s="25">
        <v>0</v>
      </c>
      <c r="AL153" s="25">
        <v>2.6857142857142857E-2</v>
      </c>
      <c r="AM153" s="25"/>
      <c r="AN153" s="25"/>
      <c r="AO153" s="25"/>
      <c r="AP153" s="25"/>
      <c r="BE153">
        <f t="shared" si="94"/>
        <v>0</v>
      </c>
      <c r="BF153">
        <f t="shared" si="95"/>
        <v>0</v>
      </c>
      <c r="BG153">
        <f t="shared" si="96"/>
        <v>0</v>
      </c>
      <c r="BH153">
        <f t="shared" si="97"/>
        <v>0</v>
      </c>
      <c r="BI153">
        <f t="shared" si="98"/>
        <v>0</v>
      </c>
      <c r="BJ153">
        <f t="shared" si="99"/>
        <v>0</v>
      </c>
      <c r="BK153">
        <f t="shared" si="100"/>
        <v>0</v>
      </c>
      <c r="BL153">
        <f t="shared" si="101"/>
        <v>0</v>
      </c>
      <c r="BM153">
        <f t="shared" si="102"/>
        <v>0</v>
      </c>
      <c r="BN153">
        <f t="shared" si="103"/>
        <v>0</v>
      </c>
      <c r="BO153">
        <f t="shared" si="104"/>
        <v>0</v>
      </c>
      <c r="BP153">
        <f t="shared" si="105"/>
        <v>0</v>
      </c>
      <c r="BQ153">
        <f t="shared" si="106"/>
        <v>0</v>
      </c>
      <c r="BR153">
        <f t="shared" si="107"/>
        <v>0</v>
      </c>
      <c r="BS153">
        <f t="shared" si="108"/>
        <v>0</v>
      </c>
      <c r="BT153">
        <f t="shared" si="109"/>
        <v>0</v>
      </c>
      <c r="BU153">
        <f t="shared" si="110"/>
        <v>0</v>
      </c>
      <c r="BV153">
        <f t="shared" si="111"/>
        <v>0</v>
      </c>
      <c r="BW153">
        <f t="shared" si="112"/>
        <v>0</v>
      </c>
      <c r="BX153">
        <f t="shared" si="113"/>
        <v>0</v>
      </c>
      <c r="BY153">
        <f t="shared" si="114"/>
        <v>0</v>
      </c>
      <c r="BZ153">
        <f t="shared" si="115"/>
        <v>0</v>
      </c>
      <c r="CA153">
        <f t="shared" si="116"/>
        <v>0</v>
      </c>
      <c r="CB153">
        <f t="shared" si="117"/>
        <v>0</v>
      </c>
      <c r="CC153">
        <f t="shared" si="118"/>
        <v>0</v>
      </c>
      <c r="CD153">
        <f t="shared" si="119"/>
        <v>0</v>
      </c>
      <c r="CE153">
        <f t="shared" si="120"/>
        <v>0</v>
      </c>
      <c r="CF153">
        <f t="shared" si="121"/>
        <v>0</v>
      </c>
      <c r="CG153">
        <f t="shared" si="122"/>
        <v>0</v>
      </c>
      <c r="CH153">
        <f t="shared" si="123"/>
        <v>0</v>
      </c>
      <c r="CI153">
        <f t="shared" si="124"/>
        <v>0</v>
      </c>
      <c r="CJ153">
        <f t="shared" si="125"/>
        <v>0</v>
      </c>
      <c r="CK153">
        <f t="shared" si="126"/>
        <v>0</v>
      </c>
      <c r="CL153">
        <f t="shared" si="127"/>
        <v>0</v>
      </c>
      <c r="CM153">
        <f t="shared" si="128"/>
        <v>0</v>
      </c>
      <c r="CN153">
        <f t="shared" si="129"/>
        <v>0</v>
      </c>
      <c r="CO153">
        <f t="shared" si="130"/>
        <v>0</v>
      </c>
      <c r="CP153">
        <f t="shared" si="131"/>
        <v>0</v>
      </c>
      <c r="CQ153">
        <f t="shared" si="132"/>
        <v>0</v>
      </c>
      <c r="CR153">
        <f t="shared" si="133"/>
        <v>0</v>
      </c>
    </row>
    <row r="154" spans="1:96" ht="14.25" customHeight="1" x14ac:dyDescent="0.35">
      <c r="A154" s="21" t="s">
        <v>99</v>
      </c>
      <c r="B154" s="21">
        <v>229300</v>
      </c>
      <c r="C154" s="21">
        <v>229400</v>
      </c>
      <c r="D154" s="21">
        <f t="shared" si="93"/>
        <v>100</v>
      </c>
      <c r="E154" s="21"/>
      <c r="F154" s="21" t="s">
        <v>172</v>
      </c>
      <c r="G154" s="23">
        <v>2400</v>
      </c>
      <c r="H154" s="24">
        <v>1194.1822393313262</v>
      </c>
      <c r="I154" s="24">
        <v>1141.4143845528677</v>
      </c>
      <c r="J154" s="24">
        <v>1453.9079101603531</v>
      </c>
      <c r="K154" s="24">
        <v>1648.1699542114034</v>
      </c>
      <c r="L154" s="24"/>
      <c r="M154" s="24"/>
      <c r="N154" s="24"/>
      <c r="O154" s="24"/>
      <c r="P154" s="23">
        <v>5</v>
      </c>
      <c r="Q154" s="18">
        <v>2.1</v>
      </c>
      <c r="R154" s="18">
        <v>1.6</v>
      </c>
      <c r="S154" s="18">
        <v>2.2999999999999998</v>
      </c>
      <c r="T154" s="18">
        <v>2.4</v>
      </c>
      <c r="U154" s="18"/>
      <c r="V154" s="18"/>
      <c r="W154" s="18"/>
      <c r="X154" s="18"/>
      <c r="Y154" s="23">
        <v>5</v>
      </c>
      <c r="Z154" s="25">
        <v>1.3571428571428572E-4</v>
      </c>
      <c r="AA154" s="25">
        <v>2.7085714285714289E-4</v>
      </c>
      <c r="AB154" s="25">
        <v>0</v>
      </c>
      <c r="AC154" s="25">
        <v>1.1199999999999998E-4</v>
      </c>
      <c r="AD154" s="25"/>
      <c r="AE154" s="25"/>
      <c r="AF154" s="25"/>
      <c r="AG154" s="25"/>
      <c r="AH154" s="23">
        <v>1</v>
      </c>
      <c r="AI154" s="25">
        <v>1.4000000000000002E-2</v>
      </c>
      <c r="AJ154" s="25">
        <v>7.4285714285714285E-3</v>
      </c>
      <c r="AK154" s="25">
        <v>0</v>
      </c>
      <c r="AL154" s="25">
        <v>0</v>
      </c>
      <c r="AM154" s="25"/>
      <c r="AN154" s="25"/>
      <c r="AO154" s="25"/>
      <c r="AP154" s="25"/>
      <c r="BE154">
        <f t="shared" si="94"/>
        <v>0</v>
      </c>
      <c r="BF154">
        <f t="shared" si="95"/>
        <v>0</v>
      </c>
      <c r="BG154">
        <f t="shared" si="96"/>
        <v>0</v>
      </c>
      <c r="BH154">
        <f t="shared" si="97"/>
        <v>0</v>
      </c>
      <c r="BI154">
        <f t="shared" si="98"/>
        <v>0</v>
      </c>
      <c r="BJ154">
        <f t="shared" si="99"/>
        <v>0</v>
      </c>
      <c r="BK154">
        <f t="shared" si="100"/>
        <v>0</v>
      </c>
      <c r="BL154">
        <f t="shared" si="101"/>
        <v>0</v>
      </c>
      <c r="BM154">
        <f t="shared" si="102"/>
        <v>0</v>
      </c>
      <c r="BN154">
        <f t="shared" si="103"/>
        <v>0</v>
      </c>
      <c r="BO154">
        <f t="shared" si="104"/>
        <v>0</v>
      </c>
      <c r="BP154">
        <f t="shared" si="105"/>
        <v>0</v>
      </c>
      <c r="BQ154">
        <f t="shared" si="106"/>
        <v>0</v>
      </c>
      <c r="BR154">
        <f t="shared" si="107"/>
        <v>0</v>
      </c>
      <c r="BS154">
        <f t="shared" si="108"/>
        <v>0</v>
      </c>
      <c r="BT154">
        <f t="shared" si="109"/>
        <v>0</v>
      </c>
      <c r="BU154">
        <f t="shared" si="110"/>
        <v>0</v>
      </c>
      <c r="BV154">
        <f t="shared" si="111"/>
        <v>0</v>
      </c>
      <c r="BW154">
        <f t="shared" si="112"/>
        <v>0</v>
      </c>
      <c r="BX154">
        <f t="shared" si="113"/>
        <v>0</v>
      </c>
      <c r="BY154">
        <f t="shared" si="114"/>
        <v>0</v>
      </c>
      <c r="BZ154">
        <f t="shared" si="115"/>
        <v>0</v>
      </c>
      <c r="CA154">
        <f t="shared" si="116"/>
        <v>0</v>
      </c>
      <c r="CB154">
        <f t="shared" si="117"/>
        <v>0</v>
      </c>
      <c r="CC154">
        <f t="shared" si="118"/>
        <v>0</v>
      </c>
      <c r="CD154">
        <f t="shared" si="119"/>
        <v>0</v>
      </c>
      <c r="CE154">
        <f t="shared" si="120"/>
        <v>0</v>
      </c>
      <c r="CF154">
        <f t="shared" si="121"/>
        <v>0</v>
      </c>
      <c r="CG154">
        <f t="shared" si="122"/>
        <v>0</v>
      </c>
      <c r="CH154">
        <f t="shared" si="123"/>
        <v>0</v>
      </c>
      <c r="CI154">
        <f t="shared" si="124"/>
        <v>0</v>
      </c>
      <c r="CJ154">
        <f t="shared" si="125"/>
        <v>0</v>
      </c>
      <c r="CK154">
        <f t="shared" si="126"/>
        <v>0</v>
      </c>
      <c r="CL154">
        <f t="shared" si="127"/>
        <v>0</v>
      </c>
      <c r="CM154">
        <f t="shared" si="128"/>
        <v>0</v>
      </c>
      <c r="CN154">
        <f t="shared" si="129"/>
        <v>0</v>
      </c>
      <c r="CO154">
        <f t="shared" si="130"/>
        <v>0</v>
      </c>
      <c r="CP154">
        <f t="shared" si="131"/>
        <v>0</v>
      </c>
      <c r="CQ154">
        <f t="shared" si="132"/>
        <v>0</v>
      </c>
      <c r="CR154">
        <f t="shared" si="133"/>
        <v>0</v>
      </c>
    </row>
    <row r="155" spans="1:96" ht="14.25" customHeight="1" x14ac:dyDescent="0.35">
      <c r="A155" s="21" t="s">
        <v>99</v>
      </c>
      <c r="B155" s="21">
        <v>229400</v>
      </c>
      <c r="C155" s="21">
        <v>229500</v>
      </c>
      <c r="D155" s="21">
        <f t="shared" si="93"/>
        <v>100</v>
      </c>
      <c r="E155" s="21"/>
      <c r="F155" s="21"/>
      <c r="G155" s="23">
        <v>2400</v>
      </c>
      <c r="H155" s="24">
        <v>787.16098374695628</v>
      </c>
      <c r="I155" s="24">
        <v>801.62792360187291</v>
      </c>
      <c r="J155" s="24">
        <v>992.11669898009654</v>
      </c>
      <c r="K155" s="24">
        <v>1081.4273917669218</v>
      </c>
      <c r="L155" s="24">
        <v>779.93815037392415</v>
      </c>
      <c r="M155" s="24">
        <v>772.72247666720637</v>
      </c>
      <c r="N155" s="24">
        <v>1163.9978682815049</v>
      </c>
      <c r="O155" s="24">
        <v>1315.7238147547057</v>
      </c>
      <c r="P155" s="23">
        <v>5</v>
      </c>
      <c r="Q155" s="18">
        <v>1.9</v>
      </c>
      <c r="R155" s="18">
        <v>2.2999999999999998</v>
      </c>
      <c r="S155" s="18">
        <v>3.6</v>
      </c>
      <c r="T155" s="18">
        <v>3.4</v>
      </c>
      <c r="U155" s="18">
        <v>1.7</v>
      </c>
      <c r="V155" s="18">
        <v>1.8</v>
      </c>
      <c r="W155" s="18">
        <v>4</v>
      </c>
      <c r="X155" s="18">
        <v>4</v>
      </c>
      <c r="Y155" s="23">
        <v>5</v>
      </c>
      <c r="Z155" s="25">
        <v>1.4442857142857141E-3</v>
      </c>
      <c r="AA155" s="25">
        <v>3.2388571428571436E-3</v>
      </c>
      <c r="AB155" s="25">
        <v>1.3254285714285714E-3</v>
      </c>
      <c r="AC155" s="25">
        <v>7.0399999999999998E-4</v>
      </c>
      <c r="AD155" s="25">
        <v>5.9308571428571431E-3</v>
      </c>
      <c r="AE155" s="25">
        <v>2.2734285714285716E-3</v>
      </c>
      <c r="AF155" s="25">
        <v>1.2857142857142855E-4</v>
      </c>
      <c r="AG155" s="25">
        <v>5.2942857142857143E-4</v>
      </c>
      <c r="AH155" s="23">
        <v>1</v>
      </c>
      <c r="AI155" s="25">
        <v>0</v>
      </c>
      <c r="AJ155" s="25">
        <v>0</v>
      </c>
      <c r="AK155" s="25">
        <v>0</v>
      </c>
      <c r="AL155" s="25">
        <v>6.8571428571428568E-3</v>
      </c>
      <c r="AM155" s="25">
        <v>0</v>
      </c>
      <c r="AN155" s="25">
        <v>0</v>
      </c>
      <c r="AO155" s="25">
        <v>0</v>
      </c>
      <c r="AP155" s="25">
        <v>0</v>
      </c>
      <c r="BE155">
        <f t="shared" si="94"/>
        <v>0</v>
      </c>
      <c r="BF155">
        <f t="shared" si="95"/>
        <v>0</v>
      </c>
      <c r="BG155">
        <f t="shared" si="96"/>
        <v>0</v>
      </c>
      <c r="BH155">
        <f t="shared" si="97"/>
        <v>0</v>
      </c>
      <c r="BI155">
        <f t="shared" si="98"/>
        <v>0</v>
      </c>
      <c r="BJ155">
        <f t="shared" si="99"/>
        <v>0</v>
      </c>
      <c r="BK155">
        <f t="shared" si="100"/>
        <v>0</v>
      </c>
      <c r="BL155">
        <f t="shared" si="101"/>
        <v>0</v>
      </c>
      <c r="BM155">
        <f t="shared" si="102"/>
        <v>0</v>
      </c>
      <c r="BN155">
        <f t="shared" si="103"/>
        <v>0</v>
      </c>
      <c r="BO155">
        <f t="shared" si="104"/>
        <v>0</v>
      </c>
      <c r="BP155">
        <f t="shared" si="105"/>
        <v>0</v>
      </c>
      <c r="BQ155">
        <f t="shared" si="106"/>
        <v>0</v>
      </c>
      <c r="BR155">
        <f t="shared" si="107"/>
        <v>0</v>
      </c>
      <c r="BS155">
        <f t="shared" si="108"/>
        <v>0</v>
      </c>
      <c r="BT155">
        <f t="shared" si="109"/>
        <v>0</v>
      </c>
      <c r="BU155">
        <f t="shared" si="110"/>
        <v>0</v>
      </c>
      <c r="BV155">
        <f t="shared" si="111"/>
        <v>0</v>
      </c>
      <c r="BW155">
        <f t="shared" si="112"/>
        <v>0</v>
      </c>
      <c r="BX155">
        <f t="shared" si="113"/>
        <v>0</v>
      </c>
      <c r="BY155">
        <f t="shared" si="114"/>
        <v>0</v>
      </c>
      <c r="BZ155">
        <f t="shared" si="115"/>
        <v>0</v>
      </c>
      <c r="CA155">
        <f t="shared" si="116"/>
        <v>0</v>
      </c>
      <c r="CB155">
        <f t="shared" si="117"/>
        <v>0</v>
      </c>
      <c r="CC155">
        <f t="shared" si="118"/>
        <v>0</v>
      </c>
      <c r="CD155">
        <f t="shared" si="119"/>
        <v>0</v>
      </c>
      <c r="CE155">
        <f t="shared" si="120"/>
        <v>0</v>
      </c>
      <c r="CF155">
        <f t="shared" si="121"/>
        <v>0</v>
      </c>
      <c r="CG155">
        <f t="shared" si="122"/>
        <v>0</v>
      </c>
      <c r="CH155">
        <f t="shared" si="123"/>
        <v>0</v>
      </c>
      <c r="CI155">
        <f t="shared" si="124"/>
        <v>0</v>
      </c>
      <c r="CJ155">
        <f t="shared" si="125"/>
        <v>0</v>
      </c>
      <c r="CK155">
        <f t="shared" si="126"/>
        <v>0</v>
      </c>
      <c r="CL155">
        <f t="shared" si="127"/>
        <v>0</v>
      </c>
      <c r="CM155">
        <f t="shared" si="128"/>
        <v>0</v>
      </c>
      <c r="CN155">
        <f t="shared" si="129"/>
        <v>0</v>
      </c>
      <c r="CO155">
        <f t="shared" si="130"/>
        <v>0</v>
      </c>
      <c r="CP155">
        <f t="shared" si="131"/>
        <v>0</v>
      </c>
      <c r="CQ155">
        <f t="shared" si="132"/>
        <v>0</v>
      </c>
      <c r="CR155">
        <f t="shared" si="133"/>
        <v>0</v>
      </c>
    </row>
    <row r="156" spans="1:96" ht="14.25" customHeight="1" x14ac:dyDescent="0.35">
      <c r="A156" s="21" t="s">
        <v>99</v>
      </c>
      <c r="B156" s="21">
        <v>229500</v>
      </c>
      <c r="C156" s="21">
        <v>229600</v>
      </c>
      <c r="D156" s="21">
        <f t="shared" si="93"/>
        <v>100</v>
      </c>
      <c r="E156" s="21"/>
      <c r="F156" s="21"/>
      <c r="G156" s="23">
        <v>2400</v>
      </c>
      <c r="H156" s="24">
        <v>1201.7412039816743</v>
      </c>
      <c r="I156" s="24">
        <v>896.32928227942875</v>
      </c>
      <c r="J156" s="24">
        <v>977.31298874530353</v>
      </c>
      <c r="K156" s="24">
        <v>1338.6509464129631</v>
      </c>
      <c r="L156" s="24">
        <v>1430.7754662248362</v>
      </c>
      <c r="M156" s="24">
        <v>1044.1145796771373</v>
      </c>
      <c r="N156" s="24">
        <v>1376.9562250071592</v>
      </c>
      <c r="O156" s="24">
        <v>1461.6275275188061</v>
      </c>
      <c r="P156" s="23">
        <v>5</v>
      </c>
      <c r="Q156" s="18">
        <v>2.2000000000000002</v>
      </c>
      <c r="R156" s="18">
        <v>2.6</v>
      </c>
      <c r="S156" s="18">
        <v>3.7</v>
      </c>
      <c r="T156" s="18">
        <v>4.4000000000000004</v>
      </c>
      <c r="U156" s="18">
        <v>2.1</v>
      </c>
      <c r="V156" s="18">
        <v>3</v>
      </c>
      <c r="W156" s="18">
        <v>3.2</v>
      </c>
      <c r="X156" s="18">
        <v>4.7</v>
      </c>
      <c r="Y156" s="23">
        <v>5</v>
      </c>
      <c r="Z156" s="25">
        <v>2.1854857142857145E-2</v>
      </c>
      <c r="AA156" s="25">
        <v>2.5048571428571429E-3</v>
      </c>
      <c r="AB156" s="25">
        <v>2.2565714285714281E-3</v>
      </c>
      <c r="AC156" s="25">
        <v>5.3228571428571431E-4</v>
      </c>
      <c r="AD156" s="25">
        <v>1.8391428571428569E-2</v>
      </c>
      <c r="AE156" s="25">
        <v>1.3571428571428572E-4</v>
      </c>
      <c r="AF156" s="25">
        <v>1.9285714285714284E-4</v>
      </c>
      <c r="AG156" s="25">
        <v>1.854E-3</v>
      </c>
      <c r="AH156" s="23">
        <v>1</v>
      </c>
      <c r="AI156" s="25">
        <v>5.1428571428571426E-3</v>
      </c>
      <c r="AJ156" s="25">
        <v>2.2857142857142859E-3</v>
      </c>
      <c r="AK156" s="25">
        <v>0</v>
      </c>
      <c r="AL156" s="25">
        <v>0</v>
      </c>
      <c r="AM156" s="25">
        <v>0</v>
      </c>
      <c r="AN156" s="25">
        <v>0</v>
      </c>
      <c r="AO156" s="25">
        <v>0</v>
      </c>
      <c r="AP156" s="25">
        <v>0</v>
      </c>
      <c r="BE156">
        <f t="shared" si="94"/>
        <v>0</v>
      </c>
      <c r="BF156">
        <f t="shared" si="95"/>
        <v>0</v>
      </c>
      <c r="BG156">
        <f t="shared" si="96"/>
        <v>0</v>
      </c>
      <c r="BH156">
        <f t="shared" si="97"/>
        <v>0</v>
      </c>
      <c r="BI156">
        <f t="shared" si="98"/>
        <v>0</v>
      </c>
      <c r="BJ156">
        <f t="shared" si="99"/>
        <v>0</v>
      </c>
      <c r="BK156">
        <f t="shared" si="100"/>
        <v>0</v>
      </c>
      <c r="BL156">
        <f t="shared" si="101"/>
        <v>0</v>
      </c>
      <c r="BM156">
        <f t="shared" si="102"/>
        <v>0</v>
      </c>
      <c r="BN156">
        <f t="shared" si="103"/>
        <v>0</v>
      </c>
      <c r="BO156">
        <f t="shared" si="104"/>
        <v>0</v>
      </c>
      <c r="BP156">
        <f t="shared" si="105"/>
        <v>0</v>
      </c>
      <c r="BQ156">
        <f t="shared" si="106"/>
        <v>0</v>
      </c>
      <c r="BR156">
        <f t="shared" si="107"/>
        <v>0</v>
      </c>
      <c r="BS156">
        <f t="shared" si="108"/>
        <v>0</v>
      </c>
      <c r="BT156">
        <f t="shared" si="109"/>
        <v>0</v>
      </c>
      <c r="BU156">
        <f t="shared" si="110"/>
        <v>0</v>
      </c>
      <c r="BV156">
        <f t="shared" si="111"/>
        <v>0</v>
      </c>
      <c r="BW156">
        <f t="shared" si="112"/>
        <v>0</v>
      </c>
      <c r="BX156">
        <f t="shared" si="113"/>
        <v>0</v>
      </c>
      <c r="BY156">
        <f t="shared" si="114"/>
        <v>0</v>
      </c>
      <c r="BZ156">
        <f t="shared" si="115"/>
        <v>0</v>
      </c>
      <c r="CA156">
        <f t="shared" si="116"/>
        <v>0</v>
      </c>
      <c r="CB156">
        <f t="shared" si="117"/>
        <v>0</v>
      </c>
      <c r="CC156">
        <f t="shared" si="118"/>
        <v>0</v>
      </c>
      <c r="CD156">
        <f t="shared" si="119"/>
        <v>0</v>
      </c>
      <c r="CE156">
        <f t="shared" si="120"/>
        <v>0</v>
      </c>
      <c r="CF156">
        <f t="shared" si="121"/>
        <v>0</v>
      </c>
      <c r="CG156">
        <f t="shared" si="122"/>
        <v>0</v>
      </c>
      <c r="CH156">
        <f t="shared" si="123"/>
        <v>0</v>
      </c>
      <c r="CI156">
        <f t="shared" si="124"/>
        <v>0</v>
      </c>
      <c r="CJ156">
        <f t="shared" si="125"/>
        <v>0</v>
      </c>
      <c r="CK156">
        <f t="shared" si="126"/>
        <v>0</v>
      </c>
      <c r="CL156">
        <f t="shared" si="127"/>
        <v>0</v>
      </c>
      <c r="CM156">
        <f t="shared" si="128"/>
        <v>0</v>
      </c>
      <c r="CN156">
        <f t="shared" si="129"/>
        <v>0</v>
      </c>
      <c r="CO156">
        <f t="shared" si="130"/>
        <v>0</v>
      </c>
      <c r="CP156">
        <f t="shared" si="131"/>
        <v>0</v>
      </c>
      <c r="CQ156">
        <f t="shared" si="132"/>
        <v>0</v>
      </c>
      <c r="CR156">
        <f t="shared" si="133"/>
        <v>0</v>
      </c>
    </row>
    <row r="157" spans="1:96" ht="14.25" customHeight="1" x14ac:dyDescent="0.35">
      <c r="A157" s="21" t="s">
        <v>99</v>
      </c>
      <c r="B157" s="21">
        <v>229600</v>
      </c>
      <c r="C157" s="21">
        <v>229700</v>
      </c>
      <c r="D157" s="21">
        <f t="shared" si="93"/>
        <v>100</v>
      </c>
      <c r="E157" s="21" t="s">
        <v>100</v>
      </c>
      <c r="F157" s="21"/>
      <c r="G157" s="23">
        <v>2400</v>
      </c>
      <c r="H157" s="24">
        <v>2521.7262306490238</v>
      </c>
      <c r="I157" s="24">
        <v>2164.3875370507349</v>
      </c>
      <c r="J157" s="24">
        <v>2156.3356089518838</v>
      </c>
      <c r="K157" s="24">
        <v>2084.0143117893726</v>
      </c>
      <c r="L157" s="24">
        <v>1531.2986370787364</v>
      </c>
      <c r="M157" s="24">
        <v>1285.2208727222899</v>
      </c>
      <c r="N157" s="24">
        <v>1484.8125325814749</v>
      </c>
      <c r="O157" s="24">
        <v>1254.7953056139079</v>
      </c>
      <c r="P157" s="23">
        <v>5</v>
      </c>
      <c r="Q157" s="18">
        <v>1.9</v>
      </c>
      <c r="R157" s="18">
        <v>3.4</v>
      </c>
      <c r="S157" s="18">
        <v>3.7</v>
      </c>
      <c r="T157" s="18">
        <v>4.4000000000000004</v>
      </c>
      <c r="U157" s="18">
        <v>1.9</v>
      </c>
      <c r="V157" s="18">
        <v>3.2</v>
      </c>
      <c r="W157" s="18">
        <v>2.9</v>
      </c>
      <c r="X157" s="18">
        <v>5.4</v>
      </c>
      <c r="Y157" s="23">
        <v>5</v>
      </c>
      <c r="Z157" s="25">
        <v>3.4123999999999995E-2</v>
      </c>
      <c r="AA157" s="25">
        <v>4.2737142857142861E-3</v>
      </c>
      <c r="AB157" s="25">
        <v>1.4494285714285716E-3</v>
      </c>
      <c r="AC157" s="25">
        <v>6.6911428571428573E-3</v>
      </c>
      <c r="AD157" s="25">
        <v>7.8382857142857143E-3</v>
      </c>
      <c r="AE157" s="25">
        <v>9.0857142857142851E-5</v>
      </c>
      <c r="AF157" s="25">
        <v>1.5999999999999999E-4</v>
      </c>
      <c r="AG157" s="25">
        <v>9.2905714285714276E-3</v>
      </c>
      <c r="AH157" s="23">
        <v>1</v>
      </c>
      <c r="AI157" s="25">
        <v>6.5714285714285718E-3</v>
      </c>
      <c r="AJ157" s="25">
        <v>0</v>
      </c>
      <c r="AK157" s="25">
        <v>0</v>
      </c>
      <c r="AL157" s="25">
        <v>6.5714285714285718E-3</v>
      </c>
      <c r="AM157" s="25">
        <v>4.8571428571428576E-3</v>
      </c>
      <c r="AN157" s="25">
        <v>5.7142857142857143E-3</v>
      </c>
      <c r="AO157" s="25">
        <v>8.9428571428571427E-2</v>
      </c>
      <c r="AP157" s="25">
        <v>0</v>
      </c>
      <c r="BE157">
        <f t="shared" si="94"/>
        <v>1</v>
      </c>
      <c r="BF157">
        <f t="shared" si="95"/>
        <v>0</v>
      </c>
      <c r="BG157">
        <f t="shared" si="96"/>
        <v>0</v>
      </c>
      <c r="BH157">
        <f t="shared" si="97"/>
        <v>0</v>
      </c>
      <c r="BI157">
        <f t="shared" si="98"/>
        <v>0</v>
      </c>
      <c r="BJ157">
        <f t="shared" si="99"/>
        <v>0</v>
      </c>
      <c r="BK157">
        <f t="shared" si="100"/>
        <v>0</v>
      </c>
      <c r="BL157">
        <f t="shared" si="101"/>
        <v>0</v>
      </c>
      <c r="BM157">
        <f t="shared" si="102"/>
        <v>0</v>
      </c>
      <c r="BN157">
        <f t="shared" si="103"/>
        <v>0</v>
      </c>
      <c r="BO157">
        <f t="shared" si="104"/>
        <v>0</v>
      </c>
      <c r="BP157">
        <f t="shared" si="105"/>
        <v>0</v>
      </c>
      <c r="BQ157">
        <f t="shared" si="106"/>
        <v>0</v>
      </c>
      <c r="BR157">
        <f t="shared" si="107"/>
        <v>0</v>
      </c>
      <c r="BS157">
        <f t="shared" si="108"/>
        <v>0</v>
      </c>
      <c r="BT157">
        <f t="shared" si="109"/>
        <v>1</v>
      </c>
      <c r="BU157">
        <f t="shared" si="110"/>
        <v>0</v>
      </c>
      <c r="BV157">
        <f t="shared" si="111"/>
        <v>0</v>
      </c>
      <c r="BW157">
        <f t="shared" si="112"/>
        <v>0</v>
      </c>
      <c r="BX157">
        <f t="shared" si="113"/>
        <v>0</v>
      </c>
      <c r="BY157">
        <f t="shared" si="114"/>
        <v>0</v>
      </c>
      <c r="BZ157">
        <f t="shared" si="115"/>
        <v>0</v>
      </c>
      <c r="CA157">
        <f t="shared" si="116"/>
        <v>0</v>
      </c>
      <c r="CB157">
        <f t="shared" si="117"/>
        <v>0</v>
      </c>
      <c r="CC157">
        <f t="shared" si="118"/>
        <v>0</v>
      </c>
      <c r="CD157">
        <f t="shared" si="119"/>
        <v>0</v>
      </c>
      <c r="CE157">
        <f t="shared" si="120"/>
        <v>0</v>
      </c>
      <c r="CF157">
        <f t="shared" si="121"/>
        <v>0</v>
      </c>
      <c r="CG157">
        <f t="shared" si="122"/>
        <v>0</v>
      </c>
      <c r="CH157">
        <f t="shared" si="123"/>
        <v>0</v>
      </c>
      <c r="CI157">
        <f t="shared" si="124"/>
        <v>0</v>
      </c>
      <c r="CJ157">
        <f t="shared" si="125"/>
        <v>0</v>
      </c>
      <c r="CK157">
        <f t="shared" si="126"/>
        <v>100</v>
      </c>
      <c r="CL157">
        <f t="shared" si="127"/>
        <v>0</v>
      </c>
      <c r="CM157">
        <f t="shared" si="128"/>
        <v>0</v>
      </c>
      <c r="CN157">
        <f t="shared" si="129"/>
        <v>0</v>
      </c>
      <c r="CO157">
        <f t="shared" si="130"/>
        <v>0</v>
      </c>
      <c r="CP157">
        <f t="shared" si="131"/>
        <v>0</v>
      </c>
      <c r="CQ157">
        <f t="shared" si="132"/>
        <v>0</v>
      </c>
      <c r="CR157">
        <f t="shared" si="133"/>
        <v>100</v>
      </c>
    </row>
    <row r="158" spans="1:96" ht="14.25" customHeight="1" x14ac:dyDescent="0.35">
      <c r="A158" s="21" t="s">
        <v>99</v>
      </c>
      <c r="B158" s="21">
        <v>229700</v>
      </c>
      <c r="C158" s="21">
        <v>229800</v>
      </c>
      <c r="D158" s="21">
        <f t="shared" si="93"/>
        <v>100</v>
      </c>
      <c r="E158" s="21"/>
      <c r="F158" s="21"/>
      <c r="G158" s="23">
        <v>2400</v>
      </c>
      <c r="H158" s="24">
        <v>1133.8971366963031</v>
      </c>
      <c r="I158" s="24">
        <v>859.77210880991504</v>
      </c>
      <c r="J158" s="24">
        <v>969.92011096046667</v>
      </c>
      <c r="K158" s="24">
        <v>1446.1926818728605</v>
      </c>
      <c r="L158" s="24">
        <v>1964.0779561788866</v>
      </c>
      <c r="M158" s="24">
        <v>896.32928227942875</v>
      </c>
      <c r="N158" s="24">
        <v>1570.1531011812642</v>
      </c>
      <c r="O158" s="24">
        <v>1554.5988066280006</v>
      </c>
      <c r="P158" s="23">
        <v>5</v>
      </c>
      <c r="Q158" s="18">
        <v>1.9</v>
      </c>
      <c r="R158" s="18">
        <v>4</v>
      </c>
      <c r="S158" s="18">
        <v>4</v>
      </c>
      <c r="T158" s="18">
        <v>4.9000000000000004</v>
      </c>
      <c r="U158" s="18">
        <v>2.5</v>
      </c>
      <c r="V158" s="18">
        <v>3.7</v>
      </c>
      <c r="W158" s="18">
        <v>2.9</v>
      </c>
      <c r="X158" s="18">
        <v>5.2</v>
      </c>
      <c r="Y158" s="23">
        <v>5</v>
      </c>
      <c r="Z158" s="25">
        <v>2.2307142857142859E-2</v>
      </c>
      <c r="AA158" s="25">
        <v>7.0134285714285715E-3</v>
      </c>
      <c r="AB158" s="25">
        <v>1.5922857142857143E-3</v>
      </c>
      <c r="AC158" s="25">
        <v>1.4557142857142859E-3</v>
      </c>
      <c r="AD158" s="25">
        <v>7.0668571428571421E-3</v>
      </c>
      <c r="AE158" s="25">
        <v>3.0225714285714287E-3</v>
      </c>
      <c r="AF158" s="25">
        <v>8.9657142857142854E-4</v>
      </c>
      <c r="AG158" s="25">
        <v>1.8425714285714287E-3</v>
      </c>
      <c r="AH158" s="23">
        <v>1</v>
      </c>
      <c r="AI158" s="25">
        <v>6.2857142857142851E-3</v>
      </c>
      <c r="AJ158" s="25">
        <v>5.7142857142857143E-3</v>
      </c>
      <c r="AK158" s="25">
        <v>2.7428571428571427E-2</v>
      </c>
      <c r="AL158" s="25">
        <v>0</v>
      </c>
      <c r="AM158" s="25">
        <v>0</v>
      </c>
      <c r="AN158" s="25">
        <v>0</v>
      </c>
      <c r="AO158" s="25">
        <v>0.01</v>
      </c>
      <c r="AP158" s="25">
        <v>8.5714285714285719E-3</v>
      </c>
      <c r="BE158">
        <f t="shared" si="94"/>
        <v>0</v>
      </c>
      <c r="BF158">
        <f t="shared" si="95"/>
        <v>0</v>
      </c>
      <c r="BG158">
        <f t="shared" si="96"/>
        <v>0</v>
      </c>
      <c r="BH158">
        <f t="shared" si="97"/>
        <v>0</v>
      </c>
      <c r="BI158">
        <f t="shared" si="98"/>
        <v>0</v>
      </c>
      <c r="BJ158">
        <f t="shared" si="99"/>
        <v>0</v>
      </c>
      <c r="BK158">
        <f t="shared" si="100"/>
        <v>0</v>
      </c>
      <c r="BL158">
        <f t="shared" si="101"/>
        <v>0</v>
      </c>
      <c r="BM158">
        <f t="shared" si="102"/>
        <v>0</v>
      </c>
      <c r="BN158">
        <f t="shared" si="103"/>
        <v>0</v>
      </c>
      <c r="BO158">
        <f t="shared" si="104"/>
        <v>0</v>
      </c>
      <c r="BP158">
        <f t="shared" si="105"/>
        <v>0</v>
      </c>
      <c r="BQ158">
        <f t="shared" si="106"/>
        <v>0</v>
      </c>
      <c r="BR158">
        <f t="shared" si="107"/>
        <v>0</v>
      </c>
      <c r="BS158">
        <f t="shared" si="108"/>
        <v>0</v>
      </c>
      <c r="BT158">
        <f t="shared" si="109"/>
        <v>1</v>
      </c>
      <c r="BU158">
        <f t="shared" si="110"/>
        <v>0</v>
      </c>
      <c r="BV158">
        <f t="shared" si="111"/>
        <v>0</v>
      </c>
      <c r="BW158">
        <f t="shared" si="112"/>
        <v>0</v>
      </c>
      <c r="BX158">
        <f t="shared" si="113"/>
        <v>0</v>
      </c>
      <c r="BY158">
        <f t="shared" si="114"/>
        <v>0</v>
      </c>
      <c r="BZ158">
        <f t="shared" si="115"/>
        <v>0</v>
      </c>
      <c r="CA158">
        <f t="shared" si="116"/>
        <v>0</v>
      </c>
      <c r="CB158">
        <f t="shared" si="117"/>
        <v>0</v>
      </c>
      <c r="CC158">
        <f t="shared" si="118"/>
        <v>0</v>
      </c>
      <c r="CD158">
        <f t="shared" si="119"/>
        <v>0</v>
      </c>
      <c r="CE158">
        <f t="shared" si="120"/>
        <v>0</v>
      </c>
      <c r="CF158">
        <f t="shared" si="121"/>
        <v>0</v>
      </c>
      <c r="CG158">
        <f t="shared" si="122"/>
        <v>0</v>
      </c>
      <c r="CH158">
        <f t="shared" si="123"/>
        <v>0</v>
      </c>
      <c r="CI158">
        <f t="shared" si="124"/>
        <v>0</v>
      </c>
      <c r="CJ158">
        <f t="shared" si="125"/>
        <v>0</v>
      </c>
      <c r="CK158">
        <f t="shared" si="126"/>
        <v>0</v>
      </c>
      <c r="CL158">
        <f t="shared" si="127"/>
        <v>0</v>
      </c>
      <c r="CM158">
        <f t="shared" si="128"/>
        <v>0</v>
      </c>
      <c r="CN158">
        <f t="shared" si="129"/>
        <v>0</v>
      </c>
      <c r="CO158">
        <f t="shared" si="130"/>
        <v>0</v>
      </c>
      <c r="CP158">
        <f t="shared" si="131"/>
        <v>0</v>
      </c>
      <c r="CQ158">
        <f t="shared" si="132"/>
        <v>0</v>
      </c>
      <c r="CR158">
        <f t="shared" si="133"/>
        <v>100</v>
      </c>
    </row>
    <row r="159" spans="1:96" ht="14.25" customHeight="1" x14ac:dyDescent="0.35">
      <c r="A159" s="21" t="s">
        <v>99</v>
      </c>
      <c r="B159" s="21">
        <v>229800</v>
      </c>
      <c r="C159" s="21">
        <v>229900</v>
      </c>
      <c r="D159" s="21">
        <f t="shared" si="93"/>
        <v>100</v>
      </c>
      <c r="E159" s="21" t="s">
        <v>66</v>
      </c>
      <c r="F159" s="21"/>
      <c r="G159" s="23">
        <v>2400</v>
      </c>
      <c r="H159" s="24">
        <v>1346.302718559778</v>
      </c>
      <c r="I159" s="24">
        <v>1171.5361861453032</v>
      </c>
      <c r="J159" s="24">
        <v>1315.7238147547057</v>
      </c>
      <c r="K159" s="24">
        <v>1546.8278973790657</v>
      </c>
      <c r="L159" s="24">
        <v>1141.4143845528677</v>
      </c>
      <c r="M159" s="24">
        <v>845.1953597356478</v>
      </c>
      <c r="N159" s="24">
        <v>947.77781896301792</v>
      </c>
      <c r="O159" s="24">
        <v>1171.5361861453032</v>
      </c>
      <c r="P159" s="23">
        <v>5</v>
      </c>
      <c r="Q159" s="18">
        <v>1.8</v>
      </c>
      <c r="R159" s="18">
        <v>3.8</v>
      </c>
      <c r="S159" s="18">
        <v>3.6</v>
      </c>
      <c r="T159" s="18">
        <v>4.2</v>
      </c>
      <c r="U159" s="18">
        <v>3</v>
      </c>
      <c r="V159" s="18">
        <v>4.3</v>
      </c>
      <c r="W159" s="18">
        <v>3.2</v>
      </c>
      <c r="X159" s="18">
        <v>5.5</v>
      </c>
      <c r="Y159" s="23">
        <v>5</v>
      </c>
      <c r="Z159" s="25">
        <v>8.8557142857142845E-3</v>
      </c>
      <c r="AA159" s="25">
        <v>2.0820000000000001E-3</v>
      </c>
      <c r="AB159" s="25">
        <v>7.5657142857142861E-4</v>
      </c>
      <c r="AC159" s="25">
        <v>1.3839999999999998E-3</v>
      </c>
      <c r="AD159" s="25">
        <v>1.5976571428571427E-2</v>
      </c>
      <c r="AE159" s="25">
        <v>2.4377142857142857E-3</v>
      </c>
      <c r="AF159" s="25">
        <v>2.238E-3</v>
      </c>
      <c r="AG159" s="25">
        <v>6.3368571428571423E-3</v>
      </c>
      <c r="AH159" s="23">
        <v>1</v>
      </c>
      <c r="AI159" s="25">
        <v>6.0000000000000001E-3</v>
      </c>
      <c r="AJ159" s="25">
        <v>0</v>
      </c>
      <c r="AK159" s="25">
        <v>0</v>
      </c>
      <c r="AL159" s="25">
        <v>0</v>
      </c>
      <c r="AM159" s="25">
        <v>0</v>
      </c>
      <c r="AN159" s="25">
        <v>1.3142857142857144E-2</v>
      </c>
      <c r="AO159" s="25">
        <v>4.8571428571428576E-3</v>
      </c>
      <c r="AP159" s="25">
        <v>0</v>
      </c>
      <c r="BE159">
        <f t="shared" si="94"/>
        <v>0</v>
      </c>
      <c r="BF159">
        <f t="shared" si="95"/>
        <v>0</v>
      </c>
      <c r="BG159">
        <f t="shared" si="96"/>
        <v>0</v>
      </c>
      <c r="BH159">
        <f t="shared" si="97"/>
        <v>0</v>
      </c>
      <c r="BI159">
        <f t="shared" si="98"/>
        <v>0</v>
      </c>
      <c r="BJ159">
        <f t="shared" si="99"/>
        <v>0</v>
      </c>
      <c r="BK159">
        <f t="shared" si="100"/>
        <v>0</v>
      </c>
      <c r="BL159">
        <f t="shared" si="101"/>
        <v>0</v>
      </c>
      <c r="BM159">
        <f t="shared" si="102"/>
        <v>0</v>
      </c>
      <c r="BN159">
        <f t="shared" si="103"/>
        <v>0</v>
      </c>
      <c r="BO159">
        <f t="shared" si="104"/>
        <v>0</v>
      </c>
      <c r="BP159">
        <f t="shared" si="105"/>
        <v>0</v>
      </c>
      <c r="BQ159">
        <f t="shared" si="106"/>
        <v>0</v>
      </c>
      <c r="BR159">
        <f t="shared" si="107"/>
        <v>0</v>
      </c>
      <c r="BS159">
        <f t="shared" si="108"/>
        <v>0</v>
      </c>
      <c r="BT159">
        <f t="shared" si="109"/>
        <v>1</v>
      </c>
      <c r="BU159">
        <f t="shared" si="110"/>
        <v>0</v>
      </c>
      <c r="BV159">
        <f t="shared" si="111"/>
        <v>0</v>
      </c>
      <c r="BW159">
        <f t="shared" si="112"/>
        <v>0</v>
      </c>
      <c r="BX159">
        <f t="shared" si="113"/>
        <v>0</v>
      </c>
      <c r="BY159">
        <f t="shared" si="114"/>
        <v>0</v>
      </c>
      <c r="BZ159">
        <f t="shared" si="115"/>
        <v>0</v>
      </c>
      <c r="CA159">
        <f t="shared" si="116"/>
        <v>0</v>
      </c>
      <c r="CB159">
        <f t="shared" si="117"/>
        <v>0</v>
      </c>
      <c r="CC159">
        <f t="shared" si="118"/>
        <v>0</v>
      </c>
      <c r="CD159">
        <f t="shared" si="119"/>
        <v>0</v>
      </c>
      <c r="CE159">
        <f t="shared" si="120"/>
        <v>0</v>
      </c>
      <c r="CF159">
        <f t="shared" si="121"/>
        <v>0</v>
      </c>
      <c r="CG159">
        <f t="shared" si="122"/>
        <v>0</v>
      </c>
      <c r="CH159">
        <f t="shared" si="123"/>
        <v>0</v>
      </c>
      <c r="CI159">
        <f t="shared" si="124"/>
        <v>0</v>
      </c>
      <c r="CJ159">
        <f t="shared" si="125"/>
        <v>0</v>
      </c>
      <c r="CK159">
        <f t="shared" si="126"/>
        <v>0</v>
      </c>
      <c r="CL159">
        <f t="shared" si="127"/>
        <v>0</v>
      </c>
      <c r="CM159">
        <f t="shared" si="128"/>
        <v>0</v>
      </c>
      <c r="CN159">
        <f t="shared" si="129"/>
        <v>0</v>
      </c>
      <c r="CO159">
        <f t="shared" si="130"/>
        <v>0</v>
      </c>
      <c r="CP159">
        <f t="shared" si="131"/>
        <v>0</v>
      </c>
      <c r="CQ159">
        <f t="shared" si="132"/>
        <v>0</v>
      </c>
      <c r="CR159">
        <f t="shared" si="133"/>
        <v>100</v>
      </c>
    </row>
    <row r="160" spans="1:96" ht="14.25" customHeight="1" x14ac:dyDescent="0.35">
      <c r="A160" s="21" t="s">
        <v>99</v>
      </c>
      <c r="B160" s="21">
        <v>229900</v>
      </c>
      <c r="C160" s="21">
        <v>230000</v>
      </c>
      <c r="D160" s="21">
        <f t="shared" si="93"/>
        <v>100</v>
      </c>
      <c r="E160" s="21"/>
      <c r="F160" s="21"/>
      <c r="G160" s="23">
        <v>2400</v>
      </c>
      <c r="H160" s="24">
        <v>999.52746101122636</v>
      </c>
      <c r="I160" s="24">
        <v>1006.9441147709224</v>
      </c>
      <c r="J160" s="24">
        <v>1103.8817845012861</v>
      </c>
      <c r="K160" s="24">
        <v>1141.4143845528677</v>
      </c>
      <c r="L160" s="24">
        <v>1300.4627614991207</v>
      </c>
      <c r="M160" s="24">
        <v>918.34094770960019</v>
      </c>
      <c r="N160" s="24">
        <v>889.00484292015869</v>
      </c>
      <c r="O160" s="24">
        <v>1277.6071706110085</v>
      </c>
      <c r="P160" s="23">
        <v>5</v>
      </c>
      <c r="Q160" s="18">
        <v>1.6</v>
      </c>
      <c r="R160" s="18">
        <v>3.8</v>
      </c>
      <c r="S160" s="18">
        <v>4.0999999999999996</v>
      </c>
      <c r="T160" s="18">
        <v>4.8</v>
      </c>
      <c r="U160" s="18">
        <v>3.1</v>
      </c>
      <c r="V160" s="18">
        <v>4.5999999999999996</v>
      </c>
      <c r="W160" s="18">
        <v>3</v>
      </c>
      <c r="X160" s="18">
        <v>5.8</v>
      </c>
      <c r="Y160" s="23">
        <v>5</v>
      </c>
      <c r="Z160" s="25">
        <v>9.0265714285714272E-3</v>
      </c>
      <c r="AA160" s="25">
        <v>2.5431428571428575E-3</v>
      </c>
      <c r="AB160" s="25">
        <v>3.2580000000000005E-3</v>
      </c>
      <c r="AC160" s="25">
        <v>1.9112571428571434E-2</v>
      </c>
      <c r="AD160" s="25">
        <v>1.600857142857143E-3</v>
      </c>
      <c r="AE160" s="25">
        <v>9.7142857142857152E-5</v>
      </c>
      <c r="AF160" s="25">
        <v>0</v>
      </c>
      <c r="AG160" s="25">
        <v>1.1922857142857141E-3</v>
      </c>
      <c r="AH160" s="23">
        <v>1</v>
      </c>
      <c r="AI160" s="25">
        <v>4.0000000000000001E-3</v>
      </c>
      <c r="AJ160" s="25">
        <v>0</v>
      </c>
      <c r="AK160" s="25">
        <v>0</v>
      </c>
      <c r="AL160" s="25">
        <v>4.2857142857142859E-3</v>
      </c>
      <c r="AM160" s="25">
        <v>0</v>
      </c>
      <c r="AN160" s="25">
        <v>0</v>
      </c>
      <c r="AO160" s="25">
        <v>5.3142857142857144E-2</v>
      </c>
      <c r="AP160" s="25">
        <v>0</v>
      </c>
      <c r="BE160">
        <f t="shared" si="94"/>
        <v>0</v>
      </c>
      <c r="BF160">
        <f t="shared" si="95"/>
        <v>0</v>
      </c>
      <c r="BG160">
        <f t="shared" si="96"/>
        <v>0</v>
      </c>
      <c r="BH160">
        <f t="shared" si="97"/>
        <v>0</v>
      </c>
      <c r="BI160">
        <f t="shared" si="98"/>
        <v>0</v>
      </c>
      <c r="BJ160">
        <f t="shared" si="99"/>
        <v>0</v>
      </c>
      <c r="BK160">
        <f t="shared" si="100"/>
        <v>0</v>
      </c>
      <c r="BL160">
        <f t="shared" si="101"/>
        <v>0</v>
      </c>
      <c r="BM160">
        <f t="shared" si="102"/>
        <v>0</v>
      </c>
      <c r="BN160">
        <f t="shared" si="103"/>
        <v>0</v>
      </c>
      <c r="BO160">
        <f t="shared" si="104"/>
        <v>0</v>
      </c>
      <c r="BP160">
        <f t="shared" si="105"/>
        <v>0</v>
      </c>
      <c r="BQ160">
        <f t="shared" si="106"/>
        <v>0</v>
      </c>
      <c r="BR160">
        <f t="shared" si="107"/>
        <v>0</v>
      </c>
      <c r="BS160">
        <f t="shared" si="108"/>
        <v>0</v>
      </c>
      <c r="BT160">
        <f t="shared" si="109"/>
        <v>1</v>
      </c>
      <c r="BU160">
        <f t="shared" si="110"/>
        <v>0</v>
      </c>
      <c r="BV160">
        <f t="shared" si="111"/>
        <v>0</v>
      </c>
      <c r="BW160">
        <f t="shared" si="112"/>
        <v>0</v>
      </c>
      <c r="BX160">
        <f t="shared" si="113"/>
        <v>0</v>
      </c>
      <c r="BY160">
        <f t="shared" si="114"/>
        <v>0</v>
      </c>
      <c r="BZ160">
        <f t="shared" si="115"/>
        <v>0</v>
      </c>
      <c r="CA160">
        <f t="shared" si="116"/>
        <v>0</v>
      </c>
      <c r="CB160">
        <f t="shared" si="117"/>
        <v>0</v>
      </c>
      <c r="CC160">
        <f t="shared" si="118"/>
        <v>0</v>
      </c>
      <c r="CD160">
        <f t="shared" si="119"/>
        <v>0</v>
      </c>
      <c r="CE160">
        <f t="shared" si="120"/>
        <v>0</v>
      </c>
      <c r="CF160">
        <f t="shared" si="121"/>
        <v>0</v>
      </c>
      <c r="CG160">
        <f t="shared" si="122"/>
        <v>0</v>
      </c>
      <c r="CH160">
        <f t="shared" si="123"/>
        <v>0</v>
      </c>
      <c r="CI160">
        <f t="shared" si="124"/>
        <v>0</v>
      </c>
      <c r="CJ160">
        <f t="shared" si="125"/>
        <v>0</v>
      </c>
      <c r="CK160">
        <f t="shared" si="126"/>
        <v>0</v>
      </c>
      <c r="CL160">
        <f t="shared" si="127"/>
        <v>0</v>
      </c>
      <c r="CM160">
        <f t="shared" si="128"/>
        <v>0</v>
      </c>
      <c r="CN160">
        <f t="shared" si="129"/>
        <v>0</v>
      </c>
      <c r="CO160">
        <f t="shared" si="130"/>
        <v>0</v>
      </c>
      <c r="CP160">
        <f t="shared" si="131"/>
        <v>0</v>
      </c>
      <c r="CQ160">
        <f t="shared" si="132"/>
        <v>0</v>
      </c>
      <c r="CR160">
        <f t="shared" si="133"/>
        <v>100</v>
      </c>
    </row>
    <row r="161" spans="1:96" ht="14.25" customHeight="1" x14ac:dyDescent="0.35">
      <c r="A161" s="21" t="s">
        <v>99</v>
      </c>
      <c r="B161" s="21">
        <v>230000</v>
      </c>
      <c r="C161" s="21">
        <v>230100</v>
      </c>
      <c r="D161" s="21">
        <f t="shared" si="93"/>
        <v>100</v>
      </c>
      <c r="E161" s="21" t="s">
        <v>100</v>
      </c>
      <c r="F161" s="21"/>
      <c r="G161" s="23">
        <v>2400</v>
      </c>
      <c r="H161" s="24">
        <v>992.11669898009654</v>
      </c>
      <c r="I161" s="24">
        <v>1156.4647775229939</v>
      </c>
      <c r="J161" s="24">
        <v>1232.0277899355417</v>
      </c>
      <c r="K161" s="24">
        <v>1531.2986370787364</v>
      </c>
      <c r="L161" s="24">
        <v>1438.4818610435104</v>
      </c>
      <c r="M161" s="24">
        <v>845.1953597356478</v>
      </c>
      <c r="N161" s="24">
        <v>1044.1145796771373</v>
      </c>
      <c r="O161" s="24">
        <v>1247.201174685119</v>
      </c>
      <c r="P161" s="23">
        <v>5</v>
      </c>
      <c r="Q161" s="18">
        <v>1.9</v>
      </c>
      <c r="R161" s="18">
        <v>3.7</v>
      </c>
      <c r="S161" s="18">
        <v>4.2</v>
      </c>
      <c r="T161" s="18">
        <v>4.9000000000000004</v>
      </c>
      <c r="U161" s="18">
        <v>3.2</v>
      </c>
      <c r="V161" s="18">
        <v>4.4000000000000004</v>
      </c>
      <c r="W161" s="18">
        <v>2.8</v>
      </c>
      <c r="X161" s="18">
        <v>5.6</v>
      </c>
      <c r="Y161" s="23">
        <v>5</v>
      </c>
      <c r="Z161" s="25">
        <v>1.4405714285714289E-3</v>
      </c>
      <c r="AA161" s="25">
        <v>9.7999999999999997E-4</v>
      </c>
      <c r="AB161" s="25">
        <v>3.1834285714285714E-3</v>
      </c>
      <c r="AC161" s="25">
        <v>0.47748000000000002</v>
      </c>
      <c r="AD161" s="25">
        <v>1.4908571428571427E-3</v>
      </c>
      <c r="AE161" s="25">
        <v>2.977142857142857E-4</v>
      </c>
      <c r="AF161" s="25">
        <v>0</v>
      </c>
      <c r="AG161" s="25">
        <v>2.239428571428571E-3</v>
      </c>
      <c r="AH161" s="23">
        <v>1</v>
      </c>
      <c r="AI161" s="25">
        <v>1.2857142857142857E-2</v>
      </c>
      <c r="AJ161" s="25">
        <v>0</v>
      </c>
      <c r="AK161" s="25">
        <v>0</v>
      </c>
      <c r="AL161" s="25">
        <v>0</v>
      </c>
      <c r="AM161" s="25">
        <v>0</v>
      </c>
      <c r="AN161" s="25">
        <v>0</v>
      </c>
      <c r="AO161" s="25">
        <v>0</v>
      </c>
      <c r="AP161" s="25">
        <v>0</v>
      </c>
      <c r="BE161">
        <f t="shared" si="94"/>
        <v>0</v>
      </c>
      <c r="BF161">
        <f t="shared" si="95"/>
        <v>0</v>
      </c>
      <c r="BG161">
        <f t="shared" si="96"/>
        <v>0</v>
      </c>
      <c r="BH161">
        <f t="shared" si="97"/>
        <v>0</v>
      </c>
      <c r="BI161">
        <f t="shared" si="98"/>
        <v>0</v>
      </c>
      <c r="BJ161">
        <f t="shared" si="99"/>
        <v>0</v>
      </c>
      <c r="BK161">
        <f t="shared" si="100"/>
        <v>0</v>
      </c>
      <c r="BL161">
        <f t="shared" si="101"/>
        <v>0</v>
      </c>
      <c r="BM161">
        <f t="shared" si="102"/>
        <v>0</v>
      </c>
      <c r="BN161">
        <f t="shared" si="103"/>
        <v>0</v>
      </c>
      <c r="BO161">
        <f t="shared" si="104"/>
        <v>0</v>
      </c>
      <c r="BP161">
        <f t="shared" si="105"/>
        <v>0</v>
      </c>
      <c r="BQ161">
        <f t="shared" si="106"/>
        <v>0</v>
      </c>
      <c r="BR161">
        <f t="shared" si="107"/>
        <v>0</v>
      </c>
      <c r="BS161">
        <f t="shared" si="108"/>
        <v>0</v>
      </c>
      <c r="BT161">
        <f t="shared" si="109"/>
        <v>1</v>
      </c>
      <c r="BU161">
        <f t="shared" si="110"/>
        <v>0</v>
      </c>
      <c r="BV161">
        <f t="shared" si="111"/>
        <v>0</v>
      </c>
      <c r="BW161">
        <f t="shared" si="112"/>
        <v>0</v>
      </c>
      <c r="BX161">
        <f t="shared" si="113"/>
        <v>0</v>
      </c>
      <c r="BY161">
        <f t="shared" si="114"/>
        <v>0</v>
      </c>
      <c r="BZ161">
        <f t="shared" si="115"/>
        <v>0</v>
      </c>
      <c r="CA161">
        <f t="shared" si="116"/>
        <v>0</v>
      </c>
      <c r="CB161">
        <f t="shared" si="117"/>
        <v>0</v>
      </c>
      <c r="CC161">
        <f t="shared" si="118"/>
        <v>0</v>
      </c>
      <c r="CD161">
        <f t="shared" si="119"/>
        <v>0</v>
      </c>
      <c r="CE161">
        <f t="shared" si="120"/>
        <v>0</v>
      </c>
      <c r="CF161">
        <f t="shared" si="121"/>
        <v>0</v>
      </c>
      <c r="CG161">
        <f t="shared" si="122"/>
        <v>0</v>
      </c>
      <c r="CH161">
        <f t="shared" si="123"/>
        <v>0</v>
      </c>
      <c r="CI161">
        <f t="shared" si="124"/>
        <v>0</v>
      </c>
      <c r="CJ161">
        <f t="shared" si="125"/>
        <v>0</v>
      </c>
      <c r="CK161">
        <f t="shared" si="126"/>
        <v>0</v>
      </c>
      <c r="CL161">
        <f t="shared" si="127"/>
        <v>0</v>
      </c>
      <c r="CM161">
        <f t="shared" si="128"/>
        <v>0</v>
      </c>
      <c r="CN161">
        <f t="shared" si="129"/>
        <v>0</v>
      </c>
      <c r="CO161">
        <f t="shared" si="130"/>
        <v>0</v>
      </c>
      <c r="CP161">
        <f t="shared" si="131"/>
        <v>0</v>
      </c>
      <c r="CQ161">
        <f t="shared" si="132"/>
        <v>0</v>
      </c>
      <c r="CR161">
        <f t="shared" si="133"/>
        <v>100</v>
      </c>
    </row>
    <row r="162" spans="1:96" ht="14.25" customHeight="1" x14ac:dyDescent="0.35">
      <c r="A162" s="21" t="s">
        <v>99</v>
      </c>
      <c r="B162" s="21">
        <v>230100</v>
      </c>
      <c r="C162" s="21">
        <v>230200</v>
      </c>
      <c r="D162" s="21">
        <f t="shared" si="93"/>
        <v>100</v>
      </c>
      <c r="E162" s="21"/>
      <c r="F162" s="21"/>
      <c r="G162" s="23">
        <v>2400</v>
      </c>
      <c r="H162" s="24">
        <v>1186.6283976915838</v>
      </c>
      <c r="I162" s="24">
        <v>969.92011096046667</v>
      </c>
      <c r="J162" s="24">
        <v>984.71186322902849</v>
      </c>
      <c r="K162" s="24">
        <v>1277.6071706110085</v>
      </c>
      <c r="L162" s="24">
        <v>1014.3666261352151</v>
      </c>
      <c r="M162" s="24">
        <v>1036.6689708612066</v>
      </c>
      <c r="N162" s="24">
        <v>992.11669898009654</v>
      </c>
      <c r="O162" s="24">
        <v>1361.6202293750787</v>
      </c>
      <c r="P162" s="23">
        <v>5</v>
      </c>
      <c r="Q162" s="18">
        <v>1.6</v>
      </c>
      <c r="R162" s="18">
        <v>3.5</v>
      </c>
      <c r="S162" s="18">
        <v>4.4000000000000004</v>
      </c>
      <c r="T162" s="18">
        <v>3.8</v>
      </c>
      <c r="U162" s="18">
        <v>3.9</v>
      </c>
      <c r="V162" s="18">
        <v>4.8</v>
      </c>
      <c r="W162" s="18">
        <v>3</v>
      </c>
      <c r="X162" s="18">
        <v>4.8</v>
      </c>
      <c r="Y162" s="23">
        <v>5</v>
      </c>
      <c r="Z162" s="25">
        <v>4.3702857142857146E-3</v>
      </c>
      <c r="AA162" s="25">
        <v>2.6685714285714279E-4</v>
      </c>
      <c r="AB162" s="25">
        <v>6.9257142857142857E-4</v>
      </c>
      <c r="AC162" s="25">
        <v>1.7888571428571428E-3</v>
      </c>
      <c r="AD162" s="25">
        <v>4.6354285714285725E-3</v>
      </c>
      <c r="AE162" s="25">
        <v>4.4200000000000001E-4</v>
      </c>
      <c r="AF162" s="25">
        <v>1.3771428571428572E-4</v>
      </c>
      <c r="AG162" s="25">
        <v>2.0732285714285714E-2</v>
      </c>
      <c r="AH162" s="23">
        <v>1</v>
      </c>
      <c r="AI162" s="25">
        <v>5.1142857142857143E-2</v>
      </c>
      <c r="AJ162" s="25">
        <v>0</v>
      </c>
      <c r="AK162" s="25">
        <v>0</v>
      </c>
      <c r="AL162" s="25">
        <v>0</v>
      </c>
      <c r="AM162" s="25">
        <v>0</v>
      </c>
      <c r="AN162" s="25">
        <v>0</v>
      </c>
      <c r="AO162" s="25">
        <v>0</v>
      </c>
      <c r="AP162" s="25">
        <v>5.4285714285714284E-3</v>
      </c>
      <c r="BE162">
        <f t="shared" si="94"/>
        <v>0</v>
      </c>
      <c r="BF162">
        <f t="shared" si="95"/>
        <v>0</v>
      </c>
      <c r="BG162">
        <f t="shared" si="96"/>
        <v>0</v>
      </c>
      <c r="BH162">
        <f t="shared" si="97"/>
        <v>0</v>
      </c>
      <c r="BI162">
        <f t="shared" si="98"/>
        <v>0</v>
      </c>
      <c r="BJ162">
        <f t="shared" si="99"/>
        <v>0</v>
      </c>
      <c r="BK162">
        <f t="shared" si="100"/>
        <v>0</v>
      </c>
      <c r="BL162">
        <f t="shared" si="101"/>
        <v>0</v>
      </c>
      <c r="BM162">
        <f t="shared" si="102"/>
        <v>0</v>
      </c>
      <c r="BN162">
        <f t="shared" si="103"/>
        <v>0</v>
      </c>
      <c r="BO162">
        <f t="shared" si="104"/>
        <v>0</v>
      </c>
      <c r="BP162">
        <f t="shared" si="105"/>
        <v>0</v>
      </c>
      <c r="BQ162">
        <f t="shared" si="106"/>
        <v>0</v>
      </c>
      <c r="BR162">
        <f t="shared" si="107"/>
        <v>0</v>
      </c>
      <c r="BS162">
        <f t="shared" si="108"/>
        <v>0</v>
      </c>
      <c r="BT162">
        <f t="shared" si="109"/>
        <v>0</v>
      </c>
      <c r="BU162">
        <f t="shared" si="110"/>
        <v>0</v>
      </c>
      <c r="BV162">
        <f t="shared" si="111"/>
        <v>0</v>
      </c>
      <c r="BW162">
        <f t="shared" si="112"/>
        <v>0</v>
      </c>
      <c r="BX162">
        <f t="shared" si="113"/>
        <v>0</v>
      </c>
      <c r="BY162">
        <f t="shared" si="114"/>
        <v>0</v>
      </c>
      <c r="BZ162">
        <f t="shared" si="115"/>
        <v>0</v>
      </c>
      <c r="CA162">
        <f t="shared" si="116"/>
        <v>0</v>
      </c>
      <c r="CB162">
        <f t="shared" si="117"/>
        <v>0</v>
      </c>
      <c r="CC162">
        <f t="shared" si="118"/>
        <v>0</v>
      </c>
      <c r="CD162">
        <f t="shared" si="119"/>
        <v>0</v>
      </c>
      <c r="CE162">
        <f t="shared" si="120"/>
        <v>0</v>
      </c>
      <c r="CF162">
        <f t="shared" si="121"/>
        <v>0</v>
      </c>
      <c r="CG162">
        <f t="shared" si="122"/>
        <v>0</v>
      </c>
      <c r="CH162">
        <f t="shared" si="123"/>
        <v>0</v>
      </c>
      <c r="CI162">
        <f t="shared" si="124"/>
        <v>0</v>
      </c>
      <c r="CJ162">
        <f t="shared" si="125"/>
        <v>0</v>
      </c>
      <c r="CK162">
        <f t="shared" si="126"/>
        <v>0</v>
      </c>
      <c r="CL162">
        <f t="shared" si="127"/>
        <v>0</v>
      </c>
      <c r="CM162">
        <f t="shared" si="128"/>
        <v>0</v>
      </c>
      <c r="CN162">
        <f t="shared" si="129"/>
        <v>0</v>
      </c>
      <c r="CO162">
        <f t="shared" si="130"/>
        <v>0</v>
      </c>
      <c r="CP162">
        <f t="shared" si="131"/>
        <v>0</v>
      </c>
      <c r="CQ162">
        <f t="shared" si="132"/>
        <v>0</v>
      </c>
      <c r="CR162">
        <f t="shared" si="133"/>
        <v>0</v>
      </c>
    </row>
    <row r="163" spans="1:96" ht="14.25" customHeight="1" x14ac:dyDescent="0.35">
      <c r="A163" s="21" t="s">
        <v>99</v>
      </c>
      <c r="B163" s="21">
        <v>230200</v>
      </c>
      <c r="C163" s="21">
        <v>230300</v>
      </c>
      <c r="D163" s="21">
        <f t="shared" si="93"/>
        <v>100</v>
      </c>
      <c r="E163" s="21" t="s">
        <v>111</v>
      </c>
      <c r="F163" s="21"/>
      <c r="G163" s="23">
        <v>2400</v>
      </c>
      <c r="H163" s="24">
        <v>2059.9663955920446</v>
      </c>
      <c r="I163" s="24">
        <v>1546.8278973790657</v>
      </c>
      <c r="J163" s="24">
        <v>1956.1095192530709</v>
      </c>
      <c r="K163" s="24">
        <v>2084.0143117893726</v>
      </c>
      <c r="L163" s="24">
        <v>2892.896588442657</v>
      </c>
      <c r="M163" s="24">
        <v>2859.6858778994315</v>
      </c>
      <c r="N163" s="24">
        <v>2342.3261905491099</v>
      </c>
      <c r="O163" s="24">
        <v>3260.8366719552682</v>
      </c>
      <c r="P163" s="23">
        <v>5</v>
      </c>
      <c r="Q163" s="18">
        <v>2.1</v>
      </c>
      <c r="R163" s="18">
        <v>3.3</v>
      </c>
      <c r="S163" s="18">
        <v>4.0999999999999996</v>
      </c>
      <c r="T163" s="18">
        <v>3.9</v>
      </c>
      <c r="U163" s="18">
        <v>3.6</v>
      </c>
      <c r="V163" s="18">
        <v>3.7</v>
      </c>
      <c r="W163" s="18">
        <v>2.6</v>
      </c>
      <c r="X163" s="18">
        <v>3.6</v>
      </c>
      <c r="Y163" s="23">
        <v>5</v>
      </c>
      <c r="Z163" s="25">
        <v>5.7814285714285702E-3</v>
      </c>
      <c r="AA163" s="25">
        <v>7.0228571428571432E-4</v>
      </c>
      <c r="AB163" s="25">
        <v>5.2314285714285711E-4</v>
      </c>
      <c r="AC163" s="25">
        <v>1.121714285714286E-3</v>
      </c>
      <c r="AD163" s="25">
        <v>1.2813714285714288E-2</v>
      </c>
      <c r="AE163" s="25">
        <v>3.6437142857142862E-3</v>
      </c>
      <c r="AF163" s="25">
        <v>9.6485714285714274E-4</v>
      </c>
      <c r="AG163" s="25">
        <v>1.5244571428571429E-2</v>
      </c>
      <c r="AH163" s="23">
        <v>1</v>
      </c>
      <c r="AI163" s="25">
        <v>0.1002857142857143</v>
      </c>
      <c r="AJ163" s="25">
        <v>3.9428571428571424E-2</v>
      </c>
      <c r="AK163" s="25">
        <v>3.3428571428571432E-2</v>
      </c>
      <c r="AL163" s="25">
        <v>0</v>
      </c>
      <c r="AM163" s="25">
        <v>1.257142857142857E-2</v>
      </c>
      <c r="AN163" s="25">
        <v>5.914285714285715E-2</v>
      </c>
      <c r="AO163" s="25">
        <v>6.5142857142857141E-2</v>
      </c>
      <c r="AP163" s="25">
        <v>8.2857142857142851E-3</v>
      </c>
      <c r="BE163">
        <f t="shared" si="94"/>
        <v>0</v>
      </c>
      <c r="BF163">
        <f t="shared" si="95"/>
        <v>0</v>
      </c>
      <c r="BG163">
        <f t="shared" si="96"/>
        <v>0</v>
      </c>
      <c r="BH163">
        <f t="shared" si="97"/>
        <v>0</v>
      </c>
      <c r="BI163">
        <f t="shared" si="98"/>
        <v>1</v>
      </c>
      <c r="BJ163">
        <f t="shared" si="99"/>
        <v>1</v>
      </c>
      <c r="BK163">
        <f t="shared" si="100"/>
        <v>0</v>
      </c>
      <c r="BL163">
        <f t="shared" si="101"/>
        <v>1</v>
      </c>
      <c r="BM163">
        <f t="shared" si="102"/>
        <v>0</v>
      </c>
      <c r="BN163">
        <f t="shared" si="103"/>
        <v>0</v>
      </c>
      <c r="BO163">
        <f t="shared" si="104"/>
        <v>0</v>
      </c>
      <c r="BP163">
        <f t="shared" si="105"/>
        <v>0</v>
      </c>
      <c r="BQ163">
        <f t="shared" si="106"/>
        <v>0</v>
      </c>
      <c r="BR163">
        <f t="shared" si="107"/>
        <v>0</v>
      </c>
      <c r="BS163">
        <f t="shared" si="108"/>
        <v>0</v>
      </c>
      <c r="BT163">
        <f t="shared" si="109"/>
        <v>0</v>
      </c>
      <c r="BU163">
        <f t="shared" si="110"/>
        <v>0</v>
      </c>
      <c r="BV163">
        <f t="shared" si="111"/>
        <v>0</v>
      </c>
      <c r="BW163">
        <f t="shared" si="112"/>
        <v>0</v>
      </c>
      <c r="BX163">
        <f t="shared" si="113"/>
        <v>0</v>
      </c>
      <c r="BY163">
        <f t="shared" si="114"/>
        <v>0</v>
      </c>
      <c r="BZ163">
        <f t="shared" si="115"/>
        <v>0</v>
      </c>
      <c r="CA163">
        <f t="shared" si="116"/>
        <v>0</v>
      </c>
      <c r="CB163">
        <f t="shared" si="117"/>
        <v>0</v>
      </c>
      <c r="CC163">
        <f t="shared" si="118"/>
        <v>0</v>
      </c>
      <c r="CD163">
        <f t="shared" si="119"/>
        <v>0</v>
      </c>
      <c r="CE163">
        <f t="shared" si="120"/>
        <v>0</v>
      </c>
      <c r="CF163">
        <f t="shared" si="121"/>
        <v>0</v>
      </c>
      <c r="CG163">
        <f t="shared" si="122"/>
        <v>0</v>
      </c>
      <c r="CH163">
        <f t="shared" si="123"/>
        <v>0</v>
      </c>
      <c r="CI163">
        <f t="shared" si="124"/>
        <v>0</v>
      </c>
      <c r="CJ163">
        <f t="shared" si="125"/>
        <v>0</v>
      </c>
      <c r="CK163">
        <f t="shared" si="126"/>
        <v>0</v>
      </c>
      <c r="CL163">
        <f t="shared" si="127"/>
        <v>0</v>
      </c>
      <c r="CM163">
        <f t="shared" si="128"/>
        <v>0</v>
      </c>
      <c r="CN163">
        <f t="shared" si="129"/>
        <v>0</v>
      </c>
      <c r="CO163">
        <f t="shared" si="130"/>
        <v>100</v>
      </c>
      <c r="CP163">
        <f t="shared" si="131"/>
        <v>100</v>
      </c>
      <c r="CQ163">
        <f t="shared" si="132"/>
        <v>0</v>
      </c>
      <c r="CR163">
        <f t="shared" si="133"/>
        <v>100</v>
      </c>
    </row>
    <row r="164" spans="1:96" ht="14.25" customHeight="1" x14ac:dyDescent="0.35">
      <c r="A164" s="21" t="s">
        <v>99</v>
      </c>
      <c r="B164" s="21">
        <v>230300</v>
      </c>
      <c r="C164" s="21">
        <v>230400</v>
      </c>
      <c r="D164" s="21">
        <f t="shared" si="93"/>
        <v>100</v>
      </c>
      <c r="E164" s="21"/>
      <c r="F164" s="21"/>
      <c r="G164" s="23">
        <v>2400</v>
      </c>
      <c r="H164" s="24">
        <v>1995.9862471224847</v>
      </c>
      <c r="I164" s="24">
        <v>1671.653255798502</v>
      </c>
      <c r="J164" s="24">
        <v>1860.762682688196</v>
      </c>
      <c r="K164" s="24">
        <v>2140.2414226279534</v>
      </c>
      <c r="L164" s="24">
        <v>1453.9079101603531</v>
      </c>
      <c r="M164" s="24">
        <v>1353.9591531232527</v>
      </c>
      <c r="N164" s="24">
        <v>1508.0363927539986</v>
      </c>
      <c r="O164" s="24">
        <v>1036.6689708612066</v>
      </c>
      <c r="P164" s="23">
        <v>5</v>
      </c>
      <c r="Q164" s="18">
        <v>1.9</v>
      </c>
      <c r="R164" s="18">
        <v>3.3</v>
      </c>
      <c r="S164" s="18">
        <v>4.8</v>
      </c>
      <c r="T164" s="18">
        <v>4.5999999999999996</v>
      </c>
      <c r="U164" s="18">
        <v>4</v>
      </c>
      <c r="V164" s="18">
        <v>4.2</v>
      </c>
      <c r="W164" s="18">
        <v>2.9</v>
      </c>
      <c r="X164" s="18">
        <v>4.5</v>
      </c>
      <c r="Y164" s="23">
        <v>5</v>
      </c>
      <c r="Z164" s="25">
        <v>5.1162857142857138E-3</v>
      </c>
      <c r="AA164" s="25">
        <v>1.3359999999999999E-3</v>
      </c>
      <c r="AB164" s="25">
        <v>8.6257142857142858E-4</v>
      </c>
      <c r="AC164" s="25">
        <v>3.8940000000000003E-3</v>
      </c>
      <c r="AD164" s="25">
        <v>7.110285714285714E-3</v>
      </c>
      <c r="AE164" s="25">
        <v>2.098E-3</v>
      </c>
      <c r="AF164" s="25">
        <v>3.6897142857142858E-3</v>
      </c>
      <c r="AG164" s="25">
        <v>2.1534285714285713E-3</v>
      </c>
      <c r="AH164" s="23">
        <v>1</v>
      </c>
      <c r="AI164" s="25">
        <v>0.28628571428571425</v>
      </c>
      <c r="AJ164" s="25">
        <v>6.5714285714285718E-3</v>
      </c>
      <c r="AK164" s="25">
        <v>0</v>
      </c>
      <c r="AL164" s="25">
        <v>0</v>
      </c>
      <c r="AM164" s="25">
        <v>0</v>
      </c>
      <c r="AN164" s="25">
        <v>0</v>
      </c>
      <c r="AO164" s="25">
        <v>2.4571428571428567E-2</v>
      </c>
      <c r="AP164" s="25">
        <v>0.01</v>
      </c>
      <c r="BE164">
        <f t="shared" si="94"/>
        <v>0</v>
      </c>
      <c r="BF164">
        <f t="shared" si="95"/>
        <v>0</v>
      </c>
      <c r="BG164">
        <f t="shared" si="96"/>
        <v>0</v>
      </c>
      <c r="BH164">
        <f t="shared" si="97"/>
        <v>0</v>
      </c>
      <c r="BI164">
        <f t="shared" si="98"/>
        <v>0</v>
      </c>
      <c r="BJ164">
        <f t="shared" si="99"/>
        <v>0</v>
      </c>
      <c r="BK164">
        <f t="shared" si="100"/>
        <v>0</v>
      </c>
      <c r="BL164">
        <f t="shared" si="101"/>
        <v>0</v>
      </c>
      <c r="BM164">
        <f t="shared" si="102"/>
        <v>0</v>
      </c>
      <c r="BN164">
        <f t="shared" si="103"/>
        <v>0</v>
      </c>
      <c r="BO164">
        <f t="shared" si="104"/>
        <v>0</v>
      </c>
      <c r="BP164">
        <f t="shared" si="105"/>
        <v>0</v>
      </c>
      <c r="BQ164">
        <f t="shared" si="106"/>
        <v>0</v>
      </c>
      <c r="BR164">
        <f t="shared" si="107"/>
        <v>0</v>
      </c>
      <c r="BS164">
        <f t="shared" si="108"/>
        <v>0</v>
      </c>
      <c r="BT164">
        <f t="shared" si="109"/>
        <v>0</v>
      </c>
      <c r="BU164">
        <f t="shared" si="110"/>
        <v>0</v>
      </c>
      <c r="BV164">
        <f t="shared" si="111"/>
        <v>0</v>
      </c>
      <c r="BW164">
        <f t="shared" si="112"/>
        <v>0</v>
      </c>
      <c r="BX164">
        <f t="shared" si="113"/>
        <v>0</v>
      </c>
      <c r="BY164">
        <f t="shared" si="114"/>
        <v>0</v>
      </c>
      <c r="BZ164">
        <f t="shared" si="115"/>
        <v>0</v>
      </c>
      <c r="CA164">
        <f t="shared" si="116"/>
        <v>0</v>
      </c>
      <c r="CB164">
        <f t="shared" si="117"/>
        <v>0</v>
      </c>
      <c r="CC164">
        <f t="shared" si="118"/>
        <v>0</v>
      </c>
      <c r="CD164">
        <f t="shared" si="119"/>
        <v>0</v>
      </c>
      <c r="CE164">
        <f t="shared" si="120"/>
        <v>0</v>
      </c>
      <c r="CF164">
        <f t="shared" si="121"/>
        <v>0</v>
      </c>
      <c r="CG164">
        <f t="shared" si="122"/>
        <v>0</v>
      </c>
      <c r="CH164">
        <f t="shared" si="123"/>
        <v>0</v>
      </c>
      <c r="CI164">
        <f t="shared" si="124"/>
        <v>0</v>
      </c>
      <c r="CJ164">
        <f t="shared" si="125"/>
        <v>0</v>
      </c>
      <c r="CK164">
        <f t="shared" si="126"/>
        <v>0</v>
      </c>
      <c r="CL164">
        <f t="shared" si="127"/>
        <v>0</v>
      </c>
      <c r="CM164">
        <f t="shared" si="128"/>
        <v>0</v>
      </c>
      <c r="CN164">
        <f t="shared" si="129"/>
        <v>0</v>
      </c>
      <c r="CO164">
        <f t="shared" si="130"/>
        <v>0</v>
      </c>
      <c r="CP164">
        <f t="shared" si="131"/>
        <v>0</v>
      </c>
      <c r="CQ164">
        <f t="shared" si="132"/>
        <v>0</v>
      </c>
      <c r="CR164">
        <f t="shared" si="133"/>
        <v>0</v>
      </c>
    </row>
    <row r="165" spans="1:96" ht="14.25" customHeight="1" x14ac:dyDescent="0.35">
      <c r="A165" s="21" t="s">
        <v>99</v>
      </c>
      <c r="B165" s="21">
        <v>230400</v>
      </c>
      <c r="C165" s="21">
        <v>230500</v>
      </c>
      <c r="D165" s="21">
        <f t="shared" si="93"/>
        <v>100</v>
      </c>
      <c r="E165" s="21"/>
      <c r="F165" s="21"/>
      <c r="G165" s="23">
        <v>2400</v>
      </c>
      <c r="H165" s="24">
        <v>1171.5361861453032</v>
      </c>
      <c r="I165" s="24">
        <v>874.37538612774995</v>
      </c>
      <c r="J165" s="24">
        <v>962.53326575902634</v>
      </c>
      <c r="K165" s="24">
        <v>955.15248948738645</v>
      </c>
      <c r="L165" s="24">
        <v>1438.4818610435104</v>
      </c>
      <c r="M165" s="24">
        <v>1492.5495255811823</v>
      </c>
      <c r="N165" s="24">
        <v>1781.7039104149794</v>
      </c>
      <c r="O165" s="24">
        <v>1687.3284808252583</v>
      </c>
      <c r="P165" s="23">
        <v>5</v>
      </c>
      <c r="Q165" s="18">
        <v>1.8</v>
      </c>
      <c r="R165" s="18">
        <v>2.5</v>
      </c>
      <c r="S165" s="18">
        <v>4.7</v>
      </c>
      <c r="T165" s="18">
        <v>4</v>
      </c>
      <c r="U165" s="18">
        <v>3.9</v>
      </c>
      <c r="V165" s="18">
        <v>3.8</v>
      </c>
      <c r="W165" s="18">
        <v>2.8</v>
      </c>
      <c r="X165" s="18">
        <v>4.3</v>
      </c>
      <c r="Y165" s="23">
        <v>5</v>
      </c>
      <c r="Z165" s="25">
        <v>2.4559999999999998E-3</v>
      </c>
      <c r="AA165" s="25">
        <v>2.1171428571428573E-4</v>
      </c>
      <c r="AB165" s="25">
        <v>9.9885714285714291E-4</v>
      </c>
      <c r="AC165" s="25">
        <v>2.7345714285714287E-3</v>
      </c>
      <c r="AD165" s="25">
        <v>6.9231428571428577E-3</v>
      </c>
      <c r="AE165" s="25">
        <v>4.6505714285714284E-3</v>
      </c>
      <c r="AF165" s="25">
        <v>8.2102857142857134E-3</v>
      </c>
      <c r="AG165" s="25">
        <v>0.69983114285714298</v>
      </c>
      <c r="AH165" s="23">
        <v>1</v>
      </c>
      <c r="AI165" s="25">
        <v>1.8148571428571427</v>
      </c>
      <c r="AJ165" s="25">
        <v>0</v>
      </c>
      <c r="AK165" s="25">
        <v>0</v>
      </c>
      <c r="AL165" s="25">
        <v>0</v>
      </c>
      <c r="AM165" s="25">
        <v>0</v>
      </c>
      <c r="AN165" s="25">
        <v>0</v>
      </c>
      <c r="AO165" s="25">
        <v>0</v>
      </c>
      <c r="AP165" s="25">
        <v>8.8571428571428568E-3</v>
      </c>
      <c r="BE165">
        <f t="shared" si="94"/>
        <v>0</v>
      </c>
      <c r="BF165">
        <f t="shared" si="95"/>
        <v>0</v>
      </c>
      <c r="BG165">
        <f t="shared" si="96"/>
        <v>0</v>
      </c>
      <c r="BH165">
        <f t="shared" si="97"/>
        <v>0</v>
      </c>
      <c r="BI165">
        <f t="shared" si="98"/>
        <v>0</v>
      </c>
      <c r="BJ165">
        <f t="shared" si="99"/>
        <v>0</v>
      </c>
      <c r="BK165">
        <f t="shared" si="100"/>
        <v>0</v>
      </c>
      <c r="BL165">
        <f t="shared" si="101"/>
        <v>0</v>
      </c>
      <c r="BM165">
        <f t="shared" si="102"/>
        <v>0</v>
      </c>
      <c r="BN165">
        <f t="shared" si="103"/>
        <v>0</v>
      </c>
      <c r="BO165">
        <f t="shared" si="104"/>
        <v>0</v>
      </c>
      <c r="BP165">
        <f t="shared" si="105"/>
        <v>0</v>
      </c>
      <c r="BQ165">
        <f t="shared" si="106"/>
        <v>0</v>
      </c>
      <c r="BR165">
        <f t="shared" si="107"/>
        <v>0</v>
      </c>
      <c r="BS165">
        <f t="shared" si="108"/>
        <v>0</v>
      </c>
      <c r="BT165">
        <f t="shared" si="109"/>
        <v>0</v>
      </c>
      <c r="BU165">
        <f t="shared" si="110"/>
        <v>0</v>
      </c>
      <c r="BV165">
        <f t="shared" si="111"/>
        <v>0</v>
      </c>
      <c r="BW165">
        <f t="shared" si="112"/>
        <v>0</v>
      </c>
      <c r="BX165">
        <f t="shared" si="113"/>
        <v>0</v>
      </c>
      <c r="BY165">
        <f t="shared" si="114"/>
        <v>0</v>
      </c>
      <c r="BZ165">
        <f t="shared" si="115"/>
        <v>0</v>
      </c>
      <c r="CA165">
        <f t="shared" si="116"/>
        <v>0</v>
      </c>
      <c r="CB165">
        <f t="shared" si="117"/>
        <v>0</v>
      </c>
      <c r="CC165">
        <f t="shared" si="118"/>
        <v>1</v>
      </c>
      <c r="CD165">
        <f t="shared" si="119"/>
        <v>0</v>
      </c>
      <c r="CE165">
        <f t="shared" si="120"/>
        <v>0</v>
      </c>
      <c r="CF165">
        <f t="shared" si="121"/>
        <v>0</v>
      </c>
      <c r="CG165">
        <f t="shared" si="122"/>
        <v>0</v>
      </c>
      <c r="CH165">
        <f t="shared" si="123"/>
        <v>0</v>
      </c>
      <c r="CI165">
        <f t="shared" si="124"/>
        <v>0</v>
      </c>
      <c r="CJ165">
        <f t="shared" si="125"/>
        <v>0</v>
      </c>
      <c r="CK165">
        <f t="shared" si="126"/>
        <v>100</v>
      </c>
      <c r="CL165">
        <f t="shared" si="127"/>
        <v>0</v>
      </c>
      <c r="CM165">
        <f t="shared" si="128"/>
        <v>0</v>
      </c>
      <c r="CN165">
        <f t="shared" si="129"/>
        <v>0</v>
      </c>
      <c r="CO165">
        <f t="shared" si="130"/>
        <v>0</v>
      </c>
      <c r="CP165">
        <f t="shared" si="131"/>
        <v>0</v>
      </c>
      <c r="CQ165">
        <f t="shared" si="132"/>
        <v>0</v>
      </c>
      <c r="CR165">
        <f t="shared" si="133"/>
        <v>0</v>
      </c>
    </row>
    <row r="166" spans="1:96" ht="14.25" customHeight="1" x14ac:dyDescent="0.35">
      <c r="A166" s="21" t="s">
        <v>99</v>
      </c>
      <c r="B166" s="21">
        <v>230500</v>
      </c>
      <c r="C166" s="21">
        <v>230600</v>
      </c>
      <c r="D166" s="21">
        <f t="shared" si="93"/>
        <v>100</v>
      </c>
      <c r="E166" s="21"/>
      <c r="F166" s="21"/>
      <c r="G166" s="23">
        <v>2400</v>
      </c>
      <c r="H166" s="24">
        <v>918.34094770960019</v>
      </c>
      <c r="I166" s="24">
        <v>779.93815037392415</v>
      </c>
      <c r="J166" s="24">
        <v>1014.3666261352151</v>
      </c>
      <c r="K166" s="24">
        <v>1103.8817845012861</v>
      </c>
      <c r="L166" s="24">
        <v>1601.3111430762808</v>
      </c>
      <c r="M166" s="24">
        <v>1399.9945240242332</v>
      </c>
      <c r="N166" s="24">
        <v>1562.3738799923231</v>
      </c>
      <c r="O166" s="24">
        <v>1765.9366401340747</v>
      </c>
      <c r="P166" s="23">
        <v>5</v>
      </c>
      <c r="Q166" s="18">
        <v>2.4</v>
      </c>
      <c r="R166" s="18">
        <v>2.2999999999999998</v>
      </c>
      <c r="S166" s="18">
        <v>4.3</v>
      </c>
      <c r="T166" s="18">
        <v>3.9</v>
      </c>
      <c r="U166" s="18">
        <v>4.2</v>
      </c>
      <c r="V166" s="18">
        <v>4.2</v>
      </c>
      <c r="W166" s="18">
        <v>3</v>
      </c>
      <c r="X166" s="18">
        <v>4.5999999999999996</v>
      </c>
      <c r="Y166" s="23">
        <v>5</v>
      </c>
      <c r="Z166" s="25">
        <v>2.1953999999999998E-2</v>
      </c>
      <c r="AA166" s="25">
        <v>3.1428571428571427E-4</v>
      </c>
      <c r="AB166" s="25">
        <v>6.3580000000000008E-3</v>
      </c>
      <c r="AC166" s="25">
        <v>1.4240857142857144E-2</v>
      </c>
      <c r="AD166" s="25">
        <v>1.5107142857142857E-2</v>
      </c>
      <c r="AE166" s="25">
        <v>5.8965714285714298E-3</v>
      </c>
      <c r="AF166" s="25">
        <v>6.5674285714285721E-3</v>
      </c>
      <c r="AG166" s="25">
        <v>1.6418857142857141E-2</v>
      </c>
      <c r="AH166" s="23">
        <v>1</v>
      </c>
      <c r="AI166" s="25">
        <v>1.0571428571428572E-2</v>
      </c>
      <c r="AJ166" s="25">
        <v>5.7142857142857143E-3</v>
      </c>
      <c r="AK166" s="25">
        <v>0</v>
      </c>
      <c r="AL166" s="25">
        <v>0</v>
      </c>
      <c r="AM166" s="25">
        <v>5.1428571428571426E-3</v>
      </c>
      <c r="AN166" s="25">
        <v>0.152</v>
      </c>
      <c r="AO166" s="25">
        <v>0.1822857142857143</v>
      </c>
      <c r="AP166" s="25">
        <v>0</v>
      </c>
      <c r="BE166">
        <f t="shared" si="94"/>
        <v>0</v>
      </c>
      <c r="BF166">
        <f t="shared" si="95"/>
        <v>0</v>
      </c>
      <c r="BG166">
        <f t="shared" si="96"/>
        <v>0</v>
      </c>
      <c r="BH166">
        <f t="shared" si="97"/>
        <v>0</v>
      </c>
      <c r="BI166">
        <f t="shared" si="98"/>
        <v>0</v>
      </c>
      <c r="BJ166">
        <f t="shared" si="99"/>
        <v>0</v>
      </c>
      <c r="BK166">
        <f t="shared" si="100"/>
        <v>0</v>
      </c>
      <c r="BL166">
        <f t="shared" si="101"/>
        <v>0</v>
      </c>
      <c r="BM166">
        <f t="shared" si="102"/>
        <v>0</v>
      </c>
      <c r="BN166">
        <f t="shared" si="103"/>
        <v>0</v>
      </c>
      <c r="BO166">
        <f t="shared" si="104"/>
        <v>0</v>
      </c>
      <c r="BP166">
        <f t="shared" si="105"/>
        <v>0</v>
      </c>
      <c r="BQ166">
        <f t="shared" si="106"/>
        <v>0</v>
      </c>
      <c r="BR166">
        <f t="shared" si="107"/>
        <v>0</v>
      </c>
      <c r="BS166">
        <f t="shared" si="108"/>
        <v>0</v>
      </c>
      <c r="BT166">
        <f t="shared" si="109"/>
        <v>0</v>
      </c>
      <c r="BU166">
        <f t="shared" si="110"/>
        <v>0</v>
      </c>
      <c r="BV166">
        <f t="shared" si="111"/>
        <v>0</v>
      </c>
      <c r="BW166">
        <f t="shared" si="112"/>
        <v>0</v>
      </c>
      <c r="BX166">
        <f t="shared" si="113"/>
        <v>0</v>
      </c>
      <c r="BY166">
        <f t="shared" si="114"/>
        <v>0</v>
      </c>
      <c r="BZ166">
        <f t="shared" si="115"/>
        <v>0</v>
      </c>
      <c r="CA166">
        <f t="shared" si="116"/>
        <v>0</v>
      </c>
      <c r="CB166">
        <f t="shared" si="117"/>
        <v>0</v>
      </c>
      <c r="CC166">
        <f t="shared" si="118"/>
        <v>0</v>
      </c>
      <c r="CD166">
        <f t="shared" si="119"/>
        <v>0</v>
      </c>
      <c r="CE166">
        <f t="shared" si="120"/>
        <v>0</v>
      </c>
      <c r="CF166">
        <f t="shared" si="121"/>
        <v>0</v>
      </c>
      <c r="CG166">
        <f t="shared" si="122"/>
        <v>0</v>
      </c>
      <c r="CH166">
        <f t="shared" si="123"/>
        <v>0</v>
      </c>
      <c r="CI166">
        <f t="shared" si="124"/>
        <v>0</v>
      </c>
      <c r="CJ166">
        <f t="shared" si="125"/>
        <v>0</v>
      </c>
      <c r="CK166">
        <f t="shared" si="126"/>
        <v>0</v>
      </c>
      <c r="CL166">
        <f t="shared" si="127"/>
        <v>0</v>
      </c>
      <c r="CM166">
        <f t="shared" si="128"/>
        <v>0</v>
      </c>
      <c r="CN166">
        <f t="shared" si="129"/>
        <v>0</v>
      </c>
      <c r="CO166">
        <f t="shared" si="130"/>
        <v>0</v>
      </c>
      <c r="CP166">
        <f t="shared" si="131"/>
        <v>0</v>
      </c>
      <c r="CQ166">
        <f t="shared" si="132"/>
        <v>0</v>
      </c>
      <c r="CR166">
        <f t="shared" si="133"/>
        <v>0</v>
      </c>
    </row>
    <row r="167" spans="1:96" ht="14.25" customHeight="1" x14ac:dyDescent="0.35">
      <c r="A167" s="21" t="s">
        <v>99</v>
      </c>
      <c r="B167" s="21">
        <v>230600</v>
      </c>
      <c r="C167" s="21">
        <v>230700</v>
      </c>
      <c r="D167" s="21">
        <f t="shared" si="93"/>
        <v>100</v>
      </c>
      <c r="E167" s="21" t="s">
        <v>100</v>
      </c>
      <c r="F167" s="21"/>
      <c r="G167" s="23">
        <v>2400</v>
      </c>
      <c r="H167" s="24">
        <v>1624.7224482073527</v>
      </c>
      <c r="I167" s="24">
        <v>1323.3614732793083</v>
      </c>
      <c r="J167" s="24">
        <v>1262.394364085967</v>
      </c>
      <c r="K167" s="24">
        <v>1632.534281437959</v>
      </c>
      <c r="L167" s="24">
        <v>1353.9591531232527</v>
      </c>
      <c r="M167" s="24">
        <v>1051.5658816158889</v>
      </c>
      <c r="N167" s="24">
        <v>1254.7953056139079</v>
      </c>
      <c r="O167" s="24">
        <v>1570.1531011812642</v>
      </c>
      <c r="P167" s="23">
        <v>5</v>
      </c>
      <c r="Q167" s="18">
        <v>2.6</v>
      </c>
      <c r="R167" s="18">
        <v>2.8</v>
      </c>
      <c r="S167" s="18">
        <v>4.0999999999999996</v>
      </c>
      <c r="T167" s="18">
        <v>3.7</v>
      </c>
      <c r="U167" s="18">
        <v>4.0999999999999996</v>
      </c>
      <c r="V167" s="18">
        <v>4.8</v>
      </c>
      <c r="W167" s="18">
        <v>3.2</v>
      </c>
      <c r="X167" s="18">
        <v>4.0999999999999996</v>
      </c>
      <c r="Y167" s="23">
        <v>5</v>
      </c>
      <c r="Z167" s="25">
        <v>2.0343714285714284E-2</v>
      </c>
      <c r="AA167" s="25">
        <v>5.6671428571428576E-3</v>
      </c>
      <c r="AB167" s="25">
        <v>1.8440000000000004E-3</v>
      </c>
      <c r="AC167" s="25">
        <v>3.6025714285714285E-3</v>
      </c>
      <c r="AD167" s="25">
        <v>1.0008571428571427E-2</v>
      </c>
      <c r="AE167" s="25">
        <v>3.6502857142857144E-3</v>
      </c>
      <c r="AF167" s="25">
        <v>5.1148571428571432E-3</v>
      </c>
      <c r="AG167" s="25">
        <v>4.0997142857142855E-3</v>
      </c>
      <c r="AH167" s="23">
        <v>1</v>
      </c>
      <c r="AI167" s="25">
        <v>9.4285714285714285E-3</v>
      </c>
      <c r="AJ167" s="25">
        <v>4.8571428571428576E-3</v>
      </c>
      <c r="AK167" s="25">
        <v>1.2857142857142857E-2</v>
      </c>
      <c r="AL167" s="25">
        <v>0</v>
      </c>
      <c r="AM167" s="25">
        <v>0</v>
      </c>
      <c r="AN167" s="25">
        <v>0</v>
      </c>
      <c r="AO167" s="25">
        <v>5.914285714285715E-2</v>
      </c>
      <c r="AP167" s="25">
        <v>5.1428571428571426E-3</v>
      </c>
      <c r="BE167">
        <f t="shared" si="94"/>
        <v>0</v>
      </c>
      <c r="BF167">
        <f t="shared" si="95"/>
        <v>0</v>
      </c>
      <c r="BG167">
        <f t="shared" si="96"/>
        <v>0</v>
      </c>
      <c r="BH167">
        <f t="shared" si="97"/>
        <v>0</v>
      </c>
      <c r="BI167">
        <f t="shared" si="98"/>
        <v>0</v>
      </c>
      <c r="BJ167">
        <f t="shared" si="99"/>
        <v>0</v>
      </c>
      <c r="BK167">
        <f t="shared" si="100"/>
        <v>0</v>
      </c>
      <c r="BL167">
        <f t="shared" si="101"/>
        <v>0</v>
      </c>
      <c r="BM167">
        <f t="shared" si="102"/>
        <v>0</v>
      </c>
      <c r="BN167">
        <f t="shared" si="103"/>
        <v>0</v>
      </c>
      <c r="BO167">
        <f t="shared" si="104"/>
        <v>0</v>
      </c>
      <c r="BP167">
        <f t="shared" si="105"/>
        <v>0</v>
      </c>
      <c r="BQ167">
        <f t="shared" si="106"/>
        <v>0</v>
      </c>
      <c r="BR167">
        <f t="shared" si="107"/>
        <v>0</v>
      </c>
      <c r="BS167">
        <f t="shared" si="108"/>
        <v>0</v>
      </c>
      <c r="BT167">
        <f t="shared" si="109"/>
        <v>0</v>
      </c>
      <c r="BU167">
        <f t="shared" si="110"/>
        <v>0</v>
      </c>
      <c r="BV167">
        <f t="shared" si="111"/>
        <v>0</v>
      </c>
      <c r="BW167">
        <f t="shared" si="112"/>
        <v>0</v>
      </c>
      <c r="BX167">
        <f t="shared" si="113"/>
        <v>0</v>
      </c>
      <c r="BY167">
        <f t="shared" si="114"/>
        <v>0</v>
      </c>
      <c r="BZ167">
        <f t="shared" si="115"/>
        <v>0</v>
      </c>
      <c r="CA167">
        <f t="shared" si="116"/>
        <v>0</v>
      </c>
      <c r="CB167">
        <f t="shared" si="117"/>
        <v>0</v>
      </c>
      <c r="CC167">
        <f t="shared" si="118"/>
        <v>0</v>
      </c>
      <c r="CD167">
        <f t="shared" si="119"/>
        <v>0</v>
      </c>
      <c r="CE167">
        <f t="shared" si="120"/>
        <v>0</v>
      </c>
      <c r="CF167">
        <f t="shared" si="121"/>
        <v>0</v>
      </c>
      <c r="CG167">
        <f t="shared" si="122"/>
        <v>0</v>
      </c>
      <c r="CH167">
        <f t="shared" si="123"/>
        <v>0</v>
      </c>
      <c r="CI167">
        <f t="shared" si="124"/>
        <v>0</v>
      </c>
      <c r="CJ167">
        <f t="shared" si="125"/>
        <v>0</v>
      </c>
      <c r="CK167">
        <f t="shared" si="126"/>
        <v>0</v>
      </c>
      <c r="CL167">
        <f t="shared" si="127"/>
        <v>0</v>
      </c>
      <c r="CM167">
        <f t="shared" si="128"/>
        <v>0</v>
      </c>
      <c r="CN167">
        <f t="shared" si="129"/>
        <v>0</v>
      </c>
      <c r="CO167">
        <f t="shared" si="130"/>
        <v>0</v>
      </c>
      <c r="CP167">
        <f t="shared" si="131"/>
        <v>0</v>
      </c>
      <c r="CQ167">
        <f t="shared" si="132"/>
        <v>0</v>
      </c>
      <c r="CR167">
        <f t="shared" si="133"/>
        <v>0</v>
      </c>
    </row>
    <row r="168" spans="1:96" ht="14.25" customHeight="1" x14ac:dyDescent="0.35">
      <c r="A168" s="21" t="s">
        <v>99</v>
      </c>
      <c r="B168" s="21">
        <v>230700</v>
      </c>
      <c r="C168" s="21">
        <v>230800</v>
      </c>
      <c r="D168" s="21">
        <f t="shared" si="93"/>
        <v>100</v>
      </c>
      <c r="E168" s="21" t="s">
        <v>66</v>
      </c>
      <c r="F168" s="21"/>
      <c r="G168" s="23">
        <v>2400</v>
      </c>
      <c r="H168" s="24">
        <v>1338.6509464129631</v>
      </c>
      <c r="I168" s="24">
        <v>1262.394364085967</v>
      </c>
      <c r="J168" s="24">
        <v>1407.6830258868333</v>
      </c>
      <c r="K168" s="24">
        <v>1837.0065261399629</v>
      </c>
      <c r="L168" s="24">
        <v>1585.7239225459728</v>
      </c>
      <c r="M168" s="24">
        <v>1315.7238147547057</v>
      </c>
      <c r="N168" s="24">
        <v>1531.2986370787364</v>
      </c>
      <c r="O168" s="24">
        <v>1940.1830857184025</v>
      </c>
      <c r="P168" s="23">
        <v>5</v>
      </c>
      <c r="Q168" s="18">
        <v>2.1</v>
      </c>
      <c r="R168" s="18">
        <v>2.2000000000000002</v>
      </c>
      <c r="S168" s="18">
        <v>4.0999999999999996</v>
      </c>
      <c r="T168" s="18">
        <v>4.0999999999999996</v>
      </c>
      <c r="U168" s="18">
        <v>4.0999999999999996</v>
      </c>
      <c r="V168" s="18">
        <v>5.3</v>
      </c>
      <c r="W168" s="18">
        <v>2.9</v>
      </c>
      <c r="X168" s="18">
        <v>3.4</v>
      </c>
      <c r="Y168" s="23">
        <v>5</v>
      </c>
      <c r="Z168" s="25">
        <v>1.3342000000000003E-2</v>
      </c>
      <c r="AA168" s="25">
        <v>3.3928571428571432E-3</v>
      </c>
      <c r="AB168" s="25">
        <v>1.185714285714286E-3</v>
      </c>
      <c r="AC168" s="25">
        <v>3.286857142857143E-3</v>
      </c>
      <c r="AD168" s="25">
        <v>7.8357142857142879E-3</v>
      </c>
      <c r="AE168" s="25">
        <v>6.0171428571428563E-3</v>
      </c>
      <c r="AF168" s="25">
        <v>6.5634285714285725E-3</v>
      </c>
      <c r="AG168" s="25">
        <v>1.3280857142857141E-2</v>
      </c>
      <c r="AH168" s="23">
        <v>1</v>
      </c>
      <c r="AI168" s="25">
        <v>6.4285714285714293E-2</v>
      </c>
      <c r="AJ168" s="25">
        <v>0</v>
      </c>
      <c r="AK168" s="25">
        <v>1.3714285714285714E-2</v>
      </c>
      <c r="AL168" s="25">
        <v>0</v>
      </c>
      <c r="AM168" s="25">
        <v>0</v>
      </c>
      <c r="AN168" s="25">
        <v>9.8857142857142866E-2</v>
      </c>
      <c r="AO168" s="25">
        <v>0.10514285714285716</v>
      </c>
      <c r="AP168" s="25">
        <v>0</v>
      </c>
      <c r="BE168">
        <f t="shared" si="94"/>
        <v>0</v>
      </c>
      <c r="BF168">
        <f t="shared" si="95"/>
        <v>0</v>
      </c>
      <c r="BG168">
        <f t="shared" si="96"/>
        <v>0</v>
      </c>
      <c r="BH168">
        <f t="shared" si="97"/>
        <v>0</v>
      </c>
      <c r="BI168">
        <f t="shared" si="98"/>
        <v>0</v>
      </c>
      <c r="BJ168">
        <f t="shared" si="99"/>
        <v>0</v>
      </c>
      <c r="BK168">
        <f t="shared" si="100"/>
        <v>0</v>
      </c>
      <c r="BL168">
        <f t="shared" si="101"/>
        <v>0</v>
      </c>
      <c r="BM168">
        <f t="shared" si="102"/>
        <v>0</v>
      </c>
      <c r="BN168">
        <f t="shared" si="103"/>
        <v>0</v>
      </c>
      <c r="BO168">
        <f t="shared" si="104"/>
        <v>0</v>
      </c>
      <c r="BP168">
        <f t="shared" si="105"/>
        <v>0</v>
      </c>
      <c r="BQ168">
        <f t="shared" si="106"/>
        <v>0</v>
      </c>
      <c r="BR168">
        <f t="shared" si="107"/>
        <v>1</v>
      </c>
      <c r="BS168">
        <f t="shared" si="108"/>
        <v>0</v>
      </c>
      <c r="BT168">
        <f t="shared" si="109"/>
        <v>0</v>
      </c>
      <c r="BU168">
        <f t="shared" si="110"/>
        <v>0</v>
      </c>
      <c r="BV168">
        <f t="shared" si="111"/>
        <v>0</v>
      </c>
      <c r="BW168">
        <f t="shared" si="112"/>
        <v>0</v>
      </c>
      <c r="BX168">
        <f t="shared" si="113"/>
        <v>0</v>
      </c>
      <c r="BY168">
        <f t="shared" si="114"/>
        <v>0</v>
      </c>
      <c r="BZ168">
        <f t="shared" si="115"/>
        <v>0</v>
      </c>
      <c r="CA168">
        <f t="shared" si="116"/>
        <v>0</v>
      </c>
      <c r="CB168">
        <f t="shared" si="117"/>
        <v>0</v>
      </c>
      <c r="CC168">
        <f t="shared" si="118"/>
        <v>0</v>
      </c>
      <c r="CD168">
        <f t="shared" si="119"/>
        <v>0</v>
      </c>
      <c r="CE168">
        <f t="shared" si="120"/>
        <v>0</v>
      </c>
      <c r="CF168">
        <f t="shared" si="121"/>
        <v>0</v>
      </c>
      <c r="CG168">
        <f t="shared" si="122"/>
        <v>0</v>
      </c>
      <c r="CH168">
        <f t="shared" si="123"/>
        <v>0</v>
      </c>
      <c r="CI168">
        <f t="shared" si="124"/>
        <v>0</v>
      </c>
      <c r="CJ168">
        <f t="shared" si="125"/>
        <v>0</v>
      </c>
      <c r="CK168">
        <f t="shared" si="126"/>
        <v>0</v>
      </c>
      <c r="CL168">
        <f t="shared" si="127"/>
        <v>0</v>
      </c>
      <c r="CM168">
        <f t="shared" si="128"/>
        <v>0</v>
      </c>
      <c r="CN168">
        <f t="shared" si="129"/>
        <v>0</v>
      </c>
      <c r="CO168">
        <f t="shared" si="130"/>
        <v>0</v>
      </c>
      <c r="CP168">
        <f t="shared" si="131"/>
        <v>100</v>
      </c>
      <c r="CQ168">
        <f t="shared" si="132"/>
        <v>0</v>
      </c>
      <c r="CR168">
        <f t="shared" si="133"/>
        <v>0</v>
      </c>
    </row>
    <row r="169" spans="1:96" ht="14.25" customHeight="1" x14ac:dyDescent="0.35">
      <c r="A169" s="21" t="s">
        <v>99</v>
      </c>
      <c r="B169" s="21">
        <v>230800</v>
      </c>
      <c r="C169" s="21">
        <v>230900</v>
      </c>
      <c r="D169" s="21">
        <f t="shared" si="93"/>
        <v>100</v>
      </c>
      <c r="E169" s="21"/>
      <c r="F169" s="21"/>
      <c r="G169" s="23">
        <v>2400</v>
      </c>
      <c r="H169" s="24">
        <v>1156.4647775229939</v>
      </c>
      <c r="I169" s="24">
        <v>845.1953597356478</v>
      </c>
      <c r="J169" s="24">
        <v>992.11669898009654</v>
      </c>
      <c r="K169" s="24">
        <v>1546.8278973790657</v>
      </c>
      <c r="L169" s="24">
        <v>1044.1145796771373</v>
      </c>
      <c r="M169" s="24">
        <v>743.93244063957434</v>
      </c>
      <c r="N169" s="24">
        <v>999.52746101122636</v>
      </c>
      <c r="O169" s="24">
        <v>1239.61199485866</v>
      </c>
      <c r="P169" s="23">
        <v>5</v>
      </c>
      <c r="Q169" s="18">
        <v>2.1</v>
      </c>
      <c r="R169" s="18">
        <v>2.5</v>
      </c>
      <c r="S169" s="18">
        <v>4.3</v>
      </c>
      <c r="T169" s="18">
        <v>3.7</v>
      </c>
      <c r="U169" s="18">
        <v>3.5</v>
      </c>
      <c r="V169" s="18">
        <v>4.9000000000000004</v>
      </c>
      <c r="W169" s="18">
        <v>3.3</v>
      </c>
      <c r="X169" s="18">
        <v>4.5999999999999996</v>
      </c>
      <c r="Y169" s="23">
        <v>5</v>
      </c>
      <c r="Z169" s="25">
        <v>8.8180000000000012E-3</v>
      </c>
      <c r="AA169" s="25">
        <v>2.088E-3</v>
      </c>
      <c r="AB169" s="25">
        <v>8.1914285714285715E-4</v>
      </c>
      <c r="AC169" s="25">
        <v>4.2634285714285708E-3</v>
      </c>
      <c r="AD169" s="25">
        <v>5.3125714285714287E-3</v>
      </c>
      <c r="AE169" s="25">
        <v>8.0628571428571424E-4</v>
      </c>
      <c r="AF169" s="25">
        <v>2.4171428571428569E-3</v>
      </c>
      <c r="AG169" s="25">
        <v>6.669999999999998E-3</v>
      </c>
      <c r="AH169" s="23">
        <v>1</v>
      </c>
      <c r="AI169" s="25">
        <v>0.24914285714285719</v>
      </c>
      <c r="AJ169" s="25">
        <v>0</v>
      </c>
      <c r="AK169" s="25">
        <v>1.6285714285714285E-2</v>
      </c>
      <c r="AL169" s="25">
        <v>0</v>
      </c>
      <c r="AM169" s="25">
        <v>1.4857142857142857E-2</v>
      </c>
      <c r="AN169" s="25">
        <v>2.8571428571428574E-2</v>
      </c>
      <c r="AO169" s="25">
        <v>6.0571428571428568E-2</v>
      </c>
      <c r="AP169" s="25">
        <v>2.8571428571428571E-3</v>
      </c>
      <c r="BE169">
        <f t="shared" si="94"/>
        <v>0</v>
      </c>
      <c r="BF169">
        <f t="shared" si="95"/>
        <v>0</v>
      </c>
      <c r="BG169">
        <f t="shared" si="96"/>
        <v>0</v>
      </c>
      <c r="BH169">
        <f t="shared" si="97"/>
        <v>0</v>
      </c>
      <c r="BI169">
        <f t="shared" si="98"/>
        <v>0</v>
      </c>
      <c r="BJ169">
        <f t="shared" si="99"/>
        <v>0</v>
      </c>
      <c r="BK169">
        <f t="shared" si="100"/>
        <v>0</v>
      </c>
      <c r="BL169">
        <f t="shared" si="101"/>
        <v>0</v>
      </c>
      <c r="BM169">
        <f t="shared" si="102"/>
        <v>0</v>
      </c>
      <c r="BN169">
        <f t="shared" si="103"/>
        <v>0</v>
      </c>
      <c r="BO169">
        <f t="shared" si="104"/>
        <v>0</v>
      </c>
      <c r="BP169">
        <f t="shared" si="105"/>
        <v>0</v>
      </c>
      <c r="BQ169">
        <f t="shared" si="106"/>
        <v>0</v>
      </c>
      <c r="BR169">
        <f t="shared" si="107"/>
        <v>0</v>
      </c>
      <c r="BS169">
        <f t="shared" si="108"/>
        <v>0</v>
      </c>
      <c r="BT169">
        <f t="shared" si="109"/>
        <v>0</v>
      </c>
      <c r="BU169">
        <f t="shared" si="110"/>
        <v>0</v>
      </c>
      <c r="BV169">
        <f t="shared" si="111"/>
        <v>0</v>
      </c>
      <c r="BW169">
        <f t="shared" si="112"/>
        <v>0</v>
      </c>
      <c r="BX169">
        <f t="shared" si="113"/>
        <v>0</v>
      </c>
      <c r="BY169">
        <f t="shared" si="114"/>
        <v>0</v>
      </c>
      <c r="BZ169">
        <f t="shared" si="115"/>
        <v>0</v>
      </c>
      <c r="CA169">
        <f t="shared" si="116"/>
        <v>0</v>
      </c>
      <c r="CB169">
        <f t="shared" si="117"/>
        <v>0</v>
      </c>
      <c r="CC169">
        <f t="shared" si="118"/>
        <v>0</v>
      </c>
      <c r="CD169">
        <f t="shared" si="119"/>
        <v>0</v>
      </c>
      <c r="CE169">
        <f t="shared" si="120"/>
        <v>0</v>
      </c>
      <c r="CF169">
        <f t="shared" si="121"/>
        <v>0</v>
      </c>
      <c r="CG169">
        <f t="shared" si="122"/>
        <v>0</v>
      </c>
      <c r="CH169">
        <f t="shared" si="123"/>
        <v>0</v>
      </c>
      <c r="CI169">
        <f t="shared" si="124"/>
        <v>0</v>
      </c>
      <c r="CJ169">
        <f t="shared" si="125"/>
        <v>0</v>
      </c>
      <c r="CK169">
        <f t="shared" si="126"/>
        <v>0</v>
      </c>
      <c r="CL169">
        <f t="shared" si="127"/>
        <v>0</v>
      </c>
      <c r="CM169">
        <f t="shared" si="128"/>
        <v>0</v>
      </c>
      <c r="CN169">
        <f t="shared" si="129"/>
        <v>0</v>
      </c>
      <c r="CO169">
        <f t="shared" si="130"/>
        <v>0</v>
      </c>
      <c r="CP169">
        <f t="shared" si="131"/>
        <v>0</v>
      </c>
      <c r="CQ169">
        <f t="shared" si="132"/>
        <v>0</v>
      </c>
      <c r="CR169">
        <f t="shared" si="133"/>
        <v>0</v>
      </c>
    </row>
    <row r="170" spans="1:96" ht="14.25" customHeight="1" x14ac:dyDescent="0.35">
      <c r="A170" s="21" t="s">
        <v>99</v>
      </c>
      <c r="B170" s="21">
        <v>230900</v>
      </c>
      <c r="C170" s="21">
        <v>231000</v>
      </c>
      <c r="D170" s="21">
        <f t="shared" si="93"/>
        <v>100</v>
      </c>
      <c r="E170" s="21"/>
      <c r="F170" s="21"/>
      <c r="G170" s="23">
        <v>2400</v>
      </c>
      <c r="H170" s="24">
        <v>1331.0038576098827</v>
      </c>
      <c r="I170" s="24">
        <v>1179.0797046690443</v>
      </c>
      <c r="J170" s="24">
        <v>1292.8394104863235</v>
      </c>
      <c r="K170" s="24">
        <v>1216.8744012361801</v>
      </c>
      <c r="L170" s="24">
        <v>1148.9369406040728</v>
      </c>
      <c r="M170" s="24">
        <v>955.15248948738645</v>
      </c>
      <c r="N170" s="24">
        <v>1148.9369406040728</v>
      </c>
      <c r="O170" s="24">
        <v>1201.7412039816743</v>
      </c>
      <c r="P170" s="23">
        <v>5</v>
      </c>
      <c r="Q170" s="18">
        <v>1.6</v>
      </c>
      <c r="R170" s="18">
        <v>2.1</v>
      </c>
      <c r="S170" s="18">
        <v>3.6</v>
      </c>
      <c r="T170" s="18">
        <v>3.4</v>
      </c>
      <c r="U170" s="18">
        <v>2.4</v>
      </c>
      <c r="V170" s="18">
        <v>4.0999999999999996</v>
      </c>
      <c r="W170" s="18">
        <v>3.2</v>
      </c>
      <c r="X170" s="18">
        <v>5</v>
      </c>
      <c r="Y170" s="23">
        <v>5</v>
      </c>
      <c r="Z170" s="25">
        <v>4.9225714285714289E-3</v>
      </c>
      <c r="AA170" s="25">
        <v>2.8485714285714285E-4</v>
      </c>
      <c r="AB170" s="25">
        <v>9.8028571428571435E-4</v>
      </c>
      <c r="AC170" s="25">
        <v>2.3622857142857143E-3</v>
      </c>
      <c r="AD170" s="25">
        <v>1.1155245714285713</v>
      </c>
      <c r="AE170" s="25">
        <v>1.0497142857142855E-3</v>
      </c>
      <c r="AF170" s="25">
        <v>8.6668571428571428E-3</v>
      </c>
      <c r="AG170" s="25">
        <v>4.4677142857142849E-3</v>
      </c>
      <c r="AH170" s="23">
        <v>1</v>
      </c>
      <c r="AI170" s="25">
        <v>0.26857142857142863</v>
      </c>
      <c r="AJ170" s="25">
        <v>0</v>
      </c>
      <c r="AK170" s="25">
        <v>2.6285714285714287E-2</v>
      </c>
      <c r="AL170" s="25">
        <v>7.4285714285714285E-3</v>
      </c>
      <c r="AM170" s="25">
        <v>1.1428571428571429E-2</v>
      </c>
      <c r="AN170" s="25">
        <v>1.4285714285714287E-2</v>
      </c>
      <c r="AO170" s="25">
        <v>0.17571428571428571</v>
      </c>
      <c r="AP170" s="25">
        <v>0</v>
      </c>
      <c r="BE170">
        <f t="shared" si="94"/>
        <v>0</v>
      </c>
      <c r="BF170">
        <f t="shared" si="95"/>
        <v>0</v>
      </c>
      <c r="BG170">
        <f t="shared" si="96"/>
        <v>0</v>
      </c>
      <c r="BH170">
        <f t="shared" si="97"/>
        <v>0</v>
      </c>
      <c r="BI170">
        <f t="shared" si="98"/>
        <v>0</v>
      </c>
      <c r="BJ170">
        <f t="shared" si="99"/>
        <v>0</v>
      </c>
      <c r="BK170">
        <f t="shared" si="100"/>
        <v>0</v>
      </c>
      <c r="BL170">
        <f t="shared" si="101"/>
        <v>0</v>
      </c>
      <c r="BM170">
        <f t="shared" si="102"/>
        <v>0</v>
      </c>
      <c r="BN170">
        <f t="shared" si="103"/>
        <v>0</v>
      </c>
      <c r="BO170">
        <f t="shared" si="104"/>
        <v>0</v>
      </c>
      <c r="BP170">
        <f t="shared" si="105"/>
        <v>0</v>
      </c>
      <c r="BQ170">
        <f t="shared" si="106"/>
        <v>0</v>
      </c>
      <c r="BR170">
        <f t="shared" si="107"/>
        <v>0</v>
      </c>
      <c r="BS170">
        <f t="shared" si="108"/>
        <v>0</v>
      </c>
      <c r="BT170">
        <f t="shared" si="109"/>
        <v>0</v>
      </c>
      <c r="BU170">
        <f t="shared" si="110"/>
        <v>0</v>
      </c>
      <c r="BV170">
        <f t="shared" si="111"/>
        <v>0</v>
      </c>
      <c r="BW170">
        <f t="shared" si="112"/>
        <v>0</v>
      </c>
      <c r="BX170">
        <f t="shared" si="113"/>
        <v>0</v>
      </c>
      <c r="BY170">
        <f t="shared" si="114"/>
        <v>0</v>
      </c>
      <c r="BZ170">
        <f t="shared" si="115"/>
        <v>0</v>
      </c>
      <c r="CA170">
        <f t="shared" si="116"/>
        <v>0</v>
      </c>
      <c r="CB170">
        <f t="shared" si="117"/>
        <v>0</v>
      </c>
      <c r="CC170">
        <f t="shared" si="118"/>
        <v>0</v>
      </c>
      <c r="CD170">
        <f t="shared" si="119"/>
        <v>0</v>
      </c>
      <c r="CE170">
        <f t="shared" si="120"/>
        <v>0</v>
      </c>
      <c r="CF170">
        <f t="shared" si="121"/>
        <v>0</v>
      </c>
      <c r="CG170">
        <f t="shared" si="122"/>
        <v>0</v>
      </c>
      <c r="CH170">
        <f t="shared" si="123"/>
        <v>0</v>
      </c>
      <c r="CI170">
        <f t="shared" si="124"/>
        <v>0</v>
      </c>
      <c r="CJ170">
        <f t="shared" si="125"/>
        <v>0</v>
      </c>
      <c r="CK170">
        <f t="shared" si="126"/>
        <v>0</v>
      </c>
      <c r="CL170">
        <f t="shared" si="127"/>
        <v>0</v>
      </c>
      <c r="CM170">
        <f t="shared" si="128"/>
        <v>0</v>
      </c>
      <c r="CN170">
        <f t="shared" si="129"/>
        <v>0</v>
      </c>
      <c r="CO170">
        <f t="shared" si="130"/>
        <v>0</v>
      </c>
      <c r="CP170">
        <f t="shared" si="131"/>
        <v>0</v>
      </c>
      <c r="CQ170">
        <f t="shared" si="132"/>
        <v>0</v>
      </c>
      <c r="CR170">
        <f t="shared" si="133"/>
        <v>0</v>
      </c>
    </row>
    <row r="171" spans="1:96" ht="14.25" customHeight="1" x14ac:dyDescent="0.35">
      <c r="A171" s="21" t="s">
        <v>99</v>
      </c>
      <c r="B171" s="21">
        <v>231000</v>
      </c>
      <c r="C171" s="21">
        <v>231100</v>
      </c>
      <c r="D171" s="21">
        <f t="shared" si="93"/>
        <v>100</v>
      </c>
      <c r="E171" s="21"/>
      <c r="F171" s="21"/>
      <c r="G171" s="23">
        <v>2400</v>
      </c>
      <c r="H171" s="24">
        <v>736.75336933339804</v>
      </c>
      <c r="I171" s="24">
        <v>758.3128189981494</v>
      </c>
      <c r="J171" s="24">
        <v>1141.4143845528677</v>
      </c>
      <c r="K171" s="24">
        <v>1118.8786763994492</v>
      </c>
      <c r="L171" s="24">
        <v>918.34094770960019</v>
      </c>
      <c r="M171" s="24">
        <v>1118.8786763994492</v>
      </c>
      <c r="N171" s="24">
        <v>1103.8817845012861</v>
      </c>
      <c r="O171" s="24">
        <v>1201.7412039816743</v>
      </c>
      <c r="P171" s="23">
        <v>5</v>
      </c>
      <c r="Q171" s="18">
        <v>1.9</v>
      </c>
      <c r="R171" s="18">
        <v>2.2000000000000002</v>
      </c>
      <c r="S171" s="18">
        <v>4.0999999999999996</v>
      </c>
      <c r="T171" s="18">
        <v>3.2</v>
      </c>
      <c r="U171" s="18">
        <v>3.2</v>
      </c>
      <c r="V171" s="18">
        <v>4.2</v>
      </c>
      <c r="W171" s="18">
        <v>3.4</v>
      </c>
      <c r="X171" s="18">
        <v>5</v>
      </c>
      <c r="Y171" s="23">
        <v>5</v>
      </c>
      <c r="Z171" s="25">
        <v>9.2631428571428569E-3</v>
      </c>
      <c r="AA171" s="25">
        <v>1.6222857142857143E-3</v>
      </c>
      <c r="AB171" s="25">
        <v>3.9694285714285708E-3</v>
      </c>
      <c r="AC171" s="25">
        <v>7.2608571428571418E-3</v>
      </c>
      <c r="AD171" s="25">
        <v>2.4162857142857146E-3</v>
      </c>
      <c r="AE171" s="25">
        <v>7.8571428571428566E-5</v>
      </c>
      <c r="AF171" s="25">
        <v>0</v>
      </c>
      <c r="AG171" s="25">
        <v>2.1868571428571432E-3</v>
      </c>
      <c r="AH171" s="23">
        <v>1</v>
      </c>
      <c r="AI171" s="25">
        <v>2.8571428571428571E-3</v>
      </c>
      <c r="AJ171" s="25">
        <v>0</v>
      </c>
      <c r="AK171" s="25">
        <v>0</v>
      </c>
      <c r="AL171" s="25">
        <v>0</v>
      </c>
      <c r="AM171" s="25">
        <v>0</v>
      </c>
      <c r="AN171" s="25">
        <v>2.7428571428571427E-2</v>
      </c>
      <c r="AO171" s="25">
        <v>0</v>
      </c>
      <c r="AP171" s="25">
        <v>8.2857142857142851E-3</v>
      </c>
      <c r="BE171">
        <f t="shared" si="94"/>
        <v>0</v>
      </c>
      <c r="BF171">
        <f t="shared" si="95"/>
        <v>0</v>
      </c>
      <c r="BG171">
        <f t="shared" si="96"/>
        <v>0</v>
      </c>
      <c r="BH171">
        <f t="shared" si="97"/>
        <v>0</v>
      </c>
      <c r="BI171">
        <f t="shared" si="98"/>
        <v>0</v>
      </c>
      <c r="BJ171">
        <f t="shared" si="99"/>
        <v>0</v>
      </c>
      <c r="BK171">
        <f t="shared" si="100"/>
        <v>0</v>
      </c>
      <c r="BL171">
        <f t="shared" si="101"/>
        <v>0</v>
      </c>
      <c r="BM171">
        <f t="shared" si="102"/>
        <v>0</v>
      </c>
      <c r="BN171">
        <f t="shared" si="103"/>
        <v>0</v>
      </c>
      <c r="BO171">
        <f t="shared" si="104"/>
        <v>0</v>
      </c>
      <c r="BP171">
        <f t="shared" si="105"/>
        <v>0</v>
      </c>
      <c r="BQ171">
        <f t="shared" si="106"/>
        <v>0</v>
      </c>
      <c r="BR171">
        <f t="shared" si="107"/>
        <v>0</v>
      </c>
      <c r="BS171">
        <f t="shared" si="108"/>
        <v>0</v>
      </c>
      <c r="BT171">
        <f t="shared" si="109"/>
        <v>0</v>
      </c>
      <c r="BU171">
        <f t="shared" si="110"/>
        <v>0</v>
      </c>
      <c r="BV171">
        <f t="shared" si="111"/>
        <v>0</v>
      </c>
      <c r="BW171">
        <f t="shared" si="112"/>
        <v>0</v>
      </c>
      <c r="BX171">
        <f t="shared" si="113"/>
        <v>0</v>
      </c>
      <c r="BY171">
        <f t="shared" si="114"/>
        <v>0</v>
      </c>
      <c r="BZ171">
        <f t="shared" si="115"/>
        <v>0</v>
      </c>
      <c r="CA171">
        <f t="shared" si="116"/>
        <v>0</v>
      </c>
      <c r="CB171">
        <f t="shared" si="117"/>
        <v>0</v>
      </c>
      <c r="CC171">
        <f t="shared" si="118"/>
        <v>0</v>
      </c>
      <c r="CD171">
        <f t="shared" si="119"/>
        <v>0</v>
      </c>
      <c r="CE171">
        <f t="shared" si="120"/>
        <v>0</v>
      </c>
      <c r="CF171">
        <f t="shared" si="121"/>
        <v>0</v>
      </c>
      <c r="CG171">
        <f t="shared" si="122"/>
        <v>0</v>
      </c>
      <c r="CH171">
        <f t="shared" si="123"/>
        <v>0</v>
      </c>
      <c r="CI171">
        <f t="shared" si="124"/>
        <v>0</v>
      </c>
      <c r="CJ171">
        <f t="shared" si="125"/>
        <v>0</v>
      </c>
      <c r="CK171">
        <f t="shared" si="126"/>
        <v>0</v>
      </c>
      <c r="CL171">
        <f t="shared" si="127"/>
        <v>0</v>
      </c>
      <c r="CM171">
        <f t="shared" si="128"/>
        <v>0</v>
      </c>
      <c r="CN171">
        <f t="shared" si="129"/>
        <v>0</v>
      </c>
      <c r="CO171">
        <f t="shared" si="130"/>
        <v>0</v>
      </c>
      <c r="CP171">
        <f t="shared" si="131"/>
        <v>0</v>
      </c>
      <c r="CQ171">
        <f t="shared" si="132"/>
        <v>0</v>
      </c>
      <c r="CR171">
        <f t="shared" si="133"/>
        <v>0</v>
      </c>
    </row>
    <row r="172" spans="1:96" ht="14.25" customHeight="1" x14ac:dyDescent="0.35">
      <c r="A172" s="21" t="s">
        <v>99</v>
      </c>
      <c r="B172" s="21">
        <v>231100</v>
      </c>
      <c r="C172" s="21">
        <v>231200</v>
      </c>
      <c r="D172" s="21">
        <f t="shared" si="93"/>
        <v>100</v>
      </c>
      <c r="E172" s="21"/>
      <c r="F172" s="21"/>
      <c r="G172" s="23">
        <v>2400</v>
      </c>
      <c r="H172" s="24">
        <v>889.00484292015869</v>
      </c>
      <c r="I172" s="24">
        <v>772.72247666720637</v>
      </c>
      <c r="J172" s="24">
        <v>1148.9369406040728</v>
      </c>
      <c r="K172" s="24">
        <v>999.52746101122636</v>
      </c>
      <c r="L172" s="24">
        <v>1292.8394104863235</v>
      </c>
      <c r="M172" s="24">
        <v>808.87192909576549</v>
      </c>
      <c r="N172" s="24">
        <v>896.32928227942875</v>
      </c>
      <c r="O172" s="24">
        <v>1216.8744012361801</v>
      </c>
      <c r="P172" s="23">
        <v>5</v>
      </c>
      <c r="Q172" s="18">
        <v>1.9</v>
      </c>
      <c r="R172" s="18">
        <v>2.2000000000000002</v>
      </c>
      <c r="S172" s="18">
        <v>3.8</v>
      </c>
      <c r="T172" s="18">
        <v>3.4</v>
      </c>
      <c r="U172" s="18">
        <v>2.9</v>
      </c>
      <c r="V172" s="18">
        <v>4.5</v>
      </c>
      <c r="W172" s="18">
        <v>3.1</v>
      </c>
      <c r="X172" s="18">
        <v>4.5999999999999996</v>
      </c>
      <c r="Y172" s="23">
        <v>5</v>
      </c>
      <c r="Z172" s="25">
        <v>1.4668857142857145E-2</v>
      </c>
      <c r="AA172" s="25">
        <v>2.1471428571428566E-3</v>
      </c>
      <c r="AB172" s="25">
        <v>3.9869999999999996E-2</v>
      </c>
      <c r="AC172" s="25">
        <v>5.5257142857142848E-3</v>
      </c>
      <c r="AD172" s="25">
        <v>4.0748571428571431E-3</v>
      </c>
      <c r="AE172" s="25">
        <v>2.5462857142857145E-3</v>
      </c>
      <c r="AF172" s="25">
        <v>3.6419999999999998E-3</v>
      </c>
      <c r="AG172" s="25">
        <v>7.3679999999999995E-3</v>
      </c>
      <c r="AH172" s="23">
        <v>1</v>
      </c>
      <c r="AI172" s="25">
        <v>3.2285714285714293E-2</v>
      </c>
      <c r="AJ172" s="25">
        <v>0</v>
      </c>
      <c r="AK172" s="25">
        <v>2.8571428571428574E-2</v>
      </c>
      <c r="AL172" s="25">
        <v>0</v>
      </c>
      <c r="AM172" s="25">
        <v>1.9428571428571424E-2</v>
      </c>
      <c r="AN172" s="25">
        <v>0</v>
      </c>
      <c r="AO172" s="25">
        <v>4.7142857142857139E-2</v>
      </c>
      <c r="AP172" s="25">
        <v>0</v>
      </c>
      <c r="BE172">
        <f t="shared" si="94"/>
        <v>0</v>
      </c>
      <c r="BF172">
        <f t="shared" si="95"/>
        <v>0</v>
      </c>
      <c r="BG172">
        <f t="shared" si="96"/>
        <v>0</v>
      </c>
      <c r="BH172">
        <f t="shared" si="97"/>
        <v>0</v>
      </c>
      <c r="BI172">
        <f t="shared" si="98"/>
        <v>0</v>
      </c>
      <c r="BJ172">
        <f t="shared" si="99"/>
        <v>0</v>
      </c>
      <c r="BK172">
        <f t="shared" si="100"/>
        <v>0</v>
      </c>
      <c r="BL172">
        <f t="shared" si="101"/>
        <v>0</v>
      </c>
      <c r="BM172">
        <f t="shared" si="102"/>
        <v>0</v>
      </c>
      <c r="BN172">
        <f t="shared" si="103"/>
        <v>0</v>
      </c>
      <c r="BO172">
        <f t="shared" si="104"/>
        <v>0</v>
      </c>
      <c r="BP172">
        <f t="shared" si="105"/>
        <v>0</v>
      </c>
      <c r="BQ172">
        <f t="shared" si="106"/>
        <v>0</v>
      </c>
      <c r="BR172">
        <f t="shared" si="107"/>
        <v>0</v>
      </c>
      <c r="BS172">
        <f t="shared" si="108"/>
        <v>0</v>
      </c>
      <c r="BT172">
        <f t="shared" si="109"/>
        <v>0</v>
      </c>
      <c r="BU172">
        <f t="shared" si="110"/>
        <v>0</v>
      </c>
      <c r="BV172">
        <f t="shared" si="111"/>
        <v>0</v>
      </c>
      <c r="BW172">
        <f t="shared" si="112"/>
        <v>0</v>
      </c>
      <c r="BX172">
        <f t="shared" si="113"/>
        <v>0</v>
      </c>
      <c r="BY172">
        <f t="shared" si="114"/>
        <v>0</v>
      </c>
      <c r="BZ172">
        <f t="shared" si="115"/>
        <v>0</v>
      </c>
      <c r="CA172">
        <f t="shared" si="116"/>
        <v>0</v>
      </c>
      <c r="CB172">
        <f t="shared" si="117"/>
        <v>0</v>
      </c>
      <c r="CC172">
        <f t="shared" si="118"/>
        <v>0</v>
      </c>
      <c r="CD172">
        <f t="shared" si="119"/>
        <v>0</v>
      </c>
      <c r="CE172">
        <f t="shared" si="120"/>
        <v>0</v>
      </c>
      <c r="CF172">
        <f t="shared" si="121"/>
        <v>0</v>
      </c>
      <c r="CG172">
        <f t="shared" si="122"/>
        <v>0</v>
      </c>
      <c r="CH172">
        <f t="shared" si="123"/>
        <v>0</v>
      </c>
      <c r="CI172">
        <f t="shared" si="124"/>
        <v>0</v>
      </c>
      <c r="CJ172">
        <f t="shared" si="125"/>
        <v>0</v>
      </c>
      <c r="CK172">
        <f t="shared" si="126"/>
        <v>0</v>
      </c>
      <c r="CL172">
        <f t="shared" si="127"/>
        <v>0</v>
      </c>
      <c r="CM172">
        <f t="shared" si="128"/>
        <v>0</v>
      </c>
      <c r="CN172">
        <f t="shared" si="129"/>
        <v>0</v>
      </c>
      <c r="CO172">
        <f t="shared" si="130"/>
        <v>0</v>
      </c>
      <c r="CP172">
        <f t="shared" si="131"/>
        <v>0</v>
      </c>
      <c r="CQ172">
        <f t="shared" si="132"/>
        <v>0</v>
      </c>
      <c r="CR172">
        <f t="shared" si="133"/>
        <v>0</v>
      </c>
    </row>
    <row r="173" spans="1:96" ht="14.25" customHeight="1" x14ac:dyDescent="0.35">
      <c r="A173" s="21" t="s">
        <v>99</v>
      </c>
      <c r="B173" s="21">
        <v>231200</v>
      </c>
      <c r="C173" s="21">
        <v>231300</v>
      </c>
      <c r="D173" s="21">
        <f t="shared" si="93"/>
        <v>100</v>
      </c>
      <c r="E173" s="21"/>
      <c r="F173" s="21"/>
      <c r="G173" s="23">
        <v>2400</v>
      </c>
      <c r="H173" s="24">
        <v>823.38076442876877</v>
      </c>
      <c r="I173" s="24">
        <v>823.38076442876877</v>
      </c>
      <c r="J173" s="24">
        <v>947.77781896301792</v>
      </c>
      <c r="K173" s="24">
        <v>874.37538612774995</v>
      </c>
      <c r="L173" s="24">
        <v>933.04694483806918</v>
      </c>
      <c r="M173" s="24">
        <v>940.40929148387477</v>
      </c>
      <c r="N173" s="24">
        <v>1118.8786763994492</v>
      </c>
      <c r="O173" s="24">
        <v>1186.6283976915838</v>
      </c>
      <c r="P173" s="23">
        <v>5</v>
      </c>
      <c r="Q173" s="18">
        <v>1.9</v>
      </c>
      <c r="R173" s="18">
        <v>2.1</v>
      </c>
      <c r="S173" s="18">
        <v>3.9</v>
      </c>
      <c r="T173" s="18">
        <v>3.5</v>
      </c>
      <c r="U173" s="18">
        <v>3.5</v>
      </c>
      <c r="V173" s="18">
        <v>4.7</v>
      </c>
      <c r="W173" s="18">
        <v>3.2</v>
      </c>
      <c r="X173" s="18">
        <v>5.0999999999999996</v>
      </c>
      <c r="Y173" s="23">
        <v>5</v>
      </c>
      <c r="Z173" s="25">
        <v>6.9077142857142853E-3</v>
      </c>
      <c r="AA173" s="25">
        <v>2.8782857142857147E-3</v>
      </c>
      <c r="AB173" s="25">
        <v>1.3160000000000003E-3</v>
      </c>
      <c r="AC173" s="25">
        <v>4.7408571428571413E-3</v>
      </c>
      <c r="AD173" s="25">
        <v>1.0041428571428571E-2</v>
      </c>
      <c r="AE173" s="25">
        <v>3.5151428571428573E-3</v>
      </c>
      <c r="AF173" s="25">
        <v>0.75659828571428556</v>
      </c>
      <c r="AG173" s="25">
        <v>9.7417142857142841E-3</v>
      </c>
      <c r="AH173" s="23">
        <v>1</v>
      </c>
      <c r="AI173" s="25">
        <v>0.1188571428571429</v>
      </c>
      <c r="AJ173" s="25">
        <v>0</v>
      </c>
      <c r="AK173" s="25">
        <v>6.5714285714285718E-3</v>
      </c>
      <c r="AL173" s="25">
        <v>0</v>
      </c>
      <c r="AM173" s="25">
        <v>0</v>
      </c>
      <c r="AN173" s="25">
        <v>5.3999999999999999E-2</v>
      </c>
      <c r="AO173" s="25">
        <v>0.39371428571428568</v>
      </c>
      <c r="AP173" s="25">
        <v>1.0285714285714287E-2</v>
      </c>
      <c r="BE173">
        <f t="shared" si="94"/>
        <v>0</v>
      </c>
      <c r="BF173">
        <f t="shared" si="95"/>
        <v>0</v>
      </c>
      <c r="BG173">
        <f t="shared" si="96"/>
        <v>0</v>
      </c>
      <c r="BH173">
        <f t="shared" si="97"/>
        <v>0</v>
      </c>
      <c r="BI173">
        <f t="shared" si="98"/>
        <v>0</v>
      </c>
      <c r="BJ173">
        <f t="shared" si="99"/>
        <v>0</v>
      </c>
      <c r="BK173">
        <f t="shared" si="100"/>
        <v>0</v>
      </c>
      <c r="BL173">
        <f t="shared" si="101"/>
        <v>0</v>
      </c>
      <c r="BM173">
        <f t="shared" si="102"/>
        <v>0</v>
      </c>
      <c r="BN173">
        <f t="shared" si="103"/>
        <v>0</v>
      </c>
      <c r="BO173">
        <f t="shared" si="104"/>
        <v>0</v>
      </c>
      <c r="BP173">
        <f t="shared" si="105"/>
        <v>0</v>
      </c>
      <c r="BQ173">
        <f t="shared" si="106"/>
        <v>0</v>
      </c>
      <c r="BR173">
        <f t="shared" si="107"/>
        <v>0</v>
      </c>
      <c r="BS173">
        <f t="shared" si="108"/>
        <v>0</v>
      </c>
      <c r="BT173">
        <f t="shared" si="109"/>
        <v>1</v>
      </c>
      <c r="BU173">
        <f t="shared" si="110"/>
        <v>0</v>
      </c>
      <c r="BV173">
        <f t="shared" si="111"/>
        <v>0</v>
      </c>
      <c r="BW173">
        <f t="shared" si="112"/>
        <v>0</v>
      </c>
      <c r="BX173">
        <f t="shared" si="113"/>
        <v>0</v>
      </c>
      <c r="BY173">
        <f t="shared" si="114"/>
        <v>0</v>
      </c>
      <c r="BZ173">
        <f t="shared" si="115"/>
        <v>0</v>
      </c>
      <c r="CA173">
        <f t="shared" si="116"/>
        <v>0</v>
      </c>
      <c r="CB173">
        <f t="shared" si="117"/>
        <v>0</v>
      </c>
      <c r="CC173">
        <f t="shared" si="118"/>
        <v>0</v>
      </c>
      <c r="CD173">
        <f t="shared" si="119"/>
        <v>0</v>
      </c>
      <c r="CE173">
        <f t="shared" si="120"/>
        <v>0</v>
      </c>
      <c r="CF173">
        <f t="shared" si="121"/>
        <v>0</v>
      </c>
      <c r="CG173">
        <f t="shared" si="122"/>
        <v>0</v>
      </c>
      <c r="CH173">
        <f t="shared" si="123"/>
        <v>0</v>
      </c>
      <c r="CI173">
        <f t="shared" si="124"/>
        <v>0</v>
      </c>
      <c r="CJ173">
        <f t="shared" si="125"/>
        <v>0</v>
      </c>
      <c r="CK173">
        <f t="shared" si="126"/>
        <v>0</v>
      </c>
      <c r="CL173">
        <f t="shared" si="127"/>
        <v>0</v>
      </c>
      <c r="CM173">
        <f t="shared" si="128"/>
        <v>0</v>
      </c>
      <c r="CN173">
        <f t="shared" si="129"/>
        <v>0</v>
      </c>
      <c r="CO173">
        <f t="shared" si="130"/>
        <v>0</v>
      </c>
      <c r="CP173">
        <f t="shared" si="131"/>
        <v>0</v>
      </c>
      <c r="CQ173">
        <f t="shared" si="132"/>
        <v>0</v>
      </c>
      <c r="CR173">
        <f t="shared" si="133"/>
        <v>100</v>
      </c>
    </row>
    <row r="174" spans="1:96" ht="14.25" customHeight="1" x14ac:dyDescent="0.35">
      <c r="A174" s="21" t="s">
        <v>99</v>
      </c>
      <c r="B174" s="21">
        <v>231300</v>
      </c>
      <c r="C174" s="21">
        <v>231400</v>
      </c>
      <c r="D174" s="21">
        <f t="shared" si="93"/>
        <v>100</v>
      </c>
      <c r="E174" s="21" t="s">
        <v>66</v>
      </c>
      <c r="F174" s="21"/>
      <c r="G174" s="23">
        <v>2400</v>
      </c>
      <c r="H174" s="24">
        <v>859.77210880991504</v>
      </c>
      <c r="I174" s="24">
        <v>881.68686350582311</v>
      </c>
      <c r="J174" s="24">
        <v>1156.4647775229939</v>
      </c>
      <c r="K174" s="24">
        <v>1331.0038576098827</v>
      </c>
      <c r="L174" s="24">
        <v>1103.8817845012861</v>
      </c>
      <c r="M174" s="24">
        <v>962.53326575902634</v>
      </c>
      <c r="N174" s="24">
        <v>1029.2290872712379</v>
      </c>
      <c r="O174" s="24">
        <v>1300.4627614991207</v>
      </c>
      <c r="P174" s="23">
        <v>5</v>
      </c>
      <c r="Q174" s="18">
        <v>1.9</v>
      </c>
      <c r="R174" s="18">
        <v>2.2999999999999998</v>
      </c>
      <c r="S174" s="18">
        <v>4.5999999999999996</v>
      </c>
      <c r="T174" s="18">
        <v>4.7</v>
      </c>
      <c r="U174" s="18">
        <v>3.2</v>
      </c>
      <c r="V174" s="18">
        <v>4.9000000000000004</v>
      </c>
      <c r="W174" s="18">
        <v>3</v>
      </c>
      <c r="X174" s="18">
        <v>4.8</v>
      </c>
      <c r="Y174" s="23">
        <v>5</v>
      </c>
      <c r="Z174" s="25">
        <v>6.6499999999999988E-3</v>
      </c>
      <c r="AA174" s="25">
        <v>4.2014285714285712E-3</v>
      </c>
      <c r="AB174" s="25">
        <v>2.8314285714285715E-3</v>
      </c>
      <c r="AC174" s="25">
        <v>1.0902571428571428E-2</v>
      </c>
      <c r="AD174" s="25">
        <v>4.4531428571428578E-3</v>
      </c>
      <c r="AE174" s="25">
        <v>2.5631428571428567E-3</v>
      </c>
      <c r="AF174" s="25">
        <v>1.2222857142857144E-3</v>
      </c>
      <c r="AG174" s="25">
        <v>1.1265714285714288E-3</v>
      </c>
      <c r="AH174" s="23">
        <v>1</v>
      </c>
      <c r="AI174" s="25">
        <v>0.13485714285714287</v>
      </c>
      <c r="AJ174" s="25">
        <v>0</v>
      </c>
      <c r="AK174" s="25">
        <v>1.2285714285714283E-2</v>
      </c>
      <c r="AL174" s="25">
        <v>0</v>
      </c>
      <c r="AM174" s="25">
        <v>0</v>
      </c>
      <c r="AN174" s="25">
        <v>1.6857142857142859E-2</v>
      </c>
      <c r="AO174" s="25">
        <v>2.4571428571428574E-2</v>
      </c>
      <c r="AP174" s="25">
        <v>0</v>
      </c>
      <c r="BE174">
        <f t="shared" si="94"/>
        <v>0</v>
      </c>
      <c r="BF174">
        <f t="shared" si="95"/>
        <v>0</v>
      </c>
      <c r="BG174">
        <f t="shared" si="96"/>
        <v>0</v>
      </c>
      <c r="BH174">
        <f t="shared" si="97"/>
        <v>0</v>
      </c>
      <c r="BI174">
        <f t="shared" si="98"/>
        <v>0</v>
      </c>
      <c r="BJ174">
        <f t="shared" si="99"/>
        <v>0</v>
      </c>
      <c r="BK174">
        <f t="shared" si="100"/>
        <v>0</v>
      </c>
      <c r="BL174">
        <f t="shared" si="101"/>
        <v>0</v>
      </c>
      <c r="BM174">
        <f t="shared" si="102"/>
        <v>0</v>
      </c>
      <c r="BN174">
        <f t="shared" si="103"/>
        <v>0</v>
      </c>
      <c r="BO174">
        <f t="shared" si="104"/>
        <v>0</v>
      </c>
      <c r="BP174">
        <f t="shared" si="105"/>
        <v>0</v>
      </c>
      <c r="BQ174">
        <f t="shared" si="106"/>
        <v>0</v>
      </c>
      <c r="BR174">
        <f t="shared" si="107"/>
        <v>0</v>
      </c>
      <c r="BS174">
        <f t="shared" si="108"/>
        <v>0</v>
      </c>
      <c r="BT174">
        <f t="shared" si="109"/>
        <v>0</v>
      </c>
      <c r="BU174">
        <f t="shared" si="110"/>
        <v>0</v>
      </c>
      <c r="BV174">
        <f t="shared" si="111"/>
        <v>0</v>
      </c>
      <c r="BW174">
        <f t="shared" si="112"/>
        <v>0</v>
      </c>
      <c r="BX174">
        <f t="shared" si="113"/>
        <v>0</v>
      </c>
      <c r="BY174">
        <f t="shared" si="114"/>
        <v>0</v>
      </c>
      <c r="BZ174">
        <f t="shared" si="115"/>
        <v>0</v>
      </c>
      <c r="CA174">
        <f t="shared" si="116"/>
        <v>0</v>
      </c>
      <c r="CB174">
        <f t="shared" si="117"/>
        <v>0</v>
      </c>
      <c r="CC174">
        <f t="shared" si="118"/>
        <v>0</v>
      </c>
      <c r="CD174">
        <f t="shared" si="119"/>
        <v>0</v>
      </c>
      <c r="CE174">
        <f t="shared" si="120"/>
        <v>0</v>
      </c>
      <c r="CF174">
        <f t="shared" si="121"/>
        <v>0</v>
      </c>
      <c r="CG174">
        <f t="shared" si="122"/>
        <v>0</v>
      </c>
      <c r="CH174">
        <f t="shared" si="123"/>
        <v>0</v>
      </c>
      <c r="CI174">
        <f t="shared" si="124"/>
        <v>0</v>
      </c>
      <c r="CJ174">
        <f t="shared" si="125"/>
        <v>0</v>
      </c>
      <c r="CK174">
        <f t="shared" si="126"/>
        <v>0</v>
      </c>
      <c r="CL174">
        <f t="shared" si="127"/>
        <v>0</v>
      </c>
      <c r="CM174">
        <f t="shared" si="128"/>
        <v>0</v>
      </c>
      <c r="CN174">
        <f t="shared" si="129"/>
        <v>0</v>
      </c>
      <c r="CO174">
        <f t="shared" si="130"/>
        <v>0</v>
      </c>
      <c r="CP174">
        <f t="shared" si="131"/>
        <v>0</v>
      </c>
      <c r="CQ174">
        <f t="shared" si="132"/>
        <v>0</v>
      </c>
      <c r="CR174">
        <f t="shared" si="133"/>
        <v>0</v>
      </c>
    </row>
    <row r="175" spans="1:96" ht="14.25" customHeight="1" x14ac:dyDescent="0.35">
      <c r="A175" s="21" t="s">
        <v>99</v>
      </c>
      <c r="B175" s="21">
        <v>231400</v>
      </c>
      <c r="C175" s="21">
        <v>231500</v>
      </c>
      <c r="D175" s="21">
        <f t="shared" si="93"/>
        <v>100</v>
      </c>
      <c r="E175" s="21"/>
      <c r="F175" s="21"/>
      <c r="G175" s="23">
        <v>2400</v>
      </c>
      <c r="H175" s="24">
        <v>874.37538612774995</v>
      </c>
      <c r="I175" s="24">
        <v>940.40929148387477</v>
      </c>
      <c r="J175" s="24">
        <v>1021.7949613996097</v>
      </c>
      <c r="K175" s="24">
        <v>1423.0735161370108</v>
      </c>
      <c r="L175" s="24">
        <v>1308.0909035772854</v>
      </c>
      <c r="M175" s="24">
        <v>984.71186322902849</v>
      </c>
      <c r="N175" s="24">
        <v>1201.7412039816743</v>
      </c>
      <c r="O175" s="24">
        <v>1285.2208727222899</v>
      </c>
      <c r="P175" s="23">
        <v>5</v>
      </c>
      <c r="Q175" s="18">
        <v>2.1</v>
      </c>
      <c r="R175" s="18">
        <v>2.5</v>
      </c>
      <c r="S175" s="18">
        <v>4.8</v>
      </c>
      <c r="T175" s="18">
        <v>4.5</v>
      </c>
      <c r="U175" s="18">
        <v>3.5</v>
      </c>
      <c r="V175" s="18">
        <v>4.7</v>
      </c>
      <c r="W175" s="18">
        <v>3</v>
      </c>
      <c r="X175" s="18">
        <v>5.2</v>
      </c>
      <c r="Y175" s="23">
        <v>5</v>
      </c>
      <c r="Z175" s="25">
        <v>1.0101714285714283E-2</v>
      </c>
      <c r="AA175" s="25">
        <v>6.089428571428572E-3</v>
      </c>
      <c r="AB175" s="25">
        <v>1.6802857142857142E-3</v>
      </c>
      <c r="AC175" s="25">
        <v>4.3151428571428577E-3</v>
      </c>
      <c r="AD175" s="25">
        <v>1.1427714285714286E-2</v>
      </c>
      <c r="AE175" s="25">
        <v>8.5114285714285717E-4</v>
      </c>
      <c r="AF175" s="25">
        <v>2.0508571428571425E-3</v>
      </c>
      <c r="AG175" s="25">
        <v>9.9508571428571432E-3</v>
      </c>
      <c r="AH175" s="23">
        <v>1</v>
      </c>
      <c r="AI175" s="25">
        <v>7.5999999999999998E-2</v>
      </c>
      <c r="AJ175" s="25">
        <v>0</v>
      </c>
      <c r="AK175" s="25">
        <v>0</v>
      </c>
      <c r="AL175" s="25">
        <v>1.1142857142857144E-2</v>
      </c>
      <c r="AM175" s="25">
        <v>0</v>
      </c>
      <c r="AN175" s="25">
        <v>0</v>
      </c>
      <c r="AO175" s="25">
        <v>2.0285714285714289E-2</v>
      </c>
      <c r="AP175" s="25">
        <v>4.8571428571428576E-3</v>
      </c>
      <c r="BE175">
        <f t="shared" si="94"/>
        <v>0</v>
      </c>
      <c r="BF175">
        <f t="shared" si="95"/>
        <v>0</v>
      </c>
      <c r="BG175">
        <f t="shared" si="96"/>
        <v>0</v>
      </c>
      <c r="BH175">
        <f t="shared" si="97"/>
        <v>0</v>
      </c>
      <c r="BI175">
        <f t="shared" si="98"/>
        <v>0</v>
      </c>
      <c r="BJ175">
        <f t="shared" si="99"/>
        <v>0</v>
      </c>
      <c r="BK175">
        <f t="shared" si="100"/>
        <v>0</v>
      </c>
      <c r="BL175">
        <f t="shared" si="101"/>
        <v>0</v>
      </c>
      <c r="BM175">
        <f t="shared" si="102"/>
        <v>0</v>
      </c>
      <c r="BN175">
        <f t="shared" si="103"/>
        <v>0</v>
      </c>
      <c r="BO175">
        <f t="shared" si="104"/>
        <v>0</v>
      </c>
      <c r="BP175">
        <f t="shared" si="105"/>
        <v>0</v>
      </c>
      <c r="BQ175">
        <f t="shared" si="106"/>
        <v>0</v>
      </c>
      <c r="BR175">
        <f t="shared" si="107"/>
        <v>0</v>
      </c>
      <c r="BS175">
        <f t="shared" si="108"/>
        <v>0</v>
      </c>
      <c r="BT175">
        <f t="shared" si="109"/>
        <v>1</v>
      </c>
      <c r="BU175">
        <f t="shared" si="110"/>
        <v>0</v>
      </c>
      <c r="BV175">
        <f t="shared" si="111"/>
        <v>0</v>
      </c>
      <c r="BW175">
        <f t="shared" si="112"/>
        <v>0</v>
      </c>
      <c r="BX175">
        <f t="shared" si="113"/>
        <v>0</v>
      </c>
      <c r="BY175">
        <f t="shared" si="114"/>
        <v>0</v>
      </c>
      <c r="BZ175">
        <f t="shared" si="115"/>
        <v>0</v>
      </c>
      <c r="CA175">
        <f t="shared" si="116"/>
        <v>0</v>
      </c>
      <c r="CB175">
        <f t="shared" si="117"/>
        <v>0</v>
      </c>
      <c r="CC175">
        <f t="shared" si="118"/>
        <v>0</v>
      </c>
      <c r="CD175">
        <f t="shared" si="119"/>
        <v>0</v>
      </c>
      <c r="CE175">
        <f t="shared" si="120"/>
        <v>0</v>
      </c>
      <c r="CF175">
        <f t="shared" si="121"/>
        <v>0</v>
      </c>
      <c r="CG175">
        <f t="shared" si="122"/>
        <v>0</v>
      </c>
      <c r="CH175">
        <f t="shared" si="123"/>
        <v>0</v>
      </c>
      <c r="CI175">
        <f t="shared" si="124"/>
        <v>0</v>
      </c>
      <c r="CJ175">
        <f t="shared" si="125"/>
        <v>0</v>
      </c>
      <c r="CK175">
        <f t="shared" si="126"/>
        <v>0</v>
      </c>
      <c r="CL175">
        <f t="shared" si="127"/>
        <v>0</v>
      </c>
      <c r="CM175">
        <f t="shared" si="128"/>
        <v>0</v>
      </c>
      <c r="CN175">
        <f t="shared" si="129"/>
        <v>0</v>
      </c>
      <c r="CO175">
        <f t="shared" si="130"/>
        <v>0</v>
      </c>
      <c r="CP175">
        <f t="shared" si="131"/>
        <v>0</v>
      </c>
      <c r="CQ175">
        <f t="shared" si="132"/>
        <v>0</v>
      </c>
      <c r="CR175">
        <f t="shared" si="133"/>
        <v>100</v>
      </c>
    </row>
    <row r="176" spans="1:96" ht="14.25" customHeight="1" x14ac:dyDescent="0.35">
      <c r="A176" s="21" t="s">
        <v>99</v>
      </c>
      <c r="B176" s="21">
        <v>231500</v>
      </c>
      <c r="C176" s="21">
        <v>231600</v>
      </c>
      <c r="D176" s="21">
        <f t="shared" si="93"/>
        <v>100</v>
      </c>
      <c r="E176" s="21" t="s">
        <v>66</v>
      </c>
      <c r="F176" s="21"/>
      <c r="G176" s="23">
        <v>2400</v>
      </c>
      <c r="H176" s="24">
        <v>1338.6509464129631</v>
      </c>
      <c r="I176" s="24">
        <v>1163.9978682815049</v>
      </c>
      <c r="J176" s="24">
        <v>1346.302718559778</v>
      </c>
      <c r="K176" s="24">
        <v>1726.5846255962872</v>
      </c>
      <c r="L176" s="24">
        <v>1446.1926818728605</v>
      </c>
      <c r="M176" s="24">
        <v>1338.6509464129631</v>
      </c>
      <c r="N176" s="24">
        <v>1407.6830258868333</v>
      </c>
      <c r="O176" s="24">
        <v>1908.3722951778116</v>
      </c>
      <c r="P176" s="23">
        <v>5</v>
      </c>
      <c r="Q176" s="18">
        <v>2</v>
      </c>
      <c r="R176" s="18">
        <v>2.8</v>
      </c>
      <c r="S176" s="18">
        <v>5.2</v>
      </c>
      <c r="T176" s="18">
        <v>4.4000000000000004</v>
      </c>
      <c r="U176" s="18">
        <v>3.3</v>
      </c>
      <c r="V176" s="18">
        <v>4.8</v>
      </c>
      <c r="W176" s="18">
        <v>3.3</v>
      </c>
      <c r="X176" s="18">
        <v>4.5999999999999996</v>
      </c>
      <c r="Y176" s="23">
        <v>5</v>
      </c>
      <c r="Z176" s="25">
        <v>8.2559999999999995E-3</v>
      </c>
      <c r="AA176" s="25">
        <v>5.7688571428571433E-3</v>
      </c>
      <c r="AB176" s="25">
        <v>3.552E-3</v>
      </c>
      <c r="AC176" s="25">
        <v>2.5091428571428569E-3</v>
      </c>
      <c r="AD176" s="25">
        <v>3.6351428571428576E-3</v>
      </c>
      <c r="AE176" s="25">
        <v>2.8571428571428574E-5</v>
      </c>
      <c r="AF176" s="25">
        <v>2.8760000000000001E-3</v>
      </c>
      <c r="AG176" s="25">
        <v>1.1495714285714284E-2</v>
      </c>
      <c r="AH176" s="23">
        <v>1</v>
      </c>
      <c r="AI176" s="25">
        <v>4.6857142857142868E-2</v>
      </c>
      <c r="AJ176" s="25">
        <v>0</v>
      </c>
      <c r="AK176" s="25">
        <v>0</v>
      </c>
      <c r="AL176" s="25">
        <v>1.4285714285714287E-2</v>
      </c>
      <c r="AM176" s="25">
        <v>0</v>
      </c>
      <c r="AN176" s="25">
        <v>3.1714285714285716E-2</v>
      </c>
      <c r="AO176" s="25">
        <v>8.257142857142856E-2</v>
      </c>
      <c r="AP176" s="25">
        <v>0</v>
      </c>
      <c r="BE176">
        <f t="shared" si="94"/>
        <v>0</v>
      </c>
      <c r="BF176">
        <f t="shared" si="95"/>
        <v>0</v>
      </c>
      <c r="BG176">
        <f t="shared" si="96"/>
        <v>0</v>
      </c>
      <c r="BH176">
        <f t="shared" si="97"/>
        <v>0</v>
      </c>
      <c r="BI176">
        <f t="shared" si="98"/>
        <v>0</v>
      </c>
      <c r="BJ176">
        <f t="shared" si="99"/>
        <v>0</v>
      </c>
      <c r="BK176">
        <f t="shared" si="100"/>
        <v>0</v>
      </c>
      <c r="BL176">
        <f t="shared" si="101"/>
        <v>0</v>
      </c>
      <c r="BM176">
        <f t="shared" si="102"/>
        <v>0</v>
      </c>
      <c r="BN176">
        <f t="shared" si="103"/>
        <v>0</v>
      </c>
      <c r="BO176">
        <f t="shared" si="104"/>
        <v>1</v>
      </c>
      <c r="BP176">
        <f t="shared" si="105"/>
        <v>0</v>
      </c>
      <c r="BQ176">
        <f t="shared" si="106"/>
        <v>0</v>
      </c>
      <c r="BR176">
        <f t="shared" si="107"/>
        <v>0</v>
      </c>
      <c r="BS176">
        <f t="shared" si="108"/>
        <v>0</v>
      </c>
      <c r="BT176">
        <f t="shared" si="109"/>
        <v>0</v>
      </c>
      <c r="BU176">
        <f t="shared" si="110"/>
        <v>0</v>
      </c>
      <c r="BV176">
        <f t="shared" si="111"/>
        <v>0</v>
      </c>
      <c r="BW176">
        <f t="shared" si="112"/>
        <v>0</v>
      </c>
      <c r="BX176">
        <f t="shared" si="113"/>
        <v>0</v>
      </c>
      <c r="BY176">
        <f t="shared" si="114"/>
        <v>0</v>
      </c>
      <c r="BZ176">
        <f t="shared" si="115"/>
        <v>0</v>
      </c>
      <c r="CA176">
        <f t="shared" si="116"/>
        <v>0</v>
      </c>
      <c r="CB176">
        <f t="shared" si="117"/>
        <v>0</v>
      </c>
      <c r="CC176">
        <f t="shared" si="118"/>
        <v>0</v>
      </c>
      <c r="CD176">
        <f t="shared" si="119"/>
        <v>0</v>
      </c>
      <c r="CE176">
        <f t="shared" si="120"/>
        <v>0</v>
      </c>
      <c r="CF176">
        <f t="shared" si="121"/>
        <v>0</v>
      </c>
      <c r="CG176">
        <f t="shared" si="122"/>
        <v>0</v>
      </c>
      <c r="CH176">
        <f t="shared" si="123"/>
        <v>0</v>
      </c>
      <c r="CI176">
        <f t="shared" si="124"/>
        <v>0</v>
      </c>
      <c r="CJ176">
        <f t="shared" si="125"/>
        <v>0</v>
      </c>
      <c r="CK176">
        <f t="shared" si="126"/>
        <v>0</v>
      </c>
      <c r="CL176">
        <f t="shared" si="127"/>
        <v>0</v>
      </c>
      <c r="CM176">
        <f t="shared" si="128"/>
        <v>100</v>
      </c>
      <c r="CN176">
        <f t="shared" si="129"/>
        <v>0</v>
      </c>
      <c r="CO176">
        <f t="shared" si="130"/>
        <v>0</v>
      </c>
      <c r="CP176">
        <f t="shared" si="131"/>
        <v>0</v>
      </c>
      <c r="CQ176">
        <f t="shared" si="132"/>
        <v>0</v>
      </c>
      <c r="CR176">
        <f t="shared" si="133"/>
        <v>0</v>
      </c>
    </row>
    <row r="177" spans="1:96" ht="14.25" customHeight="1" x14ac:dyDescent="0.35">
      <c r="A177" s="21" t="s">
        <v>99</v>
      </c>
      <c r="B177" s="21">
        <v>231600</v>
      </c>
      <c r="C177" s="21">
        <v>231700</v>
      </c>
      <c r="D177" s="21">
        <f t="shared" si="93"/>
        <v>100</v>
      </c>
      <c r="E177" s="21"/>
      <c r="F177" s="21"/>
      <c r="G177" s="23">
        <v>2400</v>
      </c>
      <c r="H177" s="24">
        <v>962.53326575902634</v>
      </c>
      <c r="I177" s="24">
        <v>992.11669898009654</v>
      </c>
      <c r="J177" s="24">
        <v>999.52746101122636</v>
      </c>
      <c r="K177" s="24">
        <v>1376.9562250071592</v>
      </c>
      <c r="L177" s="24">
        <v>1262.394364085967</v>
      </c>
      <c r="M177" s="24">
        <v>940.40929148387477</v>
      </c>
      <c r="N177" s="24">
        <v>992.11669898009654</v>
      </c>
      <c r="O177" s="24">
        <v>1133.8971366963031</v>
      </c>
      <c r="P177" s="23">
        <v>5</v>
      </c>
      <c r="Q177" s="18">
        <v>2.2000000000000002</v>
      </c>
      <c r="R177" s="18">
        <v>2.9</v>
      </c>
      <c r="S177" s="18">
        <v>4.8</v>
      </c>
      <c r="T177" s="18">
        <v>4.5999999999999996</v>
      </c>
      <c r="U177" s="18">
        <v>3.9</v>
      </c>
      <c r="V177" s="18">
        <v>4.8</v>
      </c>
      <c r="W177" s="18">
        <v>2.8</v>
      </c>
      <c r="X177" s="18">
        <v>4.8</v>
      </c>
      <c r="Y177" s="23">
        <v>5</v>
      </c>
      <c r="Z177" s="25">
        <v>1.1563999999999998E-2</v>
      </c>
      <c r="AA177" s="25">
        <v>7.7974285714285732E-3</v>
      </c>
      <c r="AB177" s="25">
        <v>5.3822857142857136E-3</v>
      </c>
      <c r="AC177" s="25">
        <v>3.176285714285714E-3</v>
      </c>
      <c r="AD177" s="25">
        <v>1.5907714285714289E-2</v>
      </c>
      <c r="AE177" s="25">
        <v>4.9845714285714276E-3</v>
      </c>
      <c r="AF177" s="25">
        <v>3.2108571428571429E-3</v>
      </c>
      <c r="AG177" s="25">
        <v>5.9077142857142861E-3</v>
      </c>
      <c r="AH177" s="23">
        <v>1</v>
      </c>
      <c r="AI177" s="25">
        <v>1.8571428571428572E-2</v>
      </c>
      <c r="AJ177" s="25">
        <v>0</v>
      </c>
      <c r="AK177" s="25">
        <v>0</v>
      </c>
      <c r="AL177" s="25">
        <v>0</v>
      </c>
      <c r="AM177" s="25">
        <v>0</v>
      </c>
      <c r="AN177" s="25">
        <v>0</v>
      </c>
      <c r="AO177" s="25">
        <v>7.2000000000000008E-2</v>
      </c>
      <c r="AP177" s="25">
        <v>0</v>
      </c>
      <c r="BE177">
        <f t="shared" si="94"/>
        <v>0</v>
      </c>
      <c r="BF177">
        <f t="shared" si="95"/>
        <v>0</v>
      </c>
      <c r="BG177">
        <f t="shared" si="96"/>
        <v>0</v>
      </c>
      <c r="BH177">
        <f t="shared" si="97"/>
        <v>0</v>
      </c>
      <c r="BI177">
        <f t="shared" si="98"/>
        <v>0</v>
      </c>
      <c r="BJ177">
        <f t="shared" si="99"/>
        <v>0</v>
      </c>
      <c r="BK177">
        <f t="shared" si="100"/>
        <v>0</v>
      </c>
      <c r="BL177">
        <f t="shared" si="101"/>
        <v>0</v>
      </c>
      <c r="BM177">
        <f t="shared" si="102"/>
        <v>0</v>
      </c>
      <c r="BN177">
        <f t="shared" si="103"/>
        <v>0</v>
      </c>
      <c r="BO177">
        <f t="shared" si="104"/>
        <v>0</v>
      </c>
      <c r="BP177">
        <f t="shared" si="105"/>
        <v>0</v>
      </c>
      <c r="BQ177">
        <f t="shared" si="106"/>
        <v>0</v>
      </c>
      <c r="BR177">
        <f t="shared" si="107"/>
        <v>0</v>
      </c>
      <c r="BS177">
        <f t="shared" si="108"/>
        <v>0</v>
      </c>
      <c r="BT177">
        <f t="shared" si="109"/>
        <v>0</v>
      </c>
      <c r="BU177">
        <f t="shared" si="110"/>
        <v>0</v>
      </c>
      <c r="BV177">
        <f t="shared" si="111"/>
        <v>0</v>
      </c>
      <c r="BW177">
        <f t="shared" si="112"/>
        <v>0</v>
      </c>
      <c r="BX177">
        <f t="shared" si="113"/>
        <v>0</v>
      </c>
      <c r="BY177">
        <f t="shared" si="114"/>
        <v>0</v>
      </c>
      <c r="BZ177">
        <f t="shared" si="115"/>
        <v>0</v>
      </c>
      <c r="CA177">
        <f t="shared" si="116"/>
        <v>0</v>
      </c>
      <c r="CB177">
        <f t="shared" si="117"/>
        <v>0</v>
      </c>
      <c r="CC177">
        <f t="shared" si="118"/>
        <v>0</v>
      </c>
      <c r="CD177">
        <f t="shared" si="119"/>
        <v>0</v>
      </c>
      <c r="CE177">
        <f t="shared" si="120"/>
        <v>0</v>
      </c>
      <c r="CF177">
        <f t="shared" si="121"/>
        <v>0</v>
      </c>
      <c r="CG177">
        <f t="shared" si="122"/>
        <v>0</v>
      </c>
      <c r="CH177">
        <f t="shared" si="123"/>
        <v>0</v>
      </c>
      <c r="CI177">
        <f t="shared" si="124"/>
        <v>0</v>
      </c>
      <c r="CJ177">
        <f t="shared" si="125"/>
        <v>0</v>
      </c>
      <c r="CK177">
        <f t="shared" si="126"/>
        <v>0</v>
      </c>
      <c r="CL177">
        <f t="shared" si="127"/>
        <v>0</v>
      </c>
      <c r="CM177">
        <f t="shared" si="128"/>
        <v>0</v>
      </c>
      <c r="CN177">
        <f t="shared" si="129"/>
        <v>0</v>
      </c>
      <c r="CO177">
        <f t="shared" si="130"/>
        <v>0</v>
      </c>
      <c r="CP177">
        <f t="shared" si="131"/>
        <v>0</v>
      </c>
      <c r="CQ177">
        <f t="shared" si="132"/>
        <v>0</v>
      </c>
      <c r="CR177">
        <f t="shared" si="133"/>
        <v>0</v>
      </c>
    </row>
    <row r="178" spans="1:96" ht="14.25" customHeight="1" x14ac:dyDescent="0.35">
      <c r="A178" s="21" t="s">
        <v>99</v>
      </c>
      <c r="B178" s="21">
        <v>231700</v>
      </c>
      <c r="C178" s="21">
        <v>231800</v>
      </c>
      <c r="D178" s="21">
        <f t="shared" si="93"/>
        <v>100</v>
      </c>
      <c r="E178" s="21"/>
      <c r="F178" s="21"/>
      <c r="G178" s="23">
        <v>2400</v>
      </c>
      <c r="H178" s="24">
        <v>679.59532156711441</v>
      </c>
      <c r="I178" s="24">
        <v>845.1953597356478</v>
      </c>
      <c r="J178" s="24">
        <v>765.51401510598794</v>
      </c>
      <c r="K178" s="24">
        <v>1014.3666261352151</v>
      </c>
      <c r="L178" s="24">
        <v>910.99737534475878</v>
      </c>
      <c r="M178" s="24">
        <v>729.58178541361997</v>
      </c>
      <c r="N178" s="24">
        <v>794.39092511623846</v>
      </c>
      <c r="O178" s="24">
        <v>1029.2290872712379</v>
      </c>
      <c r="P178" s="23">
        <v>5</v>
      </c>
      <c r="Q178" s="18">
        <v>2</v>
      </c>
      <c r="R178" s="18">
        <v>2.8</v>
      </c>
      <c r="S178" s="18">
        <v>5.8</v>
      </c>
      <c r="T178" s="18">
        <v>4.4000000000000004</v>
      </c>
      <c r="U178" s="18">
        <v>2.9</v>
      </c>
      <c r="V178" s="18">
        <v>4.2</v>
      </c>
      <c r="W178" s="18">
        <v>3.2</v>
      </c>
      <c r="X178" s="18">
        <v>5.5</v>
      </c>
      <c r="Y178" s="23">
        <v>5</v>
      </c>
      <c r="Z178" s="25">
        <v>9.9940000000000011E-3</v>
      </c>
      <c r="AA178" s="25">
        <v>7.536000000000001E-3</v>
      </c>
      <c r="AB178" s="25">
        <v>1.4674285714285713E-2</v>
      </c>
      <c r="AC178" s="25">
        <v>6.9831428571428579E-3</v>
      </c>
      <c r="AD178" s="25">
        <v>4.3868571428571437E-3</v>
      </c>
      <c r="AE178" s="25">
        <v>0</v>
      </c>
      <c r="AF178" s="25">
        <v>1.3571428571428572E-4</v>
      </c>
      <c r="AG178" s="25">
        <v>3.0137142857142858E-3</v>
      </c>
      <c r="AH178" s="23">
        <v>1</v>
      </c>
      <c r="AI178" s="25">
        <v>0</v>
      </c>
      <c r="AJ178" s="25">
        <v>0</v>
      </c>
      <c r="AK178" s="25">
        <v>0</v>
      </c>
      <c r="AL178" s="25">
        <v>0</v>
      </c>
      <c r="AM178" s="25">
        <v>0</v>
      </c>
      <c r="AN178" s="25">
        <v>0</v>
      </c>
      <c r="AO178" s="25">
        <v>0</v>
      </c>
      <c r="AP178" s="25">
        <v>0</v>
      </c>
      <c r="BE178">
        <f t="shared" si="94"/>
        <v>0</v>
      </c>
      <c r="BF178">
        <f t="shared" si="95"/>
        <v>0</v>
      </c>
      <c r="BG178">
        <f t="shared" si="96"/>
        <v>0</v>
      </c>
      <c r="BH178">
        <f t="shared" si="97"/>
        <v>0</v>
      </c>
      <c r="BI178">
        <f t="shared" si="98"/>
        <v>0</v>
      </c>
      <c r="BJ178">
        <f t="shared" si="99"/>
        <v>0</v>
      </c>
      <c r="BK178">
        <f t="shared" si="100"/>
        <v>0</v>
      </c>
      <c r="BL178">
        <f t="shared" si="101"/>
        <v>0</v>
      </c>
      <c r="BM178">
        <f t="shared" si="102"/>
        <v>0</v>
      </c>
      <c r="BN178">
        <f t="shared" si="103"/>
        <v>0</v>
      </c>
      <c r="BO178">
        <f t="shared" si="104"/>
        <v>1</v>
      </c>
      <c r="BP178">
        <f t="shared" si="105"/>
        <v>0</v>
      </c>
      <c r="BQ178">
        <f t="shared" si="106"/>
        <v>0</v>
      </c>
      <c r="BR178">
        <f t="shared" si="107"/>
        <v>0</v>
      </c>
      <c r="BS178">
        <f t="shared" si="108"/>
        <v>0</v>
      </c>
      <c r="BT178">
        <f t="shared" si="109"/>
        <v>1</v>
      </c>
      <c r="BU178">
        <f t="shared" si="110"/>
        <v>0</v>
      </c>
      <c r="BV178">
        <f t="shared" si="111"/>
        <v>0</v>
      </c>
      <c r="BW178">
        <f t="shared" si="112"/>
        <v>0</v>
      </c>
      <c r="BX178">
        <f t="shared" si="113"/>
        <v>0</v>
      </c>
      <c r="BY178">
        <f t="shared" si="114"/>
        <v>0</v>
      </c>
      <c r="BZ178">
        <f t="shared" si="115"/>
        <v>0</v>
      </c>
      <c r="CA178">
        <f t="shared" si="116"/>
        <v>0</v>
      </c>
      <c r="CB178">
        <f t="shared" si="117"/>
        <v>0</v>
      </c>
      <c r="CC178">
        <f t="shared" si="118"/>
        <v>0</v>
      </c>
      <c r="CD178">
        <f t="shared" si="119"/>
        <v>0</v>
      </c>
      <c r="CE178">
        <f t="shared" si="120"/>
        <v>0</v>
      </c>
      <c r="CF178">
        <f t="shared" si="121"/>
        <v>0</v>
      </c>
      <c r="CG178">
        <f t="shared" si="122"/>
        <v>0</v>
      </c>
      <c r="CH178">
        <f t="shared" si="123"/>
        <v>0</v>
      </c>
      <c r="CI178">
        <f t="shared" si="124"/>
        <v>0</v>
      </c>
      <c r="CJ178">
        <f t="shared" si="125"/>
        <v>0</v>
      </c>
      <c r="CK178">
        <f t="shared" si="126"/>
        <v>0</v>
      </c>
      <c r="CL178">
        <f t="shared" si="127"/>
        <v>0</v>
      </c>
      <c r="CM178">
        <f t="shared" si="128"/>
        <v>100</v>
      </c>
      <c r="CN178">
        <f t="shared" si="129"/>
        <v>0</v>
      </c>
      <c r="CO178">
        <f t="shared" si="130"/>
        <v>0</v>
      </c>
      <c r="CP178">
        <f t="shared" si="131"/>
        <v>0</v>
      </c>
      <c r="CQ178">
        <f t="shared" si="132"/>
        <v>0</v>
      </c>
      <c r="CR178">
        <f t="shared" si="133"/>
        <v>100</v>
      </c>
    </row>
    <row r="179" spans="1:96" ht="14.25" customHeight="1" x14ac:dyDescent="0.35">
      <c r="A179" s="21" t="s">
        <v>99</v>
      </c>
      <c r="B179" s="21">
        <v>231800</v>
      </c>
      <c r="C179" s="21">
        <v>231900</v>
      </c>
      <c r="D179" s="21">
        <f t="shared" si="93"/>
        <v>100</v>
      </c>
      <c r="E179" s="21"/>
      <c r="F179" s="21"/>
      <c r="G179" s="23">
        <v>2400</v>
      </c>
      <c r="H179" s="24">
        <v>910.99737534475878</v>
      </c>
      <c r="I179" s="24">
        <v>962.53326575902634</v>
      </c>
      <c r="J179" s="24">
        <v>962.53326575902634</v>
      </c>
      <c r="K179" s="24">
        <v>1201.7412039816743</v>
      </c>
      <c r="L179" s="24">
        <v>903.66014007017816</v>
      </c>
      <c r="M179" s="24">
        <v>801.62792360187291</v>
      </c>
      <c r="N179" s="24">
        <v>984.71186322902849</v>
      </c>
      <c r="O179" s="24">
        <v>1029.2290872712379</v>
      </c>
      <c r="P179" s="23">
        <v>5</v>
      </c>
      <c r="Q179" s="18">
        <v>2.2000000000000002</v>
      </c>
      <c r="R179" s="18">
        <v>3.4</v>
      </c>
      <c r="S179" s="18">
        <v>5</v>
      </c>
      <c r="T179" s="18">
        <v>3.6</v>
      </c>
      <c r="U179" s="18">
        <v>2.4</v>
      </c>
      <c r="V179" s="18">
        <v>4.2</v>
      </c>
      <c r="W179" s="18">
        <v>3.2</v>
      </c>
      <c r="X179" s="18">
        <v>4.5999999999999996</v>
      </c>
      <c r="Y179" s="23">
        <v>5</v>
      </c>
      <c r="Z179" s="25">
        <v>2.5574571428571426E-2</v>
      </c>
      <c r="AA179" s="25">
        <v>2.0656285714285714E-2</v>
      </c>
      <c r="AB179" s="25">
        <v>6.9305714285714266E-3</v>
      </c>
      <c r="AC179" s="25">
        <v>1.0478857142857142E-2</v>
      </c>
      <c r="AD179" s="25">
        <v>1.1791428571428573E-3</v>
      </c>
      <c r="AE179" s="25">
        <v>1.6474285714285714E-3</v>
      </c>
      <c r="AF179" s="25">
        <v>0</v>
      </c>
      <c r="AG179" s="25">
        <v>3.7917142857142854E-3</v>
      </c>
      <c r="AH179" s="23">
        <v>1</v>
      </c>
      <c r="AI179" s="25">
        <v>1.5428571428571429E-2</v>
      </c>
      <c r="AJ179" s="25">
        <v>0</v>
      </c>
      <c r="AK179" s="25">
        <v>0.28628571428571425</v>
      </c>
      <c r="AL179" s="25">
        <v>0</v>
      </c>
      <c r="AM179" s="25">
        <v>0</v>
      </c>
      <c r="AN179" s="25">
        <v>7.4285714285714285E-3</v>
      </c>
      <c r="AO179" s="25">
        <v>0</v>
      </c>
      <c r="AP179" s="25">
        <v>0</v>
      </c>
      <c r="BE179">
        <f t="shared" si="94"/>
        <v>0</v>
      </c>
      <c r="BF179">
        <f t="shared" si="95"/>
        <v>0</v>
      </c>
      <c r="BG179">
        <f t="shared" si="96"/>
        <v>0</v>
      </c>
      <c r="BH179">
        <f t="shared" si="97"/>
        <v>0</v>
      </c>
      <c r="BI179">
        <f t="shared" si="98"/>
        <v>0</v>
      </c>
      <c r="BJ179">
        <f t="shared" si="99"/>
        <v>0</v>
      </c>
      <c r="BK179">
        <f t="shared" si="100"/>
        <v>0</v>
      </c>
      <c r="BL179">
        <f t="shared" si="101"/>
        <v>0</v>
      </c>
      <c r="BM179">
        <f t="shared" si="102"/>
        <v>0</v>
      </c>
      <c r="BN179">
        <f t="shared" si="103"/>
        <v>0</v>
      </c>
      <c r="BO179">
        <f t="shared" si="104"/>
        <v>0</v>
      </c>
      <c r="BP179">
        <f t="shared" si="105"/>
        <v>0</v>
      </c>
      <c r="BQ179">
        <f t="shared" si="106"/>
        <v>0</v>
      </c>
      <c r="BR179">
        <f t="shared" si="107"/>
        <v>0</v>
      </c>
      <c r="BS179">
        <f t="shared" si="108"/>
        <v>0</v>
      </c>
      <c r="BT179">
        <f t="shared" si="109"/>
        <v>0</v>
      </c>
      <c r="BU179">
        <f t="shared" si="110"/>
        <v>0</v>
      </c>
      <c r="BV179">
        <f t="shared" si="111"/>
        <v>0</v>
      </c>
      <c r="BW179">
        <f t="shared" si="112"/>
        <v>0</v>
      </c>
      <c r="BX179">
        <f t="shared" si="113"/>
        <v>0</v>
      </c>
      <c r="BY179">
        <f t="shared" si="114"/>
        <v>0</v>
      </c>
      <c r="BZ179">
        <f t="shared" si="115"/>
        <v>0</v>
      </c>
      <c r="CA179">
        <f t="shared" si="116"/>
        <v>0</v>
      </c>
      <c r="CB179">
        <f t="shared" si="117"/>
        <v>0</v>
      </c>
      <c r="CC179">
        <f t="shared" si="118"/>
        <v>0</v>
      </c>
      <c r="CD179">
        <f t="shared" si="119"/>
        <v>0</v>
      </c>
      <c r="CE179">
        <f t="shared" si="120"/>
        <v>0</v>
      </c>
      <c r="CF179">
        <f t="shared" si="121"/>
        <v>0</v>
      </c>
      <c r="CG179">
        <f t="shared" si="122"/>
        <v>0</v>
      </c>
      <c r="CH179">
        <f t="shared" si="123"/>
        <v>0</v>
      </c>
      <c r="CI179">
        <f t="shared" si="124"/>
        <v>0</v>
      </c>
      <c r="CJ179">
        <f t="shared" si="125"/>
        <v>0</v>
      </c>
      <c r="CK179">
        <f t="shared" si="126"/>
        <v>0</v>
      </c>
      <c r="CL179">
        <f t="shared" si="127"/>
        <v>0</v>
      </c>
      <c r="CM179">
        <f t="shared" si="128"/>
        <v>0</v>
      </c>
      <c r="CN179">
        <f t="shared" si="129"/>
        <v>0</v>
      </c>
      <c r="CO179">
        <f t="shared" si="130"/>
        <v>0</v>
      </c>
      <c r="CP179">
        <f t="shared" si="131"/>
        <v>0</v>
      </c>
      <c r="CQ179">
        <f t="shared" si="132"/>
        <v>0</v>
      </c>
      <c r="CR179">
        <f t="shared" si="133"/>
        <v>0</v>
      </c>
    </row>
    <row r="180" spans="1:96" ht="14.25" customHeight="1" x14ac:dyDescent="0.35">
      <c r="A180" s="21" t="s">
        <v>99</v>
      </c>
      <c r="B180" s="21">
        <v>231900</v>
      </c>
      <c r="C180" s="21">
        <v>232000</v>
      </c>
      <c r="D180" s="21">
        <f t="shared" si="93"/>
        <v>100</v>
      </c>
      <c r="E180" s="21"/>
      <c r="F180" s="21"/>
      <c r="G180" s="23">
        <v>2400</v>
      </c>
      <c r="H180" s="24">
        <v>1044.1145796771373</v>
      </c>
      <c r="I180" s="24">
        <v>889.00484292015869</v>
      </c>
      <c r="J180" s="24">
        <v>1044.1145796771373</v>
      </c>
      <c r="K180" s="24">
        <v>1021.7949613996097</v>
      </c>
      <c r="L180" s="24">
        <v>874.37538612774995</v>
      </c>
      <c r="M180" s="24">
        <v>852.48039605572819</v>
      </c>
      <c r="N180" s="24">
        <v>1285.2208727222899</v>
      </c>
      <c r="O180" s="24">
        <v>1141.4143845528677</v>
      </c>
      <c r="P180" s="23">
        <v>5</v>
      </c>
      <c r="Q180" s="18">
        <v>1.8</v>
      </c>
      <c r="R180" s="18">
        <v>3.1</v>
      </c>
      <c r="S180" s="18">
        <v>5.0999999999999996</v>
      </c>
      <c r="T180" s="18">
        <v>4.7</v>
      </c>
      <c r="U180" s="18">
        <v>3.5</v>
      </c>
      <c r="V180" s="18">
        <v>4.5</v>
      </c>
      <c r="W180" s="18">
        <v>2.9</v>
      </c>
      <c r="X180" s="18">
        <v>5.4</v>
      </c>
      <c r="Y180" s="23">
        <v>5</v>
      </c>
      <c r="Z180" s="25">
        <v>2.6024857142857148E-2</v>
      </c>
      <c r="AA180" s="25">
        <v>1.3083428571428571E-2</v>
      </c>
      <c r="AB180" s="25">
        <v>1.1857142857142861E-2</v>
      </c>
      <c r="AC180" s="25">
        <v>9.1911428571428561E-3</v>
      </c>
      <c r="AD180" s="25">
        <v>9.4305714285714253E-3</v>
      </c>
      <c r="AE180" s="25">
        <v>2.3800000000000002E-3</v>
      </c>
      <c r="AF180" s="25">
        <v>0</v>
      </c>
      <c r="AG180" s="25">
        <v>1.3171428571428572E-3</v>
      </c>
      <c r="AH180" s="23">
        <v>1</v>
      </c>
      <c r="AI180" s="25">
        <v>2.3142857142857146E-2</v>
      </c>
      <c r="AJ180" s="25">
        <v>0</v>
      </c>
      <c r="AK180" s="25">
        <v>0</v>
      </c>
      <c r="AL180" s="25">
        <v>0</v>
      </c>
      <c r="AM180" s="25">
        <v>0</v>
      </c>
      <c r="AN180" s="25">
        <v>0</v>
      </c>
      <c r="AO180" s="25">
        <v>1.0857142857142857E-2</v>
      </c>
      <c r="AP180" s="25">
        <v>0</v>
      </c>
      <c r="BE180">
        <f t="shared" si="94"/>
        <v>0</v>
      </c>
      <c r="BF180">
        <f t="shared" si="95"/>
        <v>0</v>
      </c>
      <c r="BG180">
        <f t="shared" si="96"/>
        <v>0</v>
      </c>
      <c r="BH180">
        <f t="shared" si="97"/>
        <v>0</v>
      </c>
      <c r="BI180">
        <f t="shared" si="98"/>
        <v>0</v>
      </c>
      <c r="BJ180">
        <f t="shared" si="99"/>
        <v>0</v>
      </c>
      <c r="BK180">
        <f t="shared" si="100"/>
        <v>0</v>
      </c>
      <c r="BL180">
        <f t="shared" si="101"/>
        <v>0</v>
      </c>
      <c r="BM180">
        <f t="shared" si="102"/>
        <v>0</v>
      </c>
      <c r="BN180">
        <f t="shared" si="103"/>
        <v>0</v>
      </c>
      <c r="BO180">
        <f t="shared" si="104"/>
        <v>1</v>
      </c>
      <c r="BP180">
        <f t="shared" si="105"/>
        <v>0</v>
      </c>
      <c r="BQ180">
        <f t="shared" si="106"/>
        <v>0</v>
      </c>
      <c r="BR180">
        <f t="shared" si="107"/>
        <v>0</v>
      </c>
      <c r="BS180">
        <f t="shared" si="108"/>
        <v>0</v>
      </c>
      <c r="BT180">
        <f t="shared" si="109"/>
        <v>1</v>
      </c>
      <c r="BU180">
        <f t="shared" si="110"/>
        <v>0</v>
      </c>
      <c r="BV180">
        <f t="shared" si="111"/>
        <v>0</v>
      </c>
      <c r="BW180">
        <f t="shared" si="112"/>
        <v>0</v>
      </c>
      <c r="BX180">
        <f t="shared" si="113"/>
        <v>0</v>
      </c>
      <c r="BY180">
        <f t="shared" si="114"/>
        <v>0</v>
      </c>
      <c r="BZ180">
        <f t="shared" si="115"/>
        <v>0</v>
      </c>
      <c r="CA180">
        <f t="shared" si="116"/>
        <v>0</v>
      </c>
      <c r="CB180">
        <f t="shared" si="117"/>
        <v>0</v>
      </c>
      <c r="CC180">
        <f t="shared" si="118"/>
        <v>0</v>
      </c>
      <c r="CD180">
        <f t="shared" si="119"/>
        <v>0</v>
      </c>
      <c r="CE180">
        <f t="shared" si="120"/>
        <v>0</v>
      </c>
      <c r="CF180">
        <f t="shared" si="121"/>
        <v>0</v>
      </c>
      <c r="CG180">
        <f t="shared" si="122"/>
        <v>0</v>
      </c>
      <c r="CH180">
        <f t="shared" si="123"/>
        <v>0</v>
      </c>
      <c r="CI180">
        <f t="shared" si="124"/>
        <v>0</v>
      </c>
      <c r="CJ180">
        <f t="shared" si="125"/>
        <v>0</v>
      </c>
      <c r="CK180">
        <f t="shared" si="126"/>
        <v>0</v>
      </c>
      <c r="CL180">
        <f t="shared" si="127"/>
        <v>0</v>
      </c>
      <c r="CM180">
        <f t="shared" si="128"/>
        <v>100</v>
      </c>
      <c r="CN180">
        <f t="shared" si="129"/>
        <v>0</v>
      </c>
      <c r="CO180">
        <f t="shared" si="130"/>
        <v>0</v>
      </c>
      <c r="CP180">
        <f t="shared" si="131"/>
        <v>0</v>
      </c>
      <c r="CQ180">
        <f t="shared" si="132"/>
        <v>0</v>
      </c>
      <c r="CR180">
        <f t="shared" si="133"/>
        <v>100</v>
      </c>
    </row>
    <row r="181" spans="1:96" ht="14.25" customHeight="1" x14ac:dyDescent="0.35">
      <c r="A181" s="21" t="s">
        <v>99</v>
      </c>
      <c r="B181" s="21">
        <v>232000</v>
      </c>
      <c r="C181" s="21">
        <v>232100</v>
      </c>
      <c r="D181" s="21">
        <f t="shared" si="93"/>
        <v>100</v>
      </c>
      <c r="E181" s="21" t="s">
        <v>66</v>
      </c>
      <c r="F181" s="21"/>
      <c r="G181" s="23">
        <v>2400</v>
      </c>
      <c r="H181" s="24">
        <v>947.77781896301792</v>
      </c>
      <c r="I181" s="24">
        <v>1029.2290872712379</v>
      </c>
      <c r="J181" s="24">
        <v>1194.1822393313262</v>
      </c>
      <c r="K181" s="24">
        <v>1201.7412039816743</v>
      </c>
      <c r="L181" s="24">
        <v>940.40929148387477</v>
      </c>
      <c r="M181" s="24">
        <v>658.29095741857122</v>
      </c>
      <c r="N181" s="24">
        <v>1029.2290872712379</v>
      </c>
      <c r="O181" s="24">
        <v>1029.2290872712379</v>
      </c>
      <c r="P181" s="23">
        <v>5</v>
      </c>
      <c r="Q181" s="18">
        <v>1.8</v>
      </c>
      <c r="R181" s="18">
        <v>2.6</v>
      </c>
      <c r="S181" s="18">
        <v>5.4</v>
      </c>
      <c r="T181" s="18">
        <v>4.7</v>
      </c>
      <c r="U181" s="18">
        <v>3.2</v>
      </c>
      <c r="V181" s="18">
        <v>4.4000000000000004</v>
      </c>
      <c r="W181" s="18">
        <v>2.9</v>
      </c>
      <c r="X181" s="18">
        <v>5.3</v>
      </c>
      <c r="Y181" s="23">
        <v>5</v>
      </c>
      <c r="Z181" s="25">
        <v>2.2777999999999996E-2</v>
      </c>
      <c r="AA181" s="25">
        <v>1.0898571428571428E-2</v>
      </c>
      <c r="AB181" s="25">
        <v>9.5548571428571462E-3</v>
      </c>
      <c r="AC181" s="25">
        <v>7.0548571428571414E-3</v>
      </c>
      <c r="AD181" s="25">
        <v>7.3839999999999999E-3</v>
      </c>
      <c r="AE181" s="25">
        <v>7.3971428571428582E-4</v>
      </c>
      <c r="AF181" s="25">
        <v>0</v>
      </c>
      <c r="AG181" s="25">
        <v>6.1868571428571424E-3</v>
      </c>
      <c r="AH181" s="23">
        <v>1</v>
      </c>
      <c r="AI181" s="25">
        <v>0.19057142857142864</v>
      </c>
      <c r="AJ181" s="25">
        <v>0</v>
      </c>
      <c r="AK181" s="25">
        <v>0</v>
      </c>
      <c r="AL181" s="25">
        <v>0</v>
      </c>
      <c r="AM181" s="25">
        <v>0</v>
      </c>
      <c r="AN181" s="25">
        <v>4.4285714285714296E-2</v>
      </c>
      <c r="AO181" s="25">
        <v>0</v>
      </c>
      <c r="AP181" s="25">
        <v>0</v>
      </c>
      <c r="BE181">
        <f t="shared" si="94"/>
        <v>0</v>
      </c>
      <c r="BF181">
        <f t="shared" si="95"/>
        <v>0</v>
      </c>
      <c r="BG181">
        <f t="shared" si="96"/>
        <v>0</v>
      </c>
      <c r="BH181">
        <f t="shared" si="97"/>
        <v>0</v>
      </c>
      <c r="BI181">
        <f t="shared" si="98"/>
        <v>0</v>
      </c>
      <c r="BJ181">
        <f t="shared" si="99"/>
        <v>0</v>
      </c>
      <c r="BK181">
        <f t="shared" si="100"/>
        <v>0</v>
      </c>
      <c r="BL181">
        <f t="shared" si="101"/>
        <v>0</v>
      </c>
      <c r="BM181">
        <f t="shared" si="102"/>
        <v>0</v>
      </c>
      <c r="BN181">
        <f t="shared" si="103"/>
        <v>0</v>
      </c>
      <c r="BO181">
        <f t="shared" si="104"/>
        <v>1</v>
      </c>
      <c r="BP181">
        <f t="shared" si="105"/>
        <v>0</v>
      </c>
      <c r="BQ181">
        <f t="shared" si="106"/>
        <v>0</v>
      </c>
      <c r="BR181">
        <f t="shared" si="107"/>
        <v>0</v>
      </c>
      <c r="BS181">
        <f t="shared" si="108"/>
        <v>0</v>
      </c>
      <c r="BT181">
        <f t="shared" si="109"/>
        <v>1</v>
      </c>
      <c r="BU181">
        <f t="shared" si="110"/>
        <v>0</v>
      </c>
      <c r="BV181">
        <f t="shared" si="111"/>
        <v>0</v>
      </c>
      <c r="BW181">
        <f t="shared" si="112"/>
        <v>0</v>
      </c>
      <c r="BX181">
        <f t="shared" si="113"/>
        <v>0</v>
      </c>
      <c r="BY181">
        <f t="shared" si="114"/>
        <v>0</v>
      </c>
      <c r="BZ181">
        <f t="shared" si="115"/>
        <v>0</v>
      </c>
      <c r="CA181">
        <f t="shared" si="116"/>
        <v>0</v>
      </c>
      <c r="CB181">
        <f t="shared" si="117"/>
        <v>0</v>
      </c>
      <c r="CC181">
        <f t="shared" si="118"/>
        <v>0</v>
      </c>
      <c r="CD181">
        <f t="shared" si="119"/>
        <v>0</v>
      </c>
      <c r="CE181">
        <f t="shared" si="120"/>
        <v>0</v>
      </c>
      <c r="CF181">
        <f t="shared" si="121"/>
        <v>0</v>
      </c>
      <c r="CG181">
        <f t="shared" si="122"/>
        <v>0</v>
      </c>
      <c r="CH181">
        <f t="shared" si="123"/>
        <v>0</v>
      </c>
      <c r="CI181">
        <f t="shared" si="124"/>
        <v>0</v>
      </c>
      <c r="CJ181">
        <f t="shared" si="125"/>
        <v>0</v>
      </c>
      <c r="CK181">
        <f t="shared" si="126"/>
        <v>0</v>
      </c>
      <c r="CL181">
        <f t="shared" si="127"/>
        <v>0</v>
      </c>
      <c r="CM181">
        <f t="shared" si="128"/>
        <v>100</v>
      </c>
      <c r="CN181">
        <f t="shared" si="129"/>
        <v>0</v>
      </c>
      <c r="CO181">
        <f t="shared" si="130"/>
        <v>0</v>
      </c>
      <c r="CP181">
        <f t="shared" si="131"/>
        <v>0</v>
      </c>
      <c r="CQ181">
        <f t="shared" si="132"/>
        <v>0</v>
      </c>
      <c r="CR181">
        <f t="shared" si="133"/>
        <v>100</v>
      </c>
    </row>
    <row r="182" spans="1:96" ht="14.25" customHeight="1" x14ac:dyDescent="0.35">
      <c r="A182" s="21" t="s">
        <v>99</v>
      </c>
      <c r="B182" s="21">
        <v>232100</v>
      </c>
      <c r="C182" s="21">
        <v>232200</v>
      </c>
      <c r="D182" s="21">
        <f t="shared" si="93"/>
        <v>100</v>
      </c>
      <c r="E182" s="21"/>
      <c r="F182" s="21"/>
      <c r="G182" s="23">
        <v>2400</v>
      </c>
      <c r="H182" s="24">
        <v>1148.9369406040728</v>
      </c>
      <c r="I182" s="24">
        <v>1073.9536308283714</v>
      </c>
      <c r="J182" s="24">
        <v>1118.8786763994492</v>
      </c>
      <c r="K182" s="24">
        <v>1346.302718559778</v>
      </c>
      <c r="L182" s="24">
        <v>984.71186322902849</v>
      </c>
      <c r="M182" s="24">
        <v>1096.3914983427599</v>
      </c>
      <c r="N182" s="24">
        <v>1111.3775201534081</v>
      </c>
      <c r="O182" s="24">
        <v>1239.61199485866</v>
      </c>
      <c r="P182" s="23">
        <v>5</v>
      </c>
      <c r="Q182" s="18">
        <v>2.1</v>
      </c>
      <c r="R182" s="18">
        <v>2.7</v>
      </c>
      <c r="S182" s="18">
        <v>5.6</v>
      </c>
      <c r="T182" s="18">
        <v>4.0999999999999996</v>
      </c>
      <c r="U182" s="18">
        <v>2.9</v>
      </c>
      <c r="V182" s="18">
        <v>4.3</v>
      </c>
      <c r="W182" s="18">
        <v>2.8</v>
      </c>
      <c r="X182" s="18">
        <v>5.2</v>
      </c>
      <c r="Y182" s="23">
        <v>5</v>
      </c>
      <c r="Z182" s="25">
        <v>1.7784571428571424E-2</v>
      </c>
      <c r="AA182" s="25">
        <v>4.7448571428571418E-3</v>
      </c>
      <c r="AB182" s="25">
        <v>1.1900285714285716E-2</v>
      </c>
      <c r="AC182" s="25">
        <v>1.8721142857142856E-2</v>
      </c>
      <c r="AD182" s="25">
        <v>7.3820000000000005E-3</v>
      </c>
      <c r="AE182" s="25">
        <v>2.1337142857142857E-3</v>
      </c>
      <c r="AF182" s="25">
        <v>7.8571428571428566E-5</v>
      </c>
      <c r="AG182" s="25">
        <v>7.9928571428571418E-3</v>
      </c>
      <c r="AH182" s="23">
        <v>1</v>
      </c>
      <c r="AI182" s="25">
        <v>0.23114285714285715</v>
      </c>
      <c r="AJ182" s="25">
        <v>1.942857142857143E-2</v>
      </c>
      <c r="AK182" s="25">
        <v>1.542857142857143E-2</v>
      </c>
      <c r="AL182" s="25">
        <v>0</v>
      </c>
      <c r="AM182" s="25">
        <v>0</v>
      </c>
      <c r="AN182" s="25">
        <v>1.257142857142857E-2</v>
      </c>
      <c r="AO182" s="25">
        <v>0</v>
      </c>
      <c r="AP182" s="25">
        <v>0</v>
      </c>
      <c r="BE182">
        <f t="shared" si="94"/>
        <v>0</v>
      </c>
      <c r="BF182">
        <f t="shared" si="95"/>
        <v>0</v>
      </c>
      <c r="BG182">
        <f t="shared" si="96"/>
        <v>0</v>
      </c>
      <c r="BH182">
        <f t="shared" si="97"/>
        <v>0</v>
      </c>
      <c r="BI182">
        <f t="shared" si="98"/>
        <v>0</v>
      </c>
      <c r="BJ182">
        <f t="shared" si="99"/>
        <v>0</v>
      </c>
      <c r="BK182">
        <f t="shared" si="100"/>
        <v>0</v>
      </c>
      <c r="BL182">
        <f t="shared" si="101"/>
        <v>0</v>
      </c>
      <c r="BM182">
        <f t="shared" si="102"/>
        <v>0</v>
      </c>
      <c r="BN182">
        <f t="shared" si="103"/>
        <v>0</v>
      </c>
      <c r="BO182">
        <f t="shared" si="104"/>
        <v>1</v>
      </c>
      <c r="BP182">
        <f t="shared" si="105"/>
        <v>0</v>
      </c>
      <c r="BQ182">
        <f t="shared" si="106"/>
        <v>0</v>
      </c>
      <c r="BR182">
        <f t="shared" si="107"/>
        <v>0</v>
      </c>
      <c r="BS182">
        <f t="shared" si="108"/>
        <v>0</v>
      </c>
      <c r="BT182">
        <f t="shared" si="109"/>
        <v>1</v>
      </c>
      <c r="BU182">
        <f t="shared" si="110"/>
        <v>0</v>
      </c>
      <c r="BV182">
        <f t="shared" si="111"/>
        <v>0</v>
      </c>
      <c r="BW182">
        <f t="shared" si="112"/>
        <v>0</v>
      </c>
      <c r="BX182">
        <f t="shared" si="113"/>
        <v>0</v>
      </c>
      <c r="BY182">
        <f t="shared" si="114"/>
        <v>0</v>
      </c>
      <c r="BZ182">
        <f t="shared" si="115"/>
        <v>0</v>
      </c>
      <c r="CA182">
        <f t="shared" si="116"/>
        <v>0</v>
      </c>
      <c r="CB182">
        <f t="shared" si="117"/>
        <v>0</v>
      </c>
      <c r="CC182">
        <f t="shared" si="118"/>
        <v>0</v>
      </c>
      <c r="CD182">
        <f t="shared" si="119"/>
        <v>0</v>
      </c>
      <c r="CE182">
        <f t="shared" si="120"/>
        <v>0</v>
      </c>
      <c r="CF182">
        <f t="shared" si="121"/>
        <v>0</v>
      </c>
      <c r="CG182">
        <f t="shared" si="122"/>
        <v>0</v>
      </c>
      <c r="CH182">
        <f t="shared" si="123"/>
        <v>0</v>
      </c>
      <c r="CI182">
        <f t="shared" si="124"/>
        <v>0</v>
      </c>
      <c r="CJ182">
        <f t="shared" si="125"/>
        <v>0</v>
      </c>
      <c r="CK182">
        <f t="shared" si="126"/>
        <v>0</v>
      </c>
      <c r="CL182">
        <f t="shared" si="127"/>
        <v>0</v>
      </c>
      <c r="CM182">
        <f t="shared" si="128"/>
        <v>100</v>
      </c>
      <c r="CN182">
        <f t="shared" si="129"/>
        <v>0</v>
      </c>
      <c r="CO182">
        <f t="shared" si="130"/>
        <v>0</v>
      </c>
      <c r="CP182">
        <f t="shared" si="131"/>
        <v>0</v>
      </c>
      <c r="CQ182">
        <f t="shared" si="132"/>
        <v>0</v>
      </c>
      <c r="CR182">
        <f t="shared" si="133"/>
        <v>100</v>
      </c>
    </row>
    <row r="183" spans="1:96" ht="14.25" customHeight="1" x14ac:dyDescent="0.35">
      <c r="A183" s="21" t="s">
        <v>99</v>
      </c>
      <c r="B183" s="21">
        <v>232200</v>
      </c>
      <c r="C183" s="21">
        <v>232300</v>
      </c>
      <c r="D183" s="21">
        <f t="shared" si="93"/>
        <v>100</v>
      </c>
      <c r="E183" s="21"/>
      <c r="F183" s="21"/>
      <c r="G183" s="23">
        <v>2400</v>
      </c>
      <c r="H183" s="24">
        <v>1338.6509464129631</v>
      </c>
      <c r="I183" s="24">
        <v>1315.7238147547057</v>
      </c>
      <c r="J183" s="24">
        <v>1285.2208727222899</v>
      </c>
      <c r="K183" s="24">
        <v>1247.201174685119</v>
      </c>
      <c r="L183" s="24">
        <v>1186.6283976915838</v>
      </c>
      <c r="M183" s="24">
        <v>984.71186322902849</v>
      </c>
      <c r="N183" s="24">
        <v>1103.8817845012861</v>
      </c>
      <c r="O183" s="24">
        <v>1315.7238147547057</v>
      </c>
      <c r="P183" s="23">
        <v>5</v>
      </c>
      <c r="Q183" s="18">
        <v>2.1</v>
      </c>
      <c r="R183" s="18">
        <v>3</v>
      </c>
      <c r="S183" s="18">
        <v>4.8</v>
      </c>
      <c r="T183" s="18">
        <v>4.3</v>
      </c>
      <c r="U183" s="18">
        <v>3.3</v>
      </c>
      <c r="V183" s="18">
        <v>4.8</v>
      </c>
      <c r="W183" s="18">
        <v>2.9</v>
      </c>
      <c r="X183" s="18">
        <v>5.4</v>
      </c>
      <c r="Y183" s="23">
        <v>5</v>
      </c>
      <c r="Z183" s="25">
        <v>4.6676285714285705E-2</v>
      </c>
      <c r="AA183" s="25">
        <v>2.6386E-2</v>
      </c>
      <c r="AB183" s="25">
        <v>1.6867428571428568E-2</v>
      </c>
      <c r="AC183" s="25">
        <v>1.4242285714285716E-2</v>
      </c>
      <c r="AD183" s="25">
        <v>2.764257142857144E-2</v>
      </c>
      <c r="AE183" s="25">
        <v>1.3482857142857142E-3</v>
      </c>
      <c r="AF183" s="25">
        <v>9.0314285714285713E-4</v>
      </c>
      <c r="AG183" s="25">
        <v>7.5459999999999989E-3</v>
      </c>
      <c r="AH183" s="23">
        <v>1</v>
      </c>
      <c r="AI183" s="25">
        <v>8.3142857142857171E-2</v>
      </c>
      <c r="AJ183" s="25">
        <v>0</v>
      </c>
      <c r="AK183" s="25">
        <v>0</v>
      </c>
      <c r="AL183" s="25">
        <v>0</v>
      </c>
      <c r="AM183" s="25">
        <v>0</v>
      </c>
      <c r="AN183" s="25">
        <v>0</v>
      </c>
      <c r="AO183" s="25">
        <v>0</v>
      </c>
      <c r="AP183" s="25">
        <v>0</v>
      </c>
      <c r="BE183">
        <f t="shared" si="94"/>
        <v>0</v>
      </c>
      <c r="BF183">
        <f t="shared" si="95"/>
        <v>0</v>
      </c>
      <c r="BG183">
        <f t="shared" si="96"/>
        <v>0</v>
      </c>
      <c r="BH183">
        <f t="shared" si="97"/>
        <v>0</v>
      </c>
      <c r="BI183">
        <f t="shared" si="98"/>
        <v>0</v>
      </c>
      <c r="BJ183">
        <f t="shared" si="99"/>
        <v>0</v>
      </c>
      <c r="BK183">
        <f t="shared" si="100"/>
        <v>0</v>
      </c>
      <c r="BL183">
        <f t="shared" si="101"/>
        <v>0</v>
      </c>
      <c r="BM183">
        <f t="shared" si="102"/>
        <v>0</v>
      </c>
      <c r="BN183">
        <f t="shared" si="103"/>
        <v>0</v>
      </c>
      <c r="BO183">
        <f t="shared" si="104"/>
        <v>0</v>
      </c>
      <c r="BP183">
        <f t="shared" si="105"/>
        <v>0</v>
      </c>
      <c r="BQ183">
        <f t="shared" si="106"/>
        <v>0</v>
      </c>
      <c r="BR183">
        <f t="shared" si="107"/>
        <v>0</v>
      </c>
      <c r="BS183">
        <f t="shared" si="108"/>
        <v>0</v>
      </c>
      <c r="BT183">
        <f t="shared" si="109"/>
        <v>1</v>
      </c>
      <c r="BU183">
        <f t="shared" si="110"/>
        <v>0</v>
      </c>
      <c r="BV183">
        <f t="shared" si="111"/>
        <v>0</v>
      </c>
      <c r="BW183">
        <f t="shared" si="112"/>
        <v>0</v>
      </c>
      <c r="BX183">
        <f t="shared" si="113"/>
        <v>0</v>
      </c>
      <c r="BY183">
        <f t="shared" si="114"/>
        <v>0</v>
      </c>
      <c r="BZ183">
        <f t="shared" si="115"/>
        <v>0</v>
      </c>
      <c r="CA183">
        <f t="shared" si="116"/>
        <v>0</v>
      </c>
      <c r="CB183">
        <f t="shared" si="117"/>
        <v>0</v>
      </c>
      <c r="CC183">
        <f t="shared" si="118"/>
        <v>0</v>
      </c>
      <c r="CD183">
        <f t="shared" si="119"/>
        <v>0</v>
      </c>
      <c r="CE183">
        <f t="shared" si="120"/>
        <v>0</v>
      </c>
      <c r="CF183">
        <f t="shared" si="121"/>
        <v>0</v>
      </c>
      <c r="CG183">
        <f t="shared" si="122"/>
        <v>0</v>
      </c>
      <c r="CH183">
        <f t="shared" si="123"/>
        <v>0</v>
      </c>
      <c r="CI183">
        <f t="shared" si="124"/>
        <v>0</v>
      </c>
      <c r="CJ183">
        <f t="shared" si="125"/>
        <v>0</v>
      </c>
      <c r="CK183">
        <f t="shared" si="126"/>
        <v>0</v>
      </c>
      <c r="CL183">
        <f t="shared" si="127"/>
        <v>0</v>
      </c>
      <c r="CM183">
        <f t="shared" si="128"/>
        <v>0</v>
      </c>
      <c r="CN183">
        <f t="shared" si="129"/>
        <v>0</v>
      </c>
      <c r="CO183">
        <f t="shared" si="130"/>
        <v>0</v>
      </c>
      <c r="CP183">
        <f t="shared" si="131"/>
        <v>0</v>
      </c>
      <c r="CQ183">
        <f t="shared" si="132"/>
        <v>0</v>
      </c>
      <c r="CR183">
        <f t="shared" si="133"/>
        <v>100</v>
      </c>
    </row>
    <row r="184" spans="1:96" ht="14.25" customHeight="1" x14ac:dyDescent="0.35">
      <c r="A184" s="21" t="s">
        <v>99</v>
      </c>
      <c r="B184" s="21">
        <v>232300</v>
      </c>
      <c r="C184" s="21">
        <v>232400</v>
      </c>
      <c r="D184" s="21">
        <f t="shared" si="93"/>
        <v>100</v>
      </c>
      <c r="E184" s="21"/>
      <c r="F184" s="21"/>
      <c r="G184" s="23">
        <v>2400</v>
      </c>
      <c r="H184" s="24">
        <v>1021.7949613996097</v>
      </c>
      <c r="I184" s="24">
        <v>977.31298874530353</v>
      </c>
      <c r="J184" s="24">
        <v>992.11669898009654</v>
      </c>
      <c r="K184" s="24">
        <v>1369.2859267828333</v>
      </c>
      <c r="L184" s="24">
        <v>1126.3852246651932</v>
      </c>
      <c r="M184" s="24">
        <v>859.77210880991504</v>
      </c>
      <c r="N184" s="24">
        <v>940.40929148387477</v>
      </c>
      <c r="O184" s="24">
        <v>1224.4485839625554</v>
      </c>
      <c r="P184" s="23">
        <v>5</v>
      </c>
      <c r="Q184" s="18">
        <v>1.9</v>
      </c>
      <c r="R184" s="18">
        <v>3</v>
      </c>
      <c r="S184" s="18">
        <v>4.7</v>
      </c>
      <c r="T184" s="18">
        <v>4.4000000000000004</v>
      </c>
      <c r="U184" s="18">
        <v>4.4000000000000004</v>
      </c>
      <c r="V184" s="18">
        <v>5.2</v>
      </c>
      <c r="W184" s="18">
        <v>2.8</v>
      </c>
      <c r="X184" s="18">
        <v>4.4000000000000004</v>
      </c>
      <c r="Y184" s="23">
        <v>5</v>
      </c>
      <c r="Z184" s="25">
        <v>3.3867714285714286E-2</v>
      </c>
      <c r="AA184" s="25">
        <v>1.2037428571428572E-2</v>
      </c>
      <c r="AB184" s="25">
        <v>7.9891428571428561E-3</v>
      </c>
      <c r="AC184" s="25">
        <v>1.3552571428571429E-2</v>
      </c>
      <c r="AD184" s="25">
        <v>1.8299142857142858E-2</v>
      </c>
      <c r="AE184" s="25">
        <v>3.1999999999999997E-4</v>
      </c>
      <c r="AF184" s="25">
        <v>1.1199999999999998E-4</v>
      </c>
      <c r="AG184" s="25">
        <v>6.6531428571428583E-3</v>
      </c>
      <c r="AH184" s="23">
        <v>1</v>
      </c>
      <c r="AI184" s="25">
        <v>1.0857142857142857E-2</v>
      </c>
      <c r="AJ184" s="25">
        <v>0</v>
      </c>
      <c r="AK184" s="25">
        <v>0</v>
      </c>
      <c r="AL184" s="25">
        <v>0</v>
      </c>
      <c r="AM184" s="25">
        <v>0</v>
      </c>
      <c r="AN184" s="25">
        <v>0</v>
      </c>
      <c r="AO184" s="25">
        <v>0.14885714285714288</v>
      </c>
      <c r="AP184" s="25">
        <v>0</v>
      </c>
      <c r="BE184">
        <f t="shared" si="94"/>
        <v>0</v>
      </c>
      <c r="BF184">
        <f t="shared" si="95"/>
        <v>0</v>
      </c>
      <c r="BG184">
        <f t="shared" si="96"/>
        <v>0</v>
      </c>
      <c r="BH184">
        <f t="shared" si="97"/>
        <v>0</v>
      </c>
      <c r="BI184">
        <f t="shared" si="98"/>
        <v>0</v>
      </c>
      <c r="BJ184">
        <f t="shared" si="99"/>
        <v>0</v>
      </c>
      <c r="BK184">
        <f t="shared" si="100"/>
        <v>0</v>
      </c>
      <c r="BL184">
        <f t="shared" si="101"/>
        <v>0</v>
      </c>
      <c r="BM184">
        <f t="shared" si="102"/>
        <v>0</v>
      </c>
      <c r="BN184">
        <f t="shared" si="103"/>
        <v>0</v>
      </c>
      <c r="BO184">
        <f t="shared" si="104"/>
        <v>0</v>
      </c>
      <c r="BP184">
        <f t="shared" si="105"/>
        <v>0</v>
      </c>
      <c r="BQ184">
        <f t="shared" si="106"/>
        <v>0</v>
      </c>
      <c r="BR184">
        <f t="shared" si="107"/>
        <v>1</v>
      </c>
      <c r="BS184">
        <f t="shared" si="108"/>
        <v>0</v>
      </c>
      <c r="BT184">
        <f t="shared" si="109"/>
        <v>0</v>
      </c>
      <c r="BU184">
        <f t="shared" si="110"/>
        <v>0</v>
      </c>
      <c r="BV184">
        <f t="shared" si="111"/>
        <v>0</v>
      </c>
      <c r="BW184">
        <f t="shared" si="112"/>
        <v>0</v>
      </c>
      <c r="BX184">
        <f t="shared" si="113"/>
        <v>0</v>
      </c>
      <c r="BY184">
        <f t="shared" si="114"/>
        <v>0</v>
      </c>
      <c r="BZ184">
        <f t="shared" si="115"/>
        <v>0</v>
      </c>
      <c r="CA184">
        <f t="shared" si="116"/>
        <v>0</v>
      </c>
      <c r="CB184">
        <f t="shared" si="117"/>
        <v>0</v>
      </c>
      <c r="CC184">
        <f t="shared" si="118"/>
        <v>0</v>
      </c>
      <c r="CD184">
        <f t="shared" si="119"/>
        <v>0</v>
      </c>
      <c r="CE184">
        <f t="shared" si="120"/>
        <v>0</v>
      </c>
      <c r="CF184">
        <f t="shared" si="121"/>
        <v>0</v>
      </c>
      <c r="CG184">
        <f t="shared" si="122"/>
        <v>0</v>
      </c>
      <c r="CH184">
        <f t="shared" si="123"/>
        <v>0</v>
      </c>
      <c r="CI184">
        <f t="shared" si="124"/>
        <v>0</v>
      </c>
      <c r="CJ184">
        <f t="shared" si="125"/>
        <v>0</v>
      </c>
      <c r="CK184">
        <f t="shared" si="126"/>
        <v>0</v>
      </c>
      <c r="CL184">
        <f t="shared" si="127"/>
        <v>0</v>
      </c>
      <c r="CM184">
        <f t="shared" si="128"/>
        <v>0</v>
      </c>
      <c r="CN184">
        <f t="shared" si="129"/>
        <v>0</v>
      </c>
      <c r="CO184">
        <f t="shared" si="130"/>
        <v>0</v>
      </c>
      <c r="CP184">
        <f t="shared" si="131"/>
        <v>100</v>
      </c>
      <c r="CQ184">
        <f t="shared" si="132"/>
        <v>0</v>
      </c>
      <c r="CR184">
        <f t="shared" si="133"/>
        <v>0</v>
      </c>
    </row>
    <row r="185" spans="1:96" ht="14.25" customHeight="1" x14ac:dyDescent="0.35">
      <c r="A185" s="21" t="s">
        <v>99</v>
      </c>
      <c r="B185" s="21">
        <v>232400</v>
      </c>
      <c r="C185" s="21">
        <v>232500</v>
      </c>
      <c r="D185" s="21">
        <f t="shared" si="93"/>
        <v>100</v>
      </c>
      <c r="E185" s="21" t="s">
        <v>66</v>
      </c>
      <c r="F185" s="21"/>
      <c r="G185" s="23">
        <v>2400</v>
      </c>
      <c r="H185" s="24">
        <v>1593.5154908111172</v>
      </c>
      <c r="I185" s="24">
        <v>1292.8394104863235</v>
      </c>
      <c r="J185" s="24">
        <v>1338.6509464129631</v>
      </c>
      <c r="K185" s="24">
        <v>1892.4881211470883</v>
      </c>
      <c r="L185" s="24">
        <v>1407.6830258868333</v>
      </c>
      <c r="M185" s="24">
        <v>1292.8394104863235</v>
      </c>
      <c r="N185" s="24">
        <v>1469.3515157241418</v>
      </c>
      <c r="O185" s="24">
        <v>1852.8403320275631</v>
      </c>
      <c r="P185" s="23">
        <v>5</v>
      </c>
      <c r="Q185" s="18">
        <v>2</v>
      </c>
      <c r="R185" s="18">
        <v>2.5</v>
      </c>
      <c r="S185" s="18">
        <v>5</v>
      </c>
      <c r="T185" s="18">
        <v>4.9000000000000004</v>
      </c>
      <c r="U185" s="18">
        <v>4.5999999999999996</v>
      </c>
      <c r="V185" s="18">
        <v>4.5</v>
      </c>
      <c r="W185" s="18">
        <v>3.1</v>
      </c>
      <c r="X185" s="18">
        <v>4.4000000000000004</v>
      </c>
      <c r="Y185" s="23">
        <v>5</v>
      </c>
      <c r="Z185" s="25">
        <v>1.6453142857142857E-2</v>
      </c>
      <c r="AA185" s="25">
        <v>1.492857142857143E-3</v>
      </c>
      <c r="AB185" s="25">
        <v>4.4571428571428572E-4</v>
      </c>
      <c r="AC185" s="25">
        <v>2.6071428571428569E-3</v>
      </c>
      <c r="AD185" s="25">
        <v>2.138885714285715E-2</v>
      </c>
      <c r="AE185" s="25">
        <v>1.4285714285714287E-5</v>
      </c>
      <c r="AF185" s="25">
        <v>4.9714285714285718E-5</v>
      </c>
      <c r="AG185" s="25">
        <v>1.1422857142857142E-3</v>
      </c>
      <c r="AH185" s="23">
        <v>1</v>
      </c>
      <c r="AI185" s="25">
        <v>6.6000000000000003E-2</v>
      </c>
      <c r="AJ185" s="25">
        <v>0</v>
      </c>
      <c r="AK185" s="25">
        <v>0</v>
      </c>
      <c r="AL185" s="25">
        <v>0</v>
      </c>
      <c r="AM185" s="25">
        <v>0</v>
      </c>
      <c r="AN185" s="25">
        <v>0</v>
      </c>
      <c r="AO185" s="25">
        <v>1.4571428571428572E-2</v>
      </c>
      <c r="AP185" s="25">
        <v>0</v>
      </c>
      <c r="BE185">
        <f t="shared" si="94"/>
        <v>0</v>
      </c>
      <c r="BF185">
        <f t="shared" si="95"/>
        <v>0</v>
      </c>
      <c r="BG185">
        <f t="shared" si="96"/>
        <v>0</v>
      </c>
      <c r="BH185">
        <f t="shared" si="97"/>
        <v>0</v>
      </c>
      <c r="BI185">
        <f t="shared" si="98"/>
        <v>0</v>
      </c>
      <c r="BJ185">
        <f t="shared" si="99"/>
        <v>0</v>
      </c>
      <c r="BK185">
        <f t="shared" si="100"/>
        <v>0</v>
      </c>
      <c r="BL185">
        <f t="shared" si="101"/>
        <v>0</v>
      </c>
      <c r="BM185">
        <f t="shared" si="102"/>
        <v>0</v>
      </c>
      <c r="BN185">
        <f t="shared" si="103"/>
        <v>0</v>
      </c>
      <c r="BO185">
        <f t="shared" si="104"/>
        <v>0</v>
      </c>
      <c r="BP185">
        <f t="shared" si="105"/>
        <v>0</v>
      </c>
      <c r="BQ185">
        <f t="shared" si="106"/>
        <v>0</v>
      </c>
      <c r="BR185">
        <f t="shared" si="107"/>
        <v>0</v>
      </c>
      <c r="BS185">
        <f t="shared" si="108"/>
        <v>0</v>
      </c>
      <c r="BT185">
        <f t="shared" si="109"/>
        <v>0</v>
      </c>
      <c r="BU185">
        <f t="shared" si="110"/>
        <v>0</v>
      </c>
      <c r="BV185">
        <f t="shared" si="111"/>
        <v>0</v>
      </c>
      <c r="BW185">
        <f t="shared" si="112"/>
        <v>0</v>
      </c>
      <c r="BX185">
        <f t="shared" si="113"/>
        <v>0</v>
      </c>
      <c r="BY185">
        <f t="shared" si="114"/>
        <v>0</v>
      </c>
      <c r="BZ185">
        <f t="shared" si="115"/>
        <v>0</v>
      </c>
      <c r="CA185">
        <f t="shared" si="116"/>
        <v>0</v>
      </c>
      <c r="CB185">
        <f t="shared" si="117"/>
        <v>0</v>
      </c>
      <c r="CC185">
        <f t="shared" si="118"/>
        <v>0</v>
      </c>
      <c r="CD185">
        <f t="shared" si="119"/>
        <v>0</v>
      </c>
      <c r="CE185">
        <f t="shared" si="120"/>
        <v>0</v>
      </c>
      <c r="CF185">
        <f t="shared" si="121"/>
        <v>0</v>
      </c>
      <c r="CG185">
        <f t="shared" si="122"/>
        <v>0</v>
      </c>
      <c r="CH185">
        <f t="shared" si="123"/>
        <v>0</v>
      </c>
      <c r="CI185">
        <f t="shared" si="124"/>
        <v>0</v>
      </c>
      <c r="CJ185">
        <f t="shared" si="125"/>
        <v>0</v>
      </c>
      <c r="CK185">
        <f t="shared" si="126"/>
        <v>0</v>
      </c>
      <c r="CL185">
        <f t="shared" si="127"/>
        <v>0</v>
      </c>
      <c r="CM185">
        <f t="shared" si="128"/>
        <v>0</v>
      </c>
      <c r="CN185">
        <f t="shared" si="129"/>
        <v>0</v>
      </c>
      <c r="CO185">
        <f t="shared" si="130"/>
        <v>0</v>
      </c>
      <c r="CP185">
        <f t="shared" si="131"/>
        <v>0</v>
      </c>
      <c r="CQ185">
        <f t="shared" si="132"/>
        <v>0</v>
      </c>
      <c r="CR185">
        <f t="shared" si="133"/>
        <v>0</v>
      </c>
    </row>
    <row r="186" spans="1:96" ht="14.25" customHeight="1" x14ac:dyDescent="0.35">
      <c r="A186" s="21" t="s">
        <v>99</v>
      </c>
      <c r="B186" s="21">
        <v>232500</v>
      </c>
      <c r="C186" s="21">
        <v>232600</v>
      </c>
      <c r="D186" s="21">
        <f t="shared" si="93"/>
        <v>100</v>
      </c>
      <c r="E186" s="21"/>
      <c r="F186" s="21"/>
      <c r="G186" s="23">
        <v>2400</v>
      </c>
      <c r="H186" s="24">
        <v>1201.7412039816743</v>
      </c>
      <c r="I186" s="24">
        <v>1179.0797046690443</v>
      </c>
      <c r="J186" s="24">
        <v>1407.6830258868333</v>
      </c>
      <c r="K186" s="24">
        <v>1585.7239225459728</v>
      </c>
      <c r="L186" s="24">
        <v>1331.0038576098827</v>
      </c>
      <c r="M186" s="24">
        <v>837.91704502403161</v>
      </c>
      <c r="N186" s="24">
        <v>896.32928227942875</v>
      </c>
      <c r="O186" s="24">
        <v>1156.4647775229939</v>
      </c>
      <c r="P186" s="23">
        <v>5</v>
      </c>
      <c r="Q186" s="18">
        <v>2.1</v>
      </c>
      <c r="R186" s="18">
        <v>2.6</v>
      </c>
      <c r="S186" s="18">
        <v>4.9000000000000004</v>
      </c>
      <c r="T186" s="18">
        <v>5</v>
      </c>
      <c r="U186" s="18">
        <v>4.3</v>
      </c>
      <c r="V186" s="18">
        <v>5</v>
      </c>
      <c r="W186" s="18">
        <v>2.9</v>
      </c>
      <c r="X186" s="18">
        <v>4.3</v>
      </c>
      <c r="Y186" s="23">
        <v>5</v>
      </c>
      <c r="Z186" s="25">
        <v>2.0033428571428567E-2</v>
      </c>
      <c r="AA186" s="25">
        <v>3.7425714285714284E-3</v>
      </c>
      <c r="AB186" s="25">
        <v>1.1454285714285715E-3</v>
      </c>
      <c r="AC186" s="25">
        <v>6.5028571428571427E-3</v>
      </c>
      <c r="AD186" s="25">
        <v>1.2347714285714285E-2</v>
      </c>
      <c r="AE186" s="25">
        <v>3.1314285714285716E-4</v>
      </c>
      <c r="AF186" s="25">
        <v>2.0571428571428569E-4</v>
      </c>
      <c r="AG186" s="25">
        <v>1.3850285714285714E-2</v>
      </c>
      <c r="AH186" s="23">
        <v>1</v>
      </c>
      <c r="AI186" s="25">
        <v>0</v>
      </c>
      <c r="AJ186" s="25">
        <v>3.7142857142857142E-3</v>
      </c>
      <c r="AK186" s="25">
        <v>4.0000000000000001E-3</v>
      </c>
      <c r="AL186" s="25">
        <v>8.5714285714285719E-3</v>
      </c>
      <c r="AM186" s="25">
        <v>0</v>
      </c>
      <c r="AN186" s="25">
        <v>3.3142857142857141E-2</v>
      </c>
      <c r="AO186" s="25">
        <v>0.17485714285714285</v>
      </c>
      <c r="AP186" s="25">
        <v>0</v>
      </c>
      <c r="BE186">
        <f t="shared" si="94"/>
        <v>0</v>
      </c>
      <c r="BF186">
        <f t="shared" si="95"/>
        <v>0</v>
      </c>
      <c r="BG186">
        <f t="shared" si="96"/>
        <v>0</v>
      </c>
      <c r="BH186">
        <f t="shared" si="97"/>
        <v>0</v>
      </c>
      <c r="BI186">
        <f t="shared" si="98"/>
        <v>0</v>
      </c>
      <c r="BJ186">
        <f t="shared" si="99"/>
        <v>0</v>
      </c>
      <c r="BK186">
        <f t="shared" si="100"/>
        <v>0</v>
      </c>
      <c r="BL186">
        <f t="shared" si="101"/>
        <v>0</v>
      </c>
      <c r="BM186">
        <f t="shared" si="102"/>
        <v>0</v>
      </c>
      <c r="BN186">
        <f t="shared" si="103"/>
        <v>0</v>
      </c>
      <c r="BO186">
        <f t="shared" si="104"/>
        <v>0</v>
      </c>
      <c r="BP186">
        <f t="shared" si="105"/>
        <v>0</v>
      </c>
      <c r="BQ186">
        <f t="shared" si="106"/>
        <v>0</v>
      </c>
      <c r="BR186">
        <f t="shared" si="107"/>
        <v>0</v>
      </c>
      <c r="BS186">
        <f t="shared" si="108"/>
        <v>0</v>
      </c>
      <c r="BT186">
        <f t="shared" si="109"/>
        <v>0</v>
      </c>
      <c r="BU186">
        <f t="shared" si="110"/>
        <v>0</v>
      </c>
      <c r="BV186">
        <f t="shared" si="111"/>
        <v>0</v>
      </c>
      <c r="BW186">
        <f t="shared" si="112"/>
        <v>0</v>
      </c>
      <c r="BX186">
        <f t="shared" si="113"/>
        <v>0</v>
      </c>
      <c r="BY186">
        <f t="shared" si="114"/>
        <v>0</v>
      </c>
      <c r="BZ186">
        <f t="shared" si="115"/>
        <v>0</v>
      </c>
      <c r="CA186">
        <f t="shared" si="116"/>
        <v>0</v>
      </c>
      <c r="CB186">
        <f t="shared" si="117"/>
        <v>0</v>
      </c>
      <c r="CC186">
        <f t="shared" si="118"/>
        <v>0</v>
      </c>
      <c r="CD186">
        <f t="shared" si="119"/>
        <v>0</v>
      </c>
      <c r="CE186">
        <f t="shared" si="120"/>
        <v>0</v>
      </c>
      <c r="CF186">
        <f t="shared" si="121"/>
        <v>0</v>
      </c>
      <c r="CG186">
        <f t="shared" si="122"/>
        <v>0</v>
      </c>
      <c r="CH186">
        <f t="shared" si="123"/>
        <v>0</v>
      </c>
      <c r="CI186">
        <f t="shared" si="124"/>
        <v>0</v>
      </c>
      <c r="CJ186">
        <f t="shared" si="125"/>
        <v>0</v>
      </c>
      <c r="CK186">
        <f t="shared" si="126"/>
        <v>0</v>
      </c>
      <c r="CL186">
        <f t="shared" si="127"/>
        <v>0</v>
      </c>
      <c r="CM186">
        <f t="shared" si="128"/>
        <v>0</v>
      </c>
      <c r="CN186">
        <f t="shared" si="129"/>
        <v>0</v>
      </c>
      <c r="CO186">
        <f t="shared" si="130"/>
        <v>0</v>
      </c>
      <c r="CP186">
        <f t="shared" si="131"/>
        <v>0</v>
      </c>
      <c r="CQ186">
        <f t="shared" si="132"/>
        <v>0</v>
      </c>
      <c r="CR186">
        <f t="shared" si="133"/>
        <v>0</v>
      </c>
    </row>
    <row r="187" spans="1:96" ht="14.25" customHeight="1" x14ac:dyDescent="0.35">
      <c r="A187" s="21" t="s">
        <v>99</v>
      </c>
      <c r="B187" s="21">
        <v>232600</v>
      </c>
      <c r="C187" s="21">
        <v>232700</v>
      </c>
      <c r="D187" s="21">
        <f t="shared" si="93"/>
        <v>100</v>
      </c>
      <c r="E187" s="21"/>
      <c r="F187" s="21"/>
      <c r="G187" s="23">
        <v>2400</v>
      </c>
      <c r="H187" s="24">
        <v>918.34094770960019</v>
      </c>
      <c r="I187" s="24">
        <v>794.39092511623846</v>
      </c>
      <c r="J187" s="24">
        <v>772.72247666720637</v>
      </c>
      <c r="K187" s="24">
        <v>1088.9066909086803</v>
      </c>
      <c r="L187" s="24">
        <v>1186.6283976915838</v>
      </c>
      <c r="M187" s="24">
        <v>947.77781896301792</v>
      </c>
      <c r="N187" s="24">
        <v>969.92011096046667</v>
      </c>
      <c r="O187" s="24">
        <v>1224.4485839625554</v>
      </c>
      <c r="P187" s="23">
        <v>5</v>
      </c>
      <c r="Q187" s="18">
        <v>1.9</v>
      </c>
      <c r="R187" s="18">
        <v>2.8</v>
      </c>
      <c r="S187" s="18">
        <v>5</v>
      </c>
      <c r="T187" s="18">
        <v>5</v>
      </c>
      <c r="U187" s="18">
        <v>4.0999999999999996</v>
      </c>
      <c r="V187" s="18">
        <v>4.8</v>
      </c>
      <c r="W187" s="18">
        <v>2.7</v>
      </c>
      <c r="X187" s="18">
        <v>4.4000000000000004</v>
      </c>
      <c r="Y187" s="23">
        <v>5</v>
      </c>
      <c r="Z187" s="25">
        <v>2.4764000000000008E-2</v>
      </c>
      <c r="AA187" s="25">
        <v>1.4176857142857142E-2</v>
      </c>
      <c r="AB187" s="25">
        <v>5.5611428571428565E-3</v>
      </c>
      <c r="AC187" s="25">
        <v>1.8389428571428567E-2</v>
      </c>
      <c r="AD187" s="25">
        <v>1.0105142857142854E-2</v>
      </c>
      <c r="AE187" s="25">
        <v>0</v>
      </c>
      <c r="AF187" s="25">
        <v>4.988571428571429E-4</v>
      </c>
      <c r="AG187" s="25">
        <v>5.2494285714285716E-3</v>
      </c>
      <c r="AH187" s="23">
        <v>1</v>
      </c>
      <c r="AI187" s="25">
        <v>0</v>
      </c>
      <c r="AJ187" s="25">
        <v>0</v>
      </c>
      <c r="AK187" s="25">
        <v>0</v>
      </c>
      <c r="AL187" s="25">
        <v>0</v>
      </c>
      <c r="AM187" s="25">
        <v>0</v>
      </c>
      <c r="AN187" s="25">
        <v>1.1714285714285712E-2</v>
      </c>
      <c r="AO187" s="25">
        <v>5.5428571428571417E-2</v>
      </c>
      <c r="AP187" s="25">
        <v>0</v>
      </c>
      <c r="BE187">
        <f t="shared" si="94"/>
        <v>0</v>
      </c>
      <c r="BF187">
        <f t="shared" si="95"/>
        <v>0</v>
      </c>
      <c r="BG187">
        <f t="shared" si="96"/>
        <v>0</v>
      </c>
      <c r="BH187">
        <f t="shared" si="97"/>
        <v>0</v>
      </c>
      <c r="BI187">
        <f t="shared" si="98"/>
        <v>0</v>
      </c>
      <c r="BJ187">
        <f t="shared" si="99"/>
        <v>0</v>
      </c>
      <c r="BK187">
        <f t="shared" si="100"/>
        <v>0</v>
      </c>
      <c r="BL187">
        <f t="shared" si="101"/>
        <v>0</v>
      </c>
      <c r="BM187">
        <f t="shared" si="102"/>
        <v>0</v>
      </c>
      <c r="BN187">
        <f t="shared" si="103"/>
        <v>0</v>
      </c>
      <c r="BO187">
        <f t="shared" si="104"/>
        <v>0</v>
      </c>
      <c r="BP187">
        <f t="shared" si="105"/>
        <v>0</v>
      </c>
      <c r="BQ187">
        <f t="shared" si="106"/>
        <v>0</v>
      </c>
      <c r="BR187">
        <f t="shared" si="107"/>
        <v>0</v>
      </c>
      <c r="BS187">
        <f t="shared" si="108"/>
        <v>0</v>
      </c>
      <c r="BT187">
        <f t="shared" si="109"/>
        <v>0</v>
      </c>
      <c r="BU187">
        <f t="shared" si="110"/>
        <v>0</v>
      </c>
      <c r="BV187">
        <f t="shared" si="111"/>
        <v>0</v>
      </c>
      <c r="BW187">
        <f t="shared" si="112"/>
        <v>0</v>
      </c>
      <c r="BX187">
        <f t="shared" si="113"/>
        <v>0</v>
      </c>
      <c r="BY187">
        <f t="shared" si="114"/>
        <v>0</v>
      </c>
      <c r="BZ187">
        <f t="shared" si="115"/>
        <v>0</v>
      </c>
      <c r="CA187">
        <f t="shared" si="116"/>
        <v>0</v>
      </c>
      <c r="CB187">
        <f t="shared" si="117"/>
        <v>0</v>
      </c>
      <c r="CC187">
        <f t="shared" si="118"/>
        <v>0</v>
      </c>
      <c r="CD187">
        <f t="shared" si="119"/>
        <v>0</v>
      </c>
      <c r="CE187">
        <f t="shared" si="120"/>
        <v>0</v>
      </c>
      <c r="CF187">
        <f t="shared" si="121"/>
        <v>0</v>
      </c>
      <c r="CG187">
        <f t="shared" si="122"/>
        <v>0</v>
      </c>
      <c r="CH187">
        <f t="shared" si="123"/>
        <v>0</v>
      </c>
      <c r="CI187">
        <f t="shared" si="124"/>
        <v>0</v>
      </c>
      <c r="CJ187">
        <f t="shared" si="125"/>
        <v>0</v>
      </c>
      <c r="CK187">
        <f t="shared" si="126"/>
        <v>0</v>
      </c>
      <c r="CL187">
        <f t="shared" si="127"/>
        <v>0</v>
      </c>
      <c r="CM187">
        <f t="shared" si="128"/>
        <v>0</v>
      </c>
      <c r="CN187">
        <f t="shared" si="129"/>
        <v>0</v>
      </c>
      <c r="CO187">
        <f t="shared" si="130"/>
        <v>0</v>
      </c>
      <c r="CP187">
        <f t="shared" si="131"/>
        <v>0</v>
      </c>
      <c r="CQ187">
        <f t="shared" si="132"/>
        <v>0</v>
      </c>
      <c r="CR187">
        <f t="shared" si="133"/>
        <v>0</v>
      </c>
    </row>
    <row r="188" spans="1:96" ht="14.25" customHeight="1" x14ac:dyDescent="0.35">
      <c r="A188" s="21" t="s">
        <v>99</v>
      </c>
      <c r="B188" s="21">
        <v>232700</v>
      </c>
      <c r="C188" s="21">
        <v>232800</v>
      </c>
      <c r="D188" s="21">
        <f t="shared" si="93"/>
        <v>100</v>
      </c>
      <c r="E188" s="21"/>
      <c r="F188" s="21"/>
      <c r="G188" s="23">
        <v>2400</v>
      </c>
      <c r="H188" s="24">
        <v>889.00484292015869</v>
      </c>
      <c r="I188" s="24">
        <v>910.99737534475878</v>
      </c>
      <c r="J188" s="24">
        <v>1133.8971366963031</v>
      </c>
      <c r="K188" s="24">
        <v>1133.8971366963031</v>
      </c>
      <c r="L188" s="24">
        <v>1036.6689708612066</v>
      </c>
      <c r="M188" s="24">
        <v>925.69081731380709</v>
      </c>
      <c r="N188" s="24">
        <v>1036.6689708612066</v>
      </c>
      <c r="O188" s="24">
        <v>1346.302718559778</v>
      </c>
      <c r="P188" s="23">
        <v>5</v>
      </c>
      <c r="Q188" s="18">
        <v>2.1</v>
      </c>
      <c r="R188" s="18">
        <v>2.2999999999999998</v>
      </c>
      <c r="S188" s="18">
        <v>5</v>
      </c>
      <c r="T188" s="18">
        <v>4.4000000000000004</v>
      </c>
      <c r="U188" s="18">
        <v>4.2</v>
      </c>
      <c r="V188" s="18">
        <v>4.5999999999999996</v>
      </c>
      <c r="W188" s="18">
        <v>2.9</v>
      </c>
      <c r="X188" s="18">
        <v>5</v>
      </c>
      <c r="Y188" s="23">
        <v>5</v>
      </c>
      <c r="Z188" s="25">
        <v>2.1337142857142853E-2</v>
      </c>
      <c r="AA188" s="25">
        <v>7.1328571428571422E-3</v>
      </c>
      <c r="AB188" s="25">
        <v>2.6131428571428568E-3</v>
      </c>
      <c r="AC188" s="25">
        <v>1.853657142857143E-2</v>
      </c>
      <c r="AD188" s="25">
        <v>5.1128571428571438E-3</v>
      </c>
      <c r="AE188" s="25">
        <v>3.5885714285714281E-4</v>
      </c>
      <c r="AF188" s="25">
        <v>4.2514285714285717E-4</v>
      </c>
      <c r="AG188" s="25">
        <v>5.4319999999999993E-3</v>
      </c>
      <c r="AH188" s="23">
        <v>1</v>
      </c>
      <c r="AI188" s="25">
        <v>2E-3</v>
      </c>
      <c r="AJ188" s="25">
        <v>0</v>
      </c>
      <c r="AK188" s="25">
        <v>5.7142857142857143E-3</v>
      </c>
      <c r="AL188" s="25">
        <v>0</v>
      </c>
      <c r="AM188" s="25">
        <v>0</v>
      </c>
      <c r="AN188" s="25">
        <v>0</v>
      </c>
      <c r="AO188" s="25">
        <v>3.9714285714285716E-2</v>
      </c>
      <c r="AP188" s="25">
        <v>0</v>
      </c>
      <c r="BE188">
        <f t="shared" si="94"/>
        <v>0</v>
      </c>
      <c r="BF188">
        <f t="shared" si="95"/>
        <v>0</v>
      </c>
      <c r="BG188">
        <f t="shared" si="96"/>
        <v>0</v>
      </c>
      <c r="BH188">
        <f t="shared" si="97"/>
        <v>0</v>
      </c>
      <c r="BI188">
        <f t="shared" si="98"/>
        <v>0</v>
      </c>
      <c r="BJ188">
        <f t="shared" si="99"/>
        <v>0</v>
      </c>
      <c r="BK188">
        <f t="shared" si="100"/>
        <v>0</v>
      </c>
      <c r="BL188">
        <f t="shared" si="101"/>
        <v>0</v>
      </c>
      <c r="BM188">
        <f t="shared" si="102"/>
        <v>0</v>
      </c>
      <c r="BN188">
        <f t="shared" si="103"/>
        <v>0</v>
      </c>
      <c r="BO188">
        <f t="shared" si="104"/>
        <v>0</v>
      </c>
      <c r="BP188">
        <f t="shared" si="105"/>
        <v>0</v>
      </c>
      <c r="BQ188">
        <f t="shared" si="106"/>
        <v>0</v>
      </c>
      <c r="BR188">
        <f t="shared" si="107"/>
        <v>0</v>
      </c>
      <c r="BS188">
        <f t="shared" si="108"/>
        <v>0</v>
      </c>
      <c r="BT188">
        <f t="shared" si="109"/>
        <v>0</v>
      </c>
      <c r="BU188">
        <f t="shared" si="110"/>
        <v>0</v>
      </c>
      <c r="BV188">
        <f t="shared" si="111"/>
        <v>0</v>
      </c>
      <c r="BW188">
        <f t="shared" si="112"/>
        <v>0</v>
      </c>
      <c r="BX188">
        <f t="shared" si="113"/>
        <v>0</v>
      </c>
      <c r="BY188">
        <f t="shared" si="114"/>
        <v>0</v>
      </c>
      <c r="BZ188">
        <f t="shared" si="115"/>
        <v>0</v>
      </c>
      <c r="CA188">
        <f t="shared" si="116"/>
        <v>0</v>
      </c>
      <c r="CB188">
        <f t="shared" si="117"/>
        <v>0</v>
      </c>
      <c r="CC188">
        <f t="shared" si="118"/>
        <v>0</v>
      </c>
      <c r="CD188">
        <f t="shared" si="119"/>
        <v>0</v>
      </c>
      <c r="CE188">
        <f t="shared" si="120"/>
        <v>0</v>
      </c>
      <c r="CF188">
        <f t="shared" si="121"/>
        <v>0</v>
      </c>
      <c r="CG188">
        <f t="shared" si="122"/>
        <v>0</v>
      </c>
      <c r="CH188">
        <f t="shared" si="123"/>
        <v>0</v>
      </c>
      <c r="CI188">
        <f t="shared" si="124"/>
        <v>0</v>
      </c>
      <c r="CJ188">
        <f t="shared" si="125"/>
        <v>0</v>
      </c>
      <c r="CK188">
        <f t="shared" si="126"/>
        <v>0</v>
      </c>
      <c r="CL188">
        <f t="shared" si="127"/>
        <v>0</v>
      </c>
      <c r="CM188">
        <f t="shared" si="128"/>
        <v>0</v>
      </c>
      <c r="CN188">
        <f t="shared" si="129"/>
        <v>0</v>
      </c>
      <c r="CO188">
        <f t="shared" si="130"/>
        <v>0</v>
      </c>
      <c r="CP188">
        <f t="shared" si="131"/>
        <v>0</v>
      </c>
      <c r="CQ188">
        <f t="shared" si="132"/>
        <v>0</v>
      </c>
      <c r="CR188">
        <f t="shared" si="133"/>
        <v>0</v>
      </c>
    </row>
    <row r="189" spans="1:96" ht="14.25" customHeight="1" x14ac:dyDescent="0.35">
      <c r="A189" s="21" t="s">
        <v>99</v>
      </c>
      <c r="B189" s="21">
        <v>232800</v>
      </c>
      <c r="C189" s="21">
        <v>232900</v>
      </c>
      <c r="D189" s="21">
        <f t="shared" si="93"/>
        <v>100</v>
      </c>
      <c r="E189" s="21" t="s">
        <v>66</v>
      </c>
      <c r="F189" s="21"/>
      <c r="G189" s="23">
        <v>2400</v>
      </c>
      <c r="H189" s="24">
        <v>955.15248948738645</v>
      </c>
      <c r="I189" s="24">
        <v>1118.8786763994492</v>
      </c>
      <c r="J189" s="24">
        <v>1461.6275275188061</v>
      </c>
      <c r="K189" s="24">
        <v>1539.061168673592</v>
      </c>
      <c r="L189" s="24">
        <v>1392.3105434968738</v>
      </c>
      <c r="M189" s="24">
        <v>933.04694483806918</v>
      </c>
      <c r="N189" s="24">
        <v>1247.201174685119</v>
      </c>
      <c r="O189" s="24">
        <v>1300.4627614991207</v>
      </c>
      <c r="P189" s="23">
        <v>5</v>
      </c>
      <c r="Q189" s="18">
        <v>2.2999999999999998</v>
      </c>
      <c r="R189" s="18">
        <v>2.2000000000000002</v>
      </c>
      <c r="S189" s="18">
        <v>5.2</v>
      </c>
      <c r="T189" s="18">
        <v>5</v>
      </c>
      <c r="U189" s="18">
        <v>3.6</v>
      </c>
      <c r="V189" s="18">
        <v>4.8</v>
      </c>
      <c r="W189" s="18">
        <v>3.2</v>
      </c>
      <c r="X189" s="18">
        <v>4.5</v>
      </c>
      <c r="Y189" s="23">
        <v>5</v>
      </c>
      <c r="Z189" s="25">
        <v>2.3179999999999996E-2</v>
      </c>
      <c r="AA189" s="25">
        <v>1.1683999999999998E-2</v>
      </c>
      <c r="AB189" s="25">
        <v>6.3951428571428588E-3</v>
      </c>
      <c r="AC189" s="25">
        <v>9.8748571428571401E-3</v>
      </c>
      <c r="AD189" s="25">
        <v>3.9682857142857133E-3</v>
      </c>
      <c r="AE189" s="25">
        <v>5.2571428571428565E-5</v>
      </c>
      <c r="AF189" s="25">
        <v>1.7139999999999998E-3</v>
      </c>
      <c r="AG189" s="25">
        <v>3.8202857142857144E-3</v>
      </c>
      <c r="AH189" s="23">
        <v>1</v>
      </c>
      <c r="AI189" s="25">
        <v>4.8571428571428576E-3</v>
      </c>
      <c r="AJ189" s="25">
        <v>0</v>
      </c>
      <c r="AK189" s="25">
        <v>0</v>
      </c>
      <c r="AL189" s="25">
        <v>0</v>
      </c>
      <c r="AM189" s="25">
        <v>0</v>
      </c>
      <c r="AN189" s="25">
        <v>0</v>
      </c>
      <c r="AO189" s="25">
        <v>0</v>
      </c>
      <c r="AP189" s="25">
        <v>0</v>
      </c>
      <c r="BE189">
        <f t="shared" si="94"/>
        <v>0</v>
      </c>
      <c r="BF189">
        <f t="shared" si="95"/>
        <v>0</v>
      </c>
      <c r="BG189">
        <f t="shared" si="96"/>
        <v>0</v>
      </c>
      <c r="BH189">
        <f t="shared" si="97"/>
        <v>0</v>
      </c>
      <c r="BI189">
        <f t="shared" si="98"/>
        <v>0</v>
      </c>
      <c r="BJ189">
        <f t="shared" si="99"/>
        <v>0</v>
      </c>
      <c r="BK189">
        <f t="shared" si="100"/>
        <v>0</v>
      </c>
      <c r="BL189">
        <f t="shared" si="101"/>
        <v>0</v>
      </c>
      <c r="BM189">
        <f t="shared" si="102"/>
        <v>0</v>
      </c>
      <c r="BN189">
        <f t="shared" si="103"/>
        <v>0</v>
      </c>
      <c r="BO189">
        <f t="shared" si="104"/>
        <v>1</v>
      </c>
      <c r="BP189">
        <f t="shared" si="105"/>
        <v>0</v>
      </c>
      <c r="BQ189">
        <f t="shared" si="106"/>
        <v>0</v>
      </c>
      <c r="BR189">
        <f t="shared" si="107"/>
        <v>0</v>
      </c>
      <c r="BS189">
        <f t="shared" si="108"/>
        <v>0</v>
      </c>
      <c r="BT189">
        <f t="shared" si="109"/>
        <v>0</v>
      </c>
      <c r="BU189">
        <f t="shared" si="110"/>
        <v>0</v>
      </c>
      <c r="BV189">
        <f t="shared" si="111"/>
        <v>0</v>
      </c>
      <c r="BW189">
        <f t="shared" si="112"/>
        <v>0</v>
      </c>
      <c r="BX189">
        <f t="shared" si="113"/>
        <v>0</v>
      </c>
      <c r="BY189">
        <f t="shared" si="114"/>
        <v>0</v>
      </c>
      <c r="BZ189">
        <f t="shared" si="115"/>
        <v>0</v>
      </c>
      <c r="CA189">
        <f t="shared" si="116"/>
        <v>0</v>
      </c>
      <c r="CB189">
        <f t="shared" si="117"/>
        <v>0</v>
      </c>
      <c r="CC189">
        <f t="shared" si="118"/>
        <v>0</v>
      </c>
      <c r="CD189">
        <f t="shared" si="119"/>
        <v>0</v>
      </c>
      <c r="CE189">
        <f t="shared" si="120"/>
        <v>0</v>
      </c>
      <c r="CF189">
        <f t="shared" si="121"/>
        <v>0</v>
      </c>
      <c r="CG189">
        <f t="shared" si="122"/>
        <v>0</v>
      </c>
      <c r="CH189">
        <f t="shared" si="123"/>
        <v>0</v>
      </c>
      <c r="CI189">
        <f t="shared" si="124"/>
        <v>0</v>
      </c>
      <c r="CJ189">
        <f t="shared" si="125"/>
        <v>0</v>
      </c>
      <c r="CK189">
        <f t="shared" si="126"/>
        <v>0</v>
      </c>
      <c r="CL189">
        <f t="shared" si="127"/>
        <v>0</v>
      </c>
      <c r="CM189">
        <f t="shared" si="128"/>
        <v>100</v>
      </c>
      <c r="CN189">
        <f t="shared" si="129"/>
        <v>0</v>
      </c>
      <c r="CO189">
        <f t="shared" si="130"/>
        <v>0</v>
      </c>
      <c r="CP189">
        <f t="shared" si="131"/>
        <v>0</v>
      </c>
      <c r="CQ189">
        <f t="shared" si="132"/>
        <v>0</v>
      </c>
      <c r="CR189">
        <f t="shared" si="133"/>
        <v>0</v>
      </c>
    </row>
    <row r="190" spans="1:96" ht="14.25" customHeight="1" x14ac:dyDescent="0.35">
      <c r="A190" s="21" t="s">
        <v>99</v>
      </c>
      <c r="B190" s="21">
        <v>232900</v>
      </c>
      <c r="C190" s="21">
        <v>233000</v>
      </c>
      <c r="D190" s="21">
        <f t="shared" si="93"/>
        <v>100</v>
      </c>
      <c r="E190" s="21"/>
      <c r="F190" s="21"/>
      <c r="G190" s="23">
        <v>2400</v>
      </c>
      <c r="H190" s="24">
        <v>933.04694483806918</v>
      </c>
      <c r="I190" s="24">
        <v>787.16098374695628</v>
      </c>
      <c r="J190" s="24">
        <v>794.39092511623846</v>
      </c>
      <c r="K190" s="24">
        <v>1081.4273917669218</v>
      </c>
      <c r="L190" s="24">
        <v>1655.9937638553179</v>
      </c>
      <c r="M190" s="24">
        <v>992.11669898009654</v>
      </c>
      <c r="N190" s="24">
        <v>1392.3105434968738</v>
      </c>
      <c r="O190" s="24">
        <v>1338.6509464129631</v>
      </c>
      <c r="P190" s="23">
        <v>5</v>
      </c>
      <c r="Q190" s="18">
        <v>1.7</v>
      </c>
      <c r="R190" s="18">
        <v>2.4</v>
      </c>
      <c r="S190" s="18">
        <v>5</v>
      </c>
      <c r="T190" s="18">
        <v>4.5</v>
      </c>
      <c r="U190" s="18">
        <v>4.5</v>
      </c>
      <c r="V190" s="18">
        <v>4.5999999999999996</v>
      </c>
      <c r="W190" s="18">
        <v>2.9</v>
      </c>
      <c r="X190" s="18">
        <v>3.8</v>
      </c>
      <c r="Y190" s="23">
        <v>5</v>
      </c>
      <c r="Z190" s="25">
        <v>1.9560857142857137E-2</v>
      </c>
      <c r="AA190" s="25">
        <v>8.709142857142858E-3</v>
      </c>
      <c r="AB190" s="25">
        <v>7.7494285714285712E-3</v>
      </c>
      <c r="AC190" s="25">
        <v>6.882000000000001E-3</v>
      </c>
      <c r="AD190" s="25">
        <v>5.8157142857142852E-3</v>
      </c>
      <c r="AE190" s="25">
        <v>1.8342857142857141E-3</v>
      </c>
      <c r="AF190" s="25">
        <v>4.498857142857143E-3</v>
      </c>
      <c r="AG190" s="25">
        <v>3.5937142857142856E-3</v>
      </c>
      <c r="AH190" s="23">
        <v>1</v>
      </c>
      <c r="AI190" s="25">
        <v>1.8857142857142857E-2</v>
      </c>
      <c r="AJ190" s="25">
        <v>0</v>
      </c>
      <c r="AK190" s="25">
        <v>0</v>
      </c>
      <c r="AL190" s="25">
        <v>4.5714285714285718E-3</v>
      </c>
      <c r="AM190" s="25">
        <v>0</v>
      </c>
      <c r="AN190" s="25">
        <v>0</v>
      </c>
      <c r="AO190" s="25">
        <v>0</v>
      </c>
      <c r="AP190" s="25">
        <v>0</v>
      </c>
      <c r="BE190">
        <f t="shared" si="94"/>
        <v>0</v>
      </c>
      <c r="BF190">
        <f t="shared" si="95"/>
        <v>0</v>
      </c>
      <c r="BG190">
        <f t="shared" si="96"/>
        <v>0</v>
      </c>
      <c r="BH190">
        <f t="shared" si="97"/>
        <v>0</v>
      </c>
      <c r="BI190">
        <f t="shared" si="98"/>
        <v>0</v>
      </c>
      <c r="BJ190">
        <f t="shared" si="99"/>
        <v>0</v>
      </c>
      <c r="BK190">
        <f t="shared" si="100"/>
        <v>0</v>
      </c>
      <c r="BL190">
        <f t="shared" si="101"/>
        <v>0</v>
      </c>
      <c r="BM190">
        <f t="shared" si="102"/>
        <v>0</v>
      </c>
      <c r="BN190">
        <f t="shared" si="103"/>
        <v>0</v>
      </c>
      <c r="BO190">
        <f t="shared" si="104"/>
        <v>0</v>
      </c>
      <c r="BP190">
        <f t="shared" si="105"/>
        <v>0</v>
      </c>
      <c r="BQ190">
        <f t="shared" si="106"/>
        <v>0</v>
      </c>
      <c r="BR190">
        <f t="shared" si="107"/>
        <v>0</v>
      </c>
      <c r="BS190">
        <f t="shared" si="108"/>
        <v>0</v>
      </c>
      <c r="BT190">
        <f t="shared" si="109"/>
        <v>0</v>
      </c>
      <c r="BU190">
        <f t="shared" si="110"/>
        <v>0</v>
      </c>
      <c r="BV190">
        <f t="shared" si="111"/>
        <v>0</v>
      </c>
      <c r="BW190">
        <f t="shared" si="112"/>
        <v>0</v>
      </c>
      <c r="BX190">
        <f t="shared" si="113"/>
        <v>0</v>
      </c>
      <c r="BY190">
        <f t="shared" si="114"/>
        <v>0</v>
      </c>
      <c r="BZ190">
        <f t="shared" si="115"/>
        <v>0</v>
      </c>
      <c r="CA190">
        <f t="shared" si="116"/>
        <v>0</v>
      </c>
      <c r="CB190">
        <f t="shared" si="117"/>
        <v>0</v>
      </c>
      <c r="CC190">
        <f t="shared" si="118"/>
        <v>0</v>
      </c>
      <c r="CD190">
        <f t="shared" si="119"/>
        <v>0</v>
      </c>
      <c r="CE190">
        <f t="shared" si="120"/>
        <v>0</v>
      </c>
      <c r="CF190">
        <f t="shared" si="121"/>
        <v>0</v>
      </c>
      <c r="CG190">
        <f t="shared" si="122"/>
        <v>0</v>
      </c>
      <c r="CH190">
        <f t="shared" si="123"/>
        <v>0</v>
      </c>
      <c r="CI190">
        <f t="shared" si="124"/>
        <v>0</v>
      </c>
      <c r="CJ190">
        <f t="shared" si="125"/>
        <v>0</v>
      </c>
      <c r="CK190">
        <f t="shared" si="126"/>
        <v>0</v>
      </c>
      <c r="CL190">
        <f t="shared" si="127"/>
        <v>0</v>
      </c>
      <c r="CM190">
        <f t="shared" si="128"/>
        <v>0</v>
      </c>
      <c r="CN190">
        <f t="shared" si="129"/>
        <v>0</v>
      </c>
      <c r="CO190">
        <f t="shared" si="130"/>
        <v>0</v>
      </c>
      <c r="CP190">
        <f t="shared" si="131"/>
        <v>0</v>
      </c>
      <c r="CQ190">
        <f t="shared" si="132"/>
        <v>0</v>
      </c>
      <c r="CR190">
        <f t="shared" si="133"/>
        <v>0</v>
      </c>
    </row>
    <row r="191" spans="1:96" ht="14.25" customHeight="1" x14ac:dyDescent="0.35">
      <c r="A191" s="21" t="s">
        <v>99</v>
      </c>
      <c r="B191" s="21">
        <v>233000</v>
      </c>
      <c r="C191" s="21">
        <v>233100</v>
      </c>
      <c r="D191" s="21">
        <f t="shared" si="93"/>
        <v>100</v>
      </c>
      <c r="E191" s="21"/>
      <c r="F191" s="21"/>
      <c r="G191" s="23">
        <v>2400</v>
      </c>
      <c r="H191" s="24">
        <v>830.64549775330681</v>
      </c>
      <c r="I191" s="24">
        <v>867.07045346755422</v>
      </c>
      <c r="J191" s="24">
        <v>955.15248948738645</v>
      </c>
      <c r="K191" s="24">
        <v>1044.1145796771373</v>
      </c>
      <c r="L191" s="24">
        <v>1111.3775201534081</v>
      </c>
      <c r="M191" s="24">
        <v>947.77781896301792</v>
      </c>
      <c r="N191" s="24">
        <v>1216.8744012361801</v>
      </c>
      <c r="O191" s="24">
        <v>1239.61199485866</v>
      </c>
      <c r="P191" s="23">
        <v>5</v>
      </c>
      <c r="Q191" s="18">
        <v>1.9</v>
      </c>
      <c r="R191" s="18">
        <v>2.5</v>
      </c>
      <c r="S191" s="18">
        <v>5.6</v>
      </c>
      <c r="T191" s="18">
        <v>4.9000000000000004</v>
      </c>
      <c r="U191" s="18">
        <v>3.7</v>
      </c>
      <c r="V191" s="18">
        <v>3.4</v>
      </c>
      <c r="W191" s="18">
        <v>3.7</v>
      </c>
      <c r="X191" s="18">
        <v>3.9</v>
      </c>
      <c r="Y191" s="23">
        <v>5</v>
      </c>
      <c r="Z191" s="25">
        <v>2.8690285714285713E-2</v>
      </c>
      <c r="AA191" s="25">
        <v>1.2950857142857144E-2</v>
      </c>
      <c r="AB191" s="25">
        <v>1.1241714285714285E-2</v>
      </c>
      <c r="AC191" s="25">
        <v>7.7197142857142863E-3</v>
      </c>
      <c r="AD191" s="25">
        <v>2.3868571428571428E-3</v>
      </c>
      <c r="AE191" s="25">
        <v>3.5291428571428574E-3</v>
      </c>
      <c r="AF191" s="25">
        <v>8.3885714285714293E-4</v>
      </c>
      <c r="AG191" s="25">
        <v>1.846E-3</v>
      </c>
      <c r="AH191" s="23">
        <v>1</v>
      </c>
      <c r="AI191" s="25">
        <v>0</v>
      </c>
      <c r="AJ191" s="25">
        <v>0</v>
      </c>
      <c r="AK191" s="25">
        <v>0</v>
      </c>
      <c r="AL191" s="25">
        <v>0</v>
      </c>
      <c r="AM191" s="25">
        <v>0</v>
      </c>
      <c r="AN191" s="25">
        <v>0</v>
      </c>
      <c r="AO191" s="25">
        <v>0</v>
      </c>
      <c r="AP191" s="25">
        <v>0</v>
      </c>
      <c r="BE191">
        <f t="shared" si="94"/>
        <v>0</v>
      </c>
      <c r="BF191">
        <f t="shared" si="95"/>
        <v>0</v>
      </c>
      <c r="BG191">
        <f t="shared" si="96"/>
        <v>0</v>
      </c>
      <c r="BH191">
        <f t="shared" si="97"/>
        <v>0</v>
      </c>
      <c r="BI191">
        <f t="shared" si="98"/>
        <v>0</v>
      </c>
      <c r="BJ191">
        <f t="shared" si="99"/>
        <v>0</v>
      </c>
      <c r="BK191">
        <f t="shared" si="100"/>
        <v>0</v>
      </c>
      <c r="BL191">
        <f t="shared" si="101"/>
        <v>0</v>
      </c>
      <c r="BM191">
        <f t="shared" si="102"/>
        <v>0</v>
      </c>
      <c r="BN191">
        <f t="shared" si="103"/>
        <v>0</v>
      </c>
      <c r="BO191">
        <f t="shared" si="104"/>
        <v>1</v>
      </c>
      <c r="BP191">
        <f t="shared" si="105"/>
        <v>0</v>
      </c>
      <c r="BQ191">
        <f t="shared" si="106"/>
        <v>0</v>
      </c>
      <c r="BR191">
        <f t="shared" si="107"/>
        <v>0</v>
      </c>
      <c r="BS191">
        <f t="shared" si="108"/>
        <v>0</v>
      </c>
      <c r="BT191">
        <f t="shared" si="109"/>
        <v>0</v>
      </c>
      <c r="BU191">
        <f t="shared" si="110"/>
        <v>0</v>
      </c>
      <c r="BV191">
        <f t="shared" si="111"/>
        <v>0</v>
      </c>
      <c r="BW191">
        <f t="shared" si="112"/>
        <v>0</v>
      </c>
      <c r="BX191">
        <f t="shared" si="113"/>
        <v>0</v>
      </c>
      <c r="BY191">
        <f t="shared" si="114"/>
        <v>0</v>
      </c>
      <c r="BZ191">
        <f t="shared" si="115"/>
        <v>0</v>
      </c>
      <c r="CA191">
        <f t="shared" si="116"/>
        <v>0</v>
      </c>
      <c r="CB191">
        <f t="shared" si="117"/>
        <v>0</v>
      </c>
      <c r="CC191">
        <f t="shared" si="118"/>
        <v>0</v>
      </c>
      <c r="CD191">
        <f t="shared" si="119"/>
        <v>0</v>
      </c>
      <c r="CE191">
        <f t="shared" si="120"/>
        <v>0</v>
      </c>
      <c r="CF191">
        <f t="shared" si="121"/>
        <v>0</v>
      </c>
      <c r="CG191">
        <f t="shared" si="122"/>
        <v>0</v>
      </c>
      <c r="CH191">
        <f t="shared" si="123"/>
        <v>0</v>
      </c>
      <c r="CI191">
        <f t="shared" si="124"/>
        <v>0</v>
      </c>
      <c r="CJ191">
        <f t="shared" si="125"/>
        <v>0</v>
      </c>
      <c r="CK191">
        <f t="shared" si="126"/>
        <v>0</v>
      </c>
      <c r="CL191">
        <f t="shared" si="127"/>
        <v>0</v>
      </c>
      <c r="CM191">
        <f t="shared" si="128"/>
        <v>100</v>
      </c>
      <c r="CN191">
        <f t="shared" si="129"/>
        <v>0</v>
      </c>
      <c r="CO191">
        <f t="shared" si="130"/>
        <v>0</v>
      </c>
      <c r="CP191">
        <f t="shared" si="131"/>
        <v>0</v>
      </c>
      <c r="CQ191">
        <f t="shared" si="132"/>
        <v>0</v>
      </c>
      <c r="CR191">
        <f t="shared" si="133"/>
        <v>0</v>
      </c>
    </row>
    <row r="192" spans="1:96" ht="14.25" customHeight="1" x14ac:dyDescent="0.35">
      <c r="A192" s="21" t="s">
        <v>99</v>
      </c>
      <c r="B192" s="21">
        <v>233100</v>
      </c>
      <c r="C192" s="21">
        <v>233200</v>
      </c>
      <c r="D192" s="21">
        <f t="shared" si="93"/>
        <v>100</v>
      </c>
      <c r="E192" s="21"/>
      <c r="F192" s="21"/>
      <c r="G192" s="23">
        <v>2400</v>
      </c>
      <c r="H192" s="24">
        <v>1021.7949613996097</v>
      </c>
      <c r="I192" s="24">
        <v>1044.1145796771373</v>
      </c>
      <c r="J192" s="24">
        <v>1029.2290872712379</v>
      </c>
      <c r="K192" s="24">
        <v>1179.0797046690443</v>
      </c>
      <c r="L192" s="24">
        <v>2579.1008972697596</v>
      </c>
      <c r="M192" s="24">
        <v>1726.5846255962872</v>
      </c>
      <c r="N192" s="24">
        <v>1884.5513800989386</v>
      </c>
      <c r="O192" s="24">
        <v>2245.0818823529366</v>
      </c>
      <c r="P192" s="23">
        <v>5</v>
      </c>
      <c r="Q192" s="18">
        <v>2.1</v>
      </c>
      <c r="R192" s="18">
        <v>3</v>
      </c>
      <c r="S192" s="18">
        <v>5.4</v>
      </c>
      <c r="T192" s="18">
        <v>5.0999999999999996</v>
      </c>
      <c r="U192" s="18">
        <v>4.3</v>
      </c>
      <c r="V192" s="18">
        <v>3.7</v>
      </c>
      <c r="W192" s="18">
        <v>3.2</v>
      </c>
      <c r="X192" s="18">
        <v>4.2</v>
      </c>
      <c r="Y192" s="23">
        <v>5</v>
      </c>
      <c r="Z192" s="25">
        <v>2.0408857142857145E-2</v>
      </c>
      <c r="AA192" s="25">
        <v>9.9257142857142877E-3</v>
      </c>
      <c r="AB192" s="25">
        <v>9.1374285714285724E-3</v>
      </c>
      <c r="AC192" s="25">
        <v>5.0648571428571426E-3</v>
      </c>
      <c r="AD192" s="25">
        <v>7.654285714285715E-3</v>
      </c>
      <c r="AE192" s="25">
        <v>5.8342857142857155E-4</v>
      </c>
      <c r="AF192" s="25">
        <v>2.4002857142857142E-3</v>
      </c>
      <c r="AG192" s="25">
        <v>4.3751428571428561E-3</v>
      </c>
      <c r="AH192" s="23">
        <v>1</v>
      </c>
      <c r="AI192" s="25">
        <v>0</v>
      </c>
      <c r="AJ192" s="25">
        <v>0</v>
      </c>
      <c r="AK192" s="25">
        <v>0</v>
      </c>
      <c r="AL192" s="25">
        <v>2.1428571428571432E-2</v>
      </c>
      <c r="AM192" s="25">
        <v>0</v>
      </c>
      <c r="AN192" s="25">
        <v>0</v>
      </c>
      <c r="AO192" s="25">
        <v>0</v>
      </c>
      <c r="AP192" s="25">
        <v>0</v>
      </c>
      <c r="BE192">
        <f t="shared" si="94"/>
        <v>0</v>
      </c>
      <c r="BF192">
        <f t="shared" si="95"/>
        <v>0</v>
      </c>
      <c r="BG192">
        <f t="shared" si="96"/>
        <v>0</v>
      </c>
      <c r="BH192">
        <f t="shared" si="97"/>
        <v>0</v>
      </c>
      <c r="BI192">
        <f t="shared" si="98"/>
        <v>1</v>
      </c>
      <c r="BJ192">
        <f t="shared" si="99"/>
        <v>0</v>
      </c>
      <c r="BK192">
        <f t="shared" si="100"/>
        <v>0</v>
      </c>
      <c r="BL192">
        <f t="shared" si="101"/>
        <v>0</v>
      </c>
      <c r="BM192">
        <f t="shared" si="102"/>
        <v>0</v>
      </c>
      <c r="BN192">
        <f t="shared" si="103"/>
        <v>0</v>
      </c>
      <c r="BO192">
        <f t="shared" si="104"/>
        <v>1</v>
      </c>
      <c r="BP192">
        <f t="shared" si="105"/>
        <v>1</v>
      </c>
      <c r="BQ192">
        <f t="shared" si="106"/>
        <v>0</v>
      </c>
      <c r="BR192">
        <f t="shared" si="107"/>
        <v>0</v>
      </c>
      <c r="BS192">
        <f t="shared" si="108"/>
        <v>0</v>
      </c>
      <c r="BT192">
        <f t="shared" si="109"/>
        <v>0</v>
      </c>
      <c r="BU192">
        <f t="shared" si="110"/>
        <v>0</v>
      </c>
      <c r="BV192">
        <f t="shared" si="111"/>
        <v>0</v>
      </c>
      <c r="BW192">
        <f t="shared" si="112"/>
        <v>0</v>
      </c>
      <c r="BX192">
        <f t="shared" si="113"/>
        <v>0</v>
      </c>
      <c r="BY192">
        <f t="shared" si="114"/>
        <v>0</v>
      </c>
      <c r="BZ192">
        <f t="shared" si="115"/>
        <v>0</v>
      </c>
      <c r="CA192">
        <f t="shared" si="116"/>
        <v>0</v>
      </c>
      <c r="CB192">
        <f t="shared" si="117"/>
        <v>0</v>
      </c>
      <c r="CC192">
        <f t="shared" si="118"/>
        <v>0</v>
      </c>
      <c r="CD192">
        <f t="shared" si="119"/>
        <v>0</v>
      </c>
      <c r="CE192">
        <f t="shared" si="120"/>
        <v>0</v>
      </c>
      <c r="CF192">
        <f t="shared" si="121"/>
        <v>0</v>
      </c>
      <c r="CG192">
        <f t="shared" si="122"/>
        <v>0</v>
      </c>
      <c r="CH192">
        <f t="shared" si="123"/>
        <v>0</v>
      </c>
      <c r="CI192">
        <f t="shared" si="124"/>
        <v>0</v>
      </c>
      <c r="CJ192">
        <f t="shared" si="125"/>
        <v>0</v>
      </c>
      <c r="CK192">
        <f t="shared" si="126"/>
        <v>0</v>
      </c>
      <c r="CL192">
        <f t="shared" si="127"/>
        <v>0</v>
      </c>
      <c r="CM192">
        <f t="shared" si="128"/>
        <v>100</v>
      </c>
      <c r="CN192">
        <f t="shared" si="129"/>
        <v>100</v>
      </c>
      <c r="CO192">
        <f t="shared" si="130"/>
        <v>100</v>
      </c>
      <c r="CP192">
        <f t="shared" si="131"/>
        <v>0</v>
      </c>
      <c r="CQ192">
        <f t="shared" si="132"/>
        <v>0</v>
      </c>
      <c r="CR192">
        <f t="shared" si="133"/>
        <v>0</v>
      </c>
    </row>
    <row r="193" spans="1:96" ht="14.25" customHeight="1" x14ac:dyDescent="0.35">
      <c r="A193" s="21" t="s">
        <v>99</v>
      </c>
      <c r="B193" s="21">
        <v>233200</v>
      </c>
      <c r="C193" s="21">
        <v>233300</v>
      </c>
      <c r="D193" s="21">
        <f t="shared" si="93"/>
        <v>100</v>
      </c>
      <c r="E193" s="21" t="s">
        <v>100</v>
      </c>
      <c r="F193" s="21"/>
      <c r="G193" s="23">
        <v>2400</v>
      </c>
      <c r="H193" s="24">
        <v>1773.8183982139458</v>
      </c>
      <c r="I193" s="24">
        <v>1609.110863711549</v>
      </c>
      <c r="J193" s="24">
        <v>1671.653255798502</v>
      </c>
      <c r="K193" s="24">
        <v>1924.2706474090135</v>
      </c>
      <c r="L193" s="24">
        <v>1500.2908181189769</v>
      </c>
      <c r="M193" s="24">
        <v>1103.8817845012861</v>
      </c>
      <c r="N193" s="24">
        <v>962.53326575902634</v>
      </c>
      <c r="O193" s="24">
        <v>1232.0277899355417</v>
      </c>
      <c r="P193" s="23">
        <v>5</v>
      </c>
      <c r="Q193" s="18">
        <v>2.4</v>
      </c>
      <c r="R193" s="18">
        <v>3.3</v>
      </c>
      <c r="S193" s="18">
        <v>4.9000000000000004</v>
      </c>
      <c r="T193" s="18">
        <v>4.5999999999999996</v>
      </c>
      <c r="U193" s="18">
        <v>3.7</v>
      </c>
      <c r="V193" s="18">
        <v>4.4000000000000004</v>
      </c>
      <c r="W193" s="18">
        <v>2.9</v>
      </c>
      <c r="X193" s="18">
        <v>4.3</v>
      </c>
      <c r="Y193" s="23">
        <v>5</v>
      </c>
      <c r="Z193" s="25">
        <v>1.828657142857143E-2</v>
      </c>
      <c r="AA193" s="25">
        <v>6.441714285714285E-3</v>
      </c>
      <c r="AB193" s="25">
        <v>5.6674285714285715E-3</v>
      </c>
      <c r="AC193" s="25">
        <v>9.3837142857142852E-3</v>
      </c>
      <c r="AD193" s="25">
        <v>4.8917142857142848E-3</v>
      </c>
      <c r="AE193" s="25">
        <v>0</v>
      </c>
      <c r="AF193" s="25">
        <v>4.9342857142857131E-4</v>
      </c>
      <c r="AG193" s="25">
        <v>6.9097142857142855E-3</v>
      </c>
      <c r="AH193" s="23">
        <v>1</v>
      </c>
      <c r="AI193" s="25">
        <v>7.7142857142857152E-3</v>
      </c>
      <c r="AJ193" s="25">
        <v>0</v>
      </c>
      <c r="AK193" s="25">
        <v>0</v>
      </c>
      <c r="AL193" s="25">
        <v>3.8857142857142861E-2</v>
      </c>
      <c r="AM193" s="25">
        <v>0</v>
      </c>
      <c r="AN193" s="25">
        <v>0</v>
      </c>
      <c r="AO193" s="25">
        <v>0</v>
      </c>
      <c r="AP193" s="25">
        <v>0</v>
      </c>
      <c r="BE193">
        <f t="shared" si="94"/>
        <v>0</v>
      </c>
      <c r="BF193">
        <f t="shared" si="95"/>
        <v>0</v>
      </c>
      <c r="BG193">
        <f t="shared" si="96"/>
        <v>0</v>
      </c>
      <c r="BH193">
        <f t="shared" si="97"/>
        <v>0</v>
      </c>
      <c r="BI193">
        <f t="shared" si="98"/>
        <v>0</v>
      </c>
      <c r="BJ193">
        <f t="shared" si="99"/>
        <v>0</v>
      </c>
      <c r="BK193">
        <f t="shared" si="100"/>
        <v>0</v>
      </c>
      <c r="BL193">
        <f t="shared" si="101"/>
        <v>0</v>
      </c>
      <c r="BM193">
        <f t="shared" si="102"/>
        <v>0</v>
      </c>
      <c r="BN193">
        <f t="shared" si="103"/>
        <v>0</v>
      </c>
      <c r="BO193">
        <f t="shared" si="104"/>
        <v>0</v>
      </c>
      <c r="BP193">
        <f t="shared" si="105"/>
        <v>0</v>
      </c>
      <c r="BQ193">
        <f t="shared" si="106"/>
        <v>0</v>
      </c>
      <c r="BR193">
        <f t="shared" si="107"/>
        <v>0</v>
      </c>
      <c r="BS193">
        <f t="shared" si="108"/>
        <v>0</v>
      </c>
      <c r="BT193">
        <f t="shared" si="109"/>
        <v>0</v>
      </c>
      <c r="BU193">
        <f t="shared" si="110"/>
        <v>0</v>
      </c>
      <c r="BV193">
        <f t="shared" si="111"/>
        <v>0</v>
      </c>
      <c r="BW193">
        <f t="shared" si="112"/>
        <v>0</v>
      </c>
      <c r="BX193">
        <f t="shared" si="113"/>
        <v>0</v>
      </c>
      <c r="BY193">
        <f t="shared" si="114"/>
        <v>0</v>
      </c>
      <c r="BZ193">
        <f t="shared" si="115"/>
        <v>0</v>
      </c>
      <c r="CA193">
        <f t="shared" si="116"/>
        <v>0</v>
      </c>
      <c r="CB193">
        <f t="shared" si="117"/>
        <v>0</v>
      </c>
      <c r="CC193">
        <f t="shared" si="118"/>
        <v>0</v>
      </c>
      <c r="CD193">
        <f t="shared" si="119"/>
        <v>0</v>
      </c>
      <c r="CE193">
        <f t="shared" si="120"/>
        <v>0</v>
      </c>
      <c r="CF193">
        <f t="shared" si="121"/>
        <v>0</v>
      </c>
      <c r="CG193">
        <f t="shared" si="122"/>
        <v>0</v>
      </c>
      <c r="CH193">
        <f t="shared" si="123"/>
        <v>0</v>
      </c>
      <c r="CI193">
        <f t="shared" si="124"/>
        <v>0</v>
      </c>
      <c r="CJ193">
        <f t="shared" si="125"/>
        <v>0</v>
      </c>
      <c r="CK193">
        <f t="shared" si="126"/>
        <v>0</v>
      </c>
      <c r="CL193">
        <f t="shared" si="127"/>
        <v>0</v>
      </c>
      <c r="CM193">
        <f t="shared" si="128"/>
        <v>0</v>
      </c>
      <c r="CN193">
        <f t="shared" si="129"/>
        <v>0</v>
      </c>
      <c r="CO193">
        <f t="shared" si="130"/>
        <v>0</v>
      </c>
      <c r="CP193">
        <f t="shared" si="131"/>
        <v>0</v>
      </c>
      <c r="CQ193">
        <f t="shared" si="132"/>
        <v>0</v>
      </c>
      <c r="CR193">
        <f t="shared" si="133"/>
        <v>0</v>
      </c>
    </row>
    <row r="194" spans="1:96" ht="14.25" customHeight="1" x14ac:dyDescent="0.35">
      <c r="A194" s="21" t="s">
        <v>99</v>
      </c>
      <c r="B194" s="21">
        <v>233300</v>
      </c>
      <c r="C194" s="21">
        <v>233400</v>
      </c>
      <c r="D194" s="21">
        <f t="shared" si="93"/>
        <v>100</v>
      </c>
      <c r="E194" s="21"/>
      <c r="F194" s="21"/>
      <c r="G194" s="23">
        <v>2400</v>
      </c>
      <c r="H194" s="24">
        <v>969.92011096046667</v>
      </c>
      <c r="I194" s="24">
        <v>852.48039605572819</v>
      </c>
      <c r="J194" s="24">
        <v>933.04694483806918</v>
      </c>
      <c r="K194" s="24">
        <v>1285.2208727222899</v>
      </c>
      <c r="L194" s="24">
        <v>881.68686350582311</v>
      </c>
      <c r="M194" s="24">
        <v>859.77210880991504</v>
      </c>
      <c r="N194" s="24">
        <v>910.99737534475878</v>
      </c>
      <c r="O194" s="24">
        <v>1148.9369406040728</v>
      </c>
      <c r="P194" s="23">
        <v>5</v>
      </c>
      <c r="Q194" s="18">
        <v>2.5</v>
      </c>
      <c r="R194" s="18">
        <v>2.8</v>
      </c>
      <c r="S194" s="18">
        <v>5.3</v>
      </c>
      <c r="T194" s="18">
        <v>3.8</v>
      </c>
      <c r="U194" s="18">
        <v>3.6</v>
      </c>
      <c r="V194" s="18">
        <v>5.3</v>
      </c>
      <c r="W194" s="18">
        <v>2.9</v>
      </c>
      <c r="X194" s="18">
        <v>5.0999999999999996</v>
      </c>
      <c r="Y194" s="23">
        <v>5</v>
      </c>
      <c r="Z194" s="25">
        <v>3.365914285714286E-2</v>
      </c>
      <c r="AA194" s="25">
        <v>9.2971428571428563E-3</v>
      </c>
      <c r="AB194" s="25">
        <v>5.7108571428571417E-3</v>
      </c>
      <c r="AC194" s="25">
        <v>1.494885714285714E-2</v>
      </c>
      <c r="AD194" s="25">
        <v>3.5742857142857143E-3</v>
      </c>
      <c r="AE194" s="25">
        <v>0</v>
      </c>
      <c r="AF194" s="25">
        <v>1.8371428571428572E-4</v>
      </c>
      <c r="AG194" s="25">
        <v>9.5200000000000005E-4</v>
      </c>
      <c r="AH194" s="23">
        <v>1</v>
      </c>
      <c r="AI194" s="25">
        <v>1.7142857142857142E-3</v>
      </c>
      <c r="AJ194" s="25">
        <v>0</v>
      </c>
      <c r="AK194" s="25">
        <v>0</v>
      </c>
      <c r="AL194" s="25">
        <v>0</v>
      </c>
      <c r="AM194" s="25">
        <v>0</v>
      </c>
      <c r="AN194" s="25">
        <v>0</v>
      </c>
      <c r="AO194" s="25">
        <v>0</v>
      </c>
      <c r="AP194" s="25">
        <v>0</v>
      </c>
      <c r="BE194">
        <f t="shared" si="94"/>
        <v>0</v>
      </c>
      <c r="BF194">
        <f t="shared" si="95"/>
        <v>0</v>
      </c>
      <c r="BG194">
        <f t="shared" si="96"/>
        <v>0</v>
      </c>
      <c r="BH194">
        <f t="shared" si="97"/>
        <v>0</v>
      </c>
      <c r="BI194">
        <f t="shared" si="98"/>
        <v>0</v>
      </c>
      <c r="BJ194">
        <f t="shared" si="99"/>
        <v>0</v>
      </c>
      <c r="BK194">
        <f t="shared" si="100"/>
        <v>0</v>
      </c>
      <c r="BL194">
        <f t="shared" si="101"/>
        <v>0</v>
      </c>
      <c r="BM194">
        <f t="shared" si="102"/>
        <v>0</v>
      </c>
      <c r="BN194">
        <f t="shared" si="103"/>
        <v>0</v>
      </c>
      <c r="BO194">
        <f t="shared" si="104"/>
        <v>1</v>
      </c>
      <c r="BP194">
        <f t="shared" si="105"/>
        <v>0</v>
      </c>
      <c r="BQ194">
        <f t="shared" si="106"/>
        <v>0</v>
      </c>
      <c r="BR194">
        <f t="shared" si="107"/>
        <v>1</v>
      </c>
      <c r="BS194">
        <f t="shared" si="108"/>
        <v>0</v>
      </c>
      <c r="BT194">
        <f t="shared" si="109"/>
        <v>1</v>
      </c>
      <c r="BU194">
        <f t="shared" si="110"/>
        <v>0</v>
      </c>
      <c r="BV194">
        <f t="shared" si="111"/>
        <v>0</v>
      </c>
      <c r="BW194">
        <f t="shared" si="112"/>
        <v>0</v>
      </c>
      <c r="BX194">
        <f t="shared" si="113"/>
        <v>0</v>
      </c>
      <c r="BY194">
        <f t="shared" si="114"/>
        <v>0</v>
      </c>
      <c r="BZ194">
        <f t="shared" si="115"/>
        <v>0</v>
      </c>
      <c r="CA194">
        <f t="shared" si="116"/>
        <v>0</v>
      </c>
      <c r="CB194">
        <f t="shared" si="117"/>
        <v>0</v>
      </c>
      <c r="CC194">
        <f t="shared" si="118"/>
        <v>0</v>
      </c>
      <c r="CD194">
        <f t="shared" si="119"/>
        <v>0</v>
      </c>
      <c r="CE194">
        <f t="shared" si="120"/>
        <v>0</v>
      </c>
      <c r="CF194">
        <f t="shared" si="121"/>
        <v>0</v>
      </c>
      <c r="CG194">
        <f t="shared" si="122"/>
        <v>0</v>
      </c>
      <c r="CH194">
        <f t="shared" si="123"/>
        <v>0</v>
      </c>
      <c r="CI194">
        <f t="shared" si="124"/>
        <v>0</v>
      </c>
      <c r="CJ194">
        <f t="shared" si="125"/>
        <v>0</v>
      </c>
      <c r="CK194">
        <f t="shared" si="126"/>
        <v>0</v>
      </c>
      <c r="CL194">
        <f t="shared" si="127"/>
        <v>0</v>
      </c>
      <c r="CM194">
        <f t="shared" si="128"/>
        <v>100</v>
      </c>
      <c r="CN194">
        <f t="shared" si="129"/>
        <v>0</v>
      </c>
      <c r="CO194">
        <f t="shared" si="130"/>
        <v>0</v>
      </c>
      <c r="CP194">
        <f t="shared" si="131"/>
        <v>100</v>
      </c>
      <c r="CQ194">
        <f t="shared" si="132"/>
        <v>0</v>
      </c>
      <c r="CR194">
        <f t="shared" si="133"/>
        <v>100</v>
      </c>
    </row>
    <row r="195" spans="1:96" ht="14.25" customHeight="1" x14ac:dyDescent="0.35">
      <c r="A195" s="21" t="s">
        <v>99</v>
      </c>
      <c r="B195" s="21">
        <v>233400</v>
      </c>
      <c r="C195" s="21">
        <v>233500</v>
      </c>
      <c r="D195" s="21">
        <f t="shared" si="93"/>
        <v>100</v>
      </c>
      <c r="E195" s="21"/>
      <c r="F195" s="21"/>
      <c r="G195" s="23">
        <v>2400</v>
      </c>
      <c r="H195" s="24">
        <v>1163.9978682815049</v>
      </c>
      <c r="I195" s="24">
        <v>1186.6283976915838</v>
      </c>
      <c r="J195" s="24">
        <v>1392.3105434968738</v>
      </c>
      <c r="K195" s="24">
        <v>1687.3284808252583</v>
      </c>
      <c r="L195" s="24">
        <v>1655.9937638553179</v>
      </c>
      <c r="M195" s="24">
        <v>1262.394364085967</v>
      </c>
      <c r="N195" s="24">
        <v>1585.7239225459728</v>
      </c>
      <c r="O195" s="24">
        <v>1601.3111430762808</v>
      </c>
      <c r="P195" s="23">
        <v>5</v>
      </c>
      <c r="Q195" s="18">
        <v>1.9</v>
      </c>
      <c r="R195" s="18">
        <v>2.7</v>
      </c>
      <c r="S195" s="18">
        <v>5</v>
      </c>
      <c r="T195" s="18">
        <v>4.5999999999999996</v>
      </c>
      <c r="U195" s="18">
        <v>4.3</v>
      </c>
      <c r="V195" s="18">
        <v>4.8</v>
      </c>
      <c r="W195" s="18">
        <v>3</v>
      </c>
      <c r="X195" s="18">
        <v>4.7</v>
      </c>
      <c r="Y195" s="23">
        <v>5</v>
      </c>
      <c r="Z195" s="25">
        <v>1.9078571428571434E-2</v>
      </c>
      <c r="AA195" s="25">
        <v>9.8342857142857121E-3</v>
      </c>
      <c r="AB195" s="25">
        <v>2.7208571428571434E-3</v>
      </c>
      <c r="AC195" s="25">
        <v>3.3877142857142856E-3</v>
      </c>
      <c r="AD195" s="25">
        <v>7.0488571428571423E-3</v>
      </c>
      <c r="AE195" s="25">
        <v>3.1771428571428575E-4</v>
      </c>
      <c r="AF195" s="25">
        <v>0</v>
      </c>
      <c r="AG195" s="25">
        <v>3.6525714285714291E-3</v>
      </c>
      <c r="AH195" s="23">
        <v>1</v>
      </c>
      <c r="AI195" s="25">
        <v>4.2285714285714288E-2</v>
      </c>
      <c r="AJ195" s="25">
        <v>0</v>
      </c>
      <c r="AK195" s="25">
        <v>4.4285714285714275E-2</v>
      </c>
      <c r="AL195" s="25">
        <v>2.9142857142857137E-2</v>
      </c>
      <c r="AM195" s="25">
        <v>2.2857142857142859E-3</v>
      </c>
      <c r="AN195" s="25">
        <v>5.7142857142857143E-3</v>
      </c>
      <c r="AO195" s="25">
        <v>1.2E-2</v>
      </c>
      <c r="AP195" s="25">
        <v>0</v>
      </c>
      <c r="BE195">
        <f t="shared" si="94"/>
        <v>0</v>
      </c>
      <c r="BF195">
        <f t="shared" si="95"/>
        <v>0</v>
      </c>
      <c r="BG195">
        <f t="shared" si="96"/>
        <v>0</v>
      </c>
      <c r="BH195">
        <f t="shared" si="97"/>
        <v>0</v>
      </c>
      <c r="BI195">
        <f t="shared" si="98"/>
        <v>0</v>
      </c>
      <c r="BJ195">
        <f t="shared" si="99"/>
        <v>0</v>
      </c>
      <c r="BK195">
        <f t="shared" si="100"/>
        <v>0</v>
      </c>
      <c r="BL195">
        <f t="shared" si="101"/>
        <v>0</v>
      </c>
      <c r="BM195">
        <f t="shared" si="102"/>
        <v>0</v>
      </c>
      <c r="BN195">
        <f t="shared" si="103"/>
        <v>0</v>
      </c>
      <c r="BO195">
        <f t="shared" si="104"/>
        <v>0</v>
      </c>
      <c r="BP195">
        <f t="shared" si="105"/>
        <v>0</v>
      </c>
      <c r="BQ195">
        <f t="shared" si="106"/>
        <v>0</v>
      </c>
      <c r="BR195">
        <f t="shared" si="107"/>
        <v>0</v>
      </c>
      <c r="BS195">
        <f t="shared" si="108"/>
        <v>0</v>
      </c>
      <c r="BT195">
        <f t="shared" si="109"/>
        <v>0</v>
      </c>
      <c r="BU195">
        <f t="shared" si="110"/>
        <v>0</v>
      </c>
      <c r="BV195">
        <f t="shared" si="111"/>
        <v>0</v>
      </c>
      <c r="BW195">
        <f t="shared" si="112"/>
        <v>0</v>
      </c>
      <c r="BX195">
        <f t="shared" si="113"/>
        <v>0</v>
      </c>
      <c r="BY195">
        <f t="shared" si="114"/>
        <v>0</v>
      </c>
      <c r="BZ195">
        <f t="shared" si="115"/>
        <v>0</v>
      </c>
      <c r="CA195">
        <f t="shared" si="116"/>
        <v>0</v>
      </c>
      <c r="CB195">
        <f t="shared" si="117"/>
        <v>0</v>
      </c>
      <c r="CC195">
        <f t="shared" si="118"/>
        <v>0</v>
      </c>
      <c r="CD195">
        <f t="shared" si="119"/>
        <v>0</v>
      </c>
      <c r="CE195">
        <f t="shared" si="120"/>
        <v>0</v>
      </c>
      <c r="CF195">
        <f t="shared" si="121"/>
        <v>0</v>
      </c>
      <c r="CG195">
        <f t="shared" si="122"/>
        <v>0</v>
      </c>
      <c r="CH195">
        <f t="shared" si="123"/>
        <v>0</v>
      </c>
      <c r="CI195">
        <f t="shared" si="124"/>
        <v>0</v>
      </c>
      <c r="CJ195">
        <f t="shared" si="125"/>
        <v>0</v>
      </c>
      <c r="CK195">
        <f t="shared" si="126"/>
        <v>0</v>
      </c>
      <c r="CL195">
        <f t="shared" si="127"/>
        <v>0</v>
      </c>
      <c r="CM195">
        <f t="shared" si="128"/>
        <v>0</v>
      </c>
      <c r="CN195">
        <f t="shared" si="129"/>
        <v>0</v>
      </c>
      <c r="CO195">
        <f t="shared" si="130"/>
        <v>0</v>
      </c>
      <c r="CP195">
        <f t="shared" si="131"/>
        <v>0</v>
      </c>
      <c r="CQ195">
        <f t="shared" si="132"/>
        <v>0</v>
      </c>
      <c r="CR195">
        <f t="shared" si="133"/>
        <v>0</v>
      </c>
    </row>
    <row r="196" spans="1:96" ht="14.25" customHeight="1" x14ac:dyDescent="0.35">
      <c r="A196" s="21" t="s">
        <v>99</v>
      </c>
      <c r="B196" s="21">
        <v>233500</v>
      </c>
      <c r="C196" s="21">
        <v>233600</v>
      </c>
      <c r="D196" s="21">
        <f t="shared" ref="D196:D259" si="134">+C196-B196</f>
        <v>100</v>
      </c>
      <c r="E196" s="21" t="s">
        <v>66</v>
      </c>
      <c r="F196" s="21"/>
      <c r="G196" s="23">
        <v>2400</v>
      </c>
      <c r="H196" s="24">
        <v>1073.9536308283714</v>
      </c>
      <c r="I196" s="24">
        <v>1081.4273917669218</v>
      </c>
      <c r="J196" s="24">
        <v>1399.9945240242332</v>
      </c>
      <c r="K196" s="24">
        <v>1066.4854383530628</v>
      </c>
      <c r="L196" s="24">
        <v>1323.3614732793083</v>
      </c>
      <c r="M196" s="24">
        <v>940.40929148387477</v>
      </c>
      <c r="N196" s="24">
        <v>1014.3666261352151</v>
      </c>
      <c r="O196" s="24">
        <v>1194.1822393313262</v>
      </c>
      <c r="P196" s="23">
        <v>5</v>
      </c>
      <c r="Q196" s="18">
        <v>2</v>
      </c>
      <c r="R196" s="18">
        <v>3</v>
      </c>
      <c r="S196" s="18">
        <v>5.0999999999999996</v>
      </c>
      <c r="T196" s="18">
        <v>5.0999999999999996</v>
      </c>
      <c r="U196" s="18">
        <v>4.0999999999999996</v>
      </c>
      <c r="V196" s="18">
        <v>4.8</v>
      </c>
      <c r="W196" s="18">
        <v>3.2</v>
      </c>
      <c r="X196" s="18">
        <v>5.0999999999999996</v>
      </c>
      <c r="Y196" s="23">
        <v>5</v>
      </c>
      <c r="Z196" s="25">
        <v>1.9761999999999998E-2</v>
      </c>
      <c r="AA196" s="25">
        <v>9.5120000000000014E-3</v>
      </c>
      <c r="AB196" s="25">
        <v>4.1682857142857146E-3</v>
      </c>
      <c r="AC196" s="25">
        <v>1.3837999999999996E-2</v>
      </c>
      <c r="AD196" s="25">
        <v>1.2668857142857141E-2</v>
      </c>
      <c r="AE196" s="25">
        <v>6.4428571428571421E-4</v>
      </c>
      <c r="AF196" s="25">
        <v>0</v>
      </c>
      <c r="AG196" s="25">
        <v>5.2205714285714277E-3</v>
      </c>
      <c r="AH196" s="23">
        <v>1</v>
      </c>
      <c r="AI196" s="25">
        <v>1.9714285714285712E-2</v>
      </c>
      <c r="AJ196" s="25">
        <v>0</v>
      </c>
      <c r="AK196" s="25">
        <v>1.2E-2</v>
      </c>
      <c r="AL196" s="25">
        <v>0</v>
      </c>
      <c r="AM196" s="25">
        <v>0</v>
      </c>
      <c r="AN196" s="25">
        <v>0</v>
      </c>
      <c r="AO196" s="25">
        <v>1.257142857142857E-2</v>
      </c>
      <c r="AP196" s="25">
        <v>0</v>
      </c>
      <c r="BE196">
        <f t="shared" ref="BE196:BE259" si="135">+IF(H196&gt;2400,1,0)</f>
        <v>0</v>
      </c>
      <c r="BF196">
        <f t="shared" ref="BF196:BF259" si="136">+IF(I196&gt;2400,1,0)</f>
        <v>0</v>
      </c>
      <c r="BG196">
        <f t="shared" ref="BG196:BG259" si="137">+IF(J196&gt;2400,1,0)</f>
        <v>0</v>
      </c>
      <c r="BH196">
        <f t="shared" ref="BH196:BH259" si="138">+IF(K196&gt;2400,1,0)</f>
        <v>0</v>
      </c>
      <c r="BI196">
        <f t="shared" ref="BI196:BI259" si="139">+IF(L196&gt;2400,1,0)</f>
        <v>0</v>
      </c>
      <c r="BJ196">
        <f t="shared" ref="BJ196:BJ259" si="140">+IF(M196&gt;2400,1,0)</f>
        <v>0</v>
      </c>
      <c r="BK196">
        <f t="shared" ref="BK196:BK259" si="141">+IF(N196&gt;2400,1,0)</f>
        <v>0</v>
      </c>
      <c r="BL196">
        <f t="shared" ref="BL196:BL259" si="142">+IF(O196&gt;2400,1,0)</f>
        <v>0</v>
      </c>
      <c r="BM196">
        <f t="shared" ref="BM196:BM259" si="143">+IF(Q196&gt;5,1,0)</f>
        <v>0</v>
      </c>
      <c r="BN196">
        <f t="shared" ref="BN196:BN259" si="144">+IF(R196&gt;5,1,0)</f>
        <v>0</v>
      </c>
      <c r="BO196">
        <f t="shared" ref="BO196:BO259" si="145">+IF(S196&gt;5,1,0)</f>
        <v>1</v>
      </c>
      <c r="BP196">
        <f t="shared" ref="BP196:BP259" si="146">+IF(T196&gt;5,1,0)</f>
        <v>1</v>
      </c>
      <c r="BQ196">
        <f t="shared" ref="BQ196:BQ259" si="147">+IF(U196&gt;5,1,0)</f>
        <v>0</v>
      </c>
      <c r="BR196">
        <f t="shared" ref="BR196:BR259" si="148">+IF(V196&gt;5,1,0)</f>
        <v>0</v>
      </c>
      <c r="BS196">
        <f t="shared" ref="BS196:BS259" si="149">+IF(W196&gt;5,1,0)</f>
        <v>0</v>
      </c>
      <c r="BT196">
        <f t="shared" ref="BT196:BT259" si="150">+IF(X196&gt;5,1,0)</f>
        <v>1</v>
      </c>
      <c r="BU196">
        <f t="shared" ref="BU196:BU259" si="151">+IF(Z196&gt;5,1,0)</f>
        <v>0</v>
      </c>
      <c r="BV196">
        <f t="shared" ref="BV196:BV259" si="152">+IF(AA196&gt;5,1,0)</f>
        <v>0</v>
      </c>
      <c r="BW196">
        <f t="shared" ref="BW196:BW259" si="153">+IF(AB196&gt;5,1,0)</f>
        <v>0</v>
      </c>
      <c r="BX196">
        <f t="shared" ref="BX196:BX259" si="154">+IF(AC196&gt;5,1,0)</f>
        <v>0</v>
      </c>
      <c r="BY196">
        <f t="shared" ref="BY196:BY259" si="155">+IF(AD196&gt;5,1,0)</f>
        <v>0</v>
      </c>
      <c r="BZ196">
        <f t="shared" ref="BZ196:BZ259" si="156">+IF(AE196&gt;5,1,0)</f>
        <v>0</v>
      </c>
      <c r="CA196">
        <f t="shared" ref="CA196:CA259" si="157">+IF(AF196&gt;5,1,0)</f>
        <v>0</v>
      </c>
      <c r="CB196">
        <f t="shared" ref="CB196:CB259" si="158">+IF(AG196&gt;5,1,0)</f>
        <v>0</v>
      </c>
      <c r="CC196">
        <f t="shared" ref="CC196:CC259" si="159">+IF(AI196&gt;1,1,0)</f>
        <v>0</v>
      </c>
      <c r="CD196">
        <f t="shared" ref="CD196:CD259" si="160">+IF(AJ196&gt;1,1,0)</f>
        <v>0</v>
      </c>
      <c r="CE196">
        <f t="shared" ref="CE196:CE259" si="161">+IF(AK196&gt;1,1,0)</f>
        <v>0</v>
      </c>
      <c r="CF196">
        <f t="shared" ref="CF196:CF259" si="162">+IF(AL196&gt;1,1,0)</f>
        <v>0</v>
      </c>
      <c r="CG196">
        <f t="shared" ref="CG196:CG259" si="163">+IF(AM196&gt;1,1,0)</f>
        <v>0</v>
      </c>
      <c r="CH196">
        <f t="shared" ref="CH196:CH259" si="164">+IF(AN196&gt;1,1,0)</f>
        <v>0</v>
      </c>
      <c r="CI196">
        <f t="shared" ref="CI196:CI259" si="165">+IF(AO196&gt;1,1,0)</f>
        <v>0</v>
      </c>
      <c r="CJ196">
        <f t="shared" ref="CJ196:CJ259" si="166">+IF(AP196&gt;1,1,0)</f>
        <v>0</v>
      </c>
      <c r="CK196">
        <f t="shared" ref="CK196:CK259" si="167">MAX(BE196,BM196,BU196,CC196)*$D196</f>
        <v>0</v>
      </c>
      <c r="CL196">
        <f t="shared" ref="CL196:CL259" si="168">MAX(BF196,BN196,BV196,CD196)*$D196</f>
        <v>0</v>
      </c>
      <c r="CM196">
        <f t="shared" ref="CM196:CM259" si="169">MAX(BG196,BO196,BW196,CE196)*$D196</f>
        <v>100</v>
      </c>
      <c r="CN196">
        <f t="shared" ref="CN196:CN259" si="170">MAX(BH196,BP196,BX196,CF196)*$D196</f>
        <v>100</v>
      </c>
      <c r="CO196">
        <f t="shared" ref="CO196:CO259" si="171">MAX(BI196,BQ196,BY196,CG196)*$D196</f>
        <v>0</v>
      </c>
      <c r="CP196">
        <f t="shared" ref="CP196:CP259" si="172">MAX(BJ196,BR196,BZ196,CH196)*$D196</f>
        <v>0</v>
      </c>
      <c r="CQ196">
        <f t="shared" ref="CQ196:CQ259" si="173">MAX(BK196,BS196,CA196,CI196)*$D196</f>
        <v>0</v>
      </c>
      <c r="CR196">
        <f t="shared" ref="CR196:CR259" si="174">MAX(BL196,BT196,CB196,CJ196)*$D196</f>
        <v>100</v>
      </c>
    </row>
    <row r="197" spans="1:96" ht="14.25" customHeight="1" x14ac:dyDescent="0.35">
      <c r="A197" s="21" t="s">
        <v>99</v>
      </c>
      <c r="B197" s="21">
        <v>233600</v>
      </c>
      <c r="C197" s="21">
        <v>233700</v>
      </c>
      <c r="D197" s="21">
        <f t="shared" si="134"/>
        <v>100</v>
      </c>
      <c r="E197" s="21"/>
      <c r="F197" s="21"/>
      <c r="G197" s="23">
        <v>2400</v>
      </c>
      <c r="H197" s="24">
        <v>1438.4818610435104</v>
      </c>
      <c r="I197" s="24">
        <v>1163.9978682815049</v>
      </c>
      <c r="J197" s="24">
        <v>1655.9937638553179</v>
      </c>
      <c r="K197" s="24">
        <v>1269.9983267804409</v>
      </c>
      <c r="L197" s="24">
        <v>1508.0363927539986</v>
      </c>
      <c r="M197" s="24">
        <v>772.72247666720637</v>
      </c>
      <c r="N197" s="24">
        <v>918.34094770960019</v>
      </c>
      <c r="O197" s="24">
        <v>925.69081731380709</v>
      </c>
      <c r="P197" s="23">
        <v>5</v>
      </c>
      <c r="Q197" s="18">
        <v>2.2000000000000002</v>
      </c>
      <c r="R197" s="18">
        <v>3</v>
      </c>
      <c r="S197" s="18">
        <v>5.0999999999999996</v>
      </c>
      <c r="T197" s="18">
        <v>5.2</v>
      </c>
      <c r="U197" s="18">
        <v>3.7</v>
      </c>
      <c r="V197" s="18">
        <v>4.5</v>
      </c>
      <c r="W197" s="18">
        <v>3.1</v>
      </c>
      <c r="X197" s="18">
        <v>4.9000000000000004</v>
      </c>
      <c r="Y197" s="23">
        <v>5</v>
      </c>
      <c r="Z197" s="25">
        <v>2.7892285714285703E-2</v>
      </c>
      <c r="AA197" s="25">
        <v>1.8424857142857139E-2</v>
      </c>
      <c r="AB197" s="25">
        <v>2.6445714285714274E-2</v>
      </c>
      <c r="AC197" s="25">
        <v>1.8588857142857136E-2</v>
      </c>
      <c r="AD197" s="25">
        <v>6.296857142857144E-3</v>
      </c>
      <c r="AE197" s="25">
        <v>8.1685714285714283E-4</v>
      </c>
      <c r="AF197" s="25">
        <v>8.7057142857142845E-4</v>
      </c>
      <c r="AG197" s="25">
        <v>3.5339999999999998E-3</v>
      </c>
      <c r="AH197" s="23">
        <v>1</v>
      </c>
      <c r="AI197" s="25">
        <v>7.7142857142857143E-3</v>
      </c>
      <c r="AJ197" s="25">
        <v>0</v>
      </c>
      <c r="AK197" s="25">
        <v>2.6857142857142857E-2</v>
      </c>
      <c r="AL197" s="25">
        <v>1.1999999999999999E-2</v>
      </c>
      <c r="AM197" s="25">
        <v>3.4285714285714284E-3</v>
      </c>
      <c r="AN197" s="25">
        <v>0</v>
      </c>
      <c r="AO197" s="25">
        <v>6.1142857142857138E-2</v>
      </c>
      <c r="AP197" s="25">
        <v>0</v>
      </c>
      <c r="BE197">
        <f t="shared" si="135"/>
        <v>0</v>
      </c>
      <c r="BF197">
        <f t="shared" si="136"/>
        <v>0</v>
      </c>
      <c r="BG197">
        <f t="shared" si="137"/>
        <v>0</v>
      </c>
      <c r="BH197">
        <f t="shared" si="138"/>
        <v>0</v>
      </c>
      <c r="BI197">
        <f t="shared" si="139"/>
        <v>0</v>
      </c>
      <c r="BJ197">
        <f t="shared" si="140"/>
        <v>0</v>
      </c>
      <c r="BK197">
        <f t="shared" si="141"/>
        <v>0</v>
      </c>
      <c r="BL197">
        <f t="shared" si="142"/>
        <v>0</v>
      </c>
      <c r="BM197">
        <f t="shared" si="143"/>
        <v>0</v>
      </c>
      <c r="BN197">
        <f t="shared" si="144"/>
        <v>0</v>
      </c>
      <c r="BO197">
        <f t="shared" si="145"/>
        <v>1</v>
      </c>
      <c r="BP197">
        <f t="shared" si="146"/>
        <v>1</v>
      </c>
      <c r="BQ197">
        <f t="shared" si="147"/>
        <v>0</v>
      </c>
      <c r="BR197">
        <f t="shared" si="148"/>
        <v>0</v>
      </c>
      <c r="BS197">
        <f t="shared" si="149"/>
        <v>0</v>
      </c>
      <c r="BT197">
        <f t="shared" si="150"/>
        <v>0</v>
      </c>
      <c r="BU197">
        <f t="shared" si="151"/>
        <v>0</v>
      </c>
      <c r="BV197">
        <f t="shared" si="152"/>
        <v>0</v>
      </c>
      <c r="BW197">
        <f t="shared" si="153"/>
        <v>0</v>
      </c>
      <c r="BX197">
        <f t="shared" si="154"/>
        <v>0</v>
      </c>
      <c r="BY197">
        <f t="shared" si="155"/>
        <v>0</v>
      </c>
      <c r="BZ197">
        <f t="shared" si="156"/>
        <v>0</v>
      </c>
      <c r="CA197">
        <f t="shared" si="157"/>
        <v>0</v>
      </c>
      <c r="CB197">
        <f t="shared" si="158"/>
        <v>0</v>
      </c>
      <c r="CC197">
        <f t="shared" si="159"/>
        <v>0</v>
      </c>
      <c r="CD197">
        <f t="shared" si="160"/>
        <v>0</v>
      </c>
      <c r="CE197">
        <f t="shared" si="161"/>
        <v>0</v>
      </c>
      <c r="CF197">
        <f t="shared" si="162"/>
        <v>0</v>
      </c>
      <c r="CG197">
        <f t="shared" si="163"/>
        <v>0</v>
      </c>
      <c r="CH197">
        <f t="shared" si="164"/>
        <v>0</v>
      </c>
      <c r="CI197">
        <f t="shared" si="165"/>
        <v>0</v>
      </c>
      <c r="CJ197">
        <f t="shared" si="166"/>
        <v>0</v>
      </c>
      <c r="CK197">
        <f t="shared" si="167"/>
        <v>0</v>
      </c>
      <c r="CL197">
        <f t="shared" si="168"/>
        <v>0</v>
      </c>
      <c r="CM197">
        <f t="shared" si="169"/>
        <v>100</v>
      </c>
      <c r="CN197">
        <f t="shared" si="170"/>
        <v>100</v>
      </c>
      <c r="CO197">
        <f t="shared" si="171"/>
        <v>0</v>
      </c>
      <c r="CP197">
        <f t="shared" si="172"/>
        <v>0</v>
      </c>
      <c r="CQ197">
        <f t="shared" si="173"/>
        <v>0</v>
      </c>
      <c r="CR197">
        <f t="shared" si="174"/>
        <v>0</v>
      </c>
    </row>
    <row r="198" spans="1:96" ht="14.25" customHeight="1" x14ac:dyDescent="0.35">
      <c r="A198" s="21" t="s">
        <v>99</v>
      </c>
      <c r="B198" s="21">
        <v>233700</v>
      </c>
      <c r="C198" s="21">
        <v>233800</v>
      </c>
      <c r="D198" s="21">
        <f t="shared" si="134"/>
        <v>100</v>
      </c>
      <c r="E198" s="21" t="s">
        <v>66</v>
      </c>
      <c r="F198" s="21"/>
      <c r="G198" s="23">
        <v>2400</v>
      </c>
      <c r="H198" s="24">
        <v>1254.7953056139079</v>
      </c>
      <c r="I198" s="24">
        <v>1133.8971366963031</v>
      </c>
      <c r="J198" s="24">
        <v>1648.1699542114034</v>
      </c>
      <c r="K198" s="24">
        <v>1111.3775201534081</v>
      </c>
      <c r="L198" s="24">
        <v>1423.0735161370108</v>
      </c>
      <c r="M198" s="24">
        <v>852.48039605572819</v>
      </c>
      <c r="N198" s="24">
        <v>1269.9983267804409</v>
      </c>
      <c r="O198" s="24">
        <v>1601.3111430762808</v>
      </c>
      <c r="P198" s="23">
        <v>5</v>
      </c>
      <c r="Q198" s="18">
        <v>2.1</v>
      </c>
      <c r="R198" s="18">
        <v>2.6</v>
      </c>
      <c r="S198" s="18">
        <v>5.3</v>
      </c>
      <c r="T198" s="18">
        <v>5.5</v>
      </c>
      <c r="U198" s="18">
        <v>3.9</v>
      </c>
      <c r="V198" s="18">
        <v>5</v>
      </c>
      <c r="W198" s="18">
        <v>2.9</v>
      </c>
      <c r="X198" s="18">
        <v>4.2</v>
      </c>
      <c r="Y198" s="23">
        <v>5</v>
      </c>
      <c r="Z198" s="25">
        <v>1.745514285714286E-2</v>
      </c>
      <c r="AA198" s="25">
        <v>5.6817142857142856E-3</v>
      </c>
      <c r="AB198" s="25">
        <v>4.1005714285714291E-3</v>
      </c>
      <c r="AC198" s="25">
        <v>4.9919999999999999E-3</v>
      </c>
      <c r="AD198" s="25">
        <v>8.896571428571429E-3</v>
      </c>
      <c r="AE198" s="25">
        <v>1.2937142857142856E-3</v>
      </c>
      <c r="AF198" s="25">
        <v>6.2799999999999998E-4</v>
      </c>
      <c r="AG198" s="25">
        <v>9.8205714285714285E-3</v>
      </c>
      <c r="AH198" s="23">
        <v>1</v>
      </c>
      <c r="AI198" s="25">
        <v>0.22942857142857148</v>
      </c>
      <c r="AJ198" s="25">
        <v>4.7999999999999994E-2</v>
      </c>
      <c r="AK198" s="25">
        <v>6.8857142857142853E-2</v>
      </c>
      <c r="AL198" s="25">
        <v>3.9142857142857146E-2</v>
      </c>
      <c r="AM198" s="25">
        <v>3.1428571428571426E-3</v>
      </c>
      <c r="AN198" s="25">
        <v>0</v>
      </c>
      <c r="AO198" s="25">
        <v>9.7142857142857128E-2</v>
      </c>
      <c r="AP198" s="25">
        <v>0</v>
      </c>
      <c r="BE198">
        <f t="shared" si="135"/>
        <v>0</v>
      </c>
      <c r="BF198">
        <f t="shared" si="136"/>
        <v>0</v>
      </c>
      <c r="BG198">
        <f t="shared" si="137"/>
        <v>0</v>
      </c>
      <c r="BH198">
        <f t="shared" si="138"/>
        <v>0</v>
      </c>
      <c r="BI198">
        <f t="shared" si="139"/>
        <v>0</v>
      </c>
      <c r="BJ198">
        <f t="shared" si="140"/>
        <v>0</v>
      </c>
      <c r="BK198">
        <f t="shared" si="141"/>
        <v>0</v>
      </c>
      <c r="BL198">
        <f t="shared" si="142"/>
        <v>0</v>
      </c>
      <c r="BM198">
        <f t="shared" si="143"/>
        <v>0</v>
      </c>
      <c r="BN198">
        <f t="shared" si="144"/>
        <v>0</v>
      </c>
      <c r="BO198">
        <f t="shared" si="145"/>
        <v>1</v>
      </c>
      <c r="BP198">
        <f t="shared" si="146"/>
        <v>1</v>
      </c>
      <c r="BQ198">
        <f t="shared" si="147"/>
        <v>0</v>
      </c>
      <c r="BR198">
        <f t="shared" si="148"/>
        <v>0</v>
      </c>
      <c r="BS198">
        <f t="shared" si="149"/>
        <v>0</v>
      </c>
      <c r="BT198">
        <f t="shared" si="150"/>
        <v>0</v>
      </c>
      <c r="BU198">
        <f t="shared" si="151"/>
        <v>0</v>
      </c>
      <c r="BV198">
        <f t="shared" si="152"/>
        <v>0</v>
      </c>
      <c r="BW198">
        <f t="shared" si="153"/>
        <v>0</v>
      </c>
      <c r="BX198">
        <f t="shared" si="154"/>
        <v>0</v>
      </c>
      <c r="BY198">
        <f t="shared" si="155"/>
        <v>0</v>
      </c>
      <c r="BZ198">
        <f t="shared" si="156"/>
        <v>0</v>
      </c>
      <c r="CA198">
        <f t="shared" si="157"/>
        <v>0</v>
      </c>
      <c r="CB198">
        <f t="shared" si="158"/>
        <v>0</v>
      </c>
      <c r="CC198">
        <f t="shared" si="159"/>
        <v>0</v>
      </c>
      <c r="CD198">
        <f t="shared" si="160"/>
        <v>0</v>
      </c>
      <c r="CE198">
        <f t="shared" si="161"/>
        <v>0</v>
      </c>
      <c r="CF198">
        <f t="shared" si="162"/>
        <v>0</v>
      </c>
      <c r="CG198">
        <f t="shared" si="163"/>
        <v>0</v>
      </c>
      <c r="CH198">
        <f t="shared" si="164"/>
        <v>0</v>
      </c>
      <c r="CI198">
        <f t="shared" si="165"/>
        <v>0</v>
      </c>
      <c r="CJ198">
        <f t="shared" si="166"/>
        <v>0</v>
      </c>
      <c r="CK198">
        <f t="shared" si="167"/>
        <v>0</v>
      </c>
      <c r="CL198">
        <f t="shared" si="168"/>
        <v>0</v>
      </c>
      <c r="CM198">
        <f t="shared" si="169"/>
        <v>100</v>
      </c>
      <c r="CN198">
        <f t="shared" si="170"/>
        <v>100</v>
      </c>
      <c r="CO198">
        <f t="shared" si="171"/>
        <v>0</v>
      </c>
      <c r="CP198">
        <f t="shared" si="172"/>
        <v>0</v>
      </c>
      <c r="CQ198">
        <f t="shared" si="173"/>
        <v>0</v>
      </c>
      <c r="CR198">
        <f t="shared" si="174"/>
        <v>0</v>
      </c>
    </row>
    <row r="199" spans="1:96" ht="14.25" customHeight="1" x14ac:dyDescent="0.35">
      <c r="A199" s="21" t="s">
        <v>99</v>
      </c>
      <c r="B199" s="21">
        <v>233800</v>
      </c>
      <c r="C199" s="21">
        <v>233900</v>
      </c>
      <c r="D199" s="21">
        <f t="shared" si="134"/>
        <v>100</v>
      </c>
      <c r="E199" s="21"/>
      <c r="F199" s="21"/>
      <c r="G199" s="23">
        <v>2400</v>
      </c>
      <c r="H199" s="24">
        <v>1469.3515157241418</v>
      </c>
      <c r="I199" s="24">
        <v>1292.8394104863235</v>
      </c>
      <c r="J199" s="24">
        <v>1765.9366401340747</v>
      </c>
      <c r="K199" s="24">
        <v>1484.8125325814749</v>
      </c>
      <c r="L199" s="24">
        <v>1593.5154908111172</v>
      </c>
      <c r="M199" s="24">
        <v>1103.8817845012861</v>
      </c>
      <c r="N199" s="24">
        <v>1346.302718559778</v>
      </c>
      <c r="O199" s="24">
        <v>1477.0798567131808</v>
      </c>
      <c r="P199" s="23">
        <v>5</v>
      </c>
      <c r="Q199" s="18">
        <v>2.6</v>
      </c>
      <c r="R199" s="18">
        <v>3</v>
      </c>
      <c r="S199" s="18">
        <v>4.8</v>
      </c>
      <c r="T199" s="18">
        <v>4.8</v>
      </c>
      <c r="U199" s="18">
        <v>4.4000000000000004</v>
      </c>
      <c r="V199" s="18">
        <v>4.5999999999999996</v>
      </c>
      <c r="W199" s="18">
        <v>3</v>
      </c>
      <c r="X199" s="18">
        <v>4.0999999999999996</v>
      </c>
      <c r="Y199" s="23">
        <v>5</v>
      </c>
      <c r="Z199" s="25">
        <v>0.34865514285714266</v>
      </c>
      <c r="AA199" s="25">
        <v>1.0823142857142859E-2</v>
      </c>
      <c r="AB199" s="25">
        <v>1.2903714285714289E-2</v>
      </c>
      <c r="AC199" s="25">
        <v>1.013288</v>
      </c>
      <c r="AD199" s="25">
        <v>7.672285714285714E-3</v>
      </c>
      <c r="AE199" s="25">
        <v>2.0825714285714284E-3</v>
      </c>
      <c r="AF199" s="25">
        <v>1.868285714285714E-3</v>
      </c>
      <c r="AG199" s="25">
        <v>8.1397142857142848E-3</v>
      </c>
      <c r="AH199" s="23">
        <v>1</v>
      </c>
      <c r="AI199" s="25">
        <v>3.3714285714285717E-2</v>
      </c>
      <c r="AJ199" s="25">
        <v>0</v>
      </c>
      <c r="AK199" s="25">
        <v>1.4000000000000002E-2</v>
      </c>
      <c r="AL199" s="25">
        <v>0</v>
      </c>
      <c r="AM199" s="25">
        <v>0</v>
      </c>
      <c r="AN199" s="25">
        <v>0</v>
      </c>
      <c r="AO199" s="25">
        <v>1.9142857142857145E-2</v>
      </c>
      <c r="AP199" s="25">
        <v>6.5714285714285718E-3</v>
      </c>
      <c r="BE199">
        <f t="shared" si="135"/>
        <v>0</v>
      </c>
      <c r="BF199">
        <f t="shared" si="136"/>
        <v>0</v>
      </c>
      <c r="BG199">
        <f t="shared" si="137"/>
        <v>0</v>
      </c>
      <c r="BH199">
        <f t="shared" si="138"/>
        <v>0</v>
      </c>
      <c r="BI199">
        <f t="shared" si="139"/>
        <v>0</v>
      </c>
      <c r="BJ199">
        <f t="shared" si="140"/>
        <v>0</v>
      </c>
      <c r="BK199">
        <f t="shared" si="141"/>
        <v>0</v>
      </c>
      <c r="BL199">
        <f t="shared" si="142"/>
        <v>0</v>
      </c>
      <c r="BM199">
        <f t="shared" si="143"/>
        <v>0</v>
      </c>
      <c r="BN199">
        <f t="shared" si="144"/>
        <v>0</v>
      </c>
      <c r="BO199">
        <f t="shared" si="145"/>
        <v>0</v>
      </c>
      <c r="BP199">
        <f t="shared" si="146"/>
        <v>0</v>
      </c>
      <c r="BQ199">
        <f t="shared" si="147"/>
        <v>0</v>
      </c>
      <c r="BR199">
        <f t="shared" si="148"/>
        <v>0</v>
      </c>
      <c r="BS199">
        <f t="shared" si="149"/>
        <v>0</v>
      </c>
      <c r="BT199">
        <f t="shared" si="150"/>
        <v>0</v>
      </c>
      <c r="BU199">
        <f t="shared" si="151"/>
        <v>0</v>
      </c>
      <c r="BV199">
        <f t="shared" si="152"/>
        <v>0</v>
      </c>
      <c r="BW199">
        <f t="shared" si="153"/>
        <v>0</v>
      </c>
      <c r="BX199">
        <f t="shared" si="154"/>
        <v>0</v>
      </c>
      <c r="BY199">
        <f t="shared" si="155"/>
        <v>0</v>
      </c>
      <c r="BZ199">
        <f t="shared" si="156"/>
        <v>0</v>
      </c>
      <c r="CA199">
        <f t="shared" si="157"/>
        <v>0</v>
      </c>
      <c r="CB199">
        <f t="shared" si="158"/>
        <v>0</v>
      </c>
      <c r="CC199">
        <f t="shared" si="159"/>
        <v>0</v>
      </c>
      <c r="CD199">
        <f t="shared" si="160"/>
        <v>0</v>
      </c>
      <c r="CE199">
        <f t="shared" si="161"/>
        <v>0</v>
      </c>
      <c r="CF199">
        <f t="shared" si="162"/>
        <v>0</v>
      </c>
      <c r="CG199">
        <f t="shared" si="163"/>
        <v>0</v>
      </c>
      <c r="CH199">
        <f t="shared" si="164"/>
        <v>0</v>
      </c>
      <c r="CI199">
        <f t="shared" si="165"/>
        <v>0</v>
      </c>
      <c r="CJ199">
        <f t="shared" si="166"/>
        <v>0</v>
      </c>
      <c r="CK199">
        <f t="shared" si="167"/>
        <v>0</v>
      </c>
      <c r="CL199">
        <f t="shared" si="168"/>
        <v>0</v>
      </c>
      <c r="CM199">
        <f t="shared" si="169"/>
        <v>0</v>
      </c>
      <c r="CN199">
        <f t="shared" si="170"/>
        <v>0</v>
      </c>
      <c r="CO199">
        <f t="shared" si="171"/>
        <v>0</v>
      </c>
      <c r="CP199">
        <f t="shared" si="172"/>
        <v>0</v>
      </c>
      <c r="CQ199">
        <f t="shared" si="173"/>
        <v>0</v>
      </c>
      <c r="CR199">
        <f t="shared" si="174"/>
        <v>0</v>
      </c>
    </row>
    <row r="200" spans="1:96" ht="14.25" customHeight="1" x14ac:dyDescent="0.35">
      <c r="A200" s="21" t="s">
        <v>99</v>
      </c>
      <c r="B200" s="21">
        <v>233900</v>
      </c>
      <c r="C200" s="21">
        <v>234000</v>
      </c>
      <c r="D200" s="21">
        <f t="shared" si="134"/>
        <v>100</v>
      </c>
      <c r="E200" s="21"/>
      <c r="F200" s="21"/>
      <c r="G200" s="23">
        <v>2400</v>
      </c>
      <c r="H200" s="24">
        <v>1103.8817845012861</v>
      </c>
      <c r="I200" s="24">
        <v>1021.7949613996097</v>
      </c>
      <c r="J200" s="24">
        <v>1081.4273917669218</v>
      </c>
      <c r="K200" s="24">
        <v>1051.5658816158889</v>
      </c>
      <c r="L200" s="24">
        <v>1415.3760296701792</v>
      </c>
      <c r="M200" s="24">
        <v>889.00484292015869</v>
      </c>
      <c r="N200" s="24">
        <v>881.68686350582311</v>
      </c>
      <c r="O200" s="24">
        <v>1269.9983267804409</v>
      </c>
      <c r="P200" s="23">
        <v>5</v>
      </c>
      <c r="Q200" s="18">
        <v>2.5</v>
      </c>
      <c r="R200" s="18">
        <v>2.8</v>
      </c>
      <c r="S200" s="18">
        <v>4.9000000000000004</v>
      </c>
      <c r="T200" s="18">
        <v>5</v>
      </c>
      <c r="U200" s="18">
        <v>4.2</v>
      </c>
      <c r="V200" s="18">
        <v>4.8</v>
      </c>
      <c r="W200" s="18">
        <v>2.9</v>
      </c>
      <c r="X200" s="18">
        <v>4.2</v>
      </c>
      <c r="Y200" s="23">
        <v>5</v>
      </c>
      <c r="Z200" s="25">
        <v>0.81497657142857149</v>
      </c>
      <c r="AA200" s="25">
        <v>1.0541714285714284E-2</v>
      </c>
      <c r="AB200" s="25">
        <v>1.0733428571428573E-2</v>
      </c>
      <c r="AC200" s="25">
        <v>1.1313999999999999E-2</v>
      </c>
      <c r="AD200" s="25">
        <v>1.2777428571428572E-2</v>
      </c>
      <c r="AE200" s="25">
        <v>2.3999999999999998E-4</v>
      </c>
      <c r="AF200" s="25">
        <v>1.8799999999999999E-4</v>
      </c>
      <c r="AG200" s="25">
        <v>3.3082857142857137E-3</v>
      </c>
      <c r="AH200" s="23">
        <v>1</v>
      </c>
      <c r="AI200" s="25">
        <v>1.7142857142857142E-3</v>
      </c>
      <c r="AJ200" s="25">
        <v>0</v>
      </c>
      <c r="AK200" s="25">
        <v>1.2285714285714283E-2</v>
      </c>
      <c r="AL200" s="25">
        <v>2.5714285714285713E-3</v>
      </c>
      <c r="AM200" s="25">
        <v>3.4285714285714284E-3</v>
      </c>
      <c r="AN200" s="25">
        <v>6.0000000000000001E-3</v>
      </c>
      <c r="AO200" s="25">
        <v>5.7142857142857143E-3</v>
      </c>
      <c r="AP200" s="25">
        <v>4.2857142857142859E-3</v>
      </c>
      <c r="BE200">
        <f t="shared" si="135"/>
        <v>0</v>
      </c>
      <c r="BF200">
        <f t="shared" si="136"/>
        <v>0</v>
      </c>
      <c r="BG200">
        <f t="shared" si="137"/>
        <v>0</v>
      </c>
      <c r="BH200">
        <f t="shared" si="138"/>
        <v>0</v>
      </c>
      <c r="BI200">
        <f t="shared" si="139"/>
        <v>0</v>
      </c>
      <c r="BJ200">
        <f t="shared" si="140"/>
        <v>0</v>
      </c>
      <c r="BK200">
        <f t="shared" si="141"/>
        <v>0</v>
      </c>
      <c r="BL200">
        <f t="shared" si="142"/>
        <v>0</v>
      </c>
      <c r="BM200">
        <f t="shared" si="143"/>
        <v>0</v>
      </c>
      <c r="BN200">
        <f t="shared" si="144"/>
        <v>0</v>
      </c>
      <c r="BO200">
        <f t="shared" si="145"/>
        <v>0</v>
      </c>
      <c r="BP200">
        <f t="shared" si="146"/>
        <v>0</v>
      </c>
      <c r="BQ200">
        <f t="shared" si="147"/>
        <v>0</v>
      </c>
      <c r="BR200">
        <f t="shared" si="148"/>
        <v>0</v>
      </c>
      <c r="BS200">
        <f t="shared" si="149"/>
        <v>0</v>
      </c>
      <c r="BT200">
        <f t="shared" si="150"/>
        <v>0</v>
      </c>
      <c r="BU200">
        <f t="shared" si="151"/>
        <v>0</v>
      </c>
      <c r="BV200">
        <f t="shared" si="152"/>
        <v>0</v>
      </c>
      <c r="BW200">
        <f t="shared" si="153"/>
        <v>0</v>
      </c>
      <c r="BX200">
        <f t="shared" si="154"/>
        <v>0</v>
      </c>
      <c r="BY200">
        <f t="shared" si="155"/>
        <v>0</v>
      </c>
      <c r="BZ200">
        <f t="shared" si="156"/>
        <v>0</v>
      </c>
      <c r="CA200">
        <f t="shared" si="157"/>
        <v>0</v>
      </c>
      <c r="CB200">
        <f t="shared" si="158"/>
        <v>0</v>
      </c>
      <c r="CC200">
        <f t="shared" si="159"/>
        <v>0</v>
      </c>
      <c r="CD200">
        <f t="shared" si="160"/>
        <v>0</v>
      </c>
      <c r="CE200">
        <f t="shared" si="161"/>
        <v>0</v>
      </c>
      <c r="CF200">
        <f t="shared" si="162"/>
        <v>0</v>
      </c>
      <c r="CG200">
        <f t="shared" si="163"/>
        <v>0</v>
      </c>
      <c r="CH200">
        <f t="shared" si="164"/>
        <v>0</v>
      </c>
      <c r="CI200">
        <f t="shared" si="165"/>
        <v>0</v>
      </c>
      <c r="CJ200">
        <f t="shared" si="166"/>
        <v>0</v>
      </c>
      <c r="CK200">
        <f t="shared" si="167"/>
        <v>0</v>
      </c>
      <c r="CL200">
        <f t="shared" si="168"/>
        <v>0</v>
      </c>
      <c r="CM200">
        <f t="shared" si="169"/>
        <v>0</v>
      </c>
      <c r="CN200">
        <f t="shared" si="170"/>
        <v>0</v>
      </c>
      <c r="CO200">
        <f t="shared" si="171"/>
        <v>0</v>
      </c>
      <c r="CP200">
        <f t="shared" si="172"/>
        <v>0</v>
      </c>
      <c r="CQ200">
        <f t="shared" si="173"/>
        <v>0</v>
      </c>
      <c r="CR200">
        <f t="shared" si="174"/>
        <v>0</v>
      </c>
    </row>
    <row r="201" spans="1:96" ht="14.25" customHeight="1" x14ac:dyDescent="0.35">
      <c r="A201" s="21" t="s">
        <v>99</v>
      </c>
      <c r="B201" s="21">
        <v>234000</v>
      </c>
      <c r="C201" s="21">
        <v>234100</v>
      </c>
      <c r="D201" s="21">
        <f t="shared" si="134"/>
        <v>100</v>
      </c>
      <c r="E201" s="21"/>
      <c r="F201" s="21"/>
      <c r="G201" s="23">
        <v>2400</v>
      </c>
      <c r="H201" s="24">
        <v>1014.3666261352151</v>
      </c>
      <c r="I201" s="24">
        <v>889.00484292015869</v>
      </c>
      <c r="J201" s="24">
        <v>1081.4273917669218</v>
      </c>
      <c r="K201" s="24">
        <v>1239.61199485866</v>
      </c>
      <c r="L201" s="24">
        <v>1300.4627614991207</v>
      </c>
      <c r="M201" s="24">
        <v>977.31298874530353</v>
      </c>
      <c r="N201" s="24">
        <v>933.04694483806918</v>
      </c>
      <c r="O201" s="24">
        <v>999.52746101122636</v>
      </c>
      <c r="P201" s="23">
        <v>5</v>
      </c>
      <c r="Q201" s="18">
        <v>3</v>
      </c>
      <c r="R201" s="18">
        <v>3.3</v>
      </c>
      <c r="S201" s="18">
        <v>4.7</v>
      </c>
      <c r="T201" s="18">
        <v>4.5</v>
      </c>
      <c r="U201" s="18">
        <v>5</v>
      </c>
      <c r="V201" s="18">
        <v>5</v>
      </c>
      <c r="W201" s="18">
        <v>3</v>
      </c>
      <c r="X201" s="18">
        <v>4.4000000000000004</v>
      </c>
      <c r="Y201" s="23">
        <v>5</v>
      </c>
      <c r="Z201" s="25">
        <v>1.4246571428571428E-2</v>
      </c>
      <c r="AA201" s="25">
        <v>7.7197142857142846E-3</v>
      </c>
      <c r="AB201" s="25">
        <v>6.7940000000000032E-3</v>
      </c>
      <c r="AC201" s="25">
        <v>6.3282857142857151E-3</v>
      </c>
      <c r="AD201" s="25">
        <v>7.9051428571428571E-3</v>
      </c>
      <c r="AE201" s="25">
        <v>2.1714285714285715E-4</v>
      </c>
      <c r="AF201" s="25">
        <v>7.3771428571428577E-4</v>
      </c>
      <c r="AG201" s="25">
        <v>2.4188571428571427E-3</v>
      </c>
      <c r="AH201" s="23">
        <v>1</v>
      </c>
      <c r="AI201" s="25">
        <v>4.4285714285714282E-2</v>
      </c>
      <c r="AJ201" s="25">
        <v>0</v>
      </c>
      <c r="AK201" s="25">
        <v>0</v>
      </c>
      <c r="AL201" s="25">
        <v>0</v>
      </c>
      <c r="AM201" s="25">
        <v>2.4285714285714282E-2</v>
      </c>
      <c r="AN201" s="25">
        <v>0</v>
      </c>
      <c r="AO201" s="25">
        <v>6.0000000000000001E-3</v>
      </c>
      <c r="AP201" s="25">
        <v>5.4285714285714284E-3</v>
      </c>
      <c r="BE201">
        <f t="shared" si="135"/>
        <v>0</v>
      </c>
      <c r="BF201">
        <f t="shared" si="136"/>
        <v>0</v>
      </c>
      <c r="BG201">
        <f t="shared" si="137"/>
        <v>0</v>
      </c>
      <c r="BH201">
        <f t="shared" si="138"/>
        <v>0</v>
      </c>
      <c r="BI201">
        <f t="shared" si="139"/>
        <v>0</v>
      </c>
      <c r="BJ201">
        <f t="shared" si="140"/>
        <v>0</v>
      </c>
      <c r="BK201">
        <f t="shared" si="141"/>
        <v>0</v>
      </c>
      <c r="BL201">
        <f t="shared" si="142"/>
        <v>0</v>
      </c>
      <c r="BM201">
        <f t="shared" si="143"/>
        <v>0</v>
      </c>
      <c r="BN201">
        <f t="shared" si="144"/>
        <v>0</v>
      </c>
      <c r="BO201">
        <f t="shared" si="145"/>
        <v>0</v>
      </c>
      <c r="BP201">
        <f t="shared" si="146"/>
        <v>0</v>
      </c>
      <c r="BQ201">
        <f t="shared" si="147"/>
        <v>0</v>
      </c>
      <c r="BR201">
        <f t="shared" si="148"/>
        <v>0</v>
      </c>
      <c r="BS201">
        <f t="shared" si="149"/>
        <v>0</v>
      </c>
      <c r="BT201">
        <f t="shared" si="150"/>
        <v>0</v>
      </c>
      <c r="BU201">
        <f t="shared" si="151"/>
        <v>0</v>
      </c>
      <c r="BV201">
        <f t="shared" si="152"/>
        <v>0</v>
      </c>
      <c r="BW201">
        <f t="shared" si="153"/>
        <v>0</v>
      </c>
      <c r="BX201">
        <f t="shared" si="154"/>
        <v>0</v>
      </c>
      <c r="BY201">
        <f t="shared" si="155"/>
        <v>0</v>
      </c>
      <c r="BZ201">
        <f t="shared" si="156"/>
        <v>0</v>
      </c>
      <c r="CA201">
        <f t="shared" si="157"/>
        <v>0</v>
      </c>
      <c r="CB201">
        <f t="shared" si="158"/>
        <v>0</v>
      </c>
      <c r="CC201">
        <f t="shared" si="159"/>
        <v>0</v>
      </c>
      <c r="CD201">
        <f t="shared" si="160"/>
        <v>0</v>
      </c>
      <c r="CE201">
        <f t="shared" si="161"/>
        <v>0</v>
      </c>
      <c r="CF201">
        <f t="shared" si="162"/>
        <v>0</v>
      </c>
      <c r="CG201">
        <f t="shared" si="163"/>
        <v>0</v>
      </c>
      <c r="CH201">
        <f t="shared" si="164"/>
        <v>0</v>
      </c>
      <c r="CI201">
        <f t="shared" si="165"/>
        <v>0</v>
      </c>
      <c r="CJ201">
        <f t="shared" si="166"/>
        <v>0</v>
      </c>
      <c r="CK201">
        <f t="shared" si="167"/>
        <v>0</v>
      </c>
      <c r="CL201">
        <f t="shared" si="168"/>
        <v>0</v>
      </c>
      <c r="CM201">
        <f t="shared" si="169"/>
        <v>0</v>
      </c>
      <c r="CN201">
        <f t="shared" si="170"/>
        <v>0</v>
      </c>
      <c r="CO201">
        <f t="shared" si="171"/>
        <v>0</v>
      </c>
      <c r="CP201">
        <f t="shared" si="172"/>
        <v>0</v>
      </c>
      <c r="CQ201">
        <f t="shared" si="173"/>
        <v>0</v>
      </c>
      <c r="CR201">
        <f t="shared" si="174"/>
        <v>0</v>
      </c>
    </row>
    <row r="202" spans="1:96" ht="14.25" customHeight="1" x14ac:dyDescent="0.35">
      <c r="A202" s="21" t="s">
        <v>99</v>
      </c>
      <c r="B202" s="21">
        <v>234100</v>
      </c>
      <c r="C202" s="21">
        <v>234200</v>
      </c>
      <c r="D202" s="21">
        <f t="shared" si="134"/>
        <v>100</v>
      </c>
      <c r="E202" s="21"/>
      <c r="F202" s="21"/>
      <c r="G202" s="23">
        <v>2400</v>
      </c>
      <c r="H202" s="24">
        <v>1118.8786763994492</v>
      </c>
      <c r="I202" s="24">
        <v>1029.2290872712379</v>
      </c>
      <c r="J202" s="24">
        <v>1081.4273917669218</v>
      </c>
      <c r="K202" s="24">
        <v>1750.1844390718809</v>
      </c>
      <c r="L202" s="24">
        <v>1687.3284808252583</v>
      </c>
      <c r="M202" s="24">
        <v>1096.3914983427599</v>
      </c>
      <c r="N202" s="24">
        <v>1156.4647775229939</v>
      </c>
      <c r="O202" s="24">
        <v>1423.0735161370108</v>
      </c>
      <c r="P202" s="23">
        <v>5</v>
      </c>
      <c r="Q202" s="18">
        <v>3.1</v>
      </c>
      <c r="R202" s="18">
        <v>3.6</v>
      </c>
      <c r="S202" s="18">
        <v>4.4000000000000004</v>
      </c>
      <c r="T202" s="18">
        <v>4.7</v>
      </c>
      <c r="U202" s="18">
        <v>4.3</v>
      </c>
      <c r="V202" s="18">
        <v>4.7</v>
      </c>
      <c r="W202" s="18">
        <v>2.8</v>
      </c>
      <c r="X202" s="18">
        <v>4.8</v>
      </c>
      <c r="Y202" s="23">
        <v>5</v>
      </c>
      <c r="Z202" s="25">
        <v>1.0677142857142857E-2</v>
      </c>
      <c r="AA202" s="25">
        <v>7.2251428571428562E-3</v>
      </c>
      <c r="AB202" s="25">
        <v>8.4648571428571403E-3</v>
      </c>
      <c r="AC202" s="25">
        <v>9.969142857142857E-3</v>
      </c>
      <c r="AD202" s="25">
        <v>1.0508285714285715E-2</v>
      </c>
      <c r="AE202" s="25">
        <v>2.397142857142857E-4</v>
      </c>
      <c r="AF202" s="25">
        <v>2.474285714285714E-4</v>
      </c>
      <c r="AG202" s="25">
        <v>3.9928571428571435E-3</v>
      </c>
      <c r="AH202" s="23">
        <v>1</v>
      </c>
      <c r="AI202" s="25">
        <v>4.6285714285714291E-2</v>
      </c>
      <c r="AJ202" s="25">
        <v>0</v>
      </c>
      <c r="AK202" s="25">
        <v>0</v>
      </c>
      <c r="AL202" s="25">
        <v>0</v>
      </c>
      <c r="AM202" s="25">
        <v>0</v>
      </c>
      <c r="AN202" s="25">
        <v>0</v>
      </c>
      <c r="AO202" s="25">
        <v>0</v>
      </c>
      <c r="AP202" s="25">
        <v>0</v>
      </c>
      <c r="BE202">
        <f t="shared" si="135"/>
        <v>0</v>
      </c>
      <c r="BF202">
        <f t="shared" si="136"/>
        <v>0</v>
      </c>
      <c r="BG202">
        <f t="shared" si="137"/>
        <v>0</v>
      </c>
      <c r="BH202">
        <f t="shared" si="138"/>
        <v>0</v>
      </c>
      <c r="BI202">
        <f t="shared" si="139"/>
        <v>0</v>
      </c>
      <c r="BJ202">
        <f t="shared" si="140"/>
        <v>0</v>
      </c>
      <c r="BK202">
        <f t="shared" si="141"/>
        <v>0</v>
      </c>
      <c r="BL202">
        <f t="shared" si="142"/>
        <v>0</v>
      </c>
      <c r="BM202">
        <f t="shared" si="143"/>
        <v>0</v>
      </c>
      <c r="BN202">
        <f t="shared" si="144"/>
        <v>0</v>
      </c>
      <c r="BO202">
        <f t="shared" si="145"/>
        <v>0</v>
      </c>
      <c r="BP202">
        <f t="shared" si="146"/>
        <v>0</v>
      </c>
      <c r="BQ202">
        <f t="shared" si="147"/>
        <v>0</v>
      </c>
      <c r="BR202">
        <f t="shared" si="148"/>
        <v>0</v>
      </c>
      <c r="BS202">
        <f t="shared" si="149"/>
        <v>0</v>
      </c>
      <c r="BT202">
        <f t="shared" si="150"/>
        <v>0</v>
      </c>
      <c r="BU202">
        <f t="shared" si="151"/>
        <v>0</v>
      </c>
      <c r="BV202">
        <f t="shared" si="152"/>
        <v>0</v>
      </c>
      <c r="BW202">
        <f t="shared" si="153"/>
        <v>0</v>
      </c>
      <c r="BX202">
        <f t="shared" si="154"/>
        <v>0</v>
      </c>
      <c r="BY202">
        <f t="shared" si="155"/>
        <v>0</v>
      </c>
      <c r="BZ202">
        <f t="shared" si="156"/>
        <v>0</v>
      </c>
      <c r="CA202">
        <f t="shared" si="157"/>
        <v>0</v>
      </c>
      <c r="CB202">
        <f t="shared" si="158"/>
        <v>0</v>
      </c>
      <c r="CC202">
        <f t="shared" si="159"/>
        <v>0</v>
      </c>
      <c r="CD202">
        <f t="shared" si="160"/>
        <v>0</v>
      </c>
      <c r="CE202">
        <f t="shared" si="161"/>
        <v>0</v>
      </c>
      <c r="CF202">
        <f t="shared" si="162"/>
        <v>0</v>
      </c>
      <c r="CG202">
        <f t="shared" si="163"/>
        <v>0</v>
      </c>
      <c r="CH202">
        <f t="shared" si="164"/>
        <v>0</v>
      </c>
      <c r="CI202">
        <f t="shared" si="165"/>
        <v>0</v>
      </c>
      <c r="CJ202">
        <f t="shared" si="166"/>
        <v>0</v>
      </c>
      <c r="CK202">
        <f t="shared" si="167"/>
        <v>0</v>
      </c>
      <c r="CL202">
        <f t="shared" si="168"/>
        <v>0</v>
      </c>
      <c r="CM202">
        <f t="shared" si="169"/>
        <v>0</v>
      </c>
      <c r="CN202">
        <f t="shared" si="170"/>
        <v>0</v>
      </c>
      <c r="CO202">
        <f t="shared" si="171"/>
        <v>0</v>
      </c>
      <c r="CP202">
        <f t="shared" si="172"/>
        <v>0</v>
      </c>
      <c r="CQ202">
        <f t="shared" si="173"/>
        <v>0</v>
      </c>
      <c r="CR202">
        <f t="shared" si="174"/>
        <v>0</v>
      </c>
    </row>
    <row r="203" spans="1:96" ht="14.25" customHeight="1" x14ac:dyDescent="0.35">
      <c r="A203" s="21" t="s">
        <v>99</v>
      </c>
      <c r="B203" s="21">
        <v>234200</v>
      </c>
      <c r="C203" s="21">
        <v>234300</v>
      </c>
      <c r="D203" s="21">
        <f t="shared" si="134"/>
        <v>100</v>
      </c>
      <c r="E203" s="21" t="s">
        <v>101</v>
      </c>
      <c r="F203" s="21"/>
      <c r="G203" s="23">
        <v>2400</v>
      </c>
      <c r="H203" s="24">
        <v>2212.7662051950156</v>
      </c>
      <c r="I203" s="24">
        <v>1577.9364540396084</v>
      </c>
      <c r="J203" s="24">
        <v>1797.4861450333169</v>
      </c>
      <c r="K203" s="24">
        <v>2084.0143117893726</v>
      </c>
      <c r="L203" s="24">
        <v>1860.762682688196</v>
      </c>
      <c r="M203" s="24">
        <v>1262.394364085967</v>
      </c>
      <c r="N203" s="24">
        <v>1609.110863711549</v>
      </c>
      <c r="O203" s="24">
        <v>1726.5846255962872</v>
      </c>
      <c r="P203" s="23">
        <v>5</v>
      </c>
      <c r="Q203" s="18">
        <v>2.8</v>
      </c>
      <c r="R203" s="18">
        <v>3.4</v>
      </c>
      <c r="S203" s="18">
        <v>5.0999999999999996</v>
      </c>
      <c r="T203" s="18">
        <v>5</v>
      </c>
      <c r="U203" s="18">
        <v>4.4000000000000004</v>
      </c>
      <c r="V203" s="18">
        <v>4.5999999999999996</v>
      </c>
      <c r="W203" s="18">
        <v>3</v>
      </c>
      <c r="X203" s="18">
        <v>5.0999999999999996</v>
      </c>
      <c r="Y203" s="23">
        <v>5</v>
      </c>
      <c r="Z203" s="25">
        <v>1.0279431428571431</v>
      </c>
      <c r="AA203" s="25">
        <v>7.6374285714285711E-3</v>
      </c>
      <c r="AB203" s="25">
        <v>9.6937142857142864E-3</v>
      </c>
      <c r="AC203" s="25">
        <v>1.3830857142857145E-2</v>
      </c>
      <c r="AD203" s="25">
        <v>9.4911428571428594E-3</v>
      </c>
      <c r="AE203" s="25">
        <v>3.1257142857142855E-4</v>
      </c>
      <c r="AF203" s="25">
        <v>1.794285714285714E-4</v>
      </c>
      <c r="AG203" s="25">
        <v>3.8528571428571427E-3</v>
      </c>
      <c r="AH203" s="23">
        <v>1</v>
      </c>
      <c r="AI203" s="25">
        <v>1.5714285714285712E-2</v>
      </c>
      <c r="AJ203" s="25">
        <v>0</v>
      </c>
      <c r="AK203" s="25">
        <v>0</v>
      </c>
      <c r="AL203" s="25">
        <v>0</v>
      </c>
      <c r="AM203" s="25">
        <v>0</v>
      </c>
      <c r="AN203" s="25">
        <v>0</v>
      </c>
      <c r="AO203" s="25">
        <v>3.3999999999999996E-2</v>
      </c>
      <c r="AP203" s="25">
        <v>0</v>
      </c>
      <c r="BE203">
        <f t="shared" si="135"/>
        <v>0</v>
      </c>
      <c r="BF203">
        <f t="shared" si="136"/>
        <v>0</v>
      </c>
      <c r="BG203">
        <f t="shared" si="137"/>
        <v>0</v>
      </c>
      <c r="BH203">
        <f t="shared" si="138"/>
        <v>0</v>
      </c>
      <c r="BI203">
        <f t="shared" si="139"/>
        <v>0</v>
      </c>
      <c r="BJ203">
        <f t="shared" si="140"/>
        <v>0</v>
      </c>
      <c r="BK203">
        <f t="shared" si="141"/>
        <v>0</v>
      </c>
      <c r="BL203">
        <f t="shared" si="142"/>
        <v>0</v>
      </c>
      <c r="BM203">
        <f t="shared" si="143"/>
        <v>0</v>
      </c>
      <c r="BN203">
        <f t="shared" si="144"/>
        <v>0</v>
      </c>
      <c r="BO203">
        <f t="shared" si="145"/>
        <v>1</v>
      </c>
      <c r="BP203">
        <f t="shared" si="146"/>
        <v>0</v>
      </c>
      <c r="BQ203">
        <f t="shared" si="147"/>
        <v>0</v>
      </c>
      <c r="BR203">
        <f t="shared" si="148"/>
        <v>0</v>
      </c>
      <c r="BS203">
        <f t="shared" si="149"/>
        <v>0</v>
      </c>
      <c r="BT203">
        <f t="shared" si="150"/>
        <v>1</v>
      </c>
      <c r="BU203">
        <f t="shared" si="151"/>
        <v>0</v>
      </c>
      <c r="BV203">
        <f t="shared" si="152"/>
        <v>0</v>
      </c>
      <c r="BW203">
        <f t="shared" si="153"/>
        <v>0</v>
      </c>
      <c r="BX203">
        <f t="shared" si="154"/>
        <v>0</v>
      </c>
      <c r="BY203">
        <f t="shared" si="155"/>
        <v>0</v>
      </c>
      <c r="BZ203">
        <f t="shared" si="156"/>
        <v>0</v>
      </c>
      <c r="CA203">
        <f t="shared" si="157"/>
        <v>0</v>
      </c>
      <c r="CB203">
        <f t="shared" si="158"/>
        <v>0</v>
      </c>
      <c r="CC203">
        <f t="shared" si="159"/>
        <v>0</v>
      </c>
      <c r="CD203">
        <f t="shared" si="160"/>
        <v>0</v>
      </c>
      <c r="CE203">
        <f t="shared" si="161"/>
        <v>0</v>
      </c>
      <c r="CF203">
        <f t="shared" si="162"/>
        <v>0</v>
      </c>
      <c r="CG203">
        <f t="shared" si="163"/>
        <v>0</v>
      </c>
      <c r="CH203">
        <f t="shared" si="164"/>
        <v>0</v>
      </c>
      <c r="CI203">
        <f t="shared" si="165"/>
        <v>0</v>
      </c>
      <c r="CJ203">
        <f t="shared" si="166"/>
        <v>0</v>
      </c>
      <c r="CK203">
        <f t="shared" si="167"/>
        <v>0</v>
      </c>
      <c r="CL203">
        <f t="shared" si="168"/>
        <v>0</v>
      </c>
      <c r="CM203">
        <f t="shared" si="169"/>
        <v>100</v>
      </c>
      <c r="CN203">
        <f t="shared" si="170"/>
        <v>0</v>
      </c>
      <c r="CO203">
        <f t="shared" si="171"/>
        <v>0</v>
      </c>
      <c r="CP203">
        <f t="shared" si="172"/>
        <v>0</v>
      </c>
      <c r="CQ203">
        <f t="shared" si="173"/>
        <v>0</v>
      </c>
      <c r="CR203">
        <f t="shared" si="174"/>
        <v>100</v>
      </c>
    </row>
    <row r="204" spans="1:96" ht="14.25" customHeight="1" x14ac:dyDescent="0.35">
      <c r="A204" s="21" t="s">
        <v>99</v>
      </c>
      <c r="B204" s="21">
        <v>234300</v>
      </c>
      <c r="C204" s="21">
        <v>234400</v>
      </c>
      <c r="D204" s="21">
        <f t="shared" si="134"/>
        <v>100</v>
      </c>
      <c r="E204" s="21"/>
      <c r="F204" s="21"/>
      <c r="G204" s="23">
        <v>2400</v>
      </c>
      <c r="H204" s="24">
        <v>977.31298874530353</v>
      </c>
      <c r="I204" s="24">
        <v>1006.9441147709224</v>
      </c>
      <c r="J204" s="24">
        <v>1224.4485839625554</v>
      </c>
      <c r="K204" s="24">
        <v>1453.9079101603531</v>
      </c>
      <c r="L204" s="24">
        <v>1331.0038576098827</v>
      </c>
      <c r="M204" s="24">
        <v>984.71186322902849</v>
      </c>
      <c r="N204" s="24">
        <v>1036.6689708612066</v>
      </c>
      <c r="O204" s="24">
        <v>1407.6830258868333</v>
      </c>
      <c r="P204" s="23">
        <v>5</v>
      </c>
      <c r="Q204" s="18">
        <v>2.1</v>
      </c>
      <c r="R204" s="18">
        <v>2.9</v>
      </c>
      <c r="S204" s="18">
        <v>5.0999999999999996</v>
      </c>
      <c r="T204" s="18">
        <v>5.0999999999999996</v>
      </c>
      <c r="U204" s="18">
        <v>4.5999999999999996</v>
      </c>
      <c r="V204" s="18">
        <v>5</v>
      </c>
      <c r="W204" s="18">
        <v>3.2</v>
      </c>
      <c r="X204" s="18">
        <v>4.9000000000000004</v>
      </c>
      <c r="Y204" s="23">
        <v>5</v>
      </c>
      <c r="Z204" s="25">
        <v>7.8479999999999991E-3</v>
      </c>
      <c r="AA204" s="25">
        <v>8.4888571428571435E-3</v>
      </c>
      <c r="AB204" s="25">
        <v>5.0022857142857143E-3</v>
      </c>
      <c r="AC204" s="25">
        <v>9.6848571428571409E-3</v>
      </c>
      <c r="AD204" s="25">
        <v>1.0676857142857142E-2</v>
      </c>
      <c r="AE204" s="25">
        <v>3.8042857142857145E-3</v>
      </c>
      <c r="AF204" s="25">
        <v>5.6314285714285722E-4</v>
      </c>
      <c r="AG204" s="25">
        <v>5.219714285714285E-3</v>
      </c>
      <c r="AH204" s="23">
        <v>1</v>
      </c>
      <c r="AI204" s="25">
        <v>2.8571428571428571E-3</v>
      </c>
      <c r="AJ204" s="25">
        <v>0</v>
      </c>
      <c r="AK204" s="25">
        <v>0.01</v>
      </c>
      <c r="AL204" s="25">
        <v>0</v>
      </c>
      <c r="AM204" s="25">
        <v>0</v>
      </c>
      <c r="AN204" s="25">
        <v>0</v>
      </c>
      <c r="AO204" s="25">
        <v>0</v>
      </c>
      <c r="AP204" s="25">
        <v>0</v>
      </c>
      <c r="BE204">
        <f t="shared" si="135"/>
        <v>0</v>
      </c>
      <c r="BF204">
        <f t="shared" si="136"/>
        <v>0</v>
      </c>
      <c r="BG204">
        <f t="shared" si="137"/>
        <v>0</v>
      </c>
      <c r="BH204">
        <f t="shared" si="138"/>
        <v>0</v>
      </c>
      <c r="BI204">
        <f t="shared" si="139"/>
        <v>0</v>
      </c>
      <c r="BJ204">
        <f t="shared" si="140"/>
        <v>0</v>
      </c>
      <c r="BK204">
        <f t="shared" si="141"/>
        <v>0</v>
      </c>
      <c r="BL204">
        <f t="shared" si="142"/>
        <v>0</v>
      </c>
      <c r="BM204">
        <f t="shared" si="143"/>
        <v>0</v>
      </c>
      <c r="BN204">
        <f t="shared" si="144"/>
        <v>0</v>
      </c>
      <c r="BO204">
        <f t="shared" si="145"/>
        <v>1</v>
      </c>
      <c r="BP204">
        <f t="shared" si="146"/>
        <v>1</v>
      </c>
      <c r="BQ204">
        <f t="shared" si="147"/>
        <v>0</v>
      </c>
      <c r="BR204">
        <f t="shared" si="148"/>
        <v>0</v>
      </c>
      <c r="BS204">
        <f t="shared" si="149"/>
        <v>0</v>
      </c>
      <c r="BT204">
        <f t="shared" si="150"/>
        <v>0</v>
      </c>
      <c r="BU204">
        <f t="shared" si="151"/>
        <v>0</v>
      </c>
      <c r="BV204">
        <f t="shared" si="152"/>
        <v>0</v>
      </c>
      <c r="BW204">
        <f t="shared" si="153"/>
        <v>0</v>
      </c>
      <c r="BX204">
        <f t="shared" si="154"/>
        <v>0</v>
      </c>
      <c r="BY204">
        <f t="shared" si="155"/>
        <v>0</v>
      </c>
      <c r="BZ204">
        <f t="shared" si="156"/>
        <v>0</v>
      </c>
      <c r="CA204">
        <f t="shared" si="157"/>
        <v>0</v>
      </c>
      <c r="CB204">
        <f t="shared" si="158"/>
        <v>0</v>
      </c>
      <c r="CC204">
        <f t="shared" si="159"/>
        <v>0</v>
      </c>
      <c r="CD204">
        <f t="shared" si="160"/>
        <v>0</v>
      </c>
      <c r="CE204">
        <f t="shared" si="161"/>
        <v>0</v>
      </c>
      <c r="CF204">
        <f t="shared" si="162"/>
        <v>0</v>
      </c>
      <c r="CG204">
        <f t="shared" si="163"/>
        <v>0</v>
      </c>
      <c r="CH204">
        <f t="shared" si="164"/>
        <v>0</v>
      </c>
      <c r="CI204">
        <f t="shared" si="165"/>
        <v>0</v>
      </c>
      <c r="CJ204">
        <f t="shared" si="166"/>
        <v>0</v>
      </c>
      <c r="CK204">
        <f t="shared" si="167"/>
        <v>0</v>
      </c>
      <c r="CL204">
        <f t="shared" si="168"/>
        <v>0</v>
      </c>
      <c r="CM204">
        <f t="shared" si="169"/>
        <v>100</v>
      </c>
      <c r="CN204">
        <f t="shared" si="170"/>
        <v>100</v>
      </c>
      <c r="CO204">
        <f t="shared" si="171"/>
        <v>0</v>
      </c>
      <c r="CP204">
        <f t="shared" si="172"/>
        <v>0</v>
      </c>
      <c r="CQ204">
        <f t="shared" si="173"/>
        <v>0</v>
      </c>
      <c r="CR204">
        <f t="shared" si="174"/>
        <v>0</v>
      </c>
    </row>
    <row r="205" spans="1:96" ht="14.25" customHeight="1" x14ac:dyDescent="0.35">
      <c r="A205" s="21" t="s">
        <v>99</v>
      </c>
      <c r="B205" s="21">
        <v>234400</v>
      </c>
      <c r="C205" s="21">
        <v>234500</v>
      </c>
      <c r="D205" s="21">
        <f t="shared" si="134"/>
        <v>100</v>
      </c>
      <c r="E205" s="21"/>
      <c r="F205" s="21"/>
      <c r="G205" s="23">
        <v>2400</v>
      </c>
      <c r="H205" s="24">
        <v>984.71186322902849</v>
      </c>
      <c r="I205" s="24">
        <v>896.32928227942875</v>
      </c>
      <c r="J205" s="24">
        <v>1141.4143845528677</v>
      </c>
      <c r="K205" s="24">
        <v>1216.8744012361801</v>
      </c>
      <c r="L205" s="24">
        <v>1292.8394104863235</v>
      </c>
      <c r="M205" s="24">
        <v>947.77781896301792</v>
      </c>
      <c r="N205" s="24">
        <v>999.52746101122636</v>
      </c>
      <c r="O205" s="24">
        <v>1346.302718559778</v>
      </c>
      <c r="P205" s="23">
        <v>5</v>
      </c>
      <c r="Q205" s="18">
        <v>2.1</v>
      </c>
      <c r="R205" s="18">
        <v>2.8</v>
      </c>
      <c r="S205" s="18">
        <v>4.5999999999999996</v>
      </c>
      <c r="T205" s="18">
        <v>4.9000000000000004</v>
      </c>
      <c r="U205" s="18">
        <v>4.9000000000000004</v>
      </c>
      <c r="V205" s="18">
        <v>5</v>
      </c>
      <c r="W205" s="18">
        <v>3.5</v>
      </c>
      <c r="X205" s="18">
        <v>4.7</v>
      </c>
      <c r="Y205" s="23">
        <v>5</v>
      </c>
      <c r="Z205" s="25">
        <v>1.521657142857143E-2</v>
      </c>
      <c r="AA205" s="25">
        <v>8.9382857142857163E-3</v>
      </c>
      <c r="AB205" s="25">
        <v>1.6155714285714287E-2</v>
      </c>
      <c r="AC205" s="25">
        <v>1.0245714285714285E-2</v>
      </c>
      <c r="AD205" s="25">
        <v>8.77942857142857E-3</v>
      </c>
      <c r="AE205" s="25">
        <v>4.3199999999999993E-4</v>
      </c>
      <c r="AF205" s="25">
        <v>1.9805714285714288E-3</v>
      </c>
      <c r="AG205" s="25">
        <v>2.644285714285714E-3</v>
      </c>
      <c r="AH205" s="23">
        <v>1</v>
      </c>
      <c r="AI205" s="25">
        <v>3.9142857142857146E-2</v>
      </c>
      <c r="AJ205" s="25">
        <v>0</v>
      </c>
      <c r="AK205" s="25">
        <v>0.13914285714285715</v>
      </c>
      <c r="AL205" s="25">
        <v>3.4285714285714284E-3</v>
      </c>
      <c r="AM205" s="25">
        <v>0</v>
      </c>
      <c r="AN205" s="25">
        <v>3.6857142857142852E-2</v>
      </c>
      <c r="AO205" s="25">
        <v>0.29599999999999999</v>
      </c>
      <c r="AP205" s="25">
        <v>0</v>
      </c>
      <c r="BE205">
        <f t="shared" si="135"/>
        <v>0</v>
      </c>
      <c r="BF205">
        <f t="shared" si="136"/>
        <v>0</v>
      </c>
      <c r="BG205">
        <f t="shared" si="137"/>
        <v>0</v>
      </c>
      <c r="BH205">
        <f t="shared" si="138"/>
        <v>0</v>
      </c>
      <c r="BI205">
        <f t="shared" si="139"/>
        <v>0</v>
      </c>
      <c r="BJ205">
        <f t="shared" si="140"/>
        <v>0</v>
      </c>
      <c r="BK205">
        <f t="shared" si="141"/>
        <v>0</v>
      </c>
      <c r="BL205">
        <f t="shared" si="142"/>
        <v>0</v>
      </c>
      <c r="BM205">
        <f t="shared" si="143"/>
        <v>0</v>
      </c>
      <c r="BN205">
        <f t="shared" si="144"/>
        <v>0</v>
      </c>
      <c r="BO205">
        <f t="shared" si="145"/>
        <v>0</v>
      </c>
      <c r="BP205">
        <f t="shared" si="146"/>
        <v>0</v>
      </c>
      <c r="BQ205">
        <f t="shared" si="147"/>
        <v>0</v>
      </c>
      <c r="BR205">
        <f t="shared" si="148"/>
        <v>0</v>
      </c>
      <c r="BS205">
        <f t="shared" si="149"/>
        <v>0</v>
      </c>
      <c r="BT205">
        <f t="shared" si="150"/>
        <v>0</v>
      </c>
      <c r="BU205">
        <f t="shared" si="151"/>
        <v>0</v>
      </c>
      <c r="BV205">
        <f t="shared" si="152"/>
        <v>0</v>
      </c>
      <c r="BW205">
        <f t="shared" si="153"/>
        <v>0</v>
      </c>
      <c r="BX205">
        <f t="shared" si="154"/>
        <v>0</v>
      </c>
      <c r="BY205">
        <f t="shared" si="155"/>
        <v>0</v>
      </c>
      <c r="BZ205">
        <f t="shared" si="156"/>
        <v>0</v>
      </c>
      <c r="CA205">
        <f t="shared" si="157"/>
        <v>0</v>
      </c>
      <c r="CB205">
        <f t="shared" si="158"/>
        <v>0</v>
      </c>
      <c r="CC205">
        <f t="shared" si="159"/>
        <v>0</v>
      </c>
      <c r="CD205">
        <f t="shared" si="160"/>
        <v>0</v>
      </c>
      <c r="CE205">
        <f t="shared" si="161"/>
        <v>0</v>
      </c>
      <c r="CF205">
        <f t="shared" si="162"/>
        <v>0</v>
      </c>
      <c r="CG205">
        <f t="shared" si="163"/>
        <v>0</v>
      </c>
      <c r="CH205">
        <f t="shared" si="164"/>
        <v>0</v>
      </c>
      <c r="CI205">
        <f t="shared" si="165"/>
        <v>0</v>
      </c>
      <c r="CJ205">
        <f t="shared" si="166"/>
        <v>0</v>
      </c>
      <c r="CK205">
        <f t="shared" si="167"/>
        <v>0</v>
      </c>
      <c r="CL205">
        <f t="shared" si="168"/>
        <v>0</v>
      </c>
      <c r="CM205">
        <f t="shared" si="169"/>
        <v>0</v>
      </c>
      <c r="CN205">
        <f t="shared" si="170"/>
        <v>0</v>
      </c>
      <c r="CO205">
        <f t="shared" si="171"/>
        <v>0</v>
      </c>
      <c r="CP205">
        <f t="shared" si="172"/>
        <v>0</v>
      </c>
      <c r="CQ205">
        <f t="shared" si="173"/>
        <v>0</v>
      </c>
      <c r="CR205">
        <f t="shared" si="174"/>
        <v>0</v>
      </c>
    </row>
    <row r="206" spans="1:96" ht="14.25" customHeight="1" x14ac:dyDescent="0.35">
      <c r="A206" s="21" t="s">
        <v>99</v>
      </c>
      <c r="B206" s="21">
        <v>234500</v>
      </c>
      <c r="C206" s="21">
        <v>234600</v>
      </c>
      <c r="D206" s="21">
        <f t="shared" si="134"/>
        <v>100</v>
      </c>
      <c r="E206" s="21"/>
      <c r="F206" s="21"/>
      <c r="G206" s="23">
        <v>2400</v>
      </c>
      <c r="H206" s="24">
        <v>1059.0228449564595</v>
      </c>
      <c r="I206" s="24">
        <v>918.34094770960019</v>
      </c>
      <c r="J206" s="24">
        <v>1179.0797046690443</v>
      </c>
      <c r="K206" s="24">
        <v>1323.3614732793083</v>
      </c>
      <c r="L206" s="24">
        <v>1477.0798567131808</v>
      </c>
      <c r="M206" s="24">
        <v>1179.0797046690443</v>
      </c>
      <c r="N206" s="24">
        <v>1118.8786763994492</v>
      </c>
      <c r="O206" s="24">
        <v>1300.4627614991207</v>
      </c>
      <c r="P206" s="23">
        <v>5</v>
      </c>
      <c r="Q206" s="18">
        <v>2.2000000000000002</v>
      </c>
      <c r="R206" s="18">
        <v>2.4</v>
      </c>
      <c r="S206" s="18">
        <v>4.5</v>
      </c>
      <c r="T206" s="18">
        <v>4.4000000000000004</v>
      </c>
      <c r="U206" s="18">
        <v>4.7</v>
      </c>
      <c r="V206" s="18">
        <v>4.7</v>
      </c>
      <c r="W206" s="18">
        <v>4</v>
      </c>
      <c r="X206" s="18">
        <v>5</v>
      </c>
      <c r="Y206" s="23">
        <v>5</v>
      </c>
      <c r="Z206" s="25">
        <v>8.5874285714285705E-3</v>
      </c>
      <c r="AA206" s="25">
        <v>8.5765714285714299E-3</v>
      </c>
      <c r="AB206" s="25">
        <v>2.2877142857142857E-3</v>
      </c>
      <c r="AC206" s="25">
        <v>1.1974285714285713E-2</v>
      </c>
      <c r="AD206" s="25">
        <v>7.9194285714285703E-3</v>
      </c>
      <c r="AE206" s="25">
        <v>3.5839999999999995E-3</v>
      </c>
      <c r="AF206" s="25">
        <v>1.2497142857142856E-3</v>
      </c>
      <c r="AG206" s="25">
        <v>4.7514285714285714E-3</v>
      </c>
      <c r="AH206" s="23">
        <v>1</v>
      </c>
      <c r="AI206" s="25">
        <v>4.3142857142857149E-2</v>
      </c>
      <c r="AJ206" s="25">
        <v>0</v>
      </c>
      <c r="AK206" s="25">
        <v>0</v>
      </c>
      <c r="AL206" s="25">
        <v>0</v>
      </c>
      <c r="AM206" s="25">
        <v>0</v>
      </c>
      <c r="AN206" s="25">
        <v>0</v>
      </c>
      <c r="AO206" s="25">
        <v>0.12228571428571429</v>
      </c>
      <c r="AP206" s="25">
        <v>0</v>
      </c>
      <c r="BE206">
        <f t="shared" si="135"/>
        <v>0</v>
      </c>
      <c r="BF206">
        <f t="shared" si="136"/>
        <v>0</v>
      </c>
      <c r="BG206">
        <f t="shared" si="137"/>
        <v>0</v>
      </c>
      <c r="BH206">
        <f t="shared" si="138"/>
        <v>0</v>
      </c>
      <c r="BI206">
        <f t="shared" si="139"/>
        <v>0</v>
      </c>
      <c r="BJ206">
        <f t="shared" si="140"/>
        <v>0</v>
      </c>
      <c r="BK206">
        <f t="shared" si="141"/>
        <v>0</v>
      </c>
      <c r="BL206">
        <f t="shared" si="142"/>
        <v>0</v>
      </c>
      <c r="BM206">
        <f t="shared" si="143"/>
        <v>0</v>
      </c>
      <c r="BN206">
        <f t="shared" si="144"/>
        <v>0</v>
      </c>
      <c r="BO206">
        <f t="shared" si="145"/>
        <v>0</v>
      </c>
      <c r="BP206">
        <f t="shared" si="146"/>
        <v>0</v>
      </c>
      <c r="BQ206">
        <f t="shared" si="147"/>
        <v>0</v>
      </c>
      <c r="BR206">
        <f t="shared" si="148"/>
        <v>0</v>
      </c>
      <c r="BS206">
        <f t="shared" si="149"/>
        <v>0</v>
      </c>
      <c r="BT206">
        <f t="shared" si="150"/>
        <v>0</v>
      </c>
      <c r="BU206">
        <f t="shared" si="151"/>
        <v>0</v>
      </c>
      <c r="BV206">
        <f t="shared" si="152"/>
        <v>0</v>
      </c>
      <c r="BW206">
        <f t="shared" si="153"/>
        <v>0</v>
      </c>
      <c r="BX206">
        <f t="shared" si="154"/>
        <v>0</v>
      </c>
      <c r="BY206">
        <f t="shared" si="155"/>
        <v>0</v>
      </c>
      <c r="BZ206">
        <f t="shared" si="156"/>
        <v>0</v>
      </c>
      <c r="CA206">
        <f t="shared" si="157"/>
        <v>0</v>
      </c>
      <c r="CB206">
        <f t="shared" si="158"/>
        <v>0</v>
      </c>
      <c r="CC206">
        <f t="shared" si="159"/>
        <v>0</v>
      </c>
      <c r="CD206">
        <f t="shared" si="160"/>
        <v>0</v>
      </c>
      <c r="CE206">
        <f t="shared" si="161"/>
        <v>0</v>
      </c>
      <c r="CF206">
        <f t="shared" si="162"/>
        <v>0</v>
      </c>
      <c r="CG206">
        <f t="shared" si="163"/>
        <v>0</v>
      </c>
      <c r="CH206">
        <f t="shared" si="164"/>
        <v>0</v>
      </c>
      <c r="CI206">
        <f t="shared" si="165"/>
        <v>0</v>
      </c>
      <c r="CJ206">
        <f t="shared" si="166"/>
        <v>0</v>
      </c>
      <c r="CK206">
        <f t="shared" si="167"/>
        <v>0</v>
      </c>
      <c r="CL206">
        <f t="shared" si="168"/>
        <v>0</v>
      </c>
      <c r="CM206">
        <f t="shared" si="169"/>
        <v>0</v>
      </c>
      <c r="CN206">
        <f t="shared" si="170"/>
        <v>0</v>
      </c>
      <c r="CO206">
        <f t="shared" si="171"/>
        <v>0</v>
      </c>
      <c r="CP206">
        <f t="shared" si="172"/>
        <v>0</v>
      </c>
      <c r="CQ206">
        <f t="shared" si="173"/>
        <v>0</v>
      </c>
      <c r="CR206">
        <f t="shared" si="174"/>
        <v>0</v>
      </c>
    </row>
    <row r="207" spans="1:96" ht="14.25" customHeight="1" x14ac:dyDescent="0.35">
      <c r="A207" s="21" t="s">
        <v>99</v>
      </c>
      <c r="B207" s="21">
        <v>234600</v>
      </c>
      <c r="C207" s="21">
        <v>234700</v>
      </c>
      <c r="D207" s="21">
        <f t="shared" si="134"/>
        <v>100</v>
      </c>
      <c r="E207" s="21"/>
      <c r="F207" s="21"/>
      <c r="G207" s="23">
        <v>2400</v>
      </c>
      <c r="H207" s="24">
        <v>1194.1822393313262</v>
      </c>
      <c r="I207" s="24">
        <v>1088.9066909086803</v>
      </c>
      <c r="J207" s="24">
        <v>1609.110863711549</v>
      </c>
      <c r="K207" s="24">
        <v>1616.9146372142454</v>
      </c>
      <c r="L207" s="24">
        <v>1285.2208727222899</v>
      </c>
      <c r="M207" s="24">
        <v>874.37538612774995</v>
      </c>
      <c r="N207" s="24">
        <v>947.77781896301792</v>
      </c>
      <c r="O207" s="24">
        <v>925.69081731380709</v>
      </c>
      <c r="P207" s="23">
        <v>5</v>
      </c>
      <c r="Q207" s="18">
        <v>1.8</v>
      </c>
      <c r="R207" s="18">
        <v>2.9</v>
      </c>
      <c r="S207" s="18">
        <v>4.5</v>
      </c>
      <c r="T207" s="18">
        <v>4.7</v>
      </c>
      <c r="U207" s="18">
        <v>3.8</v>
      </c>
      <c r="V207" s="18">
        <v>5</v>
      </c>
      <c r="W207" s="18">
        <v>2.9</v>
      </c>
      <c r="X207" s="18">
        <v>4.7</v>
      </c>
      <c r="Y207" s="23">
        <v>5</v>
      </c>
      <c r="Z207" s="25">
        <v>9.3094285714285692E-3</v>
      </c>
      <c r="AA207" s="25">
        <v>3.3319999999999999E-3</v>
      </c>
      <c r="AB207" s="25">
        <v>1.4251428571428568E-3</v>
      </c>
      <c r="AC207" s="25">
        <v>7.1165714285714287E-3</v>
      </c>
      <c r="AD207" s="25">
        <v>5.277142857142857E-3</v>
      </c>
      <c r="AE207" s="25">
        <v>3.6071428571428578E-3</v>
      </c>
      <c r="AF207" s="25">
        <v>5.6934285714285715E-3</v>
      </c>
      <c r="AG207" s="25">
        <v>3.4357142857142854E-3</v>
      </c>
      <c r="AH207" s="23">
        <v>1</v>
      </c>
      <c r="AI207" s="25">
        <v>2.3428571428571434E-2</v>
      </c>
      <c r="AJ207" s="25">
        <v>0</v>
      </c>
      <c r="AK207" s="25">
        <v>1.7428571428571429E-2</v>
      </c>
      <c r="AL207" s="25">
        <v>0</v>
      </c>
      <c r="AM207" s="25">
        <v>0</v>
      </c>
      <c r="AN207" s="25">
        <v>0</v>
      </c>
      <c r="AO207" s="25">
        <v>0.14400000000000002</v>
      </c>
      <c r="AP207" s="25">
        <v>0</v>
      </c>
      <c r="BE207">
        <f t="shared" si="135"/>
        <v>0</v>
      </c>
      <c r="BF207">
        <f t="shared" si="136"/>
        <v>0</v>
      </c>
      <c r="BG207">
        <f t="shared" si="137"/>
        <v>0</v>
      </c>
      <c r="BH207">
        <f t="shared" si="138"/>
        <v>0</v>
      </c>
      <c r="BI207">
        <f t="shared" si="139"/>
        <v>0</v>
      </c>
      <c r="BJ207">
        <f t="shared" si="140"/>
        <v>0</v>
      </c>
      <c r="BK207">
        <f t="shared" si="141"/>
        <v>0</v>
      </c>
      <c r="BL207">
        <f t="shared" si="142"/>
        <v>0</v>
      </c>
      <c r="BM207">
        <f t="shared" si="143"/>
        <v>0</v>
      </c>
      <c r="BN207">
        <f t="shared" si="144"/>
        <v>0</v>
      </c>
      <c r="BO207">
        <f t="shared" si="145"/>
        <v>0</v>
      </c>
      <c r="BP207">
        <f t="shared" si="146"/>
        <v>0</v>
      </c>
      <c r="BQ207">
        <f t="shared" si="147"/>
        <v>0</v>
      </c>
      <c r="BR207">
        <f t="shared" si="148"/>
        <v>0</v>
      </c>
      <c r="BS207">
        <f t="shared" si="149"/>
        <v>0</v>
      </c>
      <c r="BT207">
        <f t="shared" si="150"/>
        <v>0</v>
      </c>
      <c r="BU207">
        <f t="shared" si="151"/>
        <v>0</v>
      </c>
      <c r="BV207">
        <f t="shared" si="152"/>
        <v>0</v>
      </c>
      <c r="BW207">
        <f t="shared" si="153"/>
        <v>0</v>
      </c>
      <c r="BX207">
        <f t="shared" si="154"/>
        <v>0</v>
      </c>
      <c r="BY207">
        <f t="shared" si="155"/>
        <v>0</v>
      </c>
      <c r="BZ207">
        <f t="shared" si="156"/>
        <v>0</v>
      </c>
      <c r="CA207">
        <f t="shared" si="157"/>
        <v>0</v>
      </c>
      <c r="CB207">
        <f t="shared" si="158"/>
        <v>0</v>
      </c>
      <c r="CC207">
        <f t="shared" si="159"/>
        <v>0</v>
      </c>
      <c r="CD207">
        <f t="shared" si="160"/>
        <v>0</v>
      </c>
      <c r="CE207">
        <f t="shared" si="161"/>
        <v>0</v>
      </c>
      <c r="CF207">
        <f t="shared" si="162"/>
        <v>0</v>
      </c>
      <c r="CG207">
        <f t="shared" si="163"/>
        <v>0</v>
      </c>
      <c r="CH207">
        <f t="shared" si="164"/>
        <v>0</v>
      </c>
      <c r="CI207">
        <f t="shared" si="165"/>
        <v>0</v>
      </c>
      <c r="CJ207">
        <f t="shared" si="166"/>
        <v>0</v>
      </c>
      <c r="CK207">
        <f t="shared" si="167"/>
        <v>0</v>
      </c>
      <c r="CL207">
        <f t="shared" si="168"/>
        <v>0</v>
      </c>
      <c r="CM207">
        <f t="shared" si="169"/>
        <v>0</v>
      </c>
      <c r="CN207">
        <f t="shared" si="170"/>
        <v>0</v>
      </c>
      <c r="CO207">
        <f t="shared" si="171"/>
        <v>0</v>
      </c>
      <c r="CP207">
        <f t="shared" si="172"/>
        <v>0</v>
      </c>
      <c r="CQ207">
        <f t="shared" si="173"/>
        <v>0</v>
      </c>
      <c r="CR207">
        <f t="shared" si="174"/>
        <v>0</v>
      </c>
    </row>
    <row r="208" spans="1:96" ht="14.25" customHeight="1" x14ac:dyDescent="0.35">
      <c r="A208" s="21" t="s">
        <v>99</v>
      </c>
      <c r="B208" s="21">
        <v>234700</v>
      </c>
      <c r="C208" s="21">
        <v>234800</v>
      </c>
      <c r="D208" s="21">
        <f t="shared" si="134"/>
        <v>100</v>
      </c>
      <c r="E208" s="21" t="s">
        <v>66</v>
      </c>
      <c r="F208" s="21"/>
      <c r="G208" s="23">
        <v>2400</v>
      </c>
      <c r="H208" s="24">
        <v>933.04694483806918</v>
      </c>
      <c r="I208" s="24">
        <v>794.39092511623846</v>
      </c>
      <c r="J208" s="24">
        <v>1103.8817845012861</v>
      </c>
      <c r="K208" s="24">
        <v>1663.8215359359535</v>
      </c>
      <c r="L208" s="24">
        <v>1156.4647775229939</v>
      </c>
      <c r="M208" s="24">
        <v>772.72247666720637</v>
      </c>
      <c r="N208" s="24">
        <v>969.92011096046667</v>
      </c>
      <c r="O208" s="24">
        <v>1239.61199485866</v>
      </c>
      <c r="P208" s="23">
        <v>5</v>
      </c>
      <c r="Q208" s="18">
        <v>2.2000000000000002</v>
      </c>
      <c r="R208" s="18">
        <v>3.8</v>
      </c>
      <c r="S208" s="18">
        <v>4.9000000000000004</v>
      </c>
      <c r="T208" s="18">
        <v>5.2</v>
      </c>
      <c r="U208" s="18">
        <v>3.8</v>
      </c>
      <c r="V208" s="18">
        <v>5.2</v>
      </c>
      <c r="W208" s="18">
        <v>2.9</v>
      </c>
      <c r="X208" s="18">
        <v>4.4000000000000004</v>
      </c>
      <c r="Y208" s="23">
        <v>5</v>
      </c>
      <c r="Z208" s="25">
        <v>1.1866285714285716E-2</v>
      </c>
      <c r="AA208" s="25">
        <v>4.6174285714285718E-3</v>
      </c>
      <c r="AB208" s="25">
        <v>2.9242857142857143E-3</v>
      </c>
      <c r="AC208" s="25">
        <v>3.1185714285714284E-3</v>
      </c>
      <c r="AD208" s="25">
        <v>6.1745714285714286E-3</v>
      </c>
      <c r="AE208" s="25">
        <v>1.9477142857142857E-3</v>
      </c>
      <c r="AF208" s="25">
        <v>3.8614285714285721E-3</v>
      </c>
      <c r="AG208" s="25">
        <v>4.6025714285714281E-3</v>
      </c>
      <c r="AH208" s="23">
        <v>1</v>
      </c>
      <c r="AI208" s="25">
        <v>0</v>
      </c>
      <c r="AJ208" s="25">
        <v>0</v>
      </c>
      <c r="AK208" s="25">
        <v>0</v>
      </c>
      <c r="AL208" s="25">
        <v>0</v>
      </c>
      <c r="AM208" s="25">
        <v>2.8571428571428571E-3</v>
      </c>
      <c r="AN208" s="25">
        <v>4.5714285714285718E-3</v>
      </c>
      <c r="AO208" s="25">
        <v>6.3428571428571431E-2</v>
      </c>
      <c r="AP208" s="25">
        <v>0</v>
      </c>
      <c r="BE208">
        <f t="shared" si="135"/>
        <v>0</v>
      </c>
      <c r="BF208">
        <f t="shared" si="136"/>
        <v>0</v>
      </c>
      <c r="BG208">
        <f t="shared" si="137"/>
        <v>0</v>
      </c>
      <c r="BH208">
        <f t="shared" si="138"/>
        <v>0</v>
      </c>
      <c r="BI208">
        <f t="shared" si="139"/>
        <v>0</v>
      </c>
      <c r="BJ208">
        <f t="shared" si="140"/>
        <v>0</v>
      </c>
      <c r="BK208">
        <f t="shared" si="141"/>
        <v>0</v>
      </c>
      <c r="BL208">
        <f t="shared" si="142"/>
        <v>0</v>
      </c>
      <c r="BM208">
        <f t="shared" si="143"/>
        <v>0</v>
      </c>
      <c r="BN208">
        <f t="shared" si="144"/>
        <v>0</v>
      </c>
      <c r="BO208">
        <f t="shared" si="145"/>
        <v>0</v>
      </c>
      <c r="BP208">
        <f t="shared" si="146"/>
        <v>1</v>
      </c>
      <c r="BQ208">
        <f t="shared" si="147"/>
        <v>0</v>
      </c>
      <c r="BR208">
        <f t="shared" si="148"/>
        <v>1</v>
      </c>
      <c r="BS208">
        <f t="shared" si="149"/>
        <v>0</v>
      </c>
      <c r="BT208">
        <f t="shared" si="150"/>
        <v>0</v>
      </c>
      <c r="BU208">
        <f t="shared" si="151"/>
        <v>0</v>
      </c>
      <c r="BV208">
        <f t="shared" si="152"/>
        <v>0</v>
      </c>
      <c r="BW208">
        <f t="shared" si="153"/>
        <v>0</v>
      </c>
      <c r="BX208">
        <f t="shared" si="154"/>
        <v>0</v>
      </c>
      <c r="BY208">
        <f t="shared" si="155"/>
        <v>0</v>
      </c>
      <c r="BZ208">
        <f t="shared" si="156"/>
        <v>0</v>
      </c>
      <c r="CA208">
        <f t="shared" si="157"/>
        <v>0</v>
      </c>
      <c r="CB208">
        <f t="shared" si="158"/>
        <v>0</v>
      </c>
      <c r="CC208">
        <f t="shared" si="159"/>
        <v>0</v>
      </c>
      <c r="CD208">
        <f t="shared" si="160"/>
        <v>0</v>
      </c>
      <c r="CE208">
        <f t="shared" si="161"/>
        <v>0</v>
      </c>
      <c r="CF208">
        <f t="shared" si="162"/>
        <v>0</v>
      </c>
      <c r="CG208">
        <f t="shared" si="163"/>
        <v>0</v>
      </c>
      <c r="CH208">
        <f t="shared" si="164"/>
        <v>0</v>
      </c>
      <c r="CI208">
        <f t="shared" si="165"/>
        <v>0</v>
      </c>
      <c r="CJ208">
        <f t="shared" si="166"/>
        <v>0</v>
      </c>
      <c r="CK208">
        <f t="shared" si="167"/>
        <v>0</v>
      </c>
      <c r="CL208">
        <f t="shared" si="168"/>
        <v>0</v>
      </c>
      <c r="CM208">
        <f t="shared" si="169"/>
        <v>0</v>
      </c>
      <c r="CN208">
        <f t="shared" si="170"/>
        <v>100</v>
      </c>
      <c r="CO208">
        <f t="shared" si="171"/>
        <v>0</v>
      </c>
      <c r="CP208">
        <f t="shared" si="172"/>
        <v>100</v>
      </c>
      <c r="CQ208">
        <f t="shared" si="173"/>
        <v>0</v>
      </c>
      <c r="CR208">
        <f t="shared" si="174"/>
        <v>0</v>
      </c>
    </row>
    <row r="209" spans="1:96" ht="14.25" customHeight="1" x14ac:dyDescent="0.35">
      <c r="A209" s="21" t="s">
        <v>99</v>
      </c>
      <c r="B209" s="21">
        <v>234800</v>
      </c>
      <c r="C209" s="21">
        <v>234900</v>
      </c>
      <c r="D209" s="21">
        <f t="shared" si="134"/>
        <v>100</v>
      </c>
      <c r="E209" s="21"/>
      <c r="F209" s="21"/>
      <c r="G209" s="23">
        <v>2400</v>
      </c>
      <c r="H209" s="24">
        <v>955.15248948738645</v>
      </c>
      <c r="I209" s="24">
        <v>816.12289224383505</v>
      </c>
      <c r="J209" s="24">
        <v>903.66014007017816</v>
      </c>
      <c r="K209" s="24">
        <v>1262.394364085967</v>
      </c>
      <c r="L209" s="24">
        <v>1209.305266306578</v>
      </c>
      <c r="M209" s="24">
        <v>955.15248948738645</v>
      </c>
      <c r="N209" s="24">
        <v>1262.394364085967</v>
      </c>
      <c r="O209" s="24">
        <v>1051.5658816158889</v>
      </c>
      <c r="P209" s="23">
        <v>5</v>
      </c>
      <c r="Q209" s="18">
        <v>2.2999999999999998</v>
      </c>
      <c r="R209" s="18">
        <v>3.9</v>
      </c>
      <c r="S209" s="18">
        <v>3.9</v>
      </c>
      <c r="T209" s="18">
        <v>4.7</v>
      </c>
      <c r="U209" s="18">
        <v>5</v>
      </c>
      <c r="V209" s="18">
        <v>4.9000000000000004</v>
      </c>
      <c r="W209" s="18">
        <v>3.8</v>
      </c>
      <c r="X209" s="18">
        <v>5.6</v>
      </c>
      <c r="Y209" s="23">
        <v>5</v>
      </c>
      <c r="Z209" s="25">
        <v>7.2054285714285727E-3</v>
      </c>
      <c r="AA209" s="25">
        <v>3.4919999999999999E-3</v>
      </c>
      <c r="AB209" s="25">
        <v>1.3617142857142858E-3</v>
      </c>
      <c r="AC209" s="25">
        <v>3.4582857142857141E-3</v>
      </c>
      <c r="AD209" s="25">
        <v>1.4190857142857146E-2</v>
      </c>
      <c r="AE209" s="25">
        <v>1.121142857142857E-3</v>
      </c>
      <c r="AF209" s="25">
        <v>2.8271428571428562E-3</v>
      </c>
      <c r="AG209" s="25">
        <v>1.4534285714285712E-3</v>
      </c>
      <c r="AH209" s="23">
        <v>1</v>
      </c>
      <c r="AI209" s="25">
        <v>0</v>
      </c>
      <c r="AJ209" s="25">
        <v>0</v>
      </c>
      <c r="AK209" s="25">
        <v>0</v>
      </c>
      <c r="AL209" s="25">
        <v>0</v>
      </c>
      <c r="AM209" s="25">
        <v>2.9428571428571432E-2</v>
      </c>
      <c r="AN209" s="25">
        <v>0</v>
      </c>
      <c r="AO209" s="25">
        <v>0.20085714285714285</v>
      </c>
      <c r="AP209" s="25">
        <v>8.8571428571428568E-3</v>
      </c>
      <c r="BE209">
        <f t="shared" si="135"/>
        <v>0</v>
      </c>
      <c r="BF209">
        <f t="shared" si="136"/>
        <v>0</v>
      </c>
      <c r="BG209">
        <f t="shared" si="137"/>
        <v>0</v>
      </c>
      <c r="BH209">
        <f t="shared" si="138"/>
        <v>0</v>
      </c>
      <c r="BI209">
        <f t="shared" si="139"/>
        <v>0</v>
      </c>
      <c r="BJ209">
        <f t="shared" si="140"/>
        <v>0</v>
      </c>
      <c r="BK209">
        <f t="shared" si="141"/>
        <v>0</v>
      </c>
      <c r="BL209">
        <f t="shared" si="142"/>
        <v>0</v>
      </c>
      <c r="BM209">
        <f t="shared" si="143"/>
        <v>0</v>
      </c>
      <c r="BN209">
        <f t="shared" si="144"/>
        <v>0</v>
      </c>
      <c r="BO209">
        <f t="shared" si="145"/>
        <v>0</v>
      </c>
      <c r="BP209">
        <f t="shared" si="146"/>
        <v>0</v>
      </c>
      <c r="BQ209">
        <f t="shared" si="147"/>
        <v>0</v>
      </c>
      <c r="BR209">
        <f t="shared" si="148"/>
        <v>0</v>
      </c>
      <c r="BS209">
        <f t="shared" si="149"/>
        <v>0</v>
      </c>
      <c r="BT209">
        <f t="shared" si="150"/>
        <v>1</v>
      </c>
      <c r="BU209">
        <f t="shared" si="151"/>
        <v>0</v>
      </c>
      <c r="BV209">
        <f t="shared" si="152"/>
        <v>0</v>
      </c>
      <c r="BW209">
        <f t="shared" si="153"/>
        <v>0</v>
      </c>
      <c r="BX209">
        <f t="shared" si="154"/>
        <v>0</v>
      </c>
      <c r="BY209">
        <f t="shared" si="155"/>
        <v>0</v>
      </c>
      <c r="BZ209">
        <f t="shared" si="156"/>
        <v>0</v>
      </c>
      <c r="CA209">
        <f t="shared" si="157"/>
        <v>0</v>
      </c>
      <c r="CB209">
        <f t="shared" si="158"/>
        <v>0</v>
      </c>
      <c r="CC209">
        <f t="shared" si="159"/>
        <v>0</v>
      </c>
      <c r="CD209">
        <f t="shared" si="160"/>
        <v>0</v>
      </c>
      <c r="CE209">
        <f t="shared" si="161"/>
        <v>0</v>
      </c>
      <c r="CF209">
        <f t="shared" si="162"/>
        <v>0</v>
      </c>
      <c r="CG209">
        <f t="shared" si="163"/>
        <v>0</v>
      </c>
      <c r="CH209">
        <f t="shared" si="164"/>
        <v>0</v>
      </c>
      <c r="CI209">
        <f t="shared" si="165"/>
        <v>0</v>
      </c>
      <c r="CJ209">
        <f t="shared" si="166"/>
        <v>0</v>
      </c>
      <c r="CK209">
        <f t="shared" si="167"/>
        <v>0</v>
      </c>
      <c r="CL209">
        <f t="shared" si="168"/>
        <v>0</v>
      </c>
      <c r="CM209">
        <f t="shared" si="169"/>
        <v>0</v>
      </c>
      <c r="CN209">
        <f t="shared" si="170"/>
        <v>0</v>
      </c>
      <c r="CO209">
        <f t="shared" si="171"/>
        <v>0</v>
      </c>
      <c r="CP209">
        <f t="shared" si="172"/>
        <v>0</v>
      </c>
      <c r="CQ209">
        <f t="shared" si="173"/>
        <v>0</v>
      </c>
      <c r="CR209">
        <f t="shared" si="174"/>
        <v>100</v>
      </c>
    </row>
    <row r="210" spans="1:96" ht="14.25" customHeight="1" x14ac:dyDescent="0.35">
      <c r="A210" s="21" t="s">
        <v>99</v>
      </c>
      <c r="B210" s="21">
        <v>234900</v>
      </c>
      <c r="C210" s="21">
        <v>235000</v>
      </c>
      <c r="D210" s="21">
        <f t="shared" si="134"/>
        <v>100</v>
      </c>
      <c r="E210" s="21"/>
      <c r="F210" s="21"/>
      <c r="G210" s="23">
        <v>2400</v>
      </c>
      <c r="H210" s="24">
        <v>903.66014007017816</v>
      </c>
      <c r="I210" s="24">
        <v>808.87192909576549</v>
      </c>
      <c r="J210" s="24">
        <v>1088.9066909086803</v>
      </c>
      <c r="K210" s="24">
        <v>1254.7953056139079</v>
      </c>
      <c r="L210" s="24">
        <v>1438.4818610435104</v>
      </c>
      <c r="M210" s="24">
        <v>1066.4854383530628</v>
      </c>
      <c r="N210" s="24">
        <v>1438.4818610435104</v>
      </c>
      <c r="O210" s="24">
        <v>1508.0363927539986</v>
      </c>
      <c r="P210" s="23">
        <v>5</v>
      </c>
      <c r="Q210" s="18">
        <v>2.2000000000000002</v>
      </c>
      <c r="R210" s="18">
        <v>3.5</v>
      </c>
      <c r="S210" s="18">
        <v>4.3</v>
      </c>
      <c r="T210" s="18">
        <v>5.3</v>
      </c>
      <c r="U210" s="18">
        <v>4.8</v>
      </c>
      <c r="V210" s="18">
        <v>5.3</v>
      </c>
      <c r="W210" s="18">
        <v>3</v>
      </c>
      <c r="X210" s="18">
        <v>4.5</v>
      </c>
      <c r="Y210" s="23">
        <v>5</v>
      </c>
      <c r="Z210" s="25">
        <v>1.5422857142857141E-3</v>
      </c>
      <c r="AA210" s="25">
        <v>5.2085714285714289E-4</v>
      </c>
      <c r="AB210" s="25">
        <v>1.992857142857143E-3</v>
      </c>
      <c r="AC210" s="25">
        <v>1.350285714285714E-3</v>
      </c>
      <c r="AD210" s="25">
        <v>7.7828571428571421E-4</v>
      </c>
      <c r="AE210" s="25">
        <v>0</v>
      </c>
      <c r="AF210" s="25">
        <v>4.6285714285714291E-5</v>
      </c>
      <c r="AG210" s="25">
        <v>5.0911428571428566E-3</v>
      </c>
      <c r="AH210" s="23">
        <v>1</v>
      </c>
      <c r="AI210" s="25">
        <v>0</v>
      </c>
      <c r="AJ210" s="25">
        <v>0</v>
      </c>
      <c r="AK210" s="25">
        <v>0</v>
      </c>
      <c r="AL210" s="25">
        <v>0</v>
      </c>
      <c r="AM210" s="25">
        <v>2.0285714285714282E-2</v>
      </c>
      <c r="AN210" s="25">
        <v>7.1428571428571435E-3</v>
      </c>
      <c r="AO210" s="25">
        <v>8.4857142857142853E-2</v>
      </c>
      <c r="AP210" s="25">
        <v>0</v>
      </c>
      <c r="BE210">
        <f t="shared" si="135"/>
        <v>0</v>
      </c>
      <c r="BF210">
        <f t="shared" si="136"/>
        <v>0</v>
      </c>
      <c r="BG210">
        <f t="shared" si="137"/>
        <v>0</v>
      </c>
      <c r="BH210">
        <f t="shared" si="138"/>
        <v>0</v>
      </c>
      <c r="BI210">
        <f t="shared" si="139"/>
        <v>0</v>
      </c>
      <c r="BJ210">
        <f t="shared" si="140"/>
        <v>0</v>
      </c>
      <c r="BK210">
        <f t="shared" si="141"/>
        <v>0</v>
      </c>
      <c r="BL210">
        <f t="shared" si="142"/>
        <v>0</v>
      </c>
      <c r="BM210">
        <f t="shared" si="143"/>
        <v>0</v>
      </c>
      <c r="BN210">
        <f t="shared" si="144"/>
        <v>0</v>
      </c>
      <c r="BO210">
        <f t="shared" si="145"/>
        <v>0</v>
      </c>
      <c r="BP210">
        <f t="shared" si="146"/>
        <v>1</v>
      </c>
      <c r="BQ210">
        <f t="shared" si="147"/>
        <v>0</v>
      </c>
      <c r="BR210">
        <f t="shared" si="148"/>
        <v>1</v>
      </c>
      <c r="BS210">
        <f t="shared" si="149"/>
        <v>0</v>
      </c>
      <c r="BT210">
        <f t="shared" si="150"/>
        <v>0</v>
      </c>
      <c r="BU210">
        <f t="shared" si="151"/>
        <v>0</v>
      </c>
      <c r="BV210">
        <f t="shared" si="152"/>
        <v>0</v>
      </c>
      <c r="BW210">
        <f t="shared" si="153"/>
        <v>0</v>
      </c>
      <c r="BX210">
        <f t="shared" si="154"/>
        <v>0</v>
      </c>
      <c r="BY210">
        <f t="shared" si="155"/>
        <v>0</v>
      </c>
      <c r="BZ210">
        <f t="shared" si="156"/>
        <v>0</v>
      </c>
      <c r="CA210">
        <f t="shared" si="157"/>
        <v>0</v>
      </c>
      <c r="CB210">
        <f t="shared" si="158"/>
        <v>0</v>
      </c>
      <c r="CC210">
        <f t="shared" si="159"/>
        <v>0</v>
      </c>
      <c r="CD210">
        <f t="shared" si="160"/>
        <v>0</v>
      </c>
      <c r="CE210">
        <f t="shared" si="161"/>
        <v>0</v>
      </c>
      <c r="CF210">
        <f t="shared" si="162"/>
        <v>0</v>
      </c>
      <c r="CG210">
        <f t="shared" si="163"/>
        <v>0</v>
      </c>
      <c r="CH210">
        <f t="shared" si="164"/>
        <v>0</v>
      </c>
      <c r="CI210">
        <f t="shared" si="165"/>
        <v>0</v>
      </c>
      <c r="CJ210">
        <f t="shared" si="166"/>
        <v>0</v>
      </c>
      <c r="CK210">
        <f t="shared" si="167"/>
        <v>0</v>
      </c>
      <c r="CL210">
        <f t="shared" si="168"/>
        <v>0</v>
      </c>
      <c r="CM210">
        <f t="shared" si="169"/>
        <v>0</v>
      </c>
      <c r="CN210">
        <f t="shared" si="170"/>
        <v>100</v>
      </c>
      <c r="CO210">
        <f t="shared" si="171"/>
        <v>0</v>
      </c>
      <c r="CP210">
        <f t="shared" si="172"/>
        <v>100</v>
      </c>
      <c r="CQ210">
        <f t="shared" si="173"/>
        <v>0</v>
      </c>
      <c r="CR210">
        <f t="shared" si="174"/>
        <v>0</v>
      </c>
    </row>
    <row r="211" spans="1:96" ht="14.25" customHeight="1" x14ac:dyDescent="0.35">
      <c r="A211" s="21" t="s">
        <v>99</v>
      </c>
      <c r="B211" s="21">
        <v>235000</v>
      </c>
      <c r="C211" s="21">
        <v>235100</v>
      </c>
      <c r="D211" s="21">
        <f t="shared" si="134"/>
        <v>100</v>
      </c>
      <c r="E211" s="21" t="s">
        <v>66</v>
      </c>
      <c r="F211" s="21"/>
      <c r="G211" s="23">
        <v>2400</v>
      </c>
      <c r="H211" s="24">
        <v>1036.6689708612066</v>
      </c>
      <c r="I211" s="24">
        <v>1096.3914983427599</v>
      </c>
      <c r="J211" s="24">
        <v>1338.6509464129631</v>
      </c>
      <c r="K211" s="24">
        <v>1415.3760296701792</v>
      </c>
      <c r="L211" s="24">
        <v>1554.5988066280006</v>
      </c>
      <c r="M211" s="24">
        <v>1163.9978682815049</v>
      </c>
      <c r="N211" s="24">
        <v>1308.0909035772854</v>
      </c>
      <c r="O211" s="24">
        <v>1269.9983267804409</v>
      </c>
      <c r="P211" s="23">
        <v>5</v>
      </c>
      <c r="Q211" s="18">
        <v>2.4</v>
      </c>
      <c r="R211" s="18">
        <v>4.2</v>
      </c>
      <c r="S211" s="18">
        <v>3.3</v>
      </c>
      <c r="T211" s="18">
        <v>5.0999999999999996</v>
      </c>
      <c r="U211" s="18">
        <v>3.6</v>
      </c>
      <c r="V211" s="18">
        <v>4.4000000000000004</v>
      </c>
      <c r="W211" s="18">
        <v>3.5</v>
      </c>
      <c r="X211" s="18">
        <v>5.2</v>
      </c>
      <c r="Y211" s="23">
        <v>5</v>
      </c>
      <c r="Z211" s="25">
        <v>8.035142857142857E-3</v>
      </c>
      <c r="AA211" s="25">
        <v>4.8828571428571419E-3</v>
      </c>
      <c r="AB211" s="25">
        <v>6.9499999999999996E-3</v>
      </c>
      <c r="AC211" s="25">
        <v>1.1599142857142856E-2</v>
      </c>
      <c r="AD211" s="25">
        <v>6.821428571428572E-3</v>
      </c>
      <c r="AE211" s="25">
        <v>2.2994285714285712E-3</v>
      </c>
      <c r="AF211" s="25">
        <v>2.9268571428571429E-3</v>
      </c>
      <c r="AG211" s="25">
        <v>4.3454285714285704E-3</v>
      </c>
      <c r="AH211" s="23">
        <v>1</v>
      </c>
      <c r="AI211" s="25">
        <v>1.542857142857143E-2</v>
      </c>
      <c r="AJ211" s="25">
        <v>0</v>
      </c>
      <c r="AK211" s="25">
        <v>4.0000000000000001E-3</v>
      </c>
      <c r="AL211" s="25">
        <v>0</v>
      </c>
      <c r="AM211" s="25">
        <v>3.7142857142857142E-3</v>
      </c>
      <c r="AN211" s="25">
        <v>0</v>
      </c>
      <c r="AO211" s="25">
        <v>0</v>
      </c>
      <c r="AP211" s="25">
        <v>0</v>
      </c>
      <c r="BE211">
        <f t="shared" si="135"/>
        <v>0</v>
      </c>
      <c r="BF211">
        <f t="shared" si="136"/>
        <v>0</v>
      </c>
      <c r="BG211">
        <f t="shared" si="137"/>
        <v>0</v>
      </c>
      <c r="BH211">
        <f t="shared" si="138"/>
        <v>0</v>
      </c>
      <c r="BI211">
        <f t="shared" si="139"/>
        <v>0</v>
      </c>
      <c r="BJ211">
        <f t="shared" si="140"/>
        <v>0</v>
      </c>
      <c r="BK211">
        <f t="shared" si="141"/>
        <v>0</v>
      </c>
      <c r="BL211">
        <f t="shared" si="142"/>
        <v>0</v>
      </c>
      <c r="BM211">
        <f t="shared" si="143"/>
        <v>0</v>
      </c>
      <c r="BN211">
        <f t="shared" si="144"/>
        <v>0</v>
      </c>
      <c r="BO211">
        <f t="shared" si="145"/>
        <v>0</v>
      </c>
      <c r="BP211">
        <f t="shared" si="146"/>
        <v>1</v>
      </c>
      <c r="BQ211">
        <f t="shared" si="147"/>
        <v>0</v>
      </c>
      <c r="BR211">
        <f t="shared" si="148"/>
        <v>0</v>
      </c>
      <c r="BS211">
        <f t="shared" si="149"/>
        <v>0</v>
      </c>
      <c r="BT211">
        <f t="shared" si="150"/>
        <v>1</v>
      </c>
      <c r="BU211">
        <f t="shared" si="151"/>
        <v>0</v>
      </c>
      <c r="BV211">
        <f t="shared" si="152"/>
        <v>0</v>
      </c>
      <c r="BW211">
        <f t="shared" si="153"/>
        <v>0</v>
      </c>
      <c r="BX211">
        <f t="shared" si="154"/>
        <v>0</v>
      </c>
      <c r="BY211">
        <f t="shared" si="155"/>
        <v>0</v>
      </c>
      <c r="BZ211">
        <f t="shared" si="156"/>
        <v>0</v>
      </c>
      <c r="CA211">
        <f t="shared" si="157"/>
        <v>0</v>
      </c>
      <c r="CB211">
        <f t="shared" si="158"/>
        <v>0</v>
      </c>
      <c r="CC211">
        <f t="shared" si="159"/>
        <v>0</v>
      </c>
      <c r="CD211">
        <f t="shared" si="160"/>
        <v>0</v>
      </c>
      <c r="CE211">
        <f t="shared" si="161"/>
        <v>0</v>
      </c>
      <c r="CF211">
        <f t="shared" si="162"/>
        <v>0</v>
      </c>
      <c r="CG211">
        <f t="shared" si="163"/>
        <v>0</v>
      </c>
      <c r="CH211">
        <f t="shared" si="164"/>
        <v>0</v>
      </c>
      <c r="CI211">
        <f t="shared" si="165"/>
        <v>0</v>
      </c>
      <c r="CJ211">
        <f t="shared" si="166"/>
        <v>0</v>
      </c>
      <c r="CK211">
        <f t="shared" si="167"/>
        <v>0</v>
      </c>
      <c r="CL211">
        <f t="shared" si="168"/>
        <v>0</v>
      </c>
      <c r="CM211">
        <f t="shared" si="169"/>
        <v>0</v>
      </c>
      <c r="CN211">
        <f t="shared" si="170"/>
        <v>100</v>
      </c>
      <c r="CO211">
        <f t="shared" si="171"/>
        <v>0</v>
      </c>
      <c r="CP211">
        <f t="shared" si="172"/>
        <v>0</v>
      </c>
      <c r="CQ211">
        <f t="shared" si="173"/>
        <v>0</v>
      </c>
      <c r="CR211">
        <f t="shared" si="174"/>
        <v>100</v>
      </c>
    </row>
    <row r="212" spans="1:96" ht="14.25" customHeight="1" x14ac:dyDescent="0.35">
      <c r="A212" s="21" t="s">
        <v>99</v>
      </c>
      <c r="B212" s="21">
        <v>235100</v>
      </c>
      <c r="C212" s="21">
        <v>235200</v>
      </c>
      <c r="D212" s="21">
        <f t="shared" si="134"/>
        <v>100</v>
      </c>
      <c r="E212" s="21"/>
      <c r="F212" s="21"/>
      <c r="G212" s="23">
        <v>2400</v>
      </c>
      <c r="H212" s="24">
        <v>977.31298874530353</v>
      </c>
      <c r="I212" s="24">
        <v>955.15248948738645</v>
      </c>
      <c r="J212" s="24">
        <v>925.69081731380709</v>
      </c>
      <c r="K212" s="24">
        <v>999.52746101122636</v>
      </c>
      <c r="L212" s="24">
        <v>1216.8744012361801</v>
      </c>
      <c r="M212" s="24">
        <v>969.92011096046667</v>
      </c>
      <c r="N212" s="24">
        <v>992.11669898009654</v>
      </c>
      <c r="O212" s="24">
        <v>955.15248948738645</v>
      </c>
      <c r="P212" s="23">
        <v>5</v>
      </c>
      <c r="Q212" s="18">
        <v>2.6</v>
      </c>
      <c r="R212" s="18">
        <v>3.9</v>
      </c>
      <c r="S212" s="18">
        <v>4.5999999999999996</v>
      </c>
      <c r="T212" s="18">
        <v>5.0999999999999996</v>
      </c>
      <c r="U212" s="18">
        <v>4.3</v>
      </c>
      <c r="V212" s="18">
        <v>4.3</v>
      </c>
      <c r="W212" s="18">
        <v>5.0999999999999996</v>
      </c>
      <c r="X212" s="18">
        <v>5.4</v>
      </c>
      <c r="Y212" s="23">
        <v>5</v>
      </c>
      <c r="Z212" s="25">
        <v>1.0912857142857143E-2</v>
      </c>
      <c r="AA212" s="25">
        <v>1.1382000000000001E-2</v>
      </c>
      <c r="AB212" s="25">
        <v>7.3568571428571441E-3</v>
      </c>
      <c r="AC212" s="25">
        <v>1.0362285714285713E-2</v>
      </c>
      <c r="AD212" s="25">
        <v>5.0128571428571427E-3</v>
      </c>
      <c r="AE212" s="25">
        <v>4.3594285714285714E-3</v>
      </c>
      <c r="AF212" s="25">
        <v>8.141428571428572E-3</v>
      </c>
      <c r="AG212" s="25">
        <v>3.0431428571428575E-3</v>
      </c>
      <c r="AH212" s="23">
        <v>1</v>
      </c>
      <c r="AI212" s="25">
        <v>2E-3</v>
      </c>
      <c r="AJ212" s="25">
        <v>0</v>
      </c>
      <c r="AK212" s="25">
        <v>0</v>
      </c>
      <c r="AL212" s="25">
        <v>0</v>
      </c>
      <c r="AM212" s="25">
        <v>0</v>
      </c>
      <c r="AN212" s="25">
        <v>0</v>
      </c>
      <c r="AO212" s="25">
        <v>4.2857142857142859E-3</v>
      </c>
      <c r="AP212" s="25">
        <v>0</v>
      </c>
      <c r="BE212">
        <f t="shared" si="135"/>
        <v>0</v>
      </c>
      <c r="BF212">
        <f t="shared" si="136"/>
        <v>0</v>
      </c>
      <c r="BG212">
        <f t="shared" si="137"/>
        <v>0</v>
      </c>
      <c r="BH212">
        <f t="shared" si="138"/>
        <v>0</v>
      </c>
      <c r="BI212">
        <f t="shared" si="139"/>
        <v>0</v>
      </c>
      <c r="BJ212">
        <f t="shared" si="140"/>
        <v>0</v>
      </c>
      <c r="BK212">
        <f t="shared" si="141"/>
        <v>0</v>
      </c>
      <c r="BL212">
        <f t="shared" si="142"/>
        <v>0</v>
      </c>
      <c r="BM212">
        <f t="shared" si="143"/>
        <v>0</v>
      </c>
      <c r="BN212">
        <f t="shared" si="144"/>
        <v>0</v>
      </c>
      <c r="BO212">
        <f t="shared" si="145"/>
        <v>0</v>
      </c>
      <c r="BP212">
        <f t="shared" si="146"/>
        <v>1</v>
      </c>
      <c r="BQ212">
        <f t="shared" si="147"/>
        <v>0</v>
      </c>
      <c r="BR212">
        <f t="shared" si="148"/>
        <v>0</v>
      </c>
      <c r="BS212">
        <f t="shared" si="149"/>
        <v>1</v>
      </c>
      <c r="BT212">
        <f t="shared" si="150"/>
        <v>1</v>
      </c>
      <c r="BU212">
        <f t="shared" si="151"/>
        <v>0</v>
      </c>
      <c r="BV212">
        <f t="shared" si="152"/>
        <v>0</v>
      </c>
      <c r="BW212">
        <f t="shared" si="153"/>
        <v>0</v>
      </c>
      <c r="BX212">
        <f t="shared" si="154"/>
        <v>0</v>
      </c>
      <c r="BY212">
        <f t="shared" si="155"/>
        <v>0</v>
      </c>
      <c r="BZ212">
        <f t="shared" si="156"/>
        <v>0</v>
      </c>
      <c r="CA212">
        <f t="shared" si="157"/>
        <v>0</v>
      </c>
      <c r="CB212">
        <f t="shared" si="158"/>
        <v>0</v>
      </c>
      <c r="CC212">
        <f t="shared" si="159"/>
        <v>0</v>
      </c>
      <c r="CD212">
        <f t="shared" si="160"/>
        <v>0</v>
      </c>
      <c r="CE212">
        <f t="shared" si="161"/>
        <v>0</v>
      </c>
      <c r="CF212">
        <f t="shared" si="162"/>
        <v>0</v>
      </c>
      <c r="CG212">
        <f t="shared" si="163"/>
        <v>0</v>
      </c>
      <c r="CH212">
        <f t="shared" si="164"/>
        <v>0</v>
      </c>
      <c r="CI212">
        <f t="shared" si="165"/>
        <v>0</v>
      </c>
      <c r="CJ212">
        <f t="shared" si="166"/>
        <v>0</v>
      </c>
      <c r="CK212">
        <f t="shared" si="167"/>
        <v>0</v>
      </c>
      <c r="CL212">
        <f t="shared" si="168"/>
        <v>0</v>
      </c>
      <c r="CM212">
        <f t="shared" si="169"/>
        <v>0</v>
      </c>
      <c r="CN212">
        <f t="shared" si="170"/>
        <v>100</v>
      </c>
      <c r="CO212">
        <f t="shared" si="171"/>
        <v>0</v>
      </c>
      <c r="CP212">
        <f t="shared" si="172"/>
        <v>0</v>
      </c>
      <c r="CQ212">
        <f t="shared" si="173"/>
        <v>100</v>
      </c>
      <c r="CR212">
        <f t="shared" si="174"/>
        <v>100</v>
      </c>
    </row>
    <row r="213" spans="1:96" ht="14.25" customHeight="1" x14ac:dyDescent="0.35">
      <c r="A213" s="21" t="s">
        <v>99</v>
      </c>
      <c r="B213" s="21">
        <v>235200</v>
      </c>
      <c r="C213" s="21">
        <v>235300</v>
      </c>
      <c r="D213" s="21">
        <f t="shared" si="134"/>
        <v>100</v>
      </c>
      <c r="E213" s="21"/>
      <c r="F213" s="21"/>
      <c r="G213" s="23">
        <v>2400</v>
      </c>
      <c r="H213" s="24">
        <v>1346.302718559778</v>
      </c>
      <c r="I213" s="24">
        <v>947.77781896301792</v>
      </c>
      <c r="J213" s="24">
        <v>889.00484292015869</v>
      </c>
      <c r="K213" s="24">
        <v>1423.0735161370108</v>
      </c>
      <c r="L213" s="24">
        <v>1171.5361861453032</v>
      </c>
      <c r="M213" s="24">
        <v>874.37538612774995</v>
      </c>
      <c r="N213" s="24">
        <v>1073.9536308283714</v>
      </c>
      <c r="O213" s="24">
        <v>1201.7412039816743</v>
      </c>
      <c r="P213" s="23">
        <v>5</v>
      </c>
      <c r="Q213" s="18">
        <v>2.7</v>
      </c>
      <c r="R213" s="18">
        <v>3.8</v>
      </c>
      <c r="S213" s="18">
        <v>4.2</v>
      </c>
      <c r="T213" s="18">
        <v>4.8</v>
      </c>
      <c r="U213" s="18">
        <v>4.0999999999999996</v>
      </c>
      <c r="V213" s="18">
        <v>4.4000000000000004</v>
      </c>
      <c r="W213" s="18">
        <v>4.2</v>
      </c>
      <c r="X213" s="18">
        <v>4.9000000000000004</v>
      </c>
      <c r="Y213" s="23">
        <v>5</v>
      </c>
      <c r="Z213" s="25">
        <v>1.3815428571428571E-2</v>
      </c>
      <c r="AA213" s="25">
        <v>1.2124857142857144E-2</v>
      </c>
      <c r="AB213" s="25">
        <v>1.8834857142857143E-2</v>
      </c>
      <c r="AC213" s="25">
        <v>1.2403428571428572E-2</v>
      </c>
      <c r="AD213" s="25">
        <v>4.1311428571428567E-3</v>
      </c>
      <c r="AE213" s="25">
        <v>1.0882857142857144E-3</v>
      </c>
      <c r="AF213" s="25">
        <v>3.1574285714285714E-3</v>
      </c>
      <c r="AG213" s="25">
        <v>4.8674285714285712E-3</v>
      </c>
      <c r="AH213" s="23">
        <v>1</v>
      </c>
      <c r="AI213" s="25">
        <v>1.7142857142857142E-3</v>
      </c>
      <c r="AJ213" s="25">
        <v>0</v>
      </c>
      <c r="AK213" s="25">
        <v>0</v>
      </c>
      <c r="AL213" s="25">
        <v>0</v>
      </c>
      <c r="AM213" s="25">
        <v>0</v>
      </c>
      <c r="AN213" s="25">
        <v>0</v>
      </c>
      <c r="AO213" s="25">
        <v>0</v>
      </c>
      <c r="AP213" s="25">
        <v>0</v>
      </c>
      <c r="BE213">
        <f t="shared" si="135"/>
        <v>0</v>
      </c>
      <c r="BF213">
        <f t="shared" si="136"/>
        <v>0</v>
      </c>
      <c r="BG213">
        <f t="shared" si="137"/>
        <v>0</v>
      </c>
      <c r="BH213">
        <f t="shared" si="138"/>
        <v>0</v>
      </c>
      <c r="BI213">
        <f t="shared" si="139"/>
        <v>0</v>
      </c>
      <c r="BJ213">
        <f t="shared" si="140"/>
        <v>0</v>
      </c>
      <c r="BK213">
        <f t="shared" si="141"/>
        <v>0</v>
      </c>
      <c r="BL213">
        <f t="shared" si="142"/>
        <v>0</v>
      </c>
      <c r="BM213">
        <f t="shared" si="143"/>
        <v>0</v>
      </c>
      <c r="BN213">
        <f t="shared" si="144"/>
        <v>0</v>
      </c>
      <c r="BO213">
        <f t="shared" si="145"/>
        <v>0</v>
      </c>
      <c r="BP213">
        <f t="shared" si="146"/>
        <v>0</v>
      </c>
      <c r="BQ213">
        <f t="shared" si="147"/>
        <v>0</v>
      </c>
      <c r="BR213">
        <f t="shared" si="148"/>
        <v>0</v>
      </c>
      <c r="BS213">
        <f t="shared" si="149"/>
        <v>0</v>
      </c>
      <c r="BT213">
        <f t="shared" si="150"/>
        <v>0</v>
      </c>
      <c r="BU213">
        <f t="shared" si="151"/>
        <v>0</v>
      </c>
      <c r="BV213">
        <f t="shared" si="152"/>
        <v>0</v>
      </c>
      <c r="BW213">
        <f t="shared" si="153"/>
        <v>0</v>
      </c>
      <c r="BX213">
        <f t="shared" si="154"/>
        <v>0</v>
      </c>
      <c r="BY213">
        <f t="shared" si="155"/>
        <v>0</v>
      </c>
      <c r="BZ213">
        <f t="shared" si="156"/>
        <v>0</v>
      </c>
      <c r="CA213">
        <f t="shared" si="157"/>
        <v>0</v>
      </c>
      <c r="CB213">
        <f t="shared" si="158"/>
        <v>0</v>
      </c>
      <c r="CC213">
        <f t="shared" si="159"/>
        <v>0</v>
      </c>
      <c r="CD213">
        <f t="shared" si="160"/>
        <v>0</v>
      </c>
      <c r="CE213">
        <f t="shared" si="161"/>
        <v>0</v>
      </c>
      <c r="CF213">
        <f t="shared" si="162"/>
        <v>0</v>
      </c>
      <c r="CG213">
        <f t="shared" si="163"/>
        <v>0</v>
      </c>
      <c r="CH213">
        <f t="shared" si="164"/>
        <v>0</v>
      </c>
      <c r="CI213">
        <f t="shared" si="165"/>
        <v>0</v>
      </c>
      <c r="CJ213">
        <f t="shared" si="166"/>
        <v>0</v>
      </c>
      <c r="CK213">
        <f t="shared" si="167"/>
        <v>0</v>
      </c>
      <c r="CL213">
        <f t="shared" si="168"/>
        <v>0</v>
      </c>
      <c r="CM213">
        <f t="shared" si="169"/>
        <v>0</v>
      </c>
      <c r="CN213">
        <f t="shared" si="170"/>
        <v>0</v>
      </c>
      <c r="CO213">
        <f t="shared" si="171"/>
        <v>0</v>
      </c>
      <c r="CP213">
        <f t="shared" si="172"/>
        <v>0</v>
      </c>
      <c r="CQ213">
        <f t="shared" si="173"/>
        <v>0</v>
      </c>
      <c r="CR213">
        <f t="shared" si="174"/>
        <v>0</v>
      </c>
    </row>
    <row r="214" spans="1:96" ht="14.25" customHeight="1" x14ac:dyDescent="0.35">
      <c r="A214" s="21" t="s">
        <v>99</v>
      </c>
      <c r="B214" s="21">
        <v>235300</v>
      </c>
      <c r="C214" s="21">
        <v>235400</v>
      </c>
      <c r="D214" s="21">
        <f t="shared" si="134"/>
        <v>100</v>
      </c>
      <c r="E214" s="21"/>
      <c r="F214" s="21"/>
      <c r="G214" s="23">
        <v>2400</v>
      </c>
      <c r="H214" s="24">
        <v>801.62792360187291</v>
      </c>
      <c r="I214" s="24">
        <v>1384.6311038989984</v>
      </c>
      <c r="J214" s="24">
        <v>729.58178541361997</v>
      </c>
      <c r="K214" s="24">
        <v>1539.061168673592</v>
      </c>
      <c r="L214" s="24">
        <v>1051.5658816158889</v>
      </c>
      <c r="M214" s="24">
        <v>852.48039605572819</v>
      </c>
      <c r="N214" s="24">
        <v>969.92011096046667</v>
      </c>
      <c r="O214" s="24">
        <v>1126.3852246651932</v>
      </c>
      <c r="P214" s="23">
        <v>5</v>
      </c>
      <c r="Q214" s="18">
        <v>2.6</v>
      </c>
      <c r="R214" s="18">
        <v>3.5</v>
      </c>
      <c r="S214" s="18">
        <v>4.8</v>
      </c>
      <c r="T214" s="18">
        <v>4.5999999999999996</v>
      </c>
      <c r="U214" s="18">
        <v>3.5</v>
      </c>
      <c r="V214" s="18">
        <v>4.3</v>
      </c>
      <c r="W214" s="18">
        <v>4.8</v>
      </c>
      <c r="X214" s="18">
        <v>5</v>
      </c>
      <c r="Y214" s="23">
        <v>5</v>
      </c>
      <c r="Z214" s="25">
        <v>2.2819999999999997E-3</v>
      </c>
      <c r="AA214" s="25">
        <v>3.9271428571428573E-3</v>
      </c>
      <c r="AB214" s="25">
        <v>1.3631428571428573E-3</v>
      </c>
      <c r="AC214" s="25">
        <v>2.6453142857142859E-2</v>
      </c>
      <c r="AD214" s="25">
        <v>6.9934285714285714E-3</v>
      </c>
      <c r="AE214" s="25">
        <v>4.8114285714285712E-4</v>
      </c>
      <c r="AF214" s="25">
        <v>1.83E-3</v>
      </c>
      <c r="AG214" s="25">
        <v>2.5871428571428569E-3</v>
      </c>
      <c r="AH214" s="23">
        <v>1</v>
      </c>
      <c r="AI214" s="25">
        <v>7.7142857142857152E-3</v>
      </c>
      <c r="AJ214" s="25">
        <v>0</v>
      </c>
      <c r="AK214" s="25">
        <v>0</v>
      </c>
      <c r="AL214" s="25">
        <v>0</v>
      </c>
      <c r="AM214" s="25">
        <v>0</v>
      </c>
      <c r="AN214" s="25">
        <v>5.1428571428571426E-3</v>
      </c>
      <c r="AO214" s="25">
        <v>0</v>
      </c>
      <c r="AP214" s="25">
        <v>0</v>
      </c>
      <c r="BE214">
        <f t="shared" si="135"/>
        <v>0</v>
      </c>
      <c r="BF214">
        <f t="shared" si="136"/>
        <v>0</v>
      </c>
      <c r="BG214">
        <f t="shared" si="137"/>
        <v>0</v>
      </c>
      <c r="BH214">
        <f t="shared" si="138"/>
        <v>0</v>
      </c>
      <c r="BI214">
        <f t="shared" si="139"/>
        <v>0</v>
      </c>
      <c r="BJ214">
        <f t="shared" si="140"/>
        <v>0</v>
      </c>
      <c r="BK214">
        <f t="shared" si="141"/>
        <v>0</v>
      </c>
      <c r="BL214">
        <f t="shared" si="142"/>
        <v>0</v>
      </c>
      <c r="BM214">
        <f t="shared" si="143"/>
        <v>0</v>
      </c>
      <c r="BN214">
        <f t="shared" si="144"/>
        <v>0</v>
      </c>
      <c r="BO214">
        <f t="shared" si="145"/>
        <v>0</v>
      </c>
      <c r="BP214">
        <f t="shared" si="146"/>
        <v>0</v>
      </c>
      <c r="BQ214">
        <f t="shared" si="147"/>
        <v>0</v>
      </c>
      <c r="BR214">
        <f t="shared" si="148"/>
        <v>0</v>
      </c>
      <c r="BS214">
        <f t="shared" si="149"/>
        <v>0</v>
      </c>
      <c r="BT214">
        <f t="shared" si="150"/>
        <v>0</v>
      </c>
      <c r="BU214">
        <f t="shared" si="151"/>
        <v>0</v>
      </c>
      <c r="BV214">
        <f t="shared" si="152"/>
        <v>0</v>
      </c>
      <c r="BW214">
        <f t="shared" si="153"/>
        <v>0</v>
      </c>
      <c r="BX214">
        <f t="shared" si="154"/>
        <v>0</v>
      </c>
      <c r="BY214">
        <f t="shared" si="155"/>
        <v>0</v>
      </c>
      <c r="BZ214">
        <f t="shared" si="156"/>
        <v>0</v>
      </c>
      <c r="CA214">
        <f t="shared" si="157"/>
        <v>0</v>
      </c>
      <c r="CB214">
        <f t="shared" si="158"/>
        <v>0</v>
      </c>
      <c r="CC214">
        <f t="shared" si="159"/>
        <v>0</v>
      </c>
      <c r="CD214">
        <f t="shared" si="160"/>
        <v>0</v>
      </c>
      <c r="CE214">
        <f t="shared" si="161"/>
        <v>0</v>
      </c>
      <c r="CF214">
        <f t="shared" si="162"/>
        <v>0</v>
      </c>
      <c r="CG214">
        <f t="shared" si="163"/>
        <v>0</v>
      </c>
      <c r="CH214">
        <f t="shared" si="164"/>
        <v>0</v>
      </c>
      <c r="CI214">
        <f t="shared" si="165"/>
        <v>0</v>
      </c>
      <c r="CJ214">
        <f t="shared" si="166"/>
        <v>0</v>
      </c>
      <c r="CK214">
        <f t="shared" si="167"/>
        <v>0</v>
      </c>
      <c r="CL214">
        <f t="shared" si="168"/>
        <v>0</v>
      </c>
      <c r="CM214">
        <f t="shared" si="169"/>
        <v>0</v>
      </c>
      <c r="CN214">
        <f t="shared" si="170"/>
        <v>0</v>
      </c>
      <c r="CO214">
        <f t="shared" si="171"/>
        <v>0</v>
      </c>
      <c r="CP214">
        <f t="shared" si="172"/>
        <v>0</v>
      </c>
      <c r="CQ214">
        <f t="shared" si="173"/>
        <v>0</v>
      </c>
      <c r="CR214">
        <f t="shared" si="174"/>
        <v>0</v>
      </c>
    </row>
    <row r="215" spans="1:96" ht="14.25" customHeight="1" x14ac:dyDescent="0.35">
      <c r="A215" s="21" t="s">
        <v>99</v>
      </c>
      <c r="B215" s="21">
        <v>235400</v>
      </c>
      <c r="C215" s="21">
        <v>235500</v>
      </c>
      <c r="D215" s="21">
        <f t="shared" si="134"/>
        <v>100</v>
      </c>
      <c r="E215" s="21" t="s">
        <v>66</v>
      </c>
      <c r="F215" s="21"/>
      <c r="G215" s="23">
        <v>2400</v>
      </c>
      <c r="H215" s="24">
        <v>751.11894250048181</v>
      </c>
      <c r="I215" s="24">
        <v>830.64549775330681</v>
      </c>
      <c r="J215" s="24">
        <v>999.52746101122636</v>
      </c>
      <c r="K215" s="24">
        <v>1415.3760296701792</v>
      </c>
      <c r="L215" s="24">
        <v>1539.061168673592</v>
      </c>
      <c r="M215" s="24">
        <v>1186.6283976915838</v>
      </c>
      <c r="N215" s="24">
        <v>1331.0038576098827</v>
      </c>
      <c r="O215" s="24">
        <v>1179.0797046690443</v>
      </c>
      <c r="P215" s="23">
        <v>5</v>
      </c>
      <c r="Q215" s="18">
        <v>2.8</v>
      </c>
      <c r="R215" s="18">
        <v>3.7</v>
      </c>
      <c r="S215" s="18">
        <v>4.4000000000000004</v>
      </c>
      <c r="T215" s="18">
        <v>4.5999999999999996</v>
      </c>
      <c r="U215" s="18">
        <v>3.4</v>
      </c>
      <c r="V215" s="18">
        <v>4.4000000000000004</v>
      </c>
      <c r="W215" s="18">
        <v>4.2</v>
      </c>
      <c r="X215" s="18">
        <v>5.3</v>
      </c>
      <c r="Y215" s="23">
        <v>5</v>
      </c>
      <c r="Z215" s="25">
        <v>8.5951428571428568E-3</v>
      </c>
      <c r="AA215" s="25">
        <v>1.5939999999999999E-3</v>
      </c>
      <c r="AB215" s="25">
        <v>2.2719999999999997E-3</v>
      </c>
      <c r="AC215" s="25">
        <v>1.7986285714285715E-2</v>
      </c>
      <c r="AD215" s="25">
        <v>2.2582285714285714E-2</v>
      </c>
      <c r="AE215" s="25">
        <v>5.5171428571428576E-3</v>
      </c>
      <c r="AF215" s="25">
        <v>3.2428571428571428E-3</v>
      </c>
      <c r="AG215" s="25">
        <v>4.2405714285714286E-3</v>
      </c>
      <c r="AH215" s="23">
        <v>1</v>
      </c>
      <c r="AI215" s="25">
        <v>0</v>
      </c>
      <c r="AJ215" s="25">
        <v>0</v>
      </c>
      <c r="AK215" s="25">
        <v>0</v>
      </c>
      <c r="AL215" s="25">
        <v>0</v>
      </c>
      <c r="AM215" s="25">
        <v>0</v>
      </c>
      <c r="AN215" s="25">
        <v>1.1714285714285715E-2</v>
      </c>
      <c r="AO215" s="25">
        <v>0.1142857142857143</v>
      </c>
      <c r="AP215" s="25">
        <v>0</v>
      </c>
      <c r="BE215">
        <f t="shared" si="135"/>
        <v>0</v>
      </c>
      <c r="BF215">
        <f t="shared" si="136"/>
        <v>0</v>
      </c>
      <c r="BG215">
        <f t="shared" si="137"/>
        <v>0</v>
      </c>
      <c r="BH215">
        <f t="shared" si="138"/>
        <v>0</v>
      </c>
      <c r="BI215">
        <f t="shared" si="139"/>
        <v>0</v>
      </c>
      <c r="BJ215">
        <f t="shared" si="140"/>
        <v>0</v>
      </c>
      <c r="BK215">
        <f t="shared" si="141"/>
        <v>0</v>
      </c>
      <c r="BL215">
        <f t="shared" si="142"/>
        <v>0</v>
      </c>
      <c r="BM215">
        <f t="shared" si="143"/>
        <v>0</v>
      </c>
      <c r="BN215">
        <f t="shared" si="144"/>
        <v>0</v>
      </c>
      <c r="BO215">
        <f t="shared" si="145"/>
        <v>0</v>
      </c>
      <c r="BP215">
        <f t="shared" si="146"/>
        <v>0</v>
      </c>
      <c r="BQ215">
        <f t="shared" si="147"/>
        <v>0</v>
      </c>
      <c r="BR215">
        <f t="shared" si="148"/>
        <v>0</v>
      </c>
      <c r="BS215">
        <f t="shared" si="149"/>
        <v>0</v>
      </c>
      <c r="BT215">
        <f t="shared" si="150"/>
        <v>1</v>
      </c>
      <c r="BU215">
        <f t="shared" si="151"/>
        <v>0</v>
      </c>
      <c r="BV215">
        <f t="shared" si="152"/>
        <v>0</v>
      </c>
      <c r="BW215">
        <f t="shared" si="153"/>
        <v>0</v>
      </c>
      <c r="BX215">
        <f t="shared" si="154"/>
        <v>0</v>
      </c>
      <c r="BY215">
        <f t="shared" si="155"/>
        <v>0</v>
      </c>
      <c r="BZ215">
        <f t="shared" si="156"/>
        <v>0</v>
      </c>
      <c r="CA215">
        <f t="shared" si="157"/>
        <v>0</v>
      </c>
      <c r="CB215">
        <f t="shared" si="158"/>
        <v>0</v>
      </c>
      <c r="CC215">
        <f t="shared" si="159"/>
        <v>0</v>
      </c>
      <c r="CD215">
        <f t="shared" si="160"/>
        <v>0</v>
      </c>
      <c r="CE215">
        <f t="shared" si="161"/>
        <v>0</v>
      </c>
      <c r="CF215">
        <f t="shared" si="162"/>
        <v>0</v>
      </c>
      <c r="CG215">
        <f t="shared" si="163"/>
        <v>0</v>
      </c>
      <c r="CH215">
        <f t="shared" si="164"/>
        <v>0</v>
      </c>
      <c r="CI215">
        <f t="shared" si="165"/>
        <v>0</v>
      </c>
      <c r="CJ215">
        <f t="shared" si="166"/>
        <v>0</v>
      </c>
      <c r="CK215">
        <f t="shared" si="167"/>
        <v>0</v>
      </c>
      <c r="CL215">
        <f t="shared" si="168"/>
        <v>0</v>
      </c>
      <c r="CM215">
        <f t="shared" si="169"/>
        <v>0</v>
      </c>
      <c r="CN215">
        <f t="shared" si="170"/>
        <v>0</v>
      </c>
      <c r="CO215">
        <f t="shared" si="171"/>
        <v>0</v>
      </c>
      <c r="CP215">
        <f t="shared" si="172"/>
        <v>0</v>
      </c>
      <c r="CQ215">
        <f t="shared" si="173"/>
        <v>0</v>
      </c>
      <c r="CR215">
        <f t="shared" si="174"/>
        <v>100</v>
      </c>
    </row>
    <row r="216" spans="1:96" ht="14.25" customHeight="1" x14ac:dyDescent="0.35">
      <c r="A216" s="21" t="s">
        <v>99</v>
      </c>
      <c r="B216" s="21">
        <v>235500</v>
      </c>
      <c r="C216" s="21">
        <v>235600</v>
      </c>
      <c r="D216" s="21">
        <f t="shared" si="134"/>
        <v>100</v>
      </c>
      <c r="E216" s="21"/>
      <c r="F216" s="21"/>
      <c r="G216" s="23">
        <v>2400</v>
      </c>
      <c r="H216" s="24">
        <v>1029.2290872712379</v>
      </c>
      <c r="I216" s="24">
        <v>765.51401510598794</v>
      </c>
      <c r="J216" s="24">
        <v>1186.6283976915838</v>
      </c>
      <c r="K216" s="24">
        <v>1186.6283976915838</v>
      </c>
      <c r="L216" s="24">
        <v>1399.9945240242332</v>
      </c>
      <c r="M216" s="24">
        <v>852.48039605572819</v>
      </c>
      <c r="N216" s="24">
        <v>1088.9066909086803</v>
      </c>
      <c r="O216" s="24">
        <v>1156.4647775229939</v>
      </c>
      <c r="P216" s="23">
        <v>5</v>
      </c>
      <c r="Q216" s="18">
        <v>2.2999999999999998</v>
      </c>
      <c r="R216" s="18">
        <v>3</v>
      </c>
      <c r="S216" s="18">
        <v>4.5999999999999996</v>
      </c>
      <c r="T216" s="18">
        <v>4.8</v>
      </c>
      <c r="U216" s="18">
        <v>3.4</v>
      </c>
      <c r="V216" s="18">
        <v>4.8</v>
      </c>
      <c r="W216" s="18">
        <v>3</v>
      </c>
      <c r="X216" s="18">
        <v>5.5</v>
      </c>
      <c r="Y216" s="23">
        <v>5</v>
      </c>
      <c r="Z216" s="25">
        <v>1.5959999999999998E-2</v>
      </c>
      <c r="AA216" s="25">
        <v>2.1638571428571427E-2</v>
      </c>
      <c r="AB216" s="25">
        <v>1.1806857142857145E-2</v>
      </c>
      <c r="AC216" s="25">
        <v>6.6899999999999989E-3</v>
      </c>
      <c r="AD216" s="25">
        <v>8.8574285714285717E-3</v>
      </c>
      <c r="AE216" s="25">
        <v>1.1999999999999999E-5</v>
      </c>
      <c r="AF216" s="25">
        <v>1.4285714285714287E-5</v>
      </c>
      <c r="AG216" s="25">
        <v>8.7679999999999998E-3</v>
      </c>
      <c r="AH216" s="23">
        <v>1</v>
      </c>
      <c r="AI216" s="25">
        <v>7.1428571428571435E-3</v>
      </c>
      <c r="AJ216" s="25">
        <v>0</v>
      </c>
      <c r="AK216" s="25">
        <v>4.0000000000000001E-3</v>
      </c>
      <c r="AL216" s="25">
        <v>5.4285714285714284E-3</v>
      </c>
      <c r="AM216" s="25">
        <v>0</v>
      </c>
      <c r="AN216" s="25">
        <v>0</v>
      </c>
      <c r="AO216" s="25">
        <v>0.10685714285714289</v>
      </c>
      <c r="AP216" s="25">
        <v>0</v>
      </c>
      <c r="BE216">
        <f t="shared" si="135"/>
        <v>0</v>
      </c>
      <c r="BF216">
        <f t="shared" si="136"/>
        <v>0</v>
      </c>
      <c r="BG216">
        <f t="shared" si="137"/>
        <v>0</v>
      </c>
      <c r="BH216">
        <f t="shared" si="138"/>
        <v>0</v>
      </c>
      <c r="BI216">
        <f t="shared" si="139"/>
        <v>0</v>
      </c>
      <c r="BJ216">
        <f t="shared" si="140"/>
        <v>0</v>
      </c>
      <c r="BK216">
        <f t="shared" si="141"/>
        <v>0</v>
      </c>
      <c r="BL216">
        <f t="shared" si="142"/>
        <v>0</v>
      </c>
      <c r="BM216">
        <f t="shared" si="143"/>
        <v>0</v>
      </c>
      <c r="BN216">
        <f t="shared" si="144"/>
        <v>0</v>
      </c>
      <c r="BO216">
        <f t="shared" si="145"/>
        <v>0</v>
      </c>
      <c r="BP216">
        <f t="shared" si="146"/>
        <v>0</v>
      </c>
      <c r="BQ216">
        <f t="shared" si="147"/>
        <v>0</v>
      </c>
      <c r="BR216">
        <f t="shared" si="148"/>
        <v>0</v>
      </c>
      <c r="BS216">
        <f t="shared" si="149"/>
        <v>0</v>
      </c>
      <c r="BT216">
        <f t="shared" si="150"/>
        <v>1</v>
      </c>
      <c r="BU216">
        <f t="shared" si="151"/>
        <v>0</v>
      </c>
      <c r="BV216">
        <f t="shared" si="152"/>
        <v>0</v>
      </c>
      <c r="BW216">
        <f t="shared" si="153"/>
        <v>0</v>
      </c>
      <c r="BX216">
        <f t="shared" si="154"/>
        <v>0</v>
      </c>
      <c r="BY216">
        <f t="shared" si="155"/>
        <v>0</v>
      </c>
      <c r="BZ216">
        <f t="shared" si="156"/>
        <v>0</v>
      </c>
      <c r="CA216">
        <f t="shared" si="157"/>
        <v>0</v>
      </c>
      <c r="CB216">
        <f t="shared" si="158"/>
        <v>0</v>
      </c>
      <c r="CC216">
        <f t="shared" si="159"/>
        <v>0</v>
      </c>
      <c r="CD216">
        <f t="shared" si="160"/>
        <v>0</v>
      </c>
      <c r="CE216">
        <f t="shared" si="161"/>
        <v>0</v>
      </c>
      <c r="CF216">
        <f t="shared" si="162"/>
        <v>0</v>
      </c>
      <c r="CG216">
        <f t="shared" si="163"/>
        <v>0</v>
      </c>
      <c r="CH216">
        <f t="shared" si="164"/>
        <v>0</v>
      </c>
      <c r="CI216">
        <f t="shared" si="165"/>
        <v>0</v>
      </c>
      <c r="CJ216">
        <f t="shared" si="166"/>
        <v>0</v>
      </c>
      <c r="CK216">
        <f t="shared" si="167"/>
        <v>0</v>
      </c>
      <c r="CL216">
        <f t="shared" si="168"/>
        <v>0</v>
      </c>
      <c r="CM216">
        <f t="shared" si="169"/>
        <v>0</v>
      </c>
      <c r="CN216">
        <f t="shared" si="170"/>
        <v>0</v>
      </c>
      <c r="CO216">
        <f t="shared" si="171"/>
        <v>0</v>
      </c>
      <c r="CP216">
        <f t="shared" si="172"/>
        <v>0</v>
      </c>
      <c r="CQ216">
        <f t="shared" si="173"/>
        <v>0</v>
      </c>
      <c r="CR216">
        <f t="shared" si="174"/>
        <v>100</v>
      </c>
    </row>
    <row r="217" spans="1:96" ht="14.25" customHeight="1" x14ac:dyDescent="0.35">
      <c r="A217" s="21" t="s">
        <v>99</v>
      </c>
      <c r="B217" s="21">
        <v>235600</v>
      </c>
      <c r="C217" s="21">
        <v>235700</v>
      </c>
      <c r="D217" s="21">
        <f t="shared" si="134"/>
        <v>100</v>
      </c>
      <c r="E217" s="21"/>
      <c r="F217" s="21"/>
      <c r="G217" s="23">
        <v>2400</v>
      </c>
      <c r="H217" s="24">
        <v>947.77781896301792</v>
      </c>
      <c r="I217" s="24">
        <v>852.48039605572819</v>
      </c>
      <c r="J217" s="24">
        <v>1247.201174685119</v>
      </c>
      <c r="K217" s="24">
        <v>1338.6509464129631</v>
      </c>
      <c r="L217" s="24">
        <v>1718.7256720808348</v>
      </c>
      <c r="M217" s="24">
        <v>925.69081731380709</v>
      </c>
      <c r="N217" s="24">
        <v>1029.2290872712379</v>
      </c>
      <c r="O217" s="24">
        <v>1201.7412039816743</v>
      </c>
      <c r="P217" s="23">
        <v>5</v>
      </c>
      <c r="Q217" s="18">
        <v>2</v>
      </c>
      <c r="R217" s="18">
        <v>2.2999999999999998</v>
      </c>
      <c r="S217" s="18">
        <v>5.2</v>
      </c>
      <c r="T217" s="18">
        <v>4.5</v>
      </c>
      <c r="U217" s="18">
        <v>3.3</v>
      </c>
      <c r="V217" s="18">
        <v>4.8</v>
      </c>
      <c r="W217" s="18">
        <v>3</v>
      </c>
      <c r="X217" s="18">
        <v>5.3</v>
      </c>
      <c r="Y217" s="23">
        <v>5</v>
      </c>
      <c r="Z217" s="25">
        <v>1.3516285714285719E-2</v>
      </c>
      <c r="AA217" s="25">
        <v>7.4259999999999994E-3</v>
      </c>
      <c r="AB217" s="25">
        <v>1.0474857142857145E-2</v>
      </c>
      <c r="AC217" s="25">
        <v>0.22827485714285714</v>
      </c>
      <c r="AD217" s="25">
        <v>7.8982857142857136E-3</v>
      </c>
      <c r="AE217" s="25">
        <v>4.4314285714285717E-4</v>
      </c>
      <c r="AF217" s="25">
        <v>0</v>
      </c>
      <c r="AG217" s="25">
        <v>1.1370285714285718E-2</v>
      </c>
      <c r="AH217" s="23">
        <v>1</v>
      </c>
      <c r="AI217" s="25">
        <v>0.01</v>
      </c>
      <c r="AJ217" s="25">
        <v>0</v>
      </c>
      <c r="AK217" s="25">
        <v>0</v>
      </c>
      <c r="AL217" s="25">
        <v>0</v>
      </c>
      <c r="AM217" s="25">
        <v>0</v>
      </c>
      <c r="AN217" s="25">
        <v>0</v>
      </c>
      <c r="AO217" s="25">
        <v>0.1762857142857143</v>
      </c>
      <c r="AP217" s="25">
        <v>0</v>
      </c>
      <c r="BE217">
        <f t="shared" si="135"/>
        <v>0</v>
      </c>
      <c r="BF217">
        <f t="shared" si="136"/>
        <v>0</v>
      </c>
      <c r="BG217">
        <f t="shared" si="137"/>
        <v>0</v>
      </c>
      <c r="BH217">
        <f t="shared" si="138"/>
        <v>0</v>
      </c>
      <c r="BI217">
        <f t="shared" si="139"/>
        <v>0</v>
      </c>
      <c r="BJ217">
        <f t="shared" si="140"/>
        <v>0</v>
      </c>
      <c r="BK217">
        <f t="shared" si="141"/>
        <v>0</v>
      </c>
      <c r="BL217">
        <f t="shared" si="142"/>
        <v>0</v>
      </c>
      <c r="BM217">
        <f t="shared" si="143"/>
        <v>0</v>
      </c>
      <c r="BN217">
        <f t="shared" si="144"/>
        <v>0</v>
      </c>
      <c r="BO217">
        <f t="shared" si="145"/>
        <v>1</v>
      </c>
      <c r="BP217">
        <f t="shared" si="146"/>
        <v>0</v>
      </c>
      <c r="BQ217">
        <f t="shared" si="147"/>
        <v>0</v>
      </c>
      <c r="BR217">
        <f t="shared" si="148"/>
        <v>0</v>
      </c>
      <c r="BS217">
        <f t="shared" si="149"/>
        <v>0</v>
      </c>
      <c r="BT217">
        <f t="shared" si="150"/>
        <v>1</v>
      </c>
      <c r="BU217">
        <f t="shared" si="151"/>
        <v>0</v>
      </c>
      <c r="BV217">
        <f t="shared" si="152"/>
        <v>0</v>
      </c>
      <c r="BW217">
        <f t="shared" si="153"/>
        <v>0</v>
      </c>
      <c r="BX217">
        <f t="shared" si="154"/>
        <v>0</v>
      </c>
      <c r="BY217">
        <f t="shared" si="155"/>
        <v>0</v>
      </c>
      <c r="BZ217">
        <f t="shared" si="156"/>
        <v>0</v>
      </c>
      <c r="CA217">
        <f t="shared" si="157"/>
        <v>0</v>
      </c>
      <c r="CB217">
        <f t="shared" si="158"/>
        <v>0</v>
      </c>
      <c r="CC217">
        <f t="shared" si="159"/>
        <v>0</v>
      </c>
      <c r="CD217">
        <f t="shared" si="160"/>
        <v>0</v>
      </c>
      <c r="CE217">
        <f t="shared" si="161"/>
        <v>0</v>
      </c>
      <c r="CF217">
        <f t="shared" si="162"/>
        <v>0</v>
      </c>
      <c r="CG217">
        <f t="shared" si="163"/>
        <v>0</v>
      </c>
      <c r="CH217">
        <f t="shared" si="164"/>
        <v>0</v>
      </c>
      <c r="CI217">
        <f t="shared" si="165"/>
        <v>0</v>
      </c>
      <c r="CJ217">
        <f t="shared" si="166"/>
        <v>0</v>
      </c>
      <c r="CK217">
        <f t="shared" si="167"/>
        <v>0</v>
      </c>
      <c r="CL217">
        <f t="shared" si="168"/>
        <v>0</v>
      </c>
      <c r="CM217">
        <f t="shared" si="169"/>
        <v>100</v>
      </c>
      <c r="CN217">
        <f t="shared" si="170"/>
        <v>0</v>
      </c>
      <c r="CO217">
        <f t="shared" si="171"/>
        <v>0</v>
      </c>
      <c r="CP217">
        <f t="shared" si="172"/>
        <v>0</v>
      </c>
      <c r="CQ217">
        <f t="shared" si="173"/>
        <v>0</v>
      </c>
      <c r="CR217">
        <f t="shared" si="174"/>
        <v>100</v>
      </c>
    </row>
    <row r="218" spans="1:96" ht="14.25" customHeight="1" x14ac:dyDescent="0.35">
      <c r="A218" s="21" t="s">
        <v>99</v>
      </c>
      <c r="B218" s="21">
        <v>235700</v>
      </c>
      <c r="C218" s="21">
        <v>235800</v>
      </c>
      <c r="D218" s="21">
        <f t="shared" si="134"/>
        <v>100</v>
      </c>
      <c r="E218" s="21"/>
      <c r="F218" s="21"/>
      <c r="G218" s="23">
        <v>2400</v>
      </c>
      <c r="H218" s="24">
        <v>1254.7953056139079</v>
      </c>
      <c r="I218" s="24">
        <v>940.40929148387477</v>
      </c>
      <c r="J218" s="24">
        <v>1239.61199485866</v>
      </c>
      <c r="K218" s="24">
        <v>1399.9945240242332</v>
      </c>
      <c r="L218" s="24">
        <v>1148.9369406040728</v>
      </c>
      <c r="M218" s="24">
        <v>693.8382326525566</v>
      </c>
      <c r="N218" s="24">
        <v>852.48039605572819</v>
      </c>
      <c r="O218" s="24">
        <v>889.00484292015869</v>
      </c>
      <c r="P218" s="23">
        <v>5</v>
      </c>
      <c r="Q218" s="18">
        <v>1.8</v>
      </c>
      <c r="R218" s="18">
        <v>2.7</v>
      </c>
      <c r="S218" s="18">
        <v>5.4</v>
      </c>
      <c r="T218" s="18">
        <v>3.9</v>
      </c>
      <c r="U218" s="18">
        <v>3.7</v>
      </c>
      <c r="V218" s="18">
        <v>4.9000000000000004</v>
      </c>
      <c r="W218" s="18">
        <v>2.9</v>
      </c>
      <c r="X218" s="18">
        <v>5.2</v>
      </c>
      <c r="Y218" s="23">
        <v>5</v>
      </c>
      <c r="Z218" s="25">
        <v>5.9365714285714291E-3</v>
      </c>
      <c r="AA218" s="25">
        <v>6.547142857142859E-3</v>
      </c>
      <c r="AB218" s="25">
        <v>6.6619999999999995E-3</v>
      </c>
      <c r="AC218" s="25">
        <v>6.7277142857142865E-3</v>
      </c>
      <c r="AD218" s="25">
        <v>7.3985714285714262E-3</v>
      </c>
      <c r="AE218" s="25">
        <v>4.9771428571428568E-4</v>
      </c>
      <c r="AF218" s="25">
        <v>0</v>
      </c>
      <c r="AG218" s="25">
        <v>1.5037142857142857E-3</v>
      </c>
      <c r="AH218" s="23">
        <v>1</v>
      </c>
      <c r="AI218" s="25">
        <v>6.0000000000000001E-3</v>
      </c>
      <c r="AJ218" s="25">
        <v>0</v>
      </c>
      <c r="AK218" s="25">
        <v>0</v>
      </c>
      <c r="AL218" s="25">
        <v>0</v>
      </c>
      <c r="AM218" s="25">
        <v>0</v>
      </c>
      <c r="AN218" s="25">
        <v>0</v>
      </c>
      <c r="AO218" s="25">
        <v>0</v>
      </c>
      <c r="AP218" s="25">
        <v>0</v>
      </c>
      <c r="BE218">
        <f t="shared" si="135"/>
        <v>0</v>
      </c>
      <c r="BF218">
        <f t="shared" si="136"/>
        <v>0</v>
      </c>
      <c r="BG218">
        <f t="shared" si="137"/>
        <v>0</v>
      </c>
      <c r="BH218">
        <f t="shared" si="138"/>
        <v>0</v>
      </c>
      <c r="BI218">
        <f t="shared" si="139"/>
        <v>0</v>
      </c>
      <c r="BJ218">
        <f t="shared" si="140"/>
        <v>0</v>
      </c>
      <c r="BK218">
        <f t="shared" si="141"/>
        <v>0</v>
      </c>
      <c r="BL218">
        <f t="shared" si="142"/>
        <v>0</v>
      </c>
      <c r="BM218">
        <f t="shared" si="143"/>
        <v>0</v>
      </c>
      <c r="BN218">
        <f t="shared" si="144"/>
        <v>0</v>
      </c>
      <c r="BO218">
        <f t="shared" si="145"/>
        <v>1</v>
      </c>
      <c r="BP218">
        <f t="shared" si="146"/>
        <v>0</v>
      </c>
      <c r="BQ218">
        <f t="shared" si="147"/>
        <v>0</v>
      </c>
      <c r="BR218">
        <f t="shared" si="148"/>
        <v>0</v>
      </c>
      <c r="BS218">
        <f t="shared" si="149"/>
        <v>0</v>
      </c>
      <c r="BT218">
        <f t="shared" si="150"/>
        <v>1</v>
      </c>
      <c r="BU218">
        <f t="shared" si="151"/>
        <v>0</v>
      </c>
      <c r="BV218">
        <f t="shared" si="152"/>
        <v>0</v>
      </c>
      <c r="BW218">
        <f t="shared" si="153"/>
        <v>0</v>
      </c>
      <c r="BX218">
        <f t="shared" si="154"/>
        <v>0</v>
      </c>
      <c r="BY218">
        <f t="shared" si="155"/>
        <v>0</v>
      </c>
      <c r="BZ218">
        <f t="shared" si="156"/>
        <v>0</v>
      </c>
      <c r="CA218">
        <f t="shared" si="157"/>
        <v>0</v>
      </c>
      <c r="CB218">
        <f t="shared" si="158"/>
        <v>0</v>
      </c>
      <c r="CC218">
        <f t="shared" si="159"/>
        <v>0</v>
      </c>
      <c r="CD218">
        <f t="shared" si="160"/>
        <v>0</v>
      </c>
      <c r="CE218">
        <f t="shared" si="161"/>
        <v>0</v>
      </c>
      <c r="CF218">
        <f t="shared" si="162"/>
        <v>0</v>
      </c>
      <c r="CG218">
        <f t="shared" si="163"/>
        <v>0</v>
      </c>
      <c r="CH218">
        <f t="shared" si="164"/>
        <v>0</v>
      </c>
      <c r="CI218">
        <f t="shared" si="165"/>
        <v>0</v>
      </c>
      <c r="CJ218">
        <f t="shared" si="166"/>
        <v>0</v>
      </c>
      <c r="CK218">
        <f t="shared" si="167"/>
        <v>0</v>
      </c>
      <c r="CL218">
        <f t="shared" si="168"/>
        <v>0</v>
      </c>
      <c r="CM218">
        <f t="shared" si="169"/>
        <v>100</v>
      </c>
      <c r="CN218">
        <f t="shared" si="170"/>
        <v>0</v>
      </c>
      <c r="CO218">
        <f t="shared" si="171"/>
        <v>0</v>
      </c>
      <c r="CP218">
        <f t="shared" si="172"/>
        <v>0</v>
      </c>
      <c r="CQ218">
        <f t="shared" si="173"/>
        <v>0</v>
      </c>
      <c r="CR218">
        <f t="shared" si="174"/>
        <v>100</v>
      </c>
    </row>
    <row r="219" spans="1:96" ht="14.25" customHeight="1" x14ac:dyDescent="0.35">
      <c r="A219" s="21" t="s">
        <v>99</v>
      </c>
      <c r="B219" s="21">
        <v>235800</v>
      </c>
      <c r="C219" s="21">
        <v>235900</v>
      </c>
      <c r="D219" s="21">
        <f t="shared" si="134"/>
        <v>100</v>
      </c>
      <c r="E219" s="21" t="s">
        <v>100</v>
      </c>
      <c r="F219" s="21"/>
      <c r="G219" s="23">
        <v>2400</v>
      </c>
      <c r="H219" s="24">
        <v>1484.8125325814749</v>
      </c>
      <c r="I219" s="24">
        <v>1163.9978682815049</v>
      </c>
      <c r="J219" s="24">
        <v>1186.6283976915838</v>
      </c>
      <c r="K219" s="24">
        <v>1477.0798567131808</v>
      </c>
      <c r="L219" s="24">
        <v>1860.762682688196</v>
      </c>
      <c r="M219" s="24">
        <v>1940.1830857184025</v>
      </c>
      <c r="N219" s="24">
        <v>1995.9862471224847</v>
      </c>
      <c r="O219" s="24">
        <v>2019.9534315458611</v>
      </c>
      <c r="P219" s="23">
        <v>5</v>
      </c>
      <c r="Q219" s="18">
        <v>2.2999999999999998</v>
      </c>
      <c r="R219" s="18">
        <v>3.2</v>
      </c>
      <c r="S219" s="18">
        <v>5.0999999999999996</v>
      </c>
      <c r="T219" s="18">
        <v>4.7</v>
      </c>
      <c r="U219" s="18">
        <v>4.9000000000000004</v>
      </c>
      <c r="V219" s="18">
        <v>4.5</v>
      </c>
      <c r="W219" s="18">
        <v>3</v>
      </c>
      <c r="X219" s="18">
        <v>4.8</v>
      </c>
      <c r="Y219" s="23">
        <v>5</v>
      </c>
      <c r="Z219" s="25">
        <v>1.0837714285714284E-2</v>
      </c>
      <c r="AA219" s="25">
        <v>4.2485714285714279E-3</v>
      </c>
      <c r="AB219" s="25">
        <v>1.0729142857142857E-2</v>
      </c>
      <c r="AC219" s="25">
        <v>1.0153714285714287E-2</v>
      </c>
      <c r="AD219" s="25">
        <v>5.9714285714285711E-3</v>
      </c>
      <c r="AE219" s="25">
        <v>2.8914285714285712E-4</v>
      </c>
      <c r="AF219" s="25">
        <v>0</v>
      </c>
      <c r="AG219" s="25">
        <v>7.5820000000000002E-3</v>
      </c>
      <c r="AH219" s="23">
        <v>1</v>
      </c>
      <c r="AI219" s="25">
        <v>2E-3</v>
      </c>
      <c r="AJ219" s="25">
        <v>0</v>
      </c>
      <c r="AK219" s="25">
        <v>3.4571428571428565E-2</v>
      </c>
      <c r="AL219" s="25">
        <v>1.1428571428571429E-3</v>
      </c>
      <c r="AM219" s="25">
        <v>2.8571428571428571E-3</v>
      </c>
      <c r="AN219" s="25">
        <v>0</v>
      </c>
      <c r="AO219" s="25">
        <v>7.1428571428571435E-3</v>
      </c>
      <c r="AP219" s="25">
        <v>0</v>
      </c>
      <c r="BE219">
        <f t="shared" si="135"/>
        <v>0</v>
      </c>
      <c r="BF219">
        <f t="shared" si="136"/>
        <v>0</v>
      </c>
      <c r="BG219">
        <f t="shared" si="137"/>
        <v>0</v>
      </c>
      <c r="BH219">
        <f t="shared" si="138"/>
        <v>0</v>
      </c>
      <c r="BI219">
        <f t="shared" si="139"/>
        <v>0</v>
      </c>
      <c r="BJ219">
        <f t="shared" si="140"/>
        <v>0</v>
      </c>
      <c r="BK219">
        <f t="shared" si="141"/>
        <v>0</v>
      </c>
      <c r="BL219">
        <f t="shared" si="142"/>
        <v>0</v>
      </c>
      <c r="BM219">
        <f t="shared" si="143"/>
        <v>0</v>
      </c>
      <c r="BN219">
        <f t="shared" si="144"/>
        <v>0</v>
      </c>
      <c r="BO219">
        <f t="shared" si="145"/>
        <v>1</v>
      </c>
      <c r="BP219">
        <f t="shared" si="146"/>
        <v>0</v>
      </c>
      <c r="BQ219">
        <f t="shared" si="147"/>
        <v>0</v>
      </c>
      <c r="BR219">
        <f t="shared" si="148"/>
        <v>0</v>
      </c>
      <c r="BS219">
        <f t="shared" si="149"/>
        <v>0</v>
      </c>
      <c r="BT219">
        <f t="shared" si="150"/>
        <v>0</v>
      </c>
      <c r="BU219">
        <f t="shared" si="151"/>
        <v>0</v>
      </c>
      <c r="BV219">
        <f t="shared" si="152"/>
        <v>0</v>
      </c>
      <c r="BW219">
        <f t="shared" si="153"/>
        <v>0</v>
      </c>
      <c r="BX219">
        <f t="shared" si="154"/>
        <v>0</v>
      </c>
      <c r="BY219">
        <f t="shared" si="155"/>
        <v>0</v>
      </c>
      <c r="BZ219">
        <f t="shared" si="156"/>
        <v>0</v>
      </c>
      <c r="CA219">
        <f t="shared" si="157"/>
        <v>0</v>
      </c>
      <c r="CB219">
        <f t="shared" si="158"/>
        <v>0</v>
      </c>
      <c r="CC219">
        <f t="shared" si="159"/>
        <v>0</v>
      </c>
      <c r="CD219">
        <f t="shared" si="160"/>
        <v>0</v>
      </c>
      <c r="CE219">
        <f t="shared" si="161"/>
        <v>0</v>
      </c>
      <c r="CF219">
        <f t="shared" si="162"/>
        <v>0</v>
      </c>
      <c r="CG219">
        <f t="shared" si="163"/>
        <v>0</v>
      </c>
      <c r="CH219">
        <f t="shared" si="164"/>
        <v>0</v>
      </c>
      <c r="CI219">
        <f t="shared" si="165"/>
        <v>0</v>
      </c>
      <c r="CJ219">
        <f t="shared" si="166"/>
        <v>0</v>
      </c>
      <c r="CK219">
        <f t="shared" si="167"/>
        <v>0</v>
      </c>
      <c r="CL219">
        <f t="shared" si="168"/>
        <v>0</v>
      </c>
      <c r="CM219">
        <f t="shared" si="169"/>
        <v>100</v>
      </c>
      <c r="CN219">
        <f t="shared" si="170"/>
        <v>0</v>
      </c>
      <c r="CO219">
        <f t="shared" si="171"/>
        <v>0</v>
      </c>
      <c r="CP219">
        <f t="shared" si="172"/>
        <v>0</v>
      </c>
      <c r="CQ219">
        <f t="shared" si="173"/>
        <v>0</v>
      </c>
      <c r="CR219">
        <f t="shared" si="174"/>
        <v>0</v>
      </c>
    </row>
    <row r="220" spans="1:96" ht="14.25" customHeight="1" x14ac:dyDescent="0.35">
      <c r="A220" s="21" t="s">
        <v>99</v>
      </c>
      <c r="B220" s="21">
        <v>235900</v>
      </c>
      <c r="C220" s="21">
        <v>236000</v>
      </c>
      <c r="D220" s="21">
        <f t="shared" si="134"/>
        <v>100</v>
      </c>
      <c r="E220" s="21"/>
      <c r="F220" s="21"/>
      <c r="G220" s="23">
        <v>2400</v>
      </c>
      <c r="H220" s="24">
        <v>1369.2859267828333</v>
      </c>
      <c r="I220" s="24">
        <v>1247.201174685119</v>
      </c>
      <c r="J220" s="24">
        <v>1369.2859267828333</v>
      </c>
      <c r="K220" s="24">
        <v>1562.3738799923231</v>
      </c>
      <c r="L220" s="24">
        <v>925.69081731380709</v>
      </c>
      <c r="M220" s="24">
        <v>665.38432314173735</v>
      </c>
      <c r="N220" s="24">
        <v>779.93815037392415</v>
      </c>
      <c r="O220" s="24">
        <v>867.07045346755422</v>
      </c>
      <c r="P220" s="23">
        <v>5</v>
      </c>
      <c r="Q220" s="18">
        <v>2</v>
      </c>
      <c r="R220" s="18">
        <v>3.3</v>
      </c>
      <c r="S220" s="18">
        <v>5.2</v>
      </c>
      <c r="T220" s="18">
        <v>5.4</v>
      </c>
      <c r="U220" s="18">
        <v>3.9</v>
      </c>
      <c r="V220" s="18">
        <v>5.2</v>
      </c>
      <c r="W220" s="18">
        <v>2.9</v>
      </c>
      <c r="X220" s="18">
        <v>4.7</v>
      </c>
      <c r="Y220" s="23">
        <v>5</v>
      </c>
      <c r="Z220" s="25">
        <v>9.2255428571428558E-2</v>
      </c>
      <c r="AA220" s="25">
        <v>3.6105714285714283E-3</v>
      </c>
      <c r="AB220" s="25">
        <v>6.6454285714285712E-3</v>
      </c>
      <c r="AC220" s="25">
        <v>1.1345714285714291E-2</v>
      </c>
      <c r="AD220" s="25">
        <v>3.7428571428571428E-3</v>
      </c>
      <c r="AE220" s="25">
        <v>4.5714285714285723E-5</v>
      </c>
      <c r="AF220" s="25">
        <v>0</v>
      </c>
      <c r="AG220" s="25">
        <v>1.3288571428571429E-3</v>
      </c>
      <c r="AH220" s="23">
        <v>1</v>
      </c>
      <c r="AI220" s="25">
        <v>2.2857142857142859E-3</v>
      </c>
      <c r="AJ220" s="25">
        <v>0</v>
      </c>
      <c r="AK220" s="25">
        <v>0</v>
      </c>
      <c r="AL220" s="25">
        <v>0</v>
      </c>
      <c r="AM220" s="25">
        <v>3.4285714285714284E-3</v>
      </c>
      <c r="AN220" s="25">
        <v>0</v>
      </c>
      <c r="AO220" s="25">
        <v>4.3428571428571427E-2</v>
      </c>
      <c r="AP220" s="25">
        <v>0</v>
      </c>
      <c r="BE220">
        <f t="shared" si="135"/>
        <v>0</v>
      </c>
      <c r="BF220">
        <f t="shared" si="136"/>
        <v>0</v>
      </c>
      <c r="BG220">
        <f t="shared" si="137"/>
        <v>0</v>
      </c>
      <c r="BH220">
        <f t="shared" si="138"/>
        <v>0</v>
      </c>
      <c r="BI220">
        <f t="shared" si="139"/>
        <v>0</v>
      </c>
      <c r="BJ220">
        <f t="shared" si="140"/>
        <v>0</v>
      </c>
      <c r="BK220">
        <f t="shared" si="141"/>
        <v>0</v>
      </c>
      <c r="BL220">
        <f t="shared" si="142"/>
        <v>0</v>
      </c>
      <c r="BM220">
        <f t="shared" si="143"/>
        <v>0</v>
      </c>
      <c r="BN220">
        <f t="shared" si="144"/>
        <v>0</v>
      </c>
      <c r="BO220">
        <f t="shared" si="145"/>
        <v>1</v>
      </c>
      <c r="BP220">
        <f t="shared" si="146"/>
        <v>1</v>
      </c>
      <c r="BQ220">
        <f t="shared" si="147"/>
        <v>0</v>
      </c>
      <c r="BR220">
        <f t="shared" si="148"/>
        <v>1</v>
      </c>
      <c r="BS220">
        <f t="shared" si="149"/>
        <v>0</v>
      </c>
      <c r="BT220">
        <f t="shared" si="150"/>
        <v>0</v>
      </c>
      <c r="BU220">
        <f t="shared" si="151"/>
        <v>0</v>
      </c>
      <c r="BV220">
        <f t="shared" si="152"/>
        <v>0</v>
      </c>
      <c r="BW220">
        <f t="shared" si="153"/>
        <v>0</v>
      </c>
      <c r="BX220">
        <f t="shared" si="154"/>
        <v>0</v>
      </c>
      <c r="BY220">
        <f t="shared" si="155"/>
        <v>0</v>
      </c>
      <c r="BZ220">
        <f t="shared" si="156"/>
        <v>0</v>
      </c>
      <c r="CA220">
        <f t="shared" si="157"/>
        <v>0</v>
      </c>
      <c r="CB220">
        <f t="shared" si="158"/>
        <v>0</v>
      </c>
      <c r="CC220">
        <f t="shared" si="159"/>
        <v>0</v>
      </c>
      <c r="CD220">
        <f t="shared" si="160"/>
        <v>0</v>
      </c>
      <c r="CE220">
        <f t="shared" si="161"/>
        <v>0</v>
      </c>
      <c r="CF220">
        <f t="shared" si="162"/>
        <v>0</v>
      </c>
      <c r="CG220">
        <f t="shared" si="163"/>
        <v>0</v>
      </c>
      <c r="CH220">
        <f t="shared" si="164"/>
        <v>0</v>
      </c>
      <c r="CI220">
        <f t="shared" si="165"/>
        <v>0</v>
      </c>
      <c r="CJ220">
        <f t="shared" si="166"/>
        <v>0</v>
      </c>
      <c r="CK220">
        <f t="shared" si="167"/>
        <v>0</v>
      </c>
      <c r="CL220">
        <f t="shared" si="168"/>
        <v>0</v>
      </c>
      <c r="CM220">
        <f t="shared" si="169"/>
        <v>100</v>
      </c>
      <c r="CN220">
        <f t="shared" si="170"/>
        <v>100</v>
      </c>
      <c r="CO220">
        <f t="shared" si="171"/>
        <v>0</v>
      </c>
      <c r="CP220">
        <f t="shared" si="172"/>
        <v>100</v>
      </c>
      <c r="CQ220">
        <f t="shared" si="173"/>
        <v>0</v>
      </c>
      <c r="CR220">
        <f t="shared" si="174"/>
        <v>0</v>
      </c>
    </row>
    <row r="221" spans="1:96" ht="14.25" customHeight="1" x14ac:dyDescent="0.35">
      <c r="A221" s="21" t="s">
        <v>99</v>
      </c>
      <c r="B221" s="21">
        <v>236000</v>
      </c>
      <c r="C221" s="21">
        <v>236100</v>
      </c>
      <c r="D221" s="21">
        <f t="shared" si="134"/>
        <v>100</v>
      </c>
      <c r="E221" s="21"/>
      <c r="F221" s="21"/>
      <c r="G221" s="23">
        <v>2400</v>
      </c>
      <c r="H221" s="24">
        <v>1338.6509464129631</v>
      </c>
      <c r="I221" s="24">
        <v>1171.5361861453032</v>
      </c>
      <c r="J221" s="24">
        <v>1399.9945240242332</v>
      </c>
      <c r="K221" s="24">
        <v>1492.5495255811823</v>
      </c>
      <c r="L221" s="24">
        <v>955.15248948738645</v>
      </c>
      <c r="M221" s="24">
        <v>896.32928227942875</v>
      </c>
      <c r="N221" s="24">
        <v>837.91704502403161</v>
      </c>
      <c r="O221" s="24">
        <v>867.07045346755422</v>
      </c>
      <c r="P221" s="23">
        <v>5</v>
      </c>
      <c r="Q221" s="18">
        <v>2.1</v>
      </c>
      <c r="R221" s="18">
        <v>3</v>
      </c>
      <c r="S221" s="18">
        <v>5.2</v>
      </c>
      <c r="T221" s="18">
        <v>5.3</v>
      </c>
      <c r="U221" s="18">
        <v>3.2</v>
      </c>
      <c r="V221" s="18">
        <v>5.0999999999999996</v>
      </c>
      <c r="W221" s="18">
        <v>2.8</v>
      </c>
      <c r="X221" s="18">
        <v>5.2</v>
      </c>
      <c r="Y221" s="23">
        <v>5</v>
      </c>
      <c r="Z221" s="25">
        <v>1.3186571428571429E-2</v>
      </c>
      <c r="AA221" s="25">
        <v>5.0371428571428572E-3</v>
      </c>
      <c r="AB221" s="25">
        <v>1.0116285714285715E-2</v>
      </c>
      <c r="AC221" s="25">
        <v>2.1501142857142858E-2</v>
      </c>
      <c r="AD221" s="25">
        <v>4.6019999999999993E-3</v>
      </c>
      <c r="AE221" s="25">
        <v>1.714285714285714E-4</v>
      </c>
      <c r="AF221" s="25">
        <v>0</v>
      </c>
      <c r="AG221" s="25">
        <v>2.252285714285714E-3</v>
      </c>
      <c r="AH221" s="23">
        <v>1</v>
      </c>
      <c r="AI221" s="25">
        <v>8.5714285714285719E-3</v>
      </c>
      <c r="AJ221" s="25">
        <v>5.7142857142857143E-3</v>
      </c>
      <c r="AK221" s="25">
        <v>0</v>
      </c>
      <c r="AL221" s="25">
        <v>8.8571428571428568E-3</v>
      </c>
      <c r="AM221" s="25">
        <v>0</v>
      </c>
      <c r="AN221" s="25">
        <v>0</v>
      </c>
      <c r="AO221" s="25">
        <v>7.4285714285714285E-3</v>
      </c>
      <c r="AP221" s="25">
        <v>0</v>
      </c>
      <c r="BE221">
        <f t="shared" si="135"/>
        <v>0</v>
      </c>
      <c r="BF221">
        <f t="shared" si="136"/>
        <v>0</v>
      </c>
      <c r="BG221">
        <f t="shared" si="137"/>
        <v>0</v>
      </c>
      <c r="BH221">
        <f t="shared" si="138"/>
        <v>0</v>
      </c>
      <c r="BI221">
        <f t="shared" si="139"/>
        <v>0</v>
      </c>
      <c r="BJ221">
        <f t="shared" si="140"/>
        <v>0</v>
      </c>
      <c r="BK221">
        <f t="shared" si="141"/>
        <v>0</v>
      </c>
      <c r="BL221">
        <f t="shared" si="142"/>
        <v>0</v>
      </c>
      <c r="BM221">
        <f t="shared" si="143"/>
        <v>0</v>
      </c>
      <c r="BN221">
        <f t="shared" si="144"/>
        <v>0</v>
      </c>
      <c r="BO221">
        <f t="shared" si="145"/>
        <v>1</v>
      </c>
      <c r="BP221">
        <f t="shared" si="146"/>
        <v>1</v>
      </c>
      <c r="BQ221">
        <f t="shared" si="147"/>
        <v>0</v>
      </c>
      <c r="BR221">
        <f t="shared" si="148"/>
        <v>1</v>
      </c>
      <c r="BS221">
        <f t="shared" si="149"/>
        <v>0</v>
      </c>
      <c r="BT221">
        <f t="shared" si="150"/>
        <v>1</v>
      </c>
      <c r="BU221">
        <f t="shared" si="151"/>
        <v>0</v>
      </c>
      <c r="BV221">
        <f t="shared" si="152"/>
        <v>0</v>
      </c>
      <c r="BW221">
        <f t="shared" si="153"/>
        <v>0</v>
      </c>
      <c r="BX221">
        <f t="shared" si="154"/>
        <v>0</v>
      </c>
      <c r="BY221">
        <f t="shared" si="155"/>
        <v>0</v>
      </c>
      <c r="BZ221">
        <f t="shared" si="156"/>
        <v>0</v>
      </c>
      <c r="CA221">
        <f t="shared" si="157"/>
        <v>0</v>
      </c>
      <c r="CB221">
        <f t="shared" si="158"/>
        <v>0</v>
      </c>
      <c r="CC221">
        <f t="shared" si="159"/>
        <v>0</v>
      </c>
      <c r="CD221">
        <f t="shared" si="160"/>
        <v>0</v>
      </c>
      <c r="CE221">
        <f t="shared" si="161"/>
        <v>0</v>
      </c>
      <c r="CF221">
        <f t="shared" si="162"/>
        <v>0</v>
      </c>
      <c r="CG221">
        <f t="shared" si="163"/>
        <v>0</v>
      </c>
      <c r="CH221">
        <f t="shared" si="164"/>
        <v>0</v>
      </c>
      <c r="CI221">
        <f t="shared" si="165"/>
        <v>0</v>
      </c>
      <c r="CJ221">
        <f t="shared" si="166"/>
        <v>0</v>
      </c>
      <c r="CK221">
        <f t="shared" si="167"/>
        <v>0</v>
      </c>
      <c r="CL221">
        <f t="shared" si="168"/>
        <v>0</v>
      </c>
      <c r="CM221">
        <f t="shared" si="169"/>
        <v>100</v>
      </c>
      <c r="CN221">
        <f t="shared" si="170"/>
        <v>100</v>
      </c>
      <c r="CO221">
        <f t="shared" si="171"/>
        <v>0</v>
      </c>
      <c r="CP221">
        <f t="shared" si="172"/>
        <v>100</v>
      </c>
      <c r="CQ221">
        <f t="shared" si="173"/>
        <v>0</v>
      </c>
      <c r="CR221">
        <f t="shared" si="174"/>
        <v>100</v>
      </c>
    </row>
    <row r="222" spans="1:96" ht="14.25" customHeight="1" x14ac:dyDescent="0.35">
      <c r="A222" s="21" t="s">
        <v>99</v>
      </c>
      <c r="B222" s="21">
        <v>236100</v>
      </c>
      <c r="C222" s="21">
        <v>236200</v>
      </c>
      <c r="D222" s="21">
        <f t="shared" si="134"/>
        <v>100</v>
      </c>
      <c r="E222" s="21"/>
      <c r="F222" s="21"/>
      <c r="G222" s="23">
        <v>2400</v>
      </c>
      <c r="H222" s="24">
        <v>1430.7754662248362</v>
      </c>
      <c r="I222" s="24">
        <v>1194.1822393313262</v>
      </c>
      <c r="J222" s="24">
        <v>1500.2908181189769</v>
      </c>
      <c r="K222" s="24">
        <v>1461.6275275188061</v>
      </c>
      <c r="L222" s="24">
        <v>1171.5361861453032</v>
      </c>
      <c r="M222" s="24">
        <v>918.34094770960019</v>
      </c>
      <c r="N222" s="24">
        <v>955.15248948738645</v>
      </c>
      <c r="O222" s="24">
        <v>1073.9536308283714</v>
      </c>
      <c r="P222" s="23">
        <v>5</v>
      </c>
      <c r="Q222" s="18">
        <v>2.2000000000000002</v>
      </c>
      <c r="R222" s="18">
        <v>3</v>
      </c>
      <c r="S222" s="18">
        <v>5.2</v>
      </c>
      <c r="T222" s="18">
        <v>4.4000000000000004</v>
      </c>
      <c r="U222" s="18">
        <v>3.8</v>
      </c>
      <c r="V222" s="18">
        <v>4.0999999999999996</v>
      </c>
      <c r="W222" s="18">
        <v>3</v>
      </c>
      <c r="X222" s="18">
        <v>4.9000000000000004</v>
      </c>
      <c r="Y222" s="23">
        <v>5</v>
      </c>
      <c r="Z222" s="25">
        <v>1.0846285714285713E-2</v>
      </c>
      <c r="AA222" s="25">
        <v>1.1144571428571427E-2</v>
      </c>
      <c r="AB222" s="25">
        <v>1.2083142857142857E-2</v>
      </c>
      <c r="AC222" s="25">
        <v>1.0020857142857142E-2</v>
      </c>
      <c r="AD222" s="25">
        <v>5.5485714285714285E-4</v>
      </c>
      <c r="AE222" s="25">
        <v>0</v>
      </c>
      <c r="AF222" s="25">
        <v>0</v>
      </c>
      <c r="AG222" s="25">
        <v>1.4057142857142857E-3</v>
      </c>
      <c r="AH222" s="23">
        <v>1</v>
      </c>
      <c r="AI222" s="25">
        <v>0</v>
      </c>
      <c r="AJ222" s="25">
        <v>0</v>
      </c>
      <c r="AK222" s="25">
        <v>1.1142857142857144E-2</v>
      </c>
      <c r="AL222" s="25">
        <v>3.6857142857142852E-2</v>
      </c>
      <c r="AM222" s="25">
        <v>0</v>
      </c>
      <c r="AN222" s="25">
        <v>0</v>
      </c>
      <c r="AO222" s="25">
        <v>0</v>
      </c>
      <c r="AP222" s="25">
        <v>0</v>
      </c>
      <c r="BE222">
        <f t="shared" si="135"/>
        <v>0</v>
      </c>
      <c r="BF222">
        <f t="shared" si="136"/>
        <v>0</v>
      </c>
      <c r="BG222">
        <f t="shared" si="137"/>
        <v>0</v>
      </c>
      <c r="BH222">
        <f t="shared" si="138"/>
        <v>0</v>
      </c>
      <c r="BI222">
        <f t="shared" si="139"/>
        <v>0</v>
      </c>
      <c r="BJ222">
        <f t="shared" si="140"/>
        <v>0</v>
      </c>
      <c r="BK222">
        <f t="shared" si="141"/>
        <v>0</v>
      </c>
      <c r="BL222">
        <f t="shared" si="142"/>
        <v>0</v>
      </c>
      <c r="BM222">
        <f t="shared" si="143"/>
        <v>0</v>
      </c>
      <c r="BN222">
        <f t="shared" si="144"/>
        <v>0</v>
      </c>
      <c r="BO222">
        <f t="shared" si="145"/>
        <v>1</v>
      </c>
      <c r="BP222">
        <f t="shared" si="146"/>
        <v>0</v>
      </c>
      <c r="BQ222">
        <f t="shared" si="147"/>
        <v>0</v>
      </c>
      <c r="BR222">
        <f t="shared" si="148"/>
        <v>0</v>
      </c>
      <c r="BS222">
        <f t="shared" si="149"/>
        <v>0</v>
      </c>
      <c r="BT222">
        <f t="shared" si="150"/>
        <v>0</v>
      </c>
      <c r="BU222">
        <f t="shared" si="151"/>
        <v>0</v>
      </c>
      <c r="BV222">
        <f t="shared" si="152"/>
        <v>0</v>
      </c>
      <c r="BW222">
        <f t="shared" si="153"/>
        <v>0</v>
      </c>
      <c r="BX222">
        <f t="shared" si="154"/>
        <v>0</v>
      </c>
      <c r="BY222">
        <f t="shared" si="155"/>
        <v>0</v>
      </c>
      <c r="BZ222">
        <f t="shared" si="156"/>
        <v>0</v>
      </c>
      <c r="CA222">
        <f t="shared" si="157"/>
        <v>0</v>
      </c>
      <c r="CB222">
        <f t="shared" si="158"/>
        <v>0</v>
      </c>
      <c r="CC222">
        <f t="shared" si="159"/>
        <v>0</v>
      </c>
      <c r="CD222">
        <f t="shared" si="160"/>
        <v>0</v>
      </c>
      <c r="CE222">
        <f t="shared" si="161"/>
        <v>0</v>
      </c>
      <c r="CF222">
        <f t="shared" si="162"/>
        <v>0</v>
      </c>
      <c r="CG222">
        <f t="shared" si="163"/>
        <v>0</v>
      </c>
      <c r="CH222">
        <f t="shared" si="164"/>
        <v>0</v>
      </c>
      <c r="CI222">
        <f t="shared" si="165"/>
        <v>0</v>
      </c>
      <c r="CJ222">
        <f t="shared" si="166"/>
        <v>0</v>
      </c>
      <c r="CK222">
        <f t="shared" si="167"/>
        <v>0</v>
      </c>
      <c r="CL222">
        <f t="shared" si="168"/>
        <v>0</v>
      </c>
      <c r="CM222">
        <f t="shared" si="169"/>
        <v>100</v>
      </c>
      <c r="CN222">
        <f t="shared" si="170"/>
        <v>0</v>
      </c>
      <c r="CO222">
        <f t="shared" si="171"/>
        <v>0</v>
      </c>
      <c r="CP222">
        <f t="shared" si="172"/>
        <v>0</v>
      </c>
      <c r="CQ222">
        <f t="shared" si="173"/>
        <v>0</v>
      </c>
      <c r="CR222">
        <f t="shared" si="174"/>
        <v>0</v>
      </c>
    </row>
    <row r="223" spans="1:96" ht="14.25" customHeight="1" x14ac:dyDescent="0.35">
      <c r="A223" s="21" t="s">
        <v>99</v>
      </c>
      <c r="B223" s="21">
        <v>236200</v>
      </c>
      <c r="C223" s="21">
        <v>236300</v>
      </c>
      <c r="D223" s="21">
        <f t="shared" si="134"/>
        <v>100</v>
      </c>
      <c r="E223" s="21"/>
      <c r="F223" s="21"/>
      <c r="G223" s="23">
        <v>2400</v>
      </c>
      <c r="H223" s="24">
        <v>1346.302718559778</v>
      </c>
      <c r="I223" s="24">
        <v>1247.201174685119</v>
      </c>
      <c r="J223" s="24">
        <v>1515.7862321958366</v>
      </c>
      <c r="K223" s="24">
        <v>1554.5988066280006</v>
      </c>
      <c r="L223" s="24">
        <v>1209.305266306578</v>
      </c>
      <c r="M223" s="24">
        <v>644.1288359747748</v>
      </c>
      <c r="N223" s="24">
        <v>896.32928227942875</v>
      </c>
      <c r="O223" s="24">
        <v>830.64549775330681</v>
      </c>
      <c r="P223" s="23">
        <v>5</v>
      </c>
      <c r="Q223" s="18">
        <v>2</v>
      </c>
      <c r="R223" s="18">
        <v>2.9</v>
      </c>
      <c r="S223" s="18">
        <v>5.2</v>
      </c>
      <c r="T223" s="18">
        <v>4.5999999999999996</v>
      </c>
      <c r="U223" s="18">
        <v>3.3</v>
      </c>
      <c r="V223" s="18">
        <v>4.4000000000000004</v>
      </c>
      <c r="W223" s="18">
        <v>2.9</v>
      </c>
      <c r="X223" s="18">
        <v>5.4</v>
      </c>
      <c r="Y223" s="23">
        <v>5</v>
      </c>
      <c r="Z223" s="25">
        <v>1.9148285714285715E-2</v>
      </c>
      <c r="AA223" s="25">
        <v>8.0905714285714296E-3</v>
      </c>
      <c r="AB223" s="25">
        <v>1.4103714285714292E-2</v>
      </c>
      <c r="AC223" s="25">
        <v>1.6501142857142857E-2</v>
      </c>
      <c r="AD223" s="25">
        <v>1.9617142857142858E-3</v>
      </c>
      <c r="AE223" s="25">
        <v>0</v>
      </c>
      <c r="AF223" s="25">
        <v>9.4285714285714285E-5</v>
      </c>
      <c r="AG223" s="25">
        <v>4.6328571428571426E-3</v>
      </c>
      <c r="AH223" s="23">
        <v>1</v>
      </c>
      <c r="AI223" s="25">
        <v>0</v>
      </c>
      <c r="AJ223" s="25">
        <v>0</v>
      </c>
      <c r="AK223" s="25">
        <v>0</v>
      </c>
      <c r="AL223" s="25">
        <v>2.2857142857142859E-3</v>
      </c>
      <c r="AM223" s="25">
        <v>0</v>
      </c>
      <c r="AN223" s="25">
        <v>0</v>
      </c>
      <c r="AO223" s="25">
        <v>0</v>
      </c>
      <c r="AP223" s="25">
        <v>0</v>
      </c>
      <c r="BE223">
        <f t="shared" si="135"/>
        <v>0</v>
      </c>
      <c r="BF223">
        <f t="shared" si="136"/>
        <v>0</v>
      </c>
      <c r="BG223">
        <f t="shared" si="137"/>
        <v>0</v>
      </c>
      <c r="BH223">
        <f t="shared" si="138"/>
        <v>0</v>
      </c>
      <c r="BI223">
        <f t="shared" si="139"/>
        <v>0</v>
      </c>
      <c r="BJ223">
        <f t="shared" si="140"/>
        <v>0</v>
      </c>
      <c r="BK223">
        <f t="shared" si="141"/>
        <v>0</v>
      </c>
      <c r="BL223">
        <f t="shared" si="142"/>
        <v>0</v>
      </c>
      <c r="BM223">
        <f t="shared" si="143"/>
        <v>0</v>
      </c>
      <c r="BN223">
        <f t="shared" si="144"/>
        <v>0</v>
      </c>
      <c r="BO223">
        <f t="shared" si="145"/>
        <v>1</v>
      </c>
      <c r="BP223">
        <f t="shared" si="146"/>
        <v>0</v>
      </c>
      <c r="BQ223">
        <f t="shared" si="147"/>
        <v>0</v>
      </c>
      <c r="BR223">
        <f t="shared" si="148"/>
        <v>0</v>
      </c>
      <c r="BS223">
        <f t="shared" si="149"/>
        <v>0</v>
      </c>
      <c r="BT223">
        <f t="shared" si="150"/>
        <v>1</v>
      </c>
      <c r="BU223">
        <f t="shared" si="151"/>
        <v>0</v>
      </c>
      <c r="BV223">
        <f t="shared" si="152"/>
        <v>0</v>
      </c>
      <c r="BW223">
        <f t="shared" si="153"/>
        <v>0</v>
      </c>
      <c r="BX223">
        <f t="shared" si="154"/>
        <v>0</v>
      </c>
      <c r="BY223">
        <f t="shared" si="155"/>
        <v>0</v>
      </c>
      <c r="BZ223">
        <f t="shared" si="156"/>
        <v>0</v>
      </c>
      <c r="CA223">
        <f t="shared" si="157"/>
        <v>0</v>
      </c>
      <c r="CB223">
        <f t="shared" si="158"/>
        <v>0</v>
      </c>
      <c r="CC223">
        <f t="shared" si="159"/>
        <v>0</v>
      </c>
      <c r="CD223">
        <f t="shared" si="160"/>
        <v>0</v>
      </c>
      <c r="CE223">
        <f t="shared" si="161"/>
        <v>0</v>
      </c>
      <c r="CF223">
        <f t="shared" si="162"/>
        <v>0</v>
      </c>
      <c r="CG223">
        <f t="shared" si="163"/>
        <v>0</v>
      </c>
      <c r="CH223">
        <f t="shared" si="164"/>
        <v>0</v>
      </c>
      <c r="CI223">
        <f t="shared" si="165"/>
        <v>0</v>
      </c>
      <c r="CJ223">
        <f t="shared" si="166"/>
        <v>0</v>
      </c>
      <c r="CK223">
        <f t="shared" si="167"/>
        <v>0</v>
      </c>
      <c r="CL223">
        <f t="shared" si="168"/>
        <v>0</v>
      </c>
      <c r="CM223">
        <f t="shared" si="169"/>
        <v>100</v>
      </c>
      <c r="CN223">
        <f t="shared" si="170"/>
        <v>0</v>
      </c>
      <c r="CO223">
        <f t="shared" si="171"/>
        <v>0</v>
      </c>
      <c r="CP223">
        <f t="shared" si="172"/>
        <v>0</v>
      </c>
      <c r="CQ223">
        <f t="shared" si="173"/>
        <v>0</v>
      </c>
      <c r="CR223">
        <f t="shared" si="174"/>
        <v>100</v>
      </c>
    </row>
    <row r="224" spans="1:96" ht="14.25" customHeight="1" x14ac:dyDescent="0.35">
      <c r="A224" s="21" t="s">
        <v>99</v>
      </c>
      <c r="B224" s="21">
        <v>236300</v>
      </c>
      <c r="C224" s="21">
        <v>236400</v>
      </c>
      <c r="D224" s="21">
        <f t="shared" si="134"/>
        <v>100</v>
      </c>
      <c r="E224" s="21"/>
      <c r="F224" s="21"/>
      <c r="G224" s="23">
        <v>2400</v>
      </c>
      <c r="H224" s="24">
        <v>1500.2908181189769</v>
      </c>
      <c r="I224" s="24">
        <v>1323.3614732793083</v>
      </c>
      <c r="J224" s="24">
        <v>1415.3760296701792</v>
      </c>
      <c r="K224" s="24">
        <v>1194.1822393313262</v>
      </c>
      <c r="L224" s="24">
        <v>984.71186322902849</v>
      </c>
      <c r="M224" s="24">
        <v>736.75336933339804</v>
      </c>
      <c r="N224" s="24">
        <v>837.91704502403161</v>
      </c>
      <c r="O224" s="24">
        <v>1044.1145796771373</v>
      </c>
      <c r="P224" s="23">
        <v>5</v>
      </c>
      <c r="Q224" s="18">
        <v>2.2999999999999998</v>
      </c>
      <c r="R224" s="18">
        <v>3.1</v>
      </c>
      <c r="S224" s="18">
        <v>5.3</v>
      </c>
      <c r="T224" s="18">
        <v>3.3</v>
      </c>
      <c r="U224" s="18">
        <v>3.2</v>
      </c>
      <c r="V224" s="18">
        <v>4.3</v>
      </c>
      <c r="W224" s="18">
        <v>2.9</v>
      </c>
      <c r="X224" s="18">
        <v>5</v>
      </c>
      <c r="Y224" s="23">
        <v>5</v>
      </c>
      <c r="Z224" s="25">
        <v>1.3059142857142859E-2</v>
      </c>
      <c r="AA224" s="25">
        <v>9.224857142857144E-3</v>
      </c>
      <c r="AB224" s="25">
        <v>8.7860000000000004E-3</v>
      </c>
      <c r="AC224" s="25">
        <v>8.72057142857143E-3</v>
      </c>
      <c r="AD224" s="25">
        <v>3.4425714285714285E-3</v>
      </c>
      <c r="AE224" s="25">
        <v>0</v>
      </c>
      <c r="AF224" s="25">
        <v>1.0285714285714287E-4</v>
      </c>
      <c r="AG224" s="25">
        <v>1.4011428571428573E-3</v>
      </c>
      <c r="AH224" s="23">
        <v>1</v>
      </c>
      <c r="AI224" s="25">
        <v>2E-3</v>
      </c>
      <c r="AJ224" s="25">
        <v>0</v>
      </c>
      <c r="AK224" s="25">
        <v>6.0000000000000001E-3</v>
      </c>
      <c r="AL224" s="25">
        <v>3.7428571428571429E-2</v>
      </c>
      <c r="AM224" s="25">
        <v>3.7142857142857142E-3</v>
      </c>
      <c r="AN224" s="25">
        <v>0</v>
      </c>
      <c r="AO224" s="25">
        <v>0</v>
      </c>
      <c r="AP224" s="25">
        <v>0</v>
      </c>
      <c r="BE224">
        <f t="shared" si="135"/>
        <v>0</v>
      </c>
      <c r="BF224">
        <f t="shared" si="136"/>
        <v>0</v>
      </c>
      <c r="BG224">
        <f t="shared" si="137"/>
        <v>0</v>
      </c>
      <c r="BH224">
        <f t="shared" si="138"/>
        <v>0</v>
      </c>
      <c r="BI224">
        <f t="shared" si="139"/>
        <v>0</v>
      </c>
      <c r="BJ224">
        <f t="shared" si="140"/>
        <v>0</v>
      </c>
      <c r="BK224">
        <f t="shared" si="141"/>
        <v>0</v>
      </c>
      <c r="BL224">
        <f t="shared" si="142"/>
        <v>0</v>
      </c>
      <c r="BM224">
        <f t="shared" si="143"/>
        <v>0</v>
      </c>
      <c r="BN224">
        <f t="shared" si="144"/>
        <v>0</v>
      </c>
      <c r="BO224">
        <f t="shared" si="145"/>
        <v>1</v>
      </c>
      <c r="BP224">
        <f t="shared" si="146"/>
        <v>0</v>
      </c>
      <c r="BQ224">
        <f t="shared" si="147"/>
        <v>0</v>
      </c>
      <c r="BR224">
        <f t="shared" si="148"/>
        <v>0</v>
      </c>
      <c r="BS224">
        <f t="shared" si="149"/>
        <v>0</v>
      </c>
      <c r="BT224">
        <f t="shared" si="150"/>
        <v>0</v>
      </c>
      <c r="BU224">
        <f t="shared" si="151"/>
        <v>0</v>
      </c>
      <c r="BV224">
        <f t="shared" si="152"/>
        <v>0</v>
      </c>
      <c r="BW224">
        <f t="shared" si="153"/>
        <v>0</v>
      </c>
      <c r="BX224">
        <f t="shared" si="154"/>
        <v>0</v>
      </c>
      <c r="BY224">
        <f t="shared" si="155"/>
        <v>0</v>
      </c>
      <c r="BZ224">
        <f t="shared" si="156"/>
        <v>0</v>
      </c>
      <c r="CA224">
        <f t="shared" si="157"/>
        <v>0</v>
      </c>
      <c r="CB224">
        <f t="shared" si="158"/>
        <v>0</v>
      </c>
      <c r="CC224">
        <f t="shared" si="159"/>
        <v>0</v>
      </c>
      <c r="CD224">
        <f t="shared" si="160"/>
        <v>0</v>
      </c>
      <c r="CE224">
        <f t="shared" si="161"/>
        <v>0</v>
      </c>
      <c r="CF224">
        <f t="shared" si="162"/>
        <v>0</v>
      </c>
      <c r="CG224">
        <f t="shared" si="163"/>
        <v>0</v>
      </c>
      <c r="CH224">
        <f t="shared" si="164"/>
        <v>0</v>
      </c>
      <c r="CI224">
        <f t="shared" si="165"/>
        <v>0</v>
      </c>
      <c r="CJ224">
        <f t="shared" si="166"/>
        <v>0</v>
      </c>
      <c r="CK224">
        <f t="shared" si="167"/>
        <v>0</v>
      </c>
      <c r="CL224">
        <f t="shared" si="168"/>
        <v>0</v>
      </c>
      <c r="CM224">
        <f t="shared" si="169"/>
        <v>100</v>
      </c>
      <c r="CN224">
        <f t="shared" si="170"/>
        <v>0</v>
      </c>
      <c r="CO224">
        <f t="shared" si="171"/>
        <v>0</v>
      </c>
      <c r="CP224">
        <f t="shared" si="172"/>
        <v>0</v>
      </c>
      <c r="CQ224">
        <f t="shared" si="173"/>
        <v>0</v>
      </c>
      <c r="CR224">
        <f t="shared" si="174"/>
        <v>0</v>
      </c>
    </row>
    <row r="225" spans="1:96" ht="14.25" customHeight="1" x14ac:dyDescent="0.35">
      <c r="A225" s="21" t="s">
        <v>99</v>
      </c>
      <c r="B225" s="21">
        <v>236400</v>
      </c>
      <c r="C225" s="21">
        <v>236500</v>
      </c>
      <c r="D225" s="21">
        <f t="shared" si="134"/>
        <v>100</v>
      </c>
      <c r="E225" s="21"/>
      <c r="F225" s="21"/>
      <c r="G225" s="23">
        <v>2400</v>
      </c>
      <c r="H225" s="24">
        <v>1331.0038576098827</v>
      </c>
      <c r="I225" s="24">
        <v>1300.4627614991207</v>
      </c>
      <c r="J225" s="24">
        <v>1415.3760296701792</v>
      </c>
      <c r="K225" s="24">
        <v>1570.1531011812642</v>
      </c>
      <c r="L225" s="24">
        <v>1118.8786763994492</v>
      </c>
      <c r="M225" s="24">
        <v>845.1953597356478</v>
      </c>
      <c r="N225" s="24">
        <v>955.15248948738645</v>
      </c>
      <c r="O225" s="24">
        <v>1141.4143845528677</v>
      </c>
      <c r="P225" s="23">
        <v>5</v>
      </c>
      <c r="Q225" s="18">
        <v>2.2000000000000002</v>
      </c>
      <c r="R225" s="18">
        <v>3.3</v>
      </c>
      <c r="S225" s="18">
        <v>5.0999999999999996</v>
      </c>
      <c r="T225" s="18">
        <v>4.3</v>
      </c>
      <c r="U225" s="18">
        <v>3.1</v>
      </c>
      <c r="V225" s="18">
        <v>4.8</v>
      </c>
      <c r="W225" s="18">
        <v>2.8</v>
      </c>
      <c r="X225" s="18">
        <v>5.4</v>
      </c>
      <c r="Y225" s="23">
        <v>5</v>
      </c>
      <c r="Z225" s="25">
        <v>1.0578000000000001E-2</v>
      </c>
      <c r="AA225" s="25">
        <v>1.7354000000000005E-2</v>
      </c>
      <c r="AB225" s="25">
        <v>1.2871428571428574E-2</v>
      </c>
      <c r="AC225" s="25">
        <v>9.0405714285714273E-3</v>
      </c>
      <c r="AD225" s="25">
        <v>1.0086285714285714E-2</v>
      </c>
      <c r="AE225" s="25">
        <v>1.6028571428571429E-4</v>
      </c>
      <c r="AF225" s="25">
        <v>0</v>
      </c>
      <c r="AG225" s="25">
        <v>2.7562857142857142E-3</v>
      </c>
      <c r="AH225" s="23">
        <v>1</v>
      </c>
      <c r="AI225" s="25">
        <v>8.571428571428571E-4</v>
      </c>
      <c r="AJ225" s="25">
        <v>0</v>
      </c>
      <c r="AK225" s="25">
        <v>4.4285714285714282E-2</v>
      </c>
      <c r="AL225" s="25">
        <v>4.1999999999999996E-2</v>
      </c>
      <c r="AM225" s="25">
        <v>3.1428571428571426E-3</v>
      </c>
      <c r="AN225" s="25">
        <v>0</v>
      </c>
      <c r="AO225" s="25">
        <v>1.5428571428571429E-2</v>
      </c>
      <c r="AP225" s="25">
        <v>0</v>
      </c>
      <c r="BE225">
        <f t="shared" si="135"/>
        <v>0</v>
      </c>
      <c r="BF225">
        <f t="shared" si="136"/>
        <v>0</v>
      </c>
      <c r="BG225">
        <f t="shared" si="137"/>
        <v>0</v>
      </c>
      <c r="BH225">
        <f t="shared" si="138"/>
        <v>0</v>
      </c>
      <c r="BI225">
        <f t="shared" si="139"/>
        <v>0</v>
      </c>
      <c r="BJ225">
        <f t="shared" si="140"/>
        <v>0</v>
      </c>
      <c r="BK225">
        <f t="shared" si="141"/>
        <v>0</v>
      </c>
      <c r="BL225">
        <f t="shared" si="142"/>
        <v>0</v>
      </c>
      <c r="BM225">
        <f t="shared" si="143"/>
        <v>0</v>
      </c>
      <c r="BN225">
        <f t="shared" si="144"/>
        <v>0</v>
      </c>
      <c r="BO225">
        <f t="shared" si="145"/>
        <v>1</v>
      </c>
      <c r="BP225">
        <f t="shared" si="146"/>
        <v>0</v>
      </c>
      <c r="BQ225">
        <f t="shared" si="147"/>
        <v>0</v>
      </c>
      <c r="BR225">
        <f t="shared" si="148"/>
        <v>0</v>
      </c>
      <c r="BS225">
        <f t="shared" si="149"/>
        <v>0</v>
      </c>
      <c r="BT225">
        <f t="shared" si="150"/>
        <v>1</v>
      </c>
      <c r="BU225">
        <f t="shared" si="151"/>
        <v>0</v>
      </c>
      <c r="BV225">
        <f t="shared" si="152"/>
        <v>0</v>
      </c>
      <c r="BW225">
        <f t="shared" si="153"/>
        <v>0</v>
      </c>
      <c r="BX225">
        <f t="shared" si="154"/>
        <v>0</v>
      </c>
      <c r="BY225">
        <f t="shared" si="155"/>
        <v>0</v>
      </c>
      <c r="BZ225">
        <f t="shared" si="156"/>
        <v>0</v>
      </c>
      <c r="CA225">
        <f t="shared" si="157"/>
        <v>0</v>
      </c>
      <c r="CB225">
        <f t="shared" si="158"/>
        <v>0</v>
      </c>
      <c r="CC225">
        <f t="shared" si="159"/>
        <v>0</v>
      </c>
      <c r="CD225">
        <f t="shared" si="160"/>
        <v>0</v>
      </c>
      <c r="CE225">
        <f t="shared" si="161"/>
        <v>0</v>
      </c>
      <c r="CF225">
        <f t="shared" si="162"/>
        <v>0</v>
      </c>
      <c r="CG225">
        <f t="shared" si="163"/>
        <v>0</v>
      </c>
      <c r="CH225">
        <f t="shared" si="164"/>
        <v>0</v>
      </c>
      <c r="CI225">
        <f t="shared" si="165"/>
        <v>0</v>
      </c>
      <c r="CJ225">
        <f t="shared" si="166"/>
        <v>0</v>
      </c>
      <c r="CK225">
        <f t="shared" si="167"/>
        <v>0</v>
      </c>
      <c r="CL225">
        <f t="shared" si="168"/>
        <v>0</v>
      </c>
      <c r="CM225">
        <f t="shared" si="169"/>
        <v>100</v>
      </c>
      <c r="CN225">
        <f t="shared" si="170"/>
        <v>0</v>
      </c>
      <c r="CO225">
        <f t="shared" si="171"/>
        <v>0</v>
      </c>
      <c r="CP225">
        <f t="shared" si="172"/>
        <v>0</v>
      </c>
      <c r="CQ225">
        <f t="shared" si="173"/>
        <v>0</v>
      </c>
      <c r="CR225">
        <f t="shared" si="174"/>
        <v>100</v>
      </c>
    </row>
    <row r="226" spans="1:96" ht="14.25" customHeight="1" x14ac:dyDescent="0.35">
      <c r="A226" s="21" t="s">
        <v>99</v>
      </c>
      <c r="B226" s="21">
        <v>236500</v>
      </c>
      <c r="C226" s="21">
        <v>236600</v>
      </c>
      <c r="D226" s="21">
        <f t="shared" si="134"/>
        <v>100</v>
      </c>
      <c r="E226" s="21" t="s">
        <v>66</v>
      </c>
      <c r="F226" s="21"/>
      <c r="G226" s="23">
        <v>2400</v>
      </c>
      <c r="H226" s="24">
        <v>1029.2290872712379</v>
      </c>
      <c r="I226" s="24">
        <v>984.71186322902849</v>
      </c>
      <c r="J226" s="24">
        <v>1186.6283976915838</v>
      </c>
      <c r="K226" s="24">
        <v>1262.394364085967</v>
      </c>
      <c r="L226" s="24">
        <v>1118.8786763994492</v>
      </c>
      <c r="M226" s="24">
        <v>955.15248948738645</v>
      </c>
      <c r="N226" s="24">
        <v>1006.9441147709224</v>
      </c>
      <c r="O226" s="24">
        <v>1096.3914983427599</v>
      </c>
      <c r="P226" s="23">
        <v>5</v>
      </c>
      <c r="Q226" s="18">
        <v>1.8</v>
      </c>
      <c r="R226" s="18">
        <v>2.8</v>
      </c>
      <c r="S226" s="18">
        <v>5.2</v>
      </c>
      <c r="T226" s="18">
        <v>3.6</v>
      </c>
      <c r="U226" s="18">
        <v>3.7</v>
      </c>
      <c r="V226" s="18">
        <v>4.7</v>
      </c>
      <c r="W226" s="18">
        <v>2.9</v>
      </c>
      <c r="X226" s="18">
        <v>5.4</v>
      </c>
      <c r="Y226" s="23">
        <v>5</v>
      </c>
      <c r="Z226" s="25">
        <v>8.8254285714285743E-3</v>
      </c>
      <c r="AA226" s="25">
        <v>8.3774285714285721E-3</v>
      </c>
      <c r="AB226" s="25">
        <v>5.6051428571428571E-3</v>
      </c>
      <c r="AC226" s="25">
        <v>6.9114285714285718E-3</v>
      </c>
      <c r="AD226" s="25">
        <v>4.9279999999999992E-3</v>
      </c>
      <c r="AE226" s="25">
        <v>2.5628571428571432E-4</v>
      </c>
      <c r="AF226" s="25">
        <v>1.7399999999999997E-4</v>
      </c>
      <c r="AG226" s="25">
        <v>1.9562857142857147E-3</v>
      </c>
      <c r="AH226" s="23">
        <v>1</v>
      </c>
      <c r="AI226" s="25">
        <v>0.28885714285714298</v>
      </c>
      <c r="AJ226" s="25">
        <v>4.5714285714285718E-3</v>
      </c>
      <c r="AK226" s="25">
        <v>2.9428571428571425E-2</v>
      </c>
      <c r="AL226" s="25">
        <v>3.1428571428571424E-2</v>
      </c>
      <c r="AM226" s="25">
        <v>0</v>
      </c>
      <c r="AN226" s="25">
        <v>0</v>
      </c>
      <c r="AO226" s="25">
        <v>6.5714285714285718E-3</v>
      </c>
      <c r="AP226" s="25">
        <v>0</v>
      </c>
      <c r="BE226">
        <f t="shared" si="135"/>
        <v>0</v>
      </c>
      <c r="BF226">
        <f t="shared" si="136"/>
        <v>0</v>
      </c>
      <c r="BG226">
        <f t="shared" si="137"/>
        <v>0</v>
      </c>
      <c r="BH226">
        <f t="shared" si="138"/>
        <v>0</v>
      </c>
      <c r="BI226">
        <f t="shared" si="139"/>
        <v>0</v>
      </c>
      <c r="BJ226">
        <f t="shared" si="140"/>
        <v>0</v>
      </c>
      <c r="BK226">
        <f t="shared" si="141"/>
        <v>0</v>
      </c>
      <c r="BL226">
        <f t="shared" si="142"/>
        <v>0</v>
      </c>
      <c r="BM226">
        <f t="shared" si="143"/>
        <v>0</v>
      </c>
      <c r="BN226">
        <f t="shared" si="144"/>
        <v>0</v>
      </c>
      <c r="BO226">
        <f t="shared" si="145"/>
        <v>1</v>
      </c>
      <c r="BP226">
        <f t="shared" si="146"/>
        <v>0</v>
      </c>
      <c r="BQ226">
        <f t="shared" si="147"/>
        <v>0</v>
      </c>
      <c r="BR226">
        <f t="shared" si="148"/>
        <v>0</v>
      </c>
      <c r="BS226">
        <f t="shared" si="149"/>
        <v>0</v>
      </c>
      <c r="BT226">
        <f t="shared" si="150"/>
        <v>1</v>
      </c>
      <c r="BU226">
        <f t="shared" si="151"/>
        <v>0</v>
      </c>
      <c r="BV226">
        <f t="shared" si="152"/>
        <v>0</v>
      </c>
      <c r="BW226">
        <f t="shared" si="153"/>
        <v>0</v>
      </c>
      <c r="BX226">
        <f t="shared" si="154"/>
        <v>0</v>
      </c>
      <c r="BY226">
        <f t="shared" si="155"/>
        <v>0</v>
      </c>
      <c r="BZ226">
        <f t="shared" si="156"/>
        <v>0</v>
      </c>
      <c r="CA226">
        <f t="shared" si="157"/>
        <v>0</v>
      </c>
      <c r="CB226">
        <f t="shared" si="158"/>
        <v>0</v>
      </c>
      <c r="CC226">
        <f t="shared" si="159"/>
        <v>0</v>
      </c>
      <c r="CD226">
        <f t="shared" si="160"/>
        <v>0</v>
      </c>
      <c r="CE226">
        <f t="shared" si="161"/>
        <v>0</v>
      </c>
      <c r="CF226">
        <f t="shared" si="162"/>
        <v>0</v>
      </c>
      <c r="CG226">
        <f t="shared" si="163"/>
        <v>0</v>
      </c>
      <c r="CH226">
        <f t="shared" si="164"/>
        <v>0</v>
      </c>
      <c r="CI226">
        <f t="shared" si="165"/>
        <v>0</v>
      </c>
      <c r="CJ226">
        <f t="shared" si="166"/>
        <v>0</v>
      </c>
      <c r="CK226">
        <f t="shared" si="167"/>
        <v>0</v>
      </c>
      <c r="CL226">
        <f t="shared" si="168"/>
        <v>0</v>
      </c>
      <c r="CM226">
        <f t="shared" si="169"/>
        <v>100</v>
      </c>
      <c r="CN226">
        <f t="shared" si="170"/>
        <v>0</v>
      </c>
      <c r="CO226">
        <f t="shared" si="171"/>
        <v>0</v>
      </c>
      <c r="CP226">
        <f t="shared" si="172"/>
        <v>0</v>
      </c>
      <c r="CQ226">
        <f t="shared" si="173"/>
        <v>0</v>
      </c>
      <c r="CR226">
        <f t="shared" si="174"/>
        <v>100</v>
      </c>
    </row>
    <row r="227" spans="1:96" ht="14.25" customHeight="1" x14ac:dyDescent="0.35">
      <c r="A227" s="21" t="s">
        <v>99</v>
      </c>
      <c r="B227" s="21">
        <v>236600</v>
      </c>
      <c r="C227" s="21">
        <v>236700</v>
      </c>
      <c r="D227" s="21">
        <f t="shared" si="134"/>
        <v>100</v>
      </c>
      <c r="E227" s="21"/>
      <c r="F227" s="21"/>
      <c r="G227" s="23">
        <v>2400</v>
      </c>
      <c r="H227" s="24">
        <v>1209.305266306578</v>
      </c>
      <c r="I227" s="24">
        <v>977.31298874530353</v>
      </c>
      <c r="J227" s="24">
        <v>977.31298874530353</v>
      </c>
      <c r="K227" s="24">
        <v>1247.201174685119</v>
      </c>
      <c r="L227" s="24">
        <v>1111.3775201534081</v>
      </c>
      <c r="M227" s="24">
        <v>992.11669898009654</v>
      </c>
      <c r="N227" s="24">
        <v>940.40929148387477</v>
      </c>
      <c r="O227" s="24">
        <v>1014.3666261352151</v>
      </c>
      <c r="P227" s="23">
        <v>5</v>
      </c>
      <c r="Q227" s="18">
        <v>1.9</v>
      </c>
      <c r="R227" s="18">
        <v>2.8</v>
      </c>
      <c r="S227" s="18">
        <v>4.8</v>
      </c>
      <c r="T227" s="18">
        <v>4.4000000000000004</v>
      </c>
      <c r="U227" s="18">
        <v>3</v>
      </c>
      <c r="V227" s="18">
        <v>4.8</v>
      </c>
      <c r="W227" s="18">
        <v>3.6</v>
      </c>
      <c r="X227" s="18">
        <v>5.2</v>
      </c>
      <c r="Y227" s="23">
        <v>5</v>
      </c>
      <c r="Z227" s="25">
        <v>0.44724199999999997</v>
      </c>
      <c r="AA227" s="25">
        <v>5.5111428571428568E-3</v>
      </c>
      <c r="AB227" s="25">
        <v>2.2388571428571431E-3</v>
      </c>
      <c r="AC227" s="25">
        <v>8.7011428571428552E-3</v>
      </c>
      <c r="AD227" s="25">
        <v>2.0011428571428572E-3</v>
      </c>
      <c r="AE227" s="25">
        <v>0</v>
      </c>
      <c r="AF227" s="25">
        <v>0</v>
      </c>
      <c r="AG227" s="25">
        <v>1.8051428571428569E-3</v>
      </c>
      <c r="AH227" s="23">
        <v>1</v>
      </c>
      <c r="AI227" s="25">
        <v>0</v>
      </c>
      <c r="AJ227" s="25">
        <v>3.6000000000000004E-2</v>
      </c>
      <c r="AK227" s="25">
        <v>0.21114285714285713</v>
      </c>
      <c r="AL227" s="25">
        <v>0</v>
      </c>
      <c r="AM227" s="25">
        <v>8.8571428571428568E-3</v>
      </c>
      <c r="AN227" s="25">
        <v>0</v>
      </c>
      <c r="AO227" s="25">
        <v>0</v>
      </c>
      <c r="AP227" s="25">
        <v>0</v>
      </c>
      <c r="BE227">
        <f t="shared" si="135"/>
        <v>0</v>
      </c>
      <c r="BF227">
        <f t="shared" si="136"/>
        <v>0</v>
      </c>
      <c r="BG227">
        <f t="shared" si="137"/>
        <v>0</v>
      </c>
      <c r="BH227">
        <f t="shared" si="138"/>
        <v>0</v>
      </c>
      <c r="BI227">
        <f t="shared" si="139"/>
        <v>0</v>
      </c>
      <c r="BJ227">
        <f t="shared" si="140"/>
        <v>0</v>
      </c>
      <c r="BK227">
        <f t="shared" si="141"/>
        <v>0</v>
      </c>
      <c r="BL227">
        <f t="shared" si="142"/>
        <v>0</v>
      </c>
      <c r="BM227">
        <f t="shared" si="143"/>
        <v>0</v>
      </c>
      <c r="BN227">
        <f t="shared" si="144"/>
        <v>0</v>
      </c>
      <c r="BO227">
        <f t="shared" si="145"/>
        <v>0</v>
      </c>
      <c r="BP227">
        <f t="shared" si="146"/>
        <v>0</v>
      </c>
      <c r="BQ227">
        <f t="shared" si="147"/>
        <v>0</v>
      </c>
      <c r="BR227">
        <f t="shared" si="148"/>
        <v>0</v>
      </c>
      <c r="BS227">
        <f t="shared" si="149"/>
        <v>0</v>
      </c>
      <c r="BT227">
        <f t="shared" si="150"/>
        <v>1</v>
      </c>
      <c r="BU227">
        <f t="shared" si="151"/>
        <v>0</v>
      </c>
      <c r="BV227">
        <f t="shared" si="152"/>
        <v>0</v>
      </c>
      <c r="BW227">
        <f t="shared" si="153"/>
        <v>0</v>
      </c>
      <c r="BX227">
        <f t="shared" si="154"/>
        <v>0</v>
      </c>
      <c r="BY227">
        <f t="shared" si="155"/>
        <v>0</v>
      </c>
      <c r="BZ227">
        <f t="shared" si="156"/>
        <v>0</v>
      </c>
      <c r="CA227">
        <f t="shared" si="157"/>
        <v>0</v>
      </c>
      <c r="CB227">
        <f t="shared" si="158"/>
        <v>0</v>
      </c>
      <c r="CC227">
        <f t="shared" si="159"/>
        <v>0</v>
      </c>
      <c r="CD227">
        <f t="shared" si="160"/>
        <v>0</v>
      </c>
      <c r="CE227">
        <f t="shared" si="161"/>
        <v>0</v>
      </c>
      <c r="CF227">
        <f t="shared" si="162"/>
        <v>0</v>
      </c>
      <c r="CG227">
        <f t="shared" si="163"/>
        <v>0</v>
      </c>
      <c r="CH227">
        <f t="shared" si="164"/>
        <v>0</v>
      </c>
      <c r="CI227">
        <f t="shared" si="165"/>
        <v>0</v>
      </c>
      <c r="CJ227">
        <f t="shared" si="166"/>
        <v>0</v>
      </c>
      <c r="CK227">
        <f t="shared" si="167"/>
        <v>0</v>
      </c>
      <c r="CL227">
        <f t="shared" si="168"/>
        <v>0</v>
      </c>
      <c r="CM227">
        <f t="shared" si="169"/>
        <v>0</v>
      </c>
      <c r="CN227">
        <f t="shared" si="170"/>
        <v>0</v>
      </c>
      <c r="CO227">
        <f t="shared" si="171"/>
        <v>0</v>
      </c>
      <c r="CP227">
        <f t="shared" si="172"/>
        <v>0</v>
      </c>
      <c r="CQ227">
        <f t="shared" si="173"/>
        <v>0</v>
      </c>
      <c r="CR227">
        <f t="shared" si="174"/>
        <v>100</v>
      </c>
    </row>
    <row r="228" spans="1:96" ht="14.25" customHeight="1" x14ac:dyDescent="0.35">
      <c r="A228" s="21" t="s">
        <v>99</v>
      </c>
      <c r="B228" s="21">
        <v>236700</v>
      </c>
      <c r="C228" s="21">
        <v>236800</v>
      </c>
      <c r="D228" s="21">
        <f t="shared" si="134"/>
        <v>100</v>
      </c>
      <c r="E228" s="21"/>
      <c r="F228" s="21"/>
      <c r="G228" s="23">
        <v>2400</v>
      </c>
      <c r="H228" s="24">
        <v>1066.4854383530628</v>
      </c>
      <c r="I228" s="24">
        <v>933.04694483806918</v>
      </c>
      <c r="J228" s="24">
        <v>1036.6689708612066</v>
      </c>
      <c r="K228" s="24">
        <v>1081.4273917669218</v>
      </c>
      <c r="L228" s="24">
        <v>1194.1822393313262</v>
      </c>
      <c r="M228" s="24">
        <v>1029.2290872712379</v>
      </c>
      <c r="N228" s="24">
        <v>1338.6509464129631</v>
      </c>
      <c r="O228" s="24">
        <v>1384.6311038989984</v>
      </c>
      <c r="P228" s="23">
        <v>5</v>
      </c>
      <c r="Q228" s="18">
        <v>2</v>
      </c>
      <c r="R228" s="18">
        <v>3</v>
      </c>
      <c r="S228" s="18">
        <v>5.3</v>
      </c>
      <c r="T228" s="18">
        <v>4.8</v>
      </c>
      <c r="U228" s="18">
        <v>3.3</v>
      </c>
      <c r="V228" s="18">
        <v>4.5999999999999996</v>
      </c>
      <c r="W228" s="18">
        <v>3.3</v>
      </c>
      <c r="X228" s="18">
        <v>5.0999999999999996</v>
      </c>
      <c r="Y228" s="23">
        <v>5</v>
      </c>
      <c r="Z228" s="25">
        <v>1.3525428571428572E-2</v>
      </c>
      <c r="AA228" s="25">
        <v>1.4996000000000001E-2</v>
      </c>
      <c r="AB228" s="25">
        <v>4.4951428571428573E-3</v>
      </c>
      <c r="AC228" s="25">
        <v>1.5188857142857141E-2</v>
      </c>
      <c r="AD228" s="25">
        <v>2.4028571428571428E-4</v>
      </c>
      <c r="AE228" s="25">
        <v>0</v>
      </c>
      <c r="AF228" s="25">
        <v>0</v>
      </c>
      <c r="AG228" s="25">
        <v>1.8028571428571427E-3</v>
      </c>
      <c r="AH228" s="23">
        <v>1</v>
      </c>
      <c r="AI228" s="25">
        <v>2.2857142857142859E-3</v>
      </c>
      <c r="AJ228" s="25">
        <v>0</v>
      </c>
      <c r="AK228" s="25">
        <v>4.5714285714285718E-3</v>
      </c>
      <c r="AL228" s="25">
        <v>8.3142857142857157E-2</v>
      </c>
      <c r="AM228" s="25">
        <v>0</v>
      </c>
      <c r="AN228" s="25">
        <v>0</v>
      </c>
      <c r="AO228" s="25">
        <v>3.9428571428571424E-2</v>
      </c>
      <c r="AP228" s="25">
        <v>0</v>
      </c>
      <c r="BE228">
        <f t="shared" si="135"/>
        <v>0</v>
      </c>
      <c r="BF228">
        <f t="shared" si="136"/>
        <v>0</v>
      </c>
      <c r="BG228">
        <f t="shared" si="137"/>
        <v>0</v>
      </c>
      <c r="BH228">
        <f t="shared" si="138"/>
        <v>0</v>
      </c>
      <c r="BI228">
        <f t="shared" si="139"/>
        <v>0</v>
      </c>
      <c r="BJ228">
        <f t="shared" si="140"/>
        <v>0</v>
      </c>
      <c r="BK228">
        <f t="shared" si="141"/>
        <v>0</v>
      </c>
      <c r="BL228">
        <f t="shared" si="142"/>
        <v>0</v>
      </c>
      <c r="BM228">
        <f t="shared" si="143"/>
        <v>0</v>
      </c>
      <c r="BN228">
        <f t="shared" si="144"/>
        <v>0</v>
      </c>
      <c r="BO228">
        <f t="shared" si="145"/>
        <v>1</v>
      </c>
      <c r="BP228">
        <f t="shared" si="146"/>
        <v>0</v>
      </c>
      <c r="BQ228">
        <f t="shared" si="147"/>
        <v>0</v>
      </c>
      <c r="BR228">
        <f t="shared" si="148"/>
        <v>0</v>
      </c>
      <c r="BS228">
        <f t="shared" si="149"/>
        <v>0</v>
      </c>
      <c r="BT228">
        <f t="shared" si="150"/>
        <v>1</v>
      </c>
      <c r="BU228">
        <f t="shared" si="151"/>
        <v>0</v>
      </c>
      <c r="BV228">
        <f t="shared" si="152"/>
        <v>0</v>
      </c>
      <c r="BW228">
        <f t="shared" si="153"/>
        <v>0</v>
      </c>
      <c r="BX228">
        <f t="shared" si="154"/>
        <v>0</v>
      </c>
      <c r="BY228">
        <f t="shared" si="155"/>
        <v>0</v>
      </c>
      <c r="BZ228">
        <f t="shared" si="156"/>
        <v>0</v>
      </c>
      <c r="CA228">
        <f t="shared" si="157"/>
        <v>0</v>
      </c>
      <c r="CB228">
        <f t="shared" si="158"/>
        <v>0</v>
      </c>
      <c r="CC228">
        <f t="shared" si="159"/>
        <v>0</v>
      </c>
      <c r="CD228">
        <f t="shared" si="160"/>
        <v>0</v>
      </c>
      <c r="CE228">
        <f t="shared" si="161"/>
        <v>0</v>
      </c>
      <c r="CF228">
        <f t="shared" si="162"/>
        <v>0</v>
      </c>
      <c r="CG228">
        <f t="shared" si="163"/>
        <v>0</v>
      </c>
      <c r="CH228">
        <f t="shared" si="164"/>
        <v>0</v>
      </c>
      <c r="CI228">
        <f t="shared" si="165"/>
        <v>0</v>
      </c>
      <c r="CJ228">
        <f t="shared" si="166"/>
        <v>0</v>
      </c>
      <c r="CK228">
        <f t="shared" si="167"/>
        <v>0</v>
      </c>
      <c r="CL228">
        <f t="shared" si="168"/>
        <v>0</v>
      </c>
      <c r="CM228">
        <f t="shared" si="169"/>
        <v>100</v>
      </c>
      <c r="CN228">
        <f t="shared" si="170"/>
        <v>0</v>
      </c>
      <c r="CO228">
        <f t="shared" si="171"/>
        <v>0</v>
      </c>
      <c r="CP228">
        <f t="shared" si="172"/>
        <v>0</v>
      </c>
      <c r="CQ228">
        <f t="shared" si="173"/>
        <v>0</v>
      </c>
      <c r="CR228">
        <f t="shared" si="174"/>
        <v>100</v>
      </c>
    </row>
    <row r="229" spans="1:96" ht="14.25" customHeight="1" x14ac:dyDescent="0.35">
      <c r="A229" s="21" t="s">
        <v>99</v>
      </c>
      <c r="B229" s="21">
        <v>236800</v>
      </c>
      <c r="C229" s="21">
        <v>236900</v>
      </c>
      <c r="D229" s="21">
        <f t="shared" si="134"/>
        <v>100</v>
      </c>
      <c r="E229" s="21" t="s">
        <v>66</v>
      </c>
      <c r="F229" s="21"/>
      <c r="G229" s="23">
        <v>2400</v>
      </c>
      <c r="H229" s="24">
        <v>1111.3775201534081</v>
      </c>
      <c r="I229" s="24">
        <v>903.66014007017816</v>
      </c>
      <c r="J229" s="24">
        <v>1066.4854383530628</v>
      </c>
      <c r="K229" s="24">
        <v>1186.6283976915838</v>
      </c>
      <c r="L229" s="24">
        <v>910.99737534475878</v>
      </c>
      <c r="M229" s="24">
        <v>765.51401510598794</v>
      </c>
      <c r="N229" s="24">
        <v>1059.0228449564595</v>
      </c>
      <c r="O229" s="24">
        <v>1066.4854383530628</v>
      </c>
      <c r="P229" s="23">
        <v>5</v>
      </c>
      <c r="Q229" s="18">
        <v>2</v>
      </c>
      <c r="R229" s="18">
        <v>2.9</v>
      </c>
      <c r="S229" s="18">
        <v>5.8</v>
      </c>
      <c r="T229" s="18">
        <v>4.8</v>
      </c>
      <c r="U229" s="18">
        <v>4</v>
      </c>
      <c r="V229" s="18">
        <v>4.5999999999999996</v>
      </c>
      <c r="W229" s="18">
        <v>3.1</v>
      </c>
      <c r="X229" s="18">
        <v>5.9</v>
      </c>
      <c r="Y229" s="23">
        <v>5</v>
      </c>
      <c r="Z229" s="25">
        <v>1.114342857142857E-2</v>
      </c>
      <c r="AA229" s="25">
        <v>9.7397142857142838E-3</v>
      </c>
      <c r="AB229" s="25">
        <v>1.4668571428571426E-3</v>
      </c>
      <c r="AC229" s="25">
        <v>1.4710285714285712E-2</v>
      </c>
      <c r="AD229" s="25">
        <v>6.020000000000001E-4</v>
      </c>
      <c r="AE229" s="25">
        <v>0</v>
      </c>
      <c r="AF229" s="25">
        <v>0</v>
      </c>
      <c r="AG229" s="25">
        <v>5.0517142857142861E-3</v>
      </c>
      <c r="AH229" s="23">
        <v>1</v>
      </c>
      <c r="AI229" s="25">
        <v>7.4000000000000024E-2</v>
      </c>
      <c r="AJ229" s="25">
        <v>0</v>
      </c>
      <c r="AK229" s="25">
        <v>2.9714285714285714E-2</v>
      </c>
      <c r="AL229" s="25">
        <v>0.13571428571428573</v>
      </c>
      <c r="AM229" s="25">
        <v>8.3428571428571435E-2</v>
      </c>
      <c r="AN229" s="25">
        <v>1.8285714285714287E-2</v>
      </c>
      <c r="AO229" s="25">
        <v>0.20342857142857146</v>
      </c>
      <c r="AP229" s="25">
        <v>0</v>
      </c>
      <c r="BE229">
        <f t="shared" si="135"/>
        <v>0</v>
      </c>
      <c r="BF229">
        <f t="shared" si="136"/>
        <v>0</v>
      </c>
      <c r="BG229">
        <f t="shared" si="137"/>
        <v>0</v>
      </c>
      <c r="BH229">
        <f t="shared" si="138"/>
        <v>0</v>
      </c>
      <c r="BI229">
        <f t="shared" si="139"/>
        <v>0</v>
      </c>
      <c r="BJ229">
        <f t="shared" si="140"/>
        <v>0</v>
      </c>
      <c r="BK229">
        <f t="shared" si="141"/>
        <v>0</v>
      </c>
      <c r="BL229">
        <f t="shared" si="142"/>
        <v>0</v>
      </c>
      <c r="BM229">
        <f t="shared" si="143"/>
        <v>0</v>
      </c>
      <c r="BN229">
        <f t="shared" si="144"/>
        <v>0</v>
      </c>
      <c r="BO229">
        <f t="shared" si="145"/>
        <v>1</v>
      </c>
      <c r="BP229">
        <f t="shared" si="146"/>
        <v>0</v>
      </c>
      <c r="BQ229">
        <f t="shared" si="147"/>
        <v>0</v>
      </c>
      <c r="BR229">
        <f t="shared" si="148"/>
        <v>0</v>
      </c>
      <c r="BS229">
        <f t="shared" si="149"/>
        <v>0</v>
      </c>
      <c r="BT229">
        <f t="shared" si="150"/>
        <v>1</v>
      </c>
      <c r="BU229">
        <f t="shared" si="151"/>
        <v>0</v>
      </c>
      <c r="BV229">
        <f t="shared" si="152"/>
        <v>0</v>
      </c>
      <c r="BW229">
        <f t="shared" si="153"/>
        <v>0</v>
      </c>
      <c r="BX229">
        <f t="shared" si="154"/>
        <v>0</v>
      </c>
      <c r="BY229">
        <f t="shared" si="155"/>
        <v>0</v>
      </c>
      <c r="BZ229">
        <f t="shared" si="156"/>
        <v>0</v>
      </c>
      <c r="CA229">
        <f t="shared" si="157"/>
        <v>0</v>
      </c>
      <c r="CB229">
        <f t="shared" si="158"/>
        <v>0</v>
      </c>
      <c r="CC229">
        <f t="shared" si="159"/>
        <v>0</v>
      </c>
      <c r="CD229">
        <f t="shared" si="160"/>
        <v>0</v>
      </c>
      <c r="CE229">
        <f t="shared" si="161"/>
        <v>0</v>
      </c>
      <c r="CF229">
        <f t="shared" si="162"/>
        <v>0</v>
      </c>
      <c r="CG229">
        <f t="shared" si="163"/>
        <v>0</v>
      </c>
      <c r="CH229">
        <f t="shared" si="164"/>
        <v>0</v>
      </c>
      <c r="CI229">
        <f t="shared" si="165"/>
        <v>0</v>
      </c>
      <c r="CJ229">
        <f t="shared" si="166"/>
        <v>0</v>
      </c>
      <c r="CK229">
        <f t="shared" si="167"/>
        <v>0</v>
      </c>
      <c r="CL229">
        <f t="shared" si="168"/>
        <v>0</v>
      </c>
      <c r="CM229">
        <f t="shared" si="169"/>
        <v>100</v>
      </c>
      <c r="CN229">
        <f t="shared" si="170"/>
        <v>0</v>
      </c>
      <c r="CO229">
        <f t="shared" si="171"/>
        <v>0</v>
      </c>
      <c r="CP229">
        <f t="shared" si="172"/>
        <v>0</v>
      </c>
      <c r="CQ229">
        <f t="shared" si="173"/>
        <v>0</v>
      </c>
      <c r="CR229">
        <f t="shared" si="174"/>
        <v>100</v>
      </c>
    </row>
    <row r="230" spans="1:96" ht="14.25" customHeight="1" x14ac:dyDescent="0.35">
      <c r="A230" s="21" t="s">
        <v>99</v>
      </c>
      <c r="B230" s="21">
        <v>236900</v>
      </c>
      <c r="C230" s="21">
        <v>237000</v>
      </c>
      <c r="D230" s="21">
        <f t="shared" si="134"/>
        <v>100</v>
      </c>
      <c r="E230" s="21"/>
      <c r="F230" s="21"/>
      <c r="G230" s="23">
        <v>2400</v>
      </c>
      <c r="H230" s="24">
        <v>794.39092511623846</v>
      </c>
      <c r="I230" s="24">
        <v>955.15248948738645</v>
      </c>
      <c r="J230" s="24">
        <v>874.37538612774995</v>
      </c>
      <c r="K230" s="24">
        <v>1051.5658816158889</v>
      </c>
      <c r="L230" s="24">
        <v>1096.3914983427599</v>
      </c>
      <c r="M230" s="24">
        <v>1163.9978682815049</v>
      </c>
      <c r="N230" s="24">
        <v>1096.3914983427599</v>
      </c>
      <c r="O230" s="24">
        <v>1194.1822393313262</v>
      </c>
      <c r="P230" s="23">
        <v>5</v>
      </c>
      <c r="Q230" s="18">
        <v>2.2000000000000002</v>
      </c>
      <c r="R230" s="18">
        <v>3</v>
      </c>
      <c r="S230" s="18">
        <v>5.2</v>
      </c>
      <c r="T230" s="18">
        <v>4.5</v>
      </c>
      <c r="U230" s="18">
        <v>4.0999999999999996</v>
      </c>
      <c r="V230" s="18">
        <v>4.9000000000000004</v>
      </c>
      <c r="W230" s="18">
        <v>2.9</v>
      </c>
      <c r="X230" s="18">
        <v>5</v>
      </c>
      <c r="Y230" s="23">
        <v>5</v>
      </c>
      <c r="Z230" s="25">
        <v>7.6505714285714302E-3</v>
      </c>
      <c r="AA230" s="25">
        <v>4.4611428571428562E-3</v>
      </c>
      <c r="AB230" s="25">
        <v>2.9122857142857145E-3</v>
      </c>
      <c r="AC230" s="25">
        <v>9.7980000000000012E-3</v>
      </c>
      <c r="AD230" s="25">
        <v>4.0494285714285719E-3</v>
      </c>
      <c r="AE230" s="25">
        <v>0</v>
      </c>
      <c r="AF230" s="25">
        <v>2.0828571428571429E-4</v>
      </c>
      <c r="AG230" s="25">
        <v>1.3573714285714284E-2</v>
      </c>
      <c r="AH230" s="23">
        <v>1</v>
      </c>
      <c r="AI230" s="25">
        <v>5.0571428571428587E-2</v>
      </c>
      <c r="AJ230" s="25">
        <v>0</v>
      </c>
      <c r="AK230" s="25">
        <v>0.10400000000000001</v>
      </c>
      <c r="AL230" s="25">
        <v>0</v>
      </c>
      <c r="AM230" s="25">
        <v>0.14114285714285718</v>
      </c>
      <c r="AN230" s="25">
        <v>0</v>
      </c>
      <c r="AO230" s="25">
        <v>0.15771428571428572</v>
      </c>
      <c r="AP230" s="25">
        <v>0</v>
      </c>
      <c r="BE230">
        <f t="shared" si="135"/>
        <v>0</v>
      </c>
      <c r="BF230">
        <f t="shared" si="136"/>
        <v>0</v>
      </c>
      <c r="BG230">
        <f t="shared" si="137"/>
        <v>0</v>
      </c>
      <c r="BH230">
        <f t="shared" si="138"/>
        <v>0</v>
      </c>
      <c r="BI230">
        <f t="shared" si="139"/>
        <v>0</v>
      </c>
      <c r="BJ230">
        <f t="shared" si="140"/>
        <v>0</v>
      </c>
      <c r="BK230">
        <f t="shared" si="141"/>
        <v>0</v>
      </c>
      <c r="BL230">
        <f t="shared" si="142"/>
        <v>0</v>
      </c>
      <c r="BM230">
        <f t="shared" si="143"/>
        <v>0</v>
      </c>
      <c r="BN230">
        <f t="shared" si="144"/>
        <v>0</v>
      </c>
      <c r="BO230">
        <f t="shared" si="145"/>
        <v>1</v>
      </c>
      <c r="BP230">
        <f t="shared" si="146"/>
        <v>0</v>
      </c>
      <c r="BQ230">
        <f t="shared" si="147"/>
        <v>0</v>
      </c>
      <c r="BR230">
        <f t="shared" si="148"/>
        <v>0</v>
      </c>
      <c r="BS230">
        <f t="shared" si="149"/>
        <v>0</v>
      </c>
      <c r="BT230">
        <f t="shared" si="150"/>
        <v>0</v>
      </c>
      <c r="BU230">
        <f t="shared" si="151"/>
        <v>0</v>
      </c>
      <c r="BV230">
        <f t="shared" si="152"/>
        <v>0</v>
      </c>
      <c r="BW230">
        <f t="shared" si="153"/>
        <v>0</v>
      </c>
      <c r="BX230">
        <f t="shared" si="154"/>
        <v>0</v>
      </c>
      <c r="BY230">
        <f t="shared" si="155"/>
        <v>0</v>
      </c>
      <c r="BZ230">
        <f t="shared" si="156"/>
        <v>0</v>
      </c>
      <c r="CA230">
        <f t="shared" si="157"/>
        <v>0</v>
      </c>
      <c r="CB230">
        <f t="shared" si="158"/>
        <v>0</v>
      </c>
      <c r="CC230">
        <f t="shared" si="159"/>
        <v>0</v>
      </c>
      <c r="CD230">
        <f t="shared" si="160"/>
        <v>0</v>
      </c>
      <c r="CE230">
        <f t="shared" si="161"/>
        <v>0</v>
      </c>
      <c r="CF230">
        <f t="shared" si="162"/>
        <v>0</v>
      </c>
      <c r="CG230">
        <f t="shared" si="163"/>
        <v>0</v>
      </c>
      <c r="CH230">
        <f t="shared" si="164"/>
        <v>0</v>
      </c>
      <c r="CI230">
        <f t="shared" si="165"/>
        <v>0</v>
      </c>
      <c r="CJ230">
        <f t="shared" si="166"/>
        <v>0</v>
      </c>
      <c r="CK230">
        <f t="shared" si="167"/>
        <v>0</v>
      </c>
      <c r="CL230">
        <f t="shared" si="168"/>
        <v>0</v>
      </c>
      <c r="CM230">
        <f t="shared" si="169"/>
        <v>100</v>
      </c>
      <c r="CN230">
        <f t="shared" si="170"/>
        <v>0</v>
      </c>
      <c r="CO230">
        <f t="shared" si="171"/>
        <v>0</v>
      </c>
      <c r="CP230">
        <f t="shared" si="172"/>
        <v>0</v>
      </c>
      <c r="CQ230">
        <f t="shared" si="173"/>
        <v>0</v>
      </c>
      <c r="CR230">
        <f t="shared" si="174"/>
        <v>0</v>
      </c>
    </row>
    <row r="231" spans="1:96" ht="14.25" customHeight="1" x14ac:dyDescent="0.35">
      <c r="A231" s="21" t="s">
        <v>99</v>
      </c>
      <c r="B231" s="21">
        <v>237000</v>
      </c>
      <c r="C231" s="21">
        <v>237100</v>
      </c>
      <c r="D231" s="21">
        <f t="shared" si="134"/>
        <v>100</v>
      </c>
      <c r="E231" s="21"/>
      <c r="F231" s="21"/>
      <c r="G231" s="23">
        <v>2400</v>
      </c>
      <c r="H231" s="24">
        <v>1156.4647775229939</v>
      </c>
      <c r="I231" s="24">
        <v>1103.8817845012861</v>
      </c>
      <c r="J231" s="24">
        <v>1156.4647775229939</v>
      </c>
      <c r="K231" s="24">
        <v>1194.1822393313262</v>
      </c>
      <c r="L231" s="24">
        <v>940.40929148387477</v>
      </c>
      <c r="M231" s="24">
        <v>751.11894250048181</v>
      </c>
      <c r="N231" s="24">
        <v>918.34094770960019</v>
      </c>
      <c r="O231" s="24">
        <v>910.99737534475878</v>
      </c>
      <c r="P231" s="23">
        <v>5</v>
      </c>
      <c r="Q231" s="18">
        <v>2.1</v>
      </c>
      <c r="R231" s="18">
        <v>3.1</v>
      </c>
      <c r="S231" s="18">
        <v>4.9000000000000004</v>
      </c>
      <c r="T231" s="18">
        <v>4.3</v>
      </c>
      <c r="U231" s="18">
        <v>3</v>
      </c>
      <c r="V231" s="18">
        <v>4.4000000000000004</v>
      </c>
      <c r="W231" s="18">
        <v>2.9</v>
      </c>
      <c r="X231" s="18">
        <v>5.4</v>
      </c>
      <c r="Y231" s="23">
        <v>5</v>
      </c>
      <c r="Z231" s="25">
        <v>1.3641714285714285E-2</v>
      </c>
      <c r="AA231" s="25">
        <v>8.4362857142857139E-3</v>
      </c>
      <c r="AB231" s="25">
        <v>2.5691428571428571E-3</v>
      </c>
      <c r="AC231" s="25">
        <v>9.5697142857142856E-3</v>
      </c>
      <c r="AD231" s="25">
        <v>2.4482857142857145E-3</v>
      </c>
      <c r="AE231" s="25">
        <v>0</v>
      </c>
      <c r="AF231" s="25">
        <v>5.311428571428572E-4</v>
      </c>
      <c r="AG231" s="25">
        <v>1.7639999999999999E-3</v>
      </c>
      <c r="AH231" s="23">
        <v>1</v>
      </c>
      <c r="AI231" s="25">
        <v>5.1714285714285706E-2</v>
      </c>
      <c r="AJ231" s="25">
        <v>0</v>
      </c>
      <c r="AK231" s="25">
        <v>4.0857142857142863E-2</v>
      </c>
      <c r="AL231" s="25">
        <v>0</v>
      </c>
      <c r="AM231" s="25">
        <v>5.8857142857142865E-2</v>
      </c>
      <c r="AN231" s="25">
        <v>5.4285714285714284E-3</v>
      </c>
      <c r="AO231" s="25">
        <v>0.45514285714285707</v>
      </c>
      <c r="AP231" s="25">
        <v>0</v>
      </c>
      <c r="BE231">
        <f t="shared" si="135"/>
        <v>0</v>
      </c>
      <c r="BF231">
        <f t="shared" si="136"/>
        <v>0</v>
      </c>
      <c r="BG231">
        <f t="shared" si="137"/>
        <v>0</v>
      </c>
      <c r="BH231">
        <f t="shared" si="138"/>
        <v>0</v>
      </c>
      <c r="BI231">
        <f t="shared" si="139"/>
        <v>0</v>
      </c>
      <c r="BJ231">
        <f t="shared" si="140"/>
        <v>0</v>
      </c>
      <c r="BK231">
        <f t="shared" si="141"/>
        <v>0</v>
      </c>
      <c r="BL231">
        <f t="shared" si="142"/>
        <v>0</v>
      </c>
      <c r="BM231">
        <f t="shared" si="143"/>
        <v>0</v>
      </c>
      <c r="BN231">
        <f t="shared" si="144"/>
        <v>0</v>
      </c>
      <c r="BO231">
        <f t="shared" si="145"/>
        <v>0</v>
      </c>
      <c r="BP231">
        <f t="shared" si="146"/>
        <v>0</v>
      </c>
      <c r="BQ231">
        <f t="shared" si="147"/>
        <v>0</v>
      </c>
      <c r="BR231">
        <f t="shared" si="148"/>
        <v>0</v>
      </c>
      <c r="BS231">
        <f t="shared" si="149"/>
        <v>0</v>
      </c>
      <c r="BT231">
        <f t="shared" si="150"/>
        <v>1</v>
      </c>
      <c r="BU231">
        <f t="shared" si="151"/>
        <v>0</v>
      </c>
      <c r="BV231">
        <f t="shared" si="152"/>
        <v>0</v>
      </c>
      <c r="BW231">
        <f t="shared" si="153"/>
        <v>0</v>
      </c>
      <c r="BX231">
        <f t="shared" si="154"/>
        <v>0</v>
      </c>
      <c r="BY231">
        <f t="shared" si="155"/>
        <v>0</v>
      </c>
      <c r="BZ231">
        <f t="shared" si="156"/>
        <v>0</v>
      </c>
      <c r="CA231">
        <f t="shared" si="157"/>
        <v>0</v>
      </c>
      <c r="CB231">
        <f t="shared" si="158"/>
        <v>0</v>
      </c>
      <c r="CC231">
        <f t="shared" si="159"/>
        <v>0</v>
      </c>
      <c r="CD231">
        <f t="shared" si="160"/>
        <v>0</v>
      </c>
      <c r="CE231">
        <f t="shared" si="161"/>
        <v>0</v>
      </c>
      <c r="CF231">
        <f t="shared" si="162"/>
        <v>0</v>
      </c>
      <c r="CG231">
        <f t="shared" si="163"/>
        <v>0</v>
      </c>
      <c r="CH231">
        <f t="shared" si="164"/>
        <v>0</v>
      </c>
      <c r="CI231">
        <f t="shared" si="165"/>
        <v>0</v>
      </c>
      <c r="CJ231">
        <f t="shared" si="166"/>
        <v>0</v>
      </c>
      <c r="CK231">
        <f t="shared" si="167"/>
        <v>0</v>
      </c>
      <c r="CL231">
        <f t="shared" si="168"/>
        <v>0</v>
      </c>
      <c r="CM231">
        <f t="shared" si="169"/>
        <v>0</v>
      </c>
      <c r="CN231">
        <f t="shared" si="170"/>
        <v>0</v>
      </c>
      <c r="CO231">
        <f t="shared" si="171"/>
        <v>0</v>
      </c>
      <c r="CP231">
        <f t="shared" si="172"/>
        <v>0</v>
      </c>
      <c r="CQ231">
        <f t="shared" si="173"/>
        <v>0</v>
      </c>
      <c r="CR231">
        <f t="shared" si="174"/>
        <v>100</v>
      </c>
    </row>
    <row r="232" spans="1:96" ht="14.25" customHeight="1" x14ac:dyDescent="0.35">
      <c r="A232" s="21" t="s">
        <v>99</v>
      </c>
      <c r="B232" s="21">
        <v>237100</v>
      </c>
      <c r="C232" s="21">
        <v>237200</v>
      </c>
      <c r="D232" s="21">
        <f t="shared" si="134"/>
        <v>100</v>
      </c>
      <c r="E232" s="21"/>
      <c r="F232" s="21"/>
      <c r="G232" s="23">
        <v>2400</v>
      </c>
      <c r="H232" s="24">
        <v>992.11669898009654</v>
      </c>
      <c r="I232" s="24">
        <v>852.48039605572819</v>
      </c>
      <c r="J232" s="24">
        <v>1171.5361861453032</v>
      </c>
      <c r="K232" s="24">
        <v>1262.394364085967</v>
      </c>
      <c r="L232" s="24">
        <v>751.11894250048181</v>
      </c>
      <c r="M232" s="24">
        <v>765.51401510598794</v>
      </c>
      <c r="N232" s="24">
        <v>1006.9441147709224</v>
      </c>
      <c r="O232" s="24">
        <v>1163.9978682815049</v>
      </c>
      <c r="P232" s="23">
        <v>5</v>
      </c>
      <c r="Q232" s="18">
        <v>1.9</v>
      </c>
      <c r="R232" s="18">
        <v>2.8</v>
      </c>
      <c r="S232" s="18">
        <v>5.3</v>
      </c>
      <c r="T232" s="18">
        <v>4.5999999999999996</v>
      </c>
      <c r="U232" s="18">
        <v>2.8</v>
      </c>
      <c r="V232" s="18">
        <v>4</v>
      </c>
      <c r="W232" s="18">
        <v>3.4</v>
      </c>
      <c r="X232" s="18">
        <v>5.2</v>
      </c>
      <c r="Y232" s="23">
        <v>5</v>
      </c>
      <c r="Z232" s="25">
        <v>1.4181428571428574E-2</v>
      </c>
      <c r="AA232" s="25">
        <v>4.3951428571428579E-3</v>
      </c>
      <c r="AB232" s="25">
        <v>9.1542857142857116E-4</v>
      </c>
      <c r="AC232" s="25">
        <v>5.7251428571428583E-3</v>
      </c>
      <c r="AD232" s="25">
        <v>2.1345714285714284E-3</v>
      </c>
      <c r="AE232" s="25">
        <v>6.4257142857142866E-4</v>
      </c>
      <c r="AF232" s="25">
        <v>1.8025714285714288E-3</v>
      </c>
      <c r="AG232" s="25">
        <v>8.1457142857142856E-3</v>
      </c>
      <c r="AH232" s="23">
        <v>1</v>
      </c>
      <c r="AI232" s="25">
        <v>0</v>
      </c>
      <c r="AJ232" s="25">
        <v>0</v>
      </c>
      <c r="AK232" s="25">
        <v>1.8571428571428572E-2</v>
      </c>
      <c r="AL232" s="25">
        <v>0.1142857142857143</v>
      </c>
      <c r="AM232" s="25">
        <v>4.9428571428571426E-2</v>
      </c>
      <c r="AN232" s="25">
        <v>0</v>
      </c>
      <c r="AO232" s="25">
        <v>0.22171428571428575</v>
      </c>
      <c r="AP232" s="25">
        <v>0</v>
      </c>
      <c r="BE232">
        <f t="shared" si="135"/>
        <v>0</v>
      </c>
      <c r="BF232">
        <f t="shared" si="136"/>
        <v>0</v>
      </c>
      <c r="BG232">
        <f t="shared" si="137"/>
        <v>0</v>
      </c>
      <c r="BH232">
        <f t="shared" si="138"/>
        <v>0</v>
      </c>
      <c r="BI232">
        <f t="shared" si="139"/>
        <v>0</v>
      </c>
      <c r="BJ232">
        <f t="shared" si="140"/>
        <v>0</v>
      </c>
      <c r="BK232">
        <f t="shared" si="141"/>
        <v>0</v>
      </c>
      <c r="BL232">
        <f t="shared" si="142"/>
        <v>0</v>
      </c>
      <c r="BM232">
        <f t="shared" si="143"/>
        <v>0</v>
      </c>
      <c r="BN232">
        <f t="shared" si="144"/>
        <v>0</v>
      </c>
      <c r="BO232">
        <f t="shared" si="145"/>
        <v>1</v>
      </c>
      <c r="BP232">
        <f t="shared" si="146"/>
        <v>0</v>
      </c>
      <c r="BQ232">
        <f t="shared" si="147"/>
        <v>0</v>
      </c>
      <c r="BR232">
        <f t="shared" si="148"/>
        <v>0</v>
      </c>
      <c r="BS232">
        <f t="shared" si="149"/>
        <v>0</v>
      </c>
      <c r="BT232">
        <f t="shared" si="150"/>
        <v>1</v>
      </c>
      <c r="BU232">
        <f t="shared" si="151"/>
        <v>0</v>
      </c>
      <c r="BV232">
        <f t="shared" si="152"/>
        <v>0</v>
      </c>
      <c r="BW232">
        <f t="shared" si="153"/>
        <v>0</v>
      </c>
      <c r="BX232">
        <f t="shared" si="154"/>
        <v>0</v>
      </c>
      <c r="BY232">
        <f t="shared" si="155"/>
        <v>0</v>
      </c>
      <c r="BZ232">
        <f t="shared" si="156"/>
        <v>0</v>
      </c>
      <c r="CA232">
        <f t="shared" si="157"/>
        <v>0</v>
      </c>
      <c r="CB232">
        <f t="shared" si="158"/>
        <v>0</v>
      </c>
      <c r="CC232">
        <f t="shared" si="159"/>
        <v>0</v>
      </c>
      <c r="CD232">
        <f t="shared" si="160"/>
        <v>0</v>
      </c>
      <c r="CE232">
        <f t="shared" si="161"/>
        <v>0</v>
      </c>
      <c r="CF232">
        <f t="shared" si="162"/>
        <v>0</v>
      </c>
      <c r="CG232">
        <f t="shared" si="163"/>
        <v>0</v>
      </c>
      <c r="CH232">
        <f t="shared" si="164"/>
        <v>0</v>
      </c>
      <c r="CI232">
        <f t="shared" si="165"/>
        <v>0</v>
      </c>
      <c r="CJ232">
        <f t="shared" si="166"/>
        <v>0</v>
      </c>
      <c r="CK232">
        <f t="shared" si="167"/>
        <v>0</v>
      </c>
      <c r="CL232">
        <f t="shared" si="168"/>
        <v>0</v>
      </c>
      <c r="CM232">
        <f t="shared" si="169"/>
        <v>100</v>
      </c>
      <c r="CN232">
        <f t="shared" si="170"/>
        <v>0</v>
      </c>
      <c r="CO232">
        <f t="shared" si="171"/>
        <v>0</v>
      </c>
      <c r="CP232">
        <f t="shared" si="172"/>
        <v>0</v>
      </c>
      <c r="CQ232">
        <f t="shared" si="173"/>
        <v>0</v>
      </c>
      <c r="CR232">
        <f t="shared" si="174"/>
        <v>100</v>
      </c>
    </row>
    <row r="233" spans="1:96" ht="15" customHeight="1" x14ac:dyDescent="0.35">
      <c r="A233" s="21" t="s">
        <v>99</v>
      </c>
      <c r="B233" s="21">
        <v>237200</v>
      </c>
      <c r="C233" s="21">
        <v>237300</v>
      </c>
      <c r="D233" s="21">
        <f t="shared" si="134"/>
        <v>100</v>
      </c>
      <c r="E233" s="21" t="s">
        <v>66</v>
      </c>
      <c r="F233" s="21"/>
      <c r="G233" s="23">
        <v>2400</v>
      </c>
      <c r="H233" s="24">
        <v>1269.9983267804409</v>
      </c>
      <c r="I233" s="24">
        <v>1171.5361861453032</v>
      </c>
      <c r="J233" s="24">
        <v>1484.8125325814749</v>
      </c>
      <c r="K233" s="24">
        <v>1376.9562250071592</v>
      </c>
      <c r="L233" s="24">
        <v>903.66014007017816</v>
      </c>
      <c r="M233" s="24">
        <v>918.34094770960019</v>
      </c>
      <c r="N233" s="24">
        <v>830.64549775330681</v>
      </c>
      <c r="O233" s="24">
        <v>977.31298874530353</v>
      </c>
      <c r="P233" s="23">
        <v>5</v>
      </c>
      <c r="Q233" s="18">
        <v>2</v>
      </c>
      <c r="R233" s="18">
        <v>2.5</v>
      </c>
      <c r="S233" s="18">
        <v>5</v>
      </c>
      <c r="T233" s="18">
        <v>4.4000000000000004</v>
      </c>
      <c r="U233" s="18">
        <v>2.7</v>
      </c>
      <c r="V233" s="18">
        <v>3.8</v>
      </c>
      <c r="W233" s="18">
        <v>3.6</v>
      </c>
      <c r="X233" s="18">
        <v>5.0999999999999996</v>
      </c>
      <c r="Y233" s="23">
        <v>5</v>
      </c>
      <c r="Z233" s="25">
        <v>1.3135999999999998E-2</v>
      </c>
      <c r="AA233" s="25">
        <v>2.0948571428571431E-3</v>
      </c>
      <c r="AB233" s="25">
        <v>2.9E-4</v>
      </c>
      <c r="AC233" s="25">
        <v>1.1285714285714286E-2</v>
      </c>
      <c r="AD233" s="25">
        <v>1.8214285714285711E-3</v>
      </c>
      <c r="AE233" s="25">
        <v>4.885714285714286E-4</v>
      </c>
      <c r="AF233" s="25">
        <v>2.2311428571428569E-3</v>
      </c>
      <c r="AG233" s="25">
        <v>2.6691428571428573E-3</v>
      </c>
      <c r="AH233" s="23">
        <v>1</v>
      </c>
      <c r="AI233" s="25">
        <v>1.0302857142857142</v>
      </c>
      <c r="AJ233" s="25">
        <v>6.6571428571428573E-2</v>
      </c>
      <c r="AK233" s="25">
        <v>0.1485714285714286</v>
      </c>
      <c r="AL233" s="25">
        <v>0</v>
      </c>
      <c r="AM233" s="25">
        <v>0.12771428571428572</v>
      </c>
      <c r="AN233" s="25">
        <v>6.1142857142857138E-2</v>
      </c>
      <c r="AO233" s="25">
        <v>9.285714285714286E-2</v>
      </c>
      <c r="AP233" s="25">
        <v>0.01</v>
      </c>
      <c r="BE233">
        <f t="shared" si="135"/>
        <v>0</v>
      </c>
      <c r="BF233">
        <f t="shared" si="136"/>
        <v>0</v>
      </c>
      <c r="BG233">
        <f t="shared" si="137"/>
        <v>0</v>
      </c>
      <c r="BH233">
        <f t="shared" si="138"/>
        <v>0</v>
      </c>
      <c r="BI233">
        <f t="shared" si="139"/>
        <v>0</v>
      </c>
      <c r="BJ233">
        <f t="shared" si="140"/>
        <v>0</v>
      </c>
      <c r="BK233">
        <f t="shared" si="141"/>
        <v>0</v>
      </c>
      <c r="BL233">
        <f t="shared" si="142"/>
        <v>0</v>
      </c>
      <c r="BM233">
        <f t="shared" si="143"/>
        <v>0</v>
      </c>
      <c r="BN233">
        <f t="shared" si="144"/>
        <v>0</v>
      </c>
      <c r="BO233">
        <f t="shared" si="145"/>
        <v>0</v>
      </c>
      <c r="BP233">
        <f t="shared" si="146"/>
        <v>0</v>
      </c>
      <c r="BQ233">
        <f t="shared" si="147"/>
        <v>0</v>
      </c>
      <c r="BR233">
        <f t="shared" si="148"/>
        <v>0</v>
      </c>
      <c r="BS233">
        <f t="shared" si="149"/>
        <v>0</v>
      </c>
      <c r="BT233">
        <f t="shared" si="150"/>
        <v>1</v>
      </c>
      <c r="BU233">
        <f t="shared" si="151"/>
        <v>0</v>
      </c>
      <c r="BV233">
        <f t="shared" si="152"/>
        <v>0</v>
      </c>
      <c r="BW233">
        <f t="shared" si="153"/>
        <v>0</v>
      </c>
      <c r="BX233">
        <f t="shared" si="154"/>
        <v>0</v>
      </c>
      <c r="BY233">
        <f t="shared" si="155"/>
        <v>0</v>
      </c>
      <c r="BZ233">
        <f t="shared" si="156"/>
        <v>0</v>
      </c>
      <c r="CA233">
        <f t="shared" si="157"/>
        <v>0</v>
      </c>
      <c r="CB233">
        <f t="shared" si="158"/>
        <v>0</v>
      </c>
      <c r="CC233">
        <f t="shared" si="159"/>
        <v>1</v>
      </c>
      <c r="CD233">
        <f t="shared" si="160"/>
        <v>0</v>
      </c>
      <c r="CE233">
        <f t="shared" si="161"/>
        <v>0</v>
      </c>
      <c r="CF233">
        <f t="shared" si="162"/>
        <v>0</v>
      </c>
      <c r="CG233">
        <f t="shared" si="163"/>
        <v>0</v>
      </c>
      <c r="CH233">
        <f t="shared" si="164"/>
        <v>0</v>
      </c>
      <c r="CI233">
        <f t="shared" si="165"/>
        <v>0</v>
      </c>
      <c r="CJ233">
        <f t="shared" si="166"/>
        <v>0</v>
      </c>
      <c r="CK233">
        <f t="shared" si="167"/>
        <v>100</v>
      </c>
      <c r="CL233">
        <f t="shared" si="168"/>
        <v>0</v>
      </c>
      <c r="CM233">
        <f t="shared" si="169"/>
        <v>0</v>
      </c>
      <c r="CN233">
        <f t="shared" si="170"/>
        <v>0</v>
      </c>
      <c r="CO233">
        <f t="shared" si="171"/>
        <v>0</v>
      </c>
      <c r="CP233">
        <f t="shared" si="172"/>
        <v>0</v>
      </c>
      <c r="CQ233">
        <f t="shared" si="173"/>
        <v>0</v>
      </c>
      <c r="CR233">
        <f t="shared" si="174"/>
        <v>100</v>
      </c>
    </row>
    <row r="234" spans="1:96" ht="15" customHeight="1" x14ac:dyDescent="0.35">
      <c r="A234" s="21" t="s">
        <v>99</v>
      </c>
      <c r="B234" s="21">
        <v>237300</v>
      </c>
      <c r="C234" s="21">
        <v>237400</v>
      </c>
      <c r="D234" s="21">
        <f t="shared" si="134"/>
        <v>100</v>
      </c>
      <c r="E234" s="21"/>
      <c r="F234" s="21"/>
      <c r="G234" s="23">
        <v>2400</v>
      </c>
      <c r="H234" s="24">
        <v>1369.2859267828333</v>
      </c>
      <c r="I234" s="24">
        <v>1285.2208727222899</v>
      </c>
      <c r="J234" s="24">
        <v>1399.9945240242332</v>
      </c>
      <c r="K234" s="24">
        <v>1361.6202293750787</v>
      </c>
      <c r="L234" s="24">
        <v>1423.0735161370108</v>
      </c>
      <c r="M234" s="24">
        <v>1292.8394104863235</v>
      </c>
      <c r="N234" s="24">
        <v>1269.9983267804409</v>
      </c>
      <c r="O234" s="24">
        <v>1500.2908181189769</v>
      </c>
      <c r="P234" s="23">
        <v>5</v>
      </c>
      <c r="Q234" s="18">
        <v>1.8</v>
      </c>
      <c r="R234" s="18">
        <v>2.5</v>
      </c>
      <c r="S234" s="18">
        <v>5.0999999999999996</v>
      </c>
      <c r="T234" s="18">
        <v>4.5</v>
      </c>
      <c r="U234" s="18">
        <v>2.7</v>
      </c>
      <c r="V234" s="18">
        <v>4.3</v>
      </c>
      <c r="W234" s="18">
        <v>3.3</v>
      </c>
      <c r="X234" s="18">
        <v>4.3</v>
      </c>
      <c r="Y234" s="23">
        <v>5</v>
      </c>
      <c r="Z234" s="25">
        <v>1.1408571428571426E-2</v>
      </c>
      <c r="AA234" s="25">
        <v>1.1387428571428569E-2</v>
      </c>
      <c r="AB234" s="25">
        <v>7.7074285714285717E-3</v>
      </c>
      <c r="AC234" s="25">
        <v>1.6015714285714286E-2</v>
      </c>
      <c r="AD234" s="25">
        <v>1.6931428571428575E-3</v>
      </c>
      <c r="AE234" s="25">
        <v>2.3942857142857142E-4</v>
      </c>
      <c r="AF234" s="25">
        <v>5.491428571428572E-4</v>
      </c>
      <c r="AG234" s="25">
        <v>5.156E-3</v>
      </c>
      <c r="AH234" s="23">
        <v>1</v>
      </c>
      <c r="AI234" s="25">
        <v>0.12200000000000004</v>
      </c>
      <c r="AJ234" s="25">
        <v>5.1428571428571426E-3</v>
      </c>
      <c r="AK234" s="25">
        <v>9.2571428571428596E-2</v>
      </c>
      <c r="AL234" s="25">
        <v>8.8571428571428568E-3</v>
      </c>
      <c r="AM234" s="25">
        <v>0.10742857142857143</v>
      </c>
      <c r="AN234" s="25">
        <v>3.4285714285714284E-3</v>
      </c>
      <c r="AO234" s="25">
        <v>6.0571428571428568E-2</v>
      </c>
      <c r="AP234" s="25">
        <v>0</v>
      </c>
      <c r="BE234">
        <f t="shared" si="135"/>
        <v>0</v>
      </c>
      <c r="BF234">
        <f t="shared" si="136"/>
        <v>0</v>
      </c>
      <c r="BG234">
        <f t="shared" si="137"/>
        <v>0</v>
      </c>
      <c r="BH234">
        <f t="shared" si="138"/>
        <v>0</v>
      </c>
      <c r="BI234">
        <f t="shared" si="139"/>
        <v>0</v>
      </c>
      <c r="BJ234">
        <f t="shared" si="140"/>
        <v>0</v>
      </c>
      <c r="BK234">
        <f t="shared" si="141"/>
        <v>0</v>
      </c>
      <c r="BL234">
        <f t="shared" si="142"/>
        <v>0</v>
      </c>
      <c r="BM234">
        <f t="shared" si="143"/>
        <v>0</v>
      </c>
      <c r="BN234">
        <f t="shared" si="144"/>
        <v>0</v>
      </c>
      <c r="BO234">
        <f t="shared" si="145"/>
        <v>1</v>
      </c>
      <c r="BP234">
        <f t="shared" si="146"/>
        <v>0</v>
      </c>
      <c r="BQ234">
        <f t="shared" si="147"/>
        <v>0</v>
      </c>
      <c r="BR234">
        <f t="shared" si="148"/>
        <v>0</v>
      </c>
      <c r="BS234">
        <f t="shared" si="149"/>
        <v>0</v>
      </c>
      <c r="BT234">
        <f t="shared" si="150"/>
        <v>0</v>
      </c>
      <c r="BU234">
        <f t="shared" si="151"/>
        <v>0</v>
      </c>
      <c r="BV234">
        <f t="shared" si="152"/>
        <v>0</v>
      </c>
      <c r="BW234">
        <f t="shared" si="153"/>
        <v>0</v>
      </c>
      <c r="BX234">
        <f t="shared" si="154"/>
        <v>0</v>
      </c>
      <c r="BY234">
        <f t="shared" si="155"/>
        <v>0</v>
      </c>
      <c r="BZ234">
        <f t="shared" si="156"/>
        <v>0</v>
      </c>
      <c r="CA234">
        <f t="shared" si="157"/>
        <v>0</v>
      </c>
      <c r="CB234">
        <f t="shared" si="158"/>
        <v>0</v>
      </c>
      <c r="CC234">
        <f t="shared" si="159"/>
        <v>0</v>
      </c>
      <c r="CD234">
        <f t="shared" si="160"/>
        <v>0</v>
      </c>
      <c r="CE234">
        <f t="shared" si="161"/>
        <v>0</v>
      </c>
      <c r="CF234">
        <f t="shared" si="162"/>
        <v>0</v>
      </c>
      <c r="CG234">
        <f t="shared" si="163"/>
        <v>0</v>
      </c>
      <c r="CH234">
        <f t="shared" si="164"/>
        <v>0</v>
      </c>
      <c r="CI234">
        <f t="shared" si="165"/>
        <v>0</v>
      </c>
      <c r="CJ234">
        <f t="shared" si="166"/>
        <v>0</v>
      </c>
      <c r="CK234">
        <f t="shared" si="167"/>
        <v>0</v>
      </c>
      <c r="CL234">
        <f t="shared" si="168"/>
        <v>0</v>
      </c>
      <c r="CM234">
        <f t="shared" si="169"/>
        <v>100</v>
      </c>
      <c r="CN234">
        <f t="shared" si="170"/>
        <v>0</v>
      </c>
      <c r="CO234">
        <f t="shared" si="171"/>
        <v>0</v>
      </c>
      <c r="CP234">
        <f t="shared" si="172"/>
        <v>0</v>
      </c>
      <c r="CQ234">
        <f t="shared" si="173"/>
        <v>0</v>
      </c>
      <c r="CR234">
        <f t="shared" si="174"/>
        <v>0</v>
      </c>
    </row>
    <row r="235" spans="1:96" ht="15" customHeight="1" x14ac:dyDescent="0.35">
      <c r="A235" s="21" t="s">
        <v>99</v>
      </c>
      <c r="B235" s="21">
        <v>237400</v>
      </c>
      <c r="C235" s="21">
        <v>237500</v>
      </c>
      <c r="D235" s="21">
        <f t="shared" si="134"/>
        <v>100</v>
      </c>
      <c r="E235" s="21"/>
      <c r="F235" s="21"/>
      <c r="G235" s="23">
        <v>2400</v>
      </c>
      <c r="H235" s="24">
        <v>859.77210880991504</v>
      </c>
      <c r="I235" s="24">
        <v>881.68686350582311</v>
      </c>
      <c r="J235" s="24">
        <v>984.71186322902849</v>
      </c>
      <c r="K235" s="24">
        <v>1081.4273917669218</v>
      </c>
      <c r="L235" s="24">
        <v>2140.2414226279534</v>
      </c>
      <c r="M235" s="24">
        <v>1461.6275275188061</v>
      </c>
      <c r="N235" s="24">
        <v>1860.762682688196</v>
      </c>
      <c r="O235" s="24">
        <v>2448.1641845558238</v>
      </c>
      <c r="P235" s="23">
        <v>5</v>
      </c>
      <c r="Q235" s="18">
        <v>2.1</v>
      </c>
      <c r="R235" s="18">
        <v>3.2</v>
      </c>
      <c r="S235" s="18">
        <v>5.5</v>
      </c>
      <c r="T235" s="18">
        <v>5.2</v>
      </c>
      <c r="U235" s="18">
        <v>4.5</v>
      </c>
      <c r="V235" s="18">
        <v>3.2</v>
      </c>
      <c r="W235" s="18">
        <v>3.2</v>
      </c>
      <c r="X235" s="18">
        <v>4</v>
      </c>
      <c r="Y235" s="23">
        <v>5</v>
      </c>
      <c r="Z235" s="25">
        <v>1.3867714285714289E-2</v>
      </c>
      <c r="AA235" s="25">
        <v>4.0648571428571426E-3</v>
      </c>
      <c r="AB235" s="25">
        <v>1.186E-3</v>
      </c>
      <c r="AC235" s="25">
        <v>6.0914285714285714E-4</v>
      </c>
      <c r="AD235" s="25">
        <v>6.8005714285714284E-3</v>
      </c>
      <c r="AE235" s="25">
        <v>8.0151428571428596E-3</v>
      </c>
      <c r="AF235" s="25">
        <v>2.3588571428571426E-3</v>
      </c>
      <c r="AG235" s="25">
        <v>3.3991428571428562E-3</v>
      </c>
      <c r="AH235" s="23">
        <v>1</v>
      </c>
      <c r="AI235" s="25">
        <v>1.1714285714285715E-2</v>
      </c>
      <c r="AJ235" s="25">
        <v>0</v>
      </c>
      <c r="AK235" s="25">
        <v>6.8571428571428568E-3</v>
      </c>
      <c r="AL235" s="25">
        <v>0</v>
      </c>
      <c r="AM235" s="25">
        <v>0</v>
      </c>
      <c r="AN235" s="25">
        <v>0</v>
      </c>
      <c r="AO235" s="25">
        <v>9.5428571428571446E-2</v>
      </c>
      <c r="AP235" s="25">
        <v>0</v>
      </c>
      <c r="BE235">
        <f t="shared" si="135"/>
        <v>0</v>
      </c>
      <c r="BF235">
        <f t="shared" si="136"/>
        <v>0</v>
      </c>
      <c r="BG235">
        <f t="shared" si="137"/>
        <v>0</v>
      </c>
      <c r="BH235">
        <f t="shared" si="138"/>
        <v>0</v>
      </c>
      <c r="BI235">
        <f t="shared" si="139"/>
        <v>0</v>
      </c>
      <c r="BJ235">
        <f t="shared" si="140"/>
        <v>0</v>
      </c>
      <c r="BK235">
        <f t="shared" si="141"/>
        <v>0</v>
      </c>
      <c r="BL235">
        <f t="shared" si="142"/>
        <v>1</v>
      </c>
      <c r="BM235">
        <f t="shared" si="143"/>
        <v>0</v>
      </c>
      <c r="BN235">
        <f t="shared" si="144"/>
        <v>0</v>
      </c>
      <c r="BO235">
        <f t="shared" si="145"/>
        <v>1</v>
      </c>
      <c r="BP235">
        <f t="shared" si="146"/>
        <v>1</v>
      </c>
      <c r="BQ235">
        <f t="shared" si="147"/>
        <v>0</v>
      </c>
      <c r="BR235">
        <f t="shared" si="148"/>
        <v>0</v>
      </c>
      <c r="BS235">
        <f t="shared" si="149"/>
        <v>0</v>
      </c>
      <c r="BT235">
        <f t="shared" si="150"/>
        <v>0</v>
      </c>
      <c r="BU235">
        <f t="shared" si="151"/>
        <v>0</v>
      </c>
      <c r="BV235">
        <f t="shared" si="152"/>
        <v>0</v>
      </c>
      <c r="BW235">
        <f t="shared" si="153"/>
        <v>0</v>
      </c>
      <c r="BX235">
        <f t="shared" si="154"/>
        <v>0</v>
      </c>
      <c r="BY235">
        <f t="shared" si="155"/>
        <v>0</v>
      </c>
      <c r="BZ235">
        <f t="shared" si="156"/>
        <v>0</v>
      </c>
      <c r="CA235">
        <f t="shared" si="157"/>
        <v>0</v>
      </c>
      <c r="CB235">
        <f t="shared" si="158"/>
        <v>0</v>
      </c>
      <c r="CC235">
        <f t="shared" si="159"/>
        <v>0</v>
      </c>
      <c r="CD235">
        <f t="shared" si="160"/>
        <v>0</v>
      </c>
      <c r="CE235">
        <f t="shared" si="161"/>
        <v>0</v>
      </c>
      <c r="CF235">
        <f t="shared" si="162"/>
        <v>0</v>
      </c>
      <c r="CG235">
        <f t="shared" si="163"/>
        <v>0</v>
      </c>
      <c r="CH235">
        <f t="shared" si="164"/>
        <v>0</v>
      </c>
      <c r="CI235">
        <f t="shared" si="165"/>
        <v>0</v>
      </c>
      <c r="CJ235">
        <f t="shared" si="166"/>
        <v>0</v>
      </c>
      <c r="CK235">
        <f t="shared" si="167"/>
        <v>0</v>
      </c>
      <c r="CL235">
        <f t="shared" si="168"/>
        <v>0</v>
      </c>
      <c r="CM235">
        <f t="shared" si="169"/>
        <v>100</v>
      </c>
      <c r="CN235">
        <f t="shared" si="170"/>
        <v>100</v>
      </c>
      <c r="CO235">
        <f t="shared" si="171"/>
        <v>0</v>
      </c>
      <c r="CP235">
        <f t="shared" si="172"/>
        <v>0</v>
      </c>
      <c r="CQ235">
        <f t="shared" si="173"/>
        <v>0</v>
      </c>
      <c r="CR235">
        <f t="shared" si="174"/>
        <v>100</v>
      </c>
    </row>
    <row r="236" spans="1:96" ht="15" customHeight="1" x14ac:dyDescent="0.35">
      <c r="A236" s="21" t="s">
        <v>99</v>
      </c>
      <c r="B236" s="21">
        <v>237500</v>
      </c>
      <c r="C236" s="21">
        <v>237600</v>
      </c>
      <c r="D236" s="21">
        <f t="shared" si="134"/>
        <v>100</v>
      </c>
      <c r="E236" s="21" t="s">
        <v>100</v>
      </c>
      <c r="F236" s="21"/>
      <c r="G236" s="23">
        <v>2400</v>
      </c>
      <c r="H236" s="24">
        <v>1300.4627614991207</v>
      </c>
      <c r="I236" s="24">
        <v>874.37538612774995</v>
      </c>
      <c r="J236" s="24">
        <v>1088.9066909086803</v>
      </c>
      <c r="K236" s="24">
        <v>1829.0950954587834</v>
      </c>
      <c r="L236" s="24">
        <v>1956.1095192530709</v>
      </c>
      <c r="M236" s="24">
        <v>1156.4647775229939</v>
      </c>
      <c r="N236" s="24">
        <v>1384.6311038989984</v>
      </c>
      <c r="O236" s="24">
        <v>2108.0919968917638</v>
      </c>
      <c r="P236" s="23">
        <v>5</v>
      </c>
      <c r="Q236" s="18">
        <v>2.7</v>
      </c>
      <c r="R236" s="18">
        <v>3.5</v>
      </c>
      <c r="S236" s="18">
        <v>4.8</v>
      </c>
      <c r="T236" s="18">
        <v>4.9000000000000004</v>
      </c>
      <c r="U236" s="18">
        <v>4.5999999999999996</v>
      </c>
      <c r="V236" s="18">
        <v>3</v>
      </c>
      <c r="W236" s="18">
        <v>2.8</v>
      </c>
      <c r="X236" s="18">
        <v>5</v>
      </c>
      <c r="Y236" s="23">
        <v>5</v>
      </c>
      <c r="Z236" s="25">
        <v>1.4095999999999997E-2</v>
      </c>
      <c r="AA236" s="25">
        <v>7.4028571428571427E-4</v>
      </c>
      <c r="AB236" s="25">
        <v>5.7142857142857148E-5</v>
      </c>
      <c r="AC236" s="25">
        <v>1.5282857142857142E-3</v>
      </c>
      <c r="AD236" s="25">
        <v>8.2057142857142865E-4</v>
      </c>
      <c r="AE236" s="25">
        <v>6.2742857142857142E-4</v>
      </c>
      <c r="AF236" s="25">
        <v>5.2742857142857149E-4</v>
      </c>
      <c r="AG236" s="25">
        <v>5.0559999999999997E-3</v>
      </c>
      <c r="AH236" s="23">
        <v>1</v>
      </c>
      <c r="AI236" s="25">
        <v>1.3999999999999999E-2</v>
      </c>
      <c r="AJ236" s="25">
        <v>0</v>
      </c>
      <c r="AK236" s="25">
        <v>0</v>
      </c>
      <c r="AL236" s="25">
        <v>0</v>
      </c>
      <c r="AM236" s="25">
        <v>0</v>
      </c>
      <c r="AN236" s="25">
        <v>0</v>
      </c>
      <c r="AO236" s="25">
        <v>0</v>
      </c>
      <c r="AP236" s="25">
        <v>0</v>
      </c>
      <c r="BE236">
        <f t="shared" si="135"/>
        <v>0</v>
      </c>
      <c r="BF236">
        <f t="shared" si="136"/>
        <v>0</v>
      </c>
      <c r="BG236">
        <f t="shared" si="137"/>
        <v>0</v>
      </c>
      <c r="BH236">
        <f t="shared" si="138"/>
        <v>0</v>
      </c>
      <c r="BI236">
        <f t="shared" si="139"/>
        <v>0</v>
      </c>
      <c r="BJ236">
        <f t="shared" si="140"/>
        <v>0</v>
      </c>
      <c r="BK236">
        <f t="shared" si="141"/>
        <v>0</v>
      </c>
      <c r="BL236">
        <f t="shared" si="142"/>
        <v>0</v>
      </c>
      <c r="BM236">
        <f t="shared" si="143"/>
        <v>0</v>
      </c>
      <c r="BN236">
        <f t="shared" si="144"/>
        <v>0</v>
      </c>
      <c r="BO236">
        <f t="shared" si="145"/>
        <v>0</v>
      </c>
      <c r="BP236">
        <f t="shared" si="146"/>
        <v>0</v>
      </c>
      <c r="BQ236">
        <f t="shared" si="147"/>
        <v>0</v>
      </c>
      <c r="BR236">
        <f t="shared" si="148"/>
        <v>0</v>
      </c>
      <c r="BS236">
        <f t="shared" si="149"/>
        <v>0</v>
      </c>
      <c r="BT236">
        <f t="shared" si="150"/>
        <v>0</v>
      </c>
      <c r="BU236">
        <f t="shared" si="151"/>
        <v>0</v>
      </c>
      <c r="BV236">
        <f t="shared" si="152"/>
        <v>0</v>
      </c>
      <c r="BW236">
        <f t="shared" si="153"/>
        <v>0</v>
      </c>
      <c r="BX236">
        <f t="shared" si="154"/>
        <v>0</v>
      </c>
      <c r="BY236">
        <f t="shared" si="155"/>
        <v>0</v>
      </c>
      <c r="BZ236">
        <f t="shared" si="156"/>
        <v>0</v>
      </c>
      <c r="CA236">
        <f t="shared" si="157"/>
        <v>0</v>
      </c>
      <c r="CB236">
        <f t="shared" si="158"/>
        <v>0</v>
      </c>
      <c r="CC236">
        <f t="shared" si="159"/>
        <v>0</v>
      </c>
      <c r="CD236">
        <f t="shared" si="160"/>
        <v>0</v>
      </c>
      <c r="CE236">
        <f t="shared" si="161"/>
        <v>0</v>
      </c>
      <c r="CF236">
        <f t="shared" si="162"/>
        <v>0</v>
      </c>
      <c r="CG236">
        <f t="shared" si="163"/>
        <v>0</v>
      </c>
      <c r="CH236">
        <f t="shared" si="164"/>
        <v>0</v>
      </c>
      <c r="CI236">
        <f t="shared" si="165"/>
        <v>0</v>
      </c>
      <c r="CJ236">
        <f t="shared" si="166"/>
        <v>0</v>
      </c>
      <c r="CK236">
        <f t="shared" si="167"/>
        <v>0</v>
      </c>
      <c r="CL236">
        <f t="shared" si="168"/>
        <v>0</v>
      </c>
      <c r="CM236">
        <f t="shared" si="169"/>
        <v>0</v>
      </c>
      <c r="CN236">
        <f t="shared" si="170"/>
        <v>0</v>
      </c>
      <c r="CO236">
        <f t="shared" si="171"/>
        <v>0</v>
      </c>
      <c r="CP236">
        <f t="shared" si="172"/>
        <v>0</v>
      </c>
      <c r="CQ236">
        <f t="shared" si="173"/>
        <v>0</v>
      </c>
      <c r="CR236">
        <f t="shared" si="174"/>
        <v>0</v>
      </c>
    </row>
    <row r="237" spans="1:96" ht="15" customHeight="1" x14ac:dyDescent="0.35">
      <c r="A237" s="21" t="s">
        <v>99</v>
      </c>
      <c r="B237" s="21">
        <v>237600</v>
      </c>
      <c r="C237" s="21">
        <v>237700</v>
      </c>
      <c r="D237" s="21">
        <f t="shared" si="134"/>
        <v>100</v>
      </c>
      <c r="E237" s="21"/>
      <c r="F237" s="21"/>
      <c r="G237" s="23">
        <v>2400</v>
      </c>
      <c r="H237" s="24">
        <v>1201.7412039816743</v>
      </c>
      <c r="I237" s="24">
        <v>896.32928227942875</v>
      </c>
      <c r="J237" s="24">
        <v>977.31298874530353</v>
      </c>
      <c r="K237" s="24">
        <v>1216.8744012361801</v>
      </c>
      <c r="L237" s="24">
        <v>1073.9536308283714</v>
      </c>
      <c r="M237" s="24">
        <v>955.15248948738645</v>
      </c>
      <c r="N237" s="24">
        <v>1179.0797046690443</v>
      </c>
      <c r="O237" s="24">
        <v>1232.0277899355417</v>
      </c>
      <c r="P237" s="23">
        <v>5</v>
      </c>
      <c r="Q237" s="18">
        <v>2.8</v>
      </c>
      <c r="R237" s="18">
        <v>4.0999999999999996</v>
      </c>
      <c r="S237" s="18">
        <v>4.2</v>
      </c>
      <c r="T237" s="18">
        <v>5.4</v>
      </c>
      <c r="U237" s="18">
        <v>4.8</v>
      </c>
      <c r="V237" s="18">
        <v>4</v>
      </c>
      <c r="W237" s="18">
        <v>3</v>
      </c>
      <c r="X237" s="18">
        <v>5.2</v>
      </c>
      <c r="Y237" s="23">
        <v>5</v>
      </c>
      <c r="Z237" s="25">
        <v>5.5428571428571428E-3</v>
      </c>
      <c r="AA237" s="25">
        <v>4.7199999999999998E-4</v>
      </c>
      <c r="AB237" s="25">
        <v>3.3800000000000003E-4</v>
      </c>
      <c r="AC237" s="25">
        <v>1.4205714285714284E-3</v>
      </c>
      <c r="AD237" s="25">
        <v>7.8922857142857128E-3</v>
      </c>
      <c r="AE237" s="25">
        <v>7.2514285714285703E-4</v>
      </c>
      <c r="AF237" s="25">
        <v>2.8285714285714286E-4</v>
      </c>
      <c r="AG237" s="25">
        <v>6.9771428571428578E-4</v>
      </c>
      <c r="AH237" s="23">
        <v>1</v>
      </c>
      <c r="AI237" s="25">
        <v>2E-3</v>
      </c>
      <c r="AJ237" s="25">
        <v>0</v>
      </c>
      <c r="AK237" s="25">
        <v>1.2285714285714283E-2</v>
      </c>
      <c r="AL237" s="25">
        <v>0</v>
      </c>
      <c r="AM237" s="25">
        <v>0</v>
      </c>
      <c r="AN237" s="25">
        <v>0</v>
      </c>
      <c r="AO237" s="25">
        <v>0</v>
      </c>
      <c r="AP237" s="25">
        <v>0</v>
      </c>
      <c r="BE237">
        <f t="shared" si="135"/>
        <v>0</v>
      </c>
      <c r="BF237">
        <f t="shared" si="136"/>
        <v>0</v>
      </c>
      <c r="BG237">
        <f t="shared" si="137"/>
        <v>0</v>
      </c>
      <c r="BH237">
        <f t="shared" si="138"/>
        <v>0</v>
      </c>
      <c r="BI237">
        <f t="shared" si="139"/>
        <v>0</v>
      </c>
      <c r="BJ237">
        <f t="shared" si="140"/>
        <v>0</v>
      </c>
      <c r="BK237">
        <f t="shared" si="141"/>
        <v>0</v>
      </c>
      <c r="BL237">
        <f t="shared" si="142"/>
        <v>0</v>
      </c>
      <c r="BM237">
        <f t="shared" si="143"/>
        <v>0</v>
      </c>
      <c r="BN237">
        <f t="shared" si="144"/>
        <v>0</v>
      </c>
      <c r="BO237">
        <f t="shared" si="145"/>
        <v>0</v>
      </c>
      <c r="BP237">
        <f t="shared" si="146"/>
        <v>1</v>
      </c>
      <c r="BQ237">
        <f t="shared" si="147"/>
        <v>0</v>
      </c>
      <c r="BR237">
        <f t="shared" si="148"/>
        <v>0</v>
      </c>
      <c r="BS237">
        <f t="shared" si="149"/>
        <v>0</v>
      </c>
      <c r="BT237">
        <f t="shared" si="150"/>
        <v>1</v>
      </c>
      <c r="BU237">
        <f t="shared" si="151"/>
        <v>0</v>
      </c>
      <c r="BV237">
        <f t="shared" si="152"/>
        <v>0</v>
      </c>
      <c r="BW237">
        <f t="shared" si="153"/>
        <v>0</v>
      </c>
      <c r="BX237">
        <f t="shared" si="154"/>
        <v>0</v>
      </c>
      <c r="BY237">
        <f t="shared" si="155"/>
        <v>0</v>
      </c>
      <c r="BZ237">
        <f t="shared" si="156"/>
        <v>0</v>
      </c>
      <c r="CA237">
        <f t="shared" si="157"/>
        <v>0</v>
      </c>
      <c r="CB237">
        <f t="shared" si="158"/>
        <v>0</v>
      </c>
      <c r="CC237">
        <f t="shared" si="159"/>
        <v>0</v>
      </c>
      <c r="CD237">
        <f t="shared" si="160"/>
        <v>0</v>
      </c>
      <c r="CE237">
        <f t="shared" si="161"/>
        <v>0</v>
      </c>
      <c r="CF237">
        <f t="shared" si="162"/>
        <v>0</v>
      </c>
      <c r="CG237">
        <f t="shared" si="163"/>
        <v>0</v>
      </c>
      <c r="CH237">
        <f t="shared" si="164"/>
        <v>0</v>
      </c>
      <c r="CI237">
        <f t="shared" si="165"/>
        <v>0</v>
      </c>
      <c r="CJ237">
        <f t="shared" si="166"/>
        <v>0</v>
      </c>
      <c r="CK237">
        <f t="shared" si="167"/>
        <v>0</v>
      </c>
      <c r="CL237">
        <f t="shared" si="168"/>
        <v>0</v>
      </c>
      <c r="CM237">
        <f t="shared" si="169"/>
        <v>0</v>
      </c>
      <c r="CN237">
        <f t="shared" si="170"/>
        <v>100</v>
      </c>
      <c r="CO237">
        <f t="shared" si="171"/>
        <v>0</v>
      </c>
      <c r="CP237">
        <f t="shared" si="172"/>
        <v>0</v>
      </c>
      <c r="CQ237">
        <f t="shared" si="173"/>
        <v>0</v>
      </c>
      <c r="CR237">
        <f t="shared" si="174"/>
        <v>100</v>
      </c>
    </row>
    <row r="238" spans="1:96" ht="15" customHeight="1" x14ac:dyDescent="0.35">
      <c r="A238" s="21" t="s">
        <v>99</v>
      </c>
      <c r="B238" s="21">
        <v>237700</v>
      </c>
      <c r="C238" s="21">
        <v>237800</v>
      </c>
      <c r="D238" s="21">
        <f t="shared" si="134"/>
        <v>100</v>
      </c>
      <c r="E238" s="21"/>
      <c r="F238" s="21"/>
      <c r="G238" s="23">
        <v>2400</v>
      </c>
      <c r="H238" s="24">
        <v>874.37538612774995</v>
      </c>
      <c r="I238" s="24">
        <v>644.1288359747748</v>
      </c>
      <c r="J238" s="24">
        <v>665.38432314173735</v>
      </c>
      <c r="K238" s="24">
        <v>1171.5361861453032</v>
      </c>
      <c r="L238" s="24">
        <v>1285.2208727222899</v>
      </c>
      <c r="M238" s="24">
        <v>1126.3852246651932</v>
      </c>
      <c r="N238" s="24">
        <v>1323.3614732793083</v>
      </c>
      <c r="O238" s="24">
        <v>1484.8125325814749</v>
      </c>
      <c r="P238" s="23">
        <v>5</v>
      </c>
      <c r="Q238" s="18">
        <v>2.1</v>
      </c>
      <c r="R238" s="18">
        <v>3.9</v>
      </c>
      <c r="S238" s="18">
        <v>4.7</v>
      </c>
      <c r="T238" s="18">
        <v>5.4</v>
      </c>
      <c r="U238" s="18">
        <v>4.5</v>
      </c>
      <c r="V238" s="18">
        <v>3.5</v>
      </c>
      <c r="W238" s="18">
        <v>3</v>
      </c>
      <c r="X238" s="18">
        <v>5.6</v>
      </c>
      <c r="Y238" s="23">
        <v>5</v>
      </c>
      <c r="Z238" s="25">
        <v>7.4037142857142869E-3</v>
      </c>
      <c r="AA238" s="25">
        <v>1.1777142857142858E-3</v>
      </c>
      <c r="AB238" s="25">
        <v>8.0371428571428575E-4</v>
      </c>
      <c r="AC238" s="25">
        <v>1.7525714285714284E-3</v>
      </c>
      <c r="AD238" s="25">
        <v>2.3722857142857144E-3</v>
      </c>
      <c r="AE238" s="25">
        <v>5.6085714285714278E-4</v>
      </c>
      <c r="AF238" s="25">
        <v>0</v>
      </c>
      <c r="AG238" s="25">
        <v>3.2965714285714282E-3</v>
      </c>
      <c r="AH238" s="23">
        <v>1</v>
      </c>
      <c r="AI238" s="25">
        <v>4.2857142857142864E-2</v>
      </c>
      <c r="AJ238" s="25">
        <v>0</v>
      </c>
      <c r="AK238" s="25">
        <v>2.1714285714285714E-2</v>
      </c>
      <c r="AL238" s="25">
        <v>4.5714285714285718E-3</v>
      </c>
      <c r="AM238" s="25">
        <v>0</v>
      </c>
      <c r="AN238" s="25">
        <v>0</v>
      </c>
      <c r="AO238" s="25">
        <v>0</v>
      </c>
      <c r="AP238" s="25">
        <v>0</v>
      </c>
      <c r="BE238">
        <f t="shared" si="135"/>
        <v>0</v>
      </c>
      <c r="BF238">
        <f t="shared" si="136"/>
        <v>0</v>
      </c>
      <c r="BG238">
        <f t="shared" si="137"/>
        <v>0</v>
      </c>
      <c r="BH238">
        <f t="shared" si="138"/>
        <v>0</v>
      </c>
      <c r="BI238">
        <f t="shared" si="139"/>
        <v>0</v>
      </c>
      <c r="BJ238">
        <f t="shared" si="140"/>
        <v>0</v>
      </c>
      <c r="BK238">
        <f t="shared" si="141"/>
        <v>0</v>
      </c>
      <c r="BL238">
        <f t="shared" si="142"/>
        <v>0</v>
      </c>
      <c r="BM238">
        <f t="shared" si="143"/>
        <v>0</v>
      </c>
      <c r="BN238">
        <f t="shared" si="144"/>
        <v>0</v>
      </c>
      <c r="BO238">
        <f t="shared" si="145"/>
        <v>0</v>
      </c>
      <c r="BP238">
        <f t="shared" si="146"/>
        <v>1</v>
      </c>
      <c r="BQ238">
        <f t="shared" si="147"/>
        <v>0</v>
      </c>
      <c r="BR238">
        <f t="shared" si="148"/>
        <v>0</v>
      </c>
      <c r="BS238">
        <f t="shared" si="149"/>
        <v>0</v>
      </c>
      <c r="BT238">
        <f t="shared" si="150"/>
        <v>1</v>
      </c>
      <c r="BU238">
        <f t="shared" si="151"/>
        <v>0</v>
      </c>
      <c r="BV238">
        <f t="shared" si="152"/>
        <v>0</v>
      </c>
      <c r="BW238">
        <f t="shared" si="153"/>
        <v>0</v>
      </c>
      <c r="BX238">
        <f t="shared" si="154"/>
        <v>0</v>
      </c>
      <c r="BY238">
        <f t="shared" si="155"/>
        <v>0</v>
      </c>
      <c r="BZ238">
        <f t="shared" si="156"/>
        <v>0</v>
      </c>
      <c r="CA238">
        <f t="shared" si="157"/>
        <v>0</v>
      </c>
      <c r="CB238">
        <f t="shared" si="158"/>
        <v>0</v>
      </c>
      <c r="CC238">
        <f t="shared" si="159"/>
        <v>0</v>
      </c>
      <c r="CD238">
        <f t="shared" si="160"/>
        <v>0</v>
      </c>
      <c r="CE238">
        <f t="shared" si="161"/>
        <v>0</v>
      </c>
      <c r="CF238">
        <f t="shared" si="162"/>
        <v>0</v>
      </c>
      <c r="CG238">
        <f t="shared" si="163"/>
        <v>0</v>
      </c>
      <c r="CH238">
        <f t="shared" si="164"/>
        <v>0</v>
      </c>
      <c r="CI238">
        <f t="shared" si="165"/>
        <v>0</v>
      </c>
      <c r="CJ238">
        <f t="shared" si="166"/>
        <v>0</v>
      </c>
      <c r="CK238">
        <f t="shared" si="167"/>
        <v>0</v>
      </c>
      <c r="CL238">
        <f t="shared" si="168"/>
        <v>0</v>
      </c>
      <c r="CM238">
        <f t="shared" si="169"/>
        <v>0</v>
      </c>
      <c r="CN238">
        <f t="shared" si="170"/>
        <v>100</v>
      </c>
      <c r="CO238">
        <f t="shared" si="171"/>
        <v>0</v>
      </c>
      <c r="CP238">
        <f t="shared" si="172"/>
        <v>0</v>
      </c>
      <c r="CQ238">
        <f t="shared" si="173"/>
        <v>0</v>
      </c>
      <c r="CR238">
        <f t="shared" si="174"/>
        <v>100</v>
      </c>
    </row>
    <row r="239" spans="1:96" ht="15" customHeight="1" x14ac:dyDescent="0.35">
      <c r="A239" s="21" t="s">
        <v>99</v>
      </c>
      <c r="B239" s="21">
        <v>237800</v>
      </c>
      <c r="C239" s="21">
        <v>237900</v>
      </c>
      <c r="D239" s="21">
        <f t="shared" si="134"/>
        <v>100</v>
      </c>
      <c r="E239" s="21"/>
      <c r="F239" s="21"/>
      <c r="G239" s="23">
        <v>2400</v>
      </c>
      <c r="H239" s="24">
        <v>1254.7953056139079</v>
      </c>
      <c r="I239" s="24">
        <v>1247.201174685119</v>
      </c>
      <c r="J239" s="24">
        <v>1430.7754662248362</v>
      </c>
      <c r="K239" s="24">
        <v>1956.1095192530709</v>
      </c>
      <c r="L239" s="24">
        <v>1201.7412039816743</v>
      </c>
      <c r="M239" s="24">
        <v>1247.201174685119</v>
      </c>
      <c r="N239" s="24">
        <v>1695.1719572508696</v>
      </c>
      <c r="O239" s="24">
        <v>1438.4818610435104</v>
      </c>
      <c r="P239" s="23">
        <v>5</v>
      </c>
      <c r="Q239" s="18">
        <v>3.2</v>
      </c>
      <c r="R239" s="18">
        <v>4.5</v>
      </c>
      <c r="S239" s="18">
        <v>3.1</v>
      </c>
      <c r="T239" s="18">
        <v>4</v>
      </c>
      <c r="U239" s="18">
        <v>4.0999999999999996</v>
      </c>
      <c r="V239" s="18">
        <v>3.6</v>
      </c>
      <c r="W239" s="18">
        <v>2.9</v>
      </c>
      <c r="X239" s="18">
        <v>5.2</v>
      </c>
      <c r="Y239" s="23">
        <v>5</v>
      </c>
      <c r="Z239" s="25">
        <v>6.4871428571428571E-3</v>
      </c>
      <c r="AA239" s="25">
        <v>4.4491428571428564E-3</v>
      </c>
      <c r="AB239" s="25">
        <v>4.1768571428571427E-3</v>
      </c>
      <c r="AC239" s="25">
        <v>7.3388571428571435E-3</v>
      </c>
      <c r="AD239" s="25">
        <v>1.0072654285714284</v>
      </c>
      <c r="AE239" s="25">
        <v>0.11498914285714285</v>
      </c>
      <c r="AF239" s="25">
        <v>0.93646171428571445</v>
      </c>
      <c r="AG239" s="25">
        <v>1.7141071428571428</v>
      </c>
      <c r="AH239" s="23">
        <v>1</v>
      </c>
      <c r="AI239" s="25">
        <v>8.2857142857142851E-3</v>
      </c>
      <c r="AJ239" s="25">
        <v>0</v>
      </c>
      <c r="AK239" s="25">
        <v>1.3428571428571429E-2</v>
      </c>
      <c r="AL239" s="25">
        <v>1.0571428571428572E-2</v>
      </c>
      <c r="AM239" s="25">
        <v>2.5714285714285713E-3</v>
      </c>
      <c r="AN239" s="25">
        <v>7.7142857142857143E-3</v>
      </c>
      <c r="AO239" s="25">
        <v>1.4857142857142857E-2</v>
      </c>
      <c r="AP239" s="25">
        <v>3.4285714285714284E-3</v>
      </c>
      <c r="BE239">
        <f t="shared" si="135"/>
        <v>0</v>
      </c>
      <c r="BF239">
        <f t="shared" si="136"/>
        <v>0</v>
      </c>
      <c r="BG239">
        <f t="shared" si="137"/>
        <v>0</v>
      </c>
      <c r="BH239">
        <f t="shared" si="138"/>
        <v>0</v>
      </c>
      <c r="BI239">
        <f t="shared" si="139"/>
        <v>0</v>
      </c>
      <c r="BJ239">
        <f t="shared" si="140"/>
        <v>0</v>
      </c>
      <c r="BK239">
        <f t="shared" si="141"/>
        <v>0</v>
      </c>
      <c r="BL239">
        <f t="shared" si="142"/>
        <v>0</v>
      </c>
      <c r="BM239">
        <f t="shared" si="143"/>
        <v>0</v>
      </c>
      <c r="BN239">
        <f t="shared" si="144"/>
        <v>0</v>
      </c>
      <c r="BO239">
        <f t="shared" si="145"/>
        <v>0</v>
      </c>
      <c r="BP239">
        <f t="shared" si="146"/>
        <v>0</v>
      </c>
      <c r="BQ239">
        <f t="shared" si="147"/>
        <v>0</v>
      </c>
      <c r="BR239">
        <f t="shared" si="148"/>
        <v>0</v>
      </c>
      <c r="BS239">
        <f t="shared" si="149"/>
        <v>0</v>
      </c>
      <c r="BT239">
        <f t="shared" si="150"/>
        <v>1</v>
      </c>
      <c r="BU239">
        <f t="shared" si="151"/>
        <v>0</v>
      </c>
      <c r="BV239">
        <f t="shared" si="152"/>
        <v>0</v>
      </c>
      <c r="BW239">
        <f t="shared" si="153"/>
        <v>0</v>
      </c>
      <c r="BX239">
        <f t="shared" si="154"/>
        <v>0</v>
      </c>
      <c r="BY239">
        <f t="shared" si="155"/>
        <v>0</v>
      </c>
      <c r="BZ239">
        <f t="shared" si="156"/>
        <v>0</v>
      </c>
      <c r="CA239">
        <f t="shared" si="157"/>
        <v>0</v>
      </c>
      <c r="CB239">
        <f t="shared" si="158"/>
        <v>0</v>
      </c>
      <c r="CC239">
        <f t="shared" si="159"/>
        <v>0</v>
      </c>
      <c r="CD239">
        <f t="shared" si="160"/>
        <v>0</v>
      </c>
      <c r="CE239">
        <f t="shared" si="161"/>
        <v>0</v>
      </c>
      <c r="CF239">
        <f t="shared" si="162"/>
        <v>0</v>
      </c>
      <c r="CG239">
        <f t="shared" si="163"/>
        <v>0</v>
      </c>
      <c r="CH239">
        <f t="shared" si="164"/>
        <v>0</v>
      </c>
      <c r="CI239">
        <f t="shared" si="165"/>
        <v>0</v>
      </c>
      <c r="CJ239">
        <f t="shared" si="166"/>
        <v>0</v>
      </c>
      <c r="CK239">
        <f t="shared" si="167"/>
        <v>0</v>
      </c>
      <c r="CL239">
        <f t="shared" si="168"/>
        <v>0</v>
      </c>
      <c r="CM239">
        <f t="shared" si="169"/>
        <v>0</v>
      </c>
      <c r="CN239">
        <f t="shared" si="170"/>
        <v>0</v>
      </c>
      <c r="CO239">
        <f t="shared" si="171"/>
        <v>0</v>
      </c>
      <c r="CP239">
        <f t="shared" si="172"/>
        <v>0</v>
      </c>
      <c r="CQ239">
        <f t="shared" si="173"/>
        <v>0</v>
      </c>
      <c r="CR239">
        <f t="shared" si="174"/>
        <v>100</v>
      </c>
    </row>
    <row r="240" spans="1:96" ht="15" customHeight="1" x14ac:dyDescent="0.35">
      <c r="A240" s="21" t="s">
        <v>99</v>
      </c>
      <c r="B240" s="21">
        <v>237900</v>
      </c>
      <c r="C240" s="21">
        <v>238000</v>
      </c>
      <c r="D240" s="21">
        <f t="shared" si="134"/>
        <v>100</v>
      </c>
      <c r="E240" s="21" t="s">
        <v>65</v>
      </c>
      <c r="F240" s="21"/>
      <c r="G240" s="23">
        <v>2400</v>
      </c>
      <c r="H240" s="24">
        <v>1988.0040147746786</v>
      </c>
      <c r="I240" s="24">
        <v>2196.6272633249419</v>
      </c>
      <c r="J240" s="24">
        <v>2334.2057027152623</v>
      </c>
      <c r="K240" s="24">
        <v>2628.3883846634349</v>
      </c>
      <c r="L240" s="24">
        <v>1539.061168673592</v>
      </c>
      <c r="M240" s="24">
        <v>1492.5495255811823</v>
      </c>
      <c r="N240" s="24">
        <v>1797.4861450333169</v>
      </c>
      <c r="O240" s="24">
        <v>1789.5931636761973</v>
      </c>
      <c r="P240" s="23">
        <v>5</v>
      </c>
      <c r="Q240" s="18">
        <v>2.6</v>
      </c>
      <c r="R240" s="18">
        <v>3.5</v>
      </c>
      <c r="S240" s="18">
        <v>3.8</v>
      </c>
      <c r="T240" s="18">
        <v>3.7</v>
      </c>
      <c r="U240" s="18">
        <v>4</v>
      </c>
      <c r="V240" s="18">
        <v>3.3</v>
      </c>
      <c r="W240" s="18">
        <v>3.2</v>
      </c>
      <c r="X240" s="18">
        <v>5</v>
      </c>
      <c r="Y240" s="23">
        <v>5</v>
      </c>
      <c r="Z240" s="25">
        <v>0.99288857142857156</v>
      </c>
      <c r="AA240" s="25">
        <v>1.0035797142857146</v>
      </c>
      <c r="AB240" s="25">
        <v>1.1540994285714286</v>
      </c>
      <c r="AC240" s="25">
        <v>1.0036860000000001</v>
      </c>
      <c r="AD240" s="25">
        <v>0.54252028571428568</v>
      </c>
      <c r="AE240" s="25">
        <v>0.97424571428571438</v>
      </c>
      <c r="AF240" s="25">
        <v>1.7005714285714287E-3</v>
      </c>
      <c r="AG240" s="25">
        <v>3.8205714285714288E-3</v>
      </c>
      <c r="AH240" s="23">
        <v>1</v>
      </c>
      <c r="AI240" s="25">
        <v>4.885714285714287E-2</v>
      </c>
      <c r="AJ240" s="25">
        <v>1.6E-2</v>
      </c>
      <c r="AK240" s="25">
        <v>2.7714285714285716E-2</v>
      </c>
      <c r="AL240" s="25">
        <v>8.2857142857142851E-3</v>
      </c>
      <c r="AM240" s="25">
        <v>0</v>
      </c>
      <c r="AN240" s="25">
        <v>2.8571428571428571E-3</v>
      </c>
      <c r="AO240" s="25">
        <v>1.0571428571428572E-2</v>
      </c>
      <c r="AP240" s="25">
        <v>1.0285714285714285E-2</v>
      </c>
      <c r="BE240">
        <f t="shared" si="135"/>
        <v>0</v>
      </c>
      <c r="BF240">
        <f t="shared" si="136"/>
        <v>0</v>
      </c>
      <c r="BG240">
        <f t="shared" si="137"/>
        <v>0</v>
      </c>
      <c r="BH240">
        <f t="shared" si="138"/>
        <v>1</v>
      </c>
      <c r="BI240">
        <f t="shared" si="139"/>
        <v>0</v>
      </c>
      <c r="BJ240">
        <f t="shared" si="140"/>
        <v>0</v>
      </c>
      <c r="BK240">
        <f t="shared" si="141"/>
        <v>0</v>
      </c>
      <c r="BL240">
        <f t="shared" si="142"/>
        <v>0</v>
      </c>
      <c r="BM240">
        <f t="shared" si="143"/>
        <v>0</v>
      </c>
      <c r="BN240">
        <f t="shared" si="144"/>
        <v>0</v>
      </c>
      <c r="BO240">
        <f t="shared" si="145"/>
        <v>0</v>
      </c>
      <c r="BP240">
        <f t="shared" si="146"/>
        <v>0</v>
      </c>
      <c r="BQ240">
        <f t="shared" si="147"/>
        <v>0</v>
      </c>
      <c r="BR240">
        <f t="shared" si="148"/>
        <v>0</v>
      </c>
      <c r="BS240">
        <f t="shared" si="149"/>
        <v>0</v>
      </c>
      <c r="BT240">
        <f t="shared" si="150"/>
        <v>0</v>
      </c>
      <c r="BU240">
        <f t="shared" si="151"/>
        <v>0</v>
      </c>
      <c r="BV240">
        <f t="shared" si="152"/>
        <v>0</v>
      </c>
      <c r="BW240">
        <f t="shared" si="153"/>
        <v>0</v>
      </c>
      <c r="BX240">
        <f t="shared" si="154"/>
        <v>0</v>
      </c>
      <c r="BY240">
        <f t="shared" si="155"/>
        <v>0</v>
      </c>
      <c r="BZ240">
        <f t="shared" si="156"/>
        <v>0</v>
      </c>
      <c r="CA240">
        <f t="shared" si="157"/>
        <v>0</v>
      </c>
      <c r="CB240">
        <f t="shared" si="158"/>
        <v>0</v>
      </c>
      <c r="CC240">
        <f t="shared" si="159"/>
        <v>0</v>
      </c>
      <c r="CD240">
        <f t="shared" si="160"/>
        <v>0</v>
      </c>
      <c r="CE240">
        <f t="shared" si="161"/>
        <v>0</v>
      </c>
      <c r="CF240">
        <f t="shared" si="162"/>
        <v>0</v>
      </c>
      <c r="CG240">
        <f t="shared" si="163"/>
        <v>0</v>
      </c>
      <c r="CH240">
        <f t="shared" si="164"/>
        <v>0</v>
      </c>
      <c r="CI240">
        <f t="shared" si="165"/>
        <v>0</v>
      </c>
      <c r="CJ240">
        <f t="shared" si="166"/>
        <v>0</v>
      </c>
      <c r="CK240">
        <f t="shared" si="167"/>
        <v>0</v>
      </c>
      <c r="CL240">
        <f t="shared" si="168"/>
        <v>0</v>
      </c>
      <c r="CM240">
        <f t="shared" si="169"/>
        <v>0</v>
      </c>
      <c r="CN240">
        <f t="shared" si="170"/>
        <v>100</v>
      </c>
      <c r="CO240">
        <f t="shared" si="171"/>
        <v>0</v>
      </c>
      <c r="CP240">
        <f t="shared" si="172"/>
        <v>0</v>
      </c>
      <c r="CQ240">
        <f t="shared" si="173"/>
        <v>0</v>
      </c>
      <c r="CR240">
        <f t="shared" si="174"/>
        <v>0</v>
      </c>
    </row>
    <row r="241" spans="1:96" ht="15" customHeight="1" x14ac:dyDescent="0.35">
      <c r="A241" s="21" t="s">
        <v>99</v>
      </c>
      <c r="B241" s="21">
        <v>238000</v>
      </c>
      <c r="C241" s="21">
        <v>238100</v>
      </c>
      <c r="D241" s="21">
        <f t="shared" si="134"/>
        <v>100</v>
      </c>
      <c r="E241" s="21"/>
      <c r="F241" s="21"/>
      <c r="G241" s="23">
        <v>2400</v>
      </c>
      <c r="H241" s="24">
        <v>1837.0065261399629</v>
      </c>
      <c r="I241" s="24">
        <v>1703.0193239784985</v>
      </c>
      <c r="J241" s="24">
        <v>2204.6951520081489</v>
      </c>
      <c r="K241" s="24">
        <v>2035.9485210207388</v>
      </c>
      <c r="L241" s="24">
        <v>1531.2986370787364</v>
      </c>
      <c r="M241" s="24">
        <v>1500.2908181189769</v>
      </c>
      <c r="N241" s="24">
        <v>1531.2986370787364</v>
      </c>
      <c r="O241" s="24">
        <v>1718.7256720808348</v>
      </c>
      <c r="P241" s="23">
        <v>5</v>
      </c>
      <c r="Q241" s="18">
        <v>3</v>
      </c>
      <c r="R241" s="18">
        <v>2.8</v>
      </c>
      <c r="S241" s="18">
        <v>4.4000000000000004</v>
      </c>
      <c r="T241" s="18">
        <v>4</v>
      </c>
      <c r="U241" s="18">
        <v>3.7</v>
      </c>
      <c r="V241" s="18">
        <v>4</v>
      </c>
      <c r="W241" s="18">
        <v>3.5</v>
      </c>
      <c r="X241" s="18">
        <v>4.8</v>
      </c>
      <c r="Y241" s="23">
        <v>5</v>
      </c>
      <c r="Z241" s="25">
        <v>1.0153914285714287</v>
      </c>
      <c r="AA241" s="25">
        <v>1.0130742857142858</v>
      </c>
      <c r="AB241" s="25">
        <v>0.90121200000000001</v>
      </c>
      <c r="AC241" s="25">
        <v>1.003784</v>
      </c>
      <c r="AD241" s="25">
        <v>1.0012902857142858</v>
      </c>
      <c r="AE241" s="25">
        <v>2.1259999999999999E-3</v>
      </c>
      <c r="AF241" s="25">
        <v>1.0043631428571429</v>
      </c>
      <c r="AG241" s="25">
        <v>1.0015591428571426</v>
      </c>
      <c r="AH241" s="23">
        <v>1</v>
      </c>
      <c r="AI241" s="25">
        <v>2.0571428571428574E-2</v>
      </c>
      <c r="AJ241" s="25">
        <v>0</v>
      </c>
      <c r="AK241" s="25">
        <v>7.7142857142857143E-3</v>
      </c>
      <c r="AL241" s="25">
        <v>0.1085714285714286</v>
      </c>
      <c r="AM241" s="25">
        <v>0</v>
      </c>
      <c r="AN241" s="25">
        <v>0</v>
      </c>
      <c r="AO241" s="25">
        <v>0</v>
      </c>
      <c r="AP241" s="25">
        <v>0</v>
      </c>
      <c r="BE241">
        <f t="shared" si="135"/>
        <v>0</v>
      </c>
      <c r="BF241">
        <f t="shared" si="136"/>
        <v>0</v>
      </c>
      <c r="BG241">
        <f t="shared" si="137"/>
        <v>0</v>
      </c>
      <c r="BH241">
        <f t="shared" si="138"/>
        <v>0</v>
      </c>
      <c r="BI241">
        <f t="shared" si="139"/>
        <v>0</v>
      </c>
      <c r="BJ241">
        <f t="shared" si="140"/>
        <v>0</v>
      </c>
      <c r="BK241">
        <f t="shared" si="141"/>
        <v>0</v>
      </c>
      <c r="BL241">
        <f t="shared" si="142"/>
        <v>0</v>
      </c>
      <c r="BM241">
        <f t="shared" si="143"/>
        <v>0</v>
      </c>
      <c r="BN241">
        <f t="shared" si="144"/>
        <v>0</v>
      </c>
      <c r="BO241">
        <f t="shared" si="145"/>
        <v>0</v>
      </c>
      <c r="BP241">
        <f t="shared" si="146"/>
        <v>0</v>
      </c>
      <c r="BQ241">
        <f t="shared" si="147"/>
        <v>0</v>
      </c>
      <c r="BR241">
        <f t="shared" si="148"/>
        <v>0</v>
      </c>
      <c r="BS241">
        <f t="shared" si="149"/>
        <v>0</v>
      </c>
      <c r="BT241">
        <f t="shared" si="150"/>
        <v>0</v>
      </c>
      <c r="BU241">
        <f t="shared" si="151"/>
        <v>0</v>
      </c>
      <c r="BV241">
        <f t="shared" si="152"/>
        <v>0</v>
      </c>
      <c r="BW241">
        <f t="shared" si="153"/>
        <v>0</v>
      </c>
      <c r="BX241">
        <f t="shared" si="154"/>
        <v>0</v>
      </c>
      <c r="BY241">
        <f t="shared" si="155"/>
        <v>0</v>
      </c>
      <c r="BZ241">
        <f t="shared" si="156"/>
        <v>0</v>
      </c>
      <c r="CA241">
        <f t="shared" si="157"/>
        <v>0</v>
      </c>
      <c r="CB241">
        <f t="shared" si="158"/>
        <v>0</v>
      </c>
      <c r="CC241">
        <f t="shared" si="159"/>
        <v>0</v>
      </c>
      <c r="CD241">
        <f t="shared" si="160"/>
        <v>0</v>
      </c>
      <c r="CE241">
        <f t="shared" si="161"/>
        <v>0</v>
      </c>
      <c r="CF241">
        <f t="shared" si="162"/>
        <v>0</v>
      </c>
      <c r="CG241">
        <f t="shared" si="163"/>
        <v>0</v>
      </c>
      <c r="CH241">
        <f t="shared" si="164"/>
        <v>0</v>
      </c>
      <c r="CI241">
        <f t="shared" si="165"/>
        <v>0</v>
      </c>
      <c r="CJ241">
        <f t="shared" si="166"/>
        <v>0</v>
      </c>
      <c r="CK241">
        <f t="shared" si="167"/>
        <v>0</v>
      </c>
      <c r="CL241">
        <f t="shared" si="168"/>
        <v>0</v>
      </c>
      <c r="CM241">
        <f t="shared" si="169"/>
        <v>0</v>
      </c>
      <c r="CN241">
        <f t="shared" si="170"/>
        <v>0</v>
      </c>
      <c r="CO241">
        <f t="shared" si="171"/>
        <v>0</v>
      </c>
      <c r="CP241">
        <f t="shared" si="172"/>
        <v>0</v>
      </c>
      <c r="CQ241">
        <f t="shared" si="173"/>
        <v>0</v>
      </c>
      <c r="CR241">
        <f t="shared" si="174"/>
        <v>0</v>
      </c>
    </row>
    <row r="242" spans="1:96" ht="15" customHeight="1" x14ac:dyDescent="0.35">
      <c r="A242" s="21" t="s">
        <v>99</v>
      </c>
      <c r="B242" s="21">
        <v>238100</v>
      </c>
      <c r="C242" s="21">
        <v>238200</v>
      </c>
      <c r="D242" s="21">
        <f t="shared" si="134"/>
        <v>100</v>
      </c>
      <c r="E242" s="21"/>
      <c r="F242" s="21"/>
      <c r="G242" s="23">
        <v>2400</v>
      </c>
      <c r="H242" s="24">
        <v>2220.8404138128476</v>
      </c>
      <c r="I242" s="24">
        <v>2092.0369124827866</v>
      </c>
      <c r="J242" s="24">
        <v>2529.9141267350524</v>
      </c>
      <c r="K242" s="24">
        <v>2293.6488157869762</v>
      </c>
      <c r="L242" s="24">
        <v>2293.6488157869762</v>
      </c>
      <c r="M242" s="24">
        <v>2554.4948275892175</v>
      </c>
      <c r="N242" s="24">
        <v>2926.1481995450367</v>
      </c>
      <c r="O242" s="24">
        <v>2538.1048630500404</v>
      </c>
      <c r="P242" s="23">
        <v>5</v>
      </c>
      <c r="Q242" s="18">
        <v>2.8</v>
      </c>
      <c r="R242" s="18">
        <v>3.2</v>
      </c>
      <c r="S242" s="18">
        <v>3.9</v>
      </c>
      <c r="T242" s="18">
        <v>3.7</v>
      </c>
      <c r="U242" s="18">
        <v>3.5</v>
      </c>
      <c r="V242" s="18">
        <v>3.6</v>
      </c>
      <c r="W242" s="18">
        <v>3.2</v>
      </c>
      <c r="X242" s="18">
        <v>4.5999999999999996</v>
      </c>
      <c r="Y242" s="23">
        <v>5</v>
      </c>
      <c r="Z242" s="25">
        <v>1.2287714285714285E-2</v>
      </c>
      <c r="AA242" s="25">
        <v>1.0045657142857141</v>
      </c>
      <c r="AB242" s="25">
        <v>1.0404894285714286</v>
      </c>
      <c r="AC242" s="25">
        <v>1.0070605714285714</v>
      </c>
      <c r="AD242" s="25">
        <v>2.0084734285714285</v>
      </c>
      <c r="AE242" s="25">
        <v>1.9306957142857142</v>
      </c>
      <c r="AF242" s="25">
        <v>1.5215134285714285</v>
      </c>
      <c r="AG242" s="25">
        <v>1.0075691428571427</v>
      </c>
      <c r="AH242" s="23">
        <v>1</v>
      </c>
      <c r="AI242" s="25">
        <v>1.8000000000000002E-2</v>
      </c>
      <c r="AJ242" s="25">
        <v>0</v>
      </c>
      <c r="AK242" s="25">
        <v>0</v>
      </c>
      <c r="AL242" s="25">
        <v>5.7142857142857143E-3</v>
      </c>
      <c r="AM242" s="25">
        <v>7.1428571428571435E-3</v>
      </c>
      <c r="AN242" s="25">
        <v>9.5428571428571432E-2</v>
      </c>
      <c r="AO242" s="25">
        <v>8.2000000000000003E-2</v>
      </c>
      <c r="AP242" s="25">
        <v>0</v>
      </c>
      <c r="BE242">
        <f t="shared" si="135"/>
        <v>0</v>
      </c>
      <c r="BF242">
        <f t="shared" si="136"/>
        <v>0</v>
      </c>
      <c r="BG242">
        <f t="shared" si="137"/>
        <v>1</v>
      </c>
      <c r="BH242">
        <f t="shared" si="138"/>
        <v>0</v>
      </c>
      <c r="BI242">
        <f t="shared" si="139"/>
        <v>0</v>
      </c>
      <c r="BJ242">
        <f t="shared" si="140"/>
        <v>1</v>
      </c>
      <c r="BK242">
        <f t="shared" si="141"/>
        <v>1</v>
      </c>
      <c r="BL242">
        <f t="shared" si="142"/>
        <v>1</v>
      </c>
      <c r="BM242">
        <f t="shared" si="143"/>
        <v>0</v>
      </c>
      <c r="BN242">
        <f t="shared" si="144"/>
        <v>0</v>
      </c>
      <c r="BO242">
        <f t="shared" si="145"/>
        <v>0</v>
      </c>
      <c r="BP242">
        <f t="shared" si="146"/>
        <v>0</v>
      </c>
      <c r="BQ242">
        <f t="shared" si="147"/>
        <v>0</v>
      </c>
      <c r="BR242">
        <f t="shared" si="148"/>
        <v>0</v>
      </c>
      <c r="BS242">
        <f t="shared" si="149"/>
        <v>0</v>
      </c>
      <c r="BT242">
        <f t="shared" si="150"/>
        <v>0</v>
      </c>
      <c r="BU242">
        <f t="shared" si="151"/>
        <v>0</v>
      </c>
      <c r="BV242">
        <f t="shared" si="152"/>
        <v>0</v>
      </c>
      <c r="BW242">
        <f t="shared" si="153"/>
        <v>0</v>
      </c>
      <c r="BX242">
        <f t="shared" si="154"/>
        <v>0</v>
      </c>
      <c r="BY242">
        <f t="shared" si="155"/>
        <v>0</v>
      </c>
      <c r="BZ242">
        <f t="shared" si="156"/>
        <v>0</v>
      </c>
      <c r="CA242">
        <f t="shared" si="157"/>
        <v>0</v>
      </c>
      <c r="CB242">
        <f t="shared" si="158"/>
        <v>0</v>
      </c>
      <c r="CC242">
        <f t="shared" si="159"/>
        <v>0</v>
      </c>
      <c r="CD242">
        <f t="shared" si="160"/>
        <v>0</v>
      </c>
      <c r="CE242">
        <f t="shared" si="161"/>
        <v>0</v>
      </c>
      <c r="CF242">
        <f t="shared" si="162"/>
        <v>0</v>
      </c>
      <c r="CG242">
        <f t="shared" si="163"/>
        <v>0</v>
      </c>
      <c r="CH242">
        <f t="shared" si="164"/>
        <v>0</v>
      </c>
      <c r="CI242">
        <f t="shared" si="165"/>
        <v>0</v>
      </c>
      <c r="CJ242">
        <f t="shared" si="166"/>
        <v>0</v>
      </c>
      <c r="CK242">
        <f t="shared" si="167"/>
        <v>0</v>
      </c>
      <c r="CL242">
        <f t="shared" si="168"/>
        <v>0</v>
      </c>
      <c r="CM242">
        <f t="shared" si="169"/>
        <v>100</v>
      </c>
      <c r="CN242">
        <f t="shared" si="170"/>
        <v>0</v>
      </c>
      <c r="CO242">
        <f t="shared" si="171"/>
        <v>0</v>
      </c>
      <c r="CP242">
        <f t="shared" si="172"/>
        <v>100</v>
      </c>
      <c r="CQ242">
        <f t="shared" si="173"/>
        <v>100</v>
      </c>
      <c r="CR242">
        <f t="shared" si="174"/>
        <v>100</v>
      </c>
    </row>
    <row r="243" spans="1:96" ht="15" customHeight="1" x14ac:dyDescent="0.35">
      <c r="A243" s="21" t="s">
        <v>99</v>
      </c>
      <c r="B243" s="21">
        <v>238200</v>
      </c>
      <c r="C243" s="21">
        <v>238300</v>
      </c>
      <c r="D243" s="21">
        <f t="shared" si="134"/>
        <v>100</v>
      </c>
      <c r="E243" s="21"/>
      <c r="F243" s="21"/>
      <c r="G243" s="23">
        <v>2400</v>
      </c>
      <c r="H243" s="24">
        <v>2570.8960670985257</v>
      </c>
      <c r="I243" s="24">
        <v>2220.8404138128476</v>
      </c>
      <c r="J243" s="24">
        <v>2019.9534315458611</v>
      </c>
      <c r="K243" s="24">
        <v>2358.5762104132423</v>
      </c>
      <c r="L243" s="24">
        <v>1469.3515157241418</v>
      </c>
      <c r="M243" s="24">
        <v>1186.6283976915838</v>
      </c>
      <c r="N243" s="24">
        <v>1940.1830857184025</v>
      </c>
      <c r="O243" s="24">
        <v>2043.951124197913</v>
      </c>
      <c r="P243" s="23">
        <v>5</v>
      </c>
      <c r="Q243" s="18">
        <v>2.5</v>
      </c>
      <c r="R243" s="18">
        <v>3.2</v>
      </c>
      <c r="S243" s="18">
        <v>3.7</v>
      </c>
      <c r="T243" s="18">
        <v>3.4</v>
      </c>
      <c r="U243" s="18">
        <v>4.2</v>
      </c>
      <c r="V243" s="18">
        <v>3.1</v>
      </c>
      <c r="W243" s="18">
        <v>3.3</v>
      </c>
      <c r="X243" s="18">
        <v>4.3</v>
      </c>
      <c r="Y243" s="23">
        <v>5</v>
      </c>
      <c r="Z243" s="25">
        <v>1.0583685714285715</v>
      </c>
      <c r="AA243" s="25">
        <v>1.0064594285714286</v>
      </c>
      <c r="AB243" s="25">
        <v>1.1089577142857143</v>
      </c>
      <c r="AC243" s="25">
        <v>0.98973314285714309</v>
      </c>
      <c r="AD243" s="25">
        <v>1.1296285714285714E-2</v>
      </c>
      <c r="AE243" s="25">
        <v>4.7628571428571433E-3</v>
      </c>
      <c r="AF243" s="25">
        <v>2.333142857142857E-3</v>
      </c>
      <c r="AG243" s="25">
        <v>2.9045714285714289E-2</v>
      </c>
      <c r="AH243" s="23">
        <v>1</v>
      </c>
      <c r="AI243" s="25">
        <v>7.22857142857143E-2</v>
      </c>
      <c r="AJ243" s="25">
        <v>2.2857142857142859E-3</v>
      </c>
      <c r="AK243" s="25">
        <v>0</v>
      </c>
      <c r="AL243" s="25">
        <v>3.4285714285714284E-3</v>
      </c>
      <c r="AM243" s="25">
        <v>0</v>
      </c>
      <c r="AN243" s="25">
        <v>4.8571428571428564E-2</v>
      </c>
      <c r="AO243" s="25">
        <v>4.6571428571428583E-2</v>
      </c>
      <c r="AP243" s="25">
        <v>3.4285714285714284E-3</v>
      </c>
      <c r="BE243">
        <f t="shared" si="135"/>
        <v>1</v>
      </c>
      <c r="BF243">
        <f t="shared" si="136"/>
        <v>0</v>
      </c>
      <c r="BG243">
        <f t="shared" si="137"/>
        <v>0</v>
      </c>
      <c r="BH243">
        <f t="shared" si="138"/>
        <v>0</v>
      </c>
      <c r="BI243">
        <f t="shared" si="139"/>
        <v>0</v>
      </c>
      <c r="BJ243">
        <f t="shared" si="140"/>
        <v>0</v>
      </c>
      <c r="BK243">
        <f t="shared" si="141"/>
        <v>0</v>
      </c>
      <c r="BL243">
        <f t="shared" si="142"/>
        <v>0</v>
      </c>
      <c r="BM243">
        <f t="shared" si="143"/>
        <v>0</v>
      </c>
      <c r="BN243">
        <f t="shared" si="144"/>
        <v>0</v>
      </c>
      <c r="BO243">
        <f t="shared" si="145"/>
        <v>0</v>
      </c>
      <c r="BP243">
        <f t="shared" si="146"/>
        <v>0</v>
      </c>
      <c r="BQ243">
        <f t="shared" si="147"/>
        <v>0</v>
      </c>
      <c r="BR243">
        <f t="shared" si="148"/>
        <v>0</v>
      </c>
      <c r="BS243">
        <f t="shared" si="149"/>
        <v>0</v>
      </c>
      <c r="BT243">
        <f t="shared" si="150"/>
        <v>0</v>
      </c>
      <c r="BU243">
        <f t="shared" si="151"/>
        <v>0</v>
      </c>
      <c r="BV243">
        <f t="shared" si="152"/>
        <v>0</v>
      </c>
      <c r="BW243">
        <f t="shared" si="153"/>
        <v>0</v>
      </c>
      <c r="BX243">
        <f t="shared" si="154"/>
        <v>0</v>
      </c>
      <c r="BY243">
        <f t="shared" si="155"/>
        <v>0</v>
      </c>
      <c r="BZ243">
        <f t="shared" si="156"/>
        <v>0</v>
      </c>
      <c r="CA243">
        <f t="shared" si="157"/>
        <v>0</v>
      </c>
      <c r="CB243">
        <f t="shared" si="158"/>
        <v>0</v>
      </c>
      <c r="CC243">
        <f t="shared" si="159"/>
        <v>0</v>
      </c>
      <c r="CD243">
        <f t="shared" si="160"/>
        <v>0</v>
      </c>
      <c r="CE243">
        <f t="shared" si="161"/>
        <v>0</v>
      </c>
      <c r="CF243">
        <f t="shared" si="162"/>
        <v>0</v>
      </c>
      <c r="CG243">
        <f t="shared" si="163"/>
        <v>0</v>
      </c>
      <c r="CH243">
        <f t="shared" si="164"/>
        <v>0</v>
      </c>
      <c r="CI243">
        <f t="shared" si="165"/>
        <v>0</v>
      </c>
      <c r="CJ243">
        <f t="shared" si="166"/>
        <v>0</v>
      </c>
      <c r="CK243">
        <f t="shared" si="167"/>
        <v>100</v>
      </c>
      <c r="CL243">
        <f t="shared" si="168"/>
        <v>0</v>
      </c>
      <c r="CM243">
        <f t="shared" si="169"/>
        <v>0</v>
      </c>
      <c r="CN243">
        <f t="shared" si="170"/>
        <v>0</v>
      </c>
      <c r="CO243">
        <f t="shared" si="171"/>
        <v>0</v>
      </c>
      <c r="CP243">
        <f t="shared" si="172"/>
        <v>0</v>
      </c>
      <c r="CQ243">
        <f t="shared" si="173"/>
        <v>0</v>
      </c>
      <c r="CR243">
        <f t="shared" si="174"/>
        <v>0</v>
      </c>
    </row>
    <row r="244" spans="1:96" ht="15" customHeight="1" x14ac:dyDescent="0.35">
      <c r="A244" s="21" t="s">
        <v>99</v>
      </c>
      <c r="B244" s="21">
        <v>238300</v>
      </c>
      <c r="C244" s="21">
        <v>238400</v>
      </c>
      <c r="D244" s="21">
        <f t="shared" si="134"/>
        <v>100</v>
      </c>
      <c r="E244" s="21"/>
      <c r="F244" s="21"/>
      <c r="G244" s="23">
        <v>2400</v>
      </c>
      <c r="H244" s="24">
        <v>1073.9536308283714</v>
      </c>
      <c r="I244" s="24">
        <v>1014.3666261352151</v>
      </c>
      <c r="J244" s="24">
        <v>1194.1822393313262</v>
      </c>
      <c r="K244" s="24">
        <v>1277.6071706110085</v>
      </c>
      <c r="L244" s="24">
        <v>1126.3852246651932</v>
      </c>
      <c r="M244" s="24">
        <v>1361.6202293750787</v>
      </c>
      <c r="N244" s="24">
        <v>1546.8278973790657</v>
      </c>
      <c r="O244" s="24">
        <v>1484.8125325814749</v>
      </c>
      <c r="P244" s="23">
        <v>5</v>
      </c>
      <c r="Q244" s="18">
        <v>2.6</v>
      </c>
      <c r="R244" s="18">
        <v>4.3</v>
      </c>
      <c r="S244" s="18">
        <v>3</v>
      </c>
      <c r="T244" s="18">
        <v>3.5</v>
      </c>
      <c r="U244" s="18">
        <v>4.4000000000000004</v>
      </c>
      <c r="V244" s="18">
        <v>2.9</v>
      </c>
      <c r="W244" s="18">
        <v>3</v>
      </c>
      <c r="X244" s="18">
        <v>4.3</v>
      </c>
      <c r="Y244" s="23">
        <v>5</v>
      </c>
      <c r="Z244" s="25">
        <v>9.598285714285712E-3</v>
      </c>
      <c r="AA244" s="25">
        <v>1.3327428571428572E-2</v>
      </c>
      <c r="AB244" s="25">
        <v>2.5725714285714284E-3</v>
      </c>
      <c r="AC244" s="25">
        <v>2.8354285714285716E-3</v>
      </c>
      <c r="AD244" s="25">
        <v>3.910857142857143E-3</v>
      </c>
      <c r="AE244" s="25">
        <v>3.8942857142857138E-3</v>
      </c>
      <c r="AF244" s="25">
        <v>1.7377142857142856E-3</v>
      </c>
      <c r="AG244" s="25">
        <v>7.5939999999999992E-3</v>
      </c>
      <c r="AH244" s="23">
        <v>1</v>
      </c>
      <c r="AI244" s="25">
        <v>0</v>
      </c>
      <c r="AJ244" s="25">
        <v>0</v>
      </c>
      <c r="AK244" s="25">
        <v>0</v>
      </c>
      <c r="AL244" s="25">
        <v>0</v>
      </c>
      <c r="AM244" s="25">
        <v>0</v>
      </c>
      <c r="AN244" s="25">
        <v>0</v>
      </c>
      <c r="AO244" s="25">
        <v>0.14171428571428574</v>
      </c>
      <c r="AP244" s="25">
        <v>0</v>
      </c>
      <c r="BE244">
        <f t="shared" si="135"/>
        <v>0</v>
      </c>
      <c r="BF244">
        <f t="shared" si="136"/>
        <v>0</v>
      </c>
      <c r="BG244">
        <f t="shared" si="137"/>
        <v>0</v>
      </c>
      <c r="BH244">
        <f t="shared" si="138"/>
        <v>0</v>
      </c>
      <c r="BI244">
        <f t="shared" si="139"/>
        <v>0</v>
      </c>
      <c r="BJ244">
        <f t="shared" si="140"/>
        <v>0</v>
      </c>
      <c r="BK244">
        <f t="shared" si="141"/>
        <v>0</v>
      </c>
      <c r="BL244">
        <f t="shared" si="142"/>
        <v>0</v>
      </c>
      <c r="BM244">
        <f t="shared" si="143"/>
        <v>0</v>
      </c>
      <c r="BN244">
        <f t="shared" si="144"/>
        <v>0</v>
      </c>
      <c r="BO244">
        <f t="shared" si="145"/>
        <v>0</v>
      </c>
      <c r="BP244">
        <f t="shared" si="146"/>
        <v>0</v>
      </c>
      <c r="BQ244">
        <f t="shared" si="147"/>
        <v>0</v>
      </c>
      <c r="BR244">
        <f t="shared" si="148"/>
        <v>0</v>
      </c>
      <c r="BS244">
        <f t="shared" si="149"/>
        <v>0</v>
      </c>
      <c r="BT244">
        <f t="shared" si="150"/>
        <v>0</v>
      </c>
      <c r="BU244">
        <f t="shared" si="151"/>
        <v>0</v>
      </c>
      <c r="BV244">
        <f t="shared" si="152"/>
        <v>0</v>
      </c>
      <c r="BW244">
        <f t="shared" si="153"/>
        <v>0</v>
      </c>
      <c r="BX244">
        <f t="shared" si="154"/>
        <v>0</v>
      </c>
      <c r="BY244">
        <f t="shared" si="155"/>
        <v>0</v>
      </c>
      <c r="BZ244">
        <f t="shared" si="156"/>
        <v>0</v>
      </c>
      <c r="CA244">
        <f t="shared" si="157"/>
        <v>0</v>
      </c>
      <c r="CB244">
        <f t="shared" si="158"/>
        <v>0</v>
      </c>
      <c r="CC244">
        <f t="shared" si="159"/>
        <v>0</v>
      </c>
      <c r="CD244">
        <f t="shared" si="160"/>
        <v>0</v>
      </c>
      <c r="CE244">
        <f t="shared" si="161"/>
        <v>0</v>
      </c>
      <c r="CF244">
        <f t="shared" si="162"/>
        <v>0</v>
      </c>
      <c r="CG244">
        <f t="shared" si="163"/>
        <v>0</v>
      </c>
      <c r="CH244">
        <f t="shared" si="164"/>
        <v>0</v>
      </c>
      <c r="CI244">
        <f t="shared" si="165"/>
        <v>0</v>
      </c>
      <c r="CJ244">
        <f t="shared" si="166"/>
        <v>0</v>
      </c>
      <c r="CK244">
        <f t="shared" si="167"/>
        <v>0</v>
      </c>
      <c r="CL244">
        <f t="shared" si="168"/>
        <v>0</v>
      </c>
      <c r="CM244">
        <f t="shared" si="169"/>
        <v>0</v>
      </c>
      <c r="CN244">
        <f t="shared" si="170"/>
        <v>0</v>
      </c>
      <c r="CO244">
        <f t="shared" si="171"/>
        <v>0</v>
      </c>
      <c r="CP244">
        <f t="shared" si="172"/>
        <v>0</v>
      </c>
      <c r="CQ244">
        <f t="shared" si="173"/>
        <v>0</v>
      </c>
      <c r="CR244">
        <f t="shared" si="174"/>
        <v>0</v>
      </c>
    </row>
    <row r="245" spans="1:96" ht="15" customHeight="1" x14ac:dyDescent="0.35">
      <c r="A245" s="21" t="s">
        <v>99</v>
      </c>
      <c r="B245" s="21">
        <v>238400</v>
      </c>
      <c r="C245" s="21">
        <v>238500</v>
      </c>
      <c r="D245" s="21">
        <f t="shared" si="134"/>
        <v>100</v>
      </c>
      <c r="E245" s="21"/>
      <c r="F245" s="21"/>
      <c r="G245" s="23">
        <v>2400</v>
      </c>
      <c r="H245" s="24">
        <v>1531.2986370787364</v>
      </c>
      <c r="I245" s="24">
        <v>1036.6689708612066</v>
      </c>
      <c r="J245" s="24">
        <v>1392.3105434968738</v>
      </c>
      <c r="K245" s="24">
        <v>1876.6182187358902</v>
      </c>
      <c r="L245" s="24">
        <v>2334.2057027152623</v>
      </c>
      <c r="M245" s="24">
        <v>2554.4948275892175</v>
      </c>
      <c r="N245" s="24">
        <v>2521.7262306490238</v>
      </c>
      <c r="O245" s="24">
        <v>2108.0919968917638</v>
      </c>
      <c r="P245" s="23">
        <v>5</v>
      </c>
      <c r="Q245" s="18">
        <v>2.1</v>
      </c>
      <c r="R245" s="18">
        <v>4.0999999999999996</v>
      </c>
      <c r="S245" s="18">
        <v>3.1</v>
      </c>
      <c r="T245" s="18">
        <v>3.6</v>
      </c>
      <c r="U245" s="18">
        <v>4.2</v>
      </c>
      <c r="V245" s="18">
        <v>3.7</v>
      </c>
      <c r="W245" s="18">
        <v>3.1</v>
      </c>
      <c r="X245" s="18">
        <v>4.8</v>
      </c>
      <c r="Y245" s="23">
        <v>5</v>
      </c>
      <c r="Z245" s="25">
        <v>1.0678285714285717E-2</v>
      </c>
      <c r="AA245" s="25">
        <v>4.6362857142857143E-3</v>
      </c>
      <c r="AB245" s="25">
        <v>1.8325714285714284E-3</v>
      </c>
      <c r="AC245" s="25">
        <v>4.7365714285714277E-3</v>
      </c>
      <c r="AD245" s="25">
        <v>8.5868571428571426E-3</v>
      </c>
      <c r="AE245" s="25">
        <v>3.7597142857142855E-3</v>
      </c>
      <c r="AF245" s="25">
        <v>9.0799999999999995E-4</v>
      </c>
      <c r="AG245" s="25">
        <v>7.6128571428571417E-3</v>
      </c>
      <c r="AH245" s="23">
        <v>1</v>
      </c>
      <c r="AI245" s="25">
        <v>1.8000000000000002E-2</v>
      </c>
      <c r="AJ245" s="25">
        <v>0</v>
      </c>
      <c r="AK245" s="25">
        <v>3.3142857142857141E-2</v>
      </c>
      <c r="AL245" s="25">
        <v>7.4285714285714285E-3</v>
      </c>
      <c r="AM245" s="25">
        <v>6.4571428571428585E-2</v>
      </c>
      <c r="AN245" s="25">
        <v>9.8000000000000018E-2</v>
      </c>
      <c r="AO245" s="25">
        <v>2.6857142857142857E-2</v>
      </c>
      <c r="AP245" s="25">
        <v>0</v>
      </c>
      <c r="BE245">
        <f t="shared" si="135"/>
        <v>0</v>
      </c>
      <c r="BF245">
        <f t="shared" si="136"/>
        <v>0</v>
      </c>
      <c r="BG245">
        <f t="shared" si="137"/>
        <v>0</v>
      </c>
      <c r="BH245">
        <f t="shared" si="138"/>
        <v>0</v>
      </c>
      <c r="BI245">
        <f t="shared" si="139"/>
        <v>0</v>
      </c>
      <c r="BJ245">
        <f t="shared" si="140"/>
        <v>1</v>
      </c>
      <c r="BK245">
        <f t="shared" si="141"/>
        <v>1</v>
      </c>
      <c r="BL245">
        <f t="shared" si="142"/>
        <v>0</v>
      </c>
      <c r="BM245">
        <f t="shared" si="143"/>
        <v>0</v>
      </c>
      <c r="BN245">
        <f t="shared" si="144"/>
        <v>0</v>
      </c>
      <c r="BO245">
        <f t="shared" si="145"/>
        <v>0</v>
      </c>
      <c r="BP245">
        <f t="shared" si="146"/>
        <v>0</v>
      </c>
      <c r="BQ245">
        <f t="shared" si="147"/>
        <v>0</v>
      </c>
      <c r="BR245">
        <f t="shared" si="148"/>
        <v>0</v>
      </c>
      <c r="BS245">
        <f t="shared" si="149"/>
        <v>0</v>
      </c>
      <c r="BT245">
        <f t="shared" si="150"/>
        <v>0</v>
      </c>
      <c r="BU245">
        <f t="shared" si="151"/>
        <v>0</v>
      </c>
      <c r="BV245">
        <f t="shared" si="152"/>
        <v>0</v>
      </c>
      <c r="BW245">
        <f t="shared" si="153"/>
        <v>0</v>
      </c>
      <c r="BX245">
        <f t="shared" si="154"/>
        <v>0</v>
      </c>
      <c r="BY245">
        <f t="shared" si="155"/>
        <v>0</v>
      </c>
      <c r="BZ245">
        <f t="shared" si="156"/>
        <v>0</v>
      </c>
      <c r="CA245">
        <f t="shared" si="157"/>
        <v>0</v>
      </c>
      <c r="CB245">
        <f t="shared" si="158"/>
        <v>0</v>
      </c>
      <c r="CC245">
        <f t="shared" si="159"/>
        <v>0</v>
      </c>
      <c r="CD245">
        <f t="shared" si="160"/>
        <v>0</v>
      </c>
      <c r="CE245">
        <f t="shared" si="161"/>
        <v>0</v>
      </c>
      <c r="CF245">
        <f t="shared" si="162"/>
        <v>0</v>
      </c>
      <c r="CG245">
        <f t="shared" si="163"/>
        <v>0</v>
      </c>
      <c r="CH245">
        <f t="shared" si="164"/>
        <v>0</v>
      </c>
      <c r="CI245">
        <f t="shared" si="165"/>
        <v>0</v>
      </c>
      <c r="CJ245">
        <f t="shared" si="166"/>
        <v>0</v>
      </c>
      <c r="CK245">
        <f t="shared" si="167"/>
        <v>0</v>
      </c>
      <c r="CL245">
        <f t="shared" si="168"/>
        <v>0</v>
      </c>
      <c r="CM245">
        <f t="shared" si="169"/>
        <v>0</v>
      </c>
      <c r="CN245">
        <f t="shared" si="170"/>
        <v>0</v>
      </c>
      <c r="CO245">
        <f t="shared" si="171"/>
        <v>0</v>
      </c>
      <c r="CP245">
        <f t="shared" si="172"/>
        <v>100</v>
      </c>
      <c r="CQ245">
        <f t="shared" si="173"/>
        <v>100</v>
      </c>
      <c r="CR245">
        <f t="shared" si="174"/>
        <v>0</v>
      </c>
    </row>
    <row r="246" spans="1:96" ht="15" customHeight="1" x14ac:dyDescent="0.35">
      <c r="A246" s="21" t="s">
        <v>99</v>
      </c>
      <c r="B246" s="21">
        <v>238500</v>
      </c>
      <c r="C246" s="21">
        <v>238600</v>
      </c>
      <c r="D246" s="21">
        <f t="shared" si="134"/>
        <v>100</v>
      </c>
      <c r="E246" s="21"/>
      <c r="F246" s="21"/>
      <c r="G246" s="23">
        <v>2400</v>
      </c>
      <c r="H246" s="24">
        <v>1813.2832406550688</v>
      </c>
      <c r="I246" s="24">
        <v>1477.0798567131808</v>
      </c>
      <c r="J246" s="24">
        <v>2342.3261905491099</v>
      </c>
      <c r="K246" s="24">
        <v>2196.6272633249419</v>
      </c>
      <c r="L246" s="24">
        <v>1399.9945240242332</v>
      </c>
      <c r="M246" s="24">
        <v>1006.9441147709224</v>
      </c>
      <c r="N246" s="24">
        <v>1679.4889089034632</v>
      </c>
      <c r="O246" s="24">
        <v>1523.5403193025534</v>
      </c>
      <c r="P246" s="23">
        <v>5</v>
      </c>
      <c r="Q246" s="18">
        <v>2.1</v>
      </c>
      <c r="R246" s="18">
        <v>3.7</v>
      </c>
      <c r="S246" s="18">
        <v>3.8</v>
      </c>
      <c r="T246" s="18">
        <v>4.0999999999999996</v>
      </c>
      <c r="U246" s="18">
        <v>3.6</v>
      </c>
      <c r="V246" s="18">
        <v>4.3</v>
      </c>
      <c r="W246" s="18">
        <v>3</v>
      </c>
      <c r="X246" s="18">
        <v>3.5</v>
      </c>
      <c r="Y246" s="23">
        <v>5</v>
      </c>
      <c r="Z246" s="25">
        <v>1.5908571428571432E-2</v>
      </c>
      <c r="AA246" s="25">
        <v>5.035142857142857E-3</v>
      </c>
      <c r="AB246" s="25">
        <v>1.6888571428571428E-3</v>
      </c>
      <c r="AC246" s="25">
        <v>1.0839428571428569E-2</v>
      </c>
      <c r="AD246" s="25">
        <v>1.3357142857142858E-3</v>
      </c>
      <c r="AE246" s="25">
        <v>3.2228571428571424E-4</v>
      </c>
      <c r="AF246" s="25">
        <v>1.3005714285714287E-3</v>
      </c>
      <c r="AG246" s="25">
        <v>1.0095542857142856</v>
      </c>
      <c r="AH246" s="23">
        <v>1</v>
      </c>
      <c r="AI246" s="25">
        <v>5.2000000000000018E-2</v>
      </c>
      <c r="AJ246" s="25">
        <v>0</v>
      </c>
      <c r="AK246" s="25">
        <v>0.20228571428571432</v>
      </c>
      <c r="AL246" s="25">
        <v>1.8000000000000002E-2</v>
      </c>
      <c r="AM246" s="25">
        <v>7.6571428571428582E-2</v>
      </c>
      <c r="AN246" s="25">
        <v>3.4857142857142857E-2</v>
      </c>
      <c r="AO246" s="25">
        <v>3.6285714285714282E-2</v>
      </c>
      <c r="AP246" s="25">
        <v>0</v>
      </c>
      <c r="BE246">
        <f t="shared" si="135"/>
        <v>0</v>
      </c>
      <c r="BF246">
        <f t="shared" si="136"/>
        <v>0</v>
      </c>
      <c r="BG246">
        <f t="shared" si="137"/>
        <v>0</v>
      </c>
      <c r="BH246">
        <f t="shared" si="138"/>
        <v>0</v>
      </c>
      <c r="BI246">
        <f t="shared" si="139"/>
        <v>0</v>
      </c>
      <c r="BJ246">
        <f t="shared" si="140"/>
        <v>0</v>
      </c>
      <c r="BK246">
        <f t="shared" si="141"/>
        <v>0</v>
      </c>
      <c r="BL246">
        <f t="shared" si="142"/>
        <v>0</v>
      </c>
      <c r="BM246">
        <f t="shared" si="143"/>
        <v>0</v>
      </c>
      <c r="BN246">
        <f t="shared" si="144"/>
        <v>0</v>
      </c>
      <c r="BO246">
        <f t="shared" si="145"/>
        <v>0</v>
      </c>
      <c r="BP246">
        <f t="shared" si="146"/>
        <v>0</v>
      </c>
      <c r="BQ246">
        <f t="shared" si="147"/>
        <v>0</v>
      </c>
      <c r="BR246">
        <f t="shared" si="148"/>
        <v>0</v>
      </c>
      <c r="BS246">
        <f t="shared" si="149"/>
        <v>0</v>
      </c>
      <c r="BT246">
        <f t="shared" si="150"/>
        <v>0</v>
      </c>
      <c r="BU246">
        <f t="shared" si="151"/>
        <v>0</v>
      </c>
      <c r="BV246">
        <f t="shared" si="152"/>
        <v>0</v>
      </c>
      <c r="BW246">
        <f t="shared" si="153"/>
        <v>0</v>
      </c>
      <c r="BX246">
        <f t="shared" si="154"/>
        <v>0</v>
      </c>
      <c r="BY246">
        <f t="shared" si="155"/>
        <v>0</v>
      </c>
      <c r="BZ246">
        <f t="shared" si="156"/>
        <v>0</v>
      </c>
      <c r="CA246">
        <f t="shared" si="157"/>
        <v>0</v>
      </c>
      <c r="CB246">
        <f t="shared" si="158"/>
        <v>0</v>
      </c>
      <c r="CC246">
        <f t="shared" si="159"/>
        <v>0</v>
      </c>
      <c r="CD246">
        <f t="shared" si="160"/>
        <v>0</v>
      </c>
      <c r="CE246">
        <f t="shared" si="161"/>
        <v>0</v>
      </c>
      <c r="CF246">
        <f t="shared" si="162"/>
        <v>0</v>
      </c>
      <c r="CG246">
        <f t="shared" si="163"/>
        <v>0</v>
      </c>
      <c r="CH246">
        <f t="shared" si="164"/>
        <v>0</v>
      </c>
      <c r="CI246">
        <f t="shared" si="165"/>
        <v>0</v>
      </c>
      <c r="CJ246">
        <f t="shared" si="166"/>
        <v>0</v>
      </c>
      <c r="CK246">
        <f t="shared" si="167"/>
        <v>0</v>
      </c>
      <c r="CL246">
        <f t="shared" si="168"/>
        <v>0</v>
      </c>
      <c r="CM246">
        <f t="shared" si="169"/>
        <v>0</v>
      </c>
      <c r="CN246">
        <f t="shared" si="170"/>
        <v>0</v>
      </c>
      <c r="CO246">
        <f t="shared" si="171"/>
        <v>0</v>
      </c>
      <c r="CP246">
        <f t="shared" si="172"/>
        <v>0</v>
      </c>
      <c r="CQ246">
        <f t="shared" si="173"/>
        <v>0</v>
      </c>
      <c r="CR246">
        <f t="shared" si="174"/>
        <v>0</v>
      </c>
    </row>
    <row r="247" spans="1:96" ht="15" customHeight="1" x14ac:dyDescent="0.35">
      <c r="A247" s="21" t="s">
        <v>99</v>
      </c>
      <c r="B247" s="21">
        <v>238600</v>
      </c>
      <c r="C247" s="21">
        <v>238700</v>
      </c>
      <c r="D247" s="21">
        <f t="shared" si="134"/>
        <v>100</v>
      </c>
      <c r="E247" s="21"/>
      <c r="F247" s="21"/>
      <c r="G247" s="23">
        <v>2400</v>
      </c>
      <c r="H247" s="24">
        <v>1570.1531011812642</v>
      </c>
      <c r="I247" s="24">
        <v>1624.7224482073527</v>
      </c>
      <c r="J247" s="24">
        <v>1469.3515157241418</v>
      </c>
      <c r="K247" s="24">
        <v>1718.7256720808348</v>
      </c>
      <c r="L247" s="24">
        <v>816.12289224383505</v>
      </c>
      <c r="M247" s="24">
        <v>801.62792360187291</v>
      </c>
      <c r="N247" s="24">
        <v>859.77210880991504</v>
      </c>
      <c r="O247" s="24">
        <v>962.53326575902634</v>
      </c>
      <c r="P247" s="23">
        <v>5</v>
      </c>
      <c r="Q247" s="18">
        <v>1.8</v>
      </c>
      <c r="R247" s="18">
        <v>3.1</v>
      </c>
      <c r="S247" s="18">
        <v>3.5</v>
      </c>
      <c r="T247" s="18">
        <v>4.3</v>
      </c>
      <c r="U247" s="18">
        <v>4.3</v>
      </c>
      <c r="V247" s="18">
        <v>4.3</v>
      </c>
      <c r="W247" s="18">
        <v>3.2</v>
      </c>
      <c r="X247" s="18">
        <v>4.3</v>
      </c>
      <c r="Y247" s="23">
        <v>5</v>
      </c>
      <c r="Z247" s="25">
        <v>1.9037142857142857E-3</v>
      </c>
      <c r="AA247" s="25">
        <v>5.3791428571428584E-3</v>
      </c>
      <c r="AB247" s="25">
        <v>5.576571428571429E-3</v>
      </c>
      <c r="AC247" s="25">
        <v>5.7014285714285691E-3</v>
      </c>
      <c r="AD247" s="25">
        <v>2.1740000000000002E-3</v>
      </c>
      <c r="AE247" s="25">
        <v>3.0857142857142861E-4</v>
      </c>
      <c r="AF247" s="25">
        <v>2.6271428571428574E-3</v>
      </c>
      <c r="AG247" s="25">
        <v>3.3254285714285712E-3</v>
      </c>
      <c r="AH247" s="23">
        <v>1</v>
      </c>
      <c r="AI247" s="25">
        <v>0.21142857142857149</v>
      </c>
      <c r="AJ247" s="25">
        <v>3.0000000000000002E-2</v>
      </c>
      <c r="AK247" s="25">
        <v>0.72857142857142865</v>
      </c>
      <c r="AL247" s="25">
        <v>9.9142857142857171E-2</v>
      </c>
      <c r="AM247" s="25">
        <v>0</v>
      </c>
      <c r="AN247" s="25">
        <v>5.4285714285714284E-3</v>
      </c>
      <c r="AO247" s="25">
        <v>0.10628571428571429</v>
      </c>
      <c r="AP247" s="25">
        <v>0</v>
      </c>
      <c r="BE247">
        <f t="shared" si="135"/>
        <v>0</v>
      </c>
      <c r="BF247">
        <f t="shared" si="136"/>
        <v>0</v>
      </c>
      <c r="BG247">
        <f t="shared" si="137"/>
        <v>0</v>
      </c>
      <c r="BH247">
        <f t="shared" si="138"/>
        <v>0</v>
      </c>
      <c r="BI247">
        <f t="shared" si="139"/>
        <v>0</v>
      </c>
      <c r="BJ247">
        <f t="shared" si="140"/>
        <v>0</v>
      </c>
      <c r="BK247">
        <f t="shared" si="141"/>
        <v>0</v>
      </c>
      <c r="BL247">
        <f t="shared" si="142"/>
        <v>0</v>
      </c>
      <c r="BM247">
        <f t="shared" si="143"/>
        <v>0</v>
      </c>
      <c r="BN247">
        <f t="shared" si="144"/>
        <v>0</v>
      </c>
      <c r="BO247">
        <f t="shared" si="145"/>
        <v>0</v>
      </c>
      <c r="BP247">
        <f t="shared" si="146"/>
        <v>0</v>
      </c>
      <c r="BQ247">
        <f t="shared" si="147"/>
        <v>0</v>
      </c>
      <c r="BR247">
        <f t="shared" si="148"/>
        <v>0</v>
      </c>
      <c r="BS247">
        <f t="shared" si="149"/>
        <v>0</v>
      </c>
      <c r="BT247">
        <f t="shared" si="150"/>
        <v>0</v>
      </c>
      <c r="BU247">
        <f t="shared" si="151"/>
        <v>0</v>
      </c>
      <c r="BV247">
        <f t="shared" si="152"/>
        <v>0</v>
      </c>
      <c r="BW247">
        <f t="shared" si="153"/>
        <v>0</v>
      </c>
      <c r="BX247">
        <f t="shared" si="154"/>
        <v>0</v>
      </c>
      <c r="BY247">
        <f t="shared" si="155"/>
        <v>0</v>
      </c>
      <c r="BZ247">
        <f t="shared" si="156"/>
        <v>0</v>
      </c>
      <c r="CA247">
        <f t="shared" si="157"/>
        <v>0</v>
      </c>
      <c r="CB247">
        <f t="shared" si="158"/>
        <v>0</v>
      </c>
      <c r="CC247">
        <f t="shared" si="159"/>
        <v>0</v>
      </c>
      <c r="CD247">
        <f t="shared" si="160"/>
        <v>0</v>
      </c>
      <c r="CE247">
        <f t="shared" si="161"/>
        <v>0</v>
      </c>
      <c r="CF247">
        <f t="shared" si="162"/>
        <v>0</v>
      </c>
      <c r="CG247">
        <f t="shared" si="163"/>
        <v>0</v>
      </c>
      <c r="CH247">
        <f t="shared" si="164"/>
        <v>0</v>
      </c>
      <c r="CI247">
        <f t="shared" si="165"/>
        <v>0</v>
      </c>
      <c r="CJ247">
        <f t="shared" si="166"/>
        <v>0</v>
      </c>
      <c r="CK247">
        <f t="shared" si="167"/>
        <v>0</v>
      </c>
      <c r="CL247">
        <f t="shared" si="168"/>
        <v>0</v>
      </c>
      <c r="CM247">
        <f t="shared" si="169"/>
        <v>0</v>
      </c>
      <c r="CN247">
        <f t="shared" si="170"/>
        <v>0</v>
      </c>
      <c r="CO247">
        <f t="shared" si="171"/>
        <v>0</v>
      </c>
      <c r="CP247">
        <f t="shared" si="172"/>
        <v>0</v>
      </c>
      <c r="CQ247">
        <f t="shared" si="173"/>
        <v>0</v>
      </c>
      <c r="CR247">
        <f t="shared" si="174"/>
        <v>0</v>
      </c>
    </row>
    <row r="248" spans="1:96" ht="15" customHeight="1" x14ac:dyDescent="0.35">
      <c r="A248" s="21" t="s">
        <v>99</v>
      </c>
      <c r="B248" s="21">
        <v>238700</v>
      </c>
      <c r="C248" s="21">
        <v>238800</v>
      </c>
      <c r="D248" s="21">
        <f t="shared" si="134"/>
        <v>100</v>
      </c>
      <c r="E248" s="21"/>
      <c r="F248" s="21"/>
      <c r="G248" s="23">
        <v>2400</v>
      </c>
      <c r="H248" s="24">
        <v>1980.0252149137725</v>
      </c>
      <c r="I248" s="24">
        <v>1308.0909035772854</v>
      </c>
      <c r="J248" s="24">
        <v>1554.5988066280006</v>
      </c>
      <c r="K248" s="24">
        <v>1477.0798567131808</v>
      </c>
      <c r="L248" s="24">
        <v>1081.4273917669218</v>
      </c>
      <c r="M248" s="24">
        <v>1111.3775201534081</v>
      </c>
      <c r="N248" s="24">
        <v>1392.3105434968738</v>
      </c>
      <c r="O248" s="24">
        <v>1369.2859267828333</v>
      </c>
      <c r="P248" s="23">
        <v>5</v>
      </c>
      <c r="Q248" s="18">
        <v>2.1</v>
      </c>
      <c r="R248" s="18">
        <v>3.9</v>
      </c>
      <c r="S248" s="18">
        <v>4.2</v>
      </c>
      <c r="T248" s="18">
        <v>4.3</v>
      </c>
      <c r="U248" s="18">
        <v>4.2</v>
      </c>
      <c r="V248" s="18">
        <v>3.2</v>
      </c>
      <c r="W248" s="18">
        <v>3.1</v>
      </c>
      <c r="X248" s="18">
        <v>4.5</v>
      </c>
      <c r="Y248" s="23">
        <v>5</v>
      </c>
      <c r="Z248" s="25">
        <v>1.6672000000000003E-2</v>
      </c>
      <c r="AA248" s="25">
        <v>5.631714285714285E-3</v>
      </c>
      <c r="AB248" s="25">
        <v>2.3585999999999996E-2</v>
      </c>
      <c r="AC248" s="25">
        <v>1.1124857142857146E-2</v>
      </c>
      <c r="AD248" s="25">
        <v>5.3117142857142859E-3</v>
      </c>
      <c r="AE248" s="25">
        <v>4.3482857142857143E-3</v>
      </c>
      <c r="AF248" s="25">
        <v>5.6642857142857137E-3</v>
      </c>
      <c r="AG248" s="25">
        <v>2.3725714285714287E-3</v>
      </c>
      <c r="AH248" s="23">
        <v>1</v>
      </c>
      <c r="AI248" s="25">
        <v>0.10199999999999998</v>
      </c>
      <c r="AJ248" s="25">
        <v>5.171428571428572E-2</v>
      </c>
      <c r="AK248" s="25">
        <v>0.32028571428571428</v>
      </c>
      <c r="AL248" s="25">
        <v>3.3999999999999996E-2</v>
      </c>
      <c r="AM248" s="25">
        <v>0</v>
      </c>
      <c r="AN248" s="25">
        <v>0</v>
      </c>
      <c r="AO248" s="25">
        <v>2.3142857142857146E-2</v>
      </c>
      <c r="AP248" s="25">
        <v>0</v>
      </c>
      <c r="BE248">
        <f t="shared" si="135"/>
        <v>0</v>
      </c>
      <c r="BF248">
        <f t="shared" si="136"/>
        <v>0</v>
      </c>
      <c r="BG248">
        <f t="shared" si="137"/>
        <v>0</v>
      </c>
      <c r="BH248">
        <f t="shared" si="138"/>
        <v>0</v>
      </c>
      <c r="BI248">
        <f t="shared" si="139"/>
        <v>0</v>
      </c>
      <c r="BJ248">
        <f t="shared" si="140"/>
        <v>0</v>
      </c>
      <c r="BK248">
        <f t="shared" si="141"/>
        <v>0</v>
      </c>
      <c r="BL248">
        <f t="shared" si="142"/>
        <v>0</v>
      </c>
      <c r="BM248">
        <f t="shared" si="143"/>
        <v>0</v>
      </c>
      <c r="BN248">
        <f t="shared" si="144"/>
        <v>0</v>
      </c>
      <c r="BO248">
        <f t="shared" si="145"/>
        <v>0</v>
      </c>
      <c r="BP248">
        <f t="shared" si="146"/>
        <v>0</v>
      </c>
      <c r="BQ248">
        <f t="shared" si="147"/>
        <v>0</v>
      </c>
      <c r="BR248">
        <f t="shared" si="148"/>
        <v>0</v>
      </c>
      <c r="BS248">
        <f t="shared" si="149"/>
        <v>0</v>
      </c>
      <c r="BT248">
        <f t="shared" si="150"/>
        <v>0</v>
      </c>
      <c r="BU248">
        <f t="shared" si="151"/>
        <v>0</v>
      </c>
      <c r="BV248">
        <f t="shared" si="152"/>
        <v>0</v>
      </c>
      <c r="BW248">
        <f t="shared" si="153"/>
        <v>0</v>
      </c>
      <c r="BX248">
        <f t="shared" si="154"/>
        <v>0</v>
      </c>
      <c r="BY248">
        <f t="shared" si="155"/>
        <v>0</v>
      </c>
      <c r="BZ248">
        <f t="shared" si="156"/>
        <v>0</v>
      </c>
      <c r="CA248">
        <f t="shared" si="157"/>
        <v>0</v>
      </c>
      <c r="CB248">
        <f t="shared" si="158"/>
        <v>0</v>
      </c>
      <c r="CC248">
        <f t="shared" si="159"/>
        <v>0</v>
      </c>
      <c r="CD248">
        <f t="shared" si="160"/>
        <v>0</v>
      </c>
      <c r="CE248">
        <f t="shared" si="161"/>
        <v>0</v>
      </c>
      <c r="CF248">
        <f t="shared" si="162"/>
        <v>0</v>
      </c>
      <c r="CG248">
        <f t="shared" si="163"/>
        <v>0</v>
      </c>
      <c r="CH248">
        <f t="shared" si="164"/>
        <v>0</v>
      </c>
      <c r="CI248">
        <f t="shared" si="165"/>
        <v>0</v>
      </c>
      <c r="CJ248">
        <f t="shared" si="166"/>
        <v>0</v>
      </c>
      <c r="CK248">
        <f t="shared" si="167"/>
        <v>0</v>
      </c>
      <c r="CL248">
        <f t="shared" si="168"/>
        <v>0</v>
      </c>
      <c r="CM248">
        <f t="shared" si="169"/>
        <v>0</v>
      </c>
      <c r="CN248">
        <f t="shared" si="170"/>
        <v>0</v>
      </c>
      <c r="CO248">
        <f t="shared" si="171"/>
        <v>0</v>
      </c>
      <c r="CP248">
        <f t="shared" si="172"/>
        <v>0</v>
      </c>
      <c r="CQ248">
        <f t="shared" si="173"/>
        <v>0</v>
      </c>
      <c r="CR248">
        <f t="shared" si="174"/>
        <v>0</v>
      </c>
    </row>
    <row r="249" spans="1:96" ht="15" customHeight="1" x14ac:dyDescent="0.35">
      <c r="A249" s="21" t="s">
        <v>99</v>
      </c>
      <c r="B249" s="21">
        <v>238800</v>
      </c>
      <c r="C249" s="21">
        <v>238900</v>
      </c>
      <c r="D249" s="21">
        <f t="shared" si="134"/>
        <v>100</v>
      </c>
      <c r="E249" s="21"/>
      <c r="F249" s="21"/>
      <c r="G249" s="23">
        <v>2400</v>
      </c>
      <c r="H249" s="24">
        <v>969.92011096046667</v>
      </c>
      <c r="I249" s="24">
        <v>999.52746101122636</v>
      </c>
      <c r="J249" s="24">
        <v>1369.2859267828333</v>
      </c>
      <c r="K249" s="24">
        <v>1376.9562250071592</v>
      </c>
      <c r="L249" s="24">
        <v>962.53326575902634</v>
      </c>
      <c r="M249" s="24">
        <v>1036.6689708612066</v>
      </c>
      <c r="N249" s="24">
        <v>1461.6275275188061</v>
      </c>
      <c r="O249" s="24">
        <v>1399.9945240242332</v>
      </c>
      <c r="P249" s="23">
        <v>5</v>
      </c>
      <c r="Q249" s="18">
        <v>2</v>
      </c>
      <c r="R249" s="18">
        <v>3.9</v>
      </c>
      <c r="S249" s="18">
        <v>5</v>
      </c>
      <c r="T249" s="18">
        <v>4.2</v>
      </c>
      <c r="U249" s="18">
        <v>4</v>
      </c>
      <c r="V249" s="18">
        <v>3.3</v>
      </c>
      <c r="W249" s="18">
        <v>3.3</v>
      </c>
      <c r="X249" s="18">
        <v>3.2</v>
      </c>
      <c r="Y249" s="23">
        <v>5</v>
      </c>
      <c r="Z249" s="25">
        <v>6.3502857142857146E-3</v>
      </c>
      <c r="AA249" s="25">
        <v>1.1372000000000002E-2</v>
      </c>
      <c r="AB249" s="25">
        <v>1.3462000000000007E-2</v>
      </c>
      <c r="AC249" s="25">
        <v>1.5077714285714286E-2</v>
      </c>
      <c r="AD249" s="25">
        <v>2.0297142857142857E-3</v>
      </c>
      <c r="AE249" s="25">
        <v>1.9260000000000002E-3</v>
      </c>
      <c r="AF249" s="25">
        <v>0</v>
      </c>
      <c r="AG249" s="25">
        <v>7.4105714285714287E-3</v>
      </c>
      <c r="AH249" s="23">
        <v>1</v>
      </c>
      <c r="AI249" s="25">
        <v>2.8571428571428571E-3</v>
      </c>
      <c r="AJ249" s="25">
        <v>2.3142857142857139E-2</v>
      </c>
      <c r="AK249" s="25">
        <v>7.0285714285714285E-2</v>
      </c>
      <c r="AL249" s="25">
        <v>4.9714285714285725E-2</v>
      </c>
      <c r="AM249" s="25">
        <v>2E-3</v>
      </c>
      <c r="AN249" s="25">
        <v>0</v>
      </c>
      <c r="AO249" s="25">
        <v>8.0285714285714294E-2</v>
      </c>
      <c r="AP249" s="25">
        <v>0</v>
      </c>
      <c r="BE249">
        <f t="shared" si="135"/>
        <v>0</v>
      </c>
      <c r="BF249">
        <f t="shared" si="136"/>
        <v>0</v>
      </c>
      <c r="BG249">
        <f t="shared" si="137"/>
        <v>0</v>
      </c>
      <c r="BH249">
        <f t="shared" si="138"/>
        <v>0</v>
      </c>
      <c r="BI249">
        <f t="shared" si="139"/>
        <v>0</v>
      </c>
      <c r="BJ249">
        <f t="shared" si="140"/>
        <v>0</v>
      </c>
      <c r="BK249">
        <f t="shared" si="141"/>
        <v>0</v>
      </c>
      <c r="BL249">
        <f t="shared" si="142"/>
        <v>0</v>
      </c>
      <c r="BM249">
        <f t="shared" si="143"/>
        <v>0</v>
      </c>
      <c r="BN249">
        <f t="shared" si="144"/>
        <v>0</v>
      </c>
      <c r="BO249">
        <f t="shared" si="145"/>
        <v>0</v>
      </c>
      <c r="BP249">
        <f t="shared" si="146"/>
        <v>0</v>
      </c>
      <c r="BQ249">
        <f t="shared" si="147"/>
        <v>0</v>
      </c>
      <c r="BR249">
        <f t="shared" si="148"/>
        <v>0</v>
      </c>
      <c r="BS249">
        <f t="shared" si="149"/>
        <v>0</v>
      </c>
      <c r="BT249">
        <f t="shared" si="150"/>
        <v>0</v>
      </c>
      <c r="BU249">
        <f t="shared" si="151"/>
        <v>0</v>
      </c>
      <c r="BV249">
        <f t="shared" si="152"/>
        <v>0</v>
      </c>
      <c r="BW249">
        <f t="shared" si="153"/>
        <v>0</v>
      </c>
      <c r="BX249">
        <f t="shared" si="154"/>
        <v>0</v>
      </c>
      <c r="BY249">
        <f t="shared" si="155"/>
        <v>0</v>
      </c>
      <c r="BZ249">
        <f t="shared" si="156"/>
        <v>0</v>
      </c>
      <c r="CA249">
        <f t="shared" si="157"/>
        <v>0</v>
      </c>
      <c r="CB249">
        <f t="shared" si="158"/>
        <v>0</v>
      </c>
      <c r="CC249">
        <f t="shared" si="159"/>
        <v>0</v>
      </c>
      <c r="CD249">
        <f t="shared" si="160"/>
        <v>0</v>
      </c>
      <c r="CE249">
        <f t="shared" si="161"/>
        <v>0</v>
      </c>
      <c r="CF249">
        <f t="shared" si="162"/>
        <v>0</v>
      </c>
      <c r="CG249">
        <f t="shared" si="163"/>
        <v>0</v>
      </c>
      <c r="CH249">
        <f t="shared" si="164"/>
        <v>0</v>
      </c>
      <c r="CI249">
        <f t="shared" si="165"/>
        <v>0</v>
      </c>
      <c r="CJ249">
        <f t="shared" si="166"/>
        <v>0</v>
      </c>
      <c r="CK249">
        <f t="shared" si="167"/>
        <v>0</v>
      </c>
      <c r="CL249">
        <f t="shared" si="168"/>
        <v>0</v>
      </c>
      <c r="CM249">
        <f t="shared" si="169"/>
        <v>0</v>
      </c>
      <c r="CN249">
        <f t="shared" si="170"/>
        <v>0</v>
      </c>
      <c r="CO249">
        <f t="shared" si="171"/>
        <v>0</v>
      </c>
      <c r="CP249">
        <f t="shared" si="172"/>
        <v>0</v>
      </c>
      <c r="CQ249">
        <f t="shared" si="173"/>
        <v>0</v>
      </c>
      <c r="CR249">
        <f t="shared" si="174"/>
        <v>0</v>
      </c>
    </row>
    <row r="250" spans="1:96" ht="15" customHeight="1" x14ac:dyDescent="0.35">
      <c r="A250" s="21" t="s">
        <v>99</v>
      </c>
      <c r="B250" s="21">
        <v>238900</v>
      </c>
      <c r="C250" s="21">
        <v>239000</v>
      </c>
      <c r="D250" s="21">
        <f t="shared" si="134"/>
        <v>100</v>
      </c>
      <c r="E250" s="21"/>
      <c r="F250" s="21"/>
      <c r="G250" s="23">
        <v>2400</v>
      </c>
      <c r="H250" s="24">
        <v>1141.4143845528677</v>
      </c>
      <c r="I250" s="24">
        <v>1021.7949613996097</v>
      </c>
      <c r="J250" s="24">
        <v>1399.9945240242332</v>
      </c>
      <c r="K250" s="24">
        <v>1361.6202293750787</v>
      </c>
      <c r="L250" s="24">
        <v>910.99737534475878</v>
      </c>
      <c r="M250" s="24">
        <v>874.37538612774995</v>
      </c>
      <c r="N250" s="24">
        <v>1073.9536308283714</v>
      </c>
      <c r="O250" s="24">
        <v>918.34094770960019</v>
      </c>
      <c r="P250" s="23">
        <v>5</v>
      </c>
      <c r="Q250" s="18">
        <v>1.8</v>
      </c>
      <c r="R250" s="18">
        <v>3.3</v>
      </c>
      <c r="S250" s="18">
        <v>4.5999999999999996</v>
      </c>
      <c r="T250" s="18">
        <v>4.8</v>
      </c>
      <c r="U250" s="18">
        <v>4.3</v>
      </c>
      <c r="V250" s="18">
        <v>4.3</v>
      </c>
      <c r="W250" s="18">
        <v>3</v>
      </c>
      <c r="X250" s="18">
        <v>2.7</v>
      </c>
      <c r="Y250" s="23">
        <v>5</v>
      </c>
      <c r="Z250" s="25">
        <v>0.11738971428571426</v>
      </c>
      <c r="AA250" s="25">
        <v>1.6148571428571427E-3</v>
      </c>
      <c r="AB250" s="25">
        <v>1.265142857142857E-3</v>
      </c>
      <c r="AC250" s="25">
        <v>5.8617142857142852E-3</v>
      </c>
      <c r="AD250" s="25">
        <v>1.6702857142857142E-3</v>
      </c>
      <c r="AE250" s="25">
        <v>3.1E-4</v>
      </c>
      <c r="AF250" s="25">
        <v>1.2514285714285714E-4</v>
      </c>
      <c r="AG250" s="25">
        <v>1.0070285714285714E-2</v>
      </c>
      <c r="AH250" s="23">
        <v>1</v>
      </c>
      <c r="AI250" s="25">
        <v>0.85599999999999987</v>
      </c>
      <c r="AJ250" s="25">
        <v>9.1428571428571435E-3</v>
      </c>
      <c r="AK250" s="25">
        <v>8.7142857142857133E-2</v>
      </c>
      <c r="AL250" s="25">
        <v>4.8000000000000015E-2</v>
      </c>
      <c r="AM250" s="25">
        <v>0</v>
      </c>
      <c r="AN250" s="25">
        <v>0</v>
      </c>
      <c r="AO250" s="25">
        <v>5.6571428571428571E-2</v>
      </c>
      <c r="AP250" s="25">
        <v>0</v>
      </c>
      <c r="BE250">
        <f t="shared" si="135"/>
        <v>0</v>
      </c>
      <c r="BF250">
        <f t="shared" si="136"/>
        <v>0</v>
      </c>
      <c r="BG250">
        <f t="shared" si="137"/>
        <v>0</v>
      </c>
      <c r="BH250">
        <f t="shared" si="138"/>
        <v>0</v>
      </c>
      <c r="BI250">
        <f t="shared" si="139"/>
        <v>0</v>
      </c>
      <c r="BJ250">
        <f t="shared" si="140"/>
        <v>0</v>
      </c>
      <c r="BK250">
        <f t="shared" si="141"/>
        <v>0</v>
      </c>
      <c r="BL250">
        <f t="shared" si="142"/>
        <v>0</v>
      </c>
      <c r="BM250">
        <f t="shared" si="143"/>
        <v>0</v>
      </c>
      <c r="BN250">
        <f t="shared" si="144"/>
        <v>0</v>
      </c>
      <c r="BO250">
        <f t="shared" si="145"/>
        <v>0</v>
      </c>
      <c r="BP250">
        <f t="shared" si="146"/>
        <v>0</v>
      </c>
      <c r="BQ250">
        <f t="shared" si="147"/>
        <v>0</v>
      </c>
      <c r="BR250">
        <f t="shared" si="148"/>
        <v>0</v>
      </c>
      <c r="BS250">
        <f t="shared" si="149"/>
        <v>0</v>
      </c>
      <c r="BT250">
        <f t="shared" si="150"/>
        <v>0</v>
      </c>
      <c r="BU250">
        <f t="shared" si="151"/>
        <v>0</v>
      </c>
      <c r="BV250">
        <f t="shared" si="152"/>
        <v>0</v>
      </c>
      <c r="BW250">
        <f t="shared" si="153"/>
        <v>0</v>
      </c>
      <c r="BX250">
        <f t="shared" si="154"/>
        <v>0</v>
      </c>
      <c r="BY250">
        <f t="shared" si="155"/>
        <v>0</v>
      </c>
      <c r="BZ250">
        <f t="shared" si="156"/>
        <v>0</v>
      </c>
      <c r="CA250">
        <f t="shared" si="157"/>
        <v>0</v>
      </c>
      <c r="CB250">
        <f t="shared" si="158"/>
        <v>0</v>
      </c>
      <c r="CC250">
        <f t="shared" si="159"/>
        <v>0</v>
      </c>
      <c r="CD250">
        <f t="shared" si="160"/>
        <v>0</v>
      </c>
      <c r="CE250">
        <f t="shared" si="161"/>
        <v>0</v>
      </c>
      <c r="CF250">
        <f t="shared" si="162"/>
        <v>0</v>
      </c>
      <c r="CG250">
        <f t="shared" si="163"/>
        <v>0</v>
      </c>
      <c r="CH250">
        <f t="shared" si="164"/>
        <v>0</v>
      </c>
      <c r="CI250">
        <f t="shared" si="165"/>
        <v>0</v>
      </c>
      <c r="CJ250">
        <f t="shared" si="166"/>
        <v>0</v>
      </c>
      <c r="CK250">
        <f t="shared" si="167"/>
        <v>0</v>
      </c>
      <c r="CL250">
        <f t="shared" si="168"/>
        <v>0</v>
      </c>
      <c r="CM250">
        <f t="shared" si="169"/>
        <v>0</v>
      </c>
      <c r="CN250">
        <f t="shared" si="170"/>
        <v>0</v>
      </c>
      <c r="CO250">
        <f t="shared" si="171"/>
        <v>0</v>
      </c>
      <c r="CP250">
        <f t="shared" si="172"/>
        <v>0</v>
      </c>
      <c r="CQ250">
        <f t="shared" si="173"/>
        <v>0</v>
      </c>
      <c r="CR250">
        <f t="shared" si="174"/>
        <v>0</v>
      </c>
    </row>
    <row r="251" spans="1:96" ht="15" customHeight="1" x14ac:dyDescent="0.35">
      <c r="A251" s="21" t="s">
        <v>99</v>
      </c>
      <c r="B251" s="21">
        <v>239000</v>
      </c>
      <c r="C251" s="21">
        <v>239100</v>
      </c>
      <c r="D251" s="21">
        <f t="shared" si="134"/>
        <v>100</v>
      </c>
      <c r="E251" s="21"/>
      <c r="F251" s="21"/>
      <c r="G251" s="23">
        <v>2400</v>
      </c>
      <c r="H251" s="24">
        <v>1247.201174685119</v>
      </c>
      <c r="I251" s="24">
        <v>1014.3666261352151</v>
      </c>
      <c r="J251" s="24">
        <v>1163.9978682815049</v>
      </c>
      <c r="K251" s="24">
        <v>1292.8394104863235</v>
      </c>
      <c r="L251" s="24">
        <v>845.1953597356478</v>
      </c>
      <c r="M251" s="24">
        <v>651.20577174648281</v>
      </c>
      <c r="N251" s="24">
        <v>587.81917037301889</v>
      </c>
      <c r="O251" s="24">
        <v>845.1953597356478</v>
      </c>
      <c r="P251" s="23">
        <v>5</v>
      </c>
      <c r="Q251" s="18">
        <v>1.9</v>
      </c>
      <c r="R251" s="18">
        <v>2.8</v>
      </c>
      <c r="S251" s="18">
        <v>4.5</v>
      </c>
      <c r="T251" s="18">
        <v>4.4000000000000004</v>
      </c>
      <c r="U251" s="18">
        <v>4.9000000000000004</v>
      </c>
      <c r="V251" s="18">
        <v>4.5999999999999996</v>
      </c>
      <c r="W251" s="18">
        <v>3.2</v>
      </c>
      <c r="X251" s="18">
        <v>3.4</v>
      </c>
      <c r="Y251" s="23">
        <v>5</v>
      </c>
      <c r="Z251" s="25">
        <v>0.32990399999999981</v>
      </c>
      <c r="AA251" s="25">
        <v>1.4285714285714287E-4</v>
      </c>
      <c r="AB251" s="25">
        <v>5.7142857142857148E-5</v>
      </c>
      <c r="AC251" s="25">
        <v>4.8408571428571424E-3</v>
      </c>
      <c r="AD251" s="25">
        <v>2.4142857142857139E-3</v>
      </c>
      <c r="AE251" s="25">
        <v>3.6314285714285713E-4</v>
      </c>
      <c r="AF251" s="25">
        <v>0</v>
      </c>
      <c r="AG251" s="25">
        <v>3.4971428571428567E-4</v>
      </c>
      <c r="AH251" s="23">
        <v>1</v>
      </c>
      <c r="AI251" s="25">
        <v>0.52228571428571402</v>
      </c>
      <c r="AJ251" s="25">
        <v>0.29228571428571426</v>
      </c>
      <c r="AK251" s="25">
        <v>0.14428571428571429</v>
      </c>
      <c r="AL251" s="25">
        <v>0</v>
      </c>
      <c r="AM251" s="25">
        <v>0</v>
      </c>
      <c r="AN251" s="25">
        <v>6.8571428571428568E-3</v>
      </c>
      <c r="AO251" s="25">
        <v>0</v>
      </c>
      <c r="AP251" s="25">
        <v>0</v>
      </c>
      <c r="BE251">
        <f t="shared" si="135"/>
        <v>0</v>
      </c>
      <c r="BF251">
        <f t="shared" si="136"/>
        <v>0</v>
      </c>
      <c r="BG251">
        <f t="shared" si="137"/>
        <v>0</v>
      </c>
      <c r="BH251">
        <f t="shared" si="138"/>
        <v>0</v>
      </c>
      <c r="BI251">
        <f t="shared" si="139"/>
        <v>0</v>
      </c>
      <c r="BJ251">
        <f t="shared" si="140"/>
        <v>0</v>
      </c>
      <c r="BK251">
        <f t="shared" si="141"/>
        <v>0</v>
      </c>
      <c r="BL251">
        <f t="shared" si="142"/>
        <v>0</v>
      </c>
      <c r="BM251">
        <f t="shared" si="143"/>
        <v>0</v>
      </c>
      <c r="BN251">
        <f t="shared" si="144"/>
        <v>0</v>
      </c>
      <c r="BO251">
        <f t="shared" si="145"/>
        <v>0</v>
      </c>
      <c r="BP251">
        <f t="shared" si="146"/>
        <v>0</v>
      </c>
      <c r="BQ251">
        <f t="shared" si="147"/>
        <v>0</v>
      </c>
      <c r="BR251">
        <f t="shared" si="148"/>
        <v>0</v>
      </c>
      <c r="BS251">
        <f t="shared" si="149"/>
        <v>0</v>
      </c>
      <c r="BT251">
        <f t="shared" si="150"/>
        <v>0</v>
      </c>
      <c r="BU251">
        <f t="shared" si="151"/>
        <v>0</v>
      </c>
      <c r="BV251">
        <f t="shared" si="152"/>
        <v>0</v>
      </c>
      <c r="BW251">
        <f t="shared" si="153"/>
        <v>0</v>
      </c>
      <c r="BX251">
        <f t="shared" si="154"/>
        <v>0</v>
      </c>
      <c r="BY251">
        <f t="shared" si="155"/>
        <v>0</v>
      </c>
      <c r="BZ251">
        <f t="shared" si="156"/>
        <v>0</v>
      </c>
      <c r="CA251">
        <f t="shared" si="157"/>
        <v>0</v>
      </c>
      <c r="CB251">
        <f t="shared" si="158"/>
        <v>0</v>
      </c>
      <c r="CC251">
        <f t="shared" si="159"/>
        <v>0</v>
      </c>
      <c r="CD251">
        <f t="shared" si="160"/>
        <v>0</v>
      </c>
      <c r="CE251">
        <f t="shared" si="161"/>
        <v>0</v>
      </c>
      <c r="CF251">
        <f t="shared" si="162"/>
        <v>0</v>
      </c>
      <c r="CG251">
        <f t="shared" si="163"/>
        <v>0</v>
      </c>
      <c r="CH251">
        <f t="shared" si="164"/>
        <v>0</v>
      </c>
      <c r="CI251">
        <f t="shared" si="165"/>
        <v>0</v>
      </c>
      <c r="CJ251">
        <f t="shared" si="166"/>
        <v>0</v>
      </c>
      <c r="CK251">
        <f t="shared" si="167"/>
        <v>0</v>
      </c>
      <c r="CL251">
        <f t="shared" si="168"/>
        <v>0</v>
      </c>
      <c r="CM251">
        <f t="shared" si="169"/>
        <v>0</v>
      </c>
      <c r="CN251">
        <f t="shared" si="170"/>
        <v>0</v>
      </c>
      <c r="CO251">
        <f t="shared" si="171"/>
        <v>0</v>
      </c>
      <c r="CP251">
        <f t="shared" si="172"/>
        <v>0</v>
      </c>
      <c r="CQ251">
        <f t="shared" si="173"/>
        <v>0</v>
      </c>
      <c r="CR251">
        <f t="shared" si="174"/>
        <v>0</v>
      </c>
    </row>
    <row r="252" spans="1:96" ht="15" customHeight="1" x14ac:dyDescent="0.35">
      <c r="A252" s="21" t="s">
        <v>99</v>
      </c>
      <c r="B252" s="21">
        <v>239100</v>
      </c>
      <c r="C252" s="21">
        <v>239200</v>
      </c>
      <c r="D252" s="21">
        <f t="shared" si="134"/>
        <v>100</v>
      </c>
      <c r="E252" s="21" t="s">
        <v>100</v>
      </c>
      <c r="F252" s="21"/>
      <c r="G252" s="23">
        <v>2400</v>
      </c>
      <c r="H252" s="24">
        <v>1059.0228449564595</v>
      </c>
      <c r="I252" s="24">
        <v>889.00484292015869</v>
      </c>
      <c r="J252" s="24">
        <v>1103.8817845012861</v>
      </c>
      <c r="K252" s="24">
        <v>1407.6830258868333</v>
      </c>
      <c r="L252" s="24">
        <v>1734.4474136927158</v>
      </c>
      <c r="M252" s="24">
        <v>1186.6283976915838</v>
      </c>
      <c r="N252" s="24">
        <v>969.92011096046667</v>
      </c>
      <c r="O252" s="24">
        <v>1292.8394104863235</v>
      </c>
      <c r="P252" s="23">
        <v>5</v>
      </c>
      <c r="Q252" s="18">
        <v>1.7</v>
      </c>
      <c r="R252" s="18">
        <v>3.1</v>
      </c>
      <c r="S252" s="18">
        <v>4.3</v>
      </c>
      <c r="T252" s="18">
        <v>4.0999999999999996</v>
      </c>
      <c r="U252" s="18">
        <v>4.2</v>
      </c>
      <c r="V252" s="18">
        <v>4.8</v>
      </c>
      <c r="W252" s="18">
        <v>3.7</v>
      </c>
      <c r="X252" s="18">
        <v>4.2</v>
      </c>
      <c r="Y252" s="23">
        <v>5</v>
      </c>
      <c r="Z252" s="25">
        <v>5.504571428571429E-3</v>
      </c>
      <c r="AA252" s="25">
        <v>0</v>
      </c>
      <c r="AB252" s="25">
        <v>2.1428571428571425E-5</v>
      </c>
      <c r="AC252" s="25">
        <v>1.4828571428571432E-3</v>
      </c>
      <c r="AD252" s="25">
        <v>1.4062857142857143E-3</v>
      </c>
      <c r="AE252" s="25">
        <v>0</v>
      </c>
      <c r="AF252" s="25">
        <v>0</v>
      </c>
      <c r="AG252" s="25">
        <v>7.8771428571428579E-4</v>
      </c>
      <c r="AH252" s="23">
        <v>1</v>
      </c>
      <c r="AI252" s="25">
        <v>2.7214285714285724</v>
      </c>
      <c r="AJ252" s="25">
        <v>3.6285714285714282E-2</v>
      </c>
      <c r="AK252" s="25">
        <v>0.52171428571428557</v>
      </c>
      <c r="AL252" s="25">
        <v>0.19885714285714284</v>
      </c>
      <c r="AM252" s="25">
        <v>0</v>
      </c>
      <c r="AN252" s="25">
        <v>0</v>
      </c>
      <c r="AO252" s="25">
        <v>0</v>
      </c>
      <c r="AP252" s="25">
        <v>0</v>
      </c>
      <c r="BE252">
        <f t="shared" si="135"/>
        <v>0</v>
      </c>
      <c r="BF252">
        <f t="shared" si="136"/>
        <v>0</v>
      </c>
      <c r="BG252">
        <f t="shared" si="137"/>
        <v>0</v>
      </c>
      <c r="BH252">
        <f t="shared" si="138"/>
        <v>0</v>
      </c>
      <c r="BI252">
        <f t="shared" si="139"/>
        <v>0</v>
      </c>
      <c r="BJ252">
        <f t="shared" si="140"/>
        <v>0</v>
      </c>
      <c r="BK252">
        <f t="shared" si="141"/>
        <v>0</v>
      </c>
      <c r="BL252">
        <f t="shared" si="142"/>
        <v>0</v>
      </c>
      <c r="BM252">
        <f t="shared" si="143"/>
        <v>0</v>
      </c>
      <c r="BN252">
        <f t="shared" si="144"/>
        <v>0</v>
      </c>
      <c r="BO252">
        <f t="shared" si="145"/>
        <v>0</v>
      </c>
      <c r="BP252">
        <f t="shared" si="146"/>
        <v>0</v>
      </c>
      <c r="BQ252">
        <f t="shared" si="147"/>
        <v>0</v>
      </c>
      <c r="BR252">
        <f t="shared" si="148"/>
        <v>0</v>
      </c>
      <c r="BS252">
        <f t="shared" si="149"/>
        <v>0</v>
      </c>
      <c r="BT252">
        <f t="shared" si="150"/>
        <v>0</v>
      </c>
      <c r="BU252">
        <f t="shared" si="151"/>
        <v>0</v>
      </c>
      <c r="BV252">
        <f t="shared" si="152"/>
        <v>0</v>
      </c>
      <c r="BW252">
        <f t="shared" si="153"/>
        <v>0</v>
      </c>
      <c r="BX252">
        <f t="shared" si="154"/>
        <v>0</v>
      </c>
      <c r="BY252">
        <f t="shared" si="155"/>
        <v>0</v>
      </c>
      <c r="BZ252">
        <f t="shared" si="156"/>
        <v>0</v>
      </c>
      <c r="CA252">
        <f t="shared" si="157"/>
        <v>0</v>
      </c>
      <c r="CB252">
        <f t="shared" si="158"/>
        <v>0</v>
      </c>
      <c r="CC252">
        <f t="shared" si="159"/>
        <v>1</v>
      </c>
      <c r="CD252">
        <f t="shared" si="160"/>
        <v>0</v>
      </c>
      <c r="CE252">
        <f t="shared" si="161"/>
        <v>0</v>
      </c>
      <c r="CF252">
        <f t="shared" si="162"/>
        <v>0</v>
      </c>
      <c r="CG252">
        <f t="shared" si="163"/>
        <v>0</v>
      </c>
      <c r="CH252">
        <f t="shared" si="164"/>
        <v>0</v>
      </c>
      <c r="CI252">
        <f t="shared" si="165"/>
        <v>0</v>
      </c>
      <c r="CJ252">
        <f t="shared" si="166"/>
        <v>0</v>
      </c>
      <c r="CK252">
        <f t="shared" si="167"/>
        <v>100</v>
      </c>
      <c r="CL252">
        <f t="shared" si="168"/>
        <v>0</v>
      </c>
      <c r="CM252">
        <f t="shared" si="169"/>
        <v>0</v>
      </c>
      <c r="CN252">
        <f t="shared" si="170"/>
        <v>0</v>
      </c>
      <c r="CO252">
        <f t="shared" si="171"/>
        <v>0</v>
      </c>
      <c r="CP252">
        <f t="shared" si="172"/>
        <v>0</v>
      </c>
      <c r="CQ252">
        <f t="shared" si="173"/>
        <v>0</v>
      </c>
      <c r="CR252">
        <f t="shared" si="174"/>
        <v>0</v>
      </c>
    </row>
    <row r="253" spans="1:96" ht="15" customHeight="1" x14ac:dyDescent="0.35">
      <c r="A253" s="21" t="s">
        <v>99</v>
      </c>
      <c r="B253" s="21">
        <v>239200</v>
      </c>
      <c r="C253" s="21">
        <v>239300</v>
      </c>
      <c r="D253" s="21">
        <f t="shared" si="134"/>
        <v>100</v>
      </c>
      <c r="E253" s="21"/>
      <c r="F253" s="21"/>
      <c r="G253" s="23">
        <v>2400</v>
      </c>
      <c r="H253" s="24">
        <v>1640.3501217757289</v>
      </c>
      <c r="I253" s="24">
        <v>1315.7238147547057</v>
      </c>
      <c r="J253" s="24">
        <v>1209.305266306578</v>
      </c>
      <c r="K253" s="24">
        <v>1609.110863711549</v>
      </c>
      <c r="L253" s="24">
        <v>751.11894250048181</v>
      </c>
      <c r="M253" s="24">
        <v>889.00484292015869</v>
      </c>
      <c r="N253" s="24">
        <v>758.3128189981494</v>
      </c>
      <c r="O253" s="24">
        <v>918.34094770960019</v>
      </c>
      <c r="P253" s="23">
        <v>5</v>
      </c>
      <c r="Q253" s="18">
        <v>1.6</v>
      </c>
      <c r="R253" s="18">
        <v>3</v>
      </c>
      <c r="S253" s="18">
        <v>4.3</v>
      </c>
      <c r="T253" s="18">
        <v>4.2</v>
      </c>
      <c r="U253" s="18">
        <v>4.0999999999999996</v>
      </c>
      <c r="V253" s="18">
        <v>4.7</v>
      </c>
      <c r="W253" s="18">
        <v>3.7</v>
      </c>
      <c r="X253" s="18">
        <v>4.2</v>
      </c>
      <c r="Y253" s="23">
        <v>5</v>
      </c>
      <c r="Z253" s="25">
        <v>2.0817142857142861E-3</v>
      </c>
      <c r="AA253" s="25">
        <v>0</v>
      </c>
      <c r="AB253" s="25">
        <v>1.0382857142857145E-3</v>
      </c>
      <c r="AC253" s="25">
        <v>2.0445714285714286E-3</v>
      </c>
      <c r="AD253" s="25">
        <v>9.3942857142857131E-4</v>
      </c>
      <c r="AE253" s="25">
        <v>3.0085714285714286E-4</v>
      </c>
      <c r="AF253" s="25">
        <v>0</v>
      </c>
      <c r="AG253" s="25">
        <v>2.6165714285714282E-3</v>
      </c>
      <c r="AH253" s="23">
        <v>1</v>
      </c>
      <c r="AI253" s="25">
        <v>1.9451428571428568</v>
      </c>
      <c r="AJ253" s="25">
        <v>9.3142857142857138E-2</v>
      </c>
      <c r="AK253" s="25">
        <v>0.2897142857142857</v>
      </c>
      <c r="AL253" s="25">
        <v>0.10771428571428572</v>
      </c>
      <c r="AM253" s="25">
        <v>0</v>
      </c>
      <c r="AN253" s="25">
        <v>0</v>
      </c>
      <c r="AO253" s="25">
        <v>0</v>
      </c>
      <c r="AP253" s="25">
        <v>1.0285714285714287E-2</v>
      </c>
      <c r="BE253">
        <f t="shared" si="135"/>
        <v>0</v>
      </c>
      <c r="BF253">
        <f t="shared" si="136"/>
        <v>0</v>
      </c>
      <c r="BG253">
        <f t="shared" si="137"/>
        <v>0</v>
      </c>
      <c r="BH253">
        <f t="shared" si="138"/>
        <v>0</v>
      </c>
      <c r="BI253">
        <f t="shared" si="139"/>
        <v>0</v>
      </c>
      <c r="BJ253">
        <f t="shared" si="140"/>
        <v>0</v>
      </c>
      <c r="BK253">
        <f t="shared" si="141"/>
        <v>0</v>
      </c>
      <c r="BL253">
        <f t="shared" si="142"/>
        <v>0</v>
      </c>
      <c r="BM253">
        <f t="shared" si="143"/>
        <v>0</v>
      </c>
      <c r="BN253">
        <f t="shared" si="144"/>
        <v>0</v>
      </c>
      <c r="BO253">
        <f t="shared" si="145"/>
        <v>0</v>
      </c>
      <c r="BP253">
        <f t="shared" si="146"/>
        <v>0</v>
      </c>
      <c r="BQ253">
        <f t="shared" si="147"/>
        <v>0</v>
      </c>
      <c r="BR253">
        <f t="shared" si="148"/>
        <v>0</v>
      </c>
      <c r="BS253">
        <f t="shared" si="149"/>
        <v>0</v>
      </c>
      <c r="BT253">
        <f t="shared" si="150"/>
        <v>0</v>
      </c>
      <c r="BU253">
        <f t="shared" si="151"/>
        <v>0</v>
      </c>
      <c r="BV253">
        <f t="shared" si="152"/>
        <v>0</v>
      </c>
      <c r="BW253">
        <f t="shared" si="153"/>
        <v>0</v>
      </c>
      <c r="BX253">
        <f t="shared" si="154"/>
        <v>0</v>
      </c>
      <c r="BY253">
        <f t="shared" si="155"/>
        <v>0</v>
      </c>
      <c r="BZ253">
        <f t="shared" si="156"/>
        <v>0</v>
      </c>
      <c r="CA253">
        <f t="shared" si="157"/>
        <v>0</v>
      </c>
      <c r="CB253">
        <f t="shared" si="158"/>
        <v>0</v>
      </c>
      <c r="CC253">
        <f t="shared" si="159"/>
        <v>1</v>
      </c>
      <c r="CD253">
        <f t="shared" si="160"/>
        <v>0</v>
      </c>
      <c r="CE253">
        <f t="shared" si="161"/>
        <v>0</v>
      </c>
      <c r="CF253">
        <f t="shared" si="162"/>
        <v>0</v>
      </c>
      <c r="CG253">
        <f t="shared" si="163"/>
        <v>0</v>
      </c>
      <c r="CH253">
        <f t="shared" si="164"/>
        <v>0</v>
      </c>
      <c r="CI253">
        <f t="shared" si="165"/>
        <v>0</v>
      </c>
      <c r="CJ253">
        <f t="shared" si="166"/>
        <v>0</v>
      </c>
      <c r="CK253">
        <f t="shared" si="167"/>
        <v>100</v>
      </c>
      <c r="CL253">
        <f t="shared" si="168"/>
        <v>0</v>
      </c>
      <c r="CM253">
        <f t="shared" si="169"/>
        <v>0</v>
      </c>
      <c r="CN253">
        <f t="shared" si="170"/>
        <v>0</v>
      </c>
      <c r="CO253">
        <f t="shared" si="171"/>
        <v>0</v>
      </c>
      <c r="CP253">
        <f t="shared" si="172"/>
        <v>0</v>
      </c>
      <c r="CQ253">
        <f t="shared" si="173"/>
        <v>0</v>
      </c>
      <c r="CR253">
        <f t="shared" si="174"/>
        <v>0</v>
      </c>
    </row>
    <row r="254" spans="1:96" ht="15" customHeight="1" x14ac:dyDescent="0.35">
      <c r="A254" s="21" t="s">
        <v>99</v>
      </c>
      <c r="B254" s="21">
        <v>239300</v>
      </c>
      <c r="C254" s="21">
        <v>239400</v>
      </c>
      <c r="D254" s="21">
        <f t="shared" si="134"/>
        <v>100</v>
      </c>
      <c r="E254" s="21"/>
      <c r="F254" s="21"/>
      <c r="G254" s="23">
        <v>2400</v>
      </c>
      <c r="H254" s="24">
        <v>1269.9983267804409</v>
      </c>
      <c r="I254" s="24">
        <v>1186.6283976915838</v>
      </c>
      <c r="J254" s="24">
        <v>1088.9066909086803</v>
      </c>
      <c r="K254" s="24">
        <v>1484.8125325814749</v>
      </c>
      <c r="L254" s="24">
        <v>1029.2290872712379</v>
      </c>
      <c r="M254" s="24">
        <v>758.3128189981494</v>
      </c>
      <c r="N254" s="24">
        <v>859.77210880991504</v>
      </c>
      <c r="O254" s="24">
        <v>1051.5658816158889</v>
      </c>
      <c r="P254" s="23">
        <v>5</v>
      </c>
      <c r="Q254" s="18">
        <v>1.9</v>
      </c>
      <c r="R254" s="18">
        <v>2.9</v>
      </c>
      <c r="S254" s="18">
        <v>5.0999999999999996</v>
      </c>
      <c r="T254" s="18">
        <v>4.5</v>
      </c>
      <c r="U254" s="18">
        <v>4.2</v>
      </c>
      <c r="V254" s="18">
        <v>5.4</v>
      </c>
      <c r="W254" s="18">
        <v>3.5</v>
      </c>
      <c r="X254" s="18">
        <v>3.5</v>
      </c>
      <c r="Y254" s="23">
        <v>5</v>
      </c>
      <c r="Z254" s="25">
        <v>3.328857142857143E-3</v>
      </c>
      <c r="AA254" s="25">
        <v>2.1765714285714283E-3</v>
      </c>
      <c r="AB254" s="25">
        <v>2.6891428571428565E-3</v>
      </c>
      <c r="AC254" s="25">
        <v>3.5102857142857141E-3</v>
      </c>
      <c r="AD254" s="25">
        <v>2.8297142857142857E-3</v>
      </c>
      <c r="AE254" s="25">
        <v>0</v>
      </c>
      <c r="AF254" s="25">
        <v>0</v>
      </c>
      <c r="AG254" s="25">
        <v>9.885714285714285E-4</v>
      </c>
      <c r="AH254" s="23">
        <v>1</v>
      </c>
      <c r="AI254" s="25">
        <v>0.58657142857142841</v>
      </c>
      <c r="AJ254" s="25">
        <v>5.3999999999999999E-2</v>
      </c>
      <c r="AK254" s="25">
        <v>0.16085714285714284</v>
      </c>
      <c r="AL254" s="25">
        <v>0.26000000000000006</v>
      </c>
      <c r="AM254" s="25">
        <v>0</v>
      </c>
      <c r="AN254" s="25">
        <v>6.0000000000000001E-3</v>
      </c>
      <c r="AO254" s="25">
        <v>0</v>
      </c>
      <c r="AP254" s="25">
        <v>0</v>
      </c>
      <c r="BE254">
        <f t="shared" si="135"/>
        <v>0</v>
      </c>
      <c r="BF254">
        <f t="shared" si="136"/>
        <v>0</v>
      </c>
      <c r="BG254">
        <f t="shared" si="137"/>
        <v>0</v>
      </c>
      <c r="BH254">
        <f t="shared" si="138"/>
        <v>0</v>
      </c>
      <c r="BI254">
        <f t="shared" si="139"/>
        <v>0</v>
      </c>
      <c r="BJ254">
        <f t="shared" si="140"/>
        <v>0</v>
      </c>
      <c r="BK254">
        <f t="shared" si="141"/>
        <v>0</v>
      </c>
      <c r="BL254">
        <f t="shared" si="142"/>
        <v>0</v>
      </c>
      <c r="BM254">
        <f t="shared" si="143"/>
        <v>0</v>
      </c>
      <c r="BN254">
        <f t="shared" si="144"/>
        <v>0</v>
      </c>
      <c r="BO254">
        <f t="shared" si="145"/>
        <v>1</v>
      </c>
      <c r="BP254">
        <f t="shared" si="146"/>
        <v>0</v>
      </c>
      <c r="BQ254">
        <f t="shared" si="147"/>
        <v>0</v>
      </c>
      <c r="BR254">
        <f t="shared" si="148"/>
        <v>1</v>
      </c>
      <c r="BS254">
        <f t="shared" si="149"/>
        <v>0</v>
      </c>
      <c r="BT254">
        <f t="shared" si="150"/>
        <v>0</v>
      </c>
      <c r="BU254">
        <f t="shared" si="151"/>
        <v>0</v>
      </c>
      <c r="BV254">
        <f t="shared" si="152"/>
        <v>0</v>
      </c>
      <c r="BW254">
        <f t="shared" si="153"/>
        <v>0</v>
      </c>
      <c r="BX254">
        <f t="shared" si="154"/>
        <v>0</v>
      </c>
      <c r="BY254">
        <f t="shared" si="155"/>
        <v>0</v>
      </c>
      <c r="BZ254">
        <f t="shared" si="156"/>
        <v>0</v>
      </c>
      <c r="CA254">
        <f t="shared" si="157"/>
        <v>0</v>
      </c>
      <c r="CB254">
        <f t="shared" si="158"/>
        <v>0</v>
      </c>
      <c r="CC254">
        <f t="shared" si="159"/>
        <v>0</v>
      </c>
      <c r="CD254">
        <f t="shared" si="160"/>
        <v>0</v>
      </c>
      <c r="CE254">
        <f t="shared" si="161"/>
        <v>0</v>
      </c>
      <c r="CF254">
        <f t="shared" si="162"/>
        <v>0</v>
      </c>
      <c r="CG254">
        <f t="shared" si="163"/>
        <v>0</v>
      </c>
      <c r="CH254">
        <f t="shared" si="164"/>
        <v>0</v>
      </c>
      <c r="CI254">
        <f t="shared" si="165"/>
        <v>0</v>
      </c>
      <c r="CJ254">
        <f t="shared" si="166"/>
        <v>0</v>
      </c>
      <c r="CK254">
        <f t="shared" si="167"/>
        <v>0</v>
      </c>
      <c r="CL254">
        <f t="shared" si="168"/>
        <v>0</v>
      </c>
      <c r="CM254">
        <f t="shared" si="169"/>
        <v>100</v>
      </c>
      <c r="CN254">
        <f t="shared" si="170"/>
        <v>0</v>
      </c>
      <c r="CO254">
        <f t="shared" si="171"/>
        <v>0</v>
      </c>
      <c r="CP254">
        <f t="shared" si="172"/>
        <v>100</v>
      </c>
      <c r="CQ254">
        <f t="shared" si="173"/>
        <v>0</v>
      </c>
      <c r="CR254">
        <f t="shared" si="174"/>
        <v>0</v>
      </c>
    </row>
    <row r="255" spans="1:96" ht="15" customHeight="1" x14ac:dyDescent="0.35">
      <c r="A255" s="21" t="s">
        <v>99</v>
      </c>
      <c r="B255" s="21">
        <v>239400</v>
      </c>
      <c r="C255" s="21">
        <v>239500</v>
      </c>
      <c r="D255" s="21">
        <f t="shared" si="134"/>
        <v>100</v>
      </c>
      <c r="E255" s="21"/>
      <c r="F255" s="21"/>
      <c r="G255" s="23">
        <v>2400</v>
      </c>
      <c r="H255" s="24">
        <v>925.69081731380709</v>
      </c>
      <c r="I255" s="24">
        <v>984.71186322902849</v>
      </c>
      <c r="J255" s="24">
        <v>1014.3666261352151</v>
      </c>
      <c r="K255" s="24">
        <v>1523.5403193025534</v>
      </c>
      <c r="L255" s="24">
        <v>787.16098374695628</v>
      </c>
      <c r="M255" s="24">
        <v>715.26131176762703</v>
      </c>
      <c r="N255" s="24">
        <v>758.3128189981494</v>
      </c>
      <c r="O255" s="24">
        <v>845.1953597356478</v>
      </c>
      <c r="P255" s="23">
        <v>5</v>
      </c>
      <c r="Q255" s="18">
        <v>2.5</v>
      </c>
      <c r="R255" s="18">
        <v>3.2</v>
      </c>
      <c r="S255" s="18">
        <v>4.9000000000000004</v>
      </c>
      <c r="T255" s="18">
        <v>4.7</v>
      </c>
      <c r="U255" s="18">
        <v>3.7</v>
      </c>
      <c r="V255" s="18">
        <v>4.9000000000000004</v>
      </c>
      <c r="W255" s="18">
        <v>3.2</v>
      </c>
      <c r="X255" s="18">
        <v>3.9</v>
      </c>
      <c r="Y255" s="23">
        <v>5</v>
      </c>
      <c r="Z255" s="25">
        <v>1.1116285714285712E-2</v>
      </c>
      <c r="AA255" s="25">
        <v>7.2431428571428577E-3</v>
      </c>
      <c r="AB255" s="25">
        <v>1.4002857142857142E-2</v>
      </c>
      <c r="AC255" s="25">
        <v>1.1167142857142856E-2</v>
      </c>
      <c r="AD255" s="25">
        <v>3.1268571428571426E-3</v>
      </c>
      <c r="AE255" s="25">
        <v>1.5714285714285713E-4</v>
      </c>
      <c r="AF255" s="25">
        <v>2.4685714285714285E-4</v>
      </c>
      <c r="AG255" s="25">
        <v>8.2265714285714286E-3</v>
      </c>
      <c r="AH255" s="23">
        <v>1</v>
      </c>
      <c r="AI255" s="25">
        <v>0.27828571428571436</v>
      </c>
      <c r="AJ255" s="25">
        <v>3.1142857142857146E-2</v>
      </c>
      <c r="AK255" s="25">
        <v>2.8571428571428571E-3</v>
      </c>
      <c r="AL255" s="25">
        <v>1.4857142857142857E-2</v>
      </c>
      <c r="AM255" s="25">
        <v>0</v>
      </c>
      <c r="AN255" s="25">
        <v>0</v>
      </c>
      <c r="AO255" s="25">
        <v>0</v>
      </c>
      <c r="AP255" s="25">
        <v>0</v>
      </c>
      <c r="BE255">
        <f t="shared" si="135"/>
        <v>0</v>
      </c>
      <c r="BF255">
        <f t="shared" si="136"/>
        <v>0</v>
      </c>
      <c r="BG255">
        <f t="shared" si="137"/>
        <v>0</v>
      </c>
      <c r="BH255">
        <f t="shared" si="138"/>
        <v>0</v>
      </c>
      <c r="BI255">
        <f t="shared" si="139"/>
        <v>0</v>
      </c>
      <c r="BJ255">
        <f t="shared" si="140"/>
        <v>0</v>
      </c>
      <c r="BK255">
        <f t="shared" si="141"/>
        <v>0</v>
      </c>
      <c r="BL255">
        <f t="shared" si="142"/>
        <v>0</v>
      </c>
      <c r="BM255">
        <f t="shared" si="143"/>
        <v>0</v>
      </c>
      <c r="BN255">
        <f t="shared" si="144"/>
        <v>0</v>
      </c>
      <c r="BO255">
        <f t="shared" si="145"/>
        <v>0</v>
      </c>
      <c r="BP255">
        <f t="shared" si="146"/>
        <v>0</v>
      </c>
      <c r="BQ255">
        <f t="shared" si="147"/>
        <v>0</v>
      </c>
      <c r="BR255">
        <f t="shared" si="148"/>
        <v>0</v>
      </c>
      <c r="BS255">
        <f t="shared" si="149"/>
        <v>0</v>
      </c>
      <c r="BT255">
        <f t="shared" si="150"/>
        <v>0</v>
      </c>
      <c r="BU255">
        <f t="shared" si="151"/>
        <v>0</v>
      </c>
      <c r="BV255">
        <f t="shared" si="152"/>
        <v>0</v>
      </c>
      <c r="BW255">
        <f t="shared" si="153"/>
        <v>0</v>
      </c>
      <c r="BX255">
        <f t="shared" si="154"/>
        <v>0</v>
      </c>
      <c r="BY255">
        <f t="shared" si="155"/>
        <v>0</v>
      </c>
      <c r="BZ255">
        <f t="shared" si="156"/>
        <v>0</v>
      </c>
      <c r="CA255">
        <f t="shared" si="157"/>
        <v>0</v>
      </c>
      <c r="CB255">
        <f t="shared" si="158"/>
        <v>0</v>
      </c>
      <c r="CC255">
        <f t="shared" si="159"/>
        <v>0</v>
      </c>
      <c r="CD255">
        <f t="shared" si="160"/>
        <v>0</v>
      </c>
      <c r="CE255">
        <f t="shared" si="161"/>
        <v>0</v>
      </c>
      <c r="CF255">
        <f t="shared" si="162"/>
        <v>0</v>
      </c>
      <c r="CG255">
        <f t="shared" si="163"/>
        <v>0</v>
      </c>
      <c r="CH255">
        <f t="shared" si="164"/>
        <v>0</v>
      </c>
      <c r="CI255">
        <f t="shared" si="165"/>
        <v>0</v>
      </c>
      <c r="CJ255">
        <f t="shared" si="166"/>
        <v>0</v>
      </c>
      <c r="CK255">
        <f t="shared" si="167"/>
        <v>0</v>
      </c>
      <c r="CL255">
        <f t="shared" si="168"/>
        <v>0</v>
      </c>
      <c r="CM255">
        <f t="shared" si="169"/>
        <v>0</v>
      </c>
      <c r="CN255">
        <f t="shared" si="170"/>
        <v>0</v>
      </c>
      <c r="CO255">
        <f t="shared" si="171"/>
        <v>0</v>
      </c>
      <c r="CP255">
        <f t="shared" si="172"/>
        <v>0</v>
      </c>
      <c r="CQ255">
        <f t="shared" si="173"/>
        <v>0</v>
      </c>
      <c r="CR255">
        <f t="shared" si="174"/>
        <v>0</v>
      </c>
    </row>
    <row r="256" spans="1:96" ht="15" customHeight="1" x14ac:dyDescent="0.35">
      <c r="A256" s="21" t="s">
        <v>99</v>
      </c>
      <c r="B256" s="21">
        <v>239500</v>
      </c>
      <c r="C256" s="21">
        <v>239600</v>
      </c>
      <c r="D256" s="21">
        <f t="shared" si="134"/>
        <v>100</v>
      </c>
      <c r="E256" s="21"/>
      <c r="F256" s="21"/>
      <c r="G256" s="23">
        <v>2400</v>
      </c>
      <c r="H256" s="24">
        <v>1148.9369406040728</v>
      </c>
      <c r="I256" s="24">
        <v>881.68686350582311</v>
      </c>
      <c r="J256" s="24">
        <v>962.53326575902634</v>
      </c>
      <c r="K256" s="24">
        <v>1254.7953056139079</v>
      </c>
      <c r="L256" s="24">
        <v>852.48039605572819</v>
      </c>
      <c r="M256" s="24">
        <v>758.3128189981494</v>
      </c>
      <c r="N256" s="24">
        <v>787.16098374695628</v>
      </c>
      <c r="O256" s="24">
        <v>903.66014007017816</v>
      </c>
      <c r="P256" s="23">
        <v>5</v>
      </c>
      <c r="Q256" s="18">
        <v>2</v>
      </c>
      <c r="R256" s="18">
        <v>4</v>
      </c>
      <c r="S256" s="18">
        <v>4.5</v>
      </c>
      <c r="T256" s="18">
        <v>4.9000000000000004</v>
      </c>
      <c r="U256" s="18">
        <v>3.5</v>
      </c>
      <c r="V256" s="18">
        <v>4.9000000000000004</v>
      </c>
      <c r="W256" s="18">
        <v>3.6</v>
      </c>
      <c r="X256" s="18">
        <v>4.4000000000000004</v>
      </c>
      <c r="Y256" s="23">
        <v>5</v>
      </c>
      <c r="Z256" s="25">
        <v>1.9819428571428575E-2</v>
      </c>
      <c r="AA256" s="25">
        <v>1.7795428571428573E-2</v>
      </c>
      <c r="AB256" s="25">
        <v>1.2428857142857144E-2</v>
      </c>
      <c r="AC256" s="25">
        <v>2.0999142857142859E-2</v>
      </c>
      <c r="AD256" s="25">
        <v>5.3011428571428567E-3</v>
      </c>
      <c r="AE256" s="25">
        <v>1.142857142857143E-4</v>
      </c>
      <c r="AF256" s="25">
        <v>0</v>
      </c>
      <c r="AG256" s="25">
        <v>0</v>
      </c>
      <c r="AH256" s="23">
        <v>1</v>
      </c>
      <c r="AI256" s="25">
        <v>0.18400000000000002</v>
      </c>
      <c r="AJ256" s="25">
        <v>0.28771428571428576</v>
      </c>
      <c r="AK256" s="25">
        <v>0</v>
      </c>
      <c r="AL256" s="25">
        <v>0</v>
      </c>
      <c r="AM256" s="25">
        <v>0</v>
      </c>
      <c r="AN256" s="25">
        <v>0</v>
      </c>
      <c r="AO256" s="25">
        <v>0</v>
      </c>
      <c r="AP256" s="25">
        <v>0</v>
      </c>
      <c r="BE256">
        <f t="shared" si="135"/>
        <v>0</v>
      </c>
      <c r="BF256">
        <f t="shared" si="136"/>
        <v>0</v>
      </c>
      <c r="BG256">
        <f t="shared" si="137"/>
        <v>0</v>
      </c>
      <c r="BH256">
        <f t="shared" si="138"/>
        <v>0</v>
      </c>
      <c r="BI256">
        <f t="shared" si="139"/>
        <v>0</v>
      </c>
      <c r="BJ256">
        <f t="shared" si="140"/>
        <v>0</v>
      </c>
      <c r="BK256">
        <f t="shared" si="141"/>
        <v>0</v>
      </c>
      <c r="BL256">
        <f t="shared" si="142"/>
        <v>0</v>
      </c>
      <c r="BM256">
        <f t="shared" si="143"/>
        <v>0</v>
      </c>
      <c r="BN256">
        <f t="shared" si="144"/>
        <v>0</v>
      </c>
      <c r="BO256">
        <f t="shared" si="145"/>
        <v>0</v>
      </c>
      <c r="BP256">
        <f t="shared" si="146"/>
        <v>0</v>
      </c>
      <c r="BQ256">
        <f t="shared" si="147"/>
        <v>0</v>
      </c>
      <c r="BR256">
        <f t="shared" si="148"/>
        <v>0</v>
      </c>
      <c r="BS256">
        <f t="shared" si="149"/>
        <v>0</v>
      </c>
      <c r="BT256">
        <f t="shared" si="150"/>
        <v>0</v>
      </c>
      <c r="BU256">
        <f t="shared" si="151"/>
        <v>0</v>
      </c>
      <c r="BV256">
        <f t="shared" si="152"/>
        <v>0</v>
      </c>
      <c r="BW256">
        <f t="shared" si="153"/>
        <v>0</v>
      </c>
      <c r="BX256">
        <f t="shared" si="154"/>
        <v>0</v>
      </c>
      <c r="BY256">
        <f t="shared" si="155"/>
        <v>0</v>
      </c>
      <c r="BZ256">
        <f t="shared" si="156"/>
        <v>0</v>
      </c>
      <c r="CA256">
        <f t="shared" si="157"/>
        <v>0</v>
      </c>
      <c r="CB256">
        <f t="shared" si="158"/>
        <v>0</v>
      </c>
      <c r="CC256">
        <f t="shared" si="159"/>
        <v>0</v>
      </c>
      <c r="CD256">
        <f t="shared" si="160"/>
        <v>0</v>
      </c>
      <c r="CE256">
        <f t="shared" si="161"/>
        <v>0</v>
      </c>
      <c r="CF256">
        <f t="shared" si="162"/>
        <v>0</v>
      </c>
      <c r="CG256">
        <f t="shared" si="163"/>
        <v>0</v>
      </c>
      <c r="CH256">
        <f t="shared" si="164"/>
        <v>0</v>
      </c>
      <c r="CI256">
        <f t="shared" si="165"/>
        <v>0</v>
      </c>
      <c r="CJ256">
        <f t="shared" si="166"/>
        <v>0</v>
      </c>
      <c r="CK256">
        <f t="shared" si="167"/>
        <v>0</v>
      </c>
      <c r="CL256">
        <f t="shared" si="168"/>
        <v>0</v>
      </c>
      <c r="CM256">
        <f t="shared" si="169"/>
        <v>0</v>
      </c>
      <c r="CN256">
        <f t="shared" si="170"/>
        <v>0</v>
      </c>
      <c r="CO256">
        <f t="shared" si="171"/>
        <v>0</v>
      </c>
      <c r="CP256">
        <f t="shared" si="172"/>
        <v>0</v>
      </c>
      <c r="CQ256">
        <f t="shared" si="173"/>
        <v>0</v>
      </c>
      <c r="CR256">
        <f t="shared" si="174"/>
        <v>0</v>
      </c>
    </row>
    <row r="257" spans="1:96" ht="15" customHeight="1" x14ac:dyDescent="0.35">
      <c r="A257" s="21" t="s">
        <v>99</v>
      </c>
      <c r="B257" s="21">
        <v>239600</v>
      </c>
      <c r="C257" s="21">
        <v>239700</v>
      </c>
      <c r="D257" s="21">
        <f t="shared" si="134"/>
        <v>100</v>
      </c>
      <c r="E257" s="21"/>
      <c r="F257" s="21"/>
      <c r="G257" s="23">
        <v>2400</v>
      </c>
      <c r="H257" s="24">
        <v>1103.8817845012861</v>
      </c>
      <c r="I257" s="24">
        <v>1179.0797046690443</v>
      </c>
      <c r="J257" s="24">
        <v>1036.6689708612066</v>
      </c>
      <c r="K257" s="24">
        <v>1308.0909035772854</v>
      </c>
      <c r="L257" s="24">
        <v>765.51401510598794</v>
      </c>
      <c r="M257" s="24">
        <v>808.87192909576549</v>
      </c>
      <c r="N257" s="24">
        <v>787.16098374695628</v>
      </c>
      <c r="O257" s="24">
        <v>889.00484292015869</v>
      </c>
      <c r="P257" s="23">
        <v>5</v>
      </c>
      <c r="Q257" s="18">
        <v>2</v>
      </c>
      <c r="R257" s="18">
        <v>3.9</v>
      </c>
      <c r="S257" s="18">
        <v>4.7</v>
      </c>
      <c r="T257" s="18">
        <v>4.7</v>
      </c>
      <c r="U257" s="18">
        <v>3.7</v>
      </c>
      <c r="V257" s="18">
        <v>4.5999999999999996</v>
      </c>
      <c r="W257" s="18">
        <v>3.6</v>
      </c>
      <c r="X257" s="18">
        <v>4.5999999999999996</v>
      </c>
      <c r="Y257" s="23">
        <v>5</v>
      </c>
      <c r="Z257" s="25">
        <v>6.0628571428571415E-3</v>
      </c>
      <c r="AA257" s="25">
        <v>1.5423714285714285E-2</v>
      </c>
      <c r="AB257" s="25">
        <v>2.3579714285714287E-2</v>
      </c>
      <c r="AC257" s="25">
        <v>0.48706685714285708</v>
      </c>
      <c r="AD257" s="25">
        <v>0</v>
      </c>
      <c r="AE257" s="25">
        <v>0</v>
      </c>
      <c r="AF257" s="25">
        <v>0</v>
      </c>
      <c r="AG257" s="25">
        <v>5.9628571428571434E-4</v>
      </c>
      <c r="AH257" s="23">
        <v>1</v>
      </c>
      <c r="AI257" s="25">
        <v>0.25828571428571434</v>
      </c>
      <c r="AJ257" s="25">
        <v>0.39799999999999991</v>
      </c>
      <c r="AK257" s="25">
        <v>0.20342857142857146</v>
      </c>
      <c r="AL257" s="25">
        <v>0</v>
      </c>
      <c r="AM257" s="25">
        <v>0</v>
      </c>
      <c r="AN257" s="25">
        <v>0</v>
      </c>
      <c r="AO257" s="25">
        <v>0</v>
      </c>
      <c r="AP257" s="25">
        <v>0</v>
      </c>
      <c r="BE257">
        <f t="shared" si="135"/>
        <v>0</v>
      </c>
      <c r="BF257">
        <f t="shared" si="136"/>
        <v>0</v>
      </c>
      <c r="BG257">
        <f t="shared" si="137"/>
        <v>0</v>
      </c>
      <c r="BH257">
        <f t="shared" si="138"/>
        <v>0</v>
      </c>
      <c r="BI257">
        <f t="shared" si="139"/>
        <v>0</v>
      </c>
      <c r="BJ257">
        <f t="shared" si="140"/>
        <v>0</v>
      </c>
      <c r="BK257">
        <f t="shared" si="141"/>
        <v>0</v>
      </c>
      <c r="BL257">
        <f t="shared" si="142"/>
        <v>0</v>
      </c>
      <c r="BM257">
        <f t="shared" si="143"/>
        <v>0</v>
      </c>
      <c r="BN257">
        <f t="shared" si="144"/>
        <v>0</v>
      </c>
      <c r="BO257">
        <f t="shared" si="145"/>
        <v>0</v>
      </c>
      <c r="BP257">
        <f t="shared" si="146"/>
        <v>0</v>
      </c>
      <c r="BQ257">
        <f t="shared" si="147"/>
        <v>0</v>
      </c>
      <c r="BR257">
        <f t="shared" si="148"/>
        <v>0</v>
      </c>
      <c r="BS257">
        <f t="shared" si="149"/>
        <v>0</v>
      </c>
      <c r="BT257">
        <f t="shared" si="150"/>
        <v>0</v>
      </c>
      <c r="BU257">
        <f t="shared" si="151"/>
        <v>0</v>
      </c>
      <c r="BV257">
        <f t="shared" si="152"/>
        <v>0</v>
      </c>
      <c r="BW257">
        <f t="shared" si="153"/>
        <v>0</v>
      </c>
      <c r="BX257">
        <f t="shared" si="154"/>
        <v>0</v>
      </c>
      <c r="BY257">
        <f t="shared" si="155"/>
        <v>0</v>
      </c>
      <c r="BZ257">
        <f t="shared" si="156"/>
        <v>0</v>
      </c>
      <c r="CA257">
        <f t="shared" si="157"/>
        <v>0</v>
      </c>
      <c r="CB257">
        <f t="shared" si="158"/>
        <v>0</v>
      </c>
      <c r="CC257">
        <f t="shared" si="159"/>
        <v>0</v>
      </c>
      <c r="CD257">
        <f t="shared" si="160"/>
        <v>0</v>
      </c>
      <c r="CE257">
        <f t="shared" si="161"/>
        <v>0</v>
      </c>
      <c r="CF257">
        <f t="shared" si="162"/>
        <v>0</v>
      </c>
      <c r="CG257">
        <f t="shared" si="163"/>
        <v>0</v>
      </c>
      <c r="CH257">
        <f t="shared" si="164"/>
        <v>0</v>
      </c>
      <c r="CI257">
        <f t="shared" si="165"/>
        <v>0</v>
      </c>
      <c r="CJ257">
        <f t="shared" si="166"/>
        <v>0</v>
      </c>
      <c r="CK257">
        <f t="shared" si="167"/>
        <v>0</v>
      </c>
      <c r="CL257">
        <f t="shared" si="168"/>
        <v>0</v>
      </c>
      <c r="CM257">
        <f t="shared" si="169"/>
        <v>0</v>
      </c>
      <c r="CN257">
        <f t="shared" si="170"/>
        <v>0</v>
      </c>
      <c r="CO257">
        <f t="shared" si="171"/>
        <v>0</v>
      </c>
      <c r="CP257">
        <f t="shared" si="172"/>
        <v>0</v>
      </c>
      <c r="CQ257">
        <f t="shared" si="173"/>
        <v>0</v>
      </c>
      <c r="CR257">
        <f t="shared" si="174"/>
        <v>0</v>
      </c>
    </row>
    <row r="258" spans="1:96" ht="15" customHeight="1" x14ac:dyDescent="0.35">
      <c r="A258" s="21" t="s">
        <v>99</v>
      </c>
      <c r="B258" s="21">
        <v>239700</v>
      </c>
      <c r="C258" s="21">
        <v>239800</v>
      </c>
      <c r="D258" s="21">
        <f t="shared" si="134"/>
        <v>100</v>
      </c>
      <c r="E258" s="21"/>
      <c r="F258" s="21"/>
      <c r="G258" s="23">
        <v>2400</v>
      </c>
      <c r="H258" s="24">
        <v>999.52746101122636</v>
      </c>
      <c r="I258" s="24">
        <v>852.48039605572819</v>
      </c>
      <c r="J258" s="24">
        <v>896.32928227942875</v>
      </c>
      <c r="K258" s="24">
        <v>1353.9591531232527</v>
      </c>
      <c r="L258" s="24">
        <v>808.87192909576549</v>
      </c>
      <c r="M258" s="24">
        <v>867.07045346755422</v>
      </c>
      <c r="N258" s="24">
        <v>859.77210880991504</v>
      </c>
      <c r="O258" s="24">
        <v>1051.5658816158889</v>
      </c>
      <c r="P258" s="23">
        <v>5</v>
      </c>
      <c r="Q258" s="18">
        <v>2.1</v>
      </c>
      <c r="R258" s="18">
        <v>3.7</v>
      </c>
      <c r="S258" s="18">
        <v>5</v>
      </c>
      <c r="T258" s="18">
        <v>5.6</v>
      </c>
      <c r="U258" s="18">
        <v>3.8</v>
      </c>
      <c r="V258" s="18">
        <v>4.5</v>
      </c>
      <c r="W258" s="18">
        <v>3.8</v>
      </c>
      <c r="X258" s="18">
        <v>4.2</v>
      </c>
      <c r="Y258" s="23">
        <v>5</v>
      </c>
      <c r="Z258" s="25">
        <v>1.6864857142857143E-2</v>
      </c>
      <c r="AA258" s="25">
        <v>4.5219999999999991E-3</v>
      </c>
      <c r="AB258" s="25">
        <v>1.1664000000000002E-2</v>
      </c>
      <c r="AC258" s="25">
        <v>2.302285714285714E-2</v>
      </c>
      <c r="AD258" s="25">
        <v>0</v>
      </c>
      <c r="AE258" s="25">
        <v>0</v>
      </c>
      <c r="AF258" s="25">
        <v>0</v>
      </c>
      <c r="AG258" s="25">
        <v>1.4657142857142858E-4</v>
      </c>
      <c r="AH258" s="23">
        <v>1</v>
      </c>
      <c r="AI258" s="25">
        <v>0.34228571428571419</v>
      </c>
      <c r="AJ258" s="25">
        <v>3.9714285714285716E-2</v>
      </c>
      <c r="AK258" s="25">
        <v>0.14371428571428571</v>
      </c>
      <c r="AL258" s="25">
        <v>0</v>
      </c>
      <c r="AM258" s="25">
        <v>0</v>
      </c>
      <c r="AN258" s="25">
        <v>0</v>
      </c>
      <c r="AO258" s="25">
        <v>0</v>
      </c>
      <c r="AP258" s="25">
        <v>0</v>
      </c>
      <c r="BE258">
        <f t="shared" si="135"/>
        <v>0</v>
      </c>
      <c r="BF258">
        <f t="shared" si="136"/>
        <v>0</v>
      </c>
      <c r="BG258">
        <f t="shared" si="137"/>
        <v>0</v>
      </c>
      <c r="BH258">
        <f t="shared" si="138"/>
        <v>0</v>
      </c>
      <c r="BI258">
        <f t="shared" si="139"/>
        <v>0</v>
      </c>
      <c r="BJ258">
        <f t="shared" si="140"/>
        <v>0</v>
      </c>
      <c r="BK258">
        <f t="shared" si="141"/>
        <v>0</v>
      </c>
      <c r="BL258">
        <f t="shared" si="142"/>
        <v>0</v>
      </c>
      <c r="BM258">
        <f t="shared" si="143"/>
        <v>0</v>
      </c>
      <c r="BN258">
        <f t="shared" si="144"/>
        <v>0</v>
      </c>
      <c r="BO258">
        <f t="shared" si="145"/>
        <v>0</v>
      </c>
      <c r="BP258">
        <f t="shared" si="146"/>
        <v>1</v>
      </c>
      <c r="BQ258">
        <f t="shared" si="147"/>
        <v>0</v>
      </c>
      <c r="BR258">
        <f t="shared" si="148"/>
        <v>0</v>
      </c>
      <c r="BS258">
        <f t="shared" si="149"/>
        <v>0</v>
      </c>
      <c r="BT258">
        <f t="shared" si="150"/>
        <v>0</v>
      </c>
      <c r="BU258">
        <f t="shared" si="151"/>
        <v>0</v>
      </c>
      <c r="BV258">
        <f t="shared" si="152"/>
        <v>0</v>
      </c>
      <c r="BW258">
        <f t="shared" si="153"/>
        <v>0</v>
      </c>
      <c r="BX258">
        <f t="shared" si="154"/>
        <v>0</v>
      </c>
      <c r="BY258">
        <f t="shared" si="155"/>
        <v>0</v>
      </c>
      <c r="BZ258">
        <f t="shared" si="156"/>
        <v>0</v>
      </c>
      <c r="CA258">
        <f t="shared" si="157"/>
        <v>0</v>
      </c>
      <c r="CB258">
        <f t="shared" si="158"/>
        <v>0</v>
      </c>
      <c r="CC258">
        <f t="shared" si="159"/>
        <v>0</v>
      </c>
      <c r="CD258">
        <f t="shared" si="160"/>
        <v>0</v>
      </c>
      <c r="CE258">
        <f t="shared" si="161"/>
        <v>0</v>
      </c>
      <c r="CF258">
        <f t="shared" si="162"/>
        <v>0</v>
      </c>
      <c r="CG258">
        <f t="shared" si="163"/>
        <v>0</v>
      </c>
      <c r="CH258">
        <f t="shared" si="164"/>
        <v>0</v>
      </c>
      <c r="CI258">
        <f t="shared" si="165"/>
        <v>0</v>
      </c>
      <c r="CJ258">
        <f t="shared" si="166"/>
        <v>0</v>
      </c>
      <c r="CK258">
        <f t="shared" si="167"/>
        <v>0</v>
      </c>
      <c r="CL258">
        <f t="shared" si="168"/>
        <v>0</v>
      </c>
      <c r="CM258">
        <f t="shared" si="169"/>
        <v>0</v>
      </c>
      <c r="CN258">
        <f t="shared" si="170"/>
        <v>100</v>
      </c>
      <c r="CO258">
        <f t="shared" si="171"/>
        <v>0</v>
      </c>
      <c r="CP258">
        <f t="shared" si="172"/>
        <v>0</v>
      </c>
      <c r="CQ258">
        <f t="shared" si="173"/>
        <v>0</v>
      </c>
      <c r="CR258">
        <f t="shared" si="174"/>
        <v>0</v>
      </c>
    </row>
    <row r="259" spans="1:96" ht="15" customHeight="1" x14ac:dyDescent="0.35">
      <c r="A259" s="21" t="s">
        <v>99</v>
      </c>
      <c r="B259" s="21">
        <v>239800</v>
      </c>
      <c r="C259" s="21">
        <v>239900</v>
      </c>
      <c r="D259" s="21">
        <f t="shared" si="134"/>
        <v>100</v>
      </c>
      <c r="E259" s="21"/>
      <c r="F259" s="21"/>
      <c r="G259" s="23">
        <v>2400</v>
      </c>
      <c r="H259" s="24">
        <v>1308.0909035772854</v>
      </c>
      <c r="I259" s="24">
        <v>715.26131176762703</v>
      </c>
      <c r="J259" s="24">
        <v>1096.3914983427599</v>
      </c>
      <c r="K259" s="24">
        <v>1539.061168673592</v>
      </c>
      <c r="L259" s="24">
        <v>801.62792360187291</v>
      </c>
      <c r="M259" s="24">
        <v>729.58178541361997</v>
      </c>
      <c r="N259" s="24">
        <v>992.11669898009654</v>
      </c>
      <c r="O259" s="24">
        <v>1044.1145796771373</v>
      </c>
      <c r="P259" s="23">
        <v>5</v>
      </c>
      <c r="Q259" s="18">
        <v>2</v>
      </c>
      <c r="R259" s="18">
        <v>3.4</v>
      </c>
      <c r="S259" s="18">
        <v>4.7</v>
      </c>
      <c r="T259" s="18">
        <v>5.3</v>
      </c>
      <c r="U259" s="18">
        <v>4.0999999999999996</v>
      </c>
      <c r="V259" s="18">
        <v>4.3</v>
      </c>
      <c r="W259" s="18">
        <v>3.1</v>
      </c>
      <c r="X259" s="18">
        <v>4.0999999999999996</v>
      </c>
      <c r="Y259" s="23">
        <v>5</v>
      </c>
      <c r="Z259" s="25">
        <v>1.1985714285714282E-2</v>
      </c>
      <c r="AA259" s="25">
        <v>3.835714285714286E-3</v>
      </c>
      <c r="AB259" s="25">
        <v>1.1145714285714285E-2</v>
      </c>
      <c r="AC259" s="25">
        <v>4.5282857142857139E-3</v>
      </c>
      <c r="AD259" s="25">
        <v>8.2000000000000001E-5</v>
      </c>
      <c r="AE259" s="25">
        <v>0</v>
      </c>
      <c r="AF259" s="25">
        <v>0</v>
      </c>
      <c r="AG259" s="25">
        <v>0</v>
      </c>
      <c r="AH259" s="23">
        <v>1</v>
      </c>
      <c r="AI259" s="25">
        <v>0.22571428571428578</v>
      </c>
      <c r="AJ259" s="25">
        <v>0.16200000000000001</v>
      </c>
      <c r="AK259" s="25">
        <v>0.11457142857142857</v>
      </c>
      <c r="AL259" s="25">
        <v>0</v>
      </c>
      <c r="AM259" s="25">
        <v>3.4285714285714284E-3</v>
      </c>
      <c r="AN259" s="25">
        <v>0</v>
      </c>
      <c r="AO259" s="25">
        <v>0</v>
      </c>
      <c r="AP259" s="25">
        <v>0</v>
      </c>
      <c r="BE259">
        <f t="shared" si="135"/>
        <v>0</v>
      </c>
      <c r="BF259">
        <f t="shared" si="136"/>
        <v>0</v>
      </c>
      <c r="BG259">
        <f t="shared" si="137"/>
        <v>0</v>
      </c>
      <c r="BH259">
        <f t="shared" si="138"/>
        <v>0</v>
      </c>
      <c r="BI259">
        <f t="shared" si="139"/>
        <v>0</v>
      </c>
      <c r="BJ259">
        <f t="shared" si="140"/>
        <v>0</v>
      </c>
      <c r="BK259">
        <f t="shared" si="141"/>
        <v>0</v>
      </c>
      <c r="BL259">
        <f t="shared" si="142"/>
        <v>0</v>
      </c>
      <c r="BM259">
        <f t="shared" si="143"/>
        <v>0</v>
      </c>
      <c r="BN259">
        <f t="shared" si="144"/>
        <v>0</v>
      </c>
      <c r="BO259">
        <f t="shared" si="145"/>
        <v>0</v>
      </c>
      <c r="BP259">
        <f t="shared" si="146"/>
        <v>1</v>
      </c>
      <c r="BQ259">
        <f t="shared" si="147"/>
        <v>0</v>
      </c>
      <c r="BR259">
        <f t="shared" si="148"/>
        <v>0</v>
      </c>
      <c r="BS259">
        <f t="shared" si="149"/>
        <v>0</v>
      </c>
      <c r="BT259">
        <f t="shared" si="150"/>
        <v>0</v>
      </c>
      <c r="BU259">
        <f t="shared" si="151"/>
        <v>0</v>
      </c>
      <c r="BV259">
        <f t="shared" si="152"/>
        <v>0</v>
      </c>
      <c r="BW259">
        <f t="shared" si="153"/>
        <v>0</v>
      </c>
      <c r="BX259">
        <f t="shared" si="154"/>
        <v>0</v>
      </c>
      <c r="BY259">
        <f t="shared" si="155"/>
        <v>0</v>
      </c>
      <c r="BZ259">
        <f t="shared" si="156"/>
        <v>0</v>
      </c>
      <c r="CA259">
        <f t="shared" si="157"/>
        <v>0</v>
      </c>
      <c r="CB259">
        <f t="shared" si="158"/>
        <v>0</v>
      </c>
      <c r="CC259">
        <f t="shared" si="159"/>
        <v>0</v>
      </c>
      <c r="CD259">
        <f t="shared" si="160"/>
        <v>0</v>
      </c>
      <c r="CE259">
        <f t="shared" si="161"/>
        <v>0</v>
      </c>
      <c r="CF259">
        <f t="shared" si="162"/>
        <v>0</v>
      </c>
      <c r="CG259">
        <f t="shared" si="163"/>
        <v>0</v>
      </c>
      <c r="CH259">
        <f t="shared" si="164"/>
        <v>0</v>
      </c>
      <c r="CI259">
        <f t="shared" si="165"/>
        <v>0</v>
      </c>
      <c r="CJ259">
        <f t="shared" si="166"/>
        <v>0</v>
      </c>
      <c r="CK259">
        <f t="shared" si="167"/>
        <v>0</v>
      </c>
      <c r="CL259">
        <f t="shared" si="168"/>
        <v>0</v>
      </c>
      <c r="CM259">
        <f t="shared" si="169"/>
        <v>0</v>
      </c>
      <c r="CN259">
        <f t="shared" si="170"/>
        <v>100</v>
      </c>
      <c r="CO259">
        <f t="shared" si="171"/>
        <v>0</v>
      </c>
      <c r="CP259">
        <f t="shared" si="172"/>
        <v>0</v>
      </c>
      <c r="CQ259">
        <f t="shared" si="173"/>
        <v>0</v>
      </c>
      <c r="CR259">
        <f t="shared" si="174"/>
        <v>0</v>
      </c>
    </row>
    <row r="260" spans="1:96" ht="15" customHeight="1" x14ac:dyDescent="0.35">
      <c r="A260" s="21" t="s">
        <v>99</v>
      </c>
      <c r="B260" s="21">
        <v>239900</v>
      </c>
      <c r="C260" s="21">
        <v>240000</v>
      </c>
      <c r="D260" s="21">
        <f t="shared" ref="D260:D323" si="175">+C260-B260</f>
        <v>100</v>
      </c>
      <c r="E260" s="21"/>
      <c r="F260" s="21"/>
      <c r="G260" s="23">
        <v>2400</v>
      </c>
      <c r="H260" s="24">
        <v>1096.3914983427599</v>
      </c>
      <c r="I260" s="24">
        <v>1141.4143845528677</v>
      </c>
      <c r="J260" s="24">
        <v>1277.6071706110085</v>
      </c>
      <c r="K260" s="24">
        <v>1640.3501217757289</v>
      </c>
      <c r="L260" s="24">
        <v>787.16098374695628</v>
      </c>
      <c r="M260" s="24">
        <v>794.39092511623846</v>
      </c>
      <c r="N260" s="24">
        <v>896.32928227942875</v>
      </c>
      <c r="O260" s="24">
        <v>947.77781896301792</v>
      </c>
      <c r="P260" s="23">
        <v>5</v>
      </c>
      <c r="Q260" s="18">
        <v>2.1</v>
      </c>
      <c r="R260" s="18">
        <v>3.4</v>
      </c>
      <c r="S260" s="18">
        <v>4.7</v>
      </c>
      <c r="T260" s="18">
        <v>4.8</v>
      </c>
      <c r="U260" s="18">
        <v>4.2</v>
      </c>
      <c r="V260" s="18">
        <v>4.9000000000000004</v>
      </c>
      <c r="W260" s="18">
        <v>3.1</v>
      </c>
      <c r="X260" s="18">
        <v>3.6</v>
      </c>
      <c r="Y260" s="23">
        <v>5</v>
      </c>
      <c r="Z260" s="25">
        <v>1.0164828571428568</v>
      </c>
      <c r="AA260" s="25">
        <v>1.3093714285714283E-2</v>
      </c>
      <c r="AB260" s="25">
        <v>1.8767428571428574E-2</v>
      </c>
      <c r="AC260" s="25">
        <v>1.6974285714285713E-2</v>
      </c>
      <c r="AD260" s="25">
        <v>0</v>
      </c>
      <c r="AE260" s="25">
        <v>3.7285714285714287E-4</v>
      </c>
      <c r="AF260" s="25">
        <v>0</v>
      </c>
      <c r="AG260" s="25">
        <v>1.3882285714285713E-2</v>
      </c>
      <c r="AH260" s="23">
        <v>1</v>
      </c>
      <c r="AI260" s="25">
        <v>3.6285714285714282E-2</v>
      </c>
      <c r="AJ260" s="25">
        <v>0</v>
      </c>
      <c r="AK260" s="25">
        <v>2.9428571428571432E-2</v>
      </c>
      <c r="AL260" s="25">
        <v>0</v>
      </c>
      <c r="AM260" s="25">
        <v>0</v>
      </c>
      <c r="AN260" s="25">
        <v>0</v>
      </c>
      <c r="AO260" s="25">
        <v>0</v>
      </c>
      <c r="AP260" s="25">
        <v>0</v>
      </c>
      <c r="BE260">
        <f t="shared" ref="BE260:BE298" si="176">+IF(H260&gt;2400,1,0)</f>
        <v>0</v>
      </c>
      <c r="BF260">
        <f t="shared" ref="BF260:BF298" si="177">+IF(I260&gt;2400,1,0)</f>
        <v>0</v>
      </c>
      <c r="BG260">
        <f t="shared" ref="BG260:BG298" si="178">+IF(J260&gt;2400,1,0)</f>
        <v>0</v>
      </c>
      <c r="BH260">
        <f t="shared" ref="BH260:BH298" si="179">+IF(K260&gt;2400,1,0)</f>
        <v>0</v>
      </c>
      <c r="BI260">
        <f t="shared" ref="BI260:BI298" si="180">+IF(L260&gt;2400,1,0)</f>
        <v>0</v>
      </c>
      <c r="BJ260">
        <f t="shared" ref="BJ260:BJ298" si="181">+IF(M260&gt;2400,1,0)</f>
        <v>0</v>
      </c>
      <c r="BK260">
        <f t="shared" ref="BK260:BK298" si="182">+IF(N260&gt;2400,1,0)</f>
        <v>0</v>
      </c>
      <c r="BL260">
        <f t="shared" ref="BL260:BL298" si="183">+IF(O260&gt;2400,1,0)</f>
        <v>0</v>
      </c>
      <c r="BM260">
        <f t="shared" ref="BM260:BM298" si="184">+IF(Q260&gt;5,1,0)</f>
        <v>0</v>
      </c>
      <c r="BN260">
        <f t="shared" ref="BN260:BN298" si="185">+IF(R260&gt;5,1,0)</f>
        <v>0</v>
      </c>
      <c r="BO260">
        <f t="shared" ref="BO260:BO298" si="186">+IF(S260&gt;5,1,0)</f>
        <v>0</v>
      </c>
      <c r="BP260">
        <f t="shared" ref="BP260:BP298" si="187">+IF(T260&gt;5,1,0)</f>
        <v>0</v>
      </c>
      <c r="BQ260">
        <f t="shared" ref="BQ260:BQ298" si="188">+IF(U260&gt;5,1,0)</f>
        <v>0</v>
      </c>
      <c r="BR260">
        <f t="shared" ref="BR260:BR298" si="189">+IF(V260&gt;5,1,0)</f>
        <v>0</v>
      </c>
      <c r="BS260">
        <f t="shared" ref="BS260:BS298" si="190">+IF(W260&gt;5,1,0)</f>
        <v>0</v>
      </c>
      <c r="BT260">
        <f t="shared" ref="BT260:BT298" si="191">+IF(X260&gt;5,1,0)</f>
        <v>0</v>
      </c>
      <c r="BU260">
        <f t="shared" ref="BU260:BU298" si="192">+IF(Z260&gt;5,1,0)</f>
        <v>0</v>
      </c>
      <c r="BV260">
        <f t="shared" ref="BV260:BV298" si="193">+IF(AA260&gt;5,1,0)</f>
        <v>0</v>
      </c>
      <c r="BW260">
        <f t="shared" ref="BW260:BW298" si="194">+IF(AB260&gt;5,1,0)</f>
        <v>0</v>
      </c>
      <c r="BX260">
        <f t="shared" ref="BX260:BX298" si="195">+IF(AC260&gt;5,1,0)</f>
        <v>0</v>
      </c>
      <c r="BY260">
        <f t="shared" ref="BY260:BY298" si="196">+IF(AD260&gt;5,1,0)</f>
        <v>0</v>
      </c>
      <c r="BZ260">
        <f t="shared" ref="BZ260:BZ298" si="197">+IF(AE260&gt;5,1,0)</f>
        <v>0</v>
      </c>
      <c r="CA260">
        <f t="shared" ref="CA260:CA298" si="198">+IF(AF260&gt;5,1,0)</f>
        <v>0</v>
      </c>
      <c r="CB260">
        <f t="shared" ref="CB260:CB298" si="199">+IF(AG260&gt;5,1,0)</f>
        <v>0</v>
      </c>
      <c r="CC260">
        <f t="shared" ref="CC260:CC298" si="200">+IF(AI260&gt;1,1,0)</f>
        <v>0</v>
      </c>
      <c r="CD260">
        <f t="shared" ref="CD260:CD298" si="201">+IF(AJ260&gt;1,1,0)</f>
        <v>0</v>
      </c>
      <c r="CE260">
        <f t="shared" ref="CE260:CE298" si="202">+IF(AK260&gt;1,1,0)</f>
        <v>0</v>
      </c>
      <c r="CF260">
        <f t="shared" ref="CF260:CF298" si="203">+IF(AL260&gt;1,1,0)</f>
        <v>0</v>
      </c>
      <c r="CG260">
        <f t="shared" ref="CG260:CG298" si="204">+IF(AM260&gt;1,1,0)</f>
        <v>0</v>
      </c>
      <c r="CH260">
        <f t="shared" ref="CH260:CH298" si="205">+IF(AN260&gt;1,1,0)</f>
        <v>0</v>
      </c>
      <c r="CI260">
        <f t="shared" ref="CI260:CI298" si="206">+IF(AO260&gt;1,1,0)</f>
        <v>0</v>
      </c>
      <c r="CJ260">
        <f t="shared" ref="CJ260:CJ298" si="207">+IF(AP260&gt;1,1,0)</f>
        <v>0</v>
      </c>
      <c r="CK260">
        <f t="shared" ref="CK260:CK298" si="208">MAX(BE260,BM260,BU260,CC260)*$D260</f>
        <v>0</v>
      </c>
      <c r="CL260">
        <f t="shared" ref="CL260:CL298" si="209">MAX(BF260,BN260,BV260,CD260)*$D260</f>
        <v>0</v>
      </c>
      <c r="CM260">
        <f t="shared" ref="CM260:CM298" si="210">MAX(BG260,BO260,BW260,CE260)*$D260</f>
        <v>0</v>
      </c>
      <c r="CN260">
        <f t="shared" ref="CN260:CN298" si="211">MAX(BH260,BP260,BX260,CF260)*$D260</f>
        <v>0</v>
      </c>
      <c r="CO260">
        <f t="shared" ref="CO260:CO298" si="212">MAX(BI260,BQ260,BY260,CG260)*$D260</f>
        <v>0</v>
      </c>
      <c r="CP260">
        <f t="shared" ref="CP260:CP298" si="213">MAX(BJ260,BR260,BZ260,CH260)*$D260</f>
        <v>0</v>
      </c>
      <c r="CQ260">
        <f t="shared" ref="CQ260:CQ298" si="214">MAX(BK260,BS260,CA260,CI260)*$D260</f>
        <v>0</v>
      </c>
      <c r="CR260">
        <f t="shared" ref="CR260:CR298" si="215">MAX(BL260,BT260,CB260,CJ260)*$D260</f>
        <v>0</v>
      </c>
    </row>
    <row r="261" spans="1:96" ht="15" customHeight="1" x14ac:dyDescent="0.35">
      <c r="A261" s="21" t="s">
        <v>99</v>
      </c>
      <c r="B261" s="21">
        <v>240000</v>
      </c>
      <c r="C261" s="21">
        <v>240100</v>
      </c>
      <c r="D261" s="21">
        <f t="shared" si="175"/>
        <v>100</v>
      </c>
      <c r="E261" s="21"/>
      <c r="F261" s="21"/>
      <c r="G261" s="23">
        <v>2400</v>
      </c>
      <c r="H261" s="24">
        <v>1073.9536308283714</v>
      </c>
      <c r="I261" s="24">
        <v>867.07045346755422</v>
      </c>
      <c r="J261" s="24">
        <v>999.52746101122636</v>
      </c>
      <c r="K261" s="24">
        <v>1292.8394104863235</v>
      </c>
      <c r="L261" s="24">
        <v>729.58178541361997</v>
      </c>
      <c r="M261" s="24">
        <v>765.51401510598794</v>
      </c>
      <c r="N261" s="24">
        <v>808.87192909576549</v>
      </c>
      <c r="O261" s="24">
        <v>1021.7949613996097</v>
      </c>
      <c r="P261" s="23">
        <v>5</v>
      </c>
      <c r="Q261" s="18">
        <v>2.2000000000000002</v>
      </c>
      <c r="R261" s="18">
        <v>3.8</v>
      </c>
      <c r="S261" s="18">
        <v>4.7</v>
      </c>
      <c r="T261" s="18">
        <v>5.0999999999999996</v>
      </c>
      <c r="U261" s="18">
        <v>4.4000000000000004</v>
      </c>
      <c r="V261" s="18">
        <v>3.9</v>
      </c>
      <c r="W261" s="18">
        <v>3.6</v>
      </c>
      <c r="X261" s="18">
        <v>3.8</v>
      </c>
      <c r="Y261" s="23">
        <v>5</v>
      </c>
      <c r="Z261" s="25">
        <v>1.4731714285714284E-2</v>
      </c>
      <c r="AA261" s="25">
        <v>1.0151714285714283E-2</v>
      </c>
      <c r="AB261" s="25">
        <v>3.267867714285714</v>
      </c>
      <c r="AC261" s="25">
        <v>2.0114571428571426E-2</v>
      </c>
      <c r="AD261" s="25">
        <v>2.8228571428571425E-4</v>
      </c>
      <c r="AE261" s="25">
        <v>2.0371428571428569E-4</v>
      </c>
      <c r="AF261" s="25">
        <v>2.9142857142857142E-5</v>
      </c>
      <c r="AG261" s="25">
        <v>1.6108571428571433E-3</v>
      </c>
      <c r="AH261" s="23">
        <v>1</v>
      </c>
      <c r="AI261" s="25">
        <v>3.7142857142857142E-3</v>
      </c>
      <c r="AJ261" s="25">
        <v>1.942857142857143E-2</v>
      </c>
      <c r="AK261" s="25">
        <v>0</v>
      </c>
      <c r="AL261" s="25">
        <v>0</v>
      </c>
      <c r="AM261" s="25">
        <v>0</v>
      </c>
      <c r="AN261" s="25">
        <v>0</v>
      </c>
      <c r="AO261" s="25">
        <v>0</v>
      </c>
      <c r="AP261" s="25">
        <v>0</v>
      </c>
      <c r="BE261">
        <f t="shared" si="176"/>
        <v>0</v>
      </c>
      <c r="BF261">
        <f t="shared" si="177"/>
        <v>0</v>
      </c>
      <c r="BG261">
        <f t="shared" si="178"/>
        <v>0</v>
      </c>
      <c r="BH261">
        <f t="shared" si="179"/>
        <v>0</v>
      </c>
      <c r="BI261">
        <f t="shared" si="180"/>
        <v>0</v>
      </c>
      <c r="BJ261">
        <f t="shared" si="181"/>
        <v>0</v>
      </c>
      <c r="BK261">
        <f t="shared" si="182"/>
        <v>0</v>
      </c>
      <c r="BL261">
        <f t="shared" si="183"/>
        <v>0</v>
      </c>
      <c r="BM261">
        <f t="shared" si="184"/>
        <v>0</v>
      </c>
      <c r="BN261">
        <f t="shared" si="185"/>
        <v>0</v>
      </c>
      <c r="BO261">
        <f t="shared" si="186"/>
        <v>0</v>
      </c>
      <c r="BP261">
        <f t="shared" si="187"/>
        <v>1</v>
      </c>
      <c r="BQ261">
        <f t="shared" si="188"/>
        <v>0</v>
      </c>
      <c r="BR261">
        <f t="shared" si="189"/>
        <v>0</v>
      </c>
      <c r="BS261">
        <f t="shared" si="190"/>
        <v>0</v>
      </c>
      <c r="BT261">
        <f t="shared" si="191"/>
        <v>0</v>
      </c>
      <c r="BU261">
        <f t="shared" si="192"/>
        <v>0</v>
      </c>
      <c r="BV261">
        <f t="shared" si="193"/>
        <v>0</v>
      </c>
      <c r="BW261">
        <f t="shared" si="194"/>
        <v>0</v>
      </c>
      <c r="BX261">
        <f t="shared" si="195"/>
        <v>0</v>
      </c>
      <c r="BY261">
        <f t="shared" si="196"/>
        <v>0</v>
      </c>
      <c r="BZ261">
        <f t="shared" si="197"/>
        <v>0</v>
      </c>
      <c r="CA261">
        <f t="shared" si="198"/>
        <v>0</v>
      </c>
      <c r="CB261">
        <f t="shared" si="199"/>
        <v>0</v>
      </c>
      <c r="CC261">
        <f t="shared" si="200"/>
        <v>0</v>
      </c>
      <c r="CD261">
        <f t="shared" si="201"/>
        <v>0</v>
      </c>
      <c r="CE261">
        <f t="shared" si="202"/>
        <v>0</v>
      </c>
      <c r="CF261">
        <f t="shared" si="203"/>
        <v>0</v>
      </c>
      <c r="CG261">
        <f t="shared" si="204"/>
        <v>0</v>
      </c>
      <c r="CH261">
        <f t="shared" si="205"/>
        <v>0</v>
      </c>
      <c r="CI261">
        <f t="shared" si="206"/>
        <v>0</v>
      </c>
      <c r="CJ261">
        <f t="shared" si="207"/>
        <v>0</v>
      </c>
      <c r="CK261">
        <f t="shared" si="208"/>
        <v>0</v>
      </c>
      <c r="CL261">
        <f t="shared" si="209"/>
        <v>0</v>
      </c>
      <c r="CM261">
        <f t="shared" si="210"/>
        <v>0</v>
      </c>
      <c r="CN261">
        <f t="shared" si="211"/>
        <v>100</v>
      </c>
      <c r="CO261">
        <f t="shared" si="212"/>
        <v>0</v>
      </c>
      <c r="CP261">
        <f t="shared" si="213"/>
        <v>0</v>
      </c>
      <c r="CQ261">
        <f t="shared" si="214"/>
        <v>0</v>
      </c>
      <c r="CR261">
        <f t="shared" si="215"/>
        <v>0</v>
      </c>
    </row>
    <row r="262" spans="1:96" ht="15" customHeight="1" x14ac:dyDescent="0.35">
      <c r="A262" s="21" t="s">
        <v>99</v>
      </c>
      <c r="B262" s="21">
        <v>240100</v>
      </c>
      <c r="C262" s="21">
        <v>240200</v>
      </c>
      <c r="D262" s="21">
        <f t="shared" si="175"/>
        <v>100</v>
      </c>
      <c r="E262" s="21"/>
      <c r="F262" s="21"/>
      <c r="G262" s="23">
        <v>2400</v>
      </c>
      <c r="H262" s="24">
        <v>910.99737534475878</v>
      </c>
      <c r="I262" s="24">
        <v>765.51401510598794</v>
      </c>
      <c r="J262" s="24">
        <v>992.11669898009654</v>
      </c>
      <c r="K262" s="24">
        <v>1338.6509464129631</v>
      </c>
      <c r="L262" s="24">
        <v>679.59532156711441</v>
      </c>
      <c r="M262" s="24">
        <v>729.58178541361997</v>
      </c>
      <c r="N262" s="24">
        <v>816.12289224383505</v>
      </c>
      <c r="O262" s="24">
        <v>955.15248948738645</v>
      </c>
      <c r="P262" s="23">
        <v>5</v>
      </c>
      <c r="Q262" s="18">
        <v>2.1</v>
      </c>
      <c r="R262" s="18">
        <v>3.5</v>
      </c>
      <c r="S262" s="18">
        <v>4.5</v>
      </c>
      <c r="T262" s="18">
        <v>4.8</v>
      </c>
      <c r="U262" s="18">
        <v>4.2</v>
      </c>
      <c r="V262" s="18">
        <v>2.9</v>
      </c>
      <c r="W262" s="18">
        <v>2.8</v>
      </c>
      <c r="X262" s="18">
        <v>4.0999999999999996</v>
      </c>
      <c r="Y262" s="23">
        <v>5</v>
      </c>
      <c r="Z262" s="25">
        <v>2.9961428571428569E-2</v>
      </c>
      <c r="AA262" s="25">
        <v>7.0511428571428565E-3</v>
      </c>
      <c r="AB262" s="25">
        <v>1.7363428571428568E-2</v>
      </c>
      <c r="AC262" s="25">
        <v>2.3288857142857135E-2</v>
      </c>
      <c r="AD262" s="25">
        <v>1.8114285714285717E-3</v>
      </c>
      <c r="AE262" s="25">
        <v>2.0085714285714287E-4</v>
      </c>
      <c r="AF262" s="25">
        <v>0</v>
      </c>
      <c r="AG262" s="25">
        <v>1.3234285714285718E-3</v>
      </c>
      <c r="AH262" s="23">
        <v>1</v>
      </c>
      <c r="AI262" s="25">
        <v>0.38742857142857162</v>
      </c>
      <c r="AJ262" s="25">
        <v>1.942857142857143E-2</v>
      </c>
      <c r="AK262" s="25">
        <v>2.8857142857142862E-2</v>
      </c>
      <c r="AL262" s="25">
        <v>2E-3</v>
      </c>
      <c r="AM262" s="25">
        <v>0</v>
      </c>
      <c r="AN262" s="25">
        <v>0</v>
      </c>
      <c r="AO262" s="25">
        <v>0</v>
      </c>
      <c r="AP262" s="25">
        <v>0</v>
      </c>
      <c r="BE262">
        <f t="shared" si="176"/>
        <v>0</v>
      </c>
      <c r="BF262">
        <f t="shared" si="177"/>
        <v>0</v>
      </c>
      <c r="BG262">
        <f t="shared" si="178"/>
        <v>0</v>
      </c>
      <c r="BH262">
        <f t="shared" si="179"/>
        <v>0</v>
      </c>
      <c r="BI262">
        <f t="shared" si="180"/>
        <v>0</v>
      </c>
      <c r="BJ262">
        <f t="shared" si="181"/>
        <v>0</v>
      </c>
      <c r="BK262">
        <f t="shared" si="182"/>
        <v>0</v>
      </c>
      <c r="BL262">
        <f t="shared" si="183"/>
        <v>0</v>
      </c>
      <c r="BM262">
        <f t="shared" si="184"/>
        <v>0</v>
      </c>
      <c r="BN262">
        <f t="shared" si="185"/>
        <v>0</v>
      </c>
      <c r="BO262">
        <f t="shared" si="186"/>
        <v>0</v>
      </c>
      <c r="BP262">
        <f t="shared" si="187"/>
        <v>0</v>
      </c>
      <c r="BQ262">
        <f t="shared" si="188"/>
        <v>0</v>
      </c>
      <c r="BR262">
        <f t="shared" si="189"/>
        <v>0</v>
      </c>
      <c r="BS262">
        <f t="shared" si="190"/>
        <v>0</v>
      </c>
      <c r="BT262">
        <f t="shared" si="191"/>
        <v>0</v>
      </c>
      <c r="BU262">
        <f t="shared" si="192"/>
        <v>0</v>
      </c>
      <c r="BV262">
        <f t="shared" si="193"/>
        <v>0</v>
      </c>
      <c r="BW262">
        <f t="shared" si="194"/>
        <v>0</v>
      </c>
      <c r="BX262">
        <f t="shared" si="195"/>
        <v>0</v>
      </c>
      <c r="BY262">
        <f t="shared" si="196"/>
        <v>0</v>
      </c>
      <c r="BZ262">
        <f t="shared" si="197"/>
        <v>0</v>
      </c>
      <c r="CA262">
        <f t="shared" si="198"/>
        <v>0</v>
      </c>
      <c r="CB262">
        <f t="shared" si="199"/>
        <v>0</v>
      </c>
      <c r="CC262">
        <f t="shared" si="200"/>
        <v>0</v>
      </c>
      <c r="CD262">
        <f t="shared" si="201"/>
        <v>0</v>
      </c>
      <c r="CE262">
        <f t="shared" si="202"/>
        <v>0</v>
      </c>
      <c r="CF262">
        <f t="shared" si="203"/>
        <v>0</v>
      </c>
      <c r="CG262">
        <f t="shared" si="204"/>
        <v>0</v>
      </c>
      <c r="CH262">
        <f t="shared" si="205"/>
        <v>0</v>
      </c>
      <c r="CI262">
        <f t="shared" si="206"/>
        <v>0</v>
      </c>
      <c r="CJ262">
        <f t="shared" si="207"/>
        <v>0</v>
      </c>
      <c r="CK262">
        <f t="shared" si="208"/>
        <v>0</v>
      </c>
      <c r="CL262">
        <f t="shared" si="209"/>
        <v>0</v>
      </c>
      <c r="CM262">
        <f t="shared" si="210"/>
        <v>0</v>
      </c>
      <c r="CN262">
        <f t="shared" si="211"/>
        <v>0</v>
      </c>
      <c r="CO262">
        <f t="shared" si="212"/>
        <v>0</v>
      </c>
      <c r="CP262">
        <f t="shared" si="213"/>
        <v>0</v>
      </c>
      <c r="CQ262">
        <f t="shared" si="214"/>
        <v>0</v>
      </c>
      <c r="CR262">
        <f t="shared" si="215"/>
        <v>0</v>
      </c>
    </row>
    <row r="263" spans="1:96" ht="15" customHeight="1" x14ac:dyDescent="0.35">
      <c r="A263" s="21" t="s">
        <v>99</v>
      </c>
      <c r="B263" s="21">
        <v>240200</v>
      </c>
      <c r="C263" s="21">
        <v>240300</v>
      </c>
      <c r="D263" s="21">
        <f t="shared" si="175"/>
        <v>100</v>
      </c>
      <c r="E263" s="21"/>
      <c r="F263" s="21"/>
      <c r="G263" s="23">
        <v>2400</v>
      </c>
      <c r="H263" s="24">
        <v>955.15248948738645</v>
      </c>
      <c r="I263" s="24">
        <v>772.72247666720637</v>
      </c>
      <c r="J263" s="24">
        <v>1059.0228449564595</v>
      </c>
      <c r="K263" s="24">
        <v>1546.8278973790657</v>
      </c>
      <c r="L263" s="24">
        <v>837.91704502403161</v>
      </c>
      <c r="M263" s="24">
        <v>665.38432314173735</v>
      </c>
      <c r="N263" s="24">
        <v>743.93244063957434</v>
      </c>
      <c r="O263" s="24">
        <v>969.92011096046667</v>
      </c>
      <c r="P263" s="23">
        <v>5</v>
      </c>
      <c r="Q263" s="18">
        <v>2</v>
      </c>
      <c r="R263" s="18">
        <v>3.3</v>
      </c>
      <c r="S263" s="18">
        <v>4.8</v>
      </c>
      <c r="T263" s="18">
        <v>5.2</v>
      </c>
      <c r="U263" s="18">
        <v>4.2</v>
      </c>
      <c r="V263" s="18">
        <v>4.5999999999999996</v>
      </c>
      <c r="W263" s="18">
        <v>2.8</v>
      </c>
      <c r="X263" s="18">
        <v>4.5</v>
      </c>
      <c r="Y263" s="23">
        <v>5</v>
      </c>
      <c r="Z263" s="25">
        <v>2.0025428571428569E-2</v>
      </c>
      <c r="AA263" s="25">
        <v>2.6365714285714287E-3</v>
      </c>
      <c r="AB263" s="25">
        <v>1.0012857142857141E-2</v>
      </c>
      <c r="AC263" s="25">
        <v>2.6709142857142851E-2</v>
      </c>
      <c r="AD263" s="25">
        <v>0.23510857142857144</v>
      </c>
      <c r="AE263" s="25">
        <v>0</v>
      </c>
      <c r="AF263" s="25">
        <v>4.2085714285714285E-4</v>
      </c>
      <c r="AG263" s="25">
        <v>7.2628571428571425E-4</v>
      </c>
      <c r="AH263" s="23">
        <v>1</v>
      </c>
      <c r="AI263" s="25">
        <v>0.58885714285714241</v>
      </c>
      <c r="AJ263" s="25">
        <v>0.17742857142857144</v>
      </c>
      <c r="AK263" s="25">
        <v>4.2857142857142859E-3</v>
      </c>
      <c r="AL263" s="25">
        <v>0</v>
      </c>
      <c r="AM263" s="25">
        <v>0</v>
      </c>
      <c r="AN263" s="25">
        <v>0.23828571428571432</v>
      </c>
      <c r="AO263" s="25">
        <v>0</v>
      </c>
      <c r="AP263" s="25">
        <v>0</v>
      </c>
      <c r="BE263">
        <f t="shared" si="176"/>
        <v>0</v>
      </c>
      <c r="BF263">
        <f t="shared" si="177"/>
        <v>0</v>
      </c>
      <c r="BG263">
        <f t="shared" si="178"/>
        <v>0</v>
      </c>
      <c r="BH263">
        <f t="shared" si="179"/>
        <v>0</v>
      </c>
      <c r="BI263">
        <f t="shared" si="180"/>
        <v>0</v>
      </c>
      <c r="BJ263">
        <f t="shared" si="181"/>
        <v>0</v>
      </c>
      <c r="BK263">
        <f t="shared" si="182"/>
        <v>0</v>
      </c>
      <c r="BL263">
        <f t="shared" si="183"/>
        <v>0</v>
      </c>
      <c r="BM263">
        <f t="shared" si="184"/>
        <v>0</v>
      </c>
      <c r="BN263">
        <f t="shared" si="185"/>
        <v>0</v>
      </c>
      <c r="BO263">
        <f t="shared" si="186"/>
        <v>0</v>
      </c>
      <c r="BP263">
        <f t="shared" si="187"/>
        <v>1</v>
      </c>
      <c r="BQ263">
        <f t="shared" si="188"/>
        <v>0</v>
      </c>
      <c r="BR263">
        <f t="shared" si="189"/>
        <v>0</v>
      </c>
      <c r="BS263">
        <f t="shared" si="190"/>
        <v>0</v>
      </c>
      <c r="BT263">
        <f t="shared" si="191"/>
        <v>0</v>
      </c>
      <c r="BU263">
        <f t="shared" si="192"/>
        <v>0</v>
      </c>
      <c r="BV263">
        <f t="shared" si="193"/>
        <v>0</v>
      </c>
      <c r="BW263">
        <f t="shared" si="194"/>
        <v>0</v>
      </c>
      <c r="BX263">
        <f t="shared" si="195"/>
        <v>0</v>
      </c>
      <c r="BY263">
        <f t="shared" si="196"/>
        <v>0</v>
      </c>
      <c r="BZ263">
        <f t="shared" si="197"/>
        <v>0</v>
      </c>
      <c r="CA263">
        <f t="shared" si="198"/>
        <v>0</v>
      </c>
      <c r="CB263">
        <f t="shared" si="199"/>
        <v>0</v>
      </c>
      <c r="CC263">
        <f t="shared" si="200"/>
        <v>0</v>
      </c>
      <c r="CD263">
        <f t="shared" si="201"/>
        <v>0</v>
      </c>
      <c r="CE263">
        <f t="shared" si="202"/>
        <v>0</v>
      </c>
      <c r="CF263">
        <f t="shared" si="203"/>
        <v>0</v>
      </c>
      <c r="CG263">
        <f t="shared" si="204"/>
        <v>0</v>
      </c>
      <c r="CH263">
        <f t="shared" si="205"/>
        <v>0</v>
      </c>
      <c r="CI263">
        <f t="shared" si="206"/>
        <v>0</v>
      </c>
      <c r="CJ263">
        <f t="shared" si="207"/>
        <v>0</v>
      </c>
      <c r="CK263">
        <f t="shared" si="208"/>
        <v>0</v>
      </c>
      <c r="CL263">
        <f t="shared" si="209"/>
        <v>0</v>
      </c>
      <c r="CM263">
        <f t="shared" si="210"/>
        <v>0</v>
      </c>
      <c r="CN263">
        <f t="shared" si="211"/>
        <v>100</v>
      </c>
      <c r="CO263">
        <f t="shared" si="212"/>
        <v>0</v>
      </c>
      <c r="CP263">
        <f t="shared" si="213"/>
        <v>0</v>
      </c>
      <c r="CQ263">
        <f t="shared" si="214"/>
        <v>0</v>
      </c>
      <c r="CR263">
        <f t="shared" si="215"/>
        <v>0</v>
      </c>
    </row>
    <row r="264" spans="1:96" ht="15" customHeight="1" x14ac:dyDescent="0.35">
      <c r="A264" s="21" t="s">
        <v>99</v>
      </c>
      <c r="B264" s="21">
        <v>240300</v>
      </c>
      <c r="C264" s="21">
        <v>240400</v>
      </c>
      <c r="D264" s="21">
        <f t="shared" si="175"/>
        <v>100</v>
      </c>
      <c r="E264" s="21"/>
      <c r="F264" s="21"/>
      <c r="G264" s="23">
        <v>2400</v>
      </c>
      <c r="H264" s="24">
        <v>1209.305266306578</v>
      </c>
      <c r="I264" s="24">
        <v>969.92011096046667</v>
      </c>
      <c r="J264" s="24">
        <v>1269.9983267804409</v>
      </c>
      <c r="K264" s="24">
        <v>1376.9562250071592</v>
      </c>
      <c r="L264" s="24">
        <v>881.68686350582311</v>
      </c>
      <c r="M264" s="24">
        <v>874.37538612774995</v>
      </c>
      <c r="N264" s="24">
        <v>787.16098374695628</v>
      </c>
      <c r="O264" s="24">
        <v>1006.9441147709224</v>
      </c>
      <c r="P264" s="23">
        <v>5</v>
      </c>
      <c r="Q264" s="18">
        <v>2.1</v>
      </c>
      <c r="R264" s="18">
        <v>3.5</v>
      </c>
      <c r="S264" s="18">
        <v>4.5999999999999996</v>
      </c>
      <c r="T264" s="18">
        <v>4.9000000000000004</v>
      </c>
      <c r="U264" s="18">
        <v>4.0999999999999996</v>
      </c>
      <c r="V264" s="18">
        <v>4.9000000000000004</v>
      </c>
      <c r="W264" s="18">
        <v>3.6</v>
      </c>
      <c r="X264" s="18">
        <v>3.9</v>
      </c>
      <c r="Y264" s="23">
        <v>5</v>
      </c>
      <c r="Z264" s="25">
        <v>1.0102E-2</v>
      </c>
      <c r="AA264" s="25">
        <v>4.8291428571428574E-3</v>
      </c>
      <c r="AB264" s="25">
        <v>1.180914285714286E-2</v>
      </c>
      <c r="AC264" s="25">
        <v>8.029428571428571E-3</v>
      </c>
      <c r="AD264" s="25">
        <v>9.6714285714285706E-4</v>
      </c>
      <c r="AE264" s="25">
        <v>1.0285714285714287E-4</v>
      </c>
      <c r="AF264" s="25">
        <v>0</v>
      </c>
      <c r="AG264" s="25">
        <v>8.8228571428571414E-4</v>
      </c>
      <c r="AH264" s="23">
        <v>1</v>
      </c>
      <c r="AI264" s="25">
        <v>1.0285714285714285E-2</v>
      </c>
      <c r="AJ264" s="25">
        <v>3.4285714285714284E-3</v>
      </c>
      <c r="AK264" s="25">
        <v>0</v>
      </c>
      <c r="AL264" s="25">
        <v>0</v>
      </c>
      <c r="AM264" s="25">
        <v>5.1428571428571426E-3</v>
      </c>
      <c r="AN264" s="25">
        <v>0</v>
      </c>
      <c r="AO264" s="25">
        <v>0</v>
      </c>
      <c r="AP264" s="25">
        <v>0</v>
      </c>
      <c r="BE264">
        <f t="shared" si="176"/>
        <v>0</v>
      </c>
      <c r="BF264">
        <f t="shared" si="177"/>
        <v>0</v>
      </c>
      <c r="BG264">
        <f t="shared" si="178"/>
        <v>0</v>
      </c>
      <c r="BH264">
        <f t="shared" si="179"/>
        <v>0</v>
      </c>
      <c r="BI264">
        <f t="shared" si="180"/>
        <v>0</v>
      </c>
      <c r="BJ264">
        <f t="shared" si="181"/>
        <v>0</v>
      </c>
      <c r="BK264">
        <f t="shared" si="182"/>
        <v>0</v>
      </c>
      <c r="BL264">
        <f t="shared" si="183"/>
        <v>0</v>
      </c>
      <c r="BM264">
        <f t="shared" si="184"/>
        <v>0</v>
      </c>
      <c r="BN264">
        <f t="shared" si="185"/>
        <v>0</v>
      </c>
      <c r="BO264">
        <f t="shared" si="186"/>
        <v>0</v>
      </c>
      <c r="BP264">
        <f t="shared" si="187"/>
        <v>0</v>
      </c>
      <c r="BQ264">
        <f t="shared" si="188"/>
        <v>0</v>
      </c>
      <c r="BR264">
        <f t="shared" si="189"/>
        <v>0</v>
      </c>
      <c r="BS264">
        <f t="shared" si="190"/>
        <v>0</v>
      </c>
      <c r="BT264">
        <f t="shared" si="191"/>
        <v>0</v>
      </c>
      <c r="BU264">
        <f t="shared" si="192"/>
        <v>0</v>
      </c>
      <c r="BV264">
        <f t="shared" si="193"/>
        <v>0</v>
      </c>
      <c r="BW264">
        <f t="shared" si="194"/>
        <v>0</v>
      </c>
      <c r="BX264">
        <f t="shared" si="195"/>
        <v>0</v>
      </c>
      <c r="BY264">
        <f t="shared" si="196"/>
        <v>0</v>
      </c>
      <c r="BZ264">
        <f t="shared" si="197"/>
        <v>0</v>
      </c>
      <c r="CA264">
        <f t="shared" si="198"/>
        <v>0</v>
      </c>
      <c r="CB264">
        <f t="shared" si="199"/>
        <v>0</v>
      </c>
      <c r="CC264">
        <f t="shared" si="200"/>
        <v>0</v>
      </c>
      <c r="CD264">
        <f t="shared" si="201"/>
        <v>0</v>
      </c>
      <c r="CE264">
        <f t="shared" si="202"/>
        <v>0</v>
      </c>
      <c r="CF264">
        <f t="shared" si="203"/>
        <v>0</v>
      </c>
      <c r="CG264">
        <f t="shared" si="204"/>
        <v>0</v>
      </c>
      <c r="CH264">
        <f t="shared" si="205"/>
        <v>0</v>
      </c>
      <c r="CI264">
        <f t="shared" si="206"/>
        <v>0</v>
      </c>
      <c r="CJ264">
        <f t="shared" si="207"/>
        <v>0</v>
      </c>
      <c r="CK264">
        <f t="shared" si="208"/>
        <v>0</v>
      </c>
      <c r="CL264">
        <f t="shared" si="209"/>
        <v>0</v>
      </c>
      <c r="CM264">
        <f t="shared" si="210"/>
        <v>0</v>
      </c>
      <c r="CN264">
        <f t="shared" si="211"/>
        <v>0</v>
      </c>
      <c r="CO264">
        <f t="shared" si="212"/>
        <v>0</v>
      </c>
      <c r="CP264">
        <f t="shared" si="213"/>
        <v>0</v>
      </c>
      <c r="CQ264">
        <f t="shared" si="214"/>
        <v>0</v>
      </c>
      <c r="CR264">
        <f t="shared" si="215"/>
        <v>0</v>
      </c>
    </row>
    <row r="265" spans="1:96" ht="15" customHeight="1" x14ac:dyDescent="0.35">
      <c r="A265" s="21" t="s">
        <v>99</v>
      </c>
      <c r="B265" s="21">
        <v>240400</v>
      </c>
      <c r="C265" s="21">
        <v>240500</v>
      </c>
      <c r="D265" s="21">
        <f t="shared" si="175"/>
        <v>100</v>
      </c>
      <c r="E265" s="21" t="s">
        <v>101</v>
      </c>
      <c r="F265" s="21"/>
      <c r="G265" s="23">
        <v>2400</v>
      </c>
      <c r="H265" s="24">
        <v>1148.9369406040728</v>
      </c>
      <c r="I265" s="24">
        <v>918.34094770960019</v>
      </c>
      <c r="J265" s="24">
        <v>999.52746101122636</v>
      </c>
      <c r="K265" s="24">
        <v>1430.7754662248362</v>
      </c>
      <c r="L265" s="24">
        <v>1742.3140227050615</v>
      </c>
      <c r="M265" s="24">
        <v>1718.7256720808348</v>
      </c>
      <c r="N265" s="24">
        <v>1484.8125325814749</v>
      </c>
      <c r="O265" s="24">
        <v>1710.8705669162505</v>
      </c>
      <c r="P265" s="23">
        <v>5</v>
      </c>
      <c r="Q265" s="18">
        <v>1.8</v>
      </c>
      <c r="R265" s="18">
        <v>2.8</v>
      </c>
      <c r="S265" s="18">
        <v>4.7</v>
      </c>
      <c r="T265" s="18">
        <v>4</v>
      </c>
      <c r="U265" s="18">
        <v>4.5999999999999996</v>
      </c>
      <c r="V265" s="18">
        <v>4.4000000000000004</v>
      </c>
      <c r="W265" s="18">
        <v>3.7</v>
      </c>
      <c r="X265" s="18">
        <v>3.7</v>
      </c>
      <c r="Y265" s="23">
        <v>5</v>
      </c>
      <c r="Z265" s="25">
        <v>1.1658571428571428E-2</v>
      </c>
      <c r="AA265" s="25">
        <v>1.4014285714285717E-3</v>
      </c>
      <c r="AB265" s="25">
        <v>1.9531428571428573E-3</v>
      </c>
      <c r="AC265" s="25">
        <v>4.1611428571428572E-3</v>
      </c>
      <c r="AD265" s="25">
        <v>1.9211428571428572E-3</v>
      </c>
      <c r="AE265" s="25">
        <v>9.9265714285714287E-3</v>
      </c>
      <c r="AF265" s="25">
        <v>1.4634571428571429E-2</v>
      </c>
      <c r="AG265" s="25">
        <v>8.8291428571428583E-3</v>
      </c>
      <c r="AH265" s="23">
        <v>1</v>
      </c>
      <c r="AI265" s="25">
        <v>9.9428571428571449E-2</v>
      </c>
      <c r="AJ265" s="25">
        <v>1.0571428571428572E-2</v>
      </c>
      <c r="AK265" s="25">
        <v>6.3142857142857139E-2</v>
      </c>
      <c r="AL265" s="25">
        <v>1.4000000000000002E-2</v>
      </c>
      <c r="AM265" s="25">
        <v>0</v>
      </c>
      <c r="AN265" s="25">
        <v>4.2857142857142859E-3</v>
      </c>
      <c r="AO265" s="25">
        <v>7.7142857142857143E-3</v>
      </c>
      <c r="AP265" s="25">
        <v>0</v>
      </c>
      <c r="BE265">
        <f t="shared" si="176"/>
        <v>0</v>
      </c>
      <c r="BF265">
        <f t="shared" si="177"/>
        <v>0</v>
      </c>
      <c r="BG265">
        <f t="shared" si="178"/>
        <v>0</v>
      </c>
      <c r="BH265">
        <f t="shared" si="179"/>
        <v>0</v>
      </c>
      <c r="BI265">
        <f t="shared" si="180"/>
        <v>0</v>
      </c>
      <c r="BJ265">
        <f t="shared" si="181"/>
        <v>0</v>
      </c>
      <c r="BK265">
        <f t="shared" si="182"/>
        <v>0</v>
      </c>
      <c r="BL265">
        <f t="shared" si="183"/>
        <v>0</v>
      </c>
      <c r="BM265">
        <f t="shared" si="184"/>
        <v>0</v>
      </c>
      <c r="BN265">
        <f t="shared" si="185"/>
        <v>0</v>
      </c>
      <c r="BO265">
        <f t="shared" si="186"/>
        <v>0</v>
      </c>
      <c r="BP265">
        <f t="shared" si="187"/>
        <v>0</v>
      </c>
      <c r="BQ265">
        <f t="shared" si="188"/>
        <v>0</v>
      </c>
      <c r="BR265">
        <f t="shared" si="189"/>
        <v>0</v>
      </c>
      <c r="BS265">
        <f t="shared" si="190"/>
        <v>0</v>
      </c>
      <c r="BT265">
        <f t="shared" si="191"/>
        <v>0</v>
      </c>
      <c r="BU265">
        <f t="shared" si="192"/>
        <v>0</v>
      </c>
      <c r="BV265">
        <f t="shared" si="193"/>
        <v>0</v>
      </c>
      <c r="BW265">
        <f t="shared" si="194"/>
        <v>0</v>
      </c>
      <c r="BX265">
        <f t="shared" si="195"/>
        <v>0</v>
      </c>
      <c r="BY265">
        <f t="shared" si="196"/>
        <v>0</v>
      </c>
      <c r="BZ265">
        <f t="shared" si="197"/>
        <v>0</v>
      </c>
      <c r="CA265">
        <f t="shared" si="198"/>
        <v>0</v>
      </c>
      <c r="CB265">
        <f t="shared" si="199"/>
        <v>0</v>
      </c>
      <c r="CC265">
        <f t="shared" si="200"/>
        <v>0</v>
      </c>
      <c r="CD265">
        <f t="shared" si="201"/>
        <v>0</v>
      </c>
      <c r="CE265">
        <f t="shared" si="202"/>
        <v>0</v>
      </c>
      <c r="CF265">
        <f t="shared" si="203"/>
        <v>0</v>
      </c>
      <c r="CG265">
        <f t="shared" si="204"/>
        <v>0</v>
      </c>
      <c r="CH265">
        <f t="shared" si="205"/>
        <v>0</v>
      </c>
      <c r="CI265">
        <f t="shared" si="206"/>
        <v>0</v>
      </c>
      <c r="CJ265">
        <f t="shared" si="207"/>
        <v>0</v>
      </c>
      <c r="CK265">
        <f t="shared" si="208"/>
        <v>0</v>
      </c>
      <c r="CL265">
        <f t="shared" si="209"/>
        <v>0</v>
      </c>
      <c r="CM265">
        <f t="shared" si="210"/>
        <v>0</v>
      </c>
      <c r="CN265">
        <f t="shared" si="211"/>
        <v>0</v>
      </c>
      <c r="CO265">
        <f t="shared" si="212"/>
        <v>0</v>
      </c>
      <c r="CP265">
        <f t="shared" si="213"/>
        <v>0</v>
      </c>
      <c r="CQ265">
        <f t="shared" si="214"/>
        <v>0</v>
      </c>
      <c r="CR265">
        <f t="shared" si="215"/>
        <v>0</v>
      </c>
    </row>
    <row r="266" spans="1:96" ht="15" customHeight="1" x14ac:dyDescent="0.35">
      <c r="A266" s="21" t="s">
        <v>99</v>
      </c>
      <c r="B266" s="21">
        <v>240500</v>
      </c>
      <c r="C266" s="21">
        <v>240600</v>
      </c>
      <c r="D266" s="21">
        <f t="shared" si="175"/>
        <v>100</v>
      </c>
      <c r="E266" s="21"/>
      <c r="F266" s="21"/>
      <c r="G266" s="23">
        <v>2400</v>
      </c>
      <c r="H266" s="24">
        <v>1006.9441147709224</v>
      </c>
      <c r="I266" s="24">
        <v>1051.5658816158889</v>
      </c>
      <c r="J266" s="24">
        <v>1103.8817845012861</v>
      </c>
      <c r="K266" s="24">
        <v>1323.3614732793083</v>
      </c>
      <c r="L266" s="24">
        <v>1051.5658816158889</v>
      </c>
      <c r="M266" s="24">
        <v>977.31298874530353</v>
      </c>
      <c r="N266" s="24">
        <v>947.77781896301792</v>
      </c>
      <c r="O266" s="24">
        <v>1292.8394104863235</v>
      </c>
      <c r="P266" s="23">
        <v>5</v>
      </c>
      <c r="Q266" s="18">
        <v>1.8</v>
      </c>
      <c r="R266" s="18">
        <v>3.2</v>
      </c>
      <c r="S266" s="18">
        <v>4.8</v>
      </c>
      <c r="T266" s="18">
        <v>4.3</v>
      </c>
      <c r="U266" s="18">
        <v>4.8</v>
      </c>
      <c r="V266" s="18">
        <v>3.4</v>
      </c>
      <c r="W266" s="18">
        <v>3.8</v>
      </c>
      <c r="X266" s="18">
        <v>4.8</v>
      </c>
      <c r="Y266" s="23">
        <v>5</v>
      </c>
      <c r="Z266" s="25">
        <v>6.2488571428571428E-3</v>
      </c>
      <c r="AA266" s="25">
        <v>1.8137142857142859E-3</v>
      </c>
      <c r="AB266" s="25">
        <v>3.2871428571428565E-3</v>
      </c>
      <c r="AC266" s="25">
        <v>2.6877142857142855E-3</v>
      </c>
      <c r="AD266" s="25">
        <v>9.1999999999999981E-4</v>
      </c>
      <c r="AE266" s="25">
        <v>0</v>
      </c>
      <c r="AF266" s="25">
        <v>0.1224377142857143</v>
      </c>
      <c r="AG266" s="25">
        <v>3.2800000000000004E-3</v>
      </c>
      <c r="AH266" s="23">
        <v>1</v>
      </c>
      <c r="AI266" s="25">
        <v>0.2380000000000001</v>
      </c>
      <c r="AJ266" s="25">
        <v>9.6857142857142864E-2</v>
      </c>
      <c r="AK266" s="25">
        <v>0.12085714285714286</v>
      </c>
      <c r="AL266" s="25">
        <v>6.3142857142857126E-2</v>
      </c>
      <c r="AM266" s="25">
        <v>0</v>
      </c>
      <c r="AN266" s="25">
        <v>0</v>
      </c>
      <c r="AO266" s="25">
        <v>7.2285714285714286E-2</v>
      </c>
      <c r="AP266" s="25">
        <v>0</v>
      </c>
      <c r="BE266">
        <f t="shared" si="176"/>
        <v>0</v>
      </c>
      <c r="BF266">
        <f t="shared" si="177"/>
        <v>0</v>
      </c>
      <c r="BG266">
        <f t="shared" si="178"/>
        <v>0</v>
      </c>
      <c r="BH266">
        <f t="shared" si="179"/>
        <v>0</v>
      </c>
      <c r="BI266">
        <f t="shared" si="180"/>
        <v>0</v>
      </c>
      <c r="BJ266">
        <f t="shared" si="181"/>
        <v>0</v>
      </c>
      <c r="BK266">
        <f t="shared" si="182"/>
        <v>0</v>
      </c>
      <c r="BL266">
        <f t="shared" si="183"/>
        <v>0</v>
      </c>
      <c r="BM266">
        <f t="shared" si="184"/>
        <v>0</v>
      </c>
      <c r="BN266">
        <f t="shared" si="185"/>
        <v>0</v>
      </c>
      <c r="BO266">
        <f t="shared" si="186"/>
        <v>0</v>
      </c>
      <c r="BP266">
        <f t="shared" si="187"/>
        <v>0</v>
      </c>
      <c r="BQ266">
        <f t="shared" si="188"/>
        <v>0</v>
      </c>
      <c r="BR266">
        <f t="shared" si="189"/>
        <v>0</v>
      </c>
      <c r="BS266">
        <f t="shared" si="190"/>
        <v>0</v>
      </c>
      <c r="BT266">
        <f t="shared" si="191"/>
        <v>0</v>
      </c>
      <c r="BU266">
        <f t="shared" si="192"/>
        <v>0</v>
      </c>
      <c r="BV266">
        <f t="shared" si="193"/>
        <v>0</v>
      </c>
      <c r="BW266">
        <f t="shared" si="194"/>
        <v>0</v>
      </c>
      <c r="BX266">
        <f t="shared" si="195"/>
        <v>0</v>
      </c>
      <c r="BY266">
        <f t="shared" si="196"/>
        <v>0</v>
      </c>
      <c r="BZ266">
        <f t="shared" si="197"/>
        <v>0</v>
      </c>
      <c r="CA266">
        <f t="shared" si="198"/>
        <v>0</v>
      </c>
      <c r="CB266">
        <f t="shared" si="199"/>
        <v>0</v>
      </c>
      <c r="CC266">
        <f t="shared" si="200"/>
        <v>0</v>
      </c>
      <c r="CD266">
        <f t="shared" si="201"/>
        <v>0</v>
      </c>
      <c r="CE266">
        <f t="shared" si="202"/>
        <v>0</v>
      </c>
      <c r="CF266">
        <f t="shared" si="203"/>
        <v>0</v>
      </c>
      <c r="CG266">
        <f t="shared" si="204"/>
        <v>0</v>
      </c>
      <c r="CH266">
        <f t="shared" si="205"/>
        <v>0</v>
      </c>
      <c r="CI266">
        <f t="shared" si="206"/>
        <v>0</v>
      </c>
      <c r="CJ266">
        <f t="shared" si="207"/>
        <v>0</v>
      </c>
      <c r="CK266">
        <f t="shared" si="208"/>
        <v>0</v>
      </c>
      <c r="CL266">
        <f t="shared" si="209"/>
        <v>0</v>
      </c>
      <c r="CM266">
        <f t="shared" si="210"/>
        <v>0</v>
      </c>
      <c r="CN266">
        <f t="shared" si="211"/>
        <v>0</v>
      </c>
      <c r="CO266">
        <f t="shared" si="212"/>
        <v>0</v>
      </c>
      <c r="CP266">
        <f t="shared" si="213"/>
        <v>0</v>
      </c>
      <c r="CQ266">
        <f t="shared" si="214"/>
        <v>0</v>
      </c>
      <c r="CR266">
        <f t="shared" si="215"/>
        <v>0</v>
      </c>
    </row>
    <row r="267" spans="1:96" ht="15" customHeight="1" x14ac:dyDescent="0.35">
      <c r="A267" s="21" t="s">
        <v>99</v>
      </c>
      <c r="B267" s="21">
        <v>240600</v>
      </c>
      <c r="C267" s="21">
        <v>240700</v>
      </c>
      <c r="D267" s="21">
        <f t="shared" si="175"/>
        <v>100</v>
      </c>
      <c r="E267" s="21"/>
      <c r="F267" s="21"/>
      <c r="G267" s="23">
        <v>2400</v>
      </c>
      <c r="H267" s="24">
        <v>1029.2290872712379</v>
      </c>
      <c r="I267" s="24">
        <v>736.75336933339804</v>
      </c>
      <c r="J267" s="24">
        <v>837.91704502403161</v>
      </c>
      <c r="K267" s="24">
        <v>1006.9441147709224</v>
      </c>
      <c r="L267" s="24">
        <v>808.87192909576549</v>
      </c>
      <c r="M267" s="24">
        <v>889.00484292015869</v>
      </c>
      <c r="N267" s="24">
        <v>955.15248948738645</v>
      </c>
      <c r="O267" s="24">
        <v>1073.9536308283714</v>
      </c>
      <c r="P267" s="23">
        <v>5</v>
      </c>
      <c r="Q267" s="18">
        <v>1.9</v>
      </c>
      <c r="R267" s="18">
        <v>3.4</v>
      </c>
      <c r="S267" s="18">
        <v>4.9000000000000004</v>
      </c>
      <c r="T267" s="18">
        <v>4.9000000000000004</v>
      </c>
      <c r="U267" s="18">
        <v>4.5999999999999996</v>
      </c>
      <c r="V267" s="18">
        <v>3.9</v>
      </c>
      <c r="W267" s="18">
        <v>2.8</v>
      </c>
      <c r="X267" s="18">
        <v>3.6</v>
      </c>
      <c r="Y267" s="23">
        <v>5</v>
      </c>
      <c r="Z267" s="25">
        <v>1.7397714285714287E-2</v>
      </c>
      <c r="AA267" s="25">
        <v>7.0197142857142871E-3</v>
      </c>
      <c r="AB267" s="25">
        <v>8.8125714285714283E-3</v>
      </c>
      <c r="AC267" s="25">
        <v>3.5992000000000003E-2</v>
      </c>
      <c r="AD267" s="25">
        <v>3.5737142857142855E-3</v>
      </c>
      <c r="AE267" s="25">
        <v>1.6374285714285716E-3</v>
      </c>
      <c r="AF267" s="25">
        <v>8.1714285714285724E-5</v>
      </c>
      <c r="AG267" s="25">
        <v>3.9742857142857142E-4</v>
      </c>
      <c r="AH267" s="23">
        <v>1</v>
      </c>
      <c r="AI267" s="25">
        <v>0.18171428571428574</v>
      </c>
      <c r="AJ267" s="25">
        <v>8.9714285714285733E-2</v>
      </c>
      <c r="AK267" s="25">
        <v>6.4285714285714293E-2</v>
      </c>
      <c r="AL267" s="25">
        <v>0</v>
      </c>
      <c r="AM267" s="25">
        <v>0</v>
      </c>
      <c r="AN267" s="25">
        <v>4.5714285714285718E-3</v>
      </c>
      <c r="AO267" s="25">
        <v>6.1142857142857145E-2</v>
      </c>
      <c r="AP267" s="25">
        <v>2E-3</v>
      </c>
      <c r="BE267">
        <f t="shared" si="176"/>
        <v>0</v>
      </c>
      <c r="BF267">
        <f t="shared" si="177"/>
        <v>0</v>
      </c>
      <c r="BG267">
        <f t="shared" si="178"/>
        <v>0</v>
      </c>
      <c r="BH267">
        <f t="shared" si="179"/>
        <v>0</v>
      </c>
      <c r="BI267">
        <f t="shared" si="180"/>
        <v>0</v>
      </c>
      <c r="BJ267">
        <f t="shared" si="181"/>
        <v>0</v>
      </c>
      <c r="BK267">
        <f t="shared" si="182"/>
        <v>0</v>
      </c>
      <c r="BL267">
        <f t="shared" si="183"/>
        <v>0</v>
      </c>
      <c r="BM267">
        <f t="shared" si="184"/>
        <v>0</v>
      </c>
      <c r="BN267">
        <f t="shared" si="185"/>
        <v>0</v>
      </c>
      <c r="BO267">
        <f t="shared" si="186"/>
        <v>0</v>
      </c>
      <c r="BP267">
        <f t="shared" si="187"/>
        <v>0</v>
      </c>
      <c r="BQ267">
        <f t="shared" si="188"/>
        <v>0</v>
      </c>
      <c r="BR267">
        <f t="shared" si="189"/>
        <v>0</v>
      </c>
      <c r="BS267">
        <f t="shared" si="190"/>
        <v>0</v>
      </c>
      <c r="BT267">
        <f t="shared" si="191"/>
        <v>0</v>
      </c>
      <c r="BU267">
        <f t="shared" si="192"/>
        <v>0</v>
      </c>
      <c r="BV267">
        <f t="shared" si="193"/>
        <v>0</v>
      </c>
      <c r="BW267">
        <f t="shared" si="194"/>
        <v>0</v>
      </c>
      <c r="BX267">
        <f t="shared" si="195"/>
        <v>0</v>
      </c>
      <c r="BY267">
        <f t="shared" si="196"/>
        <v>0</v>
      </c>
      <c r="BZ267">
        <f t="shared" si="197"/>
        <v>0</v>
      </c>
      <c r="CA267">
        <f t="shared" si="198"/>
        <v>0</v>
      </c>
      <c r="CB267">
        <f t="shared" si="199"/>
        <v>0</v>
      </c>
      <c r="CC267">
        <f t="shared" si="200"/>
        <v>0</v>
      </c>
      <c r="CD267">
        <f t="shared" si="201"/>
        <v>0</v>
      </c>
      <c r="CE267">
        <f t="shared" si="202"/>
        <v>0</v>
      </c>
      <c r="CF267">
        <f t="shared" si="203"/>
        <v>0</v>
      </c>
      <c r="CG267">
        <f t="shared" si="204"/>
        <v>0</v>
      </c>
      <c r="CH267">
        <f t="shared" si="205"/>
        <v>0</v>
      </c>
      <c r="CI267">
        <f t="shared" si="206"/>
        <v>0</v>
      </c>
      <c r="CJ267">
        <f t="shared" si="207"/>
        <v>0</v>
      </c>
      <c r="CK267">
        <f t="shared" si="208"/>
        <v>0</v>
      </c>
      <c r="CL267">
        <f t="shared" si="209"/>
        <v>0</v>
      </c>
      <c r="CM267">
        <f t="shared" si="210"/>
        <v>0</v>
      </c>
      <c r="CN267">
        <f t="shared" si="211"/>
        <v>0</v>
      </c>
      <c r="CO267">
        <f t="shared" si="212"/>
        <v>0</v>
      </c>
      <c r="CP267">
        <f t="shared" si="213"/>
        <v>0</v>
      </c>
      <c r="CQ267">
        <f t="shared" si="214"/>
        <v>0</v>
      </c>
      <c r="CR267">
        <f t="shared" si="215"/>
        <v>0</v>
      </c>
    </row>
    <row r="268" spans="1:96" ht="15" customHeight="1" x14ac:dyDescent="0.35">
      <c r="A268" s="21" t="s">
        <v>99</v>
      </c>
      <c r="B268" s="21">
        <v>240700</v>
      </c>
      <c r="C268" s="21">
        <v>240800</v>
      </c>
      <c r="D268" s="21">
        <f t="shared" si="175"/>
        <v>100</v>
      </c>
      <c r="E268" s="21"/>
      <c r="F268" s="21"/>
      <c r="G268" s="23">
        <v>2400</v>
      </c>
      <c r="H268" s="24">
        <v>1088.9066909086803</v>
      </c>
      <c r="I268" s="24">
        <v>693.8382326525566</v>
      </c>
      <c r="J268" s="24">
        <v>925.69081731380709</v>
      </c>
      <c r="K268" s="24">
        <v>1216.8744012361801</v>
      </c>
      <c r="L268" s="24">
        <v>1014.3666261352151</v>
      </c>
      <c r="M268" s="24">
        <v>992.11669898009654</v>
      </c>
      <c r="N268" s="24">
        <v>1224.4485839625554</v>
      </c>
      <c r="O268" s="24">
        <v>1262.394364085967</v>
      </c>
      <c r="P268" s="23">
        <v>5</v>
      </c>
      <c r="Q268" s="18">
        <v>2</v>
      </c>
      <c r="R268" s="18">
        <v>3.1</v>
      </c>
      <c r="S268" s="18">
        <v>5.5</v>
      </c>
      <c r="T268" s="18">
        <v>4.5999999999999996</v>
      </c>
      <c r="U268" s="18">
        <v>4.0999999999999996</v>
      </c>
      <c r="V268" s="18">
        <v>4.5</v>
      </c>
      <c r="W268" s="18">
        <v>2.8</v>
      </c>
      <c r="X268" s="18">
        <v>4.0999999999999996</v>
      </c>
      <c r="Y268" s="23">
        <v>5</v>
      </c>
      <c r="Z268" s="25">
        <v>1.5889999999999994E-2</v>
      </c>
      <c r="AA268" s="25">
        <v>6.3714285714285717E-4</v>
      </c>
      <c r="AB268" s="25">
        <v>7.8622857142857158E-3</v>
      </c>
      <c r="AC268" s="25">
        <v>1.5638285714285716E-2</v>
      </c>
      <c r="AD268" s="25">
        <v>1.3614285714285716E-3</v>
      </c>
      <c r="AE268" s="25">
        <v>0</v>
      </c>
      <c r="AF268" s="25">
        <v>5.5888E-2</v>
      </c>
      <c r="AG268" s="25">
        <v>3.9462857142857138E-3</v>
      </c>
      <c r="AH268" s="23">
        <v>1</v>
      </c>
      <c r="AI268" s="25">
        <v>2.0857142857142855E-2</v>
      </c>
      <c r="AJ268" s="25">
        <v>0</v>
      </c>
      <c r="AK268" s="25">
        <v>0</v>
      </c>
      <c r="AL268" s="25">
        <v>0</v>
      </c>
      <c r="AM268" s="25">
        <v>0</v>
      </c>
      <c r="AN268" s="25">
        <v>0</v>
      </c>
      <c r="AO268" s="25">
        <v>6.6857142857142851E-2</v>
      </c>
      <c r="AP268" s="25">
        <v>6.8571428571428568E-3</v>
      </c>
      <c r="BE268">
        <f t="shared" si="176"/>
        <v>0</v>
      </c>
      <c r="BF268">
        <f t="shared" si="177"/>
        <v>0</v>
      </c>
      <c r="BG268">
        <f t="shared" si="178"/>
        <v>0</v>
      </c>
      <c r="BH268">
        <f t="shared" si="179"/>
        <v>0</v>
      </c>
      <c r="BI268">
        <f t="shared" si="180"/>
        <v>0</v>
      </c>
      <c r="BJ268">
        <f t="shared" si="181"/>
        <v>0</v>
      </c>
      <c r="BK268">
        <f t="shared" si="182"/>
        <v>0</v>
      </c>
      <c r="BL268">
        <f t="shared" si="183"/>
        <v>0</v>
      </c>
      <c r="BM268">
        <f t="shared" si="184"/>
        <v>0</v>
      </c>
      <c r="BN268">
        <f t="shared" si="185"/>
        <v>0</v>
      </c>
      <c r="BO268">
        <f t="shared" si="186"/>
        <v>1</v>
      </c>
      <c r="BP268">
        <f t="shared" si="187"/>
        <v>0</v>
      </c>
      <c r="BQ268">
        <f t="shared" si="188"/>
        <v>0</v>
      </c>
      <c r="BR268">
        <f t="shared" si="189"/>
        <v>0</v>
      </c>
      <c r="BS268">
        <f t="shared" si="190"/>
        <v>0</v>
      </c>
      <c r="BT268">
        <f t="shared" si="191"/>
        <v>0</v>
      </c>
      <c r="BU268">
        <f t="shared" si="192"/>
        <v>0</v>
      </c>
      <c r="BV268">
        <f t="shared" si="193"/>
        <v>0</v>
      </c>
      <c r="BW268">
        <f t="shared" si="194"/>
        <v>0</v>
      </c>
      <c r="BX268">
        <f t="shared" si="195"/>
        <v>0</v>
      </c>
      <c r="BY268">
        <f t="shared" si="196"/>
        <v>0</v>
      </c>
      <c r="BZ268">
        <f t="shared" si="197"/>
        <v>0</v>
      </c>
      <c r="CA268">
        <f t="shared" si="198"/>
        <v>0</v>
      </c>
      <c r="CB268">
        <f t="shared" si="199"/>
        <v>0</v>
      </c>
      <c r="CC268">
        <f t="shared" si="200"/>
        <v>0</v>
      </c>
      <c r="CD268">
        <f t="shared" si="201"/>
        <v>0</v>
      </c>
      <c r="CE268">
        <f t="shared" si="202"/>
        <v>0</v>
      </c>
      <c r="CF268">
        <f t="shared" si="203"/>
        <v>0</v>
      </c>
      <c r="CG268">
        <f t="shared" si="204"/>
        <v>0</v>
      </c>
      <c r="CH268">
        <f t="shared" si="205"/>
        <v>0</v>
      </c>
      <c r="CI268">
        <f t="shared" si="206"/>
        <v>0</v>
      </c>
      <c r="CJ268">
        <f t="shared" si="207"/>
        <v>0</v>
      </c>
      <c r="CK268">
        <f t="shared" si="208"/>
        <v>0</v>
      </c>
      <c r="CL268">
        <f t="shared" si="209"/>
        <v>0</v>
      </c>
      <c r="CM268">
        <f t="shared" si="210"/>
        <v>100</v>
      </c>
      <c r="CN268">
        <f t="shared" si="211"/>
        <v>0</v>
      </c>
      <c r="CO268">
        <f t="shared" si="212"/>
        <v>0</v>
      </c>
      <c r="CP268">
        <f t="shared" si="213"/>
        <v>0</v>
      </c>
      <c r="CQ268">
        <f t="shared" si="214"/>
        <v>0</v>
      </c>
      <c r="CR268">
        <f t="shared" si="215"/>
        <v>0</v>
      </c>
    </row>
    <row r="269" spans="1:96" ht="15" customHeight="1" x14ac:dyDescent="0.35">
      <c r="A269" s="21" t="s">
        <v>99</v>
      </c>
      <c r="B269" s="21">
        <v>240800</v>
      </c>
      <c r="C269" s="21">
        <v>240900</v>
      </c>
      <c r="D269" s="21">
        <f t="shared" si="175"/>
        <v>100</v>
      </c>
      <c r="E269" s="21"/>
      <c r="F269" s="21"/>
      <c r="G269" s="23">
        <v>2400</v>
      </c>
      <c r="H269" s="24">
        <v>1500.2908181189769</v>
      </c>
      <c r="I269" s="24">
        <v>962.53326575902634</v>
      </c>
      <c r="J269" s="24">
        <v>1292.8394104863235</v>
      </c>
      <c r="K269" s="24">
        <v>1469.3515157241418</v>
      </c>
      <c r="L269" s="24">
        <v>845.1953597356478</v>
      </c>
      <c r="M269" s="24">
        <v>779.93815037392415</v>
      </c>
      <c r="N269" s="24">
        <v>1103.8817845012861</v>
      </c>
      <c r="O269" s="24">
        <v>1081.4273917669218</v>
      </c>
      <c r="P269" s="23">
        <v>5</v>
      </c>
      <c r="Q269" s="18">
        <v>2.2000000000000002</v>
      </c>
      <c r="R269" s="18">
        <v>3.2</v>
      </c>
      <c r="S269" s="18">
        <v>5.5</v>
      </c>
      <c r="T269" s="18">
        <v>4.5</v>
      </c>
      <c r="U269" s="18">
        <v>4.5</v>
      </c>
      <c r="V269" s="18">
        <v>3.7</v>
      </c>
      <c r="W269" s="18">
        <v>3.3</v>
      </c>
      <c r="X269" s="18">
        <v>4.4000000000000004</v>
      </c>
      <c r="Y269" s="23">
        <v>5</v>
      </c>
      <c r="Z269" s="25">
        <v>7.2902857142857144E-3</v>
      </c>
      <c r="AA269" s="25">
        <v>7.5328571428571432E-3</v>
      </c>
      <c r="AB269" s="25">
        <v>7.8834285714285725E-3</v>
      </c>
      <c r="AC269" s="25">
        <v>1.8732857142857145E-2</v>
      </c>
      <c r="AD269" s="25">
        <v>2.5628571428571432E-4</v>
      </c>
      <c r="AE269" s="25">
        <v>5.2257142857142856E-4</v>
      </c>
      <c r="AF269" s="25">
        <v>3.5600000000000003E-4</v>
      </c>
      <c r="AG269" s="25">
        <v>5.0237142857142867E-3</v>
      </c>
      <c r="AH269" s="23">
        <v>1</v>
      </c>
      <c r="AI269" s="25">
        <v>0.29942857142857138</v>
      </c>
      <c r="AJ269" s="25">
        <v>0.11542857142857145</v>
      </c>
      <c r="AK269" s="25">
        <v>2.5714285714285714E-2</v>
      </c>
      <c r="AL269" s="25">
        <v>0</v>
      </c>
      <c r="AM269" s="25">
        <v>0</v>
      </c>
      <c r="AN269" s="25">
        <v>0</v>
      </c>
      <c r="AO269" s="25">
        <v>6.8571428571428568E-3</v>
      </c>
      <c r="AP269" s="25">
        <v>0</v>
      </c>
      <c r="BE269">
        <f t="shared" si="176"/>
        <v>0</v>
      </c>
      <c r="BF269">
        <f t="shared" si="177"/>
        <v>0</v>
      </c>
      <c r="BG269">
        <f t="shared" si="178"/>
        <v>0</v>
      </c>
      <c r="BH269">
        <f t="shared" si="179"/>
        <v>0</v>
      </c>
      <c r="BI269">
        <f t="shared" si="180"/>
        <v>0</v>
      </c>
      <c r="BJ269">
        <f t="shared" si="181"/>
        <v>0</v>
      </c>
      <c r="BK269">
        <f t="shared" si="182"/>
        <v>0</v>
      </c>
      <c r="BL269">
        <f t="shared" si="183"/>
        <v>0</v>
      </c>
      <c r="BM269">
        <f t="shared" si="184"/>
        <v>0</v>
      </c>
      <c r="BN269">
        <f t="shared" si="185"/>
        <v>0</v>
      </c>
      <c r="BO269">
        <f t="shared" si="186"/>
        <v>1</v>
      </c>
      <c r="BP269">
        <f t="shared" si="187"/>
        <v>0</v>
      </c>
      <c r="BQ269">
        <f t="shared" si="188"/>
        <v>0</v>
      </c>
      <c r="BR269">
        <f t="shared" si="189"/>
        <v>0</v>
      </c>
      <c r="BS269">
        <f t="shared" si="190"/>
        <v>0</v>
      </c>
      <c r="BT269">
        <f t="shared" si="191"/>
        <v>0</v>
      </c>
      <c r="BU269">
        <f t="shared" si="192"/>
        <v>0</v>
      </c>
      <c r="BV269">
        <f t="shared" si="193"/>
        <v>0</v>
      </c>
      <c r="BW269">
        <f t="shared" si="194"/>
        <v>0</v>
      </c>
      <c r="BX269">
        <f t="shared" si="195"/>
        <v>0</v>
      </c>
      <c r="BY269">
        <f t="shared" si="196"/>
        <v>0</v>
      </c>
      <c r="BZ269">
        <f t="shared" si="197"/>
        <v>0</v>
      </c>
      <c r="CA269">
        <f t="shared" si="198"/>
        <v>0</v>
      </c>
      <c r="CB269">
        <f t="shared" si="199"/>
        <v>0</v>
      </c>
      <c r="CC269">
        <f t="shared" si="200"/>
        <v>0</v>
      </c>
      <c r="CD269">
        <f t="shared" si="201"/>
        <v>0</v>
      </c>
      <c r="CE269">
        <f t="shared" si="202"/>
        <v>0</v>
      </c>
      <c r="CF269">
        <f t="shared" si="203"/>
        <v>0</v>
      </c>
      <c r="CG269">
        <f t="shared" si="204"/>
        <v>0</v>
      </c>
      <c r="CH269">
        <f t="shared" si="205"/>
        <v>0</v>
      </c>
      <c r="CI269">
        <f t="shared" si="206"/>
        <v>0</v>
      </c>
      <c r="CJ269">
        <f t="shared" si="207"/>
        <v>0</v>
      </c>
      <c r="CK269">
        <f t="shared" si="208"/>
        <v>0</v>
      </c>
      <c r="CL269">
        <f t="shared" si="209"/>
        <v>0</v>
      </c>
      <c r="CM269">
        <f t="shared" si="210"/>
        <v>100</v>
      </c>
      <c r="CN269">
        <f t="shared" si="211"/>
        <v>0</v>
      </c>
      <c r="CO269">
        <f t="shared" si="212"/>
        <v>0</v>
      </c>
      <c r="CP269">
        <f t="shared" si="213"/>
        <v>0</v>
      </c>
      <c r="CQ269">
        <f t="shared" si="214"/>
        <v>0</v>
      </c>
      <c r="CR269">
        <f t="shared" si="215"/>
        <v>0</v>
      </c>
    </row>
    <row r="270" spans="1:96" ht="15" customHeight="1" x14ac:dyDescent="0.35">
      <c r="A270" s="21" t="s">
        <v>99</v>
      </c>
      <c r="B270" s="21">
        <v>240900</v>
      </c>
      <c r="C270" s="21">
        <v>241000</v>
      </c>
      <c r="D270" s="21">
        <f t="shared" si="175"/>
        <v>100</v>
      </c>
      <c r="E270" s="21"/>
      <c r="F270" s="21"/>
      <c r="G270" s="23">
        <v>2400</v>
      </c>
      <c r="H270" s="24">
        <v>1247.201174685119</v>
      </c>
      <c r="I270" s="24">
        <v>816.12289224383505</v>
      </c>
      <c r="J270" s="24">
        <v>1073.9536308283714</v>
      </c>
      <c r="K270" s="24">
        <v>1671.653255798502</v>
      </c>
      <c r="L270" s="24">
        <v>1201.7412039816743</v>
      </c>
      <c r="M270" s="24">
        <v>1262.394364085967</v>
      </c>
      <c r="N270" s="24">
        <v>1081.4273917669218</v>
      </c>
      <c r="O270" s="24">
        <v>1300.4627614991207</v>
      </c>
      <c r="P270" s="23">
        <v>5</v>
      </c>
      <c r="Q270" s="18">
        <v>2.2999999999999998</v>
      </c>
      <c r="R270" s="18">
        <v>4</v>
      </c>
      <c r="S270" s="18">
        <v>4.5</v>
      </c>
      <c r="T270" s="18">
        <v>4</v>
      </c>
      <c r="U270" s="18">
        <v>4.9000000000000004</v>
      </c>
      <c r="V270" s="18">
        <v>3.4</v>
      </c>
      <c r="W270" s="18">
        <v>3.1</v>
      </c>
      <c r="X270" s="18">
        <v>4.5</v>
      </c>
      <c r="Y270" s="23">
        <v>5</v>
      </c>
      <c r="Z270" s="25">
        <v>0.93015028571428582</v>
      </c>
      <c r="AA270" s="25">
        <v>7.1388571428571438E-3</v>
      </c>
      <c r="AB270" s="25">
        <v>8.6594285714285697E-3</v>
      </c>
      <c r="AC270" s="25">
        <v>2.4571428571428574E-3</v>
      </c>
      <c r="AD270" s="25">
        <v>2.7494285714285715E-3</v>
      </c>
      <c r="AE270" s="25">
        <v>3.2857142857142856E-4</v>
      </c>
      <c r="AF270" s="25">
        <v>0</v>
      </c>
      <c r="AG270" s="25">
        <v>1.7020000000000004E-3</v>
      </c>
      <c r="AH270" s="23">
        <v>1</v>
      </c>
      <c r="AI270" s="25">
        <v>0</v>
      </c>
      <c r="AJ270" s="25">
        <v>1.7714285714285714E-2</v>
      </c>
      <c r="AK270" s="25">
        <v>0</v>
      </c>
      <c r="AL270" s="25">
        <v>0</v>
      </c>
      <c r="AM270" s="25">
        <v>0</v>
      </c>
      <c r="AN270" s="25">
        <v>0</v>
      </c>
      <c r="AO270" s="25">
        <v>0</v>
      </c>
      <c r="AP270" s="25">
        <v>0</v>
      </c>
      <c r="BE270">
        <f t="shared" si="176"/>
        <v>0</v>
      </c>
      <c r="BF270">
        <f t="shared" si="177"/>
        <v>0</v>
      </c>
      <c r="BG270">
        <f t="shared" si="178"/>
        <v>0</v>
      </c>
      <c r="BH270">
        <f t="shared" si="179"/>
        <v>0</v>
      </c>
      <c r="BI270">
        <f t="shared" si="180"/>
        <v>0</v>
      </c>
      <c r="BJ270">
        <f t="shared" si="181"/>
        <v>0</v>
      </c>
      <c r="BK270">
        <f t="shared" si="182"/>
        <v>0</v>
      </c>
      <c r="BL270">
        <f t="shared" si="183"/>
        <v>0</v>
      </c>
      <c r="BM270">
        <f t="shared" si="184"/>
        <v>0</v>
      </c>
      <c r="BN270">
        <f t="shared" si="185"/>
        <v>0</v>
      </c>
      <c r="BO270">
        <f t="shared" si="186"/>
        <v>0</v>
      </c>
      <c r="BP270">
        <f t="shared" si="187"/>
        <v>0</v>
      </c>
      <c r="BQ270">
        <f t="shared" si="188"/>
        <v>0</v>
      </c>
      <c r="BR270">
        <f t="shared" si="189"/>
        <v>0</v>
      </c>
      <c r="BS270">
        <f t="shared" si="190"/>
        <v>0</v>
      </c>
      <c r="BT270">
        <f t="shared" si="191"/>
        <v>0</v>
      </c>
      <c r="BU270">
        <f t="shared" si="192"/>
        <v>0</v>
      </c>
      <c r="BV270">
        <f t="shared" si="193"/>
        <v>0</v>
      </c>
      <c r="BW270">
        <f t="shared" si="194"/>
        <v>0</v>
      </c>
      <c r="BX270">
        <f t="shared" si="195"/>
        <v>0</v>
      </c>
      <c r="BY270">
        <f t="shared" si="196"/>
        <v>0</v>
      </c>
      <c r="BZ270">
        <f t="shared" si="197"/>
        <v>0</v>
      </c>
      <c r="CA270">
        <f t="shared" si="198"/>
        <v>0</v>
      </c>
      <c r="CB270">
        <f t="shared" si="199"/>
        <v>0</v>
      </c>
      <c r="CC270">
        <f t="shared" si="200"/>
        <v>0</v>
      </c>
      <c r="CD270">
        <f t="shared" si="201"/>
        <v>0</v>
      </c>
      <c r="CE270">
        <f t="shared" si="202"/>
        <v>0</v>
      </c>
      <c r="CF270">
        <f t="shared" si="203"/>
        <v>0</v>
      </c>
      <c r="CG270">
        <f t="shared" si="204"/>
        <v>0</v>
      </c>
      <c r="CH270">
        <f t="shared" si="205"/>
        <v>0</v>
      </c>
      <c r="CI270">
        <f t="shared" si="206"/>
        <v>0</v>
      </c>
      <c r="CJ270">
        <f t="shared" si="207"/>
        <v>0</v>
      </c>
      <c r="CK270">
        <f t="shared" si="208"/>
        <v>0</v>
      </c>
      <c r="CL270">
        <f t="shared" si="209"/>
        <v>0</v>
      </c>
      <c r="CM270">
        <f t="shared" si="210"/>
        <v>0</v>
      </c>
      <c r="CN270">
        <f t="shared" si="211"/>
        <v>0</v>
      </c>
      <c r="CO270">
        <f t="shared" si="212"/>
        <v>0</v>
      </c>
      <c r="CP270">
        <f t="shared" si="213"/>
        <v>0</v>
      </c>
      <c r="CQ270">
        <f t="shared" si="214"/>
        <v>0</v>
      </c>
      <c r="CR270">
        <f t="shared" si="215"/>
        <v>0</v>
      </c>
    </row>
    <row r="271" spans="1:96" ht="15" customHeight="1" x14ac:dyDescent="0.35">
      <c r="A271" s="21" t="s">
        <v>99</v>
      </c>
      <c r="B271" s="21">
        <v>241000</v>
      </c>
      <c r="C271" s="21">
        <v>241100</v>
      </c>
      <c r="D271" s="21">
        <f t="shared" si="175"/>
        <v>100</v>
      </c>
      <c r="E271" s="21"/>
      <c r="F271" s="21"/>
      <c r="G271" s="23">
        <v>2400</v>
      </c>
      <c r="H271" s="24">
        <v>1118.8786763994492</v>
      </c>
      <c r="I271" s="24">
        <v>1194.1822393313262</v>
      </c>
      <c r="J271" s="24">
        <v>1415.3760296701792</v>
      </c>
      <c r="K271" s="24">
        <v>1554.5988066280006</v>
      </c>
      <c r="L271" s="24">
        <v>1262.394364085967</v>
      </c>
      <c r="M271" s="24">
        <v>1051.5658816158889</v>
      </c>
      <c r="N271" s="24">
        <v>1171.5361861453032</v>
      </c>
      <c r="O271" s="24">
        <v>1088.9066909086803</v>
      </c>
      <c r="P271" s="23">
        <v>5</v>
      </c>
      <c r="Q271" s="18">
        <v>2</v>
      </c>
      <c r="R271" s="18">
        <v>3.9</v>
      </c>
      <c r="S271" s="18">
        <v>4.2</v>
      </c>
      <c r="T271" s="18">
        <v>3.8</v>
      </c>
      <c r="U271" s="18">
        <v>4.9000000000000004</v>
      </c>
      <c r="V271" s="18">
        <v>4</v>
      </c>
      <c r="W271" s="18">
        <v>3</v>
      </c>
      <c r="X271" s="18">
        <v>4.4000000000000004</v>
      </c>
      <c r="Y271" s="23">
        <v>5</v>
      </c>
      <c r="Z271" s="25">
        <v>1.3466285714285717E-2</v>
      </c>
      <c r="AA271" s="25">
        <v>8.542857142857142E-3</v>
      </c>
      <c r="AB271" s="25">
        <v>6.2805714285714279E-3</v>
      </c>
      <c r="AC271" s="25">
        <v>1.2428285714285713E-2</v>
      </c>
      <c r="AD271" s="25">
        <v>5.9965714285714292E-3</v>
      </c>
      <c r="AE271" s="25">
        <v>7.7857142857142849E-4</v>
      </c>
      <c r="AF271" s="25">
        <v>2.0205714285714284E-3</v>
      </c>
      <c r="AG271" s="25">
        <v>2.3902857142857137E-3</v>
      </c>
      <c r="AH271" s="23">
        <v>1</v>
      </c>
      <c r="AI271" s="25">
        <v>1.8000000000000002E-2</v>
      </c>
      <c r="AJ271" s="25">
        <v>0</v>
      </c>
      <c r="AK271" s="25">
        <v>3.7142857142857142E-3</v>
      </c>
      <c r="AL271" s="25">
        <v>0</v>
      </c>
      <c r="AM271" s="25">
        <v>0</v>
      </c>
      <c r="AN271" s="25">
        <v>5.1428571428571426E-3</v>
      </c>
      <c r="AO271" s="25">
        <v>0</v>
      </c>
      <c r="AP271" s="25">
        <v>0</v>
      </c>
      <c r="BE271">
        <f t="shared" si="176"/>
        <v>0</v>
      </c>
      <c r="BF271">
        <f t="shared" si="177"/>
        <v>0</v>
      </c>
      <c r="BG271">
        <f t="shared" si="178"/>
        <v>0</v>
      </c>
      <c r="BH271">
        <f t="shared" si="179"/>
        <v>0</v>
      </c>
      <c r="BI271">
        <f t="shared" si="180"/>
        <v>0</v>
      </c>
      <c r="BJ271">
        <f t="shared" si="181"/>
        <v>0</v>
      </c>
      <c r="BK271">
        <f t="shared" si="182"/>
        <v>0</v>
      </c>
      <c r="BL271">
        <f t="shared" si="183"/>
        <v>0</v>
      </c>
      <c r="BM271">
        <f t="shared" si="184"/>
        <v>0</v>
      </c>
      <c r="BN271">
        <f t="shared" si="185"/>
        <v>0</v>
      </c>
      <c r="BO271">
        <f t="shared" si="186"/>
        <v>0</v>
      </c>
      <c r="BP271">
        <f t="shared" si="187"/>
        <v>0</v>
      </c>
      <c r="BQ271">
        <f t="shared" si="188"/>
        <v>0</v>
      </c>
      <c r="BR271">
        <f t="shared" si="189"/>
        <v>0</v>
      </c>
      <c r="BS271">
        <f t="shared" si="190"/>
        <v>0</v>
      </c>
      <c r="BT271">
        <f t="shared" si="191"/>
        <v>0</v>
      </c>
      <c r="BU271">
        <f t="shared" si="192"/>
        <v>0</v>
      </c>
      <c r="BV271">
        <f t="shared" si="193"/>
        <v>0</v>
      </c>
      <c r="BW271">
        <f t="shared" si="194"/>
        <v>0</v>
      </c>
      <c r="BX271">
        <f t="shared" si="195"/>
        <v>0</v>
      </c>
      <c r="BY271">
        <f t="shared" si="196"/>
        <v>0</v>
      </c>
      <c r="BZ271">
        <f t="shared" si="197"/>
        <v>0</v>
      </c>
      <c r="CA271">
        <f t="shared" si="198"/>
        <v>0</v>
      </c>
      <c r="CB271">
        <f t="shared" si="199"/>
        <v>0</v>
      </c>
      <c r="CC271">
        <f t="shared" si="200"/>
        <v>0</v>
      </c>
      <c r="CD271">
        <f t="shared" si="201"/>
        <v>0</v>
      </c>
      <c r="CE271">
        <f t="shared" si="202"/>
        <v>0</v>
      </c>
      <c r="CF271">
        <f t="shared" si="203"/>
        <v>0</v>
      </c>
      <c r="CG271">
        <f t="shared" si="204"/>
        <v>0</v>
      </c>
      <c r="CH271">
        <f t="shared" si="205"/>
        <v>0</v>
      </c>
      <c r="CI271">
        <f t="shared" si="206"/>
        <v>0</v>
      </c>
      <c r="CJ271">
        <f t="shared" si="207"/>
        <v>0</v>
      </c>
      <c r="CK271">
        <f t="shared" si="208"/>
        <v>0</v>
      </c>
      <c r="CL271">
        <f t="shared" si="209"/>
        <v>0</v>
      </c>
      <c r="CM271">
        <f t="shared" si="210"/>
        <v>0</v>
      </c>
      <c r="CN271">
        <f t="shared" si="211"/>
        <v>0</v>
      </c>
      <c r="CO271">
        <f t="shared" si="212"/>
        <v>0</v>
      </c>
      <c r="CP271">
        <f t="shared" si="213"/>
        <v>0</v>
      </c>
      <c r="CQ271">
        <f t="shared" si="214"/>
        <v>0</v>
      </c>
      <c r="CR271">
        <f t="shared" si="215"/>
        <v>0</v>
      </c>
    </row>
    <row r="272" spans="1:96" ht="15" customHeight="1" x14ac:dyDescent="0.35">
      <c r="A272" s="21" t="s">
        <v>99</v>
      </c>
      <c r="B272" s="21">
        <v>241100</v>
      </c>
      <c r="C272" s="21">
        <v>241200</v>
      </c>
      <c r="D272" s="21">
        <f t="shared" si="175"/>
        <v>100</v>
      </c>
      <c r="E272" s="21"/>
      <c r="F272" s="21"/>
      <c r="G272" s="23">
        <v>2400</v>
      </c>
      <c r="H272" s="24">
        <v>1277.6071706110085</v>
      </c>
      <c r="I272" s="24">
        <v>1029.2290872712379</v>
      </c>
      <c r="J272" s="24">
        <v>1201.7412039816743</v>
      </c>
      <c r="K272" s="24">
        <v>1500.2908181189769</v>
      </c>
      <c r="L272" s="24">
        <v>1338.6509464129631</v>
      </c>
      <c r="M272" s="24">
        <v>992.11669898009654</v>
      </c>
      <c r="N272" s="24">
        <v>845.1953597356478</v>
      </c>
      <c r="O272" s="24">
        <v>1331.0038576098827</v>
      </c>
      <c r="P272" s="23">
        <v>5</v>
      </c>
      <c r="Q272" s="18">
        <v>2.2999999999999998</v>
      </c>
      <c r="R272" s="18">
        <v>3.7</v>
      </c>
      <c r="S272" s="18">
        <v>4</v>
      </c>
      <c r="T272" s="18">
        <v>4.0999999999999996</v>
      </c>
      <c r="U272" s="18">
        <v>4.5999999999999996</v>
      </c>
      <c r="V272" s="18">
        <v>3.8</v>
      </c>
      <c r="W272" s="18">
        <v>2.8</v>
      </c>
      <c r="X272" s="18">
        <v>3.7</v>
      </c>
      <c r="Y272" s="23">
        <v>5</v>
      </c>
      <c r="Z272" s="25">
        <v>2.1614000000000001E-2</v>
      </c>
      <c r="AA272" s="25">
        <v>1.2882571428571426E-2</v>
      </c>
      <c r="AB272" s="25">
        <v>1.0275677142857143</v>
      </c>
      <c r="AC272" s="25">
        <v>9.5717142857142876E-3</v>
      </c>
      <c r="AD272" s="25">
        <v>7.0820000000000015E-3</v>
      </c>
      <c r="AE272" s="25">
        <v>0</v>
      </c>
      <c r="AF272" s="25">
        <v>1.842857142857143E-3</v>
      </c>
      <c r="AG272" s="25">
        <v>2.3717142857142856E-3</v>
      </c>
      <c r="AH272" s="23">
        <v>1</v>
      </c>
      <c r="AI272" s="25">
        <v>3.9142857142857153E-2</v>
      </c>
      <c r="AJ272" s="25">
        <v>2.8571428571428571E-3</v>
      </c>
      <c r="AK272" s="25">
        <v>0</v>
      </c>
      <c r="AL272" s="25">
        <v>0</v>
      </c>
      <c r="AM272" s="25">
        <v>3.1428571428571426E-3</v>
      </c>
      <c r="AN272" s="25">
        <v>9.4285714285714285E-3</v>
      </c>
      <c r="AO272" s="25">
        <v>0</v>
      </c>
      <c r="AP272" s="25">
        <v>0</v>
      </c>
      <c r="BE272">
        <f t="shared" si="176"/>
        <v>0</v>
      </c>
      <c r="BF272">
        <f t="shared" si="177"/>
        <v>0</v>
      </c>
      <c r="BG272">
        <f t="shared" si="178"/>
        <v>0</v>
      </c>
      <c r="BH272">
        <f t="shared" si="179"/>
        <v>0</v>
      </c>
      <c r="BI272">
        <f t="shared" si="180"/>
        <v>0</v>
      </c>
      <c r="BJ272">
        <f t="shared" si="181"/>
        <v>0</v>
      </c>
      <c r="BK272">
        <f t="shared" si="182"/>
        <v>0</v>
      </c>
      <c r="BL272">
        <f t="shared" si="183"/>
        <v>0</v>
      </c>
      <c r="BM272">
        <f t="shared" si="184"/>
        <v>0</v>
      </c>
      <c r="BN272">
        <f t="shared" si="185"/>
        <v>0</v>
      </c>
      <c r="BO272">
        <f t="shared" si="186"/>
        <v>0</v>
      </c>
      <c r="BP272">
        <f t="shared" si="187"/>
        <v>0</v>
      </c>
      <c r="BQ272">
        <f t="shared" si="188"/>
        <v>0</v>
      </c>
      <c r="BR272">
        <f t="shared" si="189"/>
        <v>0</v>
      </c>
      <c r="BS272">
        <f t="shared" si="190"/>
        <v>0</v>
      </c>
      <c r="BT272">
        <f t="shared" si="191"/>
        <v>0</v>
      </c>
      <c r="BU272">
        <f t="shared" si="192"/>
        <v>0</v>
      </c>
      <c r="BV272">
        <f t="shared" si="193"/>
        <v>0</v>
      </c>
      <c r="BW272">
        <f t="shared" si="194"/>
        <v>0</v>
      </c>
      <c r="BX272">
        <f t="shared" si="195"/>
        <v>0</v>
      </c>
      <c r="BY272">
        <f t="shared" si="196"/>
        <v>0</v>
      </c>
      <c r="BZ272">
        <f t="shared" si="197"/>
        <v>0</v>
      </c>
      <c r="CA272">
        <f t="shared" si="198"/>
        <v>0</v>
      </c>
      <c r="CB272">
        <f t="shared" si="199"/>
        <v>0</v>
      </c>
      <c r="CC272">
        <f t="shared" si="200"/>
        <v>0</v>
      </c>
      <c r="CD272">
        <f t="shared" si="201"/>
        <v>0</v>
      </c>
      <c r="CE272">
        <f t="shared" si="202"/>
        <v>0</v>
      </c>
      <c r="CF272">
        <f t="shared" si="203"/>
        <v>0</v>
      </c>
      <c r="CG272">
        <f t="shared" si="204"/>
        <v>0</v>
      </c>
      <c r="CH272">
        <f t="shared" si="205"/>
        <v>0</v>
      </c>
      <c r="CI272">
        <f t="shared" si="206"/>
        <v>0</v>
      </c>
      <c r="CJ272">
        <f t="shared" si="207"/>
        <v>0</v>
      </c>
      <c r="CK272">
        <f t="shared" si="208"/>
        <v>0</v>
      </c>
      <c r="CL272">
        <f t="shared" si="209"/>
        <v>0</v>
      </c>
      <c r="CM272">
        <f t="shared" si="210"/>
        <v>0</v>
      </c>
      <c r="CN272">
        <f t="shared" si="211"/>
        <v>0</v>
      </c>
      <c r="CO272">
        <f t="shared" si="212"/>
        <v>0</v>
      </c>
      <c r="CP272">
        <f t="shared" si="213"/>
        <v>0</v>
      </c>
      <c r="CQ272">
        <f t="shared" si="214"/>
        <v>0</v>
      </c>
      <c r="CR272">
        <f t="shared" si="215"/>
        <v>0</v>
      </c>
    </row>
    <row r="273" spans="1:96" ht="15" customHeight="1" x14ac:dyDescent="0.35">
      <c r="A273" s="21" t="s">
        <v>99</v>
      </c>
      <c r="B273" s="21">
        <v>241200</v>
      </c>
      <c r="C273" s="21">
        <v>241300</v>
      </c>
      <c r="D273" s="21">
        <f t="shared" si="175"/>
        <v>100</v>
      </c>
      <c r="E273" s="21"/>
      <c r="F273" s="21"/>
      <c r="G273" s="23">
        <v>2400</v>
      </c>
      <c r="H273" s="24">
        <v>1014.3666261352151</v>
      </c>
      <c r="I273" s="24">
        <v>765.51401510598794</v>
      </c>
      <c r="J273" s="24">
        <v>1036.6689708612066</v>
      </c>
      <c r="K273" s="24">
        <v>1438.4818610435104</v>
      </c>
      <c r="L273" s="24">
        <v>2611.9481242018487</v>
      </c>
      <c r="M273" s="24">
        <v>2909.517304440938</v>
      </c>
      <c r="N273" s="24">
        <v>2669.5371530656535</v>
      </c>
      <c r="O273" s="24">
        <v>3093.0072038472572</v>
      </c>
      <c r="P273" s="23">
        <v>5</v>
      </c>
      <c r="Q273" s="18">
        <v>2.2999999999999998</v>
      </c>
      <c r="R273" s="18">
        <v>3.7</v>
      </c>
      <c r="S273" s="18">
        <v>3.7</v>
      </c>
      <c r="T273" s="18">
        <v>3.5</v>
      </c>
      <c r="U273" s="18">
        <v>3.8</v>
      </c>
      <c r="V273" s="18">
        <v>4.5</v>
      </c>
      <c r="W273" s="18">
        <v>3.5</v>
      </c>
      <c r="X273" s="18">
        <v>4.0999999999999996</v>
      </c>
      <c r="Y273" s="23">
        <v>5</v>
      </c>
      <c r="Z273" s="25">
        <v>1.1374857142857141E-2</v>
      </c>
      <c r="AA273" s="25">
        <v>7.3734285714285707E-3</v>
      </c>
      <c r="AB273" s="25">
        <v>2.2259714285714292E-2</v>
      </c>
      <c r="AC273" s="25">
        <v>9.9411428571428585E-3</v>
      </c>
      <c r="AD273" s="25">
        <v>1.6517142857142859E-3</v>
      </c>
      <c r="AE273" s="25">
        <v>0</v>
      </c>
      <c r="AF273" s="25">
        <v>2.571428571428571E-4</v>
      </c>
      <c r="AG273" s="25">
        <v>5.877142857142856E-4</v>
      </c>
      <c r="AH273" s="23">
        <v>1</v>
      </c>
      <c r="AI273" s="25">
        <v>3.2571428571428571E-2</v>
      </c>
      <c r="AJ273" s="25">
        <v>5.7142857142857143E-3</v>
      </c>
      <c r="AK273" s="25">
        <v>0</v>
      </c>
      <c r="AL273" s="25">
        <v>0</v>
      </c>
      <c r="AM273" s="25">
        <v>0</v>
      </c>
      <c r="AN273" s="25">
        <v>0</v>
      </c>
      <c r="AO273" s="25">
        <v>0</v>
      </c>
      <c r="AP273" s="25">
        <v>0</v>
      </c>
      <c r="BE273">
        <f t="shared" si="176"/>
        <v>0</v>
      </c>
      <c r="BF273">
        <f t="shared" si="177"/>
        <v>0</v>
      </c>
      <c r="BG273">
        <f t="shared" si="178"/>
        <v>0</v>
      </c>
      <c r="BH273">
        <f t="shared" si="179"/>
        <v>0</v>
      </c>
      <c r="BI273">
        <f t="shared" si="180"/>
        <v>1</v>
      </c>
      <c r="BJ273">
        <f t="shared" si="181"/>
        <v>1</v>
      </c>
      <c r="BK273">
        <f t="shared" si="182"/>
        <v>1</v>
      </c>
      <c r="BL273">
        <f t="shared" si="183"/>
        <v>1</v>
      </c>
      <c r="BM273">
        <f t="shared" si="184"/>
        <v>0</v>
      </c>
      <c r="BN273">
        <f t="shared" si="185"/>
        <v>0</v>
      </c>
      <c r="BO273">
        <f t="shared" si="186"/>
        <v>0</v>
      </c>
      <c r="BP273">
        <f t="shared" si="187"/>
        <v>0</v>
      </c>
      <c r="BQ273">
        <f t="shared" si="188"/>
        <v>0</v>
      </c>
      <c r="BR273">
        <f t="shared" si="189"/>
        <v>0</v>
      </c>
      <c r="BS273">
        <f t="shared" si="190"/>
        <v>0</v>
      </c>
      <c r="BT273">
        <f t="shared" si="191"/>
        <v>0</v>
      </c>
      <c r="BU273">
        <f t="shared" si="192"/>
        <v>0</v>
      </c>
      <c r="BV273">
        <f t="shared" si="193"/>
        <v>0</v>
      </c>
      <c r="BW273">
        <f t="shared" si="194"/>
        <v>0</v>
      </c>
      <c r="BX273">
        <f t="shared" si="195"/>
        <v>0</v>
      </c>
      <c r="BY273">
        <f t="shared" si="196"/>
        <v>0</v>
      </c>
      <c r="BZ273">
        <f t="shared" si="197"/>
        <v>0</v>
      </c>
      <c r="CA273">
        <f t="shared" si="198"/>
        <v>0</v>
      </c>
      <c r="CB273">
        <f t="shared" si="199"/>
        <v>0</v>
      </c>
      <c r="CC273">
        <f t="shared" si="200"/>
        <v>0</v>
      </c>
      <c r="CD273">
        <f t="shared" si="201"/>
        <v>0</v>
      </c>
      <c r="CE273">
        <f t="shared" si="202"/>
        <v>0</v>
      </c>
      <c r="CF273">
        <f t="shared" si="203"/>
        <v>0</v>
      </c>
      <c r="CG273">
        <f t="shared" si="204"/>
        <v>0</v>
      </c>
      <c r="CH273">
        <f t="shared" si="205"/>
        <v>0</v>
      </c>
      <c r="CI273">
        <f t="shared" si="206"/>
        <v>0</v>
      </c>
      <c r="CJ273">
        <f t="shared" si="207"/>
        <v>0</v>
      </c>
      <c r="CK273">
        <f t="shared" si="208"/>
        <v>0</v>
      </c>
      <c r="CL273">
        <f t="shared" si="209"/>
        <v>0</v>
      </c>
      <c r="CM273">
        <f t="shared" si="210"/>
        <v>0</v>
      </c>
      <c r="CN273">
        <f t="shared" si="211"/>
        <v>0</v>
      </c>
      <c r="CO273">
        <f t="shared" si="212"/>
        <v>100</v>
      </c>
      <c r="CP273">
        <f t="shared" si="213"/>
        <v>100</v>
      </c>
      <c r="CQ273">
        <f t="shared" si="214"/>
        <v>100</v>
      </c>
      <c r="CR273">
        <f t="shared" si="215"/>
        <v>100</v>
      </c>
    </row>
    <row r="274" spans="1:96" ht="15" customHeight="1" x14ac:dyDescent="0.35">
      <c r="A274" s="21" t="s">
        <v>99</v>
      </c>
      <c r="B274" s="21">
        <v>241300</v>
      </c>
      <c r="C274" s="21">
        <v>241400</v>
      </c>
      <c r="D274" s="21">
        <f t="shared" si="175"/>
        <v>100</v>
      </c>
      <c r="E274" s="21" t="s">
        <v>100</v>
      </c>
      <c r="F274" s="21"/>
      <c r="G274" s="23">
        <v>2400</v>
      </c>
      <c r="H274" s="24">
        <v>2261.2584746707039</v>
      </c>
      <c r="I274" s="24">
        <v>1531.2986370787364</v>
      </c>
      <c r="J274" s="24">
        <v>1477.0798567131808</v>
      </c>
      <c r="K274" s="24">
        <v>1789.5931636761973</v>
      </c>
      <c r="L274" s="24">
        <v>1186.6283976915838</v>
      </c>
      <c r="M274" s="24">
        <v>947.77781896301792</v>
      </c>
      <c r="N274" s="24">
        <v>1300.4627614991207</v>
      </c>
      <c r="O274" s="24">
        <v>1546.8278973790657</v>
      </c>
      <c r="P274" s="23">
        <v>5</v>
      </c>
      <c r="Q274" s="18">
        <v>2.2000000000000002</v>
      </c>
      <c r="R274" s="18">
        <v>3.3</v>
      </c>
      <c r="S274" s="18">
        <v>4.5999999999999996</v>
      </c>
      <c r="T274" s="18">
        <v>3.9</v>
      </c>
      <c r="U274" s="18">
        <v>4.3</v>
      </c>
      <c r="V274" s="18">
        <v>5.2</v>
      </c>
      <c r="W274" s="18">
        <v>3.3</v>
      </c>
      <c r="X274" s="18">
        <v>4.5999999999999996</v>
      </c>
      <c r="Y274" s="23">
        <v>5</v>
      </c>
      <c r="Z274" s="25">
        <v>0.29880342857142855</v>
      </c>
      <c r="AA274" s="25">
        <v>3.5371428571428571E-4</v>
      </c>
      <c r="AB274" s="25">
        <v>4.7911428571428575E-3</v>
      </c>
      <c r="AC274" s="25">
        <v>1.2793999999999996E-2</v>
      </c>
      <c r="AD274" s="25">
        <v>7.631428571428572E-4</v>
      </c>
      <c r="AE274" s="25">
        <v>3.5942857142857147E-4</v>
      </c>
      <c r="AF274" s="25">
        <v>1.253714285714286E-3</v>
      </c>
      <c r="AG274" s="25">
        <v>0</v>
      </c>
      <c r="AH274" s="23">
        <v>1</v>
      </c>
      <c r="AI274" s="25">
        <v>0.05</v>
      </c>
      <c r="AJ274" s="25">
        <v>0</v>
      </c>
      <c r="AK274" s="25">
        <v>0</v>
      </c>
      <c r="AL274" s="25">
        <v>0</v>
      </c>
      <c r="AM274" s="25">
        <v>0</v>
      </c>
      <c r="AN274" s="25">
        <v>0</v>
      </c>
      <c r="AO274" s="25">
        <v>0</v>
      </c>
      <c r="AP274" s="25">
        <v>0</v>
      </c>
      <c r="BE274">
        <f t="shared" si="176"/>
        <v>0</v>
      </c>
      <c r="BF274">
        <f t="shared" si="177"/>
        <v>0</v>
      </c>
      <c r="BG274">
        <f t="shared" si="178"/>
        <v>0</v>
      </c>
      <c r="BH274">
        <f t="shared" si="179"/>
        <v>0</v>
      </c>
      <c r="BI274">
        <f t="shared" si="180"/>
        <v>0</v>
      </c>
      <c r="BJ274">
        <f t="shared" si="181"/>
        <v>0</v>
      </c>
      <c r="BK274">
        <f t="shared" si="182"/>
        <v>0</v>
      </c>
      <c r="BL274">
        <f t="shared" si="183"/>
        <v>0</v>
      </c>
      <c r="BM274">
        <f t="shared" si="184"/>
        <v>0</v>
      </c>
      <c r="BN274">
        <f t="shared" si="185"/>
        <v>0</v>
      </c>
      <c r="BO274">
        <f t="shared" si="186"/>
        <v>0</v>
      </c>
      <c r="BP274">
        <f t="shared" si="187"/>
        <v>0</v>
      </c>
      <c r="BQ274">
        <f t="shared" si="188"/>
        <v>0</v>
      </c>
      <c r="BR274">
        <f t="shared" si="189"/>
        <v>1</v>
      </c>
      <c r="BS274">
        <f t="shared" si="190"/>
        <v>0</v>
      </c>
      <c r="BT274">
        <f t="shared" si="191"/>
        <v>0</v>
      </c>
      <c r="BU274">
        <f t="shared" si="192"/>
        <v>0</v>
      </c>
      <c r="BV274">
        <f t="shared" si="193"/>
        <v>0</v>
      </c>
      <c r="BW274">
        <f t="shared" si="194"/>
        <v>0</v>
      </c>
      <c r="BX274">
        <f t="shared" si="195"/>
        <v>0</v>
      </c>
      <c r="BY274">
        <f t="shared" si="196"/>
        <v>0</v>
      </c>
      <c r="BZ274">
        <f t="shared" si="197"/>
        <v>0</v>
      </c>
      <c r="CA274">
        <f t="shared" si="198"/>
        <v>0</v>
      </c>
      <c r="CB274">
        <f t="shared" si="199"/>
        <v>0</v>
      </c>
      <c r="CC274">
        <f t="shared" si="200"/>
        <v>0</v>
      </c>
      <c r="CD274">
        <f t="shared" si="201"/>
        <v>0</v>
      </c>
      <c r="CE274">
        <f t="shared" si="202"/>
        <v>0</v>
      </c>
      <c r="CF274">
        <f t="shared" si="203"/>
        <v>0</v>
      </c>
      <c r="CG274">
        <f t="shared" si="204"/>
        <v>0</v>
      </c>
      <c r="CH274">
        <f t="shared" si="205"/>
        <v>0</v>
      </c>
      <c r="CI274">
        <f t="shared" si="206"/>
        <v>0</v>
      </c>
      <c r="CJ274">
        <f t="shared" si="207"/>
        <v>0</v>
      </c>
      <c r="CK274">
        <f t="shared" si="208"/>
        <v>0</v>
      </c>
      <c r="CL274">
        <f t="shared" si="209"/>
        <v>0</v>
      </c>
      <c r="CM274">
        <f t="shared" si="210"/>
        <v>0</v>
      </c>
      <c r="CN274">
        <f t="shared" si="211"/>
        <v>0</v>
      </c>
      <c r="CO274">
        <f t="shared" si="212"/>
        <v>0</v>
      </c>
      <c r="CP274">
        <f t="shared" si="213"/>
        <v>100</v>
      </c>
      <c r="CQ274">
        <f t="shared" si="214"/>
        <v>0</v>
      </c>
      <c r="CR274">
        <f t="shared" si="215"/>
        <v>0</v>
      </c>
    </row>
    <row r="275" spans="1:96" ht="15" customHeight="1" x14ac:dyDescent="0.35">
      <c r="A275" s="21" t="s">
        <v>99</v>
      </c>
      <c r="B275" s="21">
        <v>241400</v>
      </c>
      <c r="C275" s="21">
        <v>241500</v>
      </c>
      <c r="D275" s="21">
        <f t="shared" si="175"/>
        <v>100</v>
      </c>
      <c r="E275" s="21"/>
      <c r="F275" s="21"/>
      <c r="G275" s="23">
        <v>2400</v>
      </c>
      <c r="H275" s="24">
        <v>1036.6689708612066</v>
      </c>
      <c r="I275" s="24">
        <v>651.20577174648281</v>
      </c>
      <c r="J275" s="24">
        <v>722.41774664867455</v>
      </c>
      <c r="K275" s="24">
        <v>1179.0797046690443</v>
      </c>
      <c r="L275" s="24">
        <v>955.15248948738645</v>
      </c>
      <c r="M275" s="24">
        <v>1014.3666261352151</v>
      </c>
      <c r="N275" s="24">
        <v>1141.4143845528677</v>
      </c>
      <c r="O275" s="24">
        <v>1194.1822393313262</v>
      </c>
      <c r="P275" s="23">
        <v>5</v>
      </c>
      <c r="Q275" s="18">
        <v>2.2000000000000002</v>
      </c>
      <c r="R275" s="18">
        <v>3.1</v>
      </c>
      <c r="S275" s="18">
        <v>5.2</v>
      </c>
      <c r="T275" s="18">
        <v>4.3</v>
      </c>
      <c r="U275" s="18">
        <v>3.9</v>
      </c>
      <c r="V275" s="18">
        <v>5</v>
      </c>
      <c r="W275" s="18">
        <v>3.7</v>
      </c>
      <c r="X275" s="18">
        <v>4.2</v>
      </c>
      <c r="Y275" s="23">
        <v>5</v>
      </c>
      <c r="Z275" s="25">
        <v>8.0265714285714298E-3</v>
      </c>
      <c r="AA275" s="25">
        <v>6.134285714285713E-4</v>
      </c>
      <c r="AB275" s="25">
        <v>1.1900000000000001E-3</v>
      </c>
      <c r="AC275" s="25">
        <v>1.0662857142857144E-2</v>
      </c>
      <c r="AD275" s="25">
        <v>2.4660000000000003E-3</v>
      </c>
      <c r="AE275" s="25">
        <v>0</v>
      </c>
      <c r="AF275" s="25">
        <v>3.1485714285714282E-4</v>
      </c>
      <c r="AG275" s="25">
        <v>7.2857142857142847E-4</v>
      </c>
      <c r="AH275" s="23">
        <v>1</v>
      </c>
      <c r="AI275" s="25">
        <v>0.20000000000000009</v>
      </c>
      <c r="AJ275" s="25">
        <v>6.0000000000000001E-3</v>
      </c>
      <c r="AK275" s="25">
        <v>0</v>
      </c>
      <c r="AL275" s="25">
        <v>0</v>
      </c>
      <c r="AM275" s="25">
        <v>0</v>
      </c>
      <c r="AN275" s="25">
        <v>0</v>
      </c>
      <c r="AO275" s="25">
        <v>0</v>
      </c>
      <c r="AP275" s="25">
        <v>0</v>
      </c>
      <c r="BE275">
        <f t="shared" si="176"/>
        <v>0</v>
      </c>
      <c r="BF275">
        <f t="shared" si="177"/>
        <v>0</v>
      </c>
      <c r="BG275">
        <f t="shared" si="178"/>
        <v>0</v>
      </c>
      <c r="BH275">
        <f t="shared" si="179"/>
        <v>0</v>
      </c>
      <c r="BI275">
        <f t="shared" si="180"/>
        <v>0</v>
      </c>
      <c r="BJ275">
        <f t="shared" si="181"/>
        <v>0</v>
      </c>
      <c r="BK275">
        <f t="shared" si="182"/>
        <v>0</v>
      </c>
      <c r="BL275">
        <f t="shared" si="183"/>
        <v>0</v>
      </c>
      <c r="BM275">
        <f t="shared" si="184"/>
        <v>0</v>
      </c>
      <c r="BN275">
        <f t="shared" si="185"/>
        <v>0</v>
      </c>
      <c r="BO275">
        <f t="shared" si="186"/>
        <v>1</v>
      </c>
      <c r="BP275">
        <f t="shared" si="187"/>
        <v>0</v>
      </c>
      <c r="BQ275">
        <f t="shared" si="188"/>
        <v>0</v>
      </c>
      <c r="BR275">
        <f t="shared" si="189"/>
        <v>0</v>
      </c>
      <c r="BS275">
        <f t="shared" si="190"/>
        <v>0</v>
      </c>
      <c r="BT275">
        <f t="shared" si="191"/>
        <v>0</v>
      </c>
      <c r="BU275">
        <f t="shared" si="192"/>
        <v>0</v>
      </c>
      <c r="BV275">
        <f t="shared" si="193"/>
        <v>0</v>
      </c>
      <c r="BW275">
        <f t="shared" si="194"/>
        <v>0</v>
      </c>
      <c r="BX275">
        <f t="shared" si="195"/>
        <v>0</v>
      </c>
      <c r="BY275">
        <f t="shared" si="196"/>
        <v>0</v>
      </c>
      <c r="BZ275">
        <f t="shared" si="197"/>
        <v>0</v>
      </c>
      <c r="CA275">
        <f t="shared" si="198"/>
        <v>0</v>
      </c>
      <c r="CB275">
        <f t="shared" si="199"/>
        <v>0</v>
      </c>
      <c r="CC275">
        <f t="shared" si="200"/>
        <v>0</v>
      </c>
      <c r="CD275">
        <f t="shared" si="201"/>
        <v>0</v>
      </c>
      <c r="CE275">
        <f t="shared" si="202"/>
        <v>0</v>
      </c>
      <c r="CF275">
        <f t="shared" si="203"/>
        <v>0</v>
      </c>
      <c r="CG275">
        <f t="shared" si="204"/>
        <v>0</v>
      </c>
      <c r="CH275">
        <f t="shared" si="205"/>
        <v>0</v>
      </c>
      <c r="CI275">
        <f t="shared" si="206"/>
        <v>0</v>
      </c>
      <c r="CJ275">
        <f t="shared" si="207"/>
        <v>0</v>
      </c>
      <c r="CK275">
        <f t="shared" si="208"/>
        <v>0</v>
      </c>
      <c r="CL275">
        <f t="shared" si="209"/>
        <v>0</v>
      </c>
      <c r="CM275">
        <f t="shared" si="210"/>
        <v>100</v>
      </c>
      <c r="CN275">
        <f t="shared" si="211"/>
        <v>0</v>
      </c>
      <c r="CO275">
        <f t="shared" si="212"/>
        <v>0</v>
      </c>
      <c r="CP275">
        <f t="shared" si="213"/>
        <v>0</v>
      </c>
      <c r="CQ275">
        <f t="shared" si="214"/>
        <v>0</v>
      </c>
      <c r="CR275">
        <f t="shared" si="215"/>
        <v>0</v>
      </c>
    </row>
    <row r="276" spans="1:96" ht="15" customHeight="1" x14ac:dyDescent="0.35">
      <c r="A276" s="21" t="s">
        <v>99</v>
      </c>
      <c r="B276" s="21">
        <v>241500</v>
      </c>
      <c r="C276" s="21">
        <v>241600</v>
      </c>
      <c r="D276" s="21">
        <f t="shared" si="175"/>
        <v>100</v>
      </c>
      <c r="E276" s="21"/>
      <c r="F276" s="21"/>
      <c r="G276" s="23">
        <v>2400</v>
      </c>
      <c r="H276" s="24">
        <v>999.52746101122636</v>
      </c>
      <c r="I276" s="24">
        <v>765.51401510598794</v>
      </c>
      <c r="J276" s="24">
        <v>1014.3666261352151</v>
      </c>
      <c r="K276" s="24">
        <v>1285.2208727222899</v>
      </c>
      <c r="L276" s="24">
        <v>992.11669898009654</v>
      </c>
      <c r="M276" s="24">
        <v>992.11669898009654</v>
      </c>
      <c r="N276" s="24">
        <v>955.15248948738645</v>
      </c>
      <c r="O276" s="24">
        <v>1073.9536308283714</v>
      </c>
      <c r="P276" s="23">
        <v>5</v>
      </c>
      <c r="Q276" s="18">
        <v>1.9</v>
      </c>
      <c r="R276" s="18">
        <v>3.5</v>
      </c>
      <c r="S276" s="18">
        <v>4.9000000000000004</v>
      </c>
      <c r="T276" s="18">
        <v>4</v>
      </c>
      <c r="U276" s="18">
        <v>4.7</v>
      </c>
      <c r="V276" s="18">
        <v>4.2</v>
      </c>
      <c r="W276" s="18">
        <v>3</v>
      </c>
      <c r="X276" s="18">
        <v>4.5</v>
      </c>
      <c r="Y276" s="23">
        <v>5</v>
      </c>
      <c r="Z276" s="25">
        <v>1.0925142857142859E-2</v>
      </c>
      <c r="AA276" s="25">
        <v>1.3577142857142857E-3</v>
      </c>
      <c r="AB276" s="25">
        <v>5.4894285714285722E-3</v>
      </c>
      <c r="AC276" s="25">
        <v>2.4285714285714279E-3</v>
      </c>
      <c r="AD276" s="25">
        <v>2.9531428571428573E-3</v>
      </c>
      <c r="AE276" s="25">
        <v>0</v>
      </c>
      <c r="AF276" s="25">
        <v>2.4314285714285714E-4</v>
      </c>
      <c r="AG276" s="25">
        <v>2.3454285714285717E-3</v>
      </c>
      <c r="AH276" s="23">
        <v>1</v>
      </c>
      <c r="AI276" s="25">
        <v>0.23171428571428573</v>
      </c>
      <c r="AJ276" s="25">
        <v>2.4571428571428574E-2</v>
      </c>
      <c r="AK276" s="25">
        <v>5.7428571428571426E-2</v>
      </c>
      <c r="AL276" s="25">
        <v>0</v>
      </c>
      <c r="AM276" s="25">
        <v>0</v>
      </c>
      <c r="AN276" s="25">
        <v>7.9428571428571418E-2</v>
      </c>
      <c r="AO276" s="25">
        <v>6.6000000000000003E-2</v>
      </c>
      <c r="AP276" s="25">
        <v>1.5714285714285712E-2</v>
      </c>
      <c r="BE276">
        <f t="shared" si="176"/>
        <v>0</v>
      </c>
      <c r="BF276">
        <f t="shared" si="177"/>
        <v>0</v>
      </c>
      <c r="BG276">
        <f t="shared" si="178"/>
        <v>0</v>
      </c>
      <c r="BH276">
        <f t="shared" si="179"/>
        <v>0</v>
      </c>
      <c r="BI276">
        <f t="shared" si="180"/>
        <v>0</v>
      </c>
      <c r="BJ276">
        <f t="shared" si="181"/>
        <v>0</v>
      </c>
      <c r="BK276">
        <f t="shared" si="182"/>
        <v>0</v>
      </c>
      <c r="BL276">
        <f t="shared" si="183"/>
        <v>0</v>
      </c>
      <c r="BM276">
        <f t="shared" si="184"/>
        <v>0</v>
      </c>
      <c r="BN276">
        <f t="shared" si="185"/>
        <v>0</v>
      </c>
      <c r="BO276">
        <f t="shared" si="186"/>
        <v>0</v>
      </c>
      <c r="BP276">
        <f t="shared" si="187"/>
        <v>0</v>
      </c>
      <c r="BQ276">
        <f t="shared" si="188"/>
        <v>0</v>
      </c>
      <c r="BR276">
        <f t="shared" si="189"/>
        <v>0</v>
      </c>
      <c r="BS276">
        <f t="shared" si="190"/>
        <v>0</v>
      </c>
      <c r="BT276">
        <f t="shared" si="191"/>
        <v>0</v>
      </c>
      <c r="BU276">
        <f t="shared" si="192"/>
        <v>0</v>
      </c>
      <c r="BV276">
        <f t="shared" si="193"/>
        <v>0</v>
      </c>
      <c r="BW276">
        <f t="shared" si="194"/>
        <v>0</v>
      </c>
      <c r="BX276">
        <f t="shared" si="195"/>
        <v>0</v>
      </c>
      <c r="BY276">
        <f t="shared" si="196"/>
        <v>0</v>
      </c>
      <c r="BZ276">
        <f t="shared" si="197"/>
        <v>0</v>
      </c>
      <c r="CA276">
        <f t="shared" si="198"/>
        <v>0</v>
      </c>
      <c r="CB276">
        <f t="shared" si="199"/>
        <v>0</v>
      </c>
      <c r="CC276">
        <f t="shared" si="200"/>
        <v>0</v>
      </c>
      <c r="CD276">
        <f t="shared" si="201"/>
        <v>0</v>
      </c>
      <c r="CE276">
        <f t="shared" si="202"/>
        <v>0</v>
      </c>
      <c r="CF276">
        <f t="shared" si="203"/>
        <v>0</v>
      </c>
      <c r="CG276">
        <f t="shared" si="204"/>
        <v>0</v>
      </c>
      <c r="CH276">
        <f t="shared" si="205"/>
        <v>0</v>
      </c>
      <c r="CI276">
        <f t="shared" si="206"/>
        <v>0</v>
      </c>
      <c r="CJ276">
        <f t="shared" si="207"/>
        <v>0</v>
      </c>
      <c r="CK276">
        <f t="shared" si="208"/>
        <v>0</v>
      </c>
      <c r="CL276">
        <f t="shared" si="209"/>
        <v>0</v>
      </c>
      <c r="CM276">
        <f t="shared" si="210"/>
        <v>0</v>
      </c>
      <c r="CN276">
        <f t="shared" si="211"/>
        <v>0</v>
      </c>
      <c r="CO276">
        <f t="shared" si="212"/>
        <v>0</v>
      </c>
      <c r="CP276">
        <f t="shared" si="213"/>
        <v>0</v>
      </c>
      <c r="CQ276">
        <f t="shared" si="214"/>
        <v>0</v>
      </c>
      <c r="CR276">
        <f t="shared" si="215"/>
        <v>0</v>
      </c>
    </row>
    <row r="277" spans="1:96" ht="15" customHeight="1" x14ac:dyDescent="0.35">
      <c r="A277" s="21" t="s">
        <v>99</v>
      </c>
      <c r="B277" s="21">
        <v>241600</v>
      </c>
      <c r="C277" s="21">
        <v>241700</v>
      </c>
      <c r="D277" s="21">
        <f t="shared" si="175"/>
        <v>100</v>
      </c>
      <c r="E277" s="21"/>
      <c r="F277" s="21"/>
      <c r="G277" s="23">
        <v>2400</v>
      </c>
      <c r="H277" s="24">
        <v>1044.1145796771373</v>
      </c>
      <c r="I277" s="24">
        <v>830.64549775330681</v>
      </c>
      <c r="J277" s="24">
        <v>1059.0228449564595</v>
      </c>
      <c r="K277" s="24">
        <v>1338.6509464129631</v>
      </c>
      <c r="L277" s="24">
        <v>1066.4854383530628</v>
      </c>
      <c r="M277" s="24">
        <v>1006.9441147709224</v>
      </c>
      <c r="N277" s="24">
        <v>867.07045346755422</v>
      </c>
      <c r="O277" s="24">
        <v>1277.6071706110085</v>
      </c>
      <c r="P277" s="23">
        <v>5</v>
      </c>
      <c r="Q277" s="18">
        <v>1.5</v>
      </c>
      <c r="R277" s="18">
        <v>3.4</v>
      </c>
      <c r="S277" s="18">
        <v>4.9000000000000004</v>
      </c>
      <c r="T277" s="18">
        <v>4</v>
      </c>
      <c r="U277" s="18">
        <v>4.8</v>
      </c>
      <c r="V277" s="18">
        <v>3.4</v>
      </c>
      <c r="W277" s="18">
        <v>2.9</v>
      </c>
      <c r="X277" s="18">
        <v>4.5</v>
      </c>
      <c r="Y277" s="23">
        <v>5</v>
      </c>
      <c r="Z277" s="25">
        <v>5.9325714285714285E-3</v>
      </c>
      <c r="AA277" s="25">
        <v>0</v>
      </c>
      <c r="AB277" s="25">
        <v>4.1448571428571437E-3</v>
      </c>
      <c r="AC277" s="25">
        <v>8.4371428571428566E-3</v>
      </c>
      <c r="AD277" s="25">
        <v>4.6445714285714285E-3</v>
      </c>
      <c r="AE277" s="25">
        <v>2.745714285714286E-4</v>
      </c>
      <c r="AF277" s="25">
        <v>2.0057142857142856E-4</v>
      </c>
      <c r="AG277" s="25">
        <v>2.1142857142857142E-4</v>
      </c>
      <c r="AH277" s="23">
        <v>1</v>
      </c>
      <c r="AI277" s="25">
        <v>2.7428571428571427E-2</v>
      </c>
      <c r="AJ277" s="25">
        <v>2.8571428571428571E-3</v>
      </c>
      <c r="AK277" s="25">
        <v>0</v>
      </c>
      <c r="AL277" s="25">
        <v>0</v>
      </c>
      <c r="AM277" s="25">
        <v>7.7142857142857143E-3</v>
      </c>
      <c r="AN277" s="25">
        <v>0.11857142857142858</v>
      </c>
      <c r="AO277" s="25">
        <v>2.3142857142857139E-2</v>
      </c>
      <c r="AP277" s="25">
        <v>0</v>
      </c>
      <c r="BE277">
        <f t="shared" si="176"/>
        <v>0</v>
      </c>
      <c r="BF277">
        <f t="shared" si="177"/>
        <v>0</v>
      </c>
      <c r="BG277">
        <f t="shared" si="178"/>
        <v>0</v>
      </c>
      <c r="BH277">
        <f t="shared" si="179"/>
        <v>0</v>
      </c>
      <c r="BI277">
        <f t="shared" si="180"/>
        <v>0</v>
      </c>
      <c r="BJ277">
        <f t="shared" si="181"/>
        <v>0</v>
      </c>
      <c r="BK277">
        <f t="shared" si="182"/>
        <v>0</v>
      </c>
      <c r="BL277">
        <f t="shared" si="183"/>
        <v>0</v>
      </c>
      <c r="BM277">
        <f t="shared" si="184"/>
        <v>0</v>
      </c>
      <c r="BN277">
        <f t="shared" si="185"/>
        <v>0</v>
      </c>
      <c r="BO277">
        <f t="shared" si="186"/>
        <v>0</v>
      </c>
      <c r="BP277">
        <f t="shared" si="187"/>
        <v>0</v>
      </c>
      <c r="BQ277">
        <f t="shared" si="188"/>
        <v>0</v>
      </c>
      <c r="BR277">
        <f t="shared" si="189"/>
        <v>0</v>
      </c>
      <c r="BS277">
        <f t="shared" si="190"/>
        <v>0</v>
      </c>
      <c r="BT277">
        <f t="shared" si="191"/>
        <v>0</v>
      </c>
      <c r="BU277">
        <f t="shared" si="192"/>
        <v>0</v>
      </c>
      <c r="BV277">
        <f t="shared" si="193"/>
        <v>0</v>
      </c>
      <c r="BW277">
        <f t="shared" si="194"/>
        <v>0</v>
      </c>
      <c r="BX277">
        <f t="shared" si="195"/>
        <v>0</v>
      </c>
      <c r="BY277">
        <f t="shared" si="196"/>
        <v>0</v>
      </c>
      <c r="BZ277">
        <f t="shared" si="197"/>
        <v>0</v>
      </c>
      <c r="CA277">
        <f t="shared" si="198"/>
        <v>0</v>
      </c>
      <c r="CB277">
        <f t="shared" si="199"/>
        <v>0</v>
      </c>
      <c r="CC277">
        <f t="shared" si="200"/>
        <v>0</v>
      </c>
      <c r="CD277">
        <f t="shared" si="201"/>
        <v>0</v>
      </c>
      <c r="CE277">
        <f t="shared" si="202"/>
        <v>0</v>
      </c>
      <c r="CF277">
        <f t="shared" si="203"/>
        <v>0</v>
      </c>
      <c r="CG277">
        <f t="shared" si="204"/>
        <v>0</v>
      </c>
      <c r="CH277">
        <f t="shared" si="205"/>
        <v>0</v>
      </c>
      <c r="CI277">
        <f t="shared" si="206"/>
        <v>0</v>
      </c>
      <c r="CJ277">
        <f t="shared" si="207"/>
        <v>0</v>
      </c>
      <c r="CK277">
        <f t="shared" si="208"/>
        <v>0</v>
      </c>
      <c r="CL277">
        <f t="shared" si="209"/>
        <v>0</v>
      </c>
      <c r="CM277">
        <f t="shared" si="210"/>
        <v>0</v>
      </c>
      <c r="CN277">
        <f t="shared" si="211"/>
        <v>0</v>
      </c>
      <c r="CO277">
        <f t="shared" si="212"/>
        <v>0</v>
      </c>
      <c r="CP277">
        <f t="shared" si="213"/>
        <v>0</v>
      </c>
      <c r="CQ277">
        <f t="shared" si="214"/>
        <v>0</v>
      </c>
      <c r="CR277">
        <f t="shared" si="215"/>
        <v>0</v>
      </c>
    </row>
    <row r="278" spans="1:96" ht="15" customHeight="1" x14ac:dyDescent="0.35">
      <c r="A278" s="21" t="s">
        <v>99</v>
      </c>
      <c r="B278" s="21">
        <v>241700</v>
      </c>
      <c r="C278" s="21">
        <v>241800</v>
      </c>
      <c r="D278" s="21">
        <f t="shared" si="175"/>
        <v>100</v>
      </c>
      <c r="E278" s="21"/>
      <c r="F278" s="21"/>
      <c r="G278" s="23">
        <v>2400</v>
      </c>
      <c r="H278" s="24">
        <v>992.11669898009654</v>
      </c>
      <c r="I278" s="24">
        <v>808.87192909576549</v>
      </c>
      <c r="J278" s="24">
        <v>1133.8971366963031</v>
      </c>
      <c r="K278" s="24">
        <v>1415.3760296701792</v>
      </c>
      <c r="L278" s="24">
        <v>1088.9066909086803</v>
      </c>
      <c r="M278" s="24">
        <v>984.71186322902849</v>
      </c>
      <c r="N278" s="24">
        <v>940.40929148387477</v>
      </c>
      <c r="O278" s="24">
        <v>1346.302718559778</v>
      </c>
      <c r="P278" s="23">
        <v>5</v>
      </c>
      <c r="Q278" s="18">
        <v>1.9</v>
      </c>
      <c r="R278" s="18">
        <v>3.1</v>
      </c>
      <c r="S278" s="18">
        <v>3.5</v>
      </c>
      <c r="T278" s="18">
        <v>4.9000000000000004</v>
      </c>
      <c r="U278" s="18">
        <v>4.2</v>
      </c>
      <c r="V278" s="18">
        <v>4.9000000000000004</v>
      </c>
      <c r="W278" s="18">
        <v>3</v>
      </c>
      <c r="X278" s="18">
        <v>4.8</v>
      </c>
      <c r="Y278" s="23">
        <v>5</v>
      </c>
      <c r="Z278" s="25">
        <v>1.8928E-2</v>
      </c>
      <c r="AA278" s="25">
        <v>4.1957142857142853E-3</v>
      </c>
      <c r="AB278" s="25">
        <v>2.9457142857142854E-3</v>
      </c>
      <c r="AC278" s="25">
        <v>0.92047228571428574</v>
      </c>
      <c r="AD278" s="25">
        <v>7.0165714285714276E-3</v>
      </c>
      <c r="AE278" s="25">
        <v>1.9999999999999998E-4</v>
      </c>
      <c r="AF278" s="25">
        <v>3.1514285714285715E-4</v>
      </c>
      <c r="AG278" s="25">
        <v>5.8451428571428578E-3</v>
      </c>
      <c r="AH278" s="23">
        <v>1</v>
      </c>
      <c r="AI278" s="25">
        <v>7.3714285714285704E-2</v>
      </c>
      <c r="AJ278" s="25">
        <v>4.2857142857142859E-3</v>
      </c>
      <c r="AK278" s="25">
        <v>0</v>
      </c>
      <c r="AL278" s="25">
        <v>0.15514285714285714</v>
      </c>
      <c r="AM278" s="25">
        <v>6.2857142857142851E-3</v>
      </c>
      <c r="AN278" s="25">
        <v>6.5714285714285718E-3</v>
      </c>
      <c r="AO278" s="25">
        <v>2.0857142857142859E-2</v>
      </c>
      <c r="AP278" s="25">
        <v>0</v>
      </c>
      <c r="BE278">
        <f t="shared" si="176"/>
        <v>0</v>
      </c>
      <c r="BF278">
        <f t="shared" si="177"/>
        <v>0</v>
      </c>
      <c r="BG278">
        <f t="shared" si="178"/>
        <v>0</v>
      </c>
      <c r="BH278">
        <f t="shared" si="179"/>
        <v>0</v>
      </c>
      <c r="BI278">
        <f t="shared" si="180"/>
        <v>0</v>
      </c>
      <c r="BJ278">
        <f t="shared" si="181"/>
        <v>0</v>
      </c>
      <c r="BK278">
        <f t="shared" si="182"/>
        <v>0</v>
      </c>
      <c r="BL278">
        <f t="shared" si="183"/>
        <v>0</v>
      </c>
      <c r="BM278">
        <f t="shared" si="184"/>
        <v>0</v>
      </c>
      <c r="BN278">
        <f t="shared" si="185"/>
        <v>0</v>
      </c>
      <c r="BO278">
        <f t="shared" si="186"/>
        <v>0</v>
      </c>
      <c r="BP278">
        <f t="shared" si="187"/>
        <v>0</v>
      </c>
      <c r="BQ278">
        <f t="shared" si="188"/>
        <v>0</v>
      </c>
      <c r="BR278">
        <f t="shared" si="189"/>
        <v>0</v>
      </c>
      <c r="BS278">
        <f t="shared" si="190"/>
        <v>0</v>
      </c>
      <c r="BT278">
        <f t="shared" si="191"/>
        <v>0</v>
      </c>
      <c r="BU278">
        <f t="shared" si="192"/>
        <v>0</v>
      </c>
      <c r="BV278">
        <f t="shared" si="193"/>
        <v>0</v>
      </c>
      <c r="BW278">
        <f t="shared" si="194"/>
        <v>0</v>
      </c>
      <c r="BX278">
        <f t="shared" si="195"/>
        <v>0</v>
      </c>
      <c r="BY278">
        <f t="shared" si="196"/>
        <v>0</v>
      </c>
      <c r="BZ278">
        <f t="shared" si="197"/>
        <v>0</v>
      </c>
      <c r="CA278">
        <f t="shared" si="198"/>
        <v>0</v>
      </c>
      <c r="CB278">
        <f t="shared" si="199"/>
        <v>0</v>
      </c>
      <c r="CC278">
        <f t="shared" si="200"/>
        <v>0</v>
      </c>
      <c r="CD278">
        <f t="shared" si="201"/>
        <v>0</v>
      </c>
      <c r="CE278">
        <f t="shared" si="202"/>
        <v>0</v>
      </c>
      <c r="CF278">
        <f t="shared" si="203"/>
        <v>0</v>
      </c>
      <c r="CG278">
        <f t="shared" si="204"/>
        <v>0</v>
      </c>
      <c r="CH278">
        <f t="shared" si="205"/>
        <v>0</v>
      </c>
      <c r="CI278">
        <f t="shared" si="206"/>
        <v>0</v>
      </c>
      <c r="CJ278">
        <f t="shared" si="207"/>
        <v>0</v>
      </c>
      <c r="CK278">
        <f t="shared" si="208"/>
        <v>0</v>
      </c>
      <c r="CL278">
        <f t="shared" si="209"/>
        <v>0</v>
      </c>
      <c r="CM278">
        <f t="shared" si="210"/>
        <v>0</v>
      </c>
      <c r="CN278">
        <f t="shared" si="211"/>
        <v>0</v>
      </c>
      <c r="CO278">
        <f t="shared" si="212"/>
        <v>0</v>
      </c>
      <c r="CP278">
        <f t="shared" si="213"/>
        <v>0</v>
      </c>
      <c r="CQ278">
        <f t="shared" si="214"/>
        <v>0</v>
      </c>
      <c r="CR278">
        <f t="shared" si="215"/>
        <v>0</v>
      </c>
    </row>
    <row r="279" spans="1:96" ht="15" customHeight="1" x14ac:dyDescent="0.35">
      <c r="A279" s="21" t="s">
        <v>99</v>
      </c>
      <c r="B279" s="21">
        <v>241800</v>
      </c>
      <c r="C279" s="21">
        <v>241900</v>
      </c>
      <c r="D279" s="21">
        <f t="shared" si="175"/>
        <v>100</v>
      </c>
      <c r="E279" s="21" t="s">
        <v>66</v>
      </c>
      <c r="F279" s="21"/>
      <c r="G279" s="23">
        <v>2400</v>
      </c>
      <c r="H279" s="24">
        <v>918.34094770960019</v>
      </c>
      <c r="I279" s="24">
        <v>925.69081731380709</v>
      </c>
      <c r="J279" s="24">
        <v>1059.0228449564595</v>
      </c>
      <c r="K279" s="24">
        <v>1331.0038576098827</v>
      </c>
      <c r="L279" s="24">
        <v>1216.8744012361801</v>
      </c>
      <c r="M279" s="24">
        <v>1044.1145796771373</v>
      </c>
      <c r="N279" s="24">
        <v>1315.7238147547057</v>
      </c>
      <c r="O279" s="24">
        <v>1331.0038576098827</v>
      </c>
      <c r="P279" s="23">
        <v>5</v>
      </c>
      <c r="Q279" s="18">
        <v>1.8</v>
      </c>
      <c r="R279" s="18">
        <v>3.1</v>
      </c>
      <c r="S279" s="18">
        <v>3.5</v>
      </c>
      <c r="T279" s="18">
        <v>5.2</v>
      </c>
      <c r="U279" s="18">
        <v>3.9</v>
      </c>
      <c r="V279" s="18">
        <v>5.4</v>
      </c>
      <c r="W279" s="18">
        <v>3.4</v>
      </c>
      <c r="X279" s="18">
        <v>4.9000000000000004</v>
      </c>
      <c r="Y279" s="23">
        <v>5</v>
      </c>
      <c r="Z279" s="25">
        <v>8.1037142857142835E-3</v>
      </c>
      <c r="AA279" s="25">
        <v>4.0171428571428574E-4</v>
      </c>
      <c r="AB279" s="25">
        <v>1.7942857142857144E-3</v>
      </c>
      <c r="AC279" s="25">
        <v>4.7857142857142864E-3</v>
      </c>
      <c r="AD279" s="25">
        <v>7.4468571428571431E-3</v>
      </c>
      <c r="AE279" s="25">
        <v>0</v>
      </c>
      <c r="AF279" s="25">
        <v>3.3914285714285708E-4</v>
      </c>
      <c r="AG279" s="25">
        <v>3.0737142857142855E-3</v>
      </c>
      <c r="AH279" s="23">
        <v>1</v>
      </c>
      <c r="AI279" s="25">
        <v>1.0042857142857144</v>
      </c>
      <c r="AJ279" s="25">
        <v>5.6571428571428571E-2</v>
      </c>
      <c r="AK279" s="25">
        <v>0.12485714285714287</v>
      </c>
      <c r="AL279" s="25">
        <v>0.14714285714285713</v>
      </c>
      <c r="AM279" s="25">
        <v>1.0285714285714287E-2</v>
      </c>
      <c r="AN279" s="25">
        <v>1.3142857142857144E-2</v>
      </c>
      <c r="AO279" s="25">
        <v>0.12514285714285717</v>
      </c>
      <c r="AP279" s="25">
        <v>0</v>
      </c>
      <c r="BE279">
        <f t="shared" si="176"/>
        <v>0</v>
      </c>
      <c r="BF279">
        <f t="shared" si="177"/>
        <v>0</v>
      </c>
      <c r="BG279">
        <f t="shared" si="178"/>
        <v>0</v>
      </c>
      <c r="BH279">
        <f t="shared" si="179"/>
        <v>0</v>
      </c>
      <c r="BI279">
        <f t="shared" si="180"/>
        <v>0</v>
      </c>
      <c r="BJ279">
        <f t="shared" si="181"/>
        <v>0</v>
      </c>
      <c r="BK279">
        <f t="shared" si="182"/>
        <v>0</v>
      </c>
      <c r="BL279">
        <f t="shared" si="183"/>
        <v>0</v>
      </c>
      <c r="BM279">
        <f t="shared" si="184"/>
        <v>0</v>
      </c>
      <c r="BN279">
        <f t="shared" si="185"/>
        <v>0</v>
      </c>
      <c r="BO279">
        <f t="shared" si="186"/>
        <v>0</v>
      </c>
      <c r="BP279">
        <f t="shared" si="187"/>
        <v>1</v>
      </c>
      <c r="BQ279">
        <f t="shared" si="188"/>
        <v>0</v>
      </c>
      <c r="BR279">
        <f t="shared" si="189"/>
        <v>1</v>
      </c>
      <c r="BS279">
        <f t="shared" si="190"/>
        <v>0</v>
      </c>
      <c r="BT279">
        <f t="shared" si="191"/>
        <v>0</v>
      </c>
      <c r="BU279">
        <f t="shared" si="192"/>
        <v>0</v>
      </c>
      <c r="BV279">
        <f t="shared" si="193"/>
        <v>0</v>
      </c>
      <c r="BW279">
        <f t="shared" si="194"/>
        <v>0</v>
      </c>
      <c r="BX279">
        <f t="shared" si="195"/>
        <v>0</v>
      </c>
      <c r="BY279">
        <f t="shared" si="196"/>
        <v>0</v>
      </c>
      <c r="BZ279">
        <f t="shared" si="197"/>
        <v>0</v>
      </c>
      <c r="CA279">
        <f t="shared" si="198"/>
        <v>0</v>
      </c>
      <c r="CB279">
        <f t="shared" si="199"/>
        <v>0</v>
      </c>
      <c r="CC279">
        <f t="shared" si="200"/>
        <v>1</v>
      </c>
      <c r="CD279">
        <f t="shared" si="201"/>
        <v>0</v>
      </c>
      <c r="CE279">
        <f t="shared" si="202"/>
        <v>0</v>
      </c>
      <c r="CF279">
        <f t="shared" si="203"/>
        <v>0</v>
      </c>
      <c r="CG279">
        <f t="shared" si="204"/>
        <v>0</v>
      </c>
      <c r="CH279">
        <f t="shared" si="205"/>
        <v>0</v>
      </c>
      <c r="CI279">
        <f t="shared" si="206"/>
        <v>0</v>
      </c>
      <c r="CJ279">
        <f t="shared" si="207"/>
        <v>0</v>
      </c>
      <c r="CK279">
        <f t="shared" si="208"/>
        <v>100</v>
      </c>
      <c r="CL279">
        <f t="shared" si="209"/>
        <v>0</v>
      </c>
      <c r="CM279">
        <f t="shared" si="210"/>
        <v>0</v>
      </c>
      <c r="CN279">
        <f t="shared" si="211"/>
        <v>100</v>
      </c>
      <c r="CO279">
        <f t="shared" si="212"/>
        <v>0</v>
      </c>
      <c r="CP279">
        <f t="shared" si="213"/>
        <v>100</v>
      </c>
      <c r="CQ279">
        <f t="shared" si="214"/>
        <v>0</v>
      </c>
      <c r="CR279">
        <f t="shared" si="215"/>
        <v>0</v>
      </c>
    </row>
    <row r="280" spans="1:96" ht="15" customHeight="1" x14ac:dyDescent="0.35">
      <c r="A280" s="21" t="s">
        <v>99</v>
      </c>
      <c r="B280" s="21">
        <v>241900</v>
      </c>
      <c r="C280" s="21">
        <v>242000</v>
      </c>
      <c r="D280" s="21">
        <f t="shared" si="175"/>
        <v>100</v>
      </c>
      <c r="E280" s="21"/>
      <c r="F280" s="21"/>
      <c r="G280" s="23">
        <v>2400</v>
      </c>
      <c r="H280" s="24">
        <v>787.16098374695628</v>
      </c>
      <c r="I280" s="24">
        <v>615.90503469325506</v>
      </c>
      <c r="J280" s="24">
        <v>823.38076442876877</v>
      </c>
      <c r="K280" s="24">
        <v>903.66014007017816</v>
      </c>
      <c r="L280" s="24">
        <v>1066.4854383530628</v>
      </c>
      <c r="M280" s="24">
        <v>1096.3914983427599</v>
      </c>
      <c r="N280" s="24">
        <v>1081.4273917669218</v>
      </c>
      <c r="O280" s="24">
        <v>1353.9591531232527</v>
      </c>
      <c r="P280" s="23">
        <v>5</v>
      </c>
      <c r="Q280" s="18">
        <v>1.6</v>
      </c>
      <c r="R280" s="18">
        <v>2.7</v>
      </c>
      <c r="S280" s="18">
        <v>4.2</v>
      </c>
      <c r="T280" s="18">
        <v>5</v>
      </c>
      <c r="U280" s="18">
        <v>4.5</v>
      </c>
      <c r="V280" s="18">
        <v>4.5</v>
      </c>
      <c r="W280" s="18">
        <v>3.3</v>
      </c>
      <c r="X280" s="18">
        <v>4.8</v>
      </c>
      <c r="Y280" s="23">
        <v>5</v>
      </c>
      <c r="Z280" s="25">
        <v>1.238E-3</v>
      </c>
      <c r="AA280" s="25">
        <v>0</v>
      </c>
      <c r="AB280" s="25">
        <v>0</v>
      </c>
      <c r="AC280" s="25">
        <v>1.018857142857143E-3</v>
      </c>
      <c r="AD280" s="25">
        <v>7.729428571428572E-3</v>
      </c>
      <c r="AE280" s="25">
        <v>5.4637142857142862E-3</v>
      </c>
      <c r="AF280" s="25">
        <v>2.5908571428571434E-3</v>
      </c>
      <c r="AG280" s="25">
        <v>2.1037142857142856E-3</v>
      </c>
      <c r="AH280" s="23">
        <v>1</v>
      </c>
      <c r="AI280" s="25">
        <v>1.1142857142857144E-2</v>
      </c>
      <c r="AJ280" s="25">
        <v>0</v>
      </c>
      <c r="AK280" s="25">
        <v>0</v>
      </c>
      <c r="AL280" s="25">
        <v>0</v>
      </c>
      <c r="AM280" s="25">
        <v>0</v>
      </c>
      <c r="AN280" s="25">
        <v>0</v>
      </c>
      <c r="AO280" s="25">
        <v>0.10628571428571428</v>
      </c>
      <c r="AP280" s="25">
        <v>0</v>
      </c>
      <c r="BE280">
        <f t="shared" si="176"/>
        <v>0</v>
      </c>
      <c r="BF280">
        <f t="shared" si="177"/>
        <v>0</v>
      </c>
      <c r="BG280">
        <f t="shared" si="178"/>
        <v>0</v>
      </c>
      <c r="BH280">
        <f t="shared" si="179"/>
        <v>0</v>
      </c>
      <c r="BI280">
        <f t="shared" si="180"/>
        <v>0</v>
      </c>
      <c r="BJ280">
        <f t="shared" si="181"/>
        <v>0</v>
      </c>
      <c r="BK280">
        <f t="shared" si="182"/>
        <v>0</v>
      </c>
      <c r="BL280">
        <f t="shared" si="183"/>
        <v>0</v>
      </c>
      <c r="BM280">
        <f t="shared" si="184"/>
        <v>0</v>
      </c>
      <c r="BN280">
        <f t="shared" si="185"/>
        <v>0</v>
      </c>
      <c r="BO280">
        <f t="shared" si="186"/>
        <v>0</v>
      </c>
      <c r="BP280">
        <f t="shared" si="187"/>
        <v>0</v>
      </c>
      <c r="BQ280">
        <f t="shared" si="188"/>
        <v>0</v>
      </c>
      <c r="BR280">
        <f t="shared" si="189"/>
        <v>0</v>
      </c>
      <c r="BS280">
        <f t="shared" si="190"/>
        <v>0</v>
      </c>
      <c r="BT280">
        <f t="shared" si="191"/>
        <v>0</v>
      </c>
      <c r="BU280">
        <f t="shared" si="192"/>
        <v>0</v>
      </c>
      <c r="BV280">
        <f t="shared" si="193"/>
        <v>0</v>
      </c>
      <c r="BW280">
        <f t="shared" si="194"/>
        <v>0</v>
      </c>
      <c r="BX280">
        <f t="shared" si="195"/>
        <v>0</v>
      </c>
      <c r="BY280">
        <f t="shared" si="196"/>
        <v>0</v>
      </c>
      <c r="BZ280">
        <f t="shared" si="197"/>
        <v>0</v>
      </c>
      <c r="CA280">
        <f t="shared" si="198"/>
        <v>0</v>
      </c>
      <c r="CB280">
        <f t="shared" si="199"/>
        <v>0</v>
      </c>
      <c r="CC280">
        <f t="shared" si="200"/>
        <v>0</v>
      </c>
      <c r="CD280">
        <f t="shared" si="201"/>
        <v>0</v>
      </c>
      <c r="CE280">
        <f t="shared" si="202"/>
        <v>0</v>
      </c>
      <c r="CF280">
        <f t="shared" si="203"/>
        <v>0</v>
      </c>
      <c r="CG280">
        <f t="shared" si="204"/>
        <v>0</v>
      </c>
      <c r="CH280">
        <f t="shared" si="205"/>
        <v>0</v>
      </c>
      <c r="CI280">
        <f t="shared" si="206"/>
        <v>0</v>
      </c>
      <c r="CJ280">
        <f t="shared" si="207"/>
        <v>0</v>
      </c>
      <c r="CK280">
        <f t="shared" si="208"/>
        <v>0</v>
      </c>
      <c r="CL280">
        <f t="shared" si="209"/>
        <v>0</v>
      </c>
      <c r="CM280">
        <f t="shared" si="210"/>
        <v>0</v>
      </c>
      <c r="CN280">
        <f t="shared" si="211"/>
        <v>0</v>
      </c>
      <c r="CO280">
        <f t="shared" si="212"/>
        <v>0</v>
      </c>
      <c r="CP280">
        <f t="shared" si="213"/>
        <v>0</v>
      </c>
      <c r="CQ280">
        <f t="shared" si="214"/>
        <v>0</v>
      </c>
      <c r="CR280">
        <f t="shared" si="215"/>
        <v>0</v>
      </c>
    </row>
    <row r="281" spans="1:96" ht="15" customHeight="1" x14ac:dyDescent="0.35">
      <c r="A281" s="21" t="s">
        <v>99</v>
      </c>
      <c r="B281" s="21">
        <v>242000</v>
      </c>
      <c r="C281" s="21">
        <v>242100</v>
      </c>
      <c r="D281" s="21">
        <f t="shared" si="175"/>
        <v>100</v>
      </c>
      <c r="E281" s="21"/>
      <c r="F281" s="21"/>
      <c r="G281" s="23">
        <v>2400</v>
      </c>
      <c r="H281" s="24">
        <v>925.69081731380709</v>
      </c>
      <c r="I281" s="24">
        <v>601.84454768327612</v>
      </c>
      <c r="J281" s="24">
        <v>1066.4854383530628</v>
      </c>
      <c r="K281" s="24">
        <v>1239.61199485866</v>
      </c>
      <c r="L281" s="24">
        <v>910.99737534475878</v>
      </c>
      <c r="M281" s="24">
        <v>896.32928227942875</v>
      </c>
      <c r="N281" s="24">
        <v>1014.3666261352151</v>
      </c>
      <c r="O281" s="24">
        <v>1133.8971366963031</v>
      </c>
      <c r="P281" s="23">
        <v>5</v>
      </c>
      <c r="Q281" s="18">
        <v>2.1</v>
      </c>
      <c r="R281" s="18">
        <v>2.9</v>
      </c>
      <c r="S281" s="18">
        <v>3.3</v>
      </c>
      <c r="T281" s="18">
        <v>5.3</v>
      </c>
      <c r="U281" s="18">
        <v>4.0999999999999996</v>
      </c>
      <c r="V281" s="18">
        <v>4.7</v>
      </c>
      <c r="W281" s="18">
        <v>3.5</v>
      </c>
      <c r="X281" s="18">
        <v>4.8</v>
      </c>
      <c r="Y281" s="23">
        <v>5</v>
      </c>
      <c r="Z281" s="25">
        <v>1.8697142857142857E-2</v>
      </c>
      <c r="AA281" s="25">
        <v>4.4042857142857139E-3</v>
      </c>
      <c r="AB281" s="25">
        <v>4.9808571428571419E-3</v>
      </c>
      <c r="AC281" s="25">
        <v>1.299514285714286E-2</v>
      </c>
      <c r="AD281" s="25">
        <v>2.1662857142857143E-3</v>
      </c>
      <c r="AE281" s="25">
        <v>6.2914285714285719E-4</v>
      </c>
      <c r="AF281" s="25">
        <v>1.6200000000000001E-4</v>
      </c>
      <c r="AG281" s="25">
        <v>7.7779999999999993E-3</v>
      </c>
      <c r="AH281" s="23">
        <v>1</v>
      </c>
      <c r="AI281" s="25">
        <v>8.9428571428571427E-2</v>
      </c>
      <c r="AJ281" s="25">
        <v>1.0285714285714285E-2</v>
      </c>
      <c r="AK281" s="25">
        <v>4.5714285714285718E-3</v>
      </c>
      <c r="AL281" s="25">
        <v>1.3714285714285714E-2</v>
      </c>
      <c r="AM281" s="25">
        <v>0</v>
      </c>
      <c r="AN281" s="25">
        <v>0</v>
      </c>
      <c r="AO281" s="25">
        <v>1.3142857142857144E-2</v>
      </c>
      <c r="AP281" s="25">
        <v>4.8571428571428576E-3</v>
      </c>
      <c r="BE281">
        <f t="shared" si="176"/>
        <v>0</v>
      </c>
      <c r="BF281">
        <f t="shared" si="177"/>
        <v>0</v>
      </c>
      <c r="BG281">
        <f t="shared" si="178"/>
        <v>0</v>
      </c>
      <c r="BH281">
        <f t="shared" si="179"/>
        <v>0</v>
      </c>
      <c r="BI281">
        <f t="shared" si="180"/>
        <v>0</v>
      </c>
      <c r="BJ281">
        <f t="shared" si="181"/>
        <v>0</v>
      </c>
      <c r="BK281">
        <f t="shared" si="182"/>
        <v>0</v>
      </c>
      <c r="BL281">
        <f t="shared" si="183"/>
        <v>0</v>
      </c>
      <c r="BM281">
        <f t="shared" si="184"/>
        <v>0</v>
      </c>
      <c r="BN281">
        <f t="shared" si="185"/>
        <v>0</v>
      </c>
      <c r="BO281">
        <f t="shared" si="186"/>
        <v>0</v>
      </c>
      <c r="BP281">
        <f t="shared" si="187"/>
        <v>1</v>
      </c>
      <c r="BQ281">
        <f t="shared" si="188"/>
        <v>0</v>
      </c>
      <c r="BR281">
        <f t="shared" si="189"/>
        <v>0</v>
      </c>
      <c r="BS281">
        <f t="shared" si="190"/>
        <v>0</v>
      </c>
      <c r="BT281">
        <f t="shared" si="191"/>
        <v>0</v>
      </c>
      <c r="BU281">
        <f t="shared" si="192"/>
        <v>0</v>
      </c>
      <c r="BV281">
        <f t="shared" si="193"/>
        <v>0</v>
      </c>
      <c r="BW281">
        <f t="shared" si="194"/>
        <v>0</v>
      </c>
      <c r="BX281">
        <f t="shared" si="195"/>
        <v>0</v>
      </c>
      <c r="BY281">
        <f t="shared" si="196"/>
        <v>0</v>
      </c>
      <c r="BZ281">
        <f t="shared" si="197"/>
        <v>0</v>
      </c>
      <c r="CA281">
        <f t="shared" si="198"/>
        <v>0</v>
      </c>
      <c r="CB281">
        <f t="shared" si="199"/>
        <v>0</v>
      </c>
      <c r="CC281">
        <f t="shared" si="200"/>
        <v>0</v>
      </c>
      <c r="CD281">
        <f t="shared" si="201"/>
        <v>0</v>
      </c>
      <c r="CE281">
        <f t="shared" si="202"/>
        <v>0</v>
      </c>
      <c r="CF281">
        <f t="shared" si="203"/>
        <v>0</v>
      </c>
      <c r="CG281">
        <f t="shared" si="204"/>
        <v>0</v>
      </c>
      <c r="CH281">
        <f t="shared" si="205"/>
        <v>0</v>
      </c>
      <c r="CI281">
        <f t="shared" si="206"/>
        <v>0</v>
      </c>
      <c r="CJ281">
        <f t="shared" si="207"/>
        <v>0</v>
      </c>
      <c r="CK281">
        <f t="shared" si="208"/>
        <v>0</v>
      </c>
      <c r="CL281">
        <f t="shared" si="209"/>
        <v>0</v>
      </c>
      <c r="CM281">
        <f t="shared" si="210"/>
        <v>0</v>
      </c>
      <c r="CN281">
        <f t="shared" si="211"/>
        <v>100</v>
      </c>
      <c r="CO281">
        <f t="shared" si="212"/>
        <v>0</v>
      </c>
      <c r="CP281">
        <f t="shared" si="213"/>
        <v>0</v>
      </c>
      <c r="CQ281">
        <f t="shared" si="214"/>
        <v>0</v>
      </c>
      <c r="CR281">
        <f t="shared" si="215"/>
        <v>0</v>
      </c>
    </row>
    <row r="282" spans="1:96" ht="15" customHeight="1" x14ac:dyDescent="0.35">
      <c r="A282" s="21" t="s">
        <v>99</v>
      </c>
      <c r="B282" s="21">
        <v>242100</v>
      </c>
      <c r="C282" s="21">
        <v>242200</v>
      </c>
      <c r="D282" s="21">
        <f t="shared" si="175"/>
        <v>100</v>
      </c>
      <c r="E282" s="21"/>
      <c r="F282" s="21"/>
      <c r="G282" s="23">
        <v>2400</v>
      </c>
      <c r="H282" s="24">
        <v>984.71186322902849</v>
      </c>
      <c r="I282" s="24">
        <v>729.58178541361997</v>
      </c>
      <c r="J282" s="24">
        <v>977.31298874530353</v>
      </c>
      <c r="K282" s="24">
        <v>1239.61199485866</v>
      </c>
      <c r="L282" s="24">
        <v>1081.4273917669218</v>
      </c>
      <c r="M282" s="24">
        <v>1179.0797046690443</v>
      </c>
      <c r="N282" s="24">
        <v>1051.5658816158889</v>
      </c>
      <c r="O282" s="24">
        <v>1036.6689708612066</v>
      </c>
      <c r="P282" s="23">
        <v>5</v>
      </c>
      <c r="Q282" s="18">
        <v>1.9</v>
      </c>
      <c r="R282" s="18">
        <v>3.1</v>
      </c>
      <c r="S282" s="18">
        <v>4.5999999999999996</v>
      </c>
      <c r="T282" s="18">
        <v>4.2</v>
      </c>
      <c r="U282" s="18">
        <v>4.5</v>
      </c>
      <c r="V282" s="18">
        <v>4.8</v>
      </c>
      <c r="W282" s="18">
        <v>3.8</v>
      </c>
      <c r="X282" s="18">
        <v>5</v>
      </c>
      <c r="Y282" s="23">
        <v>5</v>
      </c>
      <c r="Z282" s="25">
        <v>1.6783142857142854E-2</v>
      </c>
      <c r="AA282" s="25">
        <v>2.1582857142857146E-3</v>
      </c>
      <c r="AB282" s="25">
        <v>1.2747142857142858E-2</v>
      </c>
      <c r="AC282" s="25">
        <v>1.1052857142857146E-2</v>
      </c>
      <c r="AD282" s="25">
        <v>9.7608571428571423E-3</v>
      </c>
      <c r="AE282" s="25">
        <v>1.8751428571428569E-3</v>
      </c>
      <c r="AF282" s="25">
        <v>5.4588571428571438E-3</v>
      </c>
      <c r="AG282" s="25">
        <v>3.7977142857142853E-3</v>
      </c>
      <c r="AH282" s="23">
        <v>1</v>
      </c>
      <c r="AI282" s="25">
        <v>1.7428571428571432E-2</v>
      </c>
      <c r="AJ282" s="25">
        <v>0</v>
      </c>
      <c r="AK282" s="25">
        <v>0</v>
      </c>
      <c r="AL282" s="25">
        <v>0</v>
      </c>
      <c r="AM282" s="25">
        <v>0</v>
      </c>
      <c r="AN282" s="25">
        <v>1.8571428571428572E-2</v>
      </c>
      <c r="AO282" s="25">
        <v>4.1714285714285718E-2</v>
      </c>
      <c r="AP282" s="25">
        <v>0</v>
      </c>
      <c r="BE282">
        <f t="shared" si="176"/>
        <v>0</v>
      </c>
      <c r="BF282">
        <f t="shared" si="177"/>
        <v>0</v>
      </c>
      <c r="BG282">
        <f t="shared" si="178"/>
        <v>0</v>
      </c>
      <c r="BH282">
        <f t="shared" si="179"/>
        <v>0</v>
      </c>
      <c r="BI282">
        <f t="shared" si="180"/>
        <v>0</v>
      </c>
      <c r="BJ282">
        <f t="shared" si="181"/>
        <v>0</v>
      </c>
      <c r="BK282">
        <f t="shared" si="182"/>
        <v>0</v>
      </c>
      <c r="BL282">
        <f t="shared" si="183"/>
        <v>0</v>
      </c>
      <c r="BM282">
        <f t="shared" si="184"/>
        <v>0</v>
      </c>
      <c r="BN282">
        <f t="shared" si="185"/>
        <v>0</v>
      </c>
      <c r="BO282">
        <f t="shared" si="186"/>
        <v>0</v>
      </c>
      <c r="BP282">
        <f t="shared" si="187"/>
        <v>0</v>
      </c>
      <c r="BQ282">
        <f t="shared" si="188"/>
        <v>0</v>
      </c>
      <c r="BR282">
        <f t="shared" si="189"/>
        <v>0</v>
      </c>
      <c r="BS282">
        <f t="shared" si="190"/>
        <v>0</v>
      </c>
      <c r="BT282">
        <f t="shared" si="191"/>
        <v>0</v>
      </c>
      <c r="BU282">
        <f t="shared" si="192"/>
        <v>0</v>
      </c>
      <c r="BV282">
        <f t="shared" si="193"/>
        <v>0</v>
      </c>
      <c r="BW282">
        <f t="shared" si="194"/>
        <v>0</v>
      </c>
      <c r="BX282">
        <f t="shared" si="195"/>
        <v>0</v>
      </c>
      <c r="BY282">
        <f t="shared" si="196"/>
        <v>0</v>
      </c>
      <c r="BZ282">
        <f t="shared" si="197"/>
        <v>0</v>
      </c>
      <c r="CA282">
        <f t="shared" si="198"/>
        <v>0</v>
      </c>
      <c r="CB282">
        <f t="shared" si="199"/>
        <v>0</v>
      </c>
      <c r="CC282">
        <f t="shared" si="200"/>
        <v>0</v>
      </c>
      <c r="CD282">
        <f t="shared" si="201"/>
        <v>0</v>
      </c>
      <c r="CE282">
        <f t="shared" si="202"/>
        <v>0</v>
      </c>
      <c r="CF282">
        <f t="shared" si="203"/>
        <v>0</v>
      </c>
      <c r="CG282">
        <f t="shared" si="204"/>
        <v>0</v>
      </c>
      <c r="CH282">
        <f t="shared" si="205"/>
        <v>0</v>
      </c>
      <c r="CI282">
        <f t="shared" si="206"/>
        <v>0</v>
      </c>
      <c r="CJ282">
        <f t="shared" si="207"/>
        <v>0</v>
      </c>
      <c r="CK282">
        <f t="shared" si="208"/>
        <v>0</v>
      </c>
      <c r="CL282">
        <f t="shared" si="209"/>
        <v>0</v>
      </c>
      <c r="CM282">
        <f t="shared" si="210"/>
        <v>0</v>
      </c>
      <c r="CN282">
        <f t="shared" si="211"/>
        <v>0</v>
      </c>
      <c r="CO282">
        <f t="shared" si="212"/>
        <v>0</v>
      </c>
      <c r="CP282">
        <f t="shared" si="213"/>
        <v>0</v>
      </c>
      <c r="CQ282">
        <f t="shared" si="214"/>
        <v>0</v>
      </c>
      <c r="CR282">
        <f t="shared" si="215"/>
        <v>0</v>
      </c>
    </row>
    <row r="283" spans="1:96" ht="15" customHeight="1" x14ac:dyDescent="0.35">
      <c r="A283" s="21" t="s">
        <v>99</v>
      </c>
      <c r="B283" s="21">
        <v>242200</v>
      </c>
      <c r="C283" s="21">
        <v>242300</v>
      </c>
      <c r="D283" s="21">
        <f t="shared" si="175"/>
        <v>100</v>
      </c>
      <c r="E283" s="21"/>
      <c r="F283" s="21"/>
      <c r="G283" s="23">
        <v>2400</v>
      </c>
      <c r="H283" s="24">
        <v>999.52746101122636</v>
      </c>
      <c r="I283" s="24">
        <v>672.48580031808763</v>
      </c>
      <c r="J283" s="24">
        <v>999.52746101122636</v>
      </c>
      <c r="K283" s="24">
        <v>1051.5658816158889</v>
      </c>
      <c r="L283" s="24">
        <v>1059.0228449564595</v>
      </c>
      <c r="M283" s="24">
        <v>1051.5658816158889</v>
      </c>
      <c r="N283" s="24">
        <v>1103.8817845012861</v>
      </c>
      <c r="O283" s="24">
        <v>1209.305266306578</v>
      </c>
      <c r="P283" s="23">
        <v>5</v>
      </c>
      <c r="Q283" s="18">
        <v>1.9</v>
      </c>
      <c r="R283" s="18">
        <v>2.9</v>
      </c>
      <c r="S283" s="18">
        <v>4</v>
      </c>
      <c r="T283" s="18">
        <v>4.7</v>
      </c>
      <c r="U283" s="18">
        <v>4</v>
      </c>
      <c r="V283" s="18">
        <v>4.9000000000000004</v>
      </c>
      <c r="W283" s="18">
        <v>4.5</v>
      </c>
      <c r="X283" s="18">
        <v>4.2</v>
      </c>
      <c r="Y283" s="23">
        <v>5</v>
      </c>
      <c r="Z283" s="25">
        <v>1.194914285714286E-2</v>
      </c>
      <c r="AA283" s="25">
        <v>8.0228571428571426E-4</v>
      </c>
      <c r="AB283" s="25">
        <v>5.0845714285714279E-3</v>
      </c>
      <c r="AC283" s="25">
        <v>1.2849142857142861E-2</v>
      </c>
      <c r="AD283" s="25">
        <v>8.2128571428571433E-3</v>
      </c>
      <c r="AE283" s="25">
        <v>2.4105714285714286E-3</v>
      </c>
      <c r="AF283" s="25">
        <v>5.0885714285714282E-4</v>
      </c>
      <c r="AG283" s="25">
        <v>1.3497142857142859E-3</v>
      </c>
      <c r="AH283" s="23">
        <v>1</v>
      </c>
      <c r="AI283" s="25">
        <v>2.1142857142857144E-2</v>
      </c>
      <c r="AJ283" s="25">
        <v>0</v>
      </c>
      <c r="AK283" s="25">
        <v>0</v>
      </c>
      <c r="AL283" s="25">
        <v>0</v>
      </c>
      <c r="AM283" s="25">
        <v>0</v>
      </c>
      <c r="AN283" s="25">
        <v>0</v>
      </c>
      <c r="AO283" s="25">
        <v>0</v>
      </c>
      <c r="AP283" s="25">
        <v>0</v>
      </c>
      <c r="BE283">
        <f t="shared" si="176"/>
        <v>0</v>
      </c>
      <c r="BF283">
        <f t="shared" si="177"/>
        <v>0</v>
      </c>
      <c r="BG283">
        <f t="shared" si="178"/>
        <v>0</v>
      </c>
      <c r="BH283">
        <f t="shared" si="179"/>
        <v>0</v>
      </c>
      <c r="BI283">
        <f t="shared" si="180"/>
        <v>0</v>
      </c>
      <c r="BJ283">
        <f t="shared" si="181"/>
        <v>0</v>
      </c>
      <c r="BK283">
        <f t="shared" si="182"/>
        <v>0</v>
      </c>
      <c r="BL283">
        <f t="shared" si="183"/>
        <v>0</v>
      </c>
      <c r="BM283">
        <f t="shared" si="184"/>
        <v>0</v>
      </c>
      <c r="BN283">
        <f t="shared" si="185"/>
        <v>0</v>
      </c>
      <c r="BO283">
        <f t="shared" si="186"/>
        <v>0</v>
      </c>
      <c r="BP283">
        <f t="shared" si="187"/>
        <v>0</v>
      </c>
      <c r="BQ283">
        <f t="shared" si="188"/>
        <v>0</v>
      </c>
      <c r="BR283">
        <f t="shared" si="189"/>
        <v>0</v>
      </c>
      <c r="BS283">
        <f t="shared" si="190"/>
        <v>0</v>
      </c>
      <c r="BT283">
        <f t="shared" si="191"/>
        <v>0</v>
      </c>
      <c r="BU283">
        <f t="shared" si="192"/>
        <v>0</v>
      </c>
      <c r="BV283">
        <f t="shared" si="193"/>
        <v>0</v>
      </c>
      <c r="BW283">
        <f t="shared" si="194"/>
        <v>0</v>
      </c>
      <c r="BX283">
        <f t="shared" si="195"/>
        <v>0</v>
      </c>
      <c r="BY283">
        <f t="shared" si="196"/>
        <v>0</v>
      </c>
      <c r="BZ283">
        <f t="shared" si="197"/>
        <v>0</v>
      </c>
      <c r="CA283">
        <f t="shared" si="198"/>
        <v>0</v>
      </c>
      <c r="CB283">
        <f t="shared" si="199"/>
        <v>0</v>
      </c>
      <c r="CC283">
        <f t="shared" si="200"/>
        <v>0</v>
      </c>
      <c r="CD283">
        <f t="shared" si="201"/>
        <v>0</v>
      </c>
      <c r="CE283">
        <f t="shared" si="202"/>
        <v>0</v>
      </c>
      <c r="CF283">
        <f t="shared" si="203"/>
        <v>0</v>
      </c>
      <c r="CG283">
        <f t="shared" si="204"/>
        <v>0</v>
      </c>
      <c r="CH283">
        <f t="shared" si="205"/>
        <v>0</v>
      </c>
      <c r="CI283">
        <f t="shared" si="206"/>
        <v>0</v>
      </c>
      <c r="CJ283">
        <f t="shared" si="207"/>
        <v>0</v>
      </c>
      <c r="CK283">
        <f t="shared" si="208"/>
        <v>0</v>
      </c>
      <c r="CL283">
        <f t="shared" si="209"/>
        <v>0</v>
      </c>
      <c r="CM283">
        <f t="shared" si="210"/>
        <v>0</v>
      </c>
      <c r="CN283">
        <f t="shared" si="211"/>
        <v>0</v>
      </c>
      <c r="CO283">
        <f t="shared" si="212"/>
        <v>0</v>
      </c>
      <c r="CP283">
        <f t="shared" si="213"/>
        <v>0</v>
      </c>
      <c r="CQ283">
        <f t="shared" si="214"/>
        <v>0</v>
      </c>
      <c r="CR283">
        <f t="shared" si="215"/>
        <v>0</v>
      </c>
    </row>
    <row r="284" spans="1:96" ht="15" customHeight="1" x14ac:dyDescent="0.35">
      <c r="A284" s="21" t="s">
        <v>99</v>
      </c>
      <c r="B284" s="21">
        <v>242300</v>
      </c>
      <c r="C284" s="21">
        <v>242400</v>
      </c>
      <c r="D284" s="21">
        <f t="shared" si="175"/>
        <v>100</v>
      </c>
      <c r="E284" s="21" t="s">
        <v>100</v>
      </c>
      <c r="F284" s="21"/>
      <c r="G284" s="23">
        <v>2400</v>
      </c>
      <c r="H284" s="24">
        <v>1247.201174685119</v>
      </c>
      <c r="I284" s="24">
        <v>845.1953597356478</v>
      </c>
      <c r="J284" s="24">
        <v>736.75336933339804</v>
      </c>
      <c r="K284" s="24">
        <v>1088.9066909086803</v>
      </c>
      <c r="L284" s="24">
        <v>1500.2908181189769</v>
      </c>
      <c r="M284" s="24">
        <v>1640.3501217757289</v>
      </c>
      <c r="N284" s="24">
        <v>1750.1844390718809</v>
      </c>
      <c r="O284" s="24">
        <v>2108.0919968917638</v>
      </c>
      <c r="P284" s="23">
        <v>5</v>
      </c>
      <c r="Q284" s="18">
        <v>1.9</v>
      </c>
      <c r="R284" s="18">
        <v>3</v>
      </c>
      <c r="S284" s="18">
        <v>5.7</v>
      </c>
      <c r="T284" s="18">
        <v>5.3</v>
      </c>
      <c r="U284" s="18">
        <v>3.7</v>
      </c>
      <c r="V284" s="18">
        <v>4</v>
      </c>
      <c r="W284" s="18">
        <v>3.8</v>
      </c>
      <c r="X284" s="18">
        <v>4</v>
      </c>
      <c r="Y284" s="23">
        <v>5</v>
      </c>
      <c r="Z284" s="25">
        <v>4.0165714285714284E-3</v>
      </c>
      <c r="AA284" s="25">
        <v>2.4285714285714289E-4</v>
      </c>
      <c r="AB284" s="25">
        <v>1.0922857142857143E-3</v>
      </c>
      <c r="AC284" s="25">
        <v>3.3694285714285714E-3</v>
      </c>
      <c r="AD284" s="25">
        <v>2.8400000000000001E-3</v>
      </c>
      <c r="AE284" s="25">
        <v>7.2942857142857141E-4</v>
      </c>
      <c r="AF284" s="25">
        <v>7.5085714285714274E-4</v>
      </c>
      <c r="AG284" s="25">
        <v>0</v>
      </c>
      <c r="AH284" s="23">
        <v>1</v>
      </c>
      <c r="AI284" s="25">
        <v>7.5428571428571456E-2</v>
      </c>
      <c r="AJ284" s="25">
        <v>0</v>
      </c>
      <c r="AK284" s="25">
        <v>3.2571428571428571E-2</v>
      </c>
      <c r="AL284" s="25">
        <v>0</v>
      </c>
      <c r="AM284" s="25">
        <v>0</v>
      </c>
      <c r="AN284" s="25">
        <v>0</v>
      </c>
      <c r="AO284" s="25">
        <v>0</v>
      </c>
      <c r="AP284" s="25">
        <v>0</v>
      </c>
      <c r="BE284">
        <f t="shared" si="176"/>
        <v>0</v>
      </c>
      <c r="BF284">
        <f t="shared" si="177"/>
        <v>0</v>
      </c>
      <c r="BG284">
        <f t="shared" si="178"/>
        <v>0</v>
      </c>
      <c r="BH284">
        <f t="shared" si="179"/>
        <v>0</v>
      </c>
      <c r="BI284">
        <f t="shared" si="180"/>
        <v>0</v>
      </c>
      <c r="BJ284">
        <f t="shared" si="181"/>
        <v>0</v>
      </c>
      <c r="BK284">
        <f t="shared" si="182"/>
        <v>0</v>
      </c>
      <c r="BL284">
        <f t="shared" si="183"/>
        <v>0</v>
      </c>
      <c r="BM284">
        <f t="shared" si="184"/>
        <v>0</v>
      </c>
      <c r="BN284">
        <f t="shared" si="185"/>
        <v>0</v>
      </c>
      <c r="BO284">
        <f t="shared" si="186"/>
        <v>1</v>
      </c>
      <c r="BP284">
        <f t="shared" si="187"/>
        <v>1</v>
      </c>
      <c r="BQ284">
        <f t="shared" si="188"/>
        <v>0</v>
      </c>
      <c r="BR284">
        <f t="shared" si="189"/>
        <v>0</v>
      </c>
      <c r="BS284">
        <f t="shared" si="190"/>
        <v>0</v>
      </c>
      <c r="BT284">
        <f t="shared" si="191"/>
        <v>0</v>
      </c>
      <c r="BU284">
        <f t="shared" si="192"/>
        <v>0</v>
      </c>
      <c r="BV284">
        <f t="shared" si="193"/>
        <v>0</v>
      </c>
      <c r="BW284">
        <f t="shared" si="194"/>
        <v>0</v>
      </c>
      <c r="BX284">
        <f t="shared" si="195"/>
        <v>0</v>
      </c>
      <c r="BY284">
        <f t="shared" si="196"/>
        <v>0</v>
      </c>
      <c r="BZ284">
        <f t="shared" si="197"/>
        <v>0</v>
      </c>
      <c r="CA284">
        <f t="shared" si="198"/>
        <v>0</v>
      </c>
      <c r="CB284">
        <f t="shared" si="199"/>
        <v>0</v>
      </c>
      <c r="CC284">
        <f t="shared" si="200"/>
        <v>0</v>
      </c>
      <c r="CD284">
        <f t="shared" si="201"/>
        <v>0</v>
      </c>
      <c r="CE284">
        <f t="shared" si="202"/>
        <v>0</v>
      </c>
      <c r="CF284">
        <f t="shared" si="203"/>
        <v>0</v>
      </c>
      <c r="CG284">
        <f t="shared" si="204"/>
        <v>0</v>
      </c>
      <c r="CH284">
        <f t="shared" si="205"/>
        <v>0</v>
      </c>
      <c r="CI284">
        <f t="shared" si="206"/>
        <v>0</v>
      </c>
      <c r="CJ284">
        <f t="shared" si="207"/>
        <v>0</v>
      </c>
      <c r="CK284">
        <f t="shared" si="208"/>
        <v>0</v>
      </c>
      <c r="CL284">
        <f t="shared" si="209"/>
        <v>0</v>
      </c>
      <c r="CM284">
        <f t="shared" si="210"/>
        <v>100</v>
      </c>
      <c r="CN284">
        <f t="shared" si="211"/>
        <v>100</v>
      </c>
      <c r="CO284">
        <f t="shared" si="212"/>
        <v>0</v>
      </c>
      <c r="CP284">
        <f t="shared" si="213"/>
        <v>0</v>
      </c>
      <c r="CQ284">
        <f t="shared" si="214"/>
        <v>0</v>
      </c>
      <c r="CR284">
        <f t="shared" si="215"/>
        <v>0</v>
      </c>
    </row>
    <row r="285" spans="1:96" ht="15" customHeight="1" x14ac:dyDescent="0.35">
      <c r="A285" s="21" t="s">
        <v>99</v>
      </c>
      <c r="B285" s="21">
        <v>242400</v>
      </c>
      <c r="C285" s="21">
        <v>242500</v>
      </c>
      <c r="D285" s="21">
        <f t="shared" si="175"/>
        <v>100</v>
      </c>
      <c r="E285" s="21"/>
      <c r="F285" s="21"/>
      <c r="G285" s="23">
        <v>2400</v>
      </c>
      <c r="H285" s="24">
        <v>1461.6275275188061</v>
      </c>
      <c r="I285" s="24">
        <v>1430.7754662248362</v>
      </c>
      <c r="J285" s="24">
        <v>1609.110863711549</v>
      </c>
      <c r="K285" s="24">
        <v>1531.2986370787364</v>
      </c>
      <c r="L285" s="24">
        <v>867.07045346755422</v>
      </c>
      <c r="M285" s="24">
        <v>933.04694483806918</v>
      </c>
      <c r="N285" s="24">
        <v>896.32928227942875</v>
      </c>
      <c r="O285" s="24">
        <v>1224.4485839625554</v>
      </c>
      <c r="P285" s="23">
        <v>5</v>
      </c>
      <c r="Q285" s="18">
        <v>1.8</v>
      </c>
      <c r="R285" s="18">
        <v>3.5</v>
      </c>
      <c r="S285" s="18">
        <v>5.5</v>
      </c>
      <c r="T285" s="18">
        <v>5.3</v>
      </c>
      <c r="U285" s="18">
        <v>4.5999999999999996</v>
      </c>
      <c r="V285" s="18">
        <v>3.7</v>
      </c>
      <c r="W285" s="18">
        <v>2.9</v>
      </c>
      <c r="X285" s="18">
        <v>4.9000000000000004</v>
      </c>
      <c r="Y285" s="23">
        <v>5</v>
      </c>
      <c r="Z285" s="25">
        <v>6.3719999999999992E-3</v>
      </c>
      <c r="AA285" s="25">
        <v>6.8000000000000005E-4</v>
      </c>
      <c r="AB285" s="25">
        <v>2.4748571428571428E-3</v>
      </c>
      <c r="AC285" s="25">
        <v>2.2265714285714285E-3</v>
      </c>
      <c r="AD285" s="25">
        <v>1.5817142857142857E-3</v>
      </c>
      <c r="AE285" s="25">
        <v>0</v>
      </c>
      <c r="AF285" s="25">
        <v>0</v>
      </c>
      <c r="AG285" s="25">
        <v>0</v>
      </c>
      <c r="AH285" s="23">
        <v>1</v>
      </c>
      <c r="AI285" s="25">
        <v>6.7142857142857157E-2</v>
      </c>
      <c r="AJ285" s="25">
        <v>1.6E-2</v>
      </c>
      <c r="AK285" s="25">
        <v>0</v>
      </c>
      <c r="AL285" s="25">
        <v>0</v>
      </c>
      <c r="AM285" s="25">
        <v>0</v>
      </c>
      <c r="AN285" s="25">
        <v>0</v>
      </c>
      <c r="AO285" s="25">
        <v>5.4285714285714284E-3</v>
      </c>
      <c r="AP285" s="25">
        <v>0</v>
      </c>
      <c r="BE285">
        <f t="shared" si="176"/>
        <v>0</v>
      </c>
      <c r="BF285">
        <f t="shared" si="177"/>
        <v>0</v>
      </c>
      <c r="BG285">
        <f t="shared" si="178"/>
        <v>0</v>
      </c>
      <c r="BH285">
        <f t="shared" si="179"/>
        <v>0</v>
      </c>
      <c r="BI285">
        <f t="shared" si="180"/>
        <v>0</v>
      </c>
      <c r="BJ285">
        <f t="shared" si="181"/>
        <v>0</v>
      </c>
      <c r="BK285">
        <f t="shared" si="182"/>
        <v>0</v>
      </c>
      <c r="BL285">
        <f t="shared" si="183"/>
        <v>0</v>
      </c>
      <c r="BM285">
        <f t="shared" si="184"/>
        <v>0</v>
      </c>
      <c r="BN285">
        <f t="shared" si="185"/>
        <v>0</v>
      </c>
      <c r="BO285">
        <f t="shared" si="186"/>
        <v>1</v>
      </c>
      <c r="BP285">
        <f t="shared" si="187"/>
        <v>1</v>
      </c>
      <c r="BQ285">
        <f t="shared" si="188"/>
        <v>0</v>
      </c>
      <c r="BR285">
        <f t="shared" si="189"/>
        <v>0</v>
      </c>
      <c r="BS285">
        <f t="shared" si="190"/>
        <v>0</v>
      </c>
      <c r="BT285">
        <f t="shared" si="191"/>
        <v>0</v>
      </c>
      <c r="BU285">
        <f t="shared" si="192"/>
        <v>0</v>
      </c>
      <c r="BV285">
        <f t="shared" si="193"/>
        <v>0</v>
      </c>
      <c r="BW285">
        <f t="shared" si="194"/>
        <v>0</v>
      </c>
      <c r="BX285">
        <f t="shared" si="195"/>
        <v>0</v>
      </c>
      <c r="BY285">
        <f t="shared" si="196"/>
        <v>0</v>
      </c>
      <c r="BZ285">
        <f t="shared" si="197"/>
        <v>0</v>
      </c>
      <c r="CA285">
        <f t="shared" si="198"/>
        <v>0</v>
      </c>
      <c r="CB285">
        <f t="shared" si="199"/>
        <v>0</v>
      </c>
      <c r="CC285">
        <f t="shared" si="200"/>
        <v>0</v>
      </c>
      <c r="CD285">
        <f t="shared" si="201"/>
        <v>0</v>
      </c>
      <c r="CE285">
        <f t="shared" si="202"/>
        <v>0</v>
      </c>
      <c r="CF285">
        <f t="shared" si="203"/>
        <v>0</v>
      </c>
      <c r="CG285">
        <f t="shared" si="204"/>
        <v>0</v>
      </c>
      <c r="CH285">
        <f t="shared" si="205"/>
        <v>0</v>
      </c>
      <c r="CI285">
        <f t="shared" si="206"/>
        <v>0</v>
      </c>
      <c r="CJ285">
        <f t="shared" si="207"/>
        <v>0</v>
      </c>
      <c r="CK285">
        <f t="shared" si="208"/>
        <v>0</v>
      </c>
      <c r="CL285">
        <f t="shared" si="209"/>
        <v>0</v>
      </c>
      <c r="CM285">
        <f t="shared" si="210"/>
        <v>100</v>
      </c>
      <c r="CN285">
        <f t="shared" si="211"/>
        <v>100</v>
      </c>
      <c r="CO285">
        <f t="shared" si="212"/>
        <v>0</v>
      </c>
      <c r="CP285">
        <f t="shared" si="213"/>
        <v>0</v>
      </c>
      <c r="CQ285">
        <f t="shared" si="214"/>
        <v>0</v>
      </c>
      <c r="CR285">
        <f t="shared" si="215"/>
        <v>0</v>
      </c>
    </row>
    <row r="286" spans="1:96" ht="15" customHeight="1" x14ac:dyDescent="0.35">
      <c r="A286" s="21" t="s">
        <v>99</v>
      </c>
      <c r="B286" s="21">
        <v>242500</v>
      </c>
      <c r="C286" s="21">
        <v>242600</v>
      </c>
      <c r="D286" s="21">
        <f t="shared" si="175"/>
        <v>100</v>
      </c>
      <c r="E286" s="21"/>
      <c r="F286" s="21"/>
      <c r="G286" s="23">
        <v>2400</v>
      </c>
      <c r="H286" s="24">
        <v>1029.2290872712379</v>
      </c>
      <c r="I286" s="24">
        <v>658.29095741857122</v>
      </c>
      <c r="J286" s="24">
        <v>823.38076442876877</v>
      </c>
      <c r="K286" s="24">
        <v>1179.0797046690443</v>
      </c>
      <c r="L286" s="24">
        <v>1044.1145796771373</v>
      </c>
      <c r="M286" s="24">
        <v>1141.4143845528677</v>
      </c>
      <c r="N286" s="24">
        <v>1262.394364085967</v>
      </c>
      <c r="O286" s="24">
        <v>1477.0798567131808</v>
      </c>
      <c r="P286" s="23">
        <v>5</v>
      </c>
      <c r="Q286" s="18">
        <v>1.8</v>
      </c>
      <c r="R286" s="18">
        <v>3.1</v>
      </c>
      <c r="S286" s="18">
        <v>4.9000000000000004</v>
      </c>
      <c r="T286" s="18">
        <v>5.5</v>
      </c>
      <c r="U286" s="18">
        <v>4.4000000000000004</v>
      </c>
      <c r="V286" s="18">
        <v>3.8</v>
      </c>
      <c r="W286" s="18">
        <v>2.6</v>
      </c>
      <c r="X286" s="18">
        <v>4.9000000000000004</v>
      </c>
      <c r="Y286" s="23">
        <v>5</v>
      </c>
      <c r="Z286" s="25">
        <v>7.4997142857142849E-3</v>
      </c>
      <c r="AA286" s="25">
        <v>5.1285714285714292E-4</v>
      </c>
      <c r="AB286" s="25">
        <v>0</v>
      </c>
      <c r="AC286" s="25">
        <v>3.9762857142857143E-3</v>
      </c>
      <c r="AD286" s="25">
        <v>1.1405999999999998E-2</v>
      </c>
      <c r="AE286" s="25">
        <v>4.717142857142857E-4</v>
      </c>
      <c r="AF286" s="25">
        <v>8.4600000000000007E-4</v>
      </c>
      <c r="AG286" s="25">
        <v>1.4808571428571429E-3</v>
      </c>
      <c r="AH286" s="23">
        <v>1</v>
      </c>
      <c r="AI286" s="25">
        <v>5.8857142857142865E-2</v>
      </c>
      <c r="AJ286" s="25">
        <v>0</v>
      </c>
      <c r="AK286" s="25">
        <v>0</v>
      </c>
      <c r="AL286" s="25">
        <v>0</v>
      </c>
      <c r="AM286" s="25">
        <v>0</v>
      </c>
      <c r="AN286" s="25">
        <v>2.9714285714285714E-2</v>
      </c>
      <c r="AO286" s="25">
        <v>4.6571428571428583E-2</v>
      </c>
      <c r="AP286" s="25">
        <v>0</v>
      </c>
      <c r="BE286">
        <f t="shared" si="176"/>
        <v>0</v>
      </c>
      <c r="BF286">
        <f t="shared" si="177"/>
        <v>0</v>
      </c>
      <c r="BG286">
        <f t="shared" si="178"/>
        <v>0</v>
      </c>
      <c r="BH286">
        <f t="shared" si="179"/>
        <v>0</v>
      </c>
      <c r="BI286">
        <f t="shared" si="180"/>
        <v>0</v>
      </c>
      <c r="BJ286">
        <f t="shared" si="181"/>
        <v>0</v>
      </c>
      <c r="BK286">
        <f t="shared" si="182"/>
        <v>0</v>
      </c>
      <c r="BL286">
        <f t="shared" si="183"/>
        <v>0</v>
      </c>
      <c r="BM286">
        <f t="shared" si="184"/>
        <v>0</v>
      </c>
      <c r="BN286">
        <f t="shared" si="185"/>
        <v>0</v>
      </c>
      <c r="BO286">
        <f t="shared" si="186"/>
        <v>0</v>
      </c>
      <c r="BP286">
        <f t="shared" si="187"/>
        <v>1</v>
      </c>
      <c r="BQ286">
        <f t="shared" si="188"/>
        <v>0</v>
      </c>
      <c r="BR286">
        <f t="shared" si="189"/>
        <v>0</v>
      </c>
      <c r="BS286">
        <f t="shared" si="190"/>
        <v>0</v>
      </c>
      <c r="BT286">
        <f t="shared" si="191"/>
        <v>0</v>
      </c>
      <c r="BU286">
        <f t="shared" si="192"/>
        <v>0</v>
      </c>
      <c r="BV286">
        <f t="shared" si="193"/>
        <v>0</v>
      </c>
      <c r="BW286">
        <f t="shared" si="194"/>
        <v>0</v>
      </c>
      <c r="BX286">
        <f t="shared" si="195"/>
        <v>0</v>
      </c>
      <c r="BY286">
        <f t="shared" si="196"/>
        <v>0</v>
      </c>
      <c r="BZ286">
        <f t="shared" si="197"/>
        <v>0</v>
      </c>
      <c r="CA286">
        <f t="shared" si="198"/>
        <v>0</v>
      </c>
      <c r="CB286">
        <f t="shared" si="199"/>
        <v>0</v>
      </c>
      <c r="CC286">
        <f t="shared" si="200"/>
        <v>0</v>
      </c>
      <c r="CD286">
        <f t="shared" si="201"/>
        <v>0</v>
      </c>
      <c r="CE286">
        <f t="shared" si="202"/>
        <v>0</v>
      </c>
      <c r="CF286">
        <f t="shared" si="203"/>
        <v>0</v>
      </c>
      <c r="CG286">
        <f t="shared" si="204"/>
        <v>0</v>
      </c>
      <c r="CH286">
        <f t="shared" si="205"/>
        <v>0</v>
      </c>
      <c r="CI286">
        <f t="shared" si="206"/>
        <v>0</v>
      </c>
      <c r="CJ286">
        <f t="shared" si="207"/>
        <v>0</v>
      </c>
      <c r="CK286">
        <f t="shared" si="208"/>
        <v>0</v>
      </c>
      <c r="CL286">
        <f t="shared" si="209"/>
        <v>0</v>
      </c>
      <c r="CM286">
        <f t="shared" si="210"/>
        <v>0</v>
      </c>
      <c r="CN286">
        <f t="shared" si="211"/>
        <v>100</v>
      </c>
      <c r="CO286">
        <f t="shared" si="212"/>
        <v>0</v>
      </c>
      <c r="CP286">
        <f t="shared" si="213"/>
        <v>0</v>
      </c>
      <c r="CQ286">
        <f t="shared" si="214"/>
        <v>0</v>
      </c>
      <c r="CR286">
        <f t="shared" si="215"/>
        <v>0</v>
      </c>
    </row>
    <row r="287" spans="1:96" ht="15" customHeight="1" x14ac:dyDescent="0.35">
      <c r="A287" s="21" t="s">
        <v>99</v>
      </c>
      <c r="B287" s="21">
        <v>242600</v>
      </c>
      <c r="C287" s="21">
        <v>242700</v>
      </c>
      <c r="D287" s="21">
        <f t="shared" si="175"/>
        <v>100</v>
      </c>
      <c r="E287" s="21"/>
      <c r="F287" s="21"/>
      <c r="G287" s="23">
        <v>2400</v>
      </c>
      <c r="H287" s="24">
        <v>1088.9066909086803</v>
      </c>
      <c r="I287" s="24">
        <v>955.15248948738645</v>
      </c>
      <c r="J287" s="24">
        <v>1021.7949613996097</v>
      </c>
      <c r="K287" s="24">
        <v>1194.1822393313262</v>
      </c>
      <c r="L287" s="24">
        <v>1029.2290872712379</v>
      </c>
      <c r="M287" s="24">
        <v>874.37538612774995</v>
      </c>
      <c r="N287" s="24">
        <v>984.71186322902849</v>
      </c>
      <c r="O287" s="24">
        <v>1133.8971366963031</v>
      </c>
      <c r="P287" s="23">
        <v>5</v>
      </c>
      <c r="Q287" s="18">
        <v>1.8</v>
      </c>
      <c r="R287" s="18">
        <v>3.2</v>
      </c>
      <c r="S287" s="18">
        <v>4.3</v>
      </c>
      <c r="T287" s="18">
        <v>5.4</v>
      </c>
      <c r="U287" s="18">
        <v>5</v>
      </c>
      <c r="V287" s="18">
        <v>3.7</v>
      </c>
      <c r="W287" s="18">
        <v>3</v>
      </c>
      <c r="X287" s="18">
        <v>4.7</v>
      </c>
      <c r="Y287" s="23">
        <v>5</v>
      </c>
      <c r="Z287" s="25">
        <v>4.9088571428571419E-3</v>
      </c>
      <c r="AA287" s="25">
        <v>8.6000000000000003E-5</v>
      </c>
      <c r="AB287" s="25">
        <v>1.1394285714285714E-3</v>
      </c>
      <c r="AC287" s="25">
        <v>3.945428571428572E-3</v>
      </c>
      <c r="AD287" s="25">
        <v>1.9473428571428572E-2</v>
      </c>
      <c r="AE287" s="25">
        <v>0.32502285714285717</v>
      </c>
      <c r="AF287" s="25">
        <v>0.67317228571428578</v>
      </c>
      <c r="AG287" s="25">
        <v>1.0082308571428571</v>
      </c>
      <c r="AH287" s="23">
        <v>1</v>
      </c>
      <c r="AI287" s="25">
        <v>7.7714285714285736E-2</v>
      </c>
      <c r="AJ287" s="25">
        <v>0</v>
      </c>
      <c r="AK287" s="25">
        <v>0</v>
      </c>
      <c r="AL287" s="25">
        <v>0</v>
      </c>
      <c r="AM287" s="25">
        <v>3.1428571428571426E-3</v>
      </c>
      <c r="AN287" s="25">
        <v>2.4571428571428574E-2</v>
      </c>
      <c r="AO287" s="25">
        <v>9.6571428571428586E-2</v>
      </c>
      <c r="AP287" s="25">
        <v>0</v>
      </c>
      <c r="BE287">
        <f t="shared" si="176"/>
        <v>0</v>
      </c>
      <c r="BF287">
        <f t="shared" si="177"/>
        <v>0</v>
      </c>
      <c r="BG287">
        <f t="shared" si="178"/>
        <v>0</v>
      </c>
      <c r="BH287">
        <f t="shared" si="179"/>
        <v>0</v>
      </c>
      <c r="BI287">
        <f t="shared" si="180"/>
        <v>0</v>
      </c>
      <c r="BJ287">
        <f t="shared" si="181"/>
        <v>0</v>
      </c>
      <c r="BK287">
        <f t="shared" si="182"/>
        <v>0</v>
      </c>
      <c r="BL287">
        <f t="shared" si="183"/>
        <v>0</v>
      </c>
      <c r="BM287">
        <f t="shared" si="184"/>
        <v>0</v>
      </c>
      <c r="BN287">
        <f t="shared" si="185"/>
        <v>0</v>
      </c>
      <c r="BO287">
        <f t="shared" si="186"/>
        <v>0</v>
      </c>
      <c r="BP287">
        <f t="shared" si="187"/>
        <v>1</v>
      </c>
      <c r="BQ287">
        <f t="shared" si="188"/>
        <v>0</v>
      </c>
      <c r="BR287">
        <f t="shared" si="189"/>
        <v>0</v>
      </c>
      <c r="BS287">
        <f t="shared" si="190"/>
        <v>0</v>
      </c>
      <c r="BT287">
        <f t="shared" si="191"/>
        <v>0</v>
      </c>
      <c r="BU287">
        <f t="shared" si="192"/>
        <v>0</v>
      </c>
      <c r="BV287">
        <f t="shared" si="193"/>
        <v>0</v>
      </c>
      <c r="BW287">
        <f t="shared" si="194"/>
        <v>0</v>
      </c>
      <c r="BX287">
        <f t="shared" si="195"/>
        <v>0</v>
      </c>
      <c r="BY287">
        <f t="shared" si="196"/>
        <v>0</v>
      </c>
      <c r="BZ287">
        <f t="shared" si="197"/>
        <v>0</v>
      </c>
      <c r="CA287">
        <f t="shared" si="198"/>
        <v>0</v>
      </c>
      <c r="CB287">
        <f t="shared" si="199"/>
        <v>0</v>
      </c>
      <c r="CC287">
        <f t="shared" si="200"/>
        <v>0</v>
      </c>
      <c r="CD287">
        <f t="shared" si="201"/>
        <v>0</v>
      </c>
      <c r="CE287">
        <f t="shared" si="202"/>
        <v>0</v>
      </c>
      <c r="CF287">
        <f t="shared" si="203"/>
        <v>0</v>
      </c>
      <c r="CG287">
        <f t="shared" si="204"/>
        <v>0</v>
      </c>
      <c r="CH287">
        <f t="shared" si="205"/>
        <v>0</v>
      </c>
      <c r="CI287">
        <f t="shared" si="206"/>
        <v>0</v>
      </c>
      <c r="CJ287">
        <f t="shared" si="207"/>
        <v>0</v>
      </c>
      <c r="CK287">
        <f t="shared" si="208"/>
        <v>0</v>
      </c>
      <c r="CL287">
        <f t="shared" si="209"/>
        <v>0</v>
      </c>
      <c r="CM287">
        <f t="shared" si="210"/>
        <v>0</v>
      </c>
      <c r="CN287">
        <f t="shared" si="211"/>
        <v>100</v>
      </c>
      <c r="CO287">
        <f t="shared" si="212"/>
        <v>0</v>
      </c>
      <c r="CP287">
        <f t="shared" si="213"/>
        <v>0</v>
      </c>
      <c r="CQ287">
        <f t="shared" si="214"/>
        <v>0</v>
      </c>
      <c r="CR287">
        <f t="shared" si="215"/>
        <v>0</v>
      </c>
    </row>
    <row r="288" spans="1:96" ht="15" customHeight="1" x14ac:dyDescent="0.35">
      <c r="A288" s="21" t="s">
        <v>99</v>
      </c>
      <c r="B288" s="21">
        <v>242700</v>
      </c>
      <c r="C288" s="21">
        <v>242800</v>
      </c>
      <c r="D288" s="21">
        <f t="shared" si="175"/>
        <v>100</v>
      </c>
      <c r="E288" s="21"/>
      <c r="F288" s="21"/>
      <c r="G288" s="23">
        <v>2400</v>
      </c>
      <c r="H288" s="24">
        <v>801.62792360187291</v>
      </c>
      <c r="I288" s="24">
        <v>940.40929148387477</v>
      </c>
      <c r="J288" s="24">
        <v>1254.7953056139079</v>
      </c>
      <c r="K288" s="24">
        <v>1066.4854383530628</v>
      </c>
      <c r="L288" s="24">
        <v>1876.6182187358902</v>
      </c>
      <c r="M288" s="24">
        <v>1461.6275275188061</v>
      </c>
      <c r="N288" s="24">
        <v>1171.5361861453032</v>
      </c>
      <c r="O288" s="24">
        <v>1616.9146372142454</v>
      </c>
      <c r="P288" s="23">
        <v>5</v>
      </c>
      <c r="Q288" s="18">
        <v>1.4</v>
      </c>
      <c r="R288" s="18">
        <v>2.5</v>
      </c>
      <c r="S288" s="18">
        <v>5.3</v>
      </c>
      <c r="T288" s="18">
        <v>5.3</v>
      </c>
      <c r="U288" s="18">
        <v>4.5</v>
      </c>
      <c r="V288" s="18">
        <v>3.5</v>
      </c>
      <c r="W288" s="18">
        <v>3.3</v>
      </c>
      <c r="X288" s="18">
        <v>4.5</v>
      </c>
      <c r="Y288" s="23">
        <v>5</v>
      </c>
      <c r="Z288" s="25">
        <v>8.7857142857142843E-4</v>
      </c>
      <c r="AA288" s="25">
        <v>2.72E-4</v>
      </c>
      <c r="AB288" s="25">
        <v>0</v>
      </c>
      <c r="AC288" s="25">
        <v>1.1531428571428569E-3</v>
      </c>
      <c r="AD288" s="25">
        <v>1.6265142857142856E-2</v>
      </c>
      <c r="AE288" s="25">
        <v>4.689428571428571E-3</v>
      </c>
      <c r="AF288" s="25">
        <v>6.2582857142857128E-3</v>
      </c>
      <c r="AG288" s="25">
        <v>7.5357142857142871E-3</v>
      </c>
      <c r="AH288" s="23">
        <v>1</v>
      </c>
      <c r="AI288" s="25">
        <v>0</v>
      </c>
      <c r="AJ288" s="25">
        <v>0</v>
      </c>
      <c r="AK288" s="25">
        <v>0</v>
      </c>
      <c r="AL288" s="25">
        <v>0</v>
      </c>
      <c r="AM288" s="25">
        <v>2.7428571428571427E-2</v>
      </c>
      <c r="AN288" s="25">
        <v>6.6571428571428559E-2</v>
      </c>
      <c r="AO288" s="25">
        <v>0.19285714285714289</v>
      </c>
      <c r="AP288" s="25">
        <v>0</v>
      </c>
      <c r="BE288">
        <f t="shared" si="176"/>
        <v>0</v>
      </c>
      <c r="BF288">
        <f t="shared" si="177"/>
        <v>0</v>
      </c>
      <c r="BG288">
        <f t="shared" si="178"/>
        <v>0</v>
      </c>
      <c r="BH288">
        <f t="shared" si="179"/>
        <v>0</v>
      </c>
      <c r="BI288">
        <f t="shared" si="180"/>
        <v>0</v>
      </c>
      <c r="BJ288">
        <f t="shared" si="181"/>
        <v>0</v>
      </c>
      <c r="BK288">
        <f t="shared" si="182"/>
        <v>0</v>
      </c>
      <c r="BL288">
        <f t="shared" si="183"/>
        <v>0</v>
      </c>
      <c r="BM288">
        <f t="shared" si="184"/>
        <v>0</v>
      </c>
      <c r="BN288">
        <f t="shared" si="185"/>
        <v>0</v>
      </c>
      <c r="BO288">
        <f t="shared" si="186"/>
        <v>1</v>
      </c>
      <c r="BP288">
        <f t="shared" si="187"/>
        <v>1</v>
      </c>
      <c r="BQ288">
        <f t="shared" si="188"/>
        <v>0</v>
      </c>
      <c r="BR288">
        <f t="shared" si="189"/>
        <v>0</v>
      </c>
      <c r="BS288">
        <f t="shared" si="190"/>
        <v>0</v>
      </c>
      <c r="BT288">
        <f t="shared" si="191"/>
        <v>0</v>
      </c>
      <c r="BU288">
        <f t="shared" si="192"/>
        <v>0</v>
      </c>
      <c r="BV288">
        <f t="shared" si="193"/>
        <v>0</v>
      </c>
      <c r="BW288">
        <f t="shared" si="194"/>
        <v>0</v>
      </c>
      <c r="BX288">
        <f t="shared" si="195"/>
        <v>0</v>
      </c>
      <c r="BY288">
        <f t="shared" si="196"/>
        <v>0</v>
      </c>
      <c r="BZ288">
        <f t="shared" si="197"/>
        <v>0</v>
      </c>
      <c r="CA288">
        <f t="shared" si="198"/>
        <v>0</v>
      </c>
      <c r="CB288">
        <f t="shared" si="199"/>
        <v>0</v>
      </c>
      <c r="CC288">
        <f t="shared" si="200"/>
        <v>0</v>
      </c>
      <c r="CD288">
        <f t="shared" si="201"/>
        <v>0</v>
      </c>
      <c r="CE288">
        <f t="shared" si="202"/>
        <v>0</v>
      </c>
      <c r="CF288">
        <f t="shared" si="203"/>
        <v>0</v>
      </c>
      <c r="CG288">
        <f t="shared" si="204"/>
        <v>0</v>
      </c>
      <c r="CH288">
        <f t="shared" si="205"/>
        <v>0</v>
      </c>
      <c r="CI288">
        <f t="shared" si="206"/>
        <v>0</v>
      </c>
      <c r="CJ288">
        <f t="shared" si="207"/>
        <v>0</v>
      </c>
      <c r="CK288">
        <f t="shared" si="208"/>
        <v>0</v>
      </c>
      <c r="CL288">
        <f t="shared" si="209"/>
        <v>0</v>
      </c>
      <c r="CM288">
        <f t="shared" si="210"/>
        <v>100</v>
      </c>
      <c r="CN288">
        <f t="shared" si="211"/>
        <v>100</v>
      </c>
      <c r="CO288">
        <f t="shared" si="212"/>
        <v>0</v>
      </c>
      <c r="CP288">
        <f t="shared" si="213"/>
        <v>0</v>
      </c>
      <c r="CQ288">
        <f t="shared" si="214"/>
        <v>0</v>
      </c>
      <c r="CR288">
        <f t="shared" si="215"/>
        <v>0</v>
      </c>
    </row>
    <row r="289" spans="1:96" ht="15" customHeight="1" x14ac:dyDescent="0.35">
      <c r="A289" s="21" t="s">
        <v>99</v>
      </c>
      <c r="B289" s="21">
        <v>242800</v>
      </c>
      <c r="C289" s="21">
        <v>242900</v>
      </c>
      <c r="D289" s="21">
        <f t="shared" si="175"/>
        <v>100</v>
      </c>
      <c r="E289" s="21" t="s">
        <v>100</v>
      </c>
      <c r="F289" s="21"/>
      <c r="G289" s="23">
        <v>2400</v>
      </c>
      <c r="H289" s="24">
        <v>1300.4627614991207</v>
      </c>
      <c r="I289" s="24">
        <v>1133.8971366963031</v>
      </c>
      <c r="J289" s="24">
        <v>1671.653255798502</v>
      </c>
      <c r="K289" s="24">
        <v>1570.1531011812642</v>
      </c>
      <c r="L289" s="24">
        <v>1118.8786763994492</v>
      </c>
      <c r="M289" s="24">
        <v>933.04694483806918</v>
      </c>
      <c r="N289" s="24">
        <v>1186.6283976915838</v>
      </c>
      <c r="O289" s="24">
        <v>1133.8971366963031</v>
      </c>
      <c r="P289" s="23">
        <v>5</v>
      </c>
      <c r="Q289" s="18">
        <v>1.8</v>
      </c>
      <c r="R289" s="18">
        <v>2.6</v>
      </c>
      <c r="S289" s="18">
        <v>4.8</v>
      </c>
      <c r="T289" s="18">
        <v>4.2</v>
      </c>
      <c r="U289" s="18">
        <v>3.7</v>
      </c>
      <c r="V289" s="18">
        <v>4.3</v>
      </c>
      <c r="W289" s="18">
        <v>3.2</v>
      </c>
      <c r="X289" s="18">
        <v>4.7</v>
      </c>
      <c r="Y289" s="23">
        <v>5</v>
      </c>
      <c r="Z289" s="25">
        <v>6.2028571428571428E-4</v>
      </c>
      <c r="AA289" s="25">
        <v>0</v>
      </c>
      <c r="AB289" s="25">
        <v>0</v>
      </c>
      <c r="AC289" s="25">
        <v>1.7371428571428572E-4</v>
      </c>
      <c r="AD289" s="25">
        <v>1.7947142857142859E-2</v>
      </c>
      <c r="AE289" s="25">
        <v>1.1464571428571432E-2</v>
      </c>
      <c r="AF289" s="25">
        <v>3.1158857142857141E-2</v>
      </c>
      <c r="AG289" s="25">
        <v>9.476571428571428E-3</v>
      </c>
      <c r="AH289" s="23">
        <v>1</v>
      </c>
      <c r="AI289" s="25">
        <v>2.8571428571428571E-3</v>
      </c>
      <c r="AJ289" s="25">
        <v>0</v>
      </c>
      <c r="AK289" s="25">
        <v>0</v>
      </c>
      <c r="AL289" s="25">
        <v>1.7142857142857142E-3</v>
      </c>
      <c r="AM289" s="25">
        <v>6.2857142857142851E-3</v>
      </c>
      <c r="AN289" s="25">
        <v>2.4857142857142855E-2</v>
      </c>
      <c r="AO289" s="25">
        <v>3.8857142857142861E-2</v>
      </c>
      <c r="AP289" s="25">
        <v>0</v>
      </c>
      <c r="BE289">
        <f t="shared" si="176"/>
        <v>0</v>
      </c>
      <c r="BF289">
        <f t="shared" si="177"/>
        <v>0</v>
      </c>
      <c r="BG289">
        <f t="shared" si="178"/>
        <v>0</v>
      </c>
      <c r="BH289">
        <f t="shared" si="179"/>
        <v>0</v>
      </c>
      <c r="BI289">
        <f t="shared" si="180"/>
        <v>0</v>
      </c>
      <c r="BJ289">
        <f t="shared" si="181"/>
        <v>0</v>
      </c>
      <c r="BK289">
        <f t="shared" si="182"/>
        <v>0</v>
      </c>
      <c r="BL289">
        <f t="shared" si="183"/>
        <v>0</v>
      </c>
      <c r="BM289">
        <f t="shared" si="184"/>
        <v>0</v>
      </c>
      <c r="BN289">
        <f t="shared" si="185"/>
        <v>0</v>
      </c>
      <c r="BO289">
        <f t="shared" si="186"/>
        <v>0</v>
      </c>
      <c r="BP289">
        <f t="shared" si="187"/>
        <v>0</v>
      </c>
      <c r="BQ289">
        <f t="shared" si="188"/>
        <v>0</v>
      </c>
      <c r="BR289">
        <f t="shared" si="189"/>
        <v>0</v>
      </c>
      <c r="BS289">
        <f t="shared" si="190"/>
        <v>0</v>
      </c>
      <c r="BT289">
        <f t="shared" si="191"/>
        <v>0</v>
      </c>
      <c r="BU289">
        <f t="shared" si="192"/>
        <v>0</v>
      </c>
      <c r="BV289">
        <f t="shared" si="193"/>
        <v>0</v>
      </c>
      <c r="BW289">
        <f t="shared" si="194"/>
        <v>0</v>
      </c>
      <c r="BX289">
        <f t="shared" si="195"/>
        <v>0</v>
      </c>
      <c r="BY289">
        <f t="shared" si="196"/>
        <v>0</v>
      </c>
      <c r="BZ289">
        <f t="shared" si="197"/>
        <v>0</v>
      </c>
      <c r="CA289">
        <f t="shared" si="198"/>
        <v>0</v>
      </c>
      <c r="CB289">
        <f t="shared" si="199"/>
        <v>0</v>
      </c>
      <c r="CC289">
        <f t="shared" si="200"/>
        <v>0</v>
      </c>
      <c r="CD289">
        <f t="shared" si="201"/>
        <v>0</v>
      </c>
      <c r="CE289">
        <f t="shared" si="202"/>
        <v>0</v>
      </c>
      <c r="CF289">
        <f t="shared" si="203"/>
        <v>0</v>
      </c>
      <c r="CG289">
        <f t="shared" si="204"/>
        <v>0</v>
      </c>
      <c r="CH289">
        <f t="shared" si="205"/>
        <v>0</v>
      </c>
      <c r="CI289">
        <f t="shared" si="206"/>
        <v>0</v>
      </c>
      <c r="CJ289">
        <f t="shared" si="207"/>
        <v>0</v>
      </c>
      <c r="CK289">
        <f t="shared" si="208"/>
        <v>0</v>
      </c>
      <c r="CL289">
        <f t="shared" si="209"/>
        <v>0</v>
      </c>
      <c r="CM289">
        <f t="shared" si="210"/>
        <v>0</v>
      </c>
      <c r="CN289">
        <f t="shared" si="211"/>
        <v>0</v>
      </c>
      <c r="CO289">
        <f t="shared" si="212"/>
        <v>0</v>
      </c>
      <c r="CP289">
        <f t="shared" si="213"/>
        <v>0</v>
      </c>
      <c r="CQ289">
        <f t="shared" si="214"/>
        <v>0</v>
      </c>
      <c r="CR289">
        <f t="shared" si="215"/>
        <v>0</v>
      </c>
    </row>
    <row r="290" spans="1:96" ht="15" customHeight="1" x14ac:dyDescent="0.35">
      <c r="A290" s="21" t="s">
        <v>99</v>
      </c>
      <c r="B290" s="21">
        <v>242900</v>
      </c>
      <c r="C290" s="21">
        <v>243000</v>
      </c>
      <c r="D290" s="21">
        <f t="shared" si="175"/>
        <v>100</v>
      </c>
      <c r="E290" s="21"/>
      <c r="F290" s="21"/>
      <c r="G290" s="23">
        <v>2400</v>
      </c>
      <c r="H290" s="24">
        <v>845.1953597356478</v>
      </c>
      <c r="I290" s="24">
        <v>651.20577174648281</v>
      </c>
      <c r="J290" s="24">
        <v>925.69081731380709</v>
      </c>
      <c r="K290" s="24">
        <v>1006.9441147709224</v>
      </c>
      <c r="L290" s="24">
        <v>859.77210880991504</v>
      </c>
      <c r="M290" s="24">
        <v>794.39092511623846</v>
      </c>
      <c r="N290" s="24">
        <v>1081.4273917669218</v>
      </c>
      <c r="O290" s="24">
        <v>1269.9983267804409</v>
      </c>
      <c r="P290" s="23">
        <v>5</v>
      </c>
      <c r="Q290" s="18">
        <v>1.4</v>
      </c>
      <c r="R290" s="18">
        <v>1.9</v>
      </c>
      <c r="S290" s="18">
        <v>4.4000000000000004</v>
      </c>
      <c r="T290" s="18">
        <v>4.9000000000000004</v>
      </c>
      <c r="U290" s="18">
        <v>2.9</v>
      </c>
      <c r="V290" s="18">
        <v>3.7</v>
      </c>
      <c r="W290" s="18">
        <v>4.8</v>
      </c>
      <c r="X290" s="18">
        <v>3.8</v>
      </c>
      <c r="Y290" s="23">
        <v>5</v>
      </c>
      <c r="Z290" s="25">
        <v>2.4739142857142859E-2</v>
      </c>
      <c r="AA290" s="25">
        <v>6.9771428571428578E-4</v>
      </c>
      <c r="AB290" s="25">
        <v>1.5917142857142857E-3</v>
      </c>
      <c r="AC290" s="25">
        <v>0.183228</v>
      </c>
      <c r="AD290" s="25">
        <v>5.4554285714285711E-3</v>
      </c>
      <c r="AE290" s="25">
        <v>4.1654285714285708E-3</v>
      </c>
      <c r="AF290" s="25">
        <v>5.8999999999999981E-3</v>
      </c>
      <c r="AG290" s="25">
        <v>0.24642285714285717</v>
      </c>
      <c r="AH290" s="23">
        <v>1</v>
      </c>
      <c r="AI290" s="25">
        <v>6.7714285714285727E-2</v>
      </c>
      <c r="AJ290" s="25">
        <v>0</v>
      </c>
      <c r="AK290" s="25">
        <v>2.8571428571428571E-3</v>
      </c>
      <c r="AL290" s="25">
        <v>6.5714285714285718E-3</v>
      </c>
      <c r="AM290" s="25">
        <v>3.5428571428571427E-2</v>
      </c>
      <c r="AN290" s="25">
        <v>2.9428571428571432E-2</v>
      </c>
      <c r="AO290" s="25">
        <v>0.15171428571428572</v>
      </c>
      <c r="AP290" s="25">
        <v>9.7142857142857152E-3</v>
      </c>
      <c r="BE290">
        <f t="shared" si="176"/>
        <v>0</v>
      </c>
      <c r="BF290">
        <f t="shared" si="177"/>
        <v>0</v>
      </c>
      <c r="BG290">
        <f t="shared" si="178"/>
        <v>0</v>
      </c>
      <c r="BH290">
        <f t="shared" si="179"/>
        <v>0</v>
      </c>
      <c r="BI290">
        <f t="shared" si="180"/>
        <v>0</v>
      </c>
      <c r="BJ290">
        <f t="shared" si="181"/>
        <v>0</v>
      </c>
      <c r="BK290">
        <f t="shared" si="182"/>
        <v>0</v>
      </c>
      <c r="BL290">
        <f t="shared" si="183"/>
        <v>0</v>
      </c>
      <c r="BM290">
        <f t="shared" si="184"/>
        <v>0</v>
      </c>
      <c r="BN290">
        <f t="shared" si="185"/>
        <v>0</v>
      </c>
      <c r="BO290">
        <f t="shared" si="186"/>
        <v>0</v>
      </c>
      <c r="BP290">
        <f t="shared" si="187"/>
        <v>0</v>
      </c>
      <c r="BQ290">
        <f t="shared" si="188"/>
        <v>0</v>
      </c>
      <c r="BR290">
        <f t="shared" si="189"/>
        <v>0</v>
      </c>
      <c r="BS290">
        <f t="shared" si="190"/>
        <v>0</v>
      </c>
      <c r="BT290">
        <f t="shared" si="191"/>
        <v>0</v>
      </c>
      <c r="BU290">
        <f t="shared" si="192"/>
        <v>0</v>
      </c>
      <c r="BV290">
        <f t="shared" si="193"/>
        <v>0</v>
      </c>
      <c r="BW290">
        <f t="shared" si="194"/>
        <v>0</v>
      </c>
      <c r="BX290">
        <f t="shared" si="195"/>
        <v>0</v>
      </c>
      <c r="BY290">
        <f t="shared" si="196"/>
        <v>0</v>
      </c>
      <c r="BZ290">
        <f t="shared" si="197"/>
        <v>0</v>
      </c>
      <c r="CA290">
        <f t="shared" si="198"/>
        <v>0</v>
      </c>
      <c r="CB290">
        <f t="shared" si="199"/>
        <v>0</v>
      </c>
      <c r="CC290">
        <f t="shared" si="200"/>
        <v>0</v>
      </c>
      <c r="CD290">
        <f t="shared" si="201"/>
        <v>0</v>
      </c>
      <c r="CE290">
        <f t="shared" si="202"/>
        <v>0</v>
      </c>
      <c r="CF290">
        <f t="shared" si="203"/>
        <v>0</v>
      </c>
      <c r="CG290">
        <f t="shared" si="204"/>
        <v>0</v>
      </c>
      <c r="CH290">
        <f t="shared" si="205"/>
        <v>0</v>
      </c>
      <c r="CI290">
        <f t="shared" si="206"/>
        <v>0</v>
      </c>
      <c r="CJ290">
        <f t="shared" si="207"/>
        <v>0</v>
      </c>
      <c r="CK290">
        <f t="shared" si="208"/>
        <v>0</v>
      </c>
      <c r="CL290">
        <f t="shared" si="209"/>
        <v>0</v>
      </c>
      <c r="CM290">
        <f t="shared" si="210"/>
        <v>0</v>
      </c>
      <c r="CN290">
        <f t="shared" si="211"/>
        <v>0</v>
      </c>
      <c r="CO290">
        <f t="shared" si="212"/>
        <v>0</v>
      </c>
      <c r="CP290">
        <f t="shared" si="213"/>
        <v>0</v>
      </c>
      <c r="CQ290">
        <f t="shared" si="214"/>
        <v>0</v>
      </c>
      <c r="CR290">
        <f t="shared" si="215"/>
        <v>0</v>
      </c>
    </row>
    <row r="291" spans="1:96" ht="15" customHeight="1" x14ac:dyDescent="0.35">
      <c r="A291" s="21" t="s">
        <v>99</v>
      </c>
      <c r="B291" s="21">
        <v>243000</v>
      </c>
      <c r="C291" s="21">
        <v>243100</v>
      </c>
      <c r="D291" s="21">
        <f t="shared" si="175"/>
        <v>100</v>
      </c>
      <c r="E291" s="21"/>
      <c r="F291" s="21"/>
      <c r="G291" s="23">
        <v>2400</v>
      </c>
      <c r="H291" s="24">
        <v>1477.0798567131808</v>
      </c>
      <c r="I291" s="24">
        <v>1036.6689708612066</v>
      </c>
      <c r="J291" s="24">
        <v>1399.9945240242332</v>
      </c>
      <c r="K291" s="24">
        <v>1632.534281437959</v>
      </c>
      <c r="L291" s="24">
        <v>743.93244063957434</v>
      </c>
      <c r="M291" s="24">
        <v>1111.3775201534081</v>
      </c>
      <c r="N291" s="24">
        <v>1750.1844390718809</v>
      </c>
      <c r="O291" s="24">
        <v>1254.7953056139079</v>
      </c>
      <c r="P291" s="23">
        <v>5</v>
      </c>
      <c r="Q291" s="18">
        <v>1.6</v>
      </c>
      <c r="R291" s="18">
        <v>2.9</v>
      </c>
      <c r="S291" s="18">
        <v>4.2</v>
      </c>
      <c r="T291" s="18">
        <v>3.8</v>
      </c>
      <c r="U291" s="18">
        <v>3.2</v>
      </c>
      <c r="V291" s="18">
        <v>4.3</v>
      </c>
      <c r="W291" s="18">
        <v>4.9000000000000004</v>
      </c>
      <c r="X291" s="18">
        <v>4.3</v>
      </c>
      <c r="Y291" s="23">
        <v>5</v>
      </c>
      <c r="Z291" s="25">
        <v>5.9685714285714281E-3</v>
      </c>
      <c r="AA291" s="25">
        <v>3.9862857142857148E-3</v>
      </c>
      <c r="AB291" s="25">
        <v>0</v>
      </c>
      <c r="AC291" s="25">
        <v>2.6000671428571427</v>
      </c>
      <c r="AD291" s="25">
        <v>7.7094285714285728E-3</v>
      </c>
      <c r="AE291" s="25">
        <v>5.5422857142857149E-3</v>
      </c>
      <c r="AF291" s="25">
        <v>3.8928571428571423E-3</v>
      </c>
      <c r="AG291" s="25">
        <v>2.9982857142857142E-3</v>
      </c>
      <c r="AH291" s="23">
        <v>1</v>
      </c>
      <c r="AI291" s="25">
        <v>0.11971428571428573</v>
      </c>
      <c r="AJ291" s="25">
        <v>0</v>
      </c>
      <c r="AK291" s="25">
        <v>3.4285714285714284E-3</v>
      </c>
      <c r="AL291" s="25">
        <v>0</v>
      </c>
      <c r="AM291" s="25">
        <v>0</v>
      </c>
      <c r="AN291" s="25">
        <v>8.2857142857142851E-3</v>
      </c>
      <c r="AO291" s="25">
        <v>0</v>
      </c>
      <c r="AP291" s="25">
        <v>0</v>
      </c>
      <c r="BE291">
        <f t="shared" si="176"/>
        <v>0</v>
      </c>
      <c r="BF291">
        <f t="shared" si="177"/>
        <v>0</v>
      </c>
      <c r="BG291">
        <f t="shared" si="178"/>
        <v>0</v>
      </c>
      <c r="BH291">
        <f t="shared" si="179"/>
        <v>0</v>
      </c>
      <c r="BI291">
        <f t="shared" si="180"/>
        <v>0</v>
      </c>
      <c r="BJ291">
        <f t="shared" si="181"/>
        <v>0</v>
      </c>
      <c r="BK291">
        <f t="shared" si="182"/>
        <v>0</v>
      </c>
      <c r="BL291">
        <f t="shared" si="183"/>
        <v>0</v>
      </c>
      <c r="BM291">
        <f t="shared" si="184"/>
        <v>0</v>
      </c>
      <c r="BN291">
        <f t="shared" si="185"/>
        <v>0</v>
      </c>
      <c r="BO291">
        <f t="shared" si="186"/>
        <v>0</v>
      </c>
      <c r="BP291">
        <f t="shared" si="187"/>
        <v>0</v>
      </c>
      <c r="BQ291">
        <f t="shared" si="188"/>
        <v>0</v>
      </c>
      <c r="BR291">
        <f t="shared" si="189"/>
        <v>0</v>
      </c>
      <c r="BS291">
        <f t="shared" si="190"/>
        <v>0</v>
      </c>
      <c r="BT291">
        <f t="shared" si="191"/>
        <v>0</v>
      </c>
      <c r="BU291">
        <f t="shared" si="192"/>
        <v>0</v>
      </c>
      <c r="BV291">
        <f t="shared" si="193"/>
        <v>0</v>
      </c>
      <c r="BW291">
        <f t="shared" si="194"/>
        <v>0</v>
      </c>
      <c r="BX291">
        <f t="shared" si="195"/>
        <v>0</v>
      </c>
      <c r="BY291">
        <f t="shared" si="196"/>
        <v>0</v>
      </c>
      <c r="BZ291">
        <f t="shared" si="197"/>
        <v>0</v>
      </c>
      <c r="CA291">
        <f t="shared" si="198"/>
        <v>0</v>
      </c>
      <c r="CB291">
        <f t="shared" si="199"/>
        <v>0</v>
      </c>
      <c r="CC291">
        <f t="shared" si="200"/>
        <v>0</v>
      </c>
      <c r="CD291">
        <f t="shared" si="201"/>
        <v>0</v>
      </c>
      <c r="CE291">
        <f t="shared" si="202"/>
        <v>0</v>
      </c>
      <c r="CF291">
        <f t="shared" si="203"/>
        <v>0</v>
      </c>
      <c r="CG291">
        <f t="shared" si="204"/>
        <v>0</v>
      </c>
      <c r="CH291">
        <f t="shared" si="205"/>
        <v>0</v>
      </c>
      <c r="CI291">
        <f t="shared" si="206"/>
        <v>0</v>
      </c>
      <c r="CJ291">
        <f t="shared" si="207"/>
        <v>0</v>
      </c>
      <c r="CK291">
        <f t="shared" si="208"/>
        <v>0</v>
      </c>
      <c r="CL291">
        <f t="shared" si="209"/>
        <v>0</v>
      </c>
      <c r="CM291">
        <f t="shared" si="210"/>
        <v>0</v>
      </c>
      <c r="CN291">
        <f t="shared" si="211"/>
        <v>0</v>
      </c>
      <c r="CO291">
        <f t="shared" si="212"/>
        <v>0</v>
      </c>
      <c r="CP291">
        <f t="shared" si="213"/>
        <v>0</v>
      </c>
      <c r="CQ291">
        <f t="shared" si="214"/>
        <v>0</v>
      </c>
      <c r="CR291">
        <f t="shared" si="215"/>
        <v>0</v>
      </c>
    </row>
    <row r="292" spans="1:96" ht="15" customHeight="1" x14ac:dyDescent="0.35">
      <c r="A292" s="21" t="s">
        <v>99</v>
      </c>
      <c r="B292" s="21">
        <v>243100</v>
      </c>
      <c r="C292" s="21">
        <v>243200</v>
      </c>
      <c r="D292" s="21">
        <f t="shared" si="175"/>
        <v>100</v>
      </c>
      <c r="E292" s="21"/>
      <c r="F292" s="21"/>
      <c r="G292" s="23">
        <v>2400</v>
      </c>
      <c r="H292" s="24">
        <v>816.12289224383505</v>
      </c>
      <c r="I292" s="24">
        <v>984.71186322902849</v>
      </c>
      <c r="J292" s="24">
        <v>787.16098374695628</v>
      </c>
      <c r="K292" s="24">
        <v>816.12289224383505</v>
      </c>
      <c r="L292" s="24">
        <v>1021.7949613996097</v>
      </c>
      <c r="M292" s="24">
        <v>867.07045346755422</v>
      </c>
      <c r="N292" s="24">
        <v>940.40929148387477</v>
      </c>
      <c r="O292" s="24">
        <v>1029.2290872712379</v>
      </c>
      <c r="P292" s="23">
        <v>5</v>
      </c>
      <c r="Q292" s="18">
        <v>1.2</v>
      </c>
      <c r="R292" s="18">
        <v>2.4</v>
      </c>
      <c r="S292" s="18">
        <v>4</v>
      </c>
      <c r="T292" s="18">
        <v>4.0999999999999996</v>
      </c>
      <c r="U292" s="18">
        <v>4.4000000000000004</v>
      </c>
      <c r="V292" s="18">
        <v>4.7</v>
      </c>
      <c r="W292" s="18">
        <v>3.5</v>
      </c>
      <c r="X292" s="18">
        <v>4.7</v>
      </c>
      <c r="Y292" s="23">
        <v>5</v>
      </c>
      <c r="Z292" s="25">
        <v>2.4320000000000006E-3</v>
      </c>
      <c r="AA292" s="25">
        <v>2.5514285714285716E-4</v>
      </c>
      <c r="AB292" s="25">
        <v>6.3914285714285722E-4</v>
      </c>
      <c r="AC292" s="25">
        <v>1.0471428571428572E-3</v>
      </c>
      <c r="AD292" s="25">
        <v>1.2672285714285716E-2</v>
      </c>
      <c r="AE292" s="25">
        <v>9.4834285714285715E-3</v>
      </c>
      <c r="AF292" s="25">
        <v>5.1968571428571428E-3</v>
      </c>
      <c r="AG292" s="25">
        <v>9.2225714285714272E-3</v>
      </c>
      <c r="AH292" s="23">
        <v>1</v>
      </c>
      <c r="AI292" s="25">
        <v>1.8000000000000002E-2</v>
      </c>
      <c r="AJ292" s="25">
        <v>0</v>
      </c>
      <c r="AK292" s="25">
        <v>0</v>
      </c>
      <c r="AL292" s="25">
        <v>0</v>
      </c>
      <c r="AM292" s="25">
        <v>4.8571428571428576E-3</v>
      </c>
      <c r="AN292" s="25">
        <v>0</v>
      </c>
      <c r="AO292" s="25">
        <v>0</v>
      </c>
      <c r="AP292" s="25">
        <v>0</v>
      </c>
      <c r="BE292">
        <f t="shared" si="176"/>
        <v>0</v>
      </c>
      <c r="BF292">
        <f t="shared" si="177"/>
        <v>0</v>
      </c>
      <c r="BG292">
        <f t="shared" si="178"/>
        <v>0</v>
      </c>
      <c r="BH292">
        <f t="shared" si="179"/>
        <v>0</v>
      </c>
      <c r="BI292">
        <f t="shared" si="180"/>
        <v>0</v>
      </c>
      <c r="BJ292">
        <f t="shared" si="181"/>
        <v>0</v>
      </c>
      <c r="BK292">
        <f t="shared" si="182"/>
        <v>0</v>
      </c>
      <c r="BL292">
        <f t="shared" si="183"/>
        <v>0</v>
      </c>
      <c r="BM292">
        <f t="shared" si="184"/>
        <v>0</v>
      </c>
      <c r="BN292">
        <f t="shared" si="185"/>
        <v>0</v>
      </c>
      <c r="BO292">
        <f t="shared" si="186"/>
        <v>0</v>
      </c>
      <c r="BP292">
        <f t="shared" si="187"/>
        <v>0</v>
      </c>
      <c r="BQ292">
        <f t="shared" si="188"/>
        <v>0</v>
      </c>
      <c r="BR292">
        <f t="shared" si="189"/>
        <v>0</v>
      </c>
      <c r="BS292">
        <f t="shared" si="190"/>
        <v>0</v>
      </c>
      <c r="BT292">
        <f t="shared" si="191"/>
        <v>0</v>
      </c>
      <c r="BU292">
        <f t="shared" si="192"/>
        <v>0</v>
      </c>
      <c r="BV292">
        <f t="shared" si="193"/>
        <v>0</v>
      </c>
      <c r="BW292">
        <f t="shared" si="194"/>
        <v>0</v>
      </c>
      <c r="BX292">
        <f t="shared" si="195"/>
        <v>0</v>
      </c>
      <c r="BY292">
        <f t="shared" si="196"/>
        <v>0</v>
      </c>
      <c r="BZ292">
        <f t="shared" si="197"/>
        <v>0</v>
      </c>
      <c r="CA292">
        <f t="shared" si="198"/>
        <v>0</v>
      </c>
      <c r="CB292">
        <f t="shared" si="199"/>
        <v>0</v>
      </c>
      <c r="CC292">
        <f t="shared" si="200"/>
        <v>0</v>
      </c>
      <c r="CD292">
        <f t="shared" si="201"/>
        <v>0</v>
      </c>
      <c r="CE292">
        <f t="shared" si="202"/>
        <v>0</v>
      </c>
      <c r="CF292">
        <f t="shared" si="203"/>
        <v>0</v>
      </c>
      <c r="CG292">
        <f t="shared" si="204"/>
        <v>0</v>
      </c>
      <c r="CH292">
        <f t="shared" si="205"/>
        <v>0</v>
      </c>
      <c r="CI292">
        <f t="shared" si="206"/>
        <v>0</v>
      </c>
      <c r="CJ292">
        <f t="shared" si="207"/>
        <v>0</v>
      </c>
      <c r="CK292">
        <f t="shared" si="208"/>
        <v>0</v>
      </c>
      <c r="CL292">
        <f t="shared" si="209"/>
        <v>0</v>
      </c>
      <c r="CM292">
        <f t="shared" si="210"/>
        <v>0</v>
      </c>
      <c r="CN292">
        <f t="shared" si="211"/>
        <v>0</v>
      </c>
      <c r="CO292">
        <f t="shared" si="212"/>
        <v>0</v>
      </c>
      <c r="CP292">
        <f t="shared" si="213"/>
        <v>0</v>
      </c>
      <c r="CQ292">
        <f t="shared" si="214"/>
        <v>0</v>
      </c>
      <c r="CR292">
        <f t="shared" si="215"/>
        <v>0</v>
      </c>
    </row>
    <row r="293" spans="1:96" ht="15" customHeight="1" x14ac:dyDescent="0.35">
      <c r="A293" s="21" t="s">
        <v>99</v>
      </c>
      <c r="B293" s="21">
        <v>243200</v>
      </c>
      <c r="C293" s="21">
        <v>243300</v>
      </c>
      <c r="D293" s="21">
        <f t="shared" si="175"/>
        <v>100</v>
      </c>
      <c r="E293" s="21"/>
      <c r="F293" s="21"/>
      <c r="G293" s="23">
        <v>2400</v>
      </c>
      <c r="H293" s="24">
        <v>940.40929148387477</v>
      </c>
      <c r="I293" s="24">
        <v>867.07045346755422</v>
      </c>
      <c r="J293" s="24">
        <v>984.71186322902849</v>
      </c>
      <c r="K293" s="24">
        <v>1126.3852246651932</v>
      </c>
      <c r="L293" s="24">
        <v>1163.9978682815049</v>
      </c>
      <c r="M293" s="24">
        <v>969.92011096046667</v>
      </c>
      <c r="N293" s="24">
        <v>874.37538612774995</v>
      </c>
      <c r="O293" s="24">
        <v>1247.201174685119</v>
      </c>
      <c r="P293" s="23">
        <v>5</v>
      </c>
      <c r="Q293" s="18">
        <v>1.4</v>
      </c>
      <c r="R293" s="18">
        <v>2.5</v>
      </c>
      <c r="S293" s="18">
        <v>4.7</v>
      </c>
      <c r="T293" s="18">
        <v>4.8</v>
      </c>
      <c r="U293" s="18">
        <v>4.5999999999999996</v>
      </c>
      <c r="V293" s="18">
        <v>4.7</v>
      </c>
      <c r="W293" s="18">
        <v>3.2</v>
      </c>
      <c r="X293" s="18">
        <v>4.5999999999999996</v>
      </c>
      <c r="Y293" s="23">
        <v>5</v>
      </c>
      <c r="Z293" s="25">
        <v>8.0334285714285716E-3</v>
      </c>
      <c r="AA293" s="25">
        <v>6.6000000000000005E-5</v>
      </c>
      <c r="AB293" s="25">
        <v>7.4657142857142858E-4</v>
      </c>
      <c r="AC293" s="25">
        <v>3.1905714285714285E-3</v>
      </c>
      <c r="AD293" s="25">
        <v>1.0977714285714287E-2</v>
      </c>
      <c r="AE293" s="25">
        <v>7.2251428571428571E-3</v>
      </c>
      <c r="AF293" s="25">
        <v>3.8877142857142856E-3</v>
      </c>
      <c r="AG293" s="25">
        <v>3.8120000000000003E-3</v>
      </c>
      <c r="AH293" s="23">
        <v>1</v>
      </c>
      <c r="AI293" s="25">
        <v>3.2857142857142856E-2</v>
      </c>
      <c r="AJ293" s="25">
        <v>0</v>
      </c>
      <c r="AK293" s="25">
        <v>0</v>
      </c>
      <c r="AL293" s="25">
        <v>0</v>
      </c>
      <c r="AM293" s="25">
        <v>0</v>
      </c>
      <c r="AN293" s="25">
        <v>0</v>
      </c>
      <c r="AO293" s="25">
        <v>4.0857142857142856E-2</v>
      </c>
      <c r="AP293" s="25">
        <v>0</v>
      </c>
      <c r="BE293">
        <f t="shared" si="176"/>
        <v>0</v>
      </c>
      <c r="BF293">
        <f t="shared" si="177"/>
        <v>0</v>
      </c>
      <c r="BG293">
        <f t="shared" si="178"/>
        <v>0</v>
      </c>
      <c r="BH293">
        <f t="shared" si="179"/>
        <v>0</v>
      </c>
      <c r="BI293">
        <f t="shared" si="180"/>
        <v>0</v>
      </c>
      <c r="BJ293">
        <f t="shared" si="181"/>
        <v>0</v>
      </c>
      <c r="BK293">
        <f t="shared" si="182"/>
        <v>0</v>
      </c>
      <c r="BL293">
        <f t="shared" si="183"/>
        <v>0</v>
      </c>
      <c r="BM293">
        <f t="shared" si="184"/>
        <v>0</v>
      </c>
      <c r="BN293">
        <f t="shared" si="185"/>
        <v>0</v>
      </c>
      <c r="BO293">
        <f t="shared" si="186"/>
        <v>0</v>
      </c>
      <c r="BP293">
        <f t="shared" si="187"/>
        <v>0</v>
      </c>
      <c r="BQ293">
        <f t="shared" si="188"/>
        <v>0</v>
      </c>
      <c r="BR293">
        <f t="shared" si="189"/>
        <v>0</v>
      </c>
      <c r="BS293">
        <f t="shared" si="190"/>
        <v>0</v>
      </c>
      <c r="BT293">
        <f t="shared" si="191"/>
        <v>0</v>
      </c>
      <c r="BU293">
        <f t="shared" si="192"/>
        <v>0</v>
      </c>
      <c r="BV293">
        <f t="shared" si="193"/>
        <v>0</v>
      </c>
      <c r="BW293">
        <f t="shared" si="194"/>
        <v>0</v>
      </c>
      <c r="BX293">
        <f t="shared" si="195"/>
        <v>0</v>
      </c>
      <c r="BY293">
        <f t="shared" si="196"/>
        <v>0</v>
      </c>
      <c r="BZ293">
        <f t="shared" si="197"/>
        <v>0</v>
      </c>
      <c r="CA293">
        <f t="shared" si="198"/>
        <v>0</v>
      </c>
      <c r="CB293">
        <f t="shared" si="199"/>
        <v>0</v>
      </c>
      <c r="CC293">
        <f t="shared" si="200"/>
        <v>0</v>
      </c>
      <c r="CD293">
        <f t="shared" si="201"/>
        <v>0</v>
      </c>
      <c r="CE293">
        <f t="shared" si="202"/>
        <v>0</v>
      </c>
      <c r="CF293">
        <f t="shared" si="203"/>
        <v>0</v>
      </c>
      <c r="CG293">
        <f t="shared" si="204"/>
        <v>0</v>
      </c>
      <c r="CH293">
        <f t="shared" si="205"/>
        <v>0</v>
      </c>
      <c r="CI293">
        <f t="shared" si="206"/>
        <v>0</v>
      </c>
      <c r="CJ293">
        <f t="shared" si="207"/>
        <v>0</v>
      </c>
      <c r="CK293">
        <f t="shared" si="208"/>
        <v>0</v>
      </c>
      <c r="CL293">
        <f t="shared" si="209"/>
        <v>0</v>
      </c>
      <c r="CM293">
        <f t="shared" si="210"/>
        <v>0</v>
      </c>
      <c r="CN293">
        <f t="shared" si="211"/>
        <v>0</v>
      </c>
      <c r="CO293">
        <f t="shared" si="212"/>
        <v>0</v>
      </c>
      <c r="CP293">
        <f t="shared" si="213"/>
        <v>0</v>
      </c>
      <c r="CQ293">
        <f t="shared" si="214"/>
        <v>0</v>
      </c>
      <c r="CR293">
        <f t="shared" si="215"/>
        <v>0</v>
      </c>
    </row>
    <row r="294" spans="1:96" ht="15" customHeight="1" x14ac:dyDescent="0.35">
      <c r="A294" s="21" t="s">
        <v>99</v>
      </c>
      <c r="B294" s="21">
        <v>243300</v>
      </c>
      <c r="C294" s="21">
        <v>243400</v>
      </c>
      <c r="D294" s="21">
        <f t="shared" si="175"/>
        <v>100</v>
      </c>
      <c r="E294" s="21" t="s">
        <v>66</v>
      </c>
      <c r="F294" s="21"/>
      <c r="G294" s="23">
        <v>2400</v>
      </c>
      <c r="H294" s="24">
        <v>801.62792360187291</v>
      </c>
      <c r="I294" s="24">
        <v>910.99737534475878</v>
      </c>
      <c r="J294" s="24">
        <v>1292.8394104863235</v>
      </c>
      <c r="K294" s="24">
        <v>2003.9719011670181</v>
      </c>
      <c r="L294" s="24">
        <v>845.1953597356478</v>
      </c>
      <c r="M294" s="24">
        <v>910.99737534475878</v>
      </c>
      <c r="N294" s="24">
        <v>1044.1145796771373</v>
      </c>
      <c r="O294" s="24">
        <v>1232.0277899355417</v>
      </c>
      <c r="P294" s="23">
        <v>5</v>
      </c>
      <c r="Q294" s="18">
        <v>1.4</v>
      </c>
      <c r="R294" s="18">
        <v>2.2000000000000002</v>
      </c>
      <c r="S294" s="18">
        <v>4.9000000000000004</v>
      </c>
      <c r="T294" s="18">
        <v>3.9</v>
      </c>
      <c r="U294" s="18">
        <v>4.5999999999999996</v>
      </c>
      <c r="V294" s="18">
        <v>4.5</v>
      </c>
      <c r="W294" s="18">
        <v>3</v>
      </c>
      <c r="X294" s="18">
        <v>4.5999999999999996</v>
      </c>
      <c r="Y294" s="23">
        <v>5</v>
      </c>
      <c r="Z294" s="25">
        <v>5.637428571428571E-3</v>
      </c>
      <c r="AA294" s="25">
        <v>1.776E-3</v>
      </c>
      <c r="AB294" s="25">
        <v>1.9011428571428573E-3</v>
      </c>
      <c r="AC294" s="25">
        <v>3.3871428571428572E-3</v>
      </c>
      <c r="AD294" s="25">
        <v>3.8368571428571427E-3</v>
      </c>
      <c r="AE294" s="25">
        <v>0</v>
      </c>
      <c r="AF294" s="25">
        <v>4.7862857142857143E-3</v>
      </c>
      <c r="AG294" s="25">
        <v>2.7539999999999999E-3</v>
      </c>
      <c r="AH294" s="23">
        <v>1</v>
      </c>
      <c r="AI294" s="25">
        <v>8.6571428571428591E-2</v>
      </c>
      <c r="AJ294" s="25">
        <v>0</v>
      </c>
      <c r="AK294" s="25">
        <v>0</v>
      </c>
      <c r="AL294" s="25">
        <v>0</v>
      </c>
      <c r="AM294" s="25">
        <v>3.7142857142857142E-3</v>
      </c>
      <c r="AN294" s="25">
        <v>0.10600000000000001</v>
      </c>
      <c r="AO294" s="25">
        <v>0.12028571428571429</v>
      </c>
      <c r="AP294" s="25">
        <v>0</v>
      </c>
      <c r="BE294">
        <f t="shared" si="176"/>
        <v>0</v>
      </c>
      <c r="BF294">
        <f t="shared" si="177"/>
        <v>0</v>
      </c>
      <c r="BG294">
        <f t="shared" si="178"/>
        <v>0</v>
      </c>
      <c r="BH294">
        <f t="shared" si="179"/>
        <v>0</v>
      </c>
      <c r="BI294">
        <f t="shared" si="180"/>
        <v>0</v>
      </c>
      <c r="BJ294">
        <f t="shared" si="181"/>
        <v>0</v>
      </c>
      <c r="BK294">
        <f t="shared" si="182"/>
        <v>0</v>
      </c>
      <c r="BL294">
        <f t="shared" si="183"/>
        <v>0</v>
      </c>
      <c r="BM294">
        <f t="shared" si="184"/>
        <v>0</v>
      </c>
      <c r="BN294">
        <f t="shared" si="185"/>
        <v>0</v>
      </c>
      <c r="BO294">
        <f t="shared" si="186"/>
        <v>0</v>
      </c>
      <c r="BP294">
        <f t="shared" si="187"/>
        <v>0</v>
      </c>
      <c r="BQ294">
        <f t="shared" si="188"/>
        <v>0</v>
      </c>
      <c r="BR294">
        <f t="shared" si="189"/>
        <v>0</v>
      </c>
      <c r="BS294">
        <f t="shared" si="190"/>
        <v>0</v>
      </c>
      <c r="BT294">
        <f t="shared" si="191"/>
        <v>0</v>
      </c>
      <c r="BU294">
        <f t="shared" si="192"/>
        <v>0</v>
      </c>
      <c r="BV294">
        <f t="shared" si="193"/>
        <v>0</v>
      </c>
      <c r="BW294">
        <f t="shared" si="194"/>
        <v>0</v>
      </c>
      <c r="BX294">
        <f t="shared" si="195"/>
        <v>0</v>
      </c>
      <c r="BY294">
        <f t="shared" si="196"/>
        <v>0</v>
      </c>
      <c r="BZ294">
        <f t="shared" si="197"/>
        <v>0</v>
      </c>
      <c r="CA294">
        <f t="shared" si="198"/>
        <v>0</v>
      </c>
      <c r="CB294">
        <f t="shared" si="199"/>
        <v>0</v>
      </c>
      <c r="CC294">
        <f t="shared" si="200"/>
        <v>0</v>
      </c>
      <c r="CD294">
        <f t="shared" si="201"/>
        <v>0</v>
      </c>
      <c r="CE294">
        <f t="shared" si="202"/>
        <v>0</v>
      </c>
      <c r="CF294">
        <f t="shared" si="203"/>
        <v>0</v>
      </c>
      <c r="CG294">
        <f t="shared" si="204"/>
        <v>0</v>
      </c>
      <c r="CH294">
        <f t="shared" si="205"/>
        <v>0</v>
      </c>
      <c r="CI294">
        <f t="shared" si="206"/>
        <v>0</v>
      </c>
      <c r="CJ294">
        <f t="shared" si="207"/>
        <v>0</v>
      </c>
      <c r="CK294">
        <f t="shared" si="208"/>
        <v>0</v>
      </c>
      <c r="CL294">
        <f t="shared" si="209"/>
        <v>0</v>
      </c>
      <c r="CM294">
        <f t="shared" si="210"/>
        <v>0</v>
      </c>
      <c r="CN294">
        <f t="shared" si="211"/>
        <v>0</v>
      </c>
      <c r="CO294">
        <f t="shared" si="212"/>
        <v>0</v>
      </c>
      <c r="CP294">
        <f t="shared" si="213"/>
        <v>0</v>
      </c>
      <c r="CQ294">
        <f t="shared" si="214"/>
        <v>0</v>
      </c>
      <c r="CR294">
        <f t="shared" si="215"/>
        <v>0</v>
      </c>
    </row>
    <row r="295" spans="1:96" ht="15" customHeight="1" x14ac:dyDescent="0.35">
      <c r="A295" s="21" t="s">
        <v>99</v>
      </c>
      <c r="B295" s="21">
        <v>243400</v>
      </c>
      <c r="C295" s="21">
        <v>243500</v>
      </c>
      <c r="D295" s="21">
        <f t="shared" si="175"/>
        <v>100</v>
      </c>
      <c r="E295" s="21"/>
      <c r="F295" s="21"/>
      <c r="G295" s="23">
        <v>2400</v>
      </c>
      <c r="H295" s="24">
        <v>852.48039605572819</v>
      </c>
      <c r="I295" s="24">
        <v>715.26131176762703</v>
      </c>
      <c r="J295" s="24">
        <v>1021.7949613996097</v>
      </c>
      <c r="K295" s="24">
        <v>1006.9441147709224</v>
      </c>
      <c r="L295" s="24">
        <v>992.11669898009654</v>
      </c>
      <c r="M295" s="24">
        <v>1103.8817845012861</v>
      </c>
      <c r="N295" s="24">
        <v>1044.1145796771373</v>
      </c>
      <c r="O295" s="24">
        <v>1285.2208727222899</v>
      </c>
      <c r="P295" s="23">
        <v>5</v>
      </c>
      <c r="Q295" s="18">
        <v>1.2</v>
      </c>
      <c r="R295" s="18">
        <v>2.2000000000000002</v>
      </c>
      <c r="S295" s="18">
        <v>3.9</v>
      </c>
      <c r="T295" s="18">
        <v>4.5</v>
      </c>
      <c r="U295" s="18">
        <v>4.4000000000000004</v>
      </c>
      <c r="V295" s="18">
        <v>3.3</v>
      </c>
      <c r="W295" s="18">
        <v>3.4</v>
      </c>
      <c r="X295" s="18">
        <v>4.5</v>
      </c>
      <c r="Y295" s="23">
        <v>5</v>
      </c>
      <c r="Z295" s="25">
        <v>1.353142857142857E-3</v>
      </c>
      <c r="AA295" s="25">
        <v>0</v>
      </c>
      <c r="AB295" s="25">
        <v>1.7334285714285713E-3</v>
      </c>
      <c r="AC295" s="25">
        <v>1.4940000000000001E-3</v>
      </c>
      <c r="AD295" s="25">
        <v>3.0154285714285712E-3</v>
      </c>
      <c r="AE295" s="25">
        <v>1.8522857142857143E-3</v>
      </c>
      <c r="AF295" s="25">
        <v>2.807142857142857E-3</v>
      </c>
      <c r="AG295" s="25">
        <v>3.2399999999999994E-3</v>
      </c>
      <c r="AH295" s="23">
        <v>1</v>
      </c>
      <c r="AI295" s="25">
        <v>0.25828571428571429</v>
      </c>
      <c r="AJ295" s="25">
        <v>0</v>
      </c>
      <c r="AK295" s="25">
        <v>0</v>
      </c>
      <c r="AL295" s="25">
        <v>0</v>
      </c>
      <c r="AM295" s="25">
        <v>0</v>
      </c>
      <c r="AN295" s="25">
        <v>2.2000000000000002E-2</v>
      </c>
      <c r="AO295" s="25">
        <v>1.4000000000000002E-2</v>
      </c>
      <c r="AP295" s="25">
        <v>2.6571428571428572E-2</v>
      </c>
      <c r="BE295">
        <f t="shared" si="176"/>
        <v>0</v>
      </c>
      <c r="BF295">
        <f t="shared" si="177"/>
        <v>0</v>
      </c>
      <c r="BG295">
        <f t="shared" si="178"/>
        <v>0</v>
      </c>
      <c r="BH295">
        <f t="shared" si="179"/>
        <v>0</v>
      </c>
      <c r="BI295">
        <f t="shared" si="180"/>
        <v>0</v>
      </c>
      <c r="BJ295">
        <f t="shared" si="181"/>
        <v>0</v>
      </c>
      <c r="BK295">
        <f t="shared" si="182"/>
        <v>0</v>
      </c>
      <c r="BL295">
        <f t="shared" si="183"/>
        <v>0</v>
      </c>
      <c r="BM295">
        <f t="shared" si="184"/>
        <v>0</v>
      </c>
      <c r="BN295">
        <f t="shared" si="185"/>
        <v>0</v>
      </c>
      <c r="BO295">
        <f t="shared" si="186"/>
        <v>0</v>
      </c>
      <c r="BP295">
        <f t="shared" si="187"/>
        <v>0</v>
      </c>
      <c r="BQ295">
        <f t="shared" si="188"/>
        <v>0</v>
      </c>
      <c r="BR295">
        <f t="shared" si="189"/>
        <v>0</v>
      </c>
      <c r="BS295">
        <f t="shared" si="190"/>
        <v>0</v>
      </c>
      <c r="BT295">
        <f t="shared" si="191"/>
        <v>0</v>
      </c>
      <c r="BU295">
        <f t="shared" si="192"/>
        <v>0</v>
      </c>
      <c r="BV295">
        <f t="shared" si="193"/>
        <v>0</v>
      </c>
      <c r="BW295">
        <f t="shared" si="194"/>
        <v>0</v>
      </c>
      <c r="BX295">
        <f t="shared" si="195"/>
        <v>0</v>
      </c>
      <c r="BY295">
        <f t="shared" si="196"/>
        <v>0</v>
      </c>
      <c r="BZ295">
        <f t="shared" si="197"/>
        <v>0</v>
      </c>
      <c r="CA295">
        <f t="shared" si="198"/>
        <v>0</v>
      </c>
      <c r="CB295">
        <f t="shared" si="199"/>
        <v>0</v>
      </c>
      <c r="CC295">
        <f t="shared" si="200"/>
        <v>0</v>
      </c>
      <c r="CD295">
        <f t="shared" si="201"/>
        <v>0</v>
      </c>
      <c r="CE295">
        <f t="shared" si="202"/>
        <v>0</v>
      </c>
      <c r="CF295">
        <f t="shared" si="203"/>
        <v>0</v>
      </c>
      <c r="CG295">
        <f t="shared" si="204"/>
        <v>0</v>
      </c>
      <c r="CH295">
        <f t="shared" si="205"/>
        <v>0</v>
      </c>
      <c r="CI295">
        <f t="shared" si="206"/>
        <v>0</v>
      </c>
      <c r="CJ295">
        <f t="shared" si="207"/>
        <v>0</v>
      </c>
      <c r="CK295">
        <f t="shared" si="208"/>
        <v>0</v>
      </c>
      <c r="CL295">
        <f t="shared" si="209"/>
        <v>0</v>
      </c>
      <c r="CM295">
        <f t="shared" si="210"/>
        <v>0</v>
      </c>
      <c r="CN295">
        <f t="shared" si="211"/>
        <v>0</v>
      </c>
      <c r="CO295">
        <f t="shared" si="212"/>
        <v>0</v>
      </c>
      <c r="CP295">
        <f t="shared" si="213"/>
        <v>0</v>
      </c>
      <c r="CQ295">
        <f t="shared" si="214"/>
        <v>0</v>
      </c>
      <c r="CR295">
        <f t="shared" si="215"/>
        <v>0</v>
      </c>
    </row>
    <row r="296" spans="1:96" ht="15" customHeight="1" x14ac:dyDescent="0.35">
      <c r="A296" s="21" t="s">
        <v>99</v>
      </c>
      <c r="B296" s="21">
        <v>243500</v>
      </c>
      <c r="C296" s="21">
        <v>243600</v>
      </c>
      <c r="D296" s="21">
        <f t="shared" si="175"/>
        <v>100</v>
      </c>
      <c r="E296" s="21"/>
      <c r="F296" s="21"/>
      <c r="G296" s="23">
        <v>2400</v>
      </c>
      <c r="H296" s="24">
        <v>794.39092511623846</v>
      </c>
      <c r="I296" s="24">
        <v>708.11254048486353</v>
      </c>
      <c r="J296" s="24">
        <v>955.15248948738645</v>
      </c>
      <c r="K296" s="24">
        <v>918.34094770960019</v>
      </c>
      <c r="L296" s="24">
        <v>1014.3666261352151</v>
      </c>
      <c r="M296" s="24">
        <v>808.87192909576549</v>
      </c>
      <c r="N296" s="24">
        <v>779.93815037392415</v>
      </c>
      <c r="O296" s="24">
        <v>1081.4273917669218</v>
      </c>
      <c r="P296" s="23">
        <v>5</v>
      </c>
      <c r="Q296" s="18">
        <v>1.4</v>
      </c>
      <c r="R296" s="18">
        <v>2.4</v>
      </c>
      <c r="S296" s="18">
        <v>4.3</v>
      </c>
      <c r="T296" s="18">
        <v>4.8</v>
      </c>
      <c r="U296" s="18">
        <v>4.9000000000000004</v>
      </c>
      <c r="V296" s="18">
        <v>3.3</v>
      </c>
      <c r="W296" s="18">
        <v>3.1</v>
      </c>
      <c r="X296" s="18">
        <v>4.5999999999999996</v>
      </c>
      <c r="Y296" s="23">
        <v>5</v>
      </c>
      <c r="Z296" s="25">
        <v>1.1211428571428572E-3</v>
      </c>
      <c r="AA296" s="25">
        <v>3.5942857142857147E-4</v>
      </c>
      <c r="AB296" s="25">
        <v>5.877142857142856E-4</v>
      </c>
      <c r="AC296" s="25">
        <v>9.6942857142857139E-4</v>
      </c>
      <c r="AD296" s="25">
        <v>5.3894285714285719E-3</v>
      </c>
      <c r="AE296" s="25">
        <v>6.6342857142857154E-4</v>
      </c>
      <c r="AF296" s="25">
        <v>3.6697142857142853E-3</v>
      </c>
      <c r="AG296" s="25">
        <v>4.325714285714286E-3</v>
      </c>
      <c r="AH296" s="23">
        <v>1</v>
      </c>
      <c r="AI296" s="25">
        <v>0.14028571428571432</v>
      </c>
      <c r="AJ296" s="25">
        <v>0</v>
      </c>
      <c r="AK296" s="25">
        <v>0</v>
      </c>
      <c r="AL296" s="25">
        <v>0</v>
      </c>
      <c r="AM296" s="25">
        <v>0</v>
      </c>
      <c r="AN296" s="25">
        <v>0.10114285714285713</v>
      </c>
      <c r="AO296" s="25">
        <v>4.5142857142857144E-2</v>
      </c>
      <c r="AP296" s="25">
        <v>0</v>
      </c>
      <c r="BE296">
        <f t="shared" si="176"/>
        <v>0</v>
      </c>
      <c r="BF296">
        <f t="shared" si="177"/>
        <v>0</v>
      </c>
      <c r="BG296">
        <f t="shared" si="178"/>
        <v>0</v>
      </c>
      <c r="BH296">
        <f t="shared" si="179"/>
        <v>0</v>
      </c>
      <c r="BI296">
        <f t="shared" si="180"/>
        <v>0</v>
      </c>
      <c r="BJ296">
        <f t="shared" si="181"/>
        <v>0</v>
      </c>
      <c r="BK296">
        <f t="shared" si="182"/>
        <v>0</v>
      </c>
      <c r="BL296">
        <f t="shared" si="183"/>
        <v>0</v>
      </c>
      <c r="BM296">
        <f t="shared" si="184"/>
        <v>0</v>
      </c>
      <c r="BN296">
        <f t="shared" si="185"/>
        <v>0</v>
      </c>
      <c r="BO296">
        <f t="shared" si="186"/>
        <v>0</v>
      </c>
      <c r="BP296">
        <f t="shared" si="187"/>
        <v>0</v>
      </c>
      <c r="BQ296">
        <f t="shared" si="188"/>
        <v>0</v>
      </c>
      <c r="BR296">
        <f t="shared" si="189"/>
        <v>0</v>
      </c>
      <c r="BS296">
        <f t="shared" si="190"/>
        <v>0</v>
      </c>
      <c r="BT296">
        <f t="shared" si="191"/>
        <v>0</v>
      </c>
      <c r="BU296">
        <f t="shared" si="192"/>
        <v>0</v>
      </c>
      <c r="BV296">
        <f t="shared" si="193"/>
        <v>0</v>
      </c>
      <c r="BW296">
        <f t="shared" si="194"/>
        <v>0</v>
      </c>
      <c r="BX296">
        <f t="shared" si="195"/>
        <v>0</v>
      </c>
      <c r="BY296">
        <f t="shared" si="196"/>
        <v>0</v>
      </c>
      <c r="BZ296">
        <f t="shared" si="197"/>
        <v>0</v>
      </c>
      <c r="CA296">
        <f t="shared" si="198"/>
        <v>0</v>
      </c>
      <c r="CB296">
        <f t="shared" si="199"/>
        <v>0</v>
      </c>
      <c r="CC296">
        <f t="shared" si="200"/>
        <v>0</v>
      </c>
      <c r="CD296">
        <f t="shared" si="201"/>
        <v>0</v>
      </c>
      <c r="CE296">
        <f t="shared" si="202"/>
        <v>0</v>
      </c>
      <c r="CF296">
        <f t="shared" si="203"/>
        <v>0</v>
      </c>
      <c r="CG296">
        <f t="shared" si="204"/>
        <v>0</v>
      </c>
      <c r="CH296">
        <f t="shared" si="205"/>
        <v>0</v>
      </c>
      <c r="CI296">
        <f t="shared" si="206"/>
        <v>0</v>
      </c>
      <c r="CJ296">
        <f t="shared" si="207"/>
        <v>0</v>
      </c>
      <c r="CK296">
        <f t="shared" si="208"/>
        <v>0</v>
      </c>
      <c r="CL296">
        <f t="shared" si="209"/>
        <v>0</v>
      </c>
      <c r="CM296">
        <f t="shared" si="210"/>
        <v>0</v>
      </c>
      <c r="CN296">
        <f t="shared" si="211"/>
        <v>0</v>
      </c>
      <c r="CO296">
        <f t="shared" si="212"/>
        <v>0</v>
      </c>
      <c r="CP296">
        <f t="shared" si="213"/>
        <v>0</v>
      </c>
      <c r="CQ296">
        <f t="shared" si="214"/>
        <v>0</v>
      </c>
      <c r="CR296">
        <f t="shared" si="215"/>
        <v>0</v>
      </c>
    </row>
    <row r="297" spans="1:96" ht="15" customHeight="1" x14ac:dyDescent="0.35">
      <c r="A297" s="21" t="s">
        <v>99</v>
      </c>
      <c r="B297" s="21">
        <v>243600</v>
      </c>
      <c r="C297" s="21">
        <v>243700</v>
      </c>
      <c r="D297" s="21">
        <f t="shared" si="175"/>
        <v>100</v>
      </c>
      <c r="E297" s="21"/>
      <c r="F297" s="21"/>
      <c r="G297" s="23">
        <v>2400</v>
      </c>
      <c r="H297" s="24">
        <v>794.39092511623846</v>
      </c>
      <c r="I297" s="24">
        <v>622.94824607726559</v>
      </c>
      <c r="J297" s="24">
        <v>808.87192909576549</v>
      </c>
      <c r="K297" s="24">
        <v>925.69081731380709</v>
      </c>
      <c r="L297" s="24">
        <v>962.53326575902634</v>
      </c>
      <c r="M297" s="24">
        <v>859.77210880991504</v>
      </c>
      <c r="N297" s="24">
        <v>1073.9536308283714</v>
      </c>
      <c r="O297" s="24">
        <v>1111.3775201534081</v>
      </c>
      <c r="P297" s="23">
        <v>5</v>
      </c>
      <c r="Q297" s="18">
        <v>1.5</v>
      </c>
      <c r="R297" s="18">
        <v>2.5</v>
      </c>
      <c r="S297" s="18">
        <v>5.0999999999999996</v>
      </c>
      <c r="T297" s="18">
        <v>5.0999999999999996</v>
      </c>
      <c r="U297" s="18">
        <v>4.5999999999999996</v>
      </c>
      <c r="V297" s="18">
        <v>3.3</v>
      </c>
      <c r="W297" s="18">
        <v>3</v>
      </c>
      <c r="X297" s="18">
        <v>4.4000000000000004</v>
      </c>
      <c r="Y297" s="23">
        <v>5</v>
      </c>
      <c r="Z297" s="25">
        <v>1.5542857142857144E-3</v>
      </c>
      <c r="AA297" s="25">
        <v>0</v>
      </c>
      <c r="AB297" s="25">
        <v>1.1977142857142859E-3</v>
      </c>
      <c r="AC297" s="25">
        <v>3.2311428571428573E-3</v>
      </c>
      <c r="AD297" s="25">
        <v>4.755714285714285E-3</v>
      </c>
      <c r="AE297" s="25">
        <v>7.6085714285714276E-4</v>
      </c>
      <c r="AF297" s="25">
        <v>5.4160000000000007E-3</v>
      </c>
      <c r="AG297" s="25">
        <v>1.7231428571428571E-3</v>
      </c>
      <c r="AH297" s="23">
        <v>1</v>
      </c>
      <c r="AI297" s="25">
        <v>6.7142857142857157E-2</v>
      </c>
      <c r="AJ297" s="25">
        <v>0</v>
      </c>
      <c r="AK297" s="25">
        <v>0</v>
      </c>
      <c r="AL297" s="25">
        <v>0</v>
      </c>
      <c r="AM297" s="25">
        <v>0</v>
      </c>
      <c r="AN297" s="25">
        <v>0</v>
      </c>
      <c r="AO297" s="25">
        <v>2.6571428571428572E-2</v>
      </c>
      <c r="AP297" s="25">
        <v>0</v>
      </c>
      <c r="BE297">
        <f t="shared" si="176"/>
        <v>0</v>
      </c>
      <c r="BF297">
        <f t="shared" si="177"/>
        <v>0</v>
      </c>
      <c r="BG297">
        <f t="shared" si="178"/>
        <v>0</v>
      </c>
      <c r="BH297">
        <f t="shared" si="179"/>
        <v>0</v>
      </c>
      <c r="BI297">
        <f t="shared" si="180"/>
        <v>0</v>
      </c>
      <c r="BJ297">
        <f t="shared" si="181"/>
        <v>0</v>
      </c>
      <c r="BK297">
        <f t="shared" si="182"/>
        <v>0</v>
      </c>
      <c r="BL297">
        <f t="shared" si="183"/>
        <v>0</v>
      </c>
      <c r="BM297">
        <f t="shared" si="184"/>
        <v>0</v>
      </c>
      <c r="BN297">
        <f t="shared" si="185"/>
        <v>0</v>
      </c>
      <c r="BO297">
        <f t="shared" si="186"/>
        <v>1</v>
      </c>
      <c r="BP297">
        <f t="shared" si="187"/>
        <v>1</v>
      </c>
      <c r="BQ297">
        <f t="shared" si="188"/>
        <v>0</v>
      </c>
      <c r="BR297">
        <f t="shared" si="189"/>
        <v>0</v>
      </c>
      <c r="BS297">
        <f t="shared" si="190"/>
        <v>0</v>
      </c>
      <c r="BT297">
        <f t="shared" si="191"/>
        <v>0</v>
      </c>
      <c r="BU297">
        <f t="shared" si="192"/>
        <v>0</v>
      </c>
      <c r="BV297">
        <f t="shared" si="193"/>
        <v>0</v>
      </c>
      <c r="BW297">
        <f t="shared" si="194"/>
        <v>0</v>
      </c>
      <c r="BX297">
        <f t="shared" si="195"/>
        <v>0</v>
      </c>
      <c r="BY297">
        <f t="shared" si="196"/>
        <v>0</v>
      </c>
      <c r="BZ297">
        <f t="shared" si="197"/>
        <v>0</v>
      </c>
      <c r="CA297">
        <f t="shared" si="198"/>
        <v>0</v>
      </c>
      <c r="CB297">
        <f t="shared" si="199"/>
        <v>0</v>
      </c>
      <c r="CC297">
        <f t="shared" si="200"/>
        <v>0</v>
      </c>
      <c r="CD297">
        <f t="shared" si="201"/>
        <v>0</v>
      </c>
      <c r="CE297">
        <f t="shared" si="202"/>
        <v>0</v>
      </c>
      <c r="CF297">
        <f t="shared" si="203"/>
        <v>0</v>
      </c>
      <c r="CG297">
        <f t="shared" si="204"/>
        <v>0</v>
      </c>
      <c r="CH297">
        <f t="shared" si="205"/>
        <v>0</v>
      </c>
      <c r="CI297">
        <f t="shared" si="206"/>
        <v>0</v>
      </c>
      <c r="CJ297">
        <f t="shared" si="207"/>
        <v>0</v>
      </c>
      <c r="CK297">
        <f t="shared" si="208"/>
        <v>0</v>
      </c>
      <c r="CL297">
        <f t="shared" si="209"/>
        <v>0</v>
      </c>
      <c r="CM297">
        <f t="shared" si="210"/>
        <v>100</v>
      </c>
      <c r="CN297">
        <f t="shared" si="211"/>
        <v>100</v>
      </c>
      <c r="CO297">
        <f t="shared" si="212"/>
        <v>0</v>
      </c>
      <c r="CP297">
        <f t="shared" si="213"/>
        <v>0</v>
      </c>
      <c r="CQ297">
        <f t="shared" si="214"/>
        <v>0</v>
      </c>
      <c r="CR297">
        <f t="shared" si="215"/>
        <v>0</v>
      </c>
    </row>
    <row r="298" spans="1:96" ht="15" customHeight="1" x14ac:dyDescent="0.35">
      <c r="A298" s="21" t="s">
        <v>99</v>
      </c>
      <c r="B298" s="21">
        <v>243700</v>
      </c>
      <c r="C298" s="21">
        <v>243800</v>
      </c>
      <c r="D298" s="21">
        <f t="shared" si="175"/>
        <v>100</v>
      </c>
      <c r="E298" s="21"/>
      <c r="F298" s="21"/>
      <c r="G298" s="23">
        <v>2400</v>
      </c>
      <c r="H298" s="24">
        <v>881.68686350582311</v>
      </c>
      <c r="I298" s="24">
        <v>672.48580031808763</v>
      </c>
      <c r="J298" s="24">
        <v>889.00484292015869</v>
      </c>
      <c r="K298" s="24">
        <v>984.71186322902849</v>
      </c>
      <c r="L298" s="24">
        <v>969.92011096046667</v>
      </c>
      <c r="M298" s="24">
        <v>1088.9066909086803</v>
      </c>
      <c r="N298" s="24">
        <v>1006.9441147709224</v>
      </c>
      <c r="O298" s="24">
        <v>1096.3914983427599</v>
      </c>
      <c r="P298" s="23">
        <v>5</v>
      </c>
      <c r="Q298" s="18">
        <v>1.4</v>
      </c>
      <c r="R298" s="18">
        <v>2.6</v>
      </c>
      <c r="S298" s="18">
        <v>4.2</v>
      </c>
      <c r="T298" s="18">
        <v>5.0999999999999996</v>
      </c>
      <c r="U298" s="18">
        <v>4.5999999999999996</v>
      </c>
      <c r="V298" s="18">
        <v>3.4</v>
      </c>
      <c r="W298" s="18">
        <v>3.1</v>
      </c>
      <c r="X298" s="18">
        <v>4.5</v>
      </c>
      <c r="Y298" s="23">
        <v>5</v>
      </c>
      <c r="Z298" s="25">
        <v>4.3885714285714285E-4</v>
      </c>
      <c r="AA298" s="25">
        <v>2.4685714285714285E-4</v>
      </c>
      <c r="AB298" s="25">
        <v>1.7085714285714284E-4</v>
      </c>
      <c r="AC298" s="25">
        <v>1.7597142857142855E-3</v>
      </c>
      <c r="AD298" s="25">
        <v>3.203428571428571E-3</v>
      </c>
      <c r="AE298" s="25">
        <v>1.1765714285714285E-3</v>
      </c>
      <c r="AF298" s="25">
        <v>1.668E-3</v>
      </c>
      <c r="AG298" s="25">
        <v>0</v>
      </c>
      <c r="AH298" s="23">
        <v>1</v>
      </c>
      <c r="AI298" s="25">
        <v>0.16942857142857146</v>
      </c>
      <c r="AJ298" s="25">
        <v>0</v>
      </c>
      <c r="AK298" s="25">
        <v>0</v>
      </c>
      <c r="AL298" s="25">
        <v>0</v>
      </c>
      <c r="AM298" s="25">
        <v>1.2E-2</v>
      </c>
      <c r="AN298" s="25">
        <v>5.6857142857142849E-2</v>
      </c>
      <c r="AO298" s="25">
        <v>2.9714285714285714E-2</v>
      </c>
      <c r="AP298" s="25">
        <v>0</v>
      </c>
      <c r="BE298">
        <f t="shared" si="176"/>
        <v>0</v>
      </c>
      <c r="BF298">
        <f t="shared" si="177"/>
        <v>0</v>
      </c>
      <c r="BG298">
        <f t="shared" si="178"/>
        <v>0</v>
      </c>
      <c r="BH298">
        <f t="shared" si="179"/>
        <v>0</v>
      </c>
      <c r="BI298">
        <f t="shared" si="180"/>
        <v>0</v>
      </c>
      <c r="BJ298">
        <f t="shared" si="181"/>
        <v>0</v>
      </c>
      <c r="BK298">
        <f t="shared" si="182"/>
        <v>0</v>
      </c>
      <c r="BL298">
        <f t="shared" si="183"/>
        <v>0</v>
      </c>
      <c r="BM298">
        <f t="shared" si="184"/>
        <v>0</v>
      </c>
      <c r="BN298">
        <f t="shared" si="185"/>
        <v>0</v>
      </c>
      <c r="BO298">
        <f t="shared" si="186"/>
        <v>0</v>
      </c>
      <c r="BP298">
        <f t="shared" si="187"/>
        <v>1</v>
      </c>
      <c r="BQ298">
        <f t="shared" si="188"/>
        <v>0</v>
      </c>
      <c r="BR298">
        <f t="shared" si="189"/>
        <v>0</v>
      </c>
      <c r="BS298">
        <f t="shared" si="190"/>
        <v>0</v>
      </c>
      <c r="BT298">
        <f t="shared" si="191"/>
        <v>0</v>
      </c>
      <c r="BU298">
        <f t="shared" si="192"/>
        <v>0</v>
      </c>
      <c r="BV298">
        <f t="shared" si="193"/>
        <v>0</v>
      </c>
      <c r="BW298">
        <f t="shared" si="194"/>
        <v>0</v>
      </c>
      <c r="BX298">
        <f t="shared" si="195"/>
        <v>0</v>
      </c>
      <c r="BY298">
        <f t="shared" si="196"/>
        <v>0</v>
      </c>
      <c r="BZ298">
        <f t="shared" si="197"/>
        <v>0</v>
      </c>
      <c r="CA298">
        <f t="shared" si="198"/>
        <v>0</v>
      </c>
      <c r="CB298">
        <f t="shared" si="199"/>
        <v>0</v>
      </c>
      <c r="CC298">
        <f t="shared" si="200"/>
        <v>0</v>
      </c>
      <c r="CD298">
        <f t="shared" si="201"/>
        <v>0</v>
      </c>
      <c r="CE298">
        <f t="shared" si="202"/>
        <v>0</v>
      </c>
      <c r="CF298">
        <f t="shared" si="203"/>
        <v>0</v>
      </c>
      <c r="CG298">
        <f t="shared" si="204"/>
        <v>0</v>
      </c>
      <c r="CH298">
        <f t="shared" si="205"/>
        <v>0</v>
      </c>
      <c r="CI298">
        <f t="shared" si="206"/>
        <v>0</v>
      </c>
      <c r="CJ298">
        <f t="shared" si="207"/>
        <v>0</v>
      </c>
      <c r="CK298">
        <f t="shared" si="208"/>
        <v>0</v>
      </c>
      <c r="CL298">
        <f t="shared" si="209"/>
        <v>0</v>
      </c>
      <c r="CM298">
        <f t="shared" si="210"/>
        <v>0</v>
      </c>
      <c r="CN298">
        <f t="shared" si="211"/>
        <v>100</v>
      </c>
      <c r="CO298">
        <f t="shared" si="212"/>
        <v>0</v>
      </c>
      <c r="CP298">
        <f t="shared" si="213"/>
        <v>0</v>
      </c>
      <c r="CQ298">
        <f t="shared" si="214"/>
        <v>0</v>
      </c>
      <c r="CR298">
        <f t="shared" si="215"/>
        <v>0</v>
      </c>
    </row>
    <row r="299" spans="1:96" ht="15" customHeight="1" x14ac:dyDescent="0.35">
      <c r="A299" s="21" t="s">
        <v>99</v>
      </c>
      <c r="B299" s="21">
        <v>243800</v>
      </c>
      <c r="C299" s="21">
        <v>243900</v>
      </c>
      <c r="D299" s="21">
        <f t="shared" si="175"/>
        <v>100</v>
      </c>
      <c r="E299" s="21"/>
      <c r="F299" s="21"/>
      <c r="G299" s="23">
        <v>2400</v>
      </c>
      <c r="H299" s="24">
        <v>1133.8971366963031</v>
      </c>
      <c r="I299" s="24">
        <v>925.69081731380709</v>
      </c>
      <c r="J299" s="24">
        <v>1239.61199485866</v>
      </c>
      <c r="K299" s="24">
        <v>1415.3760296701792</v>
      </c>
      <c r="L299" s="24">
        <v>1224.4485839625554</v>
      </c>
      <c r="M299" s="24">
        <v>1384.6311038989984</v>
      </c>
      <c r="N299" s="24">
        <v>1399.9945240242332</v>
      </c>
      <c r="O299" s="24">
        <v>1423.0735161370108</v>
      </c>
      <c r="P299" s="23">
        <v>5</v>
      </c>
      <c r="Q299" s="18">
        <v>1.4</v>
      </c>
      <c r="R299" s="18">
        <v>2.1</v>
      </c>
      <c r="S299" s="18">
        <v>4.4000000000000004</v>
      </c>
      <c r="T299" s="18">
        <v>4.2</v>
      </c>
      <c r="U299" s="18">
        <v>4.5</v>
      </c>
      <c r="V299" s="18">
        <v>3.2</v>
      </c>
      <c r="W299" s="18">
        <v>3.1</v>
      </c>
      <c r="X299" s="18">
        <v>4.9000000000000004</v>
      </c>
      <c r="Y299" s="23">
        <v>5</v>
      </c>
      <c r="Z299" s="25">
        <v>2.1720000000000003E-3</v>
      </c>
      <c r="AA299" s="25">
        <v>0</v>
      </c>
      <c r="AB299" s="25">
        <v>3.1400000000000004E-4</v>
      </c>
      <c r="AC299" s="25">
        <v>1.1974285714285715E-3</v>
      </c>
      <c r="AD299" s="25">
        <v>6.2037142857142855E-3</v>
      </c>
      <c r="AE299" s="25">
        <v>5.1285714285714276E-3</v>
      </c>
      <c r="AF299" s="25">
        <v>3.6868571428571432E-3</v>
      </c>
      <c r="AG299" s="25">
        <v>4.5348571428571434E-3</v>
      </c>
      <c r="AH299" s="23">
        <v>1</v>
      </c>
      <c r="AI299" s="25">
        <v>0.11742857142857145</v>
      </c>
      <c r="AJ299" s="25">
        <v>0</v>
      </c>
      <c r="AK299" s="25">
        <v>0</v>
      </c>
      <c r="AL299" s="25">
        <v>0</v>
      </c>
      <c r="AM299" s="25">
        <v>0</v>
      </c>
      <c r="AN299" s="25">
        <v>1.2285714285714283E-2</v>
      </c>
      <c r="AO299" s="25">
        <v>0</v>
      </c>
      <c r="AP299" s="25">
        <v>0</v>
      </c>
      <c r="BE299">
        <f t="shared" ref="BE299:BE334" si="216">+IF(H299&gt;2400,1,0)</f>
        <v>0</v>
      </c>
      <c r="BF299">
        <f t="shared" ref="BF299:BF334" si="217">+IF(I299&gt;2400,1,0)</f>
        <v>0</v>
      </c>
      <c r="BG299">
        <f t="shared" ref="BG299:BG334" si="218">+IF(J299&gt;2400,1,0)</f>
        <v>0</v>
      </c>
      <c r="BH299">
        <f t="shared" ref="BH299:BH334" si="219">+IF(K299&gt;2400,1,0)</f>
        <v>0</v>
      </c>
      <c r="BI299">
        <f t="shared" ref="BI299:BI334" si="220">+IF(L299&gt;2400,1,0)</f>
        <v>0</v>
      </c>
      <c r="BJ299">
        <f t="shared" ref="BJ299:BJ334" si="221">+IF(M299&gt;2400,1,0)</f>
        <v>0</v>
      </c>
      <c r="BK299">
        <f t="shared" ref="BK299:BK334" si="222">+IF(N299&gt;2400,1,0)</f>
        <v>0</v>
      </c>
      <c r="BL299">
        <f t="shared" ref="BL299:BL334" si="223">+IF(O299&gt;2400,1,0)</f>
        <v>0</v>
      </c>
      <c r="BM299">
        <f t="shared" ref="BM299:BM334" si="224">+IF(Q299&gt;5,1,0)</f>
        <v>0</v>
      </c>
      <c r="BN299">
        <f t="shared" ref="BN299:BN334" si="225">+IF(R299&gt;5,1,0)</f>
        <v>0</v>
      </c>
      <c r="BO299">
        <f t="shared" ref="BO299:BO334" si="226">+IF(S299&gt;5,1,0)</f>
        <v>0</v>
      </c>
      <c r="BP299">
        <f t="shared" ref="BP299:BP334" si="227">+IF(T299&gt;5,1,0)</f>
        <v>0</v>
      </c>
      <c r="BQ299">
        <f t="shared" ref="BQ299:BQ334" si="228">+IF(U299&gt;5,1,0)</f>
        <v>0</v>
      </c>
      <c r="BR299">
        <f t="shared" ref="BR299:BR334" si="229">+IF(V299&gt;5,1,0)</f>
        <v>0</v>
      </c>
      <c r="BS299">
        <f t="shared" ref="BS299:BS334" si="230">+IF(W299&gt;5,1,0)</f>
        <v>0</v>
      </c>
      <c r="BT299">
        <f t="shared" ref="BT299:BT334" si="231">+IF(X299&gt;5,1,0)</f>
        <v>0</v>
      </c>
      <c r="BU299">
        <f t="shared" ref="BU299:BU334" si="232">+IF(Z299&gt;5,1,0)</f>
        <v>0</v>
      </c>
      <c r="BV299">
        <f t="shared" ref="BV299:BV334" si="233">+IF(AA299&gt;5,1,0)</f>
        <v>0</v>
      </c>
      <c r="BW299">
        <f t="shared" ref="BW299:BW334" si="234">+IF(AB299&gt;5,1,0)</f>
        <v>0</v>
      </c>
      <c r="BX299">
        <f t="shared" ref="BX299:BX334" si="235">+IF(AC299&gt;5,1,0)</f>
        <v>0</v>
      </c>
      <c r="BY299">
        <f t="shared" ref="BY299:BY334" si="236">+IF(AD299&gt;5,1,0)</f>
        <v>0</v>
      </c>
      <c r="BZ299">
        <f t="shared" ref="BZ299:BZ334" si="237">+IF(AE299&gt;5,1,0)</f>
        <v>0</v>
      </c>
      <c r="CA299">
        <f t="shared" ref="CA299:CA334" si="238">+IF(AF299&gt;5,1,0)</f>
        <v>0</v>
      </c>
      <c r="CB299">
        <f t="shared" ref="CB299:CB334" si="239">+IF(AG299&gt;5,1,0)</f>
        <v>0</v>
      </c>
      <c r="CC299">
        <f t="shared" ref="CC299:CC334" si="240">+IF(AI299&gt;1,1,0)</f>
        <v>0</v>
      </c>
      <c r="CD299">
        <f t="shared" ref="CD299:CD334" si="241">+IF(AJ299&gt;1,1,0)</f>
        <v>0</v>
      </c>
      <c r="CE299">
        <f t="shared" ref="CE299:CE334" si="242">+IF(AK299&gt;1,1,0)</f>
        <v>0</v>
      </c>
      <c r="CF299">
        <f t="shared" ref="CF299:CF334" si="243">+IF(AL299&gt;1,1,0)</f>
        <v>0</v>
      </c>
      <c r="CG299">
        <f t="shared" ref="CG299:CG334" si="244">+IF(AM299&gt;1,1,0)</f>
        <v>0</v>
      </c>
      <c r="CH299">
        <f t="shared" ref="CH299:CH334" si="245">+IF(AN299&gt;1,1,0)</f>
        <v>0</v>
      </c>
      <c r="CI299">
        <f t="shared" ref="CI299:CI334" si="246">+IF(AO299&gt;1,1,0)</f>
        <v>0</v>
      </c>
      <c r="CJ299">
        <f t="shared" ref="CJ299:CJ334" si="247">+IF(AP299&gt;1,1,0)</f>
        <v>0</v>
      </c>
      <c r="CK299">
        <f t="shared" ref="CK299:CK334" si="248">MAX(BE299,BM299,BU299,CC299)*$D299</f>
        <v>0</v>
      </c>
      <c r="CL299">
        <f t="shared" ref="CL299:CL334" si="249">MAX(BF299,BN299,BV299,CD299)*$D299</f>
        <v>0</v>
      </c>
      <c r="CM299">
        <f t="shared" ref="CM299:CM334" si="250">MAX(BG299,BO299,BW299,CE299)*$D299</f>
        <v>0</v>
      </c>
      <c r="CN299">
        <f t="shared" ref="CN299:CN334" si="251">MAX(BH299,BP299,BX299,CF299)*$D299</f>
        <v>0</v>
      </c>
      <c r="CO299">
        <f t="shared" ref="CO299:CO334" si="252">MAX(BI299,BQ299,BY299,CG299)*$D299</f>
        <v>0</v>
      </c>
      <c r="CP299">
        <f t="shared" ref="CP299:CP334" si="253">MAX(BJ299,BR299,BZ299,CH299)*$D299</f>
        <v>0</v>
      </c>
      <c r="CQ299">
        <f t="shared" ref="CQ299:CQ334" si="254">MAX(BK299,BS299,CA299,CI299)*$D299</f>
        <v>0</v>
      </c>
      <c r="CR299">
        <f t="shared" ref="CR299:CR334" si="255">MAX(BL299,BT299,CB299,CJ299)*$D299</f>
        <v>0</v>
      </c>
    </row>
    <row r="300" spans="1:96" ht="15" customHeight="1" x14ac:dyDescent="0.35">
      <c r="A300" s="21" t="s">
        <v>99</v>
      </c>
      <c r="B300" s="21">
        <v>243900</v>
      </c>
      <c r="C300" s="21">
        <v>244000</v>
      </c>
      <c r="D300" s="21">
        <f t="shared" si="175"/>
        <v>100</v>
      </c>
      <c r="E300" s="21"/>
      <c r="F300" s="21"/>
      <c r="G300" s="23">
        <v>2400</v>
      </c>
      <c r="H300" s="24">
        <v>816.12289224383505</v>
      </c>
      <c r="I300" s="24">
        <v>637.06022123947321</v>
      </c>
      <c r="J300" s="24">
        <v>874.37538612774995</v>
      </c>
      <c r="K300" s="24">
        <v>933.04694483806918</v>
      </c>
      <c r="L300" s="24">
        <v>1059.0228449564595</v>
      </c>
      <c r="M300" s="24">
        <v>1171.5361861453032</v>
      </c>
      <c r="N300" s="24">
        <v>999.52746101122636</v>
      </c>
      <c r="O300" s="24">
        <v>1171.5361861453032</v>
      </c>
      <c r="P300" s="23">
        <v>5</v>
      </c>
      <c r="Q300" s="18">
        <v>1.6</v>
      </c>
      <c r="R300" s="18">
        <v>3.1</v>
      </c>
      <c r="S300" s="18">
        <v>4.2</v>
      </c>
      <c r="T300" s="18">
        <v>5.5</v>
      </c>
      <c r="U300" s="18">
        <v>4.9000000000000004</v>
      </c>
      <c r="V300" s="18">
        <v>3.1</v>
      </c>
      <c r="W300" s="18">
        <v>3</v>
      </c>
      <c r="X300" s="18">
        <v>5.4</v>
      </c>
      <c r="Y300" s="23">
        <v>5</v>
      </c>
      <c r="Z300" s="25">
        <v>4.2785714285714285E-3</v>
      </c>
      <c r="AA300" s="25">
        <v>0</v>
      </c>
      <c r="AB300" s="25">
        <v>2.6600000000000001E-4</v>
      </c>
      <c r="AC300" s="25">
        <v>1.3094285714285714E-3</v>
      </c>
      <c r="AD300" s="25">
        <v>7.1125714285714282E-3</v>
      </c>
      <c r="AE300" s="25">
        <v>1.1583714285714286E-2</v>
      </c>
      <c r="AF300" s="25">
        <v>8.0197142857142863E-3</v>
      </c>
      <c r="AG300" s="25">
        <v>1.7782857142857142E-3</v>
      </c>
      <c r="AH300" s="23">
        <v>1</v>
      </c>
      <c r="AI300" s="25">
        <v>0.13342857142857145</v>
      </c>
      <c r="AJ300" s="25">
        <v>0</v>
      </c>
      <c r="AK300" s="25">
        <v>0</v>
      </c>
      <c r="AL300" s="25">
        <v>0</v>
      </c>
      <c r="AM300" s="25">
        <v>0</v>
      </c>
      <c r="AN300" s="25">
        <v>3.1428571428571426E-3</v>
      </c>
      <c r="AO300" s="25">
        <v>1.8571428571428572E-2</v>
      </c>
      <c r="AP300" s="25">
        <v>0</v>
      </c>
      <c r="BE300">
        <f t="shared" si="216"/>
        <v>0</v>
      </c>
      <c r="BF300">
        <f t="shared" si="217"/>
        <v>0</v>
      </c>
      <c r="BG300">
        <f t="shared" si="218"/>
        <v>0</v>
      </c>
      <c r="BH300">
        <f t="shared" si="219"/>
        <v>0</v>
      </c>
      <c r="BI300">
        <f t="shared" si="220"/>
        <v>0</v>
      </c>
      <c r="BJ300">
        <f t="shared" si="221"/>
        <v>0</v>
      </c>
      <c r="BK300">
        <f t="shared" si="222"/>
        <v>0</v>
      </c>
      <c r="BL300">
        <f t="shared" si="223"/>
        <v>0</v>
      </c>
      <c r="BM300">
        <f t="shared" si="224"/>
        <v>0</v>
      </c>
      <c r="BN300">
        <f t="shared" si="225"/>
        <v>0</v>
      </c>
      <c r="BO300">
        <f t="shared" si="226"/>
        <v>0</v>
      </c>
      <c r="BP300">
        <f t="shared" si="227"/>
        <v>1</v>
      </c>
      <c r="BQ300">
        <f t="shared" si="228"/>
        <v>0</v>
      </c>
      <c r="BR300">
        <f t="shared" si="229"/>
        <v>0</v>
      </c>
      <c r="BS300">
        <f t="shared" si="230"/>
        <v>0</v>
      </c>
      <c r="BT300">
        <f t="shared" si="231"/>
        <v>1</v>
      </c>
      <c r="BU300">
        <f t="shared" si="232"/>
        <v>0</v>
      </c>
      <c r="BV300">
        <f t="shared" si="233"/>
        <v>0</v>
      </c>
      <c r="BW300">
        <f t="shared" si="234"/>
        <v>0</v>
      </c>
      <c r="BX300">
        <f t="shared" si="235"/>
        <v>0</v>
      </c>
      <c r="BY300">
        <f t="shared" si="236"/>
        <v>0</v>
      </c>
      <c r="BZ300">
        <f t="shared" si="237"/>
        <v>0</v>
      </c>
      <c r="CA300">
        <f t="shared" si="238"/>
        <v>0</v>
      </c>
      <c r="CB300">
        <f t="shared" si="239"/>
        <v>0</v>
      </c>
      <c r="CC300">
        <f t="shared" si="240"/>
        <v>0</v>
      </c>
      <c r="CD300">
        <f t="shared" si="241"/>
        <v>0</v>
      </c>
      <c r="CE300">
        <f t="shared" si="242"/>
        <v>0</v>
      </c>
      <c r="CF300">
        <f t="shared" si="243"/>
        <v>0</v>
      </c>
      <c r="CG300">
        <f t="shared" si="244"/>
        <v>0</v>
      </c>
      <c r="CH300">
        <f t="shared" si="245"/>
        <v>0</v>
      </c>
      <c r="CI300">
        <f t="shared" si="246"/>
        <v>0</v>
      </c>
      <c r="CJ300">
        <f t="shared" si="247"/>
        <v>0</v>
      </c>
      <c r="CK300">
        <f t="shared" si="248"/>
        <v>0</v>
      </c>
      <c r="CL300">
        <f t="shared" si="249"/>
        <v>0</v>
      </c>
      <c r="CM300">
        <f t="shared" si="250"/>
        <v>0</v>
      </c>
      <c r="CN300">
        <f t="shared" si="251"/>
        <v>100</v>
      </c>
      <c r="CO300">
        <f t="shared" si="252"/>
        <v>0</v>
      </c>
      <c r="CP300">
        <f t="shared" si="253"/>
        <v>0</v>
      </c>
      <c r="CQ300">
        <f t="shared" si="254"/>
        <v>0</v>
      </c>
      <c r="CR300">
        <f t="shared" si="255"/>
        <v>100</v>
      </c>
    </row>
    <row r="301" spans="1:96" ht="15" customHeight="1" x14ac:dyDescent="0.35">
      <c r="A301" s="21" t="s">
        <v>99</v>
      </c>
      <c r="B301" s="21">
        <v>244000</v>
      </c>
      <c r="C301" s="21">
        <v>244100</v>
      </c>
      <c r="D301" s="21">
        <f t="shared" si="175"/>
        <v>100</v>
      </c>
      <c r="E301" s="21" t="s">
        <v>101</v>
      </c>
      <c r="F301" s="21"/>
      <c r="G301" s="23">
        <v>2400</v>
      </c>
      <c r="H301" s="24">
        <v>1194.1822393313262</v>
      </c>
      <c r="I301" s="24">
        <v>1148.9369406040728</v>
      </c>
      <c r="J301" s="24">
        <v>2011.9609661903096</v>
      </c>
      <c r="K301" s="24">
        <v>1453.9079101603531</v>
      </c>
      <c r="L301" s="24">
        <v>1531.2986370787364</v>
      </c>
      <c r="M301" s="24">
        <v>1523.5403193025534</v>
      </c>
      <c r="N301" s="24">
        <v>1900.4284300794191</v>
      </c>
      <c r="O301" s="24">
        <v>1718.7256720808348</v>
      </c>
      <c r="P301" s="23">
        <v>5</v>
      </c>
      <c r="Q301" s="18">
        <v>1.8</v>
      </c>
      <c r="R301" s="18">
        <v>2.9</v>
      </c>
      <c r="S301" s="18">
        <v>4</v>
      </c>
      <c r="T301" s="18">
        <v>4.5999999999999996</v>
      </c>
      <c r="U301" s="18">
        <v>3.1</v>
      </c>
      <c r="V301" s="18">
        <v>3.6</v>
      </c>
      <c r="W301" s="18">
        <v>4.5</v>
      </c>
      <c r="X301" s="18">
        <v>3.6</v>
      </c>
      <c r="Y301" s="23">
        <v>5</v>
      </c>
      <c r="Z301" s="25">
        <v>4.7368571428571416E-3</v>
      </c>
      <c r="AA301" s="25">
        <v>5.9628571428571424E-4</v>
      </c>
      <c r="AB301" s="25">
        <v>1.845714285714286E-3</v>
      </c>
      <c r="AC301" s="25">
        <v>2.5111428571428572E-3</v>
      </c>
      <c r="AD301" s="25">
        <v>2.428285714285714E-3</v>
      </c>
      <c r="AE301" s="25">
        <v>5.3160000000000004E-3</v>
      </c>
      <c r="AF301" s="25">
        <v>2.9488571428571428E-3</v>
      </c>
      <c r="AG301" s="25">
        <v>2.6740000000000002E-3</v>
      </c>
      <c r="AH301" s="23">
        <v>1</v>
      </c>
      <c r="AI301" s="25">
        <v>3.8285714285714277E-2</v>
      </c>
      <c r="AJ301" s="25">
        <v>0</v>
      </c>
      <c r="AK301" s="25">
        <v>0</v>
      </c>
      <c r="AL301" s="25">
        <v>0</v>
      </c>
      <c r="AM301" s="25">
        <v>0</v>
      </c>
      <c r="AN301" s="25">
        <v>0</v>
      </c>
      <c r="AO301" s="25">
        <v>9.9714285714285728E-2</v>
      </c>
      <c r="AP301" s="25">
        <v>0</v>
      </c>
      <c r="BE301">
        <f t="shared" si="216"/>
        <v>0</v>
      </c>
      <c r="BF301">
        <f t="shared" si="217"/>
        <v>0</v>
      </c>
      <c r="BG301">
        <f t="shared" si="218"/>
        <v>0</v>
      </c>
      <c r="BH301">
        <f t="shared" si="219"/>
        <v>0</v>
      </c>
      <c r="BI301">
        <f t="shared" si="220"/>
        <v>0</v>
      </c>
      <c r="BJ301">
        <f t="shared" si="221"/>
        <v>0</v>
      </c>
      <c r="BK301">
        <f t="shared" si="222"/>
        <v>0</v>
      </c>
      <c r="BL301">
        <f t="shared" si="223"/>
        <v>0</v>
      </c>
      <c r="BM301">
        <f t="shared" si="224"/>
        <v>0</v>
      </c>
      <c r="BN301">
        <f t="shared" si="225"/>
        <v>0</v>
      </c>
      <c r="BO301">
        <f t="shared" si="226"/>
        <v>0</v>
      </c>
      <c r="BP301">
        <f t="shared" si="227"/>
        <v>0</v>
      </c>
      <c r="BQ301">
        <f t="shared" si="228"/>
        <v>0</v>
      </c>
      <c r="BR301">
        <f t="shared" si="229"/>
        <v>0</v>
      </c>
      <c r="BS301">
        <f t="shared" si="230"/>
        <v>0</v>
      </c>
      <c r="BT301">
        <f t="shared" si="231"/>
        <v>0</v>
      </c>
      <c r="BU301">
        <f t="shared" si="232"/>
        <v>0</v>
      </c>
      <c r="BV301">
        <f t="shared" si="233"/>
        <v>0</v>
      </c>
      <c r="BW301">
        <f t="shared" si="234"/>
        <v>0</v>
      </c>
      <c r="BX301">
        <f t="shared" si="235"/>
        <v>0</v>
      </c>
      <c r="BY301">
        <f t="shared" si="236"/>
        <v>0</v>
      </c>
      <c r="BZ301">
        <f t="shared" si="237"/>
        <v>0</v>
      </c>
      <c r="CA301">
        <f t="shared" si="238"/>
        <v>0</v>
      </c>
      <c r="CB301">
        <f t="shared" si="239"/>
        <v>0</v>
      </c>
      <c r="CC301">
        <f t="shared" si="240"/>
        <v>0</v>
      </c>
      <c r="CD301">
        <f t="shared" si="241"/>
        <v>0</v>
      </c>
      <c r="CE301">
        <f t="shared" si="242"/>
        <v>0</v>
      </c>
      <c r="CF301">
        <f t="shared" si="243"/>
        <v>0</v>
      </c>
      <c r="CG301">
        <f t="shared" si="244"/>
        <v>0</v>
      </c>
      <c r="CH301">
        <f t="shared" si="245"/>
        <v>0</v>
      </c>
      <c r="CI301">
        <f t="shared" si="246"/>
        <v>0</v>
      </c>
      <c r="CJ301">
        <f t="shared" si="247"/>
        <v>0</v>
      </c>
      <c r="CK301">
        <f t="shared" si="248"/>
        <v>0</v>
      </c>
      <c r="CL301">
        <f t="shared" si="249"/>
        <v>0</v>
      </c>
      <c r="CM301">
        <f t="shared" si="250"/>
        <v>0</v>
      </c>
      <c r="CN301">
        <f t="shared" si="251"/>
        <v>0</v>
      </c>
      <c r="CO301">
        <f t="shared" si="252"/>
        <v>0</v>
      </c>
      <c r="CP301">
        <f t="shared" si="253"/>
        <v>0</v>
      </c>
      <c r="CQ301">
        <f t="shared" si="254"/>
        <v>0</v>
      </c>
      <c r="CR301">
        <f t="shared" si="255"/>
        <v>0</v>
      </c>
    </row>
    <row r="302" spans="1:96" ht="15" customHeight="1" x14ac:dyDescent="0.35">
      <c r="A302" s="21" t="s">
        <v>99</v>
      </c>
      <c r="B302" s="21">
        <v>244100</v>
      </c>
      <c r="C302" s="21">
        <v>244200</v>
      </c>
      <c r="D302" s="21">
        <f t="shared" si="175"/>
        <v>100</v>
      </c>
      <c r="E302" s="21"/>
      <c r="F302" s="21"/>
      <c r="G302" s="23">
        <v>2400</v>
      </c>
      <c r="H302" s="24">
        <v>1655.9937638553179</v>
      </c>
      <c r="I302" s="24">
        <v>1940.1830857184025</v>
      </c>
      <c r="J302" s="24">
        <v>1813.2832406550688</v>
      </c>
      <c r="K302" s="24">
        <v>1884.5513800989386</v>
      </c>
      <c r="L302" s="24">
        <v>837.91704502403161</v>
      </c>
      <c r="M302" s="24">
        <v>955.15248948738645</v>
      </c>
      <c r="N302" s="24">
        <v>1216.8744012361801</v>
      </c>
      <c r="O302" s="24">
        <v>1399.9945240242332</v>
      </c>
      <c r="P302" s="23">
        <v>5</v>
      </c>
      <c r="Q302" s="18">
        <v>2.7</v>
      </c>
      <c r="R302" s="18">
        <v>3.5</v>
      </c>
      <c r="S302" s="18">
        <v>4.4000000000000004</v>
      </c>
      <c r="T302" s="18">
        <v>4.8</v>
      </c>
      <c r="U302" s="18">
        <v>3.7</v>
      </c>
      <c r="V302" s="18">
        <v>3.9</v>
      </c>
      <c r="W302" s="18">
        <v>3</v>
      </c>
      <c r="X302" s="18">
        <v>4.9000000000000004</v>
      </c>
      <c r="Y302" s="23">
        <v>5</v>
      </c>
      <c r="Z302" s="25">
        <v>5.0751428571428562E-3</v>
      </c>
      <c r="AA302" s="25">
        <v>4.8397142857142857E-3</v>
      </c>
      <c r="AB302" s="25">
        <v>1.3022857142857142E-3</v>
      </c>
      <c r="AC302" s="25">
        <v>4.0345714285714282E-3</v>
      </c>
      <c r="AD302" s="25">
        <v>1.2274285714285714E-3</v>
      </c>
      <c r="AE302" s="25">
        <v>1.6485714285714285E-3</v>
      </c>
      <c r="AF302" s="25">
        <v>0</v>
      </c>
      <c r="AG302" s="25">
        <v>3.5485714285714287E-4</v>
      </c>
      <c r="AH302" s="23">
        <v>1</v>
      </c>
      <c r="AI302" s="25">
        <v>0</v>
      </c>
      <c r="AJ302" s="25">
        <v>0</v>
      </c>
      <c r="AK302" s="25">
        <v>0</v>
      </c>
      <c r="AL302" s="25">
        <v>0</v>
      </c>
      <c r="AM302" s="25">
        <v>0</v>
      </c>
      <c r="AN302" s="25">
        <v>0</v>
      </c>
      <c r="AO302" s="25">
        <v>0</v>
      </c>
      <c r="AP302" s="25">
        <v>0</v>
      </c>
      <c r="BE302">
        <f t="shared" si="216"/>
        <v>0</v>
      </c>
      <c r="BF302">
        <f t="shared" si="217"/>
        <v>0</v>
      </c>
      <c r="BG302">
        <f t="shared" si="218"/>
        <v>0</v>
      </c>
      <c r="BH302">
        <f t="shared" si="219"/>
        <v>0</v>
      </c>
      <c r="BI302">
        <f t="shared" si="220"/>
        <v>0</v>
      </c>
      <c r="BJ302">
        <f t="shared" si="221"/>
        <v>0</v>
      </c>
      <c r="BK302">
        <f t="shared" si="222"/>
        <v>0</v>
      </c>
      <c r="BL302">
        <f t="shared" si="223"/>
        <v>0</v>
      </c>
      <c r="BM302">
        <f t="shared" si="224"/>
        <v>0</v>
      </c>
      <c r="BN302">
        <f t="shared" si="225"/>
        <v>0</v>
      </c>
      <c r="BO302">
        <f t="shared" si="226"/>
        <v>0</v>
      </c>
      <c r="BP302">
        <f t="shared" si="227"/>
        <v>0</v>
      </c>
      <c r="BQ302">
        <f t="shared" si="228"/>
        <v>0</v>
      </c>
      <c r="BR302">
        <f t="shared" si="229"/>
        <v>0</v>
      </c>
      <c r="BS302">
        <f t="shared" si="230"/>
        <v>0</v>
      </c>
      <c r="BT302">
        <f t="shared" si="231"/>
        <v>0</v>
      </c>
      <c r="BU302">
        <f t="shared" si="232"/>
        <v>0</v>
      </c>
      <c r="BV302">
        <f t="shared" si="233"/>
        <v>0</v>
      </c>
      <c r="BW302">
        <f t="shared" si="234"/>
        <v>0</v>
      </c>
      <c r="BX302">
        <f t="shared" si="235"/>
        <v>0</v>
      </c>
      <c r="BY302">
        <f t="shared" si="236"/>
        <v>0</v>
      </c>
      <c r="BZ302">
        <f t="shared" si="237"/>
        <v>0</v>
      </c>
      <c r="CA302">
        <f t="shared" si="238"/>
        <v>0</v>
      </c>
      <c r="CB302">
        <f t="shared" si="239"/>
        <v>0</v>
      </c>
      <c r="CC302">
        <f t="shared" si="240"/>
        <v>0</v>
      </c>
      <c r="CD302">
        <f t="shared" si="241"/>
        <v>0</v>
      </c>
      <c r="CE302">
        <f t="shared" si="242"/>
        <v>0</v>
      </c>
      <c r="CF302">
        <f t="shared" si="243"/>
        <v>0</v>
      </c>
      <c r="CG302">
        <f t="shared" si="244"/>
        <v>0</v>
      </c>
      <c r="CH302">
        <f t="shared" si="245"/>
        <v>0</v>
      </c>
      <c r="CI302">
        <f t="shared" si="246"/>
        <v>0</v>
      </c>
      <c r="CJ302">
        <f t="shared" si="247"/>
        <v>0</v>
      </c>
      <c r="CK302">
        <f t="shared" si="248"/>
        <v>0</v>
      </c>
      <c r="CL302">
        <f t="shared" si="249"/>
        <v>0</v>
      </c>
      <c r="CM302">
        <f t="shared" si="250"/>
        <v>0</v>
      </c>
      <c r="CN302">
        <f t="shared" si="251"/>
        <v>0</v>
      </c>
      <c r="CO302">
        <f t="shared" si="252"/>
        <v>0</v>
      </c>
      <c r="CP302">
        <f t="shared" si="253"/>
        <v>0</v>
      </c>
      <c r="CQ302">
        <f t="shared" si="254"/>
        <v>0</v>
      </c>
      <c r="CR302">
        <f t="shared" si="255"/>
        <v>0</v>
      </c>
    </row>
    <row r="303" spans="1:96" ht="15" customHeight="1" x14ac:dyDescent="0.35">
      <c r="A303" s="21" t="s">
        <v>99</v>
      </c>
      <c r="B303" s="21">
        <v>244200</v>
      </c>
      <c r="C303" s="21">
        <v>244300</v>
      </c>
      <c r="D303" s="21">
        <f t="shared" si="175"/>
        <v>100</v>
      </c>
      <c r="E303" s="21"/>
      <c r="F303" s="21"/>
      <c r="G303" s="23">
        <v>2400</v>
      </c>
      <c r="H303" s="24">
        <v>962.53326575902634</v>
      </c>
      <c r="I303" s="24">
        <v>801.62792360187291</v>
      </c>
      <c r="J303" s="24">
        <v>816.12289224383505</v>
      </c>
      <c r="K303" s="24">
        <v>1036.6689708612066</v>
      </c>
      <c r="L303" s="24">
        <v>984.71186322902849</v>
      </c>
      <c r="M303" s="24">
        <v>1036.6689708612066</v>
      </c>
      <c r="N303" s="24">
        <v>2188.5625482740033</v>
      </c>
      <c r="O303" s="24">
        <v>1308.0909035772854</v>
      </c>
      <c r="P303" s="23">
        <v>5</v>
      </c>
      <c r="Q303" s="18">
        <v>2.1</v>
      </c>
      <c r="R303" s="18">
        <v>3.7</v>
      </c>
      <c r="S303" s="18">
        <v>4.2</v>
      </c>
      <c r="T303" s="18">
        <v>4.9000000000000004</v>
      </c>
      <c r="U303" s="18">
        <v>3.6</v>
      </c>
      <c r="V303" s="18">
        <v>4.0999999999999996</v>
      </c>
      <c r="W303" s="18">
        <v>3.3</v>
      </c>
      <c r="X303" s="18">
        <v>4.8</v>
      </c>
      <c r="Y303" s="23">
        <v>5</v>
      </c>
      <c r="Z303" s="25">
        <v>6.0251428571428565E-3</v>
      </c>
      <c r="AA303" s="25">
        <v>7.9828571428571416E-4</v>
      </c>
      <c r="AB303" s="25">
        <v>8.2971428571428573E-4</v>
      </c>
      <c r="AC303" s="25">
        <v>4.539142857142857E-3</v>
      </c>
      <c r="AD303" s="25">
        <v>1.4128571428571428E-3</v>
      </c>
      <c r="AE303" s="25">
        <v>0</v>
      </c>
      <c r="AF303" s="25">
        <v>1.2648571428571429E-3</v>
      </c>
      <c r="AG303" s="25">
        <v>9.8400000000000007E-4</v>
      </c>
      <c r="AH303" s="23">
        <v>1</v>
      </c>
      <c r="AI303" s="25">
        <v>2.2857142857142859E-3</v>
      </c>
      <c r="AJ303" s="25">
        <v>0</v>
      </c>
      <c r="AK303" s="25">
        <v>0</v>
      </c>
      <c r="AL303" s="25">
        <v>0</v>
      </c>
      <c r="AM303" s="25">
        <v>2.5714285714285713E-3</v>
      </c>
      <c r="AN303" s="25">
        <v>5.7142857142857143E-3</v>
      </c>
      <c r="AO303" s="25">
        <v>3.7142857142857142E-3</v>
      </c>
      <c r="AP303" s="25">
        <v>0</v>
      </c>
      <c r="BE303">
        <f t="shared" si="216"/>
        <v>0</v>
      </c>
      <c r="BF303">
        <f t="shared" si="217"/>
        <v>0</v>
      </c>
      <c r="BG303">
        <f t="shared" si="218"/>
        <v>0</v>
      </c>
      <c r="BH303">
        <f t="shared" si="219"/>
        <v>0</v>
      </c>
      <c r="BI303">
        <f t="shared" si="220"/>
        <v>0</v>
      </c>
      <c r="BJ303">
        <f t="shared" si="221"/>
        <v>0</v>
      </c>
      <c r="BK303">
        <f t="shared" si="222"/>
        <v>0</v>
      </c>
      <c r="BL303">
        <f t="shared" si="223"/>
        <v>0</v>
      </c>
      <c r="BM303">
        <f t="shared" si="224"/>
        <v>0</v>
      </c>
      <c r="BN303">
        <f t="shared" si="225"/>
        <v>0</v>
      </c>
      <c r="BO303">
        <f t="shared" si="226"/>
        <v>0</v>
      </c>
      <c r="BP303">
        <f t="shared" si="227"/>
        <v>0</v>
      </c>
      <c r="BQ303">
        <f t="shared" si="228"/>
        <v>0</v>
      </c>
      <c r="BR303">
        <f t="shared" si="229"/>
        <v>0</v>
      </c>
      <c r="BS303">
        <f t="shared" si="230"/>
        <v>0</v>
      </c>
      <c r="BT303">
        <f t="shared" si="231"/>
        <v>0</v>
      </c>
      <c r="BU303">
        <f t="shared" si="232"/>
        <v>0</v>
      </c>
      <c r="BV303">
        <f t="shared" si="233"/>
        <v>0</v>
      </c>
      <c r="BW303">
        <f t="shared" si="234"/>
        <v>0</v>
      </c>
      <c r="BX303">
        <f t="shared" si="235"/>
        <v>0</v>
      </c>
      <c r="BY303">
        <f t="shared" si="236"/>
        <v>0</v>
      </c>
      <c r="BZ303">
        <f t="shared" si="237"/>
        <v>0</v>
      </c>
      <c r="CA303">
        <f t="shared" si="238"/>
        <v>0</v>
      </c>
      <c r="CB303">
        <f t="shared" si="239"/>
        <v>0</v>
      </c>
      <c r="CC303">
        <f t="shared" si="240"/>
        <v>0</v>
      </c>
      <c r="CD303">
        <f t="shared" si="241"/>
        <v>0</v>
      </c>
      <c r="CE303">
        <f t="shared" si="242"/>
        <v>0</v>
      </c>
      <c r="CF303">
        <f t="shared" si="243"/>
        <v>0</v>
      </c>
      <c r="CG303">
        <f t="shared" si="244"/>
        <v>0</v>
      </c>
      <c r="CH303">
        <f t="shared" si="245"/>
        <v>0</v>
      </c>
      <c r="CI303">
        <f t="shared" si="246"/>
        <v>0</v>
      </c>
      <c r="CJ303">
        <f t="shared" si="247"/>
        <v>0</v>
      </c>
      <c r="CK303">
        <f t="shared" si="248"/>
        <v>0</v>
      </c>
      <c r="CL303">
        <f t="shared" si="249"/>
        <v>0</v>
      </c>
      <c r="CM303">
        <f t="shared" si="250"/>
        <v>0</v>
      </c>
      <c r="CN303">
        <f t="shared" si="251"/>
        <v>0</v>
      </c>
      <c r="CO303">
        <f t="shared" si="252"/>
        <v>0</v>
      </c>
      <c r="CP303">
        <f t="shared" si="253"/>
        <v>0</v>
      </c>
      <c r="CQ303">
        <f t="shared" si="254"/>
        <v>0</v>
      </c>
      <c r="CR303">
        <f t="shared" si="255"/>
        <v>0</v>
      </c>
    </row>
    <row r="304" spans="1:96" ht="15" customHeight="1" x14ac:dyDescent="0.35">
      <c r="A304" s="21" t="s">
        <v>99</v>
      </c>
      <c r="B304" s="21">
        <v>244300</v>
      </c>
      <c r="C304" s="21">
        <v>244400</v>
      </c>
      <c r="D304" s="21">
        <f t="shared" si="175"/>
        <v>100</v>
      </c>
      <c r="E304" s="21"/>
      <c r="F304" s="21"/>
      <c r="G304" s="23">
        <v>2400</v>
      </c>
      <c r="H304" s="24">
        <v>1469.3515157241418</v>
      </c>
      <c r="I304" s="24">
        <v>999.52746101122636</v>
      </c>
      <c r="J304" s="24">
        <v>984.71186322902849</v>
      </c>
      <c r="K304" s="24">
        <v>1300.4627614991207</v>
      </c>
      <c r="L304" s="24">
        <v>772.72247666720637</v>
      </c>
      <c r="M304" s="24">
        <v>977.31298874530353</v>
      </c>
      <c r="N304" s="24">
        <v>1423.0735161370108</v>
      </c>
      <c r="O304" s="24">
        <v>1461.6275275188061</v>
      </c>
      <c r="P304" s="23">
        <v>5</v>
      </c>
      <c r="Q304" s="18">
        <v>1.8</v>
      </c>
      <c r="R304" s="18">
        <v>3.2</v>
      </c>
      <c r="S304" s="18">
        <v>4.9000000000000004</v>
      </c>
      <c r="T304" s="18">
        <v>4.9000000000000004</v>
      </c>
      <c r="U304" s="18">
        <v>3.3</v>
      </c>
      <c r="V304" s="18">
        <v>3.4</v>
      </c>
      <c r="W304" s="18">
        <v>2.8</v>
      </c>
      <c r="X304" s="18">
        <v>4.5</v>
      </c>
      <c r="Y304" s="23">
        <v>5</v>
      </c>
      <c r="Z304" s="25">
        <v>1.9377428571428573E-2</v>
      </c>
      <c r="AA304" s="25">
        <v>5.1485714285714286E-3</v>
      </c>
      <c r="AB304" s="25">
        <v>7.8802857142857129E-3</v>
      </c>
      <c r="AC304" s="25">
        <v>1.5412571428571432E-2</v>
      </c>
      <c r="AD304" s="25">
        <v>1.1225714285714285E-3</v>
      </c>
      <c r="AE304" s="25">
        <v>0</v>
      </c>
      <c r="AF304" s="25">
        <v>1.2859999999999998E-3</v>
      </c>
      <c r="AG304" s="25">
        <v>1.0640000000000001E-3</v>
      </c>
      <c r="AH304" s="23">
        <v>1</v>
      </c>
      <c r="AI304" s="25">
        <v>2E-3</v>
      </c>
      <c r="AJ304" s="25">
        <v>0</v>
      </c>
      <c r="AK304" s="25">
        <v>1.6E-2</v>
      </c>
      <c r="AL304" s="25">
        <v>0</v>
      </c>
      <c r="AM304" s="25">
        <v>0</v>
      </c>
      <c r="AN304" s="25">
        <v>0</v>
      </c>
      <c r="AO304" s="25">
        <v>4.8571428571428576E-3</v>
      </c>
      <c r="AP304" s="25">
        <v>0</v>
      </c>
      <c r="BE304">
        <f t="shared" si="216"/>
        <v>0</v>
      </c>
      <c r="BF304">
        <f t="shared" si="217"/>
        <v>0</v>
      </c>
      <c r="BG304">
        <f t="shared" si="218"/>
        <v>0</v>
      </c>
      <c r="BH304">
        <f t="shared" si="219"/>
        <v>0</v>
      </c>
      <c r="BI304">
        <f t="shared" si="220"/>
        <v>0</v>
      </c>
      <c r="BJ304">
        <f t="shared" si="221"/>
        <v>0</v>
      </c>
      <c r="BK304">
        <f t="shared" si="222"/>
        <v>0</v>
      </c>
      <c r="BL304">
        <f t="shared" si="223"/>
        <v>0</v>
      </c>
      <c r="BM304">
        <f t="shared" si="224"/>
        <v>0</v>
      </c>
      <c r="BN304">
        <f t="shared" si="225"/>
        <v>0</v>
      </c>
      <c r="BO304">
        <f t="shared" si="226"/>
        <v>0</v>
      </c>
      <c r="BP304">
        <f t="shared" si="227"/>
        <v>0</v>
      </c>
      <c r="BQ304">
        <f t="shared" si="228"/>
        <v>0</v>
      </c>
      <c r="BR304">
        <f t="shared" si="229"/>
        <v>0</v>
      </c>
      <c r="BS304">
        <f t="shared" si="230"/>
        <v>0</v>
      </c>
      <c r="BT304">
        <f t="shared" si="231"/>
        <v>0</v>
      </c>
      <c r="BU304">
        <f t="shared" si="232"/>
        <v>0</v>
      </c>
      <c r="BV304">
        <f t="shared" si="233"/>
        <v>0</v>
      </c>
      <c r="BW304">
        <f t="shared" si="234"/>
        <v>0</v>
      </c>
      <c r="BX304">
        <f t="shared" si="235"/>
        <v>0</v>
      </c>
      <c r="BY304">
        <f t="shared" si="236"/>
        <v>0</v>
      </c>
      <c r="BZ304">
        <f t="shared" si="237"/>
        <v>0</v>
      </c>
      <c r="CA304">
        <f t="shared" si="238"/>
        <v>0</v>
      </c>
      <c r="CB304">
        <f t="shared" si="239"/>
        <v>0</v>
      </c>
      <c r="CC304">
        <f t="shared" si="240"/>
        <v>0</v>
      </c>
      <c r="CD304">
        <f t="shared" si="241"/>
        <v>0</v>
      </c>
      <c r="CE304">
        <f t="shared" si="242"/>
        <v>0</v>
      </c>
      <c r="CF304">
        <f t="shared" si="243"/>
        <v>0</v>
      </c>
      <c r="CG304">
        <f t="shared" si="244"/>
        <v>0</v>
      </c>
      <c r="CH304">
        <f t="shared" si="245"/>
        <v>0</v>
      </c>
      <c r="CI304">
        <f t="shared" si="246"/>
        <v>0</v>
      </c>
      <c r="CJ304">
        <f t="shared" si="247"/>
        <v>0</v>
      </c>
      <c r="CK304">
        <f t="shared" si="248"/>
        <v>0</v>
      </c>
      <c r="CL304">
        <f t="shared" si="249"/>
        <v>0</v>
      </c>
      <c r="CM304">
        <f t="shared" si="250"/>
        <v>0</v>
      </c>
      <c r="CN304">
        <f t="shared" si="251"/>
        <v>0</v>
      </c>
      <c r="CO304">
        <f t="shared" si="252"/>
        <v>0</v>
      </c>
      <c r="CP304">
        <f t="shared" si="253"/>
        <v>0</v>
      </c>
      <c r="CQ304">
        <f t="shared" si="254"/>
        <v>0</v>
      </c>
      <c r="CR304">
        <f t="shared" si="255"/>
        <v>0</v>
      </c>
    </row>
    <row r="305" spans="1:96" ht="15" customHeight="1" x14ac:dyDescent="0.35">
      <c r="A305" s="21" t="s">
        <v>99</v>
      </c>
      <c r="B305" s="21">
        <v>244400</v>
      </c>
      <c r="C305" s="21">
        <v>244500</v>
      </c>
      <c r="D305" s="21">
        <f t="shared" si="175"/>
        <v>100</v>
      </c>
      <c r="E305" s="21" t="s">
        <v>66</v>
      </c>
      <c r="F305" s="21"/>
      <c r="G305" s="23">
        <v>2400</v>
      </c>
      <c r="H305" s="24">
        <v>1111.3775201534081</v>
      </c>
      <c r="I305" s="24">
        <v>1029.2290872712379</v>
      </c>
      <c r="J305" s="24">
        <v>992.11669898009654</v>
      </c>
      <c r="K305" s="24">
        <v>1006.9441147709224</v>
      </c>
      <c r="L305" s="24">
        <v>1671.653255798502</v>
      </c>
      <c r="M305" s="24">
        <v>1073.9536308283714</v>
      </c>
      <c r="N305" s="24">
        <v>1323.3614732793083</v>
      </c>
      <c r="O305" s="24">
        <v>1262.394364085967</v>
      </c>
      <c r="P305" s="23">
        <v>5</v>
      </c>
      <c r="Q305" s="18">
        <v>2.1</v>
      </c>
      <c r="R305" s="18">
        <v>3.6</v>
      </c>
      <c r="S305" s="18">
        <v>3.5</v>
      </c>
      <c r="T305" s="18">
        <v>5.7</v>
      </c>
      <c r="U305" s="18">
        <v>3.5</v>
      </c>
      <c r="V305" s="18">
        <v>4.2</v>
      </c>
      <c r="W305" s="18">
        <v>3</v>
      </c>
      <c r="X305" s="18">
        <v>5</v>
      </c>
      <c r="Y305" s="23">
        <v>5</v>
      </c>
      <c r="Z305" s="25">
        <v>1.7482285714285718E-2</v>
      </c>
      <c r="AA305" s="25">
        <v>8.6842857142857138E-3</v>
      </c>
      <c r="AB305" s="25">
        <v>5.9514285714285719E-3</v>
      </c>
      <c r="AC305" s="25">
        <v>5.2462857142857137E-3</v>
      </c>
      <c r="AD305" s="25">
        <v>1.0888571428571427E-3</v>
      </c>
      <c r="AE305" s="25">
        <v>0</v>
      </c>
      <c r="AF305" s="25">
        <v>1.7654285714285717E-3</v>
      </c>
      <c r="AG305" s="25">
        <v>1.8082857142857143E-3</v>
      </c>
      <c r="AH305" s="23">
        <v>1</v>
      </c>
      <c r="AI305" s="25">
        <v>4.8285714285714293E-2</v>
      </c>
      <c r="AJ305" s="25">
        <v>2E-3</v>
      </c>
      <c r="AK305" s="25">
        <v>0</v>
      </c>
      <c r="AL305" s="25">
        <v>0</v>
      </c>
      <c r="AM305" s="25">
        <v>6.2857142857142851E-3</v>
      </c>
      <c r="AN305" s="25">
        <v>0</v>
      </c>
      <c r="AO305" s="25">
        <v>6.0571428571428582E-2</v>
      </c>
      <c r="AP305" s="25">
        <v>0</v>
      </c>
      <c r="BE305">
        <f t="shared" si="216"/>
        <v>0</v>
      </c>
      <c r="BF305">
        <f t="shared" si="217"/>
        <v>0</v>
      </c>
      <c r="BG305">
        <f t="shared" si="218"/>
        <v>0</v>
      </c>
      <c r="BH305">
        <f t="shared" si="219"/>
        <v>0</v>
      </c>
      <c r="BI305">
        <f t="shared" si="220"/>
        <v>0</v>
      </c>
      <c r="BJ305">
        <f t="shared" si="221"/>
        <v>0</v>
      </c>
      <c r="BK305">
        <f t="shared" si="222"/>
        <v>0</v>
      </c>
      <c r="BL305">
        <f t="shared" si="223"/>
        <v>0</v>
      </c>
      <c r="BM305">
        <f t="shared" si="224"/>
        <v>0</v>
      </c>
      <c r="BN305">
        <f t="shared" si="225"/>
        <v>0</v>
      </c>
      <c r="BO305">
        <f t="shared" si="226"/>
        <v>0</v>
      </c>
      <c r="BP305">
        <f t="shared" si="227"/>
        <v>1</v>
      </c>
      <c r="BQ305">
        <f t="shared" si="228"/>
        <v>0</v>
      </c>
      <c r="BR305">
        <f t="shared" si="229"/>
        <v>0</v>
      </c>
      <c r="BS305">
        <f t="shared" si="230"/>
        <v>0</v>
      </c>
      <c r="BT305">
        <f t="shared" si="231"/>
        <v>0</v>
      </c>
      <c r="BU305">
        <f t="shared" si="232"/>
        <v>0</v>
      </c>
      <c r="BV305">
        <f t="shared" si="233"/>
        <v>0</v>
      </c>
      <c r="BW305">
        <f t="shared" si="234"/>
        <v>0</v>
      </c>
      <c r="BX305">
        <f t="shared" si="235"/>
        <v>0</v>
      </c>
      <c r="BY305">
        <f t="shared" si="236"/>
        <v>0</v>
      </c>
      <c r="BZ305">
        <f t="shared" si="237"/>
        <v>0</v>
      </c>
      <c r="CA305">
        <f t="shared" si="238"/>
        <v>0</v>
      </c>
      <c r="CB305">
        <f t="shared" si="239"/>
        <v>0</v>
      </c>
      <c r="CC305">
        <f t="shared" si="240"/>
        <v>0</v>
      </c>
      <c r="CD305">
        <f t="shared" si="241"/>
        <v>0</v>
      </c>
      <c r="CE305">
        <f t="shared" si="242"/>
        <v>0</v>
      </c>
      <c r="CF305">
        <f t="shared" si="243"/>
        <v>0</v>
      </c>
      <c r="CG305">
        <f t="shared" si="244"/>
        <v>0</v>
      </c>
      <c r="CH305">
        <f t="shared" si="245"/>
        <v>0</v>
      </c>
      <c r="CI305">
        <f t="shared" si="246"/>
        <v>0</v>
      </c>
      <c r="CJ305">
        <f t="shared" si="247"/>
        <v>0</v>
      </c>
      <c r="CK305">
        <f t="shared" si="248"/>
        <v>0</v>
      </c>
      <c r="CL305">
        <f t="shared" si="249"/>
        <v>0</v>
      </c>
      <c r="CM305">
        <f t="shared" si="250"/>
        <v>0</v>
      </c>
      <c r="CN305">
        <f t="shared" si="251"/>
        <v>100</v>
      </c>
      <c r="CO305">
        <f t="shared" si="252"/>
        <v>0</v>
      </c>
      <c r="CP305">
        <f t="shared" si="253"/>
        <v>0</v>
      </c>
      <c r="CQ305">
        <f t="shared" si="254"/>
        <v>0</v>
      </c>
      <c r="CR305">
        <f t="shared" si="255"/>
        <v>0</v>
      </c>
    </row>
    <row r="306" spans="1:96" ht="15" customHeight="1" x14ac:dyDescent="0.35">
      <c r="A306" s="21" t="s">
        <v>99</v>
      </c>
      <c r="B306" s="21">
        <v>244500</v>
      </c>
      <c r="C306" s="21">
        <v>244600</v>
      </c>
      <c r="D306" s="21">
        <f t="shared" si="175"/>
        <v>100</v>
      </c>
      <c r="E306" s="21" t="s">
        <v>111</v>
      </c>
      <c r="F306" s="21"/>
      <c r="G306" s="23">
        <v>2400</v>
      </c>
      <c r="H306" s="24">
        <v>1695.1719572508696</v>
      </c>
      <c r="I306" s="24">
        <v>933.04694483806918</v>
      </c>
      <c r="J306" s="24">
        <v>933.04694483806918</v>
      </c>
      <c r="K306" s="24">
        <v>1216.8744012361801</v>
      </c>
      <c r="L306" s="24">
        <v>1624.7224482073527</v>
      </c>
      <c r="M306" s="24">
        <v>1508.0363927539986</v>
      </c>
      <c r="N306" s="24">
        <v>1554.5988066280006</v>
      </c>
      <c r="O306" s="24">
        <v>1687.3284808252583</v>
      </c>
      <c r="P306" s="23">
        <v>5</v>
      </c>
      <c r="Q306" s="18">
        <v>2.8</v>
      </c>
      <c r="R306" s="18">
        <v>4</v>
      </c>
      <c r="S306" s="18">
        <v>3</v>
      </c>
      <c r="T306" s="18">
        <v>5.4</v>
      </c>
      <c r="U306" s="18">
        <v>3.4</v>
      </c>
      <c r="V306" s="18">
        <v>4.4000000000000004</v>
      </c>
      <c r="W306" s="18">
        <v>3</v>
      </c>
      <c r="X306" s="18">
        <v>3.6</v>
      </c>
      <c r="Y306" s="23">
        <v>5</v>
      </c>
      <c r="Z306" s="25">
        <v>9.8888571428571419E-3</v>
      </c>
      <c r="AA306" s="25">
        <v>4.5805714285714286E-3</v>
      </c>
      <c r="AB306" s="25">
        <v>3.4714285714285712E-4</v>
      </c>
      <c r="AC306" s="25">
        <v>2.5645714285714286E-3</v>
      </c>
      <c r="AD306" s="25">
        <v>1.6162857142857144E-3</v>
      </c>
      <c r="AE306" s="25">
        <v>0</v>
      </c>
      <c r="AF306" s="25">
        <v>0</v>
      </c>
      <c r="AG306" s="25">
        <v>1.2445714285714284E-3</v>
      </c>
      <c r="AH306" s="23">
        <v>1</v>
      </c>
      <c r="AI306" s="25">
        <v>0</v>
      </c>
      <c r="AJ306" s="25">
        <v>0</v>
      </c>
      <c r="AK306" s="25">
        <v>8.5714285714285719E-3</v>
      </c>
      <c r="AL306" s="25">
        <v>0</v>
      </c>
      <c r="AM306" s="25">
        <v>0</v>
      </c>
      <c r="AN306" s="25">
        <v>0</v>
      </c>
      <c r="AO306" s="25">
        <v>1.8285714285714287E-2</v>
      </c>
      <c r="AP306" s="25">
        <v>0</v>
      </c>
      <c r="BE306">
        <f t="shared" si="216"/>
        <v>0</v>
      </c>
      <c r="BF306">
        <f t="shared" si="217"/>
        <v>0</v>
      </c>
      <c r="BG306">
        <f t="shared" si="218"/>
        <v>0</v>
      </c>
      <c r="BH306">
        <f t="shared" si="219"/>
        <v>0</v>
      </c>
      <c r="BI306">
        <f t="shared" si="220"/>
        <v>0</v>
      </c>
      <c r="BJ306">
        <f t="shared" si="221"/>
        <v>0</v>
      </c>
      <c r="BK306">
        <f t="shared" si="222"/>
        <v>0</v>
      </c>
      <c r="BL306">
        <f t="shared" si="223"/>
        <v>0</v>
      </c>
      <c r="BM306">
        <f t="shared" si="224"/>
        <v>0</v>
      </c>
      <c r="BN306">
        <f t="shared" si="225"/>
        <v>0</v>
      </c>
      <c r="BO306">
        <f t="shared" si="226"/>
        <v>0</v>
      </c>
      <c r="BP306">
        <f t="shared" si="227"/>
        <v>1</v>
      </c>
      <c r="BQ306">
        <f t="shared" si="228"/>
        <v>0</v>
      </c>
      <c r="BR306">
        <f t="shared" si="229"/>
        <v>0</v>
      </c>
      <c r="BS306">
        <f t="shared" si="230"/>
        <v>0</v>
      </c>
      <c r="BT306">
        <f t="shared" si="231"/>
        <v>0</v>
      </c>
      <c r="BU306">
        <f t="shared" si="232"/>
        <v>0</v>
      </c>
      <c r="BV306">
        <f t="shared" si="233"/>
        <v>0</v>
      </c>
      <c r="BW306">
        <f t="shared" si="234"/>
        <v>0</v>
      </c>
      <c r="BX306">
        <f t="shared" si="235"/>
        <v>0</v>
      </c>
      <c r="BY306">
        <f t="shared" si="236"/>
        <v>0</v>
      </c>
      <c r="BZ306">
        <f t="shared" si="237"/>
        <v>0</v>
      </c>
      <c r="CA306">
        <f t="shared" si="238"/>
        <v>0</v>
      </c>
      <c r="CB306">
        <f t="shared" si="239"/>
        <v>0</v>
      </c>
      <c r="CC306">
        <f t="shared" si="240"/>
        <v>0</v>
      </c>
      <c r="CD306">
        <f t="shared" si="241"/>
        <v>0</v>
      </c>
      <c r="CE306">
        <f t="shared" si="242"/>
        <v>0</v>
      </c>
      <c r="CF306">
        <f t="shared" si="243"/>
        <v>0</v>
      </c>
      <c r="CG306">
        <f t="shared" si="244"/>
        <v>0</v>
      </c>
      <c r="CH306">
        <f t="shared" si="245"/>
        <v>0</v>
      </c>
      <c r="CI306">
        <f t="shared" si="246"/>
        <v>0</v>
      </c>
      <c r="CJ306">
        <f t="shared" si="247"/>
        <v>0</v>
      </c>
      <c r="CK306">
        <f t="shared" si="248"/>
        <v>0</v>
      </c>
      <c r="CL306">
        <f t="shared" si="249"/>
        <v>0</v>
      </c>
      <c r="CM306">
        <f t="shared" si="250"/>
        <v>0</v>
      </c>
      <c r="CN306">
        <f t="shared" si="251"/>
        <v>100</v>
      </c>
      <c r="CO306">
        <f t="shared" si="252"/>
        <v>0</v>
      </c>
      <c r="CP306">
        <f t="shared" si="253"/>
        <v>0</v>
      </c>
      <c r="CQ306">
        <f t="shared" si="254"/>
        <v>0</v>
      </c>
      <c r="CR306">
        <f t="shared" si="255"/>
        <v>0</v>
      </c>
    </row>
    <row r="307" spans="1:96" ht="15" customHeight="1" x14ac:dyDescent="0.35">
      <c r="A307" s="21" t="s">
        <v>99</v>
      </c>
      <c r="B307" s="21">
        <v>244600</v>
      </c>
      <c r="C307" s="21">
        <v>244700</v>
      </c>
      <c r="D307" s="21">
        <f t="shared" si="175"/>
        <v>100</v>
      </c>
      <c r="E307" s="21"/>
      <c r="F307" s="21"/>
      <c r="G307" s="23">
        <v>2400</v>
      </c>
      <c r="H307" s="24">
        <v>896.32928227942875</v>
      </c>
      <c r="I307" s="24">
        <v>801.62792360187291</v>
      </c>
      <c r="J307" s="24">
        <v>708.11254048486353</v>
      </c>
      <c r="K307" s="24">
        <v>984.71186322902849</v>
      </c>
      <c r="L307" s="24">
        <v>1088.9066909086803</v>
      </c>
      <c r="M307" s="24">
        <v>1021.7949613996097</v>
      </c>
      <c r="N307" s="24">
        <v>1531.2986370787364</v>
      </c>
      <c r="O307" s="24">
        <v>1585.7239225459728</v>
      </c>
      <c r="P307" s="23">
        <v>5</v>
      </c>
      <c r="Q307" s="18">
        <v>2.8</v>
      </c>
      <c r="R307" s="18">
        <v>4.4000000000000004</v>
      </c>
      <c r="S307" s="18">
        <v>3.4</v>
      </c>
      <c r="T307" s="18">
        <v>5.7</v>
      </c>
      <c r="U307" s="18">
        <v>4.5999999999999996</v>
      </c>
      <c r="V307" s="18">
        <v>3.2</v>
      </c>
      <c r="W307" s="18">
        <v>3</v>
      </c>
      <c r="X307" s="18">
        <v>4.2</v>
      </c>
      <c r="Y307" s="23">
        <v>5</v>
      </c>
      <c r="Z307" s="25">
        <v>9.6568571428571441E-3</v>
      </c>
      <c r="AA307" s="25">
        <v>6.1365714285714279E-3</v>
      </c>
      <c r="AB307" s="25">
        <v>1.3185714285714285E-3</v>
      </c>
      <c r="AC307" s="25">
        <v>8.3108571428571424E-3</v>
      </c>
      <c r="AD307" s="25">
        <v>3.4471428571428574E-3</v>
      </c>
      <c r="AE307" s="25">
        <v>2.6285714285714286E-4</v>
      </c>
      <c r="AF307" s="25">
        <v>2.1428571428571425E-5</v>
      </c>
      <c r="AG307" s="25">
        <v>4.9894285714285717E-3</v>
      </c>
      <c r="AH307" s="23">
        <v>1</v>
      </c>
      <c r="AI307" s="25">
        <v>0</v>
      </c>
      <c r="AJ307" s="25">
        <v>0</v>
      </c>
      <c r="AK307" s="25">
        <v>1.7714285714285714E-2</v>
      </c>
      <c r="AL307" s="25">
        <v>0</v>
      </c>
      <c r="AM307" s="25">
        <v>3.1428571428571426E-3</v>
      </c>
      <c r="AN307" s="25">
        <v>0</v>
      </c>
      <c r="AO307" s="25">
        <v>2.3142857142857146E-2</v>
      </c>
      <c r="AP307" s="25">
        <v>0</v>
      </c>
      <c r="BE307">
        <f t="shared" si="216"/>
        <v>0</v>
      </c>
      <c r="BF307">
        <f t="shared" si="217"/>
        <v>0</v>
      </c>
      <c r="BG307">
        <f t="shared" si="218"/>
        <v>0</v>
      </c>
      <c r="BH307">
        <f t="shared" si="219"/>
        <v>0</v>
      </c>
      <c r="BI307">
        <f t="shared" si="220"/>
        <v>0</v>
      </c>
      <c r="BJ307">
        <f t="shared" si="221"/>
        <v>0</v>
      </c>
      <c r="BK307">
        <f t="shared" si="222"/>
        <v>0</v>
      </c>
      <c r="BL307">
        <f t="shared" si="223"/>
        <v>0</v>
      </c>
      <c r="BM307">
        <f t="shared" si="224"/>
        <v>0</v>
      </c>
      <c r="BN307">
        <f t="shared" si="225"/>
        <v>0</v>
      </c>
      <c r="BO307">
        <f t="shared" si="226"/>
        <v>0</v>
      </c>
      <c r="BP307">
        <f t="shared" si="227"/>
        <v>1</v>
      </c>
      <c r="BQ307">
        <f t="shared" si="228"/>
        <v>0</v>
      </c>
      <c r="BR307">
        <f t="shared" si="229"/>
        <v>0</v>
      </c>
      <c r="BS307">
        <f t="shared" si="230"/>
        <v>0</v>
      </c>
      <c r="BT307">
        <f t="shared" si="231"/>
        <v>0</v>
      </c>
      <c r="BU307">
        <f t="shared" si="232"/>
        <v>0</v>
      </c>
      <c r="BV307">
        <f t="shared" si="233"/>
        <v>0</v>
      </c>
      <c r="BW307">
        <f t="shared" si="234"/>
        <v>0</v>
      </c>
      <c r="BX307">
        <f t="shared" si="235"/>
        <v>0</v>
      </c>
      <c r="BY307">
        <f t="shared" si="236"/>
        <v>0</v>
      </c>
      <c r="BZ307">
        <f t="shared" si="237"/>
        <v>0</v>
      </c>
      <c r="CA307">
        <f t="shared" si="238"/>
        <v>0</v>
      </c>
      <c r="CB307">
        <f t="shared" si="239"/>
        <v>0</v>
      </c>
      <c r="CC307">
        <f t="shared" si="240"/>
        <v>0</v>
      </c>
      <c r="CD307">
        <f t="shared" si="241"/>
        <v>0</v>
      </c>
      <c r="CE307">
        <f t="shared" si="242"/>
        <v>0</v>
      </c>
      <c r="CF307">
        <f t="shared" si="243"/>
        <v>0</v>
      </c>
      <c r="CG307">
        <f t="shared" si="244"/>
        <v>0</v>
      </c>
      <c r="CH307">
        <f t="shared" si="245"/>
        <v>0</v>
      </c>
      <c r="CI307">
        <f t="shared" si="246"/>
        <v>0</v>
      </c>
      <c r="CJ307">
        <f t="shared" si="247"/>
        <v>0</v>
      </c>
      <c r="CK307">
        <f t="shared" si="248"/>
        <v>0</v>
      </c>
      <c r="CL307">
        <f t="shared" si="249"/>
        <v>0</v>
      </c>
      <c r="CM307">
        <f t="shared" si="250"/>
        <v>0</v>
      </c>
      <c r="CN307">
        <f t="shared" si="251"/>
        <v>100</v>
      </c>
      <c r="CO307">
        <f t="shared" si="252"/>
        <v>0</v>
      </c>
      <c r="CP307">
        <f t="shared" si="253"/>
        <v>0</v>
      </c>
      <c r="CQ307">
        <f t="shared" si="254"/>
        <v>0</v>
      </c>
      <c r="CR307">
        <f t="shared" si="255"/>
        <v>0</v>
      </c>
    </row>
    <row r="308" spans="1:96" ht="15" customHeight="1" x14ac:dyDescent="0.35">
      <c r="A308" s="21" t="s">
        <v>99</v>
      </c>
      <c r="B308" s="21">
        <v>244700</v>
      </c>
      <c r="C308" s="21">
        <v>244800</v>
      </c>
      <c r="D308" s="21">
        <f t="shared" si="175"/>
        <v>100</v>
      </c>
      <c r="E308" s="21" t="s">
        <v>66</v>
      </c>
      <c r="F308" s="21"/>
      <c r="G308" s="23">
        <v>2400</v>
      </c>
      <c r="H308" s="24">
        <v>977.31298874530353</v>
      </c>
      <c r="I308" s="24">
        <v>808.87192909576549</v>
      </c>
      <c r="J308" s="24">
        <v>1156.4647775229939</v>
      </c>
      <c r="K308" s="24">
        <v>1323.3614732793083</v>
      </c>
      <c r="L308" s="24">
        <v>1171.5361861453032</v>
      </c>
      <c r="M308" s="24">
        <v>1369.2859267828333</v>
      </c>
      <c r="N308" s="24">
        <v>2108.0919968917638</v>
      </c>
      <c r="O308" s="24">
        <v>1940.1830857184025</v>
      </c>
      <c r="P308" s="23">
        <v>5</v>
      </c>
      <c r="Q308" s="18">
        <v>2.2999999999999998</v>
      </c>
      <c r="R308" s="18">
        <v>3.5</v>
      </c>
      <c r="S308" s="18">
        <v>3.4</v>
      </c>
      <c r="T308" s="18">
        <v>5.5</v>
      </c>
      <c r="U308" s="18">
        <v>3.9</v>
      </c>
      <c r="V308" s="18">
        <v>4.5999999999999996</v>
      </c>
      <c r="W308" s="18">
        <v>3.3</v>
      </c>
      <c r="X308" s="18">
        <v>5.0999999999999996</v>
      </c>
      <c r="Y308" s="23">
        <v>5</v>
      </c>
      <c r="Z308" s="25">
        <v>1.0808857142857143E-2</v>
      </c>
      <c r="AA308" s="25">
        <v>9.6571428571428578E-4</v>
      </c>
      <c r="AB308" s="25">
        <v>1.5645714285714282E-3</v>
      </c>
      <c r="AC308" s="25">
        <v>7.5528571428571424E-3</v>
      </c>
      <c r="AD308" s="25">
        <v>1.835142857142857E-3</v>
      </c>
      <c r="AE308" s="25">
        <v>2.0999999999999998E-4</v>
      </c>
      <c r="AF308" s="25">
        <v>0</v>
      </c>
      <c r="AG308" s="25">
        <v>8.7519999999999994E-3</v>
      </c>
      <c r="AH308" s="23">
        <v>1</v>
      </c>
      <c r="AI308" s="25">
        <v>0</v>
      </c>
      <c r="AJ308" s="25">
        <v>0</v>
      </c>
      <c r="AK308" s="25">
        <v>3.7428571428571429E-2</v>
      </c>
      <c r="AL308" s="25">
        <v>0</v>
      </c>
      <c r="AM308" s="25">
        <v>0</v>
      </c>
      <c r="AN308" s="25">
        <v>0</v>
      </c>
      <c r="AO308" s="25">
        <v>6.0000000000000001E-3</v>
      </c>
      <c r="AP308" s="25">
        <v>0</v>
      </c>
      <c r="BE308">
        <f t="shared" si="216"/>
        <v>0</v>
      </c>
      <c r="BF308">
        <f t="shared" si="217"/>
        <v>0</v>
      </c>
      <c r="BG308">
        <f t="shared" si="218"/>
        <v>0</v>
      </c>
      <c r="BH308">
        <f t="shared" si="219"/>
        <v>0</v>
      </c>
      <c r="BI308">
        <f t="shared" si="220"/>
        <v>0</v>
      </c>
      <c r="BJ308">
        <f t="shared" si="221"/>
        <v>0</v>
      </c>
      <c r="BK308">
        <f t="shared" si="222"/>
        <v>0</v>
      </c>
      <c r="BL308">
        <f t="shared" si="223"/>
        <v>0</v>
      </c>
      <c r="BM308">
        <f t="shared" si="224"/>
        <v>0</v>
      </c>
      <c r="BN308">
        <f t="shared" si="225"/>
        <v>0</v>
      </c>
      <c r="BO308">
        <f t="shared" si="226"/>
        <v>0</v>
      </c>
      <c r="BP308">
        <f t="shared" si="227"/>
        <v>1</v>
      </c>
      <c r="BQ308">
        <f t="shared" si="228"/>
        <v>0</v>
      </c>
      <c r="BR308">
        <f t="shared" si="229"/>
        <v>0</v>
      </c>
      <c r="BS308">
        <f t="shared" si="230"/>
        <v>0</v>
      </c>
      <c r="BT308">
        <f t="shared" si="231"/>
        <v>1</v>
      </c>
      <c r="BU308">
        <f t="shared" si="232"/>
        <v>0</v>
      </c>
      <c r="BV308">
        <f t="shared" si="233"/>
        <v>0</v>
      </c>
      <c r="BW308">
        <f t="shared" si="234"/>
        <v>0</v>
      </c>
      <c r="BX308">
        <f t="shared" si="235"/>
        <v>0</v>
      </c>
      <c r="BY308">
        <f t="shared" si="236"/>
        <v>0</v>
      </c>
      <c r="BZ308">
        <f t="shared" si="237"/>
        <v>0</v>
      </c>
      <c r="CA308">
        <f t="shared" si="238"/>
        <v>0</v>
      </c>
      <c r="CB308">
        <f t="shared" si="239"/>
        <v>0</v>
      </c>
      <c r="CC308">
        <f t="shared" si="240"/>
        <v>0</v>
      </c>
      <c r="CD308">
        <f t="shared" si="241"/>
        <v>0</v>
      </c>
      <c r="CE308">
        <f t="shared" si="242"/>
        <v>0</v>
      </c>
      <c r="CF308">
        <f t="shared" si="243"/>
        <v>0</v>
      </c>
      <c r="CG308">
        <f t="shared" si="244"/>
        <v>0</v>
      </c>
      <c r="CH308">
        <f t="shared" si="245"/>
        <v>0</v>
      </c>
      <c r="CI308">
        <f t="shared" si="246"/>
        <v>0</v>
      </c>
      <c r="CJ308">
        <f t="shared" si="247"/>
        <v>0</v>
      </c>
      <c r="CK308">
        <f t="shared" si="248"/>
        <v>0</v>
      </c>
      <c r="CL308">
        <f t="shared" si="249"/>
        <v>0</v>
      </c>
      <c r="CM308">
        <f t="shared" si="250"/>
        <v>0</v>
      </c>
      <c r="CN308">
        <f t="shared" si="251"/>
        <v>100</v>
      </c>
      <c r="CO308">
        <f t="shared" si="252"/>
        <v>0</v>
      </c>
      <c r="CP308">
        <f t="shared" si="253"/>
        <v>0</v>
      </c>
      <c r="CQ308">
        <f t="shared" si="254"/>
        <v>0</v>
      </c>
      <c r="CR308">
        <f t="shared" si="255"/>
        <v>100</v>
      </c>
    </row>
    <row r="309" spans="1:96" ht="15" customHeight="1" x14ac:dyDescent="0.35">
      <c r="A309" s="21" t="s">
        <v>99</v>
      </c>
      <c r="B309" s="21">
        <v>244800</v>
      </c>
      <c r="C309" s="21">
        <v>244900</v>
      </c>
      <c r="D309" s="21">
        <f t="shared" si="175"/>
        <v>100</v>
      </c>
      <c r="E309" s="21"/>
      <c r="F309" s="21"/>
      <c r="G309" s="23">
        <v>2400</v>
      </c>
      <c r="H309" s="24">
        <v>1369.2859267828333</v>
      </c>
      <c r="I309" s="24">
        <v>1216.8744012361801</v>
      </c>
      <c r="J309" s="24">
        <v>1492.5495255811823</v>
      </c>
      <c r="K309" s="24">
        <v>1570.1531011812642</v>
      </c>
      <c r="L309" s="24">
        <v>1300.4627614991207</v>
      </c>
      <c r="M309" s="24">
        <v>1126.3852246651932</v>
      </c>
      <c r="N309" s="24">
        <v>1308.0909035772854</v>
      </c>
      <c r="O309" s="24">
        <v>1315.7238147547057</v>
      </c>
      <c r="P309" s="23">
        <v>5</v>
      </c>
      <c r="Q309" s="18">
        <v>2</v>
      </c>
      <c r="R309" s="18">
        <v>3.9</v>
      </c>
      <c r="S309" s="18">
        <v>3</v>
      </c>
      <c r="T309" s="18">
        <v>5.5</v>
      </c>
      <c r="U309" s="18">
        <v>3.8</v>
      </c>
      <c r="V309" s="18">
        <v>4.4000000000000004</v>
      </c>
      <c r="W309" s="18">
        <v>2.8</v>
      </c>
      <c r="X309" s="18">
        <v>5.4</v>
      </c>
      <c r="Y309" s="23">
        <v>5</v>
      </c>
      <c r="Z309" s="25">
        <v>0.84486085714285708</v>
      </c>
      <c r="AA309" s="25">
        <v>9.6057142857142858E-4</v>
      </c>
      <c r="AB309" s="25">
        <v>1.2454285714285714E-3</v>
      </c>
      <c r="AC309" s="25">
        <v>1.4857142857142857E-4</v>
      </c>
      <c r="AD309" s="25">
        <v>1.7722857142857139E-3</v>
      </c>
      <c r="AE309" s="25">
        <v>6.2742857142857131E-4</v>
      </c>
      <c r="AF309" s="25">
        <v>7.9971428571428565E-4</v>
      </c>
      <c r="AG309" s="25">
        <v>4.7560000000000007E-3</v>
      </c>
      <c r="AH309" s="23">
        <v>1</v>
      </c>
      <c r="AI309" s="25">
        <v>7.6571428571428582E-2</v>
      </c>
      <c r="AJ309" s="25">
        <v>0</v>
      </c>
      <c r="AK309" s="25">
        <v>4.3714285714285712E-2</v>
      </c>
      <c r="AL309" s="25">
        <v>0</v>
      </c>
      <c r="AM309" s="25">
        <v>0</v>
      </c>
      <c r="AN309" s="25">
        <v>0</v>
      </c>
      <c r="AO309" s="25">
        <v>1.7142857142857142E-3</v>
      </c>
      <c r="AP309" s="25">
        <v>0</v>
      </c>
      <c r="BE309">
        <f t="shared" si="216"/>
        <v>0</v>
      </c>
      <c r="BF309">
        <f t="shared" si="217"/>
        <v>0</v>
      </c>
      <c r="BG309">
        <f t="shared" si="218"/>
        <v>0</v>
      </c>
      <c r="BH309">
        <f t="shared" si="219"/>
        <v>0</v>
      </c>
      <c r="BI309">
        <f t="shared" si="220"/>
        <v>0</v>
      </c>
      <c r="BJ309">
        <f t="shared" si="221"/>
        <v>0</v>
      </c>
      <c r="BK309">
        <f t="shared" si="222"/>
        <v>0</v>
      </c>
      <c r="BL309">
        <f t="shared" si="223"/>
        <v>0</v>
      </c>
      <c r="BM309">
        <f t="shared" si="224"/>
        <v>0</v>
      </c>
      <c r="BN309">
        <f t="shared" si="225"/>
        <v>0</v>
      </c>
      <c r="BO309">
        <f t="shared" si="226"/>
        <v>0</v>
      </c>
      <c r="BP309">
        <f t="shared" si="227"/>
        <v>1</v>
      </c>
      <c r="BQ309">
        <f t="shared" si="228"/>
        <v>0</v>
      </c>
      <c r="BR309">
        <f t="shared" si="229"/>
        <v>0</v>
      </c>
      <c r="BS309">
        <f t="shared" si="230"/>
        <v>0</v>
      </c>
      <c r="BT309">
        <f t="shared" si="231"/>
        <v>1</v>
      </c>
      <c r="BU309">
        <f t="shared" si="232"/>
        <v>0</v>
      </c>
      <c r="BV309">
        <f t="shared" si="233"/>
        <v>0</v>
      </c>
      <c r="BW309">
        <f t="shared" si="234"/>
        <v>0</v>
      </c>
      <c r="BX309">
        <f t="shared" si="235"/>
        <v>0</v>
      </c>
      <c r="BY309">
        <f t="shared" si="236"/>
        <v>0</v>
      </c>
      <c r="BZ309">
        <f t="shared" si="237"/>
        <v>0</v>
      </c>
      <c r="CA309">
        <f t="shared" si="238"/>
        <v>0</v>
      </c>
      <c r="CB309">
        <f t="shared" si="239"/>
        <v>0</v>
      </c>
      <c r="CC309">
        <f t="shared" si="240"/>
        <v>0</v>
      </c>
      <c r="CD309">
        <f t="shared" si="241"/>
        <v>0</v>
      </c>
      <c r="CE309">
        <f t="shared" si="242"/>
        <v>0</v>
      </c>
      <c r="CF309">
        <f t="shared" si="243"/>
        <v>0</v>
      </c>
      <c r="CG309">
        <f t="shared" si="244"/>
        <v>0</v>
      </c>
      <c r="CH309">
        <f t="shared" si="245"/>
        <v>0</v>
      </c>
      <c r="CI309">
        <f t="shared" si="246"/>
        <v>0</v>
      </c>
      <c r="CJ309">
        <f t="shared" si="247"/>
        <v>0</v>
      </c>
      <c r="CK309">
        <f t="shared" si="248"/>
        <v>0</v>
      </c>
      <c r="CL309">
        <f t="shared" si="249"/>
        <v>0</v>
      </c>
      <c r="CM309">
        <f t="shared" si="250"/>
        <v>0</v>
      </c>
      <c r="CN309">
        <f t="shared" si="251"/>
        <v>100</v>
      </c>
      <c r="CO309">
        <f t="shared" si="252"/>
        <v>0</v>
      </c>
      <c r="CP309">
        <f t="shared" si="253"/>
        <v>0</v>
      </c>
      <c r="CQ309">
        <f t="shared" si="254"/>
        <v>0</v>
      </c>
      <c r="CR309">
        <f t="shared" si="255"/>
        <v>100</v>
      </c>
    </row>
    <row r="310" spans="1:96" ht="15" customHeight="1" x14ac:dyDescent="0.35">
      <c r="A310" s="21" t="s">
        <v>99</v>
      </c>
      <c r="B310" s="21">
        <v>244900</v>
      </c>
      <c r="C310" s="21">
        <v>245000</v>
      </c>
      <c r="D310" s="21">
        <f t="shared" si="175"/>
        <v>100</v>
      </c>
      <c r="E310" s="21"/>
      <c r="F310" s="21"/>
      <c r="G310" s="23">
        <v>2400</v>
      </c>
      <c r="H310" s="24">
        <v>1006.9441147709224</v>
      </c>
      <c r="I310" s="24">
        <v>1059.0228449564595</v>
      </c>
      <c r="J310" s="24">
        <v>1239.61199485866</v>
      </c>
      <c r="K310" s="24">
        <v>1209.305266306578</v>
      </c>
      <c r="L310" s="24">
        <v>903.66014007017816</v>
      </c>
      <c r="M310" s="24">
        <v>903.66014007017816</v>
      </c>
      <c r="N310" s="24">
        <v>1415.3760296701792</v>
      </c>
      <c r="O310" s="24">
        <v>1285.2208727222899</v>
      </c>
      <c r="P310" s="23">
        <v>5</v>
      </c>
      <c r="Q310" s="18">
        <v>2.4</v>
      </c>
      <c r="R310" s="18">
        <v>4.0999999999999996</v>
      </c>
      <c r="S310" s="18">
        <v>3</v>
      </c>
      <c r="T310" s="18">
        <v>5.5</v>
      </c>
      <c r="U310" s="18">
        <v>3.9</v>
      </c>
      <c r="V310" s="18">
        <v>4.0999999999999996</v>
      </c>
      <c r="W310" s="18">
        <v>2.8</v>
      </c>
      <c r="X310" s="18">
        <v>5.4</v>
      </c>
      <c r="Y310" s="23">
        <v>5</v>
      </c>
      <c r="Z310" s="25">
        <v>8.0902857142857131E-3</v>
      </c>
      <c r="AA310" s="25">
        <v>1.3905714285714285E-3</v>
      </c>
      <c r="AB310" s="25">
        <v>3.9428571428571429E-5</v>
      </c>
      <c r="AC310" s="25">
        <v>1.5457142857142857E-3</v>
      </c>
      <c r="AD310" s="25">
        <v>4.2971428571428571E-4</v>
      </c>
      <c r="AE310" s="25">
        <v>0</v>
      </c>
      <c r="AF310" s="25">
        <v>2.2799999999999999E-4</v>
      </c>
      <c r="AG310" s="25">
        <v>4.8254285714285717E-3</v>
      </c>
      <c r="AH310" s="23">
        <v>1</v>
      </c>
      <c r="AI310" s="25">
        <v>0</v>
      </c>
      <c r="AJ310" s="25">
        <v>3.4285714285714284E-3</v>
      </c>
      <c r="AK310" s="25">
        <v>0</v>
      </c>
      <c r="AL310" s="25">
        <v>0</v>
      </c>
      <c r="AM310" s="25">
        <v>0</v>
      </c>
      <c r="AN310" s="25">
        <v>7.1428571428571435E-3</v>
      </c>
      <c r="AO310" s="25">
        <v>6.8571428571428568E-3</v>
      </c>
      <c r="AP310" s="25">
        <v>0</v>
      </c>
      <c r="BE310">
        <f t="shared" si="216"/>
        <v>0</v>
      </c>
      <c r="BF310">
        <f t="shared" si="217"/>
        <v>0</v>
      </c>
      <c r="BG310">
        <f t="shared" si="218"/>
        <v>0</v>
      </c>
      <c r="BH310">
        <f t="shared" si="219"/>
        <v>0</v>
      </c>
      <c r="BI310">
        <f t="shared" si="220"/>
        <v>0</v>
      </c>
      <c r="BJ310">
        <f t="shared" si="221"/>
        <v>0</v>
      </c>
      <c r="BK310">
        <f t="shared" si="222"/>
        <v>0</v>
      </c>
      <c r="BL310">
        <f t="shared" si="223"/>
        <v>0</v>
      </c>
      <c r="BM310">
        <f t="shared" si="224"/>
        <v>0</v>
      </c>
      <c r="BN310">
        <f t="shared" si="225"/>
        <v>0</v>
      </c>
      <c r="BO310">
        <f t="shared" si="226"/>
        <v>0</v>
      </c>
      <c r="BP310">
        <f t="shared" si="227"/>
        <v>1</v>
      </c>
      <c r="BQ310">
        <f t="shared" si="228"/>
        <v>0</v>
      </c>
      <c r="BR310">
        <f t="shared" si="229"/>
        <v>0</v>
      </c>
      <c r="BS310">
        <f t="shared" si="230"/>
        <v>0</v>
      </c>
      <c r="BT310">
        <f t="shared" si="231"/>
        <v>1</v>
      </c>
      <c r="BU310">
        <f t="shared" si="232"/>
        <v>0</v>
      </c>
      <c r="BV310">
        <f t="shared" si="233"/>
        <v>0</v>
      </c>
      <c r="BW310">
        <f t="shared" si="234"/>
        <v>0</v>
      </c>
      <c r="BX310">
        <f t="shared" si="235"/>
        <v>0</v>
      </c>
      <c r="BY310">
        <f t="shared" si="236"/>
        <v>0</v>
      </c>
      <c r="BZ310">
        <f t="shared" si="237"/>
        <v>0</v>
      </c>
      <c r="CA310">
        <f t="shared" si="238"/>
        <v>0</v>
      </c>
      <c r="CB310">
        <f t="shared" si="239"/>
        <v>0</v>
      </c>
      <c r="CC310">
        <f t="shared" si="240"/>
        <v>0</v>
      </c>
      <c r="CD310">
        <f t="shared" si="241"/>
        <v>0</v>
      </c>
      <c r="CE310">
        <f t="shared" si="242"/>
        <v>0</v>
      </c>
      <c r="CF310">
        <f t="shared" si="243"/>
        <v>0</v>
      </c>
      <c r="CG310">
        <f t="shared" si="244"/>
        <v>0</v>
      </c>
      <c r="CH310">
        <f t="shared" si="245"/>
        <v>0</v>
      </c>
      <c r="CI310">
        <f t="shared" si="246"/>
        <v>0</v>
      </c>
      <c r="CJ310">
        <f t="shared" si="247"/>
        <v>0</v>
      </c>
      <c r="CK310">
        <f t="shared" si="248"/>
        <v>0</v>
      </c>
      <c r="CL310">
        <f t="shared" si="249"/>
        <v>0</v>
      </c>
      <c r="CM310">
        <f t="shared" si="250"/>
        <v>0</v>
      </c>
      <c r="CN310">
        <f t="shared" si="251"/>
        <v>100</v>
      </c>
      <c r="CO310">
        <f t="shared" si="252"/>
        <v>0</v>
      </c>
      <c r="CP310">
        <f t="shared" si="253"/>
        <v>0</v>
      </c>
      <c r="CQ310">
        <f t="shared" si="254"/>
        <v>0</v>
      </c>
      <c r="CR310">
        <f t="shared" si="255"/>
        <v>100</v>
      </c>
    </row>
    <row r="311" spans="1:96" ht="15" customHeight="1" x14ac:dyDescent="0.35">
      <c r="A311" s="21" t="s">
        <v>99</v>
      </c>
      <c r="B311" s="21">
        <v>245000</v>
      </c>
      <c r="C311" s="21">
        <v>245100</v>
      </c>
      <c r="D311" s="21">
        <f t="shared" si="175"/>
        <v>100</v>
      </c>
      <c r="E311" s="21"/>
      <c r="F311" s="21"/>
      <c r="G311" s="23">
        <v>2400</v>
      </c>
      <c r="H311" s="24">
        <v>1006.9441147709224</v>
      </c>
      <c r="I311" s="24">
        <v>910.99737534475878</v>
      </c>
      <c r="J311" s="24">
        <v>1423.0735161370108</v>
      </c>
      <c r="K311" s="24">
        <v>1179.0797046690443</v>
      </c>
      <c r="L311" s="24">
        <v>1044.1145796771373</v>
      </c>
      <c r="M311" s="24">
        <v>984.71186322902849</v>
      </c>
      <c r="N311" s="24">
        <v>1500.2908181189769</v>
      </c>
      <c r="O311" s="24">
        <v>1036.6689708612066</v>
      </c>
      <c r="P311" s="23">
        <v>5</v>
      </c>
      <c r="Q311" s="18">
        <v>2.4</v>
      </c>
      <c r="R311" s="18">
        <v>4.3</v>
      </c>
      <c r="S311" s="18">
        <v>2.8</v>
      </c>
      <c r="T311" s="18">
        <v>4.8</v>
      </c>
      <c r="U311" s="18">
        <v>4.2</v>
      </c>
      <c r="V311" s="18">
        <v>3.2</v>
      </c>
      <c r="W311" s="18">
        <v>2.7</v>
      </c>
      <c r="X311" s="18">
        <v>5.4</v>
      </c>
      <c r="Y311" s="23">
        <v>5</v>
      </c>
      <c r="Z311" s="25">
        <v>1.1276857142857141E-2</v>
      </c>
      <c r="AA311" s="25">
        <v>8.5599999999999999E-4</v>
      </c>
      <c r="AB311" s="25">
        <v>7.7999999999999999E-5</v>
      </c>
      <c r="AC311" s="25">
        <v>3.6222857142857146E-3</v>
      </c>
      <c r="AD311" s="25">
        <v>3.2000000000000003E-4</v>
      </c>
      <c r="AE311" s="25">
        <v>0</v>
      </c>
      <c r="AF311" s="25">
        <v>6.4285714285714274E-5</v>
      </c>
      <c r="AG311" s="25">
        <v>2.807142857142857E-3</v>
      </c>
      <c r="AH311" s="23">
        <v>1</v>
      </c>
      <c r="AI311" s="25">
        <v>0</v>
      </c>
      <c r="AJ311" s="25">
        <v>0</v>
      </c>
      <c r="AK311" s="25">
        <v>1.6E-2</v>
      </c>
      <c r="AL311" s="25">
        <v>4.5714285714285718E-3</v>
      </c>
      <c r="AM311" s="25">
        <v>4.0000000000000001E-3</v>
      </c>
      <c r="AN311" s="25">
        <v>0</v>
      </c>
      <c r="AO311" s="25">
        <v>6.2857142857142851E-3</v>
      </c>
      <c r="AP311" s="25">
        <v>0</v>
      </c>
      <c r="BE311">
        <f t="shared" si="216"/>
        <v>0</v>
      </c>
      <c r="BF311">
        <f t="shared" si="217"/>
        <v>0</v>
      </c>
      <c r="BG311">
        <f t="shared" si="218"/>
        <v>0</v>
      </c>
      <c r="BH311">
        <f t="shared" si="219"/>
        <v>0</v>
      </c>
      <c r="BI311">
        <f t="shared" si="220"/>
        <v>0</v>
      </c>
      <c r="BJ311">
        <f t="shared" si="221"/>
        <v>0</v>
      </c>
      <c r="BK311">
        <f t="shared" si="222"/>
        <v>0</v>
      </c>
      <c r="BL311">
        <f t="shared" si="223"/>
        <v>0</v>
      </c>
      <c r="BM311">
        <f t="shared" si="224"/>
        <v>0</v>
      </c>
      <c r="BN311">
        <f t="shared" si="225"/>
        <v>0</v>
      </c>
      <c r="BO311">
        <f t="shared" si="226"/>
        <v>0</v>
      </c>
      <c r="BP311">
        <f t="shared" si="227"/>
        <v>0</v>
      </c>
      <c r="BQ311">
        <f t="shared" si="228"/>
        <v>0</v>
      </c>
      <c r="BR311">
        <f t="shared" si="229"/>
        <v>0</v>
      </c>
      <c r="BS311">
        <f t="shared" si="230"/>
        <v>0</v>
      </c>
      <c r="BT311">
        <f t="shared" si="231"/>
        <v>1</v>
      </c>
      <c r="BU311">
        <f t="shared" si="232"/>
        <v>0</v>
      </c>
      <c r="BV311">
        <f t="shared" si="233"/>
        <v>0</v>
      </c>
      <c r="BW311">
        <f t="shared" si="234"/>
        <v>0</v>
      </c>
      <c r="BX311">
        <f t="shared" si="235"/>
        <v>0</v>
      </c>
      <c r="BY311">
        <f t="shared" si="236"/>
        <v>0</v>
      </c>
      <c r="BZ311">
        <f t="shared" si="237"/>
        <v>0</v>
      </c>
      <c r="CA311">
        <f t="shared" si="238"/>
        <v>0</v>
      </c>
      <c r="CB311">
        <f t="shared" si="239"/>
        <v>0</v>
      </c>
      <c r="CC311">
        <f t="shared" si="240"/>
        <v>0</v>
      </c>
      <c r="CD311">
        <f t="shared" si="241"/>
        <v>0</v>
      </c>
      <c r="CE311">
        <f t="shared" si="242"/>
        <v>0</v>
      </c>
      <c r="CF311">
        <f t="shared" si="243"/>
        <v>0</v>
      </c>
      <c r="CG311">
        <f t="shared" si="244"/>
        <v>0</v>
      </c>
      <c r="CH311">
        <f t="shared" si="245"/>
        <v>0</v>
      </c>
      <c r="CI311">
        <f t="shared" si="246"/>
        <v>0</v>
      </c>
      <c r="CJ311">
        <f t="shared" si="247"/>
        <v>0</v>
      </c>
      <c r="CK311">
        <f t="shared" si="248"/>
        <v>0</v>
      </c>
      <c r="CL311">
        <f t="shared" si="249"/>
        <v>0</v>
      </c>
      <c r="CM311">
        <f t="shared" si="250"/>
        <v>0</v>
      </c>
      <c r="CN311">
        <f t="shared" si="251"/>
        <v>0</v>
      </c>
      <c r="CO311">
        <f t="shared" si="252"/>
        <v>0</v>
      </c>
      <c r="CP311">
        <f t="shared" si="253"/>
        <v>0</v>
      </c>
      <c r="CQ311">
        <f t="shared" si="254"/>
        <v>0</v>
      </c>
      <c r="CR311">
        <f t="shared" si="255"/>
        <v>100</v>
      </c>
    </row>
    <row r="312" spans="1:96" ht="15" customHeight="1" x14ac:dyDescent="0.35">
      <c r="A312" s="21" t="s">
        <v>99</v>
      </c>
      <c r="B312" s="21">
        <v>245100</v>
      </c>
      <c r="C312" s="21">
        <v>245200</v>
      </c>
      <c r="D312" s="21">
        <f t="shared" si="175"/>
        <v>100</v>
      </c>
      <c r="E312" s="21"/>
      <c r="F312" s="21"/>
      <c r="G312" s="23">
        <v>2400</v>
      </c>
      <c r="H312" s="24">
        <v>1453.9079101603531</v>
      </c>
      <c r="I312" s="24">
        <v>1277.6071706110085</v>
      </c>
      <c r="J312" s="24">
        <v>2196.6272633249419</v>
      </c>
      <c r="K312" s="24">
        <v>1805.3828416176582</v>
      </c>
      <c r="L312" s="24">
        <v>1461.6275275188061</v>
      </c>
      <c r="M312" s="24">
        <v>1315.7238147547057</v>
      </c>
      <c r="N312" s="24">
        <v>1679.4889089034632</v>
      </c>
      <c r="O312" s="24">
        <v>1844.9216091019207</v>
      </c>
      <c r="P312" s="23">
        <v>5</v>
      </c>
      <c r="Q312" s="18">
        <v>2.4</v>
      </c>
      <c r="R312" s="18">
        <v>4.4000000000000004</v>
      </c>
      <c r="S312" s="18">
        <v>4.4000000000000004</v>
      </c>
      <c r="T312" s="18">
        <v>4.2</v>
      </c>
      <c r="U312" s="18">
        <v>4.8</v>
      </c>
      <c r="V312" s="18">
        <v>3.8</v>
      </c>
      <c r="W312" s="18">
        <v>2.8</v>
      </c>
      <c r="X312" s="18">
        <v>4.9000000000000004</v>
      </c>
      <c r="Y312" s="23">
        <v>5</v>
      </c>
      <c r="Z312" s="25">
        <v>9.2197142857142842E-3</v>
      </c>
      <c r="AA312" s="25">
        <v>7.1880000000000025E-3</v>
      </c>
      <c r="AB312" s="25">
        <v>1.8517142857142855E-3</v>
      </c>
      <c r="AC312" s="25">
        <v>1.4391428571428572E-3</v>
      </c>
      <c r="AD312" s="25">
        <v>2.5591428571428571E-3</v>
      </c>
      <c r="AE312" s="25">
        <v>0</v>
      </c>
      <c r="AF312" s="25">
        <v>4.1142857142857146E-5</v>
      </c>
      <c r="AG312" s="25">
        <v>2.826E-3</v>
      </c>
      <c r="AH312" s="23">
        <v>1</v>
      </c>
      <c r="AI312" s="25">
        <v>2.2857142857142859E-3</v>
      </c>
      <c r="AJ312" s="25">
        <v>0</v>
      </c>
      <c r="AK312" s="25">
        <v>5.9428571428571421E-2</v>
      </c>
      <c r="AL312" s="25">
        <v>5.7142857142857143E-3</v>
      </c>
      <c r="AM312" s="25">
        <v>3.4285714285714284E-3</v>
      </c>
      <c r="AN312" s="25">
        <v>0</v>
      </c>
      <c r="AO312" s="25">
        <v>7.4285714285714285E-3</v>
      </c>
      <c r="AP312" s="25">
        <v>3.0285714285714291E-2</v>
      </c>
      <c r="BE312">
        <f t="shared" si="216"/>
        <v>0</v>
      </c>
      <c r="BF312">
        <f t="shared" si="217"/>
        <v>0</v>
      </c>
      <c r="BG312">
        <f t="shared" si="218"/>
        <v>0</v>
      </c>
      <c r="BH312">
        <f t="shared" si="219"/>
        <v>0</v>
      </c>
      <c r="BI312">
        <f t="shared" si="220"/>
        <v>0</v>
      </c>
      <c r="BJ312">
        <f t="shared" si="221"/>
        <v>0</v>
      </c>
      <c r="BK312">
        <f t="shared" si="222"/>
        <v>0</v>
      </c>
      <c r="BL312">
        <f t="shared" si="223"/>
        <v>0</v>
      </c>
      <c r="BM312">
        <f t="shared" si="224"/>
        <v>0</v>
      </c>
      <c r="BN312">
        <f t="shared" si="225"/>
        <v>0</v>
      </c>
      <c r="BO312">
        <f t="shared" si="226"/>
        <v>0</v>
      </c>
      <c r="BP312">
        <f t="shared" si="227"/>
        <v>0</v>
      </c>
      <c r="BQ312">
        <f t="shared" si="228"/>
        <v>0</v>
      </c>
      <c r="BR312">
        <f t="shared" si="229"/>
        <v>0</v>
      </c>
      <c r="BS312">
        <f t="shared" si="230"/>
        <v>0</v>
      </c>
      <c r="BT312">
        <f t="shared" si="231"/>
        <v>0</v>
      </c>
      <c r="BU312">
        <f t="shared" si="232"/>
        <v>0</v>
      </c>
      <c r="BV312">
        <f t="shared" si="233"/>
        <v>0</v>
      </c>
      <c r="BW312">
        <f t="shared" si="234"/>
        <v>0</v>
      </c>
      <c r="BX312">
        <f t="shared" si="235"/>
        <v>0</v>
      </c>
      <c r="BY312">
        <f t="shared" si="236"/>
        <v>0</v>
      </c>
      <c r="BZ312">
        <f t="shared" si="237"/>
        <v>0</v>
      </c>
      <c r="CA312">
        <f t="shared" si="238"/>
        <v>0</v>
      </c>
      <c r="CB312">
        <f t="shared" si="239"/>
        <v>0</v>
      </c>
      <c r="CC312">
        <f t="shared" si="240"/>
        <v>0</v>
      </c>
      <c r="CD312">
        <f t="shared" si="241"/>
        <v>0</v>
      </c>
      <c r="CE312">
        <f t="shared" si="242"/>
        <v>0</v>
      </c>
      <c r="CF312">
        <f t="shared" si="243"/>
        <v>0</v>
      </c>
      <c r="CG312">
        <f t="shared" si="244"/>
        <v>0</v>
      </c>
      <c r="CH312">
        <f t="shared" si="245"/>
        <v>0</v>
      </c>
      <c r="CI312">
        <f t="shared" si="246"/>
        <v>0</v>
      </c>
      <c r="CJ312">
        <f t="shared" si="247"/>
        <v>0</v>
      </c>
      <c r="CK312">
        <f t="shared" si="248"/>
        <v>0</v>
      </c>
      <c r="CL312">
        <f t="shared" si="249"/>
        <v>0</v>
      </c>
      <c r="CM312">
        <f t="shared" si="250"/>
        <v>0</v>
      </c>
      <c r="CN312">
        <f t="shared" si="251"/>
        <v>0</v>
      </c>
      <c r="CO312">
        <f t="shared" si="252"/>
        <v>0</v>
      </c>
      <c r="CP312">
        <f t="shared" si="253"/>
        <v>0</v>
      </c>
      <c r="CQ312">
        <f t="shared" si="254"/>
        <v>0</v>
      </c>
      <c r="CR312">
        <f t="shared" si="255"/>
        <v>0</v>
      </c>
    </row>
    <row r="313" spans="1:96" ht="15" customHeight="1" x14ac:dyDescent="0.35">
      <c r="A313" s="21" t="s">
        <v>99</v>
      </c>
      <c r="B313" s="21">
        <v>245200</v>
      </c>
      <c r="C313" s="21">
        <v>245300</v>
      </c>
      <c r="D313" s="21">
        <f t="shared" si="175"/>
        <v>100</v>
      </c>
      <c r="E313" s="21"/>
      <c r="F313" s="21"/>
      <c r="G313" s="23">
        <v>2400</v>
      </c>
      <c r="H313" s="24">
        <v>1277.6071706110085</v>
      </c>
      <c r="I313" s="24">
        <v>1186.6283976915838</v>
      </c>
      <c r="J313" s="24">
        <v>1484.8125325814749</v>
      </c>
      <c r="K313" s="24">
        <v>1477.0798567131808</v>
      </c>
      <c r="L313" s="24">
        <v>1415.3760296701792</v>
      </c>
      <c r="M313" s="24">
        <v>1423.0735161370108</v>
      </c>
      <c r="N313" s="24">
        <v>1399.9945240242332</v>
      </c>
      <c r="O313" s="24">
        <v>1868.688648942564</v>
      </c>
      <c r="P313" s="23">
        <v>5</v>
      </c>
      <c r="Q313" s="18">
        <v>3.1</v>
      </c>
      <c r="R313" s="18">
        <v>4.5</v>
      </c>
      <c r="S313" s="18">
        <v>5.3</v>
      </c>
      <c r="T313" s="18">
        <v>4.9000000000000004</v>
      </c>
      <c r="U313" s="18">
        <v>4</v>
      </c>
      <c r="V313" s="18">
        <v>4.0999999999999996</v>
      </c>
      <c r="W313" s="18">
        <v>3.8</v>
      </c>
      <c r="X313" s="18">
        <v>5.4</v>
      </c>
      <c r="Y313" s="23">
        <v>5</v>
      </c>
      <c r="Z313" s="25">
        <v>9.4871428571428537E-3</v>
      </c>
      <c r="AA313" s="25">
        <v>3.1840000000000002E-3</v>
      </c>
      <c r="AB313" s="25">
        <v>2.9057142857142856E-4</v>
      </c>
      <c r="AC313" s="25">
        <v>9.7228571428571416E-4</v>
      </c>
      <c r="AD313" s="25">
        <v>1.6045714285714285E-3</v>
      </c>
      <c r="AE313" s="25">
        <v>2.2302857142857142E-3</v>
      </c>
      <c r="AF313" s="25">
        <v>2.1925714285714287E-3</v>
      </c>
      <c r="AG313" s="25">
        <v>1.5594285714285714E-3</v>
      </c>
      <c r="AH313" s="23">
        <v>1</v>
      </c>
      <c r="AI313" s="25">
        <v>9.9999999999999985E-3</v>
      </c>
      <c r="AJ313" s="25">
        <v>0</v>
      </c>
      <c r="AK313" s="25">
        <v>0</v>
      </c>
      <c r="AL313" s="25">
        <v>0</v>
      </c>
      <c r="AM313" s="25">
        <v>0</v>
      </c>
      <c r="AN313" s="25">
        <v>3.4285714285714284E-3</v>
      </c>
      <c r="AO313" s="25">
        <v>0</v>
      </c>
      <c r="AP313" s="25">
        <v>7.7714285714285722E-2</v>
      </c>
      <c r="BE313">
        <f t="shared" si="216"/>
        <v>0</v>
      </c>
      <c r="BF313">
        <f t="shared" si="217"/>
        <v>0</v>
      </c>
      <c r="BG313">
        <f t="shared" si="218"/>
        <v>0</v>
      </c>
      <c r="BH313">
        <f t="shared" si="219"/>
        <v>0</v>
      </c>
      <c r="BI313">
        <f t="shared" si="220"/>
        <v>0</v>
      </c>
      <c r="BJ313">
        <f t="shared" si="221"/>
        <v>0</v>
      </c>
      <c r="BK313">
        <f t="shared" si="222"/>
        <v>0</v>
      </c>
      <c r="BL313">
        <f t="shared" si="223"/>
        <v>0</v>
      </c>
      <c r="BM313">
        <f t="shared" si="224"/>
        <v>0</v>
      </c>
      <c r="BN313">
        <f t="shared" si="225"/>
        <v>0</v>
      </c>
      <c r="BO313">
        <f t="shared" si="226"/>
        <v>1</v>
      </c>
      <c r="BP313">
        <f t="shared" si="227"/>
        <v>0</v>
      </c>
      <c r="BQ313">
        <f t="shared" si="228"/>
        <v>0</v>
      </c>
      <c r="BR313">
        <f t="shared" si="229"/>
        <v>0</v>
      </c>
      <c r="BS313">
        <f t="shared" si="230"/>
        <v>0</v>
      </c>
      <c r="BT313">
        <f t="shared" si="231"/>
        <v>1</v>
      </c>
      <c r="BU313">
        <f t="shared" si="232"/>
        <v>0</v>
      </c>
      <c r="BV313">
        <f t="shared" si="233"/>
        <v>0</v>
      </c>
      <c r="BW313">
        <f t="shared" si="234"/>
        <v>0</v>
      </c>
      <c r="BX313">
        <f t="shared" si="235"/>
        <v>0</v>
      </c>
      <c r="BY313">
        <f t="shared" si="236"/>
        <v>0</v>
      </c>
      <c r="BZ313">
        <f t="shared" si="237"/>
        <v>0</v>
      </c>
      <c r="CA313">
        <f t="shared" si="238"/>
        <v>0</v>
      </c>
      <c r="CB313">
        <f t="shared" si="239"/>
        <v>0</v>
      </c>
      <c r="CC313">
        <f t="shared" si="240"/>
        <v>0</v>
      </c>
      <c r="CD313">
        <f t="shared" si="241"/>
        <v>0</v>
      </c>
      <c r="CE313">
        <f t="shared" si="242"/>
        <v>0</v>
      </c>
      <c r="CF313">
        <f t="shared" si="243"/>
        <v>0</v>
      </c>
      <c r="CG313">
        <f t="shared" si="244"/>
        <v>0</v>
      </c>
      <c r="CH313">
        <f t="shared" si="245"/>
        <v>0</v>
      </c>
      <c r="CI313">
        <f t="shared" si="246"/>
        <v>0</v>
      </c>
      <c r="CJ313">
        <f t="shared" si="247"/>
        <v>0</v>
      </c>
      <c r="CK313">
        <f t="shared" si="248"/>
        <v>0</v>
      </c>
      <c r="CL313">
        <f t="shared" si="249"/>
        <v>0</v>
      </c>
      <c r="CM313">
        <f t="shared" si="250"/>
        <v>100</v>
      </c>
      <c r="CN313">
        <f t="shared" si="251"/>
        <v>0</v>
      </c>
      <c r="CO313">
        <f t="shared" si="252"/>
        <v>0</v>
      </c>
      <c r="CP313">
        <f t="shared" si="253"/>
        <v>0</v>
      </c>
      <c r="CQ313">
        <f t="shared" si="254"/>
        <v>0</v>
      </c>
      <c r="CR313">
        <f t="shared" si="255"/>
        <v>100</v>
      </c>
    </row>
    <row r="314" spans="1:96" ht="15" customHeight="1" x14ac:dyDescent="0.35">
      <c r="A314" s="21" t="s">
        <v>99</v>
      </c>
      <c r="B314" s="21">
        <v>245300</v>
      </c>
      <c r="C314" s="21">
        <v>245400</v>
      </c>
      <c r="D314" s="21">
        <f t="shared" si="175"/>
        <v>100</v>
      </c>
      <c r="E314" s="21" t="s">
        <v>101</v>
      </c>
      <c r="F314" s="21"/>
      <c r="G314" s="23">
        <v>2400</v>
      </c>
      <c r="H314" s="24">
        <v>1186.6283976915838</v>
      </c>
      <c r="I314" s="24">
        <v>1148.9369406040728</v>
      </c>
      <c r="J314" s="24">
        <v>1500.2908181189769</v>
      </c>
      <c r="K314" s="24">
        <v>1734.4474136927158</v>
      </c>
      <c r="L314" s="24">
        <v>1353.9591531232527</v>
      </c>
      <c r="M314" s="24">
        <v>1331.0038576098827</v>
      </c>
      <c r="N314" s="24">
        <v>1876.6182187358902</v>
      </c>
      <c r="O314" s="24">
        <v>1789.5931636761973</v>
      </c>
      <c r="P314" s="23">
        <v>5</v>
      </c>
      <c r="Q314" s="18">
        <v>2.8</v>
      </c>
      <c r="R314" s="18">
        <v>4.2</v>
      </c>
      <c r="S314" s="18">
        <v>5.3</v>
      </c>
      <c r="T314" s="18">
        <v>4.5999999999999996</v>
      </c>
      <c r="U314" s="18">
        <v>3.3</v>
      </c>
      <c r="V314" s="18">
        <v>4.3</v>
      </c>
      <c r="W314" s="18">
        <v>3.4</v>
      </c>
      <c r="X314" s="18">
        <v>4.7</v>
      </c>
      <c r="Y314" s="23">
        <v>5</v>
      </c>
      <c r="Z314" s="25">
        <v>7.7565714285714295E-3</v>
      </c>
      <c r="AA314" s="25">
        <v>4.4542857142857144E-4</v>
      </c>
      <c r="AB314" s="25">
        <v>0</v>
      </c>
      <c r="AC314" s="25">
        <v>7.617142857142857E-4</v>
      </c>
      <c r="AD314" s="25">
        <v>2.7117142857142856E-3</v>
      </c>
      <c r="AE314" s="25">
        <v>0</v>
      </c>
      <c r="AF314" s="25">
        <v>1.2151428571428571E-3</v>
      </c>
      <c r="AG314" s="25">
        <v>2.4691428571428573E-3</v>
      </c>
      <c r="AH314" s="23">
        <v>1</v>
      </c>
      <c r="AI314" s="25">
        <v>0</v>
      </c>
      <c r="AJ314" s="25">
        <v>0</v>
      </c>
      <c r="AK314" s="25">
        <v>5.1428571428571426E-3</v>
      </c>
      <c r="AL314" s="25">
        <v>0</v>
      </c>
      <c r="AM314" s="25">
        <v>0</v>
      </c>
      <c r="AN314" s="25">
        <v>0</v>
      </c>
      <c r="AO314" s="25">
        <v>4.5714285714285718E-3</v>
      </c>
      <c r="AP314" s="25">
        <v>0</v>
      </c>
      <c r="BE314">
        <f t="shared" si="216"/>
        <v>0</v>
      </c>
      <c r="BF314">
        <f t="shared" si="217"/>
        <v>0</v>
      </c>
      <c r="BG314">
        <f t="shared" si="218"/>
        <v>0</v>
      </c>
      <c r="BH314">
        <f t="shared" si="219"/>
        <v>0</v>
      </c>
      <c r="BI314">
        <f t="shared" si="220"/>
        <v>0</v>
      </c>
      <c r="BJ314">
        <f t="shared" si="221"/>
        <v>0</v>
      </c>
      <c r="BK314">
        <f t="shared" si="222"/>
        <v>0</v>
      </c>
      <c r="BL314">
        <f t="shared" si="223"/>
        <v>0</v>
      </c>
      <c r="BM314">
        <f t="shared" si="224"/>
        <v>0</v>
      </c>
      <c r="BN314">
        <f t="shared" si="225"/>
        <v>0</v>
      </c>
      <c r="BO314">
        <f t="shared" si="226"/>
        <v>1</v>
      </c>
      <c r="BP314">
        <f t="shared" si="227"/>
        <v>0</v>
      </c>
      <c r="BQ314">
        <f t="shared" si="228"/>
        <v>0</v>
      </c>
      <c r="BR314">
        <f t="shared" si="229"/>
        <v>0</v>
      </c>
      <c r="BS314">
        <f t="shared" si="230"/>
        <v>0</v>
      </c>
      <c r="BT314">
        <f t="shared" si="231"/>
        <v>0</v>
      </c>
      <c r="BU314">
        <f t="shared" si="232"/>
        <v>0</v>
      </c>
      <c r="BV314">
        <f t="shared" si="233"/>
        <v>0</v>
      </c>
      <c r="BW314">
        <f t="shared" si="234"/>
        <v>0</v>
      </c>
      <c r="BX314">
        <f t="shared" si="235"/>
        <v>0</v>
      </c>
      <c r="BY314">
        <f t="shared" si="236"/>
        <v>0</v>
      </c>
      <c r="BZ314">
        <f t="shared" si="237"/>
        <v>0</v>
      </c>
      <c r="CA314">
        <f t="shared" si="238"/>
        <v>0</v>
      </c>
      <c r="CB314">
        <f t="shared" si="239"/>
        <v>0</v>
      </c>
      <c r="CC314">
        <f t="shared" si="240"/>
        <v>0</v>
      </c>
      <c r="CD314">
        <f t="shared" si="241"/>
        <v>0</v>
      </c>
      <c r="CE314">
        <f t="shared" si="242"/>
        <v>0</v>
      </c>
      <c r="CF314">
        <f t="shared" si="243"/>
        <v>0</v>
      </c>
      <c r="CG314">
        <f t="shared" si="244"/>
        <v>0</v>
      </c>
      <c r="CH314">
        <f t="shared" si="245"/>
        <v>0</v>
      </c>
      <c r="CI314">
        <f t="shared" si="246"/>
        <v>0</v>
      </c>
      <c r="CJ314">
        <f t="shared" si="247"/>
        <v>0</v>
      </c>
      <c r="CK314">
        <f t="shared" si="248"/>
        <v>0</v>
      </c>
      <c r="CL314">
        <f t="shared" si="249"/>
        <v>0</v>
      </c>
      <c r="CM314">
        <f t="shared" si="250"/>
        <v>100</v>
      </c>
      <c r="CN314">
        <f t="shared" si="251"/>
        <v>0</v>
      </c>
      <c r="CO314">
        <f t="shared" si="252"/>
        <v>0</v>
      </c>
      <c r="CP314">
        <f t="shared" si="253"/>
        <v>0</v>
      </c>
      <c r="CQ314">
        <f t="shared" si="254"/>
        <v>0</v>
      </c>
      <c r="CR314">
        <f t="shared" si="255"/>
        <v>0</v>
      </c>
    </row>
    <row r="315" spans="1:96" ht="15" customHeight="1" x14ac:dyDescent="0.35">
      <c r="A315" s="21" t="s">
        <v>99</v>
      </c>
      <c r="B315" s="21">
        <v>245400</v>
      </c>
      <c r="C315" s="21">
        <v>245500</v>
      </c>
      <c r="D315" s="21">
        <f t="shared" si="175"/>
        <v>100</v>
      </c>
      <c r="E315" s="21"/>
      <c r="F315" s="21"/>
      <c r="G315" s="23">
        <v>2400</v>
      </c>
      <c r="H315" s="24">
        <v>859.77210880991504</v>
      </c>
      <c r="I315" s="24">
        <v>1044.1145796771373</v>
      </c>
      <c r="J315" s="24">
        <v>992.11669898009654</v>
      </c>
      <c r="K315" s="24">
        <v>1232.0277899355417</v>
      </c>
      <c r="L315" s="24">
        <v>1066.4854383530628</v>
      </c>
      <c r="M315" s="24">
        <v>903.66014007017816</v>
      </c>
      <c r="N315" s="24">
        <v>1361.6202293750787</v>
      </c>
      <c r="O315" s="24">
        <v>1655.9937638553179</v>
      </c>
      <c r="P315" s="23">
        <v>5</v>
      </c>
      <c r="Q315" s="18">
        <v>2.2000000000000002</v>
      </c>
      <c r="R315" s="18">
        <v>4.5</v>
      </c>
      <c r="S315" s="18">
        <v>3.6</v>
      </c>
      <c r="T315" s="18">
        <v>4.5</v>
      </c>
      <c r="U315" s="18">
        <v>4.2</v>
      </c>
      <c r="V315" s="18">
        <v>4.7</v>
      </c>
      <c r="W315" s="18">
        <v>2.9</v>
      </c>
      <c r="X315" s="18">
        <v>5.2</v>
      </c>
      <c r="Y315" s="23">
        <v>5</v>
      </c>
      <c r="Z315" s="25">
        <v>5.9177142857142848E-3</v>
      </c>
      <c r="AA315" s="25">
        <v>1.9459999999999996E-3</v>
      </c>
      <c r="AB315" s="25">
        <v>8.3999999999999995E-5</v>
      </c>
      <c r="AC315" s="25">
        <v>1.9748571428571428E-3</v>
      </c>
      <c r="AD315" s="25">
        <v>9.7914285714285725E-4</v>
      </c>
      <c r="AE315" s="25">
        <v>0</v>
      </c>
      <c r="AF315" s="25">
        <v>3.5714285714285717E-5</v>
      </c>
      <c r="AG315" s="25">
        <v>4.2282857142857148E-3</v>
      </c>
      <c r="AH315" s="23">
        <v>1</v>
      </c>
      <c r="AI315" s="25">
        <v>4.0000000000000001E-3</v>
      </c>
      <c r="AJ315" s="25">
        <v>0</v>
      </c>
      <c r="AK315" s="25">
        <v>0</v>
      </c>
      <c r="AL315" s="25">
        <v>0</v>
      </c>
      <c r="AM315" s="25">
        <v>0</v>
      </c>
      <c r="AN315" s="25">
        <v>0</v>
      </c>
      <c r="AO315" s="25">
        <v>2.8857142857142856E-2</v>
      </c>
      <c r="AP315" s="25">
        <v>0</v>
      </c>
      <c r="BE315">
        <f t="shared" si="216"/>
        <v>0</v>
      </c>
      <c r="BF315">
        <f t="shared" si="217"/>
        <v>0</v>
      </c>
      <c r="BG315">
        <f t="shared" si="218"/>
        <v>0</v>
      </c>
      <c r="BH315">
        <f t="shared" si="219"/>
        <v>0</v>
      </c>
      <c r="BI315">
        <f t="shared" si="220"/>
        <v>0</v>
      </c>
      <c r="BJ315">
        <f t="shared" si="221"/>
        <v>0</v>
      </c>
      <c r="BK315">
        <f t="shared" si="222"/>
        <v>0</v>
      </c>
      <c r="BL315">
        <f t="shared" si="223"/>
        <v>0</v>
      </c>
      <c r="BM315">
        <f t="shared" si="224"/>
        <v>0</v>
      </c>
      <c r="BN315">
        <f t="shared" si="225"/>
        <v>0</v>
      </c>
      <c r="BO315">
        <f t="shared" si="226"/>
        <v>0</v>
      </c>
      <c r="BP315">
        <f t="shared" si="227"/>
        <v>0</v>
      </c>
      <c r="BQ315">
        <f t="shared" si="228"/>
        <v>0</v>
      </c>
      <c r="BR315">
        <f t="shared" si="229"/>
        <v>0</v>
      </c>
      <c r="BS315">
        <f t="shared" si="230"/>
        <v>0</v>
      </c>
      <c r="BT315">
        <f t="shared" si="231"/>
        <v>1</v>
      </c>
      <c r="BU315">
        <f t="shared" si="232"/>
        <v>0</v>
      </c>
      <c r="BV315">
        <f t="shared" si="233"/>
        <v>0</v>
      </c>
      <c r="BW315">
        <f t="shared" si="234"/>
        <v>0</v>
      </c>
      <c r="BX315">
        <f t="shared" si="235"/>
        <v>0</v>
      </c>
      <c r="BY315">
        <f t="shared" si="236"/>
        <v>0</v>
      </c>
      <c r="BZ315">
        <f t="shared" si="237"/>
        <v>0</v>
      </c>
      <c r="CA315">
        <f t="shared" si="238"/>
        <v>0</v>
      </c>
      <c r="CB315">
        <f t="shared" si="239"/>
        <v>0</v>
      </c>
      <c r="CC315">
        <f t="shared" si="240"/>
        <v>0</v>
      </c>
      <c r="CD315">
        <f t="shared" si="241"/>
        <v>0</v>
      </c>
      <c r="CE315">
        <f t="shared" si="242"/>
        <v>0</v>
      </c>
      <c r="CF315">
        <f t="shared" si="243"/>
        <v>0</v>
      </c>
      <c r="CG315">
        <f t="shared" si="244"/>
        <v>0</v>
      </c>
      <c r="CH315">
        <f t="shared" si="245"/>
        <v>0</v>
      </c>
      <c r="CI315">
        <f t="shared" si="246"/>
        <v>0</v>
      </c>
      <c r="CJ315">
        <f t="shared" si="247"/>
        <v>0</v>
      </c>
      <c r="CK315">
        <f t="shared" si="248"/>
        <v>0</v>
      </c>
      <c r="CL315">
        <f t="shared" si="249"/>
        <v>0</v>
      </c>
      <c r="CM315">
        <f t="shared" si="250"/>
        <v>0</v>
      </c>
      <c r="CN315">
        <f t="shared" si="251"/>
        <v>0</v>
      </c>
      <c r="CO315">
        <f t="shared" si="252"/>
        <v>0</v>
      </c>
      <c r="CP315">
        <f t="shared" si="253"/>
        <v>0</v>
      </c>
      <c r="CQ315">
        <f t="shared" si="254"/>
        <v>0</v>
      </c>
      <c r="CR315">
        <f t="shared" si="255"/>
        <v>100</v>
      </c>
    </row>
    <row r="316" spans="1:96" ht="15" customHeight="1" x14ac:dyDescent="0.35">
      <c r="A316" s="21" t="s">
        <v>99</v>
      </c>
      <c r="B316" s="21">
        <v>245500</v>
      </c>
      <c r="C316" s="21">
        <v>245600</v>
      </c>
      <c r="D316" s="21">
        <f t="shared" si="175"/>
        <v>100</v>
      </c>
      <c r="E316" s="21"/>
      <c r="F316" s="21"/>
      <c r="G316" s="23">
        <v>2400</v>
      </c>
      <c r="H316" s="24">
        <v>1201.7412039816743</v>
      </c>
      <c r="I316" s="24">
        <v>940.40929148387477</v>
      </c>
      <c r="J316" s="24">
        <v>947.77781896301792</v>
      </c>
      <c r="K316" s="24">
        <v>1103.8817845012861</v>
      </c>
      <c r="L316" s="24">
        <v>1201.7412039816743</v>
      </c>
      <c r="M316" s="24">
        <v>1051.5658816158889</v>
      </c>
      <c r="N316" s="24">
        <v>1262.394364085967</v>
      </c>
      <c r="O316" s="24">
        <v>1508.0363927539986</v>
      </c>
      <c r="P316" s="23">
        <v>5</v>
      </c>
      <c r="Q316" s="18">
        <v>2.2000000000000002</v>
      </c>
      <c r="R316" s="18">
        <v>4.0999999999999996</v>
      </c>
      <c r="S316" s="18">
        <v>4.2</v>
      </c>
      <c r="T316" s="18">
        <v>4.8</v>
      </c>
      <c r="U316" s="18">
        <v>4.5999999999999996</v>
      </c>
      <c r="V316" s="18">
        <v>4.8</v>
      </c>
      <c r="W316" s="18">
        <v>3.2</v>
      </c>
      <c r="X316" s="18">
        <v>5.4</v>
      </c>
      <c r="Y316" s="23">
        <v>5</v>
      </c>
      <c r="Z316" s="25">
        <v>4.9208571428571426E-3</v>
      </c>
      <c r="AA316" s="25">
        <v>1.2525714285714286E-3</v>
      </c>
      <c r="AB316" s="25">
        <v>9.0628571428571451E-4</v>
      </c>
      <c r="AC316" s="25">
        <v>6.2942857142857147E-4</v>
      </c>
      <c r="AD316" s="25">
        <v>9.3257142857142833E-4</v>
      </c>
      <c r="AE316" s="25">
        <v>0</v>
      </c>
      <c r="AF316" s="25">
        <v>1.7828571428571427E-4</v>
      </c>
      <c r="AG316" s="25">
        <v>4.5077142857142868E-3</v>
      </c>
      <c r="AH316" s="23">
        <v>1</v>
      </c>
      <c r="AI316" s="25">
        <v>0</v>
      </c>
      <c r="AJ316" s="25">
        <v>0</v>
      </c>
      <c r="AK316" s="25">
        <v>0</v>
      </c>
      <c r="AL316" s="25">
        <v>0</v>
      </c>
      <c r="AM316" s="25">
        <v>0</v>
      </c>
      <c r="AN316" s="25">
        <v>0</v>
      </c>
      <c r="AO316" s="25">
        <v>0</v>
      </c>
      <c r="AP316" s="25">
        <v>0</v>
      </c>
      <c r="BE316">
        <f t="shared" si="216"/>
        <v>0</v>
      </c>
      <c r="BF316">
        <f t="shared" si="217"/>
        <v>0</v>
      </c>
      <c r="BG316">
        <f t="shared" si="218"/>
        <v>0</v>
      </c>
      <c r="BH316">
        <f t="shared" si="219"/>
        <v>0</v>
      </c>
      <c r="BI316">
        <f t="shared" si="220"/>
        <v>0</v>
      </c>
      <c r="BJ316">
        <f t="shared" si="221"/>
        <v>0</v>
      </c>
      <c r="BK316">
        <f t="shared" si="222"/>
        <v>0</v>
      </c>
      <c r="BL316">
        <f t="shared" si="223"/>
        <v>0</v>
      </c>
      <c r="BM316">
        <f t="shared" si="224"/>
        <v>0</v>
      </c>
      <c r="BN316">
        <f t="shared" si="225"/>
        <v>0</v>
      </c>
      <c r="BO316">
        <f t="shared" si="226"/>
        <v>0</v>
      </c>
      <c r="BP316">
        <f t="shared" si="227"/>
        <v>0</v>
      </c>
      <c r="BQ316">
        <f t="shared" si="228"/>
        <v>0</v>
      </c>
      <c r="BR316">
        <f t="shared" si="229"/>
        <v>0</v>
      </c>
      <c r="BS316">
        <f t="shared" si="230"/>
        <v>0</v>
      </c>
      <c r="BT316">
        <f t="shared" si="231"/>
        <v>1</v>
      </c>
      <c r="BU316">
        <f t="shared" si="232"/>
        <v>0</v>
      </c>
      <c r="BV316">
        <f t="shared" si="233"/>
        <v>0</v>
      </c>
      <c r="BW316">
        <f t="shared" si="234"/>
        <v>0</v>
      </c>
      <c r="BX316">
        <f t="shared" si="235"/>
        <v>0</v>
      </c>
      <c r="BY316">
        <f t="shared" si="236"/>
        <v>0</v>
      </c>
      <c r="BZ316">
        <f t="shared" si="237"/>
        <v>0</v>
      </c>
      <c r="CA316">
        <f t="shared" si="238"/>
        <v>0</v>
      </c>
      <c r="CB316">
        <f t="shared" si="239"/>
        <v>0</v>
      </c>
      <c r="CC316">
        <f t="shared" si="240"/>
        <v>0</v>
      </c>
      <c r="CD316">
        <f t="shared" si="241"/>
        <v>0</v>
      </c>
      <c r="CE316">
        <f t="shared" si="242"/>
        <v>0</v>
      </c>
      <c r="CF316">
        <f t="shared" si="243"/>
        <v>0</v>
      </c>
      <c r="CG316">
        <f t="shared" si="244"/>
        <v>0</v>
      </c>
      <c r="CH316">
        <f t="shared" si="245"/>
        <v>0</v>
      </c>
      <c r="CI316">
        <f t="shared" si="246"/>
        <v>0</v>
      </c>
      <c r="CJ316">
        <f t="shared" si="247"/>
        <v>0</v>
      </c>
      <c r="CK316">
        <f t="shared" si="248"/>
        <v>0</v>
      </c>
      <c r="CL316">
        <f t="shared" si="249"/>
        <v>0</v>
      </c>
      <c r="CM316">
        <f t="shared" si="250"/>
        <v>0</v>
      </c>
      <c r="CN316">
        <f t="shared" si="251"/>
        <v>0</v>
      </c>
      <c r="CO316">
        <f t="shared" si="252"/>
        <v>0</v>
      </c>
      <c r="CP316">
        <f t="shared" si="253"/>
        <v>0</v>
      </c>
      <c r="CQ316">
        <f t="shared" si="254"/>
        <v>0</v>
      </c>
      <c r="CR316">
        <f t="shared" si="255"/>
        <v>100</v>
      </c>
    </row>
    <row r="317" spans="1:96" ht="15" customHeight="1" x14ac:dyDescent="0.35">
      <c r="A317" s="21" t="s">
        <v>99</v>
      </c>
      <c r="B317" s="21">
        <v>245600</v>
      </c>
      <c r="C317" s="21">
        <v>245700</v>
      </c>
      <c r="D317" s="21">
        <f t="shared" si="175"/>
        <v>100</v>
      </c>
      <c r="E317" s="21"/>
      <c r="F317" s="21"/>
      <c r="G317" s="23">
        <v>2400</v>
      </c>
      <c r="H317" s="24">
        <v>984.71186322902849</v>
      </c>
      <c r="I317" s="24">
        <v>999.52746101122636</v>
      </c>
      <c r="J317" s="24">
        <v>1163.9978682815049</v>
      </c>
      <c r="K317" s="24">
        <v>1118.8786763994492</v>
      </c>
      <c r="L317" s="24">
        <v>845.1953597356478</v>
      </c>
      <c r="M317" s="24">
        <v>1073.9536308283714</v>
      </c>
      <c r="N317" s="24">
        <v>1554.5988066280006</v>
      </c>
      <c r="O317" s="24">
        <v>1577.9364540396084</v>
      </c>
      <c r="P317" s="23">
        <v>5</v>
      </c>
      <c r="Q317" s="18">
        <v>2.4</v>
      </c>
      <c r="R317" s="18">
        <v>4.2</v>
      </c>
      <c r="S317" s="18">
        <v>3.2</v>
      </c>
      <c r="T317" s="18">
        <v>4.8</v>
      </c>
      <c r="U317" s="18">
        <v>4.2</v>
      </c>
      <c r="V317" s="18">
        <v>3.4</v>
      </c>
      <c r="W317" s="18">
        <v>3.1</v>
      </c>
      <c r="X317" s="18">
        <v>3.3</v>
      </c>
      <c r="Y317" s="23">
        <v>5</v>
      </c>
      <c r="Z317" s="25">
        <v>6.5728571428571433E-3</v>
      </c>
      <c r="AA317" s="25">
        <v>1.3305714285714284E-3</v>
      </c>
      <c r="AB317" s="25">
        <v>9.0628571428571429E-4</v>
      </c>
      <c r="AC317" s="25">
        <v>1.2294285714285716E-3</v>
      </c>
      <c r="AD317" s="25">
        <v>6.7057142857142858E-4</v>
      </c>
      <c r="AE317" s="25">
        <v>0</v>
      </c>
      <c r="AF317" s="25">
        <v>5.7142857142857148E-5</v>
      </c>
      <c r="AG317" s="25">
        <v>4.4000000000000002E-4</v>
      </c>
      <c r="AH317" s="23">
        <v>1</v>
      </c>
      <c r="AI317" s="25">
        <v>1.7142857142857142E-3</v>
      </c>
      <c r="AJ317" s="25">
        <v>0</v>
      </c>
      <c r="AK317" s="25">
        <v>5.7142857142857143E-3</v>
      </c>
      <c r="AL317" s="25">
        <v>0</v>
      </c>
      <c r="AM317" s="25">
        <v>0</v>
      </c>
      <c r="AN317" s="25">
        <v>0</v>
      </c>
      <c r="AO317" s="25">
        <v>0</v>
      </c>
      <c r="AP317" s="25">
        <v>0</v>
      </c>
      <c r="BE317">
        <f t="shared" si="216"/>
        <v>0</v>
      </c>
      <c r="BF317">
        <f t="shared" si="217"/>
        <v>0</v>
      </c>
      <c r="BG317">
        <f t="shared" si="218"/>
        <v>0</v>
      </c>
      <c r="BH317">
        <f t="shared" si="219"/>
        <v>0</v>
      </c>
      <c r="BI317">
        <f t="shared" si="220"/>
        <v>0</v>
      </c>
      <c r="BJ317">
        <f t="shared" si="221"/>
        <v>0</v>
      </c>
      <c r="BK317">
        <f t="shared" si="222"/>
        <v>0</v>
      </c>
      <c r="BL317">
        <f t="shared" si="223"/>
        <v>0</v>
      </c>
      <c r="BM317">
        <f t="shared" si="224"/>
        <v>0</v>
      </c>
      <c r="BN317">
        <f t="shared" si="225"/>
        <v>0</v>
      </c>
      <c r="BO317">
        <f t="shared" si="226"/>
        <v>0</v>
      </c>
      <c r="BP317">
        <f t="shared" si="227"/>
        <v>0</v>
      </c>
      <c r="BQ317">
        <f t="shared" si="228"/>
        <v>0</v>
      </c>
      <c r="BR317">
        <f t="shared" si="229"/>
        <v>0</v>
      </c>
      <c r="BS317">
        <f t="shared" si="230"/>
        <v>0</v>
      </c>
      <c r="BT317">
        <f t="shared" si="231"/>
        <v>0</v>
      </c>
      <c r="BU317">
        <f t="shared" si="232"/>
        <v>0</v>
      </c>
      <c r="BV317">
        <f t="shared" si="233"/>
        <v>0</v>
      </c>
      <c r="BW317">
        <f t="shared" si="234"/>
        <v>0</v>
      </c>
      <c r="BX317">
        <f t="shared" si="235"/>
        <v>0</v>
      </c>
      <c r="BY317">
        <f t="shared" si="236"/>
        <v>0</v>
      </c>
      <c r="BZ317">
        <f t="shared" si="237"/>
        <v>0</v>
      </c>
      <c r="CA317">
        <f t="shared" si="238"/>
        <v>0</v>
      </c>
      <c r="CB317">
        <f t="shared" si="239"/>
        <v>0</v>
      </c>
      <c r="CC317">
        <f t="shared" si="240"/>
        <v>0</v>
      </c>
      <c r="CD317">
        <f t="shared" si="241"/>
        <v>0</v>
      </c>
      <c r="CE317">
        <f t="shared" si="242"/>
        <v>0</v>
      </c>
      <c r="CF317">
        <f t="shared" si="243"/>
        <v>0</v>
      </c>
      <c r="CG317">
        <f t="shared" si="244"/>
        <v>0</v>
      </c>
      <c r="CH317">
        <f t="shared" si="245"/>
        <v>0</v>
      </c>
      <c r="CI317">
        <f t="shared" si="246"/>
        <v>0</v>
      </c>
      <c r="CJ317">
        <f t="shared" si="247"/>
        <v>0</v>
      </c>
      <c r="CK317">
        <f t="shared" si="248"/>
        <v>0</v>
      </c>
      <c r="CL317">
        <f t="shared" si="249"/>
        <v>0</v>
      </c>
      <c r="CM317">
        <f t="shared" si="250"/>
        <v>0</v>
      </c>
      <c r="CN317">
        <f t="shared" si="251"/>
        <v>0</v>
      </c>
      <c r="CO317">
        <f t="shared" si="252"/>
        <v>0</v>
      </c>
      <c r="CP317">
        <f t="shared" si="253"/>
        <v>0</v>
      </c>
      <c r="CQ317">
        <f t="shared" si="254"/>
        <v>0</v>
      </c>
      <c r="CR317">
        <f t="shared" si="255"/>
        <v>0</v>
      </c>
    </row>
    <row r="318" spans="1:96" ht="15" customHeight="1" x14ac:dyDescent="0.35">
      <c r="A318" s="21" t="s">
        <v>99</v>
      </c>
      <c r="B318" s="21">
        <v>245700</v>
      </c>
      <c r="C318" s="21">
        <v>245800</v>
      </c>
      <c r="D318" s="21">
        <f t="shared" si="175"/>
        <v>100</v>
      </c>
      <c r="E318" s="21"/>
      <c r="F318" s="21"/>
      <c r="G318" s="23">
        <v>2400</v>
      </c>
      <c r="H318" s="24">
        <v>947.77781896301792</v>
      </c>
      <c r="I318" s="24">
        <v>867.07045346755422</v>
      </c>
      <c r="J318" s="24">
        <v>1081.4273917669218</v>
      </c>
      <c r="K318" s="24">
        <v>1201.7412039816743</v>
      </c>
      <c r="L318" s="24">
        <v>722.41774664867455</v>
      </c>
      <c r="M318" s="24">
        <v>845.1953597356478</v>
      </c>
      <c r="N318" s="24">
        <v>1156.4647775229939</v>
      </c>
      <c r="O318" s="24">
        <v>1269.9983267804409</v>
      </c>
      <c r="P318" s="23">
        <v>5</v>
      </c>
      <c r="Q318" s="18">
        <v>2</v>
      </c>
      <c r="R318" s="18">
        <v>4.4000000000000004</v>
      </c>
      <c r="S318" s="18">
        <v>3.6</v>
      </c>
      <c r="T318" s="18">
        <v>5.8</v>
      </c>
      <c r="U318" s="18">
        <v>4</v>
      </c>
      <c r="V318" s="18">
        <v>3.4</v>
      </c>
      <c r="W318" s="18">
        <v>2.9</v>
      </c>
      <c r="X318" s="18">
        <v>2.8</v>
      </c>
      <c r="Y318" s="23">
        <v>5</v>
      </c>
      <c r="Z318" s="25">
        <v>6.0791428571428567E-3</v>
      </c>
      <c r="AA318" s="25">
        <v>4.3005714285714288E-3</v>
      </c>
      <c r="AB318" s="25">
        <v>1.2185714285714285E-3</v>
      </c>
      <c r="AC318" s="25">
        <v>4.3779999999999999E-3</v>
      </c>
      <c r="AD318" s="25">
        <v>5.8434285714285715E-3</v>
      </c>
      <c r="AE318" s="25">
        <v>0</v>
      </c>
      <c r="AF318" s="25">
        <v>4.937142857142857E-4</v>
      </c>
      <c r="AG318" s="25">
        <v>6.2314285714285709E-3</v>
      </c>
      <c r="AH318" s="23">
        <v>1</v>
      </c>
      <c r="AI318" s="25">
        <v>2.2857142857142859E-3</v>
      </c>
      <c r="AJ318" s="25">
        <v>0</v>
      </c>
      <c r="AK318" s="25">
        <v>0</v>
      </c>
      <c r="AL318" s="25">
        <v>0</v>
      </c>
      <c r="AM318" s="25">
        <v>3.1428571428571426E-3</v>
      </c>
      <c r="AN318" s="25">
        <v>0</v>
      </c>
      <c r="AO318" s="25">
        <v>5.8000000000000003E-2</v>
      </c>
      <c r="AP318" s="25">
        <v>0</v>
      </c>
      <c r="BE318">
        <f t="shared" si="216"/>
        <v>0</v>
      </c>
      <c r="BF318">
        <f t="shared" si="217"/>
        <v>0</v>
      </c>
      <c r="BG318">
        <f t="shared" si="218"/>
        <v>0</v>
      </c>
      <c r="BH318">
        <f t="shared" si="219"/>
        <v>0</v>
      </c>
      <c r="BI318">
        <f t="shared" si="220"/>
        <v>0</v>
      </c>
      <c r="BJ318">
        <f t="shared" si="221"/>
        <v>0</v>
      </c>
      <c r="BK318">
        <f t="shared" si="222"/>
        <v>0</v>
      </c>
      <c r="BL318">
        <f t="shared" si="223"/>
        <v>0</v>
      </c>
      <c r="BM318">
        <f t="shared" si="224"/>
        <v>0</v>
      </c>
      <c r="BN318">
        <f t="shared" si="225"/>
        <v>0</v>
      </c>
      <c r="BO318">
        <f t="shared" si="226"/>
        <v>0</v>
      </c>
      <c r="BP318">
        <f t="shared" si="227"/>
        <v>1</v>
      </c>
      <c r="BQ318">
        <f t="shared" si="228"/>
        <v>0</v>
      </c>
      <c r="BR318">
        <f t="shared" si="229"/>
        <v>0</v>
      </c>
      <c r="BS318">
        <f t="shared" si="230"/>
        <v>0</v>
      </c>
      <c r="BT318">
        <f t="shared" si="231"/>
        <v>0</v>
      </c>
      <c r="BU318">
        <f t="shared" si="232"/>
        <v>0</v>
      </c>
      <c r="BV318">
        <f t="shared" si="233"/>
        <v>0</v>
      </c>
      <c r="BW318">
        <f t="shared" si="234"/>
        <v>0</v>
      </c>
      <c r="BX318">
        <f t="shared" si="235"/>
        <v>0</v>
      </c>
      <c r="BY318">
        <f t="shared" si="236"/>
        <v>0</v>
      </c>
      <c r="BZ318">
        <f t="shared" si="237"/>
        <v>0</v>
      </c>
      <c r="CA318">
        <f t="shared" si="238"/>
        <v>0</v>
      </c>
      <c r="CB318">
        <f t="shared" si="239"/>
        <v>0</v>
      </c>
      <c r="CC318">
        <f t="shared" si="240"/>
        <v>0</v>
      </c>
      <c r="CD318">
        <f t="shared" si="241"/>
        <v>0</v>
      </c>
      <c r="CE318">
        <f t="shared" si="242"/>
        <v>0</v>
      </c>
      <c r="CF318">
        <f t="shared" si="243"/>
        <v>0</v>
      </c>
      <c r="CG318">
        <f t="shared" si="244"/>
        <v>0</v>
      </c>
      <c r="CH318">
        <f t="shared" si="245"/>
        <v>0</v>
      </c>
      <c r="CI318">
        <f t="shared" si="246"/>
        <v>0</v>
      </c>
      <c r="CJ318">
        <f t="shared" si="247"/>
        <v>0</v>
      </c>
      <c r="CK318">
        <f t="shared" si="248"/>
        <v>0</v>
      </c>
      <c r="CL318">
        <f t="shared" si="249"/>
        <v>0</v>
      </c>
      <c r="CM318">
        <f t="shared" si="250"/>
        <v>0</v>
      </c>
      <c r="CN318">
        <f t="shared" si="251"/>
        <v>100</v>
      </c>
      <c r="CO318">
        <f t="shared" si="252"/>
        <v>0</v>
      </c>
      <c r="CP318">
        <f t="shared" si="253"/>
        <v>0</v>
      </c>
      <c r="CQ318">
        <f t="shared" si="254"/>
        <v>0</v>
      </c>
      <c r="CR318">
        <f t="shared" si="255"/>
        <v>0</v>
      </c>
    </row>
    <row r="319" spans="1:96" ht="15" customHeight="1" x14ac:dyDescent="0.35">
      <c r="A319" s="21" t="s">
        <v>99</v>
      </c>
      <c r="B319" s="21">
        <v>245800</v>
      </c>
      <c r="C319" s="21">
        <v>245900</v>
      </c>
      <c r="D319" s="21">
        <f t="shared" si="175"/>
        <v>100</v>
      </c>
      <c r="E319" s="21"/>
      <c r="F319" s="21"/>
      <c r="G319" s="23">
        <v>2400</v>
      </c>
      <c r="H319" s="24">
        <v>1399.9945240242332</v>
      </c>
      <c r="I319" s="24">
        <v>1148.9369406040728</v>
      </c>
      <c r="J319" s="24">
        <v>1148.9369406040728</v>
      </c>
      <c r="K319" s="24">
        <v>1593.5154908111172</v>
      </c>
      <c r="L319" s="24">
        <v>794.39092511623846</v>
      </c>
      <c r="M319" s="24">
        <v>830.64549775330681</v>
      </c>
      <c r="N319" s="24">
        <v>1300.4627614991207</v>
      </c>
      <c r="O319" s="24">
        <v>1171.5361861453032</v>
      </c>
      <c r="P319" s="23">
        <v>5</v>
      </c>
      <c r="Q319" s="18">
        <v>2.2999999999999998</v>
      </c>
      <c r="R319" s="18">
        <v>4.4000000000000004</v>
      </c>
      <c r="S319" s="18">
        <v>4.5999999999999996</v>
      </c>
      <c r="T319" s="18">
        <v>4.7</v>
      </c>
      <c r="U319" s="18">
        <v>4</v>
      </c>
      <c r="V319" s="18">
        <v>3.6</v>
      </c>
      <c r="W319" s="18">
        <v>3</v>
      </c>
      <c r="X319" s="18">
        <v>3.1</v>
      </c>
      <c r="Y319" s="23">
        <v>5</v>
      </c>
      <c r="Z319" s="25">
        <v>0.91555371428571408</v>
      </c>
      <c r="AA319" s="25">
        <v>1.4091142857142856E-2</v>
      </c>
      <c r="AB319" s="25">
        <v>7.2199999999999999E-4</v>
      </c>
      <c r="AC319" s="25">
        <v>4.1880000000000007E-3</v>
      </c>
      <c r="AD319" s="25">
        <v>2.2371428571428569E-4</v>
      </c>
      <c r="AE319" s="25">
        <v>0</v>
      </c>
      <c r="AF319" s="25">
        <v>0</v>
      </c>
      <c r="AG319" s="25">
        <v>5.499142857142857E-3</v>
      </c>
      <c r="AH319" s="23">
        <v>1</v>
      </c>
      <c r="AI319" s="25">
        <v>0</v>
      </c>
      <c r="AJ319" s="25">
        <v>0</v>
      </c>
      <c r="AK319" s="25">
        <v>3.7142857142857142E-3</v>
      </c>
      <c r="AL319" s="25">
        <v>7.4285714285714285E-3</v>
      </c>
      <c r="AM319" s="25">
        <v>0</v>
      </c>
      <c r="AN319" s="25">
        <v>0</v>
      </c>
      <c r="AO319" s="25">
        <v>0</v>
      </c>
      <c r="AP319" s="25">
        <v>0</v>
      </c>
      <c r="BE319">
        <f t="shared" si="216"/>
        <v>0</v>
      </c>
      <c r="BF319">
        <f t="shared" si="217"/>
        <v>0</v>
      </c>
      <c r="BG319">
        <f t="shared" si="218"/>
        <v>0</v>
      </c>
      <c r="BH319">
        <f t="shared" si="219"/>
        <v>0</v>
      </c>
      <c r="BI319">
        <f t="shared" si="220"/>
        <v>0</v>
      </c>
      <c r="BJ319">
        <f t="shared" si="221"/>
        <v>0</v>
      </c>
      <c r="BK319">
        <f t="shared" si="222"/>
        <v>0</v>
      </c>
      <c r="BL319">
        <f t="shared" si="223"/>
        <v>0</v>
      </c>
      <c r="BM319">
        <f t="shared" si="224"/>
        <v>0</v>
      </c>
      <c r="BN319">
        <f t="shared" si="225"/>
        <v>0</v>
      </c>
      <c r="BO319">
        <f t="shared" si="226"/>
        <v>0</v>
      </c>
      <c r="BP319">
        <f t="shared" si="227"/>
        <v>0</v>
      </c>
      <c r="BQ319">
        <f t="shared" si="228"/>
        <v>0</v>
      </c>
      <c r="BR319">
        <f t="shared" si="229"/>
        <v>0</v>
      </c>
      <c r="BS319">
        <f t="shared" si="230"/>
        <v>0</v>
      </c>
      <c r="BT319">
        <f t="shared" si="231"/>
        <v>0</v>
      </c>
      <c r="BU319">
        <f t="shared" si="232"/>
        <v>0</v>
      </c>
      <c r="BV319">
        <f t="shared" si="233"/>
        <v>0</v>
      </c>
      <c r="BW319">
        <f t="shared" si="234"/>
        <v>0</v>
      </c>
      <c r="BX319">
        <f t="shared" si="235"/>
        <v>0</v>
      </c>
      <c r="BY319">
        <f t="shared" si="236"/>
        <v>0</v>
      </c>
      <c r="BZ319">
        <f t="shared" si="237"/>
        <v>0</v>
      </c>
      <c r="CA319">
        <f t="shared" si="238"/>
        <v>0</v>
      </c>
      <c r="CB319">
        <f t="shared" si="239"/>
        <v>0</v>
      </c>
      <c r="CC319">
        <f t="shared" si="240"/>
        <v>0</v>
      </c>
      <c r="CD319">
        <f t="shared" si="241"/>
        <v>0</v>
      </c>
      <c r="CE319">
        <f t="shared" si="242"/>
        <v>0</v>
      </c>
      <c r="CF319">
        <f t="shared" si="243"/>
        <v>0</v>
      </c>
      <c r="CG319">
        <f t="shared" si="244"/>
        <v>0</v>
      </c>
      <c r="CH319">
        <f t="shared" si="245"/>
        <v>0</v>
      </c>
      <c r="CI319">
        <f t="shared" si="246"/>
        <v>0</v>
      </c>
      <c r="CJ319">
        <f t="shared" si="247"/>
        <v>0</v>
      </c>
      <c r="CK319">
        <f t="shared" si="248"/>
        <v>0</v>
      </c>
      <c r="CL319">
        <f t="shared" si="249"/>
        <v>0</v>
      </c>
      <c r="CM319">
        <f t="shared" si="250"/>
        <v>0</v>
      </c>
      <c r="CN319">
        <f t="shared" si="251"/>
        <v>0</v>
      </c>
      <c r="CO319">
        <f t="shared" si="252"/>
        <v>0</v>
      </c>
      <c r="CP319">
        <f t="shared" si="253"/>
        <v>0</v>
      </c>
      <c r="CQ319">
        <f t="shared" si="254"/>
        <v>0</v>
      </c>
      <c r="CR319">
        <f t="shared" si="255"/>
        <v>0</v>
      </c>
    </row>
    <row r="320" spans="1:96" ht="15" customHeight="1" x14ac:dyDescent="0.35">
      <c r="A320" s="21" t="s">
        <v>99</v>
      </c>
      <c r="B320" s="21">
        <v>245900</v>
      </c>
      <c r="C320" s="21">
        <v>246000</v>
      </c>
      <c r="D320" s="21">
        <f t="shared" si="175"/>
        <v>100</v>
      </c>
      <c r="E320" s="21" t="s">
        <v>66</v>
      </c>
      <c r="F320" s="21"/>
      <c r="G320" s="23">
        <v>2400</v>
      </c>
      <c r="H320" s="24">
        <v>1186.6283976915838</v>
      </c>
      <c r="I320" s="24">
        <v>837.91704502403161</v>
      </c>
      <c r="J320" s="24">
        <v>816.12289224383505</v>
      </c>
      <c r="K320" s="24">
        <v>1224.4485839625554</v>
      </c>
      <c r="L320" s="24">
        <v>1209.305266306578</v>
      </c>
      <c r="M320" s="24">
        <v>1353.9591531232527</v>
      </c>
      <c r="N320" s="24">
        <v>1679.4889089034632</v>
      </c>
      <c r="O320" s="24">
        <v>1438.4818610435104</v>
      </c>
      <c r="P320" s="23">
        <v>5</v>
      </c>
      <c r="Q320" s="18">
        <v>2.8</v>
      </c>
      <c r="R320" s="18">
        <v>4.0999999999999996</v>
      </c>
      <c r="S320" s="18">
        <v>4.2</v>
      </c>
      <c r="T320" s="18">
        <v>4.5999999999999996</v>
      </c>
      <c r="U320" s="18">
        <v>4.7</v>
      </c>
      <c r="V320" s="18">
        <v>4.7</v>
      </c>
      <c r="W320" s="18">
        <v>3</v>
      </c>
      <c r="X320" s="18">
        <v>3.5</v>
      </c>
      <c r="Y320" s="23">
        <v>5</v>
      </c>
      <c r="Z320" s="25">
        <v>9.9477142857142854E-3</v>
      </c>
      <c r="AA320" s="25">
        <v>5.0391428571428566E-3</v>
      </c>
      <c r="AB320" s="25">
        <v>3.4085714285714286E-4</v>
      </c>
      <c r="AC320" s="25">
        <v>1.0074285714285714E-3</v>
      </c>
      <c r="AD320" s="25">
        <v>1.2702857142857145E-3</v>
      </c>
      <c r="AE320" s="25">
        <v>4.1457142857142859E-4</v>
      </c>
      <c r="AF320" s="25">
        <v>0</v>
      </c>
      <c r="AG320" s="25">
        <v>1.8314285714285717E-3</v>
      </c>
      <c r="AH320" s="23">
        <v>1</v>
      </c>
      <c r="AI320" s="25">
        <v>1.7142857142857142E-3</v>
      </c>
      <c r="AJ320" s="25">
        <v>0</v>
      </c>
      <c r="AK320" s="25">
        <v>4.5714285714285718E-3</v>
      </c>
      <c r="AL320" s="25">
        <v>0</v>
      </c>
      <c r="AM320" s="25">
        <v>0</v>
      </c>
      <c r="AN320" s="25">
        <v>0</v>
      </c>
      <c r="AO320" s="25">
        <v>2.3999999999999997E-2</v>
      </c>
      <c r="AP320" s="25">
        <v>0</v>
      </c>
      <c r="BE320">
        <f t="shared" si="216"/>
        <v>0</v>
      </c>
      <c r="BF320">
        <f t="shared" si="217"/>
        <v>0</v>
      </c>
      <c r="BG320">
        <f t="shared" si="218"/>
        <v>0</v>
      </c>
      <c r="BH320">
        <f t="shared" si="219"/>
        <v>0</v>
      </c>
      <c r="BI320">
        <f t="shared" si="220"/>
        <v>0</v>
      </c>
      <c r="BJ320">
        <f t="shared" si="221"/>
        <v>0</v>
      </c>
      <c r="BK320">
        <f t="shared" si="222"/>
        <v>0</v>
      </c>
      <c r="BL320">
        <f t="shared" si="223"/>
        <v>0</v>
      </c>
      <c r="BM320">
        <f t="shared" si="224"/>
        <v>0</v>
      </c>
      <c r="BN320">
        <f t="shared" si="225"/>
        <v>0</v>
      </c>
      <c r="BO320">
        <f t="shared" si="226"/>
        <v>0</v>
      </c>
      <c r="BP320">
        <f t="shared" si="227"/>
        <v>0</v>
      </c>
      <c r="BQ320">
        <f t="shared" si="228"/>
        <v>0</v>
      </c>
      <c r="BR320">
        <f t="shared" si="229"/>
        <v>0</v>
      </c>
      <c r="BS320">
        <f t="shared" si="230"/>
        <v>0</v>
      </c>
      <c r="BT320">
        <f t="shared" si="231"/>
        <v>0</v>
      </c>
      <c r="BU320">
        <f t="shared" si="232"/>
        <v>0</v>
      </c>
      <c r="BV320">
        <f t="shared" si="233"/>
        <v>0</v>
      </c>
      <c r="BW320">
        <f t="shared" si="234"/>
        <v>0</v>
      </c>
      <c r="BX320">
        <f t="shared" si="235"/>
        <v>0</v>
      </c>
      <c r="BY320">
        <f t="shared" si="236"/>
        <v>0</v>
      </c>
      <c r="BZ320">
        <f t="shared" si="237"/>
        <v>0</v>
      </c>
      <c r="CA320">
        <f t="shared" si="238"/>
        <v>0</v>
      </c>
      <c r="CB320">
        <f t="shared" si="239"/>
        <v>0</v>
      </c>
      <c r="CC320">
        <f t="shared" si="240"/>
        <v>0</v>
      </c>
      <c r="CD320">
        <f t="shared" si="241"/>
        <v>0</v>
      </c>
      <c r="CE320">
        <f t="shared" si="242"/>
        <v>0</v>
      </c>
      <c r="CF320">
        <f t="shared" si="243"/>
        <v>0</v>
      </c>
      <c r="CG320">
        <f t="shared" si="244"/>
        <v>0</v>
      </c>
      <c r="CH320">
        <f t="shared" si="245"/>
        <v>0</v>
      </c>
      <c r="CI320">
        <f t="shared" si="246"/>
        <v>0</v>
      </c>
      <c r="CJ320">
        <f t="shared" si="247"/>
        <v>0</v>
      </c>
      <c r="CK320">
        <f t="shared" si="248"/>
        <v>0</v>
      </c>
      <c r="CL320">
        <f t="shared" si="249"/>
        <v>0</v>
      </c>
      <c r="CM320">
        <f t="shared" si="250"/>
        <v>0</v>
      </c>
      <c r="CN320">
        <f t="shared" si="251"/>
        <v>0</v>
      </c>
      <c r="CO320">
        <f t="shared" si="252"/>
        <v>0</v>
      </c>
      <c r="CP320">
        <f t="shared" si="253"/>
        <v>0</v>
      </c>
      <c r="CQ320">
        <f t="shared" si="254"/>
        <v>0</v>
      </c>
      <c r="CR320">
        <f t="shared" si="255"/>
        <v>0</v>
      </c>
    </row>
    <row r="321" spans="1:96" ht="15" customHeight="1" x14ac:dyDescent="0.35">
      <c r="A321" s="21" t="s">
        <v>99</v>
      </c>
      <c r="B321" s="21">
        <v>246000</v>
      </c>
      <c r="C321" s="21">
        <v>246100</v>
      </c>
      <c r="D321" s="21">
        <f t="shared" si="175"/>
        <v>100</v>
      </c>
      <c r="E321" s="21"/>
      <c r="F321" s="21"/>
      <c r="G321" s="23">
        <v>2400</v>
      </c>
      <c r="H321" s="24">
        <v>1353.9591531232527</v>
      </c>
      <c r="I321" s="24">
        <v>1308.0909035772854</v>
      </c>
      <c r="J321" s="24">
        <v>1171.5361861453032</v>
      </c>
      <c r="K321" s="24">
        <v>1423.0735161370108</v>
      </c>
      <c r="L321" s="24">
        <v>859.77210880991504</v>
      </c>
      <c r="M321" s="24">
        <v>925.69081731380709</v>
      </c>
      <c r="N321" s="24">
        <v>1361.6202293750787</v>
      </c>
      <c r="O321" s="24">
        <v>1194.1822393313262</v>
      </c>
      <c r="P321" s="23">
        <v>5</v>
      </c>
      <c r="Q321" s="18">
        <v>2.6</v>
      </c>
      <c r="R321" s="18">
        <v>4.7</v>
      </c>
      <c r="S321" s="18">
        <v>3.8</v>
      </c>
      <c r="T321" s="18">
        <v>5</v>
      </c>
      <c r="U321" s="18">
        <v>3.5</v>
      </c>
      <c r="V321" s="18">
        <v>3</v>
      </c>
      <c r="W321" s="18">
        <v>2.9</v>
      </c>
      <c r="X321" s="18">
        <v>3</v>
      </c>
      <c r="Y321" s="23">
        <v>5</v>
      </c>
      <c r="Z321" s="25">
        <v>3.4967999999999992E-2</v>
      </c>
      <c r="AA321" s="25">
        <v>2.5047999999999997E-2</v>
      </c>
      <c r="AB321" s="25">
        <v>9.049142857142858E-3</v>
      </c>
      <c r="AC321" s="25">
        <v>7.0619999999999997E-3</v>
      </c>
      <c r="AD321" s="25">
        <v>3.2400000000000001E-4</v>
      </c>
      <c r="AE321" s="25">
        <v>0</v>
      </c>
      <c r="AF321" s="25">
        <v>0</v>
      </c>
      <c r="AG321" s="25">
        <v>2.8885714285714283E-3</v>
      </c>
      <c r="AH321" s="23">
        <v>1</v>
      </c>
      <c r="AI321" s="25">
        <v>2.5142857142857151E-2</v>
      </c>
      <c r="AJ321" s="25">
        <v>0</v>
      </c>
      <c r="AK321" s="25">
        <v>9.1428571428571435E-3</v>
      </c>
      <c r="AL321" s="25">
        <v>0</v>
      </c>
      <c r="AM321" s="25">
        <v>0</v>
      </c>
      <c r="AN321" s="25">
        <v>0</v>
      </c>
      <c r="AO321" s="25">
        <v>6.8571428571428568E-3</v>
      </c>
      <c r="AP321" s="25">
        <v>0</v>
      </c>
      <c r="BE321">
        <f t="shared" si="216"/>
        <v>0</v>
      </c>
      <c r="BF321">
        <f t="shared" si="217"/>
        <v>0</v>
      </c>
      <c r="BG321">
        <f t="shared" si="218"/>
        <v>0</v>
      </c>
      <c r="BH321">
        <f t="shared" si="219"/>
        <v>0</v>
      </c>
      <c r="BI321">
        <f t="shared" si="220"/>
        <v>0</v>
      </c>
      <c r="BJ321">
        <f t="shared" si="221"/>
        <v>0</v>
      </c>
      <c r="BK321">
        <f t="shared" si="222"/>
        <v>0</v>
      </c>
      <c r="BL321">
        <f t="shared" si="223"/>
        <v>0</v>
      </c>
      <c r="BM321">
        <f t="shared" si="224"/>
        <v>0</v>
      </c>
      <c r="BN321">
        <f t="shared" si="225"/>
        <v>0</v>
      </c>
      <c r="BO321">
        <f t="shared" si="226"/>
        <v>0</v>
      </c>
      <c r="BP321">
        <f t="shared" si="227"/>
        <v>0</v>
      </c>
      <c r="BQ321">
        <f t="shared" si="228"/>
        <v>0</v>
      </c>
      <c r="BR321">
        <f t="shared" si="229"/>
        <v>0</v>
      </c>
      <c r="BS321">
        <f t="shared" si="230"/>
        <v>0</v>
      </c>
      <c r="BT321">
        <f t="shared" si="231"/>
        <v>0</v>
      </c>
      <c r="BU321">
        <f t="shared" si="232"/>
        <v>0</v>
      </c>
      <c r="BV321">
        <f t="shared" si="233"/>
        <v>0</v>
      </c>
      <c r="BW321">
        <f t="shared" si="234"/>
        <v>0</v>
      </c>
      <c r="BX321">
        <f t="shared" si="235"/>
        <v>0</v>
      </c>
      <c r="BY321">
        <f t="shared" si="236"/>
        <v>0</v>
      </c>
      <c r="BZ321">
        <f t="shared" si="237"/>
        <v>0</v>
      </c>
      <c r="CA321">
        <f t="shared" si="238"/>
        <v>0</v>
      </c>
      <c r="CB321">
        <f t="shared" si="239"/>
        <v>0</v>
      </c>
      <c r="CC321">
        <f t="shared" si="240"/>
        <v>0</v>
      </c>
      <c r="CD321">
        <f t="shared" si="241"/>
        <v>0</v>
      </c>
      <c r="CE321">
        <f t="shared" si="242"/>
        <v>0</v>
      </c>
      <c r="CF321">
        <f t="shared" si="243"/>
        <v>0</v>
      </c>
      <c r="CG321">
        <f t="shared" si="244"/>
        <v>0</v>
      </c>
      <c r="CH321">
        <f t="shared" si="245"/>
        <v>0</v>
      </c>
      <c r="CI321">
        <f t="shared" si="246"/>
        <v>0</v>
      </c>
      <c r="CJ321">
        <f t="shared" si="247"/>
        <v>0</v>
      </c>
      <c r="CK321">
        <f t="shared" si="248"/>
        <v>0</v>
      </c>
      <c r="CL321">
        <f t="shared" si="249"/>
        <v>0</v>
      </c>
      <c r="CM321">
        <f t="shared" si="250"/>
        <v>0</v>
      </c>
      <c r="CN321">
        <f t="shared" si="251"/>
        <v>0</v>
      </c>
      <c r="CO321">
        <f t="shared" si="252"/>
        <v>0</v>
      </c>
      <c r="CP321">
        <f t="shared" si="253"/>
        <v>0</v>
      </c>
      <c r="CQ321">
        <f t="shared" si="254"/>
        <v>0</v>
      </c>
      <c r="CR321">
        <f t="shared" si="255"/>
        <v>0</v>
      </c>
    </row>
    <row r="322" spans="1:96" ht="15" customHeight="1" x14ac:dyDescent="0.35">
      <c r="A322" s="21" t="s">
        <v>99</v>
      </c>
      <c r="B322" s="21">
        <v>246100</v>
      </c>
      <c r="C322" s="21">
        <v>246200</v>
      </c>
      <c r="D322" s="21">
        <f t="shared" si="175"/>
        <v>100</v>
      </c>
      <c r="E322" s="21"/>
      <c r="F322" s="21"/>
      <c r="G322" s="23">
        <v>2400</v>
      </c>
      <c r="H322" s="24">
        <v>1415.3760296701792</v>
      </c>
      <c r="I322" s="24">
        <v>1029.2290872712379</v>
      </c>
      <c r="J322" s="24">
        <v>933.04694483806918</v>
      </c>
      <c r="K322" s="24">
        <v>1247.201174685119</v>
      </c>
      <c r="L322" s="24">
        <v>751.11894250048181</v>
      </c>
      <c r="M322" s="24">
        <v>925.69081731380709</v>
      </c>
      <c r="N322" s="24">
        <v>1361.6202293750787</v>
      </c>
      <c r="O322" s="24">
        <v>1133.8971366963031</v>
      </c>
      <c r="P322" s="23">
        <v>5</v>
      </c>
      <c r="Q322" s="18">
        <v>2.2999999999999998</v>
      </c>
      <c r="R322" s="18">
        <v>4.8</v>
      </c>
      <c r="S322" s="18">
        <v>3.1</v>
      </c>
      <c r="T322" s="18">
        <v>4.5</v>
      </c>
      <c r="U322" s="18">
        <v>4.5</v>
      </c>
      <c r="V322" s="18">
        <v>3.6</v>
      </c>
      <c r="W322" s="18">
        <v>2.8</v>
      </c>
      <c r="X322" s="18">
        <v>3.7</v>
      </c>
      <c r="Y322" s="23">
        <v>5</v>
      </c>
      <c r="Z322" s="25">
        <v>5.7434285714285721E-3</v>
      </c>
      <c r="AA322" s="25">
        <v>3.376285714285714E-3</v>
      </c>
      <c r="AB322" s="25">
        <v>2.9885714285714277E-3</v>
      </c>
      <c r="AC322" s="25">
        <v>2.7962857142857143E-3</v>
      </c>
      <c r="AD322" s="25">
        <v>6.6571428571428576E-4</v>
      </c>
      <c r="AE322" s="25">
        <v>0</v>
      </c>
      <c r="AF322" s="25">
        <v>5.3514285714285719E-4</v>
      </c>
      <c r="AG322" s="25">
        <v>2.8142857142857142E-4</v>
      </c>
      <c r="AH322" s="23">
        <v>1</v>
      </c>
      <c r="AI322" s="25">
        <v>0</v>
      </c>
      <c r="AJ322" s="25">
        <v>0</v>
      </c>
      <c r="AK322" s="25">
        <v>0</v>
      </c>
      <c r="AL322" s="25">
        <v>0</v>
      </c>
      <c r="AM322" s="25">
        <v>0</v>
      </c>
      <c r="AN322" s="25">
        <v>0</v>
      </c>
      <c r="AO322" s="25">
        <v>4.9428571428571426E-2</v>
      </c>
      <c r="AP322" s="25">
        <v>0</v>
      </c>
      <c r="BE322">
        <f t="shared" si="216"/>
        <v>0</v>
      </c>
      <c r="BF322">
        <f t="shared" si="217"/>
        <v>0</v>
      </c>
      <c r="BG322">
        <f t="shared" si="218"/>
        <v>0</v>
      </c>
      <c r="BH322">
        <f t="shared" si="219"/>
        <v>0</v>
      </c>
      <c r="BI322">
        <f t="shared" si="220"/>
        <v>0</v>
      </c>
      <c r="BJ322">
        <f t="shared" si="221"/>
        <v>0</v>
      </c>
      <c r="BK322">
        <f t="shared" si="222"/>
        <v>0</v>
      </c>
      <c r="BL322">
        <f t="shared" si="223"/>
        <v>0</v>
      </c>
      <c r="BM322">
        <f t="shared" si="224"/>
        <v>0</v>
      </c>
      <c r="BN322">
        <f t="shared" si="225"/>
        <v>0</v>
      </c>
      <c r="BO322">
        <f t="shared" si="226"/>
        <v>0</v>
      </c>
      <c r="BP322">
        <f t="shared" si="227"/>
        <v>0</v>
      </c>
      <c r="BQ322">
        <f t="shared" si="228"/>
        <v>0</v>
      </c>
      <c r="BR322">
        <f t="shared" si="229"/>
        <v>0</v>
      </c>
      <c r="BS322">
        <f t="shared" si="230"/>
        <v>0</v>
      </c>
      <c r="BT322">
        <f t="shared" si="231"/>
        <v>0</v>
      </c>
      <c r="BU322">
        <f t="shared" si="232"/>
        <v>0</v>
      </c>
      <c r="BV322">
        <f t="shared" si="233"/>
        <v>0</v>
      </c>
      <c r="BW322">
        <f t="shared" si="234"/>
        <v>0</v>
      </c>
      <c r="BX322">
        <f t="shared" si="235"/>
        <v>0</v>
      </c>
      <c r="BY322">
        <f t="shared" si="236"/>
        <v>0</v>
      </c>
      <c r="BZ322">
        <f t="shared" si="237"/>
        <v>0</v>
      </c>
      <c r="CA322">
        <f t="shared" si="238"/>
        <v>0</v>
      </c>
      <c r="CB322">
        <f t="shared" si="239"/>
        <v>0</v>
      </c>
      <c r="CC322">
        <f t="shared" si="240"/>
        <v>0</v>
      </c>
      <c r="CD322">
        <f t="shared" si="241"/>
        <v>0</v>
      </c>
      <c r="CE322">
        <f t="shared" si="242"/>
        <v>0</v>
      </c>
      <c r="CF322">
        <f t="shared" si="243"/>
        <v>0</v>
      </c>
      <c r="CG322">
        <f t="shared" si="244"/>
        <v>0</v>
      </c>
      <c r="CH322">
        <f t="shared" si="245"/>
        <v>0</v>
      </c>
      <c r="CI322">
        <f t="shared" si="246"/>
        <v>0</v>
      </c>
      <c r="CJ322">
        <f t="shared" si="247"/>
        <v>0</v>
      </c>
      <c r="CK322">
        <f t="shared" si="248"/>
        <v>0</v>
      </c>
      <c r="CL322">
        <f t="shared" si="249"/>
        <v>0</v>
      </c>
      <c r="CM322">
        <f t="shared" si="250"/>
        <v>0</v>
      </c>
      <c r="CN322">
        <f t="shared" si="251"/>
        <v>0</v>
      </c>
      <c r="CO322">
        <f t="shared" si="252"/>
        <v>0</v>
      </c>
      <c r="CP322">
        <f t="shared" si="253"/>
        <v>0</v>
      </c>
      <c r="CQ322">
        <f t="shared" si="254"/>
        <v>0</v>
      </c>
      <c r="CR322">
        <f t="shared" si="255"/>
        <v>0</v>
      </c>
    </row>
    <row r="323" spans="1:96" ht="15" customHeight="1" x14ac:dyDescent="0.35">
      <c r="A323" s="21" t="s">
        <v>99</v>
      </c>
      <c r="B323" s="21">
        <v>246200</v>
      </c>
      <c r="C323" s="21">
        <v>246300</v>
      </c>
      <c r="D323" s="21">
        <f t="shared" si="175"/>
        <v>100</v>
      </c>
      <c r="E323" s="21" t="s">
        <v>66</v>
      </c>
      <c r="F323" s="21"/>
      <c r="G323" s="23">
        <v>2400</v>
      </c>
      <c r="H323" s="24">
        <v>1292.8394104863235</v>
      </c>
      <c r="I323" s="24">
        <v>999.52746101122636</v>
      </c>
      <c r="J323" s="24">
        <v>1029.2290872712379</v>
      </c>
      <c r="K323" s="24">
        <v>1323.3614732793083</v>
      </c>
      <c r="L323" s="24">
        <v>2035.9485210207388</v>
      </c>
      <c r="M323" s="24">
        <v>1940.1830857184025</v>
      </c>
      <c r="N323" s="24">
        <v>1995.9862471224847</v>
      </c>
      <c r="O323" s="24">
        <v>1844.9216091019207</v>
      </c>
      <c r="P323" s="23">
        <v>5</v>
      </c>
      <c r="Q323" s="18">
        <v>2</v>
      </c>
      <c r="R323" s="18">
        <v>4.3</v>
      </c>
      <c r="S323" s="18">
        <v>3.9</v>
      </c>
      <c r="T323" s="18">
        <v>5</v>
      </c>
      <c r="U323" s="18">
        <v>4.4000000000000004</v>
      </c>
      <c r="V323" s="18">
        <v>4.4000000000000004</v>
      </c>
      <c r="W323" s="18">
        <v>3.3</v>
      </c>
      <c r="X323" s="18">
        <v>5.9</v>
      </c>
      <c r="Y323" s="23">
        <v>5</v>
      </c>
      <c r="Z323" s="25">
        <v>6.2605714285714287E-3</v>
      </c>
      <c r="AA323" s="25">
        <v>2.2191428571428575E-3</v>
      </c>
      <c r="AB323" s="25">
        <v>3.5314285714285715E-4</v>
      </c>
      <c r="AC323" s="25">
        <v>8.5802857142857156E-3</v>
      </c>
      <c r="AD323" s="25">
        <v>1.5465714285714288E-3</v>
      </c>
      <c r="AE323" s="25">
        <v>2.9357142857142859E-3</v>
      </c>
      <c r="AF323" s="25">
        <v>0</v>
      </c>
      <c r="AG323" s="25">
        <v>2.8799999999999995E-4</v>
      </c>
      <c r="AH323" s="23">
        <v>1</v>
      </c>
      <c r="AI323" s="25">
        <v>0</v>
      </c>
      <c r="AJ323" s="25">
        <v>0</v>
      </c>
      <c r="AK323" s="25">
        <v>1.2E-2</v>
      </c>
      <c r="AL323" s="25">
        <v>0</v>
      </c>
      <c r="AM323" s="25">
        <v>0</v>
      </c>
      <c r="AN323" s="25">
        <v>0</v>
      </c>
      <c r="AO323" s="25">
        <v>6.0285714285714283E-2</v>
      </c>
      <c r="AP323" s="25">
        <v>0</v>
      </c>
      <c r="BE323">
        <f t="shared" si="216"/>
        <v>0</v>
      </c>
      <c r="BF323">
        <f t="shared" si="217"/>
        <v>0</v>
      </c>
      <c r="BG323">
        <f t="shared" si="218"/>
        <v>0</v>
      </c>
      <c r="BH323">
        <f t="shared" si="219"/>
        <v>0</v>
      </c>
      <c r="BI323">
        <f t="shared" si="220"/>
        <v>0</v>
      </c>
      <c r="BJ323">
        <f t="shared" si="221"/>
        <v>0</v>
      </c>
      <c r="BK323">
        <f t="shared" si="222"/>
        <v>0</v>
      </c>
      <c r="BL323">
        <f t="shared" si="223"/>
        <v>0</v>
      </c>
      <c r="BM323">
        <f t="shared" si="224"/>
        <v>0</v>
      </c>
      <c r="BN323">
        <f t="shared" si="225"/>
        <v>0</v>
      </c>
      <c r="BO323">
        <f t="shared" si="226"/>
        <v>0</v>
      </c>
      <c r="BP323">
        <f t="shared" si="227"/>
        <v>0</v>
      </c>
      <c r="BQ323">
        <f t="shared" si="228"/>
        <v>0</v>
      </c>
      <c r="BR323">
        <f t="shared" si="229"/>
        <v>0</v>
      </c>
      <c r="BS323">
        <f t="shared" si="230"/>
        <v>0</v>
      </c>
      <c r="BT323">
        <f t="shared" si="231"/>
        <v>1</v>
      </c>
      <c r="BU323">
        <f t="shared" si="232"/>
        <v>0</v>
      </c>
      <c r="BV323">
        <f t="shared" si="233"/>
        <v>0</v>
      </c>
      <c r="BW323">
        <f t="shared" si="234"/>
        <v>0</v>
      </c>
      <c r="BX323">
        <f t="shared" si="235"/>
        <v>0</v>
      </c>
      <c r="BY323">
        <f t="shared" si="236"/>
        <v>0</v>
      </c>
      <c r="BZ323">
        <f t="shared" si="237"/>
        <v>0</v>
      </c>
      <c r="CA323">
        <f t="shared" si="238"/>
        <v>0</v>
      </c>
      <c r="CB323">
        <f t="shared" si="239"/>
        <v>0</v>
      </c>
      <c r="CC323">
        <f t="shared" si="240"/>
        <v>0</v>
      </c>
      <c r="CD323">
        <f t="shared" si="241"/>
        <v>0</v>
      </c>
      <c r="CE323">
        <f t="shared" si="242"/>
        <v>0</v>
      </c>
      <c r="CF323">
        <f t="shared" si="243"/>
        <v>0</v>
      </c>
      <c r="CG323">
        <f t="shared" si="244"/>
        <v>0</v>
      </c>
      <c r="CH323">
        <f t="shared" si="245"/>
        <v>0</v>
      </c>
      <c r="CI323">
        <f t="shared" si="246"/>
        <v>0</v>
      </c>
      <c r="CJ323">
        <f t="shared" si="247"/>
        <v>0</v>
      </c>
      <c r="CK323">
        <f t="shared" si="248"/>
        <v>0</v>
      </c>
      <c r="CL323">
        <f t="shared" si="249"/>
        <v>0</v>
      </c>
      <c r="CM323">
        <f t="shared" si="250"/>
        <v>0</v>
      </c>
      <c r="CN323">
        <f t="shared" si="251"/>
        <v>0</v>
      </c>
      <c r="CO323">
        <f t="shared" si="252"/>
        <v>0</v>
      </c>
      <c r="CP323">
        <f t="shared" si="253"/>
        <v>0</v>
      </c>
      <c r="CQ323">
        <f t="shared" si="254"/>
        <v>0</v>
      </c>
      <c r="CR323">
        <f t="shared" si="255"/>
        <v>100</v>
      </c>
    </row>
    <row r="324" spans="1:96" ht="15" customHeight="1" x14ac:dyDescent="0.35">
      <c r="A324" s="21" t="s">
        <v>99</v>
      </c>
      <c r="B324" s="21">
        <v>246300</v>
      </c>
      <c r="C324" s="21">
        <v>246400</v>
      </c>
      <c r="D324" s="21">
        <f t="shared" ref="D324:D334" si="256">+C324-B324</f>
        <v>100</v>
      </c>
      <c r="E324" s="21"/>
      <c r="F324" s="21"/>
      <c r="G324" s="23">
        <v>2400</v>
      </c>
      <c r="H324" s="24">
        <v>2027.9492866579153</v>
      </c>
      <c r="I324" s="24">
        <v>1884.5513800989386</v>
      </c>
      <c r="J324" s="24">
        <v>1663.8215359359535</v>
      </c>
      <c r="K324" s="24">
        <v>1734.4474136927158</v>
      </c>
      <c r="L324" s="24">
        <v>947.77781896301792</v>
      </c>
      <c r="M324" s="24">
        <v>955.15248948738645</v>
      </c>
      <c r="N324" s="24">
        <v>1376.9562250071592</v>
      </c>
      <c r="O324" s="24">
        <v>1331.0038576098827</v>
      </c>
      <c r="P324" s="23">
        <v>5</v>
      </c>
      <c r="Q324" s="18">
        <v>1.8</v>
      </c>
      <c r="R324" s="18">
        <v>3.7</v>
      </c>
      <c r="S324" s="18">
        <v>4.7</v>
      </c>
      <c r="T324" s="18">
        <v>4.9000000000000004</v>
      </c>
      <c r="U324" s="18">
        <v>4.2</v>
      </c>
      <c r="V324" s="18">
        <v>5</v>
      </c>
      <c r="W324" s="18">
        <v>3</v>
      </c>
      <c r="X324" s="18">
        <v>5.5</v>
      </c>
      <c r="Y324" s="23">
        <v>5</v>
      </c>
      <c r="Z324" s="25">
        <v>4.2637142857142865E-3</v>
      </c>
      <c r="AA324" s="25">
        <v>4.0534285714285715E-3</v>
      </c>
      <c r="AB324" s="25">
        <v>1.7451428571428572E-3</v>
      </c>
      <c r="AC324" s="25">
        <v>3.7637142857142847E-3</v>
      </c>
      <c r="AD324" s="25">
        <v>1.8922857142857142E-3</v>
      </c>
      <c r="AE324" s="25">
        <v>1.4808571428571429E-3</v>
      </c>
      <c r="AF324" s="25">
        <v>3.910857142857143E-3</v>
      </c>
      <c r="AG324" s="25">
        <v>3.2388571428571427E-3</v>
      </c>
      <c r="AH324" s="23">
        <v>1</v>
      </c>
      <c r="AI324" s="25">
        <v>0</v>
      </c>
      <c r="AJ324" s="25">
        <v>0</v>
      </c>
      <c r="AK324" s="25">
        <v>0</v>
      </c>
      <c r="AL324" s="25">
        <v>0</v>
      </c>
      <c r="AM324" s="25">
        <v>4.0000000000000001E-3</v>
      </c>
      <c r="AN324" s="25">
        <v>0</v>
      </c>
      <c r="AO324" s="25">
        <v>1.0857142857142857E-2</v>
      </c>
      <c r="AP324" s="25">
        <v>2E-3</v>
      </c>
      <c r="BE324">
        <f t="shared" si="216"/>
        <v>0</v>
      </c>
      <c r="BF324">
        <f t="shared" si="217"/>
        <v>0</v>
      </c>
      <c r="BG324">
        <f t="shared" si="218"/>
        <v>0</v>
      </c>
      <c r="BH324">
        <f t="shared" si="219"/>
        <v>0</v>
      </c>
      <c r="BI324">
        <f t="shared" si="220"/>
        <v>0</v>
      </c>
      <c r="BJ324">
        <f t="shared" si="221"/>
        <v>0</v>
      </c>
      <c r="BK324">
        <f t="shared" si="222"/>
        <v>0</v>
      </c>
      <c r="BL324">
        <f t="shared" si="223"/>
        <v>0</v>
      </c>
      <c r="BM324">
        <f t="shared" si="224"/>
        <v>0</v>
      </c>
      <c r="BN324">
        <f t="shared" si="225"/>
        <v>0</v>
      </c>
      <c r="BO324">
        <f t="shared" si="226"/>
        <v>0</v>
      </c>
      <c r="BP324">
        <f t="shared" si="227"/>
        <v>0</v>
      </c>
      <c r="BQ324">
        <f t="shared" si="228"/>
        <v>0</v>
      </c>
      <c r="BR324">
        <f t="shared" si="229"/>
        <v>0</v>
      </c>
      <c r="BS324">
        <f t="shared" si="230"/>
        <v>0</v>
      </c>
      <c r="BT324">
        <f t="shared" si="231"/>
        <v>1</v>
      </c>
      <c r="BU324">
        <f t="shared" si="232"/>
        <v>0</v>
      </c>
      <c r="BV324">
        <f t="shared" si="233"/>
        <v>0</v>
      </c>
      <c r="BW324">
        <f t="shared" si="234"/>
        <v>0</v>
      </c>
      <c r="BX324">
        <f t="shared" si="235"/>
        <v>0</v>
      </c>
      <c r="BY324">
        <f t="shared" si="236"/>
        <v>0</v>
      </c>
      <c r="BZ324">
        <f t="shared" si="237"/>
        <v>0</v>
      </c>
      <c r="CA324">
        <f t="shared" si="238"/>
        <v>0</v>
      </c>
      <c r="CB324">
        <f t="shared" si="239"/>
        <v>0</v>
      </c>
      <c r="CC324">
        <f t="shared" si="240"/>
        <v>0</v>
      </c>
      <c r="CD324">
        <f t="shared" si="241"/>
        <v>0</v>
      </c>
      <c r="CE324">
        <f t="shared" si="242"/>
        <v>0</v>
      </c>
      <c r="CF324">
        <f t="shared" si="243"/>
        <v>0</v>
      </c>
      <c r="CG324">
        <f t="shared" si="244"/>
        <v>0</v>
      </c>
      <c r="CH324">
        <f t="shared" si="245"/>
        <v>0</v>
      </c>
      <c r="CI324">
        <f t="shared" si="246"/>
        <v>0</v>
      </c>
      <c r="CJ324">
        <f t="shared" si="247"/>
        <v>0</v>
      </c>
      <c r="CK324">
        <f t="shared" si="248"/>
        <v>0</v>
      </c>
      <c r="CL324">
        <f t="shared" si="249"/>
        <v>0</v>
      </c>
      <c r="CM324">
        <f t="shared" si="250"/>
        <v>0</v>
      </c>
      <c r="CN324">
        <f t="shared" si="251"/>
        <v>0</v>
      </c>
      <c r="CO324">
        <f t="shared" si="252"/>
        <v>0</v>
      </c>
      <c r="CP324">
        <f t="shared" si="253"/>
        <v>0</v>
      </c>
      <c r="CQ324">
        <f t="shared" si="254"/>
        <v>0</v>
      </c>
      <c r="CR324">
        <f t="shared" si="255"/>
        <v>100</v>
      </c>
    </row>
    <row r="325" spans="1:96" ht="15" customHeight="1" x14ac:dyDescent="0.35">
      <c r="A325" s="21" t="s">
        <v>99</v>
      </c>
      <c r="B325" s="21">
        <v>246400</v>
      </c>
      <c r="C325" s="21">
        <v>246500</v>
      </c>
      <c r="D325" s="21">
        <f t="shared" si="256"/>
        <v>100</v>
      </c>
      <c r="E325" s="21"/>
      <c r="F325" s="21"/>
      <c r="G325" s="23">
        <v>2400</v>
      </c>
      <c r="H325" s="24">
        <v>867.07045346755422</v>
      </c>
      <c r="I325" s="24">
        <v>874.37538612774995</v>
      </c>
      <c r="J325" s="24">
        <v>881.68686350582311</v>
      </c>
      <c r="K325" s="24">
        <v>1423.0735161370108</v>
      </c>
      <c r="L325" s="24">
        <v>1103.8817845012861</v>
      </c>
      <c r="M325" s="24">
        <v>1036.6689708612066</v>
      </c>
      <c r="N325" s="24">
        <v>1415.3760296701792</v>
      </c>
      <c r="O325" s="24">
        <v>1616.9146372142454</v>
      </c>
      <c r="P325" s="23">
        <v>5</v>
      </c>
      <c r="Q325" s="18">
        <v>1.5</v>
      </c>
      <c r="R325" s="18">
        <v>3.6</v>
      </c>
      <c r="S325" s="18">
        <v>5.4</v>
      </c>
      <c r="T325" s="18">
        <v>4.5</v>
      </c>
      <c r="U325" s="18">
        <v>4.0999999999999996</v>
      </c>
      <c r="V325" s="18">
        <v>5</v>
      </c>
      <c r="W325" s="18">
        <v>2.9</v>
      </c>
      <c r="X325" s="18">
        <v>5.3</v>
      </c>
      <c r="Y325" s="23">
        <v>5</v>
      </c>
      <c r="Z325" s="25">
        <v>1.3505714285714286E-3</v>
      </c>
      <c r="AA325" s="25">
        <v>1.6077142857142855E-3</v>
      </c>
      <c r="AB325" s="25">
        <v>5.5571428571428579E-4</v>
      </c>
      <c r="AC325" s="25">
        <v>1.0399999999999999E-4</v>
      </c>
      <c r="AD325" s="25">
        <v>3.0171428571428564E-4</v>
      </c>
      <c r="AE325" s="25">
        <v>3.428571428571428E-4</v>
      </c>
      <c r="AF325" s="25">
        <v>6.9628571428571428E-4</v>
      </c>
      <c r="AG325" s="25">
        <v>1.6674285714285712E-3</v>
      </c>
      <c r="AH325" s="23">
        <v>1</v>
      </c>
      <c r="AI325" s="25">
        <v>0</v>
      </c>
      <c r="AJ325" s="25">
        <v>0</v>
      </c>
      <c r="AK325" s="25">
        <v>0</v>
      </c>
      <c r="AL325" s="25">
        <v>0</v>
      </c>
      <c r="AM325" s="25">
        <v>4.2857142857142859E-3</v>
      </c>
      <c r="AN325" s="25">
        <v>0</v>
      </c>
      <c r="AO325" s="25">
        <v>1.3428571428571429E-2</v>
      </c>
      <c r="AP325" s="25">
        <v>0</v>
      </c>
      <c r="BE325">
        <f t="shared" si="216"/>
        <v>0</v>
      </c>
      <c r="BF325">
        <f t="shared" si="217"/>
        <v>0</v>
      </c>
      <c r="BG325">
        <f t="shared" si="218"/>
        <v>0</v>
      </c>
      <c r="BH325">
        <f t="shared" si="219"/>
        <v>0</v>
      </c>
      <c r="BI325">
        <f t="shared" si="220"/>
        <v>0</v>
      </c>
      <c r="BJ325">
        <f t="shared" si="221"/>
        <v>0</v>
      </c>
      <c r="BK325">
        <f t="shared" si="222"/>
        <v>0</v>
      </c>
      <c r="BL325">
        <f t="shared" si="223"/>
        <v>0</v>
      </c>
      <c r="BM325">
        <f t="shared" si="224"/>
        <v>0</v>
      </c>
      <c r="BN325">
        <f t="shared" si="225"/>
        <v>0</v>
      </c>
      <c r="BO325">
        <f t="shared" si="226"/>
        <v>1</v>
      </c>
      <c r="BP325">
        <f t="shared" si="227"/>
        <v>0</v>
      </c>
      <c r="BQ325">
        <f t="shared" si="228"/>
        <v>0</v>
      </c>
      <c r="BR325">
        <f t="shared" si="229"/>
        <v>0</v>
      </c>
      <c r="BS325">
        <f t="shared" si="230"/>
        <v>0</v>
      </c>
      <c r="BT325">
        <f t="shared" si="231"/>
        <v>1</v>
      </c>
      <c r="BU325">
        <f t="shared" si="232"/>
        <v>0</v>
      </c>
      <c r="BV325">
        <f t="shared" si="233"/>
        <v>0</v>
      </c>
      <c r="BW325">
        <f t="shared" si="234"/>
        <v>0</v>
      </c>
      <c r="BX325">
        <f t="shared" si="235"/>
        <v>0</v>
      </c>
      <c r="BY325">
        <f t="shared" si="236"/>
        <v>0</v>
      </c>
      <c r="BZ325">
        <f t="shared" si="237"/>
        <v>0</v>
      </c>
      <c r="CA325">
        <f t="shared" si="238"/>
        <v>0</v>
      </c>
      <c r="CB325">
        <f t="shared" si="239"/>
        <v>0</v>
      </c>
      <c r="CC325">
        <f t="shared" si="240"/>
        <v>0</v>
      </c>
      <c r="CD325">
        <f t="shared" si="241"/>
        <v>0</v>
      </c>
      <c r="CE325">
        <f t="shared" si="242"/>
        <v>0</v>
      </c>
      <c r="CF325">
        <f t="shared" si="243"/>
        <v>0</v>
      </c>
      <c r="CG325">
        <f t="shared" si="244"/>
        <v>0</v>
      </c>
      <c r="CH325">
        <f t="shared" si="245"/>
        <v>0</v>
      </c>
      <c r="CI325">
        <f t="shared" si="246"/>
        <v>0</v>
      </c>
      <c r="CJ325">
        <f t="shared" si="247"/>
        <v>0</v>
      </c>
      <c r="CK325">
        <f t="shared" si="248"/>
        <v>0</v>
      </c>
      <c r="CL325">
        <f t="shared" si="249"/>
        <v>0</v>
      </c>
      <c r="CM325">
        <f t="shared" si="250"/>
        <v>100</v>
      </c>
      <c r="CN325">
        <f t="shared" si="251"/>
        <v>0</v>
      </c>
      <c r="CO325">
        <f t="shared" si="252"/>
        <v>0</v>
      </c>
      <c r="CP325">
        <f t="shared" si="253"/>
        <v>0</v>
      </c>
      <c r="CQ325">
        <f t="shared" si="254"/>
        <v>0</v>
      </c>
      <c r="CR325">
        <f t="shared" si="255"/>
        <v>100</v>
      </c>
    </row>
    <row r="326" spans="1:96" ht="15" customHeight="1" x14ac:dyDescent="0.35">
      <c r="A326" s="21" t="s">
        <v>99</v>
      </c>
      <c r="B326" s="21">
        <v>246500</v>
      </c>
      <c r="C326" s="21">
        <v>246600</v>
      </c>
      <c r="D326" s="21">
        <f t="shared" si="256"/>
        <v>100</v>
      </c>
      <c r="E326" s="21"/>
      <c r="F326" s="21"/>
      <c r="G326" s="23">
        <v>2400</v>
      </c>
      <c r="H326" s="24">
        <v>859.77210880991504</v>
      </c>
      <c r="I326" s="24">
        <v>881.68686350582311</v>
      </c>
      <c r="J326" s="24">
        <v>889.00484292015869</v>
      </c>
      <c r="K326" s="24">
        <v>984.71186322902849</v>
      </c>
      <c r="L326" s="24">
        <v>984.71186322902849</v>
      </c>
      <c r="M326" s="24">
        <v>729.58178541361997</v>
      </c>
      <c r="N326" s="24">
        <v>1081.4273917669218</v>
      </c>
      <c r="O326" s="24">
        <v>1285.2208727222899</v>
      </c>
      <c r="P326" s="23">
        <v>5</v>
      </c>
      <c r="Q326" s="18">
        <v>2.2999999999999998</v>
      </c>
      <c r="R326" s="18">
        <v>3.8</v>
      </c>
      <c r="S326" s="18">
        <v>3.9</v>
      </c>
      <c r="T326" s="18">
        <v>5.7</v>
      </c>
      <c r="U326" s="18">
        <v>3.6</v>
      </c>
      <c r="V326" s="18">
        <v>4.7</v>
      </c>
      <c r="W326" s="18">
        <v>3.3</v>
      </c>
      <c r="X326" s="18">
        <v>5.3</v>
      </c>
      <c r="Y326" s="23">
        <v>5</v>
      </c>
      <c r="Z326" s="25">
        <v>1.6402857142857143E-2</v>
      </c>
      <c r="AA326" s="25">
        <v>2.0377142857142859E-3</v>
      </c>
      <c r="AB326" s="25">
        <v>4.4645714285714289E-3</v>
      </c>
      <c r="AC326" s="25">
        <v>1.3459714285714287E-2</v>
      </c>
      <c r="AD326" s="25">
        <v>2.842857142857143E-4</v>
      </c>
      <c r="AE326" s="25">
        <v>8.2114285714285709E-4</v>
      </c>
      <c r="AF326" s="25">
        <v>1.0622857142857144E-3</v>
      </c>
      <c r="AG326" s="25">
        <v>4.6125714285714277E-3</v>
      </c>
      <c r="AH326" s="23">
        <v>1</v>
      </c>
      <c r="AI326" s="25">
        <v>2.4E-2</v>
      </c>
      <c r="AJ326" s="25">
        <v>0</v>
      </c>
      <c r="AK326" s="25">
        <v>0</v>
      </c>
      <c r="AL326" s="25">
        <v>0</v>
      </c>
      <c r="AM326" s="25">
        <v>0</v>
      </c>
      <c r="AN326" s="25">
        <v>0</v>
      </c>
      <c r="AO326" s="25">
        <v>8.5428571428571423E-2</v>
      </c>
      <c r="AP326" s="25">
        <v>0</v>
      </c>
      <c r="BE326">
        <f t="shared" si="216"/>
        <v>0</v>
      </c>
      <c r="BF326">
        <f t="shared" si="217"/>
        <v>0</v>
      </c>
      <c r="BG326">
        <f t="shared" si="218"/>
        <v>0</v>
      </c>
      <c r="BH326">
        <f t="shared" si="219"/>
        <v>0</v>
      </c>
      <c r="BI326">
        <f t="shared" si="220"/>
        <v>0</v>
      </c>
      <c r="BJ326">
        <f t="shared" si="221"/>
        <v>0</v>
      </c>
      <c r="BK326">
        <f t="shared" si="222"/>
        <v>0</v>
      </c>
      <c r="BL326">
        <f t="shared" si="223"/>
        <v>0</v>
      </c>
      <c r="BM326">
        <f t="shared" si="224"/>
        <v>0</v>
      </c>
      <c r="BN326">
        <f t="shared" si="225"/>
        <v>0</v>
      </c>
      <c r="BO326">
        <f t="shared" si="226"/>
        <v>0</v>
      </c>
      <c r="BP326">
        <f t="shared" si="227"/>
        <v>1</v>
      </c>
      <c r="BQ326">
        <f t="shared" si="228"/>
        <v>0</v>
      </c>
      <c r="BR326">
        <f t="shared" si="229"/>
        <v>0</v>
      </c>
      <c r="BS326">
        <f t="shared" si="230"/>
        <v>0</v>
      </c>
      <c r="BT326">
        <f t="shared" si="231"/>
        <v>1</v>
      </c>
      <c r="BU326">
        <f t="shared" si="232"/>
        <v>0</v>
      </c>
      <c r="BV326">
        <f t="shared" si="233"/>
        <v>0</v>
      </c>
      <c r="BW326">
        <f t="shared" si="234"/>
        <v>0</v>
      </c>
      <c r="BX326">
        <f t="shared" si="235"/>
        <v>0</v>
      </c>
      <c r="BY326">
        <f t="shared" si="236"/>
        <v>0</v>
      </c>
      <c r="BZ326">
        <f t="shared" si="237"/>
        <v>0</v>
      </c>
      <c r="CA326">
        <f t="shared" si="238"/>
        <v>0</v>
      </c>
      <c r="CB326">
        <f t="shared" si="239"/>
        <v>0</v>
      </c>
      <c r="CC326">
        <f t="shared" si="240"/>
        <v>0</v>
      </c>
      <c r="CD326">
        <f t="shared" si="241"/>
        <v>0</v>
      </c>
      <c r="CE326">
        <f t="shared" si="242"/>
        <v>0</v>
      </c>
      <c r="CF326">
        <f t="shared" si="243"/>
        <v>0</v>
      </c>
      <c r="CG326">
        <f t="shared" si="244"/>
        <v>0</v>
      </c>
      <c r="CH326">
        <f t="shared" si="245"/>
        <v>0</v>
      </c>
      <c r="CI326">
        <f t="shared" si="246"/>
        <v>0</v>
      </c>
      <c r="CJ326">
        <f t="shared" si="247"/>
        <v>0</v>
      </c>
      <c r="CK326">
        <f t="shared" si="248"/>
        <v>0</v>
      </c>
      <c r="CL326">
        <f t="shared" si="249"/>
        <v>0</v>
      </c>
      <c r="CM326">
        <f t="shared" si="250"/>
        <v>0</v>
      </c>
      <c r="CN326">
        <f t="shared" si="251"/>
        <v>100</v>
      </c>
      <c r="CO326">
        <f t="shared" si="252"/>
        <v>0</v>
      </c>
      <c r="CP326">
        <f t="shared" si="253"/>
        <v>0</v>
      </c>
      <c r="CQ326">
        <f t="shared" si="254"/>
        <v>0</v>
      </c>
      <c r="CR326">
        <f t="shared" si="255"/>
        <v>100</v>
      </c>
    </row>
    <row r="327" spans="1:96" ht="15" customHeight="1" x14ac:dyDescent="0.35">
      <c r="A327" s="21" t="s">
        <v>99</v>
      </c>
      <c r="B327" s="21">
        <v>246600</v>
      </c>
      <c r="C327" s="21">
        <v>246700</v>
      </c>
      <c r="D327" s="21">
        <f t="shared" si="256"/>
        <v>100</v>
      </c>
      <c r="E327" s="21"/>
      <c r="F327" s="21"/>
      <c r="G327" s="23">
        <v>2400</v>
      </c>
      <c r="H327" s="24">
        <v>1044.1145796771373</v>
      </c>
      <c r="I327" s="24">
        <v>1029.2290872712379</v>
      </c>
      <c r="J327" s="24">
        <v>1014.3666261352151</v>
      </c>
      <c r="K327" s="24">
        <v>1118.8786763994492</v>
      </c>
      <c r="L327" s="24">
        <v>1051.5658816158889</v>
      </c>
      <c r="M327" s="24">
        <v>651.20577174648281</v>
      </c>
      <c r="N327" s="24">
        <v>1021.7949613996097</v>
      </c>
      <c r="O327" s="24">
        <v>1247.201174685119</v>
      </c>
      <c r="P327" s="23">
        <v>5</v>
      </c>
      <c r="Q327" s="18">
        <v>1.6</v>
      </c>
      <c r="R327" s="18">
        <v>3.4</v>
      </c>
      <c r="S327" s="18">
        <v>5.4</v>
      </c>
      <c r="T327" s="18">
        <v>4.4000000000000004</v>
      </c>
      <c r="U327" s="18">
        <v>2.9</v>
      </c>
      <c r="V327" s="18">
        <v>4.5999999999999996</v>
      </c>
      <c r="W327" s="18">
        <v>3.6</v>
      </c>
      <c r="X327" s="18">
        <v>4.8</v>
      </c>
      <c r="Y327" s="23">
        <v>5</v>
      </c>
      <c r="Z327" s="25">
        <v>1.0380285714285717E-2</v>
      </c>
      <c r="AA327" s="25">
        <v>0.27672942857142857</v>
      </c>
      <c r="AB327" s="25">
        <v>1.812857142857143E-3</v>
      </c>
      <c r="AC327" s="25">
        <v>3.3882857142857143E-3</v>
      </c>
      <c r="AD327" s="25">
        <v>0</v>
      </c>
      <c r="AE327" s="25">
        <v>1.4285714285714287E-5</v>
      </c>
      <c r="AF327" s="25">
        <v>5.2571428571428571E-4</v>
      </c>
      <c r="AG327" s="25">
        <v>2.1979999999999999E-3</v>
      </c>
      <c r="AH327" s="23">
        <v>1</v>
      </c>
      <c r="AI327" s="25">
        <v>4.0000000000000001E-3</v>
      </c>
      <c r="AJ327" s="25">
        <v>1.7142857142857142E-3</v>
      </c>
      <c r="AK327" s="25">
        <v>3.1428571428571424E-2</v>
      </c>
      <c r="AL327" s="25">
        <v>2.8571428571428571E-3</v>
      </c>
      <c r="AM327" s="25">
        <v>0</v>
      </c>
      <c r="AN327" s="25">
        <v>0</v>
      </c>
      <c r="AO327" s="25">
        <v>1.3714285714285714E-2</v>
      </c>
      <c r="AP327" s="25">
        <v>4.5714285714285718E-3</v>
      </c>
      <c r="BE327">
        <f t="shared" si="216"/>
        <v>0</v>
      </c>
      <c r="BF327">
        <f t="shared" si="217"/>
        <v>0</v>
      </c>
      <c r="BG327">
        <f t="shared" si="218"/>
        <v>0</v>
      </c>
      <c r="BH327">
        <f t="shared" si="219"/>
        <v>0</v>
      </c>
      <c r="BI327">
        <f t="shared" si="220"/>
        <v>0</v>
      </c>
      <c r="BJ327">
        <f t="shared" si="221"/>
        <v>0</v>
      </c>
      <c r="BK327">
        <f t="shared" si="222"/>
        <v>0</v>
      </c>
      <c r="BL327">
        <f t="shared" si="223"/>
        <v>0</v>
      </c>
      <c r="BM327">
        <f t="shared" si="224"/>
        <v>0</v>
      </c>
      <c r="BN327">
        <f t="shared" si="225"/>
        <v>0</v>
      </c>
      <c r="BO327">
        <f t="shared" si="226"/>
        <v>1</v>
      </c>
      <c r="BP327">
        <f t="shared" si="227"/>
        <v>0</v>
      </c>
      <c r="BQ327">
        <f t="shared" si="228"/>
        <v>0</v>
      </c>
      <c r="BR327">
        <f t="shared" si="229"/>
        <v>0</v>
      </c>
      <c r="BS327">
        <f t="shared" si="230"/>
        <v>0</v>
      </c>
      <c r="BT327">
        <f t="shared" si="231"/>
        <v>0</v>
      </c>
      <c r="BU327">
        <f t="shared" si="232"/>
        <v>0</v>
      </c>
      <c r="BV327">
        <f t="shared" si="233"/>
        <v>0</v>
      </c>
      <c r="BW327">
        <f t="shared" si="234"/>
        <v>0</v>
      </c>
      <c r="BX327">
        <f t="shared" si="235"/>
        <v>0</v>
      </c>
      <c r="BY327">
        <f t="shared" si="236"/>
        <v>0</v>
      </c>
      <c r="BZ327">
        <f t="shared" si="237"/>
        <v>0</v>
      </c>
      <c r="CA327">
        <f t="shared" si="238"/>
        <v>0</v>
      </c>
      <c r="CB327">
        <f t="shared" si="239"/>
        <v>0</v>
      </c>
      <c r="CC327">
        <f t="shared" si="240"/>
        <v>0</v>
      </c>
      <c r="CD327">
        <f t="shared" si="241"/>
        <v>0</v>
      </c>
      <c r="CE327">
        <f t="shared" si="242"/>
        <v>0</v>
      </c>
      <c r="CF327">
        <f t="shared" si="243"/>
        <v>0</v>
      </c>
      <c r="CG327">
        <f t="shared" si="244"/>
        <v>0</v>
      </c>
      <c r="CH327">
        <f t="shared" si="245"/>
        <v>0</v>
      </c>
      <c r="CI327">
        <f t="shared" si="246"/>
        <v>0</v>
      </c>
      <c r="CJ327">
        <f t="shared" si="247"/>
        <v>0</v>
      </c>
      <c r="CK327">
        <f t="shared" si="248"/>
        <v>0</v>
      </c>
      <c r="CL327">
        <f t="shared" si="249"/>
        <v>0</v>
      </c>
      <c r="CM327">
        <f t="shared" si="250"/>
        <v>100</v>
      </c>
      <c r="CN327">
        <f t="shared" si="251"/>
        <v>0</v>
      </c>
      <c r="CO327">
        <f t="shared" si="252"/>
        <v>0</v>
      </c>
      <c r="CP327">
        <f t="shared" si="253"/>
        <v>0</v>
      </c>
      <c r="CQ327">
        <f t="shared" si="254"/>
        <v>0</v>
      </c>
      <c r="CR327">
        <f t="shared" si="255"/>
        <v>0</v>
      </c>
    </row>
    <row r="328" spans="1:96" ht="15" customHeight="1" x14ac:dyDescent="0.35">
      <c r="A328" s="21" t="s">
        <v>99</v>
      </c>
      <c r="B328" s="21">
        <v>246700</v>
      </c>
      <c r="C328" s="21">
        <v>246800</v>
      </c>
      <c r="D328" s="21">
        <f t="shared" si="256"/>
        <v>100</v>
      </c>
      <c r="E328" s="21"/>
      <c r="F328" s="21"/>
      <c r="G328" s="23">
        <v>2400</v>
      </c>
      <c r="H328" s="24">
        <v>816.12289224383505</v>
      </c>
      <c r="I328" s="24">
        <v>969.92011096046667</v>
      </c>
      <c r="J328" s="24">
        <v>977.31298874530353</v>
      </c>
      <c r="K328" s="24">
        <v>1044.1145796771373</v>
      </c>
      <c r="L328" s="24">
        <v>1216.8744012361801</v>
      </c>
      <c r="M328" s="24">
        <v>977.31298874530353</v>
      </c>
      <c r="N328" s="24">
        <v>1148.9369406040728</v>
      </c>
      <c r="O328" s="24">
        <v>1247.201174685119</v>
      </c>
      <c r="P328" s="23">
        <v>5</v>
      </c>
      <c r="Q328" s="18">
        <v>2.2000000000000002</v>
      </c>
      <c r="R328" s="18">
        <v>3.4</v>
      </c>
      <c r="S328" s="18">
        <v>5.5</v>
      </c>
      <c r="T328" s="18">
        <v>4</v>
      </c>
      <c r="U328" s="18">
        <v>3.5</v>
      </c>
      <c r="V328" s="18">
        <v>4.5999999999999996</v>
      </c>
      <c r="W328" s="18">
        <v>3.5</v>
      </c>
      <c r="X328" s="18">
        <v>4.5999999999999996</v>
      </c>
      <c r="Y328" s="23">
        <v>5</v>
      </c>
      <c r="Z328" s="25">
        <v>1.1591142857142861E-2</v>
      </c>
      <c r="AA328" s="25">
        <v>8.1582857142857151E-3</v>
      </c>
      <c r="AB328" s="25">
        <v>3.8080000000000002E-3</v>
      </c>
      <c r="AC328" s="25">
        <v>2.7417142857142857E-3</v>
      </c>
      <c r="AD328" s="25">
        <v>1.0311428571428572E-3</v>
      </c>
      <c r="AE328" s="25">
        <v>1.0571428571428571E-4</v>
      </c>
      <c r="AF328" s="25">
        <v>0</v>
      </c>
      <c r="AG328" s="25">
        <v>6.046000000000001E-3</v>
      </c>
      <c r="AH328" s="23">
        <v>1</v>
      </c>
      <c r="AI328" s="25">
        <v>2.8571428571428571E-3</v>
      </c>
      <c r="AJ328" s="25">
        <v>0</v>
      </c>
      <c r="AK328" s="25">
        <v>0</v>
      </c>
      <c r="AL328" s="25">
        <v>0</v>
      </c>
      <c r="AM328" s="25">
        <v>3.7142857142857142E-3</v>
      </c>
      <c r="AN328" s="25">
        <v>4.5714285714285718E-3</v>
      </c>
      <c r="AO328" s="25">
        <v>6.0285714285714297E-2</v>
      </c>
      <c r="AP328" s="25">
        <v>2.2857142857142857E-2</v>
      </c>
      <c r="BE328">
        <f t="shared" si="216"/>
        <v>0</v>
      </c>
      <c r="BF328">
        <f t="shared" si="217"/>
        <v>0</v>
      </c>
      <c r="BG328">
        <f t="shared" si="218"/>
        <v>0</v>
      </c>
      <c r="BH328">
        <f t="shared" si="219"/>
        <v>0</v>
      </c>
      <c r="BI328">
        <f t="shared" si="220"/>
        <v>0</v>
      </c>
      <c r="BJ328">
        <f t="shared" si="221"/>
        <v>0</v>
      </c>
      <c r="BK328">
        <f t="shared" si="222"/>
        <v>0</v>
      </c>
      <c r="BL328">
        <f t="shared" si="223"/>
        <v>0</v>
      </c>
      <c r="BM328">
        <f t="shared" si="224"/>
        <v>0</v>
      </c>
      <c r="BN328">
        <f t="shared" si="225"/>
        <v>0</v>
      </c>
      <c r="BO328">
        <f t="shared" si="226"/>
        <v>1</v>
      </c>
      <c r="BP328">
        <f t="shared" si="227"/>
        <v>0</v>
      </c>
      <c r="BQ328">
        <f t="shared" si="228"/>
        <v>0</v>
      </c>
      <c r="BR328">
        <f t="shared" si="229"/>
        <v>0</v>
      </c>
      <c r="BS328">
        <f t="shared" si="230"/>
        <v>0</v>
      </c>
      <c r="BT328">
        <f t="shared" si="231"/>
        <v>0</v>
      </c>
      <c r="BU328">
        <f t="shared" si="232"/>
        <v>0</v>
      </c>
      <c r="BV328">
        <f t="shared" si="233"/>
        <v>0</v>
      </c>
      <c r="BW328">
        <f t="shared" si="234"/>
        <v>0</v>
      </c>
      <c r="BX328">
        <f t="shared" si="235"/>
        <v>0</v>
      </c>
      <c r="BY328">
        <f t="shared" si="236"/>
        <v>0</v>
      </c>
      <c r="BZ328">
        <f t="shared" si="237"/>
        <v>0</v>
      </c>
      <c r="CA328">
        <f t="shared" si="238"/>
        <v>0</v>
      </c>
      <c r="CB328">
        <f t="shared" si="239"/>
        <v>0</v>
      </c>
      <c r="CC328">
        <f t="shared" si="240"/>
        <v>0</v>
      </c>
      <c r="CD328">
        <f t="shared" si="241"/>
        <v>0</v>
      </c>
      <c r="CE328">
        <f t="shared" si="242"/>
        <v>0</v>
      </c>
      <c r="CF328">
        <f t="shared" si="243"/>
        <v>0</v>
      </c>
      <c r="CG328">
        <f t="shared" si="244"/>
        <v>0</v>
      </c>
      <c r="CH328">
        <f t="shared" si="245"/>
        <v>0</v>
      </c>
      <c r="CI328">
        <f t="shared" si="246"/>
        <v>0</v>
      </c>
      <c r="CJ328">
        <f t="shared" si="247"/>
        <v>0</v>
      </c>
      <c r="CK328">
        <f t="shared" si="248"/>
        <v>0</v>
      </c>
      <c r="CL328">
        <f t="shared" si="249"/>
        <v>0</v>
      </c>
      <c r="CM328">
        <f t="shared" si="250"/>
        <v>100</v>
      </c>
      <c r="CN328">
        <f t="shared" si="251"/>
        <v>0</v>
      </c>
      <c r="CO328">
        <f t="shared" si="252"/>
        <v>0</v>
      </c>
      <c r="CP328">
        <f t="shared" si="253"/>
        <v>0</v>
      </c>
      <c r="CQ328">
        <f t="shared" si="254"/>
        <v>0</v>
      </c>
      <c r="CR328">
        <f t="shared" si="255"/>
        <v>0</v>
      </c>
    </row>
    <row r="329" spans="1:96" ht="15" customHeight="1" x14ac:dyDescent="0.35">
      <c r="A329" s="21" t="s">
        <v>99</v>
      </c>
      <c r="B329" s="21">
        <v>246800</v>
      </c>
      <c r="C329" s="21">
        <v>246900</v>
      </c>
      <c r="D329" s="21">
        <f t="shared" si="256"/>
        <v>100</v>
      </c>
      <c r="E329" s="21" t="s">
        <v>100</v>
      </c>
      <c r="F329" s="21"/>
      <c r="G329" s="23">
        <v>2400</v>
      </c>
      <c r="H329" s="24">
        <v>2236.9982613270581</v>
      </c>
      <c r="I329" s="24">
        <v>1750.1844390718809</v>
      </c>
      <c r="J329" s="24">
        <v>1718.7256720808348</v>
      </c>
      <c r="K329" s="24">
        <v>1734.4474136927158</v>
      </c>
      <c r="L329" s="24">
        <v>1088.9066909086803</v>
      </c>
      <c r="M329" s="24">
        <v>1066.4854383530628</v>
      </c>
      <c r="N329" s="24">
        <v>1570.1531011812642</v>
      </c>
      <c r="O329" s="24">
        <v>1940.1830857184025</v>
      </c>
      <c r="P329" s="23">
        <v>5</v>
      </c>
      <c r="Q329" s="18">
        <v>2.5</v>
      </c>
      <c r="R329" s="18">
        <v>3.6</v>
      </c>
      <c r="S329" s="18">
        <v>4.7</v>
      </c>
      <c r="T329" s="18">
        <v>4.7</v>
      </c>
      <c r="U329" s="18">
        <v>4.5999999999999996</v>
      </c>
      <c r="V329" s="18">
        <v>3.5</v>
      </c>
      <c r="W329" s="18">
        <v>3</v>
      </c>
      <c r="X329" s="18">
        <v>3.8</v>
      </c>
      <c r="Y329" s="23">
        <v>5</v>
      </c>
      <c r="Z329" s="25">
        <v>1.5732000000000003E-2</v>
      </c>
      <c r="AA329" s="25">
        <v>1.8054000000000004E-2</v>
      </c>
      <c r="AB329" s="25">
        <v>4.7422857142857145E-3</v>
      </c>
      <c r="AC329" s="25">
        <v>4.942571428571429E-3</v>
      </c>
      <c r="AD329" s="25">
        <v>4.8685714285714283E-4</v>
      </c>
      <c r="AE329" s="25">
        <v>0</v>
      </c>
      <c r="AF329" s="25">
        <v>0</v>
      </c>
      <c r="AG329" s="25">
        <v>1.1885714285714284E-3</v>
      </c>
      <c r="AH329" s="23">
        <v>1</v>
      </c>
      <c r="AI329" s="25">
        <v>3.1428571428571426E-3</v>
      </c>
      <c r="AJ329" s="25">
        <v>0</v>
      </c>
      <c r="AK329" s="25">
        <v>2.8571428571428571E-3</v>
      </c>
      <c r="AL329" s="25">
        <v>0</v>
      </c>
      <c r="AM329" s="25">
        <v>0</v>
      </c>
      <c r="AN329" s="25">
        <v>0</v>
      </c>
      <c r="AO329" s="25">
        <v>0</v>
      </c>
      <c r="AP329" s="25">
        <v>0</v>
      </c>
      <c r="BE329">
        <f t="shared" si="216"/>
        <v>0</v>
      </c>
      <c r="BF329">
        <f t="shared" si="217"/>
        <v>0</v>
      </c>
      <c r="BG329">
        <f t="shared" si="218"/>
        <v>0</v>
      </c>
      <c r="BH329">
        <f t="shared" si="219"/>
        <v>0</v>
      </c>
      <c r="BI329">
        <f t="shared" si="220"/>
        <v>0</v>
      </c>
      <c r="BJ329">
        <f t="shared" si="221"/>
        <v>0</v>
      </c>
      <c r="BK329">
        <f t="shared" si="222"/>
        <v>0</v>
      </c>
      <c r="BL329">
        <f t="shared" si="223"/>
        <v>0</v>
      </c>
      <c r="BM329">
        <f t="shared" si="224"/>
        <v>0</v>
      </c>
      <c r="BN329">
        <f t="shared" si="225"/>
        <v>0</v>
      </c>
      <c r="BO329">
        <f t="shared" si="226"/>
        <v>0</v>
      </c>
      <c r="BP329">
        <f t="shared" si="227"/>
        <v>0</v>
      </c>
      <c r="BQ329">
        <f t="shared" si="228"/>
        <v>0</v>
      </c>
      <c r="BR329">
        <f t="shared" si="229"/>
        <v>0</v>
      </c>
      <c r="BS329">
        <f t="shared" si="230"/>
        <v>0</v>
      </c>
      <c r="BT329">
        <f t="shared" si="231"/>
        <v>0</v>
      </c>
      <c r="BU329">
        <f t="shared" si="232"/>
        <v>0</v>
      </c>
      <c r="BV329">
        <f t="shared" si="233"/>
        <v>0</v>
      </c>
      <c r="BW329">
        <f t="shared" si="234"/>
        <v>0</v>
      </c>
      <c r="BX329">
        <f t="shared" si="235"/>
        <v>0</v>
      </c>
      <c r="BY329">
        <f t="shared" si="236"/>
        <v>0</v>
      </c>
      <c r="BZ329">
        <f t="shared" si="237"/>
        <v>0</v>
      </c>
      <c r="CA329">
        <f t="shared" si="238"/>
        <v>0</v>
      </c>
      <c r="CB329">
        <f t="shared" si="239"/>
        <v>0</v>
      </c>
      <c r="CC329">
        <f t="shared" si="240"/>
        <v>0</v>
      </c>
      <c r="CD329">
        <f t="shared" si="241"/>
        <v>0</v>
      </c>
      <c r="CE329">
        <f t="shared" si="242"/>
        <v>0</v>
      </c>
      <c r="CF329">
        <f t="shared" si="243"/>
        <v>0</v>
      </c>
      <c r="CG329">
        <f t="shared" si="244"/>
        <v>0</v>
      </c>
      <c r="CH329">
        <f t="shared" si="245"/>
        <v>0</v>
      </c>
      <c r="CI329">
        <f t="shared" si="246"/>
        <v>0</v>
      </c>
      <c r="CJ329">
        <f t="shared" si="247"/>
        <v>0</v>
      </c>
      <c r="CK329">
        <f t="shared" si="248"/>
        <v>0</v>
      </c>
      <c r="CL329">
        <f t="shared" si="249"/>
        <v>0</v>
      </c>
      <c r="CM329">
        <f t="shared" si="250"/>
        <v>0</v>
      </c>
      <c r="CN329">
        <f t="shared" si="251"/>
        <v>0</v>
      </c>
      <c r="CO329">
        <f t="shared" si="252"/>
        <v>0</v>
      </c>
      <c r="CP329">
        <f t="shared" si="253"/>
        <v>0</v>
      </c>
      <c r="CQ329">
        <f t="shared" si="254"/>
        <v>0</v>
      </c>
      <c r="CR329">
        <f t="shared" si="255"/>
        <v>0</v>
      </c>
    </row>
    <row r="330" spans="1:96" ht="15" customHeight="1" x14ac:dyDescent="0.35">
      <c r="A330" s="21" t="s">
        <v>99</v>
      </c>
      <c r="B330" s="21">
        <v>246900</v>
      </c>
      <c r="C330" s="21">
        <v>247000</v>
      </c>
      <c r="D330" s="21">
        <f t="shared" si="256"/>
        <v>100</v>
      </c>
      <c r="E330" s="21"/>
      <c r="F330" s="21"/>
      <c r="G330" s="23">
        <v>2400</v>
      </c>
      <c r="H330" s="24">
        <v>1073.9536308283714</v>
      </c>
      <c r="I330" s="24">
        <v>940.40929148387477</v>
      </c>
      <c r="J330" s="24">
        <v>896.32928227942875</v>
      </c>
      <c r="K330" s="24">
        <v>1239.61199485866</v>
      </c>
      <c r="L330" s="24">
        <v>992.11669898009654</v>
      </c>
      <c r="M330" s="24">
        <v>969.92011096046667</v>
      </c>
      <c r="N330" s="24">
        <v>1392.3105434968738</v>
      </c>
      <c r="O330" s="24">
        <v>1829.0950954587834</v>
      </c>
      <c r="P330" s="23">
        <v>5</v>
      </c>
      <c r="Q330" s="18">
        <v>2.2000000000000002</v>
      </c>
      <c r="R330" s="18">
        <v>3.6</v>
      </c>
      <c r="S330" s="18">
        <v>5</v>
      </c>
      <c r="T330" s="18">
        <v>4.8</v>
      </c>
      <c r="U330" s="18">
        <v>4</v>
      </c>
      <c r="V330" s="18">
        <v>4.8</v>
      </c>
      <c r="W330" s="18">
        <v>3.1</v>
      </c>
      <c r="X330" s="18">
        <v>3.2</v>
      </c>
      <c r="Y330" s="23">
        <v>5</v>
      </c>
      <c r="Z330" s="25">
        <v>1.5299142857142857E-2</v>
      </c>
      <c r="AA330" s="25">
        <v>1.9848857142857144E-2</v>
      </c>
      <c r="AB330" s="25">
        <v>5.6791428571428566E-3</v>
      </c>
      <c r="AC330" s="25">
        <v>1.9462857142857144E-3</v>
      </c>
      <c r="AD330" s="25">
        <v>2.5331428571428575E-3</v>
      </c>
      <c r="AE330" s="25">
        <v>2.7371428571428577E-4</v>
      </c>
      <c r="AF330" s="25">
        <v>0</v>
      </c>
      <c r="AG330" s="25">
        <v>7.5685714285714278E-4</v>
      </c>
      <c r="AH330" s="23">
        <v>1</v>
      </c>
      <c r="AI330" s="25">
        <v>2.2857142857142859E-3</v>
      </c>
      <c r="AJ330" s="25">
        <v>0</v>
      </c>
      <c r="AK330" s="25">
        <v>0</v>
      </c>
      <c r="AL330" s="25">
        <v>0</v>
      </c>
      <c r="AM330" s="25">
        <v>1.8571428571428572E-2</v>
      </c>
      <c r="AN330" s="25">
        <v>0</v>
      </c>
      <c r="AO330" s="25">
        <v>3.9428571428571431E-2</v>
      </c>
      <c r="AP330" s="25">
        <v>6.2857142857142851E-3</v>
      </c>
      <c r="BE330">
        <f t="shared" si="216"/>
        <v>0</v>
      </c>
      <c r="BF330">
        <f t="shared" si="217"/>
        <v>0</v>
      </c>
      <c r="BG330">
        <f t="shared" si="218"/>
        <v>0</v>
      </c>
      <c r="BH330">
        <f t="shared" si="219"/>
        <v>0</v>
      </c>
      <c r="BI330">
        <f t="shared" si="220"/>
        <v>0</v>
      </c>
      <c r="BJ330">
        <f t="shared" si="221"/>
        <v>0</v>
      </c>
      <c r="BK330">
        <f t="shared" si="222"/>
        <v>0</v>
      </c>
      <c r="BL330">
        <f t="shared" si="223"/>
        <v>0</v>
      </c>
      <c r="BM330">
        <f t="shared" si="224"/>
        <v>0</v>
      </c>
      <c r="BN330">
        <f t="shared" si="225"/>
        <v>0</v>
      </c>
      <c r="BO330">
        <f t="shared" si="226"/>
        <v>0</v>
      </c>
      <c r="BP330">
        <f t="shared" si="227"/>
        <v>0</v>
      </c>
      <c r="BQ330">
        <f t="shared" si="228"/>
        <v>0</v>
      </c>
      <c r="BR330">
        <f t="shared" si="229"/>
        <v>0</v>
      </c>
      <c r="BS330">
        <f t="shared" si="230"/>
        <v>0</v>
      </c>
      <c r="BT330">
        <f t="shared" si="231"/>
        <v>0</v>
      </c>
      <c r="BU330">
        <f t="shared" si="232"/>
        <v>0</v>
      </c>
      <c r="BV330">
        <f t="shared" si="233"/>
        <v>0</v>
      </c>
      <c r="BW330">
        <f t="shared" si="234"/>
        <v>0</v>
      </c>
      <c r="BX330">
        <f t="shared" si="235"/>
        <v>0</v>
      </c>
      <c r="BY330">
        <f t="shared" si="236"/>
        <v>0</v>
      </c>
      <c r="BZ330">
        <f t="shared" si="237"/>
        <v>0</v>
      </c>
      <c r="CA330">
        <f t="shared" si="238"/>
        <v>0</v>
      </c>
      <c r="CB330">
        <f t="shared" si="239"/>
        <v>0</v>
      </c>
      <c r="CC330">
        <f t="shared" si="240"/>
        <v>0</v>
      </c>
      <c r="CD330">
        <f t="shared" si="241"/>
        <v>0</v>
      </c>
      <c r="CE330">
        <f t="shared" si="242"/>
        <v>0</v>
      </c>
      <c r="CF330">
        <f t="shared" si="243"/>
        <v>0</v>
      </c>
      <c r="CG330">
        <f t="shared" si="244"/>
        <v>0</v>
      </c>
      <c r="CH330">
        <f t="shared" si="245"/>
        <v>0</v>
      </c>
      <c r="CI330">
        <f t="shared" si="246"/>
        <v>0</v>
      </c>
      <c r="CJ330">
        <f t="shared" si="247"/>
        <v>0</v>
      </c>
      <c r="CK330">
        <f t="shared" si="248"/>
        <v>0</v>
      </c>
      <c r="CL330">
        <f t="shared" si="249"/>
        <v>0</v>
      </c>
      <c r="CM330">
        <f t="shared" si="250"/>
        <v>0</v>
      </c>
      <c r="CN330">
        <f t="shared" si="251"/>
        <v>0</v>
      </c>
      <c r="CO330">
        <f t="shared" si="252"/>
        <v>0</v>
      </c>
      <c r="CP330">
        <f t="shared" si="253"/>
        <v>0</v>
      </c>
      <c r="CQ330">
        <f t="shared" si="254"/>
        <v>0</v>
      </c>
      <c r="CR330">
        <f t="shared" si="255"/>
        <v>0</v>
      </c>
    </row>
    <row r="331" spans="1:96" ht="15" customHeight="1" x14ac:dyDescent="0.35">
      <c r="A331" s="21" t="s">
        <v>99</v>
      </c>
      <c r="B331" s="21">
        <v>247000</v>
      </c>
      <c r="C331" s="21">
        <v>247100</v>
      </c>
      <c r="D331" s="21">
        <f t="shared" si="256"/>
        <v>100</v>
      </c>
      <c r="E331" s="21"/>
      <c r="F331" s="21"/>
      <c r="G331" s="23">
        <v>2400</v>
      </c>
      <c r="H331" s="24">
        <v>1247.201174685119</v>
      </c>
      <c r="I331" s="24">
        <v>925.69081731380709</v>
      </c>
      <c r="J331" s="24">
        <v>1066.4854383530628</v>
      </c>
      <c r="K331" s="24">
        <v>1407.6830258868333</v>
      </c>
      <c r="L331" s="24">
        <v>874.37538612774995</v>
      </c>
      <c r="M331" s="24">
        <v>999.52746101122636</v>
      </c>
      <c r="N331" s="24">
        <v>1285.2208727222899</v>
      </c>
      <c r="O331" s="24">
        <v>1554.5988066280006</v>
      </c>
      <c r="P331" s="23">
        <v>5</v>
      </c>
      <c r="Q331" s="18">
        <v>1.8</v>
      </c>
      <c r="R331" s="18">
        <v>3.3</v>
      </c>
      <c r="S331" s="18">
        <v>5.3</v>
      </c>
      <c r="T331" s="18">
        <v>3.5</v>
      </c>
      <c r="U331" s="18">
        <v>4.5999999999999996</v>
      </c>
      <c r="V331" s="18">
        <v>5.0999999999999996</v>
      </c>
      <c r="W331" s="18">
        <v>3.4</v>
      </c>
      <c r="X331" s="18">
        <v>4.2</v>
      </c>
      <c r="Y331" s="23">
        <v>5</v>
      </c>
      <c r="Z331" s="25">
        <v>2.1262857142857142E-3</v>
      </c>
      <c r="AA331" s="25">
        <v>2.9108571428571425E-3</v>
      </c>
      <c r="AB331" s="25">
        <v>2.297142857142857E-4</v>
      </c>
      <c r="AC331" s="25">
        <v>8.6002857142857131E-3</v>
      </c>
      <c r="AD331" s="25">
        <v>1.0045714285714285E-3</v>
      </c>
      <c r="AE331" s="25">
        <v>0</v>
      </c>
      <c r="AF331" s="25">
        <v>1.1885714285714285E-4</v>
      </c>
      <c r="AG331" s="25">
        <v>1.0231428571428572E-3</v>
      </c>
      <c r="AH331" s="23">
        <v>1</v>
      </c>
      <c r="AI331" s="25">
        <v>0</v>
      </c>
      <c r="AJ331" s="25">
        <v>0</v>
      </c>
      <c r="AK331" s="25">
        <v>0</v>
      </c>
      <c r="AL331" s="25">
        <v>0</v>
      </c>
      <c r="AM331" s="25">
        <v>7.4285714285714285E-3</v>
      </c>
      <c r="AN331" s="25">
        <v>0</v>
      </c>
      <c r="AO331" s="25">
        <v>0</v>
      </c>
      <c r="AP331" s="25">
        <v>2.2000000000000002E-2</v>
      </c>
      <c r="BE331">
        <f t="shared" si="216"/>
        <v>0</v>
      </c>
      <c r="BF331">
        <f t="shared" si="217"/>
        <v>0</v>
      </c>
      <c r="BG331">
        <f t="shared" si="218"/>
        <v>0</v>
      </c>
      <c r="BH331">
        <f t="shared" si="219"/>
        <v>0</v>
      </c>
      <c r="BI331">
        <f t="shared" si="220"/>
        <v>0</v>
      </c>
      <c r="BJ331">
        <f t="shared" si="221"/>
        <v>0</v>
      </c>
      <c r="BK331">
        <f t="shared" si="222"/>
        <v>0</v>
      </c>
      <c r="BL331">
        <f t="shared" si="223"/>
        <v>0</v>
      </c>
      <c r="BM331">
        <f t="shared" si="224"/>
        <v>0</v>
      </c>
      <c r="BN331">
        <f t="shared" si="225"/>
        <v>0</v>
      </c>
      <c r="BO331">
        <f t="shared" si="226"/>
        <v>1</v>
      </c>
      <c r="BP331">
        <f t="shared" si="227"/>
        <v>0</v>
      </c>
      <c r="BQ331">
        <f t="shared" si="228"/>
        <v>0</v>
      </c>
      <c r="BR331">
        <f t="shared" si="229"/>
        <v>1</v>
      </c>
      <c r="BS331">
        <f t="shared" si="230"/>
        <v>0</v>
      </c>
      <c r="BT331">
        <f t="shared" si="231"/>
        <v>0</v>
      </c>
      <c r="BU331">
        <f t="shared" si="232"/>
        <v>0</v>
      </c>
      <c r="BV331">
        <f t="shared" si="233"/>
        <v>0</v>
      </c>
      <c r="BW331">
        <f t="shared" si="234"/>
        <v>0</v>
      </c>
      <c r="BX331">
        <f t="shared" si="235"/>
        <v>0</v>
      </c>
      <c r="BY331">
        <f t="shared" si="236"/>
        <v>0</v>
      </c>
      <c r="BZ331">
        <f t="shared" si="237"/>
        <v>0</v>
      </c>
      <c r="CA331">
        <f t="shared" si="238"/>
        <v>0</v>
      </c>
      <c r="CB331">
        <f t="shared" si="239"/>
        <v>0</v>
      </c>
      <c r="CC331">
        <f t="shared" si="240"/>
        <v>0</v>
      </c>
      <c r="CD331">
        <f t="shared" si="241"/>
        <v>0</v>
      </c>
      <c r="CE331">
        <f t="shared" si="242"/>
        <v>0</v>
      </c>
      <c r="CF331">
        <f t="shared" si="243"/>
        <v>0</v>
      </c>
      <c r="CG331">
        <f t="shared" si="244"/>
        <v>0</v>
      </c>
      <c r="CH331">
        <f t="shared" si="245"/>
        <v>0</v>
      </c>
      <c r="CI331">
        <f t="shared" si="246"/>
        <v>0</v>
      </c>
      <c r="CJ331">
        <f t="shared" si="247"/>
        <v>0</v>
      </c>
      <c r="CK331">
        <f t="shared" si="248"/>
        <v>0</v>
      </c>
      <c r="CL331">
        <f t="shared" si="249"/>
        <v>0</v>
      </c>
      <c r="CM331">
        <f t="shared" si="250"/>
        <v>100</v>
      </c>
      <c r="CN331">
        <f t="shared" si="251"/>
        <v>0</v>
      </c>
      <c r="CO331">
        <f t="shared" si="252"/>
        <v>0</v>
      </c>
      <c r="CP331">
        <f t="shared" si="253"/>
        <v>100</v>
      </c>
      <c r="CQ331">
        <f t="shared" si="254"/>
        <v>0</v>
      </c>
      <c r="CR331">
        <f t="shared" si="255"/>
        <v>0</v>
      </c>
    </row>
    <row r="332" spans="1:96" ht="15" customHeight="1" x14ac:dyDescent="0.35">
      <c r="A332" s="21" t="s">
        <v>99</v>
      </c>
      <c r="B332" s="21">
        <v>247100</v>
      </c>
      <c r="C332" s="21">
        <v>247200</v>
      </c>
      <c r="D332" s="21">
        <f t="shared" si="256"/>
        <v>100</v>
      </c>
      <c r="E332" s="21"/>
      <c r="F332" s="21"/>
      <c r="G332" s="23">
        <v>2400</v>
      </c>
      <c r="H332" s="24">
        <v>977.31298874530353</v>
      </c>
      <c r="I332" s="24">
        <v>918.34094770960019</v>
      </c>
      <c r="J332" s="24">
        <v>1247.201174685119</v>
      </c>
      <c r="K332" s="24">
        <v>1315.7238147547057</v>
      </c>
      <c r="L332" s="24">
        <v>1369.2859267828333</v>
      </c>
      <c r="M332" s="24">
        <v>1073.9536308283714</v>
      </c>
      <c r="N332" s="24">
        <v>1734.4474136927158</v>
      </c>
      <c r="O332" s="24">
        <v>1821.187329464864</v>
      </c>
      <c r="P332" s="23">
        <v>5</v>
      </c>
      <c r="Q332" s="18">
        <v>2</v>
      </c>
      <c r="R332" s="18">
        <v>3.3</v>
      </c>
      <c r="S332" s="18">
        <v>5.3</v>
      </c>
      <c r="T332" s="18">
        <v>3.4</v>
      </c>
      <c r="U332" s="18">
        <v>3.7</v>
      </c>
      <c r="V332" s="18">
        <v>4.9000000000000004</v>
      </c>
      <c r="W332" s="18">
        <v>3.7</v>
      </c>
      <c r="X332" s="18">
        <v>4</v>
      </c>
      <c r="Y332" s="23">
        <v>5</v>
      </c>
      <c r="Z332" s="25">
        <v>7.5371428571428562E-4</v>
      </c>
      <c r="AA332" s="25">
        <v>1.2028571428571429E-3</v>
      </c>
      <c r="AB332" s="25">
        <v>2.4134285714285711E-3</v>
      </c>
      <c r="AC332" s="25">
        <v>1.637142857142857E-3</v>
      </c>
      <c r="AD332" s="25">
        <v>1.3474285714285713E-3</v>
      </c>
      <c r="AE332" s="25">
        <v>0</v>
      </c>
      <c r="AF332" s="25">
        <v>0</v>
      </c>
      <c r="AG332" s="25">
        <v>1.2154285714285713E-3</v>
      </c>
      <c r="AH332" s="23">
        <v>1</v>
      </c>
      <c r="AI332" s="25">
        <v>0</v>
      </c>
      <c r="AJ332" s="25">
        <v>0</v>
      </c>
      <c r="AK332" s="25">
        <v>0</v>
      </c>
      <c r="AL332" s="25">
        <v>0</v>
      </c>
      <c r="AM332" s="25">
        <v>0</v>
      </c>
      <c r="AN332" s="25">
        <v>0</v>
      </c>
      <c r="AO332" s="25">
        <v>1.0571428571428572E-2</v>
      </c>
      <c r="AP332" s="25">
        <v>0</v>
      </c>
      <c r="BE332">
        <f t="shared" si="216"/>
        <v>0</v>
      </c>
      <c r="BF332">
        <f t="shared" si="217"/>
        <v>0</v>
      </c>
      <c r="BG332">
        <f t="shared" si="218"/>
        <v>0</v>
      </c>
      <c r="BH332">
        <f t="shared" si="219"/>
        <v>0</v>
      </c>
      <c r="BI332">
        <f t="shared" si="220"/>
        <v>0</v>
      </c>
      <c r="BJ332">
        <f t="shared" si="221"/>
        <v>0</v>
      </c>
      <c r="BK332">
        <f t="shared" si="222"/>
        <v>0</v>
      </c>
      <c r="BL332">
        <f t="shared" si="223"/>
        <v>0</v>
      </c>
      <c r="BM332">
        <f t="shared" si="224"/>
        <v>0</v>
      </c>
      <c r="BN332">
        <f t="shared" si="225"/>
        <v>0</v>
      </c>
      <c r="BO332">
        <f t="shared" si="226"/>
        <v>1</v>
      </c>
      <c r="BP332">
        <f t="shared" si="227"/>
        <v>0</v>
      </c>
      <c r="BQ332">
        <f t="shared" si="228"/>
        <v>0</v>
      </c>
      <c r="BR332">
        <f t="shared" si="229"/>
        <v>0</v>
      </c>
      <c r="BS332">
        <f t="shared" si="230"/>
        <v>0</v>
      </c>
      <c r="BT332">
        <f t="shared" si="231"/>
        <v>0</v>
      </c>
      <c r="BU332">
        <f t="shared" si="232"/>
        <v>0</v>
      </c>
      <c r="BV332">
        <f t="shared" si="233"/>
        <v>0</v>
      </c>
      <c r="BW332">
        <f t="shared" si="234"/>
        <v>0</v>
      </c>
      <c r="BX332">
        <f t="shared" si="235"/>
        <v>0</v>
      </c>
      <c r="BY332">
        <f t="shared" si="236"/>
        <v>0</v>
      </c>
      <c r="BZ332">
        <f t="shared" si="237"/>
        <v>0</v>
      </c>
      <c r="CA332">
        <f t="shared" si="238"/>
        <v>0</v>
      </c>
      <c r="CB332">
        <f t="shared" si="239"/>
        <v>0</v>
      </c>
      <c r="CC332">
        <f t="shared" si="240"/>
        <v>0</v>
      </c>
      <c r="CD332">
        <f t="shared" si="241"/>
        <v>0</v>
      </c>
      <c r="CE332">
        <f t="shared" si="242"/>
        <v>0</v>
      </c>
      <c r="CF332">
        <f t="shared" si="243"/>
        <v>0</v>
      </c>
      <c r="CG332">
        <f t="shared" si="244"/>
        <v>0</v>
      </c>
      <c r="CH332">
        <f t="shared" si="245"/>
        <v>0</v>
      </c>
      <c r="CI332">
        <f t="shared" si="246"/>
        <v>0</v>
      </c>
      <c r="CJ332">
        <f t="shared" si="247"/>
        <v>0</v>
      </c>
      <c r="CK332">
        <f t="shared" si="248"/>
        <v>0</v>
      </c>
      <c r="CL332">
        <f t="shared" si="249"/>
        <v>0</v>
      </c>
      <c r="CM332">
        <f t="shared" si="250"/>
        <v>100</v>
      </c>
      <c r="CN332">
        <f t="shared" si="251"/>
        <v>0</v>
      </c>
      <c r="CO332">
        <f t="shared" si="252"/>
        <v>0</v>
      </c>
      <c r="CP332">
        <f t="shared" si="253"/>
        <v>0</v>
      </c>
      <c r="CQ332">
        <f t="shared" si="254"/>
        <v>0</v>
      </c>
      <c r="CR332">
        <f t="shared" si="255"/>
        <v>0</v>
      </c>
    </row>
    <row r="333" spans="1:96" ht="15" customHeight="1" x14ac:dyDescent="0.35">
      <c r="A333" s="21" t="s">
        <v>99</v>
      </c>
      <c r="B333" s="21">
        <v>247200</v>
      </c>
      <c r="C333" s="21">
        <v>247300</v>
      </c>
      <c r="D333" s="21">
        <f t="shared" si="256"/>
        <v>100</v>
      </c>
      <c r="E333" s="21"/>
      <c r="F333" s="21"/>
      <c r="G333" s="23">
        <v>2400</v>
      </c>
      <c r="H333" s="24">
        <v>1523.5403193025534</v>
      </c>
      <c r="I333" s="24">
        <v>1224.4485839625554</v>
      </c>
      <c r="J333" s="24">
        <v>1531.2986370787364</v>
      </c>
      <c r="K333" s="24">
        <v>1570.1531011812642</v>
      </c>
      <c r="L333" s="24">
        <v>1407.6830258868333</v>
      </c>
      <c r="M333" s="24">
        <v>1453.9079101603531</v>
      </c>
      <c r="N333" s="24">
        <v>4985.1762610146325</v>
      </c>
      <c r="O333" s="24">
        <v>1718.7256720808348</v>
      </c>
      <c r="P333" s="23">
        <v>5</v>
      </c>
      <c r="Q333" s="18">
        <v>2</v>
      </c>
      <c r="R333" s="18">
        <v>3.3</v>
      </c>
      <c r="S333" s="18">
        <v>5.2</v>
      </c>
      <c r="T333" s="18">
        <v>3.3</v>
      </c>
      <c r="U333" s="18">
        <v>4.3</v>
      </c>
      <c r="V333" s="18">
        <v>4.4000000000000004</v>
      </c>
      <c r="W333" s="18">
        <v>3.4</v>
      </c>
      <c r="X333" s="18">
        <v>3.1</v>
      </c>
      <c r="Y333" s="23">
        <v>5</v>
      </c>
      <c r="Z333" s="25">
        <v>1.900857142857143E-2</v>
      </c>
      <c r="AA333" s="25">
        <v>1.3857142857142857E-3</v>
      </c>
      <c r="AB333" s="25">
        <v>2.4499999999999999E-3</v>
      </c>
      <c r="AC333" s="25">
        <v>8.0317142857142861E-3</v>
      </c>
      <c r="AD333" s="25">
        <v>2.442857142857143E-4</v>
      </c>
      <c r="AE333" s="25">
        <v>0</v>
      </c>
      <c r="AF333" s="25">
        <v>0</v>
      </c>
      <c r="AG333" s="25">
        <v>4.6857142857142859E-5</v>
      </c>
      <c r="AH333" s="23">
        <v>1</v>
      </c>
      <c r="AI333" s="25">
        <v>4.8571428571428576E-3</v>
      </c>
      <c r="AJ333" s="25">
        <v>0</v>
      </c>
      <c r="AK333" s="25">
        <v>0</v>
      </c>
      <c r="AL333" s="25">
        <v>8.571428571428571E-4</v>
      </c>
      <c r="AM333" s="25">
        <v>0.12657142857142858</v>
      </c>
      <c r="AN333" s="25">
        <v>0</v>
      </c>
      <c r="AO333" s="25">
        <v>0</v>
      </c>
      <c r="AP333" s="25">
        <v>1.4000000000000002E-2</v>
      </c>
      <c r="BE333">
        <f t="shared" si="216"/>
        <v>0</v>
      </c>
      <c r="BF333">
        <f t="shared" si="217"/>
        <v>0</v>
      </c>
      <c r="BG333">
        <f t="shared" si="218"/>
        <v>0</v>
      </c>
      <c r="BH333">
        <f t="shared" si="219"/>
        <v>0</v>
      </c>
      <c r="BI333">
        <f t="shared" si="220"/>
        <v>0</v>
      </c>
      <c r="BJ333">
        <f t="shared" si="221"/>
        <v>0</v>
      </c>
      <c r="BK333">
        <f t="shared" si="222"/>
        <v>1</v>
      </c>
      <c r="BL333">
        <f t="shared" si="223"/>
        <v>0</v>
      </c>
      <c r="BM333">
        <f t="shared" si="224"/>
        <v>0</v>
      </c>
      <c r="BN333">
        <f t="shared" si="225"/>
        <v>0</v>
      </c>
      <c r="BO333">
        <f t="shared" si="226"/>
        <v>1</v>
      </c>
      <c r="BP333">
        <f t="shared" si="227"/>
        <v>0</v>
      </c>
      <c r="BQ333">
        <f t="shared" si="228"/>
        <v>0</v>
      </c>
      <c r="BR333">
        <f t="shared" si="229"/>
        <v>0</v>
      </c>
      <c r="BS333">
        <f t="shared" si="230"/>
        <v>0</v>
      </c>
      <c r="BT333">
        <f t="shared" si="231"/>
        <v>0</v>
      </c>
      <c r="BU333">
        <f t="shared" si="232"/>
        <v>0</v>
      </c>
      <c r="BV333">
        <f t="shared" si="233"/>
        <v>0</v>
      </c>
      <c r="BW333">
        <f t="shared" si="234"/>
        <v>0</v>
      </c>
      <c r="BX333">
        <f t="shared" si="235"/>
        <v>0</v>
      </c>
      <c r="BY333">
        <f t="shared" si="236"/>
        <v>0</v>
      </c>
      <c r="BZ333">
        <f t="shared" si="237"/>
        <v>0</v>
      </c>
      <c r="CA333">
        <f t="shared" si="238"/>
        <v>0</v>
      </c>
      <c r="CB333">
        <f t="shared" si="239"/>
        <v>0</v>
      </c>
      <c r="CC333">
        <f t="shared" si="240"/>
        <v>0</v>
      </c>
      <c r="CD333">
        <f t="shared" si="241"/>
        <v>0</v>
      </c>
      <c r="CE333">
        <f t="shared" si="242"/>
        <v>0</v>
      </c>
      <c r="CF333">
        <f t="shared" si="243"/>
        <v>0</v>
      </c>
      <c r="CG333">
        <f t="shared" si="244"/>
        <v>0</v>
      </c>
      <c r="CH333">
        <f t="shared" si="245"/>
        <v>0</v>
      </c>
      <c r="CI333">
        <f t="shared" si="246"/>
        <v>0</v>
      </c>
      <c r="CJ333">
        <f t="shared" si="247"/>
        <v>0</v>
      </c>
      <c r="CK333">
        <f t="shared" si="248"/>
        <v>0</v>
      </c>
      <c r="CL333">
        <f t="shared" si="249"/>
        <v>0</v>
      </c>
      <c r="CM333">
        <f t="shared" si="250"/>
        <v>100</v>
      </c>
      <c r="CN333">
        <f t="shared" si="251"/>
        <v>0</v>
      </c>
      <c r="CO333">
        <f t="shared" si="252"/>
        <v>0</v>
      </c>
      <c r="CP333">
        <f t="shared" si="253"/>
        <v>0</v>
      </c>
      <c r="CQ333">
        <f t="shared" si="254"/>
        <v>100</v>
      </c>
      <c r="CR333">
        <f t="shared" si="255"/>
        <v>0</v>
      </c>
    </row>
    <row r="334" spans="1:96" ht="15" customHeight="1" x14ac:dyDescent="0.35">
      <c r="A334" s="21" t="s">
        <v>99</v>
      </c>
      <c r="B334" s="21">
        <v>247300</v>
      </c>
      <c r="C334" s="21">
        <v>247310</v>
      </c>
      <c r="D334" s="21">
        <f t="shared" si="256"/>
        <v>10</v>
      </c>
      <c r="E334" s="21"/>
      <c r="F334" s="21"/>
      <c r="G334" s="23">
        <v>2400</v>
      </c>
      <c r="H334" s="24">
        <v>1262.394364085967</v>
      </c>
      <c r="I334" s="24">
        <v>881.68686350582311</v>
      </c>
      <c r="J334" s="24">
        <v>977.31298874530353</v>
      </c>
      <c r="K334" s="24">
        <v>1338.6509464129631</v>
      </c>
      <c r="L334" s="24">
        <v>1388.4702548500193</v>
      </c>
      <c r="M334" s="24">
        <v>1262.3943640859668</v>
      </c>
      <c r="N334" s="24">
        <v>3315.583515484293</v>
      </c>
      <c r="O334" s="24">
        <v>1765.9366401340747</v>
      </c>
      <c r="P334" s="23">
        <v>5</v>
      </c>
      <c r="Q334" s="18">
        <v>1.9</v>
      </c>
      <c r="R334" s="18">
        <v>4</v>
      </c>
      <c r="S334" s="18">
        <v>6</v>
      </c>
      <c r="T334" s="18">
        <v>2.2999999999999998</v>
      </c>
      <c r="U334" s="18">
        <v>5.4</v>
      </c>
      <c r="V334" s="18">
        <v>3.1</v>
      </c>
      <c r="W334" s="18">
        <v>3.5</v>
      </c>
      <c r="X334" s="18">
        <v>3.7</v>
      </c>
      <c r="Y334" s="23">
        <v>5</v>
      </c>
      <c r="Z334" s="25">
        <v>0</v>
      </c>
      <c r="AA334" s="25">
        <v>0</v>
      </c>
      <c r="AB334" s="25">
        <v>0</v>
      </c>
      <c r="AC334" s="25">
        <v>2.1142857142857144E-3</v>
      </c>
      <c r="AD334" s="25">
        <v>0</v>
      </c>
      <c r="AE334" s="25">
        <v>0</v>
      </c>
      <c r="AF334" s="25">
        <v>0</v>
      </c>
      <c r="AG334" s="25">
        <v>0</v>
      </c>
      <c r="AH334" s="23">
        <v>1</v>
      </c>
      <c r="AI334" s="25">
        <v>0</v>
      </c>
      <c r="AJ334" s="25">
        <v>0</v>
      </c>
      <c r="AK334" s="25">
        <v>0</v>
      </c>
      <c r="AL334" s="25">
        <v>0</v>
      </c>
      <c r="AM334" s="25">
        <v>5.7142857142857148E-2</v>
      </c>
      <c r="AN334" s="25">
        <v>0</v>
      </c>
      <c r="AO334" s="25">
        <v>0</v>
      </c>
      <c r="AP334" s="25">
        <v>0</v>
      </c>
      <c r="BE334">
        <f t="shared" si="216"/>
        <v>0</v>
      </c>
      <c r="BF334">
        <f t="shared" si="217"/>
        <v>0</v>
      </c>
      <c r="BG334">
        <f t="shared" si="218"/>
        <v>0</v>
      </c>
      <c r="BH334">
        <f t="shared" si="219"/>
        <v>0</v>
      </c>
      <c r="BI334">
        <f t="shared" si="220"/>
        <v>0</v>
      </c>
      <c r="BJ334">
        <f t="shared" si="221"/>
        <v>0</v>
      </c>
      <c r="BK334">
        <f t="shared" si="222"/>
        <v>1</v>
      </c>
      <c r="BL334">
        <f t="shared" si="223"/>
        <v>0</v>
      </c>
      <c r="BM334">
        <f t="shared" si="224"/>
        <v>0</v>
      </c>
      <c r="BN334">
        <f t="shared" si="225"/>
        <v>0</v>
      </c>
      <c r="BO334">
        <f t="shared" si="226"/>
        <v>1</v>
      </c>
      <c r="BP334">
        <f t="shared" si="227"/>
        <v>0</v>
      </c>
      <c r="BQ334">
        <f t="shared" si="228"/>
        <v>1</v>
      </c>
      <c r="BR334">
        <f t="shared" si="229"/>
        <v>0</v>
      </c>
      <c r="BS334">
        <f t="shared" si="230"/>
        <v>0</v>
      </c>
      <c r="BT334">
        <f t="shared" si="231"/>
        <v>0</v>
      </c>
      <c r="BU334">
        <f t="shared" si="232"/>
        <v>0</v>
      </c>
      <c r="BV334">
        <f t="shared" si="233"/>
        <v>0</v>
      </c>
      <c r="BW334">
        <f t="shared" si="234"/>
        <v>0</v>
      </c>
      <c r="BX334">
        <f t="shared" si="235"/>
        <v>0</v>
      </c>
      <c r="BY334">
        <f t="shared" si="236"/>
        <v>0</v>
      </c>
      <c r="BZ334">
        <f t="shared" si="237"/>
        <v>0</v>
      </c>
      <c r="CA334">
        <f t="shared" si="238"/>
        <v>0</v>
      </c>
      <c r="CB334">
        <f t="shared" si="239"/>
        <v>0</v>
      </c>
      <c r="CC334">
        <f t="shared" si="240"/>
        <v>0</v>
      </c>
      <c r="CD334">
        <f t="shared" si="241"/>
        <v>0</v>
      </c>
      <c r="CE334">
        <f t="shared" si="242"/>
        <v>0</v>
      </c>
      <c r="CF334">
        <f t="shared" si="243"/>
        <v>0</v>
      </c>
      <c r="CG334">
        <f t="shared" si="244"/>
        <v>0</v>
      </c>
      <c r="CH334">
        <f t="shared" si="245"/>
        <v>0</v>
      </c>
      <c r="CI334">
        <f t="shared" si="246"/>
        <v>0</v>
      </c>
      <c r="CJ334">
        <f t="shared" si="247"/>
        <v>0</v>
      </c>
      <c r="CK334">
        <f t="shared" si="248"/>
        <v>0</v>
      </c>
      <c r="CL334">
        <f t="shared" si="249"/>
        <v>0</v>
      </c>
      <c r="CM334">
        <f t="shared" si="250"/>
        <v>10</v>
      </c>
      <c r="CN334">
        <f t="shared" si="251"/>
        <v>0</v>
      </c>
      <c r="CO334">
        <f t="shared" si="252"/>
        <v>10</v>
      </c>
      <c r="CP334">
        <f t="shared" si="253"/>
        <v>0</v>
      </c>
      <c r="CQ334">
        <f t="shared" si="254"/>
        <v>10</v>
      </c>
      <c r="CR334">
        <f t="shared" si="255"/>
        <v>0</v>
      </c>
    </row>
  </sheetData>
  <mergeCells count="82">
    <mergeCell ref="AF1:AF2"/>
    <mergeCell ref="AK1:AK2"/>
    <mergeCell ref="AI1:AI2"/>
    <mergeCell ref="AJ1:AJ2"/>
    <mergeCell ref="AM1:AM2"/>
    <mergeCell ref="AD1:AD2"/>
    <mergeCell ref="AE1:AE2"/>
    <mergeCell ref="AG1:AG2"/>
    <mergeCell ref="A1:A2"/>
    <mergeCell ref="B1:B2"/>
    <mergeCell ref="C1:C2"/>
    <mergeCell ref="D1:D2"/>
    <mergeCell ref="E1:E2"/>
    <mergeCell ref="G1:G2"/>
    <mergeCell ref="H1:H2"/>
    <mergeCell ref="I1:I2"/>
    <mergeCell ref="L1:L2"/>
    <mergeCell ref="P1:P2"/>
    <mergeCell ref="J1:J2"/>
    <mergeCell ref="N1:N2"/>
    <mergeCell ref="S1:S2"/>
    <mergeCell ref="BE1:BE2"/>
    <mergeCell ref="BF1:BF2"/>
    <mergeCell ref="BI1:BI2"/>
    <mergeCell ref="BJ1:BJ2"/>
    <mergeCell ref="AH1:AH2"/>
    <mergeCell ref="AN1:AN2"/>
    <mergeCell ref="CB1:CB2"/>
    <mergeCell ref="BM1:BM2"/>
    <mergeCell ref="BN1:BN2"/>
    <mergeCell ref="BO1:BO2"/>
    <mergeCell ref="BS1:BS2"/>
    <mergeCell ref="BQ1:BQ2"/>
    <mergeCell ref="BR1:BR2"/>
    <mergeCell ref="BU1:BU2"/>
    <mergeCell ref="BT1:BT2"/>
    <mergeCell ref="BX1:BX2"/>
    <mergeCell ref="BV1:BV2"/>
    <mergeCell ref="BY1:BY2"/>
    <mergeCell ref="BZ1:BZ2"/>
    <mergeCell ref="BW1:BW2"/>
    <mergeCell ref="CA1:CA2"/>
    <mergeCell ref="CI1:CI2"/>
    <mergeCell ref="CM1:CM2"/>
    <mergeCell ref="CC1:CC2"/>
    <mergeCell ref="CD1:CD2"/>
    <mergeCell ref="CG1:CG2"/>
    <mergeCell ref="CE1:CE2"/>
    <mergeCell ref="CF1:CF2"/>
    <mergeCell ref="CJ1:CJ2"/>
    <mergeCell ref="CL1:CL2"/>
    <mergeCell ref="K1:K2"/>
    <mergeCell ref="O1:O2"/>
    <mergeCell ref="T1:T2"/>
    <mergeCell ref="X1:X2"/>
    <mergeCell ref="AC1:AC2"/>
    <mergeCell ref="M1:M2"/>
    <mergeCell ref="U1:U2"/>
    <mergeCell ref="V1:V2"/>
    <mergeCell ref="Q1:Q2"/>
    <mergeCell ref="R1:R2"/>
    <mergeCell ref="Y1:Y2"/>
    <mergeCell ref="Z1:Z2"/>
    <mergeCell ref="AA1:AA2"/>
    <mergeCell ref="W1:W2"/>
    <mergeCell ref="AB1:AB2"/>
    <mergeCell ref="F1:F2"/>
    <mergeCell ref="CN1:CN2"/>
    <mergeCell ref="CR1:CR2"/>
    <mergeCell ref="AL1:AL2"/>
    <mergeCell ref="AP1:AP2"/>
    <mergeCell ref="BH1:BH2"/>
    <mergeCell ref="BL1:BL2"/>
    <mergeCell ref="BP1:BP2"/>
    <mergeCell ref="CQ1:CQ2"/>
    <mergeCell ref="AO1:AO2"/>
    <mergeCell ref="BG1:BG2"/>
    <mergeCell ref="BK1:BK2"/>
    <mergeCell ref="CO1:CO2"/>
    <mergeCell ref="CP1:CP2"/>
    <mergeCell ref="CH1:CH2"/>
    <mergeCell ref="CK1:CK2"/>
  </mergeCells>
  <phoneticPr fontId="11" type="noConversion"/>
  <conditionalFormatting sqref="H3:O334">
    <cfRule type="cellIs" dxfId="21" priority="4" operator="greaterThan">
      <formula>2400</formula>
    </cfRule>
  </conditionalFormatting>
  <conditionalFormatting sqref="Q3:X334">
    <cfRule type="cellIs" dxfId="20" priority="3" operator="greaterThan">
      <formula>5</formula>
    </cfRule>
  </conditionalFormatting>
  <conditionalFormatting sqref="Z3:AG334">
    <cfRule type="cellIs" dxfId="19" priority="2" operator="greaterThan">
      <formula>5</formula>
    </cfRule>
  </conditionalFormatting>
  <conditionalFormatting sqref="AI3:AP334">
    <cfRule type="cellIs" dxfId="18" priority="1" operator="greaterThan">
      <formula>1</formula>
    </cfRule>
  </conditionalFormatting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B752-5D63-466B-A8F9-4D26092F6476}">
  <dimension ref="A1:BU334"/>
  <sheetViews>
    <sheetView topLeftCell="BC1" zoomScale="85" zoomScaleNormal="85" workbookViewId="0">
      <selection activeCell="BN1" sqref="BN1:BU1048576"/>
    </sheetView>
  </sheetViews>
  <sheetFormatPr defaultRowHeight="14.5" x14ac:dyDescent="0.35"/>
  <cols>
    <col min="1" max="1" width="10.81640625" customWidth="1"/>
    <col min="2" max="2" width="10.453125" customWidth="1"/>
    <col min="3" max="4" width="9.453125" customWidth="1"/>
    <col min="5" max="5" width="15" customWidth="1"/>
    <col min="6" max="6" width="20.453125" customWidth="1"/>
    <col min="7" max="14" width="11.54296875" customWidth="1"/>
    <col min="15" max="15" width="22.81640625" customWidth="1"/>
    <col min="16" max="23" width="8.453125" customWidth="1"/>
    <col min="24" max="24" width="20.453125" customWidth="1"/>
    <col min="25" max="32" width="8.54296875" customWidth="1"/>
    <col min="33" max="33" width="19.54296875" customWidth="1"/>
    <col min="34" max="39" width="10.54296875" customWidth="1"/>
    <col min="40" max="41" width="8.54296875" customWidth="1"/>
  </cols>
  <sheetData>
    <row r="1" spans="1:73" x14ac:dyDescent="0.35">
      <c r="A1" s="66" t="s">
        <v>12</v>
      </c>
      <c r="B1" s="66" t="s">
        <v>13</v>
      </c>
      <c r="C1" s="66" t="s">
        <v>14</v>
      </c>
      <c r="D1" s="66" t="s">
        <v>15</v>
      </c>
      <c r="E1" s="66" t="s">
        <v>16</v>
      </c>
      <c r="F1" s="71" t="s">
        <v>84</v>
      </c>
      <c r="G1" s="58" t="s">
        <v>34</v>
      </c>
      <c r="H1" s="58" t="s">
        <v>35</v>
      </c>
      <c r="I1" s="58" t="s">
        <v>50</v>
      </c>
      <c r="J1" s="58" t="s">
        <v>85</v>
      </c>
      <c r="K1" s="58" t="s">
        <v>36</v>
      </c>
      <c r="L1" s="58" t="s">
        <v>37</v>
      </c>
      <c r="M1" s="58" t="s">
        <v>51</v>
      </c>
      <c r="N1" s="58" t="s">
        <v>86</v>
      </c>
      <c r="O1" s="62" t="s">
        <v>23</v>
      </c>
      <c r="P1" s="62" t="s">
        <v>38</v>
      </c>
      <c r="Q1" s="62" t="s">
        <v>39</v>
      </c>
      <c r="R1" s="62" t="s">
        <v>52</v>
      </c>
      <c r="S1" s="62" t="s">
        <v>87</v>
      </c>
      <c r="T1" s="62" t="s">
        <v>40</v>
      </c>
      <c r="U1" s="62" t="s">
        <v>41</v>
      </c>
      <c r="V1" s="62" t="s">
        <v>53</v>
      </c>
      <c r="W1" s="62" t="s">
        <v>88</v>
      </c>
      <c r="X1" s="64" t="s">
        <v>102</v>
      </c>
      <c r="Y1" s="73" t="s">
        <v>103</v>
      </c>
      <c r="Z1" s="73" t="s">
        <v>104</v>
      </c>
      <c r="AA1" s="73" t="s">
        <v>105</v>
      </c>
      <c r="AB1" s="73" t="s">
        <v>106</v>
      </c>
      <c r="AC1" s="73" t="s">
        <v>107</v>
      </c>
      <c r="AD1" s="73" t="s">
        <v>108</v>
      </c>
      <c r="AE1" s="73" t="s">
        <v>109</v>
      </c>
      <c r="AF1" s="73" t="s">
        <v>110</v>
      </c>
      <c r="AG1" s="69" t="s">
        <v>54</v>
      </c>
      <c r="AH1" s="72" t="s">
        <v>55</v>
      </c>
      <c r="AI1" s="72" t="s">
        <v>56</v>
      </c>
      <c r="AJ1" s="72" t="s">
        <v>57</v>
      </c>
      <c r="AK1" s="72" t="s">
        <v>91</v>
      </c>
      <c r="AL1" s="72" t="s">
        <v>58</v>
      </c>
      <c r="AM1" s="72" t="s">
        <v>59</v>
      </c>
      <c r="AN1" s="72" t="s">
        <v>60</v>
      </c>
      <c r="AO1" s="72" t="s">
        <v>92</v>
      </c>
      <c r="AP1" s="58" t="s">
        <v>34</v>
      </c>
      <c r="AQ1" s="58" t="s">
        <v>35</v>
      </c>
      <c r="AR1" s="58" t="s">
        <v>50</v>
      </c>
      <c r="AS1" s="58" t="s">
        <v>85</v>
      </c>
      <c r="AT1" s="58" t="s">
        <v>36</v>
      </c>
      <c r="AU1" s="58" t="s">
        <v>37</v>
      </c>
      <c r="AV1" s="58" t="s">
        <v>51</v>
      </c>
      <c r="AW1" s="58" t="s">
        <v>86</v>
      </c>
      <c r="AX1" s="62" t="s">
        <v>38</v>
      </c>
      <c r="AY1" s="62" t="s">
        <v>39</v>
      </c>
      <c r="AZ1" s="62" t="s">
        <v>52</v>
      </c>
      <c r="BA1" s="62" t="s">
        <v>87</v>
      </c>
      <c r="BB1" s="62" t="s">
        <v>40</v>
      </c>
      <c r="BC1" s="62" t="s">
        <v>41</v>
      </c>
      <c r="BD1" s="62" t="s">
        <v>53</v>
      </c>
      <c r="BE1" s="62" t="s">
        <v>88</v>
      </c>
      <c r="BF1" s="73" t="s">
        <v>103</v>
      </c>
      <c r="BG1" s="73" t="s">
        <v>104</v>
      </c>
      <c r="BH1" s="73" t="s">
        <v>105</v>
      </c>
      <c r="BI1" s="73" t="s">
        <v>106</v>
      </c>
      <c r="BJ1" s="73" t="s">
        <v>107</v>
      </c>
      <c r="BK1" s="73" t="s">
        <v>108</v>
      </c>
      <c r="BL1" s="73" t="s">
        <v>109</v>
      </c>
      <c r="BM1" s="73" t="s">
        <v>110</v>
      </c>
      <c r="BN1" s="72" t="s">
        <v>55</v>
      </c>
      <c r="BO1" s="72" t="s">
        <v>56</v>
      </c>
      <c r="BP1" s="72" t="s">
        <v>57</v>
      </c>
      <c r="BQ1" s="72" t="s">
        <v>91</v>
      </c>
      <c r="BR1" s="72" t="s">
        <v>58</v>
      </c>
      <c r="BS1" s="72" t="s">
        <v>59</v>
      </c>
      <c r="BT1" s="72" t="s">
        <v>60</v>
      </c>
      <c r="BU1" s="72" t="s">
        <v>92</v>
      </c>
    </row>
    <row r="2" spans="1:73" x14ac:dyDescent="0.3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75"/>
      <c r="AD2" s="75"/>
      <c r="AE2" s="75"/>
      <c r="AF2" s="75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75"/>
      <c r="BK2" s="75"/>
      <c r="BL2" s="75"/>
      <c r="BM2" s="75"/>
      <c r="BN2" s="67"/>
      <c r="BO2" s="67"/>
      <c r="BP2" s="67"/>
      <c r="BQ2" s="67"/>
      <c r="BR2" s="67"/>
      <c r="BS2" s="67"/>
      <c r="BT2" s="67"/>
      <c r="BU2" s="67"/>
    </row>
    <row r="3" spans="1:73" x14ac:dyDescent="0.35">
      <c r="A3" s="21" t="s">
        <v>99</v>
      </c>
      <c r="B3" s="21">
        <v>214260</v>
      </c>
      <c r="C3" s="21">
        <v>214300</v>
      </c>
      <c r="D3" s="21">
        <f>+C3-B3</f>
        <v>40</v>
      </c>
      <c r="E3" s="21"/>
      <c r="F3" s="23">
        <v>2400</v>
      </c>
      <c r="G3" s="24">
        <v>2051.9570858216389</v>
      </c>
      <c r="H3" s="24">
        <v>3889.6265614104523</v>
      </c>
      <c r="I3" s="24">
        <v>3778.3168253864646</v>
      </c>
      <c r="J3" s="24">
        <v>2309.8624266924471</v>
      </c>
      <c r="K3" s="24">
        <v>3302.9409704091281</v>
      </c>
      <c r="L3" s="24">
        <v>1916.319704806064</v>
      </c>
      <c r="M3" s="24">
        <v>2132.1991834135374</v>
      </c>
      <c r="N3" s="24">
        <v>2992.7726677751107</v>
      </c>
      <c r="O3" s="23">
        <v>5</v>
      </c>
      <c r="P3" s="18">
        <v>2.5</v>
      </c>
      <c r="Q3" s="18">
        <v>3.5</v>
      </c>
      <c r="R3" s="18">
        <v>3.7</v>
      </c>
      <c r="S3" s="18">
        <v>3.6</v>
      </c>
      <c r="T3" s="18">
        <v>3.5</v>
      </c>
      <c r="U3" s="18">
        <v>2.8</v>
      </c>
      <c r="V3" s="18">
        <v>4.0999999999999996</v>
      </c>
      <c r="W3" s="18">
        <v>3.7</v>
      </c>
      <c r="X3" s="23">
        <v>5</v>
      </c>
      <c r="Y3" s="25">
        <v>2.5326221432089806</v>
      </c>
      <c r="Z3" s="25">
        <v>1.1228571428571429E-3</v>
      </c>
      <c r="AA3" s="25">
        <v>0</v>
      </c>
      <c r="AB3" s="25">
        <v>1.1764285714285713E-3</v>
      </c>
      <c r="AC3" s="25">
        <v>4.6500000000000003E-4</v>
      </c>
      <c r="AD3" s="25">
        <v>2.0207142857142858E-3</v>
      </c>
      <c r="AE3" s="25">
        <v>3.035714285714286E-4</v>
      </c>
      <c r="AF3" s="25">
        <v>0</v>
      </c>
      <c r="AG3" s="23">
        <v>1</v>
      </c>
      <c r="AH3" s="25">
        <v>4.571428455944572E-2</v>
      </c>
      <c r="AI3" s="25">
        <v>0</v>
      </c>
      <c r="AJ3" s="25">
        <v>3.214285714285714E-2</v>
      </c>
      <c r="AK3" s="25">
        <v>0</v>
      </c>
      <c r="AL3" s="25">
        <v>3.0000000000000002E-2</v>
      </c>
      <c r="AM3" s="25">
        <v>0</v>
      </c>
      <c r="AN3" s="25">
        <v>0</v>
      </c>
      <c r="AO3" s="25">
        <v>0</v>
      </c>
      <c r="AP3">
        <f>(IF(AND(G3&gt;2400,'Jul-24 Comparison with CA @100m'!G3&gt;2400),1,0))*'100m'!$D3</f>
        <v>0</v>
      </c>
      <c r="AQ3">
        <f>(IF(AND(H3&gt;2400,'Jul-24 Comparison with CA @100m'!H3&gt;2400),1,0))*'100m'!$D3</f>
        <v>40</v>
      </c>
      <c r="AR3">
        <f>(IF(AND(I3&gt;2400,'Jul-24 Comparison with CA @100m'!I3&gt;2400),1,0))*'100m'!$D3</f>
        <v>40</v>
      </c>
      <c r="AS3">
        <f>(IF(AND(J3&gt;2400,'Jul-24 Comparison with CA @100m'!J3&gt;2400),1,0))*'100m'!$D3</f>
        <v>0</v>
      </c>
      <c r="AT3">
        <f>(IF(AND(K3&gt;2400,'Jul-24 Comparison with CA @100m'!K3&gt;2400),1,0))*'100m'!$D3</f>
        <v>0</v>
      </c>
      <c r="AU3">
        <f>(IF(AND(L3&gt;2400,'Jul-24 Comparison with CA @100m'!L3&gt;2400),1,0))*'100m'!$D3</f>
        <v>0</v>
      </c>
      <c r="AV3">
        <f>(IF(AND(M3&gt;2400,'Jul-24 Comparison with CA @100m'!M3&gt;2400),1,0))*'100m'!$D3</f>
        <v>0</v>
      </c>
      <c r="AW3">
        <f>(IF(AND(N3&gt;2400,'Jul-24 Comparison with CA @100m'!N3&gt;2400),1,0))*'100m'!$D3</f>
        <v>0</v>
      </c>
      <c r="AX3">
        <f>(IF(AND(P3&gt;5,'Jul-24 Comparison with CA @100m'!P3&gt;5),1,0))*'100m'!$D3</f>
        <v>0</v>
      </c>
      <c r="AY3">
        <f>(IF(AND(Q3&gt;5,'Jul-24 Comparison with CA @100m'!Q3&gt;5),1,0))*'100m'!$D3</f>
        <v>0</v>
      </c>
      <c r="AZ3">
        <f>(IF(AND(R3&gt;5,'Jul-24 Comparison with CA @100m'!R3&gt;5),1,0))*'100m'!$D3</f>
        <v>0</v>
      </c>
      <c r="BA3">
        <f>(IF(AND(S3&gt;5,'Jul-24 Comparison with CA @100m'!S3&gt;5),1,0))*'100m'!$D3</f>
        <v>0</v>
      </c>
      <c r="BB3">
        <f>(IF(AND(T3&gt;5,'Jul-24 Comparison with CA @100m'!T3&gt;5),1,0))*'100m'!$D3</f>
        <v>0</v>
      </c>
      <c r="BC3">
        <f>(IF(AND(U3&gt;5,'Jul-24 Comparison with CA @100m'!U3&gt;5),1,0))*'100m'!$D3</f>
        <v>0</v>
      </c>
      <c r="BD3">
        <f>(IF(AND(V3&gt;5,'Jul-24 Comparison with CA @100m'!V3&gt;5),1,0))*'100m'!$D3</f>
        <v>0</v>
      </c>
      <c r="BE3">
        <f>(IF(AND(W3&gt;5,'Jul-24 Comparison with CA @100m'!W3&gt;5),1,0))*'100m'!$D3</f>
        <v>0</v>
      </c>
      <c r="BF3">
        <f>(IF(AND(Y3&gt;5,'Jul-24 Comparison with CA @100m'!Y3&gt;5),1,0))*'100m'!$D3</f>
        <v>0</v>
      </c>
      <c r="BG3">
        <f>(IF(AND(Z3&gt;5,'Jul-24 Comparison with CA @100m'!Z3&gt;5),1,0))*'100m'!$D3</f>
        <v>0</v>
      </c>
      <c r="BH3">
        <f>(IF(AND(AA3&gt;5,'Jul-24 Comparison with CA @100m'!AA3&gt;5),1,0))*'100m'!$D3</f>
        <v>0</v>
      </c>
      <c r="BI3">
        <f>(IF(AND(AB3&gt;5,'Jul-24 Comparison with CA @100m'!AB3&gt;5),1,0))*'100m'!$D3</f>
        <v>0</v>
      </c>
      <c r="BJ3">
        <f>(IF(AND(AC3&gt;5,'Jul-24 Comparison with CA @100m'!AC3&gt;5),1,0))*'100m'!$D3</f>
        <v>0</v>
      </c>
      <c r="BK3">
        <f>(IF(AND(AD3&gt;5,'Jul-24 Comparison with CA @100m'!AD3&gt;5),1,0))*'100m'!$D3</f>
        <v>0</v>
      </c>
      <c r="BL3">
        <f>(IF(AND(AE3&gt;5,'Jul-24 Comparison with CA @100m'!AE3&gt;5),1,0))*'100m'!$D3</f>
        <v>0</v>
      </c>
      <c r="BM3">
        <f>(IF(AND(AF3&gt;5,'Jul-24 Comparison with CA @100m'!AF3&gt;5),1,0))*'100m'!$D3</f>
        <v>0</v>
      </c>
      <c r="BN3">
        <f>(IF(AND(AH3&gt;1,'Jul-24 Comparison with CA @100m'!AH3&gt;1),1,0))*'100m'!$D3</f>
        <v>0</v>
      </c>
      <c r="BO3">
        <f>(IF(AND(AI3&gt;1,'Jul-24 Comparison with CA @100m'!AI3&gt;1),1,0))*'100m'!$D3</f>
        <v>0</v>
      </c>
      <c r="BP3">
        <f>(IF(AND(AJ3&gt;1,'Jul-24 Comparison with CA @100m'!AJ3&gt;1),1,0))*'100m'!$D3</f>
        <v>0</v>
      </c>
      <c r="BQ3">
        <f>(IF(AND(AK3&gt;1,'Jul-24 Comparison with CA @100m'!AK3&gt;1),1,0))*'100m'!$D3</f>
        <v>0</v>
      </c>
      <c r="BR3">
        <f>(IF(AND(AL3&gt;1,'Jul-24 Comparison with CA @100m'!AL3&gt;1),1,0))*'100m'!$D3</f>
        <v>0</v>
      </c>
      <c r="BS3">
        <f>(IF(AND(AM3&gt;1,'Jul-24 Comparison with CA @100m'!AM3&gt;1),1,0))*'100m'!$D3</f>
        <v>0</v>
      </c>
      <c r="BT3">
        <f>(IF(AND(AN3&gt;1,'Jul-24 Comparison with CA @100m'!AN3&gt;1),1,0))*'100m'!$D3</f>
        <v>0</v>
      </c>
      <c r="BU3">
        <f>(IF(AND(AO3&gt;1,'Jul-24 Comparison with CA @100m'!AO3&gt;1),1,0))*'100m'!$D3</f>
        <v>0</v>
      </c>
    </row>
    <row r="4" spans="1:73" x14ac:dyDescent="0.35">
      <c r="A4" s="21" t="s">
        <v>99</v>
      </c>
      <c r="B4" s="21">
        <v>214300</v>
      </c>
      <c r="C4" s="21">
        <v>214400</v>
      </c>
      <c r="D4" s="21">
        <f t="shared" ref="D4:D67" si="0">+C4-B4</f>
        <v>100</v>
      </c>
      <c r="E4" s="21" t="s">
        <v>66</v>
      </c>
      <c r="F4" s="23">
        <v>2400</v>
      </c>
      <c r="G4" s="24">
        <v>1171.5361861453032</v>
      </c>
      <c r="H4" s="24">
        <v>992.11669898009654</v>
      </c>
      <c r="I4" s="24">
        <v>1285.2208727222899</v>
      </c>
      <c r="J4" s="24">
        <v>1765.9366401340747</v>
      </c>
      <c r="K4" s="24">
        <v>2059.9663955920446</v>
      </c>
      <c r="L4" s="24">
        <v>1515.7862321958366</v>
      </c>
      <c r="M4" s="24">
        <v>1353.9591531232527</v>
      </c>
      <c r="N4" s="24">
        <v>2431.848929160587</v>
      </c>
      <c r="O4" s="23">
        <v>5</v>
      </c>
      <c r="P4" s="18">
        <v>3</v>
      </c>
      <c r="Q4" s="18">
        <v>4.3</v>
      </c>
      <c r="R4" s="18">
        <v>3.7</v>
      </c>
      <c r="S4" s="18">
        <v>3.6</v>
      </c>
      <c r="T4" s="18">
        <v>3.3</v>
      </c>
      <c r="U4" s="18">
        <v>2.6</v>
      </c>
      <c r="V4" s="18">
        <v>2.9</v>
      </c>
      <c r="W4" s="18">
        <v>3.1</v>
      </c>
      <c r="X4" s="23">
        <v>5</v>
      </c>
      <c r="Y4" s="25">
        <v>3.3562000209263372E-2</v>
      </c>
      <c r="Z4" s="25">
        <v>1.1467142857142858E-2</v>
      </c>
      <c r="AA4" s="25">
        <v>1.3517142857142857E-3</v>
      </c>
      <c r="AB4" s="25">
        <v>6.5551428571428575E-3</v>
      </c>
      <c r="AC4" s="25">
        <v>6.5199999999999991E-4</v>
      </c>
      <c r="AD4" s="25">
        <v>3.7142857142857137E-5</v>
      </c>
      <c r="AE4" s="25">
        <v>4.8491428571428574E-3</v>
      </c>
      <c r="AF4" s="25">
        <v>8.7714285714285704E-4</v>
      </c>
      <c r="AG4" s="23">
        <v>1</v>
      </c>
      <c r="AH4" s="25">
        <v>1.9142857087509974E-2</v>
      </c>
      <c r="AI4" s="25">
        <v>0</v>
      </c>
      <c r="AJ4" s="25">
        <v>0</v>
      </c>
      <c r="AK4" s="25">
        <v>1.8000000000000002E-2</v>
      </c>
      <c r="AL4" s="25">
        <v>0</v>
      </c>
      <c r="AM4" s="25">
        <v>0</v>
      </c>
      <c r="AN4" s="25">
        <v>0</v>
      </c>
      <c r="AO4" s="25">
        <v>5.1428571428571426E-3</v>
      </c>
      <c r="AP4">
        <f>(IF(AND(G4&gt;2400,'Jul-24 Comparison with CA @100m'!G4&gt;2400),1,0))*'100m'!$D4</f>
        <v>0</v>
      </c>
      <c r="AQ4">
        <f>(IF(AND(H4&gt;2400,'Jul-24 Comparison with CA @100m'!H4&gt;2400),1,0))*'100m'!$D4</f>
        <v>0</v>
      </c>
      <c r="AR4">
        <f>(IF(AND(I4&gt;2400,'Jul-24 Comparison with CA @100m'!I4&gt;2400),1,0))*'100m'!$D4</f>
        <v>0</v>
      </c>
      <c r="AS4">
        <f>(IF(AND(J4&gt;2400,'Jul-24 Comparison with CA @100m'!J4&gt;2400),1,0))*'100m'!$D4</f>
        <v>0</v>
      </c>
      <c r="AT4">
        <f>(IF(AND(K4&gt;2400,'Jul-24 Comparison with CA @100m'!K4&gt;2400),1,0))*'100m'!$D4</f>
        <v>0</v>
      </c>
      <c r="AU4">
        <f>(IF(AND(L4&gt;2400,'Jul-24 Comparison with CA @100m'!L4&gt;2400),1,0))*'100m'!$D4</f>
        <v>0</v>
      </c>
      <c r="AV4">
        <f>(IF(AND(M4&gt;2400,'Jul-24 Comparison with CA @100m'!M4&gt;2400),1,0))*'100m'!$D4</f>
        <v>0</v>
      </c>
      <c r="AW4">
        <f>(IF(AND(N4&gt;2400,'Jul-24 Comparison with CA @100m'!N4&gt;2400),1,0))*'100m'!$D4</f>
        <v>0</v>
      </c>
      <c r="AX4">
        <f>(IF(AND(P4&gt;5,'Jul-24 Comparison with CA @100m'!P4&gt;5),1,0))*'100m'!$D4</f>
        <v>0</v>
      </c>
      <c r="AY4">
        <f>(IF(AND(Q4&gt;5,'Jul-24 Comparison with CA @100m'!Q4&gt;5),1,0))*'100m'!$D4</f>
        <v>0</v>
      </c>
      <c r="AZ4">
        <f>(IF(AND(R4&gt;5,'Jul-24 Comparison with CA @100m'!R4&gt;5),1,0))*'100m'!$D4</f>
        <v>0</v>
      </c>
      <c r="BA4">
        <f>(IF(AND(S4&gt;5,'Jul-24 Comparison with CA @100m'!S4&gt;5),1,0))*'100m'!$D4</f>
        <v>0</v>
      </c>
      <c r="BB4">
        <f>(IF(AND(T4&gt;5,'Jul-24 Comparison with CA @100m'!T4&gt;5),1,0))*'100m'!$D4</f>
        <v>0</v>
      </c>
      <c r="BC4">
        <f>(IF(AND(U4&gt;5,'Jul-24 Comparison with CA @100m'!U4&gt;5),1,0))*'100m'!$D4</f>
        <v>0</v>
      </c>
      <c r="BD4">
        <f>(IF(AND(V4&gt;5,'Jul-24 Comparison with CA @100m'!V4&gt;5),1,0))*'100m'!$D4</f>
        <v>0</v>
      </c>
      <c r="BE4">
        <f>(IF(AND(W4&gt;5,'Jul-24 Comparison with CA @100m'!W4&gt;5),1,0))*'100m'!$D4</f>
        <v>0</v>
      </c>
      <c r="BF4">
        <f>(IF(AND(Y4&gt;5,'Jul-24 Comparison with CA @100m'!Y4&gt;5),1,0))*'100m'!$D4</f>
        <v>0</v>
      </c>
      <c r="BG4">
        <f>(IF(AND(Z4&gt;5,'Jul-24 Comparison with CA @100m'!Z4&gt;5),1,0))*'100m'!$D4</f>
        <v>0</v>
      </c>
      <c r="BH4">
        <f>(IF(AND(AA4&gt;5,'Jul-24 Comparison with CA @100m'!AA4&gt;5),1,0))*'100m'!$D4</f>
        <v>0</v>
      </c>
      <c r="BI4">
        <f>(IF(AND(AB4&gt;5,'Jul-24 Comparison with CA @100m'!AB4&gt;5),1,0))*'100m'!$D4</f>
        <v>0</v>
      </c>
      <c r="BJ4">
        <f>(IF(AND(AC4&gt;5,'Jul-24 Comparison with CA @100m'!AC4&gt;5),1,0))*'100m'!$D4</f>
        <v>0</v>
      </c>
      <c r="BK4">
        <f>(IF(AND(AD4&gt;5,'Jul-24 Comparison with CA @100m'!AD4&gt;5),1,0))*'100m'!$D4</f>
        <v>0</v>
      </c>
      <c r="BL4">
        <f>(IF(AND(AE4&gt;5,'Jul-24 Comparison with CA @100m'!AE4&gt;5),1,0))*'100m'!$D4</f>
        <v>0</v>
      </c>
      <c r="BM4">
        <f>(IF(AND(AF4&gt;5,'Jul-24 Comparison with CA @100m'!AF4&gt;5),1,0))*'100m'!$D4</f>
        <v>0</v>
      </c>
      <c r="BN4">
        <f>(IF(AND(AH4&gt;1,'Jul-24 Comparison with CA @100m'!AH4&gt;1),1,0))*'100m'!$D4</f>
        <v>0</v>
      </c>
      <c r="BO4">
        <f>(IF(AND(AI4&gt;1,'Jul-24 Comparison with CA @100m'!AI4&gt;1),1,0))*'100m'!$D4</f>
        <v>0</v>
      </c>
      <c r="BP4">
        <f>(IF(AND(AJ4&gt;1,'Jul-24 Comparison with CA @100m'!AJ4&gt;1),1,0))*'100m'!$D4</f>
        <v>0</v>
      </c>
      <c r="BQ4">
        <f>(IF(AND(AK4&gt;1,'Jul-24 Comparison with CA @100m'!AK4&gt;1),1,0))*'100m'!$D4</f>
        <v>0</v>
      </c>
      <c r="BR4">
        <f>(IF(AND(AL4&gt;1,'Jul-24 Comparison with CA @100m'!AL4&gt;1),1,0))*'100m'!$D4</f>
        <v>0</v>
      </c>
      <c r="BS4">
        <f>(IF(AND(AM4&gt;1,'Jul-24 Comparison with CA @100m'!AM4&gt;1),1,0))*'100m'!$D4</f>
        <v>0</v>
      </c>
      <c r="BT4">
        <f>(IF(AND(AN4&gt;1,'Jul-24 Comparison with CA @100m'!AN4&gt;1),1,0))*'100m'!$D4</f>
        <v>0</v>
      </c>
      <c r="BU4">
        <f>(IF(AND(AO4&gt;1,'Jul-24 Comparison with CA @100m'!AO4&gt;1),1,0))*'100m'!$D4</f>
        <v>0</v>
      </c>
    </row>
    <row r="5" spans="1:73" x14ac:dyDescent="0.35">
      <c r="A5" s="21" t="s">
        <v>99</v>
      </c>
      <c r="B5" s="21">
        <v>214400</v>
      </c>
      <c r="C5" s="21">
        <v>214500</v>
      </c>
      <c r="D5" s="21">
        <f t="shared" si="0"/>
        <v>100</v>
      </c>
      <c r="E5" s="21"/>
      <c r="F5" s="23">
        <v>2400</v>
      </c>
      <c r="G5" s="24">
        <v>1156.4647775229939</v>
      </c>
      <c r="H5" s="24">
        <v>1209.305266306578</v>
      </c>
      <c r="I5" s="24">
        <v>1141.4143845528677</v>
      </c>
      <c r="J5" s="24">
        <v>1562.3738799923231</v>
      </c>
      <c r="K5" s="24">
        <v>1995.9862471224847</v>
      </c>
      <c r="L5" s="24">
        <v>2245.0818823529366</v>
      </c>
      <c r="M5" s="24">
        <v>1932.2251115116767</v>
      </c>
      <c r="N5" s="24">
        <v>2011.9609661903096</v>
      </c>
      <c r="O5" s="23">
        <v>5</v>
      </c>
      <c r="P5" s="18">
        <v>4.4000000000000004</v>
      </c>
      <c r="Q5" s="18">
        <v>4.5999999999999996</v>
      </c>
      <c r="R5" s="18">
        <v>2.7</v>
      </c>
      <c r="S5" s="18">
        <v>4.3</v>
      </c>
      <c r="T5" s="18">
        <v>3.5</v>
      </c>
      <c r="U5" s="18">
        <v>2.5</v>
      </c>
      <c r="V5" s="18">
        <v>2.6</v>
      </c>
      <c r="W5" s="18">
        <v>2.6</v>
      </c>
      <c r="X5" s="23">
        <v>5</v>
      </c>
      <c r="Y5" s="25">
        <v>0.91297142843110213</v>
      </c>
      <c r="Z5" s="25">
        <v>3.9428571428571429E-3</v>
      </c>
      <c r="AA5" s="25">
        <v>6.1914285714285706E-4</v>
      </c>
      <c r="AB5" s="25">
        <v>4.0282857142857151E-3</v>
      </c>
      <c r="AC5" s="25">
        <v>0.5676282857142857</v>
      </c>
      <c r="AD5" s="25">
        <v>0.20907428571428571</v>
      </c>
      <c r="AE5" s="25">
        <v>8.331714285714286E-3</v>
      </c>
      <c r="AF5" s="25">
        <v>0.60389000000000004</v>
      </c>
      <c r="AG5" s="23">
        <v>1</v>
      </c>
      <c r="AH5" s="25">
        <v>6.7999999970197678E-2</v>
      </c>
      <c r="AI5" s="25">
        <v>0</v>
      </c>
      <c r="AJ5" s="25">
        <v>4.2857142857142859E-3</v>
      </c>
      <c r="AK5" s="25">
        <v>6.0000000000000001E-3</v>
      </c>
      <c r="AL5" s="25">
        <v>0</v>
      </c>
      <c r="AM5" s="25">
        <v>6.5714285714285718E-3</v>
      </c>
      <c r="AN5" s="25">
        <v>0</v>
      </c>
      <c r="AO5" s="25">
        <v>4.5714285714285718E-3</v>
      </c>
      <c r="AP5">
        <f>(IF(AND(G5&gt;2400,'Jul-24 Comparison with CA @100m'!G5&gt;2400),1,0))*'100m'!$D5</f>
        <v>0</v>
      </c>
      <c r="AQ5">
        <f>(IF(AND(H5&gt;2400,'Jul-24 Comparison with CA @100m'!H5&gt;2400),1,0))*'100m'!$D5</f>
        <v>0</v>
      </c>
      <c r="AR5">
        <f>(IF(AND(I5&gt;2400,'Jul-24 Comparison with CA @100m'!I5&gt;2400),1,0))*'100m'!$D5</f>
        <v>0</v>
      </c>
      <c r="AS5">
        <f>(IF(AND(J5&gt;2400,'Jul-24 Comparison with CA @100m'!J5&gt;2400),1,0))*'100m'!$D5</f>
        <v>0</v>
      </c>
      <c r="AT5">
        <f>(IF(AND(K5&gt;2400,'Jul-24 Comparison with CA @100m'!K5&gt;2400),1,0))*'100m'!$D5</f>
        <v>0</v>
      </c>
      <c r="AU5">
        <f>(IF(AND(L5&gt;2400,'Jul-24 Comparison with CA @100m'!L5&gt;2400),1,0))*'100m'!$D5</f>
        <v>0</v>
      </c>
      <c r="AV5">
        <f>(IF(AND(M5&gt;2400,'Jul-24 Comparison with CA @100m'!M5&gt;2400),1,0))*'100m'!$D5</f>
        <v>0</v>
      </c>
      <c r="AW5">
        <f>(IF(AND(N5&gt;2400,'Jul-24 Comparison with CA @100m'!N5&gt;2400),1,0))*'100m'!$D5</f>
        <v>0</v>
      </c>
      <c r="AX5">
        <f>(IF(AND(P5&gt;5,'Jul-24 Comparison with CA @100m'!P5&gt;5),1,0))*'100m'!$D5</f>
        <v>0</v>
      </c>
      <c r="AY5">
        <f>(IF(AND(Q5&gt;5,'Jul-24 Comparison with CA @100m'!Q5&gt;5),1,0))*'100m'!$D5</f>
        <v>0</v>
      </c>
      <c r="AZ5">
        <f>(IF(AND(R5&gt;5,'Jul-24 Comparison with CA @100m'!R5&gt;5),1,0))*'100m'!$D5</f>
        <v>0</v>
      </c>
      <c r="BA5">
        <f>(IF(AND(S5&gt;5,'Jul-24 Comparison with CA @100m'!S5&gt;5),1,0))*'100m'!$D5</f>
        <v>0</v>
      </c>
      <c r="BB5">
        <f>(IF(AND(T5&gt;5,'Jul-24 Comparison with CA @100m'!T5&gt;5),1,0))*'100m'!$D5</f>
        <v>0</v>
      </c>
      <c r="BC5">
        <f>(IF(AND(U5&gt;5,'Jul-24 Comparison with CA @100m'!U5&gt;5),1,0))*'100m'!$D5</f>
        <v>0</v>
      </c>
      <c r="BD5">
        <f>(IF(AND(V5&gt;5,'Jul-24 Comparison with CA @100m'!V5&gt;5),1,0))*'100m'!$D5</f>
        <v>0</v>
      </c>
      <c r="BE5">
        <f>(IF(AND(W5&gt;5,'Jul-24 Comparison with CA @100m'!W5&gt;5),1,0))*'100m'!$D5</f>
        <v>0</v>
      </c>
      <c r="BF5">
        <f>(IF(AND(Y5&gt;5,'Jul-24 Comparison with CA @100m'!Y5&gt;5),1,0))*'100m'!$D5</f>
        <v>0</v>
      </c>
      <c r="BG5">
        <f>(IF(AND(Z5&gt;5,'Jul-24 Comparison with CA @100m'!Z5&gt;5),1,0))*'100m'!$D5</f>
        <v>0</v>
      </c>
      <c r="BH5">
        <f>(IF(AND(AA5&gt;5,'Jul-24 Comparison with CA @100m'!AA5&gt;5),1,0))*'100m'!$D5</f>
        <v>0</v>
      </c>
      <c r="BI5">
        <f>(IF(AND(AB5&gt;5,'Jul-24 Comparison with CA @100m'!AB5&gt;5),1,0))*'100m'!$D5</f>
        <v>0</v>
      </c>
      <c r="BJ5">
        <f>(IF(AND(AC5&gt;5,'Jul-24 Comparison with CA @100m'!AC5&gt;5),1,0))*'100m'!$D5</f>
        <v>0</v>
      </c>
      <c r="BK5">
        <f>(IF(AND(AD5&gt;5,'Jul-24 Comparison with CA @100m'!AD5&gt;5),1,0))*'100m'!$D5</f>
        <v>0</v>
      </c>
      <c r="BL5">
        <f>(IF(AND(AE5&gt;5,'Jul-24 Comparison with CA @100m'!AE5&gt;5),1,0))*'100m'!$D5</f>
        <v>0</v>
      </c>
      <c r="BM5">
        <f>(IF(AND(AF5&gt;5,'Jul-24 Comparison with CA @100m'!AF5&gt;5),1,0))*'100m'!$D5</f>
        <v>0</v>
      </c>
      <c r="BN5">
        <f>(IF(AND(AH5&gt;1,'Jul-24 Comparison with CA @100m'!AH5&gt;1),1,0))*'100m'!$D5</f>
        <v>0</v>
      </c>
      <c r="BO5">
        <f>(IF(AND(AI5&gt;1,'Jul-24 Comparison with CA @100m'!AI5&gt;1),1,0))*'100m'!$D5</f>
        <v>0</v>
      </c>
      <c r="BP5">
        <f>(IF(AND(AJ5&gt;1,'Jul-24 Comparison with CA @100m'!AJ5&gt;1),1,0))*'100m'!$D5</f>
        <v>0</v>
      </c>
      <c r="BQ5">
        <f>(IF(AND(AK5&gt;1,'Jul-24 Comparison with CA @100m'!AK5&gt;1),1,0))*'100m'!$D5</f>
        <v>0</v>
      </c>
      <c r="BR5">
        <f>(IF(AND(AL5&gt;1,'Jul-24 Comparison with CA @100m'!AL5&gt;1),1,0))*'100m'!$D5</f>
        <v>0</v>
      </c>
      <c r="BS5">
        <f>(IF(AND(AM5&gt;1,'Jul-24 Comparison with CA @100m'!AM5&gt;1),1,0))*'100m'!$D5</f>
        <v>0</v>
      </c>
      <c r="BT5">
        <f>(IF(AND(AN5&gt;1,'Jul-24 Comparison with CA @100m'!AN5&gt;1),1,0))*'100m'!$D5</f>
        <v>0</v>
      </c>
      <c r="BU5">
        <f>(IF(AND(AO5&gt;1,'Jul-24 Comparison with CA @100m'!AO5&gt;1),1,0))*'100m'!$D5</f>
        <v>0</v>
      </c>
    </row>
    <row r="6" spans="1:73" x14ac:dyDescent="0.35">
      <c r="A6" s="21" t="s">
        <v>99</v>
      </c>
      <c r="B6" s="21">
        <v>214500</v>
      </c>
      <c r="C6" s="21">
        <v>214600</v>
      </c>
      <c r="D6" s="21">
        <f t="shared" si="0"/>
        <v>100</v>
      </c>
      <c r="E6" s="21" t="s">
        <v>111</v>
      </c>
      <c r="F6" s="23">
        <v>2400</v>
      </c>
      <c r="G6" s="24">
        <v>2710.7539942275421</v>
      </c>
      <c r="H6" s="24">
        <v>2456.3261878078451</v>
      </c>
      <c r="I6" s="24">
        <v>2100.0628108190008</v>
      </c>
      <c r="J6" s="24">
        <v>2220.8404138128476</v>
      </c>
      <c r="K6" s="24">
        <v>1477.0798567131808</v>
      </c>
      <c r="L6" s="24">
        <v>1781.7039104149794</v>
      </c>
      <c r="M6" s="24">
        <v>1734.4474136927158</v>
      </c>
      <c r="N6" s="24">
        <v>1813.2832406550688</v>
      </c>
      <c r="O6" s="23">
        <v>5</v>
      </c>
      <c r="P6" s="18">
        <v>3.1</v>
      </c>
      <c r="Q6" s="18">
        <v>4</v>
      </c>
      <c r="R6" s="18">
        <v>2.8</v>
      </c>
      <c r="S6" s="18">
        <v>3.3</v>
      </c>
      <c r="T6" s="18">
        <v>4.3</v>
      </c>
      <c r="U6" s="18">
        <v>3.7</v>
      </c>
      <c r="V6" s="18">
        <v>2.5</v>
      </c>
      <c r="W6" s="18">
        <v>3.9</v>
      </c>
      <c r="X6" s="23">
        <v>5</v>
      </c>
      <c r="Y6" s="25">
        <v>0.77379971471377762</v>
      </c>
      <c r="Z6" s="25">
        <v>3.5077142857142859E-3</v>
      </c>
      <c r="AA6" s="25">
        <v>0.47604199999999997</v>
      </c>
      <c r="AB6" s="25">
        <v>0.54259999999999997</v>
      </c>
      <c r="AC6" s="25">
        <v>0.59550885714285695</v>
      </c>
      <c r="AD6" s="25">
        <v>0.70140057142857137</v>
      </c>
      <c r="AE6" s="25">
        <v>0.13068371428571429</v>
      </c>
      <c r="AF6" s="25">
        <v>0.65611000000000019</v>
      </c>
      <c r="AG6" s="23">
        <v>1</v>
      </c>
      <c r="AH6" s="25">
        <v>7.3428571490304823E-2</v>
      </c>
      <c r="AI6" s="25">
        <v>1.3714285714285714E-2</v>
      </c>
      <c r="AJ6" s="25">
        <v>0</v>
      </c>
      <c r="AK6" s="25">
        <v>8.571428571428571E-4</v>
      </c>
      <c r="AL6" s="25">
        <v>0</v>
      </c>
      <c r="AM6" s="25">
        <v>0</v>
      </c>
      <c r="AN6" s="25">
        <v>2E-3</v>
      </c>
      <c r="AO6" s="25">
        <v>0</v>
      </c>
      <c r="AP6">
        <f>(IF(AND(G6&gt;2400,'Jul-24 Comparison with CA @100m'!G6&gt;2400),1,0))*'100m'!$D6</f>
        <v>0</v>
      </c>
      <c r="AQ6">
        <f>(IF(AND(H6&gt;2400,'Jul-24 Comparison with CA @100m'!H6&gt;2400),1,0))*'100m'!$D6</f>
        <v>0</v>
      </c>
      <c r="AR6">
        <f>(IF(AND(I6&gt;2400,'Jul-24 Comparison with CA @100m'!I6&gt;2400),1,0))*'100m'!$D6</f>
        <v>0</v>
      </c>
      <c r="AS6">
        <f>(IF(AND(J6&gt;2400,'Jul-24 Comparison with CA @100m'!J6&gt;2400),1,0))*'100m'!$D6</f>
        <v>0</v>
      </c>
      <c r="AT6">
        <f>(IF(AND(K6&gt;2400,'Jul-24 Comparison with CA @100m'!K6&gt;2400),1,0))*'100m'!$D6</f>
        <v>0</v>
      </c>
      <c r="AU6">
        <f>(IF(AND(L6&gt;2400,'Jul-24 Comparison with CA @100m'!L6&gt;2400),1,0))*'100m'!$D6</f>
        <v>0</v>
      </c>
      <c r="AV6">
        <f>(IF(AND(M6&gt;2400,'Jul-24 Comparison with CA @100m'!M6&gt;2400),1,0))*'100m'!$D6</f>
        <v>0</v>
      </c>
      <c r="AW6">
        <f>(IF(AND(N6&gt;2400,'Jul-24 Comparison with CA @100m'!N6&gt;2400),1,0))*'100m'!$D6</f>
        <v>0</v>
      </c>
      <c r="AX6">
        <f>(IF(AND(P6&gt;5,'Jul-24 Comparison with CA @100m'!P6&gt;5),1,0))*'100m'!$D6</f>
        <v>0</v>
      </c>
      <c r="AY6">
        <f>(IF(AND(Q6&gt;5,'Jul-24 Comparison with CA @100m'!Q6&gt;5),1,0))*'100m'!$D6</f>
        <v>0</v>
      </c>
      <c r="AZ6">
        <f>(IF(AND(R6&gt;5,'Jul-24 Comparison with CA @100m'!R6&gt;5),1,0))*'100m'!$D6</f>
        <v>0</v>
      </c>
      <c r="BA6">
        <f>(IF(AND(S6&gt;5,'Jul-24 Comparison with CA @100m'!S6&gt;5),1,0))*'100m'!$D6</f>
        <v>0</v>
      </c>
      <c r="BB6">
        <f>(IF(AND(T6&gt;5,'Jul-24 Comparison with CA @100m'!T6&gt;5),1,0))*'100m'!$D6</f>
        <v>0</v>
      </c>
      <c r="BC6">
        <f>(IF(AND(U6&gt;5,'Jul-24 Comparison with CA @100m'!U6&gt;5),1,0))*'100m'!$D6</f>
        <v>0</v>
      </c>
      <c r="BD6">
        <f>(IF(AND(V6&gt;5,'Jul-24 Comparison with CA @100m'!V6&gt;5),1,0))*'100m'!$D6</f>
        <v>0</v>
      </c>
      <c r="BE6">
        <f>(IF(AND(W6&gt;5,'Jul-24 Comparison with CA @100m'!W6&gt;5),1,0))*'100m'!$D6</f>
        <v>0</v>
      </c>
      <c r="BF6">
        <f>(IF(AND(Y6&gt;5,'Jul-24 Comparison with CA @100m'!Y6&gt;5),1,0))*'100m'!$D6</f>
        <v>0</v>
      </c>
      <c r="BG6">
        <f>(IF(AND(Z6&gt;5,'Jul-24 Comparison with CA @100m'!Z6&gt;5),1,0))*'100m'!$D6</f>
        <v>0</v>
      </c>
      <c r="BH6">
        <f>(IF(AND(AA6&gt;5,'Jul-24 Comparison with CA @100m'!AA6&gt;5),1,0))*'100m'!$D6</f>
        <v>0</v>
      </c>
      <c r="BI6">
        <f>(IF(AND(AB6&gt;5,'Jul-24 Comparison with CA @100m'!AB6&gt;5),1,0))*'100m'!$D6</f>
        <v>0</v>
      </c>
      <c r="BJ6">
        <f>(IF(AND(AC6&gt;5,'Jul-24 Comparison with CA @100m'!AC6&gt;5),1,0))*'100m'!$D6</f>
        <v>0</v>
      </c>
      <c r="BK6">
        <f>(IF(AND(AD6&gt;5,'Jul-24 Comparison with CA @100m'!AD6&gt;5),1,0))*'100m'!$D6</f>
        <v>0</v>
      </c>
      <c r="BL6">
        <f>(IF(AND(AE6&gt;5,'Jul-24 Comparison with CA @100m'!AE6&gt;5),1,0))*'100m'!$D6</f>
        <v>0</v>
      </c>
      <c r="BM6">
        <f>(IF(AND(AF6&gt;5,'Jul-24 Comparison with CA @100m'!AF6&gt;5),1,0))*'100m'!$D6</f>
        <v>0</v>
      </c>
      <c r="BN6">
        <f>(IF(AND(AH6&gt;1,'Jul-24 Comparison with CA @100m'!AH6&gt;1),1,0))*'100m'!$D6</f>
        <v>0</v>
      </c>
      <c r="BO6">
        <f>(IF(AND(AI6&gt;1,'Jul-24 Comparison with CA @100m'!AI6&gt;1),1,0))*'100m'!$D6</f>
        <v>0</v>
      </c>
      <c r="BP6">
        <f>(IF(AND(AJ6&gt;1,'Jul-24 Comparison with CA @100m'!AJ6&gt;1),1,0))*'100m'!$D6</f>
        <v>0</v>
      </c>
      <c r="BQ6">
        <f>(IF(AND(AK6&gt;1,'Jul-24 Comparison with CA @100m'!AK6&gt;1),1,0))*'100m'!$D6</f>
        <v>0</v>
      </c>
      <c r="BR6">
        <f>(IF(AND(AL6&gt;1,'Jul-24 Comparison with CA @100m'!AL6&gt;1),1,0))*'100m'!$D6</f>
        <v>0</v>
      </c>
      <c r="BS6">
        <f>(IF(AND(AM6&gt;1,'Jul-24 Comparison with CA @100m'!AM6&gt;1),1,0))*'100m'!$D6</f>
        <v>0</v>
      </c>
      <c r="BT6">
        <f>(IF(AND(AN6&gt;1,'Jul-24 Comparison with CA @100m'!AN6&gt;1),1,0))*'100m'!$D6</f>
        <v>0</v>
      </c>
      <c r="BU6">
        <f>(IF(AND(AO6&gt;1,'Jul-24 Comparison with CA @100m'!AO6&gt;1),1,0))*'100m'!$D6</f>
        <v>0</v>
      </c>
    </row>
    <row r="7" spans="1:73" x14ac:dyDescent="0.35">
      <c r="A7" s="21" t="s">
        <v>99</v>
      </c>
      <c r="B7" s="21">
        <v>214600</v>
      </c>
      <c r="C7" s="21">
        <v>214700</v>
      </c>
      <c r="D7" s="21">
        <f t="shared" si="0"/>
        <v>100</v>
      </c>
      <c r="E7" s="21"/>
      <c r="F7" s="23">
        <v>2400</v>
      </c>
      <c r="G7" s="24">
        <v>2334.2057027152623</v>
      </c>
      <c r="H7" s="24">
        <v>1980.0252149137725</v>
      </c>
      <c r="I7" s="24">
        <v>1750.1844390718809</v>
      </c>
      <c r="J7" s="24">
        <v>2067.9790432765103</v>
      </c>
      <c r="K7" s="24">
        <v>2374.8382347951574</v>
      </c>
      <c r="L7" s="24">
        <v>2669.5371530656535</v>
      </c>
      <c r="M7" s="24">
        <v>2212.7662051950156</v>
      </c>
      <c r="N7" s="24">
        <v>2497.1796563969538</v>
      </c>
      <c r="O7" s="23">
        <v>5</v>
      </c>
      <c r="P7" s="18">
        <v>3.2</v>
      </c>
      <c r="Q7" s="18">
        <v>4.0999999999999996</v>
      </c>
      <c r="R7" s="18">
        <v>2</v>
      </c>
      <c r="S7" s="18">
        <v>4.3</v>
      </c>
      <c r="T7" s="18">
        <v>4</v>
      </c>
      <c r="U7" s="18">
        <v>3.7</v>
      </c>
      <c r="V7" s="18">
        <v>2.4</v>
      </c>
      <c r="W7" s="18">
        <v>2.9</v>
      </c>
      <c r="X7" s="23">
        <v>5</v>
      </c>
      <c r="Y7" s="25">
        <v>1.55694114287717</v>
      </c>
      <c r="Z7" s="25">
        <v>0.95032657142857158</v>
      </c>
      <c r="AA7" s="25">
        <v>0.36769228571428569</v>
      </c>
      <c r="AB7" s="25">
        <v>0.53234342857142847</v>
      </c>
      <c r="AC7" s="25">
        <v>0.51180685714285723</v>
      </c>
      <c r="AD7" s="25">
        <v>0.13892685714285716</v>
      </c>
      <c r="AE7" s="25">
        <v>8.704285714285713E-3</v>
      </c>
      <c r="AF7" s="25">
        <v>7.9377142857142841E-3</v>
      </c>
      <c r="AG7" s="23">
        <v>1</v>
      </c>
      <c r="AH7" s="25">
        <v>2.2571428545883725E-2</v>
      </c>
      <c r="AI7" s="25">
        <v>0</v>
      </c>
      <c r="AJ7" s="25">
        <v>0.11714285714285716</v>
      </c>
      <c r="AK7" s="25">
        <v>0</v>
      </c>
      <c r="AL7" s="25">
        <v>1.3428571428571429E-2</v>
      </c>
      <c r="AM7" s="25">
        <v>5.4285714285714284E-3</v>
      </c>
      <c r="AN7" s="25">
        <v>2E-3</v>
      </c>
      <c r="AO7" s="25">
        <v>4.2571428571428566E-2</v>
      </c>
      <c r="AP7">
        <f>(IF(AND(G7&gt;2400,'Jul-24 Comparison with CA @100m'!G7&gt;2400),1,0))*'100m'!$D7</f>
        <v>0</v>
      </c>
      <c r="AQ7">
        <f>(IF(AND(H7&gt;2400,'Jul-24 Comparison with CA @100m'!H7&gt;2400),1,0))*'100m'!$D7</f>
        <v>0</v>
      </c>
      <c r="AR7">
        <f>(IF(AND(I7&gt;2400,'Jul-24 Comparison with CA @100m'!I7&gt;2400),1,0))*'100m'!$D7</f>
        <v>0</v>
      </c>
      <c r="AS7">
        <f>(IF(AND(J7&gt;2400,'Jul-24 Comparison with CA @100m'!J7&gt;2400),1,0))*'100m'!$D7</f>
        <v>0</v>
      </c>
      <c r="AT7">
        <f>(IF(AND(K7&gt;2400,'Jul-24 Comparison with CA @100m'!K7&gt;2400),1,0))*'100m'!$D7</f>
        <v>0</v>
      </c>
      <c r="AU7">
        <f>(IF(AND(L7&gt;2400,'Jul-24 Comparison with CA @100m'!L7&gt;2400),1,0))*'100m'!$D7</f>
        <v>100</v>
      </c>
      <c r="AV7">
        <f>(IF(AND(M7&gt;2400,'Jul-24 Comparison with CA @100m'!M7&gt;2400),1,0))*'100m'!$D7</f>
        <v>0</v>
      </c>
      <c r="AW7">
        <f>(IF(AND(N7&gt;2400,'Jul-24 Comparison with CA @100m'!N7&gt;2400),1,0))*'100m'!$D7</f>
        <v>0</v>
      </c>
      <c r="AX7">
        <f>(IF(AND(P7&gt;5,'Jul-24 Comparison with CA @100m'!P7&gt;5),1,0))*'100m'!$D7</f>
        <v>0</v>
      </c>
      <c r="AY7">
        <f>(IF(AND(Q7&gt;5,'Jul-24 Comparison with CA @100m'!Q7&gt;5),1,0))*'100m'!$D7</f>
        <v>0</v>
      </c>
      <c r="AZ7">
        <f>(IF(AND(R7&gt;5,'Jul-24 Comparison with CA @100m'!R7&gt;5),1,0))*'100m'!$D7</f>
        <v>0</v>
      </c>
      <c r="BA7">
        <f>(IF(AND(S7&gt;5,'Jul-24 Comparison with CA @100m'!S7&gt;5),1,0))*'100m'!$D7</f>
        <v>0</v>
      </c>
      <c r="BB7">
        <f>(IF(AND(T7&gt;5,'Jul-24 Comparison with CA @100m'!T7&gt;5),1,0))*'100m'!$D7</f>
        <v>0</v>
      </c>
      <c r="BC7">
        <f>(IF(AND(U7&gt;5,'Jul-24 Comparison with CA @100m'!U7&gt;5),1,0))*'100m'!$D7</f>
        <v>0</v>
      </c>
      <c r="BD7">
        <f>(IF(AND(V7&gt;5,'Jul-24 Comparison with CA @100m'!V7&gt;5),1,0))*'100m'!$D7</f>
        <v>0</v>
      </c>
      <c r="BE7">
        <f>(IF(AND(W7&gt;5,'Jul-24 Comparison with CA @100m'!W7&gt;5),1,0))*'100m'!$D7</f>
        <v>0</v>
      </c>
      <c r="BF7">
        <f>(IF(AND(Y7&gt;5,'Jul-24 Comparison with CA @100m'!Y7&gt;5),1,0))*'100m'!$D7</f>
        <v>0</v>
      </c>
      <c r="BG7">
        <f>(IF(AND(Z7&gt;5,'Jul-24 Comparison with CA @100m'!Z7&gt;5),1,0))*'100m'!$D7</f>
        <v>0</v>
      </c>
      <c r="BH7">
        <f>(IF(AND(AA7&gt;5,'Jul-24 Comparison with CA @100m'!AA7&gt;5),1,0))*'100m'!$D7</f>
        <v>0</v>
      </c>
      <c r="BI7">
        <f>(IF(AND(AB7&gt;5,'Jul-24 Comparison with CA @100m'!AB7&gt;5),1,0))*'100m'!$D7</f>
        <v>0</v>
      </c>
      <c r="BJ7">
        <f>(IF(AND(AC7&gt;5,'Jul-24 Comparison with CA @100m'!AC7&gt;5),1,0))*'100m'!$D7</f>
        <v>0</v>
      </c>
      <c r="BK7">
        <f>(IF(AND(AD7&gt;5,'Jul-24 Comparison with CA @100m'!AD7&gt;5),1,0))*'100m'!$D7</f>
        <v>0</v>
      </c>
      <c r="BL7">
        <f>(IF(AND(AE7&gt;5,'Jul-24 Comparison with CA @100m'!AE7&gt;5),1,0))*'100m'!$D7</f>
        <v>0</v>
      </c>
      <c r="BM7">
        <f>(IF(AND(AF7&gt;5,'Jul-24 Comparison with CA @100m'!AF7&gt;5),1,0))*'100m'!$D7</f>
        <v>0</v>
      </c>
      <c r="BN7">
        <f>(IF(AND(AH7&gt;1,'Jul-24 Comparison with CA @100m'!AH7&gt;1),1,0))*'100m'!$D7</f>
        <v>0</v>
      </c>
      <c r="BO7">
        <f>(IF(AND(AI7&gt;1,'Jul-24 Comparison with CA @100m'!AI7&gt;1),1,0))*'100m'!$D7</f>
        <v>0</v>
      </c>
      <c r="BP7">
        <f>(IF(AND(AJ7&gt;1,'Jul-24 Comparison with CA @100m'!AJ7&gt;1),1,0))*'100m'!$D7</f>
        <v>0</v>
      </c>
      <c r="BQ7">
        <f>(IF(AND(AK7&gt;1,'Jul-24 Comparison with CA @100m'!AK7&gt;1),1,0))*'100m'!$D7</f>
        <v>0</v>
      </c>
      <c r="BR7">
        <f>(IF(AND(AL7&gt;1,'Jul-24 Comparison with CA @100m'!AL7&gt;1),1,0))*'100m'!$D7</f>
        <v>0</v>
      </c>
      <c r="BS7">
        <f>(IF(AND(AM7&gt;1,'Jul-24 Comparison with CA @100m'!AM7&gt;1),1,0))*'100m'!$D7</f>
        <v>0</v>
      </c>
      <c r="BT7">
        <f>(IF(AND(AN7&gt;1,'Jul-24 Comparison with CA @100m'!AN7&gt;1),1,0))*'100m'!$D7</f>
        <v>0</v>
      </c>
      <c r="BU7">
        <f>(IF(AND(AO7&gt;1,'Jul-24 Comparison with CA @100m'!AO7&gt;1),1,0))*'100m'!$D7</f>
        <v>0</v>
      </c>
    </row>
    <row r="8" spans="1:73" x14ac:dyDescent="0.35">
      <c r="A8" s="21" t="s">
        <v>99</v>
      </c>
      <c r="B8" s="21">
        <v>214700</v>
      </c>
      <c r="C8" s="21">
        <v>214800</v>
      </c>
      <c r="D8" s="21">
        <f t="shared" si="0"/>
        <v>100</v>
      </c>
      <c r="E8" s="21"/>
      <c r="F8" s="23">
        <v>2400</v>
      </c>
      <c r="G8" s="24">
        <v>2124.1601929381172</v>
      </c>
      <c r="H8" s="24">
        <v>1956.1095192530709</v>
      </c>
      <c r="I8" s="24">
        <v>2554.4948275892175</v>
      </c>
      <c r="J8" s="24">
        <v>2172.4426758661098</v>
      </c>
      <c r="K8" s="24">
        <v>1461.6275275188061</v>
      </c>
      <c r="L8" s="24">
        <v>2140.2414226279534</v>
      </c>
      <c r="M8" s="24">
        <v>1655.9937638553179</v>
      </c>
      <c r="N8" s="24">
        <v>2164.3875370507349</v>
      </c>
      <c r="O8" s="23">
        <v>5</v>
      </c>
      <c r="P8" s="18">
        <v>3.1</v>
      </c>
      <c r="Q8" s="18">
        <v>4.4000000000000004</v>
      </c>
      <c r="R8" s="18">
        <v>3</v>
      </c>
      <c r="S8" s="18">
        <v>3.8</v>
      </c>
      <c r="T8" s="18">
        <v>3.6</v>
      </c>
      <c r="U8" s="18">
        <v>3.2</v>
      </c>
      <c r="V8" s="18">
        <v>3.4</v>
      </c>
      <c r="W8" s="18">
        <v>3.2</v>
      </c>
      <c r="X8" s="23">
        <v>5</v>
      </c>
      <c r="Y8" s="25">
        <v>6.5266857202393655E-2</v>
      </c>
      <c r="Z8" s="25">
        <v>3.500285714285714E-3</v>
      </c>
      <c r="AA8" s="25">
        <v>7.37142857142857E-4</v>
      </c>
      <c r="AB8" s="25">
        <v>1.428857142857143E-3</v>
      </c>
      <c r="AC8" s="25">
        <v>6.4039999999999991E-3</v>
      </c>
      <c r="AD8" s="25">
        <v>1.5939999999999999E-3</v>
      </c>
      <c r="AE8" s="25">
        <v>8.0971428571428548E-3</v>
      </c>
      <c r="AF8" s="25">
        <v>5.2025714285714288E-3</v>
      </c>
      <c r="AG8" s="23">
        <v>1</v>
      </c>
      <c r="AH8" s="25">
        <v>4.1142857633531094E-2</v>
      </c>
      <c r="AI8" s="25">
        <v>0</v>
      </c>
      <c r="AJ8" s="25">
        <v>0</v>
      </c>
      <c r="AK8" s="25">
        <v>0</v>
      </c>
      <c r="AL8" s="25">
        <v>4.2857142857142859E-3</v>
      </c>
      <c r="AM8" s="25">
        <v>0</v>
      </c>
      <c r="AN8" s="25">
        <v>8.5714285714285719E-3</v>
      </c>
      <c r="AO8" s="25">
        <v>0</v>
      </c>
      <c r="AP8">
        <f>(IF(AND(G8&gt;2400,'Jul-24 Comparison with CA @100m'!G8&gt;2400),1,0))*'100m'!$D8</f>
        <v>0</v>
      </c>
      <c r="AQ8">
        <f>(IF(AND(H8&gt;2400,'Jul-24 Comparison with CA @100m'!H8&gt;2400),1,0))*'100m'!$D8</f>
        <v>0</v>
      </c>
      <c r="AR8">
        <f>(IF(AND(I8&gt;2400,'Jul-24 Comparison with CA @100m'!I8&gt;2400),1,0))*'100m'!$D8</f>
        <v>100</v>
      </c>
      <c r="AS8">
        <f>(IF(AND(J8&gt;2400,'Jul-24 Comparison with CA @100m'!J8&gt;2400),1,0))*'100m'!$D8</f>
        <v>0</v>
      </c>
      <c r="AT8">
        <f>(IF(AND(K8&gt;2400,'Jul-24 Comparison with CA @100m'!K8&gt;2400),1,0))*'100m'!$D8</f>
        <v>0</v>
      </c>
      <c r="AU8">
        <f>(IF(AND(L8&gt;2400,'Jul-24 Comparison with CA @100m'!L8&gt;2400),1,0))*'100m'!$D8</f>
        <v>0</v>
      </c>
      <c r="AV8">
        <f>(IF(AND(M8&gt;2400,'Jul-24 Comparison with CA @100m'!M8&gt;2400),1,0))*'100m'!$D8</f>
        <v>0</v>
      </c>
      <c r="AW8">
        <f>(IF(AND(N8&gt;2400,'Jul-24 Comparison with CA @100m'!N8&gt;2400),1,0))*'100m'!$D8</f>
        <v>0</v>
      </c>
      <c r="AX8">
        <f>(IF(AND(P8&gt;5,'Jul-24 Comparison with CA @100m'!P8&gt;5),1,0))*'100m'!$D8</f>
        <v>0</v>
      </c>
      <c r="AY8">
        <f>(IF(AND(Q8&gt;5,'Jul-24 Comparison with CA @100m'!Q8&gt;5),1,0))*'100m'!$D8</f>
        <v>0</v>
      </c>
      <c r="AZ8">
        <f>(IF(AND(R8&gt;5,'Jul-24 Comparison with CA @100m'!R8&gt;5),1,0))*'100m'!$D8</f>
        <v>0</v>
      </c>
      <c r="BA8">
        <f>(IF(AND(S8&gt;5,'Jul-24 Comparison with CA @100m'!S8&gt;5),1,0))*'100m'!$D8</f>
        <v>0</v>
      </c>
      <c r="BB8">
        <f>(IF(AND(T8&gt;5,'Jul-24 Comparison with CA @100m'!T8&gt;5),1,0))*'100m'!$D8</f>
        <v>0</v>
      </c>
      <c r="BC8">
        <f>(IF(AND(U8&gt;5,'Jul-24 Comparison with CA @100m'!U8&gt;5),1,0))*'100m'!$D8</f>
        <v>0</v>
      </c>
      <c r="BD8">
        <f>(IF(AND(V8&gt;5,'Jul-24 Comparison with CA @100m'!V8&gt;5),1,0))*'100m'!$D8</f>
        <v>0</v>
      </c>
      <c r="BE8">
        <f>(IF(AND(W8&gt;5,'Jul-24 Comparison with CA @100m'!W8&gt;5),1,0))*'100m'!$D8</f>
        <v>0</v>
      </c>
      <c r="BF8">
        <f>(IF(AND(Y8&gt;5,'Jul-24 Comparison with CA @100m'!Y8&gt;5),1,0))*'100m'!$D8</f>
        <v>0</v>
      </c>
      <c r="BG8">
        <f>(IF(AND(Z8&gt;5,'Jul-24 Comparison with CA @100m'!Z8&gt;5),1,0))*'100m'!$D8</f>
        <v>0</v>
      </c>
      <c r="BH8">
        <f>(IF(AND(AA8&gt;5,'Jul-24 Comparison with CA @100m'!AA8&gt;5),1,0))*'100m'!$D8</f>
        <v>0</v>
      </c>
      <c r="BI8">
        <f>(IF(AND(AB8&gt;5,'Jul-24 Comparison with CA @100m'!AB8&gt;5),1,0))*'100m'!$D8</f>
        <v>0</v>
      </c>
      <c r="BJ8">
        <f>(IF(AND(AC8&gt;5,'Jul-24 Comparison with CA @100m'!AC8&gt;5),1,0))*'100m'!$D8</f>
        <v>0</v>
      </c>
      <c r="BK8">
        <f>(IF(AND(AD8&gt;5,'Jul-24 Comparison with CA @100m'!AD8&gt;5),1,0))*'100m'!$D8</f>
        <v>0</v>
      </c>
      <c r="BL8">
        <f>(IF(AND(AE8&gt;5,'Jul-24 Comparison with CA @100m'!AE8&gt;5),1,0))*'100m'!$D8</f>
        <v>0</v>
      </c>
      <c r="BM8">
        <f>(IF(AND(AF8&gt;5,'Jul-24 Comparison with CA @100m'!AF8&gt;5),1,0))*'100m'!$D8</f>
        <v>0</v>
      </c>
      <c r="BN8">
        <f>(IF(AND(AH8&gt;1,'Jul-24 Comparison with CA @100m'!AH8&gt;1),1,0))*'100m'!$D8</f>
        <v>0</v>
      </c>
      <c r="BO8">
        <f>(IF(AND(AI8&gt;1,'Jul-24 Comparison with CA @100m'!AI8&gt;1),1,0))*'100m'!$D8</f>
        <v>0</v>
      </c>
      <c r="BP8">
        <f>(IF(AND(AJ8&gt;1,'Jul-24 Comparison with CA @100m'!AJ8&gt;1),1,0))*'100m'!$D8</f>
        <v>0</v>
      </c>
      <c r="BQ8">
        <f>(IF(AND(AK8&gt;1,'Jul-24 Comparison with CA @100m'!AK8&gt;1),1,0))*'100m'!$D8</f>
        <v>0</v>
      </c>
      <c r="BR8">
        <f>(IF(AND(AL8&gt;1,'Jul-24 Comparison with CA @100m'!AL8&gt;1),1,0))*'100m'!$D8</f>
        <v>0</v>
      </c>
      <c r="BS8">
        <f>(IF(AND(AM8&gt;1,'Jul-24 Comparison with CA @100m'!AM8&gt;1),1,0))*'100m'!$D8</f>
        <v>0</v>
      </c>
      <c r="BT8">
        <f>(IF(AND(AN8&gt;1,'Jul-24 Comparison with CA @100m'!AN8&gt;1),1,0))*'100m'!$D8</f>
        <v>0</v>
      </c>
      <c r="BU8">
        <f>(IF(AND(AO8&gt;1,'Jul-24 Comparison with CA @100m'!AO8&gt;1),1,0))*'100m'!$D8</f>
        <v>0</v>
      </c>
    </row>
    <row r="9" spans="1:73" x14ac:dyDescent="0.35">
      <c r="A9" s="21" t="s">
        <v>99</v>
      </c>
      <c r="B9" s="21">
        <v>214800</v>
      </c>
      <c r="C9" s="21">
        <v>214900</v>
      </c>
      <c r="D9" s="21">
        <f t="shared" si="0"/>
        <v>100</v>
      </c>
      <c r="E9" s="21" t="s">
        <v>66</v>
      </c>
      <c r="F9" s="23">
        <v>2400</v>
      </c>
      <c r="G9" s="24">
        <v>2035.9485210207388</v>
      </c>
      <c r="H9" s="24">
        <v>1438.4818610435104</v>
      </c>
      <c r="I9" s="24">
        <v>1860.762682688196</v>
      </c>
      <c r="J9" s="24">
        <v>1972.0498584028951</v>
      </c>
      <c r="K9" s="24">
        <v>969.92011096046667</v>
      </c>
      <c r="L9" s="24">
        <v>1232.0277899355417</v>
      </c>
      <c r="M9" s="24">
        <v>1384.6311038989984</v>
      </c>
      <c r="N9" s="24">
        <v>1285.2208727222899</v>
      </c>
      <c r="O9" s="23">
        <v>5</v>
      </c>
      <c r="P9" s="18">
        <v>2.9</v>
      </c>
      <c r="Q9" s="18">
        <v>3.8</v>
      </c>
      <c r="R9" s="18">
        <v>3.8</v>
      </c>
      <c r="S9" s="18">
        <v>4</v>
      </c>
      <c r="T9" s="18">
        <v>3.8</v>
      </c>
      <c r="U9" s="18">
        <v>3</v>
      </c>
      <c r="V9" s="18">
        <v>2.7</v>
      </c>
      <c r="W9" s="18">
        <v>2.8</v>
      </c>
      <c r="X9" s="23">
        <v>5</v>
      </c>
      <c r="Y9" s="25">
        <v>1.1262285698481965E-2</v>
      </c>
      <c r="Z9" s="25">
        <v>4.6240000000000005E-3</v>
      </c>
      <c r="AA9" s="25">
        <v>1.0717142857142857E-3</v>
      </c>
      <c r="AB9" s="25">
        <v>5.2585714285714284E-3</v>
      </c>
      <c r="AC9" s="25">
        <v>3.3202857142857144E-3</v>
      </c>
      <c r="AD9" s="25">
        <v>1.24E-3</v>
      </c>
      <c r="AE9" s="25">
        <v>4.3922857142857149E-3</v>
      </c>
      <c r="AF9" s="25">
        <v>9.1811428571428582E-3</v>
      </c>
      <c r="AG9" s="23">
        <v>1</v>
      </c>
      <c r="AH9" s="25">
        <v>0</v>
      </c>
      <c r="AI9" s="25">
        <v>0</v>
      </c>
      <c r="AJ9" s="25">
        <v>1.8000000000000002E-2</v>
      </c>
      <c r="AK9" s="25">
        <v>0</v>
      </c>
      <c r="AL9" s="25">
        <v>0</v>
      </c>
      <c r="AM9" s="25">
        <v>1.4857142857142857E-2</v>
      </c>
      <c r="AN9" s="25">
        <v>1.1999999999999999E-2</v>
      </c>
      <c r="AO9" s="25">
        <v>0</v>
      </c>
      <c r="AP9">
        <f>(IF(AND(G9&gt;2400,'Jul-24 Comparison with CA @100m'!G9&gt;2400),1,0))*'100m'!$D9</f>
        <v>0</v>
      </c>
      <c r="AQ9">
        <f>(IF(AND(H9&gt;2400,'Jul-24 Comparison with CA @100m'!H9&gt;2400),1,0))*'100m'!$D9</f>
        <v>0</v>
      </c>
      <c r="AR9">
        <f>(IF(AND(I9&gt;2400,'Jul-24 Comparison with CA @100m'!I9&gt;2400),1,0))*'100m'!$D9</f>
        <v>0</v>
      </c>
      <c r="AS9">
        <f>(IF(AND(J9&gt;2400,'Jul-24 Comparison with CA @100m'!J9&gt;2400),1,0))*'100m'!$D9</f>
        <v>0</v>
      </c>
      <c r="AT9">
        <f>(IF(AND(K9&gt;2400,'Jul-24 Comparison with CA @100m'!K9&gt;2400),1,0))*'100m'!$D9</f>
        <v>0</v>
      </c>
      <c r="AU9">
        <f>(IF(AND(L9&gt;2400,'Jul-24 Comparison with CA @100m'!L9&gt;2400),1,0))*'100m'!$D9</f>
        <v>0</v>
      </c>
      <c r="AV9">
        <f>(IF(AND(M9&gt;2400,'Jul-24 Comparison with CA @100m'!M9&gt;2400),1,0))*'100m'!$D9</f>
        <v>0</v>
      </c>
      <c r="AW9">
        <f>(IF(AND(N9&gt;2400,'Jul-24 Comparison with CA @100m'!N9&gt;2400),1,0))*'100m'!$D9</f>
        <v>0</v>
      </c>
      <c r="AX9">
        <f>(IF(AND(P9&gt;5,'Jul-24 Comparison with CA @100m'!P9&gt;5),1,0))*'100m'!$D9</f>
        <v>0</v>
      </c>
      <c r="AY9">
        <f>(IF(AND(Q9&gt;5,'Jul-24 Comparison with CA @100m'!Q9&gt;5),1,0))*'100m'!$D9</f>
        <v>0</v>
      </c>
      <c r="AZ9">
        <f>(IF(AND(R9&gt;5,'Jul-24 Comparison with CA @100m'!R9&gt;5),1,0))*'100m'!$D9</f>
        <v>0</v>
      </c>
      <c r="BA9">
        <f>(IF(AND(S9&gt;5,'Jul-24 Comparison with CA @100m'!S9&gt;5),1,0))*'100m'!$D9</f>
        <v>0</v>
      </c>
      <c r="BB9">
        <f>(IF(AND(T9&gt;5,'Jul-24 Comparison with CA @100m'!T9&gt;5),1,0))*'100m'!$D9</f>
        <v>0</v>
      </c>
      <c r="BC9">
        <f>(IF(AND(U9&gt;5,'Jul-24 Comparison with CA @100m'!U9&gt;5),1,0))*'100m'!$D9</f>
        <v>0</v>
      </c>
      <c r="BD9">
        <f>(IF(AND(V9&gt;5,'Jul-24 Comparison with CA @100m'!V9&gt;5),1,0))*'100m'!$D9</f>
        <v>0</v>
      </c>
      <c r="BE9">
        <f>(IF(AND(W9&gt;5,'Jul-24 Comparison with CA @100m'!W9&gt;5),1,0))*'100m'!$D9</f>
        <v>0</v>
      </c>
      <c r="BF9">
        <f>(IF(AND(Y9&gt;5,'Jul-24 Comparison with CA @100m'!Y9&gt;5),1,0))*'100m'!$D9</f>
        <v>0</v>
      </c>
      <c r="BG9">
        <f>(IF(AND(Z9&gt;5,'Jul-24 Comparison with CA @100m'!Z9&gt;5),1,0))*'100m'!$D9</f>
        <v>0</v>
      </c>
      <c r="BH9">
        <f>(IF(AND(AA9&gt;5,'Jul-24 Comparison with CA @100m'!AA9&gt;5),1,0))*'100m'!$D9</f>
        <v>0</v>
      </c>
      <c r="BI9">
        <f>(IF(AND(AB9&gt;5,'Jul-24 Comparison with CA @100m'!AB9&gt;5),1,0))*'100m'!$D9</f>
        <v>0</v>
      </c>
      <c r="BJ9">
        <f>(IF(AND(AC9&gt;5,'Jul-24 Comparison with CA @100m'!AC9&gt;5),1,0))*'100m'!$D9</f>
        <v>0</v>
      </c>
      <c r="BK9">
        <f>(IF(AND(AD9&gt;5,'Jul-24 Comparison with CA @100m'!AD9&gt;5),1,0))*'100m'!$D9</f>
        <v>0</v>
      </c>
      <c r="BL9">
        <f>(IF(AND(AE9&gt;5,'Jul-24 Comparison with CA @100m'!AE9&gt;5),1,0))*'100m'!$D9</f>
        <v>0</v>
      </c>
      <c r="BM9">
        <f>(IF(AND(AF9&gt;5,'Jul-24 Comparison with CA @100m'!AF9&gt;5),1,0))*'100m'!$D9</f>
        <v>0</v>
      </c>
      <c r="BN9">
        <f>(IF(AND(AH9&gt;1,'Jul-24 Comparison with CA @100m'!AH9&gt;1),1,0))*'100m'!$D9</f>
        <v>0</v>
      </c>
      <c r="BO9">
        <f>(IF(AND(AI9&gt;1,'Jul-24 Comparison with CA @100m'!AI9&gt;1),1,0))*'100m'!$D9</f>
        <v>0</v>
      </c>
      <c r="BP9">
        <f>(IF(AND(AJ9&gt;1,'Jul-24 Comparison with CA @100m'!AJ9&gt;1),1,0))*'100m'!$D9</f>
        <v>0</v>
      </c>
      <c r="BQ9">
        <f>(IF(AND(AK9&gt;1,'Jul-24 Comparison with CA @100m'!AK9&gt;1),1,0))*'100m'!$D9</f>
        <v>0</v>
      </c>
      <c r="BR9">
        <f>(IF(AND(AL9&gt;1,'Jul-24 Comparison with CA @100m'!AL9&gt;1),1,0))*'100m'!$D9</f>
        <v>0</v>
      </c>
      <c r="BS9">
        <f>(IF(AND(AM9&gt;1,'Jul-24 Comparison with CA @100m'!AM9&gt;1),1,0))*'100m'!$D9</f>
        <v>0</v>
      </c>
      <c r="BT9">
        <f>(IF(AND(AN9&gt;1,'Jul-24 Comparison with CA @100m'!AN9&gt;1),1,0))*'100m'!$D9</f>
        <v>0</v>
      </c>
      <c r="BU9">
        <f>(IF(AND(AO9&gt;1,'Jul-24 Comparison with CA @100m'!AO9&gt;1),1,0))*'100m'!$D9</f>
        <v>0</v>
      </c>
    </row>
    <row r="10" spans="1:73" x14ac:dyDescent="0.35">
      <c r="A10" s="21" t="s">
        <v>99</v>
      </c>
      <c r="B10" s="21">
        <v>214900</v>
      </c>
      <c r="C10" s="21">
        <v>215000</v>
      </c>
      <c r="D10" s="21">
        <f t="shared" si="0"/>
        <v>100</v>
      </c>
      <c r="E10" s="21"/>
      <c r="F10" s="23">
        <v>2400</v>
      </c>
      <c r="G10" s="24">
        <v>1247.201174685119</v>
      </c>
      <c r="H10" s="24">
        <v>1262.394364085967</v>
      </c>
      <c r="I10" s="24">
        <v>1384.6311038989984</v>
      </c>
      <c r="J10" s="24">
        <v>1948.1445587120309</v>
      </c>
      <c r="K10" s="24">
        <v>1277.6071706110085</v>
      </c>
      <c r="L10" s="24">
        <v>1477.0798567131808</v>
      </c>
      <c r="M10" s="24">
        <v>1515.7862321958366</v>
      </c>
      <c r="N10" s="24">
        <v>1554.5988066280006</v>
      </c>
      <c r="O10" s="23">
        <v>5</v>
      </c>
      <c r="P10" s="18">
        <v>3.5</v>
      </c>
      <c r="Q10" s="18">
        <v>4.5</v>
      </c>
      <c r="R10" s="18">
        <v>3.2</v>
      </c>
      <c r="S10" s="18">
        <v>4.2</v>
      </c>
      <c r="T10" s="18">
        <v>3.8</v>
      </c>
      <c r="U10" s="18">
        <v>2.7</v>
      </c>
      <c r="V10" s="18">
        <v>3.1</v>
      </c>
      <c r="W10" s="18">
        <v>2.7</v>
      </c>
      <c r="X10" s="23">
        <v>5</v>
      </c>
      <c r="Y10" s="25">
        <v>2.1276199998664853</v>
      </c>
      <c r="Z10" s="25">
        <v>1.2469142857142861E-2</v>
      </c>
      <c r="AA10" s="25">
        <v>6.1434285714285723E-3</v>
      </c>
      <c r="AB10" s="25">
        <v>2.2937142857142856E-3</v>
      </c>
      <c r="AC10" s="25">
        <v>2.894857142857143E-3</v>
      </c>
      <c r="AD10" s="25">
        <v>3.340285714285714E-3</v>
      </c>
      <c r="AE10" s="25">
        <v>1.871142857142857E-3</v>
      </c>
      <c r="AF10" s="25">
        <v>5.3928571428571428E-3</v>
      </c>
      <c r="AG10" s="23">
        <v>1</v>
      </c>
      <c r="AH10" s="25">
        <v>8.5714287789804607E-3</v>
      </c>
      <c r="AI10" s="25">
        <v>8.571428571428571E-4</v>
      </c>
      <c r="AJ10" s="25">
        <v>7.6857142857142846E-2</v>
      </c>
      <c r="AK10" s="25">
        <v>4.4000000000000004E-2</v>
      </c>
      <c r="AL10" s="25">
        <v>6.2857142857142851E-3</v>
      </c>
      <c r="AM10" s="25">
        <v>6.8571428571428568E-3</v>
      </c>
      <c r="AN10" s="25">
        <v>2.4E-2</v>
      </c>
      <c r="AO10" s="25">
        <v>9.7142857142857152E-3</v>
      </c>
      <c r="AP10">
        <f>(IF(AND(G10&gt;2400,'Jul-24 Comparison with CA @100m'!G10&gt;2400),1,0))*'100m'!$D10</f>
        <v>0</v>
      </c>
      <c r="AQ10">
        <f>(IF(AND(H10&gt;2400,'Jul-24 Comparison with CA @100m'!H10&gt;2400),1,0))*'100m'!$D10</f>
        <v>0</v>
      </c>
      <c r="AR10">
        <f>(IF(AND(I10&gt;2400,'Jul-24 Comparison with CA @100m'!I10&gt;2400),1,0))*'100m'!$D10</f>
        <v>0</v>
      </c>
      <c r="AS10">
        <f>(IF(AND(J10&gt;2400,'Jul-24 Comparison with CA @100m'!J10&gt;2400),1,0))*'100m'!$D10</f>
        <v>0</v>
      </c>
      <c r="AT10">
        <f>(IF(AND(K10&gt;2400,'Jul-24 Comparison with CA @100m'!K10&gt;2400),1,0))*'100m'!$D10</f>
        <v>0</v>
      </c>
      <c r="AU10">
        <f>(IF(AND(L10&gt;2400,'Jul-24 Comparison with CA @100m'!L10&gt;2400),1,0))*'100m'!$D10</f>
        <v>0</v>
      </c>
      <c r="AV10">
        <f>(IF(AND(M10&gt;2400,'Jul-24 Comparison with CA @100m'!M10&gt;2400),1,0))*'100m'!$D10</f>
        <v>0</v>
      </c>
      <c r="AW10">
        <f>(IF(AND(N10&gt;2400,'Jul-24 Comparison with CA @100m'!N10&gt;2400),1,0))*'100m'!$D10</f>
        <v>0</v>
      </c>
      <c r="AX10">
        <f>(IF(AND(P10&gt;5,'Jul-24 Comparison with CA @100m'!P10&gt;5),1,0))*'100m'!$D10</f>
        <v>0</v>
      </c>
      <c r="AY10">
        <f>(IF(AND(Q10&gt;5,'Jul-24 Comparison with CA @100m'!Q10&gt;5),1,0))*'100m'!$D10</f>
        <v>0</v>
      </c>
      <c r="AZ10">
        <f>(IF(AND(R10&gt;5,'Jul-24 Comparison with CA @100m'!R10&gt;5),1,0))*'100m'!$D10</f>
        <v>0</v>
      </c>
      <c r="BA10">
        <f>(IF(AND(S10&gt;5,'Jul-24 Comparison with CA @100m'!S10&gt;5),1,0))*'100m'!$D10</f>
        <v>0</v>
      </c>
      <c r="BB10">
        <f>(IF(AND(T10&gt;5,'Jul-24 Comparison with CA @100m'!T10&gt;5),1,0))*'100m'!$D10</f>
        <v>0</v>
      </c>
      <c r="BC10">
        <f>(IF(AND(U10&gt;5,'Jul-24 Comparison with CA @100m'!U10&gt;5),1,0))*'100m'!$D10</f>
        <v>0</v>
      </c>
      <c r="BD10">
        <f>(IF(AND(V10&gt;5,'Jul-24 Comparison with CA @100m'!V10&gt;5),1,0))*'100m'!$D10</f>
        <v>0</v>
      </c>
      <c r="BE10">
        <f>(IF(AND(W10&gt;5,'Jul-24 Comparison with CA @100m'!W10&gt;5),1,0))*'100m'!$D10</f>
        <v>0</v>
      </c>
      <c r="BF10">
        <f>(IF(AND(Y10&gt;5,'Jul-24 Comparison with CA @100m'!Y10&gt;5),1,0))*'100m'!$D10</f>
        <v>0</v>
      </c>
      <c r="BG10">
        <f>(IF(AND(Z10&gt;5,'Jul-24 Comparison with CA @100m'!Z10&gt;5),1,0))*'100m'!$D10</f>
        <v>0</v>
      </c>
      <c r="BH10">
        <f>(IF(AND(AA10&gt;5,'Jul-24 Comparison with CA @100m'!AA10&gt;5),1,0))*'100m'!$D10</f>
        <v>0</v>
      </c>
      <c r="BI10">
        <f>(IF(AND(AB10&gt;5,'Jul-24 Comparison with CA @100m'!AB10&gt;5),1,0))*'100m'!$D10</f>
        <v>0</v>
      </c>
      <c r="BJ10">
        <f>(IF(AND(AC10&gt;5,'Jul-24 Comparison with CA @100m'!AC10&gt;5),1,0))*'100m'!$D10</f>
        <v>0</v>
      </c>
      <c r="BK10">
        <f>(IF(AND(AD10&gt;5,'Jul-24 Comparison with CA @100m'!AD10&gt;5),1,0))*'100m'!$D10</f>
        <v>0</v>
      </c>
      <c r="BL10">
        <f>(IF(AND(AE10&gt;5,'Jul-24 Comparison with CA @100m'!AE10&gt;5),1,0))*'100m'!$D10</f>
        <v>0</v>
      </c>
      <c r="BM10">
        <f>(IF(AND(AF10&gt;5,'Jul-24 Comparison with CA @100m'!AF10&gt;5),1,0))*'100m'!$D10</f>
        <v>0</v>
      </c>
      <c r="BN10">
        <f>(IF(AND(AH10&gt;1,'Jul-24 Comparison with CA @100m'!AH10&gt;1),1,0))*'100m'!$D10</f>
        <v>0</v>
      </c>
      <c r="BO10">
        <f>(IF(AND(AI10&gt;1,'Jul-24 Comparison with CA @100m'!AI10&gt;1),1,0))*'100m'!$D10</f>
        <v>0</v>
      </c>
      <c r="BP10">
        <f>(IF(AND(AJ10&gt;1,'Jul-24 Comparison with CA @100m'!AJ10&gt;1),1,0))*'100m'!$D10</f>
        <v>0</v>
      </c>
      <c r="BQ10">
        <f>(IF(AND(AK10&gt;1,'Jul-24 Comparison with CA @100m'!AK10&gt;1),1,0))*'100m'!$D10</f>
        <v>0</v>
      </c>
      <c r="BR10">
        <f>(IF(AND(AL10&gt;1,'Jul-24 Comparison with CA @100m'!AL10&gt;1),1,0))*'100m'!$D10</f>
        <v>0</v>
      </c>
      <c r="BS10">
        <f>(IF(AND(AM10&gt;1,'Jul-24 Comparison with CA @100m'!AM10&gt;1),1,0))*'100m'!$D10</f>
        <v>0</v>
      </c>
      <c r="BT10">
        <f>(IF(AND(AN10&gt;1,'Jul-24 Comparison with CA @100m'!AN10&gt;1),1,0))*'100m'!$D10</f>
        <v>0</v>
      </c>
      <c r="BU10">
        <f>(IF(AND(AO10&gt;1,'Jul-24 Comparison with CA @100m'!AO10&gt;1),1,0))*'100m'!$D10</f>
        <v>0</v>
      </c>
    </row>
    <row r="11" spans="1:73" x14ac:dyDescent="0.35">
      <c r="A11" s="21" t="s">
        <v>99</v>
      </c>
      <c r="B11" s="21">
        <v>215000</v>
      </c>
      <c r="C11" s="21">
        <v>215100</v>
      </c>
      <c r="D11" s="21">
        <f t="shared" si="0"/>
        <v>100</v>
      </c>
      <c r="E11" s="21"/>
      <c r="F11" s="23">
        <v>2400</v>
      </c>
      <c r="G11" s="24">
        <v>1088.9066909086803</v>
      </c>
      <c r="H11" s="24">
        <v>1021.7949613996097</v>
      </c>
      <c r="I11" s="24">
        <v>1262.394364085967</v>
      </c>
      <c r="J11" s="24">
        <v>2067.9790432765103</v>
      </c>
      <c r="K11" s="24">
        <v>2570.8960670985257</v>
      </c>
      <c r="L11" s="24">
        <v>2116.124460858186</v>
      </c>
      <c r="M11" s="24">
        <v>1648.1699542114034</v>
      </c>
      <c r="N11" s="24">
        <v>2752.0380935212752</v>
      </c>
      <c r="O11" s="23">
        <v>5</v>
      </c>
      <c r="P11" s="18">
        <v>3.2</v>
      </c>
      <c r="Q11" s="18">
        <v>4.5999999999999996</v>
      </c>
      <c r="R11" s="18">
        <v>2.8</v>
      </c>
      <c r="S11" s="18">
        <v>4.0999999999999996</v>
      </c>
      <c r="T11" s="18">
        <v>2.4</v>
      </c>
      <c r="U11" s="18">
        <v>2.6</v>
      </c>
      <c r="V11" s="18">
        <v>3</v>
      </c>
      <c r="W11" s="18">
        <v>2.6</v>
      </c>
      <c r="X11" s="23">
        <v>5</v>
      </c>
      <c r="Y11" s="25">
        <v>2.1653999992098123E-2</v>
      </c>
      <c r="Z11" s="25">
        <v>4.2488571428571436E-3</v>
      </c>
      <c r="AA11" s="25">
        <v>3.0422857142857135E-3</v>
      </c>
      <c r="AB11" s="25">
        <v>7.3131428571428575E-3</v>
      </c>
      <c r="AC11" s="25">
        <v>2.5245714285714285E-3</v>
      </c>
      <c r="AD11" s="25">
        <v>2.9625714285714281E-3</v>
      </c>
      <c r="AE11" s="25">
        <v>5.8300000000000001E-3</v>
      </c>
      <c r="AF11" s="25">
        <v>3.5299999999999997E-3</v>
      </c>
      <c r="AG11" s="23">
        <v>1</v>
      </c>
      <c r="AH11" s="25">
        <v>0</v>
      </c>
      <c r="AI11" s="25">
        <v>0</v>
      </c>
      <c r="AJ11" s="25">
        <v>0.12971428571428573</v>
      </c>
      <c r="AK11" s="25">
        <v>3.0285714285714291E-2</v>
      </c>
      <c r="AL11" s="25">
        <v>1.2857142857142857E-2</v>
      </c>
      <c r="AM11" s="25">
        <v>2.3999999999999997E-2</v>
      </c>
      <c r="AN11" s="25">
        <v>0</v>
      </c>
      <c r="AO11" s="25">
        <v>1.6285714285714285E-2</v>
      </c>
      <c r="AP11">
        <f>(IF(AND(G11&gt;2400,'Jul-24 Comparison with CA @100m'!G11&gt;2400),1,0))*'100m'!$D11</f>
        <v>0</v>
      </c>
      <c r="AQ11">
        <f>(IF(AND(H11&gt;2400,'Jul-24 Comparison with CA @100m'!H11&gt;2400),1,0))*'100m'!$D11</f>
        <v>0</v>
      </c>
      <c r="AR11">
        <f>(IF(AND(I11&gt;2400,'Jul-24 Comparison with CA @100m'!I11&gt;2400),1,0))*'100m'!$D11</f>
        <v>0</v>
      </c>
      <c r="AS11">
        <f>(IF(AND(J11&gt;2400,'Jul-24 Comparison with CA @100m'!J11&gt;2400),1,0))*'100m'!$D11</f>
        <v>0</v>
      </c>
      <c r="AT11">
        <f>(IF(AND(K11&gt;2400,'Jul-24 Comparison with CA @100m'!K11&gt;2400),1,0))*'100m'!$D11</f>
        <v>100</v>
      </c>
      <c r="AU11">
        <f>(IF(AND(L11&gt;2400,'Jul-24 Comparison with CA @100m'!L11&gt;2400),1,0))*'100m'!$D11</f>
        <v>0</v>
      </c>
      <c r="AV11">
        <f>(IF(AND(M11&gt;2400,'Jul-24 Comparison with CA @100m'!M11&gt;2400),1,0))*'100m'!$D11</f>
        <v>0</v>
      </c>
      <c r="AW11">
        <f>(IF(AND(N11&gt;2400,'Jul-24 Comparison with CA @100m'!N11&gt;2400),1,0))*'100m'!$D11</f>
        <v>100</v>
      </c>
      <c r="AX11">
        <f>(IF(AND(P11&gt;5,'Jul-24 Comparison with CA @100m'!P11&gt;5),1,0))*'100m'!$D11</f>
        <v>0</v>
      </c>
      <c r="AY11">
        <f>(IF(AND(Q11&gt;5,'Jul-24 Comparison with CA @100m'!Q11&gt;5),1,0))*'100m'!$D11</f>
        <v>0</v>
      </c>
      <c r="AZ11">
        <f>(IF(AND(R11&gt;5,'Jul-24 Comparison with CA @100m'!R11&gt;5),1,0))*'100m'!$D11</f>
        <v>0</v>
      </c>
      <c r="BA11">
        <f>(IF(AND(S11&gt;5,'Jul-24 Comparison with CA @100m'!S11&gt;5),1,0))*'100m'!$D11</f>
        <v>0</v>
      </c>
      <c r="BB11">
        <f>(IF(AND(T11&gt;5,'Jul-24 Comparison with CA @100m'!T11&gt;5),1,0))*'100m'!$D11</f>
        <v>0</v>
      </c>
      <c r="BC11">
        <f>(IF(AND(U11&gt;5,'Jul-24 Comparison with CA @100m'!U11&gt;5),1,0))*'100m'!$D11</f>
        <v>0</v>
      </c>
      <c r="BD11">
        <f>(IF(AND(V11&gt;5,'Jul-24 Comparison with CA @100m'!V11&gt;5),1,0))*'100m'!$D11</f>
        <v>0</v>
      </c>
      <c r="BE11">
        <f>(IF(AND(W11&gt;5,'Jul-24 Comparison with CA @100m'!W11&gt;5),1,0))*'100m'!$D11</f>
        <v>0</v>
      </c>
      <c r="BF11">
        <f>(IF(AND(Y11&gt;5,'Jul-24 Comparison with CA @100m'!Y11&gt;5),1,0))*'100m'!$D11</f>
        <v>0</v>
      </c>
      <c r="BG11">
        <f>(IF(AND(Z11&gt;5,'Jul-24 Comparison with CA @100m'!Z11&gt;5),1,0))*'100m'!$D11</f>
        <v>0</v>
      </c>
      <c r="BH11">
        <f>(IF(AND(AA11&gt;5,'Jul-24 Comparison with CA @100m'!AA11&gt;5),1,0))*'100m'!$D11</f>
        <v>0</v>
      </c>
      <c r="BI11">
        <f>(IF(AND(AB11&gt;5,'Jul-24 Comparison with CA @100m'!AB11&gt;5),1,0))*'100m'!$D11</f>
        <v>0</v>
      </c>
      <c r="BJ11">
        <f>(IF(AND(AC11&gt;5,'Jul-24 Comparison with CA @100m'!AC11&gt;5),1,0))*'100m'!$D11</f>
        <v>0</v>
      </c>
      <c r="BK11">
        <f>(IF(AND(AD11&gt;5,'Jul-24 Comparison with CA @100m'!AD11&gt;5),1,0))*'100m'!$D11</f>
        <v>0</v>
      </c>
      <c r="BL11">
        <f>(IF(AND(AE11&gt;5,'Jul-24 Comparison with CA @100m'!AE11&gt;5),1,0))*'100m'!$D11</f>
        <v>0</v>
      </c>
      <c r="BM11">
        <f>(IF(AND(AF11&gt;5,'Jul-24 Comparison with CA @100m'!AF11&gt;5),1,0))*'100m'!$D11</f>
        <v>0</v>
      </c>
      <c r="BN11">
        <f>(IF(AND(AH11&gt;1,'Jul-24 Comparison with CA @100m'!AH11&gt;1),1,0))*'100m'!$D11</f>
        <v>0</v>
      </c>
      <c r="BO11">
        <f>(IF(AND(AI11&gt;1,'Jul-24 Comparison with CA @100m'!AI11&gt;1),1,0))*'100m'!$D11</f>
        <v>0</v>
      </c>
      <c r="BP11">
        <f>(IF(AND(AJ11&gt;1,'Jul-24 Comparison with CA @100m'!AJ11&gt;1),1,0))*'100m'!$D11</f>
        <v>0</v>
      </c>
      <c r="BQ11">
        <f>(IF(AND(AK11&gt;1,'Jul-24 Comparison with CA @100m'!AK11&gt;1),1,0))*'100m'!$D11</f>
        <v>0</v>
      </c>
      <c r="BR11">
        <f>(IF(AND(AL11&gt;1,'Jul-24 Comparison with CA @100m'!AL11&gt;1),1,0))*'100m'!$D11</f>
        <v>0</v>
      </c>
      <c r="BS11">
        <f>(IF(AND(AM11&gt;1,'Jul-24 Comparison with CA @100m'!AM11&gt;1),1,0))*'100m'!$D11</f>
        <v>0</v>
      </c>
      <c r="BT11">
        <f>(IF(AND(AN11&gt;1,'Jul-24 Comparison with CA @100m'!AN11&gt;1),1,0))*'100m'!$D11</f>
        <v>0</v>
      </c>
      <c r="BU11">
        <f>(IF(AND(AO11&gt;1,'Jul-24 Comparison with CA @100m'!AO11&gt;1),1,0))*'100m'!$D11</f>
        <v>0</v>
      </c>
    </row>
    <row r="12" spans="1:73" x14ac:dyDescent="0.35">
      <c r="A12" s="21" t="s">
        <v>99</v>
      </c>
      <c r="B12" s="21">
        <v>215100</v>
      </c>
      <c r="C12" s="21">
        <v>215200</v>
      </c>
      <c r="D12" s="21">
        <f t="shared" si="0"/>
        <v>100</v>
      </c>
      <c r="E12" s="21"/>
      <c r="F12" s="23">
        <v>2400</v>
      </c>
      <c r="G12" s="24">
        <v>1687.3284808252583</v>
      </c>
      <c r="H12" s="24">
        <v>1338.6509464129631</v>
      </c>
      <c r="I12" s="24">
        <v>1632.534281437959</v>
      </c>
      <c r="J12" s="24">
        <v>2196.6272633249419</v>
      </c>
      <c r="K12" s="24">
        <v>1369.2859267828333</v>
      </c>
      <c r="L12" s="24">
        <v>1546.8278973790657</v>
      </c>
      <c r="M12" s="24">
        <v>1492.5495255811823</v>
      </c>
      <c r="N12" s="24">
        <v>1988.0040147746786</v>
      </c>
      <c r="O12" s="23">
        <v>5</v>
      </c>
      <c r="P12" s="18">
        <v>3.4</v>
      </c>
      <c r="Q12" s="18">
        <v>4.7</v>
      </c>
      <c r="R12" s="18">
        <v>2.6</v>
      </c>
      <c r="S12" s="18">
        <v>3.7</v>
      </c>
      <c r="T12" s="18">
        <v>2.9</v>
      </c>
      <c r="U12" s="18">
        <v>2.8</v>
      </c>
      <c r="V12" s="18">
        <v>1.9</v>
      </c>
      <c r="W12" s="18">
        <v>3.1</v>
      </c>
      <c r="X12" s="23">
        <v>5</v>
      </c>
      <c r="Y12" s="25">
        <v>2.7704571416718622E-2</v>
      </c>
      <c r="Z12" s="25">
        <v>6.4817142857142851E-3</v>
      </c>
      <c r="AA12" s="25">
        <v>4.4102857142857155E-3</v>
      </c>
      <c r="AB12" s="25">
        <v>1.1658857142857143E-2</v>
      </c>
      <c r="AC12" s="25">
        <v>7.6357142857142847E-3</v>
      </c>
      <c r="AD12" s="25">
        <v>4.0485714285714284E-4</v>
      </c>
      <c r="AE12" s="25">
        <v>2.6919999999999999E-3</v>
      </c>
      <c r="AF12" s="25">
        <v>2.597142857142857E-4</v>
      </c>
      <c r="AG12" s="23">
        <v>1</v>
      </c>
      <c r="AH12" s="25">
        <v>3.9999999904206818E-3</v>
      </c>
      <c r="AI12" s="25">
        <v>0</v>
      </c>
      <c r="AJ12" s="25">
        <v>7.342857142857144E-2</v>
      </c>
      <c r="AK12" s="25">
        <v>2.9428571428571422E-2</v>
      </c>
      <c r="AL12" s="25">
        <v>2.2857142857142857E-2</v>
      </c>
      <c r="AM12" s="25">
        <v>2.0285714285714289E-2</v>
      </c>
      <c r="AN12" s="25">
        <v>0</v>
      </c>
      <c r="AO12" s="25">
        <v>3.4285714285714284E-3</v>
      </c>
      <c r="AP12">
        <f>(IF(AND(G12&gt;2400,'Jul-24 Comparison with CA @100m'!G12&gt;2400),1,0))*'100m'!$D12</f>
        <v>0</v>
      </c>
      <c r="AQ12">
        <f>(IF(AND(H12&gt;2400,'Jul-24 Comparison with CA @100m'!H12&gt;2400),1,0))*'100m'!$D12</f>
        <v>0</v>
      </c>
      <c r="AR12">
        <f>(IF(AND(I12&gt;2400,'Jul-24 Comparison with CA @100m'!I12&gt;2400),1,0))*'100m'!$D12</f>
        <v>0</v>
      </c>
      <c r="AS12">
        <f>(IF(AND(J12&gt;2400,'Jul-24 Comparison with CA @100m'!J12&gt;2400),1,0))*'100m'!$D12</f>
        <v>0</v>
      </c>
      <c r="AT12">
        <f>(IF(AND(K12&gt;2400,'Jul-24 Comparison with CA @100m'!K12&gt;2400),1,0))*'100m'!$D12</f>
        <v>0</v>
      </c>
      <c r="AU12">
        <f>(IF(AND(L12&gt;2400,'Jul-24 Comparison with CA @100m'!L12&gt;2400),1,0))*'100m'!$D12</f>
        <v>0</v>
      </c>
      <c r="AV12">
        <f>(IF(AND(M12&gt;2400,'Jul-24 Comparison with CA @100m'!M12&gt;2400),1,0))*'100m'!$D12</f>
        <v>0</v>
      </c>
      <c r="AW12">
        <f>(IF(AND(N12&gt;2400,'Jul-24 Comparison with CA @100m'!N12&gt;2400),1,0))*'100m'!$D12</f>
        <v>0</v>
      </c>
      <c r="AX12">
        <f>(IF(AND(P12&gt;5,'Jul-24 Comparison with CA @100m'!P12&gt;5),1,0))*'100m'!$D12</f>
        <v>0</v>
      </c>
      <c r="AY12">
        <f>(IF(AND(Q12&gt;5,'Jul-24 Comparison with CA @100m'!Q12&gt;5),1,0))*'100m'!$D12</f>
        <v>0</v>
      </c>
      <c r="AZ12">
        <f>(IF(AND(R12&gt;5,'Jul-24 Comparison with CA @100m'!R12&gt;5),1,0))*'100m'!$D12</f>
        <v>0</v>
      </c>
      <c r="BA12">
        <f>(IF(AND(S12&gt;5,'Jul-24 Comparison with CA @100m'!S12&gt;5),1,0))*'100m'!$D12</f>
        <v>0</v>
      </c>
      <c r="BB12">
        <f>(IF(AND(T12&gt;5,'Jul-24 Comparison with CA @100m'!T12&gt;5),1,0))*'100m'!$D12</f>
        <v>0</v>
      </c>
      <c r="BC12">
        <f>(IF(AND(U12&gt;5,'Jul-24 Comparison with CA @100m'!U12&gt;5),1,0))*'100m'!$D12</f>
        <v>0</v>
      </c>
      <c r="BD12">
        <f>(IF(AND(V12&gt;5,'Jul-24 Comparison with CA @100m'!V12&gt;5),1,0))*'100m'!$D12</f>
        <v>0</v>
      </c>
      <c r="BE12">
        <f>(IF(AND(W12&gt;5,'Jul-24 Comparison with CA @100m'!W12&gt;5),1,0))*'100m'!$D12</f>
        <v>0</v>
      </c>
      <c r="BF12">
        <f>(IF(AND(Y12&gt;5,'Jul-24 Comparison with CA @100m'!Y12&gt;5),1,0))*'100m'!$D12</f>
        <v>0</v>
      </c>
      <c r="BG12">
        <f>(IF(AND(Z12&gt;5,'Jul-24 Comparison with CA @100m'!Z12&gt;5),1,0))*'100m'!$D12</f>
        <v>0</v>
      </c>
      <c r="BH12">
        <f>(IF(AND(AA12&gt;5,'Jul-24 Comparison with CA @100m'!AA12&gt;5),1,0))*'100m'!$D12</f>
        <v>0</v>
      </c>
      <c r="BI12">
        <f>(IF(AND(AB12&gt;5,'Jul-24 Comparison with CA @100m'!AB12&gt;5),1,0))*'100m'!$D12</f>
        <v>0</v>
      </c>
      <c r="BJ12">
        <f>(IF(AND(AC12&gt;5,'Jul-24 Comparison with CA @100m'!AC12&gt;5),1,0))*'100m'!$D12</f>
        <v>0</v>
      </c>
      <c r="BK12">
        <f>(IF(AND(AD12&gt;5,'Jul-24 Comparison with CA @100m'!AD12&gt;5),1,0))*'100m'!$D12</f>
        <v>0</v>
      </c>
      <c r="BL12">
        <f>(IF(AND(AE12&gt;5,'Jul-24 Comparison with CA @100m'!AE12&gt;5),1,0))*'100m'!$D12</f>
        <v>0</v>
      </c>
      <c r="BM12">
        <f>(IF(AND(AF12&gt;5,'Jul-24 Comparison with CA @100m'!AF12&gt;5),1,0))*'100m'!$D12</f>
        <v>0</v>
      </c>
      <c r="BN12">
        <f>(IF(AND(AH12&gt;1,'Jul-24 Comparison with CA @100m'!AH12&gt;1),1,0))*'100m'!$D12</f>
        <v>0</v>
      </c>
      <c r="BO12">
        <f>(IF(AND(AI12&gt;1,'Jul-24 Comparison with CA @100m'!AI12&gt;1),1,0))*'100m'!$D12</f>
        <v>0</v>
      </c>
      <c r="BP12">
        <f>(IF(AND(AJ12&gt;1,'Jul-24 Comparison with CA @100m'!AJ12&gt;1),1,0))*'100m'!$D12</f>
        <v>0</v>
      </c>
      <c r="BQ12">
        <f>(IF(AND(AK12&gt;1,'Jul-24 Comparison with CA @100m'!AK12&gt;1),1,0))*'100m'!$D12</f>
        <v>0</v>
      </c>
      <c r="BR12">
        <f>(IF(AND(AL12&gt;1,'Jul-24 Comparison with CA @100m'!AL12&gt;1),1,0))*'100m'!$D12</f>
        <v>0</v>
      </c>
      <c r="BS12">
        <f>(IF(AND(AM12&gt;1,'Jul-24 Comparison with CA @100m'!AM12&gt;1),1,0))*'100m'!$D12</f>
        <v>0</v>
      </c>
      <c r="BT12">
        <f>(IF(AND(AN12&gt;1,'Jul-24 Comparison with CA @100m'!AN12&gt;1),1,0))*'100m'!$D12</f>
        <v>0</v>
      </c>
      <c r="BU12">
        <f>(IF(AND(AO12&gt;1,'Jul-24 Comparison with CA @100m'!AO12&gt;1),1,0))*'100m'!$D12</f>
        <v>0</v>
      </c>
    </row>
    <row r="13" spans="1:73" x14ac:dyDescent="0.35">
      <c r="A13" s="21" t="s">
        <v>99</v>
      </c>
      <c r="B13" s="21">
        <v>215200</v>
      </c>
      <c r="C13" s="21">
        <v>215300</v>
      </c>
      <c r="D13" s="21">
        <f t="shared" si="0"/>
        <v>100</v>
      </c>
      <c r="E13" s="21" t="s">
        <v>111</v>
      </c>
      <c r="F13" s="23">
        <v>2400</v>
      </c>
      <c r="G13" s="24">
        <v>1399.9945240242332</v>
      </c>
      <c r="H13" s="24">
        <v>1315.7238147547057</v>
      </c>
      <c r="I13" s="24">
        <v>1430.7754662248362</v>
      </c>
      <c r="J13" s="24">
        <v>1593.5154908111172</v>
      </c>
      <c r="K13" s="24">
        <v>1734.4474136927158</v>
      </c>
      <c r="L13" s="24">
        <v>1805.3828416176582</v>
      </c>
      <c r="M13" s="24">
        <v>1477.0798567131808</v>
      </c>
      <c r="N13" s="24">
        <v>1695.1719572508696</v>
      </c>
      <c r="O13" s="23">
        <v>5</v>
      </c>
      <c r="P13" s="18">
        <v>3.1</v>
      </c>
      <c r="Q13" s="18">
        <v>4.5999999999999996</v>
      </c>
      <c r="R13" s="18">
        <v>3.2</v>
      </c>
      <c r="S13" s="18">
        <v>4.2</v>
      </c>
      <c r="T13" s="18">
        <v>2.9</v>
      </c>
      <c r="U13" s="18">
        <v>3.1</v>
      </c>
      <c r="V13" s="18">
        <v>1.9</v>
      </c>
      <c r="W13" s="18">
        <v>3.3</v>
      </c>
      <c r="X13" s="23">
        <v>5</v>
      </c>
      <c r="Y13" s="25">
        <v>4.0482285419872838E-2</v>
      </c>
      <c r="Z13" s="25">
        <v>9.5611428571428583E-3</v>
      </c>
      <c r="AA13" s="25">
        <v>6.9771428571428571E-3</v>
      </c>
      <c r="AB13" s="25">
        <v>0.64127971428571406</v>
      </c>
      <c r="AC13" s="25">
        <v>2.1007428571428573E-2</v>
      </c>
      <c r="AD13" s="25">
        <v>2.3471428571428571E-3</v>
      </c>
      <c r="AE13" s="25">
        <v>2.6928571428571427E-3</v>
      </c>
      <c r="AF13" s="25">
        <v>1.3854285714285715E-3</v>
      </c>
      <c r="AG13" s="23">
        <v>1</v>
      </c>
      <c r="AH13" s="25">
        <v>4.0000001234667621E-3</v>
      </c>
      <c r="AI13" s="25">
        <v>1.942857142857143E-2</v>
      </c>
      <c r="AJ13" s="25">
        <v>0.15257142857142861</v>
      </c>
      <c r="AK13" s="25">
        <v>0</v>
      </c>
      <c r="AL13" s="25">
        <v>0</v>
      </c>
      <c r="AM13" s="25">
        <v>3.6571428571428574E-2</v>
      </c>
      <c r="AN13" s="25">
        <v>1.0857142857142857E-2</v>
      </c>
      <c r="AO13" s="25">
        <v>0</v>
      </c>
      <c r="AP13">
        <f>(IF(AND(G13&gt;2400,'Jul-24 Comparison with CA @100m'!G13&gt;2400),1,0))*'100m'!$D13</f>
        <v>0</v>
      </c>
      <c r="AQ13">
        <f>(IF(AND(H13&gt;2400,'Jul-24 Comparison with CA @100m'!H13&gt;2400),1,0))*'100m'!$D13</f>
        <v>0</v>
      </c>
      <c r="AR13">
        <f>(IF(AND(I13&gt;2400,'Jul-24 Comparison with CA @100m'!I13&gt;2400),1,0))*'100m'!$D13</f>
        <v>0</v>
      </c>
      <c r="AS13">
        <f>(IF(AND(J13&gt;2400,'Jul-24 Comparison with CA @100m'!J13&gt;2400),1,0))*'100m'!$D13</f>
        <v>0</v>
      </c>
      <c r="AT13">
        <f>(IF(AND(K13&gt;2400,'Jul-24 Comparison with CA @100m'!K13&gt;2400),1,0))*'100m'!$D13</f>
        <v>0</v>
      </c>
      <c r="AU13">
        <f>(IF(AND(L13&gt;2400,'Jul-24 Comparison with CA @100m'!L13&gt;2400),1,0))*'100m'!$D13</f>
        <v>0</v>
      </c>
      <c r="AV13">
        <f>(IF(AND(M13&gt;2400,'Jul-24 Comparison with CA @100m'!M13&gt;2400),1,0))*'100m'!$D13</f>
        <v>0</v>
      </c>
      <c r="AW13">
        <f>(IF(AND(N13&gt;2400,'Jul-24 Comparison with CA @100m'!N13&gt;2400),1,0))*'100m'!$D13</f>
        <v>0</v>
      </c>
      <c r="AX13">
        <f>(IF(AND(P13&gt;5,'Jul-24 Comparison with CA @100m'!P13&gt;5),1,0))*'100m'!$D13</f>
        <v>0</v>
      </c>
      <c r="AY13">
        <f>(IF(AND(Q13&gt;5,'Jul-24 Comparison with CA @100m'!Q13&gt;5),1,0))*'100m'!$D13</f>
        <v>0</v>
      </c>
      <c r="AZ13">
        <f>(IF(AND(R13&gt;5,'Jul-24 Comparison with CA @100m'!R13&gt;5),1,0))*'100m'!$D13</f>
        <v>0</v>
      </c>
      <c r="BA13">
        <f>(IF(AND(S13&gt;5,'Jul-24 Comparison with CA @100m'!S13&gt;5),1,0))*'100m'!$D13</f>
        <v>0</v>
      </c>
      <c r="BB13">
        <f>(IF(AND(T13&gt;5,'Jul-24 Comparison with CA @100m'!T13&gt;5),1,0))*'100m'!$D13</f>
        <v>0</v>
      </c>
      <c r="BC13">
        <f>(IF(AND(U13&gt;5,'Jul-24 Comparison with CA @100m'!U13&gt;5),1,0))*'100m'!$D13</f>
        <v>0</v>
      </c>
      <c r="BD13">
        <f>(IF(AND(V13&gt;5,'Jul-24 Comparison with CA @100m'!V13&gt;5),1,0))*'100m'!$D13</f>
        <v>0</v>
      </c>
      <c r="BE13">
        <f>(IF(AND(W13&gt;5,'Jul-24 Comparison with CA @100m'!W13&gt;5),1,0))*'100m'!$D13</f>
        <v>0</v>
      </c>
      <c r="BF13">
        <f>(IF(AND(Y13&gt;5,'Jul-24 Comparison with CA @100m'!Y13&gt;5),1,0))*'100m'!$D13</f>
        <v>0</v>
      </c>
      <c r="BG13">
        <f>(IF(AND(Z13&gt;5,'Jul-24 Comparison with CA @100m'!Z13&gt;5),1,0))*'100m'!$D13</f>
        <v>0</v>
      </c>
      <c r="BH13">
        <f>(IF(AND(AA13&gt;5,'Jul-24 Comparison with CA @100m'!AA13&gt;5),1,0))*'100m'!$D13</f>
        <v>0</v>
      </c>
      <c r="BI13">
        <f>(IF(AND(AB13&gt;5,'Jul-24 Comparison with CA @100m'!AB13&gt;5),1,0))*'100m'!$D13</f>
        <v>0</v>
      </c>
      <c r="BJ13">
        <f>(IF(AND(AC13&gt;5,'Jul-24 Comparison with CA @100m'!AC13&gt;5),1,0))*'100m'!$D13</f>
        <v>0</v>
      </c>
      <c r="BK13">
        <f>(IF(AND(AD13&gt;5,'Jul-24 Comparison with CA @100m'!AD13&gt;5),1,0))*'100m'!$D13</f>
        <v>0</v>
      </c>
      <c r="BL13">
        <f>(IF(AND(AE13&gt;5,'Jul-24 Comparison with CA @100m'!AE13&gt;5),1,0))*'100m'!$D13</f>
        <v>0</v>
      </c>
      <c r="BM13">
        <f>(IF(AND(AF13&gt;5,'Jul-24 Comparison with CA @100m'!AF13&gt;5),1,0))*'100m'!$D13</f>
        <v>0</v>
      </c>
      <c r="BN13">
        <f>(IF(AND(AH13&gt;1,'Jul-24 Comparison with CA @100m'!AH13&gt;1),1,0))*'100m'!$D13</f>
        <v>0</v>
      </c>
      <c r="BO13">
        <f>(IF(AND(AI13&gt;1,'Jul-24 Comparison with CA @100m'!AI13&gt;1),1,0))*'100m'!$D13</f>
        <v>0</v>
      </c>
      <c r="BP13">
        <f>(IF(AND(AJ13&gt;1,'Jul-24 Comparison with CA @100m'!AJ13&gt;1),1,0))*'100m'!$D13</f>
        <v>0</v>
      </c>
      <c r="BQ13">
        <f>(IF(AND(AK13&gt;1,'Jul-24 Comparison with CA @100m'!AK13&gt;1),1,0))*'100m'!$D13</f>
        <v>0</v>
      </c>
      <c r="BR13">
        <f>(IF(AND(AL13&gt;1,'Jul-24 Comparison with CA @100m'!AL13&gt;1),1,0))*'100m'!$D13</f>
        <v>0</v>
      </c>
      <c r="BS13">
        <f>(IF(AND(AM13&gt;1,'Jul-24 Comparison with CA @100m'!AM13&gt;1),1,0))*'100m'!$D13</f>
        <v>0</v>
      </c>
      <c r="BT13">
        <f>(IF(AND(AN13&gt;1,'Jul-24 Comparison with CA @100m'!AN13&gt;1),1,0))*'100m'!$D13</f>
        <v>0</v>
      </c>
      <c r="BU13">
        <f>(IF(AND(AO13&gt;1,'Jul-24 Comparison with CA @100m'!AO13&gt;1),1,0))*'100m'!$D13</f>
        <v>0</v>
      </c>
    </row>
    <row r="14" spans="1:73" x14ac:dyDescent="0.35">
      <c r="A14" s="21" t="s">
        <v>99</v>
      </c>
      <c r="B14" s="21">
        <v>215300</v>
      </c>
      <c r="C14" s="21">
        <v>215400</v>
      </c>
      <c r="D14" s="21">
        <f t="shared" si="0"/>
        <v>100</v>
      </c>
      <c r="E14" s="21"/>
      <c r="F14" s="23">
        <v>2400</v>
      </c>
      <c r="G14" s="24">
        <v>1285.2208727222899</v>
      </c>
      <c r="H14" s="24">
        <v>1554.5988066280006</v>
      </c>
      <c r="I14" s="24">
        <v>1710.8705669162505</v>
      </c>
      <c r="J14" s="24">
        <v>2204.6951520081489</v>
      </c>
      <c r="K14" s="24">
        <v>1844.9216091019207</v>
      </c>
      <c r="L14" s="24">
        <v>2051.9570858216389</v>
      </c>
      <c r="M14" s="24">
        <v>1415.3760296701792</v>
      </c>
      <c r="N14" s="24">
        <v>1844.9216091019207</v>
      </c>
      <c r="O14" s="23">
        <v>5</v>
      </c>
      <c r="P14" s="18">
        <v>3.4</v>
      </c>
      <c r="Q14" s="18">
        <v>4.5</v>
      </c>
      <c r="R14" s="18">
        <v>3.1</v>
      </c>
      <c r="S14" s="18">
        <v>3.7</v>
      </c>
      <c r="T14" s="18">
        <v>2.9</v>
      </c>
      <c r="U14" s="18">
        <v>2.7</v>
      </c>
      <c r="V14" s="18">
        <v>2.1</v>
      </c>
      <c r="W14" s="18">
        <v>2.2999999999999998</v>
      </c>
      <c r="X14" s="23">
        <v>5</v>
      </c>
      <c r="Y14" s="25">
        <v>0.50392142852033872</v>
      </c>
      <c r="Z14" s="25">
        <v>1.8789142857142855E-2</v>
      </c>
      <c r="AA14" s="25">
        <v>8.8891428571428576E-3</v>
      </c>
      <c r="AB14" s="25">
        <v>1.0010285714285713E-2</v>
      </c>
      <c r="AC14" s="25">
        <v>1.0472285714285715E-2</v>
      </c>
      <c r="AD14" s="25">
        <v>3.748E-3</v>
      </c>
      <c r="AE14" s="25">
        <v>2.6908571428571428E-3</v>
      </c>
      <c r="AF14" s="25">
        <v>9.6308571428571407E-3</v>
      </c>
      <c r="AG14" s="23">
        <v>1</v>
      </c>
      <c r="AH14" s="25">
        <v>6.2857142516544885E-3</v>
      </c>
      <c r="AI14" s="25">
        <v>2.5428571428571425E-2</v>
      </c>
      <c r="AJ14" s="25">
        <v>0.10285714285714286</v>
      </c>
      <c r="AK14" s="25">
        <v>8.3142857142857157E-2</v>
      </c>
      <c r="AL14" s="25">
        <v>0</v>
      </c>
      <c r="AM14" s="25">
        <v>0</v>
      </c>
      <c r="AN14" s="25">
        <v>0</v>
      </c>
      <c r="AO14" s="25">
        <v>0</v>
      </c>
      <c r="AP14">
        <f>(IF(AND(G14&gt;2400,'Jul-24 Comparison with CA @100m'!G14&gt;2400),1,0))*'100m'!$D14</f>
        <v>0</v>
      </c>
      <c r="AQ14">
        <f>(IF(AND(H14&gt;2400,'Jul-24 Comparison with CA @100m'!H14&gt;2400),1,0))*'100m'!$D14</f>
        <v>0</v>
      </c>
      <c r="AR14">
        <f>(IF(AND(I14&gt;2400,'Jul-24 Comparison with CA @100m'!I14&gt;2400),1,0))*'100m'!$D14</f>
        <v>0</v>
      </c>
      <c r="AS14">
        <f>(IF(AND(J14&gt;2400,'Jul-24 Comparison with CA @100m'!J14&gt;2400),1,0))*'100m'!$D14</f>
        <v>0</v>
      </c>
      <c r="AT14">
        <f>(IF(AND(K14&gt;2400,'Jul-24 Comparison with CA @100m'!K14&gt;2400),1,0))*'100m'!$D14</f>
        <v>0</v>
      </c>
      <c r="AU14">
        <f>(IF(AND(L14&gt;2400,'Jul-24 Comparison with CA @100m'!L14&gt;2400),1,0))*'100m'!$D14</f>
        <v>0</v>
      </c>
      <c r="AV14">
        <f>(IF(AND(M14&gt;2400,'Jul-24 Comparison with CA @100m'!M14&gt;2400),1,0))*'100m'!$D14</f>
        <v>0</v>
      </c>
      <c r="AW14">
        <f>(IF(AND(N14&gt;2400,'Jul-24 Comparison with CA @100m'!N14&gt;2400),1,0))*'100m'!$D14</f>
        <v>0</v>
      </c>
      <c r="AX14">
        <f>(IF(AND(P14&gt;5,'Jul-24 Comparison with CA @100m'!P14&gt;5),1,0))*'100m'!$D14</f>
        <v>0</v>
      </c>
      <c r="AY14">
        <f>(IF(AND(Q14&gt;5,'Jul-24 Comparison with CA @100m'!Q14&gt;5),1,0))*'100m'!$D14</f>
        <v>0</v>
      </c>
      <c r="AZ14">
        <f>(IF(AND(R14&gt;5,'Jul-24 Comparison with CA @100m'!R14&gt;5),1,0))*'100m'!$D14</f>
        <v>0</v>
      </c>
      <c r="BA14">
        <f>(IF(AND(S14&gt;5,'Jul-24 Comparison with CA @100m'!S14&gt;5),1,0))*'100m'!$D14</f>
        <v>0</v>
      </c>
      <c r="BB14">
        <f>(IF(AND(T14&gt;5,'Jul-24 Comparison with CA @100m'!T14&gt;5),1,0))*'100m'!$D14</f>
        <v>0</v>
      </c>
      <c r="BC14">
        <f>(IF(AND(U14&gt;5,'Jul-24 Comparison with CA @100m'!U14&gt;5),1,0))*'100m'!$D14</f>
        <v>0</v>
      </c>
      <c r="BD14">
        <f>(IF(AND(V14&gt;5,'Jul-24 Comparison with CA @100m'!V14&gt;5),1,0))*'100m'!$D14</f>
        <v>0</v>
      </c>
      <c r="BE14">
        <f>(IF(AND(W14&gt;5,'Jul-24 Comparison with CA @100m'!W14&gt;5),1,0))*'100m'!$D14</f>
        <v>0</v>
      </c>
      <c r="BF14">
        <f>(IF(AND(Y14&gt;5,'Jul-24 Comparison with CA @100m'!Y14&gt;5),1,0))*'100m'!$D14</f>
        <v>0</v>
      </c>
      <c r="BG14">
        <f>(IF(AND(Z14&gt;5,'Jul-24 Comparison with CA @100m'!Z14&gt;5),1,0))*'100m'!$D14</f>
        <v>0</v>
      </c>
      <c r="BH14">
        <f>(IF(AND(AA14&gt;5,'Jul-24 Comparison with CA @100m'!AA14&gt;5),1,0))*'100m'!$D14</f>
        <v>0</v>
      </c>
      <c r="BI14">
        <f>(IF(AND(AB14&gt;5,'Jul-24 Comparison with CA @100m'!AB14&gt;5),1,0))*'100m'!$D14</f>
        <v>0</v>
      </c>
      <c r="BJ14">
        <f>(IF(AND(AC14&gt;5,'Jul-24 Comparison with CA @100m'!AC14&gt;5),1,0))*'100m'!$D14</f>
        <v>0</v>
      </c>
      <c r="BK14">
        <f>(IF(AND(AD14&gt;5,'Jul-24 Comparison with CA @100m'!AD14&gt;5),1,0))*'100m'!$D14</f>
        <v>0</v>
      </c>
      <c r="BL14">
        <f>(IF(AND(AE14&gt;5,'Jul-24 Comparison with CA @100m'!AE14&gt;5),1,0))*'100m'!$D14</f>
        <v>0</v>
      </c>
      <c r="BM14">
        <f>(IF(AND(AF14&gt;5,'Jul-24 Comparison with CA @100m'!AF14&gt;5),1,0))*'100m'!$D14</f>
        <v>0</v>
      </c>
      <c r="BN14">
        <f>(IF(AND(AH14&gt;1,'Jul-24 Comparison with CA @100m'!AH14&gt;1),1,0))*'100m'!$D14</f>
        <v>0</v>
      </c>
      <c r="BO14">
        <f>(IF(AND(AI14&gt;1,'Jul-24 Comparison with CA @100m'!AI14&gt;1),1,0))*'100m'!$D14</f>
        <v>0</v>
      </c>
      <c r="BP14">
        <f>(IF(AND(AJ14&gt;1,'Jul-24 Comparison with CA @100m'!AJ14&gt;1),1,0))*'100m'!$D14</f>
        <v>0</v>
      </c>
      <c r="BQ14">
        <f>(IF(AND(AK14&gt;1,'Jul-24 Comparison with CA @100m'!AK14&gt;1),1,0))*'100m'!$D14</f>
        <v>0</v>
      </c>
      <c r="BR14">
        <f>(IF(AND(AL14&gt;1,'Jul-24 Comparison with CA @100m'!AL14&gt;1),1,0))*'100m'!$D14</f>
        <v>0</v>
      </c>
      <c r="BS14">
        <f>(IF(AND(AM14&gt;1,'Jul-24 Comparison with CA @100m'!AM14&gt;1),1,0))*'100m'!$D14</f>
        <v>0</v>
      </c>
      <c r="BT14">
        <f>(IF(AND(AN14&gt;1,'Jul-24 Comparison with CA @100m'!AN14&gt;1),1,0))*'100m'!$D14</f>
        <v>0</v>
      </c>
      <c r="BU14">
        <f>(IF(AND(AO14&gt;1,'Jul-24 Comparison with CA @100m'!AO14&gt;1),1,0))*'100m'!$D14</f>
        <v>0</v>
      </c>
    </row>
    <row r="15" spans="1:73" x14ac:dyDescent="0.35">
      <c r="A15" s="21" t="s">
        <v>99</v>
      </c>
      <c r="B15" s="21">
        <v>215400</v>
      </c>
      <c r="C15" s="21">
        <v>215500</v>
      </c>
      <c r="D15" s="21">
        <f t="shared" si="0"/>
        <v>100</v>
      </c>
      <c r="E15" s="21"/>
      <c r="F15" s="23">
        <v>2400</v>
      </c>
      <c r="G15" s="24">
        <v>2644.8396702777591</v>
      </c>
      <c r="H15" s="24">
        <v>1118.8786763994492</v>
      </c>
      <c r="I15" s="24">
        <v>1469.3515157241418</v>
      </c>
      <c r="J15" s="24">
        <v>1900.4284300794191</v>
      </c>
      <c r="K15" s="24">
        <v>1852.8403320275631</v>
      </c>
      <c r="L15" s="24">
        <v>1163.9978682815049</v>
      </c>
      <c r="M15" s="24">
        <v>1546.8278973790657</v>
      </c>
      <c r="N15" s="24">
        <v>1554.5988066280006</v>
      </c>
      <c r="O15" s="23">
        <v>5</v>
      </c>
      <c r="P15" s="18">
        <v>3</v>
      </c>
      <c r="Q15" s="18">
        <v>3.8</v>
      </c>
      <c r="R15" s="18">
        <v>3.8</v>
      </c>
      <c r="S15" s="18">
        <v>3.4</v>
      </c>
      <c r="T15" s="18">
        <v>4.5</v>
      </c>
      <c r="U15" s="18">
        <v>3.2</v>
      </c>
      <c r="V15" s="18">
        <v>1.9</v>
      </c>
      <c r="W15" s="18">
        <v>2.4</v>
      </c>
      <c r="X15" s="23">
        <v>5</v>
      </c>
      <c r="Y15" s="25">
        <v>1.0678571519851684E-2</v>
      </c>
      <c r="Z15" s="25">
        <v>1.4534285714285714E-3</v>
      </c>
      <c r="AA15" s="25">
        <v>5.0057142857142856E-4</v>
      </c>
      <c r="AB15" s="25">
        <v>0</v>
      </c>
      <c r="AC15" s="25">
        <v>1.4074285714285709E-2</v>
      </c>
      <c r="AD15" s="25">
        <v>1.0714285714285715E-3</v>
      </c>
      <c r="AE15" s="25">
        <v>1.1318857142857144E-2</v>
      </c>
      <c r="AF15" s="25">
        <v>1.1271428571428569E-3</v>
      </c>
      <c r="AG15" s="23">
        <v>1</v>
      </c>
      <c r="AH15" s="25">
        <v>0</v>
      </c>
      <c r="AI15" s="25">
        <v>0</v>
      </c>
      <c r="AJ15" s="25">
        <v>6.0000000000000001E-3</v>
      </c>
      <c r="AK15" s="25">
        <v>8.5714285714285719E-3</v>
      </c>
      <c r="AL15" s="25">
        <v>0</v>
      </c>
      <c r="AM15" s="25">
        <v>1.1142857142857144E-2</v>
      </c>
      <c r="AN15" s="25">
        <v>5.8285714285714288E-2</v>
      </c>
      <c r="AO15" s="25">
        <v>0</v>
      </c>
      <c r="AP15">
        <f>(IF(AND(G15&gt;2400,'Jul-24 Comparison with CA @100m'!G15&gt;2400),1,0))*'100m'!$D15</f>
        <v>0</v>
      </c>
      <c r="AQ15">
        <f>(IF(AND(H15&gt;2400,'Jul-24 Comparison with CA @100m'!H15&gt;2400),1,0))*'100m'!$D15</f>
        <v>0</v>
      </c>
      <c r="AR15">
        <f>(IF(AND(I15&gt;2400,'Jul-24 Comparison with CA @100m'!I15&gt;2400),1,0))*'100m'!$D15</f>
        <v>0</v>
      </c>
      <c r="AS15">
        <f>(IF(AND(J15&gt;2400,'Jul-24 Comparison with CA @100m'!J15&gt;2400),1,0))*'100m'!$D15</f>
        <v>0</v>
      </c>
      <c r="AT15">
        <f>(IF(AND(K15&gt;2400,'Jul-24 Comparison with CA @100m'!K15&gt;2400),1,0))*'100m'!$D15</f>
        <v>0</v>
      </c>
      <c r="AU15">
        <f>(IF(AND(L15&gt;2400,'Jul-24 Comparison with CA @100m'!L15&gt;2400),1,0))*'100m'!$D15</f>
        <v>0</v>
      </c>
      <c r="AV15">
        <f>(IF(AND(M15&gt;2400,'Jul-24 Comparison with CA @100m'!M15&gt;2400),1,0))*'100m'!$D15</f>
        <v>0</v>
      </c>
      <c r="AW15">
        <f>(IF(AND(N15&gt;2400,'Jul-24 Comparison with CA @100m'!N15&gt;2400),1,0))*'100m'!$D15</f>
        <v>0</v>
      </c>
      <c r="AX15">
        <f>(IF(AND(P15&gt;5,'Jul-24 Comparison with CA @100m'!P15&gt;5),1,0))*'100m'!$D15</f>
        <v>0</v>
      </c>
      <c r="AY15">
        <f>(IF(AND(Q15&gt;5,'Jul-24 Comparison with CA @100m'!Q15&gt;5),1,0))*'100m'!$D15</f>
        <v>0</v>
      </c>
      <c r="AZ15">
        <f>(IF(AND(R15&gt;5,'Jul-24 Comparison with CA @100m'!R15&gt;5),1,0))*'100m'!$D15</f>
        <v>0</v>
      </c>
      <c r="BA15">
        <f>(IF(AND(S15&gt;5,'Jul-24 Comparison with CA @100m'!S15&gt;5),1,0))*'100m'!$D15</f>
        <v>0</v>
      </c>
      <c r="BB15">
        <f>(IF(AND(T15&gt;5,'Jul-24 Comparison with CA @100m'!T15&gt;5),1,0))*'100m'!$D15</f>
        <v>0</v>
      </c>
      <c r="BC15">
        <f>(IF(AND(U15&gt;5,'Jul-24 Comparison with CA @100m'!U15&gt;5),1,0))*'100m'!$D15</f>
        <v>0</v>
      </c>
      <c r="BD15">
        <f>(IF(AND(V15&gt;5,'Jul-24 Comparison with CA @100m'!V15&gt;5),1,0))*'100m'!$D15</f>
        <v>0</v>
      </c>
      <c r="BE15">
        <f>(IF(AND(W15&gt;5,'Jul-24 Comparison with CA @100m'!W15&gt;5),1,0))*'100m'!$D15</f>
        <v>0</v>
      </c>
      <c r="BF15">
        <f>(IF(AND(Y15&gt;5,'Jul-24 Comparison with CA @100m'!Y15&gt;5),1,0))*'100m'!$D15</f>
        <v>0</v>
      </c>
      <c r="BG15">
        <f>(IF(AND(Z15&gt;5,'Jul-24 Comparison with CA @100m'!Z15&gt;5),1,0))*'100m'!$D15</f>
        <v>0</v>
      </c>
      <c r="BH15">
        <f>(IF(AND(AA15&gt;5,'Jul-24 Comparison with CA @100m'!AA15&gt;5),1,0))*'100m'!$D15</f>
        <v>0</v>
      </c>
      <c r="BI15">
        <f>(IF(AND(AB15&gt;5,'Jul-24 Comparison with CA @100m'!AB15&gt;5),1,0))*'100m'!$D15</f>
        <v>0</v>
      </c>
      <c r="BJ15">
        <f>(IF(AND(AC15&gt;5,'Jul-24 Comparison with CA @100m'!AC15&gt;5),1,0))*'100m'!$D15</f>
        <v>0</v>
      </c>
      <c r="BK15">
        <f>(IF(AND(AD15&gt;5,'Jul-24 Comparison with CA @100m'!AD15&gt;5),1,0))*'100m'!$D15</f>
        <v>0</v>
      </c>
      <c r="BL15">
        <f>(IF(AND(AE15&gt;5,'Jul-24 Comparison with CA @100m'!AE15&gt;5),1,0))*'100m'!$D15</f>
        <v>0</v>
      </c>
      <c r="BM15">
        <f>(IF(AND(AF15&gt;5,'Jul-24 Comparison with CA @100m'!AF15&gt;5),1,0))*'100m'!$D15</f>
        <v>0</v>
      </c>
      <c r="BN15">
        <f>(IF(AND(AH15&gt;1,'Jul-24 Comparison with CA @100m'!AH15&gt;1),1,0))*'100m'!$D15</f>
        <v>0</v>
      </c>
      <c r="BO15">
        <f>(IF(AND(AI15&gt;1,'Jul-24 Comparison with CA @100m'!AI15&gt;1),1,0))*'100m'!$D15</f>
        <v>0</v>
      </c>
      <c r="BP15">
        <f>(IF(AND(AJ15&gt;1,'Jul-24 Comparison with CA @100m'!AJ15&gt;1),1,0))*'100m'!$D15</f>
        <v>0</v>
      </c>
      <c r="BQ15">
        <f>(IF(AND(AK15&gt;1,'Jul-24 Comparison with CA @100m'!AK15&gt;1),1,0))*'100m'!$D15</f>
        <v>0</v>
      </c>
      <c r="BR15">
        <f>(IF(AND(AL15&gt;1,'Jul-24 Comparison with CA @100m'!AL15&gt;1),1,0))*'100m'!$D15</f>
        <v>0</v>
      </c>
      <c r="BS15">
        <f>(IF(AND(AM15&gt;1,'Jul-24 Comparison with CA @100m'!AM15&gt;1),1,0))*'100m'!$D15</f>
        <v>0</v>
      </c>
      <c r="BT15">
        <f>(IF(AND(AN15&gt;1,'Jul-24 Comparison with CA @100m'!AN15&gt;1),1,0))*'100m'!$D15</f>
        <v>0</v>
      </c>
      <c r="BU15">
        <f>(IF(AND(AO15&gt;1,'Jul-24 Comparison with CA @100m'!AO15&gt;1),1,0))*'100m'!$D15</f>
        <v>0</v>
      </c>
    </row>
    <row r="16" spans="1:73" x14ac:dyDescent="0.35">
      <c r="A16" s="21" t="s">
        <v>99</v>
      </c>
      <c r="B16" s="21">
        <v>215500</v>
      </c>
      <c r="C16" s="21">
        <v>215600</v>
      </c>
      <c r="D16" s="21">
        <f t="shared" si="0"/>
        <v>100</v>
      </c>
      <c r="E16" s="21"/>
      <c r="F16" s="23">
        <v>2400</v>
      </c>
      <c r="G16" s="24">
        <v>984.71186322902849</v>
      </c>
      <c r="H16" s="24">
        <v>874.37538612774995</v>
      </c>
      <c r="I16" s="24">
        <v>1141.4143845528677</v>
      </c>
      <c r="J16" s="24">
        <v>1477.0798567131808</v>
      </c>
      <c r="K16" s="24">
        <v>1461.6275275188061</v>
      </c>
      <c r="L16" s="24">
        <v>1376.9562250071592</v>
      </c>
      <c r="M16" s="24">
        <v>1163.9978682815049</v>
      </c>
      <c r="N16" s="24">
        <v>1111.3775201534081</v>
      </c>
      <c r="O16" s="23">
        <v>5</v>
      </c>
      <c r="P16" s="18">
        <v>3.5</v>
      </c>
      <c r="Q16" s="18">
        <v>4.4000000000000004</v>
      </c>
      <c r="R16" s="18">
        <v>3.4</v>
      </c>
      <c r="S16" s="18">
        <v>4.3</v>
      </c>
      <c r="T16" s="18">
        <v>5.4</v>
      </c>
      <c r="U16" s="18">
        <v>3</v>
      </c>
      <c r="V16" s="18">
        <v>3.2</v>
      </c>
      <c r="W16" s="18">
        <v>2.7</v>
      </c>
      <c r="X16" s="23">
        <v>5</v>
      </c>
      <c r="Y16" s="25">
        <v>2.3049999805859152E-2</v>
      </c>
      <c r="Z16" s="25">
        <v>1.3293428571428572E-2</v>
      </c>
      <c r="AA16" s="25">
        <v>1.5216285714285719E-2</v>
      </c>
      <c r="AB16" s="25">
        <v>4.8034285714285713E-3</v>
      </c>
      <c r="AC16" s="25">
        <v>7.358E-3</v>
      </c>
      <c r="AD16" s="25">
        <v>6.2805714285714279E-3</v>
      </c>
      <c r="AE16" s="25">
        <v>3.3225714285714282E-3</v>
      </c>
      <c r="AF16" s="25">
        <v>9.8057142857142852E-4</v>
      </c>
      <c r="AG16" s="23">
        <v>1</v>
      </c>
      <c r="AH16" s="25">
        <v>4.0000001234667621E-3</v>
      </c>
      <c r="AI16" s="25">
        <v>0</v>
      </c>
      <c r="AJ16" s="25">
        <v>0</v>
      </c>
      <c r="AK16" s="25">
        <v>2.2857142857142859E-3</v>
      </c>
      <c r="AL16" s="25">
        <v>0</v>
      </c>
      <c r="AM16" s="25">
        <v>3.7142857142857142E-3</v>
      </c>
      <c r="AN16" s="25">
        <v>6.8571428571428568E-3</v>
      </c>
      <c r="AO16" s="25">
        <v>0</v>
      </c>
      <c r="AP16">
        <f>(IF(AND(G16&gt;2400,'Jul-24 Comparison with CA @100m'!G16&gt;2400),1,0))*'100m'!$D16</f>
        <v>0</v>
      </c>
      <c r="AQ16">
        <f>(IF(AND(H16&gt;2400,'Jul-24 Comparison with CA @100m'!H16&gt;2400),1,0))*'100m'!$D16</f>
        <v>0</v>
      </c>
      <c r="AR16">
        <f>(IF(AND(I16&gt;2400,'Jul-24 Comparison with CA @100m'!I16&gt;2400),1,0))*'100m'!$D16</f>
        <v>0</v>
      </c>
      <c r="AS16">
        <f>(IF(AND(J16&gt;2400,'Jul-24 Comparison with CA @100m'!J16&gt;2400),1,0))*'100m'!$D16</f>
        <v>0</v>
      </c>
      <c r="AT16">
        <f>(IF(AND(K16&gt;2400,'Jul-24 Comparison with CA @100m'!K16&gt;2400),1,0))*'100m'!$D16</f>
        <v>0</v>
      </c>
      <c r="AU16">
        <f>(IF(AND(L16&gt;2400,'Jul-24 Comparison with CA @100m'!L16&gt;2400),1,0))*'100m'!$D16</f>
        <v>0</v>
      </c>
      <c r="AV16">
        <f>(IF(AND(M16&gt;2400,'Jul-24 Comparison with CA @100m'!M16&gt;2400),1,0))*'100m'!$D16</f>
        <v>0</v>
      </c>
      <c r="AW16">
        <f>(IF(AND(N16&gt;2400,'Jul-24 Comparison with CA @100m'!N16&gt;2400),1,0))*'100m'!$D16</f>
        <v>0</v>
      </c>
      <c r="AX16">
        <f>(IF(AND(P16&gt;5,'Jul-24 Comparison with CA @100m'!P16&gt;5),1,0))*'100m'!$D16</f>
        <v>0</v>
      </c>
      <c r="AY16">
        <f>(IF(AND(Q16&gt;5,'Jul-24 Comparison with CA @100m'!Q16&gt;5),1,0))*'100m'!$D16</f>
        <v>0</v>
      </c>
      <c r="AZ16">
        <f>(IF(AND(R16&gt;5,'Jul-24 Comparison with CA @100m'!R16&gt;5),1,0))*'100m'!$D16</f>
        <v>0</v>
      </c>
      <c r="BA16">
        <f>(IF(AND(S16&gt;5,'Jul-24 Comparison with CA @100m'!S16&gt;5),1,0))*'100m'!$D16</f>
        <v>0</v>
      </c>
      <c r="BB16">
        <f>(IF(AND(T16&gt;5,'Jul-24 Comparison with CA @100m'!T16&gt;5),1,0))*'100m'!$D16</f>
        <v>100</v>
      </c>
      <c r="BC16">
        <f>(IF(AND(U16&gt;5,'Jul-24 Comparison with CA @100m'!U16&gt;5),1,0))*'100m'!$D16</f>
        <v>0</v>
      </c>
      <c r="BD16">
        <f>(IF(AND(V16&gt;5,'Jul-24 Comparison with CA @100m'!V16&gt;5),1,0))*'100m'!$D16</f>
        <v>0</v>
      </c>
      <c r="BE16">
        <f>(IF(AND(W16&gt;5,'Jul-24 Comparison with CA @100m'!W16&gt;5),1,0))*'100m'!$D16</f>
        <v>0</v>
      </c>
      <c r="BF16">
        <f>(IF(AND(Y16&gt;5,'Jul-24 Comparison with CA @100m'!Y16&gt;5),1,0))*'100m'!$D16</f>
        <v>0</v>
      </c>
      <c r="BG16">
        <f>(IF(AND(Z16&gt;5,'Jul-24 Comparison with CA @100m'!Z16&gt;5),1,0))*'100m'!$D16</f>
        <v>0</v>
      </c>
      <c r="BH16">
        <f>(IF(AND(AA16&gt;5,'Jul-24 Comparison with CA @100m'!AA16&gt;5),1,0))*'100m'!$D16</f>
        <v>0</v>
      </c>
      <c r="BI16">
        <f>(IF(AND(AB16&gt;5,'Jul-24 Comparison with CA @100m'!AB16&gt;5),1,0))*'100m'!$D16</f>
        <v>0</v>
      </c>
      <c r="BJ16">
        <f>(IF(AND(AC16&gt;5,'Jul-24 Comparison with CA @100m'!AC16&gt;5),1,0))*'100m'!$D16</f>
        <v>0</v>
      </c>
      <c r="BK16">
        <f>(IF(AND(AD16&gt;5,'Jul-24 Comparison with CA @100m'!AD16&gt;5),1,0))*'100m'!$D16</f>
        <v>0</v>
      </c>
      <c r="BL16">
        <f>(IF(AND(AE16&gt;5,'Jul-24 Comparison with CA @100m'!AE16&gt;5),1,0))*'100m'!$D16</f>
        <v>0</v>
      </c>
      <c r="BM16">
        <f>(IF(AND(AF16&gt;5,'Jul-24 Comparison with CA @100m'!AF16&gt;5),1,0))*'100m'!$D16</f>
        <v>0</v>
      </c>
      <c r="BN16">
        <f>(IF(AND(AH16&gt;1,'Jul-24 Comparison with CA @100m'!AH16&gt;1),1,0))*'100m'!$D16</f>
        <v>0</v>
      </c>
      <c r="BO16">
        <f>(IF(AND(AI16&gt;1,'Jul-24 Comparison with CA @100m'!AI16&gt;1),1,0))*'100m'!$D16</f>
        <v>0</v>
      </c>
      <c r="BP16">
        <f>(IF(AND(AJ16&gt;1,'Jul-24 Comparison with CA @100m'!AJ16&gt;1),1,0))*'100m'!$D16</f>
        <v>0</v>
      </c>
      <c r="BQ16">
        <f>(IF(AND(AK16&gt;1,'Jul-24 Comparison with CA @100m'!AK16&gt;1),1,0))*'100m'!$D16</f>
        <v>0</v>
      </c>
      <c r="BR16">
        <f>(IF(AND(AL16&gt;1,'Jul-24 Comparison with CA @100m'!AL16&gt;1),1,0))*'100m'!$D16</f>
        <v>0</v>
      </c>
      <c r="BS16">
        <f>(IF(AND(AM16&gt;1,'Jul-24 Comparison with CA @100m'!AM16&gt;1),1,0))*'100m'!$D16</f>
        <v>0</v>
      </c>
      <c r="BT16">
        <f>(IF(AND(AN16&gt;1,'Jul-24 Comparison with CA @100m'!AN16&gt;1),1,0))*'100m'!$D16</f>
        <v>0</v>
      </c>
      <c r="BU16">
        <f>(IF(AND(AO16&gt;1,'Jul-24 Comparison with CA @100m'!AO16&gt;1),1,0))*'100m'!$D16</f>
        <v>0</v>
      </c>
    </row>
    <row r="17" spans="1:73" x14ac:dyDescent="0.35">
      <c r="A17" s="21" t="s">
        <v>99</v>
      </c>
      <c r="B17" s="21">
        <v>215600</v>
      </c>
      <c r="C17" s="21">
        <v>215700</v>
      </c>
      <c r="D17" s="21">
        <f t="shared" si="0"/>
        <v>100</v>
      </c>
      <c r="E17" s="21"/>
      <c r="F17" s="23">
        <v>2400</v>
      </c>
      <c r="G17" s="24">
        <v>1315.7238147547057</v>
      </c>
      <c r="H17" s="24">
        <v>1247.201174685119</v>
      </c>
      <c r="I17" s="24">
        <v>1369.2859267828333</v>
      </c>
      <c r="J17" s="24">
        <v>1868.688648942564</v>
      </c>
      <c r="K17" s="24">
        <v>1209.305266306578</v>
      </c>
      <c r="L17" s="24">
        <v>1663.8215359359535</v>
      </c>
      <c r="M17" s="24">
        <v>1687.3284808252583</v>
      </c>
      <c r="N17" s="24">
        <v>1781.7039104149794</v>
      </c>
      <c r="O17" s="23">
        <v>5</v>
      </c>
      <c r="P17" s="18">
        <v>3.3</v>
      </c>
      <c r="Q17" s="18">
        <v>4</v>
      </c>
      <c r="R17" s="18">
        <v>3.4</v>
      </c>
      <c r="S17" s="18">
        <v>3.8</v>
      </c>
      <c r="T17" s="18">
        <v>4.8</v>
      </c>
      <c r="U17" s="18">
        <v>4.0999999999999996</v>
      </c>
      <c r="V17" s="18">
        <v>2.5</v>
      </c>
      <c r="W17" s="18">
        <v>3.2</v>
      </c>
      <c r="X17" s="23">
        <v>5</v>
      </c>
      <c r="Y17" s="25">
        <v>2.5207142759050637E-2</v>
      </c>
      <c r="Z17" s="25">
        <v>1.1498857142857142E-2</v>
      </c>
      <c r="AA17" s="25">
        <v>1.0500285714285714E-2</v>
      </c>
      <c r="AB17" s="25">
        <v>6.7217142857142866E-3</v>
      </c>
      <c r="AC17" s="25">
        <v>3.7651428571428567E-3</v>
      </c>
      <c r="AD17" s="25">
        <v>2.3314285714285714E-4</v>
      </c>
      <c r="AE17" s="25">
        <v>4.7699999999999991E-3</v>
      </c>
      <c r="AF17" s="25">
        <v>4.2059999999999997E-3</v>
      </c>
      <c r="AG17" s="23">
        <v>1</v>
      </c>
      <c r="AH17" s="25">
        <v>0</v>
      </c>
      <c r="AI17" s="25">
        <v>0</v>
      </c>
      <c r="AJ17" s="25">
        <v>2.514285714285714E-2</v>
      </c>
      <c r="AK17" s="25">
        <v>1.3142857142857144E-2</v>
      </c>
      <c r="AL17" s="25">
        <v>0</v>
      </c>
      <c r="AM17" s="25">
        <v>0</v>
      </c>
      <c r="AN17" s="25">
        <v>1.8571428571428572E-2</v>
      </c>
      <c r="AO17" s="25">
        <v>1.0571428571428572E-2</v>
      </c>
      <c r="AP17">
        <f>(IF(AND(G17&gt;2400,'Jul-24 Comparison with CA @100m'!G17&gt;2400),1,0))*'100m'!$D17</f>
        <v>0</v>
      </c>
      <c r="AQ17">
        <f>(IF(AND(H17&gt;2400,'Jul-24 Comparison with CA @100m'!H17&gt;2400),1,0))*'100m'!$D17</f>
        <v>0</v>
      </c>
      <c r="AR17">
        <f>(IF(AND(I17&gt;2400,'Jul-24 Comparison with CA @100m'!I17&gt;2400),1,0))*'100m'!$D17</f>
        <v>0</v>
      </c>
      <c r="AS17">
        <f>(IF(AND(J17&gt;2400,'Jul-24 Comparison with CA @100m'!J17&gt;2400),1,0))*'100m'!$D17</f>
        <v>0</v>
      </c>
      <c r="AT17">
        <f>(IF(AND(K17&gt;2400,'Jul-24 Comparison with CA @100m'!K17&gt;2400),1,0))*'100m'!$D17</f>
        <v>0</v>
      </c>
      <c r="AU17">
        <f>(IF(AND(L17&gt;2400,'Jul-24 Comparison with CA @100m'!L17&gt;2400),1,0))*'100m'!$D17</f>
        <v>0</v>
      </c>
      <c r="AV17">
        <f>(IF(AND(M17&gt;2400,'Jul-24 Comparison with CA @100m'!M17&gt;2400),1,0))*'100m'!$D17</f>
        <v>0</v>
      </c>
      <c r="AW17">
        <f>(IF(AND(N17&gt;2400,'Jul-24 Comparison with CA @100m'!N17&gt;2400),1,0))*'100m'!$D17</f>
        <v>0</v>
      </c>
      <c r="AX17">
        <f>(IF(AND(P17&gt;5,'Jul-24 Comparison with CA @100m'!P17&gt;5),1,0))*'100m'!$D17</f>
        <v>0</v>
      </c>
      <c r="AY17">
        <f>(IF(AND(Q17&gt;5,'Jul-24 Comparison with CA @100m'!Q17&gt;5),1,0))*'100m'!$D17</f>
        <v>0</v>
      </c>
      <c r="AZ17">
        <f>(IF(AND(R17&gt;5,'Jul-24 Comparison with CA @100m'!R17&gt;5),1,0))*'100m'!$D17</f>
        <v>0</v>
      </c>
      <c r="BA17">
        <f>(IF(AND(S17&gt;5,'Jul-24 Comparison with CA @100m'!S17&gt;5),1,0))*'100m'!$D17</f>
        <v>0</v>
      </c>
      <c r="BB17">
        <f>(IF(AND(T17&gt;5,'Jul-24 Comparison with CA @100m'!T17&gt;5),1,0))*'100m'!$D17</f>
        <v>0</v>
      </c>
      <c r="BC17">
        <f>(IF(AND(U17&gt;5,'Jul-24 Comparison with CA @100m'!U17&gt;5),1,0))*'100m'!$D17</f>
        <v>0</v>
      </c>
      <c r="BD17">
        <f>(IF(AND(V17&gt;5,'Jul-24 Comparison with CA @100m'!V17&gt;5),1,0))*'100m'!$D17</f>
        <v>0</v>
      </c>
      <c r="BE17">
        <f>(IF(AND(W17&gt;5,'Jul-24 Comparison with CA @100m'!W17&gt;5),1,0))*'100m'!$D17</f>
        <v>0</v>
      </c>
      <c r="BF17">
        <f>(IF(AND(Y17&gt;5,'Jul-24 Comparison with CA @100m'!Y17&gt;5),1,0))*'100m'!$D17</f>
        <v>0</v>
      </c>
      <c r="BG17">
        <f>(IF(AND(Z17&gt;5,'Jul-24 Comparison with CA @100m'!Z17&gt;5),1,0))*'100m'!$D17</f>
        <v>0</v>
      </c>
      <c r="BH17">
        <f>(IF(AND(AA17&gt;5,'Jul-24 Comparison with CA @100m'!AA17&gt;5),1,0))*'100m'!$D17</f>
        <v>0</v>
      </c>
      <c r="BI17">
        <f>(IF(AND(AB17&gt;5,'Jul-24 Comparison with CA @100m'!AB17&gt;5),1,0))*'100m'!$D17</f>
        <v>0</v>
      </c>
      <c r="BJ17">
        <f>(IF(AND(AC17&gt;5,'Jul-24 Comparison with CA @100m'!AC17&gt;5),1,0))*'100m'!$D17</f>
        <v>0</v>
      </c>
      <c r="BK17">
        <f>(IF(AND(AD17&gt;5,'Jul-24 Comparison with CA @100m'!AD17&gt;5),1,0))*'100m'!$D17</f>
        <v>0</v>
      </c>
      <c r="BL17">
        <f>(IF(AND(AE17&gt;5,'Jul-24 Comparison with CA @100m'!AE17&gt;5),1,0))*'100m'!$D17</f>
        <v>0</v>
      </c>
      <c r="BM17">
        <f>(IF(AND(AF17&gt;5,'Jul-24 Comparison with CA @100m'!AF17&gt;5),1,0))*'100m'!$D17</f>
        <v>0</v>
      </c>
      <c r="BN17">
        <f>(IF(AND(AH17&gt;1,'Jul-24 Comparison with CA @100m'!AH17&gt;1),1,0))*'100m'!$D17</f>
        <v>0</v>
      </c>
      <c r="BO17">
        <f>(IF(AND(AI17&gt;1,'Jul-24 Comparison with CA @100m'!AI17&gt;1),1,0))*'100m'!$D17</f>
        <v>0</v>
      </c>
      <c r="BP17">
        <f>(IF(AND(AJ17&gt;1,'Jul-24 Comparison with CA @100m'!AJ17&gt;1),1,0))*'100m'!$D17</f>
        <v>0</v>
      </c>
      <c r="BQ17">
        <f>(IF(AND(AK17&gt;1,'Jul-24 Comparison with CA @100m'!AK17&gt;1),1,0))*'100m'!$D17</f>
        <v>0</v>
      </c>
      <c r="BR17">
        <f>(IF(AND(AL17&gt;1,'Jul-24 Comparison with CA @100m'!AL17&gt;1),1,0))*'100m'!$D17</f>
        <v>0</v>
      </c>
      <c r="BS17">
        <f>(IF(AND(AM17&gt;1,'Jul-24 Comparison with CA @100m'!AM17&gt;1),1,0))*'100m'!$D17</f>
        <v>0</v>
      </c>
      <c r="BT17">
        <f>(IF(AND(AN17&gt;1,'Jul-24 Comparison with CA @100m'!AN17&gt;1),1,0))*'100m'!$D17</f>
        <v>0</v>
      </c>
      <c r="BU17">
        <f>(IF(AND(AO17&gt;1,'Jul-24 Comparison with CA @100m'!AO17&gt;1),1,0))*'100m'!$D17</f>
        <v>0</v>
      </c>
    </row>
    <row r="18" spans="1:73" x14ac:dyDescent="0.35">
      <c r="A18" s="21" t="s">
        <v>99</v>
      </c>
      <c r="B18" s="21">
        <v>215700</v>
      </c>
      <c r="C18" s="21">
        <v>215800</v>
      </c>
      <c r="D18" s="21">
        <f t="shared" si="0"/>
        <v>100</v>
      </c>
      <c r="E18" s="21" t="s">
        <v>111</v>
      </c>
      <c r="F18" s="23">
        <v>2400</v>
      </c>
      <c r="G18" s="24">
        <v>1648.1699542114034</v>
      </c>
      <c r="H18" s="24">
        <v>1821.187329464864</v>
      </c>
      <c r="I18" s="24"/>
      <c r="J18" s="24"/>
      <c r="K18" s="24">
        <v>2826.5164406760096</v>
      </c>
      <c r="L18" s="24">
        <v>2579.1008972697596</v>
      </c>
      <c r="M18" s="24">
        <v>3906.7817174305515</v>
      </c>
      <c r="N18" s="24">
        <v>3701.4609418459886</v>
      </c>
      <c r="O18" s="23">
        <v>5</v>
      </c>
      <c r="P18" s="18">
        <v>3.2</v>
      </c>
      <c r="Q18" s="18">
        <v>4.5</v>
      </c>
      <c r="R18" s="18"/>
      <c r="S18" s="18"/>
      <c r="T18" s="18">
        <v>3.5</v>
      </c>
      <c r="U18" s="18">
        <v>3</v>
      </c>
      <c r="V18" s="18">
        <v>2.7</v>
      </c>
      <c r="W18" s="18">
        <v>2.7</v>
      </c>
      <c r="X18" s="23">
        <v>5</v>
      </c>
      <c r="Y18" s="25">
        <v>0.51737885712555487</v>
      </c>
      <c r="Z18" s="25">
        <v>6.7454285714285706E-3</v>
      </c>
      <c r="AA18" s="25">
        <v>5.3819999999999996E-3</v>
      </c>
      <c r="AB18" s="25">
        <v>3.9728571428571434E-3</v>
      </c>
      <c r="AC18" s="25">
        <v>5.5199999999999997E-3</v>
      </c>
      <c r="AD18" s="25">
        <v>1.0201142857142858E-2</v>
      </c>
      <c r="AE18" s="25">
        <v>4.3502857142857145E-3</v>
      </c>
      <c r="AF18" s="25">
        <v>3.6080000000000001E-3</v>
      </c>
      <c r="AG18" s="23">
        <v>1</v>
      </c>
      <c r="AH18" s="25">
        <v>5.4285715201071354E-3</v>
      </c>
      <c r="AI18" s="25">
        <v>1.2285714285714283E-2</v>
      </c>
      <c r="AJ18" s="25"/>
      <c r="AK18" s="25"/>
      <c r="AL18" s="25">
        <v>0</v>
      </c>
      <c r="AM18" s="25">
        <v>0</v>
      </c>
      <c r="AN18" s="25">
        <v>6.8857142857142853E-2</v>
      </c>
      <c r="AO18" s="25">
        <v>8.8571428571428568E-3</v>
      </c>
      <c r="AP18">
        <f>(IF(AND(G18&gt;2400,'Jul-24 Comparison with CA @100m'!G18&gt;2400),1,0))*'100m'!$D18</f>
        <v>0</v>
      </c>
      <c r="AQ18">
        <f>(IF(AND(H18&gt;2400,'Jul-24 Comparison with CA @100m'!H18&gt;2400),1,0))*'100m'!$D18</f>
        <v>0</v>
      </c>
      <c r="AR18">
        <f>(IF(AND(I18&gt;2400,'Jul-24 Comparison with CA @100m'!I18&gt;2400),1,0))*'100m'!$D18</f>
        <v>0</v>
      </c>
      <c r="AS18">
        <f>(IF(AND(J18&gt;2400,'Jul-24 Comparison with CA @100m'!J18&gt;2400),1,0))*'100m'!$D18</f>
        <v>0</v>
      </c>
      <c r="AT18">
        <f>(IF(AND(K18&gt;2400,'Jul-24 Comparison with CA @100m'!K18&gt;2400),1,0))*'100m'!$D18</f>
        <v>0</v>
      </c>
      <c r="AU18">
        <f>(IF(AND(L18&gt;2400,'Jul-24 Comparison with CA @100m'!L18&gt;2400),1,0))*'100m'!$D18</f>
        <v>0</v>
      </c>
      <c r="AV18">
        <f>(IF(AND(M18&gt;2400,'Jul-24 Comparison with CA @100m'!M18&gt;2400),1,0))*'100m'!$D18</f>
        <v>0</v>
      </c>
      <c r="AW18">
        <f>(IF(AND(N18&gt;2400,'Jul-24 Comparison with CA @100m'!N18&gt;2400),1,0))*'100m'!$D18</f>
        <v>100</v>
      </c>
      <c r="AX18">
        <f>(IF(AND(P18&gt;5,'Jul-24 Comparison with CA @100m'!P18&gt;5),1,0))*'100m'!$D18</f>
        <v>0</v>
      </c>
      <c r="AY18">
        <f>(IF(AND(Q18&gt;5,'Jul-24 Comparison with CA @100m'!Q18&gt;5),1,0))*'100m'!$D18</f>
        <v>0</v>
      </c>
      <c r="AZ18">
        <f>(IF(AND(R18&gt;5,'Jul-24 Comparison with CA @100m'!R18&gt;5),1,0))*'100m'!$D18</f>
        <v>0</v>
      </c>
      <c r="BA18">
        <f>(IF(AND(S18&gt;5,'Jul-24 Comparison with CA @100m'!S18&gt;5),1,0))*'100m'!$D18</f>
        <v>0</v>
      </c>
      <c r="BB18">
        <f>(IF(AND(T18&gt;5,'Jul-24 Comparison with CA @100m'!T18&gt;5),1,0))*'100m'!$D18</f>
        <v>0</v>
      </c>
      <c r="BC18">
        <f>(IF(AND(U18&gt;5,'Jul-24 Comparison with CA @100m'!U18&gt;5),1,0))*'100m'!$D18</f>
        <v>0</v>
      </c>
      <c r="BD18">
        <f>(IF(AND(V18&gt;5,'Jul-24 Comparison with CA @100m'!V18&gt;5),1,0))*'100m'!$D18</f>
        <v>0</v>
      </c>
      <c r="BE18">
        <f>(IF(AND(W18&gt;5,'Jul-24 Comparison with CA @100m'!W18&gt;5),1,0))*'100m'!$D18</f>
        <v>0</v>
      </c>
      <c r="BF18">
        <f>(IF(AND(Y18&gt;5,'Jul-24 Comparison with CA @100m'!Y18&gt;5),1,0))*'100m'!$D18</f>
        <v>0</v>
      </c>
      <c r="BG18">
        <f>(IF(AND(Z18&gt;5,'Jul-24 Comparison with CA @100m'!Z18&gt;5),1,0))*'100m'!$D18</f>
        <v>0</v>
      </c>
      <c r="BH18">
        <f>(IF(AND(AA18&gt;5,'Jul-24 Comparison with CA @100m'!AA18&gt;5),1,0))*'100m'!$D18</f>
        <v>0</v>
      </c>
      <c r="BI18">
        <f>(IF(AND(AB18&gt;5,'Jul-24 Comparison with CA @100m'!AB18&gt;5),1,0))*'100m'!$D18</f>
        <v>0</v>
      </c>
      <c r="BJ18">
        <f>(IF(AND(AC18&gt;5,'Jul-24 Comparison with CA @100m'!AC18&gt;5),1,0))*'100m'!$D18</f>
        <v>0</v>
      </c>
      <c r="BK18">
        <f>(IF(AND(AD18&gt;5,'Jul-24 Comparison with CA @100m'!AD18&gt;5),1,0))*'100m'!$D18</f>
        <v>0</v>
      </c>
      <c r="BL18">
        <f>(IF(AND(AE18&gt;5,'Jul-24 Comparison with CA @100m'!AE18&gt;5),1,0))*'100m'!$D18</f>
        <v>0</v>
      </c>
      <c r="BM18">
        <f>(IF(AND(AF18&gt;5,'Jul-24 Comparison with CA @100m'!AF18&gt;5),1,0))*'100m'!$D18</f>
        <v>0</v>
      </c>
      <c r="BN18">
        <f>(IF(AND(AH18&gt;1,'Jul-24 Comparison with CA @100m'!AH18&gt;1),1,0))*'100m'!$D18</f>
        <v>0</v>
      </c>
      <c r="BO18">
        <f>(IF(AND(AI18&gt;1,'Jul-24 Comparison with CA @100m'!AI18&gt;1),1,0))*'100m'!$D18</f>
        <v>0</v>
      </c>
      <c r="BP18">
        <f>(IF(AND(AJ18&gt;1,'Jul-24 Comparison with CA @100m'!AJ18&gt;1),1,0))*'100m'!$D18</f>
        <v>0</v>
      </c>
      <c r="BQ18">
        <f>(IF(AND(AK18&gt;1,'Jul-24 Comparison with CA @100m'!AK18&gt;1),1,0))*'100m'!$D18</f>
        <v>0</v>
      </c>
      <c r="BR18">
        <f>(IF(AND(AL18&gt;1,'Jul-24 Comparison with CA @100m'!AL18&gt;1),1,0))*'100m'!$D18</f>
        <v>0</v>
      </c>
      <c r="BS18">
        <f>(IF(AND(AM18&gt;1,'Jul-24 Comparison with CA @100m'!AM18&gt;1),1,0))*'100m'!$D18</f>
        <v>0</v>
      </c>
      <c r="BT18">
        <f>(IF(AND(AN18&gt;1,'Jul-24 Comparison with CA @100m'!AN18&gt;1),1,0))*'100m'!$D18</f>
        <v>0</v>
      </c>
      <c r="BU18">
        <f>(IF(AND(AO18&gt;1,'Jul-24 Comparison with CA @100m'!AO18&gt;1),1,0))*'100m'!$D18</f>
        <v>0</v>
      </c>
    </row>
    <row r="19" spans="1:73" x14ac:dyDescent="0.35">
      <c r="A19" s="21" t="s">
        <v>99</v>
      </c>
      <c r="B19" s="21">
        <v>215800</v>
      </c>
      <c r="C19" s="21">
        <v>215900</v>
      </c>
      <c r="D19" s="21">
        <f t="shared" si="0"/>
        <v>100</v>
      </c>
      <c r="E19" s="21"/>
      <c r="F19" s="23">
        <v>2400</v>
      </c>
      <c r="G19" s="24">
        <v>1837.0065261399629</v>
      </c>
      <c r="H19" s="24">
        <v>1829.0950954587834</v>
      </c>
      <c r="I19" s="24"/>
      <c r="J19" s="24"/>
      <c r="K19" s="24">
        <v>1044.1145796771373</v>
      </c>
      <c r="L19" s="24">
        <v>984.71186322902849</v>
      </c>
      <c r="M19" s="24">
        <v>1399.9945240242332</v>
      </c>
      <c r="N19" s="24">
        <v>1585.7239225459728</v>
      </c>
      <c r="O19" s="23">
        <v>5</v>
      </c>
      <c r="P19" s="18">
        <v>3</v>
      </c>
      <c r="Q19" s="18">
        <v>3.8</v>
      </c>
      <c r="R19" s="18"/>
      <c r="S19" s="18"/>
      <c r="T19" s="18">
        <v>4.7</v>
      </c>
      <c r="U19" s="18">
        <v>3.4</v>
      </c>
      <c r="V19" s="18">
        <v>3.1</v>
      </c>
      <c r="W19" s="18">
        <v>2.9</v>
      </c>
      <c r="X19" s="23">
        <v>5</v>
      </c>
      <c r="Y19" s="25">
        <v>1.6577428509167259E-2</v>
      </c>
      <c r="Z19" s="25">
        <v>0</v>
      </c>
      <c r="AA19" s="25">
        <v>6.3999999999999994E-4</v>
      </c>
      <c r="AB19" s="25">
        <v>0</v>
      </c>
      <c r="AC19" s="25">
        <v>2.5065714285714292E-3</v>
      </c>
      <c r="AD19" s="25">
        <v>1.6228571428571426E-4</v>
      </c>
      <c r="AE19" s="25">
        <v>0</v>
      </c>
      <c r="AF19" s="25">
        <v>2.7685714285714287E-4</v>
      </c>
      <c r="AG19" s="23">
        <v>1</v>
      </c>
      <c r="AH19" s="25">
        <v>0.12571428769401141</v>
      </c>
      <c r="AI19" s="25">
        <v>9.9714285714285728E-2</v>
      </c>
      <c r="AJ19" s="25"/>
      <c r="AK19" s="25"/>
      <c r="AL19" s="25">
        <v>0</v>
      </c>
      <c r="AM19" s="25">
        <v>0</v>
      </c>
      <c r="AN19" s="25">
        <v>4.2857142857142859E-3</v>
      </c>
      <c r="AO19" s="25">
        <v>4.2857142857142859E-3</v>
      </c>
      <c r="AP19">
        <f>(IF(AND(G19&gt;2400,'Jul-24 Comparison with CA @100m'!G19&gt;2400),1,0))*'100m'!$D19</f>
        <v>0</v>
      </c>
      <c r="AQ19">
        <f>(IF(AND(H19&gt;2400,'Jul-24 Comparison with CA @100m'!H19&gt;2400),1,0))*'100m'!$D19</f>
        <v>0</v>
      </c>
      <c r="AR19">
        <f>(IF(AND(I19&gt;2400,'Jul-24 Comparison with CA @100m'!I19&gt;2400),1,0))*'100m'!$D19</f>
        <v>0</v>
      </c>
      <c r="AS19">
        <f>(IF(AND(J19&gt;2400,'Jul-24 Comparison with CA @100m'!J19&gt;2400),1,0))*'100m'!$D19</f>
        <v>0</v>
      </c>
      <c r="AT19">
        <f>(IF(AND(K19&gt;2400,'Jul-24 Comparison with CA @100m'!K19&gt;2400),1,0))*'100m'!$D19</f>
        <v>0</v>
      </c>
      <c r="AU19">
        <f>(IF(AND(L19&gt;2400,'Jul-24 Comparison with CA @100m'!L19&gt;2400),1,0))*'100m'!$D19</f>
        <v>0</v>
      </c>
      <c r="AV19">
        <f>(IF(AND(M19&gt;2400,'Jul-24 Comparison with CA @100m'!M19&gt;2400),1,0))*'100m'!$D19</f>
        <v>0</v>
      </c>
      <c r="AW19">
        <f>(IF(AND(N19&gt;2400,'Jul-24 Comparison with CA @100m'!N19&gt;2400),1,0))*'100m'!$D19</f>
        <v>0</v>
      </c>
      <c r="AX19">
        <f>(IF(AND(P19&gt;5,'Jul-24 Comparison with CA @100m'!P19&gt;5),1,0))*'100m'!$D19</f>
        <v>0</v>
      </c>
      <c r="AY19">
        <f>(IF(AND(Q19&gt;5,'Jul-24 Comparison with CA @100m'!Q19&gt;5),1,0))*'100m'!$D19</f>
        <v>0</v>
      </c>
      <c r="AZ19">
        <f>(IF(AND(R19&gt;5,'Jul-24 Comparison with CA @100m'!R19&gt;5),1,0))*'100m'!$D19</f>
        <v>0</v>
      </c>
      <c r="BA19">
        <f>(IF(AND(S19&gt;5,'Jul-24 Comparison with CA @100m'!S19&gt;5),1,0))*'100m'!$D19</f>
        <v>0</v>
      </c>
      <c r="BB19">
        <f>(IF(AND(T19&gt;5,'Jul-24 Comparison with CA @100m'!T19&gt;5),1,0))*'100m'!$D19</f>
        <v>0</v>
      </c>
      <c r="BC19">
        <f>(IF(AND(U19&gt;5,'Jul-24 Comparison with CA @100m'!U19&gt;5),1,0))*'100m'!$D19</f>
        <v>0</v>
      </c>
      <c r="BD19">
        <f>(IF(AND(V19&gt;5,'Jul-24 Comparison with CA @100m'!V19&gt;5),1,0))*'100m'!$D19</f>
        <v>0</v>
      </c>
      <c r="BE19">
        <f>(IF(AND(W19&gt;5,'Jul-24 Comparison with CA @100m'!W19&gt;5),1,0))*'100m'!$D19</f>
        <v>0</v>
      </c>
      <c r="BF19">
        <f>(IF(AND(Y19&gt;5,'Jul-24 Comparison with CA @100m'!Y19&gt;5),1,0))*'100m'!$D19</f>
        <v>0</v>
      </c>
      <c r="BG19">
        <f>(IF(AND(Z19&gt;5,'Jul-24 Comparison with CA @100m'!Z19&gt;5),1,0))*'100m'!$D19</f>
        <v>0</v>
      </c>
      <c r="BH19">
        <f>(IF(AND(AA19&gt;5,'Jul-24 Comparison with CA @100m'!AA19&gt;5),1,0))*'100m'!$D19</f>
        <v>0</v>
      </c>
      <c r="BI19">
        <f>(IF(AND(AB19&gt;5,'Jul-24 Comparison with CA @100m'!AB19&gt;5),1,0))*'100m'!$D19</f>
        <v>0</v>
      </c>
      <c r="BJ19">
        <f>(IF(AND(AC19&gt;5,'Jul-24 Comparison with CA @100m'!AC19&gt;5),1,0))*'100m'!$D19</f>
        <v>0</v>
      </c>
      <c r="BK19">
        <f>(IF(AND(AD19&gt;5,'Jul-24 Comparison with CA @100m'!AD19&gt;5),1,0))*'100m'!$D19</f>
        <v>0</v>
      </c>
      <c r="BL19">
        <f>(IF(AND(AE19&gt;5,'Jul-24 Comparison with CA @100m'!AE19&gt;5),1,0))*'100m'!$D19</f>
        <v>0</v>
      </c>
      <c r="BM19">
        <f>(IF(AND(AF19&gt;5,'Jul-24 Comparison with CA @100m'!AF19&gt;5),1,0))*'100m'!$D19</f>
        <v>0</v>
      </c>
      <c r="BN19">
        <f>(IF(AND(AH19&gt;1,'Jul-24 Comparison with CA @100m'!AH19&gt;1),1,0))*'100m'!$D19</f>
        <v>0</v>
      </c>
      <c r="BO19">
        <f>(IF(AND(AI19&gt;1,'Jul-24 Comparison with CA @100m'!AI19&gt;1),1,0))*'100m'!$D19</f>
        <v>0</v>
      </c>
      <c r="BP19">
        <f>(IF(AND(AJ19&gt;1,'Jul-24 Comparison with CA @100m'!AJ19&gt;1),1,0))*'100m'!$D19</f>
        <v>0</v>
      </c>
      <c r="BQ19">
        <f>(IF(AND(AK19&gt;1,'Jul-24 Comparison with CA @100m'!AK19&gt;1),1,0))*'100m'!$D19</f>
        <v>0</v>
      </c>
      <c r="BR19">
        <f>(IF(AND(AL19&gt;1,'Jul-24 Comparison with CA @100m'!AL19&gt;1),1,0))*'100m'!$D19</f>
        <v>0</v>
      </c>
      <c r="BS19">
        <f>(IF(AND(AM19&gt;1,'Jul-24 Comparison with CA @100m'!AM19&gt;1),1,0))*'100m'!$D19</f>
        <v>0</v>
      </c>
      <c r="BT19">
        <f>(IF(AND(AN19&gt;1,'Jul-24 Comparison with CA @100m'!AN19&gt;1),1,0))*'100m'!$D19</f>
        <v>0</v>
      </c>
      <c r="BU19">
        <f>(IF(AND(AO19&gt;1,'Jul-24 Comparison with CA @100m'!AO19&gt;1),1,0))*'100m'!$D19</f>
        <v>0</v>
      </c>
    </row>
    <row r="20" spans="1:73" x14ac:dyDescent="0.35">
      <c r="A20" s="21" t="s">
        <v>99</v>
      </c>
      <c r="B20" s="21">
        <v>215900</v>
      </c>
      <c r="C20" s="21">
        <v>216000</v>
      </c>
      <c r="D20" s="21">
        <f t="shared" si="0"/>
        <v>100</v>
      </c>
      <c r="E20" s="21"/>
      <c r="F20" s="23">
        <v>2400</v>
      </c>
      <c r="G20" s="24">
        <v>999.52746101122636</v>
      </c>
      <c r="H20" s="24">
        <v>962.53326575902634</v>
      </c>
      <c r="I20" s="24">
        <v>1088.9066909086803</v>
      </c>
      <c r="J20" s="24">
        <v>1353.9591531232527</v>
      </c>
      <c r="K20" s="24">
        <v>1407.6830258868333</v>
      </c>
      <c r="L20" s="24">
        <v>1884.5513800989386</v>
      </c>
      <c r="M20" s="24">
        <v>1531.2986370787364</v>
      </c>
      <c r="N20" s="24">
        <v>1734.4474136927158</v>
      </c>
      <c r="O20" s="23">
        <v>5</v>
      </c>
      <c r="P20" s="18">
        <v>2.9</v>
      </c>
      <c r="Q20" s="18">
        <v>4.5999999999999996</v>
      </c>
      <c r="R20" s="18">
        <v>3.2</v>
      </c>
      <c r="S20" s="18">
        <v>4.0999999999999996</v>
      </c>
      <c r="T20" s="18">
        <v>3.5</v>
      </c>
      <c r="U20" s="18">
        <v>2.9</v>
      </c>
      <c r="V20" s="18">
        <v>3.2</v>
      </c>
      <c r="W20" s="18">
        <v>2.7</v>
      </c>
      <c r="X20" s="23">
        <v>5</v>
      </c>
      <c r="Y20" s="25">
        <v>1.4052571394102912E-2</v>
      </c>
      <c r="Z20" s="25">
        <v>8.7000000000000001E-4</v>
      </c>
      <c r="AA20" s="25">
        <v>0</v>
      </c>
      <c r="AB20" s="25">
        <v>4.6442857142857145E-3</v>
      </c>
      <c r="AC20" s="25">
        <v>7.4890857142857134E-2</v>
      </c>
      <c r="AD20" s="25">
        <v>2.4414285714285718E-3</v>
      </c>
      <c r="AE20" s="25">
        <v>0</v>
      </c>
      <c r="AF20" s="25">
        <v>6.2171428571428577E-4</v>
      </c>
      <c r="AG20" s="23">
        <v>1</v>
      </c>
      <c r="AH20" s="25">
        <v>1.7142856759684424E-2</v>
      </c>
      <c r="AI20" s="25">
        <v>2.2857142857142859E-3</v>
      </c>
      <c r="AJ20" s="25">
        <v>1.4571428571428569E-2</v>
      </c>
      <c r="AK20" s="25">
        <v>0</v>
      </c>
      <c r="AL20" s="25">
        <v>5.8857142857142865E-2</v>
      </c>
      <c r="AM20" s="25">
        <v>7.4857142857142858E-2</v>
      </c>
      <c r="AN20" s="25">
        <v>0</v>
      </c>
      <c r="AO20" s="25">
        <v>4.8571428571428576E-3</v>
      </c>
      <c r="AP20">
        <f>(IF(AND(G20&gt;2400,'Jul-24 Comparison with CA @100m'!G20&gt;2400),1,0))*'100m'!$D20</f>
        <v>0</v>
      </c>
      <c r="AQ20">
        <f>(IF(AND(H20&gt;2400,'Jul-24 Comparison with CA @100m'!H20&gt;2400),1,0))*'100m'!$D20</f>
        <v>0</v>
      </c>
      <c r="AR20">
        <f>(IF(AND(I20&gt;2400,'Jul-24 Comparison with CA @100m'!I20&gt;2400),1,0))*'100m'!$D20</f>
        <v>0</v>
      </c>
      <c r="AS20">
        <f>(IF(AND(J20&gt;2400,'Jul-24 Comparison with CA @100m'!J20&gt;2400),1,0))*'100m'!$D20</f>
        <v>0</v>
      </c>
      <c r="AT20">
        <f>(IF(AND(K20&gt;2400,'Jul-24 Comparison with CA @100m'!K20&gt;2400),1,0))*'100m'!$D20</f>
        <v>0</v>
      </c>
      <c r="AU20">
        <f>(IF(AND(L20&gt;2400,'Jul-24 Comparison with CA @100m'!L20&gt;2400),1,0))*'100m'!$D20</f>
        <v>0</v>
      </c>
      <c r="AV20">
        <f>(IF(AND(M20&gt;2400,'Jul-24 Comparison with CA @100m'!M20&gt;2400),1,0))*'100m'!$D20</f>
        <v>0</v>
      </c>
      <c r="AW20">
        <f>(IF(AND(N20&gt;2400,'Jul-24 Comparison with CA @100m'!N20&gt;2400),1,0))*'100m'!$D20</f>
        <v>0</v>
      </c>
      <c r="AX20">
        <f>(IF(AND(P20&gt;5,'Jul-24 Comparison with CA @100m'!P20&gt;5),1,0))*'100m'!$D20</f>
        <v>0</v>
      </c>
      <c r="AY20">
        <f>(IF(AND(Q20&gt;5,'Jul-24 Comparison with CA @100m'!Q20&gt;5),1,0))*'100m'!$D20</f>
        <v>0</v>
      </c>
      <c r="AZ20">
        <f>(IF(AND(R20&gt;5,'Jul-24 Comparison with CA @100m'!R20&gt;5),1,0))*'100m'!$D20</f>
        <v>0</v>
      </c>
      <c r="BA20">
        <f>(IF(AND(S20&gt;5,'Jul-24 Comparison with CA @100m'!S20&gt;5),1,0))*'100m'!$D20</f>
        <v>0</v>
      </c>
      <c r="BB20">
        <f>(IF(AND(T20&gt;5,'Jul-24 Comparison with CA @100m'!T20&gt;5),1,0))*'100m'!$D20</f>
        <v>0</v>
      </c>
      <c r="BC20">
        <f>(IF(AND(U20&gt;5,'Jul-24 Comparison with CA @100m'!U20&gt;5),1,0))*'100m'!$D20</f>
        <v>0</v>
      </c>
      <c r="BD20">
        <f>(IF(AND(V20&gt;5,'Jul-24 Comparison with CA @100m'!V20&gt;5),1,0))*'100m'!$D20</f>
        <v>0</v>
      </c>
      <c r="BE20">
        <f>(IF(AND(W20&gt;5,'Jul-24 Comparison with CA @100m'!W20&gt;5),1,0))*'100m'!$D20</f>
        <v>0</v>
      </c>
      <c r="BF20">
        <f>(IF(AND(Y20&gt;5,'Jul-24 Comparison with CA @100m'!Y20&gt;5),1,0))*'100m'!$D20</f>
        <v>0</v>
      </c>
      <c r="BG20">
        <f>(IF(AND(Z20&gt;5,'Jul-24 Comparison with CA @100m'!Z20&gt;5),1,0))*'100m'!$D20</f>
        <v>0</v>
      </c>
      <c r="BH20">
        <f>(IF(AND(AA20&gt;5,'Jul-24 Comparison with CA @100m'!AA20&gt;5),1,0))*'100m'!$D20</f>
        <v>0</v>
      </c>
      <c r="BI20">
        <f>(IF(AND(AB20&gt;5,'Jul-24 Comparison with CA @100m'!AB20&gt;5),1,0))*'100m'!$D20</f>
        <v>0</v>
      </c>
      <c r="BJ20">
        <f>(IF(AND(AC20&gt;5,'Jul-24 Comparison with CA @100m'!AC20&gt;5),1,0))*'100m'!$D20</f>
        <v>0</v>
      </c>
      <c r="BK20">
        <f>(IF(AND(AD20&gt;5,'Jul-24 Comparison with CA @100m'!AD20&gt;5),1,0))*'100m'!$D20</f>
        <v>0</v>
      </c>
      <c r="BL20">
        <f>(IF(AND(AE20&gt;5,'Jul-24 Comparison with CA @100m'!AE20&gt;5),1,0))*'100m'!$D20</f>
        <v>0</v>
      </c>
      <c r="BM20">
        <f>(IF(AND(AF20&gt;5,'Jul-24 Comparison with CA @100m'!AF20&gt;5),1,0))*'100m'!$D20</f>
        <v>0</v>
      </c>
      <c r="BN20">
        <f>(IF(AND(AH20&gt;1,'Jul-24 Comparison with CA @100m'!AH20&gt;1),1,0))*'100m'!$D20</f>
        <v>0</v>
      </c>
      <c r="BO20">
        <f>(IF(AND(AI20&gt;1,'Jul-24 Comparison with CA @100m'!AI20&gt;1),1,0))*'100m'!$D20</f>
        <v>0</v>
      </c>
      <c r="BP20">
        <f>(IF(AND(AJ20&gt;1,'Jul-24 Comparison with CA @100m'!AJ20&gt;1),1,0))*'100m'!$D20</f>
        <v>0</v>
      </c>
      <c r="BQ20">
        <f>(IF(AND(AK20&gt;1,'Jul-24 Comparison with CA @100m'!AK20&gt;1),1,0))*'100m'!$D20</f>
        <v>0</v>
      </c>
      <c r="BR20">
        <f>(IF(AND(AL20&gt;1,'Jul-24 Comparison with CA @100m'!AL20&gt;1),1,0))*'100m'!$D20</f>
        <v>0</v>
      </c>
      <c r="BS20">
        <f>(IF(AND(AM20&gt;1,'Jul-24 Comparison with CA @100m'!AM20&gt;1),1,0))*'100m'!$D20</f>
        <v>0</v>
      </c>
      <c r="BT20">
        <f>(IF(AND(AN20&gt;1,'Jul-24 Comparison with CA @100m'!AN20&gt;1),1,0))*'100m'!$D20</f>
        <v>0</v>
      </c>
      <c r="BU20">
        <f>(IF(AND(AO20&gt;1,'Jul-24 Comparison with CA @100m'!AO20&gt;1),1,0))*'100m'!$D20</f>
        <v>0</v>
      </c>
    </row>
    <row r="21" spans="1:73" x14ac:dyDescent="0.35">
      <c r="A21" s="21" t="s">
        <v>99</v>
      </c>
      <c r="B21" s="21">
        <v>216000</v>
      </c>
      <c r="C21" s="21">
        <v>216100</v>
      </c>
      <c r="D21" s="21">
        <f t="shared" si="0"/>
        <v>100</v>
      </c>
      <c r="E21" s="21"/>
      <c r="F21" s="23">
        <v>2400</v>
      </c>
      <c r="G21" s="24">
        <v>1163.9978682815049</v>
      </c>
      <c r="H21" s="24">
        <v>940.40929148387477</v>
      </c>
      <c r="I21" s="24">
        <v>984.71186322902849</v>
      </c>
      <c r="J21" s="24">
        <v>1384.6311038989984</v>
      </c>
      <c r="K21" s="24">
        <v>2019.9534315458611</v>
      </c>
      <c r="L21" s="24">
        <v>1813.2832406550688</v>
      </c>
      <c r="M21" s="24">
        <v>1523.5403193025534</v>
      </c>
      <c r="N21" s="24">
        <v>2818.2305747044074</v>
      </c>
      <c r="O21" s="23">
        <v>5</v>
      </c>
      <c r="P21" s="18">
        <v>3.2</v>
      </c>
      <c r="Q21" s="18">
        <v>4.4000000000000004</v>
      </c>
      <c r="R21" s="18">
        <v>3.6</v>
      </c>
      <c r="S21" s="18">
        <v>4.2</v>
      </c>
      <c r="T21" s="18">
        <v>4.9000000000000004</v>
      </c>
      <c r="U21" s="18">
        <v>4.0999999999999996</v>
      </c>
      <c r="V21" s="18">
        <v>2.7</v>
      </c>
      <c r="W21" s="18">
        <v>3.3</v>
      </c>
      <c r="X21" s="23">
        <v>5</v>
      </c>
      <c r="Y21" s="25">
        <v>2.0103691428470611</v>
      </c>
      <c r="Z21" s="25">
        <v>4.7602857142857143E-3</v>
      </c>
      <c r="AA21" s="25">
        <v>1.2171428571428571E-4</v>
      </c>
      <c r="AB21" s="25">
        <v>8.0545714285714283E-3</v>
      </c>
      <c r="AC21" s="25">
        <v>1.3119714285714283E-2</v>
      </c>
      <c r="AD21" s="25">
        <v>8.597999999999998E-3</v>
      </c>
      <c r="AE21" s="25">
        <v>2.8159999999999999E-3</v>
      </c>
      <c r="AF21" s="25">
        <v>8.0588571428571436E-3</v>
      </c>
      <c r="AG21" s="23">
        <v>1</v>
      </c>
      <c r="AH21" s="25">
        <v>1.6571428094591414E-2</v>
      </c>
      <c r="AI21" s="25">
        <v>6.5714285714285718E-3</v>
      </c>
      <c r="AJ21" s="25">
        <v>6.8571428571428568E-3</v>
      </c>
      <c r="AK21" s="25">
        <v>0.11428571428571431</v>
      </c>
      <c r="AL21" s="25">
        <v>0</v>
      </c>
      <c r="AM21" s="25">
        <v>2.5714285714285713E-3</v>
      </c>
      <c r="AN21" s="25">
        <v>3.7714285714285714E-2</v>
      </c>
      <c r="AO21" s="25">
        <v>0</v>
      </c>
      <c r="AP21">
        <f>(IF(AND(G21&gt;2400,'Jul-24 Comparison with CA @100m'!G21&gt;2400),1,0))*'100m'!$D21</f>
        <v>0</v>
      </c>
      <c r="AQ21">
        <f>(IF(AND(H21&gt;2400,'Jul-24 Comparison with CA @100m'!H21&gt;2400),1,0))*'100m'!$D21</f>
        <v>0</v>
      </c>
      <c r="AR21">
        <f>(IF(AND(I21&gt;2400,'Jul-24 Comparison with CA @100m'!I21&gt;2400),1,0))*'100m'!$D21</f>
        <v>0</v>
      </c>
      <c r="AS21">
        <f>(IF(AND(J21&gt;2400,'Jul-24 Comparison with CA @100m'!J21&gt;2400),1,0))*'100m'!$D21</f>
        <v>0</v>
      </c>
      <c r="AT21">
        <f>(IF(AND(K21&gt;2400,'Jul-24 Comparison with CA @100m'!K21&gt;2400),1,0))*'100m'!$D21</f>
        <v>0</v>
      </c>
      <c r="AU21">
        <f>(IF(AND(L21&gt;2400,'Jul-24 Comparison with CA @100m'!L21&gt;2400),1,0))*'100m'!$D21</f>
        <v>0</v>
      </c>
      <c r="AV21">
        <f>(IF(AND(M21&gt;2400,'Jul-24 Comparison with CA @100m'!M21&gt;2400),1,0))*'100m'!$D21</f>
        <v>0</v>
      </c>
      <c r="AW21">
        <f>(IF(AND(N21&gt;2400,'Jul-24 Comparison with CA @100m'!N21&gt;2400),1,0))*'100m'!$D21</f>
        <v>0</v>
      </c>
      <c r="AX21">
        <f>(IF(AND(P21&gt;5,'Jul-24 Comparison with CA @100m'!P21&gt;5),1,0))*'100m'!$D21</f>
        <v>0</v>
      </c>
      <c r="AY21">
        <f>(IF(AND(Q21&gt;5,'Jul-24 Comparison with CA @100m'!Q21&gt;5),1,0))*'100m'!$D21</f>
        <v>0</v>
      </c>
      <c r="AZ21">
        <f>(IF(AND(R21&gt;5,'Jul-24 Comparison with CA @100m'!R21&gt;5),1,0))*'100m'!$D21</f>
        <v>0</v>
      </c>
      <c r="BA21">
        <f>(IF(AND(S21&gt;5,'Jul-24 Comparison with CA @100m'!S21&gt;5),1,0))*'100m'!$D21</f>
        <v>0</v>
      </c>
      <c r="BB21">
        <f>(IF(AND(T21&gt;5,'Jul-24 Comparison with CA @100m'!T21&gt;5),1,0))*'100m'!$D21</f>
        <v>0</v>
      </c>
      <c r="BC21">
        <f>(IF(AND(U21&gt;5,'Jul-24 Comparison with CA @100m'!U21&gt;5),1,0))*'100m'!$D21</f>
        <v>0</v>
      </c>
      <c r="BD21">
        <f>(IF(AND(V21&gt;5,'Jul-24 Comparison with CA @100m'!V21&gt;5),1,0))*'100m'!$D21</f>
        <v>0</v>
      </c>
      <c r="BE21">
        <f>(IF(AND(W21&gt;5,'Jul-24 Comparison with CA @100m'!W21&gt;5),1,0))*'100m'!$D21</f>
        <v>0</v>
      </c>
      <c r="BF21">
        <f>(IF(AND(Y21&gt;5,'Jul-24 Comparison with CA @100m'!Y21&gt;5),1,0))*'100m'!$D21</f>
        <v>0</v>
      </c>
      <c r="BG21">
        <f>(IF(AND(Z21&gt;5,'Jul-24 Comparison with CA @100m'!Z21&gt;5),1,0))*'100m'!$D21</f>
        <v>0</v>
      </c>
      <c r="BH21">
        <f>(IF(AND(AA21&gt;5,'Jul-24 Comparison with CA @100m'!AA21&gt;5),1,0))*'100m'!$D21</f>
        <v>0</v>
      </c>
      <c r="BI21">
        <f>(IF(AND(AB21&gt;5,'Jul-24 Comparison with CA @100m'!AB21&gt;5),1,0))*'100m'!$D21</f>
        <v>0</v>
      </c>
      <c r="BJ21">
        <f>(IF(AND(AC21&gt;5,'Jul-24 Comparison with CA @100m'!AC21&gt;5),1,0))*'100m'!$D21</f>
        <v>0</v>
      </c>
      <c r="BK21">
        <f>(IF(AND(AD21&gt;5,'Jul-24 Comparison with CA @100m'!AD21&gt;5),1,0))*'100m'!$D21</f>
        <v>0</v>
      </c>
      <c r="BL21">
        <f>(IF(AND(AE21&gt;5,'Jul-24 Comparison with CA @100m'!AE21&gt;5),1,0))*'100m'!$D21</f>
        <v>0</v>
      </c>
      <c r="BM21">
        <f>(IF(AND(AF21&gt;5,'Jul-24 Comparison with CA @100m'!AF21&gt;5),1,0))*'100m'!$D21</f>
        <v>0</v>
      </c>
      <c r="BN21">
        <f>(IF(AND(AH21&gt;1,'Jul-24 Comparison with CA @100m'!AH21&gt;1),1,0))*'100m'!$D21</f>
        <v>0</v>
      </c>
      <c r="BO21">
        <f>(IF(AND(AI21&gt;1,'Jul-24 Comparison with CA @100m'!AI21&gt;1),1,0))*'100m'!$D21</f>
        <v>0</v>
      </c>
      <c r="BP21">
        <f>(IF(AND(AJ21&gt;1,'Jul-24 Comparison with CA @100m'!AJ21&gt;1),1,0))*'100m'!$D21</f>
        <v>0</v>
      </c>
      <c r="BQ21">
        <f>(IF(AND(AK21&gt;1,'Jul-24 Comparison with CA @100m'!AK21&gt;1),1,0))*'100m'!$D21</f>
        <v>0</v>
      </c>
      <c r="BR21">
        <f>(IF(AND(AL21&gt;1,'Jul-24 Comparison with CA @100m'!AL21&gt;1),1,0))*'100m'!$D21</f>
        <v>0</v>
      </c>
      <c r="BS21">
        <f>(IF(AND(AM21&gt;1,'Jul-24 Comparison with CA @100m'!AM21&gt;1),1,0))*'100m'!$D21</f>
        <v>0</v>
      </c>
      <c r="BT21">
        <f>(IF(AND(AN21&gt;1,'Jul-24 Comparison with CA @100m'!AN21&gt;1),1,0))*'100m'!$D21</f>
        <v>0</v>
      </c>
      <c r="BU21">
        <f>(IF(AND(AO21&gt;1,'Jul-24 Comparison with CA @100m'!AO21&gt;1),1,0))*'100m'!$D21</f>
        <v>0</v>
      </c>
    </row>
    <row r="22" spans="1:73" x14ac:dyDescent="0.35">
      <c r="A22" s="21" t="s">
        <v>99</v>
      </c>
      <c r="B22" s="21">
        <v>216100</v>
      </c>
      <c r="C22" s="21">
        <v>216200</v>
      </c>
      <c r="D22" s="21">
        <f t="shared" si="0"/>
        <v>100</v>
      </c>
      <c r="E22" s="21"/>
      <c r="F22" s="23">
        <v>2400</v>
      </c>
      <c r="G22" s="24">
        <v>1141.4143845528677</v>
      </c>
      <c r="H22" s="24">
        <v>1021.7949613996097</v>
      </c>
      <c r="I22" s="24">
        <v>1103.8817845012861</v>
      </c>
      <c r="J22" s="24">
        <v>1029.2290872712379</v>
      </c>
      <c r="K22" s="24">
        <v>1585.7239225459728</v>
      </c>
      <c r="L22" s="24">
        <v>1407.6830258868333</v>
      </c>
      <c r="M22" s="24">
        <v>1609.110863711549</v>
      </c>
      <c r="N22" s="24">
        <v>1438.4818610435104</v>
      </c>
      <c r="O22" s="23">
        <v>5</v>
      </c>
      <c r="P22" s="18">
        <v>3.6</v>
      </c>
      <c r="Q22" s="18">
        <v>4.8</v>
      </c>
      <c r="R22" s="18">
        <v>2.9</v>
      </c>
      <c r="S22" s="18">
        <v>4.8</v>
      </c>
      <c r="T22" s="18">
        <v>5.2</v>
      </c>
      <c r="U22" s="18">
        <v>4</v>
      </c>
      <c r="V22" s="18">
        <v>2.7</v>
      </c>
      <c r="W22" s="18">
        <v>2.8</v>
      </c>
      <c r="X22" s="23">
        <v>5</v>
      </c>
      <c r="Y22" s="25">
        <v>1.4673948570755551</v>
      </c>
      <c r="Z22" s="25">
        <v>2.987142857142857E-3</v>
      </c>
      <c r="AA22" s="25">
        <v>3.0588571428571431E-3</v>
      </c>
      <c r="AB22" s="25">
        <v>2.9531428571428573E-3</v>
      </c>
      <c r="AC22" s="25">
        <v>0.43626457142857139</v>
      </c>
      <c r="AD22" s="25">
        <v>2.1926000000000005E-2</v>
      </c>
      <c r="AE22" s="25">
        <v>1.5865428571428572E-2</v>
      </c>
      <c r="AF22" s="25">
        <v>6.5905714285714291E-3</v>
      </c>
      <c r="AG22" s="23">
        <v>1</v>
      </c>
      <c r="AH22" s="25">
        <v>0</v>
      </c>
      <c r="AI22" s="25">
        <v>0</v>
      </c>
      <c r="AJ22" s="25">
        <v>4.200000000000001E-2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>
        <f>(IF(AND(G22&gt;2400,'Jul-24 Comparison with CA @100m'!G22&gt;2400),1,0))*'100m'!$D22</f>
        <v>0</v>
      </c>
      <c r="AQ22">
        <f>(IF(AND(H22&gt;2400,'Jul-24 Comparison with CA @100m'!H22&gt;2400),1,0))*'100m'!$D22</f>
        <v>0</v>
      </c>
      <c r="AR22">
        <f>(IF(AND(I22&gt;2400,'Jul-24 Comparison with CA @100m'!I22&gt;2400),1,0))*'100m'!$D22</f>
        <v>0</v>
      </c>
      <c r="AS22">
        <f>(IF(AND(J22&gt;2400,'Jul-24 Comparison with CA @100m'!J22&gt;2400),1,0))*'100m'!$D22</f>
        <v>0</v>
      </c>
      <c r="AT22">
        <f>(IF(AND(K22&gt;2400,'Jul-24 Comparison with CA @100m'!K22&gt;2400),1,0))*'100m'!$D22</f>
        <v>0</v>
      </c>
      <c r="AU22">
        <f>(IF(AND(L22&gt;2400,'Jul-24 Comparison with CA @100m'!L22&gt;2400),1,0))*'100m'!$D22</f>
        <v>0</v>
      </c>
      <c r="AV22">
        <f>(IF(AND(M22&gt;2400,'Jul-24 Comparison with CA @100m'!M22&gt;2400),1,0))*'100m'!$D22</f>
        <v>0</v>
      </c>
      <c r="AW22">
        <f>(IF(AND(N22&gt;2400,'Jul-24 Comparison with CA @100m'!N22&gt;2400),1,0))*'100m'!$D22</f>
        <v>0</v>
      </c>
      <c r="AX22">
        <f>(IF(AND(P22&gt;5,'Jul-24 Comparison with CA @100m'!P22&gt;5),1,0))*'100m'!$D22</f>
        <v>0</v>
      </c>
      <c r="AY22">
        <f>(IF(AND(Q22&gt;5,'Jul-24 Comparison with CA @100m'!Q22&gt;5),1,0))*'100m'!$D22</f>
        <v>0</v>
      </c>
      <c r="AZ22">
        <f>(IF(AND(R22&gt;5,'Jul-24 Comparison with CA @100m'!R22&gt;5),1,0))*'100m'!$D22</f>
        <v>0</v>
      </c>
      <c r="BA22">
        <f>(IF(AND(S22&gt;5,'Jul-24 Comparison with CA @100m'!S22&gt;5),1,0))*'100m'!$D22</f>
        <v>0</v>
      </c>
      <c r="BB22">
        <f>(IF(AND(T22&gt;5,'Jul-24 Comparison with CA @100m'!T22&gt;5),1,0))*'100m'!$D22</f>
        <v>100</v>
      </c>
      <c r="BC22">
        <f>(IF(AND(U22&gt;5,'Jul-24 Comparison with CA @100m'!U22&gt;5),1,0))*'100m'!$D22</f>
        <v>0</v>
      </c>
      <c r="BD22">
        <f>(IF(AND(V22&gt;5,'Jul-24 Comparison with CA @100m'!V22&gt;5),1,0))*'100m'!$D22</f>
        <v>0</v>
      </c>
      <c r="BE22">
        <f>(IF(AND(W22&gt;5,'Jul-24 Comparison with CA @100m'!W22&gt;5),1,0))*'100m'!$D22</f>
        <v>0</v>
      </c>
      <c r="BF22">
        <f>(IF(AND(Y22&gt;5,'Jul-24 Comparison with CA @100m'!Y22&gt;5),1,0))*'100m'!$D22</f>
        <v>0</v>
      </c>
      <c r="BG22">
        <f>(IF(AND(Z22&gt;5,'Jul-24 Comparison with CA @100m'!Z22&gt;5),1,0))*'100m'!$D22</f>
        <v>0</v>
      </c>
      <c r="BH22">
        <f>(IF(AND(AA22&gt;5,'Jul-24 Comparison with CA @100m'!AA22&gt;5),1,0))*'100m'!$D22</f>
        <v>0</v>
      </c>
      <c r="BI22">
        <f>(IF(AND(AB22&gt;5,'Jul-24 Comparison with CA @100m'!AB22&gt;5),1,0))*'100m'!$D22</f>
        <v>0</v>
      </c>
      <c r="BJ22">
        <f>(IF(AND(AC22&gt;5,'Jul-24 Comparison with CA @100m'!AC22&gt;5),1,0))*'100m'!$D22</f>
        <v>0</v>
      </c>
      <c r="BK22">
        <f>(IF(AND(AD22&gt;5,'Jul-24 Comparison with CA @100m'!AD22&gt;5),1,0))*'100m'!$D22</f>
        <v>0</v>
      </c>
      <c r="BL22">
        <f>(IF(AND(AE22&gt;5,'Jul-24 Comparison with CA @100m'!AE22&gt;5),1,0))*'100m'!$D22</f>
        <v>0</v>
      </c>
      <c r="BM22">
        <f>(IF(AND(AF22&gt;5,'Jul-24 Comparison with CA @100m'!AF22&gt;5),1,0))*'100m'!$D22</f>
        <v>0</v>
      </c>
      <c r="BN22">
        <f>(IF(AND(AH22&gt;1,'Jul-24 Comparison with CA @100m'!AH22&gt;1),1,0))*'100m'!$D22</f>
        <v>0</v>
      </c>
      <c r="BO22">
        <f>(IF(AND(AI22&gt;1,'Jul-24 Comparison with CA @100m'!AI22&gt;1),1,0))*'100m'!$D22</f>
        <v>0</v>
      </c>
      <c r="BP22">
        <f>(IF(AND(AJ22&gt;1,'Jul-24 Comparison with CA @100m'!AJ22&gt;1),1,0))*'100m'!$D22</f>
        <v>0</v>
      </c>
      <c r="BQ22">
        <f>(IF(AND(AK22&gt;1,'Jul-24 Comparison with CA @100m'!AK22&gt;1),1,0))*'100m'!$D22</f>
        <v>0</v>
      </c>
      <c r="BR22">
        <f>(IF(AND(AL22&gt;1,'Jul-24 Comparison with CA @100m'!AL22&gt;1),1,0))*'100m'!$D22</f>
        <v>0</v>
      </c>
      <c r="BS22">
        <f>(IF(AND(AM22&gt;1,'Jul-24 Comparison with CA @100m'!AM22&gt;1),1,0))*'100m'!$D22</f>
        <v>0</v>
      </c>
      <c r="BT22">
        <f>(IF(AND(AN22&gt;1,'Jul-24 Comparison with CA @100m'!AN22&gt;1),1,0))*'100m'!$D22</f>
        <v>0</v>
      </c>
      <c r="BU22">
        <f>(IF(AND(AO22&gt;1,'Jul-24 Comparison with CA @100m'!AO22&gt;1),1,0))*'100m'!$D22</f>
        <v>0</v>
      </c>
    </row>
    <row r="23" spans="1:73" x14ac:dyDescent="0.35">
      <c r="A23" s="21" t="s">
        <v>99</v>
      </c>
      <c r="B23" s="21">
        <v>216200</v>
      </c>
      <c r="C23" s="21">
        <v>216300</v>
      </c>
      <c r="D23" s="21">
        <f t="shared" si="0"/>
        <v>100</v>
      </c>
      <c r="E23" s="21"/>
      <c r="F23" s="23">
        <v>2400</v>
      </c>
      <c r="G23" s="24">
        <v>1308.0909035772854</v>
      </c>
      <c r="H23" s="24">
        <v>1021.7949613996097</v>
      </c>
      <c r="I23" s="24">
        <v>999.52746101122636</v>
      </c>
      <c r="J23" s="24">
        <v>1133.8971366963031</v>
      </c>
      <c r="K23" s="24">
        <v>1616.9146372142454</v>
      </c>
      <c r="L23" s="24">
        <v>1277.6071706110085</v>
      </c>
      <c r="M23" s="24">
        <v>1593.5154908111172</v>
      </c>
      <c r="N23" s="24">
        <v>1570.1531011812642</v>
      </c>
      <c r="O23" s="23">
        <v>5</v>
      </c>
      <c r="P23" s="18">
        <v>3.4</v>
      </c>
      <c r="Q23" s="18">
        <v>4.5</v>
      </c>
      <c r="R23" s="18">
        <v>4.3</v>
      </c>
      <c r="S23" s="18">
        <v>4.5</v>
      </c>
      <c r="T23" s="18">
        <v>4.4000000000000004</v>
      </c>
      <c r="U23" s="18">
        <v>3.3</v>
      </c>
      <c r="V23" s="18">
        <v>3.5</v>
      </c>
      <c r="W23" s="18">
        <v>2.7</v>
      </c>
      <c r="X23" s="23">
        <v>5</v>
      </c>
      <c r="Y23" s="25">
        <v>9.7337143087387074E-3</v>
      </c>
      <c r="Z23" s="25">
        <v>1.3802857142857143E-3</v>
      </c>
      <c r="AA23" s="25">
        <v>2.8114285714285708E-4</v>
      </c>
      <c r="AB23" s="25">
        <v>5.1199999999999998E-4</v>
      </c>
      <c r="AC23" s="25">
        <v>2.2445999999999997E-2</v>
      </c>
      <c r="AD23" s="25">
        <v>1.3009999999999999E-2</v>
      </c>
      <c r="AE23" s="25">
        <v>2.1051428571428571E-3</v>
      </c>
      <c r="AF23" s="25">
        <v>7.0214285714285717E-3</v>
      </c>
      <c r="AG23" s="23">
        <v>1</v>
      </c>
      <c r="AH23" s="25">
        <v>0</v>
      </c>
      <c r="AI23" s="25">
        <v>0</v>
      </c>
      <c r="AJ23" s="25">
        <v>0</v>
      </c>
      <c r="AK23" s="25">
        <v>1.7142857142857144E-2</v>
      </c>
      <c r="AL23" s="25">
        <v>0</v>
      </c>
      <c r="AM23" s="25">
        <v>0</v>
      </c>
      <c r="AN23" s="25">
        <v>0</v>
      </c>
      <c r="AO23" s="25">
        <v>0</v>
      </c>
      <c r="AP23">
        <f>(IF(AND(G23&gt;2400,'Jul-24 Comparison with CA @100m'!G23&gt;2400),1,0))*'100m'!$D23</f>
        <v>0</v>
      </c>
      <c r="AQ23">
        <f>(IF(AND(H23&gt;2400,'Jul-24 Comparison with CA @100m'!H23&gt;2400),1,0))*'100m'!$D23</f>
        <v>0</v>
      </c>
      <c r="AR23">
        <f>(IF(AND(I23&gt;2400,'Jul-24 Comparison with CA @100m'!I23&gt;2400),1,0))*'100m'!$D23</f>
        <v>0</v>
      </c>
      <c r="AS23">
        <f>(IF(AND(J23&gt;2400,'Jul-24 Comparison with CA @100m'!J23&gt;2400),1,0))*'100m'!$D23</f>
        <v>0</v>
      </c>
      <c r="AT23">
        <f>(IF(AND(K23&gt;2400,'Jul-24 Comparison with CA @100m'!K23&gt;2400),1,0))*'100m'!$D23</f>
        <v>0</v>
      </c>
      <c r="AU23">
        <f>(IF(AND(L23&gt;2400,'Jul-24 Comparison with CA @100m'!L23&gt;2400),1,0))*'100m'!$D23</f>
        <v>0</v>
      </c>
      <c r="AV23">
        <f>(IF(AND(M23&gt;2400,'Jul-24 Comparison with CA @100m'!M23&gt;2400),1,0))*'100m'!$D23</f>
        <v>0</v>
      </c>
      <c r="AW23">
        <f>(IF(AND(N23&gt;2400,'Jul-24 Comparison with CA @100m'!N23&gt;2400),1,0))*'100m'!$D23</f>
        <v>0</v>
      </c>
      <c r="AX23">
        <f>(IF(AND(P23&gt;5,'Jul-24 Comparison with CA @100m'!P23&gt;5),1,0))*'100m'!$D23</f>
        <v>0</v>
      </c>
      <c r="AY23">
        <f>(IF(AND(Q23&gt;5,'Jul-24 Comparison with CA @100m'!Q23&gt;5),1,0))*'100m'!$D23</f>
        <v>0</v>
      </c>
      <c r="AZ23">
        <f>(IF(AND(R23&gt;5,'Jul-24 Comparison with CA @100m'!R23&gt;5),1,0))*'100m'!$D23</f>
        <v>0</v>
      </c>
      <c r="BA23">
        <f>(IF(AND(S23&gt;5,'Jul-24 Comparison with CA @100m'!S23&gt;5),1,0))*'100m'!$D23</f>
        <v>0</v>
      </c>
      <c r="BB23">
        <f>(IF(AND(T23&gt;5,'Jul-24 Comparison with CA @100m'!T23&gt;5),1,0))*'100m'!$D23</f>
        <v>0</v>
      </c>
      <c r="BC23">
        <f>(IF(AND(U23&gt;5,'Jul-24 Comparison with CA @100m'!U23&gt;5),1,0))*'100m'!$D23</f>
        <v>0</v>
      </c>
      <c r="BD23">
        <f>(IF(AND(V23&gt;5,'Jul-24 Comparison with CA @100m'!V23&gt;5),1,0))*'100m'!$D23</f>
        <v>0</v>
      </c>
      <c r="BE23">
        <f>(IF(AND(W23&gt;5,'Jul-24 Comparison with CA @100m'!W23&gt;5),1,0))*'100m'!$D23</f>
        <v>0</v>
      </c>
      <c r="BF23">
        <f>(IF(AND(Y23&gt;5,'Jul-24 Comparison with CA @100m'!Y23&gt;5),1,0))*'100m'!$D23</f>
        <v>0</v>
      </c>
      <c r="BG23">
        <f>(IF(AND(Z23&gt;5,'Jul-24 Comparison with CA @100m'!Z23&gt;5),1,0))*'100m'!$D23</f>
        <v>0</v>
      </c>
      <c r="BH23">
        <f>(IF(AND(AA23&gt;5,'Jul-24 Comparison with CA @100m'!AA23&gt;5),1,0))*'100m'!$D23</f>
        <v>0</v>
      </c>
      <c r="BI23">
        <f>(IF(AND(AB23&gt;5,'Jul-24 Comparison with CA @100m'!AB23&gt;5),1,0))*'100m'!$D23</f>
        <v>0</v>
      </c>
      <c r="BJ23">
        <f>(IF(AND(AC23&gt;5,'Jul-24 Comparison with CA @100m'!AC23&gt;5),1,0))*'100m'!$D23</f>
        <v>0</v>
      </c>
      <c r="BK23">
        <f>(IF(AND(AD23&gt;5,'Jul-24 Comparison with CA @100m'!AD23&gt;5),1,0))*'100m'!$D23</f>
        <v>0</v>
      </c>
      <c r="BL23">
        <f>(IF(AND(AE23&gt;5,'Jul-24 Comparison with CA @100m'!AE23&gt;5),1,0))*'100m'!$D23</f>
        <v>0</v>
      </c>
      <c r="BM23">
        <f>(IF(AND(AF23&gt;5,'Jul-24 Comparison with CA @100m'!AF23&gt;5),1,0))*'100m'!$D23</f>
        <v>0</v>
      </c>
      <c r="BN23">
        <f>(IF(AND(AH23&gt;1,'Jul-24 Comparison with CA @100m'!AH23&gt;1),1,0))*'100m'!$D23</f>
        <v>0</v>
      </c>
      <c r="BO23">
        <f>(IF(AND(AI23&gt;1,'Jul-24 Comparison with CA @100m'!AI23&gt;1),1,0))*'100m'!$D23</f>
        <v>0</v>
      </c>
      <c r="BP23">
        <f>(IF(AND(AJ23&gt;1,'Jul-24 Comparison with CA @100m'!AJ23&gt;1),1,0))*'100m'!$D23</f>
        <v>0</v>
      </c>
      <c r="BQ23">
        <f>(IF(AND(AK23&gt;1,'Jul-24 Comparison with CA @100m'!AK23&gt;1),1,0))*'100m'!$D23</f>
        <v>0</v>
      </c>
      <c r="BR23">
        <f>(IF(AND(AL23&gt;1,'Jul-24 Comparison with CA @100m'!AL23&gt;1),1,0))*'100m'!$D23</f>
        <v>0</v>
      </c>
      <c r="BS23">
        <f>(IF(AND(AM23&gt;1,'Jul-24 Comparison with CA @100m'!AM23&gt;1),1,0))*'100m'!$D23</f>
        <v>0</v>
      </c>
      <c r="BT23">
        <f>(IF(AND(AN23&gt;1,'Jul-24 Comparison with CA @100m'!AN23&gt;1),1,0))*'100m'!$D23</f>
        <v>0</v>
      </c>
      <c r="BU23">
        <f>(IF(AND(AO23&gt;1,'Jul-24 Comparison with CA @100m'!AO23&gt;1),1,0))*'100m'!$D23</f>
        <v>0</v>
      </c>
    </row>
    <row r="24" spans="1:73" x14ac:dyDescent="0.35">
      <c r="A24" s="21" t="s">
        <v>99</v>
      </c>
      <c r="B24" s="21">
        <v>216300</v>
      </c>
      <c r="C24" s="21">
        <v>216400</v>
      </c>
      <c r="D24" s="21">
        <f t="shared" si="0"/>
        <v>100</v>
      </c>
      <c r="E24" s="21"/>
      <c r="F24" s="23">
        <v>2400</v>
      </c>
      <c r="G24" s="24">
        <v>1148.9369406040728</v>
      </c>
      <c r="H24" s="24">
        <v>1126.3852246651932</v>
      </c>
      <c r="I24" s="24">
        <v>1141.4143845528677</v>
      </c>
      <c r="J24" s="24">
        <v>1338.6509464129631</v>
      </c>
      <c r="K24" s="24">
        <v>992.11669898009654</v>
      </c>
      <c r="L24" s="24">
        <v>933.04694483806918</v>
      </c>
      <c r="M24" s="24">
        <v>1338.6509464129631</v>
      </c>
      <c r="N24" s="24">
        <v>1438.4818610435104</v>
      </c>
      <c r="O24" s="23">
        <v>5</v>
      </c>
      <c r="P24" s="18">
        <v>3.1</v>
      </c>
      <c r="Q24" s="18">
        <v>4.3</v>
      </c>
      <c r="R24" s="18">
        <v>4.5999999999999996</v>
      </c>
      <c r="S24" s="18">
        <v>4.3</v>
      </c>
      <c r="T24" s="18">
        <v>4.9000000000000004</v>
      </c>
      <c r="U24" s="18">
        <v>2.7</v>
      </c>
      <c r="V24" s="18">
        <v>2</v>
      </c>
      <c r="W24" s="18">
        <v>3</v>
      </c>
      <c r="X24" s="23">
        <v>5</v>
      </c>
      <c r="Y24" s="25">
        <v>1.8576285516193936E-2</v>
      </c>
      <c r="Z24" s="25">
        <v>4.1265714285714291E-3</v>
      </c>
      <c r="AA24" s="25">
        <v>2.5699999999999998E-3</v>
      </c>
      <c r="AB24" s="25">
        <v>6.7660000000000012E-3</v>
      </c>
      <c r="AC24" s="25">
        <v>1.1865714285714285E-3</v>
      </c>
      <c r="AD24" s="25">
        <v>9.1885714285714281E-4</v>
      </c>
      <c r="AE24" s="25">
        <v>1.3188285714285711E-2</v>
      </c>
      <c r="AF24" s="25">
        <v>0</v>
      </c>
      <c r="AG24" s="23">
        <v>1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>
        <f>(IF(AND(G24&gt;2400,'Jul-24 Comparison with CA @100m'!G24&gt;2400),1,0))*'100m'!$D24</f>
        <v>0</v>
      </c>
      <c r="AQ24">
        <f>(IF(AND(H24&gt;2400,'Jul-24 Comparison with CA @100m'!H24&gt;2400),1,0))*'100m'!$D24</f>
        <v>0</v>
      </c>
      <c r="AR24">
        <f>(IF(AND(I24&gt;2400,'Jul-24 Comparison with CA @100m'!I24&gt;2400),1,0))*'100m'!$D24</f>
        <v>0</v>
      </c>
      <c r="AS24">
        <f>(IF(AND(J24&gt;2400,'Jul-24 Comparison with CA @100m'!J24&gt;2400),1,0))*'100m'!$D24</f>
        <v>0</v>
      </c>
      <c r="AT24">
        <f>(IF(AND(K24&gt;2400,'Jul-24 Comparison with CA @100m'!K24&gt;2400),1,0))*'100m'!$D24</f>
        <v>0</v>
      </c>
      <c r="AU24">
        <f>(IF(AND(L24&gt;2400,'Jul-24 Comparison with CA @100m'!L24&gt;2400),1,0))*'100m'!$D24</f>
        <v>0</v>
      </c>
      <c r="AV24">
        <f>(IF(AND(M24&gt;2400,'Jul-24 Comparison with CA @100m'!M24&gt;2400),1,0))*'100m'!$D24</f>
        <v>0</v>
      </c>
      <c r="AW24">
        <f>(IF(AND(N24&gt;2400,'Jul-24 Comparison with CA @100m'!N24&gt;2400),1,0))*'100m'!$D24</f>
        <v>0</v>
      </c>
      <c r="AX24">
        <f>(IF(AND(P24&gt;5,'Jul-24 Comparison with CA @100m'!P24&gt;5),1,0))*'100m'!$D24</f>
        <v>0</v>
      </c>
      <c r="AY24">
        <f>(IF(AND(Q24&gt;5,'Jul-24 Comparison with CA @100m'!Q24&gt;5),1,0))*'100m'!$D24</f>
        <v>0</v>
      </c>
      <c r="AZ24">
        <f>(IF(AND(R24&gt;5,'Jul-24 Comparison with CA @100m'!R24&gt;5),1,0))*'100m'!$D24</f>
        <v>0</v>
      </c>
      <c r="BA24">
        <f>(IF(AND(S24&gt;5,'Jul-24 Comparison with CA @100m'!S24&gt;5),1,0))*'100m'!$D24</f>
        <v>0</v>
      </c>
      <c r="BB24">
        <f>(IF(AND(T24&gt;5,'Jul-24 Comparison with CA @100m'!T24&gt;5),1,0))*'100m'!$D24</f>
        <v>0</v>
      </c>
      <c r="BC24">
        <f>(IF(AND(U24&gt;5,'Jul-24 Comparison with CA @100m'!U24&gt;5),1,0))*'100m'!$D24</f>
        <v>0</v>
      </c>
      <c r="BD24">
        <f>(IF(AND(V24&gt;5,'Jul-24 Comparison with CA @100m'!V24&gt;5),1,0))*'100m'!$D24</f>
        <v>0</v>
      </c>
      <c r="BE24">
        <f>(IF(AND(W24&gt;5,'Jul-24 Comparison with CA @100m'!W24&gt;5),1,0))*'100m'!$D24</f>
        <v>0</v>
      </c>
      <c r="BF24">
        <f>(IF(AND(Y24&gt;5,'Jul-24 Comparison with CA @100m'!Y24&gt;5),1,0))*'100m'!$D24</f>
        <v>0</v>
      </c>
      <c r="BG24">
        <f>(IF(AND(Z24&gt;5,'Jul-24 Comparison with CA @100m'!Z24&gt;5),1,0))*'100m'!$D24</f>
        <v>0</v>
      </c>
      <c r="BH24">
        <f>(IF(AND(AA24&gt;5,'Jul-24 Comparison with CA @100m'!AA24&gt;5),1,0))*'100m'!$D24</f>
        <v>0</v>
      </c>
      <c r="BI24">
        <f>(IF(AND(AB24&gt;5,'Jul-24 Comparison with CA @100m'!AB24&gt;5),1,0))*'100m'!$D24</f>
        <v>0</v>
      </c>
      <c r="BJ24">
        <f>(IF(AND(AC24&gt;5,'Jul-24 Comparison with CA @100m'!AC24&gt;5),1,0))*'100m'!$D24</f>
        <v>0</v>
      </c>
      <c r="BK24">
        <f>(IF(AND(AD24&gt;5,'Jul-24 Comparison with CA @100m'!AD24&gt;5),1,0))*'100m'!$D24</f>
        <v>0</v>
      </c>
      <c r="BL24">
        <f>(IF(AND(AE24&gt;5,'Jul-24 Comparison with CA @100m'!AE24&gt;5),1,0))*'100m'!$D24</f>
        <v>0</v>
      </c>
      <c r="BM24">
        <f>(IF(AND(AF24&gt;5,'Jul-24 Comparison with CA @100m'!AF24&gt;5),1,0))*'100m'!$D24</f>
        <v>0</v>
      </c>
      <c r="BN24">
        <f>(IF(AND(AH24&gt;1,'Jul-24 Comparison with CA @100m'!AH24&gt;1),1,0))*'100m'!$D24</f>
        <v>0</v>
      </c>
      <c r="BO24">
        <f>(IF(AND(AI24&gt;1,'Jul-24 Comparison with CA @100m'!AI24&gt;1),1,0))*'100m'!$D24</f>
        <v>0</v>
      </c>
      <c r="BP24">
        <f>(IF(AND(AJ24&gt;1,'Jul-24 Comparison with CA @100m'!AJ24&gt;1),1,0))*'100m'!$D24</f>
        <v>0</v>
      </c>
      <c r="BQ24">
        <f>(IF(AND(AK24&gt;1,'Jul-24 Comparison with CA @100m'!AK24&gt;1),1,0))*'100m'!$D24</f>
        <v>0</v>
      </c>
      <c r="BR24">
        <f>(IF(AND(AL24&gt;1,'Jul-24 Comparison with CA @100m'!AL24&gt;1),1,0))*'100m'!$D24</f>
        <v>0</v>
      </c>
      <c r="BS24">
        <f>(IF(AND(AM24&gt;1,'Jul-24 Comparison with CA @100m'!AM24&gt;1),1,0))*'100m'!$D24</f>
        <v>0</v>
      </c>
      <c r="BT24">
        <f>(IF(AND(AN24&gt;1,'Jul-24 Comparison with CA @100m'!AN24&gt;1),1,0))*'100m'!$D24</f>
        <v>0</v>
      </c>
      <c r="BU24">
        <f>(IF(AND(AO24&gt;1,'Jul-24 Comparison with CA @100m'!AO24&gt;1),1,0))*'100m'!$D24</f>
        <v>0</v>
      </c>
    </row>
    <row r="25" spans="1:73" x14ac:dyDescent="0.35">
      <c r="A25" s="21" t="s">
        <v>99</v>
      </c>
      <c r="B25" s="21">
        <v>216400</v>
      </c>
      <c r="C25" s="21">
        <v>216500</v>
      </c>
      <c r="D25" s="21">
        <f t="shared" si="0"/>
        <v>100</v>
      </c>
      <c r="E25" s="21"/>
      <c r="F25" s="23">
        <v>2400</v>
      </c>
      <c r="G25" s="24">
        <v>1081.4273917669218</v>
      </c>
      <c r="H25" s="24">
        <v>1051.5658816158889</v>
      </c>
      <c r="I25" s="24">
        <v>1292.8394104863235</v>
      </c>
      <c r="J25" s="24">
        <v>1186.6283976915838</v>
      </c>
      <c r="K25" s="24">
        <v>1036.6689708612066</v>
      </c>
      <c r="L25" s="24">
        <v>816.12289224383505</v>
      </c>
      <c r="M25" s="24"/>
      <c r="N25" s="24">
        <v>1346.302718559778</v>
      </c>
      <c r="O25" s="23">
        <v>5</v>
      </c>
      <c r="P25" s="18">
        <v>3.1</v>
      </c>
      <c r="Q25" s="18">
        <v>4.7</v>
      </c>
      <c r="R25" s="18">
        <v>3.3</v>
      </c>
      <c r="S25" s="18">
        <v>4.2</v>
      </c>
      <c r="T25" s="18">
        <v>4.7</v>
      </c>
      <c r="U25" s="18">
        <v>2.9</v>
      </c>
      <c r="V25" s="18"/>
      <c r="W25" s="18">
        <v>3</v>
      </c>
      <c r="X25" s="23">
        <v>5</v>
      </c>
      <c r="Y25" s="25">
        <v>1.7878571436745785E-2</v>
      </c>
      <c r="Z25" s="25">
        <v>3.4479999999999997E-3</v>
      </c>
      <c r="AA25" s="25">
        <v>1.0625714285714286E-3</v>
      </c>
      <c r="AB25" s="25">
        <v>5.5662857142857129E-3</v>
      </c>
      <c r="AC25" s="25">
        <v>4.9600000000000002E-4</v>
      </c>
      <c r="AD25" s="25">
        <v>0</v>
      </c>
      <c r="AE25" s="25"/>
      <c r="AF25" s="25">
        <v>9.5314285714285705E-4</v>
      </c>
      <c r="AG25" s="23">
        <v>1</v>
      </c>
      <c r="AH25" s="25">
        <v>1.3428570968764169E-2</v>
      </c>
      <c r="AI25" s="25">
        <v>0</v>
      </c>
      <c r="AJ25" s="25">
        <v>0.02</v>
      </c>
      <c r="AK25" s="25">
        <v>0</v>
      </c>
      <c r="AL25" s="25">
        <v>0</v>
      </c>
      <c r="AM25" s="25">
        <v>0</v>
      </c>
      <c r="AN25" s="25"/>
      <c r="AO25" s="25">
        <v>2.6180000000000003</v>
      </c>
      <c r="AP25">
        <f>(IF(AND(G25&gt;2400,'Jul-24 Comparison with CA @100m'!G25&gt;2400),1,0))*'100m'!$D25</f>
        <v>0</v>
      </c>
      <c r="AQ25">
        <f>(IF(AND(H25&gt;2400,'Jul-24 Comparison with CA @100m'!H25&gt;2400),1,0))*'100m'!$D25</f>
        <v>0</v>
      </c>
      <c r="AR25">
        <f>(IF(AND(I25&gt;2400,'Jul-24 Comparison with CA @100m'!I25&gt;2400),1,0))*'100m'!$D25</f>
        <v>0</v>
      </c>
      <c r="AS25">
        <f>(IF(AND(J25&gt;2400,'Jul-24 Comparison with CA @100m'!J25&gt;2400),1,0))*'100m'!$D25</f>
        <v>0</v>
      </c>
      <c r="AT25">
        <f>(IF(AND(K25&gt;2400,'Jul-24 Comparison with CA @100m'!K25&gt;2400),1,0))*'100m'!$D25</f>
        <v>0</v>
      </c>
      <c r="AU25">
        <f>(IF(AND(L25&gt;2400,'Jul-24 Comparison with CA @100m'!L25&gt;2400),1,0))*'100m'!$D25</f>
        <v>0</v>
      </c>
      <c r="AV25">
        <f>(IF(AND(M25&gt;2400,'Jul-24 Comparison with CA @100m'!M25&gt;2400),1,0))*'100m'!$D25</f>
        <v>0</v>
      </c>
      <c r="AW25">
        <f>(IF(AND(N25&gt;2400,'Jul-24 Comparison with CA @100m'!N25&gt;2400),1,0))*'100m'!$D25</f>
        <v>0</v>
      </c>
      <c r="AX25">
        <f>(IF(AND(P25&gt;5,'Jul-24 Comparison with CA @100m'!P25&gt;5),1,0))*'100m'!$D25</f>
        <v>0</v>
      </c>
      <c r="AY25">
        <f>(IF(AND(Q25&gt;5,'Jul-24 Comparison with CA @100m'!Q25&gt;5),1,0))*'100m'!$D25</f>
        <v>0</v>
      </c>
      <c r="AZ25">
        <f>(IF(AND(R25&gt;5,'Jul-24 Comparison with CA @100m'!R25&gt;5),1,0))*'100m'!$D25</f>
        <v>0</v>
      </c>
      <c r="BA25">
        <f>(IF(AND(S25&gt;5,'Jul-24 Comparison with CA @100m'!S25&gt;5),1,0))*'100m'!$D25</f>
        <v>0</v>
      </c>
      <c r="BB25">
        <f>(IF(AND(T25&gt;5,'Jul-24 Comparison with CA @100m'!T25&gt;5),1,0))*'100m'!$D25</f>
        <v>0</v>
      </c>
      <c r="BC25">
        <f>(IF(AND(U25&gt;5,'Jul-24 Comparison with CA @100m'!U25&gt;5),1,0))*'100m'!$D25</f>
        <v>0</v>
      </c>
      <c r="BD25">
        <f>(IF(AND(V25&gt;5,'Jul-24 Comparison with CA @100m'!V25&gt;5),1,0))*'100m'!$D25</f>
        <v>0</v>
      </c>
      <c r="BE25">
        <f>(IF(AND(W25&gt;5,'Jul-24 Comparison with CA @100m'!W25&gt;5),1,0))*'100m'!$D25</f>
        <v>0</v>
      </c>
      <c r="BF25">
        <f>(IF(AND(Y25&gt;5,'Jul-24 Comparison with CA @100m'!Y25&gt;5),1,0))*'100m'!$D25</f>
        <v>0</v>
      </c>
      <c r="BG25">
        <f>(IF(AND(Z25&gt;5,'Jul-24 Comparison with CA @100m'!Z25&gt;5),1,0))*'100m'!$D25</f>
        <v>0</v>
      </c>
      <c r="BH25">
        <f>(IF(AND(AA25&gt;5,'Jul-24 Comparison with CA @100m'!AA25&gt;5),1,0))*'100m'!$D25</f>
        <v>0</v>
      </c>
      <c r="BI25">
        <f>(IF(AND(AB25&gt;5,'Jul-24 Comparison with CA @100m'!AB25&gt;5),1,0))*'100m'!$D25</f>
        <v>0</v>
      </c>
      <c r="BJ25">
        <f>(IF(AND(AC25&gt;5,'Jul-24 Comparison with CA @100m'!AC25&gt;5),1,0))*'100m'!$D25</f>
        <v>0</v>
      </c>
      <c r="BK25">
        <f>(IF(AND(AD25&gt;5,'Jul-24 Comparison with CA @100m'!AD25&gt;5),1,0))*'100m'!$D25</f>
        <v>0</v>
      </c>
      <c r="BL25">
        <f>(IF(AND(AE25&gt;5,'Jul-24 Comparison with CA @100m'!AE25&gt;5),1,0))*'100m'!$D25</f>
        <v>0</v>
      </c>
      <c r="BM25">
        <f>(IF(AND(AF25&gt;5,'Jul-24 Comparison with CA @100m'!AF25&gt;5),1,0))*'100m'!$D25</f>
        <v>0</v>
      </c>
      <c r="BN25">
        <f>(IF(AND(AH25&gt;1,'Jul-24 Comparison with CA @100m'!AH25&gt;1),1,0))*'100m'!$D25</f>
        <v>0</v>
      </c>
      <c r="BO25">
        <f>(IF(AND(AI25&gt;1,'Jul-24 Comparison with CA @100m'!AI25&gt;1),1,0))*'100m'!$D25</f>
        <v>0</v>
      </c>
      <c r="BP25">
        <f>(IF(AND(AJ25&gt;1,'Jul-24 Comparison with CA @100m'!AJ25&gt;1),1,0))*'100m'!$D25</f>
        <v>0</v>
      </c>
      <c r="BQ25">
        <f>(IF(AND(AK25&gt;1,'Jul-24 Comparison with CA @100m'!AK25&gt;1),1,0))*'100m'!$D25</f>
        <v>0</v>
      </c>
      <c r="BR25">
        <f>(IF(AND(AL25&gt;1,'Jul-24 Comparison with CA @100m'!AL25&gt;1),1,0))*'100m'!$D25</f>
        <v>0</v>
      </c>
      <c r="BS25">
        <f>(IF(AND(AM25&gt;1,'Jul-24 Comparison with CA @100m'!AM25&gt;1),1,0))*'100m'!$D25</f>
        <v>0</v>
      </c>
      <c r="BT25">
        <f>(IF(AND(AN25&gt;1,'Jul-24 Comparison with CA @100m'!AN25&gt;1),1,0))*'100m'!$D25</f>
        <v>0</v>
      </c>
      <c r="BU25">
        <f>(IF(AND(AO25&gt;1,'Jul-24 Comparison with CA @100m'!AO25&gt;1),1,0))*'100m'!$D25</f>
        <v>0</v>
      </c>
    </row>
    <row r="26" spans="1:73" x14ac:dyDescent="0.35">
      <c r="A26" s="21" t="s">
        <v>99</v>
      </c>
      <c r="B26" s="21">
        <v>216500</v>
      </c>
      <c r="C26" s="21">
        <v>216600</v>
      </c>
      <c r="D26" s="21">
        <f t="shared" si="0"/>
        <v>100</v>
      </c>
      <c r="E26" s="21"/>
      <c r="F26" s="23">
        <v>2400</v>
      </c>
      <c r="G26" s="24">
        <v>896.32928227942875</v>
      </c>
      <c r="H26" s="24">
        <v>962.53326575902634</v>
      </c>
      <c r="I26" s="24">
        <v>984.71186322902849</v>
      </c>
      <c r="J26" s="24">
        <v>1247.201174685119</v>
      </c>
      <c r="K26" s="24">
        <v>1269.9983267804409</v>
      </c>
      <c r="L26" s="24">
        <v>1059.0228449564595</v>
      </c>
      <c r="M26" s="24"/>
      <c r="N26" s="24">
        <v>1407.6830258868333</v>
      </c>
      <c r="O26" s="23">
        <v>5</v>
      </c>
      <c r="P26" s="18">
        <v>3.2</v>
      </c>
      <c r="Q26" s="18">
        <v>4.8</v>
      </c>
      <c r="R26" s="18">
        <v>3.4</v>
      </c>
      <c r="S26" s="18">
        <v>4</v>
      </c>
      <c r="T26" s="18">
        <v>5.2</v>
      </c>
      <c r="U26" s="18">
        <v>3.6</v>
      </c>
      <c r="V26" s="18"/>
      <c r="W26" s="18">
        <v>2.9</v>
      </c>
      <c r="X26" s="23">
        <v>5</v>
      </c>
      <c r="Y26" s="25">
        <v>5.5582857418060303E-3</v>
      </c>
      <c r="Z26" s="25">
        <v>2.4417142857142858E-3</v>
      </c>
      <c r="AA26" s="25">
        <v>4.3142857142857143E-4</v>
      </c>
      <c r="AB26" s="25">
        <v>5.9942857142857139E-4</v>
      </c>
      <c r="AC26" s="25">
        <v>6.7571428571428567E-4</v>
      </c>
      <c r="AD26" s="25">
        <v>1.4857142857142855E-4</v>
      </c>
      <c r="AE26" s="25"/>
      <c r="AF26" s="25">
        <v>2.5440000000000003E-3</v>
      </c>
      <c r="AG26" s="23">
        <v>1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/>
      <c r="AO26" s="25">
        <v>1.0942857142857143</v>
      </c>
      <c r="AP26">
        <f>(IF(AND(G26&gt;2400,'Jul-24 Comparison with CA @100m'!G26&gt;2400),1,0))*'100m'!$D26</f>
        <v>0</v>
      </c>
      <c r="AQ26">
        <f>(IF(AND(H26&gt;2400,'Jul-24 Comparison with CA @100m'!H26&gt;2400),1,0))*'100m'!$D26</f>
        <v>0</v>
      </c>
      <c r="AR26">
        <f>(IF(AND(I26&gt;2400,'Jul-24 Comparison with CA @100m'!I26&gt;2400),1,0))*'100m'!$D26</f>
        <v>0</v>
      </c>
      <c r="AS26">
        <f>(IF(AND(J26&gt;2400,'Jul-24 Comparison with CA @100m'!J26&gt;2400),1,0))*'100m'!$D26</f>
        <v>0</v>
      </c>
      <c r="AT26">
        <f>(IF(AND(K26&gt;2400,'Jul-24 Comparison with CA @100m'!K26&gt;2400),1,0))*'100m'!$D26</f>
        <v>0</v>
      </c>
      <c r="AU26">
        <f>(IF(AND(L26&gt;2400,'Jul-24 Comparison with CA @100m'!L26&gt;2400),1,0))*'100m'!$D26</f>
        <v>0</v>
      </c>
      <c r="AV26">
        <f>(IF(AND(M26&gt;2400,'Jul-24 Comparison with CA @100m'!M26&gt;2400),1,0))*'100m'!$D26</f>
        <v>0</v>
      </c>
      <c r="AW26">
        <f>(IF(AND(N26&gt;2400,'Jul-24 Comparison with CA @100m'!N26&gt;2400),1,0))*'100m'!$D26</f>
        <v>0</v>
      </c>
      <c r="AX26">
        <f>(IF(AND(P26&gt;5,'Jul-24 Comparison with CA @100m'!P26&gt;5),1,0))*'100m'!$D26</f>
        <v>0</v>
      </c>
      <c r="AY26">
        <f>(IF(AND(Q26&gt;5,'Jul-24 Comparison with CA @100m'!Q26&gt;5),1,0))*'100m'!$D26</f>
        <v>0</v>
      </c>
      <c r="AZ26">
        <f>(IF(AND(R26&gt;5,'Jul-24 Comparison with CA @100m'!R26&gt;5),1,0))*'100m'!$D26</f>
        <v>0</v>
      </c>
      <c r="BA26">
        <f>(IF(AND(S26&gt;5,'Jul-24 Comparison with CA @100m'!S26&gt;5),1,0))*'100m'!$D26</f>
        <v>0</v>
      </c>
      <c r="BB26">
        <f>(IF(AND(T26&gt;5,'Jul-24 Comparison with CA @100m'!T26&gt;5),1,0))*'100m'!$D26</f>
        <v>100</v>
      </c>
      <c r="BC26">
        <f>(IF(AND(U26&gt;5,'Jul-24 Comparison with CA @100m'!U26&gt;5),1,0))*'100m'!$D26</f>
        <v>0</v>
      </c>
      <c r="BD26">
        <f>(IF(AND(V26&gt;5,'Jul-24 Comparison with CA @100m'!V26&gt;5),1,0))*'100m'!$D26</f>
        <v>0</v>
      </c>
      <c r="BE26">
        <f>(IF(AND(W26&gt;5,'Jul-24 Comparison with CA @100m'!W26&gt;5),1,0))*'100m'!$D26</f>
        <v>0</v>
      </c>
      <c r="BF26">
        <f>(IF(AND(Y26&gt;5,'Jul-24 Comparison with CA @100m'!Y26&gt;5),1,0))*'100m'!$D26</f>
        <v>0</v>
      </c>
      <c r="BG26">
        <f>(IF(AND(Z26&gt;5,'Jul-24 Comparison with CA @100m'!Z26&gt;5),1,0))*'100m'!$D26</f>
        <v>0</v>
      </c>
      <c r="BH26">
        <f>(IF(AND(AA26&gt;5,'Jul-24 Comparison with CA @100m'!AA26&gt;5),1,0))*'100m'!$D26</f>
        <v>0</v>
      </c>
      <c r="BI26">
        <f>(IF(AND(AB26&gt;5,'Jul-24 Comparison with CA @100m'!AB26&gt;5),1,0))*'100m'!$D26</f>
        <v>0</v>
      </c>
      <c r="BJ26">
        <f>(IF(AND(AC26&gt;5,'Jul-24 Comparison with CA @100m'!AC26&gt;5),1,0))*'100m'!$D26</f>
        <v>0</v>
      </c>
      <c r="BK26">
        <f>(IF(AND(AD26&gt;5,'Jul-24 Comparison with CA @100m'!AD26&gt;5),1,0))*'100m'!$D26</f>
        <v>0</v>
      </c>
      <c r="BL26">
        <f>(IF(AND(AE26&gt;5,'Jul-24 Comparison with CA @100m'!AE26&gt;5),1,0))*'100m'!$D26</f>
        <v>0</v>
      </c>
      <c r="BM26">
        <f>(IF(AND(AF26&gt;5,'Jul-24 Comparison with CA @100m'!AF26&gt;5),1,0))*'100m'!$D26</f>
        <v>0</v>
      </c>
      <c r="BN26">
        <f>(IF(AND(AH26&gt;1,'Jul-24 Comparison with CA @100m'!AH26&gt;1),1,0))*'100m'!$D26</f>
        <v>0</v>
      </c>
      <c r="BO26">
        <f>(IF(AND(AI26&gt;1,'Jul-24 Comparison with CA @100m'!AI26&gt;1),1,0))*'100m'!$D26</f>
        <v>0</v>
      </c>
      <c r="BP26">
        <f>(IF(AND(AJ26&gt;1,'Jul-24 Comparison with CA @100m'!AJ26&gt;1),1,0))*'100m'!$D26</f>
        <v>0</v>
      </c>
      <c r="BQ26">
        <f>(IF(AND(AK26&gt;1,'Jul-24 Comparison with CA @100m'!AK26&gt;1),1,0))*'100m'!$D26</f>
        <v>0</v>
      </c>
      <c r="BR26">
        <f>(IF(AND(AL26&gt;1,'Jul-24 Comparison with CA @100m'!AL26&gt;1),1,0))*'100m'!$D26</f>
        <v>0</v>
      </c>
      <c r="BS26">
        <f>(IF(AND(AM26&gt;1,'Jul-24 Comparison with CA @100m'!AM26&gt;1),1,0))*'100m'!$D26</f>
        <v>0</v>
      </c>
      <c r="BT26">
        <f>(IF(AND(AN26&gt;1,'Jul-24 Comparison with CA @100m'!AN26&gt;1),1,0))*'100m'!$D26</f>
        <v>0</v>
      </c>
      <c r="BU26">
        <f>(IF(AND(AO26&gt;1,'Jul-24 Comparison with CA @100m'!AO26&gt;1),1,0))*'100m'!$D26</f>
        <v>0</v>
      </c>
    </row>
    <row r="27" spans="1:73" x14ac:dyDescent="0.35">
      <c r="A27" s="21" t="s">
        <v>99</v>
      </c>
      <c r="B27" s="21">
        <v>216600</v>
      </c>
      <c r="C27" s="21">
        <v>216700</v>
      </c>
      <c r="D27" s="21">
        <f t="shared" si="0"/>
        <v>100</v>
      </c>
      <c r="E27" s="21"/>
      <c r="F27" s="23">
        <v>2400</v>
      </c>
      <c r="G27" s="24">
        <v>969.92011096046667</v>
      </c>
      <c r="H27" s="24">
        <v>1036.6689708612066</v>
      </c>
      <c r="I27" s="24">
        <v>823.38076442876877</v>
      </c>
      <c r="J27" s="24">
        <v>1346.302718559778</v>
      </c>
      <c r="K27" s="24">
        <v>1671.653255798502</v>
      </c>
      <c r="L27" s="24">
        <v>1648.1699542114034</v>
      </c>
      <c r="M27" s="24"/>
      <c r="N27" s="24">
        <v>2358.5762104132423</v>
      </c>
      <c r="O27" s="23">
        <v>5</v>
      </c>
      <c r="P27" s="18">
        <v>3.1</v>
      </c>
      <c r="Q27" s="18">
        <v>4.8</v>
      </c>
      <c r="R27" s="18">
        <v>3.3</v>
      </c>
      <c r="S27" s="18">
        <v>4.0999999999999996</v>
      </c>
      <c r="T27" s="18">
        <v>4.8</v>
      </c>
      <c r="U27" s="18">
        <v>4.2</v>
      </c>
      <c r="V27" s="18"/>
      <c r="W27" s="18">
        <v>2.6</v>
      </c>
      <c r="X27" s="23">
        <v>5</v>
      </c>
      <c r="Y27" s="25">
        <v>1.2829428619657246E-2</v>
      </c>
      <c r="Z27" s="25">
        <v>4.6928571428571436E-3</v>
      </c>
      <c r="AA27" s="25">
        <v>1.5094285714285717E-3</v>
      </c>
      <c r="AB27" s="25">
        <v>1.2745714285714285E-3</v>
      </c>
      <c r="AC27" s="25">
        <v>1.9034285714285713E-3</v>
      </c>
      <c r="AD27" s="25">
        <v>3.4742857142857145E-4</v>
      </c>
      <c r="AE27" s="25"/>
      <c r="AF27" s="25">
        <v>0.19366914285714293</v>
      </c>
      <c r="AG27" s="23">
        <v>1</v>
      </c>
      <c r="AH27" s="25">
        <v>2.0000000617333823E-3</v>
      </c>
      <c r="AI27" s="25">
        <v>0</v>
      </c>
      <c r="AJ27" s="25">
        <v>1.1428571428571429E-2</v>
      </c>
      <c r="AK27" s="25">
        <v>0</v>
      </c>
      <c r="AL27" s="25">
        <v>0</v>
      </c>
      <c r="AM27" s="25">
        <v>0</v>
      </c>
      <c r="AN27" s="25"/>
      <c r="AO27" s="25">
        <v>6.6571428571428573E-2</v>
      </c>
      <c r="AP27">
        <f>(IF(AND(G27&gt;2400,'Jul-24 Comparison with CA @100m'!G27&gt;2400),1,0))*'100m'!$D27</f>
        <v>0</v>
      </c>
      <c r="AQ27">
        <f>(IF(AND(H27&gt;2400,'Jul-24 Comparison with CA @100m'!H27&gt;2400),1,0))*'100m'!$D27</f>
        <v>0</v>
      </c>
      <c r="AR27">
        <f>(IF(AND(I27&gt;2400,'Jul-24 Comparison with CA @100m'!I27&gt;2400),1,0))*'100m'!$D27</f>
        <v>0</v>
      </c>
      <c r="AS27">
        <f>(IF(AND(J27&gt;2400,'Jul-24 Comparison with CA @100m'!J27&gt;2400),1,0))*'100m'!$D27</f>
        <v>0</v>
      </c>
      <c r="AT27">
        <f>(IF(AND(K27&gt;2400,'Jul-24 Comparison with CA @100m'!K27&gt;2400),1,0))*'100m'!$D27</f>
        <v>0</v>
      </c>
      <c r="AU27">
        <f>(IF(AND(L27&gt;2400,'Jul-24 Comparison with CA @100m'!L27&gt;2400),1,0))*'100m'!$D27</f>
        <v>0</v>
      </c>
      <c r="AV27">
        <f>(IF(AND(M27&gt;2400,'Jul-24 Comparison with CA @100m'!M27&gt;2400),1,0))*'100m'!$D27</f>
        <v>0</v>
      </c>
      <c r="AW27">
        <f>(IF(AND(N27&gt;2400,'Jul-24 Comparison with CA @100m'!N27&gt;2400),1,0))*'100m'!$D27</f>
        <v>0</v>
      </c>
      <c r="AX27">
        <f>(IF(AND(P27&gt;5,'Jul-24 Comparison with CA @100m'!P27&gt;5),1,0))*'100m'!$D27</f>
        <v>0</v>
      </c>
      <c r="AY27">
        <f>(IF(AND(Q27&gt;5,'Jul-24 Comparison with CA @100m'!Q27&gt;5),1,0))*'100m'!$D27</f>
        <v>0</v>
      </c>
      <c r="AZ27">
        <f>(IF(AND(R27&gt;5,'Jul-24 Comparison with CA @100m'!R27&gt;5),1,0))*'100m'!$D27</f>
        <v>0</v>
      </c>
      <c r="BA27">
        <f>(IF(AND(S27&gt;5,'Jul-24 Comparison with CA @100m'!S27&gt;5),1,0))*'100m'!$D27</f>
        <v>0</v>
      </c>
      <c r="BB27">
        <f>(IF(AND(T27&gt;5,'Jul-24 Comparison with CA @100m'!T27&gt;5),1,0))*'100m'!$D27</f>
        <v>0</v>
      </c>
      <c r="BC27">
        <f>(IF(AND(U27&gt;5,'Jul-24 Comparison with CA @100m'!U27&gt;5),1,0))*'100m'!$D27</f>
        <v>0</v>
      </c>
      <c r="BD27">
        <f>(IF(AND(V27&gt;5,'Jul-24 Comparison with CA @100m'!V27&gt;5),1,0))*'100m'!$D27</f>
        <v>0</v>
      </c>
      <c r="BE27">
        <f>(IF(AND(W27&gt;5,'Jul-24 Comparison with CA @100m'!W27&gt;5),1,0))*'100m'!$D27</f>
        <v>0</v>
      </c>
      <c r="BF27">
        <f>(IF(AND(Y27&gt;5,'Jul-24 Comparison with CA @100m'!Y27&gt;5),1,0))*'100m'!$D27</f>
        <v>0</v>
      </c>
      <c r="BG27">
        <f>(IF(AND(Z27&gt;5,'Jul-24 Comparison with CA @100m'!Z27&gt;5),1,0))*'100m'!$D27</f>
        <v>0</v>
      </c>
      <c r="BH27">
        <f>(IF(AND(AA27&gt;5,'Jul-24 Comparison with CA @100m'!AA27&gt;5),1,0))*'100m'!$D27</f>
        <v>0</v>
      </c>
      <c r="BI27">
        <f>(IF(AND(AB27&gt;5,'Jul-24 Comparison with CA @100m'!AB27&gt;5),1,0))*'100m'!$D27</f>
        <v>0</v>
      </c>
      <c r="BJ27">
        <f>(IF(AND(AC27&gt;5,'Jul-24 Comparison with CA @100m'!AC27&gt;5),1,0))*'100m'!$D27</f>
        <v>0</v>
      </c>
      <c r="BK27">
        <f>(IF(AND(AD27&gt;5,'Jul-24 Comparison with CA @100m'!AD27&gt;5),1,0))*'100m'!$D27</f>
        <v>0</v>
      </c>
      <c r="BL27">
        <f>(IF(AND(AE27&gt;5,'Jul-24 Comparison with CA @100m'!AE27&gt;5),1,0))*'100m'!$D27</f>
        <v>0</v>
      </c>
      <c r="BM27">
        <f>(IF(AND(AF27&gt;5,'Jul-24 Comparison with CA @100m'!AF27&gt;5),1,0))*'100m'!$D27</f>
        <v>0</v>
      </c>
      <c r="BN27">
        <f>(IF(AND(AH27&gt;1,'Jul-24 Comparison with CA @100m'!AH27&gt;1),1,0))*'100m'!$D27</f>
        <v>0</v>
      </c>
      <c r="BO27">
        <f>(IF(AND(AI27&gt;1,'Jul-24 Comparison with CA @100m'!AI27&gt;1),1,0))*'100m'!$D27</f>
        <v>0</v>
      </c>
      <c r="BP27">
        <f>(IF(AND(AJ27&gt;1,'Jul-24 Comparison with CA @100m'!AJ27&gt;1),1,0))*'100m'!$D27</f>
        <v>0</v>
      </c>
      <c r="BQ27">
        <f>(IF(AND(AK27&gt;1,'Jul-24 Comparison with CA @100m'!AK27&gt;1),1,0))*'100m'!$D27</f>
        <v>0</v>
      </c>
      <c r="BR27">
        <f>(IF(AND(AL27&gt;1,'Jul-24 Comparison with CA @100m'!AL27&gt;1),1,0))*'100m'!$D27</f>
        <v>0</v>
      </c>
      <c r="BS27">
        <f>(IF(AND(AM27&gt;1,'Jul-24 Comparison with CA @100m'!AM27&gt;1),1,0))*'100m'!$D27</f>
        <v>0</v>
      </c>
      <c r="BT27">
        <f>(IF(AND(AN27&gt;1,'Jul-24 Comparison with CA @100m'!AN27&gt;1),1,0))*'100m'!$D27</f>
        <v>0</v>
      </c>
      <c r="BU27">
        <f>(IF(AND(AO27&gt;1,'Jul-24 Comparison with CA @100m'!AO27&gt;1),1,0))*'100m'!$D27</f>
        <v>0</v>
      </c>
    </row>
    <row r="28" spans="1:73" x14ac:dyDescent="0.35">
      <c r="A28" s="21" t="s">
        <v>99</v>
      </c>
      <c r="B28" s="21">
        <v>216700</v>
      </c>
      <c r="C28" s="21">
        <v>216800</v>
      </c>
      <c r="D28" s="21">
        <f t="shared" si="0"/>
        <v>100</v>
      </c>
      <c r="E28" s="21" t="s">
        <v>100</v>
      </c>
      <c r="F28" s="23">
        <v>2400</v>
      </c>
      <c r="G28" s="24">
        <v>1570.1531011812642</v>
      </c>
      <c r="H28" s="24">
        <v>1254.7953056139079</v>
      </c>
      <c r="I28" s="24">
        <v>2156.3356089518838</v>
      </c>
      <c r="J28" s="24">
        <v>2180.5010160403826</v>
      </c>
      <c r="K28" s="24">
        <v>867.07045346755422</v>
      </c>
      <c r="L28" s="24">
        <v>874.37538612774995</v>
      </c>
      <c r="M28" s="24"/>
      <c r="N28" s="24">
        <v>1346.302718559778</v>
      </c>
      <c r="O28" s="23">
        <v>5</v>
      </c>
      <c r="P28" s="18">
        <v>2.9</v>
      </c>
      <c r="Q28" s="18">
        <v>4.3</v>
      </c>
      <c r="R28" s="18">
        <v>3.2</v>
      </c>
      <c r="S28" s="18">
        <v>3.8</v>
      </c>
      <c r="T28" s="18">
        <v>3.7</v>
      </c>
      <c r="U28" s="18">
        <v>2.9</v>
      </c>
      <c r="V28" s="18"/>
      <c r="W28" s="18">
        <v>2.9</v>
      </c>
      <c r="X28" s="23">
        <v>5</v>
      </c>
      <c r="Y28" s="25">
        <v>1.5277588570281433</v>
      </c>
      <c r="Z28" s="25">
        <v>1.0586E-2</v>
      </c>
      <c r="AA28" s="25">
        <v>6.2714285714285715E-4</v>
      </c>
      <c r="AB28" s="25">
        <v>1.9994285714285717E-3</v>
      </c>
      <c r="AC28" s="25">
        <v>2.9991428571428569E-3</v>
      </c>
      <c r="AD28" s="25">
        <v>0</v>
      </c>
      <c r="AE28" s="25"/>
      <c r="AF28" s="25">
        <v>2.6914285714285716E-3</v>
      </c>
      <c r="AG28" s="23">
        <v>1</v>
      </c>
      <c r="AH28" s="25">
        <v>7.4285713157483503E-3</v>
      </c>
      <c r="AI28" s="25">
        <v>1.0285714285714287E-2</v>
      </c>
      <c r="AJ28" s="25">
        <v>2.2285714285714287E-2</v>
      </c>
      <c r="AK28" s="25">
        <v>0</v>
      </c>
      <c r="AL28" s="25">
        <v>0</v>
      </c>
      <c r="AM28" s="25">
        <v>0</v>
      </c>
      <c r="AN28" s="25"/>
      <c r="AO28" s="25">
        <v>4.2857142857142859E-3</v>
      </c>
      <c r="AP28">
        <f>(IF(AND(G28&gt;2400,'Jul-24 Comparison with CA @100m'!G28&gt;2400),1,0))*'100m'!$D28</f>
        <v>0</v>
      </c>
      <c r="AQ28">
        <f>(IF(AND(H28&gt;2400,'Jul-24 Comparison with CA @100m'!H28&gt;2400),1,0))*'100m'!$D28</f>
        <v>0</v>
      </c>
      <c r="AR28">
        <f>(IF(AND(I28&gt;2400,'Jul-24 Comparison with CA @100m'!I28&gt;2400),1,0))*'100m'!$D28</f>
        <v>0</v>
      </c>
      <c r="AS28">
        <f>(IF(AND(J28&gt;2400,'Jul-24 Comparison with CA @100m'!J28&gt;2400),1,0))*'100m'!$D28</f>
        <v>0</v>
      </c>
      <c r="AT28">
        <f>(IF(AND(K28&gt;2400,'Jul-24 Comparison with CA @100m'!K28&gt;2400),1,0))*'100m'!$D28</f>
        <v>0</v>
      </c>
      <c r="AU28">
        <f>(IF(AND(L28&gt;2400,'Jul-24 Comparison with CA @100m'!L28&gt;2400),1,0))*'100m'!$D28</f>
        <v>0</v>
      </c>
      <c r="AV28">
        <f>(IF(AND(M28&gt;2400,'Jul-24 Comparison with CA @100m'!M28&gt;2400),1,0))*'100m'!$D28</f>
        <v>0</v>
      </c>
      <c r="AW28">
        <f>(IF(AND(N28&gt;2400,'Jul-24 Comparison with CA @100m'!N28&gt;2400),1,0))*'100m'!$D28</f>
        <v>0</v>
      </c>
      <c r="AX28">
        <f>(IF(AND(P28&gt;5,'Jul-24 Comparison with CA @100m'!P28&gt;5),1,0))*'100m'!$D28</f>
        <v>0</v>
      </c>
      <c r="AY28">
        <f>(IF(AND(Q28&gt;5,'Jul-24 Comparison with CA @100m'!Q28&gt;5),1,0))*'100m'!$D28</f>
        <v>0</v>
      </c>
      <c r="AZ28">
        <f>(IF(AND(R28&gt;5,'Jul-24 Comparison with CA @100m'!R28&gt;5),1,0))*'100m'!$D28</f>
        <v>0</v>
      </c>
      <c r="BA28">
        <f>(IF(AND(S28&gt;5,'Jul-24 Comparison with CA @100m'!S28&gt;5),1,0))*'100m'!$D28</f>
        <v>0</v>
      </c>
      <c r="BB28">
        <f>(IF(AND(T28&gt;5,'Jul-24 Comparison with CA @100m'!T28&gt;5),1,0))*'100m'!$D28</f>
        <v>0</v>
      </c>
      <c r="BC28">
        <f>(IF(AND(U28&gt;5,'Jul-24 Comparison with CA @100m'!U28&gt;5),1,0))*'100m'!$D28</f>
        <v>0</v>
      </c>
      <c r="BD28">
        <f>(IF(AND(V28&gt;5,'Jul-24 Comparison with CA @100m'!V28&gt;5),1,0))*'100m'!$D28</f>
        <v>0</v>
      </c>
      <c r="BE28">
        <f>(IF(AND(W28&gt;5,'Jul-24 Comparison with CA @100m'!W28&gt;5),1,0))*'100m'!$D28</f>
        <v>0</v>
      </c>
      <c r="BF28">
        <f>(IF(AND(Y28&gt;5,'Jul-24 Comparison with CA @100m'!Y28&gt;5),1,0))*'100m'!$D28</f>
        <v>0</v>
      </c>
      <c r="BG28">
        <f>(IF(AND(Z28&gt;5,'Jul-24 Comparison with CA @100m'!Z28&gt;5),1,0))*'100m'!$D28</f>
        <v>0</v>
      </c>
      <c r="BH28">
        <f>(IF(AND(AA28&gt;5,'Jul-24 Comparison with CA @100m'!AA28&gt;5),1,0))*'100m'!$D28</f>
        <v>0</v>
      </c>
      <c r="BI28">
        <f>(IF(AND(AB28&gt;5,'Jul-24 Comparison with CA @100m'!AB28&gt;5),1,0))*'100m'!$D28</f>
        <v>0</v>
      </c>
      <c r="BJ28">
        <f>(IF(AND(AC28&gt;5,'Jul-24 Comparison with CA @100m'!AC28&gt;5),1,0))*'100m'!$D28</f>
        <v>0</v>
      </c>
      <c r="BK28">
        <f>(IF(AND(AD28&gt;5,'Jul-24 Comparison with CA @100m'!AD28&gt;5),1,0))*'100m'!$D28</f>
        <v>0</v>
      </c>
      <c r="BL28">
        <f>(IF(AND(AE28&gt;5,'Jul-24 Comparison with CA @100m'!AE28&gt;5),1,0))*'100m'!$D28</f>
        <v>0</v>
      </c>
      <c r="BM28">
        <f>(IF(AND(AF28&gt;5,'Jul-24 Comparison with CA @100m'!AF28&gt;5),1,0))*'100m'!$D28</f>
        <v>0</v>
      </c>
      <c r="BN28">
        <f>(IF(AND(AH28&gt;1,'Jul-24 Comparison with CA @100m'!AH28&gt;1),1,0))*'100m'!$D28</f>
        <v>0</v>
      </c>
      <c r="BO28">
        <f>(IF(AND(AI28&gt;1,'Jul-24 Comparison with CA @100m'!AI28&gt;1),1,0))*'100m'!$D28</f>
        <v>0</v>
      </c>
      <c r="BP28">
        <f>(IF(AND(AJ28&gt;1,'Jul-24 Comparison with CA @100m'!AJ28&gt;1),1,0))*'100m'!$D28</f>
        <v>0</v>
      </c>
      <c r="BQ28">
        <f>(IF(AND(AK28&gt;1,'Jul-24 Comparison with CA @100m'!AK28&gt;1),1,0))*'100m'!$D28</f>
        <v>0</v>
      </c>
      <c r="BR28">
        <f>(IF(AND(AL28&gt;1,'Jul-24 Comparison with CA @100m'!AL28&gt;1),1,0))*'100m'!$D28</f>
        <v>0</v>
      </c>
      <c r="BS28">
        <f>(IF(AND(AM28&gt;1,'Jul-24 Comparison with CA @100m'!AM28&gt;1),1,0))*'100m'!$D28</f>
        <v>0</v>
      </c>
      <c r="BT28">
        <f>(IF(AND(AN28&gt;1,'Jul-24 Comparison with CA @100m'!AN28&gt;1),1,0))*'100m'!$D28</f>
        <v>0</v>
      </c>
      <c r="BU28">
        <f>(IF(AND(AO28&gt;1,'Jul-24 Comparison with CA @100m'!AO28&gt;1),1,0))*'100m'!$D28</f>
        <v>0</v>
      </c>
    </row>
    <row r="29" spans="1:73" x14ac:dyDescent="0.35">
      <c r="A29" s="21" t="s">
        <v>99</v>
      </c>
      <c r="B29" s="21">
        <v>216800</v>
      </c>
      <c r="C29" s="21">
        <v>216900</v>
      </c>
      <c r="D29" s="21">
        <f t="shared" si="0"/>
        <v>100</v>
      </c>
      <c r="E29" s="21"/>
      <c r="F29" s="23">
        <v>2400</v>
      </c>
      <c r="G29" s="24">
        <v>1361.6202293750787</v>
      </c>
      <c r="H29" s="24">
        <v>2926.1481995450367</v>
      </c>
      <c r="I29" s="24">
        <v>1964.0779561788866</v>
      </c>
      <c r="J29" s="24">
        <v>1844.9216091019207</v>
      </c>
      <c r="K29" s="24">
        <v>955.15248948738645</v>
      </c>
      <c r="L29" s="24">
        <v>881.68686350582311</v>
      </c>
      <c r="M29" s="24">
        <v>1163.9978682815049</v>
      </c>
      <c r="N29" s="24">
        <v>1171.5361861453032</v>
      </c>
      <c r="O29" s="23">
        <v>5</v>
      </c>
      <c r="P29" s="18">
        <v>2.7</v>
      </c>
      <c r="Q29" s="18">
        <v>3.1</v>
      </c>
      <c r="R29" s="18">
        <v>3.9</v>
      </c>
      <c r="S29" s="18">
        <v>4.3</v>
      </c>
      <c r="T29" s="18">
        <v>4.4000000000000004</v>
      </c>
      <c r="U29" s="18">
        <v>3.1</v>
      </c>
      <c r="V29" s="18">
        <v>2.9</v>
      </c>
      <c r="W29" s="18">
        <v>2.8</v>
      </c>
      <c r="X29" s="23">
        <v>5</v>
      </c>
      <c r="Y29" s="25">
        <v>1.041838000108174</v>
      </c>
      <c r="Z29" s="25">
        <v>5.2084285714285722E-2</v>
      </c>
      <c r="AA29" s="25">
        <v>2.642857142857143E-3</v>
      </c>
      <c r="AB29" s="25">
        <v>3.6451428571428572E-3</v>
      </c>
      <c r="AC29" s="25">
        <v>2.6679999999999998E-3</v>
      </c>
      <c r="AD29" s="25">
        <v>2.9714285714285715E-4</v>
      </c>
      <c r="AE29" s="25">
        <v>6.0885714285714286E-4</v>
      </c>
      <c r="AF29" s="25">
        <v>1.098E-3</v>
      </c>
      <c r="AG29" s="23">
        <v>1</v>
      </c>
      <c r="AH29" s="25">
        <v>2.2285714745521545E-2</v>
      </c>
      <c r="AI29" s="25">
        <v>0.3274285714285714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2.2857142857142859E-3</v>
      </c>
      <c r="AP29">
        <f>(IF(AND(G29&gt;2400,'Jul-24 Comparison with CA @100m'!G29&gt;2400),1,0))*'100m'!$D29</f>
        <v>0</v>
      </c>
      <c r="AQ29">
        <f>(IF(AND(H29&gt;2400,'Jul-24 Comparison with CA @100m'!H29&gt;2400),1,0))*'100m'!$D29</f>
        <v>0</v>
      </c>
      <c r="AR29">
        <f>(IF(AND(I29&gt;2400,'Jul-24 Comparison with CA @100m'!I29&gt;2400),1,0))*'100m'!$D29</f>
        <v>0</v>
      </c>
      <c r="AS29">
        <f>(IF(AND(J29&gt;2400,'Jul-24 Comparison with CA @100m'!J29&gt;2400),1,0))*'100m'!$D29</f>
        <v>0</v>
      </c>
      <c r="AT29">
        <f>(IF(AND(K29&gt;2400,'Jul-24 Comparison with CA @100m'!K29&gt;2400),1,0))*'100m'!$D29</f>
        <v>0</v>
      </c>
      <c r="AU29">
        <f>(IF(AND(L29&gt;2400,'Jul-24 Comparison with CA @100m'!L29&gt;2400),1,0))*'100m'!$D29</f>
        <v>0</v>
      </c>
      <c r="AV29">
        <f>(IF(AND(M29&gt;2400,'Jul-24 Comparison with CA @100m'!M29&gt;2400),1,0))*'100m'!$D29</f>
        <v>0</v>
      </c>
      <c r="AW29">
        <f>(IF(AND(N29&gt;2400,'Jul-24 Comparison with CA @100m'!N29&gt;2400),1,0))*'100m'!$D29</f>
        <v>0</v>
      </c>
      <c r="AX29">
        <f>(IF(AND(P29&gt;5,'Jul-24 Comparison with CA @100m'!P29&gt;5),1,0))*'100m'!$D29</f>
        <v>0</v>
      </c>
      <c r="AY29">
        <f>(IF(AND(Q29&gt;5,'Jul-24 Comparison with CA @100m'!Q29&gt;5),1,0))*'100m'!$D29</f>
        <v>0</v>
      </c>
      <c r="AZ29">
        <f>(IF(AND(R29&gt;5,'Jul-24 Comparison with CA @100m'!R29&gt;5),1,0))*'100m'!$D29</f>
        <v>0</v>
      </c>
      <c r="BA29">
        <f>(IF(AND(S29&gt;5,'Jul-24 Comparison with CA @100m'!S29&gt;5),1,0))*'100m'!$D29</f>
        <v>0</v>
      </c>
      <c r="BB29">
        <f>(IF(AND(T29&gt;5,'Jul-24 Comparison with CA @100m'!T29&gt;5),1,0))*'100m'!$D29</f>
        <v>0</v>
      </c>
      <c r="BC29">
        <f>(IF(AND(U29&gt;5,'Jul-24 Comparison with CA @100m'!U29&gt;5),1,0))*'100m'!$D29</f>
        <v>0</v>
      </c>
      <c r="BD29">
        <f>(IF(AND(V29&gt;5,'Jul-24 Comparison with CA @100m'!V29&gt;5),1,0))*'100m'!$D29</f>
        <v>0</v>
      </c>
      <c r="BE29">
        <f>(IF(AND(W29&gt;5,'Jul-24 Comparison with CA @100m'!W29&gt;5),1,0))*'100m'!$D29</f>
        <v>0</v>
      </c>
      <c r="BF29">
        <f>(IF(AND(Y29&gt;5,'Jul-24 Comparison with CA @100m'!Y29&gt;5),1,0))*'100m'!$D29</f>
        <v>0</v>
      </c>
      <c r="BG29">
        <f>(IF(AND(Z29&gt;5,'Jul-24 Comparison with CA @100m'!Z29&gt;5),1,0))*'100m'!$D29</f>
        <v>0</v>
      </c>
      <c r="BH29">
        <f>(IF(AND(AA29&gt;5,'Jul-24 Comparison with CA @100m'!AA29&gt;5),1,0))*'100m'!$D29</f>
        <v>0</v>
      </c>
      <c r="BI29">
        <f>(IF(AND(AB29&gt;5,'Jul-24 Comparison with CA @100m'!AB29&gt;5),1,0))*'100m'!$D29</f>
        <v>0</v>
      </c>
      <c r="BJ29">
        <f>(IF(AND(AC29&gt;5,'Jul-24 Comparison with CA @100m'!AC29&gt;5),1,0))*'100m'!$D29</f>
        <v>0</v>
      </c>
      <c r="BK29">
        <f>(IF(AND(AD29&gt;5,'Jul-24 Comparison with CA @100m'!AD29&gt;5),1,0))*'100m'!$D29</f>
        <v>0</v>
      </c>
      <c r="BL29">
        <f>(IF(AND(AE29&gt;5,'Jul-24 Comparison with CA @100m'!AE29&gt;5),1,0))*'100m'!$D29</f>
        <v>0</v>
      </c>
      <c r="BM29">
        <f>(IF(AND(AF29&gt;5,'Jul-24 Comparison with CA @100m'!AF29&gt;5),1,0))*'100m'!$D29</f>
        <v>0</v>
      </c>
      <c r="BN29">
        <f>(IF(AND(AH29&gt;1,'Jul-24 Comparison with CA @100m'!AH29&gt;1),1,0))*'100m'!$D29</f>
        <v>0</v>
      </c>
      <c r="BO29">
        <f>(IF(AND(AI29&gt;1,'Jul-24 Comparison with CA @100m'!AI29&gt;1),1,0))*'100m'!$D29</f>
        <v>0</v>
      </c>
      <c r="BP29">
        <f>(IF(AND(AJ29&gt;1,'Jul-24 Comparison with CA @100m'!AJ29&gt;1),1,0))*'100m'!$D29</f>
        <v>0</v>
      </c>
      <c r="BQ29">
        <f>(IF(AND(AK29&gt;1,'Jul-24 Comparison with CA @100m'!AK29&gt;1),1,0))*'100m'!$D29</f>
        <v>0</v>
      </c>
      <c r="BR29">
        <f>(IF(AND(AL29&gt;1,'Jul-24 Comparison with CA @100m'!AL29&gt;1),1,0))*'100m'!$D29</f>
        <v>0</v>
      </c>
      <c r="BS29">
        <f>(IF(AND(AM29&gt;1,'Jul-24 Comparison with CA @100m'!AM29&gt;1),1,0))*'100m'!$D29</f>
        <v>0</v>
      </c>
      <c r="BT29">
        <f>(IF(AND(AN29&gt;1,'Jul-24 Comparison with CA @100m'!AN29&gt;1),1,0))*'100m'!$D29</f>
        <v>0</v>
      </c>
      <c r="BU29">
        <f>(IF(AND(AO29&gt;1,'Jul-24 Comparison with CA @100m'!AO29&gt;1),1,0))*'100m'!$D29</f>
        <v>0</v>
      </c>
    </row>
    <row r="30" spans="1:73" x14ac:dyDescent="0.35">
      <c r="A30" s="21" t="s">
        <v>99</v>
      </c>
      <c r="B30" s="21">
        <v>216900</v>
      </c>
      <c r="C30" s="21">
        <v>217000</v>
      </c>
      <c r="D30" s="21">
        <f t="shared" si="0"/>
        <v>100</v>
      </c>
      <c r="E30" s="21"/>
      <c r="F30" s="23">
        <v>2400</v>
      </c>
      <c r="G30" s="24">
        <v>969.92011096046667</v>
      </c>
      <c r="H30" s="24">
        <v>925.69081731380709</v>
      </c>
      <c r="I30" s="24">
        <v>1484.8125325814749</v>
      </c>
      <c r="J30" s="24">
        <v>1554.5988066280006</v>
      </c>
      <c r="K30" s="24">
        <v>881.68686350582311</v>
      </c>
      <c r="L30" s="24">
        <v>816.12289224383505</v>
      </c>
      <c r="M30" s="24">
        <v>940.40929148387477</v>
      </c>
      <c r="N30" s="24">
        <v>1088.9066909086803</v>
      </c>
      <c r="O30" s="23">
        <v>5</v>
      </c>
      <c r="P30" s="18">
        <v>2.2999999999999998</v>
      </c>
      <c r="Q30" s="18">
        <v>4.4000000000000004</v>
      </c>
      <c r="R30" s="18">
        <v>3.8</v>
      </c>
      <c r="S30" s="18">
        <v>4.5</v>
      </c>
      <c r="T30" s="18">
        <v>3.6</v>
      </c>
      <c r="U30" s="18">
        <v>2.7</v>
      </c>
      <c r="V30" s="18">
        <v>2.7</v>
      </c>
      <c r="W30" s="18">
        <v>3</v>
      </c>
      <c r="X30" s="23">
        <v>5</v>
      </c>
      <c r="Y30" s="25">
        <v>2.8099428627150407E-2</v>
      </c>
      <c r="Z30" s="25">
        <v>3.5905714285714286E-3</v>
      </c>
      <c r="AA30" s="25">
        <v>5.7600000000000001E-4</v>
      </c>
      <c r="AB30" s="25">
        <v>4.4074285714285708E-3</v>
      </c>
      <c r="AC30" s="25">
        <v>5.4151428571428571E-3</v>
      </c>
      <c r="AD30" s="25">
        <v>7.4428571428571415E-4</v>
      </c>
      <c r="AE30" s="25">
        <v>0</v>
      </c>
      <c r="AF30" s="25">
        <v>1.3514285714285713E-3</v>
      </c>
      <c r="AG30" s="23">
        <v>1</v>
      </c>
      <c r="AH30" s="25">
        <v>0</v>
      </c>
      <c r="AI30" s="25">
        <v>0</v>
      </c>
      <c r="AJ30" s="25">
        <v>6.1142857142857145E-2</v>
      </c>
      <c r="AK30" s="25">
        <v>3.7142857142857142E-3</v>
      </c>
      <c r="AL30" s="25">
        <v>0</v>
      </c>
      <c r="AM30" s="25">
        <v>0</v>
      </c>
      <c r="AN30" s="25">
        <v>1.5714285714285712E-2</v>
      </c>
      <c r="AO30" s="25">
        <v>0</v>
      </c>
      <c r="AP30">
        <f>(IF(AND(G30&gt;2400,'Jul-24 Comparison with CA @100m'!G30&gt;2400),1,0))*'100m'!$D30</f>
        <v>0</v>
      </c>
      <c r="AQ30">
        <f>(IF(AND(H30&gt;2400,'Jul-24 Comparison with CA @100m'!H30&gt;2400),1,0))*'100m'!$D30</f>
        <v>0</v>
      </c>
      <c r="AR30">
        <f>(IF(AND(I30&gt;2400,'Jul-24 Comparison with CA @100m'!I30&gt;2400),1,0))*'100m'!$D30</f>
        <v>0</v>
      </c>
      <c r="AS30">
        <f>(IF(AND(J30&gt;2400,'Jul-24 Comparison with CA @100m'!J30&gt;2400),1,0))*'100m'!$D30</f>
        <v>0</v>
      </c>
      <c r="AT30">
        <f>(IF(AND(K30&gt;2400,'Jul-24 Comparison with CA @100m'!K30&gt;2400),1,0))*'100m'!$D30</f>
        <v>0</v>
      </c>
      <c r="AU30">
        <f>(IF(AND(L30&gt;2400,'Jul-24 Comparison with CA @100m'!L30&gt;2400),1,0))*'100m'!$D30</f>
        <v>0</v>
      </c>
      <c r="AV30">
        <f>(IF(AND(M30&gt;2400,'Jul-24 Comparison with CA @100m'!M30&gt;2400),1,0))*'100m'!$D30</f>
        <v>0</v>
      </c>
      <c r="AW30">
        <f>(IF(AND(N30&gt;2400,'Jul-24 Comparison with CA @100m'!N30&gt;2400),1,0))*'100m'!$D30</f>
        <v>0</v>
      </c>
      <c r="AX30">
        <f>(IF(AND(P30&gt;5,'Jul-24 Comparison with CA @100m'!P30&gt;5),1,0))*'100m'!$D30</f>
        <v>0</v>
      </c>
      <c r="AY30">
        <f>(IF(AND(Q30&gt;5,'Jul-24 Comparison with CA @100m'!Q30&gt;5),1,0))*'100m'!$D30</f>
        <v>0</v>
      </c>
      <c r="AZ30">
        <f>(IF(AND(R30&gt;5,'Jul-24 Comparison with CA @100m'!R30&gt;5),1,0))*'100m'!$D30</f>
        <v>0</v>
      </c>
      <c r="BA30">
        <f>(IF(AND(S30&gt;5,'Jul-24 Comparison with CA @100m'!S30&gt;5),1,0))*'100m'!$D30</f>
        <v>0</v>
      </c>
      <c r="BB30">
        <f>(IF(AND(T30&gt;5,'Jul-24 Comparison with CA @100m'!T30&gt;5),1,0))*'100m'!$D30</f>
        <v>0</v>
      </c>
      <c r="BC30">
        <f>(IF(AND(U30&gt;5,'Jul-24 Comparison with CA @100m'!U30&gt;5),1,0))*'100m'!$D30</f>
        <v>0</v>
      </c>
      <c r="BD30">
        <f>(IF(AND(V30&gt;5,'Jul-24 Comparison with CA @100m'!V30&gt;5),1,0))*'100m'!$D30</f>
        <v>0</v>
      </c>
      <c r="BE30">
        <f>(IF(AND(W30&gt;5,'Jul-24 Comparison with CA @100m'!W30&gt;5),1,0))*'100m'!$D30</f>
        <v>0</v>
      </c>
      <c r="BF30">
        <f>(IF(AND(Y30&gt;5,'Jul-24 Comparison with CA @100m'!Y30&gt;5),1,0))*'100m'!$D30</f>
        <v>0</v>
      </c>
      <c r="BG30">
        <f>(IF(AND(Z30&gt;5,'Jul-24 Comparison with CA @100m'!Z30&gt;5),1,0))*'100m'!$D30</f>
        <v>0</v>
      </c>
      <c r="BH30">
        <f>(IF(AND(AA30&gt;5,'Jul-24 Comparison with CA @100m'!AA30&gt;5),1,0))*'100m'!$D30</f>
        <v>0</v>
      </c>
      <c r="BI30">
        <f>(IF(AND(AB30&gt;5,'Jul-24 Comparison with CA @100m'!AB30&gt;5),1,0))*'100m'!$D30</f>
        <v>0</v>
      </c>
      <c r="BJ30">
        <f>(IF(AND(AC30&gt;5,'Jul-24 Comparison with CA @100m'!AC30&gt;5),1,0))*'100m'!$D30</f>
        <v>0</v>
      </c>
      <c r="BK30">
        <f>(IF(AND(AD30&gt;5,'Jul-24 Comparison with CA @100m'!AD30&gt;5),1,0))*'100m'!$D30</f>
        <v>0</v>
      </c>
      <c r="BL30">
        <f>(IF(AND(AE30&gt;5,'Jul-24 Comparison with CA @100m'!AE30&gt;5),1,0))*'100m'!$D30</f>
        <v>0</v>
      </c>
      <c r="BM30">
        <f>(IF(AND(AF30&gt;5,'Jul-24 Comparison with CA @100m'!AF30&gt;5),1,0))*'100m'!$D30</f>
        <v>0</v>
      </c>
      <c r="BN30">
        <f>(IF(AND(AH30&gt;1,'Jul-24 Comparison with CA @100m'!AH30&gt;1),1,0))*'100m'!$D30</f>
        <v>0</v>
      </c>
      <c r="BO30">
        <f>(IF(AND(AI30&gt;1,'Jul-24 Comparison with CA @100m'!AI30&gt;1),1,0))*'100m'!$D30</f>
        <v>0</v>
      </c>
      <c r="BP30">
        <f>(IF(AND(AJ30&gt;1,'Jul-24 Comparison with CA @100m'!AJ30&gt;1),1,0))*'100m'!$D30</f>
        <v>0</v>
      </c>
      <c r="BQ30">
        <f>(IF(AND(AK30&gt;1,'Jul-24 Comparison with CA @100m'!AK30&gt;1),1,0))*'100m'!$D30</f>
        <v>0</v>
      </c>
      <c r="BR30">
        <f>(IF(AND(AL30&gt;1,'Jul-24 Comparison with CA @100m'!AL30&gt;1),1,0))*'100m'!$D30</f>
        <v>0</v>
      </c>
      <c r="BS30">
        <f>(IF(AND(AM30&gt;1,'Jul-24 Comparison with CA @100m'!AM30&gt;1),1,0))*'100m'!$D30</f>
        <v>0</v>
      </c>
      <c r="BT30">
        <f>(IF(AND(AN30&gt;1,'Jul-24 Comparison with CA @100m'!AN30&gt;1),1,0))*'100m'!$D30</f>
        <v>0</v>
      </c>
      <c r="BU30">
        <f>(IF(AND(AO30&gt;1,'Jul-24 Comparison with CA @100m'!AO30&gt;1),1,0))*'100m'!$D30</f>
        <v>0</v>
      </c>
    </row>
    <row r="31" spans="1:73" x14ac:dyDescent="0.35">
      <c r="A31" s="21" t="s">
        <v>99</v>
      </c>
      <c r="B31" s="21">
        <v>217000</v>
      </c>
      <c r="C31" s="21">
        <v>217100</v>
      </c>
      <c r="D31" s="21">
        <f t="shared" si="0"/>
        <v>100</v>
      </c>
      <c r="E31" s="21"/>
      <c r="F31" s="23">
        <v>2400</v>
      </c>
      <c r="G31" s="24">
        <v>1126.3852246651932</v>
      </c>
      <c r="H31" s="24">
        <v>1029.2290872712379</v>
      </c>
      <c r="I31" s="24">
        <v>1044.1145796771373</v>
      </c>
      <c r="J31" s="24">
        <v>1133.8971366963031</v>
      </c>
      <c r="K31" s="24">
        <v>1194.1822393313262</v>
      </c>
      <c r="L31" s="24">
        <v>1021.7949613996097</v>
      </c>
      <c r="M31" s="24">
        <v>1338.6509464129631</v>
      </c>
      <c r="N31" s="24">
        <v>1508.0363927539986</v>
      </c>
      <c r="O31" s="23">
        <v>5</v>
      </c>
      <c r="P31" s="18">
        <v>2.9</v>
      </c>
      <c r="Q31" s="18">
        <v>4</v>
      </c>
      <c r="R31" s="18">
        <v>3.9</v>
      </c>
      <c r="S31" s="18">
        <v>5.2</v>
      </c>
      <c r="T31" s="18">
        <v>4.8</v>
      </c>
      <c r="U31" s="18">
        <v>3.9</v>
      </c>
      <c r="V31" s="18">
        <v>2.6</v>
      </c>
      <c r="W31" s="18">
        <v>3.4</v>
      </c>
      <c r="X31" s="23">
        <v>5</v>
      </c>
      <c r="Y31" s="25">
        <v>5.6400422857046131</v>
      </c>
      <c r="Z31" s="25">
        <v>0.20675028571428572</v>
      </c>
      <c r="AA31" s="25">
        <v>2.5597142857142854E-3</v>
      </c>
      <c r="AB31" s="25">
        <v>4.4802857142857144E-3</v>
      </c>
      <c r="AC31" s="25">
        <v>8.4902857142857158E-3</v>
      </c>
      <c r="AD31" s="25">
        <v>5.9485714285714285E-4</v>
      </c>
      <c r="AE31" s="25">
        <v>1.8377142857142856E-3</v>
      </c>
      <c r="AF31" s="25">
        <v>3.132857142857143E-3</v>
      </c>
      <c r="AG31" s="23">
        <v>1</v>
      </c>
      <c r="AH31" s="25">
        <v>0.23085714371076654</v>
      </c>
      <c r="AI31" s="25">
        <v>3.1428571428571426E-3</v>
      </c>
      <c r="AJ31" s="25">
        <v>3.2000000000000001E-2</v>
      </c>
      <c r="AK31" s="25">
        <v>0</v>
      </c>
      <c r="AL31" s="25">
        <v>0</v>
      </c>
      <c r="AM31" s="25">
        <v>1.1428571428571429E-2</v>
      </c>
      <c r="AN31" s="25">
        <v>6.5714285714285718E-3</v>
      </c>
      <c r="AO31" s="25">
        <v>0</v>
      </c>
      <c r="AP31">
        <f>(IF(AND(G31&gt;2400,'Jul-24 Comparison with CA @100m'!G31&gt;2400),1,0))*'100m'!$D31</f>
        <v>0</v>
      </c>
      <c r="AQ31">
        <f>(IF(AND(H31&gt;2400,'Jul-24 Comparison with CA @100m'!H31&gt;2400),1,0))*'100m'!$D31</f>
        <v>0</v>
      </c>
      <c r="AR31">
        <f>(IF(AND(I31&gt;2400,'Jul-24 Comparison with CA @100m'!I31&gt;2400),1,0))*'100m'!$D31</f>
        <v>0</v>
      </c>
      <c r="AS31">
        <f>(IF(AND(J31&gt;2400,'Jul-24 Comparison with CA @100m'!J31&gt;2400),1,0))*'100m'!$D31</f>
        <v>0</v>
      </c>
      <c r="AT31">
        <f>(IF(AND(K31&gt;2400,'Jul-24 Comparison with CA @100m'!K31&gt;2400),1,0))*'100m'!$D31</f>
        <v>0</v>
      </c>
      <c r="AU31">
        <f>(IF(AND(L31&gt;2400,'Jul-24 Comparison with CA @100m'!L31&gt;2400),1,0))*'100m'!$D31</f>
        <v>0</v>
      </c>
      <c r="AV31">
        <f>(IF(AND(M31&gt;2400,'Jul-24 Comparison with CA @100m'!M31&gt;2400),1,0))*'100m'!$D31</f>
        <v>0</v>
      </c>
      <c r="AW31">
        <f>(IF(AND(N31&gt;2400,'Jul-24 Comparison with CA @100m'!N31&gt;2400),1,0))*'100m'!$D31</f>
        <v>0</v>
      </c>
      <c r="AX31">
        <f>(IF(AND(P31&gt;5,'Jul-24 Comparison with CA @100m'!P31&gt;5),1,0))*'100m'!$D31</f>
        <v>0</v>
      </c>
      <c r="AY31">
        <f>(IF(AND(Q31&gt;5,'Jul-24 Comparison with CA @100m'!Q31&gt;5),1,0))*'100m'!$D31</f>
        <v>0</v>
      </c>
      <c r="AZ31">
        <f>(IF(AND(R31&gt;5,'Jul-24 Comparison with CA @100m'!R31&gt;5),1,0))*'100m'!$D31</f>
        <v>0</v>
      </c>
      <c r="BA31">
        <f>(IF(AND(S31&gt;5,'Jul-24 Comparison with CA @100m'!S31&gt;5),1,0))*'100m'!$D31</f>
        <v>100</v>
      </c>
      <c r="BB31">
        <f>(IF(AND(T31&gt;5,'Jul-24 Comparison with CA @100m'!T31&gt;5),1,0))*'100m'!$D31</f>
        <v>0</v>
      </c>
      <c r="BC31">
        <f>(IF(AND(U31&gt;5,'Jul-24 Comparison with CA @100m'!U31&gt;5),1,0))*'100m'!$D31</f>
        <v>0</v>
      </c>
      <c r="BD31">
        <f>(IF(AND(V31&gt;5,'Jul-24 Comparison with CA @100m'!V31&gt;5),1,0))*'100m'!$D31</f>
        <v>0</v>
      </c>
      <c r="BE31">
        <f>(IF(AND(W31&gt;5,'Jul-24 Comparison with CA @100m'!W31&gt;5),1,0))*'100m'!$D31</f>
        <v>0</v>
      </c>
      <c r="BF31">
        <f>(IF(AND(Y31&gt;5,'Jul-24 Comparison with CA @100m'!Y31&gt;5),1,0))*'100m'!$D31</f>
        <v>0</v>
      </c>
      <c r="BG31">
        <f>(IF(AND(Z31&gt;5,'Jul-24 Comparison with CA @100m'!Z31&gt;5),1,0))*'100m'!$D31</f>
        <v>0</v>
      </c>
      <c r="BH31">
        <f>(IF(AND(AA31&gt;5,'Jul-24 Comparison with CA @100m'!AA31&gt;5),1,0))*'100m'!$D31</f>
        <v>0</v>
      </c>
      <c r="BI31">
        <f>(IF(AND(AB31&gt;5,'Jul-24 Comparison with CA @100m'!AB31&gt;5),1,0))*'100m'!$D31</f>
        <v>0</v>
      </c>
      <c r="BJ31">
        <f>(IF(AND(AC31&gt;5,'Jul-24 Comparison with CA @100m'!AC31&gt;5),1,0))*'100m'!$D31</f>
        <v>0</v>
      </c>
      <c r="BK31">
        <f>(IF(AND(AD31&gt;5,'Jul-24 Comparison with CA @100m'!AD31&gt;5),1,0))*'100m'!$D31</f>
        <v>0</v>
      </c>
      <c r="BL31">
        <f>(IF(AND(AE31&gt;5,'Jul-24 Comparison with CA @100m'!AE31&gt;5),1,0))*'100m'!$D31</f>
        <v>0</v>
      </c>
      <c r="BM31">
        <f>(IF(AND(AF31&gt;5,'Jul-24 Comparison with CA @100m'!AF31&gt;5),1,0))*'100m'!$D31</f>
        <v>0</v>
      </c>
      <c r="BN31">
        <f>(IF(AND(AH31&gt;1,'Jul-24 Comparison with CA @100m'!AH31&gt;1),1,0))*'100m'!$D31</f>
        <v>0</v>
      </c>
      <c r="BO31">
        <f>(IF(AND(AI31&gt;1,'Jul-24 Comparison with CA @100m'!AI31&gt;1),1,0))*'100m'!$D31</f>
        <v>0</v>
      </c>
      <c r="BP31">
        <f>(IF(AND(AJ31&gt;1,'Jul-24 Comparison with CA @100m'!AJ31&gt;1),1,0))*'100m'!$D31</f>
        <v>0</v>
      </c>
      <c r="BQ31">
        <f>(IF(AND(AK31&gt;1,'Jul-24 Comparison with CA @100m'!AK31&gt;1),1,0))*'100m'!$D31</f>
        <v>0</v>
      </c>
      <c r="BR31">
        <f>(IF(AND(AL31&gt;1,'Jul-24 Comparison with CA @100m'!AL31&gt;1),1,0))*'100m'!$D31</f>
        <v>0</v>
      </c>
      <c r="BS31">
        <f>(IF(AND(AM31&gt;1,'Jul-24 Comparison with CA @100m'!AM31&gt;1),1,0))*'100m'!$D31</f>
        <v>0</v>
      </c>
      <c r="BT31">
        <f>(IF(AND(AN31&gt;1,'Jul-24 Comparison with CA @100m'!AN31&gt;1),1,0))*'100m'!$D31</f>
        <v>0</v>
      </c>
      <c r="BU31">
        <f>(IF(AND(AO31&gt;1,'Jul-24 Comparison with CA @100m'!AO31&gt;1),1,0))*'100m'!$D31</f>
        <v>0</v>
      </c>
    </row>
    <row r="32" spans="1:73" x14ac:dyDescent="0.35">
      <c r="A32" s="21" t="s">
        <v>99</v>
      </c>
      <c r="B32" s="21">
        <v>217100</v>
      </c>
      <c r="C32" s="21">
        <v>217200</v>
      </c>
      <c r="D32" s="21">
        <f t="shared" si="0"/>
        <v>100</v>
      </c>
      <c r="E32" s="21" t="s">
        <v>66</v>
      </c>
      <c r="F32" s="23">
        <v>2400</v>
      </c>
      <c r="G32" s="24">
        <v>1750.1844390718809</v>
      </c>
      <c r="H32" s="24">
        <v>1773.8183982139458</v>
      </c>
      <c r="I32" s="24">
        <v>1844.9216091019207</v>
      </c>
      <c r="J32" s="24">
        <v>1687.3284808252583</v>
      </c>
      <c r="K32" s="24">
        <v>1338.6509464129631</v>
      </c>
      <c r="L32" s="24">
        <v>962.53326575902634</v>
      </c>
      <c r="M32" s="24">
        <v>1232.0277899355417</v>
      </c>
      <c r="N32" s="24">
        <v>1331.0038576098827</v>
      </c>
      <c r="O32" s="23">
        <v>5</v>
      </c>
      <c r="P32" s="18">
        <v>4.5</v>
      </c>
      <c r="Q32" s="18">
        <v>3.3</v>
      </c>
      <c r="R32" s="18">
        <v>3.6</v>
      </c>
      <c r="S32" s="18">
        <v>4.4000000000000004</v>
      </c>
      <c r="T32" s="18">
        <v>3.8</v>
      </c>
      <c r="U32" s="18">
        <v>5</v>
      </c>
      <c r="V32" s="18">
        <v>2.8</v>
      </c>
      <c r="W32" s="18">
        <v>3.5</v>
      </c>
      <c r="X32" s="23">
        <v>5</v>
      </c>
      <c r="Y32" s="25">
        <v>6.7000514286368231</v>
      </c>
      <c r="Z32" s="25">
        <v>1.4237142857142855E-3</v>
      </c>
      <c r="AA32" s="25">
        <v>1.5320000000000002E-3</v>
      </c>
      <c r="AB32" s="25">
        <v>9.5162857142857132E-3</v>
      </c>
      <c r="AC32" s="25">
        <v>4.9228571428571438E-3</v>
      </c>
      <c r="AD32" s="25">
        <v>7.3399999999999995E-4</v>
      </c>
      <c r="AE32" s="25">
        <v>3.8742857142857144E-4</v>
      </c>
      <c r="AF32" s="25">
        <v>6.8599999999999998E-4</v>
      </c>
      <c r="AG32" s="23">
        <v>1</v>
      </c>
      <c r="AH32" s="25">
        <v>0.72228571453264778</v>
      </c>
      <c r="AI32" s="25">
        <v>4.9142857142857148E-2</v>
      </c>
      <c r="AJ32" s="25">
        <v>2.5428571428571425E-2</v>
      </c>
      <c r="AK32" s="25">
        <v>1.3428571428571429E-2</v>
      </c>
      <c r="AL32" s="25">
        <v>0</v>
      </c>
      <c r="AM32" s="25">
        <v>0</v>
      </c>
      <c r="AN32" s="25">
        <v>3.7142857142857142E-3</v>
      </c>
      <c r="AO32" s="25">
        <v>0</v>
      </c>
      <c r="AP32">
        <f>(IF(AND(G32&gt;2400,'Jul-24 Comparison with CA @100m'!G32&gt;2400),1,0))*'100m'!$D32</f>
        <v>0</v>
      </c>
      <c r="AQ32">
        <f>(IF(AND(H32&gt;2400,'Jul-24 Comparison with CA @100m'!H32&gt;2400),1,0))*'100m'!$D32</f>
        <v>0</v>
      </c>
      <c r="AR32">
        <f>(IF(AND(I32&gt;2400,'Jul-24 Comparison with CA @100m'!I32&gt;2400),1,0))*'100m'!$D32</f>
        <v>0</v>
      </c>
      <c r="AS32">
        <f>(IF(AND(J32&gt;2400,'Jul-24 Comparison with CA @100m'!J32&gt;2400),1,0))*'100m'!$D32</f>
        <v>0</v>
      </c>
      <c r="AT32">
        <f>(IF(AND(K32&gt;2400,'Jul-24 Comparison with CA @100m'!K32&gt;2400),1,0))*'100m'!$D32</f>
        <v>0</v>
      </c>
      <c r="AU32">
        <f>(IF(AND(L32&gt;2400,'Jul-24 Comparison with CA @100m'!L32&gt;2400),1,0))*'100m'!$D32</f>
        <v>0</v>
      </c>
      <c r="AV32">
        <f>(IF(AND(M32&gt;2400,'Jul-24 Comparison with CA @100m'!M32&gt;2400),1,0))*'100m'!$D32</f>
        <v>0</v>
      </c>
      <c r="AW32">
        <f>(IF(AND(N32&gt;2400,'Jul-24 Comparison with CA @100m'!N32&gt;2400),1,0))*'100m'!$D32</f>
        <v>0</v>
      </c>
      <c r="AX32">
        <f>(IF(AND(P32&gt;5,'Jul-24 Comparison with CA @100m'!P32&gt;5),1,0))*'100m'!$D32</f>
        <v>0</v>
      </c>
      <c r="AY32">
        <f>(IF(AND(Q32&gt;5,'Jul-24 Comparison with CA @100m'!Q32&gt;5),1,0))*'100m'!$D32</f>
        <v>0</v>
      </c>
      <c r="AZ32">
        <f>(IF(AND(R32&gt;5,'Jul-24 Comparison with CA @100m'!R32&gt;5),1,0))*'100m'!$D32</f>
        <v>0</v>
      </c>
      <c r="BA32">
        <f>(IF(AND(S32&gt;5,'Jul-24 Comparison with CA @100m'!S32&gt;5),1,0))*'100m'!$D32</f>
        <v>0</v>
      </c>
      <c r="BB32">
        <f>(IF(AND(T32&gt;5,'Jul-24 Comparison with CA @100m'!T32&gt;5),1,0))*'100m'!$D32</f>
        <v>0</v>
      </c>
      <c r="BC32">
        <f>(IF(AND(U32&gt;5,'Jul-24 Comparison with CA @100m'!U32&gt;5),1,0))*'100m'!$D32</f>
        <v>0</v>
      </c>
      <c r="BD32">
        <f>(IF(AND(V32&gt;5,'Jul-24 Comparison with CA @100m'!V32&gt;5),1,0))*'100m'!$D32</f>
        <v>0</v>
      </c>
      <c r="BE32">
        <f>(IF(AND(W32&gt;5,'Jul-24 Comparison with CA @100m'!W32&gt;5),1,0))*'100m'!$D32</f>
        <v>0</v>
      </c>
      <c r="BF32">
        <f>(IF(AND(Y32&gt;5,'Jul-24 Comparison with CA @100m'!Y32&gt;5),1,0))*'100m'!$D32</f>
        <v>0</v>
      </c>
      <c r="BG32">
        <f>(IF(AND(Z32&gt;5,'Jul-24 Comparison with CA @100m'!Z32&gt;5),1,0))*'100m'!$D32</f>
        <v>0</v>
      </c>
      <c r="BH32">
        <f>(IF(AND(AA32&gt;5,'Jul-24 Comparison with CA @100m'!AA32&gt;5),1,0))*'100m'!$D32</f>
        <v>0</v>
      </c>
      <c r="BI32">
        <f>(IF(AND(AB32&gt;5,'Jul-24 Comparison with CA @100m'!AB32&gt;5),1,0))*'100m'!$D32</f>
        <v>0</v>
      </c>
      <c r="BJ32">
        <f>(IF(AND(AC32&gt;5,'Jul-24 Comparison with CA @100m'!AC32&gt;5),1,0))*'100m'!$D32</f>
        <v>0</v>
      </c>
      <c r="BK32">
        <f>(IF(AND(AD32&gt;5,'Jul-24 Comparison with CA @100m'!AD32&gt;5),1,0))*'100m'!$D32</f>
        <v>0</v>
      </c>
      <c r="BL32">
        <f>(IF(AND(AE32&gt;5,'Jul-24 Comparison with CA @100m'!AE32&gt;5),1,0))*'100m'!$D32</f>
        <v>0</v>
      </c>
      <c r="BM32">
        <f>(IF(AND(AF32&gt;5,'Jul-24 Comparison with CA @100m'!AF32&gt;5),1,0))*'100m'!$D32</f>
        <v>0</v>
      </c>
      <c r="BN32">
        <f>(IF(AND(AH32&gt;1,'Jul-24 Comparison with CA @100m'!AH32&gt;1),1,0))*'100m'!$D32</f>
        <v>0</v>
      </c>
      <c r="BO32">
        <f>(IF(AND(AI32&gt;1,'Jul-24 Comparison with CA @100m'!AI32&gt;1),1,0))*'100m'!$D32</f>
        <v>0</v>
      </c>
      <c r="BP32">
        <f>(IF(AND(AJ32&gt;1,'Jul-24 Comparison with CA @100m'!AJ32&gt;1),1,0))*'100m'!$D32</f>
        <v>0</v>
      </c>
      <c r="BQ32">
        <f>(IF(AND(AK32&gt;1,'Jul-24 Comparison with CA @100m'!AK32&gt;1),1,0))*'100m'!$D32</f>
        <v>0</v>
      </c>
      <c r="BR32">
        <f>(IF(AND(AL32&gt;1,'Jul-24 Comparison with CA @100m'!AL32&gt;1),1,0))*'100m'!$D32</f>
        <v>0</v>
      </c>
      <c r="BS32">
        <f>(IF(AND(AM32&gt;1,'Jul-24 Comparison with CA @100m'!AM32&gt;1),1,0))*'100m'!$D32</f>
        <v>0</v>
      </c>
      <c r="BT32">
        <f>(IF(AND(AN32&gt;1,'Jul-24 Comparison with CA @100m'!AN32&gt;1),1,0))*'100m'!$D32</f>
        <v>0</v>
      </c>
      <c r="BU32">
        <f>(IF(AND(AO32&gt;1,'Jul-24 Comparison with CA @100m'!AO32&gt;1),1,0))*'100m'!$D32</f>
        <v>0</v>
      </c>
    </row>
    <row r="33" spans="1:73" x14ac:dyDescent="0.35">
      <c r="A33" s="21" t="s">
        <v>99</v>
      </c>
      <c r="B33" s="21">
        <v>217200</v>
      </c>
      <c r="C33" s="21">
        <v>217300</v>
      </c>
      <c r="D33" s="21">
        <f t="shared" si="0"/>
        <v>100</v>
      </c>
      <c r="E33" s="21"/>
      <c r="F33" s="23">
        <v>2400</v>
      </c>
      <c r="G33" s="24">
        <v>859.77210880991504</v>
      </c>
      <c r="H33" s="24">
        <v>859.77210880991504</v>
      </c>
      <c r="I33" s="24">
        <v>969.92011096046667</v>
      </c>
      <c r="J33" s="24">
        <v>1224.4485839625554</v>
      </c>
      <c r="K33" s="24">
        <v>1216.8744012361801</v>
      </c>
      <c r="L33" s="24">
        <v>1269.9983267804409</v>
      </c>
      <c r="M33" s="24">
        <v>1577.9364540396084</v>
      </c>
      <c r="N33" s="24">
        <v>1577.9364540396084</v>
      </c>
      <c r="O33" s="23">
        <v>5</v>
      </c>
      <c r="P33" s="18">
        <v>2.7</v>
      </c>
      <c r="Q33" s="18">
        <v>4.8</v>
      </c>
      <c r="R33" s="18">
        <v>3.1</v>
      </c>
      <c r="S33" s="18">
        <v>4</v>
      </c>
      <c r="T33" s="18">
        <v>4.7</v>
      </c>
      <c r="U33" s="18">
        <v>4.8</v>
      </c>
      <c r="V33" s="18">
        <v>2.7</v>
      </c>
      <c r="W33" s="18">
        <v>3.7</v>
      </c>
      <c r="X33" s="23">
        <v>5</v>
      </c>
      <c r="Y33" s="25">
        <v>3.9027994286877767</v>
      </c>
      <c r="Z33" s="25">
        <v>5.1437142857142853E-3</v>
      </c>
      <c r="AA33" s="25">
        <v>2.1600000000000002E-4</v>
      </c>
      <c r="AB33" s="25">
        <v>2.6602857142857144E-3</v>
      </c>
      <c r="AC33" s="25">
        <v>1.0385428571428571E-2</v>
      </c>
      <c r="AD33" s="25">
        <v>6.7142857142857141E-5</v>
      </c>
      <c r="AE33" s="25">
        <v>2.8228571428571425E-4</v>
      </c>
      <c r="AF33" s="25">
        <v>4.5440000000000003E-3</v>
      </c>
      <c r="AG33" s="23">
        <v>1</v>
      </c>
      <c r="AH33" s="25">
        <v>8.5714289120265418E-3</v>
      </c>
      <c r="AI33" s="25">
        <v>0</v>
      </c>
      <c r="AJ33" s="25">
        <v>2.2285714285714287E-2</v>
      </c>
      <c r="AK33" s="25">
        <v>0</v>
      </c>
      <c r="AL33" s="25">
        <v>0</v>
      </c>
      <c r="AM33" s="25">
        <v>1.1714285714285715E-2</v>
      </c>
      <c r="AN33" s="25">
        <v>4.8571428571428576E-3</v>
      </c>
      <c r="AO33" s="25">
        <v>0</v>
      </c>
      <c r="AP33">
        <f>(IF(AND(G33&gt;2400,'Jul-24 Comparison with CA @100m'!G33&gt;2400),1,0))*'100m'!$D33</f>
        <v>0</v>
      </c>
      <c r="AQ33">
        <f>(IF(AND(H33&gt;2400,'Jul-24 Comparison with CA @100m'!H33&gt;2400),1,0))*'100m'!$D33</f>
        <v>0</v>
      </c>
      <c r="AR33">
        <f>(IF(AND(I33&gt;2400,'Jul-24 Comparison with CA @100m'!I33&gt;2400),1,0))*'100m'!$D33</f>
        <v>0</v>
      </c>
      <c r="AS33">
        <f>(IF(AND(J33&gt;2400,'Jul-24 Comparison with CA @100m'!J33&gt;2400),1,0))*'100m'!$D33</f>
        <v>0</v>
      </c>
      <c r="AT33">
        <f>(IF(AND(K33&gt;2400,'Jul-24 Comparison with CA @100m'!K33&gt;2400),1,0))*'100m'!$D33</f>
        <v>0</v>
      </c>
      <c r="AU33">
        <f>(IF(AND(L33&gt;2400,'Jul-24 Comparison with CA @100m'!L33&gt;2400),1,0))*'100m'!$D33</f>
        <v>0</v>
      </c>
      <c r="AV33">
        <f>(IF(AND(M33&gt;2400,'Jul-24 Comparison with CA @100m'!M33&gt;2400),1,0))*'100m'!$D33</f>
        <v>0</v>
      </c>
      <c r="AW33">
        <f>(IF(AND(N33&gt;2400,'Jul-24 Comparison with CA @100m'!N33&gt;2400),1,0))*'100m'!$D33</f>
        <v>0</v>
      </c>
      <c r="AX33">
        <f>(IF(AND(P33&gt;5,'Jul-24 Comparison with CA @100m'!P33&gt;5),1,0))*'100m'!$D33</f>
        <v>0</v>
      </c>
      <c r="AY33">
        <f>(IF(AND(Q33&gt;5,'Jul-24 Comparison with CA @100m'!Q33&gt;5),1,0))*'100m'!$D33</f>
        <v>0</v>
      </c>
      <c r="AZ33">
        <f>(IF(AND(R33&gt;5,'Jul-24 Comparison with CA @100m'!R33&gt;5),1,0))*'100m'!$D33</f>
        <v>0</v>
      </c>
      <c r="BA33">
        <f>(IF(AND(S33&gt;5,'Jul-24 Comparison with CA @100m'!S33&gt;5),1,0))*'100m'!$D33</f>
        <v>0</v>
      </c>
      <c r="BB33">
        <f>(IF(AND(T33&gt;5,'Jul-24 Comparison with CA @100m'!T33&gt;5),1,0))*'100m'!$D33</f>
        <v>0</v>
      </c>
      <c r="BC33">
        <f>(IF(AND(U33&gt;5,'Jul-24 Comparison with CA @100m'!U33&gt;5),1,0))*'100m'!$D33</f>
        <v>0</v>
      </c>
      <c r="BD33">
        <f>(IF(AND(V33&gt;5,'Jul-24 Comparison with CA @100m'!V33&gt;5),1,0))*'100m'!$D33</f>
        <v>0</v>
      </c>
      <c r="BE33">
        <f>(IF(AND(W33&gt;5,'Jul-24 Comparison with CA @100m'!W33&gt;5),1,0))*'100m'!$D33</f>
        <v>0</v>
      </c>
      <c r="BF33">
        <f>(IF(AND(Y33&gt;5,'Jul-24 Comparison with CA @100m'!Y33&gt;5),1,0))*'100m'!$D33</f>
        <v>0</v>
      </c>
      <c r="BG33">
        <f>(IF(AND(Z33&gt;5,'Jul-24 Comparison with CA @100m'!Z33&gt;5),1,0))*'100m'!$D33</f>
        <v>0</v>
      </c>
      <c r="BH33">
        <f>(IF(AND(AA33&gt;5,'Jul-24 Comparison with CA @100m'!AA33&gt;5),1,0))*'100m'!$D33</f>
        <v>0</v>
      </c>
      <c r="BI33">
        <f>(IF(AND(AB33&gt;5,'Jul-24 Comparison with CA @100m'!AB33&gt;5),1,0))*'100m'!$D33</f>
        <v>0</v>
      </c>
      <c r="BJ33">
        <f>(IF(AND(AC33&gt;5,'Jul-24 Comparison with CA @100m'!AC33&gt;5),1,0))*'100m'!$D33</f>
        <v>0</v>
      </c>
      <c r="BK33">
        <f>(IF(AND(AD33&gt;5,'Jul-24 Comparison with CA @100m'!AD33&gt;5),1,0))*'100m'!$D33</f>
        <v>0</v>
      </c>
      <c r="BL33">
        <f>(IF(AND(AE33&gt;5,'Jul-24 Comparison with CA @100m'!AE33&gt;5),1,0))*'100m'!$D33</f>
        <v>0</v>
      </c>
      <c r="BM33">
        <f>(IF(AND(AF33&gt;5,'Jul-24 Comparison with CA @100m'!AF33&gt;5),1,0))*'100m'!$D33</f>
        <v>0</v>
      </c>
      <c r="BN33">
        <f>(IF(AND(AH33&gt;1,'Jul-24 Comparison with CA @100m'!AH33&gt;1),1,0))*'100m'!$D33</f>
        <v>0</v>
      </c>
      <c r="BO33">
        <f>(IF(AND(AI33&gt;1,'Jul-24 Comparison with CA @100m'!AI33&gt;1),1,0))*'100m'!$D33</f>
        <v>0</v>
      </c>
      <c r="BP33">
        <f>(IF(AND(AJ33&gt;1,'Jul-24 Comparison with CA @100m'!AJ33&gt;1),1,0))*'100m'!$D33</f>
        <v>0</v>
      </c>
      <c r="BQ33">
        <f>(IF(AND(AK33&gt;1,'Jul-24 Comparison with CA @100m'!AK33&gt;1),1,0))*'100m'!$D33</f>
        <v>0</v>
      </c>
      <c r="BR33">
        <f>(IF(AND(AL33&gt;1,'Jul-24 Comparison with CA @100m'!AL33&gt;1),1,0))*'100m'!$D33</f>
        <v>0</v>
      </c>
      <c r="BS33">
        <f>(IF(AND(AM33&gt;1,'Jul-24 Comparison with CA @100m'!AM33&gt;1),1,0))*'100m'!$D33</f>
        <v>0</v>
      </c>
      <c r="BT33">
        <f>(IF(AND(AN33&gt;1,'Jul-24 Comparison with CA @100m'!AN33&gt;1),1,0))*'100m'!$D33</f>
        <v>0</v>
      </c>
      <c r="BU33">
        <f>(IF(AND(AO33&gt;1,'Jul-24 Comparison with CA @100m'!AO33&gt;1),1,0))*'100m'!$D33</f>
        <v>0</v>
      </c>
    </row>
    <row r="34" spans="1:73" x14ac:dyDescent="0.35">
      <c r="A34" s="21" t="s">
        <v>99</v>
      </c>
      <c r="B34" s="21">
        <v>217300</v>
      </c>
      <c r="C34" s="21">
        <v>217400</v>
      </c>
      <c r="D34" s="21">
        <f t="shared" si="0"/>
        <v>100</v>
      </c>
      <c r="E34" s="21"/>
      <c r="F34" s="23">
        <v>2400</v>
      </c>
      <c r="G34" s="24">
        <v>1331.0038576098827</v>
      </c>
      <c r="H34" s="24">
        <v>1407.6830258868333</v>
      </c>
      <c r="I34" s="24">
        <v>1932.2251115116767</v>
      </c>
      <c r="J34" s="24">
        <v>2019.9534315458611</v>
      </c>
      <c r="K34" s="24">
        <v>1300.4627614991207</v>
      </c>
      <c r="L34" s="24">
        <v>1323.3614732793083</v>
      </c>
      <c r="M34" s="24">
        <v>1718.7256720808348</v>
      </c>
      <c r="N34" s="24">
        <v>1593.5154908111172</v>
      </c>
      <c r="O34" s="23">
        <v>5</v>
      </c>
      <c r="P34" s="18">
        <v>3.5</v>
      </c>
      <c r="Q34" s="18">
        <v>4.5</v>
      </c>
      <c r="R34" s="18">
        <v>3.2</v>
      </c>
      <c r="S34" s="18">
        <v>4</v>
      </c>
      <c r="T34" s="18">
        <v>5.0999999999999996</v>
      </c>
      <c r="U34" s="18">
        <v>2.9</v>
      </c>
      <c r="V34" s="18">
        <v>2.9</v>
      </c>
      <c r="W34" s="18">
        <v>3.4</v>
      </c>
      <c r="X34" s="23">
        <v>5</v>
      </c>
      <c r="Y34" s="25">
        <v>2.0441314286572592</v>
      </c>
      <c r="Z34" s="25">
        <v>9.2197142857142842E-3</v>
      </c>
      <c r="AA34" s="25">
        <v>3.851714285714286E-3</v>
      </c>
      <c r="AB34" s="25">
        <v>7.0154285714285718E-3</v>
      </c>
      <c r="AC34" s="25">
        <v>1.6474285714285709E-2</v>
      </c>
      <c r="AD34" s="25">
        <v>1.9562857142857138E-3</v>
      </c>
      <c r="AE34" s="25">
        <v>7.1742857142857144E-4</v>
      </c>
      <c r="AF34" s="25">
        <v>9.7057142857142871E-4</v>
      </c>
      <c r="AG34" s="23">
        <v>1</v>
      </c>
      <c r="AH34" s="25">
        <v>2.285714394279889E-3</v>
      </c>
      <c r="AI34" s="25">
        <v>0</v>
      </c>
      <c r="AJ34" s="25">
        <v>6.257142857142857E-2</v>
      </c>
      <c r="AK34" s="25">
        <v>1.3428571428571429E-2</v>
      </c>
      <c r="AL34" s="25">
        <v>0</v>
      </c>
      <c r="AM34" s="25">
        <v>0</v>
      </c>
      <c r="AN34" s="25">
        <v>2.9142857142857144E-2</v>
      </c>
      <c r="AO34" s="25">
        <v>6.5714285714285718E-3</v>
      </c>
      <c r="AP34">
        <f>(IF(AND(G34&gt;2400,'Jul-24 Comparison with CA @100m'!G34&gt;2400),1,0))*'100m'!$D34</f>
        <v>0</v>
      </c>
      <c r="AQ34">
        <f>(IF(AND(H34&gt;2400,'Jul-24 Comparison with CA @100m'!H34&gt;2400),1,0))*'100m'!$D34</f>
        <v>0</v>
      </c>
      <c r="AR34">
        <f>(IF(AND(I34&gt;2400,'Jul-24 Comparison with CA @100m'!I34&gt;2400),1,0))*'100m'!$D34</f>
        <v>0</v>
      </c>
      <c r="AS34">
        <f>(IF(AND(J34&gt;2400,'Jul-24 Comparison with CA @100m'!J34&gt;2400),1,0))*'100m'!$D34</f>
        <v>0</v>
      </c>
      <c r="AT34">
        <f>(IF(AND(K34&gt;2400,'Jul-24 Comparison with CA @100m'!K34&gt;2400),1,0))*'100m'!$D34</f>
        <v>0</v>
      </c>
      <c r="AU34">
        <f>(IF(AND(L34&gt;2400,'Jul-24 Comparison with CA @100m'!L34&gt;2400),1,0))*'100m'!$D34</f>
        <v>0</v>
      </c>
      <c r="AV34">
        <f>(IF(AND(M34&gt;2400,'Jul-24 Comparison with CA @100m'!M34&gt;2400),1,0))*'100m'!$D34</f>
        <v>0</v>
      </c>
      <c r="AW34">
        <f>(IF(AND(N34&gt;2400,'Jul-24 Comparison with CA @100m'!N34&gt;2400),1,0))*'100m'!$D34</f>
        <v>0</v>
      </c>
      <c r="AX34">
        <f>(IF(AND(P34&gt;5,'Jul-24 Comparison with CA @100m'!P34&gt;5),1,0))*'100m'!$D34</f>
        <v>0</v>
      </c>
      <c r="AY34">
        <f>(IF(AND(Q34&gt;5,'Jul-24 Comparison with CA @100m'!Q34&gt;5),1,0))*'100m'!$D34</f>
        <v>0</v>
      </c>
      <c r="AZ34">
        <f>(IF(AND(R34&gt;5,'Jul-24 Comparison with CA @100m'!R34&gt;5),1,0))*'100m'!$D34</f>
        <v>0</v>
      </c>
      <c r="BA34">
        <f>(IF(AND(S34&gt;5,'Jul-24 Comparison with CA @100m'!S34&gt;5),1,0))*'100m'!$D34</f>
        <v>0</v>
      </c>
      <c r="BB34">
        <f>(IF(AND(T34&gt;5,'Jul-24 Comparison with CA @100m'!T34&gt;5),1,0))*'100m'!$D34</f>
        <v>100</v>
      </c>
      <c r="BC34">
        <f>(IF(AND(U34&gt;5,'Jul-24 Comparison with CA @100m'!U34&gt;5),1,0))*'100m'!$D34</f>
        <v>0</v>
      </c>
      <c r="BD34">
        <f>(IF(AND(V34&gt;5,'Jul-24 Comparison with CA @100m'!V34&gt;5),1,0))*'100m'!$D34</f>
        <v>0</v>
      </c>
      <c r="BE34">
        <f>(IF(AND(W34&gt;5,'Jul-24 Comparison with CA @100m'!W34&gt;5),1,0))*'100m'!$D34</f>
        <v>0</v>
      </c>
      <c r="BF34">
        <f>(IF(AND(Y34&gt;5,'Jul-24 Comparison with CA @100m'!Y34&gt;5),1,0))*'100m'!$D34</f>
        <v>0</v>
      </c>
      <c r="BG34">
        <f>(IF(AND(Z34&gt;5,'Jul-24 Comparison with CA @100m'!Z34&gt;5),1,0))*'100m'!$D34</f>
        <v>0</v>
      </c>
      <c r="BH34">
        <f>(IF(AND(AA34&gt;5,'Jul-24 Comparison with CA @100m'!AA34&gt;5),1,0))*'100m'!$D34</f>
        <v>0</v>
      </c>
      <c r="BI34">
        <f>(IF(AND(AB34&gt;5,'Jul-24 Comparison with CA @100m'!AB34&gt;5),1,0))*'100m'!$D34</f>
        <v>0</v>
      </c>
      <c r="BJ34">
        <f>(IF(AND(AC34&gt;5,'Jul-24 Comparison with CA @100m'!AC34&gt;5),1,0))*'100m'!$D34</f>
        <v>0</v>
      </c>
      <c r="BK34">
        <f>(IF(AND(AD34&gt;5,'Jul-24 Comparison with CA @100m'!AD34&gt;5),1,0))*'100m'!$D34</f>
        <v>0</v>
      </c>
      <c r="BL34">
        <f>(IF(AND(AE34&gt;5,'Jul-24 Comparison with CA @100m'!AE34&gt;5),1,0))*'100m'!$D34</f>
        <v>0</v>
      </c>
      <c r="BM34">
        <f>(IF(AND(AF34&gt;5,'Jul-24 Comparison with CA @100m'!AF34&gt;5),1,0))*'100m'!$D34</f>
        <v>0</v>
      </c>
      <c r="BN34">
        <f>(IF(AND(AH34&gt;1,'Jul-24 Comparison with CA @100m'!AH34&gt;1),1,0))*'100m'!$D34</f>
        <v>0</v>
      </c>
      <c r="BO34">
        <f>(IF(AND(AI34&gt;1,'Jul-24 Comparison with CA @100m'!AI34&gt;1),1,0))*'100m'!$D34</f>
        <v>0</v>
      </c>
      <c r="BP34">
        <f>(IF(AND(AJ34&gt;1,'Jul-24 Comparison with CA @100m'!AJ34&gt;1),1,0))*'100m'!$D34</f>
        <v>0</v>
      </c>
      <c r="BQ34">
        <f>(IF(AND(AK34&gt;1,'Jul-24 Comparison with CA @100m'!AK34&gt;1),1,0))*'100m'!$D34</f>
        <v>0</v>
      </c>
      <c r="BR34">
        <f>(IF(AND(AL34&gt;1,'Jul-24 Comparison with CA @100m'!AL34&gt;1),1,0))*'100m'!$D34</f>
        <v>0</v>
      </c>
      <c r="BS34">
        <f>(IF(AND(AM34&gt;1,'Jul-24 Comparison with CA @100m'!AM34&gt;1),1,0))*'100m'!$D34</f>
        <v>0</v>
      </c>
      <c r="BT34">
        <f>(IF(AND(AN34&gt;1,'Jul-24 Comparison with CA @100m'!AN34&gt;1),1,0))*'100m'!$D34</f>
        <v>0</v>
      </c>
      <c r="BU34">
        <f>(IF(AND(AO34&gt;1,'Jul-24 Comparison with CA @100m'!AO34&gt;1),1,0))*'100m'!$D34</f>
        <v>0</v>
      </c>
    </row>
    <row r="35" spans="1:73" x14ac:dyDescent="0.35">
      <c r="A35" s="21" t="s">
        <v>99</v>
      </c>
      <c r="B35" s="21">
        <v>217400</v>
      </c>
      <c r="C35" s="21">
        <v>217500</v>
      </c>
      <c r="D35" s="21">
        <f t="shared" si="0"/>
        <v>100</v>
      </c>
      <c r="E35" s="21"/>
      <c r="F35" s="23">
        <v>2400</v>
      </c>
      <c r="G35" s="24">
        <v>984.71186322902849</v>
      </c>
      <c r="H35" s="24">
        <v>933.04694483806918</v>
      </c>
      <c r="I35" s="24">
        <v>1376.9562250071592</v>
      </c>
      <c r="J35" s="24">
        <v>1285.2208727222899</v>
      </c>
      <c r="K35" s="24">
        <v>1148.9369406040728</v>
      </c>
      <c r="L35" s="24">
        <v>1285.2208727222899</v>
      </c>
      <c r="M35" s="24"/>
      <c r="N35" s="24">
        <v>1515.7862321958366</v>
      </c>
      <c r="O35" s="23">
        <v>5</v>
      </c>
      <c r="P35" s="18">
        <v>2.7</v>
      </c>
      <c r="Q35" s="18">
        <v>4.7</v>
      </c>
      <c r="R35" s="18">
        <v>2.8</v>
      </c>
      <c r="S35" s="18">
        <v>4.4000000000000004</v>
      </c>
      <c r="T35" s="18">
        <v>5.0999999999999996</v>
      </c>
      <c r="U35" s="18">
        <v>4.3</v>
      </c>
      <c r="V35" s="18"/>
      <c r="W35" s="18">
        <v>3.5</v>
      </c>
      <c r="X35" s="23">
        <v>5</v>
      </c>
      <c r="Y35" s="25">
        <v>2.218531999944279</v>
      </c>
      <c r="Z35" s="25">
        <v>2.5942857142857143E-3</v>
      </c>
      <c r="AA35" s="25">
        <v>3.7171428571428577E-4</v>
      </c>
      <c r="AB35" s="25">
        <v>2.6279999999999993E-3</v>
      </c>
      <c r="AC35" s="25">
        <v>1.8648571428571425E-3</v>
      </c>
      <c r="AD35" s="25">
        <v>2.6771428571428568E-4</v>
      </c>
      <c r="AE35" s="25"/>
      <c r="AF35" s="25">
        <v>3.2560000000000002E-3</v>
      </c>
      <c r="AG35" s="23">
        <v>1</v>
      </c>
      <c r="AH35" s="25">
        <v>5.4285716531532156E-3</v>
      </c>
      <c r="AI35" s="25">
        <v>0</v>
      </c>
      <c r="AJ35" s="25">
        <v>4.5714285714285718E-3</v>
      </c>
      <c r="AK35" s="25">
        <v>0</v>
      </c>
      <c r="AL35" s="25">
        <v>0</v>
      </c>
      <c r="AM35" s="25">
        <v>0</v>
      </c>
      <c r="AN35" s="25"/>
      <c r="AO35" s="25">
        <v>0</v>
      </c>
      <c r="AP35">
        <f>(IF(AND(G35&gt;2400,'Jul-24 Comparison with CA @100m'!G35&gt;2400),1,0))*'100m'!$D35</f>
        <v>0</v>
      </c>
      <c r="AQ35">
        <f>(IF(AND(H35&gt;2400,'Jul-24 Comparison with CA @100m'!H35&gt;2400),1,0))*'100m'!$D35</f>
        <v>0</v>
      </c>
      <c r="AR35">
        <f>(IF(AND(I35&gt;2400,'Jul-24 Comparison with CA @100m'!I35&gt;2400),1,0))*'100m'!$D35</f>
        <v>0</v>
      </c>
      <c r="AS35">
        <f>(IF(AND(J35&gt;2400,'Jul-24 Comparison with CA @100m'!J35&gt;2400),1,0))*'100m'!$D35</f>
        <v>0</v>
      </c>
      <c r="AT35">
        <f>(IF(AND(K35&gt;2400,'Jul-24 Comparison with CA @100m'!K35&gt;2400),1,0))*'100m'!$D35</f>
        <v>0</v>
      </c>
      <c r="AU35">
        <f>(IF(AND(L35&gt;2400,'Jul-24 Comparison with CA @100m'!L35&gt;2400),1,0))*'100m'!$D35</f>
        <v>0</v>
      </c>
      <c r="AV35">
        <f>(IF(AND(M35&gt;2400,'Jul-24 Comparison with CA @100m'!M35&gt;2400),1,0))*'100m'!$D35</f>
        <v>0</v>
      </c>
      <c r="AW35">
        <f>(IF(AND(N35&gt;2400,'Jul-24 Comparison with CA @100m'!N35&gt;2400),1,0))*'100m'!$D35</f>
        <v>0</v>
      </c>
      <c r="AX35">
        <f>(IF(AND(P35&gt;5,'Jul-24 Comparison with CA @100m'!P35&gt;5),1,0))*'100m'!$D35</f>
        <v>0</v>
      </c>
      <c r="AY35">
        <f>(IF(AND(Q35&gt;5,'Jul-24 Comparison with CA @100m'!Q35&gt;5),1,0))*'100m'!$D35</f>
        <v>0</v>
      </c>
      <c r="AZ35">
        <f>(IF(AND(R35&gt;5,'Jul-24 Comparison with CA @100m'!R35&gt;5),1,0))*'100m'!$D35</f>
        <v>0</v>
      </c>
      <c r="BA35">
        <f>(IF(AND(S35&gt;5,'Jul-24 Comparison with CA @100m'!S35&gt;5),1,0))*'100m'!$D35</f>
        <v>0</v>
      </c>
      <c r="BB35">
        <f>(IF(AND(T35&gt;5,'Jul-24 Comparison with CA @100m'!T35&gt;5),1,0))*'100m'!$D35</f>
        <v>100</v>
      </c>
      <c r="BC35">
        <f>(IF(AND(U35&gt;5,'Jul-24 Comparison with CA @100m'!U35&gt;5),1,0))*'100m'!$D35</f>
        <v>0</v>
      </c>
      <c r="BD35">
        <f>(IF(AND(V35&gt;5,'Jul-24 Comparison with CA @100m'!V35&gt;5),1,0))*'100m'!$D35</f>
        <v>0</v>
      </c>
      <c r="BE35">
        <f>(IF(AND(W35&gt;5,'Jul-24 Comparison with CA @100m'!W35&gt;5),1,0))*'100m'!$D35</f>
        <v>0</v>
      </c>
      <c r="BF35">
        <f>(IF(AND(Y35&gt;5,'Jul-24 Comparison with CA @100m'!Y35&gt;5),1,0))*'100m'!$D35</f>
        <v>0</v>
      </c>
      <c r="BG35">
        <f>(IF(AND(Z35&gt;5,'Jul-24 Comparison with CA @100m'!Z35&gt;5),1,0))*'100m'!$D35</f>
        <v>0</v>
      </c>
      <c r="BH35">
        <f>(IF(AND(AA35&gt;5,'Jul-24 Comparison with CA @100m'!AA35&gt;5),1,0))*'100m'!$D35</f>
        <v>0</v>
      </c>
      <c r="BI35">
        <f>(IF(AND(AB35&gt;5,'Jul-24 Comparison with CA @100m'!AB35&gt;5),1,0))*'100m'!$D35</f>
        <v>0</v>
      </c>
      <c r="BJ35">
        <f>(IF(AND(AC35&gt;5,'Jul-24 Comparison with CA @100m'!AC35&gt;5),1,0))*'100m'!$D35</f>
        <v>0</v>
      </c>
      <c r="BK35">
        <f>(IF(AND(AD35&gt;5,'Jul-24 Comparison with CA @100m'!AD35&gt;5),1,0))*'100m'!$D35</f>
        <v>0</v>
      </c>
      <c r="BL35">
        <f>(IF(AND(AE35&gt;5,'Jul-24 Comparison with CA @100m'!AE35&gt;5),1,0))*'100m'!$D35</f>
        <v>0</v>
      </c>
      <c r="BM35">
        <f>(IF(AND(AF35&gt;5,'Jul-24 Comparison with CA @100m'!AF35&gt;5),1,0))*'100m'!$D35</f>
        <v>0</v>
      </c>
      <c r="BN35">
        <f>(IF(AND(AH35&gt;1,'Jul-24 Comparison with CA @100m'!AH35&gt;1),1,0))*'100m'!$D35</f>
        <v>0</v>
      </c>
      <c r="BO35">
        <f>(IF(AND(AI35&gt;1,'Jul-24 Comparison with CA @100m'!AI35&gt;1),1,0))*'100m'!$D35</f>
        <v>0</v>
      </c>
      <c r="BP35">
        <f>(IF(AND(AJ35&gt;1,'Jul-24 Comparison with CA @100m'!AJ35&gt;1),1,0))*'100m'!$D35</f>
        <v>0</v>
      </c>
      <c r="BQ35">
        <f>(IF(AND(AK35&gt;1,'Jul-24 Comparison with CA @100m'!AK35&gt;1),1,0))*'100m'!$D35</f>
        <v>0</v>
      </c>
      <c r="BR35">
        <f>(IF(AND(AL35&gt;1,'Jul-24 Comparison with CA @100m'!AL35&gt;1),1,0))*'100m'!$D35</f>
        <v>0</v>
      </c>
      <c r="BS35">
        <f>(IF(AND(AM35&gt;1,'Jul-24 Comparison with CA @100m'!AM35&gt;1),1,0))*'100m'!$D35</f>
        <v>0</v>
      </c>
      <c r="BT35">
        <f>(IF(AND(AN35&gt;1,'Jul-24 Comparison with CA @100m'!AN35&gt;1),1,0))*'100m'!$D35</f>
        <v>0</v>
      </c>
      <c r="BU35">
        <f>(IF(AND(AO35&gt;1,'Jul-24 Comparison with CA @100m'!AO35&gt;1),1,0))*'100m'!$D35</f>
        <v>0</v>
      </c>
    </row>
    <row r="36" spans="1:73" x14ac:dyDescent="0.35">
      <c r="A36" s="21" t="s">
        <v>99</v>
      </c>
      <c r="B36" s="21">
        <v>217500</v>
      </c>
      <c r="C36" s="21">
        <v>217600</v>
      </c>
      <c r="D36" s="21">
        <f t="shared" si="0"/>
        <v>100</v>
      </c>
      <c r="E36" s="21"/>
      <c r="F36" s="23">
        <v>2400</v>
      </c>
      <c r="G36" s="24">
        <v>1171.5361861453032</v>
      </c>
      <c r="H36" s="24">
        <v>1111.3775201534081</v>
      </c>
      <c r="I36" s="24">
        <v>1531.2986370787364</v>
      </c>
      <c r="J36" s="24">
        <v>1710.8705669162505</v>
      </c>
      <c r="K36" s="24">
        <v>1423.0735161370108</v>
      </c>
      <c r="L36" s="24">
        <v>1492.5495255811823</v>
      </c>
      <c r="M36" s="24"/>
      <c r="N36" s="24">
        <v>1884.5513800989386</v>
      </c>
      <c r="O36" s="23">
        <v>5</v>
      </c>
      <c r="P36" s="18">
        <v>3</v>
      </c>
      <c r="Q36" s="18">
        <v>4.8</v>
      </c>
      <c r="R36" s="18">
        <v>3.1</v>
      </c>
      <c r="S36" s="18">
        <v>4.9000000000000004</v>
      </c>
      <c r="T36" s="18">
        <v>5.3</v>
      </c>
      <c r="U36" s="18">
        <v>3.4</v>
      </c>
      <c r="V36" s="18"/>
      <c r="W36" s="18">
        <v>3.4</v>
      </c>
      <c r="X36" s="23">
        <v>5</v>
      </c>
      <c r="Y36" s="25">
        <v>3.6061714267049516E-2</v>
      </c>
      <c r="Z36" s="25">
        <v>7.9428571428571439E-4</v>
      </c>
      <c r="AA36" s="25">
        <v>2.6534285714285713E-3</v>
      </c>
      <c r="AB36" s="25">
        <v>5.7514285714285718E-4</v>
      </c>
      <c r="AC36" s="25">
        <v>8.5285714285714305E-3</v>
      </c>
      <c r="AD36" s="25">
        <v>9.3685714285714281E-4</v>
      </c>
      <c r="AE36" s="25"/>
      <c r="AF36" s="25">
        <v>0.14624085714285717</v>
      </c>
      <c r="AG36" s="23">
        <v>1</v>
      </c>
      <c r="AH36" s="25">
        <v>1.4857142365404537E-2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/>
      <c r="AO36" s="25">
        <v>0.12000000000000001</v>
      </c>
      <c r="AP36">
        <f>(IF(AND(G36&gt;2400,'Jul-24 Comparison with CA @100m'!G36&gt;2400),1,0))*'100m'!$D36</f>
        <v>0</v>
      </c>
      <c r="AQ36">
        <f>(IF(AND(H36&gt;2400,'Jul-24 Comparison with CA @100m'!H36&gt;2400),1,0))*'100m'!$D36</f>
        <v>0</v>
      </c>
      <c r="AR36">
        <f>(IF(AND(I36&gt;2400,'Jul-24 Comparison with CA @100m'!I36&gt;2400),1,0))*'100m'!$D36</f>
        <v>0</v>
      </c>
      <c r="AS36">
        <f>(IF(AND(J36&gt;2400,'Jul-24 Comparison with CA @100m'!J36&gt;2400),1,0))*'100m'!$D36</f>
        <v>0</v>
      </c>
      <c r="AT36">
        <f>(IF(AND(K36&gt;2400,'Jul-24 Comparison with CA @100m'!K36&gt;2400),1,0))*'100m'!$D36</f>
        <v>0</v>
      </c>
      <c r="AU36">
        <f>(IF(AND(L36&gt;2400,'Jul-24 Comparison with CA @100m'!L36&gt;2400),1,0))*'100m'!$D36</f>
        <v>0</v>
      </c>
      <c r="AV36">
        <f>(IF(AND(M36&gt;2400,'Jul-24 Comparison with CA @100m'!M36&gt;2400),1,0))*'100m'!$D36</f>
        <v>0</v>
      </c>
      <c r="AW36">
        <f>(IF(AND(N36&gt;2400,'Jul-24 Comparison with CA @100m'!N36&gt;2400),1,0))*'100m'!$D36</f>
        <v>0</v>
      </c>
      <c r="AX36">
        <f>(IF(AND(P36&gt;5,'Jul-24 Comparison with CA @100m'!P36&gt;5),1,0))*'100m'!$D36</f>
        <v>0</v>
      </c>
      <c r="AY36">
        <f>(IF(AND(Q36&gt;5,'Jul-24 Comparison with CA @100m'!Q36&gt;5),1,0))*'100m'!$D36</f>
        <v>0</v>
      </c>
      <c r="AZ36">
        <f>(IF(AND(R36&gt;5,'Jul-24 Comparison with CA @100m'!R36&gt;5),1,0))*'100m'!$D36</f>
        <v>0</v>
      </c>
      <c r="BA36">
        <f>(IF(AND(S36&gt;5,'Jul-24 Comparison with CA @100m'!S36&gt;5),1,0))*'100m'!$D36</f>
        <v>0</v>
      </c>
      <c r="BB36">
        <f>(IF(AND(T36&gt;5,'Jul-24 Comparison with CA @100m'!T36&gt;5),1,0))*'100m'!$D36</f>
        <v>100</v>
      </c>
      <c r="BC36">
        <f>(IF(AND(U36&gt;5,'Jul-24 Comparison with CA @100m'!U36&gt;5),1,0))*'100m'!$D36</f>
        <v>0</v>
      </c>
      <c r="BD36">
        <f>(IF(AND(V36&gt;5,'Jul-24 Comparison with CA @100m'!V36&gt;5),1,0))*'100m'!$D36</f>
        <v>0</v>
      </c>
      <c r="BE36">
        <f>(IF(AND(W36&gt;5,'Jul-24 Comparison with CA @100m'!W36&gt;5),1,0))*'100m'!$D36</f>
        <v>0</v>
      </c>
      <c r="BF36">
        <f>(IF(AND(Y36&gt;5,'Jul-24 Comparison with CA @100m'!Y36&gt;5),1,0))*'100m'!$D36</f>
        <v>0</v>
      </c>
      <c r="BG36">
        <f>(IF(AND(Z36&gt;5,'Jul-24 Comparison with CA @100m'!Z36&gt;5),1,0))*'100m'!$D36</f>
        <v>0</v>
      </c>
      <c r="BH36">
        <f>(IF(AND(AA36&gt;5,'Jul-24 Comparison with CA @100m'!AA36&gt;5),1,0))*'100m'!$D36</f>
        <v>0</v>
      </c>
      <c r="BI36">
        <f>(IF(AND(AB36&gt;5,'Jul-24 Comparison with CA @100m'!AB36&gt;5),1,0))*'100m'!$D36</f>
        <v>0</v>
      </c>
      <c r="BJ36">
        <f>(IF(AND(AC36&gt;5,'Jul-24 Comparison with CA @100m'!AC36&gt;5),1,0))*'100m'!$D36</f>
        <v>0</v>
      </c>
      <c r="BK36">
        <f>(IF(AND(AD36&gt;5,'Jul-24 Comparison with CA @100m'!AD36&gt;5),1,0))*'100m'!$D36</f>
        <v>0</v>
      </c>
      <c r="BL36">
        <f>(IF(AND(AE36&gt;5,'Jul-24 Comparison with CA @100m'!AE36&gt;5),1,0))*'100m'!$D36</f>
        <v>0</v>
      </c>
      <c r="BM36">
        <f>(IF(AND(AF36&gt;5,'Jul-24 Comparison with CA @100m'!AF36&gt;5),1,0))*'100m'!$D36</f>
        <v>0</v>
      </c>
      <c r="BN36">
        <f>(IF(AND(AH36&gt;1,'Jul-24 Comparison with CA @100m'!AH36&gt;1),1,0))*'100m'!$D36</f>
        <v>0</v>
      </c>
      <c r="BO36">
        <f>(IF(AND(AI36&gt;1,'Jul-24 Comparison with CA @100m'!AI36&gt;1),1,0))*'100m'!$D36</f>
        <v>0</v>
      </c>
      <c r="BP36">
        <f>(IF(AND(AJ36&gt;1,'Jul-24 Comparison with CA @100m'!AJ36&gt;1),1,0))*'100m'!$D36</f>
        <v>0</v>
      </c>
      <c r="BQ36">
        <f>(IF(AND(AK36&gt;1,'Jul-24 Comparison with CA @100m'!AK36&gt;1),1,0))*'100m'!$D36</f>
        <v>0</v>
      </c>
      <c r="BR36">
        <f>(IF(AND(AL36&gt;1,'Jul-24 Comparison with CA @100m'!AL36&gt;1),1,0))*'100m'!$D36</f>
        <v>0</v>
      </c>
      <c r="BS36">
        <f>(IF(AND(AM36&gt;1,'Jul-24 Comparison with CA @100m'!AM36&gt;1),1,0))*'100m'!$D36</f>
        <v>0</v>
      </c>
      <c r="BT36">
        <f>(IF(AND(AN36&gt;1,'Jul-24 Comparison with CA @100m'!AN36&gt;1),1,0))*'100m'!$D36</f>
        <v>0</v>
      </c>
      <c r="BU36">
        <f>(IF(AND(AO36&gt;1,'Jul-24 Comparison with CA @100m'!AO36&gt;1),1,0))*'100m'!$D36</f>
        <v>0</v>
      </c>
    </row>
    <row r="37" spans="1:73" x14ac:dyDescent="0.35">
      <c r="A37" s="21" t="s">
        <v>99</v>
      </c>
      <c r="B37" s="21">
        <v>217600</v>
      </c>
      <c r="C37" s="21">
        <v>217700</v>
      </c>
      <c r="D37" s="21">
        <f t="shared" si="0"/>
        <v>100</v>
      </c>
      <c r="E37" s="21"/>
      <c r="F37" s="23">
        <v>2400</v>
      </c>
      <c r="G37" s="24">
        <v>808.87192909576549</v>
      </c>
      <c r="H37" s="24">
        <v>729.58178541361997</v>
      </c>
      <c r="I37" s="24">
        <v>947.77781896301792</v>
      </c>
      <c r="J37" s="24">
        <v>1051.5658816158889</v>
      </c>
      <c r="K37" s="24">
        <v>1940.1830857184025</v>
      </c>
      <c r="L37" s="24">
        <v>1844.9216091019207</v>
      </c>
      <c r="M37" s="24">
        <v>1648.1699542114034</v>
      </c>
      <c r="N37" s="24">
        <v>1601.3111430762808</v>
      </c>
      <c r="O37" s="23">
        <v>5</v>
      </c>
      <c r="P37" s="18">
        <v>3.3</v>
      </c>
      <c r="Q37" s="18">
        <v>4.9000000000000004</v>
      </c>
      <c r="R37" s="18">
        <v>2.8</v>
      </c>
      <c r="S37" s="18">
        <v>4.9000000000000004</v>
      </c>
      <c r="T37" s="18">
        <v>3.7</v>
      </c>
      <c r="U37" s="18">
        <v>2.6</v>
      </c>
      <c r="V37" s="18">
        <v>2.6</v>
      </c>
      <c r="W37" s="18">
        <v>2.6</v>
      </c>
      <c r="X37" s="23">
        <v>5</v>
      </c>
      <c r="Y37" s="25">
        <v>0.88866971421309904</v>
      </c>
      <c r="Z37" s="25">
        <v>2.6000000000000003E-4</v>
      </c>
      <c r="AA37" s="25">
        <v>4.6285714285714291E-5</v>
      </c>
      <c r="AB37" s="25">
        <v>5.4428571428571427E-4</v>
      </c>
      <c r="AC37" s="25">
        <v>2.4431714285714282E-2</v>
      </c>
      <c r="AD37" s="25">
        <v>2.6700000000000001E-3</v>
      </c>
      <c r="AE37" s="25">
        <v>9.3922857142857141E-3</v>
      </c>
      <c r="AF37" s="25">
        <v>2.5954285714285714E-3</v>
      </c>
      <c r="AG37" s="23">
        <v>1</v>
      </c>
      <c r="AH37" s="25">
        <v>0</v>
      </c>
      <c r="AI37" s="25">
        <v>0</v>
      </c>
      <c r="AJ37" s="25">
        <v>0</v>
      </c>
      <c r="AK37" s="25">
        <v>0</v>
      </c>
      <c r="AL37" s="25">
        <v>3.4285714285714284E-3</v>
      </c>
      <c r="AM37" s="25">
        <v>5.5714285714285709E-2</v>
      </c>
      <c r="AN37" s="25">
        <v>6.5714285714285718E-3</v>
      </c>
      <c r="AO37" s="25">
        <v>2.2857142857142859E-3</v>
      </c>
      <c r="AP37">
        <f>(IF(AND(G37&gt;2400,'Jul-24 Comparison with CA @100m'!G37&gt;2400),1,0))*'100m'!$D37</f>
        <v>0</v>
      </c>
      <c r="AQ37">
        <f>(IF(AND(H37&gt;2400,'Jul-24 Comparison with CA @100m'!H37&gt;2400),1,0))*'100m'!$D37</f>
        <v>0</v>
      </c>
      <c r="AR37">
        <f>(IF(AND(I37&gt;2400,'Jul-24 Comparison with CA @100m'!I37&gt;2400),1,0))*'100m'!$D37</f>
        <v>0</v>
      </c>
      <c r="AS37">
        <f>(IF(AND(J37&gt;2400,'Jul-24 Comparison with CA @100m'!J37&gt;2400),1,0))*'100m'!$D37</f>
        <v>0</v>
      </c>
      <c r="AT37">
        <f>(IF(AND(K37&gt;2400,'Jul-24 Comparison with CA @100m'!K37&gt;2400),1,0))*'100m'!$D37</f>
        <v>0</v>
      </c>
      <c r="AU37">
        <f>(IF(AND(L37&gt;2400,'Jul-24 Comparison with CA @100m'!L37&gt;2400),1,0))*'100m'!$D37</f>
        <v>0</v>
      </c>
      <c r="AV37">
        <f>(IF(AND(M37&gt;2400,'Jul-24 Comparison with CA @100m'!M37&gt;2400),1,0))*'100m'!$D37</f>
        <v>0</v>
      </c>
      <c r="AW37">
        <f>(IF(AND(N37&gt;2400,'Jul-24 Comparison with CA @100m'!N37&gt;2400),1,0))*'100m'!$D37</f>
        <v>0</v>
      </c>
      <c r="AX37">
        <f>(IF(AND(P37&gt;5,'Jul-24 Comparison with CA @100m'!P37&gt;5),1,0))*'100m'!$D37</f>
        <v>0</v>
      </c>
      <c r="AY37">
        <f>(IF(AND(Q37&gt;5,'Jul-24 Comparison with CA @100m'!Q37&gt;5),1,0))*'100m'!$D37</f>
        <v>0</v>
      </c>
      <c r="AZ37">
        <f>(IF(AND(R37&gt;5,'Jul-24 Comparison with CA @100m'!R37&gt;5),1,0))*'100m'!$D37</f>
        <v>0</v>
      </c>
      <c r="BA37">
        <f>(IF(AND(S37&gt;5,'Jul-24 Comparison with CA @100m'!S37&gt;5),1,0))*'100m'!$D37</f>
        <v>0</v>
      </c>
      <c r="BB37">
        <f>(IF(AND(T37&gt;5,'Jul-24 Comparison with CA @100m'!T37&gt;5),1,0))*'100m'!$D37</f>
        <v>0</v>
      </c>
      <c r="BC37">
        <f>(IF(AND(U37&gt;5,'Jul-24 Comparison with CA @100m'!U37&gt;5),1,0))*'100m'!$D37</f>
        <v>0</v>
      </c>
      <c r="BD37">
        <f>(IF(AND(V37&gt;5,'Jul-24 Comparison with CA @100m'!V37&gt;5),1,0))*'100m'!$D37</f>
        <v>0</v>
      </c>
      <c r="BE37">
        <f>(IF(AND(W37&gt;5,'Jul-24 Comparison with CA @100m'!W37&gt;5),1,0))*'100m'!$D37</f>
        <v>0</v>
      </c>
      <c r="BF37">
        <f>(IF(AND(Y37&gt;5,'Jul-24 Comparison with CA @100m'!Y37&gt;5),1,0))*'100m'!$D37</f>
        <v>0</v>
      </c>
      <c r="BG37">
        <f>(IF(AND(Z37&gt;5,'Jul-24 Comparison with CA @100m'!Z37&gt;5),1,0))*'100m'!$D37</f>
        <v>0</v>
      </c>
      <c r="BH37">
        <f>(IF(AND(AA37&gt;5,'Jul-24 Comparison with CA @100m'!AA37&gt;5),1,0))*'100m'!$D37</f>
        <v>0</v>
      </c>
      <c r="BI37">
        <f>(IF(AND(AB37&gt;5,'Jul-24 Comparison with CA @100m'!AB37&gt;5),1,0))*'100m'!$D37</f>
        <v>0</v>
      </c>
      <c r="BJ37">
        <f>(IF(AND(AC37&gt;5,'Jul-24 Comparison with CA @100m'!AC37&gt;5),1,0))*'100m'!$D37</f>
        <v>0</v>
      </c>
      <c r="BK37">
        <f>(IF(AND(AD37&gt;5,'Jul-24 Comparison with CA @100m'!AD37&gt;5),1,0))*'100m'!$D37</f>
        <v>0</v>
      </c>
      <c r="BL37">
        <f>(IF(AND(AE37&gt;5,'Jul-24 Comparison with CA @100m'!AE37&gt;5),1,0))*'100m'!$D37</f>
        <v>0</v>
      </c>
      <c r="BM37">
        <f>(IF(AND(AF37&gt;5,'Jul-24 Comparison with CA @100m'!AF37&gt;5),1,0))*'100m'!$D37</f>
        <v>0</v>
      </c>
      <c r="BN37">
        <f>(IF(AND(AH37&gt;1,'Jul-24 Comparison with CA @100m'!AH37&gt;1),1,0))*'100m'!$D37</f>
        <v>0</v>
      </c>
      <c r="BO37">
        <f>(IF(AND(AI37&gt;1,'Jul-24 Comparison with CA @100m'!AI37&gt;1),1,0))*'100m'!$D37</f>
        <v>0</v>
      </c>
      <c r="BP37">
        <f>(IF(AND(AJ37&gt;1,'Jul-24 Comparison with CA @100m'!AJ37&gt;1),1,0))*'100m'!$D37</f>
        <v>0</v>
      </c>
      <c r="BQ37">
        <f>(IF(AND(AK37&gt;1,'Jul-24 Comparison with CA @100m'!AK37&gt;1),1,0))*'100m'!$D37</f>
        <v>0</v>
      </c>
      <c r="BR37">
        <f>(IF(AND(AL37&gt;1,'Jul-24 Comparison with CA @100m'!AL37&gt;1),1,0))*'100m'!$D37</f>
        <v>0</v>
      </c>
      <c r="BS37">
        <f>(IF(AND(AM37&gt;1,'Jul-24 Comparison with CA @100m'!AM37&gt;1),1,0))*'100m'!$D37</f>
        <v>0</v>
      </c>
      <c r="BT37">
        <f>(IF(AND(AN37&gt;1,'Jul-24 Comparison with CA @100m'!AN37&gt;1),1,0))*'100m'!$D37</f>
        <v>0</v>
      </c>
      <c r="BU37">
        <f>(IF(AND(AO37&gt;1,'Jul-24 Comparison with CA @100m'!AO37&gt;1),1,0))*'100m'!$D37</f>
        <v>0</v>
      </c>
    </row>
    <row r="38" spans="1:73" x14ac:dyDescent="0.35">
      <c r="A38" s="21" t="s">
        <v>99</v>
      </c>
      <c r="B38" s="21">
        <v>217700</v>
      </c>
      <c r="C38" s="21">
        <v>217800</v>
      </c>
      <c r="D38" s="21">
        <f t="shared" si="0"/>
        <v>100</v>
      </c>
      <c r="E38" s="21" t="s">
        <v>112</v>
      </c>
      <c r="F38" s="23">
        <v>2400</v>
      </c>
      <c r="G38" s="24">
        <v>2019.9534315458611</v>
      </c>
      <c r="H38" s="24">
        <v>1446.1926818728605</v>
      </c>
      <c r="I38" s="24">
        <v>1423.0735161370108</v>
      </c>
      <c r="J38" s="24">
        <v>1765.9366401340747</v>
      </c>
      <c r="K38" s="24">
        <v>2702.5052195775202</v>
      </c>
      <c r="L38" s="24">
        <v>2448.1641845558238</v>
      </c>
      <c r="M38" s="24">
        <v>1948.1445587120309</v>
      </c>
      <c r="N38" s="24">
        <v>2092.0369124827866</v>
      </c>
      <c r="O38" s="23">
        <v>5</v>
      </c>
      <c r="P38" s="18">
        <v>3.7</v>
      </c>
      <c r="Q38" s="18">
        <v>4.7</v>
      </c>
      <c r="R38" s="18">
        <v>2.8</v>
      </c>
      <c r="S38" s="18">
        <v>4.2</v>
      </c>
      <c r="T38" s="18">
        <v>2.5</v>
      </c>
      <c r="U38" s="18">
        <v>2.5</v>
      </c>
      <c r="V38" s="18">
        <v>2.4</v>
      </c>
      <c r="W38" s="18">
        <v>2.4</v>
      </c>
      <c r="X38" s="23">
        <v>5</v>
      </c>
      <c r="Y38" s="25">
        <v>0.60892314274583559</v>
      </c>
      <c r="Z38" s="25">
        <v>0.41070171428571423</v>
      </c>
      <c r="AA38" s="25">
        <v>0.31403714285714285</v>
      </c>
      <c r="AB38" s="25">
        <v>0.34032600000000002</v>
      </c>
      <c r="AC38" s="25">
        <v>0.51304942857142843</v>
      </c>
      <c r="AD38" s="25">
        <v>0.49755542857142854</v>
      </c>
      <c r="AE38" s="25">
        <v>4.6710285714285718E-2</v>
      </c>
      <c r="AF38" s="25">
        <v>4.5744571428571433E-2</v>
      </c>
      <c r="AG38" s="23">
        <v>1</v>
      </c>
      <c r="AH38" s="25">
        <v>2.5714284607342309E-3</v>
      </c>
      <c r="AI38" s="25">
        <v>0</v>
      </c>
      <c r="AJ38" s="25">
        <v>6.8571428571428568E-3</v>
      </c>
      <c r="AK38" s="25">
        <v>0</v>
      </c>
      <c r="AL38" s="25">
        <v>4.5142857142857151E-2</v>
      </c>
      <c r="AM38" s="25">
        <v>0.12371428571428572</v>
      </c>
      <c r="AN38" s="25">
        <v>5.5714285714285716E-2</v>
      </c>
      <c r="AO38" s="25">
        <v>1.5714285714285712E-2</v>
      </c>
      <c r="AP38">
        <f>(IF(AND(G38&gt;2400,'Jul-24 Comparison with CA @100m'!G38&gt;2400),1,0))*'100m'!$D38</f>
        <v>0</v>
      </c>
      <c r="AQ38">
        <f>(IF(AND(H38&gt;2400,'Jul-24 Comparison with CA @100m'!H38&gt;2400),1,0))*'100m'!$D38</f>
        <v>0</v>
      </c>
      <c r="AR38">
        <f>(IF(AND(I38&gt;2400,'Jul-24 Comparison with CA @100m'!I38&gt;2400),1,0))*'100m'!$D38</f>
        <v>0</v>
      </c>
      <c r="AS38">
        <f>(IF(AND(J38&gt;2400,'Jul-24 Comparison with CA @100m'!J38&gt;2400),1,0))*'100m'!$D38</f>
        <v>0</v>
      </c>
      <c r="AT38">
        <f>(IF(AND(K38&gt;2400,'Jul-24 Comparison with CA @100m'!K38&gt;2400),1,0))*'100m'!$D38</f>
        <v>0</v>
      </c>
      <c r="AU38">
        <f>(IF(AND(L38&gt;2400,'Jul-24 Comparison with CA @100m'!L38&gt;2400),1,0))*'100m'!$D38</f>
        <v>0</v>
      </c>
      <c r="AV38">
        <f>(IF(AND(M38&gt;2400,'Jul-24 Comparison with CA @100m'!M38&gt;2400),1,0))*'100m'!$D38</f>
        <v>0</v>
      </c>
      <c r="AW38">
        <f>(IF(AND(N38&gt;2400,'Jul-24 Comparison with CA @100m'!N38&gt;2400),1,0))*'100m'!$D38</f>
        <v>0</v>
      </c>
      <c r="AX38">
        <f>(IF(AND(P38&gt;5,'Jul-24 Comparison with CA @100m'!P38&gt;5),1,0))*'100m'!$D38</f>
        <v>0</v>
      </c>
      <c r="AY38">
        <f>(IF(AND(Q38&gt;5,'Jul-24 Comparison with CA @100m'!Q38&gt;5),1,0))*'100m'!$D38</f>
        <v>0</v>
      </c>
      <c r="AZ38">
        <f>(IF(AND(R38&gt;5,'Jul-24 Comparison with CA @100m'!R38&gt;5),1,0))*'100m'!$D38</f>
        <v>0</v>
      </c>
      <c r="BA38">
        <f>(IF(AND(S38&gt;5,'Jul-24 Comparison with CA @100m'!S38&gt;5),1,0))*'100m'!$D38</f>
        <v>0</v>
      </c>
      <c r="BB38">
        <f>(IF(AND(T38&gt;5,'Jul-24 Comparison with CA @100m'!T38&gt;5),1,0))*'100m'!$D38</f>
        <v>0</v>
      </c>
      <c r="BC38">
        <f>(IF(AND(U38&gt;5,'Jul-24 Comparison with CA @100m'!U38&gt;5),1,0))*'100m'!$D38</f>
        <v>0</v>
      </c>
      <c r="BD38">
        <f>(IF(AND(V38&gt;5,'Jul-24 Comparison with CA @100m'!V38&gt;5),1,0))*'100m'!$D38</f>
        <v>0</v>
      </c>
      <c r="BE38">
        <f>(IF(AND(W38&gt;5,'Jul-24 Comparison with CA @100m'!W38&gt;5),1,0))*'100m'!$D38</f>
        <v>0</v>
      </c>
      <c r="BF38">
        <f>(IF(AND(Y38&gt;5,'Jul-24 Comparison with CA @100m'!Y38&gt;5),1,0))*'100m'!$D38</f>
        <v>0</v>
      </c>
      <c r="BG38">
        <f>(IF(AND(Z38&gt;5,'Jul-24 Comparison with CA @100m'!Z38&gt;5),1,0))*'100m'!$D38</f>
        <v>0</v>
      </c>
      <c r="BH38">
        <f>(IF(AND(AA38&gt;5,'Jul-24 Comparison with CA @100m'!AA38&gt;5),1,0))*'100m'!$D38</f>
        <v>0</v>
      </c>
      <c r="BI38">
        <f>(IF(AND(AB38&gt;5,'Jul-24 Comparison with CA @100m'!AB38&gt;5),1,0))*'100m'!$D38</f>
        <v>0</v>
      </c>
      <c r="BJ38">
        <f>(IF(AND(AC38&gt;5,'Jul-24 Comparison with CA @100m'!AC38&gt;5),1,0))*'100m'!$D38</f>
        <v>0</v>
      </c>
      <c r="BK38">
        <f>(IF(AND(AD38&gt;5,'Jul-24 Comparison with CA @100m'!AD38&gt;5),1,0))*'100m'!$D38</f>
        <v>0</v>
      </c>
      <c r="BL38">
        <f>(IF(AND(AE38&gt;5,'Jul-24 Comparison with CA @100m'!AE38&gt;5),1,0))*'100m'!$D38</f>
        <v>0</v>
      </c>
      <c r="BM38">
        <f>(IF(AND(AF38&gt;5,'Jul-24 Comparison with CA @100m'!AF38&gt;5),1,0))*'100m'!$D38</f>
        <v>0</v>
      </c>
      <c r="BN38">
        <f>(IF(AND(AH38&gt;1,'Jul-24 Comparison with CA @100m'!AH38&gt;1),1,0))*'100m'!$D38</f>
        <v>0</v>
      </c>
      <c r="BO38">
        <f>(IF(AND(AI38&gt;1,'Jul-24 Comparison with CA @100m'!AI38&gt;1),1,0))*'100m'!$D38</f>
        <v>0</v>
      </c>
      <c r="BP38">
        <f>(IF(AND(AJ38&gt;1,'Jul-24 Comparison with CA @100m'!AJ38&gt;1),1,0))*'100m'!$D38</f>
        <v>0</v>
      </c>
      <c r="BQ38">
        <f>(IF(AND(AK38&gt;1,'Jul-24 Comparison with CA @100m'!AK38&gt;1),1,0))*'100m'!$D38</f>
        <v>0</v>
      </c>
      <c r="BR38">
        <f>(IF(AND(AL38&gt;1,'Jul-24 Comparison with CA @100m'!AL38&gt;1),1,0))*'100m'!$D38</f>
        <v>0</v>
      </c>
      <c r="BS38">
        <f>(IF(AND(AM38&gt;1,'Jul-24 Comparison with CA @100m'!AM38&gt;1),1,0))*'100m'!$D38</f>
        <v>0</v>
      </c>
      <c r="BT38">
        <f>(IF(AND(AN38&gt;1,'Jul-24 Comparison with CA @100m'!AN38&gt;1),1,0))*'100m'!$D38</f>
        <v>0</v>
      </c>
      <c r="BU38">
        <f>(IF(AND(AO38&gt;1,'Jul-24 Comparison with CA @100m'!AO38&gt;1),1,0))*'100m'!$D38</f>
        <v>0</v>
      </c>
    </row>
    <row r="39" spans="1:73" x14ac:dyDescent="0.35">
      <c r="A39" s="21" t="s">
        <v>99</v>
      </c>
      <c r="B39" s="21">
        <v>217800</v>
      </c>
      <c r="C39" s="21">
        <v>217900</v>
      </c>
      <c r="D39" s="21">
        <f t="shared" si="0"/>
        <v>100</v>
      </c>
      <c r="E39" s="21"/>
      <c r="F39" s="23">
        <v>2400</v>
      </c>
      <c r="G39" s="24">
        <v>1813.2832406550688</v>
      </c>
      <c r="H39" s="24">
        <v>1781.7039104149794</v>
      </c>
      <c r="I39" s="24">
        <v>2051.9570858216389</v>
      </c>
      <c r="J39" s="24">
        <v>2317.9738124693172</v>
      </c>
      <c r="K39" s="24">
        <v>874.37538612774995</v>
      </c>
      <c r="L39" s="24">
        <v>977.31298874530353</v>
      </c>
      <c r="M39" s="24">
        <v>889.00484292015869</v>
      </c>
      <c r="N39" s="24">
        <v>1171.5361861453032</v>
      </c>
      <c r="O39" s="23">
        <v>5</v>
      </c>
      <c r="P39" s="18">
        <v>3.7</v>
      </c>
      <c r="Q39" s="18">
        <v>4.4000000000000004</v>
      </c>
      <c r="R39" s="18">
        <v>3.1</v>
      </c>
      <c r="S39" s="18">
        <v>4.0999999999999996</v>
      </c>
      <c r="T39" s="18">
        <v>2.9</v>
      </c>
      <c r="U39" s="18">
        <v>3.1</v>
      </c>
      <c r="V39" s="18">
        <v>3.2</v>
      </c>
      <c r="W39" s="18">
        <v>2.8</v>
      </c>
      <c r="X39" s="23">
        <v>5</v>
      </c>
      <c r="Y39" s="25">
        <v>5.6485429135050086E-2</v>
      </c>
      <c r="Z39" s="25">
        <v>2.0904857142857149E-2</v>
      </c>
      <c r="AA39" s="25">
        <v>4.1468571428571431E-3</v>
      </c>
      <c r="AB39" s="25">
        <v>1.0269714285714287E-2</v>
      </c>
      <c r="AC39" s="25">
        <v>2.5060000000000004E-3</v>
      </c>
      <c r="AD39" s="25">
        <v>1.872E-3</v>
      </c>
      <c r="AE39" s="25">
        <v>0</v>
      </c>
      <c r="AF39" s="25">
        <v>1.714285714285714E-4</v>
      </c>
      <c r="AG39" s="23">
        <v>1</v>
      </c>
      <c r="AH39" s="25">
        <v>5.7142855865614768E-3</v>
      </c>
      <c r="AI39" s="25">
        <v>2.8571428571428571E-3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3.0857142857142861E-2</v>
      </c>
      <c r="AP39">
        <f>(IF(AND(G39&gt;2400,'Jul-24 Comparison with CA @100m'!G39&gt;2400),1,0))*'100m'!$D39</f>
        <v>0</v>
      </c>
      <c r="AQ39">
        <f>(IF(AND(H39&gt;2400,'Jul-24 Comparison with CA @100m'!H39&gt;2400),1,0))*'100m'!$D39</f>
        <v>0</v>
      </c>
      <c r="AR39">
        <f>(IF(AND(I39&gt;2400,'Jul-24 Comparison with CA @100m'!I39&gt;2400),1,0))*'100m'!$D39</f>
        <v>0</v>
      </c>
      <c r="AS39">
        <f>(IF(AND(J39&gt;2400,'Jul-24 Comparison with CA @100m'!J39&gt;2400),1,0))*'100m'!$D39</f>
        <v>0</v>
      </c>
      <c r="AT39">
        <f>(IF(AND(K39&gt;2400,'Jul-24 Comparison with CA @100m'!K39&gt;2400),1,0))*'100m'!$D39</f>
        <v>0</v>
      </c>
      <c r="AU39">
        <f>(IF(AND(L39&gt;2400,'Jul-24 Comparison with CA @100m'!L39&gt;2400),1,0))*'100m'!$D39</f>
        <v>0</v>
      </c>
      <c r="AV39">
        <f>(IF(AND(M39&gt;2400,'Jul-24 Comparison with CA @100m'!M39&gt;2400),1,0))*'100m'!$D39</f>
        <v>0</v>
      </c>
      <c r="AW39">
        <f>(IF(AND(N39&gt;2400,'Jul-24 Comparison with CA @100m'!N39&gt;2400),1,0))*'100m'!$D39</f>
        <v>0</v>
      </c>
      <c r="AX39">
        <f>(IF(AND(P39&gt;5,'Jul-24 Comparison with CA @100m'!P39&gt;5),1,0))*'100m'!$D39</f>
        <v>0</v>
      </c>
      <c r="AY39">
        <f>(IF(AND(Q39&gt;5,'Jul-24 Comparison with CA @100m'!Q39&gt;5),1,0))*'100m'!$D39</f>
        <v>0</v>
      </c>
      <c r="AZ39">
        <f>(IF(AND(R39&gt;5,'Jul-24 Comparison with CA @100m'!R39&gt;5),1,0))*'100m'!$D39</f>
        <v>0</v>
      </c>
      <c r="BA39">
        <f>(IF(AND(S39&gt;5,'Jul-24 Comparison with CA @100m'!S39&gt;5),1,0))*'100m'!$D39</f>
        <v>0</v>
      </c>
      <c r="BB39">
        <f>(IF(AND(T39&gt;5,'Jul-24 Comparison with CA @100m'!T39&gt;5),1,0))*'100m'!$D39</f>
        <v>0</v>
      </c>
      <c r="BC39">
        <f>(IF(AND(U39&gt;5,'Jul-24 Comparison with CA @100m'!U39&gt;5),1,0))*'100m'!$D39</f>
        <v>0</v>
      </c>
      <c r="BD39">
        <f>(IF(AND(V39&gt;5,'Jul-24 Comparison with CA @100m'!V39&gt;5),1,0))*'100m'!$D39</f>
        <v>0</v>
      </c>
      <c r="BE39">
        <f>(IF(AND(W39&gt;5,'Jul-24 Comparison with CA @100m'!W39&gt;5),1,0))*'100m'!$D39</f>
        <v>0</v>
      </c>
      <c r="BF39">
        <f>(IF(AND(Y39&gt;5,'Jul-24 Comparison with CA @100m'!Y39&gt;5),1,0))*'100m'!$D39</f>
        <v>0</v>
      </c>
      <c r="BG39">
        <f>(IF(AND(Z39&gt;5,'Jul-24 Comparison with CA @100m'!Z39&gt;5),1,0))*'100m'!$D39</f>
        <v>0</v>
      </c>
      <c r="BH39">
        <f>(IF(AND(AA39&gt;5,'Jul-24 Comparison with CA @100m'!AA39&gt;5),1,0))*'100m'!$D39</f>
        <v>0</v>
      </c>
      <c r="BI39">
        <f>(IF(AND(AB39&gt;5,'Jul-24 Comparison with CA @100m'!AB39&gt;5),1,0))*'100m'!$D39</f>
        <v>0</v>
      </c>
      <c r="BJ39">
        <f>(IF(AND(AC39&gt;5,'Jul-24 Comparison with CA @100m'!AC39&gt;5),1,0))*'100m'!$D39</f>
        <v>0</v>
      </c>
      <c r="BK39">
        <f>(IF(AND(AD39&gt;5,'Jul-24 Comparison with CA @100m'!AD39&gt;5),1,0))*'100m'!$D39</f>
        <v>0</v>
      </c>
      <c r="BL39">
        <f>(IF(AND(AE39&gt;5,'Jul-24 Comparison with CA @100m'!AE39&gt;5),1,0))*'100m'!$D39</f>
        <v>0</v>
      </c>
      <c r="BM39">
        <f>(IF(AND(AF39&gt;5,'Jul-24 Comparison with CA @100m'!AF39&gt;5),1,0))*'100m'!$D39</f>
        <v>0</v>
      </c>
      <c r="BN39">
        <f>(IF(AND(AH39&gt;1,'Jul-24 Comparison with CA @100m'!AH39&gt;1),1,0))*'100m'!$D39</f>
        <v>0</v>
      </c>
      <c r="BO39">
        <f>(IF(AND(AI39&gt;1,'Jul-24 Comparison with CA @100m'!AI39&gt;1),1,0))*'100m'!$D39</f>
        <v>0</v>
      </c>
      <c r="BP39">
        <f>(IF(AND(AJ39&gt;1,'Jul-24 Comparison with CA @100m'!AJ39&gt;1),1,0))*'100m'!$D39</f>
        <v>0</v>
      </c>
      <c r="BQ39">
        <f>(IF(AND(AK39&gt;1,'Jul-24 Comparison with CA @100m'!AK39&gt;1),1,0))*'100m'!$D39</f>
        <v>0</v>
      </c>
      <c r="BR39">
        <f>(IF(AND(AL39&gt;1,'Jul-24 Comparison with CA @100m'!AL39&gt;1),1,0))*'100m'!$D39</f>
        <v>0</v>
      </c>
      <c r="BS39">
        <f>(IF(AND(AM39&gt;1,'Jul-24 Comparison with CA @100m'!AM39&gt;1),1,0))*'100m'!$D39</f>
        <v>0</v>
      </c>
      <c r="BT39">
        <f>(IF(AND(AN39&gt;1,'Jul-24 Comparison with CA @100m'!AN39&gt;1),1,0))*'100m'!$D39</f>
        <v>0</v>
      </c>
      <c r="BU39">
        <f>(IF(AND(AO39&gt;1,'Jul-24 Comparison with CA @100m'!AO39&gt;1),1,0))*'100m'!$D39</f>
        <v>0</v>
      </c>
    </row>
    <row r="40" spans="1:73" x14ac:dyDescent="0.35">
      <c r="A40" s="21" t="s">
        <v>99</v>
      </c>
      <c r="B40" s="21">
        <v>217900</v>
      </c>
      <c r="C40" s="21">
        <v>218000</v>
      </c>
      <c r="D40" s="21">
        <f t="shared" si="0"/>
        <v>100</v>
      </c>
      <c r="E40" s="21"/>
      <c r="F40" s="23">
        <v>2400</v>
      </c>
      <c r="G40" s="24">
        <v>962.53326575902634</v>
      </c>
      <c r="H40" s="24">
        <v>955.15248948738645</v>
      </c>
      <c r="I40" s="24">
        <v>1059.0228449564595</v>
      </c>
      <c r="J40" s="24">
        <v>1570.1531011812642</v>
      </c>
      <c r="K40" s="24">
        <v>1103.8817845012861</v>
      </c>
      <c r="L40" s="24">
        <v>1269.9983267804409</v>
      </c>
      <c r="M40" s="24">
        <v>1247.201174685119</v>
      </c>
      <c r="N40" s="24">
        <v>1461.6275275188061</v>
      </c>
      <c r="O40" s="23">
        <v>5</v>
      </c>
      <c r="P40" s="18">
        <v>3.8</v>
      </c>
      <c r="Q40" s="18">
        <v>3.6</v>
      </c>
      <c r="R40" s="18">
        <v>3.1</v>
      </c>
      <c r="S40" s="18">
        <v>4.2</v>
      </c>
      <c r="T40" s="18">
        <v>2.9</v>
      </c>
      <c r="U40" s="18">
        <v>3.3</v>
      </c>
      <c r="V40" s="18">
        <v>5</v>
      </c>
      <c r="W40" s="18">
        <v>2.4</v>
      </c>
      <c r="X40" s="23">
        <v>5</v>
      </c>
      <c r="Y40" s="25">
        <v>3.0613554285165234</v>
      </c>
      <c r="Z40" s="25">
        <v>2.6994285714285714E-3</v>
      </c>
      <c r="AA40" s="25">
        <v>0</v>
      </c>
      <c r="AB40" s="25">
        <v>0</v>
      </c>
      <c r="AC40" s="25">
        <v>3.6622857142857143E-3</v>
      </c>
      <c r="AD40" s="25">
        <v>8.3171428571428567E-4</v>
      </c>
      <c r="AE40" s="25">
        <v>4.0742857142857139E-4</v>
      </c>
      <c r="AF40" s="25">
        <v>2.2900000000000004E-3</v>
      </c>
      <c r="AG40" s="23">
        <v>1</v>
      </c>
      <c r="AH40" s="25">
        <v>2.5428572137440951E-2</v>
      </c>
      <c r="AI40" s="25">
        <v>0</v>
      </c>
      <c r="AJ40" s="25">
        <v>7.4285714285714285E-3</v>
      </c>
      <c r="AK40" s="25">
        <v>0</v>
      </c>
      <c r="AL40" s="25">
        <v>1.0571428571428572E-2</v>
      </c>
      <c r="AM40" s="25">
        <v>0</v>
      </c>
      <c r="AN40" s="25">
        <v>0</v>
      </c>
      <c r="AO40" s="25">
        <v>0</v>
      </c>
      <c r="AP40">
        <f>(IF(AND(G40&gt;2400,'Jul-24 Comparison with CA @100m'!G40&gt;2400),1,0))*'100m'!$D40</f>
        <v>0</v>
      </c>
      <c r="AQ40">
        <f>(IF(AND(H40&gt;2400,'Jul-24 Comparison with CA @100m'!H40&gt;2400),1,0))*'100m'!$D40</f>
        <v>0</v>
      </c>
      <c r="AR40">
        <f>(IF(AND(I40&gt;2400,'Jul-24 Comparison with CA @100m'!I40&gt;2400),1,0))*'100m'!$D40</f>
        <v>0</v>
      </c>
      <c r="AS40">
        <f>(IF(AND(J40&gt;2400,'Jul-24 Comparison with CA @100m'!J40&gt;2400),1,0))*'100m'!$D40</f>
        <v>0</v>
      </c>
      <c r="AT40">
        <f>(IF(AND(K40&gt;2400,'Jul-24 Comparison with CA @100m'!K40&gt;2400),1,0))*'100m'!$D40</f>
        <v>0</v>
      </c>
      <c r="AU40">
        <f>(IF(AND(L40&gt;2400,'Jul-24 Comparison with CA @100m'!L40&gt;2400),1,0))*'100m'!$D40</f>
        <v>0</v>
      </c>
      <c r="AV40">
        <f>(IF(AND(M40&gt;2400,'Jul-24 Comparison with CA @100m'!M40&gt;2400),1,0))*'100m'!$D40</f>
        <v>0</v>
      </c>
      <c r="AW40">
        <f>(IF(AND(N40&gt;2400,'Jul-24 Comparison with CA @100m'!N40&gt;2400),1,0))*'100m'!$D40</f>
        <v>0</v>
      </c>
      <c r="AX40">
        <f>(IF(AND(P40&gt;5,'Jul-24 Comparison with CA @100m'!P40&gt;5),1,0))*'100m'!$D40</f>
        <v>0</v>
      </c>
      <c r="AY40">
        <f>(IF(AND(Q40&gt;5,'Jul-24 Comparison with CA @100m'!Q40&gt;5),1,0))*'100m'!$D40</f>
        <v>0</v>
      </c>
      <c r="AZ40">
        <f>(IF(AND(R40&gt;5,'Jul-24 Comparison with CA @100m'!R40&gt;5),1,0))*'100m'!$D40</f>
        <v>0</v>
      </c>
      <c r="BA40">
        <f>(IF(AND(S40&gt;5,'Jul-24 Comparison with CA @100m'!S40&gt;5),1,0))*'100m'!$D40</f>
        <v>0</v>
      </c>
      <c r="BB40">
        <f>(IF(AND(T40&gt;5,'Jul-24 Comparison with CA @100m'!T40&gt;5),1,0))*'100m'!$D40</f>
        <v>0</v>
      </c>
      <c r="BC40">
        <f>(IF(AND(U40&gt;5,'Jul-24 Comparison with CA @100m'!U40&gt;5),1,0))*'100m'!$D40</f>
        <v>0</v>
      </c>
      <c r="BD40">
        <f>(IF(AND(V40&gt;5,'Jul-24 Comparison with CA @100m'!V40&gt;5),1,0))*'100m'!$D40</f>
        <v>0</v>
      </c>
      <c r="BE40">
        <f>(IF(AND(W40&gt;5,'Jul-24 Comparison with CA @100m'!W40&gt;5),1,0))*'100m'!$D40</f>
        <v>0</v>
      </c>
      <c r="BF40">
        <f>(IF(AND(Y40&gt;5,'Jul-24 Comparison with CA @100m'!Y40&gt;5),1,0))*'100m'!$D40</f>
        <v>0</v>
      </c>
      <c r="BG40">
        <f>(IF(AND(Z40&gt;5,'Jul-24 Comparison with CA @100m'!Z40&gt;5),1,0))*'100m'!$D40</f>
        <v>0</v>
      </c>
      <c r="BH40">
        <f>(IF(AND(AA40&gt;5,'Jul-24 Comparison with CA @100m'!AA40&gt;5),1,0))*'100m'!$D40</f>
        <v>0</v>
      </c>
      <c r="BI40">
        <f>(IF(AND(AB40&gt;5,'Jul-24 Comparison with CA @100m'!AB40&gt;5),1,0))*'100m'!$D40</f>
        <v>0</v>
      </c>
      <c r="BJ40">
        <f>(IF(AND(AC40&gt;5,'Jul-24 Comparison with CA @100m'!AC40&gt;5),1,0))*'100m'!$D40</f>
        <v>0</v>
      </c>
      <c r="BK40">
        <f>(IF(AND(AD40&gt;5,'Jul-24 Comparison with CA @100m'!AD40&gt;5),1,0))*'100m'!$D40</f>
        <v>0</v>
      </c>
      <c r="BL40">
        <f>(IF(AND(AE40&gt;5,'Jul-24 Comparison with CA @100m'!AE40&gt;5),1,0))*'100m'!$D40</f>
        <v>0</v>
      </c>
      <c r="BM40">
        <f>(IF(AND(AF40&gt;5,'Jul-24 Comparison with CA @100m'!AF40&gt;5),1,0))*'100m'!$D40</f>
        <v>0</v>
      </c>
      <c r="BN40">
        <f>(IF(AND(AH40&gt;1,'Jul-24 Comparison with CA @100m'!AH40&gt;1),1,0))*'100m'!$D40</f>
        <v>0</v>
      </c>
      <c r="BO40">
        <f>(IF(AND(AI40&gt;1,'Jul-24 Comparison with CA @100m'!AI40&gt;1),1,0))*'100m'!$D40</f>
        <v>0</v>
      </c>
      <c r="BP40">
        <f>(IF(AND(AJ40&gt;1,'Jul-24 Comparison with CA @100m'!AJ40&gt;1),1,0))*'100m'!$D40</f>
        <v>0</v>
      </c>
      <c r="BQ40">
        <f>(IF(AND(AK40&gt;1,'Jul-24 Comparison with CA @100m'!AK40&gt;1),1,0))*'100m'!$D40</f>
        <v>0</v>
      </c>
      <c r="BR40">
        <f>(IF(AND(AL40&gt;1,'Jul-24 Comparison with CA @100m'!AL40&gt;1),1,0))*'100m'!$D40</f>
        <v>0</v>
      </c>
      <c r="BS40">
        <f>(IF(AND(AM40&gt;1,'Jul-24 Comparison with CA @100m'!AM40&gt;1),1,0))*'100m'!$D40</f>
        <v>0</v>
      </c>
      <c r="BT40">
        <f>(IF(AND(AN40&gt;1,'Jul-24 Comparison with CA @100m'!AN40&gt;1),1,0))*'100m'!$D40</f>
        <v>0</v>
      </c>
      <c r="BU40">
        <f>(IF(AND(AO40&gt;1,'Jul-24 Comparison with CA @100m'!AO40&gt;1),1,0))*'100m'!$D40</f>
        <v>0</v>
      </c>
    </row>
    <row r="41" spans="1:73" x14ac:dyDescent="0.35">
      <c r="A41" s="21" t="s">
        <v>99</v>
      </c>
      <c r="B41" s="21">
        <v>218000</v>
      </c>
      <c r="C41" s="21">
        <v>218100</v>
      </c>
      <c r="D41" s="21">
        <f t="shared" si="0"/>
        <v>100</v>
      </c>
      <c r="E41" s="21"/>
      <c r="F41" s="23">
        <v>2400</v>
      </c>
      <c r="G41" s="24">
        <v>1216.8744012361801</v>
      </c>
      <c r="H41" s="24">
        <v>1224.4485839625554</v>
      </c>
      <c r="I41" s="24">
        <v>1813.2832406550688</v>
      </c>
      <c r="J41" s="24">
        <v>1797.4861450333169</v>
      </c>
      <c r="K41" s="24">
        <v>2132.1991834135374</v>
      </c>
      <c r="L41" s="24">
        <v>1948.1445587120309</v>
      </c>
      <c r="M41" s="24">
        <v>1515.7862321958366</v>
      </c>
      <c r="N41" s="24">
        <v>1718.7256720808348</v>
      </c>
      <c r="O41" s="23">
        <v>5</v>
      </c>
      <c r="P41" s="18">
        <v>4.2</v>
      </c>
      <c r="Q41" s="18">
        <v>4.3</v>
      </c>
      <c r="R41" s="18">
        <v>2.9</v>
      </c>
      <c r="S41" s="18">
        <v>4</v>
      </c>
      <c r="T41" s="18">
        <v>2.7</v>
      </c>
      <c r="U41" s="18">
        <v>2.8</v>
      </c>
      <c r="V41" s="18">
        <v>5</v>
      </c>
      <c r="W41" s="18">
        <v>2</v>
      </c>
      <c r="X41" s="23">
        <v>5</v>
      </c>
      <c r="Y41" s="25">
        <v>2.0411142826761517E-2</v>
      </c>
      <c r="Z41" s="25">
        <v>1.6031428571428568E-3</v>
      </c>
      <c r="AA41" s="25">
        <v>1.5257142857142856E-4</v>
      </c>
      <c r="AB41" s="25">
        <v>8.3457142857142866E-4</v>
      </c>
      <c r="AC41" s="25">
        <v>1.0027788571428573</v>
      </c>
      <c r="AD41" s="25">
        <v>3.4325714285714289E-3</v>
      </c>
      <c r="AE41" s="25">
        <v>2.6270571428571431E-2</v>
      </c>
      <c r="AF41" s="25">
        <v>2.1408571428571431E-3</v>
      </c>
      <c r="AG41" s="23">
        <v>1</v>
      </c>
      <c r="AH41" s="25">
        <v>2.285714394279889E-3</v>
      </c>
      <c r="AI41" s="25">
        <v>0</v>
      </c>
      <c r="AJ41" s="25">
        <v>0</v>
      </c>
      <c r="AK41" s="25">
        <v>2.3999999999999997E-2</v>
      </c>
      <c r="AL41" s="25">
        <v>2.5714285714285713E-3</v>
      </c>
      <c r="AM41" s="25">
        <v>3.0285714285714291E-2</v>
      </c>
      <c r="AN41" s="25">
        <v>6.0000000000000001E-3</v>
      </c>
      <c r="AO41" s="25">
        <v>0</v>
      </c>
      <c r="AP41">
        <f>(IF(AND(G41&gt;2400,'Jul-24 Comparison with CA @100m'!G41&gt;2400),1,0))*'100m'!$D41</f>
        <v>0</v>
      </c>
      <c r="AQ41">
        <f>(IF(AND(H41&gt;2400,'Jul-24 Comparison with CA @100m'!H41&gt;2400),1,0))*'100m'!$D41</f>
        <v>0</v>
      </c>
      <c r="AR41">
        <f>(IF(AND(I41&gt;2400,'Jul-24 Comparison with CA @100m'!I41&gt;2400),1,0))*'100m'!$D41</f>
        <v>0</v>
      </c>
      <c r="AS41">
        <f>(IF(AND(J41&gt;2400,'Jul-24 Comparison with CA @100m'!J41&gt;2400),1,0))*'100m'!$D41</f>
        <v>0</v>
      </c>
      <c r="AT41">
        <f>(IF(AND(K41&gt;2400,'Jul-24 Comparison with CA @100m'!K41&gt;2400),1,0))*'100m'!$D41</f>
        <v>0</v>
      </c>
      <c r="AU41">
        <f>(IF(AND(L41&gt;2400,'Jul-24 Comparison with CA @100m'!L41&gt;2400),1,0))*'100m'!$D41</f>
        <v>0</v>
      </c>
      <c r="AV41">
        <f>(IF(AND(M41&gt;2400,'Jul-24 Comparison with CA @100m'!M41&gt;2400),1,0))*'100m'!$D41</f>
        <v>0</v>
      </c>
      <c r="AW41">
        <f>(IF(AND(N41&gt;2400,'Jul-24 Comparison with CA @100m'!N41&gt;2400),1,0))*'100m'!$D41</f>
        <v>0</v>
      </c>
      <c r="AX41">
        <f>(IF(AND(P41&gt;5,'Jul-24 Comparison with CA @100m'!P41&gt;5),1,0))*'100m'!$D41</f>
        <v>0</v>
      </c>
      <c r="AY41">
        <f>(IF(AND(Q41&gt;5,'Jul-24 Comparison with CA @100m'!Q41&gt;5),1,0))*'100m'!$D41</f>
        <v>0</v>
      </c>
      <c r="AZ41">
        <f>(IF(AND(R41&gt;5,'Jul-24 Comparison with CA @100m'!R41&gt;5),1,0))*'100m'!$D41</f>
        <v>0</v>
      </c>
      <c r="BA41">
        <f>(IF(AND(S41&gt;5,'Jul-24 Comparison with CA @100m'!S41&gt;5),1,0))*'100m'!$D41</f>
        <v>0</v>
      </c>
      <c r="BB41">
        <f>(IF(AND(T41&gt;5,'Jul-24 Comparison with CA @100m'!T41&gt;5),1,0))*'100m'!$D41</f>
        <v>0</v>
      </c>
      <c r="BC41">
        <f>(IF(AND(U41&gt;5,'Jul-24 Comparison with CA @100m'!U41&gt;5),1,0))*'100m'!$D41</f>
        <v>0</v>
      </c>
      <c r="BD41">
        <f>(IF(AND(V41&gt;5,'Jul-24 Comparison with CA @100m'!V41&gt;5),1,0))*'100m'!$D41</f>
        <v>0</v>
      </c>
      <c r="BE41">
        <f>(IF(AND(W41&gt;5,'Jul-24 Comparison with CA @100m'!W41&gt;5),1,0))*'100m'!$D41</f>
        <v>0</v>
      </c>
      <c r="BF41">
        <f>(IF(AND(Y41&gt;5,'Jul-24 Comparison with CA @100m'!Y41&gt;5),1,0))*'100m'!$D41</f>
        <v>0</v>
      </c>
      <c r="BG41">
        <f>(IF(AND(Z41&gt;5,'Jul-24 Comparison with CA @100m'!Z41&gt;5),1,0))*'100m'!$D41</f>
        <v>0</v>
      </c>
      <c r="BH41">
        <f>(IF(AND(AA41&gt;5,'Jul-24 Comparison with CA @100m'!AA41&gt;5),1,0))*'100m'!$D41</f>
        <v>0</v>
      </c>
      <c r="BI41">
        <f>(IF(AND(AB41&gt;5,'Jul-24 Comparison with CA @100m'!AB41&gt;5),1,0))*'100m'!$D41</f>
        <v>0</v>
      </c>
      <c r="BJ41">
        <f>(IF(AND(AC41&gt;5,'Jul-24 Comparison with CA @100m'!AC41&gt;5),1,0))*'100m'!$D41</f>
        <v>0</v>
      </c>
      <c r="BK41">
        <f>(IF(AND(AD41&gt;5,'Jul-24 Comparison with CA @100m'!AD41&gt;5),1,0))*'100m'!$D41</f>
        <v>0</v>
      </c>
      <c r="BL41">
        <f>(IF(AND(AE41&gt;5,'Jul-24 Comparison with CA @100m'!AE41&gt;5),1,0))*'100m'!$D41</f>
        <v>0</v>
      </c>
      <c r="BM41">
        <f>(IF(AND(AF41&gt;5,'Jul-24 Comparison with CA @100m'!AF41&gt;5),1,0))*'100m'!$D41</f>
        <v>0</v>
      </c>
      <c r="BN41">
        <f>(IF(AND(AH41&gt;1,'Jul-24 Comparison with CA @100m'!AH41&gt;1),1,0))*'100m'!$D41</f>
        <v>0</v>
      </c>
      <c r="BO41">
        <f>(IF(AND(AI41&gt;1,'Jul-24 Comparison with CA @100m'!AI41&gt;1),1,0))*'100m'!$D41</f>
        <v>0</v>
      </c>
      <c r="BP41">
        <f>(IF(AND(AJ41&gt;1,'Jul-24 Comparison with CA @100m'!AJ41&gt;1),1,0))*'100m'!$D41</f>
        <v>0</v>
      </c>
      <c r="BQ41">
        <f>(IF(AND(AK41&gt;1,'Jul-24 Comparison with CA @100m'!AK41&gt;1),1,0))*'100m'!$D41</f>
        <v>0</v>
      </c>
      <c r="BR41">
        <f>(IF(AND(AL41&gt;1,'Jul-24 Comparison with CA @100m'!AL41&gt;1),1,0))*'100m'!$D41</f>
        <v>0</v>
      </c>
      <c r="BS41">
        <f>(IF(AND(AM41&gt;1,'Jul-24 Comparison with CA @100m'!AM41&gt;1),1,0))*'100m'!$D41</f>
        <v>0</v>
      </c>
      <c r="BT41">
        <f>(IF(AND(AN41&gt;1,'Jul-24 Comparison with CA @100m'!AN41&gt;1),1,0))*'100m'!$D41</f>
        <v>0</v>
      </c>
      <c r="BU41">
        <f>(IF(AND(AO41&gt;1,'Jul-24 Comparison with CA @100m'!AO41&gt;1),1,0))*'100m'!$D41</f>
        <v>0</v>
      </c>
    </row>
    <row r="42" spans="1:73" x14ac:dyDescent="0.35">
      <c r="A42" s="21" t="s">
        <v>99</v>
      </c>
      <c r="B42" s="21">
        <v>218100</v>
      </c>
      <c r="C42" s="21">
        <v>218200</v>
      </c>
      <c r="D42" s="21">
        <f t="shared" si="0"/>
        <v>100</v>
      </c>
      <c r="E42" s="21"/>
      <c r="F42" s="23">
        <v>2400</v>
      </c>
      <c r="G42" s="24">
        <v>1247.201174685119</v>
      </c>
      <c r="H42" s="24">
        <v>1179.0797046690443</v>
      </c>
      <c r="I42" s="24">
        <v>1531.2986370787364</v>
      </c>
      <c r="J42" s="24">
        <v>2156.3356089518838</v>
      </c>
      <c r="K42" s="24">
        <v>1593.5154908111172</v>
      </c>
      <c r="L42" s="24">
        <v>1601.3111430762808</v>
      </c>
      <c r="M42" s="24">
        <v>1300.4627614991207</v>
      </c>
      <c r="N42" s="24">
        <v>1908.3722951778116</v>
      </c>
      <c r="O42" s="23">
        <v>5</v>
      </c>
      <c r="P42" s="18">
        <v>4.4000000000000004</v>
      </c>
      <c r="Q42" s="18">
        <v>4.2</v>
      </c>
      <c r="R42" s="18">
        <v>2.8</v>
      </c>
      <c r="S42" s="18">
        <v>3.4</v>
      </c>
      <c r="T42" s="18">
        <v>3.6</v>
      </c>
      <c r="U42" s="18">
        <v>2.9</v>
      </c>
      <c r="V42" s="18">
        <v>4</v>
      </c>
      <c r="W42" s="18">
        <v>3.3</v>
      </c>
      <c r="X42" s="23">
        <v>5</v>
      </c>
      <c r="Y42" s="25">
        <v>2.853771427631379E-2</v>
      </c>
      <c r="Z42" s="25">
        <v>6.8085714285714286E-3</v>
      </c>
      <c r="AA42" s="25">
        <v>0</v>
      </c>
      <c r="AB42" s="25">
        <v>1.0663142857142857E-2</v>
      </c>
      <c r="AC42" s="25">
        <v>1.1282857142857145E-3</v>
      </c>
      <c r="AD42" s="25">
        <v>2.2828571428571425E-3</v>
      </c>
      <c r="AE42" s="25">
        <v>2.188857142857143E-3</v>
      </c>
      <c r="AF42" s="25">
        <v>1.5942857142857139E-3</v>
      </c>
      <c r="AG42" s="23">
        <v>1</v>
      </c>
      <c r="AH42" s="25">
        <v>4.8571428550141203E-3</v>
      </c>
      <c r="AI42" s="25">
        <v>0</v>
      </c>
      <c r="AJ42" s="25">
        <v>0</v>
      </c>
      <c r="AK42" s="25">
        <v>0</v>
      </c>
      <c r="AL42" s="25">
        <v>0</v>
      </c>
      <c r="AM42" s="25">
        <v>3.1428571428571426E-3</v>
      </c>
      <c r="AN42" s="25">
        <v>0</v>
      </c>
      <c r="AO42" s="25">
        <v>7.2857142857142856E-2</v>
      </c>
      <c r="AP42">
        <f>(IF(AND(G42&gt;2400,'Jul-24 Comparison with CA @100m'!G42&gt;2400),1,0))*'100m'!$D42</f>
        <v>0</v>
      </c>
      <c r="AQ42">
        <f>(IF(AND(H42&gt;2400,'Jul-24 Comparison with CA @100m'!H42&gt;2400),1,0))*'100m'!$D42</f>
        <v>0</v>
      </c>
      <c r="AR42">
        <f>(IF(AND(I42&gt;2400,'Jul-24 Comparison with CA @100m'!I42&gt;2400),1,0))*'100m'!$D42</f>
        <v>0</v>
      </c>
      <c r="AS42">
        <f>(IF(AND(J42&gt;2400,'Jul-24 Comparison with CA @100m'!J42&gt;2400),1,0))*'100m'!$D42</f>
        <v>0</v>
      </c>
      <c r="AT42">
        <f>(IF(AND(K42&gt;2400,'Jul-24 Comparison with CA @100m'!K42&gt;2400),1,0))*'100m'!$D42</f>
        <v>0</v>
      </c>
      <c r="AU42">
        <f>(IF(AND(L42&gt;2400,'Jul-24 Comparison with CA @100m'!L42&gt;2400),1,0))*'100m'!$D42</f>
        <v>0</v>
      </c>
      <c r="AV42">
        <f>(IF(AND(M42&gt;2400,'Jul-24 Comparison with CA @100m'!M42&gt;2400),1,0))*'100m'!$D42</f>
        <v>0</v>
      </c>
      <c r="AW42">
        <f>(IF(AND(N42&gt;2400,'Jul-24 Comparison with CA @100m'!N42&gt;2400),1,0))*'100m'!$D42</f>
        <v>0</v>
      </c>
      <c r="AX42">
        <f>(IF(AND(P42&gt;5,'Jul-24 Comparison with CA @100m'!P42&gt;5),1,0))*'100m'!$D42</f>
        <v>0</v>
      </c>
      <c r="AY42">
        <f>(IF(AND(Q42&gt;5,'Jul-24 Comparison with CA @100m'!Q42&gt;5),1,0))*'100m'!$D42</f>
        <v>0</v>
      </c>
      <c r="AZ42">
        <f>(IF(AND(R42&gt;5,'Jul-24 Comparison with CA @100m'!R42&gt;5),1,0))*'100m'!$D42</f>
        <v>0</v>
      </c>
      <c r="BA42">
        <f>(IF(AND(S42&gt;5,'Jul-24 Comparison with CA @100m'!S42&gt;5),1,0))*'100m'!$D42</f>
        <v>0</v>
      </c>
      <c r="BB42">
        <f>(IF(AND(T42&gt;5,'Jul-24 Comparison with CA @100m'!T42&gt;5),1,0))*'100m'!$D42</f>
        <v>0</v>
      </c>
      <c r="BC42">
        <f>(IF(AND(U42&gt;5,'Jul-24 Comparison with CA @100m'!U42&gt;5),1,0))*'100m'!$D42</f>
        <v>0</v>
      </c>
      <c r="BD42">
        <f>(IF(AND(V42&gt;5,'Jul-24 Comparison with CA @100m'!V42&gt;5),1,0))*'100m'!$D42</f>
        <v>0</v>
      </c>
      <c r="BE42">
        <f>(IF(AND(W42&gt;5,'Jul-24 Comparison with CA @100m'!W42&gt;5),1,0))*'100m'!$D42</f>
        <v>0</v>
      </c>
      <c r="BF42">
        <f>(IF(AND(Y42&gt;5,'Jul-24 Comparison with CA @100m'!Y42&gt;5),1,0))*'100m'!$D42</f>
        <v>0</v>
      </c>
      <c r="BG42">
        <f>(IF(AND(Z42&gt;5,'Jul-24 Comparison with CA @100m'!Z42&gt;5),1,0))*'100m'!$D42</f>
        <v>0</v>
      </c>
      <c r="BH42">
        <f>(IF(AND(AA42&gt;5,'Jul-24 Comparison with CA @100m'!AA42&gt;5),1,0))*'100m'!$D42</f>
        <v>0</v>
      </c>
      <c r="BI42">
        <f>(IF(AND(AB42&gt;5,'Jul-24 Comparison with CA @100m'!AB42&gt;5),1,0))*'100m'!$D42</f>
        <v>0</v>
      </c>
      <c r="BJ42">
        <f>(IF(AND(AC42&gt;5,'Jul-24 Comparison with CA @100m'!AC42&gt;5),1,0))*'100m'!$D42</f>
        <v>0</v>
      </c>
      <c r="BK42">
        <f>(IF(AND(AD42&gt;5,'Jul-24 Comparison with CA @100m'!AD42&gt;5),1,0))*'100m'!$D42</f>
        <v>0</v>
      </c>
      <c r="BL42">
        <f>(IF(AND(AE42&gt;5,'Jul-24 Comparison with CA @100m'!AE42&gt;5),1,0))*'100m'!$D42</f>
        <v>0</v>
      </c>
      <c r="BM42">
        <f>(IF(AND(AF42&gt;5,'Jul-24 Comparison with CA @100m'!AF42&gt;5),1,0))*'100m'!$D42</f>
        <v>0</v>
      </c>
      <c r="BN42">
        <f>(IF(AND(AH42&gt;1,'Jul-24 Comparison with CA @100m'!AH42&gt;1),1,0))*'100m'!$D42</f>
        <v>0</v>
      </c>
      <c r="BO42">
        <f>(IF(AND(AI42&gt;1,'Jul-24 Comparison with CA @100m'!AI42&gt;1),1,0))*'100m'!$D42</f>
        <v>0</v>
      </c>
      <c r="BP42">
        <f>(IF(AND(AJ42&gt;1,'Jul-24 Comparison with CA @100m'!AJ42&gt;1),1,0))*'100m'!$D42</f>
        <v>0</v>
      </c>
      <c r="BQ42">
        <f>(IF(AND(AK42&gt;1,'Jul-24 Comparison with CA @100m'!AK42&gt;1),1,0))*'100m'!$D42</f>
        <v>0</v>
      </c>
      <c r="BR42">
        <f>(IF(AND(AL42&gt;1,'Jul-24 Comparison with CA @100m'!AL42&gt;1),1,0))*'100m'!$D42</f>
        <v>0</v>
      </c>
      <c r="BS42">
        <f>(IF(AND(AM42&gt;1,'Jul-24 Comparison with CA @100m'!AM42&gt;1),1,0))*'100m'!$D42</f>
        <v>0</v>
      </c>
      <c r="BT42">
        <f>(IF(AND(AN42&gt;1,'Jul-24 Comparison with CA @100m'!AN42&gt;1),1,0))*'100m'!$D42</f>
        <v>0</v>
      </c>
      <c r="BU42">
        <f>(IF(AND(AO42&gt;1,'Jul-24 Comparison with CA @100m'!AO42&gt;1),1,0))*'100m'!$D42</f>
        <v>0</v>
      </c>
    </row>
    <row r="43" spans="1:73" x14ac:dyDescent="0.35">
      <c r="A43" s="21" t="s">
        <v>99</v>
      </c>
      <c r="B43" s="21">
        <v>218200</v>
      </c>
      <c r="C43" s="21">
        <v>218300</v>
      </c>
      <c r="D43" s="21">
        <f t="shared" si="0"/>
        <v>100</v>
      </c>
      <c r="E43" s="21"/>
      <c r="F43" s="23">
        <v>2400</v>
      </c>
      <c r="G43" s="24">
        <v>1531.2986370787364</v>
      </c>
      <c r="H43" s="24">
        <v>1515.7862321958366</v>
      </c>
      <c r="I43" s="24">
        <v>1884.5513800989386</v>
      </c>
      <c r="J43" s="24">
        <v>1247.201174685119</v>
      </c>
      <c r="K43" s="24">
        <v>1186.6283976915838</v>
      </c>
      <c r="L43" s="24">
        <v>1126.3852246651932</v>
      </c>
      <c r="M43" s="24">
        <v>1353.9591531232527</v>
      </c>
      <c r="N43" s="24">
        <v>1361.6202293750787</v>
      </c>
      <c r="O43" s="23">
        <v>5</v>
      </c>
      <c r="P43" s="18">
        <v>2.7</v>
      </c>
      <c r="Q43" s="18">
        <v>4.4000000000000004</v>
      </c>
      <c r="R43" s="18">
        <v>2.8</v>
      </c>
      <c r="S43" s="18">
        <v>4</v>
      </c>
      <c r="T43" s="18">
        <v>4.4000000000000004</v>
      </c>
      <c r="U43" s="18">
        <v>3.2</v>
      </c>
      <c r="V43" s="18">
        <v>2.8</v>
      </c>
      <c r="W43" s="18">
        <v>3.6</v>
      </c>
      <c r="X43" s="23">
        <v>5</v>
      </c>
      <c r="Y43" s="25">
        <v>1.0106574286508558</v>
      </c>
      <c r="Z43" s="25">
        <v>1.3178285714285712E-2</v>
      </c>
      <c r="AA43" s="25">
        <v>4.7454285714285706E-3</v>
      </c>
      <c r="AB43" s="25">
        <v>8.7919999999999977E-3</v>
      </c>
      <c r="AC43" s="25">
        <v>6.6399999999999988E-4</v>
      </c>
      <c r="AD43" s="25">
        <v>1.9588571428571428E-3</v>
      </c>
      <c r="AE43" s="25">
        <v>7.139999999999999E-4</v>
      </c>
      <c r="AF43" s="25">
        <v>7.1862857142857119E-3</v>
      </c>
      <c r="AG43" s="23">
        <v>1</v>
      </c>
      <c r="AH43" s="25">
        <v>1.7999999757323949E-2</v>
      </c>
      <c r="AI43" s="25">
        <v>0</v>
      </c>
      <c r="AJ43" s="25">
        <v>1.1142857142857144E-2</v>
      </c>
      <c r="AK43" s="25">
        <v>5.0285714285714288E-2</v>
      </c>
      <c r="AL43" s="25">
        <v>0</v>
      </c>
      <c r="AM43" s="25">
        <v>0</v>
      </c>
      <c r="AN43" s="25">
        <v>0</v>
      </c>
      <c r="AO43" s="25">
        <v>0</v>
      </c>
      <c r="AP43">
        <f>(IF(AND(G43&gt;2400,'Jul-24 Comparison with CA @100m'!G43&gt;2400),1,0))*'100m'!$D43</f>
        <v>0</v>
      </c>
      <c r="AQ43">
        <f>(IF(AND(H43&gt;2400,'Jul-24 Comparison with CA @100m'!H43&gt;2400),1,0))*'100m'!$D43</f>
        <v>0</v>
      </c>
      <c r="AR43">
        <f>(IF(AND(I43&gt;2400,'Jul-24 Comparison with CA @100m'!I43&gt;2400),1,0))*'100m'!$D43</f>
        <v>0</v>
      </c>
      <c r="AS43">
        <f>(IF(AND(J43&gt;2400,'Jul-24 Comparison with CA @100m'!J43&gt;2400),1,0))*'100m'!$D43</f>
        <v>0</v>
      </c>
      <c r="AT43">
        <f>(IF(AND(K43&gt;2400,'Jul-24 Comparison with CA @100m'!K43&gt;2400),1,0))*'100m'!$D43</f>
        <v>0</v>
      </c>
      <c r="AU43">
        <f>(IF(AND(L43&gt;2400,'Jul-24 Comparison with CA @100m'!L43&gt;2400),1,0))*'100m'!$D43</f>
        <v>0</v>
      </c>
      <c r="AV43">
        <f>(IF(AND(M43&gt;2400,'Jul-24 Comparison with CA @100m'!M43&gt;2400),1,0))*'100m'!$D43</f>
        <v>0</v>
      </c>
      <c r="AW43">
        <f>(IF(AND(N43&gt;2400,'Jul-24 Comparison with CA @100m'!N43&gt;2400),1,0))*'100m'!$D43</f>
        <v>0</v>
      </c>
      <c r="AX43">
        <f>(IF(AND(P43&gt;5,'Jul-24 Comparison with CA @100m'!P43&gt;5),1,0))*'100m'!$D43</f>
        <v>0</v>
      </c>
      <c r="AY43">
        <f>(IF(AND(Q43&gt;5,'Jul-24 Comparison with CA @100m'!Q43&gt;5),1,0))*'100m'!$D43</f>
        <v>0</v>
      </c>
      <c r="AZ43">
        <f>(IF(AND(R43&gt;5,'Jul-24 Comparison with CA @100m'!R43&gt;5),1,0))*'100m'!$D43</f>
        <v>0</v>
      </c>
      <c r="BA43">
        <f>(IF(AND(S43&gt;5,'Jul-24 Comparison with CA @100m'!S43&gt;5),1,0))*'100m'!$D43</f>
        <v>0</v>
      </c>
      <c r="BB43">
        <f>(IF(AND(T43&gt;5,'Jul-24 Comparison with CA @100m'!T43&gt;5),1,0))*'100m'!$D43</f>
        <v>0</v>
      </c>
      <c r="BC43">
        <f>(IF(AND(U43&gt;5,'Jul-24 Comparison with CA @100m'!U43&gt;5),1,0))*'100m'!$D43</f>
        <v>0</v>
      </c>
      <c r="BD43">
        <f>(IF(AND(V43&gt;5,'Jul-24 Comparison with CA @100m'!V43&gt;5),1,0))*'100m'!$D43</f>
        <v>0</v>
      </c>
      <c r="BE43">
        <f>(IF(AND(W43&gt;5,'Jul-24 Comparison with CA @100m'!W43&gt;5),1,0))*'100m'!$D43</f>
        <v>0</v>
      </c>
      <c r="BF43">
        <f>(IF(AND(Y43&gt;5,'Jul-24 Comparison with CA @100m'!Y43&gt;5),1,0))*'100m'!$D43</f>
        <v>0</v>
      </c>
      <c r="BG43">
        <f>(IF(AND(Z43&gt;5,'Jul-24 Comparison with CA @100m'!Z43&gt;5),1,0))*'100m'!$D43</f>
        <v>0</v>
      </c>
      <c r="BH43">
        <f>(IF(AND(AA43&gt;5,'Jul-24 Comparison with CA @100m'!AA43&gt;5),1,0))*'100m'!$D43</f>
        <v>0</v>
      </c>
      <c r="BI43">
        <f>(IF(AND(AB43&gt;5,'Jul-24 Comparison with CA @100m'!AB43&gt;5),1,0))*'100m'!$D43</f>
        <v>0</v>
      </c>
      <c r="BJ43">
        <f>(IF(AND(AC43&gt;5,'Jul-24 Comparison with CA @100m'!AC43&gt;5),1,0))*'100m'!$D43</f>
        <v>0</v>
      </c>
      <c r="BK43">
        <f>(IF(AND(AD43&gt;5,'Jul-24 Comparison with CA @100m'!AD43&gt;5),1,0))*'100m'!$D43</f>
        <v>0</v>
      </c>
      <c r="BL43">
        <f>(IF(AND(AE43&gt;5,'Jul-24 Comparison with CA @100m'!AE43&gt;5),1,0))*'100m'!$D43</f>
        <v>0</v>
      </c>
      <c r="BM43">
        <f>(IF(AND(AF43&gt;5,'Jul-24 Comparison with CA @100m'!AF43&gt;5),1,0))*'100m'!$D43</f>
        <v>0</v>
      </c>
      <c r="BN43">
        <f>(IF(AND(AH43&gt;1,'Jul-24 Comparison with CA @100m'!AH43&gt;1),1,0))*'100m'!$D43</f>
        <v>0</v>
      </c>
      <c r="BO43">
        <f>(IF(AND(AI43&gt;1,'Jul-24 Comparison with CA @100m'!AI43&gt;1),1,0))*'100m'!$D43</f>
        <v>0</v>
      </c>
      <c r="BP43">
        <f>(IF(AND(AJ43&gt;1,'Jul-24 Comparison with CA @100m'!AJ43&gt;1),1,0))*'100m'!$D43</f>
        <v>0</v>
      </c>
      <c r="BQ43">
        <f>(IF(AND(AK43&gt;1,'Jul-24 Comparison with CA @100m'!AK43&gt;1),1,0))*'100m'!$D43</f>
        <v>0</v>
      </c>
      <c r="BR43">
        <f>(IF(AND(AL43&gt;1,'Jul-24 Comparison with CA @100m'!AL43&gt;1),1,0))*'100m'!$D43</f>
        <v>0</v>
      </c>
      <c r="BS43">
        <f>(IF(AND(AM43&gt;1,'Jul-24 Comparison with CA @100m'!AM43&gt;1),1,0))*'100m'!$D43</f>
        <v>0</v>
      </c>
      <c r="BT43">
        <f>(IF(AND(AN43&gt;1,'Jul-24 Comparison with CA @100m'!AN43&gt;1),1,0))*'100m'!$D43</f>
        <v>0</v>
      </c>
      <c r="BU43">
        <f>(IF(AND(AO43&gt;1,'Jul-24 Comparison with CA @100m'!AO43&gt;1),1,0))*'100m'!$D43</f>
        <v>0</v>
      </c>
    </row>
    <row r="44" spans="1:73" x14ac:dyDescent="0.35">
      <c r="A44" s="21" t="s">
        <v>99</v>
      </c>
      <c r="B44" s="21">
        <v>218300</v>
      </c>
      <c r="C44" s="21">
        <v>218400</v>
      </c>
      <c r="D44" s="21">
        <f t="shared" si="0"/>
        <v>100</v>
      </c>
      <c r="E44" s="21"/>
      <c r="F44" s="23">
        <v>2400</v>
      </c>
      <c r="G44" s="24">
        <v>925.69081731380709</v>
      </c>
      <c r="H44" s="24">
        <v>999.52746101122636</v>
      </c>
      <c r="I44" s="24">
        <v>1554.5988066280006</v>
      </c>
      <c r="J44" s="24">
        <v>1254.7953056139079</v>
      </c>
      <c r="K44" s="24">
        <v>1163.9978682815049</v>
      </c>
      <c r="L44" s="24">
        <v>1323.3614732793083</v>
      </c>
      <c r="M44" s="24">
        <v>1292.8394104863235</v>
      </c>
      <c r="N44" s="24">
        <v>1148.9369406040728</v>
      </c>
      <c r="O44" s="23">
        <v>5</v>
      </c>
      <c r="P44" s="18">
        <v>2.4</v>
      </c>
      <c r="Q44" s="18">
        <v>4</v>
      </c>
      <c r="R44" s="18">
        <v>4</v>
      </c>
      <c r="S44" s="18">
        <v>3.4</v>
      </c>
      <c r="T44" s="18">
        <v>4.9000000000000004</v>
      </c>
      <c r="U44" s="18">
        <v>4.5</v>
      </c>
      <c r="V44" s="18">
        <v>2.9</v>
      </c>
      <c r="W44" s="18">
        <v>4</v>
      </c>
      <c r="X44" s="23">
        <v>5</v>
      </c>
      <c r="Y44" s="25">
        <v>2.3539428711618703E-2</v>
      </c>
      <c r="Z44" s="25">
        <v>1.177885714285714E-2</v>
      </c>
      <c r="AA44" s="25">
        <v>7.4942857142857146E-4</v>
      </c>
      <c r="AB44" s="25">
        <v>1.9767714285714288E-2</v>
      </c>
      <c r="AC44" s="25">
        <v>1.2027428571428569E-2</v>
      </c>
      <c r="AD44" s="25">
        <v>8.1802857142857146E-3</v>
      </c>
      <c r="AE44" s="25">
        <v>2.4691428571428573E-3</v>
      </c>
      <c r="AF44" s="25">
        <v>3.4557142857142859E-3</v>
      </c>
      <c r="AG44" s="23">
        <v>1</v>
      </c>
      <c r="AH44" s="25">
        <v>0</v>
      </c>
      <c r="AI44" s="25">
        <v>0</v>
      </c>
      <c r="AJ44" s="25">
        <v>0</v>
      </c>
      <c r="AK44" s="25">
        <v>1.2285714285714283E-2</v>
      </c>
      <c r="AL44" s="25">
        <v>0</v>
      </c>
      <c r="AM44" s="25">
        <v>0</v>
      </c>
      <c r="AN44" s="25">
        <v>0</v>
      </c>
      <c r="AO44" s="25">
        <v>0</v>
      </c>
      <c r="AP44">
        <f>(IF(AND(G44&gt;2400,'Jul-24 Comparison with CA @100m'!G44&gt;2400),1,0))*'100m'!$D44</f>
        <v>0</v>
      </c>
      <c r="AQ44">
        <f>(IF(AND(H44&gt;2400,'Jul-24 Comparison with CA @100m'!H44&gt;2400),1,0))*'100m'!$D44</f>
        <v>0</v>
      </c>
      <c r="AR44">
        <f>(IF(AND(I44&gt;2400,'Jul-24 Comparison with CA @100m'!I44&gt;2400),1,0))*'100m'!$D44</f>
        <v>0</v>
      </c>
      <c r="AS44">
        <f>(IF(AND(J44&gt;2400,'Jul-24 Comparison with CA @100m'!J44&gt;2400),1,0))*'100m'!$D44</f>
        <v>0</v>
      </c>
      <c r="AT44">
        <f>(IF(AND(K44&gt;2400,'Jul-24 Comparison with CA @100m'!K44&gt;2400),1,0))*'100m'!$D44</f>
        <v>0</v>
      </c>
      <c r="AU44">
        <f>(IF(AND(L44&gt;2400,'Jul-24 Comparison with CA @100m'!L44&gt;2400),1,0))*'100m'!$D44</f>
        <v>0</v>
      </c>
      <c r="AV44">
        <f>(IF(AND(M44&gt;2400,'Jul-24 Comparison with CA @100m'!M44&gt;2400),1,0))*'100m'!$D44</f>
        <v>0</v>
      </c>
      <c r="AW44">
        <f>(IF(AND(N44&gt;2400,'Jul-24 Comparison with CA @100m'!N44&gt;2400),1,0))*'100m'!$D44</f>
        <v>0</v>
      </c>
      <c r="AX44">
        <f>(IF(AND(P44&gt;5,'Jul-24 Comparison with CA @100m'!P44&gt;5),1,0))*'100m'!$D44</f>
        <v>0</v>
      </c>
      <c r="AY44">
        <f>(IF(AND(Q44&gt;5,'Jul-24 Comparison with CA @100m'!Q44&gt;5),1,0))*'100m'!$D44</f>
        <v>0</v>
      </c>
      <c r="AZ44">
        <f>(IF(AND(R44&gt;5,'Jul-24 Comparison with CA @100m'!R44&gt;5),1,0))*'100m'!$D44</f>
        <v>0</v>
      </c>
      <c r="BA44">
        <f>(IF(AND(S44&gt;5,'Jul-24 Comparison with CA @100m'!S44&gt;5),1,0))*'100m'!$D44</f>
        <v>0</v>
      </c>
      <c r="BB44">
        <f>(IF(AND(T44&gt;5,'Jul-24 Comparison with CA @100m'!T44&gt;5),1,0))*'100m'!$D44</f>
        <v>0</v>
      </c>
      <c r="BC44">
        <f>(IF(AND(U44&gt;5,'Jul-24 Comparison with CA @100m'!U44&gt;5),1,0))*'100m'!$D44</f>
        <v>0</v>
      </c>
      <c r="BD44">
        <f>(IF(AND(V44&gt;5,'Jul-24 Comparison with CA @100m'!V44&gt;5),1,0))*'100m'!$D44</f>
        <v>0</v>
      </c>
      <c r="BE44">
        <f>(IF(AND(W44&gt;5,'Jul-24 Comparison with CA @100m'!W44&gt;5),1,0))*'100m'!$D44</f>
        <v>0</v>
      </c>
      <c r="BF44">
        <f>(IF(AND(Y44&gt;5,'Jul-24 Comparison with CA @100m'!Y44&gt;5),1,0))*'100m'!$D44</f>
        <v>0</v>
      </c>
      <c r="BG44">
        <f>(IF(AND(Z44&gt;5,'Jul-24 Comparison with CA @100m'!Z44&gt;5),1,0))*'100m'!$D44</f>
        <v>0</v>
      </c>
      <c r="BH44">
        <f>(IF(AND(AA44&gt;5,'Jul-24 Comparison with CA @100m'!AA44&gt;5),1,0))*'100m'!$D44</f>
        <v>0</v>
      </c>
      <c r="BI44">
        <f>(IF(AND(AB44&gt;5,'Jul-24 Comparison with CA @100m'!AB44&gt;5),1,0))*'100m'!$D44</f>
        <v>0</v>
      </c>
      <c r="BJ44">
        <f>(IF(AND(AC44&gt;5,'Jul-24 Comparison with CA @100m'!AC44&gt;5),1,0))*'100m'!$D44</f>
        <v>0</v>
      </c>
      <c r="BK44">
        <f>(IF(AND(AD44&gt;5,'Jul-24 Comparison with CA @100m'!AD44&gt;5),1,0))*'100m'!$D44</f>
        <v>0</v>
      </c>
      <c r="BL44">
        <f>(IF(AND(AE44&gt;5,'Jul-24 Comparison with CA @100m'!AE44&gt;5),1,0))*'100m'!$D44</f>
        <v>0</v>
      </c>
      <c r="BM44">
        <f>(IF(AND(AF44&gt;5,'Jul-24 Comparison with CA @100m'!AF44&gt;5),1,0))*'100m'!$D44</f>
        <v>0</v>
      </c>
      <c r="BN44">
        <f>(IF(AND(AH44&gt;1,'Jul-24 Comparison with CA @100m'!AH44&gt;1),1,0))*'100m'!$D44</f>
        <v>0</v>
      </c>
      <c r="BO44">
        <f>(IF(AND(AI44&gt;1,'Jul-24 Comparison with CA @100m'!AI44&gt;1),1,0))*'100m'!$D44</f>
        <v>0</v>
      </c>
      <c r="BP44">
        <f>(IF(AND(AJ44&gt;1,'Jul-24 Comparison with CA @100m'!AJ44&gt;1),1,0))*'100m'!$D44</f>
        <v>0</v>
      </c>
      <c r="BQ44">
        <f>(IF(AND(AK44&gt;1,'Jul-24 Comparison with CA @100m'!AK44&gt;1),1,0))*'100m'!$D44</f>
        <v>0</v>
      </c>
      <c r="BR44">
        <f>(IF(AND(AL44&gt;1,'Jul-24 Comparison with CA @100m'!AL44&gt;1),1,0))*'100m'!$D44</f>
        <v>0</v>
      </c>
      <c r="BS44">
        <f>(IF(AND(AM44&gt;1,'Jul-24 Comparison with CA @100m'!AM44&gt;1),1,0))*'100m'!$D44</f>
        <v>0</v>
      </c>
      <c r="BT44">
        <f>(IF(AND(AN44&gt;1,'Jul-24 Comparison with CA @100m'!AN44&gt;1),1,0))*'100m'!$D44</f>
        <v>0</v>
      </c>
      <c r="BU44">
        <f>(IF(AND(AO44&gt;1,'Jul-24 Comparison with CA @100m'!AO44&gt;1),1,0))*'100m'!$D44</f>
        <v>0</v>
      </c>
    </row>
    <row r="45" spans="1:73" x14ac:dyDescent="0.35">
      <c r="A45" s="21" t="s">
        <v>99</v>
      </c>
      <c r="B45" s="21">
        <v>218400</v>
      </c>
      <c r="C45" s="21">
        <v>218500</v>
      </c>
      <c r="D45" s="21">
        <f t="shared" si="0"/>
        <v>100</v>
      </c>
      <c r="E45" s="21" t="s">
        <v>66</v>
      </c>
      <c r="F45" s="23">
        <v>2400</v>
      </c>
      <c r="G45" s="24">
        <v>940.40929148387477</v>
      </c>
      <c r="H45" s="24">
        <v>1103.8817845012861</v>
      </c>
      <c r="I45" s="24">
        <v>1570.1531011812642</v>
      </c>
      <c r="J45" s="24">
        <v>1308.0909035772854</v>
      </c>
      <c r="K45" s="24">
        <v>1765.9366401340747</v>
      </c>
      <c r="L45" s="24">
        <v>1624.7224482073527</v>
      </c>
      <c r="M45" s="24">
        <v>1399.9945240242332</v>
      </c>
      <c r="N45" s="24">
        <v>1407.6830258868333</v>
      </c>
      <c r="O45" s="23">
        <v>5</v>
      </c>
      <c r="P45" s="18">
        <v>2.8</v>
      </c>
      <c r="Q45" s="18">
        <v>4.9000000000000004</v>
      </c>
      <c r="R45" s="18">
        <v>3.2</v>
      </c>
      <c r="S45" s="18">
        <v>4.3</v>
      </c>
      <c r="T45" s="18">
        <v>4.5999999999999996</v>
      </c>
      <c r="U45" s="18">
        <v>3.5</v>
      </c>
      <c r="V45" s="18">
        <v>2.7</v>
      </c>
      <c r="W45" s="18">
        <v>3.2</v>
      </c>
      <c r="X45" s="23">
        <v>5</v>
      </c>
      <c r="Y45" s="25">
        <v>2.7662571460860114E-2</v>
      </c>
      <c r="Z45" s="25">
        <v>1.8159714285714283E-2</v>
      </c>
      <c r="AA45" s="25">
        <v>5.3839999999999982E-3</v>
      </c>
      <c r="AB45" s="25">
        <v>5.0919999999999993E-3</v>
      </c>
      <c r="AC45" s="25">
        <v>6.677999999999999E-3</v>
      </c>
      <c r="AD45" s="25">
        <v>6.5117142857142873E-3</v>
      </c>
      <c r="AE45" s="25">
        <v>6.805714285714286E-4</v>
      </c>
      <c r="AF45" s="25">
        <v>3.5794285714285711E-3</v>
      </c>
      <c r="AG45" s="23">
        <v>1</v>
      </c>
      <c r="AH45" s="25">
        <v>0</v>
      </c>
      <c r="AI45" s="25">
        <v>0</v>
      </c>
      <c r="AJ45" s="25">
        <v>5.4285714285714284E-3</v>
      </c>
      <c r="AK45" s="25">
        <v>0</v>
      </c>
      <c r="AL45" s="25">
        <v>0</v>
      </c>
      <c r="AM45" s="25">
        <v>1.7142857142857142E-3</v>
      </c>
      <c r="AN45" s="25">
        <v>5.057142857142858E-2</v>
      </c>
      <c r="AO45" s="25">
        <v>0</v>
      </c>
      <c r="AP45">
        <f>(IF(AND(G45&gt;2400,'Jul-24 Comparison with CA @100m'!G45&gt;2400),1,0))*'100m'!$D45</f>
        <v>0</v>
      </c>
      <c r="AQ45">
        <f>(IF(AND(H45&gt;2400,'Jul-24 Comparison with CA @100m'!H45&gt;2400),1,0))*'100m'!$D45</f>
        <v>0</v>
      </c>
      <c r="AR45">
        <f>(IF(AND(I45&gt;2400,'Jul-24 Comparison with CA @100m'!I45&gt;2400),1,0))*'100m'!$D45</f>
        <v>0</v>
      </c>
      <c r="AS45">
        <f>(IF(AND(J45&gt;2400,'Jul-24 Comparison with CA @100m'!J45&gt;2400),1,0))*'100m'!$D45</f>
        <v>0</v>
      </c>
      <c r="AT45">
        <f>(IF(AND(K45&gt;2400,'Jul-24 Comparison with CA @100m'!K45&gt;2400),1,0))*'100m'!$D45</f>
        <v>0</v>
      </c>
      <c r="AU45">
        <f>(IF(AND(L45&gt;2400,'Jul-24 Comparison with CA @100m'!L45&gt;2400),1,0))*'100m'!$D45</f>
        <v>0</v>
      </c>
      <c r="AV45">
        <f>(IF(AND(M45&gt;2400,'Jul-24 Comparison with CA @100m'!M45&gt;2400),1,0))*'100m'!$D45</f>
        <v>0</v>
      </c>
      <c r="AW45">
        <f>(IF(AND(N45&gt;2400,'Jul-24 Comparison with CA @100m'!N45&gt;2400),1,0))*'100m'!$D45</f>
        <v>0</v>
      </c>
      <c r="AX45">
        <f>(IF(AND(P45&gt;5,'Jul-24 Comparison with CA @100m'!P45&gt;5),1,0))*'100m'!$D45</f>
        <v>0</v>
      </c>
      <c r="AY45">
        <f>(IF(AND(Q45&gt;5,'Jul-24 Comparison with CA @100m'!Q45&gt;5),1,0))*'100m'!$D45</f>
        <v>0</v>
      </c>
      <c r="AZ45">
        <f>(IF(AND(R45&gt;5,'Jul-24 Comparison with CA @100m'!R45&gt;5),1,0))*'100m'!$D45</f>
        <v>0</v>
      </c>
      <c r="BA45">
        <f>(IF(AND(S45&gt;5,'Jul-24 Comparison with CA @100m'!S45&gt;5),1,0))*'100m'!$D45</f>
        <v>0</v>
      </c>
      <c r="BB45">
        <f>(IF(AND(T45&gt;5,'Jul-24 Comparison with CA @100m'!T45&gt;5),1,0))*'100m'!$D45</f>
        <v>0</v>
      </c>
      <c r="BC45">
        <f>(IF(AND(U45&gt;5,'Jul-24 Comparison with CA @100m'!U45&gt;5),1,0))*'100m'!$D45</f>
        <v>0</v>
      </c>
      <c r="BD45">
        <f>(IF(AND(V45&gt;5,'Jul-24 Comparison with CA @100m'!V45&gt;5),1,0))*'100m'!$D45</f>
        <v>0</v>
      </c>
      <c r="BE45">
        <f>(IF(AND(W45&gt;5,'Jul-24 Comparison with CA @100m'!W45&gt;5),1,0))*'100m'!$D45</f>
        <v>0</v>
      </c>
      <c r="BF45">
        <f>(IF(AND(Y45&gt;5,'Jul-24 Comparison with CA @100m'!Y45&gt;5),1,0))*'100m'!$D45</f>
        <v>0</v>
      </c>
      <c r="BG45">
        <f>(IF(AND(Z45&gt;5,'Jul-24 Comparison with CA @100m'!Z45&gt;5),1,0))*'100m'!$D45</f>
        <v>0</v>
      </c>
      <c r="BH45">
        <f>(IF(AND(AA45&gt;5,'Jul-24 Comparison with CA @100m'!AA45&gt;5),1,0))*'100m'!$D45</f>
        <v>0</v>
      </c>
      <c r="BI45">
        <f>(IF(AND(AB45&gt;5,'Jul-24 Comparison with CA @100m'!AB45&gt;5),1,0))*'100m'!$D45</f>
        <v>0</v>
      </c>
      <c r="BJ45">
        <f>(IF(AND(AC45&gt;5,'Jul-24 Comparison with CA @100m'!AC45&gt;5),1,0))*'100m'!$D45</f>
        <v>0</v>
      </c>
      <c r="BK45">
        <f>(IF(AND(AD45&gt;5,'Jul-24 Comparison with CA @100m'!AD45&gt;5),1,0))*'100m'!$D45</f>
        <v>0</v>
      </c>
      <c r="BL45">
        <f>(IF(AND(AE45&gt;5,'Jul-24 Comparison with CA @100m'!AE45&gt;5),1,0))*'100m'!$D45</f>
        <v>0</v>
      </c>
      <c r="BM45">
        <f>(IF(AND(AF45&gt;5,'Jul-24 Comparison with CA @100m'!AF45&gt;5),1,0))*'100m'!$D45</f>
        <v>0</v>
      </c>
      <c r="BN45">
        <f>(IF(AND(AH45&gt;1,'Jul-24 Comparison with CA @100m'!AH45&gt;1),1,0))*'100m'!$D45</f>
        <v>0</v>
      </c>
      <c r="BO45">
        <f>(IF(AND(AI45&gt;1,'Jul-24 Comparison with CA @100m'!AI45&gt;1),1,0))*'100m'!$D45</f>
        <v>0</v>
      </c>
      <c r="BP45">
        <f>(IF(AND(AJ45&gt;1,'Jul-24 Comparison with CA @100m'!AJ45&gt;1),1,0))*'100m'!$D45</f>
        <v>0</v>
      </c>
      <c r="BQ45">
        <f>(IF(AND(AK45&gt;1,'Jul-24 Comparison with CA @100m'!AK45&gt;1),1,0))*'100m'!$D45</f>
        <v>0</v>
      </c>
      <c r="BR45">
        <f>(IF(AND(AL45&gt;1,'Jul-24 Comparison with CA @100m'!AL45&gt;1),1,0))*'100m'!$D45</f>
        <v>0</v>
      </c>
      <c r="BS45">
        <f>(IF(AND(AM45&gt;1,'Jul-24 Comparison with CA @100m'!AM45&gt;1),1,0))*'100m'!$D45</f>
        <v>0</v>
      </c>
      <c r="BT45">
        <f>(IF(AND(AN45&gt;1,'Jul-24 Comparison with CA @100m'!AN45&gt;1),1,0))*'100m'!$D45</f>
        <v>0</v>
      </c>
      <c r="BU45">
        <f>(IF(AND(AO45&gt;1,'Jul-24 Comparison with CA @100m'!AO45&gt;1),1,0))*'100m'!$D45</f>
        <v>0</v>
      </c>
    </row>
    <row r="46" spans="1:73" x14ac:dyDescent="0.35">
      <c r="A46" s="21" t="s">
        <v>99</v>
      </c>
      <c r="B46" s="21">
        <v>218500</v>
      </c>
      <c r="C46" s="21">
        <v>218600</v>
      </c>
      <c r="D46" s="21">
        <f t="shared" si="0"/>
        <v>100</v>
      </c>
      <c r="E46" s="21"/>
      <c r="F46" s="23">
        <v>2400</v>
      </c>
      <c r="G46" s="24">
        <v>925.69081731380709</v>
      </c>
      <c r="H46" s="24">
        <v>984.71186322902849</v>
      </c>
      <c r="I46" s="24">
        <v>1254.7953056139079</v>
      </c>
      <c r="J46" s="24">
        <v>1338.6509464129631</v>
      </c>
      <c r="K46" s="24">
        <v>1531.2986370787364</v>
      </c>
      <c r="L46" s="24">
        <v>1531.2986370787364</v>
      </c>
      <c r="M46" s="24">
        <v>1703.0193239784985</v>
      </c>
      <c r="N46" s="24">
        <v>1546.8278973790657</v>
      </c>
      <c r="O46" s="23">
        <v>5</v>
      </c>
      <c r="P46" s="18">
        <v>2.8</v>
      </c>
      <c r="Q46" s="18">
        <v>4.5999999999999996</v>
      </c>
      <c r="R46" s="18">
        <v>2.7</v>
      </c>
      <c r="S46" s="18">
        <v>4.3</v>
      </c>
      <c r="T46" s="18">
        <v>5.0999999999999996</v>
      </c>
      <c r="U46" s="18">
        <v>3.9</v>
      </c>
      <c r="V46" s="18">
        <v>2.8</v>
      </c>
      <c r="W46" s="18">
        <v>2.7</v>
      </c>
      <c r="X46" s="23">
        <v>5</v>
      </c>
      <c r="Y46" s="25">
        <v>1.2471142870358059E-2</v>
      </c>
      <c r="Z46" s="25">
        <v>4.4180000000000001E-3</v>
      </c>
      <c r="AA46" s="25">
        <v>2.2134285714285711E-3</v>
      </c>
      <c r="AB46" s="25">
        <v>9.6728571428571445E-3</v>
      </c>
      <c r="AC46" s="25">
        <v>2.8411428571428568E-3</v>
      </c>
      <c r="AD46" s="25">
        <v>1.3825714285714285E-3</v>
      </c>
      <c r="AE46" s="25">
        <v>2.1765714285714288E-3</v>
      </c>
      <c r="AF46" s="25">
        <v>2.9857142857142856E-3</v>
      </c>
      <c r="AG46" s="23">
        <v>1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7.571428571428572E-2</v>
      </c>
      <c r="AO46" s="25">
        <v>0</v>
      </c>
      <c r="AP46">
        <f>(IF(AND(G46&gt;2400,'Jul-24 Comparison with CA @100m'!G46&gt;2400),1,0))*'100m'!$D46</f>
        <v>0</v>
      </c>
      <c r="AQ46">
        <f>(IF(AND(H46&gt;2400,'Jul-24 Comparison with CA @100m'!H46&gt;2400),1,0))*'100m'!$D46</f>
        <v>0</v>
      </c>
      <c r="AR46">
        <f>(IF(AND(I46&gt;2400,'Jul-24 Comparison with CA @100m'!I46&gt;2400),1,0))*'100m'!$D46</f>
        <v>0</v>
      </c>
      <c r="AS46">
        <f>(IF(AND(J46&gt;2400,'Jul-24 Comparison with CA @100m'!J46&gt;2400),1,0))*'100m'!$D46</f>
        <v>0</v>
      </c>
      <c r="AT46">
        <f>(IF(AND(K46&gt;2400,'Jul-24 Comparison with CA @100m'!K46&gt;2400),1,0))*'100m'!$D46</f>
        <v>0</v>
      </c>
      <c r="AU46">
        <f>(IF(AND(L46&gt;2400,'Jul-24 Comparison with CA @100m'!L46&gt;2400),1,0))*'100m'!$D46</f>
        <v>0</v>
      </c>
      <c r="AV46">
        <f>(IF(AND(M46&gt;2400,'Jul-24 Comparison with CA @100m'!M46&gt;2400),1,0))*'100m'!$D46</f>
        <v>0</v>
      </c>
      <c r="AW46">
        <f>(IF(AND(N46&gt;2400,'Jul-24 Comparison with CA @100m'!N46&gt;2400),1,0))*'100m'!$D46</f>
        <v>0</v>
      </c>
      <c r="AX46">
        <f>(IF(AND(P46&gt;5,'Jul-24 Comparison with CA @100m'!P46&gt;5),1,0))*'100m'!$D46</f>
        <v>0</v>
      </c>
      <c r="AY46">
        <f>(IF(AND(Q46&gt;5,'Jul-24 Comparison with CA @100m'!Q46&gt;5),1,0))*'100m'!$D46</f>
        <v>0</v>
      </c>
      <c r="AZ46">
        <f>(IF(AND(R46&gt;5,'Jul-24 Comparison with CA @100m'!R46&gt;5),1,0))*'100m'!$D46</f>
        <v>0</v>
      </c>
      <c r="BA46">
        <f>(IF(AND(S46&gt;5,'Jul-24 Comparison with CA @100m'!S46&gt;5),1,0))*'100m'!$D46</f>
        <v>0</v>
      </c>
      <c r="BB46">
        <f>(IF(AND(T46&gt;5,'Jul-24 Comparison with CA @100m'!T46&gt;5),1,0))*'100m'!$D46</f>
        <v>100</v>
      </c>
      <c r="BC46">
        <f>(IF(AND(U46&gt;5,'Jul-24 Comparison with CA @100m'!U46&gt;5),1,0))*'100m'!$D46</f>
        <v>0</v>
      </c>
      <c r="BD46">
        <f>(IF(AND(V46&gt;5,'Jul-24 Comparison with CA @100m'!V46&gt;5),1,0))*'100m'!$D46</f>
        <v>0</v>
      </c>
      <c r="BE46">
        <f>(IF(AND(W46&gt;5,'Jul-24 Comparison with CA @100m'!W46&gt;5),1,0))*'100m'!$D46</f>
        <v>0</v>
      </c>
      <c r="BF46">
        <f>(IF(AND(Y46&gt;5,'Jul-24 Comparison with CA @100m'!Y46&gt;5),1,0))*'100m'!$D46</f>
        <v>0</v>
      </c>
      <c r="BG46">
        <f>(IF(AND(Z46&gt;5,'Jul-24 Comparison with CA @100m'!Z46&gt;5),1,0))*'100m'!$D46</f>
        <v>0</v>
      </c>
      <c r="BH46">
        <f>(IF(AND(AA46&gt;5,'Jul-24 Comparison with CA @100m'!AA46&gt;5),1,0))*'100m'!$D46</f>
        <v>0</v>
      </c>
      <c r="BI46">
        <f>(IF(AND(AB46&gt;5,'Jul-24 Comparison with CA @100m'!AB46&gt;5),1,0))*'100m'!$D46</f>
        <v>0</v>
      </c>
      <c r="BJ46">
        <f>(IF(AND(AC46&gt;5,'Jul-24 Comparison with CA @100m'!AC46&gt;5),1,0))*'100m'!$D46</f>
        <v>0</v>
      </c>
      <c r="BK46">
        <f>(IF(AND(AD46&gt;5,'Jul-24 Comparison with CA @100m'!AD46&gt;5),1,0))*'100m'!$D46</f>
        <v>0</v>
      </c>
      <c r="BL46">
        <f>(IF(AND(AE46&gt;5,'Jul-24 Comparison with CA @100m'!AE46&gt;5),1,0))*'100m'!$D46</f>
        <v>0</v>
      </c>
      <c r="BM46">
        <f>(IF(AND(AF46&gt;5,'Jul-24 Comparison with CA @100m'!AF46&gt;5),1,0))*'100m'!$D46</f>
        <v>0</v>
      </c>
      <c r="BN46">
        <f>(IF(AND(AH46&gt;1,'Jul-24 Comparison with CA @100m'!AH46&gt;1),1,0))*'100m'!$D46</f>
        <v>0</v>
      </c>
      <c r="BO46">
        <f>(IF(AND(AI46&gt;1,'Jul-24 Comparison with CA @100m'!AI46&gt;1),1,0))*'100m'!$D46</f>
        <v>0</v>
      </c>
      <c r="BP46">
        <f>(IF(AND(AJ46&gt;1,'Jul-24 Comparison with CA @100m'!AJ46&gt;1),1,0))*'100m'!$D46</f>
        <v>0</v>
      </c>
      <c r="BQ46">
        <f>(IF(AND(AK46&gt;1,'Jul-24 Comparison with CA @100m'!AK46&gt;1),1,0))*'100m'!$D46</f>
        <v>0</v>
      </c>
      <c r="BR46">
        <f>(IF(AND(AL46&gt;1,'Jul-24 Comparison with CA @100m'!AL46&gt;1),1,0))*'100m'!$D46</f>
        <v>0</v>
      </c>
      <c r="BS46">
        <f>(IF(AND(AM46&gt;1,'Jul-24 Comparison with CA @100m'!AM46&gt;1),1,0))*'100m'!$D46</f>
        <v>0</v>
      </c>
      <c r="BT46">
        <f>(IF(AND(AN46&gt;1,'Jul-24 Comparison with CA @100m'!AN46&gt;1),1,0))*'100m'!$D46</f>
        <v>0</v>
      </c>
      <c r="BU46">
        <f>(IF(AND(AO46&gt;1,'Jul-24 Comparison with CA @100m'!AO46&gt;1),1,0))*'100m'!$D46</f>
        <v>0</v>
      </c>
    </row>
    <row r="47" spans="1:73" x14ac:dyDescent="0.35">
      <c r="A47" s="21" t="s">
        <v>99</v>
      </c>
      <c r="B47" s="21">
        <v>218600</v>
      </c>
      <c r="C47" s="21">
        <v>218700</v>
      </c>
      <c r="D47" s="21">
        <f t="shared" si="0"/>
        <v>100</v>
      </c>
      <c r="E47" s="21" t="s">
        <v>66</v>
      </c>
      <c r="F47" s="23">
        <v>2400</v>
      </c>
      <c r="G47" s="24">
        <v>896.32928227942875</v>
      </c>
      <c r="H47" s="24">
        <v>1066.4854383530628</v>
      </c>
      <c r="I47" s="24">
        <v>1171.5361861453032</v>
      </c>
      <c r="J47" s="24">
        <v>1331.0038576098827</v>
      </c>
      <c r="K47" s="24">
        <v>984.71186322902849</v>
      </c>
      <c r="L47" s="24">
        <v>1141.4143845528677</v>
      </c>
      <c r="M47" s="24">
        <v>1247.201174685119</v>
      </c>
      <c r="N47" s="24">
        <v>1269.9983267804409</v>
      </c>
      <c r="O47" s="23">
        <v>5</v>
      </c>
      <c r="P47" s="18">
        <v>2.6</v>
      </c>
      <c r="Q47" s="18">
        <v>4.3</v>
      </c>
      <c r="R47" s="18">
        <v>3.6</v>
      </c>
      <c r="S47" s="18">
        <v>3.4</v>
      </c>
      <c r="T47" s="18">
        <v>4.2</v>
      </c>
      <c r="U47" s="18">
        <v>2.7</v>
      </c>
      <c r="V47" s="18">
        <v>3.1</v>
      </c>
      <c r="W47" s="18">
        <v>2.9</v>
      </c>
      <c r="X47" s="23">
        <v>5</v>
      </c>
      <c r="Y47" s="25">
        <v>2.104882857189859</v>
      </c>
      <c r="Z47" s="25">
        <v>5.4191428571428576E-3</v>
      </c>
      <c r="AA47" s="25">
        <v>1.281142857142857E-3</v>
      </c>
      <c r="AB47" s="25">
        <v>7.1848571428571421E-3</v>
      </c>
      <c r="AC47" s="25">
        <v>1.601142857142857E-3</v>
      </c>
      <c r="AD47" s="25">
        <v>6.0488571428571423E-3</v>
      </c>
      <c r="AE47" s="25">
        <v>5.1914285714285723E-4</v>
      </c>
      <c r="AF47" s="25">
        <v>2.529142857142857E-3</v>
      </c>
      <c r="AG47" s="23">
        <v>1</v>
      </c>
      <c r="AH47" s="25">
        <v>2.285714394279889E-3</v>
      </c>
      <c r="AI47" s="25">
        <v>0</v>
      </c>
      <c r="AJ47" s="25">
        <v>0</v>
      </c>
      <c r="AK47" s="25">
        <v>2.8571428571428571E-3</v>
      </c>
      <c r="AL47" s="25">
        <v>0</v>
      </c>
      <c r="AM47" s="25">
        <v>0</v>
      </c>
      <c r="AN47" s="25">
        <v>6.0000000000000001E-3</v>
      </c>
      <c r="AO47" s="25">
        <v>0</v>
      </c>
      <c r="AP47">
        <f>(IF(AND(G47&gt;2400,'Jul-24 Comparison with CA @100m'!G47&gt;2400),1,0))*'100m'!$D47</f>
        <v>0</v>
      </c>
      <c r="AQ47">
        <f>(IF(AND(H47&gt;2400,'Jul-24 Comparison with CA @100m'!H47&gt;2400),1,0))*'100m'!$D47</f>
        <v>0</v>
      </c>
      <c r="AR47">
        <f>(IF(AND(I47&gt;2400,'Jul-24 Comparison with CA @100m'!I47&gt;2400),1,0))*'100m'!$D47</f>
        <v>0</v>
      </c>
      <c r="AS47">
        <f>(IF(AND(J47&gt;2400,'Jul-24 Comparison with CA @100m'!J47&gt;2400),1,0))*'100m'!$D47</f>
        <v>0</v>
      </c>
      <c r="AT47">
        <f>(IF(AND(K47&gt;2400,'Jul-24 Comparison with CA @100m'!K47&gt;2400),1,0))*'100m'!$D47</f>
        <v>0</v>
      </c>
      <c r="AU47">
        <f>(IF(AND(L47&gt;2400,'Jul-24 Comparison with CA @100m'!L47&gt;2400),1,0))*'100m'!$D47</f>
        <v>0</v>
      </c>
      <c r="AV47">
        <f>(IF(AND(M47&gt;2400,'Jul-24 Comparison with CA @100m'!M47&gt;2400),1,0))*'100m'!$D47</f>
        <v>0</v>
      </c>
      <c r="AW47">
        <f>(IF(AND(N47&gt;2400,'Jul-24 Comparison with CA @100m'!N47&gt;2400),1,0))*'100m'!$D47</f>
        <v>0</v>
      </c>
      <c r="AX47">
        <f>(IF(AND(P47&gt;5,'Jul-24 Comparison with CA @100m'!P47&gt;5),1,0))*'100m'!$D47</f>
        <v>0</v>
      </c>
      <c r="AY47">
        <f>(IF(AND(Q47&gt;5,'Jul-24 Comparison with CA @100m'!Q47&gt;5),1,0))*'100m'!$D47</f>
        <v>0</v>
      </c>
      <c r="AZ47">
        <f>(IF(AND(R47&gt;5,'Jul-24 Comparison with CA @100m'!R47&gt;5),1,0))*'100m'!$D47</f>
        <v>0</v>
      </c>
      <c r="BA47">
        <f>(IF(AND(S47&gt;5,'Jul-24 Comparison with CA @100m'!S47&gt;5),1,0))*'100m'!$D47</f>
        <v>0</v>
      </c>
      <c r="BB47">
        <f>(IF(AND(T47&gt;5,'Jul-24 Comparison with CA @100m'!T47&gt;5),1,0))*'100m'!$D47</f>
        <v>0</v>
      </c>
      <c r="BC47">
        <f>(IF(AND(U47&gt;5,'Jul-24 Comparison with CA @100m'!U47&gt;5),1,0))*'100m'!$D47</f>
        <v>0</v>
      </c>
      <c r="BD47">
        <f>(IF(AND(V47&gt;5,'Jul-24 Comparison with CA @100m'!V47&gt;5),1,0))*'100m'!$D47</f>
        <v>0</v>
      </c>
      <c r="BE47">
        <f>(IF(AND(W47&gt;5,'Jul-24 Comparison with CA @100m'!W47&gt;5),1,0))*'100m'!$D47</f>
        <v>0</v>
      </c>
      <c r="BF47">
        <f>(IF(AND(Y47&gt;5,'Jul-24 Comparison with CA @100m'!Y47&gt;5),1,0))*'100m'!$D47</f>
        <v>0</v>
      </c>
      <c r="BG47">
        <f>(IF(AND(Z47&gt;5,'Jul-24 Comparison with CA @100m'!Z47&gt;5),1,0))*'100m'!$D47</f>
        <v>0</v>
      </c>
      <c r="BH47">
        <f>(IF(AND(AA47&gt;5,'Jul-24 Comparison with CA @100m'!AA47&gt;5),1,0))*'100m'!$D47</f>
        <v>0</v>
      </c>
      <c r="BI47">
        <f>(IF(AND(AB47&gt;5,'Jul-24 Comparison with CA @100m'!AB47&gt;5),1,0))*'100m'!$D47</f>
        <v>0</v>
      </c>
      <c r="BJ47">
        <f>(IF(AND(AC47&gt;5,'Jul-24 Comparison with CA @100m'!AC47&gt;5),1,0))*'100m'!$D47</f>
        <v>0</v>
      </c>
      <c r="BK47">
        <f>(IF(AND(AD47&gt;5,'Jul-24 Comparison with CA @100m'!AD47&gt;5),1,0))*'100m'!$D47</f>
        <v>0</v>
      </c>
      <c r="BL47">
        <f>(IF(AND(AE47&gt;5,'Jul-24 Comparison with CA @100m'!AE47&gt;5),1,0))*'100m'!$D47</f>
        <v>0</v>
      </c>
      <c r="BM47">
        <f>(IF(AND(AF47&gt;5,'Jul-24 Comparison with CA @100m'!AF47&gt;5),1,0))*'100m'!$D47</f>
        <v>0</v>
      </c>
      <c r="BN47">
        <f>(IF(AND(AH47&gt;1,'Jul-24 Comparison with CA @100m'!AH47&gt;1),1,0))*'100m'!$D47</f>
        <v>0</v>
      </c>
      <c r="BO47">
        <f>(IF(AND(AI47&gt;1,'Jul-24 Comparison with CA @100m'!AI47&gt;1),1,0))*'100m'!$D47</f>
        <v>0</v>
      </c>
      <c r="BP47">
        <f>(IF(AND(AJ47&gt;1,'Jul-24 Comparison with CA @100m'!AJ47&gt;1),1,0))*'100m'!$D47</f>
        <v>0</v>
      </c>
      <c r="BQ47">
        <f>(IF(AND(AK47&gt;1,'Jul-24 Comparison with CA @100m'!AK47&gt;1),1,0))*'100m'!$D47</f>
        <v>0</v>
      </c>
      <c r="BR47">
        <f>(IF(AND(AL47&gt;1,'Jul-24 Comparison with CA @100m'!AL47&gt;1),1,0))*'100m'!$D47</f>
        <v>0</v>
      </c>
      <c r="BS47">
        <f>(IF(AND(AM47&gt;1,'Jul-24 Comparison with CA @100m'!AM47&gt;1),1,0))*'100m'!$D47</f>
        <v>0</v>
      </c>
      <c r="BT47">
        <f>(IF(AND(AN47&gt;1,'Jul-24 Comparison with CA @100m'!AN47&gt;1),1,0))*'100m'!$D47</f>
        <v>0</v>
      </c>
      <c r="BU47">
        <f>(IF(AND(AO47&gt;1,'Jul-24 Comparison with CA @100m'!AO47&gt;1),1,0))*'100m'!$D47</f>
        <v>0</v>
      </c>
    </row>
    <row r="48" spans="1:73" x14ac:dyDescent="0.35">
      <c r="A48" s="21" t="s">
        <v>99</v>
      </c>
      <c r="B48" s="21">
        <v>218700</v>
      </c>
      <c r="C48" s="21">
        <v>218800</v>
      </c>
      <c r="D48" s="21">
        <f t="shared" si="0"/>
        <v>100</v>
      </c>
      <c r="E48" s="21"/>
      <c r="F48" s="23">
        <v>2400</v>
      </c>
      <c r="G48" s="24">
        <v>1254.7953056139079</v>
      </c>
      <c r="H48" s="24">
        <v>1081.4273917669218</v>
      </c>
      <c r="I48" s="24">
        <v>1194.1822393313262</v>
      </c>
      <c r="J48" s="24">
        <v>1369.2859267828333</v>
      </c>
      <c r="K48" s="24">
        <v>1171.5361861453032</v>
      </c>
      <c r="L48" s="24">
        <v>1209.305266306578</v>
      </c>
      <c r="M48" s="24">
        <v>1407.6830258868333</v>
      </c>
      <c r="N48" s="24">
        <v>1477.0798567131808</v>
      </c>
      <c r="O48" s="23">
        <v>5</v>
      </c>
      <c r="P48" s="18">
        <v>2.5</v>
      </c>
      <c r="Q48" s="18">
        <v>4.0999999999999996</v>
      </c>
      <c r="R48" s="18">
        <v>4.3</v>
      </c>
      <c r="S48" s="18">
        <v>4.0999999999999996</v>
      </c>
      <c r="T48" s="18">
        <v>4.3</v>
      </c>
      <c r="U48" s="18">
        <v>2.8</v>
      </c>
      <c r="V48" s="18">
        <v>3.1</v>
      </c>
      <c r="W48" s="18">
        <v>3</v>
      </c>
      <c r="X48" s="23">
        <v>5</v>
      </c>
      <c r="Y48" s="25">
        <v>3.3219999923024858E-2</v>
      </c>
      <c r="Z48" s="25">
        <v>9.1237142857142836E-3</v>
      </c>
      <c r="AA48" s="25">
        <v>5.68857142857143E-3</v>
      </c>
      <c r="AB48" s="25">
        <v>1.9525999999999998E-2</v>
      </c>
      <c r="AC48" s="25">
        <v>5.8054285714285725E-3</v>
      </c>
      <c r="AD48" s="25">
        <v>7.8114285714285709E-4</v>
      </c>
      <c r="AE48" s="25">
        <v>1.3134285714285715E-3</v>
      </c>
      <c r="AF48" s="25">
        <v>1.4285714285714287E-5</v>
      </c>
      <c r="AG48" s="23">
        <v>1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2.5999999999999999E-2</v>
      </c>
      <c r="AO48" s="25">
        <v>0</v>
      </c>
      <c r="AP48">
        <f>(IF(AND(G48&gt;2400,'Jul-24 Comparison with CA @100m'!G48&gt;2400),1,0))*'100m'!$D48</f>
        <v>0</v>
      </c>
      <c r="AQ48">
        <f>(IF(AND(H48&gt;2400,'Jul-24 Comparison with CA @100m'!H48&gt;2400),1,0))*'100m'!$D48</f>
        <v>0</v>
      </c>
      <c r="AR48">
        <f>(IF(AND(I48&gt;2400,'Jul-24 Comparison with CA @100m'!I48&gt;2400),1,0))*'100m'!$D48</f>
        <v>0</v>
      </c>
      <c r="AS48">
        <f>(IF(AND(J48&gt;2400,'Jul-24 Comparison with CA @100m'!J48&gt;2400),1,0))*'100m'!$D48</f>
        <v>0</v>
      </c>
      <c r="AT48">
        <f>(IF(AND(K48&gt;2400,'Jul-24 Comparison with CA @100m'!K48&gt;2400),1,0))*'100m'!$D48</f>
        <v>0</v>
      </c>
      <c r="AU48">
        <f>(IF(AND(L48&gt;2400,'Jul-24 Comparison with CA @100m'!L48&gt;2400),1,0))*'100m'!$D48</f>
        <v>0</v>
      </c>
      <c r="AV48">
        <f>(IF(AND(M48&gt;2400,'Jul-24 Comparison with CA @100m'!M48&gt;2400),1,0))*'100m'!$D48</f>
        <v>0</v>
      </c>
      <c r="AW48">
        <f>(IF(AND(N48&gt;2400,'Jul-24 Comparison with CA @100m'!N48&gt;2400),1,0))*'100m'!$D48</f>
        <v>0</v>
      </c>
      <c r="AX48">
        <f>(IF(AND(P48&gt;5,'Jul-24 Comparison with CA @100m'!P48&gt;5),1,0))*'100m'!$D48</f>
        <v>0</v>
      </c>
      <c r="AY48">
        <f>(IF(AND(Q48&gt;5,'Jul-24 Comparison with CA @100m'!Q48&gt;5),1,0))*'100m'!$D48</f>
        <v>0</v>
      </c>
      <c r="AZ48">
        <f>(IF(AND(R48&gt;5,'Jul-24 Comparison with CA @100m'!R48&gt;5),1,0))*'100m'!$D48</f>
        <v>0</v>
      </c>
      <c r="BA48">
        <f>(IF(AND(S48&gt;5,'Jul-24 Comparison with CA @100m'!S48&gt;5),1,0))*'100m'!$D48</f>
        <v>0</v>
      </c>
      <c r="BB48">
        <f>(IF(AND(T48&gt;5,'Jul-24 Comparison with CA @100m'!T48&gt;5),1,0))*'100m'!$D48</f>
        <v>0</v>
      </c>
      <c r="BC48">
        <f>(IF(AND(U48&gt;5,'Jul-24 Comparison with CA @100m'!U48&gt;5),1,0))*'100m'!$D48</f>
        <v>0</v>
      </c>
      <c r="BD48">
        <f>(IF(AND(V48&gt;5,'Jul-24 Comparison with CA @100m'!V48&gt;5),1,0))*'100m'!$D48</f>
        <v>0</v>
      </c>
      <c r="BE48">
        <f>(IF(AND(W48&gt;5,'Jul-24 Comparison with CA @100m'!W48&gt;5),1,0))*'100m'!$D48</f>
        <v>0</v>
      </c>
      <c r="BF48">
        <f>(IF(AND(Y48&gt;5,'Jul-24 Comparison with CA @100m'!Y48&gt;5),1,0))*'100m'!$D48</f>
        <v>0</v>
      </c>
      <c r="BG48">
        <f>(IF(AND(Z48&gt;5,'Jul-24 Comparison with CA @100m'!Z48&gt;5),1,0))*'100m'!$D48</f>
        <v>0</v>
      </c>
      <c r="BH48">
        <f>(IF(AND(AA48&gt;5,'Jul-24 Comparison with CA @100m'!AA48&gt;5),1,0))*'100m'!$D48</f>
        <v>0</v>
      </c>
      <c r="BI48">
        <f>(IF(AND(AB48&gt;5,'Jul-24 Comparison with CA @100m'!AB48&gt;5),1,0))*'100m'!$D48</f>
        <v>0</v>
      </c>
      <c r="BJ48">
        <f>(IF(AND(AC48&gt;5,'Jul-24 Comparison with CA @100m'!AC48&gt;5),1,0))*'100m'!$D48</f>
        <v>0</v>
      </c>
      <c r="BK48">
        <f>(IF(AND(AD48&gt;5,'Jul-24 Comparison with CA @100m'!AD48&gt;5),1,0))*'100m'!$D48</f>
        <v>0</v>
      </c>
      <c r="BL48">
        <f>(IF(AND(AE48&gt;5,'Jul-24 Comparison with CA @100m'!AE48&gt;5),1,0))*'100m'!$D48</f>
        <v>0</v>
      </c>
      <c r="BM48">
        <f>(IF(AND(AF48&gt;5,'Jul-24 Comparison with CA @100m'!AF48&gt;5),1,0))*'100m'!$D48</f>
        <v>0</v>
      </c>
      <c r="BN48">
        <f>(IF(AND(AH48&gt;1,'Jul-24 Comparison with CA @100m'!AH48&gt;1),1,0))*'100m'!$D48</f>
        <v>0</v>
      </c>
      <c r="BO48">
        <f>(IF(AND(AI48&gt;1,'Jul-24 Comparison with CA @100m'!AI48&gt;1),1,0))*'100m'!$D48</f>
        <v>0</v>
      </c>
      <c r="BP48">
        <f>(IF(AND(AJ48&gt;1,'Jul-24 Comparison with CA @100m'!AJ48&gt;1),1,0))*'100m'!$D48</f>
        <v>0</v>
      </c>
      <c r="BQ48">
        <f>(IF(AND(AK48&gt;1,'Jul-24 Comparison with CA @100m'!AK48&gt;1),1,0))*'100m'!$D48</f>
        <v>0</v>
      </c>
      <c r="BR48">
        <f>(IF(AND(AL48&gt;1,'Jul-24 Comparison with CA @100m'!AL48&gt;1),1,0))*'100m'!$D48</f>
        <v>0</v>
      </c>
      <c r="BS48">
        <f>(IF(AND(AM48&gt;1,'Jul-24 Comparison with CA @100m'!AM48&gt;1),1,0))*'100m'!$D48</f>
        <v>0</v>
      </c>
      <c r="BT48">
        <f>(IF(AND(AN48&gt;1,'Jul-24 Comparison with CA @100m'!AN48&gt;1),1,0))*'100m'!$D48</f>
        <v>0</v>
      </c>
      <c r="BU48">
        <f>(IF(AND(AO48&gt;1,'Jul-24 Comparison with CA @100m'!AO48&gt;1),1,0))*'100m'!$D48</f>
        <v>0</v>
      </c>
    </row>
    <row r="49" spans="1:73" x14ac:dyDescent="0.35">
      <c r="A49" s="21" t="s">
        <v>99</v>
      </c>
      <c r="B49" s="21">
        <v>218800</v>
      </c>
      <c r="C49" s="21">
        <v>218900</v>
      </c>
      <c r="D49" s="21">
        <f t="shared" si="0"/>
        <v>100</v>
      </c>
      <c r="E49" s="21"/>
      <c r="F49" s="23">
        <v>2400</v>
      </c>
      <c r="G49" s="24">
        <v>1081.4273917669218</v>
      </c>
      <c r="H49" s="24">
        <v>1051.5658816158889</v>
      </c>
      <c r="I49" s="24">
        <v>1247.201174685119</v>
      </c>
      <c r="J49" s="24">
        <v>1118.8786763994492</v>
      </c>
      <c r="K49" s="24">
        <v>1201.7412039816743</v>
      </c>
      <c r="L49" s="24">
        <v>1216.8744012361801</v>
      </c>
      <c r="M49" s="24">
        <v>1051.5658816158889</v>
      </c>
      <c r="N49" s="24">
        <v>1407.6830258868333</v>
      </c>
      <c r="O49" s="23">
        <v>5</v>
      </c>
      <c r="P49" s="18">
        <v>2.6</v>
      </c>
      <c r="Q49" s="18">
        <v>4.0999999999999996</v>
      </c>
      <c r="R49" s="18">
        <v>4.7</v>
      </c>
      <c r="S49" s="18">
        <v>4</v>
      </c>
      <c r="T49" s="18">
        <v>4.8</v>
      </c>
      <c r="U49" s="18">
        <v>3</v>
      </c>
      <c r="V49" s="18">
        <v>2.6</v>
      </c>
      <c r="W49" s="18">
        <v>2.8</v>
      </c>
      <c r="X49" s="23">
        <v>5</v>
      </c>
      <c r="Y49" s="25">
        <v>1.7963714214733674E-2</v>
      </c>
      <c r="Z49" s="25">
        <v>1.2734000000000001E-2</v>
      </c>
      <c r="AA49" s="25">
        <v>8.3637142857142868E-3</v>
      </c>
      <c r="AB49" s="25">
        <v>9.1542857142857138E-3</v>
      </c>
      <c r="AC49" s="25">
        <v>6.7991428571428569E-3</v>
      </c>
      <c r="AD49" s="25">
        <v>3.9300000000000003E-3</v>
      </c>
      <c r="AE49" s="25">
        <v>3.2442857142857143E-3</v>
      </c>
      <c r="AF49" s="25">
        <v>2.1965714285714288E-3</v>
      </c>
      <c r="AG49" s="23">
        <v>1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>
        <f>(IF(AND(G49&gt;2400,'Jul-24 Comparison with CA @100m'!G49&gt;2400),1,0))*'100m'!$D49</f>
        <v>0</v>
      </c>
      <c r="AQ49">
        <f>(IF(AND(H49&gt;2400,'Jul-24 Comparison with CA @100m'!H49&gt;2400),1,0))*'100m'!$D49</f>
        <v>0</v>
      </c>
      <c r="AR49">
        <f>(IF(AND(I49&gt;2400,'Jul-24 Comparison with CA @100m'!I49&gt;2400),1,0))*'100m'!$D49</f>
        <v>0</v>
      </c>
      <c r="AS49">
        <f>(IF(AND(J49&gt;2400,'Jul-24 Comparison with CA @100m'!J49&gt;2400),1,0))*'100m'!$D49</f>
        <v>0</v>
      </c>
      <c r="AT49">
        <f>(IF(AND(K49&gt;2400,'Jul-24 Comparison with CA @100m'!K49&gt;2400),1,0))*'100m'!$D49</f>
        <v>0</v>
      </c>
      <c r="AU49">
        <f>(IF(AND(L49&gt;2400,'Jul-24 Comparison with CA @100m'!L49&gt;2400),1,0))*'100m'!$D49</f>
        <v>0</v>
      </c>
      <c r="AV49">
        <f>(IF(AND(M49&gt;2400,'Jul-24 Comparison with CA @100m'!M49&gt;2400),1,0))*'100m'!$D49</f>
        <v>0</v>
      </c>
      <c r="AW49">
        <f>(IF(AND(N49&gt;2400,'Jul-24 Comparison with CA @100m'!N49&gt;2400),1,0))*'100m'!$D49</f>
        <v>0</v>
      </c>
      <c r="AX49">
        <f>(IF(AND(P49&gt;5,'Jul-24 Comparison with CA @100m'!P49&gt;5),1,0))*'100m'!$D49</f>
        <v>0</v>
      </c>
      <c r="AY49">
        <f>(IF(AND(Q49&gt;5,'Jul-24 Comparison with CA @100m'!Q49&gt;5),1,0))*'100m'!$D49</f>
        <v>0</v>
      </c>
      <c r="AZ49">
        <f>(IF(AND(R49&gt;5,'Jul-24 Comparison with CA @100m'!R49&gt;5),1,0))*'100m'!$D49</f>
        <v>0</v>
      </c>
      <c r="BA49">
        <f>(IF(AND(S49&gt;5,'Jul-24 Comparison with CA @100m'!S49&gt;5),1,0))*'100m'!$D49</f>
        <v>0</v>
      </c>
      <c r="BB49">
        <f>(IF(AND(T49&gt;5,'Jul-24 Comparison with CA @100m'!T49&gt;5),1,0))*'100m'!$D49</f>
        <v>0</v>
      </c>
      <c r="BC49">
        <f>(IF(AND(U49&gt;5,'Jul-24 Comparison with CA @100m'!U49&gt;5),1,0))*'100m'!$D49</f>
        <v>0</v>
      </c>
      <c r="BD49">
        <f>(IF(AND(V49&gt;5,'Jul-24 Comparison with CA @100m'!V49&gt;5),1,0))*'100m'!$D49</f>
        <v>0</v>
      </c>
      <c r="BE49">
        <f>(IF(AND(W49&gt;5,'Jul-24 Comparison with CA @100m'!W49&gt;5),1,0))*'100m'!$D49</f>
        <v>0</v>
      </c>
      <c r="BF49">
        <f>(IF(AND(Y49&gt;5,'Jul-24 Comparison with CA @100m'!Y49&gt;5),1,0))*'100m'!$D49</f>
        <v>0</v>
      </c>
      <c r="BG49">
        <f>(IF(AND(Z49&gt;5,'Jul-24 Comparison with CA @100m'!Z49&gt;5),1,0))*'100m'!$D49</f>
        <v>0</v>
      </c>
      <c r="BH49">
        <f>(IF(AND(AA49&gt;5,'Jul-24 Comparison with CA @100m'!AA49&gt;5),1,0))*'100m'!$D49</f>
        <v>0</v>
      </c>
      <c r="BI49">
        <f>(IF(AND(AB49&gt;5,'Jul-24 Comparison with CA @100m'!AB49&gt;5),1,0))*'100m'!$D49</f>
        <v>0</v>
      </c>
      <c r="BJ49">
        <f>(IF(AND(AC49&gt;5,'Jul-24 Comparison with CA @100m'!AC49&gt;5),1,0))*'100m'!$D49</f>
        <v>0</v>
      </c>
      <c r="BK49">
        <f>(IF(AND(AD49&gt;5,'Jul-24 Comparison with CA @100m'!AD49&gt;5),1,0))*'100m'!$D49</f>
        <v>0</v>
      </c>
      <c r="BL49">
        <f>(IF(AND(AE49&gt;5,'Jul-24 Comparison with CA @100m'!AE49&gt;5),1,0))*'100m'!$D49</f>
        <v>0</v>
      </c>
      <c r="BM49">
        <f>(IF(AND(AF49&gt;5,'Jul-24 Comparison with CA @100m'!AF49&gt;5),1,0))*'100m'!$D49</f>
        <v>0</v>
      </c>
      <c r="BN49">
        <f>(IF(AND(AH49&gt;1,'Jul-24 Comparison with CA @100m'!AH49&gt;1),1,0))*'100m'!$D49</f>
        <v>0</v>
      </c>
      <c r="BO49">
        <f>(IF(AND(AI49&gt;1,'Jul-24 Comparison with CA @100m'!AI49&gt;1),1,0))*'100m'!$D49</f>
        <v>0</v>
      </c>
      <c r="BP49">
        <f>(IF(AND(AJ49&gt;1,'Jul-24 Comparison with CA @100m'!AJ49&gt;1),1,0))*'100m'!$D49</f>
        <v>0</v>
      </c>
      <c r="BQ49">
        <f>(IF(AND(AK49&gt;1,'Jul-24 Comparison with CA @100m'!AK49&gt;1),1,0))*'100m'!$D49</f>
        <v>0</v>
      </c>
      <c r="BR49">
        <f>(IF(AND(AL49&gt;1,'Jul-24 Comparison with CA @100m'!AL49&gt;1),1,0))*'100m'!$D49</f>
        <v>0</v>
      </c>
      <c r="BS49">
        <f>(IF(AND(AM49&gt;1,'Jul-24 Comparison with CA @100m'!AM49&gt;1),1,0))*'100m'!$D49</f>
        <v>0</v>
      </c>
      <c r="BT49">
        <f>(IF(AND(AN49&gt;1,'Jul-24 Comparison with CA @100m'!AN49&gt;1),1,0))*'100m'!$D49</f>
        <v>0</v>
      </c>
      <c r="BU49">
        <f>(IF(AND(AO49&gt;1,'Jul-24 Comparison with CA @100m'!AO49&gt;1),1,0))*'100m'!$D49</f>
        <v>0</v>
      </c>
    </row>
    <row r="50" spans="1:73" x14ac:dyDescent="0.35">
      <c r="A50" s="21" t="s">
        <v>99</v>
      </c>
      <c r="B50" s="21">
        <v>218900</v>
      </c>
      <c r="C50" s="21">
        <v>219000</v>
      </c>
      <c r="D50" s="21">
        <f t="shared" si="0"/>
        <v>100</v>
      </c>
      <c r="E50" s="21" t="s">
        <v>66</v>
      </c>
      <c r="F50" s="23">
        <v>2400</v>
      </c>
      <c r="G50" s="24">
        <v>1066.4854383530628</v>
      </c>
      <c r="H50" s="24">
        <v>962.53326575902634</v>
      </c>
      <c r="I50" s="24">
        <v>1118.8786763994492</v>
      </c>
      <c r="J50" s="24">
        <v>1695.1719572508696</v>
      </c>
      <c r="K50" s="24">
        <v>1103.8817845012861</v>
      </c>
      <c r="L50" s="24">
        <v>1133.8971366963031</v>
      </c>
      <c r="M50" s="24">
        <v>1014.3666261352151</v>
      </c>
      <c r="N50" s="24">
        <v>1407.6830258868333</v>
      </c>
      <c r="O50" s="23">
        <v>5</v>
      </c>
      <c r="P50" s="18">
        <v>2.2000000000000002</v>
      </c>
      <c r="Q50" s="18">
        <v>4.0999999999999996</v>
      </c>
      <c r="R50" s="18">
        <v>4.4000000000000004</v>
      </c>
      <c r="S50" s="18">
        <v>3.6</v>
      </c>
      <c r="T50" s="18">
        <v>4.8</v>
      </c>
      <c r="U50" s="18">
        <v>3.3</v>
      </c>
      <c r="V50" s="18">
        <v>2.2000000000000002</v>
      </c>
      <c r="W50" s="18">
        <v>3.1</v>
      </c>
      <c r="X50" s="23">
        <v>5</v>
      </c>
      <c r="Y50" s="25">
        <v>1.8311999928610666E-2</v>
      </c>
      <c r="Z50" s="25">
        <v>7.9962857142857145E-3</v>
      </c>
      <c r="AA50" s="25">
        <v>3.4382857142857149E-3</v>
      </c>
      <c r="AB50" s="25">
        <v>1.7002857142857143E-3</v>
      </c>
      <c r="AC50" s="25">
        <v>7.5908571428571449E-3</v>
      </c>
      <c r="AD50" s="25">
        <v>6.8428571428571431E-4</v>
      </c>
      <c r="AE50" s="25">
        <v>4.7385714285714288E-3</v>
      </c>
      <c r="AF50" s="25">
        <v>1.899428571428571E-3</v>
      </c>
      <c r="AG50" s="23">
        <v>1</v>
      </c>
      <c r="AH50" s="25">
        <v>0</v>
      </c>
      <c r="AI50" s="25">
        <v>0</v>
      </c>
      <c r="AJ50" s="25">
        <v>1.0857142857142857E-2</v>
      </c>
      <c r="AK50" s="25">
        <v>0</v>
      </c>
      <c r="AL50" s="25">
        <v>0</v>
      </c>
      <c r="AM50" s="25">
        <v>5.1428571428571426E-3</v>
      </c>
      <c r="AN50" s="25">
        <v>0</v>
      </c>
      <c r="AO50" s="25">
        <v>0</v>
      </c>
      <c r="AP50">
        <f>(IF(AND(G50&gt;2400,'Jul-24 Comparison with CA @100m'!G50&gt;2400),1,0))*'100m'!$D50</f>
        <v>0</v>
      </c>
      <c r="AQ50">
        <f>(IF(AND(H50&gt;2400,'Jul-24 Comparison with CA @100m'!H50&gt;2400),1,0))*'100m'!$D50</f>
        <v>0</v>
      </c>
      <c r="AR50">
        <f>(IF(AND(I50&gt;2400,'Jul-24 Comparison with CA @100m'!I50&gt;2400),1,0))*'100m'!$D50</f>
        <v>0</v>
      </c>
      <c r="AS50">
        <f>(IF(AND(J50&gt;2400,'Jul-24 Comparison with CA @100m'!J50&gt;2400),1,0))*'100m'!$D50</f>
        <v>0</v>
      </c>
      <c r="AT50">
        <f>(IF(AND(K50&gt;2400,'Jul-24 Comparison with CA @100m'!K50&gt;2400),1,0))*'100m'!$D50</f>
        <v>0</v>
      </c>
      <c r="AU50">
        <f>(IF(AND(L50&gt;2400,'Jul-24 Comparison with CA @100m'!L50&gt;2400),1,0))*'100m'!$D50</f>
        <v>0</v>
      </c>
      <c r="AV50">
        <f>(IF(AND(M50&gt;2400,'Jul-24 Comparison with CA @100m'!M50&gt;2400),1,0))*'100m'!$D50</f>
        <v>0</v>
      </c>
      <c r="AW50">
        <f>(IF(AND(N50&gt;2400,'Jul-24 Comparison with CA @100m'!N50&gt;2400),1,0))*'100m'!$D50</f>
        <v>0</v>
      </c>
      <c r="AX50">
        <f>(IF(AND(P50&gt;5,'Jul-24 Comparison with CA @100m'!P50&gt;5),1,0))*'100m'!$D50</f>
        <v>0</v>
      </c>
      <c r="AY50">
        <f>(IF(AND(Q50&gt;5,'Jul-24 Comparison with CA @100m'!Q50&gt;5),1,0))*'100m'!$D50</f>
        <v>0</v>
      </c>
      <c r="AZ50">
        <f>(IF(AND(R50&gt;5,'Jul-24 Comparison with CA @100m'!R50&gt;5),1,0))*'100m'!$D50</f>
        <v>0</v>
      </c>
      <c r="BA50">
        <f>(IF(AND(S50&gt;5,'Jul-24 Comparison with CA @100m'!S50&gt;5),1,0))*'100m'!$D50</f>
        <v>0</v>
      </c>
      <c r="BB50">
        <f>(IF(AND(T50&gt;5,'Jul-24 Comparison with CA @100m'!T50&gt;5),1,0))*'100m'!$D50</f>
        <v>0</v>
      </c>
      <c r="BC50">
        <f>(IF(AND(U50&gt;5,'Jul-24 Comparison with CA @100m'!U50&gt;5),1,0))*'100m'!$D50</f>
        <v>0</v>
      </c>
      <c r="BD50">
        <f>(IF(AND(V50&gt;5,'Jul-24 Comparison with CA @100m'!V50&gt;5),1,0))*'100m'!$D50</f>
        <v>0</v>
      </c>
      <c r="BE50">
        <f>(IF(AND(W50&gt;5,'Jul-24 Comparison with CA @100m'!W50&gt;5),1,0))*'100m'!$D50</f>
        <v>0</v>
      </c>
      <c r="BF50">
        <f>(IF(AND(Y50&gt;5,'Jul-24 Comparison with CA @100m'!Y50&gt;5),1,0))*'100m'!$D50</f>
        <v>0</v>
      </c>
      <c r="BG50">
        <f>(IF(AND(Z50&gt;5,'Jul-24 Comparison with CA @100m'!Z50&gt;5),1,0))*'100m'!$D50</f>
        <v>0</v>
      </c>
      <c r="BH50">
        <f>(IF(AND(AA50&gt;5,'Jul-24 Comparison with CA @100m'!AA50&gt;5),1,0))*'100m'!$D50</f>
        <v>0</v>
      </c>
      <c r="BI50">
        <f>(IF(AND(AB50&gt;5,'Jul-24 Comparison with CA @100m'!AB50&gt;5),1,0))*'100m'!$D50</f>
        <v>0</v>
      </c>
      <c r="BJ50">
        <f>(IF(AND(AC50&gt;5,'Jul-24 Comparison with CA @100m'!AC50&gt;5),1,0))*'100m'!$D50</f>
        <v>0</v>
      </c>
      <c r="BK50">
        <f>(IF(AND(AD50&gt;5,'Jul-24 Comparison with CA @100m'!AD50&gt;5),1,0))*'100m'!$D50</f>
        <v>0</v>
      </c>
      <c r="BL50">
        <f>(IF(AND(AE50&gt;5,'Jul-24 Comparison with CA @100m'!AE50&gt;5),1,0))*'100m'!$D50</f>
        <v>0</v>
      </c>
      <c r="BM50">
        <f>(IF(AND(AF50&gt;5,'Jul-24 Comparison with CA @100m'!AF50&gt;5),1,0))*'100m'!$D50</f>
        <v>0</v>
      </c>
      <c r="BN50">
        <f>(IF(AND(AH50&gt;1,'Jul-24 Comparison with CA @100m'!AH50&gt;1),1,0))*'100m'!$D50</f>
        <v>0</v>
      </c>
      <c r="BO50">
        <f>(IF(AND(AI50&gt;1,'Jul-24 Comparison with CA @100m'!AI50&gt;1),1,0))*'100m'!$D50</f>
        <v>0</v>
      </c>
      <c r="BP50">
        <f>(IF(AND(AJ50&gt;1,'Jul-24 Comparison with CA @100m'!AJ50&gt;1),1,0))*'100m'!$D50</f>
        <v>0</v>
      </c>
      <c r="BQ50">
        <f>(IF(AND(AK50&gt;1,'Jul-24 Comparison with CA @100m'!AK50&gt;1),1,0))*'100m'!$D50</f>
        <v>0</v>
      </c>
      <c r="BR50">
        <f>(IF(AND(AL50&gt;1,'Jul-24 Comparison with CA @100m'!AL50&gt;1),1,0))*'100m'!$D50</f>
        <v>0</v>
      </c>
      <c r="BS50">
        <f>(IF(AND(AM50&gt;1,'Jul-24 Comparison with CA @100m'!AM50&gt;1),1,0))*'100m'!$D50</f>
        <v>0</v>
      </c>
      <c r="BT50">
        <f>(IF(AND(AN50&gt;1,'Jul-24 Comparison with CA @100m'!AN50&gt;1),1,0))*'100m'!$D50</f>
        <v>0</v>
      </c>
      <c r="BU50">
        <f>(IF(AND(AO50&gt;1,'Jul-24 Comparison with CA @100m'!AO50&gt;1),1,0))*'100m'!$D50</f>
        <v>0</v>
      </c>
    </row>
    <row r="51" spans="1:73" x14ac:dyDescent="0.35">
      <c r="A51" s="21" t="s">
        <v>99</v>
      </c>
      <c r="B51" s="21">
        <v>219000</v>
      </c>
      <c r="C51" s="21">
        <v>219100</v>
      </c>
      <c r="D51" s="21">
        <f t="shared" si="0"/>
        <v>100</v>
      </c>
      <c r="E51" s="21"/>
      <c r="F51" s="23">
        <v>2400</v>
      </c>
      <c r="G51" s="24">
        <v>1179.0797046690443</v>
      </c>
      <c r="H51" s="24">
        <v>867.07045346755422</v>
      </c>
      <c r="I51" s="24">
        <v>1029.2290872712379</v>
      </c>
      <c r="J51" s="24">
        <v>1438.4818610435104</v>
      </c>
      <c r="K51" s="24">
        <v>1695.1719572508696</v>
      </c>
      <c r="L51" s="24">
        <v>1813.2832406550688</v>
      </c>
      <c r="M51" s="24">
        <v>1609.110863711549</v>
      </c>
      <c r="N51" s="24">
        <v>1964.0779561788866</v>
      </c>
      <c r="O51" s="23">
        <v>5</v>
      </c>
      <c r="P51" s="18">
        <v>2.2000000000000002</v>
      </c>
      <c r="Q51" s="18">
        <v>4</v>
      </c>
      <c r="R51" s="18">
        <v>4</v>
      </c>
      <c r="S51" s="18">
        <v>3.6</v>
      </c>
      <c r="T51" s="18">
        <v>5</v>
      </c>
      <c r="U51" s="18">
        <v>4</v>
      </c>
      <c r="V51" s="18">
        <v>2.9</v>
      </c>
      <c r="W51" s="18">
        <v>2.7</v>
      </c>
      <c r="X51" s="23">
        <v>5</v>
      </c>
      <c r="Y51" s="25">
        <v>1.6679714256014139E-2</v>
      </c>
      <c r="Z51" s="25">
        <v>5.8414285714285703E-3</v>
      </c>
      <c r="AA51" s="25">
        <v>6.0542857142857143E-4</v>
      </c>
      <c r="AB51" s="25">
        <v>4.5282857142857147E-3</v>
      </c>
      <c r="AC51" s="25">
        <v>3.7545714285714283E-3</v>
      </c>
      <c r="AD51" s="25">
        <v>2.1025714285714289E-3</v>
      </c>
      <c r="AE51" s="25">
        <v>1.1332E-2</v>
      </c>
      <c r="AF51" s="25">
        <v>2.9542857142857143E-4</v>
      </c>
      <c r="AG51" s="23">
        <v>1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5.1142857142857143E-2</v>
      </c>
      <c r="AN51" s="25">
        <v>0</v>
      </c>
      <c r="AO51" s="25">
        <v>0</v>
      </c>
      <c r="AP51">
        <f>(IF(AND(G51&gt;2400,'Jul-24 Comparison with CA @100m'!G51&gt;2400),1,0))*'100m'!$D51</f>
        <v>0</v>
      </c>
      <c r="AQ51">
        <f>(IF(AND(H51&gt;2400,'Jul-24 Comparison with CA @100m'!H51&gt;2400),1,0))*'100m'!$D51</f>
        <v>0</v>
      </c>
      <c r="AR51">
        <f>(IF(AND(I51&gt;2400,'Jul-24 Comparison with CA @100m'!I51&gt;2400),1,0))*'100m'!$D51</f>
        <v>0</v>
      </c>
      <c r="AS51">
        <f>(IF(AND(J51&gt;2400,'Jul-24 Comparison with CA @100m'!J51&gt;2400),1,0))*'100m'!$D51</f>
        <v>0</v>
      </c>
      <c r="AT51">
        <f>(IF(AND(K51&gt;2400,'Jul-24 Comparison with CA @100m'!K51&gt;2400),1,0))*'100m'!$D51</f>
        <v>0</v>
      </c>
      <c r="AU51">
        <f>(IF(AND(L51&gt;2400,'Jul-24 Comparison with CA @100m'!L51&gt;2400),1,0))*'100m'!$D51</f>
        <v>0</v>
      </c>
      <c r="AV51">
        <f>(IF(AND(M51&gt;2400,'Jul-24 Comparison with CA @100m'!M51&gt;2400),1,0))*'100m'!$D51</f>
        <v>0</v>
      </c>
      <c r="AW51">
        <f>(IF(AND(N51&gt;2400,'Jul-24 Comparison with CA @100m'!N51&gt;2400),1,0))*'100m'!$D51</f>
        <v>0</v>
      </c>
      <c r="AX51">
        <f>(IF(AND(P51&gt;5,'Jul-24 Comparison with CA @100m'!P51&gt;5),1,0))*'100m'!$D51</f>
        <v>0</v>
      </c>
      <c r="AY51">
        <f>(IF(AND(Q51&gt;5,'Jul-24 Comparison with CA @100m'!Q51&gt;5),1,0))*'100m'!$D51</f>
        <v>0</v>
      </c>
      <c r="AZ51">
        <f>(IF(AND(R51&gt;5,'Jul-24 Comparison with CA @100m'!R51&gt;5),1,0))*'100m'!$D51</f>
        <v>0</v>
      </c>
      <c r="BA51">
        <f>(IF(AND(S51&gt;5,'Jul-24 Comparison with CA @100m'!S51&gt;5),1,0))*'100m'!$D51</f>
        <v>0</v>
      </c>
      <c r="BB51">
        <f>(IF(AND(T51&gt;5,'Jul-24 Comparison with CA @100m'!T51&gt;5),1,0))*'100m'!$D51</f>
        <v>0</v>
      </c>
      <c r="BC51">
        <f>(IF(AND(U51&gt;5,'Jul-24 Comparison with CA @100m'!U51&gt;5),1,0))*'100m'!$D51</f>
        <v>0</v>
      </c>
      <c r="BD51">
        <f>(IF(AND(V51&gt;5,'Jul-24 Comparison with CA @100m'!V51&gt;5),1,0))*'100m'!$D51</f>
        <v>0</v>
      </c>
      <c r="BE51">
        <f>(IF(AND(W51&gt;5,'Jul-24 Comparison with CA @100m'!W51&gt;5),1,0))*'100m'!$D51</f>
        <v>0</v>
      </c>
      <c r="BF51">
        <f>(IF(AND(Y51&gt;5,'Jul-24 Comparison with CA @100m'!Y51&gt;5),1,0))*'100m'!$D51</f>
        <v>0</v>
      </c>
      <c r="BG51">
        <f>(IF(AND(Z51&gt;5,'Jul-24 Comparison with CA @100m'!Z51&gt;5),1,0))*'100m'!$D51</f>
        <v>0</v>
      </c>
      <c r="BH51">
        <f>(IF(AND(AA51&gt;5,'Jul-24 Comparison with CA @100m'!AA51&gt;5),1,0))*'100m'!$D51</f>
        <v>0</v>
      </c>
      <c r="BI51">
        <f>(IF(AND(AB51&gt;5,'Jul-24 Comparison with CA @100m'!AB51&gt;5),1,0))*'100m'!$D51</f>
        <v>0</v>
      </c>
      <c r="BJ51">
        <f>(IF(AND(AC51&gt;5,'Jul-24 Comparison with CA @100m'!AC51&gt;5),1,0))*'100m'!$D51</f>
        <v>0</v>
      </c>
      <c r="BK51">
        <f>(IF(AND(AD51&gt;5,'Jul-24 Comparison with CA @100m'!AD51&gt;5),1,0))*'100m'!$D51</f>
        <v>0</v>
      </c>
      <c r="BL51">
        <f>(IF(AND(AE51&gt;5,'Jul-24 Comparison with CA @100m'!AE51&gt;5),1,0))*'100m'!$D51</f>
        <v>0</v>
      </c>
      <c r="BM51">
        <f>(IF(AND(AF51&gt;5,'Jul-24 Comparison with CA @100m'!AF51&gt;5),1,0))*'100m'!$D51</f>
        <v>0</v>
      </c>
      <c r="BN51">
        <f>(IF(AND(AH51&gt;1,'Jul-24 Comparison with CA @100m'!AH51&gt;1),1,0))*'100m'!$D51</f>
        <v>0</v>
      </c>
      <c r="BO51">
        <f>(IF(AND(AI51&gt;1,'Jul-24 Comparison with CA @100m'!AI51&gt;1),1,0))*'100m'!$D51</f>
        <v>0</v>
      </c>
      <c r="BP51">
        <f>(IF(AND(AJ51&gt;1,'Jul-24 Comparison with CA @100m'!AJ51&gt;1),1,0))*'100m'!$D51</f>
        <v>0</v>
      </c>
      <c r="BQ51">
        <f>(IF(AND(AK51&gt;1,'Jul-24 Comparison with CA @100m'!AK51&gt;1),1,0))*'100m'!$D51</f>
        <v>0</v>
      </c>
      <c r="BR51">
        <f>(IF(AND(AL51&gt;1,'Jul-24 Comparison with CA @100m'!AL51&gt;1),1,0))*'100m'!$D51</f>
        <v>0</v>
      </c>
      <c r="BS51">
        <f>(IF(AND(AM51&gt;1,'Jul-24 Comparison with CA @100m'!AM51&gt;1),1,0))*'100m'!$D51</f>
        <v>0</v>
      </c>
      <c r="BT51">
        <f>(IF(AND(AN51&gt;1,'Jul-24 Comparison with CA @100m'!AN51&gt;1),1,0))*'100m'!$D51</f>
        <v>0</v>
      </c>
      <c r="BU51">
        <f>(IF(AND(AO51&gt;1,'Jul-24 Comparison with CA @100m'!AO51&gt;1),1,0))*'100m'!$D51</f>
        <v>0</v>
      </c>
    </row>
    <row r="52" spans="1:73" x14ac:dyDescent="0.35">
      <c r="A52" s="21" t="s">
        <v>99</v>
      </c>
      <c r="B52" s="21">
        <v>219100</v>
      </c>
      <c r="C52" s="21">
        <v>219200</v>
      </c>
      <c r="D52" s="21">
        <f t="shared" si="0"/>
        <v>100</v>
      </c>
      <c r="E52" s="21" t="s">
        <v>66</v>
      </c>
      <c r="F52" s="23">
        <v>2400</v>
      </c>
      <c r="G52" s="24">
        <v>1044.1145796771373</v>
      </c>
      <c r="H52" s="24">
        <v>933.04694483806918</v>
      </c>
      <c r="I52" s="24">
        <v>1232.0277899355417</v>
      </c>
      <c r="J52" s="24">
        <v>1353.9591531232527</v>
      </c>
      <c r="K52" s="24">
        <v>1338.6509464129631</v>
      </c>
      <c r="L52" s="24">
        <v>1346.302718559778</v>
      </c>
      <c r="M52" s="24">
        <v>1773.8183982139458</v>
      </c>
      <c r="N52" s="24">
        <v>1500.2908181189769</v>
      </c>
      <c r="O52" s="23">
        <v>5</v>
      </c>
      <c r="P52" s="18">
        <v>2.2999999999999998</v>
      </c>
      <c r="Q52" s="18">
        <v>4.0999999999999996</v>
      </c>
      <c r="R52" s="18">
        <v>3.9</v>
      </c>
      <c r="S52" s="18">
        <v>3.6</v>
      </c>
      <c r="T52" s="18">
        <v>3.8</v>
      </c>
      <c r="U52" s="18">
        <v>3.6</v>
      </c>
      <c r="V52" s="18">
        <v>3</v>
      </c>
      <c r="W52" s="18">
        <v>2.9</v>
      </c>
      <c r="X52" s="23">
        <v>5</v>
      </c>
      <c r="Y52" s="25">
        <v>1.0251694285045354</v>
      </c>
      <c r="Z52" s="25">
        <v>8.1774285714285716E-3</v>
      </c>
      <c r="AA52" s="25">
        <v>1.1145714285714285E-3</v>
      </c>
      <c r="AB52" s="25">
        <v>5.7525714285714281E-3</v>
      </c>
      <c r="AC52" s="25">
        <v>4.735428571428571E-3</v>
      </c>
      <c r="AD52" s="25">
        <v>7.3771428571428577E-4</v>
      </c>
      <c r="AE52" s="25">
        <v>8.1228571428571439E-4</v>
      </c>
      <c r="AF52" s="25">
        <v>1.0439999999999998E-3</v>
      </c>
      <c r="AG52" s="23">
        <v>1</v>
      </c>
      <c r="AH52" s="25">
        <v>1.4571428298950194E-2</v>
      </c>
      <c r="AI52" s="25">
        <v>0</v>
      </c>
      <c r="AJ52" s="25">
        <v>0</v>
      </c>
      <c r="AK52" s="25">
        <v>0</v>
      </c>
      <c r="AL52" s="25">
        <v>0</v>
      </c>
      <c r="AM52" s="25">
        <v>6.257142857142857E-2</v>
      </c>
      <c r="AN52" s="25">
        <v>0</v>
      </c>
      <c r="AO52" s="25">
        <v>3.7142857142857142E-3</v>
      </c>
      <c r="AP52">
        <f>(IF(AND(G52&gt;2400,'Jul-24 Comparison with CA @100m'!G52&gt;2400),1,0))*'100m'!$D52</f>
        <v>0</v>
      </c>
      <c r="AQ52">
        <f>(IF(AND(H52&gt;2400,'Jul-24 Comparison with CA @100m'!H52&gt;2400),1,0))*'100m'!$D52</f>
        <v>0</v>
      </c>
      <c r="AR52">
        <f>(IF(AND(I52&gt;2400,'Jul-24 Comparison with CA @100m'!I52&gt;2400),1,0))*'100m'!$D52</f>
        <v>0</v>
      </c>
      <c r="AS52">
        <f>(IF(AND(J52&gt;2400,'Jul-24 Comparison with CA @100m'!J52&gt;2400),1,0))*'100m'!$D52</f>
        <v>0</v>
      </c>
      <c r="AT52">
        <f>(IF(AND(K52&gt;2400,'Jul-24 Comparison with CA @100m'!K52&gt;2400),1,0))*'100m'!$D52</f>
        <v>0</v>
      </c>
      <c r="AU52">
        <f>(IF(AND(L52&gt;2400,'Jul-24 Comparison with CA @100m'!L52&gt;2400),1,0))*'100m'!$D52</f>
        <v>0</v>
      </c>
      <c r="AV52">
        <f>(IF(AND(M52&gt;2400,'Jul-24 Comparison with CA @100m'!M52&gt;2400),1,0))*'100m'!$D52</f>
        <v>0</v>
      </c>
      <c r="AW52">
        <f>(IF(AND(N52&gt;2400,'Jul-24 Comparison with CA @100m'!N52&gt;2400),1,0))*'100m'!$D52</f>
        <v>0</v>
      </c>
      <c r="AX52">
        <f>(IF(AND(P52&gt;5,'Jul-24 Comparison with CA @100m'!P52&gt;5),1,0))*'100m'!$D52</f>
        <v>0</v>
      </c>
      <c r="AY52">
        <f>(IF(AND(Q52&gt;5,'Jul-24 Comparison with CA @100m'!Q52&gt;5),1,0))*'100m'!$D52</f>
        <v>0</v>
      </c>
      <c r="AZ52">
        <f>(IF(AND(R52&gt;5,'Jul-24 Comparison with CA @100m'!R52&gt;5),1,0))*'100m'!$D52</f>
        <v>0</v>
      </c>
      <c r="BA52">
        <f>(IF(AND(S52&gt;5,'Jul-24 Comparison with CA @100m'!S52&gt;5),1,0))*'100m'!$D52</f>
        <v>0</v>
      </c>
      <c r="BB52">
        <f>(IF(AND(T52&gt;5,'Jul-24 Comparison with CA @100m'!T52&gt;5),1,0))*'100m'!$D52</f>
        <v>0</v>
      </c>
      <c r="BC52">
        <f>(IF(AND(U52&gt;5,'Jul-24 Comparison with CA @100m'!U52&gt;5),1,0))*'100m'!$D52</f>
        <v>0</v>
      </c>
      <c r="BD52">
        <f>(IF(AND(V52&gt;5,'Jul-24 Comparison with CA @100m'!V52&gt;5),1,0))*'100m'!$D52</f>
        <v>0</v>
      </c>
      <c r="BE52">
        <f>(IF(AND(W52&gt;5,'Jul-24 Comparison with CA @100m'!W52&gt;5),1,0))*'100m'!$D52</f>
        <v>0</v>
      </c>
      <c r="BF52">
        <f>(IF(AND(Y52&gt;5,'Jul-24 Comparison with CA @100m'!Y52&gt;5),1,0))*'100m'!$D52</f>
        <v>0</v>
      </c>
      <c r="BG52">
        <f>(IF(AND(Z52&gt;5,'Jul-24 Comparison with CA @100m'!Z52&gt;5),1,0))*'100m'!$D52</f>
        <v>0</v>
      </c>
      <c r="BH52">
        <f>(IF(AND(AA52&gt;5,'Jul-24 Comparison with CA @100m'!AA52&gt;5),1,0))*'100m'!$D52</f>
        <v>0</v>
      </c>
      <c r="BI52">
        <f>(IF(AND(AB52&gt;5,'Jul-24 Comparison with CA @100m'!AB52&gt;5),1,0))*'100m'!$D52</f>
        <v>0</v>
      </c>
      <c r="BJ52">
        <f>(IF(AND(AC52&gt;5,'Jul-24 Comparison with CA @100m'!AC52&gt;5),1,0))*'100m'!$D52</f>
        <v>0</v>
      </c>
      <c r="BK52">
        <f>(IF(AND(AD52&gt;5,'Jul-24 Comparison with CA @100m'!AD52&gt;5),1,0))*'100m'!$D52</f>
        <v>0</v>
      </c>
      <c r="BL52">
        <f>(IF(AND(AE52&gt;5,'Jul-24 Comparison with CA @100m'!AE52&gt;5),1,0))*'100m'!$D52</f>
        <v>0</v>
      </c>
      <c r="BM52">
        <f>(IF(AND(AF52&gt;5,'Jul-24 Comparison with CA @100m'!AF52&gt;5),1,0))*'100m'!$D52</f>
        <v>0</v>
      </c>
      <c r="BN52">
        <f>(IF(AND(AH52&gt;1,'Jul-24 Comparison with CA @100m'!AH52&gt;1),1,0))*'100m'!$D52</f>
        <v>0</v>
      </c>
      <c r="BO52">
        <f>(IF(AND(AI52&gt;1,'Jul-24 Comparison with CA @100m'!AI52&gt;1),1,0))*'100m'!$D52</f>
        <v>0</v>
      </c>
      <c r="BP52">
        <f>(IF(AND(AJ52&gt;1,'Jul-24 Comparison with CA @100m'!AJ52&gt;1),1,0))*'100m'!$D52</f>
        <v>0</v>
      </c>
      <c r="BQ52">
        <f>(IF(AND(AK52&gt;1,'Jul-24 Comparison with CA @100m'!AK52&gt;1),1,0))*'100m'!$D52</f>
        <v>0</v>
      </c>
      <c r="BR52">
        <f>(IF(AND(AL52&gt;1,'Jul-24 Comparison with CA @100m'!AL52&gt;1),1,0))*'100m'!$D52</f>
        <v>0</v>
      </c>
      <c r="BS52">
        <f>(IF(AND(AM52&gt;1,'Jul-24 Comparison with CA @100m'!AM52&gt;1),1,0))*'100m'!$D52</f>
        <v>0</v>
      </c>
      <c r="BT52">
        <f>(IF(AND(AN52&gt;1,'Jul-24 Comparison with CA @100m'!AN52&gt;1),1,0))*'100m'!$D52</f>
        <v>0</v>
      </c>
      <c r="BU52">
        <f>(IF(AND(AO52&gt;1,'Jul-24 Comparison with CA @100m'!AO52&gt;1),1,0))*'100m'!$D52</f>
        <v>0</v>
      </c>
    </row>
    <row r="53" spans="1:73" x14ac:dyDescent="0.35">
      <c r="A53" s="21" t="s">
        <v>99</v>
      </c>
      <c r="B53" s="21">
        <v>219200</v>
      </c>
      <c r="C53" s="21">
        <v>219300</v>
      </c>
      <c r="D53" s="21">
        <f t="shared" si="0"/>
        <v>100</v>
      </c>
      <c r="E53" s="21"/>
      <c r="F53" s="23">
        <v>2400</v>
      </c>
      <c r="G53" s="24">
        <v>867.07045346755422</v>
      </c>
      <c r="H53" s="24">
        <v>845.1953597356478</v>
      </c>
      <c r="I53" s="24">
        <v>1096.3914983427599</v>
      </c>
      <c r="J53" s="24">
        <v>1224.4485839625554</v>
      </c>
      <c r="K53" s="24">
        <v>933.04694483806918</v>
      </c>
      <c r="L53" s="24">
        <v>1239.61199485866</v>
      </c>
      <c r="M53" s="24">
        <v>1156.4647775229939</v>
      </c>
      <c r="N53" s="24">
        <v>1254.7953056139079</v>
      </c>
      <c r="O53" s="23">
        <v>5</v>
      </c>
      <c r="P53" s="18">
        <v>2.4</v>
      </c>
      <c r="Q53" s="18">
        <v>3.9</v>
      </c>
      <c r="R53" s="18">
        <v>4.4000000000000004</v>
      </c>
      <c r="S53" s="18">
        <v>3.5</v>
      </c>
      <c r="T53" s="18">
        <v>4.0999999999999996</v>
      </c>
      <c r="U53" s="18">
        <v>2.9</v>
      </c>
      <c r="V53" s="18">
        <v>2.8</v>
      </c>
      <c r="W53" s="18">
        <v>2.9</v>
      </c>
      <c r="X53" s="23">
        <v>5</v>
      </c>
      <c r="Y53" s="25">
        <v>1.2587999996457785E-2</v>
      </c>
      <c r="Z53" s="25">
        <v>3.4888571428571429E-3</v>
      </c>
      <c r="AA53" s="25">
        <v>1.6080000000000003E-3</v>
      </c>
      <c r="AB53" s="25">
        <v>8.2028571428571448E-4</v>
      </c>
      <c r="AC53" s="25">
        <v>4.7251428571428574E-3</v>
      </c>
      <c r="AD53" s="25">
        <v>1.0868571428571429E-3</v>
      </c>
      <c r="AE53" s="25">
        <v>7.2685714285714281E-4</v>
      </c>
      <c r="AF53" s="25">
        <v>0</v>
      </c>
      <c r="AG53" s="23">
        <v>1</v>
      </c>
      <c r="AH53" s="25">
        <v>9.7142857100282407E-3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>
        <f>(IF(AND(G53&gt;2400,'Jul-24 Comparison with CA @100m'!G53&gt;2400),1,0))*'100m'!$D53</f>
        <v>0</v>
      </c>
      <c r="AQ53">
        <f>(IF(AND(H53&gt;2400,'Jul-24 Comparison with CA @100m'!H53&gt;2400),1,0))*'100m'!$D53</f>
        <v>0</v>
      </c>
      <c r="AR53">
        <f>(IF(AND(I53&gt;2400,'Jul-24 Comparison with CA @100m'!I53&gt;2400),1,0))*'100m'!$D53</f>
        <v>0</v>
      </c>
      <c r="AS53">
        <f>(IF(AND(J53&gt;2400,'Jul-24 Comparison with CA @100m'!J53&gt;2400),1,0))*'100m'!$D53</f>
        <v>0</v>
      </c>
      <c r="AT53">
        <f>(IF(AND(K53&gt;2400,'Jul-24 Comparison with CA @100m'!K53&gt;2400),1,0))*'100m'!$D53</f>
        <v>0</v>
      </c>
      <c r="AU53">
        <f>(IF(AND(L53&gt;2400,'Jul-24 Comparison with CA @100m'!L53&gt;2400),1,0))*'100m'!$D53</f>
        <v>0</v>
      </c>
      <c r="AV53">
        <f>(IF(AND(M53&gt;2400,'Jul-24 Comparison with CA @100m'!M53&gt;2400),1,0))*'100m'!$D53</f>
        <v>0</v>
      </c>
      <c r="AW53">
        <f>(IF(AND(N53&gt;2400,'Jul-24 Comparison with CA @100m'!N53&gt;2400),1,0))*'100m'!$D53</f>
        <v>0</v>
      </c>
      <c r="AX53">
        <f>(IF(AND(P53&gt;5,'Jul-24 Comparison with CA @100m'!P53&gt;5),1,0))*'100m'!$D53</f>
        <v>0</v>
      </c>
      <c r="AY53">
        <f>(IF(AND(Q53&gt;5,'Jul-24 Comparison with CA @100m'!Q53&gt;5),1,0))*'100m'!$D53</f>
        <v>0</v>
      </c>
      <c r="AZ53">
        <f>(IF(AND(R53&gt;5,'Jul-24 Comparison with CA @100m'!R53&gt;5),1,0))*'100m'!$D53</f>
        <v>0</v>
      </c>
      <c r="BA53">
        <f>(IF(AND(S53&gt;5,'Jul-24 Comparison with CA @100m'!S53&gt;5),1,0))*'100m'!$D53</f>
        <v>0</v>
      </c>
      <c r="BB53">
        <f>(IF(AND(T53&gt;5,'Jul-24 Comparison with CA @100m'!T53&gt;5),1,0))*'100m'!$D53</f>
        <v>0</v>
      </c>
      <c r="BC53">
        <f>(IF(AND(U53&gt;5,'Jul-24 Comparison with CA @100m'!U53&gt;5),1,0))*'100m'!$D53</f>
        <v>0</v>
      </c>
      <c r="BD53">
        <f>(IF(AND(V53&gt;5,'Jul-24 Comparison with CA @100m'!V53&gt;5),1,0))*'100m'!$D53</f>
        <v>0</v>
      </c>
      <c r="BE53">
        <f>(IF(AND(W53&gt;5,'Jul-24 Comparison with CA @100m'!W53&gt;5),1,0))*'100m'!$D53</f>
        <v>0</v>
      </c>
      <c r="BF53">
        <f>(IF(AND(Y53&gt;5,'Jul-24 Comparison with CA @100m'!Y53&gt;5),1,0))*'100m'!$D53</f>
        <v>0</v>
      </c>
      <c r="BG53">
        <f>(IF(AND(Z53&gt;5,'Jul-24 Comparison with CA @100m'!Z53&gt;5),1,0))*'100m'!$D53</f>
        <v>0</v>
      </c>
      <c r="BH53">
        <f>(IF(AND(AA53&gt;5,'Jul-24 Comparison with CA @100m'!AA53&gt;5),1,0))*'100m'!$D53</f>
        <v>0</v>
      </c>
      <c r="BI53">
        <f>(IF(AND(AB53&gt;5,'Jul-24 Comparison with CA @100m'!AB53&gt;5),1,0))*'100m'!$D53</f>
        <v>0</v>
      </c>
      <c r="BJ53">
        <f>(IF(AND(AC53&gt;5,'Jul-24 Comparison with CA @100m'!AC53&gt;5),1,0))*'100m'!$D53</f>
        <v>0</v>
      </c>
      <c r="BK53">
        <f>(IF(AND(AD53&gt;5,'Jul-24 Comparison with CA @100m'!AD53&gt;5),1,0))*'100m'!$D53</f>
        <v>0</v>
      </c>
      <c r="BL53">
        <f>(IF(AND(AE53&gt;5,'Jul-24 Comparison with CA @100m'!AE53&gt;5),1,0))*'100m'!$D53</f>
        <v>0</v>
      </c>
      <c r="BM53">
        <f>(IF(AND(AF53&gt;5,'Jul-24 Comparison with CA @100m'!AF53&gt;5),1,0))*'100m'!$D53</f>
        <v>0</v>
      </c>
      <c r="BN53">
        <f>(IF(AND(AH53&gt;1,'Jul-24 Comparison with CA @100m'!AH53&gt;1),1,0))*'100m'!$D53</f>
        <v>0</v>
      </c>
      <c r="BO53">
        <f>(IF(AND(AI53&gt;1,'Jul-24 Comparison with CA @100m'!AI53&gt;1),1,0))*'100m'!$D53</f>
        <v>0</v>
      </c>
      <c r="BP53">
        <f>(IF(AND(AJ53&gt;1,'Jul-24 Comparison with CA @100m'!AJ53&gt;1),1,0))*'100m'!$D53</f>
        <v>0</v>
      </c>
      <c r="BQ53">
        <f>(IF(AND(AK53&gt;1,'Jul-24 Comparison with CA @100m'!AK53&gt;1),1,0))*'100m'!$D53</f>
        <v>0</v>
      </c>
      <c r="BR53">
        <f>(IF(AND(AL53&gt;1,'Jul-24 Comparison with CA @100m'!AL53&gt;1),1,0))*'100m'!$D53</f>
        <v>0</v>
      </c>
      <c r="BS53">
        <f>(IF(AND(AM53&gt;1,'Jul-24 Comparison with CA @100m'!AM53&gt;1),1,0))*'100m'!$D53</f>
        <v>0</v>
      </c>
      <c r="BT53">
        <f>(IF(AND(AN53&gt;1,'Jul-24 Comparison with CA @100m'!AN53&gt;1),1,0))*'100m'!$D53</f>
        <v>0</v>
      </c>
      <c r="BU53">
        <f>(IF(AND(AO53&gt;1,'Jul-24 Comparison with CA @100m'!AO53&gt;1),1,0))*'100m'!$D53</f>
        <v>0</v>
      </c>
    </row>
    <row r="54" spans="1:73" x14ac:dyDescent="0.35">
      <c r="A54" s="21" t="s">
        <v>99</v>
      </c>
      <c r="B54" s="21">
        <v>219300</v>
      </c>
      <c r="C54" s="21">
        <v>219400</v>
      </c>
      <c r="D54" s="21">
        <f t="shared" si="0"/>
        <v>100</v>
      </c>
      <c r="E54" s="21"/>
      <c r="F54" s="23">
        <v>2400</v>
      </c>
      <c r="G54" s="24">
        <v>736.75336933339804</v>
      </c>
      <c r="H54" s="24">
        <v>729.58178541361997</v>
      </c>
      <c r="I54" s="24">
        <v>992.11669898009654</v>
      </c>
      <c r="J54" s="24">
        <v>1277.6071706110085</v>
      </c>
      <c r="K54" s="24">
        <v>1036.6689708612066</v>
      </c>
      <c r="L54" s="24">
        <v>1051.5658816158889</v>
      </c>
      <c r="M54" s="24">
        <v>1262.394364085967</v>
      </c>
      <c r="N54" s="24">
        <v>1179.0797046690443</v>
      </c>
      <c r="O54" s="23">
        <v>5</v>
      </c>
      <c r="P54" s="18">
        <v>2.4</v>
      </c>
      <c r="Q54" s="18">
        <v>4</v>
      </c>
      <c r="R54" s="18">
        <v>4</v>
      </c>
      <c r="S54" s="18">
        <v>4.5</v>
      </c>
      <c r="T54" s="18">
        <v>3.9</v>
      </c>
      <c r="U54" s="18">
        <v>3.6</v>
      </c>
      <c r="V54" s="18">
        <v>2.8</v>
      </c>
      <c r="W54" s="18">
        <v>3.6</v>
      </c>
      <c r="X54" s="23">
        <v>5</v>
      </c>
      <c r="Y54" s="25">
        <v>1.2479002856656485</v>
      </c>
      <c r="Z54" s="25">
        <v>2.9391428571428572E-3</v>
      </c>
      <c r="AA54" s="25">
        <v>0</v>
      </c>
      <c r="AB54" s="25">
        <v>1.3525714285714287E-3</v>
      </c>
      <c r="AC54" s="25">
        <v>3.6745714285714285E-3</v>
      </c>
      <c r="AD54" s="25">
        <v>1.6042857142857141E-3</v>
      </c>
      <c r="AE54" s="25">
        <v>0</v>
      </c>
      <c r="AF54" s="25">
        <v>2.9999999999999997E-4</v>
      </c>
      <c r="AG54" s="23">
        <v>1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>
        <f>(IF(AND(G54&gt;2400,'Jul-24 Comparison with CA @100m'!G54&gt;2400),1,0))*'100m'!$D54</f>
        <v>0</v>
      </c>
      <c r="AQ54">
        <f>(IF(AND(H54&gt;2400,'Jul-24 Comparison with CA @100m'!H54&gt;2400),1,0))*'100m'!$D54</f>
        <v>0</v>
      </c>
      <c r="AR54">
        <f>(IF(AND(I54&gt;2400,'Jul-24 Comparison with CA @100m'!I54&gt;2400),1,0))*'100m'!$D54</f>
        <v>0</v>
      </c>
      <c r="AS54">
        <f>(IF(AND(J54&gt;2400,'Jul-24 Comparison with CA @100m'!J54&gt;2400),1,0))*'100m'!$D54</f>
        <v>0</v>
      </c>
      <c r="AT54">
        <f>(IF(AND(K54&gt;2400,'Jul-24 Comparison with CA @100m'!K54&gt;2400),1,0))*'100m'!$D54</f>
        <v>0</v>
      </c>
      <c r="AU54">
        <f>(IF(AND(L54&gt;2400,'Jul-24 Comparison with CA @100m'!L54&gt;2400),1,0))*'100m'!$D54</f>
        <v>0</v>
      </c>
      <c r="AV54">
        <f>(IF(AND(M54&gt;2400,'Jul-24 Comparison with CA @100m'!M54&gt;2400),1,0))*'100m'!$D54</f>
        <v>0</v>
      </c>
      <c r="AW54">
        <f>(IF(AND(N54&gt;2400,'Jul-24 Comparison with CA @100m'!N54&gt;2400),1,0))*'100m'!$D54</f>
        <v>0</v>
      </c>
      <c r="AX54">
        <f>(IF(AND(P54&gt;5,'Jul-24 Comparison with CA @100m'!P54&gt;5),1,0))*'100m'!$D54</f>
        <v>0</v>
      </c>
      <c r="AY54">
        <f>(IF(AND(Q54&gt;5,'Jul-24 Comparison with CA @100m'!Q54&gt;5),1,0))*'100m'!$D54</f>
        <v>0</v>
      </c>
      <c r="AZ54">
        <f>(IF(AND(R54&gt;5,'Jul-24 Comparison with CA @100m'!R54&gt;5),1,0))*'100m'!$D54</f>
        <v>0</v>
      </c>
      <c r="BA54">
        <f>(IF(AND(S54&gt;5,'Jul-24 Comparison with CA @100m'!S54&gt;5),1,0))*'100m'!$D54</f>
        <v>0</v>
      </c>
      <c r="BB54">
        <f>(IF(AND(T54&gt;5,'Jul-24 Comparison with CA @100m'!T54&gt;5),1,0))*'100m'!$D54</f>
        <v>0</v>
      </c>
      <c r="BC54">
        <f>(IF(AND(U54&gt;5,'Jul-24 Comparison with CA @100m'!U54&gt;5),1,0))*'100m'!$D54</f>
        <v>0</v>
      </c>
      <c r="BD54">
        <f>(IF(AND(V54&gt;5,'Jul-24 Comparison with CA @100m'!V54&gt;5),1,0))*'100m'!$D54</f>
        <v>0</v>
      </c>
      <c r="BE54">
        <f>(IF(AND(W54&gt;5,'Jul-24 Comparison with CA @100m'!W54&gt;5),1,0))*'100m'!$D54</f>
        <v>0</v>
      </c>
      <c r="BF54">
        <f>(IF(AND(Y54&gt;5,'Jul-24 Comparison with CA @100m'!Y54&gt;5),1,0))*'100m'!$D54</f>
        <v>0</v>
      </c>
      <c r="BG54">
        <f>(IF(AND(Z54&gt;5,'Jul-24 Comparison with CA @100m'!Z54&gt;5),1,0))*'100m'!$D54</f>
        <v>0</v>
      </c>
      <c r="BH54">
        <f>(IF(AND(AA54&gt;5,'Jul-24 Comparison with CA @100m'!AA54&gt;5),1,0))*'100m'!$D54</f>
        <v>0</v>
      </c>
      <c r="BI54">
        <f>(IF(AND(AB54&gt;5,'Jul-24 Comparison with CA @100m'!AB54&gt;5),1,0))*'100m'!$D54</f>
        <v>0</v>
      </c>
      <c r="BJ54">
        <f>(IF(AND(AC54&gt;5,'Jul-24 Comparison with CA @100m'!AC54&gt;5),1,0))*'100m'!$D54</f>
        <v>0</v>
      </c>
      <c r="BK54">
        <f>(IF(AND(AD54&gt;5,'Jul-24 Comparison with CA @100m'!AD54&gt;5),1,0))*'100m'!$D54</f>
        <v>0</v>
      </c>
      <c r="BL54">
        <f>(IF(AND(AE54&gt;5,'Jul-24 Comparison with CA @100m'!AE54&gt;5),1,0))*'100m'!$D54</f>
        <v>0</v>
      </c>
      <c r="BM54">
        <f>(IF(AND(AF54&gt;5,'Jul-24 Comparison with CA @100m'!AF54&gt;5),1,0))*'100m'!$D54</f>
        <v>0</v>
      </c>
      <c r="BN54">
        <f>(IF(AND(AH54&gt;1,'Jul-24 Comparison with CA @100m'!AH54&gt;1),1,0))*'100m'!$D54</f>
        <v>0</v>
      </c>
      <c r="BO54">
        <f>(IF(AND(AI54&gt;1,'Jul-24 Comparison with CA @100m'!AI54&gt;1),1,0))*'100m'!$D54</f>
        <v>0</v>
      </c>
      <c r="BP54">
        <f>(IF(AND(AJ54&gt;1,'Jul-24 Comparison with CA @100m'!AJ54&gt;1),1,0))*'100m'!$D54</f>
        <v>0</v>
      </c>
      <c r="BQ54">
        <f>(IF(AND(AK54&gt;1,'Jul-24 Comparison with CA @100m'!AK54&gt;1),1,0))*'100m'!$D54</f>
        <v>0</v>
      </c>
      <c r="BR54">
        <f>(IF(AND(AL54&gt;1,'Jul-24 Comparison with CA @100m'!AL54&gt;1),1,0))*'100m'!$D54</f>
        <v>0</v>
      </c>
      <c r="BS54">
        <f>(IF(AND(AM54&gt;1,'Jul-24 Comparison with CA @100m'!AM54&gt;1),1,0))*'100m'!$D54</f>
        <v>0</v>
      </c>
      <c r="BT54">
        <f>(IF(AND(AN54&gt;1,'Jul-24 Comparison with CA @100m'!AN54&gt;1),1,0))*'100m'!$D54</f>
        <v>0</v>
      </c>
      <c r="BU54">
        <f>(IF(AND(AO54&gt;1,'Jul-24 Comparison with CA @100m'!AO54&gt;1),1,0))*'100m'!$D54</f>
        <v>0</v>
      </c>
    </row>
    <row r="55" spans="1:73" x14ac:dyDescent="0.35">
      <c r="A55" s="21" t="s">
        <v>99</v>
      </c>
      <c r="B55" s="21">
        <v>219400</v>
      </c>
      <c r="C55" s="21">
        <v>219500</v>
      </c>
      <c r="D55" s="21">
        <f t="shared" si="0"/>
        <v>100</v>
      </c>
      <c r="E55" s="21"/>
      <c r="F55" s="23">
        <v>2400</v>
      </c>
      <c r="G55" s="24">
        <v>1111.3775201534081</v>
      </c>
      <c r="H55" s="24">
        <v>1232.0277899355417</v>
      </c>
      <c r="I55" s="24">
        <v>1353.9591531232527</v>
      </c>
      <c r="J55" s="24">
        <v>1492.5495255811823</v>
      </c>
      <c r="K55" s="24">
        <v>1399.9945240242332</v>
      </c>
      <c r="L55" s="24">
        <v>1262.394364085967</v>
      </c>
      <c r="M55" s="24">
        <v>1209.305266306578</v>
      </c>
      <c r="N55" s="24">
        <v>1446.1926818728605</v>
      </c>
      <c r="O55" s="23">
        <v>5</v>
      </c>
      <c r="P55" s="18">
        <v>2.5</v>
      </c>
      <c r="Q55" s="18">
        <v>4.8</v>
      </c>
      <c r="R55" s="18">
        <v>3.4</v>
      </c>
      <c r="S55" s="18">
        <v>4.2</v>
      </c>
      <c r="T55" s="18">
        <v>4.4000000000000004</v>
      </c>
      <c r="U55" s="18">
        <v>4.3</v>
      </c>
      <c r="V55" s="18">
        <v>3.4</v>
      </c>
      <c r="W55" s="18">
        <v>3</v>
      </c>
      <c r="X55" s="23">
        <v>5</v>
      </c>
      <c r="Y55" s="25">
        <v>0.95454057140895321</v>
      </c>
      <c r="Z55" s="25">
        <v>9.5231428571428568E-3</v>
      </c>
      <c r="AA55" s="25">
        <v>3.5134285714285719E-3</v>
      </c>
      <c r="AB55" s="25">
        <v>5.8779999999999995E-3</v>
      </c>
      <c r="AC55" s="25">
        <v>9.6765714285714267E-3</v>
      </c>
      <c r="AD55" s="25">
        <v>2.1428571428571427E-4</v>
      </c>
      <c r="AE55" s="25">
        <v>0</v>
      </c>
      <c r="AF55" s="25">
        <v>2.6754285714285717E-3</v>
      </c>
      <c r="AG55" s="23">
        <v>1</v>
      </c>
      <c r="AH55" s="25">
        <v>7.7142856482948566E-3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8.8571428571428568E-3</v>
      </c>
      <c r="AP55">
        <f>(IF(AND(G55&gt;2400,'Jul-24 Comparison with CA @100m'!G55&gt;2400),1,0))*'100m'!$D55</f>
        <v>0</v>
      </c>
      <c r="AQ55">
        <f>(IF(AND(H55&gt;2400,'Jul-24 Comparison with CA @100m'!H55&gt;2400),1,0))*'100m'!$D55</f>
        <v>0</v>
      </c>
      <c r="AR55">
        <f>(IF(AND(I55&gt;2400,'Jul-24 Comparison with CA @100m'!I55&gt;2400),1,0))*'100m'!$D55</f>
        <v>0</v>
      </c>
      <c r="AS55">
        <f>(IF(AND(J55&gt;2400,'Jul-24 Comparison with CA @100m'!J55&gt;2400),1,0))*'100m'!$D55</f>
        <v>0</v>
      </c>
      <c r="AT55">
        <f>(IF(AND(K55&gt;2400,'Jul-24 Comparison with CA @100m'!K55&gt;2400),1,0))*'100m'!$D55</f>
        <v>0</v>
      </c>
      <c r="AU55">
        <f>(IF(AND(L55&gt;2400,'Jul-24 Comparison with CA @100m'!L55&gt;2400),1,0))*'100m'!$D55</f>
        <v>0</v>
      </c>
      <c r="AV55">
        <f>(IF(AND(M55&gt;2400,'Jul-24 Comparison with CA @100m'!M55&gt;2400),1,0))*'100m'!$D55</f>
        <v>0</v>
      </c>
      <c r="AW55">
        <f>(IF(AND(N55&gt;2400,'Jul-24 Comparison with CA @100m'!N55&gt;2400),1,0))*'100m'!$D55</f>
        <v>0</v>
      </c>
      <c r="AX55">
        <f>(IF(AND(P55&gt;5,'Jul-24 Comparison with CA @100m'!P55&gt;5),1,0))*'100m'!$D55</f>
        <v>0</v>
      </c>
      <c r="AY55">
        <f>(IF(AND(Q55&gt;5,'Jul-24 Comparison with CA @100m'!Q55&gt;5),1,0))*'100m'!$D55</f>
        <v>0</v>
      </c>
      <c r="AZ55">
        <f>(IF(AND(R55&gt;5,'Jul-24 Comparison with CA @100m'!R55&gt;5),1,0))*'100m'!$D55</f>
        <v>0</v>
      </c>
      <c r="BA55">
        <f>(IF(AND(S55&gt;5,'Jul-24 Comparison with CA @100m'!S55&gt;5),1,0))*'100m'!$D55</f>
        <v>0</v>
      </c>
      <c r="BB55">
        <f>(IF(AND(T55&gt;5,'Jul-24 Comparison with CA @100m'!T55&gt;5),1,0))*'100m'!$D55</f>
        <v>0</v>
      </c>
      <c r="BC55">
        <f>(IF(AND(U55&gt;5,'Jul-24 Comparison with CA @100m'!U55&gt;5),1,0))*'100m'!$D55</f>
        <v>0</v>
      </c>
      <c r="BD55">
        <f>(IF(AND(V55&gt;5,'Jul-24 Comparison with CA @100m'!V55&gt;5),1,0))*'100m'!$D55</f>
        <v>0</v>
      </c>
      <c r="BE55">
        <f>(IF(AND(W55&gt;5,'Jul-24 Comparison with CA @100m'!W55&gt;5),1,0))*'100m'!$D55</f>
        <v>0</v>
      </c>
      <c r="BF55">
        <f>(IF(AND(Y55&gt;5,'Jul-24 Comparison with CA @100m'!Y55&gt;5),1,0))*'100m'!$D55</f>
        <v>0</v>
      </c>
      <c r="BG55">
        <f>(IF(AND(Z55&gt;5,'Jul-24 Comparison with CA @100m'!Z55&gt;5),1,0))*'100m'!$D55</f>
        <v>0</v>
      </c>
      <c r="BH55">
        <f>(IF(AND(AA55&gt;5,'Jul-24 Comparison with CA @100m'!AA55&gt;5),1,0))*'100m'!$D55</f>
        <v>0</v>
      </c>
      <c r="BI55">
        <f>(IF(AND(AB55&gt;5,'Jul-24 Comparison with CA @100m'!AB55&gt;5),1,0))*'100m'!$D55</f>
        <v>0</v>
      </c>
      <c r="BJ55">
        <f>(IF(AND(AC55&gt;5,'Jul-24 Comparison with CA @100m'!AC55&gt;5),1,0))*'100m'!$D55</f>
        <v>0</v>
      </c>
      <c r="BK55">
        <f>(IF(AND(AD55&gt;5,'Jul-24 Comparison with CA @100m'!AD55&gt;5),1,0))*'100m'!$D55</f>
        <v>0</v>
      </c>
      <c r="BL55">
        <f>(IF(AND(AE55&gt;5,'Jul-24 Comparison with CA @100m'!AE55&gt;5),1,0))*'100m'!$D55</f>
        <v>0</v>
      </c>
      <c r="BM55">
        <f>(IF(AND(AF55&gt;5,'Jul-24 Comparison with CA @100m'!AF55&gt;5),1,0))*'100m'!$D55</f>
        <v>0</v>
      </c>
      <c r="BN55">
        <f>(IF(AND(AH55&gt;1,'Jul-24 Comparison with CA @100m'!AH55&gt;1),1,0))*'100m'!$D55</f>
        <v>0</v>
      </c>
      <c r="BO55">
        <f>(IF(AND(AI55&gt;1,'Jul-24 Comparison with CA @100m'!AI55&gt;1),1,0))*'100m'!$D55</f>
        <v>0</v>
      </c>
      <c r="BP55">
        <f>(IF(AND(AJ55&gt;1,'Jul-24 Comparison with CA @100m'!AJ55&gt;1),1,0))*'100m'!$D55</f>
        <v>0</v>
      </c>
      <c r="BQ55">
        <f>(IF(AND(AK55&gt;1,'Jul-24 Comparison with CA @100m'!AK55&gt;1),1,0))*'100m'!$D55</f>
        <v>0</v>
      </c>
      <c r="BR55">
        <f>(IF(AND(AL55&gt;1,'Jul-24 Comparison with CA @100m'!AL55&gt;1),1,0))*'100m'!$D55</f>
        <v>0</v>
      </c>
      <c r="BS55">
        <f>(IF(AND(AM55&gt;1,'Jul-24 Comparison with CA @100m'!AM55&gt;1),1,0))*'100m'!$D55</f>
        <v>0</v>
      </c>
      <c r="BT55">
        <f>(IF(AND(AN55&gt;1,'Jul-24 Comparison with CA @100m'!AN55&gt;1),1,0))*'100m'!$D55</f>
        <v>0</v>
      </c>
      <c r="BU55">
        <f>(IF(AND(AO55&gt;1,'Jul-24 Comparison with CA @100m'!AO55&gt;1),1,0))*'100m'!$D55</f>
        <v>0</v>
      </c>
    </row>
    <row r="56" spans="1:73" x14ac:dyDescent="0.35">
      <c r="A56" s="21" t="s">
        <v>99</v>
      </c>
      <c r="B56" s="21">
        <v>219500</v>
      </c>
      <c r="C56" s="21">
        <v>219600</v>
      </c>
      <c r="D56" s="21">
        <f t="shared" si="0"/>
        <v>100</v>
      </c>
      <c r="E56" s="21" t="s">
        <v>101</v>
      </c>
      <c r="F56" s="23">
        <v>2400</v>
      </c>
      <c r="G56" s="24">
        <v>1940.1830857184025</v>
      </c>
      <c r="H56" s="24">
        <v>1640.3501217757289</v>
      </c>
      <c r="I56" s="24">
        <v>1980.0252149137725</v>
      </c>
      <c r="J56" s="24">
        <v>2884.5900619417562</v>
      </c>
      <c r="K56" s="24">
        <v>1415.3760296701792</v>
      </c>
      <c r="L56" s="24">
        <v>1201.7412039816743</v>
      </c>
      <c r="M56" s="24">
        <v>1562.3738799923231</v>
      </c>
      <c r="N56" s="24">
        <v>1492.5495255811823</v>
      </c>
      <c r="O56" s="23">
        <v>5</v>
      </c>
      <c r="P56" s="18">
        <v>2.8</v>
      </c>
      <c r="Q56" s="18">
        <v>4.4000000000000004</v>
      </c>
      <c r="R56" s="18">
        <v>4.0999999999999996</v>
      </c>
      <c r="S56" s="18">
        <v>3.7</v>
      </c>
      <c r="T56" s="18">
        <v>4.3</v>
      </c>
      <c r="U56" s="18">
        <v>2.7</v>
      </c>
      <c r="V56" s="18">
        <v>3.4</v>
      </c>
      <c r="W56" s="18">
        <v>2.8</v>
      </c>
      <c r="X56" s="23">
        <v>5</v>
      </c>
      <c r="Y56" s="25">
        <v>8.2224571537290278E-2</v>
      </c>
      <c r="Z56" s="25">
        <v>5.4297142857142868E-3</v>
      </c>
      <c r="AA56" s="25">
        <v>2.0476285714285718E-2</v>
      </c>
      <c r="AB56" s="25">
        <v>7.9257142857142859E-3</v>
      </c>
      <c r="AC56" s="25">
        <v>1.7122571428571431E-2</v>
      </c>
      <c r="AD56" s="25">
        <v>4.288000000000001E-3</v>
      </c>
      <c r="AE56" s="25">
        <v>2.571428571428571E-4</v>
      </c>
      <c r="AF56" s="25">
        <v>7.2371428571428565E-4</v>
      </c>
      <c r="AG56" s="23">
        <v>1</v>
      </c>
      <c r="AH56" s="25">
        <v>2.285714394279889E-3</v>
      </c>
      <c r="AI56" s="25">
        <v>4.0000000000000001E-3</v>
      </c>
      <c r="AJ56" s="25">
        <v>8.2857142857142851E-3</v>
      </c>
      <c r="AK56" s="25">
        <v>5.4285714285714284E-3</v>
      </c>
      <c r="AL56" s="25">
        <v>0</v>
      </c>
      <c r="AM56" s="25">
        <v>0</v>
      </c>
      <c r="AN56" s="25">
        <v>0</v>
      </c>
      <c r="AO56" s="25">
        <v>7.1428571428571435E-3</v>
      </c>
      <c r="AP56">
        <f>(IF(AND(G56&gt;2400,'Jul-24 Comparison with CA @100m'!G56&gt;2400),1,0))*'100m'!$D56</f>
        <v>0</v>
      </c>
      <c r="AQ56">
        <f>(IF(AND(H56&gt;2400,'Jul-24 Comparison with CA @100m'!H56&gt;2400),1,0))*'100m'!$D56</f>
        <v>0</v>
      </c>
      <c r="AR56">
        <f>(IF(AND(I56&gt;2400,'Jul-24 Comparison with CA @100m'!I56&gt;2400),1,0))*'100m'!$D56</f>
        <v>0</v>
      </c>
      <c r="AS56">
        <f>(IF(AND(J56&gt;2400,'Jul-24 Comparison with CA @100m'!J56&gt;2400),1,0))*'100m'!$D56</f>
        <v>100</v>
      </c>
      <c r="AT56">
        <f>(IF(AND(K56&gt;2400,'Jul-24 Comparison with CA @100m'!K56&gt;2400),1,0))*'100m'!$D56</f>
        <v>0</v>
      </c>
      <c r="AU56">
        <f>(IF(AND(L56&gt;2400,'Jul-24 Comparison with CA @100m'!L56&gt;2400),1,0))*'100m'!$D56</f>
        <v>0</v>
      </c>
      <c r="AV56">
        <f>(IF(AND(M56&gt;2400,'Jul-24 Comparison with CA @100m'!M56&gt;2400),1,0))*'100m'!$D56</f>
        <v>0</v>
      </c>
      <c r="AW56">
        <f>(IF(AND(N56&gt;2400,'Jul-24 Comparison with CA @100m'!N56&gt;2400),1,0))*'100m'!$D56</f>
        <v>0</v>
      </c>
      <c r="AX56">
        <f>(IF(AND(P56&gt;5,'Jul-24 Comparison with CA @100m'!P56&gt;5),1,0))*'100m'!$D56</f>
        <v>0</v>
      </c>
      <c r="AY56">
        <f>(IF(AND(Q56&gt;5,'Jul-24 Comparison with CA @100m'!Q56&gt;5),1,0))*'100m'!$D56</f>
        <v>0</v>
      </c>
      <c r="AZ56">
        <f>(IF(AND(R56&gt;5,'Jul-24 Comparison with CA @100m'!R56&gt;5),1,0))*'100m'!$D56</f>
        <v>0</v>
      </c>
      <c r="BA56">
        <f>(IF(AND(S56&gt;5,'Jul-24 Comparison with CA @100m'!S56&gt;5),1,0))*'100m'!$D56</f>
        <v>0</v>
      </c>
      <c r="BB56">
        <f>(IF(AND(T56&gt;5,'Jul-24 Comparison with CA @100m'!T56&gt;5),1,0))*'100m'!$D56</f>
        <v>0</v>
      </c>
      <c r="BC56">
        <f>(IF(AND(U56&gt;5,'Jul-24 Comparison with CA @100m'!U56&gt;5),1,0))*'100m'!$D56</f>
        <v>0</v>
      </c>
      <c r="BD56">
        <f>(IF(AND(V56&gt;5,'Jul-24 Comparison with CA @100m'!V56&gt;5),1,0))*'100m'!$D56</f>
        <v>0</v>
      </c>
      <c r="BE56">
        <f>(IF(AND(W56&gt;5,'Jul-24 Comparison with CA @100m'!W56&gt;5),1,0))*'100m'!$D56</f>
        <v>0</v>
      </c>
      <c r="BF56">
        <f>(IF(AND(Y56&gt;5,'Jul-24 Comparison with CA @100m'!Y56&gt;5),1,0))*'100m'!$D56</f>
        <v>0</v>
      </c>
      <c r="BG56">
        <f>(IF(AND(Z56&gt;5,'Jul-24 Comparison with CA @100m'!Z56&gt;5),1,0))*'100m'!$D56</f>
        <v>0</v>
      </c>
      <c r="BH56">
        <f>(IF(AND(AA56&gt;5,'Jul-24 Comparison with CA @100m'!AA56&gt;5),1,0))*'100m'!$D56</f>
        <v>0</v>
      </c>
      <c r="BI56">
        <f>(IF(AND(AB56&gt;5,'Jul-24 Comparison with CA @100m'!AB56&gt;5),1,0))*'100m'!$D56</f>
        <v>0</v>
      </c>
      <c r="BJ56">
        <f>(IF(AND(AC56&gt;5,'Jul-24 Comparison with CA @100m'!AC56&gt;5),1,0))*'100m'!$D56</f>
        <v>0</v>
      </c>
      <c r="BK56">
        <f>(IF(AND(AD56&gt;5,'Jul-24 Comparison with CA @100m'!AD56&gt;5),1,0))*'100m'!$D56</f>
        <v>0</v>
      </c>
      <c r="BL56">
        <f>(IF(AND(AE56&gt;5,'Jul-24 Comparison with CA @100m'!AE56&gt;5),1,0))*'100m'!$D56</f>
        <v>0</v>
      </c>
      <c r="BM56">
        <f>(IF(AND(AF56&gt;5,'Jul-24 Comparison with CA @100m'!AF56&gt;5),1,0))*'100m'!$D56</f>
        <v>0</v>
      </c>
      <c r="BN56">
        <f>(IF(AND(AH56&gt;1,'Jul-24 Comparison with CA @100m'!AH56&gt;1),1,0))*'100m'!$D56</f>
        <v>0</v>
      </c>
      <c r="BO56">
        <f>(IF(AND(AI56&gt;1,'Jul-24 Comparison with CA @100m'!AI56&gt;1),1,0))*'100m'!$D56</f>
        <v>0</v>
      </c>
      <c r="BP56">
        <f>(IF(AND(AJ56&gt;1,'Jul-24 Comparison with CA @100m'!AJ56&gt;1),1,0))*'100m'!$D56</f>
        <v>0</v>
      </c>
      <c r="BQ56">
        <f>(IF(AND(AK56&gt;1,'Jul-24 Comparison with CA @100m'!AK56&gt;1),1,0))*'100m'!$D56</f>
        <v>0</v>
      </c>
      <c r="BR56">
        <f>(IF(AND(AL56&gt;1,'Jul-24 Comparison with CA @100m'!AL56&gt;1),1,0))*'100m'!$D56</f>
        <v>0</v>
      </c>
      <c r="BS56">
        <f>(IF(AND(AM56&gt;1,'Jul-24 Comparison with CA @100m'!AM56&gt;1),1,0))*'100m'!$D56</f>
        <v>0</v>
      </c>
      <c r="BT56">
        <f>(IF(AND(AN56&gt;1,'Jul-24 Comparison with CA @100m'!AN56&gt;1),1,0))*'100m'!$D56</f>
        <v>0</v>
      </c>
      <c r="BU56">
        <f>(IF(AND(AO56&gt;1,'Jul-24 Comparison with CA @100m'!AO56&gt;1),1,0))*'100m'!$D56</f>
        <v>0</v>
      </c>
    </row>
    <row r="57" spans="1:73" x14ac:dyDescent="0.35">
      <c r="A57" s="21" t="s">
        <v>99</v>
      </c>
      <c r="B57" s="21">
        <v>219600</v>
      </c>
      <c r="C57" s="21">
        <v>219700</v>
      </c>
      <c r="D57" s="21">
        <f t="shared" si="0"/>
        <v>100</v>
      </c>
      <c r="E57" s="21"/>
      <c r="F57" s="23">
        <v>2400</v>
      </c>
      <c r="G57" s="24">
        <v>1781.7039104149794</v>
      </c>
      <c r="H57" s="24">
        <v>1687.3284808252583</v>
      </c>
      <c r="I57" s="24">
        <v>1585.7239225459728</v>
      </c>
      <c r="J57" s="24">
        <v>1773.8183982139458</v>
      </c>
      <c r="K57" s="24">
        <v>1141.4143845528677</v>
      </c>
      <c r="L57" s="24">
        <v>1308.0909035772854</v>
      </c>
      <c r="M57" s="24">
        <v>1156.4647775229939</v>
      </c>
      <c r="N57" s="24">
        <v>1277.6071706110085</v>
      </c>
      <c r="O57" s="23">
        <v>5</v>
      </c>
      <c r="P57" s="18">
        <v>3.1</v>
      </c>
      <c r="Q57" s="18">
        <v>4.5</v>
      </c>
      <c r="R57" s="18">
        <v>4.5</v>
      </c>
      <c r="S57" s="18">
        <v>3</v>
      </c>
      <c r="T57" s="18">
        <v>5.4</v>
      </c>
      <c r="U57" s="18">
        <v>2.6</v>
      </c>
      <c r="V57" s="18">
        <v>3.6</v>
      </c>
      <c r="W57" s="18">
        <v>3</v>
      </c>
      <c r="X57" s="23">
        <v>5</v>
      </c>
      <c r="Y57" s="25">
        <v>0.59532971417699565</v>
      </c>
      <c r="Z57" s="25">
        <v>2.1065142857142859E-2</v>
      </c>
      <c r="AA57" s="25">
        <v>7.2885714285714281E-3</v>
      </c>
      <c r="AB57" s="25">
        <v>7.3574285714285721E-3</v>
      </c>
      <c r="AC57" s="25">
        <v>5.3194285714285722E-3</v>
      </c>
      <c r="AD57" s="25">
        <v>4.9605714285714288E-3</v>
      </c>
      <c r="AE57" s="25">
        <v>2.5771428571428568E-3</v>
      </c>
      <c r="AF57" s="25">
        <v>3.0885714285714284E-4</v>
      </c>
      <c r="AG57" s="23">
        <v>1</v>
      </c>
      <c r="AH57" s="25">
        <v>7.7142856482948566E-3</v>
      </c>
      <c r="AI57" s="25">
        <v>1.7142857142857142E-3</v>
      </c>
      <c r="AJ57" s="25">
        <v>0</v>
      </c>
      <c r="AK57" s="25">
        <v>0</v>
      </c>
      <c r="AL57" s="25">
        <v>0</v>
      </c>
      <c r="AM57" s="25">
        <v>7.4285714285714285E-3</v>
      </c>
      <c r="AN57" s="25">
        <v>1.5714285714285712E-2</v>
      </c>
      <c r="AO57" s="25">
        <v>4.5714285714285718E-3</v>
      </c>
      <c r="AP57">
        <f>(IF(AND(G57&gt;2400,'Jul-24 Comparison with CA @100m'!G57&gt;2400),1,0))*'100m'!$D57</f>
        <v>0</v>
      </c>
      <c r="AQ57">
        <f>(IF(AND(H57&gt;2400,'Jul-24 Comparison with CA @100m'!H57&gt;2400),1,0))*'100m'!$D57</f>
        <v>0</v>
      </c>
      <c r="AR57">
        <f>(IF(AND(I57&gt;2400,'Jul-24 Comparison with CA @100m'!I57&gt;2400),1,0))*'100m'!$D57</f>
        <v>0</v>
      </c>
      <c r="AS57">
        <f>(IF(AND(J57&gt;2400,'Jul-24 Comparison with CA @100m'!J57&gt;2400),1,0))*'100m'!$D57</f>
        <v>0</v>
      </c>
      <c r="AT57">
        <f>(IF(AND(K57&gt;2400,'Jul-24 Comparison with CA @100m'!K57&gt;2400),1,0))*'100m'!$D57</f>
        <v>0</v>
      </c>
      <c r="AU57">
        <f>(IF(AND(L57&gt;2400,'Jul-24 Comparison with CA @100m'!L57&gt;2400),1,0))*'100m'!$D57</f>
        <v>0</v>
      </c>
      <c r="AV57">
        <f>(IF(AND(M57&gt;2400,'Jul-24 Comparison with CA @100m'!M57&gt;2400),1,0))*'100m'!$D57</f>
        <v>0</v>
      </c>
      <c r="AW57">
        <f>(IF(AND(N57&gt;2400,'Jul-24 Comparison with CA @100m'!N57&gt;2400),1,0))*'100m'!$D57</f>
        <v>0</v>
      </c>
      <c r="AX57">
        <f>(IF(AND(P57&gt;5,'Jul-24 Comparison with CA @100m'!P57&gt;5),1,0))*'100m'!$D57</f>
        <v>0</v>
      </c>
      <c r="AY57">
        <f>(IF(AND(Q57&gt;5,'Jul-24 Comparison with CA @100m'!Q57&gt;5),1,0))*'100m'!$D57</f>
        <v>0</v>
      </c>
      <c r="AZ57">
        <f>(IF(AND(R57&gt;5,'Jul-24 Comparison with CA @100m'!R57&gt;5),1,0))*'100m'!$D57</f>
        <v>0</v>
      </c>
      <c r="BA57">
        <f>(IF(AND(S57&gt;5,'Jul-24 Comparison with CA @100m'!S57&gt;5),1,0))*'100m'!$D57</f>
        <v>0</v>
      </c>
      <c r="BB57">
        <f>(IF(AND(T57&gt;5,'Jul-24 Comparison with CA @100m'!T57&gt;5),1,0))*'100m'!$D57</f>
        <v>100</v>
      </c>
      <c r="BC57">
        <f>(IF(AND(U57&gt;5,'Jul-24 Comparison with CA @100m'!U57&gt;5),1,0))*'100m'!$D57</f>
        <v>0</v>
      </c>
      <c r="BD57">
        <f>(IF(AND(V57&gt;5,'Jul-24 Comparison with CA @100m'!V57&gt;5),1,0))*'100m'!$D57</f>
        <v>0</v>
      </c>
      <c r="BE57">
        <f>(IF(AND(W57&gt;5,'Jul-24 Comparison with CA @100m'!W57&gt;5),1,0))*'100m'!$D57</f>
        <v>0</v>
      </c>
      <c r="BF57">
        <f>(IF(AND(Y57&gt;5,'Jul-24 Comparison with CA @100m'!Y57&gt;5),1,0))*'100m'!$D57</f>
        <v>0</v>
      </c>
      <c r="BG57">
        <f>(IF(AND(Z57&gt;5,'Jul-24 Comparison with CA @100m'!Z57&gt;5),1,0))*'100m'!$D57</f>
        <v>0</v>
      </c>
      <c r="BH57">
        <f>(IF(AND(AA57&gt;5,'Jul-24 Comparison with CA @100m'!AA57&gt;5),1,0))*'100m'!$D57</f>
        <v>0</v>
      </c>
      <c r="BI57">
        <f>(IF(AND(AB57&gt;5,'Jul-24 Comparison with CA @100m'!AB57&gt;5),1,0))*'100m'!$D57</f>
        <v>0</v>
      </c>
      <c r="BJ57">
        <f>(IF(AND(AC57&gt;5,'Jul-24 Comparison with CA @100m'!AC57&gt;5),1,0))*'100m'!$D57</f>
        <v>0</v>
      </c>
      <c r="BK57">
        <f>(IF(AND(AD57&gt;5,'Jul-24 Comparison with CA @100m'!AD57&gt;5),1,0))*'100m'!$D57</f>
        <v>0</v>
      </c>
      <c r="BL57">
        <f>(IF(AND(AE57&gt;5,'Jul-24 Comparison with CA @100m'!AE57&gt;5),1,0))*'100m'!$D57</f>
        <v>0</v>
      </c>
      <c r="BM57">
        <f>(IF(AND(AF57&gt;5,'Jul-24 Comparison with CA @100m'!AF57&gt;5),1,0))*'100m'!$D57</f>
        <v>0</v>
      </c>
      <c r="BN57">
        <f>(IF(AND(AH57&gt;1,'Jul-24 Comparison with CA @100m'!AH57&gt;1),1,0))*'100m'!$D57</f>
        <v>0</v>
      </c>
      <c r="BO57">
        <f>(IF(AND(AI57&gt;1,'Jul-24 Comparison with CA @100m'!AI57&gt;1),1,0))*'100m'!$D57</f>
        <v>0</v>
      </c>
      <c r="BP57">
        <f>(IF(AND(AJ57&gt;1,'Jul-24 Comparison with CA @100m'!AJ57&gt;1),1,0))*'100m'!$D57</f>
        <v>0</v>
      </c>
      <c r="BQ57">
        <f>(IF(AND(AK57&gt;1,'Jul-24 Comparison with CA @100m'!AK57&gt;1),1,0))*'100m'!$D57</f>
        <v>0</v>
      </c>
      <c r="BR57">
        <f>(IF(AND(AL57&gt;1,'Jul-24 Comparison with CA @100m'!AL57&gt;1),1,0))*'100m'!$D57</f>
        <v>0</v>
      </c>
      <c r="BS57">
        <f>(IF(AND(AM57&gt;1,'Jul-24 Comparison with CA @100m'!AM57&gt;1),1,0))*'100m'!$D57</f>
        <v>0</v>
      </c>
      <c r="BT57">
        <f>(IF(AND(AN57&gt;1,'Jul-24 Comparison with CA @100m'!AN57&gt;1),1,0))*'100m'!$D57</f>
        <v>0</v>
      </c>
      <c r="BU57">
        <f>(IF(AND(AO57&gt;1,'Jul-24 Comparison with CA @100m'!AO57&gt;1),1,0))*'100m'!$D57</f>
        <v>0</v>
      </c>
    </row>
    <row r="58" spans="1:73" x14ac:dyDescent="0.35">
      <c r="A58" s="21" t="s">
        <v>99</v>
      </c>
      <c r="B58" s="21">
        <v>219700</v>
      </c>
      <c r="C58" s="21">
        <v>219800</v>
      </c>
      <c r="D58" s="21">
        <f t="shared" si="0"/>
        <v>100</v>
      </c>
      <c r="E58" s="21"/>
      <c r="F58" s="23">
        <v>2400</v>
      </c>
      <c r="G58" s="24">
        <v>992.11669898009654</v>
      </c>
      <c r="H58" s="24">
        <v>1103.8817845012861</v>
      </c>
      <c r="I58" s="24">
        <v>1126.3852246651932</v>
      </c>
      <c r="J58" s="24">
        <v>1148.9369406040728</v>
      </c>
      <c r="K58" s="24">
        <v>962.53326575902634</v>
      </c>
      <c r="L58" s="24">
        <v>925.69081731380709</v>
      </c>
      <c r="M58" s="24">
        <v>1232.0277899355417</v>
      </c>
      <c r="N58" s="24">
        <v>1118.8786763994492</v>
      </c>
      <c r="O58" s="23">
        <v>5</v>
      </c>
      <c r="P58" s="18">
        <v>2.6</v>
      </c>
      <c r="Q58" s="18">
        <v>4</v>
      </c>
      <c r="R58" s="18">
        <v>4.8</v>
      </c>
      <c r="S58" s="18">
        <v>3.4</v>
      </c>
      <c r="T58" s="18">
        <v>5.2</v>
      </c>
      <c r="U58" s="18">
        <v>3.1</v>
      </c>
      <c r="V58" s="18">
        <v>3.2</v>
      </c>
      <c r="W58" s="18">
        <v>3</v>
      </c>
      <c r="X58" s="23">
        <v>5</v>
      </c>
      <c r="Y58" s="25">
        <v>3.624657141617367E-2</v>
      </c>
      <c r="Z58" s="25">
        <v>2.2143428571428567E-2</v>
      </c>
      <c r="AA58" s="25">
        <v>6.6334285714285722E-3</v>
      </c>
      <c r="AB58" s="25">
        <v>8.9954285714285709E-3</v>
      </c>
      <c r="AC58" s="25">
        <v>1.3456285714285714E-2</v>
      </c>
      <c r="AD58" s="25">
        <v>5.2837142857142848E-3</v>
      </c>
      <c r="AE58" s="25">
        <v>2.5968571428571434E-3</v>
      </c>
      <c r="AF58" s="25">
        <v>8.997142857142857E-4</v>
      </c>
      <c r="AG58" s="23">
        <v>1</v>
      </c>
      <c r="AH58" s="25">
        <v>1.428571396640369E-3</v>
      </c>
      <c r="AI58" s="25">
        <v>0</v>
      </c>
      <c r="AJ58" s="25">
        <v>0</v>
      </c>
      <c r="AK58" s="25">
        <v>3.1428571428571426E-3</v>
      </c>
      <c r="AL58" s="25">
        <v>0</v>
      </c>
      <c r="AM58" s="25">
        <v>9.7142857142857152E-3</v>
      </c>
      <c r="AN58" s="25">
        <v>4.2857142857142859E-3</v>
      </c>
      <c r="AO58" s="25">
        <v>0</v>
      </c>
      <c r="AP58">
        <f>(IF(AND(G58&gt;2400,'Jul-24 Comparison with CA @100m'!G58&gt;2400),1,0))*'100m'!$D58</f>
        <v>0</v>
      </c>
      <c r="AQ58">
        <f>(IF(AND(H58&gt;2400,'Jul-24 Comparison with CA @100m'!H58&gt;2400),1,0))*'100m'!$D58</f>
        <v>0</v>
      </c>
      <c r="AR58">
        <f>(IF(AND(I58&gt;2400,'Jul-24 Comparison with CA @100m'!I58&gt;2400),1,0))*'100m'!$D58</f>
        <v>0</v>
      </c>
      <c r="AS58">
        <f>(IF(AND(J58&gt;2400,'Jul-24 Comparison with CA @100m'!J58&gt;2400),1,0))*'100m'!$D58</f>
        <v>0</v>
      </c>
      <c r="AT58">
        <f>(IF(AND(K58&gt;2400,'Jul-24 Comparison with CA @100m'!K58&gt;2400),1,0))*'100m'!$D58</f>
        <v>0</v>
      </c>
      <c r="AU58">
        <f>(IF(AND(L58&gt;2400,'Jul-24 Comparison with CA @100m'!L58&gt;2400),1,0))*'100m'!$D58</f>
        <v>0</v>
      </c>
      <c r="AV58">
        <f>(IF(AND(M58&gt;2400,'Jul-24 Comparison with CA @100m'!M58&gt;2400),1,0))*'100m'!$D58</f>
        <v>0</v>
      </c>
      <c r="AW58">
        <f>(IF(AND(N58&gt;2400,'Jul-24 Comparison with CA @100m'!N58&gt;2400),1,0))*'100m'!$D58</f>
        <v>0</v>
      </c>
      <c r="AX58">
        <f>(IF(AND(P58&gt;5,'Jul-24 Comparison with CA @100m'!P58&gt;5),1,0))*'100m'!$D58</f>
        <v>0</v>
      </c>
      <c r="AY58">
        <f>(IF(AND(Q58&gt;5,'Jul-24 Comparison with CA @100m'!Q58&gt;5),1,0))*'100m'!$D58</f>
        <v>0</v>
      </c>
      <c r="AZ58">
        <f>(IF(AND(R58&gt;5,'Jul-24 Comparison with CA @100m'!R58&gt;5),1,0))*'100m'!$D58</f>
        <v>0</v>
      </c>
      <c r="BA58">
        <f>(IF(AND(S58&gt;5,'Jul-24 Comparison with CA @100m'!S58&gt;5),1,0))*'100m'!$D58</f>
        <v>0</v>
      </c>
      <c r="BB58">
        <f>(IF(AND(T58&gt;5,'Jul-24 Comparison with CA @100m'!T58&gt;5),1,0))*'100m'!$D58</f>
        <v>100</v>
      </c>
      <c r="BC58">
        <f>(IF(AND(U58&gt;5,'Jul-24 Comparison with CA @100m'!U58&gt;5),1,0))*'100m'!$D58</f>
        <v>0</v>
      </c>
      <c r="BD58">
        <f>(IF(AND(V58&gt;5,'Jul-24 Comparison with CA @100m'!V58&gt;5),1,0))*'100m'!$D58</f>
        <v>0</v>
      </c>
      <c r="BE58">
        <f>(IF(AND(W58&gt;5,'Jul-24 Comparison with CA @100m'!W58&gt;5),1,0))*'100m'!$D58</f>
        <v>0</v>
      </c>
      <c r="BF58">
        <f>(IF(AND(Y58&gt;5,'Jul-24 Comparison with CA @100m'!Y58&gt;5),1,0))*'100m'!$D58</f>
        <v>0</v>
      </c>
      <c r="BG58">
        <f>(IF(AND(Z58&gt;5,'Jul-24 Comparison with CA @100m'!Z58&gt;5),1,0))*'100m'!$D58</f>
        <v>0</v>
      </c>
      <c r="BH58">
        <f>(IF(AND(AA58&gt;5,'Jul-24 Comparison with CA @100m'!AA58&gt;5),1,0))*'100m'!$D58</f>
        <v>0</v>
      </c>
      <c r="BI58">
        <f>(IF(AND(AB58&gt;5,'Jul-24 Comparison with CA @100m'!AB58&gt;5),1,0))*'100m'!$D58</f>
        <v>0</v>
      </c>
      <c r="BJ58">
        <f>(IF(AND(AC58&gt;5,'Jul-24 Comparison with CA @100m'!AC58&gt;5),1,0))*'100m'!$D58</f>
        <v>0</v>
      </c>
      <c r="BK58">
        <f>(IF(AND(AD58&gt;5,'Jul-24 Comparison with CA @100m'!AD58&gt;5),1,0))*'100m'!$D58</f>
        <v>0</v>
      </c>
      <c r="BL58">
        <f>(IF(AND(AE58&gt;5,'Jul-24 Comparison with CA @100m'!AE58&gt;5),1,0))*'100m'!$D58</f>
        <v>0</v>
      </c>
      <c r="BM58">
        <f>(IF(AND(AF58&gt;5,'Jul-24 Comparison with CA @100m'!AF58&gt;5),1,0))*'100m'!$D58</f>
        <v>0</v>
      </c>
      <c r="BN58">
        <f>(IF(AND(AH58&gt;1,'Jul-24 Comparison with CA @100m'!AH58&gt;1),1,0))*'100m'!$D58</f>
        <v>0</v>
      </c>
      <c r="BO58">
        <f>(IF(AND(AI58&gt;1,'Jul-24 Comparison with CA @100m'!AI58&gt;1),1,0))*'100m'!$D58</f>
        <v>0</v>
      </c>
      <c r="BP58">
        <f>(IF(AND(AJ58&gt;1,'Jul-24 Comparison with CA @100m'!AJ58&gt;1),1,0))*'100m'!$D58</f>
        <v>0</v>
      </c>
      <c r="BQ58">
        <f>(IF(AND(AK58&gt;1,'Jul-24 Comparison with CA @100m'!AK58&gt;1),1,0))*'100m'!$D58</f>
        <v>0</v>
      </c>
      <c r="BR58">
        <f>(IF(AND(AL58&gt;1,'Jul-24 Comparison with CA @100m'!AL58&gt;1),1,0))*'100m'!$D58</f>
        <v>0</v>
      </c>
      <c r="BS58">
        <f>(IF(AND(AM58&gt;1,'Jul-24 Comparison with CA @100m'!AM58&gt;1),1,0))*'100m'!$D58</f>
        <v>0</v>
      </c>
      <c r="BT58">
        <f>(IF(AND(AN58&gt;1,'Jul-24 Comparison with CA @100m'!AN58&gt;1),1,0))*'100m'!$D58</f>
        <v>0</v>
      </c>
      <c r="BU58">
        <f>(IF(AND(AO58&gt;1,'Jul-24 Comparison with CA @100m'!AO58&gt;1),1,0))*'100m'!$D58</f>
        <v>0</v>
      </c>
    </row>
    <row r="59" spans="1:73" x14ac:dyDescent="0.35">
      <c r="A59" s="21" t="s">
        <v>99</v>
      </c>
      <c r="B59" s="21">
        <v>219800</v>
      </c>
      <c r="C59" s="21">
        <v>219900</v>
      </c>
      <c r="D59" s="21">
        <f t="shared" si="0"/>
        <v>100</v>
      </c>
      <c r="E59" s="21"/>
      <c r="F59" s="23">
        <v>2400</v>
      </c>
      <c r="G59" s="24">
        <v>1066.4854383530628</v>
      </c>
      <c r="H59" s="24">
        <v>1029.2290872712379</v>
      </c>
      <c r="I59" s="24">
        <v>1277.6071706110085</v>
      </c>
      <c r="J59" s="24">
        <v>1601.3111430762808</v>
      </c>
      <c r="K59" s="24">
        <v>1247.201174685119</v>
      </c>
      <c r="L59" s="24">
        <v>1096.3914983427599</v>
      </c>
      <c r="M59" s="24">
        <v>1285.2208727222899</v>
      </c>
      <c r="N59" s="24">
        <v>1758.0586493341486</v>
      </c>
      <c r="O59" s="23">
        <v>5</v>
      </c>
      <c r="P59" s="18">
        <v>2.6</v>
      </c>
      <c r="Q59" s="18">
        <v>4.5999999999999996</v>
      </c>
      <c r="R59" s="18">
        <v>4.4000000000000004</v>
      </c>
      <c r="S59" s="18">
        <v>3.9</v>
      </c>
      <c r="T59" s="18">
        <v>3.7</v>
      </c>
      <c r="U59" s="18">
        <v>2.7</v>
      </c>
      <c r="V59" s="18">
        <v>2.2000000000000002</v>
      </c>
      <c r="W59" s="18">
        <v>3.3</v>
      </c>
      <c r="X59" s="23">
        <v>5</v>
      </c>
      <c r="Y59" s="25">
        <v>8.1111429071426388E-3</v>
      </c>
      <c r="Z59" s="25">
        <v>4.4619999999999998E-3</v>
      </c>
      <c r="AA59" s="25">
        <v>5.4965714285714279E-3</v>
      </c>
      <c r="AB59" s="25">
        <v>0.84205199999999991</v>
      </c>
      <c r="AC59" s="25">
        <v>0.62862971428571424</v>
      </c>
      <c r="AD59" s="25">
        <v>4.2177142857142856E-3</v>
      </c>
      <c r="AE59" s="25">
        <v>1.9999999999999998E-4</v>
      </c>
      <c r="AF59" s="25">
        <v>4.4528571428571421E-3</v>
      </c>
      <c r="AG59" s="23">
        <v>1</v>
      </c>
      <c r="AH59" s="25">
        <v>1.0000000042574746E-2</v>
      </c>
      <c r="AI59" s="25">
        <v>9.1428571428571435E-3</v>
      </c>
      <c r="AJ59" s="25">
        <v>0</v>
      </c>
      <c r="AK59" s="25">
        <v>0</v>
      </c>
      <c r="AL59" s="25">
        <v>0</v>
      </c>
      <c r="AM59" s="25">
        <v>0</v>
      </c>
      <c r="AN59" s="25">
        <v>3.7142857142857142E-3</v>
      </c>
      <c r="AO59" s="25">
        <v>0</v>
      </c>
      <c r="AP59">
        <f>(IF(AND(G59&gt;2400,'Jul-24 Comparison with CA @100m'!G59&gt;2400),1,0))*'100m'!$D59</f>
        <v>0</v>
      </c>
      <c r="AQ59">
        <f>(IF(AND(H59&gt;2400,'Jul-24 Comparison with CA @100m'!H59&gt;2400),1,0))*'100m'!$D59</f>
        <v>0</v>
      </c>
      <c r="AR59">
        <f>(IF(AND(I59&gt;2400,'Jul-24 Comparison with CA @100m'!I59&gt;2400),1,0))*'100m'!$D59</f>
        <v>0</v>
      </c>
      <c r="AS59">
        <f>(IF(AND(J59&gt;2400,'Jul-24 Comparison with CA @100m'!J59&gt;2400),1,0))*'100m'!$D59</f>
        <v>0</v>
      </c>
      <c r="AT59">
        <f>(IF(AND(K59&gt;2400,'Jul-24 Comparison with CA @100m'!K59&gt;2400),1,0))*'100m'!$D59</f>
        <v>0</v>
      </c>
      <c r="AU59">
        <f>(IF(AND(L59&gt;2400,'Jul-24 Comparison with CA @100m'!L59&gt;2400),1,0))*'100m'!$D59</f>
        <v>0</v>
      </c>
      <c r="AV59">
        <f>(IF(AND(M59&gt;2400,'Jul-24 Comparison with CA @100m'!M59&gt;2400),1,0))*'100m'!$D59</f>
        <v>0</v>
      </c>
      <c r="AW59">
        <f>(IF(AND(N59&gt;2400,'Jul-24 Comparison with CA @100m'!N59&gt;2400),1,0))*'100m'!$D59</f>
        <v>0</v>
      </c>
      <c r="AX59">
        <f>(IF(AND(P59&gt;5,'Jul-24 Comparison with CA @100m'!P59&gt;5),1,0))*'100m'!$D59</f>
        <v>0</v>
      </c>
      <c r="AY59">
        <f>(IF(AND(Q59&gt;5,'Jul-24 Comparison with CA @100m'!Q59&gt;5),1,0))*'100m'!$D59</f>
        <v>0</v>
      </c>
      <c r="AZ59">
        <f>(IF(AND(R59&gt;5,'Jul-24 Comparison with CA @100m'!R59&gt;5),1,0))*'100m'!$D59</f>
        <v>0</v>
      </c>
      <c r="BA59">
        <f>(IF(AND(S59&gt;5,'Jul-24 Comparison with CA @100m'!S59&gt;5),1,0))*'100m'!$D59</f>
        <v>0</v>
      </c>
      <c r="BB59">
        <f>(IF(AND(T59&gt;5,'Jul-24 Comparison with CA @100m'!T59&gt;5),1,0))*'100m'!$D59</f>
        <v>0</v>
      </c>
      <c r="BC59">
        <f>(IF(AND(U59&gt;5,'Jul-24 Comparison with CA @100m'!U59&gt;5),1,0))*'100m'!$D59</f>
        <v>0</v>
      </c>
      <c r="BD59">
        <f>(IF(AND(V59&gt;5,'Jul-24 Comparison with CA @100m'!V59&gt;5),1,0))*'100m'!$D59</f>
        <v>0</v>
      </c>
      <c r="BE59">
        <f>(IF(AND(W59&gt;5,'Jul-24 Comparison with CA @100m'!W59&gt;5),1,0))*'100m'!$D59</f>
        <v>0</v>
      </c>
      <c r="BF59">
        <f>(IF(AND(Y59&gt;5,'Jul-24 Comparison with CA @100m'!Y59&gt;5),1,0))*'100m'!$D59</f>
        <v>0</v>
      </c>
      <c r="BG59">
        <f>(IF(AND(Z59&gt;5,'Jul-24 Comparison with CA @100m'!Z59&gt;5),1,0))*'100m'!$D59</f>
        <v>0</v>
      </c>
      <c r="BH59">
        <f>(IF(AND(AA59&gt;5,'Jul-24 Comparison with CA @100m'!AA59&gt;5),1,0))*'100m'!$D59</f>
        <v>0</v>
      </c>
      <c r="BI59">
        <f>(IF(AND(AB59&gt;5,'Jul-24 Comparison with CA @100m'!AB59&gt;5),1,0))*'100m'!$D59</f>
        <v>0</v>
      </c>
      <c r="BJ59">
        <f>(IF(AND(AC59&gt;5,'Jul-24 Comparison with CA @100m'!AC59&gt;5),1,0))*'100m'!$D59</f>
        <v>0</v>
      </c>
      <c r="BK59">
        <f>(IF(AND(AD59&gt;5,'Jul-24 Comparison with CA @100m'!AD59&gt;5),1,0))*'100m'!$D59</f>
        <v>0</v>
      </c>
      <c r="BL59">
        <f>(IF(AND(AE59&gt;5,'Jul-24 Comparison with CA @100m'!AE59&gt;5),1,0))*'100m'!$D59</f>
        <v>0</v>
      </c>
      <c r="BM59">
        <f>(IF(AND(AF59&gt;5,'Jul-24 Comparison with CA @100m'!AF59&gt;5),1,0))*'100m'!$D59</f>
        <v>0</v>
      </c>
      <c r="BN59">
        <f>(IF(AND(AH59&gt;1,'Jul-24 Comparison with CA @100m'!AH59&gt;1),1,0))*'100m'!$D59</f>
        <v>0</v>
      </c>
      <c r="BO59">
        <f>(IF(AND(AI59&gt;1,'Jul-24 Comparison with CA @100m'!AI59&gt;1),1,0))*'100m'!$D59</f>
        <v>0</v>
      </c>
      <c r="BP59">
        <f>(IF(AND(AJ59&gt;1,'Jul-24 Comparison with CA @100m'!AJ59&gt;1),1,0))*'100m'!$D59</f>
        <v>0</v>
      </c>
      <c r="BQ59">
        <f>(IF(AND(AK59&gt;1,'Jul-24 Comparison with CA @100m'!AK59&gt;1),1,0))*'100m'!$D59</f>
        <v>0</v>
      </c>
      <c r="BR59">
        <f>(IF(AND(AL59&gt;1,'Jul-24 Comparison with CA @100m'!AL59&gt;1),1,0))*'100m'!$D59</f>
        <v>0</v>
      </c>
      <c r="BS59">
        <f>(IF(AND(AM59&gt;1,'Jul-24 Comparison with CA @100m'!AM59&gt;1),1,0))*'100m'!$D59</f>
        <v>0</v>
      </c>
      <c r="BT59">
        <f>(IF(AND(AN59&gt;1,'Jul-24 Comparison with CA @100m'!AN59&gt;1),1,0))*'100m'!$D59</f>
        <v>0</v>
      </c>
      <c r="BU59">
        <f>(IF(AND(AO59&gt;1,'Jul-24 Comparison with CA @100m'!AO59&gt;1),1,0))*'100m'!$D59</f>
        <v>0</v>
      </c>
    </row>
    <row r="60" spans="1:73" x14ac:dyDescent="0.35">
      <c r="A60" s="21" t="s">
        <v>99</v>
      </c>
      <c r="B60" s="21">
        <v>219900</v>
      </c>
      <c r="C60" s="21">
        <v>220000</v>
      </c>
      <c r="D60" s="21">
        <f t="shared" si="0"/>
        <v>100</v>
      </c>
      <c r="E60" s="21"/>
      <c r="F60" s="23">
        <v>2400</v>
      </c>
      <c r="G60" s="24">
        <v>896.32928227942875</v>
      </c>
      <c r="H60" s="24">
        <v>962.53326575902634</v>
      </c>
      <c r="I60" s="24">
        <v>1376.9562250071592</v>
      </c>
      <c r="J60" s="24">
        <v>1277.6071706110085</v>
      </c>
      <c r="K60" s="24">
        <v>1201.7412039816743</v>
      </c>
      <c r="L60" s="24">
        <v>1300.4627614991207</v>
      </c>
      <c r="M60" s="24">
        <v>1829.0950954587834</v>
      </c>
      <c r="N60" s="24">
        <v>1924.2706474090135</v>
      </c>
      <c r="O60" s="23">
        <v>5</v>
      </c>
      <c r="P60" s="18">
        <v>2.7</v>
      </c>
      <c r="Q60" s="18">
        <v>4.8</v>
      </c>
      <c r="R60" s="18">
        <v>3.8</v>
      </c>
      <c r="S60" s="18">
        <v>4.3</v>
      </c>
      <c r="T60" s="18">
        <v>3.2</v>
      </c>
      <c r="U60" s="18">
        <v>3.3</v>
      </c>
      <c r="V60" s="18">
        <v>2.5</v>
      </c>
      <c r="W60" s="18">
        <v>2.9</v>
      </c>
      <c r="X60" s="23">
        <v>5</v>
      </c>
      <c r="Y60" s="25">
        <v>1.1919428654398238E-2</v>
      </c>
      <c r="Z60" s="25">
        <v>6.3971428571428582E-3</v>
      </c>
      <c r="AA60" s="25">
        <v>1.9897142857142861E-3</v>
      </c>
      <c r="AB60" s="25">
        <v>8.1185714285714299E-3</v>
      </c>
      <c r="AC60" s="25">
        <v>4.8651428571428578E-3</v>
      </c>
      <c r="AD60" s="25">
        <v>1.2799999999999999E-4</v>
      </c>
      <c r="AE60" s="25">
        <v>1.118857142857143E-3</v>
      </c>
      <c r="AF60" s="25">
        <v>0</v>
      </c>
      <c r="AG60" s="23">
        <v>1</v>
      </c>
      <c r="AH60" s="25">
        <v>0</v>
      </c>
      <c r="AI60" s="25">
        <v>0</v>
      </c>
      <c r="AJ60" s="25">
        <v>5.4285714285714284E-3</v>
      </c>
      <c r="AK60" s="25">
        <v>5.4285714285714284E-3</v>
      </c>
      <c r="AL60" s="25">
        <v>0</v>
      </c>
      <c r="AM60" s="25">
        <v>1.0285714285714285E-2</v>
      </c>
      <c r="AN60" s="25">
        <v>4.4857142857142852E-2</v>
      </c>
      <c r="AO60" s="25">
        <v>9.7142857142857152E-3</v>
      </c>
      <c r="AP60">
        <f>(IF(AND(G60&gt;2400,'Jul-24 Comparison with CA @100m'!G60&gt;2400),1,0))*'100m'!$D60</f>
        <v>0</v>
      </c>
      <c r="AQ60">
        <f>(IF(AND(H60&gt;2400,'Jul-24 Comparison with CA @100m'!H60&gt;2400),1,0))*'100m'!$D60</f>
        <v>0</v>
      </c>
      <c r="AR60">
        <f>(IF(AND(I60&gt;2400,'Jul-24 Comparison with CA @100m'!I60&gt;2400),1,0))*'100m'!$D60</f>
        <v>0</v>
      </c>
      <c r="AS60">
        <f>(IF(AND(J60&gt;2400,'Jul-24 Comparison with CA @100m'!J60&gt;2400),1,0))*'100m'!$D60</f>
        <v>0</v>
      </c>
      <c r="AT60">
        <f>(IF(AND(K60&gt;2400,'Jul-24 Comparison with CA @100m'!K60&gt;2400),1,0))*'100m'!$D60</f>
        <v>0</v>
      </c>
      <c r="AU60">
        <f>(IF(AND(L60&gt;2400,'Jul-24 Comparison with CA @100m'!L60&gt;2400),1,0))*'100m'!$D60</f>
        <v>0</v>
      </c>
      <c r="AV60">
        <f>(IF(AND(M60&gt;2400,'Jul-24 Comparison with CA @100m'!M60&gt;2400),1,0))*'100m'!$D60</f>
        <v>0</v>
      </c>
      <c r="AW60">
        <f>(IF(AND(N60&gt;2400,'Jul-24 Comparison with CA @100m'!N60&gt;2400),1,0))*'100m'!$D60</f>
        <v>0</v>
      </c>
      <c r="AX60">
        <f>(IF(AND(P60&gt;5,'Jul-24 Comparison with CA @100m'!P60&gt;5),1,0))*'100m'!$D60</f>
        <v>0</v>
      </c>
      <c r="AY60">
        <f>(IF(AND(Q60&gt;5,'Jul-24 Comparison with CA @100m'!Q60&gt;5),1,0))*'100m'!$D60</f>
        <v>0</v>
      </c>
      <c r="AZ60">
        <f>(IF(AND(R60&gt;5,'Jul-24 Comparison with CA @100m'!R60&gt;5),1,0))*'100m'!$D60</f>
        <v>0</v>
      </c>
      <c r="BA60">
        <f>(IF(AND(S60&gt;5,'Jul-24 Comparison with CA @100m'!S60&gt;5),1,0))*'100m'!$D60</f>
        <v>0</v>
      </c>
      <c r="BB60">
        <f>(IF(AND(T60&gt;5,'Jul-24 Comparison with CA @100m'!T60&gt;5),1,0))*'100m'!$D60</f>
        <v>0</v>
      </c>
      <c r="BC60">
        <f>(IF(AND(U60&gt;5,'Jul-24 Comparison with CA @100m'!U60&gt;5),1,0))*'100m'!$D60</f>
        <v>0</v>
      </c>
      <c r="BD60">
        <f>(IF(AND(V60&gt;5,'Jul-24 Comparison with CA @100m'!V60&gt;5),1,0))*'100m'!$D60</f>
        <v>0</v>
      </c>
      <c r="BE60">
        <f>(IF(AND(W60&gt;5,'Jul-24 Comparison with CA @100m'!W60&gt;5),1,0))*'100m'!$D60</f>
        <v>0</v>
      </c>
      <c r="BF60">
        <f>(IF(AND(Y60&gt;5,'Jul-24 Comparison with CA @100m'!Y60&gt;5),1,0))*'100m'!$D60</f>
        <v>0</v>
      </c>
      <c r="BG60">
        <f>(IF(AND(Z60&gt;5,'Jul-24 Comparison with CA @100m'!Z60&gt;5),1,0))*'100m'!$D60</f>
        <v>0</v>
      </c>
      <c r="BH60">
        <f>(IF(AND(AA60&gt;5,'Jul-24 Comparison with CA @100m'!AA60&gt;5),1,0))*'100m'!$D60</f>
        <v>0</v>
      </c>
      <c r="BI60">
        <f>(IF(AND(AB60&gt;5,'Jul-24 Comparison with CA @100m'!AB60&gt;5),1,0))*'100m'!$D60</f>
        <v>0</v>
      </c>
      <c r="BJ60">
        <f>(IF(AND(AC60&gt;5,'Jul-24 Comparison with CA @100m'!AC60&gt;5),1,0))*'100m'!$D60</f>
        <v>0</v>
      </c>
      <c r="BK60">
        <f>(IF(AND(AD60&gt;5,'Jul-24 Comparison with CA @100m'!AD60&gt;5),1,0))*'100m'!$D60</f>
        <v>0</v>
      </c>
      <c r="BL60">
        <f>(IF(AND(AE60&gt;5,'Jul-24 Comparison with CA @100m'!AE60&gt;5),1,0))*'100m'!$D60</f>
        <v>0</v>
      </c>
      <c r="BM60">
        <f>(IF(AND(AF60&gt;5,'Jul-24 Comparison with CA @100m'!AF60&gt;5),1,0))*'100m'!$D60</f>
        <v>0</v>
      </c>
      <c r="BN60">
        <f>(IF(AND(AH60&gt;1,'Jul-24 Comparison with CA @100m'!AH60&gt;1),1,0))*'100m'!$D60</f>
        <v>0</v>
      </c>
      <c r="BO60">
        <f>(IF(AND(AI60&gt;1,'Jul-24 Comparison with CA @100m'!AI60&gt;1),1,0))*'100m'!$D60</f>
        <v>0</v>
      </c>
      <c r="BP60">
        <f>(IF(AND(AJ60&gt;1,'Jul-24 Comparison with CA @100m'!AJ60&gt;1),1,0))*'100m'!$D60</f>
        <v>0</v>
      </c>
      <c r="BQ60">
        <f>(IF(AND(AK60&gt;1,'Jul-24 Comparison with CA @100m'!AK60&gt;1),1,0))*'100m'!$D60</f>
        <v>0</v>
      </c>
      <c r="BR60">
        <f>(IF(AND(AL60&gt;1,'Jul-24 Comparison with CA @100m'!AL60&gt;1),1,0))*'100m'!$D60</f>
        <v>0</v>
      </c>
      <c r="BS60">
        <f>(IF(AND(AM60&gt;1,'Jul-24 Comparison with CA @100m'!AM60&gt;1),1,0))*'100m'!$D60</f>
        <v>0</v>
      </c>
      <c r="BT60">
        <f>(IF(AND(AN60&gt;1,'Jul-24 Comparison with CA @100m'!AN60&gt;1),1,0))*'100m'!$D60</f>
        <v>0</v>
      </c>
      <c r="BU60">
        <f>(IF(AND(AO60&gt;1,'Jul-24 Comparison with CA @100m'!AO60&gt;1),1,0))*'100m'!$D60</f>
        <v>0</v>
      </c>
    </row>
    <row r="61" spans="1:73" x14ac:dyDescent="0.35">
      <c r="A61" s="21" t="s">
        <v>99</v>
      </c>
      <c r="B61" s="21">
        <v>220000</v>
      </c>
      <c r="C61" s="21">
        <v>220100</v>
      </c>
      <c r="D61" s="21">
        <f t="shared" si="0"/>
        <v>100</v>
      </c>
      <c r="E61" s="21" t="s">
        <v>113</v>
      </c>
      <c r="F61" s="23">
        <v>2400</v>
      </c>
      <c r="G61" s="24">
        <v>925.69081731380709</v>
      </c>
      <c r="H61" s="24">
        <v>984.71186322902849</v>
      </c>
      <c r="I61" s="24">
        <v>1292.8394104863235</v>
      </c>
      <c r="J61" s="24">
        <v>1577.9364540396084</v>
      </c>
      <c r="K61" s="24">
        <v>1081.4273917669218</v>
      </c>
      <c r="L61" s="24">
        <v>925.69081731380709</v>
      </c>
      <c r="M61" s="24">
        <v>925.69081731380709</v>
      </c>
      <c r="N61" s="24">
        <v>1361.6202293750787</v>
      </c>
      <c r="O61" s="23">
        <v>5</v>
      </c>
      <c r="P61" s="18">
        <v>2.4</v>
      </c>
      <c r="Q61" s="18">
        <v>4.2</v>
      </c>
      <c r="R61" s="18">
        <v>4.2</v>
      </c>
      <c r="S61" s="18">
        <v>4.2</v>
      </c>
      <c r="T61" s="18">
        <v>4.4000000000000004</v>
      </c>
      <c r="U61" s="18">
        <v>2.8</v>
      </c>
      <c r="V61" s="18">
        <v>2</v>
      </c>
      <c r="W61" s="18">
        <v>2.9</v>
      </c>
      <c r="X61" s="23">
        <v>5</v>
      </c>
      <c r="Y61" s="25">
        <v>1.7024857160704475E-2</v>
      </c>
      <c r="Z61" s="25">
        <v>6.1240000000000001E-3</v>
      </c>
      <c r="AA61" s="25">
        <v>4.0625714285714284E-3</v>
      </c>
      <c r="AB61" s="25">
        <v>1.1804000000000002E-2</v>
      </c>
      <c r="AC61" s="25">
        <v>4.7011428571428569E-3</v>
      </c>
      <c r="AD61" s="25">
        <v>9.6971428571428566E-4</v>
      </c>
      <c r="AE61" s="25">
        <v>1.8402857142857144E-3</v>
      </c>
      <c r="AF61" s="25">
        <v>0</v>
      </c>
      <c r="AG61" s="23">
        <v>1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4.8571428571428576E-3</v>
      </c>
      <c r="AN61" s="25">
        <v>0</v>
      </c>
      <c r="AO61" s="25">
        <v>3.4285714285714284E-3</v>
      </c>
      <c r="AP61">
        <f>(IF(AND(G61&gt;2400,'Jul-24 Comparison with CA @100m'!G61&gt;2400),1,0))*'100m'!$D61</f>
        <v>0</v>
      </c>
      <c r="AQ61">
        <f>(IF(AND(H61&gt;2400,'Jul-24 Comparison with CA @100m'!H61&gt;2400),1,0))*'100m'!$D61</f>
        <v>0</v>
      </c>
      <c r="AR61">
        <f>(IF(AND(I61&gt;2400,'Jul-24 Comparison with CA @100m'!I61&gt;2400),1,0))*'100m'!$D61</f>
        <v>0</v>
      </c>
      <c r="AS61">
        <f>(IF(AND(J61&gt;2400,'Jul-24 Comparison with CA @100m'!J61&gt;2400),1,0))*'100m'!$D61</f>
        <v>0</v>
      </c>
      <c r="AT61">
        <f>(IF(AND(K61&gt;2400,'Jul-24 Comparison with CA @100m'!K61&gt;2400),1,0))*'100m'!$D61</f>
        <v>0</v>
      </c>
      <c r="AU61">
        <f>(IF(AND(L61&gt;2400,'Jul-24 Comparison with CA @100m'!L61&gt;2400),1,0))*'100m'!$D61</f>
        <v>0</v>
      </c>
      <c r="AV61">
        <f>(IF(AND(M61&gt;2400,'Jul-24 Comparison with CA @100m'!M61&gt;2400),1,0))*'100m'!$D61</f>
        <v>0</v>
      </c>
      <c r="AW61">
        <f>(IF(AND(N61&gt;2400,'Jul-24 Comparison with CA @100m'!N61&gt;2400),1,0))*'100m'!$D61</f>
        <v>0</v>
      </c>
      <c r="AX61">
        <f>(IF(AND(P61&gt;5,'Jul-24 Comparison with CA @100m'!P61&gt;5),1,0))*'100m'!$D61</f>
        <v>0</v>
      </c>
      <c r="AY61">
        <f>(IF(AND(Q61&gt;5,'Jul-24 Comparison with CA @100m'!Q61&gt;5),1,0))*'100m'!$D61</f>
        <v>0</v>
      </c>
      <c r="AZ61">
        <f>(IF(AND(R61&gt;5,'Jul-24 Comparison with CA @100m'!R61&gt;5),1,0))*'100m'!$D61</f>
        <v>0</v>
      </c>
      <c r="BA61">
        <f>(IF(AND(S61&gt;5,'Jul-24 Comparison with CA @100m'!S61&gt;5),1,0))*'100m'!$D61</f>
        <v>0</v>
      </c>
      <c r="BB61">
        <f>(IF(AND(T61&gt;5,'Jul-24 Comparison with CA @100m'!T61&gt;5),1,0))*'100m'!$D61</f>
        <v>0</v>
      </c>
      <c r="BC61">
        <f>(IF(AND(U61&gt;5,'Jul-24 Comparison with CA @100m'!U61&gt;5),1,0))*'100m'!$D61</f>
        <v>0</v>
      </c>
      <c r="BD61">
        <f>(IF(AND(V61&gt;5,'Jul-24 Comparison with CA @100m'!V61&gt;5),1,0))*'100m'!$D61</f>
        <v>0</v>
      </c>
      <c r="BE61">
        <f>(IF(AND(W61&gt;5,'Jul-24 Comparison with CA @100m'!W61&gt;5),1,0))*'100m'!$D61</f>
        <v>0</v>
      </c>
      <c r="BF61">
        <f>(IF(AND(Y61&gt;5,'Jul-24 Comparison with CA @100m'!Y61&gt;5),1,0))*'100m'!$D61</f>
        <v>0</v>
      </c>
      <c r="BG61">
        <f>(IF(AND(Z61&gt;5,'Jul-24 Comparison with CA @100m'!Z61&gt;5),1,0))*'100m'!$D61</f>
        <v>0</v>
      </c>
      <c r="BH61">
        <f>(IF(AND(AA61&gt;5,'Jul-24 Comparison with CA @100m'!AA61&gt;5),1,0))*'100m'!$D61</f>
        <v>0</v>
      </c>
      <c r="BI61">
        <f>(IF(AND(AB61&gt;5,'Jul-24 Comparison with CA @100m'!AB61&gt;5),1,0))*'100m'!$D61</f>
        <v>0</v>
      </c>
      <c r="BJ61">
        <f>(IF(AND(AC61&gt;5,'Jul-24 Comparison with CA @100m'!AC61&gt;5),1,0))*'100m'!$D61</f>
        <v>0</v>
      </c>
      <c r="BK61">
        <f>(IF(AND(AD61&gt;5,'Jul-24 Comparison with CA @100m'!AD61&gt;5),1,0))*'100m'!$D61</f>
        <v>0</v>
      </c>
      <c r="BL61">
        <f>(IF(AND(AE61&gt;5,'Jul-24 Comparison with CA @100m'!AE61&gt;5),1,0))*'100m'!$D61</f>
        <v>0</v>
      </c>
      <c r="BM61">
        <f>(IF(AND(AF61&gt;5,'Jul-24 Comparison with CA @100m'!AF61&gt;5),1,0))*'100m'!$D61</f>
        <v>0</v>
      </c>
      <c r="BN61">
        <f>(IF(AND(AH61&gt;1,'Jul-24 Comparison with CA @100m'!AH61&gt;1),1,0))*'100m'!$D61</f>
        <v>0</v>
      </c>
      <c r="BO61">
        <f>(IF(AND(AI61&gt;1,'Jul-24 Comparison with CA @100m'!AI61&gt;1),1,0))*'100m'!$D61</f>
        <v>0</v>
      </c>
      <c r="BP61">
        <f>(IF(AND(AJ61&gt;1,'Jul-24 Comparison with CA @100m'!AJ61&gt;1),1,0))*'100m'!$D61</f>
        <v>0</v>
      </c>
      <c r="BQ61">
        <f>(IF(AND(AK61&gt;1,'Jul-24 Comparison with CA @100m'!AK61&gt;1),1,0))*'100m'!$D61</f>
        <v>0</v>
      </c>
      <c r="BR61">
        <f>(IF(AND(AL61&gt;1,'Jul-24 Comparison with CA @100m'!AL61&gt;1),1,0))*'100m'!$D61</f>
        <v>0</v>
      </c>
      <c r="BS61">
        <f>(IF(AND(AM61&gt;1,'Jul-24 Comparison with CA @100m'!AM61&gt;1),1,0))*'100m'!$D61</f>
        <v>0</v>
      </c>
      <c r="BT61">
        <f>(IF(AND(AN61&gt;1,'Jul-24 Comparison with CA @100m'!AN61&gt;1),1,0))*'100m'!$D61</f>
        <v>0</v>
      </c>
      <c r="BU61">
        <f>(IF(AND(AO61&gt;1,'Jul-24 Comparison with CA @100m'!AO61&gt;1),1,0))*'100m'!$D61</f>
        <v>0</v>
      </c>
    </row>
    <row r="62" spans="1:73" x14ac:dyDescent="0.35">
      <c r="A62" s="21" t="s">
        <v>99</v>
      </c>
      <c r="B62" s="21">
        <v>220100</v>
      </c>
      <c r="C62" s="21">
        <v>220200</v>
      </c>
      <c r="D62" s="21">
        <f t="shared" si="0"/>
        <v>100</v>
      </c>
      <c r="E62" s="21"/>
      <c r="F62" s="23">
        <v>2400</v>
      </c>
      <c r="G62" s="24">
        <v>1118.8786763994492</v>
      </c>
      <c r="H62" s="24">
        <v>1156.4647775229939</v>
      </c>
      <c r="I62" s="24">
        <v>1353.9591531232527</v>
      </c>
      <c r="J62" s="24">
        <v>1323.3614732793083</v>
      </c>
      <c r="K62" s="24">
        <v>1323.3614732793083</v>
      </c>
      <c r="L62" s="24">
        <v>1438.4818610435104</v>
      </c>
      <c r="M62" s="24">
        <v>1209.305266306578</v>
      </c>
      <c r="N62" s="24">
        <v>1624.7224482073527</v>
      </c>
      <c r="O62" s="23">
        <v>5</v>
      </c>
      <c r="P62" s="18">
        <v>2.9</v>
      </c>
      <c r="Q62" s="18">
        <v>3.9</v>
      </c>
      <c r="R62" s="18">
        <v>4.2</v>
      </c>
      <c r="S62" s="18">
        <v>4</v>
      </c>
      <c r="T62" s="18">
        <v>4.7</v>
      </c>
      <c r="U62" s="18">
        <v>3.6</v>
      </c>
      <c r="V62" s="18">
        <v>1.4</v>
      </c>
      <c r="W62" s="18">
        <v>2.9</v>
      </c>
      <c r="X62" s="23">
        <v>5</v>
      </c>
      <c r="Y62" s="25">
        <v>1.4863377141877583</v>
      </c>
      <c r="Z62" s="25">
        <v>6.4091428571428572E-3</v>
      </c>
      <c r="AA62" s="25">
        <v>4.8094285714285704E-3</v>
      </c>
      <c r="AB62" s="25">
        <v>5.7965714285714287E-3</v>
      </c>
      <c r="AC62" s="25">
        <v>1.995714285714286E-3</v>
      </c>
      <c r="AD62" s="25">
        <v>6.6285714285714282E-5</v>
      </c>
      <c r="AE62" s="25">
        <v>5.4857142857142854E-4</v>
      </c>
      <c r="AF62" s="25">
        <v>0</v>
      </c>
      <c r="AG62" s="23">
        <v>1</v>
      </c>
      <c r="AH62" s="25">
        <v>2.285714394279889E-3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>
        <f>(IF(AND(G62&gt;2400,'Jul-24 Comparison with CA @100m'!G62&gt;2400),1,0))*'100m'!$D62</f>
        <v>0</v>
      </c>
      <c r="AQ62">
        <f>(IF(AND(H62&gt;2400,'Jul-24 Comparison with CA @100m'!H62&gt;2400),1,0))*'100m'!$D62</f>
        <v>0</v>
      </c>
      <c r="AR62">
        <f>(IF(AND(I62&gt;2400,'Jul-24 Comparison with CA @100m'!I62&gt;2400),1,0))*'100m'!$D62</f>
        <v>0</v>
      </c>
      <c r="AS62">
        <f>(IF(AND(J62&gt;2400,'Jul-24 Comparison with CA @100m'!J62&gt;2400),1,0))*'100m'!$D62</f>
        <v>0</v>
      </c>
      <c r="AT62">
        <f>(IF(AND(K62&gt;2400,'Jul-24 Comparison with CA @100m'!K62&gt;2400),1,0))*'100m'!$D62</f>
        <v>0</v>
      </c>
      <c r="AU62">
        <f>(IF(AND(L62&gt;2400,'Jul-24 Comparison with CA @100m'!L62&gt;2400),1,0))*'100m'!$D62</f>
        <v>0</v>
      </c>
      <c r="AV62">
        <f>(IF(AND(M62&gt;2400,'Jul-24 Comparison with CA @100m'!M62&gt;2400),1,0))*'100m'!$D62</f>
        <v>0</v>
      </c>
      <c r="AW62">
        <f>(IF(AND(N62&gt;2400,'Jul-24 Comparison with CA @100m'!N62&gt;2400),1,0))*'100m'!$D62</f>
        <v>0</v>
      </c>
      <c r="AX62">
        <f>(IF(AND(P62&gt;5,'Jul-24 Comparison with CA @100m'!P62&gt;5),1,0))*'100m'!$D62</f>
        <v>0</v>
      </c>
      <c r="AY62">
        <f>(IF(AND(Q62&gt;5,'Jul-24 Comparison with CA @100m'!Q62&gt;5),1,0))*'100m'!$D62</f>
        <v>0</v>
      </c>
      <c r="AZ62">
        <f>(IF(AND(R62&gt;5,'Jul-24 Comparison with CA @100m'!R62&gt;5),1,0))*'100m'!$D62</f>
        <v>0</v>
      </c>
      <c r="BA62">
        <f>(IF(AND(S62&gt;5,'Jul-24 Comparison with CA @100m'!S62&gt;5),1,0))*'100m'!$D62</f>
        <v>0</v>
      </c>
      <c r="BB62">
        <f>(IF(AND(T62&gt;5,'Jul-24 Comparison with CA @100m'!T62&gt;5),1,0))*'100m'!$D62</f>
        <v>0</v>
      </c>
      <c r="BC62">
        <f>(IF(AND(U62&gt;5,'Jul-24 Comparison with CA @100m'!U62&gt;5),1,0))*'100m'!$D62</f>
        <v>0</v>
      </c>
      <c r="BD62">
        <f>(IF(AND(V62&gt;5,'Jul-24 Comparison with CA @100m'!V62&gt;5),1,0))*'100m'!$D62</f>
        <v>0</v>
      </c>
      <c r="BE62">
        <f>(IF(AND(W62&gt;5,'Jul-24 Comparison with CA @100m'!W62&gt;5),1,0))*'100m'!$D62</f>
        <v>0</v>
      </c>
      <c r="BF62">
        <f>(IF(AND(Y62&gt;5,'Jul-24 Comparison with CA @100m'!Y62&gt;5),1,0))*'100m'!$D62</f>
        <v>0</v>
      </c>
      <c r="BG62">
        <f>(IF(AND(Z62&gt;5,'Jul-24 Comparison with CA @100m'!Z62&gt;5),1,0))*'100m'!$D62</f>
        <v>0</v>
      </c>
      <c r="BH62">
        <f>(IF(AND(AA62&gt;5,'Jul-24 Comparison with CA @100m'!AA62&gt;5),1,0))*'100m'!$D62</f>
        <v>0</v>
      </c>
      <c r="BI62">
        <f>(IF(AND(AB62&gt;5,'Jul-24 Comparison with CA @100m'!AB62&gt;5),1,0))*'100m'!$D62</f>
        <v>0</v>
      </c>
      <c r="BJ62">
        <f>(IF(AND(AC62&gt;5,'Jul-24 Comparison with CA @100m'!AC62&gt;5),1,0))*'100m'!$D62</f>
        <v>0</v>
      </c>
      <c r="BK62">
        <f>(IF(AND(AD62&gt;5,'Jul-24 Comparison with CA @100m'!AD62&gt;5),1,0))*'100m'!$D62</f>
        <v>0</v>
      </c>
      <c r="BL62">
        <f>(IF(AND(AE62&gt;5,'Jul-24 Comparison with CA @100m'!AE62&gt;5),1,0))*'100m'!$D62</f>
        <v>0</v>
      </c>
      <c r="BM62">
        <f>(IF(AND(AF62&gt;5,'Jul-24 Comparison with CA @100m'!AF62&gt;5),1,0))*'100m'!$D62</f>
        <v>0</v>
      </c>
      <c r="BN62">
        <f>(IF(AND(AH62&gt;1,'Jul-24 Comparison with CA @100m'!AH62&gt;1),1,0))*'100m'!$D62</f>
        <v>0</v>
      </c>
      <c r="BO62">
        <f>(IF(AND(AI62&gt;1,'Jul-24 Comparison with CA @100m'!AI62&gt;1),1,0))*'100m'!$D62</f>
        <v>0</v>
      </c>
      <c r="BP62">
        <f>(IF(AND(AJ62&gt;1,'Jul-24 Comparison with CA @100m'!AJ62&gt;1),1,0))*'100m'!$D62</f>
        <v>0</v>
      </c>
      <c r="BQ62">
        <f>(IF(AND(AK62&gt;1,'Jul-24 Comparison with CA @100m'!AK62&gt;1),1,0))*'100m'!$D62</f>
        <v>0</v>
      </c>
      <c r="BR62">
        <f>(IF(AND(AL62&gt;1,'Jul-24 Comparison with CA @100m'!AL62&gt;1),1,0))*'100m'!$D62</f>
        <v>0</v>
      </c>
      <c r="BS62">
        <f>(IF(AND(AM62&gt;1,'Jul-24 Comparison with CA @100m'!AM62&gt;1),1,0))*'100m'!$D62</f>
        <v>0</v>
      </c>
      <c r="BT62">
        <f>(IF(AND(AN62&gt;1,'Jul-24 Comparison with CA @100m'!AN62&gt;1),1,0))*'100m'!$D62</f>
        <v>0</v>
      </c>
      <c r="BU62">
        <f>(IF(AND(AO62&gt;1,'Jul-24 Comparison with CA @100m'!AO62&gt;1),1,0))*'100m'!$D62</f>
        <v>0</v>
      </c>
    </row>
    <row r="63" spans="1:73" x14ac:dyDescent="0.35">
      <c r="A63" s="21" t="s">
        <v>99</v>
      </c>
      <c r="B63" s="21">
        <v>220200</v>
      </c>
      <c r="C63" s="21">
        <v>220300</v>
      </c>
      <c r="D63" s="21">
        <f t="shared" si="0"/>
        <v>100</v>
      </c>
      <c r="E63" s="21"/>
      <c r="F63" s="23">
        <v>2400</v>
      </c>
      <c r="G63" s="24">
        <v>947.77781896301792</v>
      </c>
      <c r="H63" s="24">
        <v>896.32928227942875</v>
      </c>
      <c r="I63" s="24">
        <v>1088.9066909086803</v>
      </c>
      <c r="J63" s="24">
        <v>1088.9066909086803</v>
      </c>
      <c r="K63" s="24">
        <v>1081.4273917669218</v>
      </c>
      <c r="L63" s="24">
        <v>1059.0228449564595</v>
      </c>
      <c r="M63" s="24">
        <v>1209.305266306578</v>
      </c>
      <c r="N63" s="24">
        <v>1593.5154908111172</v>
      </c>
      <c r="O63" s="23">
        <v>5</v>
      </c>
      <c r="P63" s="18">
        <v>2.9</v>
      </c>
      <c r="Q63" s="18">
        <v>4.3</v>
      </c>
      <c r="R63" s="18">
        <v>4.2</v>
      </c>
      <c r="S63" s="18">
        <v>3.4</v>
      </c>
      <c r="T63" s="18">
        <v>4.2</v>
      </c>
      <c r="U63" s="18">
        <v>3.1</v>
      </c>
      <c r="V63" s="18">
        <v>2.4</v>
      </c>
      <c r="W63" s="18">
        <v>2.8</v>
      </c>
      <c r="X63" s="23">
        <v>5</v>
      </c>
      <c r="Y63" s="25">
        <v>1.6276285705566405E-2</v>
      </c>
      <c r="Z63" s="25">
        <v>7.2474285714285713E-3</v>
      </c>
      <c r="AA63" s="25">
        <v>9.9171428571428587E-4</v>
      </c>
      <c r="AB63" s="25">
        <v>5.0702857142857138E-3</v>
      </c>
      <c r="AC63" s="25">
        <v>4.1245714285714288E-3</v>
      </c>
      <c r="AD63" s="25">
        <v>1.2397142857142856E-3</v>
      </c>
      <c r="AE63" s="25">
        <v>0</v>
      </c>
      <c r="AF63" s="25">
        <v>0</v>
      </c>
      <c r="AG63" s="23">
        <v>1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>
        <f>(IF(AND(G63&gt;2400,'Jul-24 Comparison with CA @100m'!G63&gt;2400),1,0))*'100m'!$D63</f>
        <v>0</v>
      </c>
      <c r="AQ63">
        <f>(IF(AND(H63&gt;2400,'Jul-24 Comparison with CA @100m'!H63&gt;2400),1,0))*'100m'!$D63</f>
        <v>0</v>
      </c>
      <c r="AR63">
        <f>(IF(AND(I63&gt;2400,'Jul-24 Comparison with CA @100m'!I63&gt;2400),1,0))*'100m'!$D63</f>
        <v>0</v>
      </c>
      <c r="AS63">
        <f>(IF(AND(J63&gt;2400,'Jul-24 Comparison with CA @100m'!J63&gt;2400),1,0))*'100m'!$D63</f>
        <v>0</v>
      </c>
      <c r="AT63">
        <f>(IF(AND(K63&gt;2400,'Jul-24 Comparison with CA @100m'!K63&gt;2400),1,0))*'100m'!$D63</f>
        <v>0</v>
      </c>
      <c r="AU63">
        <f>(IF(AND(L63&gt;2400,'Jul-24 Comparison with CA @100m'!L63&gt;2400),1,0))*'100m'!$D63</f>
        <v>0</v>
      </c>
      <c r="AV63">
        <f>(IF(AND(M63&gt;2400,'Jul-24 Comparison with CA @100m'!M63&gt;2400),1,0))*'100m'!$D63</f>
        <v>0</v>
      </c>
      <c r="AW63">
        <f>(IF(AND(N63&gt;2400,'Jul-24 Comparison with CA @100m'!N63&gt;2400),1,0))*'100m'!$D63</f>
        <v>0</v>
      </c>
      <c r="AX63">
        <f>(IF(AND(P63&gt;5,'Jul-24 Comparison with CA @100m'!P63&gt;5),1,0))*'100m'!$D63</f>
        <v>0</v>
      </c>
      <c r="AY63">
        <f>(IF(AND(Q63&gt;5,'Jul-24 Comparison with CA @100m'!Q63&gt;5),1,0))*'100m'!$D63</f>
        <v>0</v>
      </c>
      <c r="AZ63">
        <f>(IF(AND(R63&gt;5,'Jul-24 Comparison with CA @100m'!R63&gt;5),1,0))*'100m'!$D63</f>
        <v>0</v>
      </c>
      <c r="BA63">
        <f>(IF(AND(S63&gt;5,'Jul-24 Comparison with CA @100m'!S63&gt;5),1,0))*'100m'!$D63</f>
        <v>0</v>
      </c>
      <c r="BB63">
        <f>(IF(AND(T63&gt;5,'Jul-24 Comparison with CA @100m'!T63&gt;5),1,0))*'100m'!$D63</f>
        <v>0</v>
      </c>
      <c r="BC63">
        <f>(IF(AND(U63&gt;5,'Jul-24 Comparison with CA @100m'!U63&gt;5),1,0))*'100m'!$D63</f>
        <v>0</v>
      </c>
      <c r="BD63">
        <f>(IF(AND(V63&gt;5,'Jul-24 Comparison with CA @100m'!V63&gt;5),1,0))*'100m'!$D63</f>
        <v>0</v>
      </c>
      <c r="BE63">
        <f>(IF(AND(W63&gt;5,'Jul-24 Comparison with CA @100m'!W63&gt;5),1,0))*'100m'!$D63</f>
        <v>0</v>
      </c>
      <c r="BF63">
        <f>(IF(AND(Y63&gt;5,'Jul-24 Comparison with CA @100m'!Y63&gt;5),1,0))*'100m'!$D63</f>
        <v>0</v>
      </c>
      <c r="BG63">
        <f>(IF(AND(Z63&gt;5,'Jul-24 Comparison with CA @100m'!Z63&gt;5),1,0))*'100m'!$D63</f>
        <v>0</v>
      </c>
      <c r="BH63">
        <f>(IF(AND(AA63&gt;5,'Jul-24 Comparison with CA @100m'!AA63&gt;5),1,0))*'100m'!$D63</f>
        <v>0</v>
      </c>
      <c r="BI63">
        <f>(IF(AND(AB63&gt;5,'Jul-24 Comparison with CA @100m'!AB63&gt;5),1,0))*'100m'!$D63</f>
        <v>0</v>
      </c>
      <c r="BJ63">
        <f>(IF(AND(AC63&gt;5,'Jul-24 Comparison with CA @100m'!AC63&gt;5),1,0))*'100m'!$D63</f>
        <v>0</v>
      </c>
      <c r="BK63">
        <f>(IF(AND(AD63&gt;5,'Jul-24 Comparison with CA @100m'!AD63&gt;5),1,0))*'100m'!$D63</f>
        <v>0</v>
      </c>
      <c r="BL63">
        <f>(IF(AND(AE63&gt;5,'Jul-24 Comparison with CA @100m'!AE63&gt;5),1,0))*'100m'!$D63</f>
        <v>0</v>
      </c>
      <c r="BM63">
        <f>(IF(AND(AF63&gt;5,'Jul-24 Comparison with CA @100m'!AF63&gt;5),1,0))*'100m'!$D63</f>
        <v>0</v>
      </c>
      <c r="BN63">
        <f>(IF(AND(AH63&gt;1,'Jul-24 Comparison with CA @100m'!AH63&gt;1),1,0))*'100m'!$D63</f>
        <v>0</v>
      </c>
      <c r="BO63">
        <f>(IF(AND(AI63&gt;1,'Jul-24 Comparison with CA @100m'!AI63&gt;1),1,0))*'100m'!$D63</f>
        <v>0</v>
      </c>
      <c r="BP63">
        <f>(IF(AND(AJ63&gt;1,'Jul-24 Comparison with CA @100m'!AJ63&gt;1),1,0))*'100m'!$D63</f>
        <v>0</v>
      </c>
      <c r="BQ63">
        <f>(IF(AND(AK63&gt;1,'Jul-24 Comparison with CA @100m'!AK63&gt;1),1,0))*'100m'!$D63</f>
        <v>0</v>
      </c>
      <c r="BR63">
        <f>(IF(AND(AL63&gt;1,'Jul-24 Comparison with CA @100m'!AL63&gt;1),1,0))*'100m'!$D63</f>
        <v>0</v>
      </c>
      <c r="BS63">
        <f>(IF(AND(AM63&gt;1,'Jul-24 Comparison with CA @100m'!AM63&gt;1),1,0))*'100m'!$D63</f>
        <v>0</v>
      </c>
      <c r="BT63">
        <f>(IF(AND(AN63&gt;1,'Jul-24 Comparison with CA @100m'!AN63&gt;1),1,0))*'100m'!$D63</f>
        <v>0</v>
      </c>
      <c r="BU63">
        <f>(IF(AND(AO63&gt;1,'Jul-24 Comparison with CA @100m'!AO63&gt;1),1,0))*'100m'!$D63</f>
        <v>0</v>
      </c>
    </row>
    <row r="64" spans="1:73" x14ac:dyDescent="0.35">
      <c r="A64" s="21" t="s">
        <v>99</v>
      </c>
      <c r="B64" s="21">
        <v>220300</v>
      </c>
      <c r="C64" s="21">
        <v>220400</v>
      </c>
      <c r="D64" s="21">
        <f t="shared" si="0"/>
        <v>100</v>
      </c>
      <c r="E64" s="21" t="s">
        <v>66</v>
      </c>
      <c r="F64" s="23">
        <v>2400</v>
      </c>
      <c r="G64" s="24">
        <v>1103.8817845012861</v>
      </c>
      <c r="H64" s="24">
        <v>1059.0228449564595</v>
      </c>
      <c r="I64" s="24">
        <v>1179.0797046690443</v>
      </c>
      <c r="J64" s="24">
        <v>1438.4818610435104</v>
      </c>
      <c r="K64" s="24">
        <v>1163.9978682815049</v>
      </c>
      <c r="L64" s="24">
        <v>1014.3666261352151</v>
      </c>
      <c r="M64" s="24">
        <v>1269.9983267804409</v>
      </c>
      <c r="N64" s="24">
        <v>1066.4854383530628</v>
      </c>
      <c r="O64" s="23">
        <v>5</v>
      </c>
      <c r="P64" s="18">
        <v>2.4</v>
      </c>
      <c r="Q64" s="18">
        <v>3.9</v>
      </c>
      <c r="R64" s="18">
        <v>4.3</v>
      </c>
      <c r="S64" s="18">
        <v>3.7</v>
      </c>
      <c r="T64" s="18">
        <v>5</v>
      </c>
      <c r="U64" s="18">
        <v>4.7</v>
      </c>
      <c r="V64" s="18">
        <v>2.8</v>
      </c>
      <c r="W64" s="18">
        <v>3.4</v>
      </c>
      <c r="X64" s="23">
        <v>5</v>
      </c>
      <c r="Y64" s="25">
        <v>3.2567714155742097E-2</v>
      </c>
      <c r="Z64" s="25">
        <v>8.3531428571428559E-3</v>
      </c>
      <c r="AA64" s="25">
        <v>2.3008571428571436E-3</v>
      </c>
      <c r="AB64" s="25">
        <v>8.6871428571428568E-3</v>
      </c>
      <c r="AC64" s="25">
        <v>7.2657142857142853E-4</v>
      </c>
      <c r="AD64" s="25">
        <v>5.4028571428571428E-4</v>
      </c>
      <c r="AE64" s="25">
        <v>3.8942857142857144E-4</v>
      </c>
      <c r="AF64" s="25">
        <v>0</v>
      </c>
      <c r="AG64" s="23">
        <v>1</v>
      </c>
      <c r="AH64" s="25">
        <v>1.8857143021055633E-2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>
        <f>(IF(AND(G64&gt;2400,'Jul-24 Comparison with CA @100m'!G64&gt;2400),1,0))*'100m'!$D64</f>
        <v>0</v>
      </c>
      <c r="AQ64">
        <f>(IF(AND(H64&gt;2400,'Jul-24 Comparison with CA @100m'!H64&gt;2400),1,0))*'100m'!$D64</f>
        <v>0</v>
      </c>
      <c r="AR64">
        <f>(IF(AND(I64&gt;2400,'Jul-24 Comparison with CA @100m'!I64&gt;2400),1,0))*'100m'!$D64</f>
        <v>0</v>
      </c>
      <c r="AS64">
        <f>(IF(AND(J64&gt;2400,'Jul-24 Comparison with CA @100m'!J64&gt;2400),1,0))*'100m'!$D64</f>
        <v>0</v>
      </c>
      <c r="AT64">
        <f>(IF(AND(K64&gt;2400,'Jul-24 Comparison with CA @100m'!K64&gt;2400),1,0))*'100m'!$D64</f>
        <v>0</v>
      </c>
      <c r="AU64">
        <f>(IF(AND(L64&gt;2400,'Jul-24 Comparison with CA @100m'!L64&gt;2400),1,0))*'100m'!$D64</f>
        <v>0</v>
      </c>
      <c r="AV64">
        <f>(IF(AND(M64&gt;2400,'Jul-24 Comparison with CA @100m'!M64&gt;2400),1,0))*'100m'!$D64</f>
        <v>0</v>
      </c>
      <c r="AW64">
        <f>(IF(AND(N64&gt;2400,'Jul-24 Comparison with CA @100m'!N64&gt;2400),1,0))*'100m'!$D64</f>
        <v>0</v>
      </c>
      <c r="AX64">
        <f>(IF(AND(P64&gt;5,'Jul-24 Comparison with CA @100m'!P64&gt;5),1,0))*'100m'!$D64</f>
        <v>0</v>
      </c>
      <c r="AY64">
        <f>(IF(AND(Q64&gt;5,'Jul-24 Comparison with CA @100m'!Q64&gt;5),1,0))*'100m'!$D64</f>
        <v>0</v>
      </c>
      <c r="AZ64">
        <f>(IF(AND(R64&gt;5,'Jul-24 Comparison with CA @100m'!R64&gt;5),1,0))*'100m'!$D64</f>
        <v>0</v>
      </c>
      <c r="BA64">
        <f>(IF(AND(S64&gt;5,'Jul-24 Comparison with CA @100m'!S64&gt;5),1,0))*'100m'!$D64</f>
        <v>0</v>
      </c>
      <c r="BB64">
        <f>(IF(AND(T64&gt;5,'Jul-24 Comparison with CA @100m'!T64&gt;5),1,0))*'100m'!$D64</f>
        <v>0</v>
      </c>
      <c r="BC64">
        <f>(IF(AND(U64&gt;5,'Jul-24 Comparison with CA @100m'!U64&gt;5),1,0))*'100m'!$D64</f>
        <v>0</v>
      </c>
      <c r="BD64">
        <f>(IF(AND(V64&gt;5,'Jul-24 Comparison with CA @100m'!V64&gt;5),1,0))*'100m'!$D64</f>
        <v>0</v>
      </c>
      <c r="BE64">
        <f>(IF(AND(W64&gt;5,'Jul-24 Comparison with CA @100m'!W64&gt;5),1,0))*'100m'!$D64</f>
        <v>0</v>
      </c>
      <c r="BF64">
        <f>(IF(AND(Y64&gt;5,'Jul-24 Comparison with CA @100m'!Y64&gt;5),1,0))*'100m'!$D64</f>
        <v>0</v>
      </c>
      <c r="BG64">
        <f>(IF(AND(Z64&gt;5,'Jul-24 Comparison with CA @100m'!Z64&gt;5),1,0))*'100m'!$D64</f>
        <v>0</v>
      </c>
      <c r="BH64">
        <f>(IF(AND(AA64&gt;5,'Jul-24 Comparison with CA @100m'!AA64&gt;5),1,0))*'100m'!$D64</f>
        <v>0</v>
      </c>
      <c r="BI64">
        <f>(IF(AND(AB64&gt;5,'Jul-24 Comparison with CA @100m'!AB64&gt;5),1,0))*'100m'!$D64</f>
        <v>0</v>
      </c>
      <c r="BJ64">
        <f>(IF(AND(AC64&gt;5,'Jul-24 Comparison with CA @100m'!AC64&gt;5),1,0))*'100m'!$D64</f>
        <v>0</v>
      </c>
      <c r="BK64">
        <f>(IF(AND(AD64&gt;5,'Jul-24 Comparison with CA @100m'!AD64&gt;5),1,0))*'100m'!$D64</f>
        <v>0</v>
      </c>
      <c r="BL64">
        <f>(IF(AND(AE64&gt;5,'Jul-24 Comparison with CA @100m'!AE64&gt;5),1,0))*'100m'!$D64</f>
        <v>0</v>
      </c>
      <c r="BM64">
        <f>(IF(AND(AF64&gt;5,'Jul-24 Comparison with CA @100m'!AF64&gt;5),1,0))*'100m'!$D64</f>
        <v>0</v>
      </c>
      <c r="BN64">
        <f>(IF(AND(AH64&gt;1,'Jul-24 Comparison with CA @100m'!AH64&gt;1),1,0))*'100m'!$D64</f>
        <v>0</v>
      </c>
      <c r="BO64">
        <f>(IF(AND(AI64&gt;1,'Jul-24 Comparison with CA @100m'!AI64&gt;1),1,0))*'100m'!$D64</f>
        <v>0</v>
      </c>
      <c r="BP64">
        <f>(IF(AND(AJ64&gt;1,'Jul-24 Comparison with CA @100m'!AJ64&gt;1),1,0))*'100m'!$D64</f>
        <v>0</v>
      </c>
      <c r="BQ64">
        <f>(IF(AND(AK64&gt;1,'Jul-24 Comparison with CA @100m'!AK64&gt;1),1,0))*'100m'!$D64</f>
        <v>0</v>
      </c>
      <c r="BR64">
        <f>(IF(AND(AL64&gt;1,'Jul-24 Comparison with CA @100m'!AL64&gt;1),1,0))*'100m'!$D64</f>
        <v>0</v>
      </c>
      <c r="BS64">
        <f>(IF(AND(AM64&gt;1,'Jul-24 Comparison with CA @100m'!AM64&gt;1),1,0))*'100m'!$D64</f>
        <v>0</v>
      </c>
      <c r="BT64">
        <f>(IF(AND(AN64&gt;1,'Jul-24 Comparison with CA @100m'!AN64&gt;1),1,0))*'100m'!$D64</f>
        <v>0</v>
      </c>
      <c r="BU64">
        <f>(IF(AND(AO64&gt;1,'Jul-24 Comparison with CA @100m'!AO64&gt;1),1,0))*'100m'!$D64</f>
        <v>0</v>
      </c>
    </row>
    <row r="65" spans="1:73" x14ac:dyDescent="0.35">
      <c r="A65" s="21" t="s">
        <v>99</v>
      </c>
      <c r="B65" s="21">
        <v>220400</v>
      </c>
      <c r="C65" s="21">
        <v>220500</v>
      </c>
      <c r="D65" s="21">
        <f t="shared" si="0"/>
        <v>100</v>
      </c>
      <c r="E65" s="21"/>
      <c r="F65" s="23">
        <v>2400</v>
      </c>
      <c r="G65" s="24">
        <v>1126.3852246651932</v>
      </c>
      <c r="H65" s="24">
        <v>1239.61199485866</v>
      </c>
      <c r="I65" s="24">
        <v>1601.3111430762808</v>
      </c>
      <c r="J65" s="24">
        <v>1331.0038576098827</v>
      </c>
      <c r="K65" s="24">
        <v>977.31298874530353</v>
      </c>
      <c r="L65" s="24">
        <v>903.66014007017816</v>
      </c>
      <c r="M65" s="24">
        <v>1111.3775201534081</v>
      </c>
      <c r="N65" s="24">
        <v>1254.7953056139079</v>
      </c>
      <c r="O65" s="23">
        <v>5</v>
      </c>
      <c r="P65" s="18">
        <v>2.2000000000000002</v>
      </c>
      <c r="Q65" s="18">
        <v>3.6</v>
      </c>
      <c r="R65" s="18">
        <v>4.5999999999999996</v>
      </c>
      <c r="S65" s="18">
        <v>2.6</v>
      </c>
      <c r="T65" s="18">
        <v>4.8</v>
      </c>
      <c r="U65" s="18">
        <v>3.2</v>
      </c>
      <c r="V65" s="18">
        <v>3.2</v>
      </c>
      <c r="W65" s="18">
        <v>3</v>
      </c>
      <c r="X65" s="23">
        <v>5</v>
      </c>
      <c r="Y65" s="25">
        <v>2.1558354285090311</v>
      </c>
      <c r="Z65" s="25">
        <v>1.4061142857142857E-2</v>
      </c>
      <c r="AA65" s="25">
        <v>5.1280000000000006E-3</v>
      </c>
      <c r="AB65" s="25">
        <v>3.5134285714285714E-3</v>
      </c>
      <c r="AC65" s="25">
        <v>9.4211428571428554E-3</v>
      </c>
      <c r="AD65" s="25">
        <v>1.5608571428571429E-3</v>
      </c>
      <c r="AE65" s="25">
        <v>0</v>
      </c>
      <c r="AF65" s="25">
        <v>0</v>
      </c>
      <c r="AG65" s="23">
        <v>1</v>
      </c>
      <c r="AH65" s="25">
        <v>4.3142856231757572E-2</v>
      </c>
      <c r="AI65" s="25">
        <v>4.8571428571428576E-3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>
        <f>(IF(AND(G65&gt;2400,'Jul-24 Comparison with CA @100m'!G65&gt;2400),1,0))*'100m'!$D65</f>
        <v>0</v>
      </c>
      <c r="AQ65">
        <f>(IF(AND(H65&gt;2400,'Jul-24 Comparison with CA @100m'!H65&gt;2400),1,0))*'100m'!$D65</f>
        <v>0</v>
      </c>
      <c r="AR65">
        <f>(IF(AND(I65&gt;2400,'Jul-24 Comparison with CA @100m'!I65&gt;2400),1,0))*'100m'!$D65</f>
        <v>0</v>
      </c>
      <c r="AS65">
        <f>(IF(AND(J65&gt;2400,'Jul-24 Comparison with CA @100m'!J65&gt;2400),1,0))*'100m'!$D65</f>
        <v>0</v>
      </c>
      <c r="AT65">
        <f>(IF(AND(K65&gt;2400,'Jul-24 Comparison with CA @100m'!K65&gt;2400),1,0))*'100m'!$D65</f>
        <v>0</v>
      </c>
      <c r="AU65">
        <f>(IF(AND(L65&gt;2400,'Jul-24 Comparison with CA @100m'!L65&gt;2400),1,0))*'100m'!$D65</f>
        <v>0</v>
      </c>
      <c r="AV65">
        <f>(IF(AND(M65&gt;2400,'Jul-24 Comparison with CA @100m'!M65&gt;2400),1,0))*'100m'!$D65</f>
        <v>0</v>
      </c>
      <c r="AW65">
        <f>(IF(AND(N65&gt;2400,'Jul-24 Comparison with CA @100m'!N65&gt;2400),1,0))*'100m'!$D65</f>
        <v>0</v>
      </c>
      <c r="AX65">
        <f>(IF(AND(P65&gt;5,'Jul-24 Comparison with CA @100m'!P65&gt;5),1,0))*'100m'!$D65</f>
        <v>0</v>
      </c>
      <c r="AY65">
        <f>(IF(AND(Q65&gt;5,'Jul-24 Comparison with CA @100m'!Q65&gt;5),1,0))*'100m'!$D65</f>
        <v>0</v>
      </c>
      <c r="AZ65">
        <f>(IF(AND(R65&gt;5,'Jul-24 Comparison with CA @100m'!R65&gt;5),1,0))*'100m'!$D65</f>
        <v>0</v>
      </c>
      <c r="BA65">
        <f>(IF(AND(S65&gt;5,'Jul-24 Comparison with CA @100m'!S65&gt;5),1,0))*'100m'!$D65</f>
        <v>0</v>
      </c>
      <c r="BB65">
        <f>(IF(AND(T65&gt;5,'Jul-24 Comparison with CA @100m'!T65&gt;5),1,0))*'100m'!$D65</f>
        <v>0</v>
      </c>
      <c r="BC65">
        <f>(IF(AND(U65&gt;5,'Jul-24 Comparison with CA @100m'!U65&gt;5),1,0))*'100m'!$D65</f>
        <v>0</v>
      </c>
      <c r="BD65">
        <f>(IF(AND(V65&gt;5,'Jul-24 Comparison with CA @100m'!V65&gt;5),1,0))*'100m'!$D65</f>
        <v>0</v>
      </c>
      <c r="BE65">
        <f>(IF(AND(W65&gt;5,'Jul-24 Comparison with CA @100m'!W65&gt;5),1,0))*'100m'!$D65</f>
        <v>0</v>
      </c>
      <c r="BF65">
        <f>(IF(AND(Y65&gt;5,'Jul-24 Comparison with CA @100m'!Y65&gt;5),1,0))*'100m'!$D65</f>
        <v>0</v>
      </c>
      <c r="BG65">
        <f>(IF(AND(Z65&gt;5,'Jul-24 Comparison with CA @100m'!Z65&gt;5),1,0))*'100m'!$D65</f>
        <v>0</v>
      </c>
      <c r="BH65">
        <f>(IF(AND(AA65&gt;5,'Jul-24 Comparison with CA @100m'!AA65&gt;5),1,0))*'100m'!$D65</f>
        <v>0</v>
      </c>
      <c r="BI65">
        <f>(IF(AND(AB65&gt;5,'Jul-24 Comparison with CA @100m'!AB65&gt;5),1,0))*'100m'!$D65</f>
        <v>0</v>
      </c>
      <c r="BJ65">
        <f>(IF(AND(AC65&gt;5,'Jul-24 Comparison with CA @100m'!AC65&gt;5),1,0))*'100m'!$D65</f>
        <v>0</v>
      </c>
      <c r="BK65">
        <f>(IF(AND(AD65&gt;5,'Jul-24 Comparison with CA @100m'!AD65&gt;5),1,0))*'100m'!$D65</f>
        <v>0</v>
      </c>
      <c r="BL65">
        <f>(IF(AND(AE65&gt;5,'Jul-24 Comparison with CA @100m'!AE65&gt;5),1,0))*'100m'!$D65</f>
        <v>0</v>
      </c>
      <c r="BM65">
        <f>(IF(AND(AF65&gt;5,'Jul-24 Comparison with CA @100m'!AF65&gt;5),1,0))*'100m'!$D65</f>
        <v>0</v>
      </c>
      <c r="BN65">
        <f>(IF(AND(AH65&gt;1,'Jul-24 Comparison with CA @100m'!AH65&gt;1),1,0))*'100m'!$D65</f>
        <v>0</v>
      </c>
      <c r="BO65">
        <f>(IF(AND(AI65&gt;1,'Jul-24 Comparison with CA @100m'!AI65&gt;1),1,0))*'100m'!$D65</f>
        <v>0</v>
      </c>
      <c r="BP65">
        <f>(IF(AND(AJ65&gt;1,'Jul-24 Comparison with CA @100m'!AJ65&gt;1),1,0))*'100m'!$D65</f>
        <v>0</v>
      </c>
      <c r="BQ65">
        <f>(IF(AND(AK65&gt;1,'Jul-24 Comparison with CA @100m'!AK65&gt;1),1,0))*'100m'!$D65</f>
        <v>0</v>
      </c>
      <c r="BR65">
        <f>(IF(AND(AL65&gt;1,'Jul-24 Comparison with CA @100m'!AL65&gt;1),1,0))*'100m'!$D65</f>
        <v>0</v>
      </c>
      <c r="BS65">
        <f>(IF(AND(AM65&gt;1,'Jul-24 Comparison with CA @100m'!AM65&gt;1),1,0))*'100m'!$D65</f>
        <v>0</v>
      </c>
      <c r="BT65">
        <f>(IF(AND(AN65&gt;1,'Jul-24 Comparison with CA @100m'!AN65&gt;1),1,0))*'100m'!$D65</f>
        <v>0</v>
      </c>
      <c r="BU65">
        <f>(IF(AND(AO65&gt;1,'Jul-24 Comparison with CA @100m'!AO65&gt;1),1,0))*'100m'!$D65</f>
        <v>0</v>
      </c>
    </row>
    <row r="66" spans="1:73" x14ac:dyDescent="0.35">
      <c r="A66" s="21" t="s">
        <v>99</v>
      </c>
      <c r="B66" s="21">
        <v>220500</v>
      </c>
      <c r="C66" s="21">
        <v>220600</v>
      </c>
      <c r="D66" s="21">
        <f t="shared" si="0"/>
        <v>100</v>
      </c>
      <c r="E66" s="21"/>
      <c r="F66" s="23">
        <v>2400</v>
      </c>
      <c r="G66" s="24">
        <v>1029.2290872712379</v>
      </c>
      <c r="H66" s="24">
        <v>999.52746101122636</v>
      </c>
      <c r="I66" s="24">
        <v>1254.7953056139079</v>
      </c>
      <c r="J66" s="24">
        <v>1361.6202293750787</v>
      </c>
      <c r="K66" s="24">
        <v>1277.6071706110085</v>
      </c>
      <c r="L66" s="24">
        <v>1051.5658816158889</v>
      </c>
      <c r="M66" s="24">
        <v>1021.7949613996097</v>
      </c>
      <c r="N66" s="24">
        <v>1546.8278973790657</v>
      </c>
      <c r="O66" s="23">
        <v>5</v>
      </c>
      <c r="P66" s="18">
        <v>2.2999999999999998</v>
      </c>
      <c r="Q66" s="18">
        <v>3.7</v>
      </c>
      <c r="R66" s="18">
        <v>4.5</v>
      </c>
      <c r="S66" s="18">
        <v>3</v>
      </c>
      <c r="T66" s="18">
        <v>3.7</v>
      </c>
      <c r="U66" s="18">
        <v>2.6</v>
      </c>
      <c r="V66" s="18">
        <v>2.2000000000000002</v>
      </c>
      <c r="W66" s="18">
        <v>3.2</v>
      </c>
      <c r="X66" s="23">
        <v>5</v>
      </c>
      <c r="Y66" s="25">
        <v>0.64382714265687113</v>
      </c>
      <c r="Z66" s="25">
        <v>9.5020000000000018E-3</v>
      </c>
      <c r="AA66" s="25">
        <v>0</v>
      </c>
      <c r="AB66" s="25">
        <v>2.4325714285714285E-3</v>
      </c>
      <c r="AC66" s="25">
        <v>2.0860857142857143E-2</v>
      </c>
      <c r="AD66" s="25">
        <v>6.504857142857143E-3</v>
      </c>
      <c r="AE66" s="25">
        <v>0</v>
      </c>
      <c r="AF66" s="25">
        <v>2.6374285714285709E-3</v>
      </c>
      <c r="AG66" s="23">
        <v>1</v>
      </c>
      <c r="AH66" s="25">
        <v>1.5142857230135372E-2</v>
      </c>
      <c r="AI66" s="25">
        <v>0</v>
      </c>
      <c r="AJ66" s="25">
        <v>2.9714285714285714E-2</v>
      </c>
      <c r="AK66" s="25">
        <v>0</v>
      </c>
      <c r="AL66" s="25">
        <v>0</v>
      </c>
      <c r="AM66" s="25">
        <v>3.5142857142857142E-2</v>
      </c>
      <c r="AN66" s="25">
        <v>0</v>
      </c>
      <c r="AO66" s="25">
        <v>0</v>
      </c>
      <c r="AP66">
        <f>(IF(AND(G66&gt;2400,'Jul-24 Comparison with CA @100m'!G66&gt;2400),1,0))*'100m'!$D66</f>
        <v>0</v>
      </c>
      <c r="AQ66">
        <f>(IF(AND(H66&gt;2400,'Jul-24 Comparison with CA @100m'!H66&gt;2400),1,0))*'100m'!$D66</f>
        <v>0</v>
      </c>
      <c r="AR66">
        <f>(IF(AND(I66&gt;2400,'Jul-24 Comparison with CA @100m'!I66&gt;2400),1,0))*'100m'!$D66</f>
        <v>0</v>
      </c>
      <c r="AS66">
        <f>(IF(AND(J66&gt;2400,'Jul-24 Comparison with CA @100m'!J66&gt;2400),1,0))*'100m'!$D66</f>
        <v>0</v>
      </c>
      <c r="AT66">
        <f>(IF(AND(K66&gt;2400,'Jul-24 Comparison with CA @100m'!K66&gt;2400),1,0))*'100m'!$D66</f>
        <v>0</v>
      </c>
      <c r="AU66">
        <f>(IF(AND(L66&gt;2400,'Jul-24 Comparison with CA @100m'!L66&gt;2400),1,0))*'100m'!$D66</f>
        <v>0</v>
      </c>
      <c r="AV66">
        <f>(IF(AND(M66&gt;2400,'Jul-24 Comparison with CA @100m'!M66&gt;2400),1,0))*'100m'!$D66</f>
        <v>0</v>
      </c>
      <c r="AW66">
        <f>(IF(AND(N66&gt;2400,'Jul-24 Comparison with CA @100m'!N66&gt;2400),1,0))*'100m'!$D66</f>
        <v>0</v>
      </c>
      <c r="AX66">
        <f>(IF(AND(P66&gt;5,'Jul-24 Comparison with CA @100m'!P66&gt;5),1,0))*'100m'!$D66</f>
        <v>0</v>
      </c>
      <c r="AY66">
        <f>(IF(AND(Q66&gt;5,'Jul-24 Comparison with CA @100m'!Q66&gt;5),1,0))*'100m'!$D66</f>
        <v>0</v>
      </c>
      <c r="AZ66">
        <f>(IF(AND(R66&gt;5,'Jul-24 Comparison with CA @100m'!R66&gt;5),1,0))*'100m'!$D66</f>
        <v>0</v>
      </c>
      <c r="BA66">
        <f>(IF(AND(S66&gt;5,'Jul-24 Comparison with CA @100m'!S66&gt;5),1,0))*'100m'!$D66</f>
        <v>0</v>
      </c>
      <c r="BB66">
        <f>(IF(AND(T66&gt;5,'Jul-24 Comparison with CA @100m'!T66&gt;5),1,0))*'100m'!$D66</f>
        <v>0</v>
      </c>
      <c r="BC66">
        <f>(IF(AND(U66&gt;5,'Jul-24 Comparison with CA @100m'!U66&gt;5),1,0))*'100m'!$D66</f>
        <v>0</v>
      </c>
      <c r="BD66">
        <f>(IF(AND(V66&gt;5,'Jul-24 Comparison with CA @100m'!V66&gt;5),1,0))*'100m'!$D66</f>
        <v>0</v>
      </c>
      <c r="BE66">
        <f>(IF(AND(W66&gt;5,'Jul-24 Comparison with CA @100m'!W66&gt;5),1,0))*'100m'!$D66</f>
        <v>0</v>
      </c>
      <c r="BF66">
        <f>(IF(AND(Y66&gt;5,'Jul-24 Comparison with CA @100m'!Y66&gt;5),1,0))*'100m'!$D66</f>
        <v>0</v>
      </c>
      <c r="BG66">
        <f>(IF(AND(Z66&gt;5,'Jul-24 Comparison with CA @100m'!Z66&gt;5),1,0))*'100m'!$D66</f>
        <v>0</v>
      </c>
      <c r="BH66">
        <f>(IF(AND(AA66&gt;5,'Jul-24 Comparison with CA @100m'!AA66&gt;5),1,0))*'100m'!$D66</f>
        <v>0</v>
      </c>
      <c r="BI66">
        <f>(IF(AND(AB66&gt;5,'Jul-24 Comparison with CA @100m'!AB66&gt;5),1,0))*'100m'!$D66</f>
        <v>0</v>
      </c>
      <c r="BJ66">
        <f>(IF(AND(AC66&gt;5,'Jul-24 Comparison with CA @100m'!AC66&gt;5),1,0))*'100m'!$D66</f>
        <v>0</v>
      </c>
      <c r="BK66">
        <f>(IF(AND(AD66&gt;5,'Jul-24 Comparison with CA @100m'!AD66&gt;5),1,0))*'100m'!$D66</f>
        <v>0</v>
      </c>
      <c r="BL66">
        <f>(IF(AND(AE66&gt;5,'Jul-24 Comparison with CA @100m'!AE66&gt;5),1,0))*'100m'!$D66</f>
        <v>0</v>
      </c>
      <c r="BM66">
        <f>(IF(AND(AF66&gt;5,'Jul-24 Comparison with CA @100m'!AF66&gt;5),1,0))*'100m'!$D66</f>
        <v>0</v>
      </c>
      <c r="BN66">
        <f>(IF(AND(AH66&gt;1,'Jul-24 Comparison with CA @100m'!AH66&gt;1),1,0))*'100m'!$D66</f>
        <v>0</v>
      </c>
      <c r="BO66">
        <f>(IF(AND(AI66&gt;1,'Jul-24 Comparison with CA @100m'!AI66&gt;1),1,0))*'100m'!$D66</f>
        <v>0</v>
      </c>
      <c r="BP66">
        <f>(IF(AND(AJ66&gt;1,'Jul-24 Comparison with CA @100m'!AJ66&gt;1),1,0))*'100m'!$D66</f>
        <v>0</v>
      </c>
      <c r="BQ66">
        <f>(IF(AND(AK66&gt;1,'Jul-24 Comparison with CA @100m'!AK66&gt;1),1,0))*'100m'!$D66</f>
        <v>0</v>
      </c>
      <c r="BR66">
        <f>(IF(AND(AL66&gt;1,'Jul-24 Comparison with CA @100m'!AL66&gt;1),1,0))*'100m'!$D66</f>
        <v>0</v>
      </c>
      <c r="BS66">
        <f>(IF(AND(AM66&gt;1,'Jul-24 Comparison with CA @100m'!AM66&gt;1),1,0))*'100m'!$D66</f>
        <v>0</v>
      </c>
      <c r="BT66">
        <f>(IF(AND(AN66&gt;1,'Jul-24 Comparison with CA @100m'!AN66&gt;1),1,0))*'100m'!$D66</f>
        <v>0</v>
      </c>
      <c r="BU66">
        <f>(IF(AND(AO66&gt;1,'Jul-24 Comparison with CA @100m'!AO66&gt;1),1,0))*'100m'!$D66</f>
        <v>0</v>
      </c>
    </row>
    <row r="67" spans="1:73" x14ac:dyDescent="0.35">
      <c r="A67" s="21" t="s">
        <v>99</v>
      </c>
      <c r="B67" s="21">
        <v>220600</v>
      </c>
      <c r="C67" s="21">
        <v>220700</v>
      </c>
      <c r="D67" s="21">
        <f t="shared" si="0"/>
        <v>100</v>
      </c>
      <c r="E67" s="21"/>
      <c r="F67" s="23">
        <v>2400</v>
      </c>
      <c r="G67" s="24">
        <v>1369.2859267828333</v>
      </c>
      <c r="H67" s="24">
        <v>1133.8971366963031</v>
      </c>
      <c r="I67" s="24">
        <v>1484.8125325814749</v>
      </c>
      <c r="J67" s="24">
        <v>1438.4818610435104</v>
      </c>
      <c r="K67" s="24">
        <v>1179.0797046690443</v>
      </c>
      <c r="L67" s="24">
        <v>1051.5658816158889</v>
      </c>
      <c r="M67" s="24">
        <v>1126.3852246651932</v>
      </c>
      <c r="N67" s="24">
        <v>1884.5513800989386</v>
      </c>
      <c r="O67" s="23">
        <v>5</v>
      </c>
      <c r="P67" s="18">
        <v>2.5</v>
      </c>
      <c r="Q67" s="18">
        <v>4</v>
      </c>
      <c r="R67" s="18">
        <v>4.5</v>
      </c>
      <c r="S67" s="18">
        <v>4.2</v>
      </c>
      <c r="T67" s="18">
        <v>4.3</v>
      </c>
      <c r="U67" s="18">
        <v>3</v>
      </c>
      <c r="V67" s="18">
        <v>2.1</v>
      </c>
      <c r="W67" s="18">
        <v>3.5</v>
      </c>
      <c r="X67" s="23">
        <v>5</v>
      </c>
      <c r="Y67" s="25">
        <v>3.4983785713536393</v>
      </c>
      <c r="Z67" s="25">
        <v>3.5331428571428575E-3</v>
      </c>
      <c r="AA67" s="25">
        <v>4.5428571428571431E-4</v>
      </c>
      <c r="AB67" s="25">
        <v>2.4017142857142857E-3</v>
      </c>
      <c r="AC67" s="25">
        <v>1.1399428571428571E-2</v>
      </c>
      <c r="AD67" s="25">
        <v>4.7648571428571419E-3</v>
      </c>
      <c r="AE67" s="25">
        <v>1.018E-3</v>
      </c>
      <c r="AF67" s="25">
        <v>5.8942857142857148E-4</v>
      </c>
      <c r="AG67" s="23">
        <v>1</v>
      </c>
      <c r="AH67" s="25">
        <v>1.7428571624415259E-2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>
        <f>(IF(AND(G67&gt;2400,'Jul-24 Comparison with CA @100m'!G67&gt;2400),1,0))*'100m'!$D67</f>
        <v>0</v>
      </c>
      <c r="AQ67">
        <f>(IF(AND(H67&gt;2400,'Jul-24 Comparison with CA @100m'!H67&gt;2400),1,0))*'100m'!$D67</f>
        <v>0</v>
      </c>
      <c r="AR67">
        <f>(IF(AND(I67&gt;2400,'Jul-24 Comparison with CA @100m'!I67&gt;2400),1,0))*'100m'!$D67</f>
        <v>0</v>
      </c>
      <c r="AS67">
        <f>(IF(AND(J67&gt;2400,'Jul-24 Comparison with CA @100m'!J67&gt;2400),1,0))*'100m'!$D67</f>
        <v>0</v>
      </c>
      <c r="AT67">
        <f>(IF(AND(K67&gt;2400,'Jul-24 Comparison with CA @100m'!K67&gt;2400),1,0))*'100m'!$D67</f>
        <v>0</v>
      </c>
      <c r="AU67">
        <f>(IF(AND(L67&gt;2400,'Jul-24 Comparison with CA @100m'!L67&gt;2400),1,0))*'100m'!$D67</f>
        <v>0</v>
      </c>
      <c r="AV67">
        <f>(IF(AND(M67&gt;2400,'Jul-24 Comparison with CA @100m'!M67&gt;2400),1,0))*'100m'!$D67</f>
        <v>0</v>
      </c>
      <c r="AW67">
        <f>(IF(AND(N67&gt;2400,'Jul-24 Comparison with CA @100m'!N67&gt;2400),1,0))*'100m'!$D67</f>
        <v>0</v>
      </c>
      <c r="AX67">
        <f>(IF(AND(P67&gt;5,'Jul-24 Comparison with CA @100m'!P67&gt;5),1,0))*'100m'!$D67</f>
        <v>0</v>
      </c>
      <c r="AY67">
        <f>(IF(AND(Q67&gt;5,'Jul-24 Comparison with CA @100m'!Q67&gt;5),1,0))*'100m'!$D67</f>
        <v>0</v>
      </c>
      <c r="AZ67">
        <f>(IF(AND(R67&gt;5,'Jul-24 Comparison with CA @100m'!R67&gt;5),1,0))*'100m'!$D67</f>
        <v>0</v>
      </c>
      <c r="BA67">
        <f>(IF(AND(S67&gt;5,'Jul-24 Comparison with CA @100m'!S67&gt;5),1,0))*'100m'!$D67</f>
        <v>0</v>
      </c>
      <c r="BB67">
        <f>(IF(AND(T67&gt;5,'Jul-24 Comparison with CA @100m'!T67&gt;5),1,0))*'100m'!$D67</f>
        <v>0</v>
      </c>
      <c r="BC67">
        <f>(IF(AND(U67&gt;5,'Jul-24 Comparison with CA @100m'!U67&gt;5),1,0))*'100m'!$D67</f>
        <v>0</v>
      </c>
      <c r="BD67">
        <f>(IF(AND(V67&gt;5,'Jul-24 Comparison with CA @100m'!V67&gt;5),1,0))*'100m'!$D67</f>
        <v>0</v>
      </c>
      <c r="BE67">
        <f>(IF(AND(W67&gt;5,'Jul-24 Comparison with CA @100m'!W67&gt;5),1,0))*'100m'!$D67</f>
        <v>0</v>
      </c>
      <c r="BF67">
        <f>(IF(AND(Y67&gt;5,'Jul-24 Comparison with CA @100m'!Y67&gt;5),1,0))*'100m'!$D67</f>
        <v>0</v>
      </c>
      <c r="BG67">
        <f>(IF(AND(Z67&gt;5,'Jul-24 Comparison with CA @100m'!Z67&gt;5),1,0))*'100m'!$D67</f>
        <v>0</v>
      </c>
      <c r="BH67">
        <f>(IF(AND(AA67&gt;5,'Jul-24 Comparison with CA @100m'!AA67&gt;5),1,0))*'100m'!$D67</f>
        <v>0</v>
      </c>
      <c r="BI67">
        <f>(IF(AND(AB67&gt;5,'Jul-24 Comparison with CA @100m'!AB67&gt;5),1,0))*'100m'!$D67</f>
        <v>0</v>
      </c>
      <c r="BJ67">
        <f>(IF(AND(AC67&gt;5,'Jul-24 Comparison with CA @100m'!AC67&gt;5),1,0))*'100m'!$D67</f>
        <v>0</v>
      </c>
      <c r="BK67">
        <f>(IF(AND(AD67&gt;5,'Jul-24 Comparison with CA @100m'!AD67&gt;5),1,0))*'100m'!$D67</f>
        <v>0</v>
      </c>
      <c r="BL67">
        <f>(IF(AND(AE67&gt;5,'Jul-24 Comparison with CA @100m'!AE67&gt;5),1,0))*'100m'!$D67</f>
        <v>0</v>
      </c>
      <c r="BM67">
        <f>(IF(AND(AF67&gt;5,'Jul-24 Comparison with CA @100m'!AF67&gt;5),1,0))*'100m'!$D67</f>
        <v>0</v>
      </c>
      <c r="BN67">
        <f>(IF(AND(AH67&gt;1,'Jul-24 Comparison with CA @100m'!AH67&gt;1),1,0))*'100m'!$D67</f>
        <v>0</v>
      </c>
      <c r="BO67">
        <f>(IF(AND(AI67&gt;1,'Jul-24 Comparison with CA @100m'!AI67&gt;1),1,0))*'100m'!$D67</f>
        <v>0</v>
      </c>
      <c r="BP67">
        <f>(IF(AND(AJ67&gt;1,'Jul-24 Comparison with CA @100m'!AJ67&gt;1),1,0))*'100m'!$D67</f>
        <v>0</v>
      </c>
      <c r="BQ67">
        <f>(IF(AND(AK67&gt;1,'Jul-24 Comparison with CA @100m'!AK67&gt;1),1,0))*'100m'!$D67</f>
        <v>0</v>
      </c>
      <c r="BR67">
        <f>(IF(AND(AL67&gt;1,'Jul-24 Comparison with CA @100m'!AL67&gt;1),1,0))*'100m'!$D67</f>
        <v>0</v>
      </c>
      <c r="BS67">
        <f>(IF(AND(AM67&gt;1,'Jul-24 Comparison with CA @100m'!AM67&gt;1),1,0))*'100m'!$D67</f>
        <v>0</v>
      </c>
      <c r="BT67">
        <f>(IF(AND(AN67&gt;1,'Jul-24 Comparison with CA @100m'!AN67&gt;1),1,0))*'100m'!$D67</f>
        <v>0</v>
      </c>
      <c r="BU67">
        <f>(IF(AND(AO67&gt;1,'Jul-24 Comparison with CA @100m'!AO67&gt;1),1,0))*'100m'!$D67</f>
        <v>0</v>
      </c>
    </row>
    <row r="68" spans="1:73" x14ac:dyDescent="0.35">
      <c r="A68" s="21" t="s">
        <v>99</v>
      </c>
      <c r="B68" s="21">
        <v>220700</v>
      </c>
      <c r="C68" s="21">
        <v>220800</v>
      </c>
      <c r="D68" s="21">
        <f t="shared" ref="D68:D131" si="1">+C68-B68</f>
        <v>100</v>
      </c>
      <c r="E68" s="21"/>
      <c r="F68" s="23">
        <v>2400</v>
      </c>
      <c r="G68" s="24">
        <v>889.00484292015869</v>
      </c>
      <c r="H68" s="24">
        <v>903.66014007017816</v>
      </c>
      <c r="I68" s="24">
        <v>1141.4143845528677</v>
      </c>
      <c r="J68" s="24">
        <v>1224.4485839625554</v>
      </c>
      <c r="K68" s="24">
        <v>1415.3760296701792</v>
      </c>
      <c r="L68" s="24">
        <v>1924.2706474090135</v>
      </c>
      <c r="M68" s="24">
        <v>1323.3614732793083</v>
      </c>
      <c r="N68" s="24">
        <v>1616.9146372142454</v>
      </c>
      <c r="O68" s="23">
        <v>5</v>
      </c>
      <c r="P68" s="18">
        <v>2.5</v>
      </c>
      <c r="Q68" s="18">
        <v>4.0999999999999996</v>
      </c>
      <c r="R68" s="18">
        <v>4.3</v>
      </c>
      <c r="S68" s="18">
        <v>5.0999999999999996</v>
      </c>
      <c r="T68" s="18">
        <v>4</v>
      </c>
      <c r="U68" s="18">
        <v>3.2</v>
      </c>
      <c r="V68" s="18">
        <v>2.2000000000000002</v>
      </c>
      <c r="W68" s="18">
        <v>3.4</v>
      </c>
      <c r="X68" s="23">
        <v>5</v>
      </c>
      <c r="Y68" s="25">
        <v>1.0149551429217203</v>
      </c>
      <c r="Z68" s="25">
        <v>5.9679999999999993E-3</v>
      </c>
      <c r="AA68" s="25">
        <v>1.4405714285714284E-3</v>
      </c>
      <c r="AB68" s="25">
        <v>3.3202857142857144E-3</v>
      </c>
      <c r="AC68" s="25">
        <v>1.8708571428571426E-3</v>
      </c>
      <c r="AD68" s="25">
        <v>1.8285714285714289E-4</v>
      </c>
      <c r="AE68" s="25">
        <v>1.5477142857142855E-3</v>
      </c>
      <c r="AF68" s="25">
        <v>1.3571428571428572E-4</v>
      </c>
      <c r="AG68" s="23">
        <v>1</v>
      </c>
      <c r="AH68" s="25">
        <v>0</v>
      </c>
      <c r="AI68" s="25">
        <v>0</v>
      </c>
      <c r="AJ68" s="25">
        <v>0</v>
      </c>
      <c r="AK68" s="25">
        <v>5.1428571428571426E-3</v>
      </c>
      <c r="AL68" s="25">
        <v>0</v>
      </c>
      <c r="AM68" s="25">
        <v>6.257142857142857E-2</v>
      </c>
      <c r="AN68" s="25">
        <v>0</v>
      </c>
      <c r="AO68" s="25">
        <v>2.514285714285714E-2</v>
      </c>
      <c r="AP68">
        <f>(IF(AND(G68&gt;2400,'Jul-24 Comparison with CA @100m'!G68&gt;2400),1,0))*'100m'!$D68</f>
        <v>0</v>
      </c>
      <c r="AQ68">
        <f>(IF(AND(H68&gt;2400,'Jul-24 Comparison with CA @100m'!H68&gt;2400),1,0))*'100m'!$D68</f>
        <v>0</v>
      </c>
      <c r="AR68">
        <f>(IF(AND(I68&gt;2400,'Jul-24 Comparison with CA @100m'!I68&gt;2400),1,0))*'100m'!$D68</f>
        <v>0</v>
      </c>
      <c r="AS68">
        <f>(IF(AND(J68&gt;2400,'Jul-24 Comparison with CA @100m'!J68&gt;2400),1,0))*'100m'!$D68</f>
        <v>0</v>
      </c>
      <c r="AT68">
        <f>(IF(AND(K68&gt;2400,'Jul-24 Comparison with CA @100m'!K68&gt;2400),1,0))*'100m'!$D68</f>
        <v>0</v>
      </c>
      <c r="AU68">
        <f>(IF(AND(L68&gt;2400,'Jul-24 Comparison with CA @100m'!L68&gt;2400),1,0))*'100m'!$D68</f>
        <v>0</v>
      </c>
      <c r="AV68">
        <f>(IF(AND(M68&gt;2400,'Jul-24 Comparison with CA @100m'!M68&gt;2400),1,0))*'100m'!$D68</f>
        <v>0</v>
      </c>
      <c r="AW68">
        <f>(IF(AND(N68&gt;2400,'Jul-24 Comparison with CA @100m'!N68&gt;2400),1,0))*'100m'!$D68</f>
        <v>0</v>
      </c>
      <c r="AX68">
        <f>(IF(AND(P68&gt;5,'Jul-24 Comparison with CA @100m'!P68&gt;5),1,0))*'100m'!$D68</f>
        <v>0</v>
      </c>
      <c r="AY68">
        <f>(IF(AND(Q68&gt;5,'Jul-24 Comparison with CA @100m'!Q68&gt;5),1,0))*'100m'!$D68</f>
        <v>0</v>
      </c>
      <c r="AZ68">
        <f>(IF(AND(R68&gt;5,'Jul-24 Comparison with CA @100m'!R68&gt;5),1,0))*'100m'!$D68</f>
        <v>0</v>
      </c>
      <c r="BA68">
        <f>(IF(AND(S68&gt;5,'Jul-24 Comparison with CA @100m'!S68&gt;5),1,0))*'100m'!$D68</f>
        <v>100</v>
      </c>
      <c r="BB68">
        <f>(IF(AND(T68&gt;5,'Jul-24 Comparison with CA @100m'!T68&gt;5),1,0))*'100m'!$D68</f>
        <v>0</v>
      </c>
      <c r="BC68">
        <f>(IF(AND(U68&gt;5,'Jul-24 Comparison with CA @100m'!U68&gt;5),1,0))*'100m'!$D68</f>
        <v>0</v>
      </c>
      <c r="BD68">
        <f>(IF(AND(V68&gt;5,'Jul-24 Comparison with CA @100m'!V68&gt;5),1,0))*'100m'!$D68</f>
        <v>0</v>
      </c>
      <c r="BE68">
        <f>(IF(AND(W68&gt;5,'Jul-24 Comparison with CA @100m'!W68&gt;5),1,0))*'100m'!$D68</f>
        <v>0</v>
      </c>
      <c r="BF68">
        <f>(IF(AND(Y68&gt;5,'Jul-24 Comparison with CA @100m'!Y68&gt;5),1,0))*'100m'!$D68</f>
        <v>0</v>
      </c>
      <c r="BG68">
        <f>(IF(AND(Z68&gt;5,'Jul-24 Comparison with CA @100m'!Z68&gt;5),1,0))*'100m'!$D68</f>
        <v>0</v>
      </c>
      <c r="BH68">
        <f>(IF(AND(AA68&gt;5,'Jul-24 Comparison with CA @100m'!AA68&gt;5),1,0))*'100m'!$D68</f>
        <v>0</v>
      </c>
      <c r="BI68">
        <f>(IF(AND(AB68&gt;5,'Jul-24 Comparison with CA @100m'!AB68&gt;5),1,0))*'100m'!$D68</f>
        <v>0</v>
      </c>
      <c r="BJ68">
        <f>(IF(AND(AC68&gt;5,'Jul-24 Comparison with CA @100m'!AC68&gt;5),1,0))*'100m'!$D68</f>
        <v>0</v>
      </c>
      <c r="BK68">
        <f>(IF(AND(AD68&gt;5,'Jul-24 Comparison with CA @100m'!AD68&gt;5),1,0))*'100m'!$D68</f>
        <v>0</v>
      </c>
      <c r="BL68">
        <f>(IF(AND(AE68&gt;5,'Jul-24 Comparison with CA @100m'!AE68&gt;5),1,0))*'100m'!$D68</f>
        <v>0</v>
      </c>
      <c r="BM68">
        <f>(IF(AND(AF68&gt;5,'Jul-24 Comparison with CA @100m'!AF68&gt;5),1,0))*'100m'!$D68</f>
        <v>0</v>
      </c>
      <c r="BN68">
        <f>(IF(AND(AH68&gt;1,'Jul-24 Comparison with CA @100m'!AH68&gt;1),1,0))*'100m'!$D68</f>
        <v>0</v>
      </c>
      <c r="BO68">
        <f>(IF(AND(AI68&gt;1,'Jul-24 Comparison with CA @100m'!AI68&gt;1),1,0))*'100m'!$D68</f>
        <v>0</v>
      </c>
      <c r="BP68">
        <f>(IF(AND(AJ68&gt;1,'Jul-24 Comparison with CA @100m'!AJ68&gt;1),1,0))*'100m'!$D68</f>
        <v>0</v>
      </c>
      <c r="BQ68">
        <f>(IF(AND(AK68&gt;1,'Jul-24 Comparison with CA @100m'!AK68&gt;1),1,0))*'100m'!$D68</f>
        <v>0</v>
      </c>
      <c r="BR68">
        <f>(IF(AND(AL68&gt;1,'Jul-24 Comparison with CA @100m'!AL68&gt;1),1,0))*'100m'!$D68</f>
        <v>0</v>
      </c>
      <c r="BS68">
        <f>(IF(AND(AM68&gt;1,'Jul-24 Comparison with CA @100m'!AM68&gt;1),1,0))*'100m'!$D68</f>
        <v>0</v>
      </c>
      <c r="BT68">
        <f>(IF(AND(AN68&gt;1,'Jul-24 Comparison with CA @100m'!AN68&gt;1),1,0))*'100m'!$D68</f>
        <v>0</v>
      </c>
      <c r="BU68">
        <f>(IF(AND(AO68&gt;1,'Jul-24 Comparison with CA @100m'!AO68&gt;1),1,0))*'100m'!$D68</f>
        <v>0</v>
      </c>
    </row>
    <row r="69" spans="1:73" x14ac:dyDescent="0.35">
      <c r="A69" s="21" t="s">
        <v>99</v>
      </c>
      <c r="B69" s="21">
        <v>220800</v>
      </c>
      <c r="C69" s="21">
        <v>220900</v>
      </c>
      <c r="D69" s="21">
        <f t="shared" si="1"/>
        <v>100</v>
      </c>
      <c r="E69" s="21"/>
      <c r="F69" s="23">
        <v>2400</v>
      </c>
      <c r="G69" s="24">
        <v>992.11669898009654</v>
      </c>
      <c r="H69" s="24">
        <v>962.53326575902634</v>
      </c>
      <c r="I69" s="24">
        <v>984.71186322902849</v>
      </c>
      <c r="J69" s="24">
        <v>1239.61199485866</v>
      </c>
      <c r="K69" s="24">
        <v>1477.0798567131808</v>
      </c>
      <c r="L69" s="24">
        <v>1640.3501217757289</v>
      </c>
      <c r="M69" s="24">
        <v>1171.5361861453032</v>
      </c>
      <c r="N69" s="24">
        <v>1892.4881211470883</v>
      </c>
      <c r="O69" s="23">
        <v>5</v>
      </c>
      <c r="P69" s="18">
        <v>2.6</v>
      </c>
      <c r="Q69" s="18">
        <v>4</v>
      </c>
      <c r="R69" s="18">
        <v>4.7</v>
      </c>
      <c r="S69" s="18">
        <v>3.8</v>
      </c>
      <c r="T69" s="18">
        <v>4.2</v>
      </c>
      <c r="U69" s="18">
        <v>3.5</v>
      </c>
      <c r="V69" s="18">
        <v>2.2999999999999998</v>
      </c>
      <c r="W69" s="18">
        <v>2.8</v>
      </c>
      <c r="X69" s="23">
        <v>5</v>
      </c>
      <c r="Y69" s="25">
        <v>2.3806285695348466E-2</v>
      </c>
      <c r="Z69" s="25">
        <v>2.4485714285714284E-3</v>
      </c>
      <c r="AA69" s="25">
        <v>1.482857142857143E-3</v>
      </c>
      <c r="AB69" s="25">
        <v>3.5620000000000009E-3</v>
      </c>
      <c r="AC69" s="25">
        <v>3.3051428571428568E-3</v>
      </c>
      <c r="AD69" s="25">
        <v>0</v>
      </c>
      <c r="AE69" s="25">
        <v>3.5199999999999999E-4</v>
      </c>
      <c r="AF69" s="25">
        <v>0</v>
      </c>
      <c r="AG69" s="23">
        <v>1</v>
      </c>
      <c r="AH69" s="25">
        <v>8.5714286459343762E-4</v>
      </c>
      <c r="AI69" s="25">
        <v>0</v>
      </c>
      <c r="AJ69" s="25">
        <v>0</v>
      </c>
      <c r="AK69" s="25">
        <v>0</v>
      </c>
      <c r="AL69" s="25">
        <v>0</v>
      </c>
      <c r="AM69" s="25">
        <v>0.15942857142857145</v>
      </c>
      <c r="AN69" s="25">
        <v>0</v>
      </c>
      <c r="AO69" s="25">
        <v>0</v>
      </c>
      <c r="AP69">
        <f>(IF(AND(G69&gt;2400,'Jul-24 Comparison with CA @100m'!G69&gt;2400),1,0))*'100m'!$D69</f>
        <v>0</v>
      </c>
      <c r="AQ69">
        <f>(IF(AND(H69&gt;2400,'Jul-24 Comparison with CA @100m'!H69&gt;2400),1,0))*'100m'!$D69</f>
        <v>0</v>
      </c>
      <c r="AR69">
        <f>(IF(AND(I69&gt;2400,'Jul-24 Comparison with CA @100m'!I69&gt;2400),1,0))*'100m'!$D69</f>
        <v>0</v>
      </c>
      <c r="AS69">
        <f>(IF(AND(J69&gt;2400,'Jul-24 Comparison with CA @100m'!J69&gt;2400),1,0))*'100m'!$D69</f>
        <v>0</v>
      </c>
      <c r="AT69">
        <f>(IF(AND(K69&gt;2400,'Jul-24 Comparison with CA @100m'!K69&gt;2400),1,0))*'100m'!$D69</f>
        <v>0</v>
      </c>
      <c r="AU69">
        <f>(IF(AND(L69&gt;2400,'Jul-24 Comparison with CA @100m'!L69&gt;2400),1,0))*'100m'!$D69</f>
        <v>0</v>
      </c>
      <c r="AV69">
        <f>(IF(AND(M69&gt;2400,'Jul-24 Comparison with CA @100m'!M69&gt;2400),1,0))*'100m'!$D69</f>
        <v>0</v>
      </c>
      <c r="AW69">
        <f>(IF(AND(N69&gt;2400,'Jul-24 Comparison with CA @100m'!N69&gt;2400),1,0))*'100m'!$D69</f>
        <v>0</v>
      </c>
      <c r="AX69">
        <f>(IF(AND(P69&gt;5,'Jul-24 Comparison with CA @100m'!P69&gt;5),1,0))*'100m'!$D69</f>
        <v>0</v>
      </c>
      <c r="AY69">
        <f>(IF(AND(Q69&gt;5,'Jul-24 Comparison with CA @100m'!Q69&gt;5),1,0))*'100m'!$D69</f>
        <v>0</v>
      </c>
      <c r="AZ69">
        <f>(IF(AND(R69&gt;5,'Jul-24 Comparison with CA @100m'!R69&gt;5),1,0))*'100m'!$D69</f>
        <v>0</v>
      </c>
      <c r="BA69">
        <f>(IF(AND(S69&gt;5,'Jul-24 Comparison with CA @100m'!S69&gt;5),1,0))*'100m'!$D69</f>
        <v>0</v>
      </c>
      <c r="BB69">
        <f>(IF(AND(T69&gt;5,'Jul-24 Comparison with CA @100m'!T69&gt;5),1,0))*'100m'!$D69</f>
        <v>0</v>
      </c>
      <c r="BC69">
        <f>(IF(AND(U69&gt;5,'Jul-24 Comparison with CA @100m'!U69&gt;5),1,0))*'100m'!$D69</f>
        <v>0</v>
      </c>
      <c r="BD69">
        <f>(IF(AND(V69&gt;5,'Jul-24 Comparison with CA @100m'!V69&gt;5),1,0))*'100m'!$D69</f>
        <v>0</v>
      </c>
      <c r="BE69">
        <f>(IF(AND(W69&gt;5,'Jul-24 Comparison with CA @100m'!W69&gt;5),1,0))*'100m'!$D69</f>
        <v>0</v>
      </c>
      <c r="BF69">
        <f>(IF(AND(Y69&gt;5,'Jul-24 Comparison with CA @100m'!Y69&gt;5),1,0))*'100m'!$D69</f>
        <v>0</v>
      </c>
      <c r="BG69">
        <f>(IF(AND(Z69&gt;5,'Jul-24 Comparison with CA @100m'!Z69&gt;5),1,0))*'100m'!$D69</f>
        <v>0</v>
      </c>
      <c r="BH69">
        <f>(IF(AND(AA69&gt;5,'Jul-24 Comparison with CA @100m'!AA69&gt;5),1,0))*'100m'!$D69</f>
        <v>0</v>
      </c>
      <c r="BI69">
        <f>(IF(AND(AB69&gt;5,'Jul-24 Comparison with CA @100m'!AB69&gt;5),1,0))*'100m'!$D69</f>
        <v>0</v>
      </c>
      <c r="BJ69">
        <f>(IF(AND(AC69&gt;5,'Jul-24 Comparison with CA @100m'!AC69&gt;5),1,0))*'100m'!$D69</f>
        <v>0</v>
      </c>
      <c r="BK69">
        <f>(IF(AND(AD69&gt;5,'Jul-24 Comparison with CA @100m'!AD69&gt;5),1,0))*'100m'!$D69</f>
        <v>0</v>
      </c>
      <c r="BL69">
        <f>(IF(AND(AE69&gt;5,'Jul-24 Comparison with CA @100m'!AE69&gt;5),1,0))*'100m'!$D69</f>
        <v>0</v>
      </c>
      <c r="BM69">
        <f>(IF(AND(AF69&gt;5,'Jul-24 Comparison with CA @100m'!AF69&gt;5),1,0))*'100m'!$D69</f>
        <v>0</v>
      </c>
      <c r="BN69">
        <f>(IF(AND(AH69&gt;1,'Jul-24 Comparison with CA @100m'!AH69&gt;1),1,0))*'100m'!$D69</f>
        <v>0</v>
      </c>
      <c r="BO69">
        <f>(IF(AND(AI69&gt;1,'Jul-24 Comparison with CA @100m'!AI69&gt;1),1,0))*'100m'!$D69</f>
        <v>0</v>
      </c>
      <c r="BP69">
        <f>(IF(AND(AJ69&gt;1,'Jul-24 Comparison with CA @100m'!AJ69&gt;1),1,0))*'100m'!$D69</f>
        <v>0</v>
      </c>
      <c r="BQ69">
        <f>(IF(AND(AK69&gt;1,'Jul-24 Comparison with CA @100m'!AK69&gt;1),1,0))*'100m'!$D69</f>
        <v>0</v>
      </c>
      <c r="BR69">
        <f>(IF(AND(AL69&gt;1,'Jul-24 Comparison with CA @100m'!AL69&gt;1),1,0))*'100m'!$D69</f>
        <v>0</v>
      </c>
      <c r="BS69">
        <f>(IF(AND(AM69&gt;1,'Jul-24 Comparison with CA @100m'!AM69&gt;1),1,0))*'100m'!$D69</f>
        <v>0</v>
      </c>
      <c r="BT69">
        <f>(IF(AND(AN69&gt;1,'Jul-24 Comparison with CA @100m'!AN69&gt;1),1,0))*'100m'!$D69</f>
        <v>0</v>
      </c>
      <c r="BU69">
        <f>(IF(AND(AO69&gt;1,'Jul-24 Comparison with CA @100m'!AO69&gt;1),1,0))*'100m'!$D69</f>
        <v>0</v>
      </c>
    </row>
    <row r="70" spans="1:73" x14ac:dyDescent="0.35">
      <c r="A70" s="21" t="s">
        <v>99</v>
      </c>
      <c r="B70" s="21">
        <v>220900</v>
      </c>
      <c r="C70" s="21">
        <v>221000</v>
      </c>
      <c r="D70" s="21">
        <f t="shared" si="1"/>
        <v>100</v>
      </c>
      <c r="E70" s="21" t="s">
        <v>101</v>
      </c>
      <c r="F70" s="23">
        <v>2400</v>
      </c>
      <c r="G70" s="24">
        <v>1148.9369406040728</v>
      </c>
      <c r="H70" s="24">
        <v>1141.4143845528677</v>
      </c>
      <c r="I70" s="24">
        <v>1262.394364085967</v>
      </c>
      <c r="J70" s="24">
        <v>1315.7238147547057</v>
      </c>
      <c r="K70" s="24">
        <v>1051.5658816158889</v>
      </c>
      <c r="L70" s="24">
        <v>1014.3666261352151</v>
      </c>
      <c r="M70" s="24">
        <v>1036.6689708612066</v>
      </c>
      <c r="N70" s="24">
        <v>969.92011096046667</v>
      </c>
      <c r="O70" s="23">
        <v>5</v>
      </c>
      <c r="P70" s="18">
        <v>3.1</v>
      </c>
      <c r="Q70" s="18">
        <v>4.2</v>
      </c>
      <c r="R70" s="18">
        <v>4.7</v>
      </c>
      <c r="S70" s="18">
        <v>3.9</v>
      </c>
      <c r="T70" s="18">
        <v>4.9000000000000004</v>
      </c>
      <c r="U70" s="18">
        <v>3.3</v>
      </c>
      <c r="V70" s="18">
        <v>2.9</v>
      </c>
      <c r="W70" s="18">
        <v>2.9</v>
      </c>
      <c r="X70" s="23">
        <v>5</v>
      </c>
      <c r="Y70" s="25">
        <v>8.1274286093030654E-3</v>
      </c>
      <c r="Z70" s="25">
        <v>5.0800000000000003E-3</v>
      </c>
      <c r="AA70" s="25">
        <v>0</v>
      </c>
      <c r="AB70" s="25">
        <v>8.1011428571428571E-3</v>
      </c>
      <c r="AC70" s="25">
        <v>1.2781428571428572E-2</v>
      </c>
      <c r="AD70" s="25">
        <v>1.5459428571428574E-2</v>
      </c>
      <c r="AE70" s="25">
        <v>1.1745714285714287E-3</v>
      </c>
      <c r="AF70" s="25">
        <v>4.2228571428571434E-4</v>
      </c>
      <c r="AG70" s="23">
        <v>1</v>
      </c>
      <c r="AH70" s="25">
        <v>0</v>
      </c>
      <c r="AI70" s="25">
        <v>0</v>
      </c>
      <c r="AJ70" s="25">
        <v>0</v>
      </c>
      <c r="AK70" s="25">
        <v>0</v>
      </c>
      <c r="AL70" s="25">
        <v>2.6857142857142857E-2</v>
      </c>
      <c r="AM70" s="25">
        <v>0.48657142857142854</v>
      </c>
      <c r="AN70" s="25">
        <v>0</v>
      </c>
      <c r="AO70" s="25">
        <v>0</v>
      </c>
      <c r="AP70">
        <f>(IF(AND(G70&gt;2400,'Jul-24 Comparison with CA @100m'!G70&gt;2400),1,0))*'100m'!$D70</f>
        <v>0</v>
      </c>
      <c r="AQ70">
        <f>(IF(AND(H70&gt;2400,'Jul-24 Comparison with CA @100m'!H70&gt;2400),1,0))*'100m'!$D70</f>
        <v>0</v>
      </c>
      <c r="AR70">
        <f>(IF(AND(I70&gt;2400,'Jul-24 Comparison with CA @100m'!I70&gt;2400),1,0))*'100m'!$D70</f>
        <v>0</v>
      </c>
      <c r="AS70">
        <f>(IF(AND(J70&gt;2400,'Jul-24 Comparison with CA @100m'!J70&gt;2400),1,0))*'100m'!$D70</f>
        <v>0</v>
      </c>
      <c r="AT70">
        <f>(IF(AND(K70&gt;2400,'Jul-24 Comparison with CA @100m'!K70&gt;2400),1,0))*'100m'!$D70</f>
        <v>0</v>
      </c>
      <c r="AU70">
        <f>(IF(AND(L70&gt;2400,'Jul-24 Comparison with CA @100m'!L70&gt;2400),1,0))*'100m'!$D70</f>
        <v>0</v>
      </c>
      <c r="AV70">
        <f>(IF(AND(M70&gt;2400,'Jul-24 Comparison with CA @100m'!M70&gt;2400),1,0))*'100m'!$D70</f>
        <v>0</v>
      </c>
      <c r="AW70">
        <f>(IF(AND(N70&gt;2400,'Jul-24 Comparison with CA @100m'!N70&gt;2400),1,0))*'100m'!$D70</f>
        <v>0</v>
      </c>
      <c r="AX70">
        <f>(IF(AND(P70&gt;5,'Jul-24 Comparison with CA @100m'!P70&gt;5),1,0))*'100m'!$D70</f>
        <v>0</v>
      </c>
      <c r="AY70">
        <f>(IF(AND(Q70&gt;5,'Jul-24 Comparison with CA @100m'!Q70&gt;5),1,0))*'100m'!$D70</f>
        <v>0</v>
      </c>
      <c r="AZ70">
        <f>(IF(AND(R70&gt;5,'Jul-24 Comparison with CA @100m'!R70&gt;5),1,0))*'100m'!$D70</f>
        <v>0</v>
      </c>
      <c r="BA70">
        <f>(IF(AND(S70&gt;5,'Jul-24 Comparison with CA @100m'!S70&gt;5),1,0))*'100m'!$D70</f>
        <v>0</v>
      </c>
      <c r="BB70">
        <f>(IF(AND(T70&gt;5,'Jul-24 Comparison with CA @100m'!T70&gt;5),1,0))*'100m'!$D70</f>
        <v>0</v>
      </c>
      <c r="BC70">
        <f>(IF(AND(U70&gt;5,'Jul-24 Comparison with CA @100m'!U70&gt;5),1,0))*'100m'!$D70</f>
        <v>0</v>
      </c>
      <c r="BD70">
        <f>(IF(AND(V70&gt;5,'Jul-24 Comparison with CA @100m'!V70&gt;5),1,0))*'100m'!$D70</f>
        <v>0</v>
      </c>
      <c r="BE70">
        <f>(IF(AND(W70&gt;5,'Jul-24 Comparison with CA @100m'!W70&gt;5),1,0))*'100m'!$D70</f>
        <v>0</v>
      </c>
      <c r="BF70">
        <f>(IF(AND(Y70&gt;5,'Jul-24 Comparison with CA @100m'!Y70&gt;5),1,0))*'100m'!$D70</f>
        <v>0</v>
      </c>
      <c r="BG70">
        <f>(IF(AND(Z70&gt;5,'Jul-24 Comparison with CA @100m'!Z70&gt;5),1,0))*'100m'!$D70</f>
        <v>0</v>
      </c>
      <c r="BH70">
        <f>(IF(AND(AA70&gt;5,'Jul-24 Comparison with CA @100m'!AA70&gt;5),1,0))*'100m'!$D70</f>
        <v>0</v>
      </c>
      <c r="BI70">
        <f>(IF(AND(AB70&gt;5,'Jul-24 Comparison with CA @100m'!AB70&gt;5),1,0))*'100m'!$D70</f>
        <v>0</v>
      </c>
      <c r="BJ70">
        <f>(IF(AND(AC70&gt;5,'Jul-24 Comparison with CA @100m'!AC70&gt;5),1,0))*'100m'!$D70</f>
        <v>0</v>
      </c>
      <c r="BK70">
        <f>(IF(AND(AD70&gt;5,'Jul-24 Comparison with CA @100m'!AD70&gt;5),1,0))*'100m'!$D70</f>
        <v>0</v>
      </c>
      <c r="BL70">
        <f>(IF(AND(AE70&gt;5,'Jul-24 Comparison with CA @100m'!AE70&gt;5),1,0))*'100m'!$D70</f>
        <v>0</v>
      </c>
      <c r="BM70">
        <f>(IF(AND(AF70&gt;5,'Jul-24 Comparison with CA @100m'!AF70&gt;5),1,0))*'100m'!$D70</f>
        <v>0</v>
      </c>
      <c r="BN70">
        <f>(IF(AND(AH70&gt;1,'Jul-24 Comparison with CA @100m'!AH70&gt;1),1,0))*'100m'!$D70</f>
        <v>0</v>
      </c>
      <c r="BO70">
        <f>(IF(AND(AI70&gt;1,'Jul-24 Comparison with CA @100m'!AI70&gt;1),1,0))*'100m'!$D70</f>
        <v>0</v>
      </c>
      <c r="BP70">
        <f>(IF(AND(AJ70&gt;1,'Jul-24 Comparison with CA @100m'!AJ70&gt;1),1,0))*'100m'!$D70</f>
        <v>0</v>
      </c>
      <c r="BQ70">
        <f>(IF(AND(AK70&gt;1,'Jul-24 Comparison with CA @100m'!AK70&gt;1),1,0))*'100m'!$D70</f>
        <v>0</v>
      </c>
      <c r="BR70">
        <f>(IF(AND(AL70&gt;1,'Jul-24 Comparison with CA @100m'!AL70&gt;1),1,0))*'100m'!$D70</f>
        <v>0</v>
      </c>
      <c r="BS70">
        <f>(IF(AND(AM70&gt;1,'Jul-24 Comparison with CA @100m'!AM70&gt;1),1,0))*'100m'!$D70</f>
        <v>0</v>
      </c>
      <c r="BT70">
        <f>(IF(AND(AN70&gt;1,'Jul-24 Comparison with CA @100m'!AN70&gt;1),1,0))*'100m'!$D70</f>
        <v>0</v>
      </c>
      <c r="BU70">
        <f>(IF(AND(AO70&gt;1,'Jul-24 Comparison with CA @100m'!AO70&gt;1),1,0))*'100m'!$D70</f>
        <v>0</v>
      </c>
    </row>
    <row r="71" spans="1:73" x14ac:dyDescent="0.35">
      <c r="A71" s="21" t="s">
        <v>99</v>
      </c>
      <c r="B71" s="21">
        <v>221000</v>
      </c>
      <c r="C71" s="21">
        <v>221100</v>
      </c>
      <c r="D71" s="21">
        <f t="shared" si="1"/>
        <v>100</v>
      </c>
      <c r="E71" s="21"/>
      <c r="F71" s="23">
        <v>2400</v>
      </c>
      <c r="G71" s="24">
        <v>925.69081731380709</v>
      </c>
      <c r="H71" s="24">
        <v>896.32928227942875</v>
      </c>
      <c r="I71" s="24">
        <v>918.34094770960019</v>
      </c>
      <c r="J71" s="24">
        <v>1059.0228449564595</v>
      </c>
      <c r="K71" s="24">
        <v>816.12289224383505</v>
      </c>
      <c r="L71" s="24">
        <v>1262.394364085967</v>
      </c>
      <c r="M71" s="24">
        <v>1186.6283976915838</v>
      </c>
      <c r="N71" s="24">
        <v>1415.3760296701792</v>
      </c>
      <c r="O71" s="23">
        <v>5</v>
      </c>
      <c r="P71" s="18">
        <v>2.9</v>
      </c>
      <c r="Q71" s="18">
        <v>3.7</v>
      </c>
      <c r="R71" s="18">
        <v>5.2</v>
      </c>
      <c r="S71" s="18">
        <v>4.5999999999999996</v>
      </c>
      <c r="T71" s="18">
        <v>4</v>
      </c>
      <c r="U71" s="18">
        <v>3.5</v>
      </c>
      <c r="V71" s="18">
        <v>3.6</v>
      </c>
      <c r="W71" s="18">
        <v>2.9</v>
      </c>
      <c r="X71" s="23">
        <v>5</v>
      </c>
      <c r="Y71" s="25">
        <v>1.7987685712991439</v>
      </c>
      <c r="Z71" s="25">
        <v>2.1119999999999997E-3</v>
      </c>
      <c r="AA71" s="25">
        <v>0</v>
      </c>
      <c r="AB71" s="25">
        <v>5.2831428571428569E-3</v>
      </c>
      <c r="AC71" s="25">
        <v>1.4342857142857143E-3</v>
      </c>
      <c r="AD71" s="25">
        <v>3.5094285714285713E-3</v>
      </c>
      <c r="AE71" s="25">
        <v>0.13285714285714287</v>
      </c>
      <c r="AF71" s="25">
        <v>3.2428571428571435E-4</v>
      </c>
      <c r="AG71" s="23">
        <v>1</v>
      </c>
      <c r="AH71" s="25">
        <v>2.5714284607342309E-3</v>
      </c>
      <c r="AI71" s="25">
        <v>0</v>
      </c>
      <c r="AJ71" s="25">
        <v>0</v>
      </c>
      <c r="AK71" s="25">
        <v>0</v>
      </c>
      <c r="AL71" s="25">
        <v>0</v>
      </c>
      <c r="AM71" s="25">
        <v>2.5999999999999999E-2</v>
      </c>
      <c r="AN71" s="25">
        <v>1.2E-2</v>
      </c>
      <c r="AO71" s="25">
        <v>0</v>
      </c>
      <c r="AP71">
        <f>(IF(AND(G71&gt;2400,'Jul-24 Comparison with CA @100m'!G71&gt;2400),1,0))*'100m'!$D71</f>
        <v>0</v>
      </c>
      <c r="AQ71">
        <f>(IF(AND(H71&gt;2400,'Jul-24 Comparison with CA @100m'!H71&gt;2400),1,0))*'100m'!$D71</f>
        <v>0</v>
      </c>
      <c r="AR71">
        <f>(IF(AND(I71&gt;2400,'Jul-24 Comparison with CA @100m'!I71&gt;2400),1,0))*'100m'!$D71</f>
        <v>0</v>
      </c>
      <c r="AS71">
        <f>(IF(AND(J71&gt;2400,'Jul-24 Comparison with CA @100m'!J71&gt;2400),1,0))*'100m'!$D71</f>
        <v>0</v>
      </c>
      <c r="AT71">
        <f>(IF(AND(K71&gt;2400,'Jul-24 Comparison with CA @100m'!K71&gt;2400),1,0))*'100m'!$D71</f>
        <v>0</v>
      </c>
      <c r="AU71">
        <f>(IF(AND(L71&gt;2400,'Jul-24 Comparison with CA @100m'!L71&gt;2400),1,0))*'100m'!$D71</f>
        <v>0</v>
      </c>
      <c r="AV71">
        <f>(IF(AND(M71&gt;2400,'Jul-24 Comparison with CA @100m'!M71&gt;2400),1,0))*'100m'!$D71</f>
        <v>0</v>
      </c>
      <c r="AW71">
        <f>(IF(AND(N71&gt;2400,'Jul-24 Comparison with CA @100m'!N71&gt;2400),1,0))*'100m'!$D71</f>
        <v>0</v>
      </c>
      <c r="AX71">
        <f>(IF(AND(P71&gt;5,'Jul-24 Comparison with CA @100m'!P71&gt;5),1,0))*'100m'!$D71</f>
        <v>0</v>
      </c>
      <c r="AY71">
        <f>(IF(AND(Q71&gt;5,'Jul-24 Comparison with CA @100m'!Q71&gt;5),1,0))*'100m'!$D71</f>
        <v>0</v>
      </c>
      <c r="AZ71">
        <f>(IF(AND(R71&gt;5,'Jul-24 Comparison with CA @100m'!R71&gt;5),1,0))*'100m'!$D71</f>
        <v>100</v>
      </c>
      <c r="BA71">
        <f>(IF(AND(S71&gt;5,'Jul-24 Comparison with CA @100m'!S71&gt;5),1,0))*'100m'!$D71</f>
        <v>0</v>
      </c>
      <c r="BB71">
        <f>(IF(AND(T71&gt;5,'Jul-24 Comparison with CA @100m'!T71&gt;5),1,0))*'100m'!$D71</f>
        <v>0</v>
      </c>
      <c r="BC71">
        <f>(IF(AND(U71&gt;5,'Jul-24 Comparison with CA @100m'!U71&gt;5),1,0))*'100m'!$D71</f>
        <v>0</v>
      </c>
      <c r="BD71">
        <f>(IF(AND(V71&gt;5,'Jul-24 Comparison with CA @100m'!V71&gt;5),1,0))*'100m'!$D71</f>
        <v>0</v>
      </c>
      <c r="BE71">
        <f>(IF(AND(W71&gt;5,'Jul-24 Comparison with CA @100m'!W71&gt;5),1,0))*'100m'!$D71</f>
        <v>0</v>
      </c>
      <c r="BF71">
        <f>(IF(AND(Y71&gt;5,'Jul-24 Comparison with CA @100m'!Y71&gt;5),1,0))*'100m'!$D71</f>
        <v>0</v>
      </c>
      <c r="BG71">
        <f>(IF(AND(Z71&gt;5,'Jul-24 Comparison with CA @100m'!Z71&gt;5),1,0))*'100m'!$D71</f>
        <v>0</v>
      </c>
      <c r="BH71">
        <f>(IF(AND(AA71&gt;5,'Jul-24 Comparison with CA @100m'!AA71&gt;5),1,0))*'100m'!$D71</f>
        <v>0</v>
      </c>
      <c r="BI71">
        <f>(IF(AND(AB71&gt;5,'Jul-24 Comparison with CA @100m'!AB71&gt;5),1,0))*'100m'!$D71</f>
        <v>0</v>
      </c>
      <c r="BJ71">
        <f>(IF(AND(AC71&gt;5,'Jul-24 Comparison with CA @100m'!AC71&gt;5),1,0))*'100m'!$D71</f>
        <v>0</v>
      </c>
      <c r="BK71">
        <f>(IF(AND(AD71&gt;5,'Jul-24 Comparison with CA @100m'!AD71&gt;5),1,0))*'100m'!$D71</f>
        <v>0</v>
      </c>
      <c r="BL71">
        <f>(IF(AND(AE71&gt;5,'Jul-24 Comparison with CA @100m'!AE71&gt;5),1,0))*'100m'!$D71</f>
        <v>0</v>
      </c>
      <c r="BM71">
        <f>(IF(AND(AF71&gt;5,'Jul-24 Comparison with CA @100m'!AF71&gt;5),1,0))*'100m'!$D71</f>
        <v>0</v>
      </c>
      <c r="BN71">
        <f>(IF(AND(AH71&gt;1,'Jul-24 Comparison with CA @100m'!AH71&gt;1),1,0))*'100m'!$D71</f>
        <v>0</v>
      </c>
      <c r="BO71">
        <f>(IF(AND(AI71&gt;1,'Jul-24 Comparison with CA @100m'!AI71&gt;1),1,0))*'100m'!$D71</f>
        <v>0</v>
      </c>
      <c r="BP71">
        <f>(IF(AND(AJ71&gt;1,'Jul-24 Comparison with CA @100m'!AJ71&gt;1),1,0))*'100m'!$D71</f>
        <v>0</v>
      </c>
      <c r="BQ71">
        <f>(IF(AND(AK71&gt;1,'Jul-24 Comparison with CA @100m'!AK71&gt;1),1,0))*'100m'!$D71</f>
        <v>0</v>
      </c>
      <c r="BR71">
        <f>(IF(AND(AL71&gt;1,'Jul-24 Comparison with CA @100m'!AL71&gt;1),1,0))*'100m'!$D71</f>
        <v>0</v>
      </c>
      <c r="BS71">
        <f>(IF(AND(AM71&gt;1,'Jul-24 Comparison with CA @100m'!AM71&gt;1),1,0))*'100m'!$D71</f>
        <v>0</v>
      </c>
      <c r="BT71">
        <f>(IF(AND(AN71&gt;1,'Jul-24 Comparison with CA @100m'!AN71&gt;1),1,0))*'100m'!$D71</f>
        <v>0</v>
      </c>
      <c r="BU71">
        <f>(IF(AND(AO71&gt;1,'Jul-24 Comparison with CA @100m'!AO71&gt;1),1,0))*'100m'!$D71</f>
        <v>0</v>
      </c>
    </row>
    <row r="72" spans="1:73" x14ac:dyDescent="0.35">
      <c r="A72" s="21" t="s">
        <v>99</v>
      </c>
      <c r="B72" s="21">
        <v>221100</v>
      </c>
      <c r="C72" s="21">
        <v>221200</v>
      </c>
      <c r="D72" s="21">
        <f t="shared" si="1"/>
        <v>100</v>
      </c>
      <c r="E72" s="21"/>
      <c r="F72" s="23">
        <v>2400</v>
      </c>
      <c r="G72" s="24">
        <v>1232.0277899355417</v>
      </c>
      <c r="H72" s="24">
        <v>1194.1822393313262</v>
      </c>
      <c r="I72" s="24">
        <v>1461.6275275188061</v>
      </c>
      <c r="J72" s="24">
        <v>1663.8215359359535</v>
      </c>
      <c r="K72" s="24">
        <v>1679.4889089034632</v>
      </c>
      <c r="L72" s="24">
        <v>1523.5403193025534</v>
      </c>
      <c r="M72" s="24">
        <v>1029.2290872712379</v>
      </c>
      <c r="N72" s="24">
        <v>1216.8744012361801</v>
      </c>
      <c r="O72" s="23">
        <v>5</v>
      </c>
      <c r="P72" s="18">
        <v>3</v>
      </c>
      <c r="Q72" s="18">
        <v>4.5999999999999996</v>
      </c>
      <c r="R72" s="18">
        <v>3.9</v>
      </c>
      <c r="S72" s="18">
        <v>4.8</v>
      </c>
      <c r="T72" s="18">
        <v>3</v>
      </c>
      <c r="U72" s="18">
        <v>3.6</v>
      </c>
      <c r="V72" s="18">
        <v>2.4</v>
      </c>
      <c r="W72" s="18">
        <v>2.2999999999999998</v>
      </c>
      <c r="X72" s="23">
        <v>5</v>
      </c>
      <c r="Y72" s="25">
        <v>1.2543142873900275E-2</v>
      </c>
      <c r="Z72" s="25">
        <v>4.6868571428571428E-3</v>
      </c>
      <c r="AA72" s="25">
        <v>0.12510714285714283</v>
      </c>
      <c r="AB72" s="25">
        <v>0.18413171428571432</v>
      </c>
      <c r="AC72" s="25">
        <v>1.4322857142857143E-3</v>
      </c>
      <c r="AD72" s="25">
        <v>2.0745714285714287E-3</v>
      </c>
      <c r="AE72" s="25">
        <v>3.057714285714286E-3</v>
      </c>
      <c r="AF72" s="25">
        <v>2.9228571428571427E-4</v>
      </c>
      <c r="AG72" s="23">
        <v>1</v>
      </c>
      <c r="AH72" s="25">
        <v>0</v>
      </c>
      <c r="AI72" s="25">
        <v>0</v>
      </c>
      <c r="AJ72" s="25">
        <v>0</v>
      </c>
      <c r="AK72" s="25">
        <v>2.3428571428571431E-2</v>
      </c>
      <c r="AL72" s="25">
        <v>0</v>
      </c>
      <c r="AM72" s="25">
        <v>1.1714285714285715E-2</v>
      </c>
      <c r="AN72" s="25">
        <v>0</v>
      </c>
      <c r="AO72" s="25">
        <v>0</v>
      </c>
      <c r="AP72">
        <f>(IF(AND(G72&gt;2400,'Jul-24 Comparison with CA @100m'!G72&gt;2400),1,0))*'100m'!$D72</f>
        <v>0</v>
      </c>
      <c r="AQ72">
        <f>(IF(AND(H72&gt;2400,'Jul-24 Comparison with CA @100m'!H72&gt;2400),1,0))*'100m'!$D72</f>
        <v>0</v>
      </c>
      <c r="AR72">
        <f>(IF(AND(I72&gt;2400,'Jul-24 Comparison with CA @100m'!I72&gt;2400),1,0))*'100m'!$D72</f>
        <v>0</v>
      </c>
      <c r="AS72">
        <f>(IF(AND(J72&gt;2400,'Jul-24 Comparison with CA @100m'!J72&gt;2400),1,0))*'100m'!$D72</f>
        <v>0</v>
      </c>
      <c r="AT72">
        <f>(IF(AND(K72&gt;2400,'Jul-24 Comparison with CA @100m'!K72&gt;2400),1,0))*'100m'!$D72</f>
        <v>0</v>
      </c>
      <c r="AU72">
        <f>(IF(AND(L72&gt;2400,'Jul-24 Comparison with CA @100m'!L72&gt;2400),1,0))*'100m'!$D72</f>
        <v>0</v>
      </c>
      <c r="AV72">
        <f>(IF(AND(M72&gt;2400,'Jul-24 Comparison with CA @100m'!M72&gt;2400),1,0))*'100m'!$D72</f>
        <v>0</v>
      </c>
      <c r="AW72">
        <f>(IF(AND(N72&gt;2400,'Jul-24 Comparison with CA @100m'!N72&gt;2400),1,0))*'100m'!$D72</f>
        <v>0</v>
      </c>
      <c r="AX72">
        <f>(IF(AND(P72&gt;5,'Jul-24 Comparison with CA @100m'!P72&gt;5),1,0))*'100m'!$D72</f>
        <v>0</v>
      </c>
      <c r="AY72">
        <f>(IF(AND(Q72&gt;5,'Jul-24 Comparison with CA @100m'!Q72&gt;5),1,0))*'100m'!$D72</f>
        <v>0</v>
      </c>
      <c r="AZ72">
        <f>(IF(AND(R72&gt;5,'Jul-24 Comparison with CA @100m'!R72&gt;5),1,0))*'100m'!$D72</f>
        <v>0</v>
      </c>
      <c r="BA72">
        <f>(IF(AND(S72&gt;5,'Jul-24 Comparison with CA @100m'!S72&gt;5),1,0))*'100m'!$D72</f>
        <v>0</v>
      </c>
      <c r="BB72">
        <f>(IF(AND(T72&gt;5,'Jul-24 Comparison with CA @100m'!T72&gt;5),1,0))*'100m'!$D72</f>
        <v>0</v>
      </c>
      <c r="BC72">
        <f>(IF(AND(U72&gt;5,'Jul-24 Comparison with CA @100m'!U72&gt;5),1,0))*'100m'!$D72</f>
        <v>0</v>
      </c>
      <c r="BD72">
        <f>(IF(AND(V72&gt;5,'Jul-24 Comparison with CA @100m'!V72&gt;5),1,0))*'100m'!$D72</f>
        <v>0</v>
      </c>
      <c r="BE72">
        <f>(IF(AND(W72&gt;5,'Jul-24 Comparison with CA @100m'!W72&gt;5),1,0))*'100m'!$D72</f>
        <v>0</v>
      </c>
      <c r="BF72">
        <f>(IF(AND(Y72&gt;5,'Jul-24 Comparison with CA @100m'!Y72&gt;5),1,0))*'100m'!$D72</f>
        <v>0</v>
      </c>
      <c r="BG72">
        <f>(IF(AND(Z72&gt;5,'Jul-24 Comparison with CA @100m'!Z72&gt;5),1,0))*'100m'!$D72</f>
        <v>0</v>
      </c>
      <c r="BH72">
        <f>(IF(AND(AA72&gt;5,'Jul-24 Comparison with CA @100m'!AA72&gt;5),1,0))*'100m'!$D72</f>
        <v>0</v>
      </c>
      <c r="BI72">
        <f>(IF(AND(AB72&gt;5,'Jul-24 Comparison with CA @100m'!AB72&gt;5),1,0))*'100m'!$D72</f>
        <v>0</v>
      </c>
      <c r="BJ72">
        <f>(IF(AND(AC72&gt;5,'Jul-24 Comparison with CA @100m'!AC72&gt;5),1,0))*'100m'!$D72</f>
        <v>0</v>
      </c>
      <c r="BK72">
        <f>(IF(AND(AD72&gt;5,'Jul-24 Comparison with CA @100m'!AD72&gt;5),1,0))*'100m'!$D72</f>
        <v>0</v>
      </c>
      <c r="BL72">
        <f>(IF(AND(AE72&gt;5,'Jul-24 Comparison with CA @100m'!AE72&gt;5),1,0))*'100m'!$D72</f>
        <v>0</v>
      </c>
      <c r="BM72">
        <f>(IF(AND(AF72&gt;5,'Jul-24 Comparison with CA @100m'!AF72&gt;5),1,0))*'100m'!$D72</f>
        <v>0</v>
      </c>
      <c r="BN72">
        <f>(IF(AND(AH72&gt;1,'Jul-24 Comparison with CA @100m'!AH72&gt;1),1,0))*'100m'!$D72</f>
        <v>0</v>
      </c>
      <c r="BO72">
        <f>(IF(AND(AI72&gt;1,'Jul-24 Comparison with CA @100m'!AI72&gt;1),1,0))*'100m'!$D72</f>
        <v>0</v>
      </c>
      <c r="BP72">
        <f>(IF(AND(AJ72&gt;1,'Jul-24 Comparison with CA @100m'!AJ72&gt;1),1,0))*'100m'!$D72</f>
        <v>0</v>
      </c>
      <c r="BQ72">
        <f>(IF(AND(AK72&gt;1,'Jul-24 Comparison with CA @100m'!AK72&gt;1),1,0))*'100m'!$D72</f>
        <v>0</v>
      </c>
      <c r="BR72">
        <f>(IF(AND(AL72&gt;1,'Jul-24 Comparison with CA @100m'!AL72&gt;1),1,0))*'100m'!$D72</f>
        <v>0</v>
      </c>
      <c r="BS72">
        <f>(IF(AND(AM72&gt;1,'Jul-24 Comparison with CA @100m'!AM72&gt;1),1,0))*'100m'!$D72</f>
        <v>0</v>
      </c>
      <c r="BT72">
        <f>(IF(AND(AN72&gt;1,'Jul-24 Comparison with CA @100m'!AN72&gt;1),1,0))*'100m'!$D72</f>
        <v>0</v>
      </c>
      <c r="BU72">
        <f>(IF(AND(AO72&gt;1,'Jul-24 Comparison with CA @100m'!AO72&gt;1),1,0))*'100m'!$D72</f>
        <v>0</v>
      </c>
    </row>
    <row r="73" spans="1:73" x14ac:dyDescent="0.35">
      <c r="A73" s="21" t="s">
        <v>99</v>
      </c>
      <c r="B73" s="21">
        <v>221200</v>
      </c>
      <c r="C73" s="21">
        <v>221300</v>
      </c>
      <c r="D73" s="21">
        <f t="shared" si="1"/>
        <v>100</v>
      </c>
      <c r="E73" s="21"/>
      <c r="F73" s="23">
        <v>2400</v>
      </c>
      <c r="G73" s="24">
        <v>1262.394364085967</v>
      </c>
      <c r="H73" s="24">
        <v>1292.8394104863235</v>
      </c>
      <c r="I73" s="24">
        <v>1285.2208727222899</v>
      </c>
      <c r="J73" s="24">
        <v>1577.9364540396084</v>
      </c>
      <c r="K73" s="24">
        <v>1695.1719572508696</v>
      </c>
      <c r="L73" s="24">
        <v>1916.319704806064</v>
      </c>
      <c r="M73" s="24">
        <v>1430.7754662248362</v>
      </c>
      <c r="N73" s="24">
        <v>2019.9534315458611</v>
      </c>
      <c r="O73" s="23">
        <v>5</v>
      </c>
      <c r="P73" s="18">
        <v>2.6</v>
      </c>
      <c r="Q73" s="18">
        <v>4.4000000000000004</v>
      </c>
      <c r="R73" s="18">
        <v>4</v>
      </c>
      <c r="S73" s="18">
        <v>4.4000000000000004</v>
      </c>
      <c r="T73" s="18">
        <v>3.1</v>
      </c>
      <c r="U73" s="18">
        <v>3.2</v>
      </c>
      <c r="V73" s="18">
        <v>2.8</v>
      </c>
      <c r="W73" s="18">
        <v>2.8</v>
      </c>
      <c r="X73" s="23">
        <v>5</v>
      </c>
      <c r="Y73" s="25">
        <v>9.4777142313548501E-3</v>
      </c>
      <c r="Z73" s="25">
        <v>3.0928571428571424E-3</v>
      </c>
      <c r="AA73" s="25">
        <v>5.859428571428571E-3</v>
      </c>
      <c r="AB73" s="25">
        <v>5.1835714285714291E-2</v>
      </c>
      <c r="AC73" s="25">
        <v>4.4585714285714289E-3</v>
      </c>
      <c r="AD73" s="25">
        <v>1.1043999999999998E-2</v>
      </c>
      <c r="AE73" s="25">
        <v>3.4968571428571427E-3</v>
      </c>
      <c r="AF73" s="25">
        <v>9.8600000000000011E-4</v>
      </c>
      <c r="AG73" s="23">
        <v>1</v>
      </c>
      <c r="AH73" s="25">
        <v>1.1142857106668609E-2</v>
      </c>
      <c r="AI73" s="25">
        <v>0</v>
      </c>
      <c r="AJ73" s="25">
        <v>3.4285714285714284E-3</v>
      </c>
      <c r="AK73" s="25">
        <v>0</v>
      </c>
      <c r="AL73" s="25">
        <v>0</v>
      </c>
      <c r="AM73" s="25">
        <v>5.1428571428571426E-3</v>
      </c>
      <c r="AN73" s="25">
        <v>0</v>
      </c>
      <c r="AO73" s="25">
        <v>2.1428571428571429E-2</v>
      </c>
      <c r="AP73">
        <f>(IF(AND(G73&gt;2400,'Jul-24 Comparison with CA @100m'!G73&gt;2400),1,0))*'100m'!$D73</f>
        <v>0</v>
      </c>
      <c r="AQ73">
        <f>(IF(AND(H73&gt;2400,'Jul-24 Comparison with CA @100m'!H73&gt;2400),1,0))*'100m'!$D73</f>
        <v>0</v>
      </c>
      <c r="AR73">
        <f>(IF(AND(I73&gt;2400,'Jul-24 Comparison with CA @100m'!I73&gt;2400),1,0))*'100m'!$D73</f>
        <v>0</v>
      </c>
      <c r="AS73">
        <f>(IF(AND(J73&gt;2400,'Jul-24 Comparison with CA @100m'!J73&gt;2400),1,0))*'100m'!$D73</f>
        <v>0</v>
      </c>
      <c r="AT73">
        <f>(IF(AND(K73&gt;2400,'Jul-24 Comparison with CA @100m'!K73&gt;2400),1,0))*'100m'!$D73</f>
        <v>0</v>
      </c>
      <c r="AU73">
        <f>(IF(AND(L73&gt;2400,'Jul-24 Comparison with CA @100m'!L73&gt;2400),1,0))*'100m'!$D73</f>
        <v>0</v>
      </c>
      <c r="AV73">
        <f>(IF(AND(M73&gt;2400,'Jul-24 Comparison with CA @100m'!M73&gt;2400),1,0))*'100m'!$D73</f>
        <v>0</v>
      </c>
      <c r="AW73">
        <f>(IF(AND(N73&gt;2400,'Jul-24 Comparison with CA @100m'!N73&gt;2400),1,0))*'100m'!$D73</f>
        <v>0</v>
      </c>
      <c r="AX73">
        <f>(IF(AND(P73&gt;5,'Jul-24 Comparison with CA @100m'!P73&gt;5),1,0))*'100m'!$D73</f>
        <v>0</v>
      </c>
      <c r="AY73">
        <f>(IF(AND(Q73&gt;5,'Jul-24 Comparison with CA @100m'!Q73&gt;5),1,0))*'100m'!$D73</f>
        <v>0</v>
      </c>
      <c r="AZ73">
        <f>(IF(AND(R73&gt;5,'Jul-24 Comparison with CA @100m'!R73&gt;5),1,0))*'100m'!$D73</f>
        <v>0</v>
      </c>
      <c r="BA73">
        <f>(IF(AND(S73&gt;5,'Jul-24 Comparison with CA @100m'!S73&gt;5),1,0))*'100m'!$D73</f>
        <v>0</v>
      </c>
      <c r="BB73">
        <f>(IF(AND(T73&gt;5,'Jul-24 Comparison with CA @100m'!T73&gt;5),1,0))*'100m'!$D73</f>
        <v>0</v>
      </c>
      <c r="BC73">
        <f>(IF(AND(U73&gt;5,'Jul-24 Comparison with CA @100m'!U73&gt;5),1,0))*'100m'!$D73</f>
        <v>0</v>
      </c>
      <c r="BD73">
        <f>(IF(AND(V73&gt;5,'Jul-24 Comparison with CA @100m'!V73&gt;5),1,0))*'100m'!$D73</f>
        <v>0</v>
      </c>
      <c r="BE73">
        <f>(IF(AND(W73&gt;5,'Jul-24 Comparison with CA @100m'!W73&gt;5),1,0))*'100m'!$D73</f>
        <v>0</v>
      </c>
      <c r="BF73">
        <f>(IF(AND(Y73&gt;5,'Jul-24 Comparison with CA @100m'!Y73&gt;5),1,0))*'100m'!$D73</f>
        <v>0</v>
      </c>
      <c r="BG73">
        <f>(IF(AND(Z73&gt;5,'Jul-24 Comparison with CA @100m'!Z73&gt;5),1,0))*'100m'!$D73</f>
        <v>0</v>
      </c>
      <c r="BH73">
        <f>(IF(AND(AA73&gt;5,'Jul-24 Comparison with CA @100m'!AA73&gt;5),1,0))*'100m'!$D73</f>
        <v>0</v>
      </c>
      <c r="BI73">
        <f>(IF(AND(AB73&gt;5,'Jul-24 Comparison with CA @100m'!AB73&gt;5),1,0))*'100m'!$D73</f>
        <v>0</v>
      </c>
      <c r="BJ73">
        <f>(IF(AND(AC73&gt;5,'Jul-24 Comparison with CA @100m'!AC73&gt;5),1,0))*'100m'!$D73</f>
        <v>0</v>
      </c>
      <c r="BK73">
        <f>(IF(AND(AD73&gt;5,'Jul-24 Comparison with CA @100m'!AD73&gt;5),1,0))*'100m'!$D73</f>
        <v>0</v>
      </c>
      <c r="BL73">
        <f>(IF(AND(AE73&gt;5,'Jul-24 Comparison with CA @100m'!AE73&gt;5),1,0))*'100m'!$D73</f>
        <v>0</v>
      </c>
      <c r="BM73">
        <f>(IF(AND(AF73&gt;5,'Jul-24 Comparison with CA @100m'!AF73&gt;5),1,0))*'100m'!$D73</f>
        <v>0</v>
      </c>
      <c r="BN73">
        <f>(IF(AND(AH73&gt;1,'Jul-24 Comparison with CA @100m'!AH73&gt;1),1,0))*'100m'!$D73</f>
        <v>0</v>
      </c>
      <c r="BO73">
        <f>(IF(AND(AI73&gt;1,'Jul-24 Comparison with CA @100m'!AI73&gt;1),1,0))*'100m'!$D73</f>
        <v>0</v>
      </c>
      <c r="BP73">
        <f>(IF(AND(AJ73&gt;1,'Jul-24 Comparison with CA @100m'!AJ73&gt;1),1,0))*'100m'!$D73</f>
        <v>0</v>
      </c>
      <c r="BQ73">
        <f>(IF(AND(AK73&gt;1,'Jul-24 Comparison with CA @100m'!AK73&gt;1),1,0))*'100m'!$D73</f>
        <v>0</v>
      </c>
      <c r="BR73">
        <f>(IF(AND(AL73&gt;1,'Jul-24 Comparison with CA @100m'!AL73&gt;1),1,0))*'100m'!$D73</f>
        <v>0</v>
      </c>
      <c r="BS73">
        <f>(IF(AND(AM73&gt;1,'Jul-24 Comparison with CA @100m'!AM73&gt;1),1,0))*'100m'!$D73</f>
        <v>0</v>
      </c>
      <c r="BT73">
        <f>(IF(AND(AN73&gt;1,'Jul-24 Comparison with CA @100m'!AN73&gt;1),1,0))*'100m'!$D73</f>
        <v>0</v>
      </c>
      <c r="BU73">
        <f>(IF(AND(AO73&gt;1,'Jul-24 Comparison with CA @100m'!AO73&gt;1),1,0))*'100m'!$D73</f>
        <v>0</v>
      </c>
    </row>
    <row r="74" spans="1:73" x14ac:dyDescent="0.35">
      <c r="A74" s="21" t="s">
        <v>99</v>
      </c>
      <c r="B74" s="21">
        <v>221300</v>
      </c>
      <c r="C74" s="21">
        <v>221400</v>
      </c>
      <c r="D74" s="21">
        <f t="shared" si="1"/>
        <v>100</v>
      </c>
      <c r="E74" s="21" t="s">
        <v>111</v>
      </c>
      <c r="F74" s="23">
        <v>2400</v>
      </c>
      <c r="G74" s="24">
        <v>1813.2832406550688</v>
      </c>
      <c r="H74" s="24">
        <v>1531.2986370787364</v>
      </c>
      <c r="I74" s="24">
        <v>1632.534281437959</v>
      </c>
      <c r="J74" s="24">
        <v>1758.0586493341486</v>
      </c>
      <c r="K74" s="24">
        <v>3260.8366719552682</v>
      </c>
      <c r="L74" s="24">
        <v>1892.4881211470883</v>
      </c>
      <c r="M74" s="24">
        <v>1562.3738799923231</v>
      </c>
      <c r="N74" s="24">
        <v>1438.4818610435104</v>
      </c>
      <c r="O74" s="23">
        <v>5</v>
      </c>
      <c r="P74" s="18">
        <v>2.9</v>
      </c>
      <c r="Q74" s="18">
        <v>4</v>
      </c>
      <c r="R74" s="18">
        <v>4.7</v>
      </c>
      <c r="S74" s="18">
        <v>3.8</v>
      </c>
      <c r="T74" s="18">
        <v>4</v>
      </c>
      <c r="U74" s="18">
        <v>3.5</v>
      </c>
      <c r="V74" s="18">
        <v>2.1</v>
      </c>
      <c r="W74" s="18">
        <v>2.8</v>
      </c>
      <c r="X74" s="23">
        <v>5</v>
      </c>
      <c r="Y74" s="25">
        <v>1.8839142846379966E-2</v>
      </c>
      <c r="Z74" s="25">
        <v>3.0759999999999997E-3</v>
      </c>
      <c r="AA74" s="25">
        <v>7.1628571428571433E-4</v>
      </c>
      <c r="AB74" s="25">
        <v>3.6419999999999998E-3</v>
      </c>
      <c r="AC74" s="25">
        <v>4.5391428571428588E-3</v>
      </c>
      <c r="AD74" s="25">
        <v>6.3342857142857142E-3</v>
      </c>
      <c r="AE74" s="25">
        <v>6.9142857142857146E-4</v>
      </c>
      <c r="AF74" s="25">
        <v>5.8628571428571432E-4</v>
      </c>
      <c r="AG74" s="23">
        <v>1</v>
      </c>
      <c r="AH74" s="25">
        <v>2.857142793280738E-3</v>
      </c>
      <c r="AI74" s="25">
        <v>0</v>
      </c>
      <c r="AJ74" s="25">
        <v>0</v>
      </c>
      <c r="AK74" s="25">
        <v>0</v>
      </c>
      <c r="AL74" s="25">
        <v>2.8571428571428571E-3</v>
      </c>
      <c r="AM74" s="25">
        <v>0.42114285714285715</v>
      </c>
      <c r="AN74" s="25">
        <v>9.4285714285714285E-3</v>
      </c>
      <c r="AO74" s="25">
        <v>0</v>
      </c>
      <c r="AP74">
        <f>(IF(AND(G74&gt;2400,'Jul-24 Comparison with CA @100m'!G74&gt;2400),1,0))*'100m'!$D74</f>
        <v>0</v>
      </c>
      <c r="AQ74">
        <f>(IF(AND(H74&gt;2400,'Jul-24 Comparison with CA @100m'!H74&gt;2400),1,0))*'100m'!$D74</f>
        <v>0</v>
      </c>
      <c r="AR74">
        <f>(IF(AND(I74&gt;2400,'Jul-24 Comparison with CA @100m'!I74&gt;2400),1,0))*'100m'!$D74</f>
        <v>0</v>
      </c>
      <c r="AS74">
        <f>(IF(AND(J74&gt;2400,'Jul-24 Comparison with CA @100m'!J74&gt;2400),1,0))*'100m'!$D74</f>
        <v>0</v>
      </c>
      <c r="AT74">
        <f>(IF(AND(K74&gt;2400,'Jul-24 Comparison with CA @100m'!K74&gt;2400),1,0))*'100m'!$D74</f>
        <v>0</v>
      </c>
      <c r="AU74">
        <f>(IF(AND(L74&gt;2400,'Jul-24 Comparison with CA @100m'!L74&gt;2400),1,0))*'100m'!$D74</f>
        <v>0</v>
      </c>
      <c r="AV74">
        <f>(IF(AND(M74&gt;2400,'Jul-24 Comparison with CA @100m'!M74&gt;2400),1,0))*'100m'!$D74</f>
        <v>0</v>
      </c>
      <c r="AW74">
        <f>(IF(AND(N74&gt;2400,'Jul-24 Comparison with CA @100m'!N74&gt;2400),1,0))*'100m'!$D74</f>
        <v>0</v>
      </c>
      <c r="AX74">
        <f>(IF(AND(P74&gt;5,'Jul-24 Comparison with CA @100m'!P74&gt;5),1,0))*'100m'!$D74</f>
        <v>0</v>
      </c>
      <c r="AY74">
        <f>(IF(AND(Q74&gt;5,'Jul-24 Comparison with CA @100m'!Q74&gt;5),1,0))*'100m'!$D74</f>
        <v>0</v>
      </c>
      <c r="AZ74">
        <f>(IF(AND(R74&gt;5,'Jul-24 Comparison with CA @100m'!R74&gt;5),1,0))*'100m'!$D74</f>
        <v>0</v>
      </c>
      <c r="BA74">
        <f>(IF(AND(S74&gt;5,'Jul-24 Comparison with CA @100m'!S74&gt;5),1,0))*'100m'!$D74</f>
        <v>0</v>
      </c>
      <c r="BB74">
        <f>(IF(AND(T74&gt;5,'Jul-24 Comparison with CA @100m'!T74&gt;5),1,0))*'100m'!$D74</f>
        <v>0</v>
      </c>
      <c r="BC74">
        <f>(IF(AND(U74&gt;5,'Jul-24 Comparison with CA @100m'!U74&gt;5),1,0))*'100m'!$D74</f>
        <v>0</v>
      </c>
      <c r="BD74">
        <f>(IF(AND(V74&gt;5,'Jul-24 Comparison with CA @100m'!V74&gt;5),1,0))*'100m'!$D74</f>
        <v>0</v>
      </c>
      <c r="BE74">
        <f>(IF(AND(W74&gt;5,'Jul-24 Comparison with CA @100m'!W74&gt;5),1,0))*'100m'!$D74</f>
        <v>0</v>
      </c>
      <c r="BF74">
        <f>(IF(AND(Y74&gt;5,'Jul-24 Comparison with CA @100m'!Y74&gt;5),1,0))*'100m'!$D74</f>
        <v>0</v>
      </c>
      <c r="BG74">
        <f>(IF(AND(Z74&gt;5,'Jul-24 Comparison with CA @100m'!Z74&gt;5),1,0))*'100m'!$D74</f>
        <v>0</v>
      </c>
      <c r="BH74">
        <f>(IF(AND(AA74&gt;5,'Jul-24 Comparison with CA @100m'!AA74&gt;5),1,0))*'100m'!$D74</f>
        <v>0</v>
      </c>
      <c r="BI74">
        <f>(IF(AND(AB74&gt;5,'Jul-24 Comparison with CA @100m'!AB74&gt;5),1,0))*'100m'!$D74</f>
        <v>0</v>
      </c>
      <c r="BJ74">
        <f>(IF(AND(AC74&gt;5,'Jul-24 Comparison with CA @100m'!AC74&gt;5),1,0))*'100m'!$D74</f>
        <v>0</v>
      </c>
      <c r="BK74">
        <f>(IF(AND(AD74&gt;5,'Jul-24 Comparison with CA @100m'!AD74&gt;5),1,0))*'100m'!$D74</f>
        <v>0</v>
      </c>
      <c r="BL74">
        <f>(IF(AND(AE74&gt;5,'Jul-24 Comparison with CA @100m'!AE74&gt;5),1,0))*'100m'!$D74</f>
        <v>0</v>
      </c>
      <c r="BM74">
        <f>(IF(AND(AF74&gt;5,'Jul-24 Comparison with CA @100m'!AF74&gt;5),1,0))*'100m'!$D74</f>
        <v>0</v>
      </c>
      <c r="BN74">
        <f>(IF(AND(AH74&gt;1,'Jul-24 Comparison with CA @100m'!AH74&gt;1),1,0))*'100m'!$D74</f>
        <v>0</v>
      </c>
      <c r="BO74">
        <f>(IF(AND(AI74&gt;1,'Jul-24 Comparison with CA @100m'!AI74&gt;1),1,0))*'100m'!$D74</f>
        <v>0</v>
      </c>
      <c r="BP74">
        <f>(IF(AND(AJ74&gt;1,'Jul-24 Comparison with CA @100m'!AJ74&gt;1),1,0))*'100m'!$D74</f>
        <v>0</v>
      </c>
      <c r="BQ74">
        <f>(IF(AND(AK74&gt;1,'Jul-24 Comparison with CA @100m'!AK74&gt;1),1,0))*'100m'!$D74</f>
        <v>0</v>
      </c>
      <c r="BR74">
        <f>(IF(AND(AL74&gt;1,'Jul-24 Comparison with CA @100m'!AL74&gt;1),1,0))*'100m'!$D74</f>
        <v>0</v>
      </c>
      <c r="BS74">
        <f>(IF(AND(AM74&gt;1,'Jul-24 Comparison with CA @100m'!AM74&gt;1),1,0))*'100m'!$D74</f>
        <v>0</v>
      </c>
      <c r="BT74">
        <f>(IF(AND(AN74&gt;1,'Jul-24 Comparison with CA @100m'!AN74&gt;1),1,0))*'100m'!$D74</f>
        <v>0</v>
      </c>
      <c r="BU74">
        <f>(IF(AND(AO74&gt;1,'Jul-24 Comparison with CA @100m'!AO74&gt;1),1,0))*'100m'!$D74</f>
        <v>0</v>
      </c>
    </row>
    <row r="75" spans="1:73" x14ac:dyDescent="0.35">
      <c r="A75" s="21" t="s">
        <v>99</v>
      </c>
      <c r="B75" s="21">
        <v>221400</v>
      </c>
      <c r="C75" s="21">
        <v>221500</v>
      </c>
      <c r="D75" s="21">
        <f t="shared" si="1"/>
        <v>100</v>
      </c>
      <c r="E75" s="21"/>
      <c r="F75" s="23">
        <v>2400</v>
      </c>
      <c r="G75" s="24">
        <v>1797.4861450333169</v>
      </c>
      <c r="H75" s="24">
        <v>1369.2859267828333</v>
      </c>
      <c r="I75" s="24">
        <v>1648.1699542114034</v>
      </c>
      <c r="J75" s="24">
        <v>1765.9366401340747</v>
      </c>
      <c r="K75" s="24">
        <v>1469.3515157241418</v>
      </c>
      <c r="L75" s="24">
        <v>1111.3775201534081</v>
      </c>
      <c r="M75" s="24">
        <v>1593.5154908111172</v>
      </c>
      <c r="N75" s="24">
        <v>1073.9536308283714</v>
      </c>
      <c r="O75" s="23">
        <v>5</v>
      </c>
      <c r="P75" s="18">
        <v>3</v>
      </c>
      <c r="Q75" s="18">
        <v>4</v>
      </c>
      <c r="R75" s="18">
        <v>4.4000000000000004</v>
      </c>
      <c r="S75" s="18">
        <v>3.7</v>
      </c>
      <c r="T75" s="18">
        <v>3</v>
      </c>
      <c r="U75" s="18">
        <v>3</v>
      </c>
      <c r="V75" s="18">
        <v>2.9</v>
      </c>
      <c r="W75" s="18">
        <v>2.6</v>
      </c>
      <c r="X75" s="23">
        <v>5</v>
      </c>
      <c r="Y75" s="25">
        <v>0.88039114291123011</v>
      </c>
      <c r="Z75" s="25">
        <v>4.8711428571428577E-3</v>
      </c>
      <c r="AA75" s="25">
        <v>1.6571428571428572E-4</v>
      </c>
      <c r="AB75" s="25">
        <v>3.8308571428571432E-3</v>
      </c>
      <c r="AC75" s="25">
        <v>1.2436857142857142E-2</v>
      </c>
      <c r="AD75" s="25">
        <v>1.433142857142857E-3</v>
      </c>
      <c r="AE75" s="25">
        <v>1.0594285714285714E-3</v>
      </c>
      <c r="AF75" s="25">
        <v>8.2714285714285724E-4</v>
      </c>
      <c r="AG75" s="23">
        <v>1</v>
      </c>
      <c r="AH75" s="25">
        <v>0.270285716014249</v>
      </c>
      <c r="AI75" s="25">
        <v>0</v>
      </c>
      <c r="AJ75" s="25">
        <v>0</v>
      </c>
      <c r="AK75" s="25">
        <v>0</v>
      </c>
      <c r="AL75" s="25">
        <v>1.0571428571428572E-2</v>
      </c>
      <c r="AM75" s="25">
        <v>4.9714285714285725E-2</v>
      </c>
      <c r="AN75" s="25">
        <v>0.11114285714285718</v>
      </c>
      <c r="AO75" s="25">
        <v>0</v>
      </c>
      <c r="AP75">
        <f>(IF(AND(G75&gt;2400,'Jul-24 Comparison with CA @100m'!G75&gt;2400),1,0))*'100m'!$D75</f>
        <v>0</v>
      </c>
      <c r="AQ75">
        <f>(IF(AND(H75&gt;2400,'Jul-24 Comparison with CA @100m'!H75&gt;2400),1,0))*'100m'!$D75</f>
        <v>0</v>
      </c>
      <c r="AR75">
        <f>(IF(AND(I75&gt;2400,'Jul-24 Comparison with CA @100m'!I75&gt;2400),1,0))*'100m'!$D75</f>
        <v>0</v>
      </c>
      <c r="AS75">
        <f>(IF(AND(J75&gt;2400,'Jul-24 Comparison with CA @100m'!J75&gt;2400),1,0))*'100m'!$D75</f>
        <v>0</v>
      </c>
      <c r="AT75">
        <f>(IF(AND(K75&gt;2400,'Jul-24 Comparison with CA @100m'!K75&gt;2400),1,0))*'100m'!$D75</f>
        <v>0</v>
      </c>
      <c r="AU75">
        <f>(IF(AND(L75&gt;2400,'Jul-24 Comparison with CA @100m'!L75&gt;2400),1,0))*'100m'!$D75</f>
        <v>0</v>
      </c>
      <c r="AV75">
        <f>(IF(AND(M75&gt;2400,'Jul-24 Comparison with CA @100m'!M75&gt;2400),1,0))*'100m'!$D75</f>
        <v>0</v>
      </c>
      <c r="AW75">
        <f>(IF(AND(N75&gt;2400,'Jul-24 Comparison with CA @100m'!N75&gt;2400),1,0))*'100m'!$D75</f>
        <v>0</v>
      </c>
      <c r="AX75">
        <f>(IF(AND(P75&gt;5,'Jul-24 Comparison with CA @100m'!P75&gt;5),1,0))*'100m'!$D75</f>
        <v>0</v>
      </c>
      <c r="AY75">
        <f>(IF(AND(Q75&gt;5,'Jul-24 Comparison with CA @100m'!Q75&gt;5),1,0))*'100m'!$D75</f>
        <v>0</v>
      </c>
      <c r="AZ75">
        <f>(IF(AND(R75&gt;5,'Jul-24 Comparison with CA @100m'!R75&gt;5),1,0))*'100m'!$D75</f>
        <v>0</v>
      </c>
      <c r="BA75">
        <f>(IF(AND(S75&gt;5,'Jul-24 Comparison with CA @100m'!S75&gt;5),1,0))*'100m'!$D75</f>
        <v>0</v>
      </c>
      <c r="BB75">
        <f>(IF(AND(T75&gt;5,'Jul-24 Comparison with CA @100m'!T75&gt;5),1,0))*'100m'!$D75</f>
        <v>0</v>
      </c>
      <c r="BC75">
        <f>(IF(AND(U75&gt;5,'Jul-24 Comparison with CA @100m'!U75&gt;5),1,0))*'100m'!$D75</f>
        <v>0</v>
      </c>
      <c r="BD75">
        <f>(IF(AND(V75&gt;5,'Jul-24 Comparison with CA @100m'!V75&gt;5),1,0))*'100m'!$D75</f>
        <v>0</v>
      </c>
      <c r="BE75">
        <f>(IF(AND(W75&gt;5,'Jul-24 Comparison with CA @100m'!W75&gt;5),1,0))*'100m'!$D75</f>
        <v>0</v>
      </c>
      <c r="BF75">
        <f>(IF(AND(Y75&gt;5,'Jul-24 Comparison with CA @100m'!Y75&gt;5),1,0))*'100m'!$D75</f>
        <v>0</v>
      </c>
      <c r="BG75">
        <f>(IF(AND(Z75&gt;5,'Jul-24 Comparison with CA @100m'!Z75&gt;5),1,0))*'100m'!$D75</f>
        <v>0</v>
      </c>
      <c r="BH75">
        <f>(IF(AND(AA75&gt;5,'Jul-24 Comparison with CA @100m'!AA75&gt;5),1,0))*'100m'!$D75</f>
        <v>0</v>
      </c>
      <c r="BI75">
        <f>(IF(AND(AB75&gt;5,'Jul-24 Comparison with CA @100m'!AB75&gt;5),1,0))*'100m'!$D75</f>
        <v>0</v>
      </c>
      <c r="BJ75">
        <f>(IF(AND(AC75&gt;5,'Jul-24 Comparison with CA @100m'!AC75&gt;5),1,0))*'100m'!$D75</f>
        <v>0</v>
      </c>
      <c r="BK75">
        <f>(IF(AND(AD75&gt;5,'Jul-24 Comparison with CA @100m'!AD75&gt;5),1,0))*'100m'!$D75</f>
        <v>0</v>
      </c>
      <c r="BL75">
        <f>(IF(AND(AE75&gt;5,'Jul-24 Comparison with CA @100m'!AE75&gt;5),1,0))*'100m'!$D75</f>
        <v>0</v>
      </c>
      <c r="BM75">
        <f>(IF(AND(AF75&gt;5,'Jul-24 Comparison with CA @100m'!AF75&gt;5),1,0))*'100m'!$D75</f>
        <v>0</v>
      </c>
      <c r="BN75">
        <f>(IF(AND(AH75&gt;1,'Jul-24 Comparison with CA @100m'!AH75&gt;1),1,0))*'100m'!$D75</f>
        <v>0</v>
      </c>
      <c r="BO75">
        <f>(IF(AND(AI75&gt;1,'Jul-24 Comparison with CA @100m'!AI75&gt;1),1,0))*'100m'!$D75</f>
        <v>0</v>
      </c>
      <c r="BP75">
        <f>(IF(AND(AJ75&gt;1,'Jul-24 Comparison with CA @100m'!AJ75&gt;1),1,0))*'100m'!$D75</f>
        <v>0</v>
      </c>
      <c r="BQ75">
        <f>(IF(AND(AK75&gt;1,'Jul-24 Comparison with CA @100m'!AK75&gt;1),1,0))*'100m'!$D75</f>
        <v>0</v>
      </c>
      <c r="BR75">
        <f>(IF(AND(AL75&gt;1,'Jul-24 Comparison with CA @100m'!AL75&gt;1),1,0))*'100m'!$D75</f>
        <v>0</v>
      </c>
      <c r="BS75">
        <f>(IF(AND(AM75&gt;1,'Jul-24 Comparison with CA @100m'!AM75&gt;1),1,0))*'100m'!$D75</f>
        <v>0</v>
      </c>
      <c r="BT75">
        <f>(IF(AND(AN75&gt;1,'Jul-24 Comparison with CA @100m'!AN75&gt;1),1,0))*'100m'!$D75</f>
        <v>0</v>
      </c>
      <c r="BU75">
        <f>(IF(AND(AO75&gt;1,'Jul-24 Comparison with CA @100m'!AO75&gt;1),1,0))*'100m'!$D75</f>
        <v>0</v>
      </c>
    </row>
    <row r="76" spans="1:73" x14ac:dyDescent="0.35">
      <c r="A76" s="21" t="s">
        <v>99</v>
      </c>
      <c r="B76" s="21">
        <v>221500</v>
      </c>
      <c r="C76" s="21">
        <v>221600</v>
      </c>
      <c r="D76" s="21">
        <f t="shared" si="1"/>
        <v>100</v>
      </c>
      <c r="E76" s="21"/>
      <c r="F76" s="23">
        <v>2400</v>
      </c>
      <c r="G76" s="24">
        <v>1044.1145796771373</v>
      </c>
      <c r="H76" s="24">
        <v>1156.4647775229939</v>
      </c>
      <c r="I76" s="24">
        <v>1453.9079101603531</v>
      </c>
      <c r="J76" s="24">
        <v>1300.4627614991207</v>
      </c>
      <c r="K76" s="24">
        <v>1399.9945240242332</v>
      </c>
      <c r="L76" s="24">
        <v>1640.3501217757289</v>
      </c>
      <c r="M76" s="24">
        <v>1277.6071706110085</v>
      </c>
      <c r="N76" s="24">
        <v>1384.6311038989984</v>
      </c>
      <c r="O76" s="23">
        <v>5</v>
      </c>
      <c r="P76" s="18">
        <v>2.5</v>
      </c>
      <c r="Q76" s="18">
        <v>4.4000000000000004</v>
      </c>
      <c r="R76" s="18">
        <v>3.4</v>
      </c>
      <c r="S76" s="18">
        <v>4.5</v>
      </c>
      <c r="T76" s="18">
        <v>3</v>
      </c>
      <c r="U76" s="18">
        <v>3.7</v>
      </c>
      <c r="V76" s="18">
        <v>3</v>
      </c>
      <c r="W76" s="18">
        <v>2.2999999999999998</v>
      </c>
      <c r="X76" s="23">
        <v>5</v>
      </c>
      <c r="Y76" s="25">
        <v>1.0490000000238417</v>
      </c>
      <c r="Z76" s="25">
        <v>7.8499999999999993E-3</v>
      </c>
      <c r="AA76" s="25">
        <v>2.4417142857142858E-3</v>
      </c>
      <c r="AB76" s="25">
        <v>4.7217142857142857E-3</v>
      </c>
      <c r="AC76" s="25">
        <v>9.1737142857142868E-3</v>
      </c>
      <c r="AD76" s="25">
        <v>9.3514285714285704E-4</v>
      </c>
      <c r="AE76" s="25">
        <v>2.0411428571428573E-3</v>
      </c>
      <c r="AF76" s="25">
        <v>2.8337142857142858E-3</v>
      </c>
      <c r="AG76" s="23">
        <v>1</v>
      </c>
      <c r="AH76" s="25">
        <v>3.8285714707204273E-2</v>
      </c>
      <c r="AI76" s="25">
        <v>8.0000000000000002E-3</v>
      </c>
      <c r="AJ76" s="25">
        <v>0</v>
      </c>
      <c r="AK76" s="25">
        <v>0</v>
      </c>
      <c r="AL76" s="25">
        <v>0</v>
      </c>
      <c r="AM76" s="25">
        <v>4.2857142857142859E-3</v>
      </c>
      <c r="AN76" s="25">
        <v>1.1428571428571429E-2</v>
      </c>
      <c r="AO76" s="25">
        <v>0</v>
      </c>
      <c r="AP76">
        <f>(IF(AND(G76&gt;2400,'Jul-24 Comparison with CA @100m'!G76&gt;2400),1,0))*'100m'!$D76</f>
        <v>0</v>
      </c>
      <c r="AQ76">
        <f>(IF(AND(H76&gt;2400,'Jul-24 Comparison with CA @100m'!H76&gt;2400),1,0))*'100m'!$D76</f>
        <v>0</v>
      </c>
      <c r="AR76">
        <f>(IF(AND(I76&gt;2400,'Jul-24 Comparison with CA @100m'!I76&gt;2400),1,0))*'100m'!$D76</f>
        <v>0</v>
      </c>
      <c r="AS76">
        <f>(IF(AND(J76&gt;2400,'Jul-24 Comparison with CA @100m'!J76&gt;2400),1,0))*'100m'!$D76</f>
        <v>0</v>
      </c>
      <c r="AT76">
        <f>(IF(AND(K76&gt;2400,'Jul-24 Comparison with CA @100m'!K76&gt;2400),1,0))*'100m'!$D76</f>
        <v>0</v>
      </c>
      <c r="AU76">
        <f>(IF(AND(L76&gt;2400,'Jul-24 Comparison with CA @100m'!L76&gt;2400),1,0))*'100m'!$D76</f>
        <v>0</v>
      </c>
      <c r="AV76">
        <f>(IF(AND(M76&gt;2400,'Jul-24 Comparison with CA @100m'!M76&gt;2400),1,0))*'100m'!$D76</f>
        <v>0</v>
      </c>
      <c r="AW76">
        <f>(IF(AND(N76&gt;2400,'Jul-24 Comparison with CA @100m'!N76&gt;2400),1,0))*'100m'!$D76</f>
        <v>0</v>
      </c>
      <c r="AX76">
        <f>(IF(AND(P76&gt;5,'Jul-24 Comparison with CA @100m'!P76&gt;5),1,0))*'100m'!$D76</f>
        <v>0</v>
      </c>
      <c r="AY76">
        <f>(IF(AND(Q76&gt;5,'Jul-24 Comparison with CA @100m'!Q76&gt;5),1,0))*'100m'!$D76</f>
        <v>0</v>
      </c>
      <c r="AZ76">
        <f>(IF(AND(R76&gt;5,'Jul-24 Comparison with CA @100m'!R76&gt;5),1,0))*'100m'!$D76</f>
        <v>0</v>
      </c>
      <c r="BA76">
        <f>(IF(AND(S76&gt;5,'Jul-24 Comparison with CA @100m'!S76&gt;5),1,0))*'100m'!$D76</f>
        <v>0</v>
      </c>
      <c r="BB76">
        <f>(IF(AND(T76&gt;5,'Jul-24 Comparison with CA @100m'!T76&gt;5),1,0))*'100m'!$D76</f>
        <v>0</v>
      </c>
      <c r="BC76">
        <f>(IF(AND(U76&gt;5,'Jul-24 Comparison with CA @100m'!U76&gt;5),1,0))*'100m'!$D76</f>
        <v>0</v>
      </c>
      <c r="BD76">
        <f>(IF(AND(V76&gt;5,'Jul-24 Comparison with CA @100m'!V76&gt;5),1,0))*'100m'!$D76</f>
        <v>0</v>
      </c>
      <c r="BE76">
        <f>(IF(AND(W76&gt;5,'Jul-24 Comparison with CA @100m'!W76&gt;5),1,0))*'100m'!$D76</f>
        <v>0</v>
      </c>
      <c r="BF76">
        <f>(IF(AND(Y76&gt;5,'Jul-24 Comparison with CA @100m'!Y76&gt;5),1,0))*'100m'!$D76</f>
        <v>0</v>
      </c>
      <c r="BG76">
        <f>(IF(AND(Z76&gt;5,'Jul-24 Comparison with CA @100m'!Z76&gt;5),1,0))*'100m'!$D76</f>
        <v>0</v>
      </c>
      <c r="BH76">
        <f>(IF(AND(AA76&gt;5,'Jul-24 Comparison with CA @100m'!AA76&gt;5),1,0))*'100m'!$D76</f>
        <v>0</v>
      </c>
      <c r="BI76">
        <f>(IF(AND(AB76&gt;5,'Jul-24 Comparison with CA @100m'!AB76&gt;5),1,0))*'100m'!$D76</f>
        <v>0</v>
      </c>
      <c r="BJ76">
        <f>(IF(AND(AC76&gt;5,'Jul-24 Comparison with CA @100m'!AC76&gt;5),1,0))*'100m'!$D76</f>
        <v>0</v>
      </c>
      <c r="BK76">
        <f>(IF(AND(AD76&gt;5,'Jul-24 Comparison with CA @100m'!AD76&gt;5),1,0))*'100m'!$D76</f>
        <v>0</v>
      </c>
      <c r="BL76">
        <f>(IF(AND(AE76&gt;5,'Jul-24 Comparison with CA @100m'!AE76&gt;5),1,0))*'100m'!$D76</f>
        <v>0</v>
      </c>
      <c r="BM76">
        <f>(IF(AND(AF76&gt;5,'Jul-24 Comparison with CA @100m'!AF76&gt;5),1,0))*'100m'!$D76</f>
        <v>0</v>
      </c>
      <c r="BN76">
        <f>(IF(AND(AH76&gt;1,'Jul-24 Comparison with CA @100m'!AH76&gt;1),1,0))*'100m'!$D76</f>
        <v>0</v>
      </c>
      <c r="BO76">
        <f>(IF(AND(AI76&gt;1,'Jul-24 Comparison with CA @100m'!AI76&gt;1),1,0))*'100m'!$D76</f>
        <v>0</v>
      </c>
      <c r="BP76">
        <f>(IF(AND(AJ76&gt;1,'Jul-24 Comparison with CA @100m'!AJ76&gt;1),1,0))*'100m'!$D76</f>
        <v>0</v>
      </c>
      <c r="BQ76">
        <f>(IF(AND(AK76&gt;1,'Jul-24 Comparison with CA @100m'!AK76&gt;1),1,0))*'100m'!$D76</f>
        <v>0</v>
      </c>
      <c r="BR76">
        <f>(IF(AND(AL76&gt;1,'Jul-24 Comparison with CA @100m'!AL76&gt;1),1,0))*'100m'!$D76</f>
        <v>0</v>
      </c>
      <c r="BS76">
        <f>(IF(AND(AM76&gt;1,'Jul-24 Comparison with CA @100m'!AM76&gt;1),1,0))*'100m'!$D76</f>
        <v>0</v>
      </c>
      <c r="BT76">
        <f>(IF(AND(AN76&gt;1,'Jul-24 Comparison with CA @100m'!AN76&gt;1),1,0))*'100m'!$D76</f>
        <v>0</v>
      </c>
      <c r="BU76">
        <f>(IF(AND(AO76&gt;1,'Jul-24 Comparison with CA @100m'!AO76&gt;1),1,0))*'100m'!$D76</f>
        <v>0</v>
      </c>
    </row>
    <row r="77" spans="1:73" x14ac:dyDescent="0.35">
      <c r="A77" s="21" t="s">
        <v>99</v>
      </c>
      <c r="B77" s="21">
        <v>221600</v>
      </c>
      <c r="C77" s="21">
        <v>221700</v>
      </c>
      <c r="D77" s="21">
        <f t="shared" si="1"/>
        <v>100</v>
      </c>
      <c r="E77" s="21"/>
      <c r="F77" s="23">
        <v>2400</v>
      </c>
      <c r="G77" s="24">
        <v>1118.8786763994492</v>
      </c>
      <c r="H77" s="24">
        <v>999.52746101122636</v>
      </c>
      <c r="I77" s="24">
        <v>1118.8786763994492</v>
      </c>
      <c r="J77" s="24">
        <v>1194.1822393313262</v>
      </c>
      <c r="K77" s="24">
        <v>1186.6283976915838</v>
      </c>
      <c r="L77" s="24">
        <v>1500.2908181189769</v>
      </c>
      <c r="M77" s="24">
        <v>1088.9066909086803</v>
      </c>
      <c r="N77" s="24">
        <v>1423.0735161370108</v>
      </c>
      <c r="O77" s="23">
        <v>5</v>
      </c>
      <c r="P77" s="18">
        <v>3.1</v>
      </c>
      <c r="Q77" s="18">
        <v>4.3</v>
      </c>
      <c r="R77" s="18">
        <v>2.9</v>
      </c>
      <c r="S77" s="18">
        <v>4</v>
      </c>
      <c r="T77" s="18">
        <v>4.5999999999999996</v>
      </c>
      <c r="U77" s="18">
        <v>2.8</v>
      </c>
      <c r="V77" s="18">
        <v>2.4</v>
      </c>
      <c r="W77" s="18">
        <v>2.6</v>
      </c>
      <c r="X77" s="23">
        <v>5</v>
      </c>
      <c r="Y77" s="25">
        <v>2.0385999965667728E-2</v>
      </c>
      <c r="Z77" s="25">
        <v>8.648285714285716E-3</v>
      </c>
      <c r="AA77" s="25">
        <v>1.2645714285714285E-3</v>
      </c>
      <c r="AB77" s="25">
        <v>2.0431428571428571E-3</v>
      </c>
      <c r="AC77" s="25">
        <v>3.2825714285714281E-3</v>
      </c>
      <c r="AD77" s="25">
        <v>4.0142857142857146E-4</v>
      </c>
      <c r="AE77" s="25">
        <v>1.3245714285714286E-3</v>
      </c>
      <c r="AF77" s="25">
        <v>3.2505714285714291E-3</v>
      </c>
      <c r="AG77" s="23">
        <v>1</v>
      </c>
      <c r="AH77" s="25">
        <v>9.7142862422125685E-3</v>
      </c>
      <c r="AI77" s="25">
        <v>0</v>
      </c>
      <c r="AJ77" s="25">
        <v>0</v>
      </c>
      <c r="AK77" s="25">
        <v>0</v>
      </c>
      <c r="AL77" s="25">
        <v>0</v>
      </c>
      <c r="AM77" s="25">
        <v>3.6285714285714282E-2</v>
      </c>
      <c r="AN77" s="25">
        <v>0</v>
      </c>
      <c r="AO77" s="25">
        <v>0</v>
      </c>
      <c r="AP77">
        <f>(IF(AND(G77&gt;2400,'Jul-24 Comparison with CA @100m'!G77&gt;2400),1,0))*'100m'!$D77</f>
        <v>0</v>
      </c>
      <c r="AQ77">
        <f>(IF(AND(H77&gt;2400,'Jul-24 Comparison with CA @100m'!H77&gt;2400),1,0))*'100m'!$D77</f>
        <v>0</v>
      </c>
      <c r="AR77">
        <f>(IF(AND(I77&gt;2400,'Jul-24 Comparison with CA @100m'!I77&gt;2400),1,0))*'100m'!$D77</f>
        <v>0</v>
      </c>
      <c r="AS77">
        <f>(IF(AND(J77&gt;2400,'Jul-24 Comparison with CA @100m'!J77&gt;2400),1,0))*'100m'!$D77</f>
        <v>0</v>
      </c>
      <c r="AT77">
        <f>(IF(AND(K77&gt;2400,'Jul-24 Comparison with CA @100m'!K77&gt;2400),1,0))*'100m'!$D77</f>
        <v>0</v>
      </c>
      <c r="AU77">
        <f>(IF(AND(L77&gt;2400,'Jul-24 Comparison with CA @100m'!L77&gt;2400),1,0))*'100m'!$D77</f>
        <v>0</v>
      </c>
      <c r="AV77">
        <f>(IF(AND(M77&gt;2400,'Jul-24 Comparison with CA @100m'!M77&gt;2400),1,0))*'100m'!$D77</f>
        <v>0</v>
      </c>
      <c r="AW77">
        <f>(IF(AND(N77&gt;2400,'Jul-24 Comparison with CA @100m'!N77&gt;2400),1,0))*'100m'!$D77</f>
        <v>0</v>
      </c>
      <c r="AX77">
        <f>(IF(AND(P77&gt;5,'Jul-24 Comparison with CA @100m'!P77&gt;5),1,0))*'100m'!$D77</f>
        <v>0</v>
      </c>
      <c r="AY77">
        <f>(IF(AND(Q77&gt;5,'Jul-24 Comparison with CA @100m'!Q77&gt;5),1,0))*'100m'!$D77</f>
        <v>0</v>
      </c>
      <c r="AZ77">
        <f>(IF(AND(R77&gt;5,'Jul-24 Comparison with CA @100m'!R77&gt;5),1,0))*'100m'!$D77</f>
        <v>0</v>
      </c>
      <c r="BA77">
        <f>(IF(AND(S77&gt;5,'Jul-24 Comparison with CA @100m'!S77&gt;5),1,0))*'100m'!$D77</f>
        <v>0</v>
      </c>
      <c r="BB77">
        <f>(IF(AND(T77&gt;5,'Jul-24 Comparison with CA @100m'!T77&gt;5),1,0))*'100m'!$D77</f>
        <v>0</v>
      </c>
      <c r="BC77">
        <f>(IF(AND(U77&gt;5,'Jul-24 Comparison with CA @100m'!U77&gt;5),1,0))*'100m'!$D77</f>
        <v>0</v>
      </c>
      <c r="BD77">
        <f>(IF(AND(V77&gt;5,'Jul-24 Comparison with CA @100m'!V77&gt;5),1,0))*'100m'!$D77</f>
        <v>0</v>
      </c>
      <c r="BE77">
        <f>(IF(AND(W77&gt;5,'Jul-24 Comparison with CA @100m'!W77&gt;5),1,0))*'100m'!$D77</f>
        <v>0</v>
      </c>
      <c r="BF77">
        <f>(IF(AND(Y77&gt;5,'Jul-24 Comparison with CA @100m'!Y77&gt;5),1,0))*'100m'!$D77</f>
        <v>0</v>
      </c>
      <c r="BG77">
        <f>(IF(AND(Z77&gt;5,'Jul-24 Comparison with CA @100m'!Z77&gt;5),1,0))*'100m'!$D77</f>
        <v>0</v>
      </c>
      <c r="BH77">
        <f>(IF(AND(AA77&gt;5,'Jul-24 Comparison with CA @100m'!AA77&gt;5),1,0))*'100m'!$D77</f>
        <v>0</v>
      </c>
      <c r="BI77">
        <f>(IF(AND(AB77&gt;5,'Jul-24 Comparison with CA @100m'!AB77&gt;5),1,0))*'100m'!$D77</f>
        <v>0</v>
      </c>
      <c r="BJ77">
        <f>(IF(AND(AC77&gt;5,'Jul-24 Comparison with CA @100m'!AC77&gt;5),1,0))*'100m'!$D77</f>
        <v>0</v>
      </c>
      <c r="BK77">
        <f>(IF(AND(AD77&gt;5,'Jul-24 Comparison with CA @100m'!AD77&gt;5),1,0))*'100m'!$D77</f>
        <v>0</v>
      </c>
      <c r="BL77">
        <f>(IF(AND(AE77&gt;5,'Jul-24 Comparison with CA @100m'!AE77&gt;5),1,0))*'100m'!$D77</f>
        <v>0</v>
      </c>
      <c r="BM77">
        <f>(IF(AND(AF77&gt;5,'Jul-24 Comparison with CA @100m'!AF77&gt;5),1,0))*'100m'!$D77</f>
        <v>0</v>
      </c>
      <c r="BN77">
        <f>(IF(AND(AH77&gt;1,'Jul-24 Comparison with CA @100m'!AH77&gt;1),1,0))*'100m'!$D77</f>
        <v>0</v>
      </c>
      <c r="BO77">
        <f>(IF(AND(AI77&gt;1,'Jul-24 Comparison with CA @100m'!AI77&gt;1),1,0))*'100m'!$D77</f>
        <v>0</v>
      </c>
      <c r="BP77">
        <f>(IF(AND(AJ77&gt;1,'Jul-24 Comparison with CA @100m'!AJ77&gt;1),1,0))*'100m'!$D77</f>
        <v>0</v>
      </c>
      <c r="BQ77">
        <f>(IF(AND(AK77&gt;1,'Jul-24 Comparison with CA @100m'!AK77&gt;1),1,0))*'100m'!$D77</f>
        <v>0</v>
      </c>
      <c r="BR77">
        <f>(IF(AND(AL77&gt;1,'Jul-24 Comparison with CA @100m'!AL77&gt;1),1,0))*'100m'!$D77</f>
        <v>0</v>
      </c>
      <c r="BS77">
        <f>(IF(AND(AM77&gt;1,'Jul-24 Comparison with CA @100m'!AM77&gt;1),1,0))*'100m'!$D77</f>
        <v>0</v>
      </c>
      <c r="BT77">
        <f>(IF(AND(AN77&gt;1,'Jul-24 Comparison with CA @100m'!AN77&gt;1),1,0))*'100m'!$D77</f>
        <v>0</v>
      </c>
      <c r="BU77">
        <f>(IF(AND(AO77&gt;1,'Jul-24 Comparison with CA @100m'!AO77&gt;1),1,0))*'100m'!$D77</f>
        <v>0</v>
      </c>
    </row>
    <row r="78" spans="1:73" x14ac:dyDescent="0.35">
      <c r="A78" s="21" t="s">
        <v>99</v>
      </c>
      <c r="B78" s="21">
        <v>221700</v>
      </c>
      <c r="C78" s="21">
        <v>221800</v>
      </c>
      <c r="D78" s="21">
        <f t="shared" si="1"/>
        <v>100</v>
      </c>
      <c r="E78" s="21"/>
      <c r="F78" s="23">
        <v>2400</v>
      </c>
      <c r="G78" s="24">
        <v>1096.3914983427599</v>
      </c>
      <c r="H78" s="24">
        <v>1118.8786763994492</v>
      </c>
      <c r="I78" s="24">
        <v>1126.3852246651932</v>
      </c>
      <c r="J78" s="24">
        <v>1156.4647775229939</v>
      </c>
      <c r="K78" s="24">
        <v>1392.3105434968738</v>
      </c>
      <c r="L78" s="24">
        <v>1484.8125325814749</v>
      </c>
      <c r="M78" s="24">
        <v>881.68686350582311</v>
      </c>
      <c r="N78" s="24">
        <v>1036.6689708612066</v>
      </c>
      <c r="O78" s="23">
        <v>5</v>
      </c>
      <c r="P78" s="18">
        <v>3.4</v>
      </c>
      <c r="Q78" s="18">
        <v>4.5999999999999996</v>
      </c>
      <c r="R78" s="18">
        <v>2.8</v>
      </c>
      <c r="S78" s="18">
        <v>4.0999999999999996</v>
      </c>
      <c r="T78" s="18">
        <v>3.8</v>
      </c>
      <c r="U78" s="18">
        <v>2.7</v>
      </c>
      <c r="V78" s="18">
        <v>1.8</v>
      </c>
      <c r="W78" s="18">
        <v>2</v>
      </c>
      <c r="X78" s="23">
        <v>5</v>
      </c>
      <c r="Y78" s="25">
        <v>2.0173428566115245E-2</v>
      </c>
      <c r="Z78" s="25">
        <v>2.2524571428571425E-2</v>
      </c>
      <c r="AA78" s="25">
        <v>4.7931428571428578E-3</v>
      </c>
      <c r="AB78" s="25">
        <v>8.5145714285714286E-3</v>
      </c>
      <c r="AC78" s="25">
        <v>3.5022857142857139E-3</v>
      </c>
      <c r="AD78" s="25">
        <v>1.3000000000000002E-4</v>
      </c>
      <c r="AE78" s="25">
        <v>9.1371428571428571E-4</v>
      </c>
      <c r="AF78" s="25">
        <v>8.8714285714285718E-4</v>
      </c>
      <c r="AG78" s="23">
        <v>1</v>
      </c>
      <c r="AH78" s="25">
        <v>2.5714284607342309E-3</v>
      </c>
      <c r="AI78" s="25">
        <v>0</v>
      </c>
      <c r="AJ78" s="25">
        <v>0</v>
      </c>
      <c r="AK78" s="25">
        <v>0</v>
      </c>
      <c r="AL78" s="25">
        <v>7.4285714285714285E-3</v>
      </c>
      <c r="AM78" s="25">
        <v>7.7142857142857143E-3</v>
      </c>
      <c r="AN78" s="25">
        <v>0</v>
      </c>
      <c r="AO78" s="25">
        <v>0</v>
      </c>
      <c r="AP78">
        <f>(IF(AND(G78&gt;2400,'Jul-24 Comparison with CA @100m'!G78&gt;2400),1,0))*'100m'!$D78</f>
        <v>0</v>
      </c>
      <c r="AQ78">
        <f>(IF(AND(H78&gt;2400,'Jul-24 Comparison with CA @100m'!H78&gt;2400),1,0))*'100m'!$D78</f>
        <v>0</v>
      </c>
      <c r="AR78">
        <f>(IF(AND(I78&gt;2400,'Jul-24 Comparison with CA @100m'!I78&gt;2400),1,0))*'100m'!$D78</f>
        <v>0</v>
      </c>
      <c r="AS78">
        <f>(IF(AND(J78&gt;2400,'Jul-24 Comparison with CA @100m'!J78&gt;2400),1,0))*'100m'!$D78</f>
        <v>0</v>
      </c>
      <c r="AT78">
        <f>(IF(AND(K78&gt;2400,'Jul-24 Comparison with CA @100m'!K78&gt;2400),1,0))*'100m'!$D78</f>
        <v>0</v>
      </c>
      <c r="AU78">
        <f>(IF(AND(L78&gt;2400,'Jul-24 Comparison with CA @100m'!L78&gt;2400),1,0))*'100m'!$D78</f>
        <v>0</v>
      </c>
      <c r="AV78">
        <f>(IF(AND(M78&gt;2400,'Jul-24 Comparison with CA @100m'!M78&gt;2400),1,0))*'100m'!$D78</f>
        <v>0</v>
      </c>
      <c r="AW78">
        <f>(IF(AND(N78&gt;2400,'Jul-24 Comparison with CA @100m'!N78&gt;2400),1,0))*'100m'!$D78</f>
        <v>0</v>
      </c>
      <c r="AX78">
        <f>(IF(AND(P78&gt;5,'Jul-24 Comparison with CA @100m'!P78&gt;5),1,0))*'100m'!$D78</f>
        <v>0</v>
      </c>
      <c r="AY78">
        <f>(IF(AND(Q78&gt;5,'Jul-24 Comparison with CA @100m'!Q78&gt;5),1,0))*'100m'!$D78</f>
        <v>0</v>
      </c>
      <c r="AZ78">
        <f>(IF(AND(R78&gt;5,'Jul-24 Comparison with CA @100m'!R78&gt;5),1,0))*'100m'!$D78</f>
        <v>0</v>
      </c>
      <c r="BA78">
        <f>(IF(AND(S78&gt;5,'Jul-24 Comparison with CA @100m'!S78&gt;5),1,0))*'100m'!$D78</f>
        <v>0</v>
      </c>
      <c r="BB78">
        <f>(IF(AND(T78&gt;5,'Jul-24 Comparison with CA @100m'!T78&gt;5),1,0))*'100m'!$D78</f>
        <v>0</v>
      </c>
      <c r="BC78">
        <f>(IF(AND(U78&gt;5,'Jul-24 Comparison with CA @100m'!U78&gt;5),1,0))*'100m'!$D78</f>
        <v>0</v>
      </c>
      <c r="BD78">
        <f>(IF(AND(V78&gt;5,'Jul-24 Comparison with CA @100m'!V78&gt;5),1,0))*'100m'!$D78</f>
        <v>0</v>
      </c>
      <c r="BE78">
        <f>(IF(AND(W78&gt;5,'Jul-24 Comparison with CA @100m'!W78&gt;5),1,0))*'100m'!$D78</f>
        <v>0</v>
      </c>
      <c r="BF78">
        <f>(IF(AND(Y78&gt;5,'Jul-24 Comparison with CA @100m'!Y78&gt;5),1,0))*'100m'!$D78</f>
        <v>0</v>
      </c>
      <c r="BG78">
        <f>(IF(AND(Z78&gt;5,'Jul-24 Comparison with CA @100m'!Z78&gt;5),1,0))*'100m'!$D78</f>
        <v>0</v>
      </c>
      <c r="BH78">
        <f>(IF(AND(AA78&gt;5,'Jul-24 Comparison with CA @100m'!AA78&gt;5),1,0))*'100m'!$D78</f>
        <v>0</v>
      </c>
      <c r="BI78">
        <f>(IF(AND(AB78&gt;5,'Jul-24 Comparison with CA @100m'!AB78&gt;5),1,0))*'100m'!$D78</f>
        <v>0</v>
      </c>
      <c r="BJ78">
        <f>(IF(AND(AC78&gt;5,'Jul-24 Comparison with CA @100m'!AC78&gt;5),1,0))*'100m'!$D78</f>
        <v>0</v>
      </c>
      <c r="BK78">
        <f>(IF(AND(AD78&gt;5,'Jul-24 Comparison with CA @100m'!AD78&gt;5),1,0))*'100m'!$D78</f>
        <v>0</v>
      </c>
      <c r="BL78">
        <f>(IF(AND(AE78&gt;5,'Jul-24 Comparison with CA @100m'!AE78&gt;5),1,0))*'100m'!$D78</f>
        <v>0</v>
      </c>
      <c r="BM78">
        <f>(IF(AND(AF78&gt;5,'Jul-24 Comparison with CA @100m'!AF78&gt;5),1,0))*'100m'!$D78</f>
        <v>0</v>
      </c>
      <c r="BN78">
        <f>(IF(AND(AH78&gt;1,'Jul-24 Comparison with CA @100m'!AH78&gt;1),1,0))*'100m'!$D78</f>
        <v>0</v>
      </c>
      <c r="BO78">
        <f>(IF(AND(AI78&gt;1,'Jul-24 Comparison with CA @100m'!AI78&gt;1),1,0))*'100m'!$D78</f>
        <v>0</v>
      </c>
      <c r="BP78">
        <f>(IF(AND(AJ78&gt;1,'Jul-24 Comparison with CA @100m'!AJ78&gt;1),1,0))*'100m'!$D78</f>
        <v>0</v>
      </c>
      <c r="BQ78">
        <f>(IF(AND(AK78&gt;1,'Jul-24 Comparison with CA @100m'!AK78&gt;1),1,0))*'100m'!$D78</f>
        <v>0</v>
      </c>
      <c r="BR78">
        <f>(IF(AND(AL78&gt;1,'Jul-24 Comparison with CA @100m'!AL78&gt;1),1,0))*'100m'!$D78</f>
        <v>0</v>
      </c>
      <c r="BS78">
        <f>(IF(AND(AM78&gt;1,'Jul-24 Comparison with CA @100m'!AM78&gt;1),1,0))*'100m'!$D78</f>
        <v>0</v>
      </c>
      <c r="BT78">
        <f>(IF(AND(AN78&gt;1,'Jul-24 Comparison with CA @100m'!AN78&gt;1),1,0))*'100m'!$D78</f>
        <v>0</v>
      </c>
      <c r="BU78">
        <f>(IF(AND(AO78&gt;1,'Jul-24 Comparison with CA @100m'!AO78&gt;1),1,0))*'100m'!$D78</f>
        <v>0</v>
      </c>
    </row>
    <row r="79" spans="1:73" x14ac:dyDescent="0.35">
      <c r="A79" s="21" t="s">
        <v>99</v>
      </c>
      <c r="B79" s="21">
        <v>221800</v>
      </c>
      <c r="C79" s="21">
        <v>221900</v>
      </c>
      <c r="D79" s="21">
        <f t="shared" si="1"/>
        <v>100</v>
      </c>
      <c r="E79" s="21" t="s">
        <v>66</v>
      </c>
      <c r="F79" s="23">
        <v>2400</v>
      </c>
      <c r="G79" s="24">
        <v>1103.8817845012861</v>
      </c>
      <c r="H79" s="24">
        <v>933.04694483806918</v>
      </c>
      <c r="I79" s="24">
        <v>1103.8817845012861</v>
      </c>
      <c r="J79" s="24">
        <v>977.31298874530353</v>
      </c>
      <c r="K79" s="24">
        <v>1126.3852246651932</v>
      </c>
      <c r="L79" s="24">
        <v>1900.4284300794191</v>
      </c>
      <c r="M79" s="24">
        <v>1148.9369406040728</v>
      </c>
      <c r="N79" s="24">
        <v>1508.0363927539986</v>
      </c>
      <c r="O79" s="23">
        <v>5</v>
      </c>
      <c r="P79" s="18">
        <v>2.5</v>
      </c>
      <c r="Q79" s="18">
        <v>4.8</v>
      </c>
      <c r="R79" s="18">
        <v>3.5</v>
      </c>
      <c r="S79" s="18">
        <v>4.3</v>
      </c>
      <c r="T79" s="18">
        <v>3.3</v>
      </c>
      <c r="U79" s="18">
        <v>3.2</v>
      </c>
      <c r="V79" s="18">
        <v>2.6</v>
      </c>
      <c r="W79" s="18">
        <v>2</v>
      </c>
      <c r="X79" s="23">
        <v>5</v>
      </c>
      <c r="Y79" s="25">
        <v>2.6243999998910091E-2</v>
      </c>
      <c r="Z79" s="25">
        <v>7.1882857142857139E-3</v>
      </c>
      <c r="AA79" s="25">
        <v>1.6445714285714284E-3</v>
      </c>
      <c r="AB79" s="25">
        <v>1.6434285714285715E-3</v>
      </c>
      <c r="AC79" s="25">
        <v>6.4254285714285724E-3</v>
      </c>
      <c r="AD79" s="25">
        <v>2.3174285714285714E-3</v>
      </c>
      <c r="AE79" s="25">
        <v>3.4351428571428567E-3</v>
      </c>
      <c r="AF79" s="25">
        <v>2.6597142857142857E-3</v>
      </c>
      <c r="AG79" s="23">
        <v>1</v>
      </c>
      <c r="AH79" s="25">
        <v>0</v>
      </c>
      <c r="AI79" s="25">
        <v>0</v>
      </c>
      <c r="AJ79" s="25">
        <v>0</v>
      </c>
      <c r="AK79" s="25">
        <v>1.0857142857142857E-2</v>
      </c>
      <c r="AL79" s="25">
        <v>0</v>
      </c>
      <c r="AM79" s="25">
        <v>5.2285714285714283E-2</v>
      </c>
      <c r="AN79" s="25">
        <v>0</v>
      </c>
      <c r="AO79" s="25">
        <v>0</v>
      </c>
      <c r="AP79">
        <f>(IF(AND(G79&gt;2400,'Jul-24 Comparison with CA @100m'!G79&gt;2400),1,0))*'100m'!$D79</f>
        <v>0</v>
      </c>
      <c r="AQ79">
        <f>(IF(AND(H79&gt;2400,'Jul-24 Comparison with CA @100m'!H79&gt;2400),1,0))*'100m'!$D79</f>
        <v>0</v>
      </c>
      <c r="AR79">
        <f>(IF(AND(I79&gt;2400,'Jul-24 Comparison with CA @100m'!I79&gt;2400),1,0))*'100m'!$D79</f>
        <v>0</v>
      </c>
      <c r="AS79">
        <f>(IF(AND(J79&gt;2400,'Jul-24 Comparison with CA @100m'!J79&gt;2400),1,0))*'100m'!$D79</f>
        <v>0</v>
      </c>
      <c r="AT79">
        <f>(IF(AND(K79&gt;2400,'Jul-24 Comparison with CA @100m'!K79&gt;2400),1,0))*'100m'!$D79</f>
        <v>0</v>
      </c>
      <c r="AU79">
        <f>(IF(AND(L79&gt;2400,'Jul-24 Comparison with CA @100m'!L79&gt;2400),1,0))*'100m'!$D79</f>
        <v>0</v>
      </c>
      <c r="AV79">
        <f>(IF(AND(M79&gt;2400,'Jul-24 Comparison with CA @100m'!M79&gt;2400),1,0))*'100m'!$D79</f>
        <v>0</v>
      </c>
      <c r="AW79">
        <f>(IF(AND(N79&gt;2400,'Jul-24 Comparison with CA @100m'!N79&gt;2400),1,0))*'100m'!$D79</f>
        <v>0</v>
      </c>
      <c r="AX79">
        <f>(IF(AND(P79&gt;5,'Jul-24 Comparison with CA @100m'!P79&gt;5),1,0))*'100m'!$D79</f>
        <v>0</v>
      </c>
      <c r="AY79">
        <f>(IF(AND(Q79&gt;5,'Jul-24 Comparison with CA @100m'!Q79&gt;5),1,0))*'100m'!$D79</f>
        <v>0</v>
      </c>
      <c r="AZ79">
        <f>(IF(AND(R79&gt;5,'Jul-24 Comparison with CA @100m'!R79&gt;5),1,0))*'100m'!$D79</f>
        <v>0</v>
      </c>
      <c r="BA79">
        <f>(IF(AND(S79&gt;5,'Jul-24 Comparison with CA @100m'!S79&gt;5),1,0))*'100m'!$D79</f>
        <v>0</v>
      </c>
      <c r="BB79">
        <f>(IF(AND(T79&gt;5,'Jul-24 Comparison with CA @100m'!T79&gt;5),1,0))*'100m'!$D79</f>
        <v>0</v>
      </c>
      <c r="BC79">
        <f>(IF(AND(U79&gt;5,'Jul-24 Comparison with CA @100m'!U79&gt;5),1,0))*'100m'!$D79</f>
        <v>0</v>
      </c>
      <c r="BD79">
        <f>(IF(AND(V79&gt;5,'Jul-24 Comparison with CA @100m'!V79&gt;5),1,0))*'100m'!$D79</f>
        <v>0</v>
      </c>
      <c r="BE79">
        <f>(IF(AND(W79&gt;5,'Jul-24 Comparison with CA @100m'!W79&gt;5),1,0))*'100m'!$D79</f>
        <v>0</v>
      </c>
      <c r="BF79">
        <f>(IF(AND(Y79&gt;5,'Jul-24 Comparison with CA @100m'!Y79&gt;5),1,0))*'100m'!$D79</f>
        <v>0</v>
      </c>
      <c r="BG79">
        <f>(IF(AND(Z79&gt;5,'Jul-24 Comparison with CA @100m'!Z79&gt;5),1,0))*'100m'!$D79</f>
        <v>0</v>
      </c>
      <c r="BH79">
        <f>(IF(AND(AA79&gt;5,'Jul-24 Comparison with CA @100m'!AA79&gt;5),1,0))*'100m'!$D79</f>
        <v>0</v>
      </c>
      <c r="BI79">
        <f>(IF(AND(AB79&gt;5,'Jul-24 Comparison with CA @100m'!AB79&gt;5),1,0))*'100m'!$D79</f>
        <v>0</v>
      </c>
      <c r="BJ79">
        <f>(IF(AND(AC79&gt;5,'Jul-24 Comparison with CA @100m'!AC79&gt;5),1,0))*'100m'!$D79</f>
        <v>0</v>
      </c>
      <c r="BK79">
        <f>(IF(AND(AD79&gt;5,'Jul-24 Comparison with CA @100m'!AD79&gt;5),1,0))*'100m'!$D79</f>
        <v>0</v>
      </c>
      <c r="BL79">
        <f>(IF(AND(AE79&gt;5,'Jul-24 Comparison with CA @100m'!AE79&gt;5),1,0))*'100m'!$D79</f>
        <v>0</v>
      </c>
      <c r="BM79">
        <f>(IF(AND(AF79&gt;5,'Jul-24 Comparison with CA @100m'!AF79&gt;5),1,0))*'100m'!$D79</f>
        <v>0</v>
      </c>
      <c r="BN79">
        <f>(IF(AND(AH79&gt;1,'Jul-24 Comparison with CA @100m'!AH79&gt;1),1,0))*'100m'!$D79</f>
        <v>0</v>
      </c>
      <c r="BO79">
        <f>(IF(AND(AI79&gt;1,'Jul-24 Comparison with CA @100m'!AI79&gt;1),1,0))*'100m'!$D79</f>
        <v>0</v>
      </c>
      <c r="BP79">
        <f>(IF(AND(AJ79&gt;1,'Jul-24 Comparison with CA @100m'!AJ79&gt;1),1,0))*'100m'!$D79</f>
        <v>0</v>
      </c>
      <c r="BQ79">
        <f>(IF(AND(AK79&gt;1,'Jul-24 Comparison with CA @100m'!AK79&gt;1),1,0))*'100m'!$D79</f>
        <v>0</v>
      </c>
      <c r="BR79">
        <f>(IF(AND(AL79&gt;1,'Jul-24 Comparison with CA @100m'!AL79&gt;1),1,0))*'100m'!$D79</f>
        <v>0</v>
      </c>
      <c r="BS79">
        <f>(IF(AND(AM79&gt;1,'Jul-24 Comparison with CA @100m'!AM79&gt;1),1,0))*'100m'!$D79</f>
        <v>0</v>
      </c>
      <c r="BT79">
        <f>(IF(AND(AN79&gt;1,'Jul-24 Comparison with CA @100m'!AN79&gt;1),1,0))*'100m'!$D79</f>
        <v>0</v>
      </c>
      <c r="BU79">
        <f>(IF(AND(AO79&gt;1,'Jul-24 Comparison with CA @100m'!AO79&gt;1),1,0))*'100m'!$D79</f>
        <v>0</v>
      </c>
    </row>
    <row r="80" spans="1:73" x14ac:dyDescent="0.35">
      <c r="A80" s="21" t="s">
        <v>99</v>
      </c>
      <c r="B80" s="21">
        <v>221900</v>
      </c>
      <c r="C80" s="21">
        <v>222000</v>
      </c>
      <c r="D80" s="21">
        <f t="shared" si="1"/>
        <v>100</v>
      </c>
      <c r="E80" s="21"/>
      <c r="F80" s="23">
        <v>2400</v>
      </c>
      <c r="G80" s="24">
        <v>1059.0228449564595</v>
      </c>
      <c r="H80" s="24">
        <v>999.52746101122636</v>
      </c>
      <c r="I80" s="24">
        <v>955.15248948738645</v>
      </c>
      <c r="J80" s="24">
        <v>1133.8971366963031</v>
      </c>
      <c r="K80" s="24">
        <v>1308.0909035772854</v>
      </c>
      <c r="L80" s="24">
        <v>1300.4627614991207</v>
      </c>
      <c r="M80" s="24">
        <v>837.91704502403161</v>
      </c>
      <c r="N80" s="24">
        <v>969.92011096046667</v>
      </c>
      <c r="O80" s="23">
        <v>5</v>
      </c>
      <c r="P80" s="18">
        <v>2.5</v>
      </c>
      <c r="Q80" s="18">
        <v>4.9000000000000004</v>
      </c>
      <c r="R80" s="18">
        <v>2.5</v>
      </c>
      <c r="S80" s="18">
        <v>3.8</v>
      </c>
      <c r="T80" s="18">
        <v>3.4</v>
      </c>
      <c r="U80" s="18">
        <v>2.7</v>
      </c>
      <c r="V80" s="18">
        <v>1.9</v>
      </c>
      <c r="W80" s="18">
        <v>1.9</v>
      </c>
      <c r="X80" s="23">
        <v>5</v>
      </c>
      <c r="Y80" s="25">
        <v>2.0984285874366758E-2</v>
      </c>
      <c r="Z80" s="25">
        <v>3.291428571428571E-3</v>
      </c>
      <c r="AA80" s="25">
        <v>8.1000000000000006E-4</v>
      </c>
      <c r="AB80" s="25">
        <v>4.8285714285714289E-4</v>
      </c>
      <c r="AC80" s="25">
        <v>1.1885428571428575E-2</v>
      </c>
      <c r="AD80" s="25">
        <v>1.2765714285714286E-3</v>
      </c>
      <c r="AE80" s="25">
        <v>2.5440000000000003E-3</v>
      </c>
      <c r="AF80" s="25">
        <v>2.9042857142857143E-3</v>
      </c>
      <c r="AG80" s="23">
        <v>1</v>
      </c>
      <c r="AH80" s="25">
        <v>2.5714284607342309E-3</v>
      </c>
      <c r="AI80" s="25">
        <v>0</v>
      </c>
      <c r="AJ80" s="25">
        <v>0</v>
      </c>
      <c r="AK80" s="25">
        <v>0</v>
      </c>
      <c r="AL80" s="25">
        <v>0</v>
      </c>
      <c r="AM80" s="25">
        <v>4.8571428571428576E-3</v>
      </c>
      <c r="AN80" s="25">
        <v>0</v>
      </c>
      <c r="AO80" s="25">
        <v>0</v>
      </c>
      <c r="AP80">
        <f>(IF(AND(G80&gt;2400,'Jul-24 Comparison with CA @100m'!G80&gt;2400),1,0))*'100m'!$D80</f>
        <v>0</v>
      </c>
      <c r="AQ80">
        <f>(IF(AND(H80&gt;2400,'Jul-24 Comparison with CA @100m'!H80&gt;2400),1,0))*'100m'!$D80</f>
        <v>0</v>
      </c>
      <c r="AR80">
        <f>(IF(AND(I80&gt;2400,'Jul-24 Comparison with CA @100m'!I80&gt;2400),1,0))*'100m'!$D80</f>
        <v>0</v>
      </c>
      <c r="AS80">
        <f>(IF(AND(J80&gt;2400,'Jul-24 Comparison with CA @100m'!J80&gt;2400),1,0))*'100m'!$D80</f>
        <v>0</v>
      </c>
      <c r="AT80">
        <f>(IF(AND(K80&gt;2400,'Jul-24 Comparison with CA @100m'!K80&gt;2400),1,0))*'100m'!$D80</f>
        <v>0</v>
      </c>
      <c r="AU80">
        <f>(IF(AND(L80&gt;2400,'Jul-24 Comparison with CA @100m'!L80&gt;2400),1,0))*'100m'!$D80</f>
        <v>0</v>
      </c>
      <c r="AV80">
        <f>(IF(AND(M80&gt;2400,'Jul-24 Comparison with CA @100m'!M80&gt;2400),1,0))*'100m'!$D80</f>
        <v>0</v>
      </c>
      <c r="AW80">
        <f>(IF(AND(N80&gt;2400,'Jul-24 Comparison with CA @100m'!N80&gt;2400),1,0))*'100m'!$D80</f>
        <v>0</v>
      </c>
      <c r="AX80">
        <f>(IF(AND(P80&gt;5,'Jul-24 Comparison with CA @100m'!P80&gt;5),1,0))*'100m'!$D80</f>
        <v>0</v>
      </c>
      <c r="AY80">
        <f>(IF(AND(Q80&gt;5,'Jul-24 Comparison with CA @100m'!Q80&gt;5),1,0))*'100m'!$D80</f>
        <v>0</v>
      </c>
      <c r="AZ80">
        <f>(IF(AND(R80&gt;5,'Jul-24 Comparison with CA @100m'!R80&gt;5),1,0))*'100m'!$D80</f>
        <v>0</v>
      </c>
      <c r="BA80">
        <f>(IF(AND(S80&gt;5,'Jul-24 Comparison with CA @100m'!S80&gt;5),1,0))*'100m'!$D80</f>
        <v>0</v>
      </c>
      <c r="BB80">
        <f>(IF(AND(T80&gt;5,'Jul-24 Comparison with CA @100m'!T80&gt;5),1,0))*'100m'!$D80</f>
        <v>0</v>
      </c>
      <c r="BC80">
        <f>(IF(AND(U80&gt;5,'Jul-24 Comparison with CA @100m'!U80&gt;5),1,0))*'100m'!$D80</f>
        <v>0</v>
      </c>
      <c r="BD80">
        <f>(IF(AND(V80&gt;5,'Jul-24 Comparison with CA @100m'!V80&gt;5),1,0))*'100m'!$D80</f>
        <v>0</v>
      </c>
      <c r="BE80">
        <f>(IF(AND(W80&gt;5,'Jul-24 Comparison with CA @100m'!W80&gt;5),1,0))*'100m'!$D80</f>
        <v>0</v>
      </c>
      <c r="BF80">
        <f>(IF(AND(Y80&gt;5,'Jul-24 Comparison with CA @100m'!Y80&gt;5),1,0))*'100m'!$D80</f>
        <v>0</v>
      </c>
      <c r="BG80">
        <f>(IF(AND(Z80&gt;5,'Jul-24 Comparison with CA @100m'!Z80&gt;5),1,0))*'100m'!$D80</f>
        <v>0</v>
      </c>
      <c r="BH80">
        <f>(IF(AND(AA80&gt;5,'Jul-24 Comparison with CA @100m'!AA80&gt;5),1,0))*'100m'!$D80</f>
        <v>0</v>
      </c>
      <c r="BI80">
        <f>(IF(AND(AB80&gt;5,'Jul-24 Comparison with CA @100m'!AB80&gt;5),1,0))*'100m'!$D80</f>
        <v>0</v>
      </c>
      <c r="BJ80">
        <f>(IF(AND(AC80&gt;5,'Jul-24 Comparison with CA @100m'!AC80&gt;5),1,0))*'100m'!$D80</f>
        <v>0</v>
      </c>
      <c r="BK80">
        <f>(IF(AND(AD80&gt;5,'Jul-24 Comparison with CA @100m'!AD80&gt;5),1,0))*'100m'!$D80</f>
        <v>0</v>
      </c>
      <c r="BL80">
        <f>(IF(AND(AE80&gt;5,'Jul-24 Comparison with CA @100m'!AE80&gt;5),1,0))*'100m'!$D80</f>
        <v>0</v>
      </c>
      <c r="BM80">
        <f>(IF(AND(AF80&gt;5,'Jul-24 Comparison with CA @100m'!AF80&gt;5),1,0))*'100m'!$D80</f>
        <v>0</v>
      </c>
      <c r="BN80">
        <f>(IF(AND(AH80&gt;1,'Jul-24 Comparison with CA @100m'!AH80&gt;1),1,0))*'100m'!$D80</f>
        <v>0</v>
      </c>
      <c r="BO80">
        <f>(IF(AND(AI80&gt;1,'Jul-24 Comparison with CA @100m'!AI80&gt;1),1,0))*'100m'!$D80</f>
        <v>0</v>
      </c>
      <c r="BP80">
        <f>(IF(AND(AJ80&gt;1,'Jul-24 Comparison with CA @100m'!AJ80&gt;1),1,0))*'100m'!$D80</f>
        <v>0</v>
      </c>
      <c r="BQ80">
        <f>(IF(AND(AK80&gt;1,'Jul-24 Comparison with CA @100m'!AK80&gt;1),1,0))*'100m'!$D80</f>
        <v>0</v>
      </c>
      <c r="BR80">
        <f>(IF(AND(AL80&gt;1,'Jul-24 Comparison with CA @100m'!AL80&gt;1),1,0))*'100m'!$D80</f>
        <v>0</v>
      </c>
      <c r="BS80">
        <f>(IF(AND(AM80&gt;1,'Jul-24 Comparison with CA @100m'!AM80&gt;1),1,0))*'100m'!$D80</f>
        <v>0</v>
      </c>
      <c r="BT80">
        <f>(IF(AND(AN80&gt;1,'Jul-24 Comparison with CA @100m'!AN80&gt;1),1,0))*'100m'!$D80</f>
        <v>0</v>
      </c>
      <c r="BU80">
        <f>(IF(AND(AO80&gt;1,'Jul-24 Comparison with CA @100m'!AO80&gt;1),1,0))*'100m'!$D80</f>
        <v>0</v>
      </c>
    </row>
    <row r="81" spans="1:73" x14ac:dyDescent="0.35">
      <c r="A81" s="21" t="s">
        <v>99</v>
      </c>
      <c r="B81" s="21">
        <v>222000</v>
      </c>
      <c r="C81" s="21">
        <v>222100</v>
      </c>
      <c r="D81" s="21">
        <f t="shared" si="1"/>
        <v>100</v>
      </c>
      <c r="E81" s="21"/>
      <c r="F81" s="23">
        <v>2400</v>
      </c>
      <c r="G81" s="24">
        <v>1718.7256720808348</v>
      </c>
      <c r="H81" s="24">
        <v>1585.7239225459728</v>
      </c>
      <c r="I81" s="24">
        <v>1096.3914983427599</v>
      </c>
      <c r="J81" s="24">
        <v>1392.3105434968738</v>
      </c>
      <c r="K81" s="24">
        <v>1964.0779561788866</v>
      </c>
      <c r="L81" s="24">
        <v>2236.9982613270581</v>
      </c>
      <c r="M81" s="24">
        <v>1469.3515157241418</v>
      </c>
      <c r="N81" s="24">
        <v>1876.6182187358902</v>
      </c>
      <c r="O81" s="23">
        <v>5</v>
      </c>
      <c r="P81" s="18">
        <v>2</v>
      </c>
      <c r="Q81" s="18">
        <v>4.5</v>
      </c>
      <c r="R81" s="18">
        <v>3.4</v>
      </c>
      <c r="S81" s="18">
        <v>4.8</v>
      </c>
      <c r="T81" s="18">
        <v>4.4000000000000004</v>
      </c>
      <c r="U81" s="18">
        <v>3.1</v>
      </c>
      <c r="V81" s="18">
        <v>2.2000000000000002</v>
      </c>
      <c r="W81" s="18">
        <v>2.2000000000000002</v>
      </c>
      <c r="X81" s="23">
        <v>5</v>
      </c>
      <c r="Y81" s="25">
        <v>6.3608571168354564E-3</v>
      </c>
      <c r="Z81" s="25">
        <v>3.1080000000000001E-3</v>
      </c>
      <c r="AA81" s="25">
        <v>0</v>
      </c>
      <c r="AB81" s="25">
        <v>5.6428571428571422E-4</v>
      </c>
      <c r="AC81" s="25">
        <v>1.2864571428571434E-2</v>
      </c>
      <c r="AD81" s="25">
        <v>1.5028571428571429E-4</v>
      </c>
      <c r="AE81" s="25">
        <v>4.3222857142857143E-3</v>
      </c>
      <c r="AF81" s="25">
        <v>1.794E-3</v>
      </c>
      <c r="AG81" s="23">
        <v>1</v>
      </c>
      <c r="AH81" s="25">
        <v>0</v>
      </c>
      <c r="AI81" s="25">
        <v>0</v>
      </c>
      <c r="AJ81" s="25">
        <v>0</v>
      </c>
      <c r="AK81" s="25">
        <v>0</v>
      </c>
      <c r="AL81" s="25">
        <v>2.2000000000000002E-2</v>
      </c>
      <c r="AM81" s="25">
        <v>1.6571428571428574E-2</v>
      </c>
      <c r="AN81" s="25">
        <v>0</v>
      </c>
      <c r="AO81" s="25">
        <v>0</v>
      </c>
      <c r="AP81">
        <f>(IF(AND(G81&gt;2400,'Jul-24 Comparison with CA @100m'!G81&gt;2400),1,0))*'100m'!$D81</f>
        <v>0</v>
      </c>
      <c r="AQ81">
        <f>(IF(AND(H81&gt;2400,'Jul-24 Comparison with CA @100m'!H81&gt;2400),1,0))*'100m'!$D81</f>
        <v>0</v>
      </c>
      <c r="AR81">
        <f>(IF(AND(I81&gt;2400,'Jul-24 Comparison with CA @100m'!I81&gt;2400),1,0))*'100m'!$D81</f>
        <v>0</v>
      </c>
      <c r="AS81">
        <f>(IF(AND(J81&gt;2400,'Jul-24 Comparison with CA @100m'!J81&gt;2400),1,0))*'100m'!$D81</f>
        <v>0</v>
      </c>
      <c r="AT81">
        <f>(IF(AND(K81&gt;2400,'Jul-24 Comparison with CA @100m'!K81&gt;2400),1,0))*'100m'!$D81</f>
        <v>0</v>
      </c>
      <c r="AU81">
        <f>(IF(AND(L81&gt;2400,'Jul-24 Comparison with CA @100m'!L81&gt;2400),1,0))*'100m'!$D81</f>
        <v>0</v>
      </c>
      <c r="AV81">
        <f>(IF(AND(M81&gt;2400,'Jul-24 Comparison with CA @100m'!M81&gt;2400),1,0))*'100m'!$D81</f>
        <v>0</v>
      </c>
      <c r="AW81">
        <f>(IF(AND(N81&gt;2400,'Jul-24 Comparison with CA @100m'!N81&gt;2400),1,0))*'100m'!$D81</f>
        <v>0</v>
      </c>
      <c r="AX81">
        <f>(IF(AND(P81&gt;5,'Jul-24 Comparison with CA @100m'!P81&gt;5),1,0))*'100m'!$D81</f>
        <v>0</v>
      </c>
      <c r="AY81">
        <f>(IF(AND(Q81&gt;5,'Jul-24 Comparison with CA @100m'!Q81&gt;5),1,0))*'100m'!$D81</f>
        <v>0</v>
      </c>
      <c r="AZ81">
        <f>(IF(AND(R81&gt;5,'Jul-24 Comparison with CA @100m'!R81&gt;5),1,0))*'100m'!$D81</f>
        <v>0</v>
      </c>
      <c r="BA81">
        <f>(IF(AND(S81&gt;5,'Jul-24 Comparison with CA @100m'!S81&gt;5),1,0))*'100m'!$D81</f>
        <v>0</v>
      </c>
      <c r="BB81">
        <f>(IF(AND(T81&gt;5,'Jul-24 Comparison with CA @100m'!T81&gt;5),1,0))*'100m'!$D81</f>
        <v>0</v>
      </c>
      <c r="BC81">
        <f>(IF(AND(U81&gt;5,'Jul-24 Comparison with CA @100m'!U81&gt;5),1,0))*'100m'!$D81</f>
        <v>0</v>
      </c>
      <c r="BD81">
        <f>(IF(AND(V81&gt;5,'Jul-24 Comparison with CA @100m'!V81&gt;5),1,0))*'100m'!$D81</f>
        <v>0</v>
      </c>
      <c r="BE81">
        <f>(IF(AND(W81&gt;5,'Jul-24 Comparison with CA @100m'!W81&gt;5),1,0))*'100m'!$D81</f>
        <v>0</v>
      </c>
      <c r="BF81">
        <f>(IF(AND(Y81&gt;5,'Jul-24 Comparison with CA @100m'!Y81&gt;5),1,0))*'100m'!$D81</f>
        <v>0</v>
      </c>
      <c r="BG81">
        <f>(IF(AND(Z81&gt;5,'Jul-24 Comparison with CA @100m'!Z81&gt;5),1,0))*'100m'!$D81</f>
        <v>0</v>
      </c>
      <c r="BH81">
        <f>(IF(AND(AA81&gt;5,'Jul-24 Comparison with CA @100m'!AA81&gt;5),1,0))*'100m'!$D81</f>
        <v>0</v>
      </c>
      <c r="BI81">
        <f>(IF(AND(AB81&gt;5,'Jul-24 Comparison with CA @100m'!AB81&gt;5),1,0))*'100m'!$D81</f>
        <v>0</v>
      </c>
      <c r="BJ81">
        <f>(IF(AND(AC81&gt;5,'Jul-24 Comparison with CA @100m'!AC81&gt;5),1,0))*'100m'!$D81</f>
        <v>0</v>
      </c>
      <c r="BK81">
        <f>(IF(AND(AD81&gt;5,'Jul-24 Comparison with CA @100m'!AD81&gt;5),1,0))*'100m'!$D81</f>
        <v>0</v>
      </c>
      <c r="BL81">
        <f>(IF(AND(AE81&gt;5,'Jul-24 Comparison with CA @100m'!AE81&gt;5),1,0))*'100m'!$D81</f>
        <v>0</v>
      </c>
      <c r="BM81">
        <f>(IF(AND(AF81&gt;5,'Jul-24 Comparison with CA @100m'!AF81&gt;5),1,0))*'100m'!$D81</f>
        <v>0</v>
      </c>
      <c r="BN81">
        <f>(IF(AND(AH81&gt;1,'Jul-24 Comparison with CA @100m'!AH81&gt;1),1,0))*'100m'!$D81</f>
        <v>0</v>
      </c>
      <c r="BO81">
        <f>(IF(AND(AI81&gt;1,'Jul-24 Comparison with CA @100m'!AI81&gt;1),1,0))*'100m'!$D81</f>
        <v>0</v>
      </c>
      <c r="BP81">
        <f>(IF(AND(AJ81&gt;1,'Jul-24 Comparison with CA @100m'!AJ81&gt;1),1,0))*'100m'!$D81</f>
        <v>0</v>
      </c>
      <c r="BQ81">
        <f>(IF(AND(AK81&gt;1,'Jul-24 Comparison with CA @100m'!AK81&gt;1),1,0))*'100m'!$D81</f>
        <v>0</v>
      </c>
      <c r="BR81">
        <f>(IF(AND(AL81&gt;1,'Jul-24 Comparison with CA @100m'!AL81&gt;1),1,0))*'100m'!$D81</f>
        <v>0</v>
      </c>
      <c r="BS81">
        <f>(IF(AND(AM81&gt;1,'Jul-24 Comparison with CA @100m'!AM81&gt;1),1,0))*'100m'!$D81</f>
        <v>0</v>
      </c>
      <c r="BT81">
        <f>(IF(AND(AN81&gt;1,'Jul-24 Comparison with CA @100m'!AN81&gt;1),1,0))*'100m'!$D81</f>
        <v>0</v>
      </c>
      <c r="BU81">
        <f>(IF(AND(AO81&gt;1,'Jul-24 Comparison with CA @100m'!AO81&gt;1),1,0))*'100m'!$D81</f>
        <v>0</v>
      </c>
    </row>
    <row r="82" spans="1:73" x14ac:dyDescent="0.35">
      <c r="A82" s="21" t="s">
        <v>99</v>
      </c>
      <c r="B82" s="21">
        <v>222100</v>
      </c>
      <c r="C82" s="21">
        <v>222200</v>
      </c>
      <c r="D82" s="21">
        <f t="shared" si="1"/>
        <v>100</v>
      </c>
      <c r="E82" s="21"/>
      <c r="F82" s="23">
        <v>2400</v>
      </c>
      <c r="G82" s="24">
        <v>1562.3738799923231</v>
      </c>
      <c r="H82" s="24">
        <v>1073.9536308283714</v>
      </c>
      <c r="I82" s="24">
        <v>1500.2908181189769</v>
      </c>
      <c r="J82" s="24">
        <v>1726.5846255962872</v>
      </c>
      <c r="K82" s="24">
        <v>1133.8971366963031</v>
      </c>
      <c r="L82" s="24">
        <v>1111.3775201534081</v>
      </c>
      <c r="M82" s="24">
        <v>852.48039605572819</v>
      </c>
      <c r="N82" s="24">
        <v>1209.305266306578</v>
      </c>
      <c r="O82" s="23">
        <v>5</v>
      </c>
      <c r="P82" s="18">
        <v>2.5</v>
      </c>
      <c r="Q82" s="18">
        <v>4.4000000000000004</v>
      </c>
      <c r="R82" s="18">
        <v>3</v>
      </c>
      <c r="S82" s="18">
        <v>4.5</v>
      </c>
      <c r="T82" s="18">
        <v>4.5</v>
      </c>
      <c r="U82" s="18">
        <v>4.0999999999999996</v>
      </c>
      <c r="V82" s="18">
        <v>2.8</v>
      </c>
      <c r="W82" s="18">
        <v>3</v>
      </c>
      <c r="X82" s="23">
        <v>5</v>
      </c>
      <c r="Y82" s="25">
        <v>2.4461999767848429E-2</v>
      </c>
      <c r="Z82" s="25">
        <v>2.1494285714285712E-3</v>
      </c>
      <c r="AA82" s="25">
        <v>2.5277142857142859E-3</v>
      </c>
      <c r="AB82" s="25">
        <v>3.0714285714285717E-4</v>
      </c>
      <c r="AC82" s="25">
        <v>4.0402857142857141E-3</v>
      </c>
      <c r="AD82" s="25">
        <v>4.1142857142857146E-5</v>
      </c>
      <c r="AE82" s="25">
        <v>4.7485714285714275E-4</v>
      </c>
      <c r="AF82" s="25">
        <v>2.4857142857142857E-4</v>
      </c>
      <c r="AG82" s="23">
        <v>1</v>
      </c>
      <c r="AH82" s="25">
        <v>0</v>
      </c>
      <c r="AI82" s="25">
        <v>0</v>
      </c>
      <c r="AJ82" s="25">
        <v>0</v>
      </c>
      <c r="AK82" s="25">
        <v>0</v>
      </c>
      <c r="AL82" s="25">
        <v>7.4285714285714285E-3</v>
      </c>
      <c r="AM82" s="25">
        <v>0.02</v>
      </c>
      <c r="AN82" s="25">
        <v>0</v>
      </c>
      <c r="AO82" s="25">
        <v>4.0000000000000001E-3</v>
      </c>
      <c r="AP82">
        <f>(IF(AND(G82&gt;2400,'Jul-24 Comparison with CA @100m'!G82&gt;2400),1,0))*'100m'!$D82</f>
        <v>0</v>
      </c>
      <c r="AQ82">
        <f>(IF(AND(H82&gt;2400,'Jul-24 Comparison with CA @100m'!H82&gt;2400),1,0))*'100m'!$D82</f>
        <v>0</v>
      </c>
      <c r="AR82">
        <f>(IF(AND(I82&gt;2400,'Jul-24 Comparison with CA @100m'!I82&gt;2400),1,0))*'100m'!$D82</f>
        <v>0</v>
      </c>
      <c r="AS82">
        <f>(IF(AND(J82&gt;2400,'Jul-24 Comparison with CA @100m'!J82&gt;2400),1,0))*'100m'!$D82</f>
        <v>0</v>
      </c>
      <c r="AT82">
        <f>(IF(AND(K82&gt;2400,'Jul-24 Comparison with CA @100m'!K82&gt;2400),1,0))*'100m'!$D82</f>
        <v>0</v>
      </c>
      <c r="AU82">
        <f>(IF(AND(L82&gt;2400,'Jul-24 Comparison with CA @100m'!L82&gt;2400),1,0))*'100m'!$D82</f>
        <v>0</v>
      </c>
      <c r="AV82">
        <f>(IF(AND(M82&gt;2400,'Jul-24 Comparison with CA @100m'!M82&gt;2400),1,0))*'100m'!$D82</f>
        <v>0</v>
      </c>
      <c r="AW82">
        <f>(IF(AND(N82&gt;2400,'Jul-24 Comparison with CA @100m'!N82&gt;2400),1,0))*'100m'!$D82</f>
        <v>0</v>
      </c>
      <c r="AX82">
        <f>(IF(AND(P82&gt;5,'Jul-24 Comparison with CA @100m'!P82&gt;5),1,0))*'100m'!$D82</f>
        <v>0</v>
      </c>
      <c r="AY82">
        <f>(IF(AND(Q82&gt;5,'Jul-24 Comparison with CA @100m'!Q82&gt;5),1,0))*'100m'!$D82</f>
        <v>0</v>
      </c>
      <c r="AZ82">
        <f>(IF(AND(R82&gt;5,'Jul-24 Comparison with CA @100m'!R82&gt;5),1,0))*'100m'!$D82</f>
        <v>0</v>
      </c>
      <c r="BA82">
        <f>(IF(AND(S82&gt;5,'Jul-24 Comparison with CA @100m'!S82&gt;5),1,0))*'100m'!$D82</f>
        <v>0</v>
      </c>
      <c r="BB82">
        <f>(IF(AND(T82&gt;5,'Jul-24 Comparison with CA @100m'!T82&gt;5),1,0))*'100m'!$D82</f>
        <v>0</v>
      </c>
      <c r="BC82">
        <f>(IF(AND(U82&gt;5,'Jul-24 Comparison with CA @100m'!U82&gt;5),1,0))*'100m'!$D82</f>
        <v>0</v>
      </c>
      <c r="BD82">
        <f>(IF(AND(V82&gt;5,'Jul-24 Comparison with CA @100m'!V82&gt;5),1,0))*'100m'!$D82</f>
        <v>0</v>
      </c>
      <c r="BE82">
        <f>(IF(AND(W82&gt;5,'Jul-24 Comparison with CA @100m'!W82&gt;5),1,0))*'100m'!$D82</f>
        <v>0</v>
      </c>
      <c r="BF82">
        <f>(IF(AND(Y82&gt;5,'Jul-24 Comparison with CA @100m'!Y82&gt;5),1,0))*'100m'!$D82</f>
        <v>0</v>
      </c>
      <c r="BG82">
        <f>(IF(AND(Z82&gt;5,'Jul-24 Comparison with CA @100m'!Z82&gt;5),1,0))*'100m'!$D82</f>
        <v>0</v>
      </c>
      <c r="BH82">
        <f>(IF(AND(AA82&gt;5,'Jul-24 Comparison with CA @100m'!AA82&gt;5),1,0))*'100m'!$D82</f>
        <v>0</v>
      </c>
      <c r="BI82">
        <f>(IF(AND(AB82&gt;5,'Jul-24 Comparison with CA @100m'!AB82&gt;5),1,0))*'100m'!$D82</f>
        <v>0</v>
      </c>
      <c r="BJ82">
        <f>(IF(AND(AC82&gt;5,'Jul-24 Comparison with CA @100m'!AC82&gt;5),1,0))*'100m'!$D82</f>
        <v>0</v>
      </c>
      <c r="BK82">
        <f>(IF(AND(AD82&gt;5,'Jul-24 Comparison with CA @100m'!AD82&gt;5),1,0))*'100m'!$D82</f>
        <v>0</v>
      </c>
      <c r="BL82">
        <f>(IF(AND(AE82&gt;5,'Jul-24 Comparison with CA @100m'!AE82&gt;5),1,0))*'100m'!$D82</f>
        <v>0</v>
      </c>
      <c r="BM82">
        <f>(IF(AND(AF82&gt;5,'Jul-24 Comparison with CA @100m'!AF82&gt;5),1,0))*'100m'!$D82</f>
        <v>0</v>
      </c>
      <c r="BN82">
        <f>(IF(AND(AH82&gt;1,'Jul-24 Comparison with CA @100m'!AH82&gt;1),1,0))*'100m'!$D82</f>
        <v>0</v>
      </c>
      <c r="BO82">
        <f>(IF(AND(AI82&gt;1,'Jul-24 Comparison with CA @100m'!AI82&gt;1),1,0))*'100m'!$D82</f>
        <v>0</v>
      </c>
      <c r="BP82">
        <f>(IF(AND(AJ82&gt;1,'Jul-24 Comparison with CA @100m'!AJ82&gt;1),1,0))*'100m'!$D82</f>
        <v>0</v>
      </c>
      <c r="BQ82">
        <f>(IF(AND(AK82&gt;1,'Jul-24 Comparison with CA @100m'!AK82&gt;1),1,0))*'100m'!$D82</f>
        <v>0</v>
      </c>
      <c r="BR82">
        <f>(IF(AND(AL82&gt;1,'Jul-24 Comparison with CA @100m'!AL82&gt;1),1,0))*'100m'!$D82</f>
        <v>0</v>
      </c>
      <c r="BS82">
        <f>(IF(AND(AM82&gt;1,'Jul-24 Comparison with CA @100m'!AM82&gt;1),1,0))*'100m'!$D82</f>
        <v>0</v>
      </c>
      <c r="BT82">
        <f>(IF(AND(AN82&gt;1,'Jul-24 Comparison with CA @100m'!AN82&gt;1),1,0))*'100m'!$D82</f>
        <v>0</v>
      </c>
      <c r="BU82">
        <f>(IF(AND(AO82&gt;1,'Jul-24 Comparison with CA @100m'!AO82&gt;1),1,0))*'100m'!$D82</f>
        <v>0</v>
      </c>
    </row>
    <row r="83" spans="1:73" x14ac:dyDescent="0.35">
      <c r="A83" s="21" t="s">
        <v>99</v>
      </c>
      <c r="B83" s="21">
        <v>222200</v>
      </c>
      <c r="C83" s="21">
        <v>222300</v>
      </c>
      <c r="D83" s="21">
        <f t="shared" si="1"/>
        <v>100</v>
      </c>
      <c r="E83" s="21"/>
      <c r="F83" s="23">
        <v>2400</v>
      </c>
      <c r="G83" s="24">
        <v>715.26131176762703</v>
      </c>
      <c r="H83" s="24">
        <v>736.75336933339804</v>
      </c>
      <c r="I83" s="24">
        <v>977.31298874530353</v>
      </c>
      <c r="J83" s="24">
        <v>1059.0228449564595</v>
      </c>
      <c r="K83" s="24">
        <v>1331.0038576098827</v>
      </c>
      <c r="L83" s="24">
        <v>1632.534281437959</v>
      </c>
      <c r="M83" s="24">
        <v>1407.6830258868333</v>
      </c>
      <c r="N83" s="24">
        <v>1593.5154908111172</v>
      </c>
      <c r="O83" s="23">
        <v>5</v>
      </c>
      <c r="P83" s="18">
        <v>2.5</v>
      </c>
      <c r="Q83" s="18">
        <v>4.0999999999999996</v>
      </c>
      <c r="R83" s="18">
        <v>3.6</v>
      </c>
      <c r="S83" s="18">
        <v>4.3</v>
      </c>
      <c r="T83" s="18">
        <v>4.5999999999999996</v>
      </c>
      <c r="U83" s="18">
        <v>4.2</v>
      </c>
      <c r="V83" s="18">
        <v>2.1</v>
      </c>
      <c r="W83" s="18">
        <v>3.2</v>
      </c>
      <c r="X83" s="23">
        <v>5</v>
      </c>
      <c r="Y83" s="25">
        <v>1.1305142914227078E-2</v>
      </c>
      <c r="Z83" s="25">
        <v>2.8297142857142857E-3</v>
      </c>
      <c r="AA83" s="25">
        <v>3.4057142857142852E-4</v>
      </c>
      <c r="AB83" s="25">
        <v>1.629714285714286E-3</v>
      </c>
      <c r="AC83" s="25">
        <v>4.7745714285714284E-3</v>
      </c>
      <c r="AD83" s="25">
        <v>1.4285714285714287E-5</v>
      </c>
      <c r="AE83" s="25">
        <v>8.6000000000000003E-5</v>
      </c>
      <c r="AF83" s="25">
        <v>1.8611428571428572E-3</v>
      </c>
      <c r="AG83" s="23">
        <v>1</v>
      </c>
      <c r="AH83" s="25">
        <v>2.5714284607342309E-3</v>
      </c>
      <c r="AI83" s="25">
        <v>0</v>
      </c>
      <c r="AJ83" s="25">
        <v>0</v>
      </c>
      <c r="AK83" s="25">
        <v>0</v>
      </c>
      <c r="AL83" s="25">
        <v>0</v>
      </c>
      <c r="AM83" s="25">
        <v>5.1428571428571426E-3</v>
      </c>
      <c r="AN83" s="25">
        <v>0</v>
      </c>
      <c r="AO83" s="25">
        <v>0</v>
      </c>
      <c r="AP83">
        <f>(IF(AND(G83&gt;2400,'Jul-24 Comparison with CA @100m'!G83&gt;2400),1,0))*'100m'!$D83</f>
        <v>0</v>
      </c>
      <c r="AQ83">
        <f>(IF(AND(H83&gt;2400,'Jul-24 Comparison with CA @100m'!H83&gt;2400),1,0))*'100m'!$D83</f>
        <v>0</v>
      </c>
      <c r="AR83">
        <f>(IF(AND(I83&gt;2400,'Jul-24 Comparison with CA @100m'!I83&gt;2400),1,0))*'100m'!$D83</f>
        <v>0</v>
      </c>
      <c r="AS83">
        <f>(IF(AND(J83&gt;2400,'Jul-24 Comparison with CA @100m'!J83&gt;2400),1,0))*'100m'!$D83</f>
        <v>0</v>
      </c>
      <c r="AT83">
        <f>(IF(AND(K83&gt;2400,'Jul-24 Comparison with CA @100m'!K83&gt;2400),1,0))*'100m'!$D83</f>
        <v>0</v>
      </c>
      <c r="AU83">
        <f>(IF(AND(L83&gt;2400,'Jul-24 Comparison with CA @100m'!L83&gt;2400),1,0))*'100m'!$D83</f>
        <v>0</v>
      </c>
      <c r="AV83">
        <f>(IF(AND(M83&gt;2400,'Jul-24 Comparison with CA @100m'!M83&gt;2400),1,0))*'100m'!$D83</f>
        <v>0</v>
      </c>
      <c r="AW83">
        <f>(IF(AND(N83&gt;2400,'Jul-24 Comparison with CA @100m'!N83&gt;2400),1,0))*'100m'!$D83</f>
        <v>0</v>
      </c>
      <c r="AX83">
        <f>(IF(AND(P83&gt;5,'Jul-24 Comparison with CA @100m'!P83&gt;5),1,0))*'100m'!$D83</f>
        <v>0</v>
      </c>
      <c r="AY83">
        <f>(IF(AND(Q83&gt;5,'Jul-24 Comparison with CA @100m'!Q83&gt;5),1,0))*'100m'!$D83</f>
        <v>0</v>
      </c>
      <c r="AZ83">
        <f>(IF(AND(R83&gt;5,'Jul-24 Comparison with CA @100m'!R83&gt;5),1,0))*'100m'!$D83</f>
        <v>0</v>
      </c>
      <c r="BA83">
        <f>(IF(AND(S83&gt;5,'Jul-24 Comparison with CA @100m'!S83&gt;5),1,0))*'100m'!$D83</f>
        <v>0</v>
      </c>
      <c r="BB83">
        <f>(IF(AND(T83&gt;5,'Jul-24 Comparison with CA @100m'!T83&gt;5),1,0))*'100m'!$D83</f>
        <v>0</v>
      </c>
      <c r="BC83">
        <f>(IF(AND(U83&gt;5,'Jul-24 Comparison with CA @100m'!U83&gt;5),1,0))*'100m'!$D83</f>
        <v>0</v>
      </c>
      <c r="BD83">
        <f>(IF(AND(V83&gt;5,'Jul-24 Comparison with CA @100m'!V83&gt;5),1,0))*'100m'!$D83</f>
        <v>0</v>
      </c>
      <c r="BE83">
        <f>(IF(AND(W83&gt;5,'Jul-24 Comparison with CA @100m'!W83&gt;5),1,0))*'100m'!$D83</f>
        <v>0</v>
      </c>
      <c r="BF83">
        <f>(IF(AND(Y83&gt;5,'Jul-24 Comparison with CA @100m'!Y83&gt;5),1,0))*'100m'!$D83</f>
        <v>0</v>
      </c>
      <c r="BG83">
        <f>(IF(AND(Z83&gt;5,'Jul-24 Comparison with CA @100m'!Z83&gt;5),1,0))*'100m'!$D83</f>
        <v>0</v>
      </c>
      <c r="BH83">
        <f>(IF(AND(AA83&gt;5,'Jul-24 Comparison with CA @100m'!AA83&gt;5),1,0))*'100m'!$D83</f>
        <v>0</v>
      </c>
      <c r="BI83">
        <f>(IF(AND(AB83&gt;5,'Jul-24 Comparison with CA @100m'!AB83&gt;5),1,0))*'100m'!$D83</f>
        <v>0</v>
      </c>
      <c r="BJ83">
        <f>(IF(AND(AC83&gt;5,'Jul-24 Comparison with CA @100m'!AC83&gt;5),1,0))*'100m'!$D83</f>
        <v>0</v>
      </c>
      <c r="BK83">
        <f>(IF(AND(AD83&gt;5,'Jul-24 Comparison with CA @100m'!AD83&gt;5),1,0))*'100m'!$D83</f>
        <v>0</v>
      </c>
      <c r="BL83">
        <f>(IF(AND(AE83&gt;5,'Jul-24 Comparison with CA @100m'!AE83&gt;5),1,0))*'100m'!$D83</f>
        <v>0</v>
      </c>
      <c r="BM83">
        <f>(IF(AND(AF83&gt;5,'Jul-24 Comparison with CA @100m'!AF83&gt;5),1,0))*'100m'!$D83</f>
        <v>0</v>
      </c>
      <c r="BN83">
        <f>(IF(AND(AH83&gt;1,'Jul-24 Comparison with CA @100m'!AH83&gt;1),1,0))*'100m'!$D83</f>
        <v>0</v>
      </c>
      <c r="BO83">
        <f>(IF(AND(AI83&gt;1,'Jul-24 Comparison with CA @100m'!AI83&gt;1),1,0))*'100m'!$D83</f>
        <v>0</v>
      </c>
      <c r="BP83">
        <f>(IF(AND(AJ83&gt;1,'Jul-24 Comparison with CA @100m'!AJ83&gt;1),1,0))*'100m'!$D83</f>
        <v>0</v>
      </c>
      <c r="BQ83">
        <f>(IF(AND(AK83&gt;1,'Jul-24 Comparison with CA @100m'!AK83&gt;1),1,0))*'100m'!$D83</f>
        <v>0</v>
      </c>
      <c r="BR83">
        <f>(IF(AND(AL83&gt;1,'Jul-24 Comparison with CA @100m'!AL83&gt;1),1,0))*'100m'!$D83</f>
        <v>0</v>
      </c>
      <c r="BS83">
        <f>(IF(AND(AM83&gt;1,'Jul-24 Comparison with CA @100m'!AM83&gt;1),1,0))*'100m'!$D83</f>
        <v>0</v>
      </c>
      <c r="BT83">
        <f>(IF(AND(AN83&gt;1,'Jul-24 Comparison with CA @100m'!AN83&gt;1),1,0))*'100m'!$D83</f>
        <v>0</v>
      </c>
      <c r="BU83">
        <f>(IF(AND(AO83&gt;1,'Jul-24 Comparison with CA @100m'!AO83&gt;1),1,0))*'100m'!$D83</f>
        <v>0</v>
      </c>
    </row>
    <row r="84" spans="1:73" x14ac:dyDescent="0.35">
      <c r="A84" s="21" t="s">
        <v>99</v>
      </c>
      <c r="B84" s="21">
        <v>222300</v>
      </c>
      <c r="C84" s="21">
        <v>222400</v>
      </c>
      <c r="D84" s="21">
        <f t="shared" si="1"/>
        <v>100</v>
      </c>
      <c r="E84" s="21"/>
      <c r="F84" s="23">
        <v>2400</v>
      </c>
      <c r="G84" s="24">
        <v>1300.4627614991207</v>
      </c>
      <c r="H84" s="24">
        <v>1438.4818610435104</v>
      </c>
      <c r="I84" s="24">
        <v>1453.9079101603531</v>
      </c>
      <c r="J84" s="24">
        <v>1758.0586493341486</v>
      </c>
      <c r="K84" s="24">
        <v>1232.0277899355417</v>
      </c>
      <c r="L84" s="24">
        <v>1186.6283976915838</v>
      </c>
      <c r="M84" s="24">
        <v>1353.9591531232527</v>
      </c>
      <c r="N84" s="24">
        <v>1687.3284808252583</v>
      </c>
      <c r="O84" s="23">
        <v>5</v>
      </c>
      <c r="P84" s="18">
        <v>2.5</v>
      </c>
      <c r="Q84" s="18">
        <v>4.2</v>
      </c>
      <c r="R84" s="18">
        <v>3.6</v>
      </c>
      <c r="S84" s="18">
        <v>4.2</v>
      </c>
      <c r="T84" s="18">
        <v>4.7</v>
      </c>
      <c r="U84" s="18">
        <v>3.4</v>
      </c>
      <c r="V84" s="18">
        <v>2.2000000000000002</v>
      </c>
      <c r="W84" s="18">
        <v>3.2</v>
      </c>
      <c r="X84" s="23">
        <v>5</v>
      </c>
      <c r="Y84" s="25">
        <v>1.3796285739626208E-2</v>
      </c>
      <c r="Z84" s="25">
        <v>3.2745714285714288E-3</v>
      </c>
      <c r="AA84" s="25">
        <v>3.4734285714285709E-3</v>
      </c>
      <c r="AB84" s="25">
        <v>2.2365714285714285E-3</v>
      </c>
      <c r="AC84" s="25">
        <v>6.6271428571428575E-3</v>
      </c>
      <c r="AD84" s="25">
        <v>1.5999999999999999E-5</v>
      </c>
      <c r="AE84" s="25">
        <v>2.2791428571428572E-3</v>
      </c>
      <c r="AF84" s="25">
        <v>3.1942857142857142E-4</v>
      </c>
      <c r="AG84" s="23">
        <v>1</v>
      </c>
      <c r="AH84" s="25">
        <v>0</v>
      </c>
      <c r="AI84" s="25">
        <v>3.9714285714285716E-2</v>
      </c>
      <c r="AJ84" s="25">
        <v>0</v>
      </c>
      <c r="AK84" s="25">
        <v>0</v>
      </c>
      <c r="AL84" s="25">
        <v>0</v>
      </c>
      <c r="AM84" s="25">
        <v>9.4285714285714285E-3</v>
      </c>
      <c r="AN84" s="25">
        <v>0</v>
      </c>
      <c r="AO84" s="25">
        <v>0</v>
      </c>
      <c r="AP84">
        <f>(IF(AND(G84&gt;2400,'Jul-24 Comparison with CA @100m'!G84&gt;2400),1,0))*'100m'!$D84</f>
        <v>0</v>
      </c>
      <c r="AQ84">
        <f>(IF(AND(H84&gt;2400,'Jul-24 Comparison with CA @100m'!H84&gt;2400),1,0))*'100m'!$D84</f>
        <v>0</v>
      </c>
      <c r="AR84">
        <f>(IF(AND(I84&gt;2400,'Jul-24 Comparison with CA @100m'!I84&gt;2400),1,0))*'100m'!$D84</f>
        <v>0</v>
      </c>
      <c r="AS84">
        <f>(IF(AND(J84&gt;2400,'Jul-24 Comparison with CA @100m'!J84&gt;2400),1,0))*'100m'!$D84</f>
        <v>0</v>
      </c>
      <c r="AT84">
        <f>(IF(AND(K84&gt;2400,'Jul-24 Comparison with CA @100m'!K84&gt;2400),1,0))*'100m'!$D84</f>
        <v>0</v>
      </c>
      <c r="AU84">
        <f>(IF(AND(L84&gt;2400,'Jul-24 Comparison with CA @100m'!L84&gt;2400),1,0))*'100m'!$D84</f>
        <v>0</v>
      </c>
      <c r="AV84">
        <f>(IF(AND(M84&gt;2400,'Jul-24 Comparison with CA @100m'!M84&gt;2400),1,0))*'100m'!$D84</f>
        <v>0</v>
      </c>
      <c r="AW84">
        <f>(IF(AND(N84&gt;2400,'Jul-24 Comparison with CA @100m'!N84&gt;2400),1,0))*'100m'!$D84</f>
        <v>0</v>
      </c>
      <c r="AX84">
        <f>(IF(AND(P84&gt;5,'Jul-24 Comparison with CA @100m'!P84&gt;5),1,0))*'100m'!$D84</f>
        <v>0</v>
      </c>
      <c r="AY84">
        <f>(IF(AND(Q84&gt;5,'Jul-24 Comparison with CA @100m'!Q84&gt;5),1,0))*'100m'!$D84</f>
        <v>0</v>
      </c>
      <c r="AZ84">
        <f>(IF(AND(R84&gt;5,'Jul-24 Comparison with CA @100m'!R84&gt;5),1,0))*'100m'!$D84</f>
        <v>0</v>
      </c>
      <c r="BA84">
        <f>(IF(AND(S84&gt;5,'Jul-24 Comparison with CA @100m'!S84&gt;5),1,0))*'100m'!$D84</f>
        <v>0</v>
      </c>
      <c r="BB84">
        <f>(IF(AND(T84&gt;5,'Jul-24 Comparison with CA @100m'!T84&gt;5),1,0))*'100m'!$D84</f>
        <v>0</v>
      </c>
      <c r="BC84">
        <f>(IF(AND(U84&gt;5,'Jul-24 Comparison with CA @100m'!U84&gt;5),1,0))*'100m'!$D84</f>
        <v>0</v>
      </c>
      <c r="BD84">
        <f>(IF(AND(V84&gt;5,'Jul-24 Comparison with CA @100m'!V84&gt;5),1,0))*'100m'!$D84</f>
        <v>0</v>
      </c>
      <c r="BE84">
        <f>(IF(AND(W84&gt;5,'Jul-24 Comparison with CA @100m'!W84&gt;5),1,0))*'100m'!$D84</f>
        <v>0</v>
      </c>
      <c r="BF84">
        <f>(IF(AND(Y84&gt;5,'Jul-24 Comparison with CA @100m'!Y84&gt;5),1,0))*'100m'!$D84</f>
        <v>0</v>
      </c>
      <c r="BG84">
        <f>(IF(AND(Z84&gt;5,'Jul-24 Comparison with CA @100m'!Z84&gt;5),1,0))*'100m'!$D84</f>
        <v>0</v>
      </c>
      <c r="BH84">
        <f>(IF(AND(AA84&gt;5,'Jul-24 Comparison with CA @100m'!AA84&gt;5),1,0))*'100m'!$D84</f>
        <v>0</v>
      </c>
      <c r="BI84">
        <f>(IF(AND(AB84&gt;5,'Jul-24 Comparison with CA @100m'!AB84&gt;5),1,0))*'100m'!$D84</f>
        <v>0</v>
      </c>
      <c r="BJ84">
        <f>(IF(AND(AC84&gt;5,'Jul-24 Comparison with CA @100m'!AC84&gt;5),1,0))*'100m'!$D84</f>
        <v>0</v>
      </c>
      <c r="BK84">
        <f>(IF(AND(AD84&gt;5,'Jul-24 Comparison with CA @100m'!AD84&gt;5),1,0))*'100m'!$D84</f>
        <v>0</v>
      </c>
      <c r="BL84">
        <f>(IF(AND(AE84&gt;5,'Jul-24 Comparison with CA @100m'!AE84&gt;5),1,0))*'100m'!$D84</f>
        <v>0</v>
      </c>
      <c r="BM84">
        <f>(IF(AND(AF84&gt;5,'Jul-24 Comparison with CA @100m'!AF84&gt;5),1,0))*'100m'!$D84</f>
        <v>0</v>
      </c>
      <c r="BN84">
        <f>(IF(AND(AH84&gt;1,'Jul-24 Comparison with CA @100m'!AH84&gt;1),1,0))*'100m'!$D84</f>
        <v>0</v>
      </c>
      <c r="BO84">
        <f>(IF(AND(AI84&gt;1,'Jul-24 Comparison with CA @100m'!AI84&gt;1),1,0))*'100m'!$D84</f>
        <v>0</v>
      </c>
      <c r="BP84">
        <f>(IF(AND(AJ84&gt;1,'Jul-24 Comparison with CA @100m'!AJ84&gt;1),1,0))*'100m'!$D84</f>
        <v>0</v>
      </c>
      <c r="BQ84">
        <f>(IF(AND(AK84&gt;1,'Jul-24 Comparison with CA @100m'!AK84&gt;1),1,0))*'100m'!$D84</f>
        <v>0</v>
      </c>
      <c r="BR84">
        <f>(IF(AND(AL84&gt;1,'Jul-24 Comparison with CA @100m'!AL84&gt;1),1,0))*'100m'!$D84</f>
        <v>0</v>
      </c>
      <c r="BS84">
        <f>(IF(AND(AM84&gt;1,'Jul-24 Comparison with CA @100m'!AM84&gt;1),1,0))*'100m'!$D84</f>
        <v>0</v>
      </c>
      <c r="BT84">
        <f>(IF(AND(AN84&gt;1,'Jul-24 Comparison with CA @100m'!AN84&gt;1),1,0))*'100m'!$D84</f>
        <v>0</v>
      </c>
      <c r="BU84">
        <f>(IF(AND(AO84&gt;1,'Jul-24 Comparison with CA @100m'!AO84&gt;1),1,0))*'100m'!$D84</f>
        <v>0</v>
      </c>
    </row>
    <row r="85" spans="1:73" x14ac:dyDescent="0.35">
      <c r="A85" s="21" t="s">
        <v>99</v>
      </c>
      <c r="B85" s="21">
        <v>222400</v>
      </c>
      <c r="C85" s="21">
        <v>222500</v>
      </c>
      <c r="D85" s="21">
        <f t="shared" si="1"/>
        <v>100</v>
      </c>
      <c r="E85" s="21"/>
      <c r="F85" s="23">
        <v>2400</v>
      </c>
      <c r="G85" s="24">
        <v>1216.8744012361801</v>
      </c>
      <c r="H85" s="24">
        <v>1269.9983267804409</v>
      </c>
      <c r="I85" s="24">
        <v>1399.9945240242332</v>
      </c>
      <c r="J85" s="24">
        <v>1247.201174685119</v>
      </c>
      <c r="K85" s="24">
        <v>1247.201174685119</v>
      </c>
      <c r="L85" s="24">
        <v>1163.9978682815049</v>
      </c>
      <c r="M85" s="24">
        <v>1361.6202293750787</v>
      </c>
      <c r="N85" s="24">
        <v>2092.0369124827866</v>
      </c>
      <c r="O85" s="23">
        <v>5</v>
      </c>
      <c r="P85" s="18">
        <v>2.6</v>
      </c>
      <c r="Q85" s="18">
        <v>3.7</v>
      </c>
      <c r="R85" s="18">
        <v>4.2</v>
      </c>
      <c r="S85" s="18">
        <v>3.8</v>
      </c>
      <c r="T85" s="18">
        <v>4.8</v>
      </c>
      <c r="U85" s="18">
        <v>4.0999999999999996</v>
      </c>
      <c r="V85" s="18">
        <v>2.2999999999999998</v>
      </c>
      <c r="W85" s="18">
        <v>2.7</v>
      </c>
      <c r="X85" s="23">
        <v>5</v>
      </c>
      <c r="Y85" s="25">
        <v>0.31343714282717022</v>
      </c>
      <c r="Z85" s="25">
        <v>1.0159714285714286E-2</v>
      </c>
      <c r="AA85" s="25">
        <v>1.9245714285714283E-3</v>
      </c>
      <c r="AB85" s="25">
        <v>7.5125714285714284E-3</v>
      </c>
      <c r="AC85" s="25">
        <v>3.7508571428571435E-3</v>
      </c>
      <c r="AD85" s="25">
        <v>0</v>
      </c>
      <c r="AE85" s="25">
        <v>2.4745714285714288E-3</v>
      </c>
      <c r="AF85" s="25">
        <v>6.714285714285713E-4</v>
      </c>
      <c r="AG85" s="23">
        <v>1</v>
      </c>
      <c r="AH85" s="25">
        <v>4.571428788559778E-3</v>
      </c>
      <c r="AI85" s="25">
        <v>0</v>
      </c>
      <c r="AJ85" s="25">
        <v>0</v>
      </c>
      <c r="AK85" s="25">
        <v>0</v>
      </c>
      <c r="AL85" s="25">
        <v>0</v>
      </c>
      <c r="AM85" s="25">
        <v>3.1428571428571426E-3</v>
      </c>
      <c r="AN85" s="25">
        <v>1.1428571428571429E-2</v>
      </c>
      <c r="AO85" s="25">
        <v>5.1428571428571426E-3</v>
      </c>
      <c r="AP85">
        <f>(IF(AND(G85&gt;2400,'Jul-24 Comparison with CA @100m'!G85&gt;2400),1,0))*'100m'!$D85</f>
        <v>0</v>
      </c>
      <c r="AQ85">
        <f>(IF(AND(H85&gt;2400,'Jul-24 Comparison with CA @100m'!H85&gt;2400),1,0))*'100m'!$D85</f>
        <v>0</v>
      </c>
      <c r="AR85">
        <f>(IF(AND(I85&gt;2400,'Jul-24 Comparison with CA @100m'!I85&gt;2400),1,0))*'100m'!$D85</f>
        <v>0</v>
      </c>
      <c r="AS85">
        <f>(IF(AND(J85&gt;2400,'Jul-24 Comparison with CA @100m'!J85&gt;2400),1,0))*'100m'!$D85</f>
        <v>0</v>
      </c>
      <c r="AT85">
        <f>(IF(AND(K85&gt;2400,'Jul-24 Comparison with CA @100m'!K85&gt;2400),1,0))*'100m'!$D85</f>
        <v>0</v>
      </c>
      <c r="AU85">
        <f>(IF(AND(L85&gt;2400,'Jul-24 Comparison with CA @100m'!L85&gt;2400),1,0))*'100m'!$D85</f>
        <v>0</v>
      </c>
      <c r="AV85">
        <f>(IF(AND(M85&gt;2400,'Jul-24 Comparison with CA @100m'!M85&gt;2400),1,0))*'100m'!$D85</f>
        <v>0</v>
      </c>
      <c r="AW85">
        <f>(IF(AND(N85&gt;2400,'Jul-24 Comparison with CA @100m'!N85&gt;2400),1,0))*'100m'!$D85</f>
        <v>0</v>
      </c>
      <c r="AX85">
        <f>(IF(AND(P85&gt;5,'Jul-24 Comparison with CA @100m'!P85&gt;5),1,0))*'100m'!$D85</f>
        <v>0</v>
      </c>
      <c r="AY85">
        <f>(IF(AND(Q85&gt;5,'Jul-24 Comparison with CA @100m'!Q85&gt;5),1,0))*'100m'!$D85</f>
        <v>0</v>
      </c>
      <c r="AZ85">
        <f>(IF(AND(R85&gt;5,'Jul-24 Comparison with CA @100m'!R85&gt;5),1,0))*'100m'!$D85</f>
        <v>0</v>
      </c>
      <c r="BA85">
        <f>(IF(AND(S85&gt;5,'Jul-24 Comparison with CA @100m'!S85&gt;5),1,0))*'100m'!$D85</f>
        <v>0</v>
      </c>
      <c r="BB85">
        <f>(IF(AND(T85&gt;5,'Jul-24 Comparison with CA @100m'!T85&gt;5),1,0))*'100m'!$D85</f>
        <v>0</v>
      </c>
      <c r="BC85">
        <f>(IF(AND(U85&gt;5,'Jul-24 Comparison with CA @100m'!U85&gt;5),1,0))*'100m'!$D85</f>
        <v>0</v>
      </c>
      <c r="BD85">
        <f>(IF(AND(V85&gt;5,'Jul-24 Comparison with CA @100m'!V85&gt;5),1,0))*'100m'!$D85</f>
        <v>0</v>
      </c>
      <c r="BE85">
        <f>(IF(AND(W85&gt;5,'Jul-24 Comparison with CA @100m'!W85&gt;5),1,0))*'100m'!$D85</f>
        <v>0</v>
      </c>
      <c r="BF85">
        <f>(IF(AND(Y85&gt;5,'Jul-24 Comparison with CA @100m'!Y85&gt;5),1,0))*'100m'!$D85</f>
        <v>0</v>
      </c>
      <c r="BG85">
        <f>(IF(AND(Z85&gt;5,'Jul-24 Comparison with CA @100m'!Z85&gt;5),1,0))*'100m'!$D85</f>
        <v>0</v>
      </c>
      <c r="BH85">
        <f>(IF(AND(AA85&gt;5,'Jul-24 Comparison with CA @100m'!AA85&gt;5),1,0))*'100m'!$D85</f>
        <v>0</v>
      </c>
      <c r="BI85">
        <f>(IF(AND(AB85&gt;5,'Jul-24 Comparison with CA @100m'!AB85&gt;5),1,0))*'100m'!$D85</f>
        <v>0</v>
      </c>
      <c r="BJ85">
        <f>(IF(AND(AC85&gt;5,'Jul-24 Comparison with CA @100m'!AC85&gt;5),1,0))*'100m'!$D85</f>
        <v>0</v>
      </c>
      <c r="BK85">
        <f>(IF(AND(AD85&gt;5,'Jul-24 Comparison with CA @100m'!AD85&gt;5),1,0))*'100m'!$D85</f>
        <v>0</v>
      </c>
      <c r="BL85">
        <f>(IF(AND(AE85&gt;5,'Jul-24 Comparison with CA @100m'!AE85&gt;5),1,0))*'100m'!$D85</f>
        <v>0</v>
      </c>
      <c r="BM85">
        <f>(IF(AND(AF85&gt;5,'Jul-24 Comparison with CA @100m'!AF85&gt;5),1,0))*'100m'!$D85</f>
        <v>0</v>
      </c>
      <c r="BN85">
        <f>(IF(AND(AH85&gt;1,'Jul-24 Comparison with CA @100m'!AH85&gt;1),1,0))*'100m'!$D85</f>
        <v>0</v>
      </c>
      <c r="BO85">
        <f>(IF(AND(AI85&gt;1,'Jul-24 Comparison with CA @100m'!AI85&gt;1),1,0))*'100m'!$D85</f>
        <v>0</v>
      </c>
      <c r="BP85">
        <f>(IF(AND(AJ85&gt;1,'Jul-24 Comparison with CA @100m'!AJ85&gt;1),1,0))*'100m'!$D85</f>
        <v>0</v>
      </c>
      <c r="BQ85">
        <f>(IF(AND(AK85&gt;1,'Jul-24 Comparison with CA @100m'!AK85&gt;1),1,0))*'100m'!$D85</f>
        <v>0</v>
      </c>
      <c r="BR85">
        <f>(IF(AND(AL85&gt;1,'Jul-24 Comparison with CA @100m'!AL85&gt;1),1,0))*'100m'!$D85</f>
        <v>0</v>
      </c>
      <c r="BS85">
        <f>(IF(AND(AM85&gt;1,'Jul-24 Comparison with CA @100m'!AM85&gt;1),1,0))*'100m'!$D85</f>
        <v>0</v>
      </c>
      <c r="BT85">
        <f>(IF(AND(AN85&gt;1,'Jul-24 Comparison with CA @100m'!AN85&gt;1),1,0))*'100m'!$D85</f>
        <v>0</v>
      </c>
      <c r="BU85">
        <f>(IF(AND(AO85&gt;1,'Jul-24 Comparison with CA @100m'!AO85&gt;1),1,0))*'100m'!$D85</f>
        <v>0</v>
      </c>
    </row>
    <row r="86" spans="1:73" x14ac:dyDescent="0.35">
      <c r="A86" s="21" t="s">
        <v>99</v>
      </c>
      <c r="B86" s="21">
        <v>222500</v>
      </c>
      <c r="C86" s="21">
        <v>222600</v>
      </c>
      <c r="D86" s="21">
        <f t="shared" si="1"/>
        <v>100</v>
      </c>
      <c r="E86" s="21"/>
      <c r="F86" s="23">
        <v>2400</v>
      </c>
      <c r="G86" s="24">
        <v>896.32928227942875</v>
      </c>
      <c r="H86" s="24">
        <v>933.04694483806918</v>
      </c>
      <c r="I86" s="24">
        <v>933.04694483806918</v>
      </c>
      <c r="J86" s="24">
        <v>1014.3666261352151</v>
      </c>
      <c r="K86" s="24">
        <v>999.52746101122636</v>
      </c>
      <c r="L86" s="24">
        <v>910.99737534475878</v>
      </c>
      <c r="M86" s="24">
        <v>903.66014007017816</v>
      </c>
      <c r="N86" s="24">
        <v>1438.4818610435104</v>
      </c>
      <c r="O86" s="23">
        <v>5</v>
      </c>
      <c r="P86" s="18">
        <v>2.7</v>
      </c>
      <c r="Q86" s="18">
        <v>3.7</v>
      </c>
      <c r="R86" s="18">
        <v>4.5999999999999996</v>
      </c>
      <c r="S86" s="18">
        <v>3.7</v>
      </c>
      <c r="T86" s="18">
        <v>4.9000000000000004</v>
      </c>
      <c r="U86" s="18">
        <v>4</v>
      </c>
      <c r="V86" s="18">
        <v>2.2999999999999998</v>
      </c>
      <c r="W86" s="18">
        <v>2.7</v>
      </c>
      <c r="X86" s="23">
        <v>5</v>
      </c>
      <c r="Y86" s="25">
        <v>2.160742860725948E-2</v>
      </c>
      <c r="Z86" s="25">
        <v>7.7531428571428578E-3</v>
      </c>
      <c r="AA86" s="25">
        <v>1.402E-3</v>
      </c>
      <c r="AB86" s="25">
        <v>2.2431428571428572E-3</v>
      </c>
      <c r="AC86" s="25">
        <v>4.7597142857142873E-3</v>
      </c>
      <c r="AD86" s="25">
        <v>3.5714285714285717E-5</v>
      </c>
      <c r="AE86" s="25">
        <v>3.9268571428571425E-3</v>
      </c>
      <c r="AF86" s="25">
        <v>3.0134285714285714E-3</v>
      </c>
      <c r="AG86" s="23">
        <v>1</v>
      </c>
      <c r="AH86" s="25">
        <v>2.5714284607342309E-3</v>
      </c>
      <c r="AI86" s="25">
        <v>0</v>
      </c>
      <c r="AJ86" s="25">
        <v>0</v>
      </c>
      <c r="AK86" s="25">
        <v>0</v>
      </c>
      <c r="AL86" s="25">
        <v>8.8571428571428568E-3</v>
      </c>
      <c r="AM86" s="25">
        <v>0</v>
      </c>
      <c r="AN86" s="25">
        <v>0</v>
      </c>
      <c r="AO86" s="25">
        <v>6.2857142857142851E-3</v>
      </c>
      <c r="AP86">
        <f>(IF(AND(G86&gt;2400,'Jul-24 Comparison with CA @100m'!G86&gt;2400),1,0))*'100m'!$D86</f>
        <v>0</v>
      </c>
      <c r="AQ86">
        <f>(IF(AND(H86&gt;2400,'Jul-24 Comparison with CA @100m'!H86&gt;2400),1,0))*'100m'!$D86</f>
        <v>0</v>
      </c>
      <c r="AR86">
        <f>(IF(AND(I86&gt;2400,'Jul-24 Comparison with CA @100m'!I86&gt;2400),1,0))*'100m'!$D86</f>
        <v>0</v>
      </c>
      <c r="AS86">
        <f>(IF(AND(J86&gt;2400,'Jul-24 Comparison with CA @100m'!J86&gt;2400),1,0))*'100m'!$D86</f>
        <v>0</v>
      </c>
      <c r="AT86">
        <f>(IF(AND(K86&gt;2400,'Jul-24 Comparison with CA @100m'!K86&gt;2400),1,0))*'100m'!$D86</f>
        <v>0</v>
      </c>
      <c r="AU86">
        <f>(IF(AND(L86&gt;2400,'Jul-24 Comparison with CA @100m'!L86&gt;2400),1,0))*'100m'!$D86</f>
        <v>0</v>
      </c>
      <c r="AV86">
        <f>(IF(AND(M86&gt;2400,'Jul-24 Comparison with CA @100m'!M86&gt;2400),1,0))*'100m'!$D86</f>
        <v>0</v>
      </c>
      <c r="AW86">
        <f>(IF(AND(N86&gt;2400,'Jul-24 Comparison with CA @100m'!N86&gt;2400),1,0))*'100m'!$D86</f>
        <v>0</v>
      </c>
      <c r="AX86">
        <f>(IF(AND(P86&gt;5,'Jul-24 Comparison with CA @100m'!P86&gt;5),1,0))*'100m'!$D86</f>
        <v>0</v>
      </c>
      <c r="AY86">
        <f>(IF(AND(Q86&gt;5,'Jul-24 Comparison with CA @100m'!Q86&gt;5),1,0))*'100m'!$D86</f>
        <v>0</v>
      </c>
      <c r="AZ86">
        <f>(IF(AND(R86&gt;5,'Jul-24 Comparison with CA @100m'!R86&gt;5),1,0))*'100m'!$D86</f>
        <v>0</v>
      </c>
      <c r="BA86">
        <f>(IF(AND(S86&gt;5,'Jul-24 Comparison with CA @100m'!S86&gt;5),1,0))*'100m'!$D86</f>
        <v>0</v>
      </c>
      <c r="BB86">
        <f>(IF(AND(T86&gt;5,'Jul-24 Comparison with CA @100m'!T86&gt;5),1,0))*'100m'!$D86</f>
        <v>0</v>
      </c>
      <c r="BC86">
        <f>(IF(AND(U86&gt;5,'Jul-24 Comparison with CA @100m'!U86&gt;5),1,0))*'100m'!$D86</f>
        <v>0</v>
      </c>
      <c r="BD86">
        <f>(IF(AND(V86&gt;5,'Jul-24 Comparison with CA @100m'!V86&gt;5),1,0))*'100m'!$D86</f>
        <v>0</v>
      </c>
      <c r="BE86">
        <f>(IF(AND(W86&gt;5,'Jul-24 Comparison with CA @100m'!W86&gt;5),1,0))*'100m'!$D86</f>
        <v>0</v>
      </c>
      <c r="BF86">
        <f>(IF(AND(Y86&gt;5,'Jul-24 Comparison with CA @100m'!Y86&gt;5),1,0))*'100m'!$D86</f>
        <v>0</v>
      </c>
      <c r="BG86">
        <f>(IF(AND(Z86&gt;5,'Jul-24 Comparison with CA @100m'!Z86&gt;5),1,0))*'100m'!$D86</f>
        <v>0</v>
      </c>
      <c r="BH86">
        <f>(IF(AND(AA86&gt;5,'Jul-24 Comparison with CA @100m'!AA86&gt;5),1,0))*'100m'!$D86</f>
        <v>0</v>
      </c>
      <c r="BI86">
        <f>(IF(AND(AB86&gt;5,'Jul-24 Comparison with CA @100m'!AB86&gt;5),1,0))*'100m'!$D86</f>
        <v>0</v>
      </c>
      <c r="BJ86">
        <f>(IF(AND(AC86&gt;5,'Jul-24 Comparison with CA @100m'!AC86&gt;5),1,0))*'100m'!$D86</f>
        <v>0</v>
      </c>
      <c r="BK86">
        <f>(IF(AND(AD86&gt;5,'Jul-24 Comparison with CA @100m'!AD86&gt;5),1,0))*'100m'!$D86</f>
        <v>0</v>
      </c>
      <c r="BL86">
        <f>(IF(AND(AE86&gt;5,'Jul-24 Comparison with CA @100m'!AE86&gt;5),1,0))*'100m'!$D86</f>
        <v>0</v>
      </c>
      <c r="BM86">
        <f>(IF(AND(AF86&gt;5,'Jul-24 Comparison with CA @100m'!AF86&gt;5),1,0))*'100m'!$D86</f>
        <v>0</v>
      </c>
      <c r="BN86">
        <f>(IF(AND(AH86&gt;1,'Jul-24 Comparison with CA @100m'!AH86&gt;1),1,0))*'100m'!$D86</f>
        <v>0</v>
      </c>
      <c r="BO86">
        <f>(IF(AND(AI86&gt;1,'Jul-24 Comparison with CA @100m'!AI86&gt;1),1,0))*'100m'!$D86</f>
        <v>0</v>
      </c>
      <c r="BP86">
        <f>(IF(AND(AJ86&gt;1,'Jul-24 Comparison with CA @100m'!AJ86&gt;1),1,0))*'100m'!$D86</f>
        <v>0</v>
      </c>
      <c r="BQ86">
        <f>(IF(AND(AK86&gt;1,'Jul-24 Comparison with CA @100m'!AK86&gt;1),1,0))*'100m'!$D86</f>
        <v>0</v>
      </c>
      <c r="BR86">
        <f>(IF(AND(AL86&gt;1,'Jul-24 Comparison with CA @100m'!AL86&gt;1),1,0))*'100m'!$D86</f>
        <v>0</v>
      </c>
      <c r="BS86">
        <f>(IF(AND(AM86&gt;1,'Jul-24 Comparison with CA @100m'!AM86&gt;1),1,0))*'100m'!$D86</f>
        <v>0</v>
      </c>
      <c r="BT86">
        <f>(IF(AND(AN86&gt;1,'Jul-24 Comparison with CA @100m'!AN86&gt;1),1,0))*'100m'!$D86</f>
        <v>0</v>
      </c>
      <c r="BU86">
        <f>(IF(AND(AO86&gt;1,'Jul-24 Comparison with CA @100m'!AO86&gt;1),1,0))*'100m'!$D86</f>
        <v>0</v>
      </c>
    </row>
    <row r="87" spans="1:73" x14ac:dyDescent="0.35">
      <c r="A87" s="21" t="s">
        <v>99</v>
      </c>
      <c r="B87" s="21">
        <v>222600</v>
      </c>
      <c r="C87" s="21">
        <v>222700</v>
      </c>
      <c r="D87" s="21">
        <f t="shared" si="1"/>
        <v>100</v>
      </c>
      <c r="E87" s="21"/>
      <c r="F87" s="23">
        <v>2400</v>
      </c>
      <c r="G87" s="24">
        <v>1346.302718559778</v>
      </c>
      <c r="H87" s="24">
        <v>1194.1822393313262</v>
      </c>
      <c r="I87" s="24">
        <v>1254.7953056139079</v>
      </c>
      <c r="J87" s="24">
        <v>1523.5403193025534</v>
      </c>
      <c r="K87" s="24">
        <v>984.71186322902849</v>
      </c>
      <c r="L87" s="24">
        <v>992.11669898009654</v>
      </c>
      <c r="M87" s="24">
        <v>896.32928227942875</v>
      </c>
      <c r="N87" s="24">
        <v>1531.2986370787364</v>
      </c>
      <c r="O87" s="23">
        <v>5</v>
      </c>
      <c r="P87" s="18">
        <v>2.2999999999999998</v>
      </c>
      <c r="Q87" s="18">
        <v>4.2</v>
      </c>
      <c r="R87" s="18">
        <v>4.3</v>
      </c>
      <c r="S87" s="18">
        <v>4.4000000000000004</v>
      </c>
      <c r="T87" s="18">
        <v>4.3</v>
      </c>
      <c r="U87" s="18">
        <v>2.9</v>
      </c>
      <c r="V87" s="18">
        <v>2.1</v>
      </c>
      <c r="W87" s="18">
        <v>2.7</v>
      </c>
      <c r="X87" s="23">
        <v>5</v>
      </c>
      <c r="Y87" s="25">
        <v>2.018447999922889</v>
      </c>
      <c r="Z87" s="25">
        <v>5.0745714285714283E-3</v>
      </c>
      <c r="AA87" s="25">
        <v>1.6571428571428571E-5</v>
      </c>
      <c r="AB87" s="25">
        <v>5.2345714285714287E-3</v>
      </c>
      <c r="AC87" s="25">
        <v>2.7002857142857145E-3</v>
      </c>
      <c r="AD87" s="25">
        <v>3.4371428571428574E-4</v>
      </c>
      <c r="AE87" s="25">
        <v>1.9005714285714283E-3</v>
      </c>
      <c r="AF87" s="25">
        <v>3.6628571428571423E-4</v>
      </c>
      <c r="AG87" s="23">
        <v>1</v>
      </c>
      <c r="AH87" s="25">
        <v>9.6285715167011524E-2</v>
      </c>
      <c r="AI87" s="25">
        <v>0</v>
      </c>
      <c r="AJ87" s="25">
        <v>8.571428571428571E-4</v>
      </c>
      <c r="AK87" s="25">
        <v>0</v>
      </c>
      <c r="AL87" s="25">
        <v>1.2857142857142857E-2</v>
      </c>
      <c r="AM87" s="25">
        <v>0</v>
      </c>
      <c r="AN87" s="25">
        <v>0</v>
      </c>
      <c r="AO87" s="25">
        <v>1.5428571428571425E-2</v>
      </c>
      <c r="AP87">
        <f>(IF(AND(G87&gt;2400,'Jul-24 Comparison with CA @100m'!G87&gt;2400),1,0))*'100m'!$D87</f>
        <v>0</v>
      </c>
      <c r="AQ87">
        <f>(IF(AND(H87&gt;2400,'Jul-24 Comparison with CA @100m'!H87&gt;2400),1,0))*'100m'!$D87</f>
        <v>0</v>
      </c>
      <c r="AR87">
        <f>(IF(AND(I87&gt;2400,'Jul-24 Comparison with CA @100m'!I87&gt;2400),1,0))*'100m'!$D87</f>
        <v>0</v>
      </c>
      <c r="AS87">
        <f>(IF(AND(J87&gt;2400,'Jul-24 Comparison with CA @100m'!J87&gt;2400),1,0))*'100m'!$D87</f>
        <v>0</v>
      </c>
      <c r="AT87">
        <f>(IF(AND(K87&gt;2400,'Jul-24 Comparison with CA @100m'!K87&gt;2400),1,0))*'100m'!$D87</f>
        <v>0</v>
      </c>
      <c r="AU87">
        <f>(IF(AND(L87&gt;2400,'Jul-24 Comparison with CA @100m'!L87&gt;2400),1,0))*'100m'!$D87</f>
        <v>0</v>
      </c>
      <c r="AV87">
        <f>(IF(AND(M87&gt;2400,'Jul-24 Comparison with CA @100m'!M87&gt;2400),1,0))*'100m'!$D87</f>
        <v>0</v>
      </c>
      <c r="AW87">
        <f>(IF(AND(N87&gt;2400,'Jul-24 Comparison with CA @100m'!N87&gt;2400),1,0))*'100m'!$D87</f>
        <v>0</v>
      </c>
      <c r="AX87">
        <f>(IF(AND(P87&gt;5,'Jul-24 Comparison with CA @100m'!P87&gt;5),1,0))*'100m'!$D87</f>
        <v>0</v>
      </c>
      <c r="AY87">
        <f>(IF(AND(Q87&gt;5,'Jul-24 Comparison with CA @100m'!Q87&gt;5),1,0))*'100m'!$D87</f>
        <v>0</v>
      </c>
      <c r="AZ87">
        <f>(IF(AND(R87&gt;5,'Jul-24 Comparison with CA @100m'!R87&gt;5),1,0))*'100m'!$D87</f>
        <v>0</v>
      </c>
      <c r="BA87">
        <f>(IF(AND(S87&gt;5,'Jul-24 Comparison with CA @100m'!S87&gt;5),1,0))*'100m'!$D87</f>
        <v>0</v>
      </c>
      <c r="BB87">
        <f>(IF(AND(T87&gt;5,'Jul-24 Comparison with CA @100m'!T87&gt;5),1,0))*'100m'!$D87</f>
        <v>0</v>
      </c>
      <c r="BC87">
        <f>(IF(AND(U87&gt;5,'Jul-24 Comparison with CA @100m'!U87&gt;5),1,0))*'100m'!$D87</f>
        <v>0</v>
      </c>
      <c r="BD87">
        <f>(IF(AND(V87&gt;5,'Jul-24 Comparison with CA @100m'!V87&gt;5),1,0))*'100m'!$D87</f>
        <v>0</v>
      </c>
      <c r="BE87">
        <f>(IF(AND(W87&gt;5,'Jul-24 Comparison with CA @100m'!W87&gt;5),1,0))*'100m'!$D87</f>
        <v>0</v>
      </c>
      <c r="BF87">
        <f>(IF(AND(Y87&gt;5,'Jul-24 Comparison with CA @100m'!Y87&gt;5),1,0))*'100m'!$D87</f>
        <v>0</v>
      </c>
      <c r="BG87">
        <f>(IF(AND(Z87&gt;5,'Jul-24 Comparison with CA @100m'!Z87&gt;5),1,0))*'100m'!$D87</f>
        <v>0</v>
      </c>
      <c r="BH87">
        <f>(IF(AND(AA87&gt;5,'Jul-24 Comparison with CA @100m'!AA87&gt;5),1,0))*'100m'!$D87</f>
        <v>0</v>
      </c>
      <c r="BI87">
        <f>(IF(AND(AB87&gt;5,'Jul-24 Comparison with CA @100m'!AB87&gt;5),1,0))*'100m'!$D87</f>
        <v>0</v>
      </c>
      <c r="BJ87">
        <f>(IF(AND(AC87&gt;5,'Jul-24 Comparison with CA @100m'!AC87&gt;5),1,0))*'100m'!$D87</f>
        <v>0</v>
      </c>
      <c r="BK87">
        <f>(IF(AND(AD87&gt;5,'Jul-24 Comparison with CA @100m'!AD87&gt;5),1,0))*'100m'!$D87</f>
        <v>0</v>
      </c>
      <c r="BL87">
        <f>(IF(AND(AE87&gt;5,'Jul-24 Comparison with CA @100m'!AE87&gt;5),1,0))*'100m'!$D87</f>
        <v>0</v>
      </c>
      <c r="BM87">
        <f>(IF(AND(AF87&gt;5,'Jul-24 Comparison with CA @100m'!AF87&gt;5),1,0))*'100m'!$D87</f>
        <v>0</v>
      </c>
      <c r="BN87">
        <f>(IF(AND(AH87&gt;1,'Jul-24 Comparison with CA @100m'!AH87&gt;1),1,0))*'100m'!$D87</f>
        <v>0</v>
      </c>
      <c r="BO87">
        <f>(IF(AND(AI87&gt;1,'Jul-24 Comparison with CA @100m'!AI87&gt;1),1,0))*'100m'!$D87</f>
        <v>0</v>
      </c>
      <c r="BP87">
        <f>(IF(AND(AJ87&gt;1,'Jul-24 Comparison with CA @100m'!AJ87&gt;1),1,0))*'100m'!$D87</f>
        <v>0</v>
      </c>
      <c r="BQ87">
        <f>(IF(AND(AK87&gt;1,'Jul-24 Comparison with CA @100m'!AK87&gt;1),1,0))*'100m'!$D87</f>
        <v>0</v>
      </c>
      <c r="BR87">
        <f>(IF(AND(AL87&gt;1,'Jul-24 Comparison with CA @100m'!AL87&gt;1),1,0))*'100m'!$D87</f>
        <v>0</v>
      </c>
      <c r="BS87">
        <f>(IF(AND(AM87&gt;1,'Jul-24 Comparison with CA @100m'!AM87&gt;1),1,0))*'100m'!$D87</f>
        <v>0</v>
      </c>
      <c r="BT87">
        <f>(IF(AND(AN87&gt;1,'Jul-24 Comparison with CA @100m'!AN87&gt;1),1,0))*'100m'!$D87</f>
        <v>0</v>
      </c>
      <c r="BU87">
        <f>(IF(AND(AO87&gt;1,'Jul-24 Comparison with CA @100m'!AO87&gt;1),1,0))*'100m'!$D87</f>
        <v>0</v>
      </c>
    </row>
    <row r="88" spans="1:73" x14ac:dyDescent="0.35">
      <c r="A88" s="21" t="s">
        <v>99</v>
      </c>
      <c r="B88" s="21">
        <v>222700</v>
      </c>
      <c r="C88" s="21">
        <v>222800</v>
      </c>
      <c r="D88" s="21">
        <f t="shared" si="1"/>
        <v>100</v>
      </c>
      <c r="E88" s="21"/>
      <c r="F88" s="23">
        <v>2400</v>
      </c>
      <c r="G88" s="24">
        <v>984.71186322902849</v>
      </c>
      <c r="H88" s="24">
        <v>1163.9978682815049</v>
      </c>
      <c r="I88" s="24">
        <v>1171.5361861453032</v>
      </c>
      <c r="J88" s="24">
        <v>1601.3111430762808</v>
      </c>
      <c r="K88" s="24">
        <v>845.1953597356478</v>
      </c>
      <c r="L88" s="24">
        <v>1216.8744012361801</v>
      </c>
      <c r="M88" s="24">
        <v>1059.0228449564595</v>
      </c>
      <c r="N88" s="24">
        <v>1353.9591531232527</v>
      </c>
      <c r="O88" s="23">
        <v>5</v>
      </c>
      <c r="P88" s="18">
        <v>2.7</v>
      </c>
      <c r="Q88" s="18">
        <v>4.7</v>
      </c>
      <c r="R88" s="18">
        <v>2.7</v>
      </c>
      <c r="S88" s="18">
        <v>4.5</v>
      </c>
      <c r="T88" s="18">
        <v>4.2</v>
      </c>
      <c r="U88" s="18">
        <v>2.5</v>
      </c>
      <c r="V88" s="18">
        <v>2.7</v>
      </c>
      <c r="W88" s="18">
        <v>1.8</v>
      </c>
      <c r="X88" s="23">
        <v>5</v>
      </c>
      <c r="Y88" s="25">
        <v>1.9514857146399358E-2</v>
      </c>
      <c r="Z88" s="25">
        <v>1.4799999999999999E-4</v>
      </c>
      <c r="AA88" s="25">
        <v>0</v>
      </c>
      <c r="AB88" s="25">
        <v>0</v>
      </c>
      <c r="AC88" s="25">
        <v>0</v>
      </c>
      <c r="AD88" s="25">
        <v>0</v>
      </c>
      <c r="AE88" s="25">
        <v>1.1271428571428574E-3</v>
      </c>
      <c r="AF88" s="25">
        <v>1.1825714285714287E-3</v>
      </c>
      <c r="AG88" s="23">
        <v>1</v>
      </c>
      <c r="AH88" s="25">
        <v>3.4285714583737505E-3</v>
      </c>
      <c r="AI88" s="25">
        <v>0</v>
      </c>
      <c r="AJ88" s="25">
        <v>0</v>
      </c>
      <c r="AK88" s="25">
        <v>0</v>
      </c>
      <c r="AL88" s="25">
        <v>4.0000000000000001E-3</v>
      </c>
      <c r="AM88" s="25">
        <v>1.2857142857142857E-2</v>
      </c>
      <c r="AN88" s="25">
        <v>0</v>
      </c>
      <c r="AO88" s="25">
        <v>1.0571428571428572E-2</v>
      </c>
      <c r="AP88">
        <f>(IF(AND(G88&gt;2400,'Jul-24 Comparison with CA @100m'!G88&gt;2400),1,0))*'100m'!$D88</f>
        <v>0</v>
      </c>
      <c r="AQ88">
        <f>(IF(AND(H88&gt;2400,'Jul-24 Comparison with CA @100m'!H88&gt;2400),1,0))*'100m'!$D88</f>
        <v>0</v>
      </c>
      <c r="AR88">
        <f>(IF(AND(I88&gt;2400,'Jul-24 Comparison with CA @100m'!I88&gt;2400),1,0))*'100m'!$D88</f>
        <v>0</v>
      </c>
      <c r="AS88">
        <f>(IF(AND(J88&gt;2400,'Jul-24 Comparison with CA @100m'!J88&gt;2400),1,0))*'100m'!$D88</f>
        <v>0</v>
      </c>
      <c r="AT88">
        <f>(IF(AND(K88&gt;2400,'Jul-24 Comparison with CA @100m'!K88&gt;2400),1,0))*'100m'!$D88</f>
        <v>0</v>
      </c>
      <c r="AU88">
        <f>(IF(AND(L88&gt;2400,'Jul-24 Comparison with CA @100m'!L88&gt;2400),1,0))*'100m'!$D88</f>
        <v>0</v>
      </c>
      <c r="AV88">
        <f>(IF(AND(M88&gt;2400,'Jul-24 Comparison with CA @100m'!M88&gt;2400),1,0))*'100m'!$D88</f>
        <v>0</v>
      </c>
      <c r="AW88">
        <f>(IF(AND(N88&gt;2400,'Jul-24 Comparison with CA @100m'!N88&gt;2400),1,0))*'100m'!$D88</f>
        <v>0</v>
      </c>
      <c r="AX88">
        <f>(IF(AND(P88&gt;5,'Jul-24 Comparison with CA @100m'!P88&gt;5),1,0))*'100m'!$D88</f>
        <v>0</v>
      </c>
      <c r="AY88">
        <f>(IF(AND(Q88&gt;5,'Jul-24 Comparison with CA @100m'!Q88&gt;5),1,0))*'100m'!$D88</f>
        <v>0</v>
      </c>
      <c r="AZ88">
        <f>(IF(AND(R88&gt;5,'Jul-24 Comparison with CA @100m'!R88&gt;5),1,0))*'100m'!$D88</f>
        <v>0</v>
      </c>
      <c r="BA88">
        <f>(IF(AND(S88&gt;5,'Jul-24 Comparison with CA @100m'!S88&gt;5),1,0))*'100m'!$D88</f>
        <v>0</v>
      </c>
      <c r="BB88">
        <f>(IF(AND(T88&gt;5,'Jul-24 Comparison with CA @100m'!T88&gt;5),1,0))*'100m'!$D88</f>
        <v>0</v>
      </c>
      <c r="BC88">
        <f>(IF(AND(U88&gt;5,'Jul-24 Comparison with CA @100m'!U88&gt;5),1,0))*'100m'!$D88</f>
        <v>0</v>
      </c>
      <c r="BD88">
        <f>(IF(AND(V88&gt;5,'Jul-24 Comparison with CA @100m'!V88&gt;5),1,0))*'100m'!$D88</f>
        <v>0</v>
      </c>
      <c r="BE88">
        <f>(IF(AND(W88&gt;5,'Jul-24 Comparison with CA @100m'!W88&gt;5),1,0))*'100m'!$D88</f>
        <v>0</v>
      </c>
      <c r="BF88">
        <f>(IF(AND(Y88&gt;5,'Jul-24 Comparison with CA @100m'!Y88&gt;5),1,0))*'100m'!$D88</f>
        <v>0</v>
      </c>
      <c r="BG88">
        <f>(IF(AND(Z88&gt;5,'Jul-24 Comparison with CA @100m'!Z88&gt;5),1,0))*'100m'!$D88</f>
        <v>0</v>
      </c>
      <c r="BH88">
        <f>(IF(AND(AA88&gt;5,'Jul-24 Comparison with CA @100m'!AA88&gt;5),1,0))*'100m'!$D88</f>
        <v>0</v>
      </c>
      <c r="BI88">
        <f>(IF(AND(AB88&gt;5,'Jul-24 Comparison with CA @100m'!AB88&gt;5),1,0))*'100m'!$D88</f>
        <v>0</v>
      </c>
      <c r="BJ88">
        <f>(IF(AND(AC88&gt;5,'Jul-24 Comparison with CA @100m'!AC88&gt;5),1,0))*'100m'!$D88</f>
        <v>0</v>
      </c>
      <c r="BK88">
        <f>(IF(AND(AD88&gt;5,'Jul-24 Comparison with CA @100m'!AD88&gt;5),1,0))*'100m'!$D88</f>
        <v>0</v>
      </c>
      <c r="BL88">
        <f>(IF(AND(AE88&gt;5,'Jul-24 Comparison with CA @100m'!AE88&gt;5),1,0))*'100m'!$D88</f>
        <v>0</v>
      </c>
      <c r="BM88">
        <f>(IF(AND(AF88&gt;5,'Jul-24 Comparison with CA @100m'!AF88&gt;5),1,0))*'100m'!$D88</f>
        <v>0</v>
      </c>
      <c r="BN88">
        <f>(IF(AND(AH88&gt;1,'Jul-24 Comparison with CA @100m'!AH88&gt;1),1,0))*'100m'!$D88</f>
        <v>0</v>
      </c>
      <c r="BO88">
        <f>(IF(AND(AI88&gt;1,'Jul-24 Comparison with CA @100m'!AI88&gt;1),1,0))*'100m'!$D88</f>
        <v>0</v>
      </c>
      <c r="BP88">
        <f>(IF(AND(AJ88&gt;1,'Jul-24 Comparison with CA @100m'!AJ88&gt;1),1,0))*'100m'!$D88</f>
        <v>0</v>
      </c>
      <c r="BQ88">
        <f>(IF(AND(AK88&gt;1,'Jul-24 Comparison with CA @100m'!AK88&gt;1),1,0))*'100m'!$D88</f>
        <v>0</v>
      </c>
      <c r="BR88">
        <f>(IF(AND(AL88&gt;1,'Jul-24 Comparison with CA @100m'!AL88&gt;1),1,0))*'100m'!$D88</f>
        <v>0</v>
      </c>
      <c r="BS88">
        <f>(IF(AND(AM88&gt;1,'Jul-24 Comparison with CA @100m'!AM88&gt;1),1,0))*'100m'!$D88</f>
        <v>0</v>
      </c>
      <c r="BT88">
        <f>(IF(AND(AN88&gt;1,'Jul-24 Comparison with CA @100m'!AN88&gt;1),1,0))*'100m'!$D88</f>
        <v>0</v>
      </c>
      <c r="BU88">
        <f>(IF(AND(AO88&gt;1,'Jul-24 Comparison with CA @100m'!AO88&gt;1),1,0))*'100m'!$D88</f>
        <v>0</v>
      </c>
    </row>
    <row r="89" spans="1:73" x14ac:dyDescent="0.35">
      <c r="A89" s="21" t="s">
        <v>99</v>
      </c>
      <c r="B89" s="21">
        <v>222800</v>
      </c>
      <c r="C89" s="21">
        <v>222900</v>
      </c>
      <c r="D89" s="21">
        <f t="shared" si="1"/>
        <v>100</v>
      </c>
      <c r="E89" s="21" t="s">
        <v>101</v>
      </c>
      <c r="F89" s="23">
        <v>2400</v>
      </c>
      <c r="G89" s="24">
        <v>1369.2859267828333</v>
      </c>
      <c r="H89" s="24">
        <v>1315.7238147547057</v>
      </c>
      <c r="I89" s="24">
        <v>1361.6202293750787</v>
      </c>
      <c r="J89" s="24">
        <v>1860.762682688196</v>
      </c>
      <c r="K89" s="24">
        <v>1837.0065261399629</v>
      </c>
      <c r="L89" s="24">
        <v>1577.9364540396084</v>
      </c>
      <c r="M89" s="24">
        <v>1679.4889089034632</v>
      </c>
      <c r="N89" s="24">
        <v>1523.5403193025534</v>
      </c>
      <c r="O89" s="23">
        <v>5</v>
      </c>
      <c r="P89" s="18">
        <v>4</v>
      </c>
      <c r="Q89" s="18">
        <v>4.5999999999999996</v>
      </c>
      <c r="R89" s="18">
        <v>3</v>
      </c>
      <c r="S89" s="18">
        <v>4.2</v>
      </c>
      <c r="T89" s="18">
        <v>3</v>
      </c>
      <c r="U89" s="18">
        <v>2.8</v>
      </c>
      <c r="V89" s="18">
        <v>4.0999999999999996</v>
      </c>
      <c r="W89" s="18">
        <v>2</v>
      </c>
      <c r="X89" s="23">
        <v>5</v>
      </c>
      <c r="Y89" s="25">
        <v>2.6427428396769939E-2</v>
      </c>
      <c r="Z89" s="25">
        <v>7.6371428571428565E-4</v>
      </c>
      <c r="AA89" s="25">
        <v>0</v>
      </c>
      <c r="AB89" s="25">
        <v>2.2399999999999997E-4</v>
      </c>
      <c r="AC89" s="25">
        <v>7.2400000000000014E-4</v>
      </c>
      <c r="AD89" s="25">
        <v>3.3422857142857139E-3</v>
      </c>
      <c r="AE89" s="25">
        <v>0</v>
      </c>
      <c r="AF89" s="25">
        <v>9.6057142857142847E-4</v>
      </c>
      <c r="AG89" s="23">
        <v>1</v>
      </c>
      <c r="AH89" s="25">
        <v>0</v>
      </c>
      <c r="AI89" s="25">
        <v>2.6571428571428572E-2</v>
      </c>
      <c r="AJ89" s="25">
        <v>0</v>
      </c>
      <c r="AK89" s="25">
        <v>0</v>
      </c>
      <c r="AL89" s="25">
        <v>1.1714285714285715E-2</v>
      </c>
      <c r="AM89" s="25">
        <v>5.1428571428571426E-3</v>
      </c>
      <c r="AN89" s="25">
        <v>0</v>
      </c>
      <c r="AO89" s="25">
        <v>0</v>
      </c>
      <c r="AP89">
        <f>(IF(AND(G89&gt;2400,'Jul-24 Comparison with CA @100m'!G89&gt;2400),1,0))*'100m'!$D89</f>
        <v>0</v>
      </c>
      <c r="AQ89">
        <f>(IF(AND(H89&gt;2400,'Jul-24 Comparison with CA @100m'!H89&gt;2400),1,0))*'100m'!$D89</f>
        <v>0</v>
      </c>
      <c r="AR89">
        <f>(IF(AND(I89&gt;2400,'Jul-24 Comparison with CA @100m'!I89&gt;2400),1,0))*'100m'!$D89</f>
        <v>0</v>
      </c>
      <c r="AS89">
        <f>(IF(AND(J89&gt;2400,'Jul-24 Comparison with CA @100m'!J89&gt;2400),1,0))*'100m'!$D89</f>
        <v>0</v>
      </c>
      <c r="AT89">
        <f>(IF(AND(K89&gt;2400,'Jul-24 Comparison with CA @100m'!K89&gt;2400),1,0))*'100m'!$D89</f>
        <v>0</v>
      </c>
      <c r="AU89">
        <f>(IF(AND(L89&gt;2400,'Jul-24 Comparison with CA @100m'!L89&gt;2400),1,0))*'100m'!$D89</f>
        <v>0</v>
      </c>
      <c r="AV89">
        <f>(IF(AND(M89&gt;2400,'Jul-24 Comparison with CA @100m'!M89&gt;2400),1,0))*'100m'!$D89</f>
        <v>0</v>
      </c>
      <c r="AW89">
        <f>(IF(AND(N89&gt;2400,'Jul-24 Comparison with CA @100m'!N89&gt;2400),1,0))*'100m'!$D89</f>
        <v>0</v>
      </c>
      <c r="AX89">
        <f>(IF(AND(P89&gt;5,'Jul-24 Comparison with CA @100m'!P89&gt;5),1,0))*'100m'!$D89</f>
        <v>0</v>
      </c>
      <c r="AY89">
        <f>(IF(AND(Q89&gt;5,'Jul-24 Comparison with CA @100m'!Q89&gt;5),1,0))*'100m'!$D89</f>
        <v>0</v>
      </c>
      <c r="AZ89">
        <f>(IF(AND(R89&gt;5,'Jul-24 Comparison with CA @100m'!R89&gt;5),1,0))*'100m'!$D89</f>
        <v>0</v>
      </c>
      <c r="BA89">
        <f>(IF(AND(S89&gt;5,'Jul-24 Comparison with CA @100m'!S89&gt;5),1,0))*'100m'!$D89</f>
        <v>0</v>
      </c>
      <c r="BB89">
        <f>(IF(AND(T89&gt;5,'Jul-24 Comparison with CA @100m'!T89&gt;5),1,0))*'100m'!$D89</f>
        <v>0</v>
      </c>
      <c r="BC89">
        <f>(IF(AND(U89&gt;5,'Jul-24 Comparison with CA @100m'!U89&gt;5),1,0))*'100m'!$D89</f>
        <v>0</v>
      </c>
      <c r="BD89">
        <f>(IF(AND(V89&gt;5,'Jul-24 Comparison with CA @100m'!V89&gt;5),1,0))*'100m'!$D89</f>
        <v>0</v>
      </c>
      <c r="BE89">
        <f>(IF(AND(W89&gt;5,'Jul-24 Comparison with CA @100m'!W89&gt;5),1,0))*'100m'!$D89</f>
        <v>0</v>
      </c>
      <c r="BF89">
        <f>(IF(AND(Y89&gt;5,'Jul-24 Comparison with CA @100m'!Y89&gt;5),1,0))*'100m'!$D89</f>
        <v>0</v>
      </c>
      <c r="BG89">
        <f>(IF(AND(Z89&gt;5,'Jul-24 Comparison with CA @100m'!Z89&gt;5),1,0))*'100m'!$D89</f>
        <v>0</v>
      </c>
      <c r="BH89">
        <f>(IF(AND(AA89&gt;5,'Jul-24 Comparison with CA @100m'!AA89&gt;5),1,0))*'100m'!$D89</f>
        <v>0</v>
      </c>
      <c r="BI89">
        <f>(IF(AND(AB89&gt;5,'Jul-24 Comparison with CA @100m'!AB89&gt;5),1,0))*'100m'!$D89</f>
        <v>0</v>
      </c>
      <c r="BJ89">
        <f>(IF(AND(AC89&gt;5,'Jul-24 Comparison with CA @100m'!AC89&gt;5),1,0))*'100m'!$D89</f>
        <v>0</v>
      </c>
      <c r="BK89">
        <f>(IF(AND(AD89&gt;5,'Jul-24 Comparison with CA @100m'!AD89&gt;5),1,0))*'100m'!$D89</f>
        <v>0</v>
      </c>
      <c r="BL89">
        <f>(IF(AND(AE89&gt;5,'Jul-24 Comparison with CA @100m'!AE89&gt;5),1,0))*'100m'!$D89</f>
        <v>0</v>
      </c>
      <c r="BM89">
        <f>(IF(AND(AF89&gt;5,'Jul-24 Comparison with CA @100m'!AF89&gt;5),1,0))*'100m'!$D89</f>
        <v>0</v>
      </c>
      <c r="BN89">
        <f>(IF(AND(AH89&gt;1,'Jul-24 Comparison with CA @100m'!AH89&gt;1),1,0))*'100m'!$D89</f>
        <v>0</v>
      </c>
      <c r="BO89">
        <f>(IF(AND(AI89&gt;1,'Jul-24 Comparison with CA @100m'!AI89&gt;1),1,0))*'100m'!$D89</f>
        <v>0</v>
      </c>
      <c r="BP89">
        <f>(IF(AND(AJ89&gt;1,'Jul-24 Comparison with CA @100m'!AJ89&gt;1),1,0))*'100m'!$D89</f>
        <v>0</v>
      </c>
      <c r="BQ89">
        <f>(IF(AND(AK89&gt;1,'Jul-24 Comparison with CA @100m'!AK89&gt;1),1,0))*'100m'!$D89</f>
        <v>0</v>
      </c>
      <c r="BR89">
        <f>(IF(AND(AL89&gt;1,'Jul-24 Comparison with CA @100m'!AL89&gt;1),1,0))*'100m'!$D89</f>
        <v>0</v>
      </c>
      <c r="BS89">
        <f>(IF(AND(AM89&gt;1,'Jul-24 Comparison with CA @100m'!AM89&gt;1),1,0))*'100m'!$D89</f>
        <v>0</v>
      </c>
      <c r="BT89">
        <f>(IF(AND(AN89&gt;1,'Jul-24 Comparison with CA @100m'!AN89&gt;1),1,0))*'100m'!$D89</f>
        <v>0</v>
      </c>
      <c r="BU89">
        <f>(IF(AND(AO89&gt;1,'Jul-24 Comparison with CA @100m'!AO89&gt;1),1,0))*'100m'!$D89</f>
        <v>0</v>
      </c>
    </row>
    <row r="90" spans="1:73" x14ac:dyDescent="0.35">
      <c r="A90" s="21" t="s">
        <v>99</v>
      </c>
      <c r="B90" s="21">
        <v>222900</v>
      </c>
      <c r="C90" s="21">
        <v>223000</v>
      </c>
      <c r="D90" s="21">
        <f t="shared" si="1"/>
        <v>100</v>
      </c>
      <c r="E90" s="21"/>
      <c r="F90" s="23">
        <v>2400</v>
      </c>
      <c r="G90" s="24">
        <v>1477.0798567131808</v>
      </c>
      <c r="H90" s="24">
        <v>1103.8817845012861</v>
      </c>
      <c r="I90" s="24">
        <v>1554.5988066280006</v>
      </c>
      <c r="J90" s="24">
        <v>1773.8183982139458</v>
      </c>
      <c r="K90" s="24">
        <v>1523.5403193025534</v>
      </c>
      <c r="L90" s="24">
        <v>1508.0363927539986</v>
      </c>
      <c r="M90" s="24">
        <v>1163.9978682815049</v>
      </c>
      <c r="N90" s="24">
        <v>1331.0038576098827</v>
      </c>
      <c r="O90" s="23">
        <v>5</v>
      </c>
      <c r="P90" s="18">
        <v>2.5</v>
      </c>
      <c r="Q90" s="18">
        <v>4.4000000000000004</v>
      </c>
      <c r="R90" s="18">
        <v>3.4</v>
      </c>
      <c r="S90" s="18">
        <v>4.3</v>
      </c>
      <c r="T90" s="18">
        <v>3.9</v>
      </c>
      <c r="U90" s="18">
        <v>3.1</v>
      </c>
      <c r="V90" s="18">
        <v>2.2000000000000002</v>
      </c>
      <c r="W90" s="18">
        <v>3</v>
      </c>
      <c r="X90" s="23">
        <v>5</v>
      </c>
      <c r="Y90" s="25">
        <v>9.878571470805576E-3</v>
      </c>
      <c r="Z90" s="25">
        <v>4.6942857142857143E-4</v>
      </c>
      <c r="AA90" s="25">
        <v>9.0028571428571436E-4</v>
      </c>
      <c r="AB90" s="25">
        <v>2.0799999999999999E-4</v>
      </c>
      <c r="AC90" s="25">
        <v>2.0737142857142859E-3</v>
      </c>
      <c r="AD90" s="25">
        <v>0</v>
      </c>
      <c r="AE90" s="25">
        <v>7.745714285714285E-4</v>
      </c>
      <c r="AF90" s="25">
        <v>8.3171428571428567E-4</v>
      </c>
      <c r="AG90" s="23">
        <v>1</v>
      </c>
      <c r="AH90" s="25">
        <v>2.285714394279889E-3</v>
      </c>
      <c r="AI90" s="25">
        <v>0</v>
      </c>
      <c r="AJ90" s="25">
        <v>0</v>
      </c>
      <c r="AK90" s="25">
        <v>0</v>
      </c>
      <c r="AL90" s="25">
        <v>0</v>
      </c>
      <c r="AM90" s="25">
        <v>0</v>
      </c>
      <c r="AN90" s="25">
        <v>0</v>
      </c>
      <c r="AO90" s="25">
        <v>1.1428571428571429E-2</v>
      </c>
      <c r="AP90">
        <f>(IF(AND(G90&gt;2400,'Jul-24 Comparison with CA @100m'!G90&gt;2400),1,0))*'100m'!$D90</f>
        <v>0</v>
      </c>
      <c r="AQ90">
        <f>(IF(AND(H90&gt;2400,'Jul-24 Comparison with CA @100m'!H90&gt;2400),1,0))*'100m'!$D90</f>
        <v>0</v>
      </c>
      <c r="AR90">
        <f>(IF(AND(I90&gt;2400,'Jul-24 Comparison with CA @100m'!I90&gt;2400),1,0))*'100m'!$D90</f>
        <v>0</v>
      </c>
      <c r="AS90">
        <f>(IF(AND(J90&gt;2400,'Jul-24 Comparison with CA @100m'!J90&gt;2400),1,0))*'100m'!$D90</f>
        <v>0</v>
      </c>
      <c r="AT90">
        <f>(IF(AND(K90&gt;2400,'Jul-24 Comparison with CA @100m'!K90&gt;2400),1,0))*'100m'!$D90</f>
        <v>0</v>
      </c>
      <c r="AU90">
        <f>(IF(AND(L90&gt;2400,'Jul-24 Comparison with CA @100m'!L90&gt;2400),1,0))*'100m'!$D90</f>
        <v>0</v>
      </c>
      <c r="AV90">
        <f>(IF(AND(M90&gt;2400,'Jul-24 Comparison with CA @100m'!M90&gt;2400),1,0))*'100m'!$D90</f>
        <v>0</v>
      </c>
      <c r="AW90">
        <f>(IF(AND(N90&gt;2400,'Jul-24 Comparison with CA @100m'!N90&gt;2400),1,0))*'100m'!$D90</f>
        <v>0</v>
      </c>
      <c r="AX90">
        <f>(IF(AND(P90&gt;5,'Jul-24 Comparison with CA @100m'!P90&gt;5),1,0))*'100m'!$D90</f>
        <v>0</v>
      </c>
      <c r="AY90">
        <f>(IF(AND(Q90&gt;5,'Jul-24 Comparison with CA @100m'!Q90&gt;5),1,0))*'100m'!$D90</f>
        <v>0</v>
      </c>
      <c r="AZ90">
        <f>(IF(AND(R90&gt;5,'Jul-24 Comparison with CA @100m'!R90&gt;5),1,0))*'100m'!$D90</f>
        <v>0</v>
      </c>
      <c r="BA90">
        <f>(IF(AND(S90&gt;5,'Jul-24 Comparison with CA @100m'!S90&gt;5),1,0))*'100m'!$D90</f>
        <v>0</v>
      </c>
      <c r="BB90">
        <f>(IF(AND(T90&gt;5,'Jul-24 Comparison with CA @100m'!T90&gt;5),1,0))*'100m'!$D90</f>
        <v>0</v>
      </c>
      <c r="BC90">
        <f>(IF(AND(U90&gt;5,'Jul-24 Comparison with CA @100m'!U90&gt;5),1,0))*'100m'!$D90</f>
        <v>0</v>
      </c>
      <c r="BD90">
        <f>(IF(AND(V90&gt;5,'Jul-24 Comparison with CA @100m'!V90&gt;5),1,0))*'100m'!$D90</f>
        <v>0</v>
      </c>
      <c r="BE90">
        <f>(IF(AND(W90&gt;5,'Jul-24 Comparison with CA @100m'!W90&gt;5),1,0))*'100m'!$D90</f>
        <v>0</v>
      </c>
      <c r="BF90">
        <f>(IF(AND(Y90&gt;5,'Jul-24 Comparison with CA @100m'!Y90&gt;5),1,0))*'100m'!$D90</f>
        <v>0</v>
      </c>
      <c r="BG90">
        <f>(IF(AND(Z90&gt;5,'Jul-24 Comparison with CA @100m'!Z90&gt;5),1,0))*'100m'!$D90</f>
        <v>0</v>
      </c>
      <c r="BH90">
        <f>(IF(AND(AA90&gt;5,'Jul-24 Comparison with CA @100m'!AA90&gt;5),1,0))*'100m'!$D90</f>
        <v>0</v>
      </c>
      <c r="BI90">
        <f>(IF(AND(AB90&gt;5,'Jul-24 Comparison with CA @100m'!AB90&gt;5),1,0))*'100m'!$D90</f>
        <v>0</v>
      </c>
      <c r="BJ90">
        <f>(IF(AND(AC90&gt;5,'Jul-24 Comparison with CA @100m'!AC90&gt;5),1,0))*'100m'!$D90</f>
        <v>0</v>
      </c>
      <c r="BK90">
        <f>(IF(AND(AD90&gt;5,'Jul-24 Comparison with CA @100m'!AD90&gt;5),1,0))*'100m'!$D90</f>
        <v>0</v>
      </c>
      <c r="BL90">
        <f>(IF(AND(AE90&gt;5,'Jul-24 Comparison with CA @100m'!AE90&gt;5),1,0))*'100m'!$D90</f>
        <v>0</v>
      </c>
      <c r="BM90">
        <f>(IF(AND(AF90&gt;5,'Jul-24 Comparison with CA @100m'!AF90&gt;5),1,0))*'100m'!$D90</f>
        <v>0</v>
      </c>
      <c r="BN90">
        <f>(IF(AND(AH90&gt;1,'Jul-24 Comparison with CA @100m'!AH90&gt;1),1,0))*'100m'!$D90</f>
        <v>0</v>
      </c>
      <c r="BO90">
        <f>(IF(AND(AI90&gt;1,'Jul-24 Comparison with CA @100m'!AI90&gt;1),1,0))*'100m'!$D90</f>
        <v>0</v>
      </c>
      <c r="BP90">
        <f>(IF(AND(AJ90&gt;1,'Jul-24 Comparison with CA @100m'!AJ90&gt;1),1,0))*'100m'!$D90</f>
        <v>0</v>
      </c>
      <c r="BQ90">
        <f>(IF(AND(AK90&gt;1,'Jul-24 Comparison with CA @100m'!AK90&gt;1),1,0))*'100m'!$D90</f>
        <v>0</v>
      </c>
      <c r="BR90">
        <f>(IF(AND(AL90&gt;1,'Jul-24 Comparison with CA @100m'!AL90&gt;1),1,0))*'100m'!$D90</f>
        <v>0</v>
      </c>
      <c r="BS90">
        <f>(IF(AND(AM90&gt;1,'Jul-24 Comparison with CA @100m'!AM90&gt;1),1,0))*'100m'!$D90</f>
        <v>0</v>
      </c>
      <c r="BT90">
        <f>(IF(AND(AN90&gt;1,'Jul-24 Comparison with CA @100m'!AN90&gt;1),1,0))*'100m'!$D90</f>
        <v>0</v>
      </c>
      <c r="BU90">
        <f>(IF(AND(AO90&gt;1,'Jul-24 Comparison with CA @100m'!AO90&gt;1),1,0))*'100m'!$D90</f>
        <v>0</v>
      </c>
    </row>
    <row r="91" spans="1:73" x14ac:dyDescent="0.35">
      <c r="A91" s="21" t="s">
        <v>99</v>
      </c>
      <c r="B91" s="21">
        <v>223000</v>
      </c>
      <c r="C91" s="21">
        <v>223100</v>
      </c>
      <c r="D91" s="21">
        <f t="shared" si="1"/>
        <v>100</v>
      </c>
      <c r="E91" s="21"/>
      <c r="F91" s="23">
        <v>2400</v>
      </c>
      <c r="G91" s="24">
        <v>1029.2290872712379</v>
      </c>
      <c r="H91" s="24">
        <v>679.59532156711441</v>
      </c>
      <c r="I91" s="24">
        <v>955.15248948738645</v>
      </c>
      <c r="J91" s="24">
        <v>1103.8817845012861</v>
      </c>
      <c r="K91" s="24">
        <v>940.40929148387477</v>
      </c>
      <c r="L91" s="24">
        <v>925.69081731380709</v>
      </c>
      <c r="M91" s="24">
        <v>779.93815037392415</v>
      </c>
      <c r="N91" s="24">
        <v>1315.7238147547057</v>
      </c>
      <c r="O91" s="23">
        <v>5</v>
      </c>
      <c r="P91" s="18">
        <v>2.6</v>
      </c>
      <c r="Q91" s="18">
        <v>4.7</v>
      </c>
      <c r="R91" s="18">
        <v>3</v>
      </c>
      <c r="S91" s="18">
        <v>4.9000000000000004</v>
      </c>
      <c r="T91" s="18">
        <v>3.6</v>
      </c>
      <c r="U91" s="18">
        <v>3.2</v>
      </c>
      <c r="V91" s="18">
        <v>1.9</v>
      </c>
      <c r="W91" s="18">
        <v>2.8</v>
      </c>
      <c r="X91" s="23">
        <v>5</v>
      </c>
      <c r="Y91" s="25">
        <v>1.3020000059264044E-2</v>
      </c>
      <c r="Z91" s="25">
        <v>3.8028571428571424E-4</v>
      </c>
      <c r="AA91" s="25">
        <v>0</v>
      </c>
      <c r="AB91" s="25">
        <v>5.1285714285714292E-4</v>
      </c>
      <c r="AC91" s="25">
        <v>2.0077142857142854E-3</v>
      </c>
      <c r="AD91" s="25">
        <v>1.9057142857142856E-4</v>
      </c>
      <c r="AE91" s="25">
        <v>2.6145714285714292E-3</v>
      </c>
      <c r="AF91" s="25">
        <v>7.2114285714285726E-4</v>
      </c>
      <c r="AG91" s="23">
        <v>1</v>
      </c>
      <c r="AH91" s="25">
        <v>0</v>
      </c>
      <c r="AI91" s="25">
        <v>0</v>
      </c>
      <c r="AJ91" s="25">
        <v>0</v>
      </c>
      <c r="AK91" s="25">
        <v>0</v>
      </c>
      <c r="AL91" s="25">
        <v>0</v>
      </c>
      <c r="AM91" s="25">
        <v>1.6285714285714285E-2</v>
      </c>
      <c r="AN91" s="25">
        <v>0</v>
      </c>
      <c r="AO91" s="25">
        <v>0</v>
      </c>
      <c r="AP91">
        <f>(IF(AND(G91&gt;2400,'Jul-24 Comparison with CA @100m'!G91&gt;2400),1,0))*'100m'!$D91</f>
        <v>0</v>
      </c>
      <c r="AQ91">
        <f>(IF(AND(H91&gt;2400,'Jul-24 Comparison with CA @100m'!H91&gt;2400),1,0))*'100m'!$D91</f>
        <v>0</v>
      </c>
      <c r="AR91">
        <f>(IF(AND(I91&gt;2400,'Jul-24 Comparison with CA @100m'!I91&gt;2400),1,0))*'100m'!$D91</f>
        <v>0</v>
      </c>
      <c r="AS91">
        <f>(IF(AND(J91&gt;2400,'Jul-24 Comparison with CA @100m'!J91&gt;2400),1,0))*'100m'!$D91</f>
        <v>0</v>
      </c>
      <c r="AT91">
        <f>(IF(AND(K91&gt;2400,'Jul-24 Comparison with CA @100m'!K91&gt;2400),1,0))*'100m'!$D91</f>
        <v>0</v>
      </c>
      <c r="AU91">
        <f>(IF(AND(L91&gt;2400,'Jul-24 Comparison with CA @100m'!L91&gt;2400),1,0))*'100m'!$D91</f>
        <v>0</v>
      </c>
      <c r="AV91">
        <f>(IF(AND(M91&gt;2400,'Jul-24 Comparison with CA @100m'!M91&gt;2400),1,0))*'100m'!$D91</f>
        <v>0</v>
      </c>
      <c r="AW91">
        <f>(IF(AND(N91&gt;2400,'Jul-24 Comparison with CA @100m'!N91&gt;2400),1,0))*'100m'!$D91</f>
        <v>0</v>
      </c>
      <c r="AX91">
        <f>(IF(AND(P91&gt;5,'Jul-24 Comparison with CA @100m'!P91&gt;5),1,0))*'100m'!$D91</f>
        <v>0</v>
      </c>
      <c r="AY91">
        <f>(IF(AND(Q91&gt;5,'Jul-24 Comparison with CA @100m'!Q91&gt;5),1,0))*'100m'!$D91</f>
        <v>0</v>
      </c>
      <c r="AZ91">
        <f>(IF(AND(R91&gt;5,'Jul-24 Comparison with CA @100m'!R91&gt;5),1,0))*'100m'!$D91</f>
        <v>0</v>
      </c>
      <c r="BA91">
        <f>(IF(AND(S91&gt;5,'Jul-24 Comparison with CA @100m'!S91&gt;5),1,0))*'100m'!$D91</f>
        <v>0</v>
      </c>
      <c r="BB91">
        <f>(IF(AND(T91&gt;5,'Jul-24 Comparison with CA @100m'!T91&gt;5),1,0))*'100m'!$D91</f>
        <v>0</v>
      </c>
      <c r="BC91">
        <f>(IF(AND(U91&gt;5,'Jul-24 Comparison with CA @100m'!U91&gt;5),1,0))*'100m'!$D91</f>
        <v>0</v>
      </c>
      <c r="BD91">
        <f>(IF(AND(V91&gt;5,'Jul-24 Comparison with CA @100m'!V91&gt;5),1,0))*'100m'!$D91</f>
        <v>0</v>
      </c>
      <c r="BE91">
        <f>(IF(AND(W91&gt;5,'Jul-24 Comparison with CA @100m'!W91&gt;5),1,0))*'100m'!$D91</f>
        <v>0</v>
      </c>
      <c r="BF91">
        <f>(IF(AND(Y91&gt;5,'Jul-24 Comparison with CA @100m'!Y91&gt;5),1,0))*'100m'!$D91</f>
        <v>0</v>
      </c>
      <c r="BG91">
        <f>(IF(AND(Z91&gt;5,'Jul-24 Comparison with CA @100m'!Z91&gt;5),1,0))*'100m'!$D91</f>
        <v>0</v>
      </c>
      <c r="BH91">
        <f>(IF(AND(AA91&gt;5,'Jul-24 Comparison with CA @100m'!AA91&gt;5),1,0))*'100m'!$D91</f>
        <v>0</v>
      </c>
      <c r="BI91">
        <f>(IF(AND(AB91&gt;5,'Jul-24 Comparison with CA @100m'!AB91&gt;5),1,0))*'100m'!$D91</f>
        <v>0</v>
      </c>
      <c r="BJ91">
        <f>(IF(AND(AC91&gt;5,'Jul-24 Comparison with CA @100m'!AC91&gt;5),1,0))*'100m'!$D91</f>
        <v>0</v>
      </c>
      <c r="BK91">
        <f>(IF(AND(AD91&gt;5,'Jul-24 Comparison with CA @100m'!AD91&gt;5),1,0))*'100m'!$D91</f>
        <v>0</v>
      </c>
      <c r="BL91">
        <f>(IF(AND(AE91&gt;5,'Jul-24 Comparison with CA @100m'!AE91&gt;5),1,0))*'100m'!$D91</f>
        <v>0</v>
      </c>
      <c r="BM91">
        <f>(IF(AND(AF91&gt;5,'Jul-24 Comparison with CA @100m'!AF91&gt;5),1,0))*'100m'!$D91</f>
        <v>0</v>
      </c>
      <c r="BN91">
        <f>(IF(AND(AH91&gt;1,'Jul-24 Comparison with CA @100m'!AH91&gt;1),1,0))*'100m'!$D91</f>
        <v>0</v>
      </c>
      <c r="BO91">
        <f>(IF(AND(AI91&gt;1,'Jul-24 Comparison with CA @100m'!AI91&gt;1),1,0))*'100m'!$D91</f>
        <v>0</v>
      </c>
      <c r="BP91">
        <f>(IF(AND(AJ91&gt;1,'Jul-24 Comparison with CA @100m'!AJ91&gt;1),1,0))*'100m'!$D91</f>
        <v>0</v>
      </c>
      <c r="BQ91">
        <f>(IF(AND(AK91&gt;1,'Jul-24 Comparison with CA @100m'!AK91&gt;1),1,0))*'100m'!$D91</f>
        <v>0</v>
      </c>
      <c r="BR91">
        <f>(IF(AND(AL91&gt;1,'Jul-24 Comparison with CA @100m'!AL91&gt;1),1,0))*'100m'!$D91</f>
        <v>0</v>
      </c>
      <c r="BS91">
        <f>(IF(AND(AM91&gt;1,'Jul-24 Comparison with CA @100m'!AM91&gt;1),1,0))*'100m'!$D91</f>
        <v>0</v>
      </c>
      <c r="BT91">
        <f>(IF(AND(AN91&gt;1,'Jul-24 Comparison with CA @100m'!AN91&gt;1),1,0))*'100m'!$D91</f>
        <v>0</v>
      </c>
      <c r="BU91">
        <f>(IF(AND(AO91&gt;1,'Jul-24 Comparison with CA @100m'!AO91&gt;1),1,0))*'100m'!$D91</f>
        <v>0</v>
      </c>
    </row>
    <row r="92" spans="1:73" x14ac:dyDescent="0.35">
      <c r="A92" s="21" t="s">
        <v>99</v>
      </c>
      <c r="B92" s="21">
        <v>223100</v>
      </c>
      <c r="C92" s="21">
        <v>223200</v>
      </c>
      <c r="D92" s="21">
        <f t="shared" si="1"/>
        <v>100</v>
      </c>
      <c r="E92" s="21"/>
      <c r="F92" s="23">
        <v>2400</v>
      </c>
      <c r="G92" s="24">
        <v>859.77210880991504</v>
      </c>
      <c r="H92" s="24">
        <v>743.93244063957434</v>
      </c>
      <c r="I92" s="24">
        <v>743.93244063957434</v>
      </c>
      <c r="J92" s="24">
        <v>1029.2290872712379</v>
      </c>
      <c r="K92" s="24">
        <v>1066.4854383530628</v>
      </c>
      <c r="L92" s="24">
        <v>1073.9536308283714</v>
      </c>
      <c r="M92" s="24">
        <v>1438.4818610435104</v>
      </c>
      <c r="N92" s="24">
        <v>1376.9562250071592</v>
      </c>
      <c r="O92" s="23">
        <v>5</v>
      </c>
      <c r="P92" s="18">
        <v>2.4</v>
      </c>
      <c r="Q92" s="18">
        <v>4.5999999999999996</v>
      </c>
      <c r="R92" s="18">
        <v>3.1</v>
      </c>
      <c r="S92" s="18">
        <v>4.4000000000000004</v>
      </c>
      <c r="T92" s="18">
        <v>4</v>
      </c>
      <c r="U92" s="18">
        <v>3.1</v>
      </c>
      <c r="V92" s="18">
        <v>2.1</v>
      </c>
      <c r="W92" s="18">
        <v>2.9</v>
      </c>
      <c r="X92" s="23">
        <v>5</v>
      </c>
      <c r="Y92" s="25">
        <v>0.59205199997220737</v>
      </c>
      <c r="Z92" s="25">
        <v>2.4031428571428572E-3</v>
      </c>
      <c r="AA92" s="25">
        <v>2.3028571428571428E-4</v>
      </c>
      <c r="AB92" s="25">
        <v>8.6057142857142853E-4</v>
      </c>
      <c r="AC92" s="25">
        <v>1.948857142857143E-3</v>
      </c>
      <c r="AD92" s="25">
        <v>1.0474285714285715E-3</v>
      </c>
      <c r="AE92" s="25">
        <v>6.7505714285714287E-3</v>
      </c>
      <c r="AF92" s="25">
        <v>2.2828571428571432E-4</v>
      </c>
      <c r="AG92" s="23">
        <v>1</v>
      </c>
      <c r="AH92" s="25">
        <v>0</v>
      </c>
      <c r="AI92" s="25">
        <v>0</v>
      </c>
      <c r="AJ92" s="25">
        <v>0</v>
      </c>
      <c r="AK92" s="25">
        <v>0</v>
      </c>
      <c r="AL92" s="25">
        <v>0</v>
      </c>
      <c r="AM92" s="25">
        <v>0</v>
      </c>
      <c r="AN92" s="25">
        <v>0</v>
      </c>
      <c r="AO92" s="25">
        <v>0</v>
      </c>
      <c r="AP92">
        <f>(IF(AND(G92&gt;2400,'Jul-24 Comparison with CA @100m'!G92&gt;2400),1,0))*'100m'!$D92</f>
        <v>0</v>
      </c>
      <c r="AQ92">
        <f>(IF(AND(H92&gt;2400,'Jul-24 Comparison with CA @100m'!H92&gt;2400),1,0))*'100m'!$D92</f>
        <v>0</v>
      </c>
      <c r="AR92">
        <f>(IF(AND(I92&gt;2400,'Jul-24 Comparison with CA @100m'!I92&gt;2400),1,0))*'100m'!$D92</f>
        <v>0</v>
      </c>
      <c r="AS92">
        <f>(IF(AND(J92&gt;2400,'Jul-24 Comparison with CA @100m'!J92&gt;2400),1,0))*'100m'!$D92</f>
        <v>0</v>
      </c>
      <c r="AT92">
        <f>(IF(AND(K92&gt;2400,'Jul-24 Comparison with CA @100m'!K92&gt;2400),1,0))*'100m'!$D92</f>
        <v>0</v>
      </c>
      <c r="AU92">
        <f>(IF(AND(L92&gt;2400,'Jul-24 Comparison with CA @100m'!L92&gt;2400),1,0))*'100m'!$D92</f>
        <v>0</v>
      </c>
      <c r="AV92">
        <f>(IF(AND(M92&gt;2400,'Jul-24 Comparison with CA @100m'!M92&gt;2400),1,0))*'100m'!$D92</f>
        <v>0</v>
      </c>
      <c r="AW92">
        <f>(IF(AND(N92&gt;2400,'Jul-24 Comparison with CA @100m'!N92&gt;2400),1,0))*'100m'!$D92</f>
        <v>0</v>
      </c>
      <c r="AX92">
        <f>(IF(AND(P92&gt;5,'Jul-24 Comparison with CA @100m'!P92&gt;5),1,0))*'100m'!$D92</f>
        <v>0</v>
      </c>
      <c r="AY92">
        <f>(IF(AND(Q92&gt;5,'Jul-24 Comparison with CA @100m'!Q92&gt;5),1,0))*'100m'!$D92</f>
        <v>0</v>
      </c>
      <c r="AZ92">
        <f>(IF(AND(R92&gt;5,'Jul-24 Comparison with CA @100m'!R92&gt;5),1,0))*'100m'!$D92</f>
        <v>0</v>
      </c>
      <c r="BA92">
        <f>(IF(AND(S92&gt;5,'Jul-24 Comparison with CA @100m'!S92&gt;5),1,0))*'100m'!$D92</f>
        <v>0</v>
      </c>
      <c r="BB92">
        <f>(IF(AND(T92&gt;5,'Jul-24 Comparison with CA @100m'!T92&gt;5),1,0))*'100m'!$D92</f>
        <v>0</v>
      </c>
      <c r="BC92">
        <f>(IF(AND(U92&gt;5,'Jul-24 Comparison with CA @100m'!U92&gt;5),1,0))*'100m'!$D92</f>
        <v>0</v>
      </c>
      <c r="BD92">
        <f>(IF(AND(V92&gt;5,'Jul-24 Comparison with CA @100m'!V92&gt;5),1,0))*'100m'!$D92</f>
        <v>0</v>
      </c>
      <c r="BE92">
        <f>(IF(AND(W92&gt;5,'Jul-24 Comparison with CA @100m'!W92&gt;5),1,0))*'100m'!$D92</f>
        <v>0</v>
      </c>
      <c r="BF92">
        <f>(IF(AND(Y92&gt;5,'Jul-24 Comparison with CA @100m'!Y92&gt;5),1,0))*'100m'!$D92</f>
        <v>0</v>
      </c>
      <c r="BG92">
        <f>(IF(AND(Z92&gt;5,'Jul-24 Comparison with CA @100m'!Z92&gt;5),1,0))*'100m'!$D92</f>
        <v>0</v>
      </c>
      <c r="BH92">
        <f>(IF(AND(AA92&gt;5,'Jul-24 Comparison with CA @100m'!AA92&gt;5),1,0))*'100m'!$D92</f>
        <v>0</v>
      </c>
      <c r="BI92">
        <f>(IF(AND(AB92&gt;5,'Jul-24 Comparison with CA @100m'!AB92&gt;5),1,0))*'100m'!$D92</f>
        <v>0</v>
      </c>
      <c r="BJ92">
        <f>(IF(AND(AC92&gt;5,'Jul-24 Comparison with CA @100m'!AC92&gt;5),1,0))*'100m'!$D92</f>
        <v>0</v>
      </c>
      <c r="BK92">
        <f>(IF(AND(AD92&gt;5,'Jul-24 Comparison with CA @100m'!AD92&gt;5),1,0))*'100m'!$D92</f>
        <v>0</v>
      </c>
      <c r="BL92">
        <f>(IF(AND(AE92&gt;5,'Jul-24 Comparison with CA @100m'!AE92&gt;5),1,0))*'100m'!$D92</f>
        <v>0</v>
      </c>
      <c r="BM92">
        <f>(IF(AND(AF92&gt;5,'Jul-24 Comparison with CA @100m'!AF92&gt;5),1,0))*'100m'!$D92</f>
        <v>0</v>
      </c>
      <c r="BN92">
        <f>(IF(AND(AH92&gt;1,'Jul-24 Comparison with CA @100m'!AH92&gt;1),1,0))*'100m'!$D92</f>
        <v>0</v>
      </c>
      <c r="BO92">
        <f>(IF(AND(AI92&gt;1,'Jul-24 Comparison with CA @100m'!AI92&gt;1),1,0))*'100m'!$D92</f>
        <v>0</v>
      </c>
      <c r="BP92">
        <f>(IF(AND(AJ92&gt;1,'Jul-24 Comparison with CA @100m'!AJ92&gt;1),1,0))*'100m'!$D92</f>
        <v>0</v>
      </c>
      <c r="BQ92">
        <f>(IF(AND(AK92&gt;1,'Jul-24 Comparison with CA @100m'!AK92&gt;1),1,0))*'100m'!$D92</f>
        <v>0</v>
      </c>
      <c r="BR92">
        <f>(IF(AND(AL92&gt;1,'Jul-24 Comparison with CA @100m'!AL92&gt;1),1,0))*'100m'!$D92</f>
        <v>0</v>
      </c>
      <c r="BS92">
        <f>(IF(AND(AM92&gt;1,'Jul-24 Comparison with CA @100m'!AM92&gt;1),1,0))*'100m'!$D92</f>
        <v>0</v>
      </c>
      <c r="BT92">
        <f>(IF(AND(AN92&gt;1,'Jul-24 Comparison with CA @100m'!AN92&gt;1),1,0))*'100m'!$D92</f>
        <v>0</v>
      </c>
      <c r="BU92">
        <f>(IF(AND(AO92&gt;1,'Jul-24 Comparison with CA @100m'!AO92&gt;1),1,0))*'100m'!$D92</f>
        <v>0</v>
      </c>
    </row>
    <row r="93" spans="1:73" x14ac:dyDescent="0.35">
      <c r="A93" s="21" t="s">
        <v>99</v>
      </c>
      <c r="B93" s="21">
        <v>223200</v>
      </c>
      <c r="C93" s="21">
        <v>223300</v>
      </c>
      <c r="D93" s="21">
        <f t="shared" si="1"/>
        <v>100</v>
      </c>
      <c r="E93" s="21" t="s">
        <v>100</v>
      </c>
      <c r="F93" s="23">
        <v>2400</v>
      </c>
      <c r="G93" s="24">
        <v>1369.2859267828333</v>
      </c>
      <c r="H93" s="24">
        <v>1126.3852246651932</v>
      </c>
      <c r="I93" s="24">
        <v>794.39092511623846</v>
      </c>
      <c r="J93" s="24">
        <v>1179.0797046690443</v>
      </c>
      <c r="K93" s="24">
        <v>1066.4854383530628</v>
      </c>
      <c r="L93" s="24">
        <v>1126.3852246651932</v>
      </c>
      <c r="M93" s="24">
        <v>1469.3515157241418</v>
      </c>
      <c r="N93" s="24">
        <v>1346.302718559778</v>
      </c>
      <c r="O93" s="23">
        <v>5</v>
      </c>
      <c r="P93" s="18">
        <v>2.8</v>
      </c>
      <c r="Q93" s="18">
        <v>5</v>
      </c>
      <c r="R93" s="18">
        <v>3.1</v>
      </c>
      <c r="S93" s="18">
        <v>4.7</v>
      </c>
      <c r="T93" s="18">
        <v>5</v>
      </c>
      <c r="U93" s="18">
        <v>2.8</v>
      </c>
      <c r="V93" s="18">
        <v>2.9</v>
      </c>
      <c r="W93" s="18">
        <v>2.7</v>
      </c>
      <c r="X93" s="23">
        <v>5</v>
      </c>
      <c r="Y93" s="25">
        <v>1.0247554285805567</v>
      </c>
      <c r="Z93" s="25">
        <v>1.4479999999999999E-3</v>
      </c>
      <c r="AA93" s="25">
        <v>8.2285714285714292E-5</v>
      </c>
      <c r="AB93" s="25">
        <v>0</v>
      </c>
      <c r="AC93" s="25">
        <v>6.6857142857142864E-4</v>
      </c>
      <c r="AD93" s="25">
        <v>2.0285714285714289E-4</v>
      </c>
      <c r="AE93" s="25">
        <v>3.6428571428571434E-4</v>
      </c>
      <c r="AF93" s="25">
        <v>0</v>
      </c>
      <c r="AG93" s="23">
        <v>1</v>
      </c>
      <c r="AH93" s="25">
        <v>1.7714286223053932E-2</v>
      </c>
      <c r="AI93" s="25">
        <v>0</v>
      </c>
      <c r="AJ93" s="25">
        <v>0</v>
      </c>
      <c r="AK93" s="25">
        <v>0</v>
      </c>
      <c r="AL93" s="25">
        <v>0</v>
      </c>
      <c r="AM93" s="25">
        <v>0</v>
      </c>
      <c r="AN93" s="25">
        <v>0</v>
      </c>
      <c r="AO93" s="25">
        <v>0</v>
      </c>
      <c r="AP93">
        <f>(IF(AND(G93&gt;2400,'Jul-24 Comparison with CA @100m'!G93&gt;2400),1,0))*'100m'!$D93</f>
        <v>0</v>
      </c>
      <c r="AQ93">
        <f>(IF(AND(H93&gt;2400,'Jul-24 Comparison with CA @100m'!H93&gt;2400),1,0))*'100m'!$D93</f>
        <v>0</v>
      </c>
      <c r="AR93">
        <f>(IF(AND(I93&gt;2400,'Jul-24 Comparison with CA @100m'!I93&gt;2400),1,0))*'100m'!$D93</f>
        <v>0</v>
      </c>
      <c r="AS93">
        <f>(IF(AND(J93&gt;2400,'Jul-24 Comparison with CA @100m'!J93&gt;2400),1,0))*'100m'!$D93</f>
        <v>0</v>
      </c>
      <c r="AT93">
        <f>(IF(AND(K93&gt;2400,'Jul-24 Comparison with CA @100m'!K93&gt;2400),1,0))*'100m'!$D93</f>
        <v>0</v>
      </c>
      <c r="AU93">
        <f>(IF(AND(L93&gt;2400,'Jul-24 Comparison with CA @100m'!L93&gt;2400),1,0))*'100m'!$D93</f>
        <v>0</v>
      </c>
      <c r="AV93">
        <f>(IF(AND(M93&gt;2400,'Jul-24 Comparison with CA @100m'!M93&gt;2400),1,0))*'100m'!$D93</f>
        <v>0</v>
      </c>
      <c r="AW93">
        <f>(IF(AND(N93&gt;2400,'Jul-24 Comparison with CA @100m'!N93&gt;2400),1,0))*'100m'!$D93</f>
        <v>0</v>
      </c>
      <c r="AX93">
        <f>(IF(AND(P93&gt;5,'Jul-24 Comparison with CA @100m'!P93&gt;5),1,0))*'100m'!$D93</f>
        <v>0</v>
      </c>
      <c r="AY93">
        <f>(IF(AND(Q93&gt;5,'Jul-24 Comparison with CA @100m'!Q93&gt;5),1,0))*'100m'!$D93</f>
        <v>0</v>
      </c>
      <c r="AZ93">
        <f>(IF(AND(R93&gt;5,'Jul-24 Comparison with CA @100m'!R93&gt;5),1,0))*'100m'!$D93</f>
        <v>0</v>
      </c>
      <c r="BA93">
        <f>(IF(AND(S93&gt;5,'Jul-24 Comparison with CA @100m'!S93&gt;5),1,0))*'100m'!$D93</f>
        <v>0</v>
      </c>
      <c r="BB93">
        <f>(IF(AND(T93&gt;5,'Jul-24 Comparison with CA @100m'!T93&gt;5),1,0))*'100m'!$D93</f>
        <v>0</v>
      </c>
      <c r="BC93">
        <f>(IF(AND(U93&gt;5,'Jul-24 Comparison with CA @100m'!U93&gt;5),1,0))*'100m'!$D93</f>
        <v>0</v>
      </c>
      <c r="BD93">
        <f>(IF(AND(V93&gt;5,'Jul-24 Comparison with CA @100m'!V93&gt;5),1,0))*'100m'!$D93</f>
        <v>0</v>
      </c>
      <c r="BE93">
        <f>(IF(AND(W93&gt;5,'Jul-24 Comparison with CA @100m'!W93&gt;5),1,0))*'100m'!$D93</f>
        <v>0</v>
      </c>
      <c r="BF93">
        <f>(IF(AND(Y93&gt;5,'Jul-24 Comparison with CA @100m'!Y93&gt;5),1,0))*'100m'!$D93</f>
        <v>0</v>
      </c>
      <c r="BG93">
        <f>(IF(AND(Z93&gt;5,'Jul-24 Comparison with CA @100m'!Z93&gt;5),1,0))*'100m'!$D93</f>
        <v>0</v>
      </c>
      <c r="BH93">
        <f>(IF(AND(AA93&gt;5,'Jul-24 Comparison with CA @100m'!AA93&gt;5),1,0))*'100m'!$D93</f>
        <v>0</v>
      </c>
      <c r="BI93">
        <f>(IF(AND(AB93&gt;5,'Jul-24 Comparison with CA @100m'!AB93&gt;5),1,0))*'100m'!$D93</f>
        <v>0</v>
      </c>
      <c r="BJ93">
        <f>(IF(AND(AC93&gt;5,'Jul-24 Comparison with CA @100m'!AC93&gt;5),1,0))*'100m'!$D93</f>
        <v>0</v>
      </c>
      <c r="BK93">
        <f>(IF(AND(AD93&gt;5,'Jul-24 Comparison with CA @100m'!AD93&gt;5),1,0))*'100m'!$D93</f>
        <v>0</v>
      </c>
      <c r="BL93">
        <f>(IF(AND(AE93&gt;5,'Jul-24 Comparison with CA @100m'!AE93&gt;5),1,0))*'100m'!$D93</f>
        <v>0</v>
      </c>
      <c r="BM93">
        <f>(IF(AND(AF93&gt;5,'Jul-24 Comparison with CA @100m'!AF93&gt;5),1,0))*'100m'!$D93</f>
        <v>0</v>
      </c>
      <c r="BN93">
        <f>(IF(AND(AH93&gt;1,'Jul-24 Comparison with CA @100m'!AH93&gt;1),1,0))*'100m'!$D93</f>
        <v>0</v>
      </c>
      <c r="BO93">
        <f>(IF(AND(AI93&gt;1,'Jul-24 Comparison with CA @100m'!AI93&gt;1),1,0))*'100m'!$D93</f>
        <v>0</v>
      </c>
      <c r="BP93">
        <f>(IF(AND(AJ93&gt;1,'Jul-24 Comparison with CA @100m'!AJ93&gt;1),1,0))*'100m'!$D93</f>
        <v>0</v>
      </c>
      <c r="BQ93">
        <f>(IF(AND(AK93&gt;1,'Jul-24 Comparison with CA @100m'!AK93&gt;1),1,0))*'100m'!$D93</f>
        <v>0</v>
      </c>
      <c r="BR93">
        <f>(IF(AND(AL93&gt;1,'Jul-24 Comparison with CA @100m'!AL93&gt;1),1,0))*'100m'!$D93</f>
        <v>0</v>
      </c>
      <c r="BS93">
        <f>(IF(AND(AM93&gt;1,'Jul-24 Comparison with CA @100m'!AM93&gt;1),1,0))*'100m'!$D93</f>
        <v>0</v>
      </c>
      <c r="BT93">
        <f>(IF(AND(AN93&gt;1,'Jul-24 Comparison with CA @100m'!AN93&gt;1),1,0))*'100m'!$D93</f>
        <v>0</v>
      </c>
      <c r="BU93">
        <f>(IF(AND(AO93&gt;1,'Jul-24 Comparison with CA @100m'!AO93&gt;1),1,0))*'100m'!$D93</f>
        <v>0</v>
      </c>
    </row>
    <row r="94" spans="1:73" x14ac:dyDescent="0.35">
      <c r="A94" s="21" t="s">
        <v>99</v>
      </c>
      <c r="B94" s="21">
        <v>223300</v>
      </c>
      <c r="C94" s="21">
        <v>223400</v>
      </c>
      <c r="D94" s="21">
        <f t="shared" si="1"/>
        <v>100</v>
      </c>
      <c r="E94" s="21"/>
      <c r="F94" s="23">
        <v>2400</v>
      </c>
      <c r="G94" s="24">
        <v>1640.3501217757289</v>
      </c>
      <c r="H94" s="24">
        <v>1539.061168673592</v>
      </c>
      <c r="I94" s="24">
        <v>1758.0586493341486</v>
      </c>
      <c r="J94" s="24">
        <v>1797.4861450333169</v>
      </c>
      <c r="K94" s="24">
        <v>910.99737534475878</v>
      </c>
      <c r="L94" s="24">
        <v>1118.8786763994492</v>
      </c>
      <c r="M94" s="24">
        <v>867.07045346755422</v>
      </c>
      <c r="N94" s="24">
        <v>1346.302718559778</v>
      </c>
      <c r="O94" s="23">
        <v>5</v>
      </c>
      <c r="P94" s="18">
        <v>3.3</v>
      </c>
      <c r="Q94" s="18">
        <v>4.5999999999999996</v>
      </c>
      <c r="R94" s="18">
        <v>3.2</v>
      </c>
      <c r="S94" s="18">
        <v>4.4000000000000004</v>
      </c>
      <c r="T94" s="18">
        <v>3.2</v>
      </c>
      <c r="U94" s="18">
        <v>2.7</v>
      </c>
      <c r="V94" s="18">
        <v>2.2000000000000002</v>
      </c>
      <c r="W94" s="18">
        <v>2.6</v>
      </c>
      <c r="X94" s="23">
        <v>5</v>
      </c>
      <c r="Y94" s="25">
        <v>1.3531142794745311E-2</v>
      </c>
      <c r="Z94" s="25">
        <v>6.6457142857142854E-4</v>
      </c>
      <c r="AA94" s="25">
        <v>1.74E-4</v>
      </c>
      <c r="AB94" s="25">
        <v>4.308571428571429E-3</v>
      </c>
      <c r="AC94" s="25">
        <v>2.5034285714285709E-3</v>
      </c>
      <c r="AD94" s="25">
        <v>2.4571428571428574E-4</v>
      </c>
      <c r="AE94" s="25">
        <v>8.544857142857144E-3</v>
      </c>
      <c r="AF94" s="25">
        <v>2.3999999999999998E-4</v>
      </c>
      <c r="AG94" s="23">
        <v>1</v>
      </c>
      <c r="AH94" s="25">
        <v>1.1428571971399445E-3</v>
      </c>
      <c r="AI94" s="25">
        <v>0</v>
      </c>
      <c r="AJ94" s="25">
        <v>6.5714285714285718E-3</v>
      </c>
      <c r="AK94" s="25">
        <v>0</v>
      </c>
      <c r="AL94" s="25">
        <v>6.8571428571428568E-3</v>
      </c>
      <c r="AM94" s="25">
        <v>0</v>
      </c>
      <c r="AN94" s="25">
        <v>0</v>
      </c>
      <c r="AO94" s="25">
        <v>0</v>
      </c>
      <c r="AP94">
        <f>(IF(AND(G94&gt;2400,'Jul-24 Comparison with CA @100m'!G94&gt;2400),1,0))*'100m'!$D94</f>
        <v>0</v>
      </c>
      <c r="AQ94">
        <f>(IF(AND(H94&gt;2400,'Jul-24 Comparison with CA @100m'!H94&gt;2400),1,0))*'100m'!$D94</f>
        <v>0</v>
      </c>
      <c r="AR94">
        <f>(IF(AND(I94&gt;2400,'Jul-24 Comparison with CA @100m'!I94&gt;2400),1,0))*'100m'!$D94</f>
        <v>0</v>
      </c>
      <c r="AS94">
        <f>(IF(AND(J94&gt;2400,'Jul-24 Comparison with CA @100m'!J94&gt;2400),1,0))*'100m'!$D94</f>
        <v>0</v>
      </c>
      <c r="AT94">
        <f>(IF(AND(K94&gt;2400,'Jul-24 Comparison with CA @100m'!K94&gt;2400),1,0))*'100m'!$D94</f>
        <v>0</v>
      </c>
      <c r="AU94">
        <f>(IF(AND(L94&gt;2400,'Jul-24 Comparison with CA @100m'!L94&gt;2400),1,0))*'100m'!$D94</f>
        <v>0</v>
      </c>
      <c r="AV94">
        <f>(IF(AND(M94&gt;2400,'Jul-24 Comparison with CA @100m'!M94&gt;2400),1,0))*'100m'!$D94</f>
        <v>0</v>
      </c>
      <c r="AW94">
        <f>(IF(AND(N94&gt;2400,'Jul-24 Comparison with CA @100m'!N94&gt;2400),1,0))*'100m'!$D94</f>
        <v>0</v>
      </c>
      <c r="AX94">
        <f>(IF(AND(P94&gt;5,'Jul-24 Comparison with CA @100m'!P94&gt;5),1,0))*'100m'!$D94</f>
        <v>0</v>
      </c>
      <c r="AY94">
        <f>(IF(AND(Q94&gt;5,'Jul-24 Comparison with CA @100m'!Q94&gt;5),1,0))*'100m'!$D94</f>
        <v>0</v>
      </c>
      <c r="AZ94">
        <f>(IF(AND(R94&gt;5,'Jul-24 Comparison with CA @100m'!R94&gt;5),1,0))*'100m'!$D94</f>
        <v>0</v>
      </c>
      <c r="BA94">
        <f>(IF(AND(S94&gt;5,'Jul-24 Comparison with CA @100m'!S94&gt;5),1,0))*'100m'!$D94</f>
        <v>0</v>
      </c>
      <c r="BB94">
        <f>(IF(AND(T94&gt;5,'Jul-24 Comparison with CA @100m'!T94&gt;5),1,0))*'100m'!$D94</f>
        <v>0</v>
      </c>
      <c r="BC94">
        <f>(IF(AND(U94&gt;5,'Jul-24 Comparison with CA @100m'!U94&gt;5),1,0))*'100m'!$D94</f>
        <v>0</v>
      </c>
      <c r="BD94">
        <f>(IF(AND(V94&gt;5,'Jul-24 Comparison with CA @100m'!V94&gt;5),1,0))*'100m'!$D94</f>
        <v>0</v>
      </c>
      <c r="BE94">
        <f>(IF(AND(W94&gt;5,'Jul-24 Comparison with CA @100m'!W94&gt;5),1,0))*'100m'!$D94</f>
        <v>0</v>
      </c>
      <c r="BF94">
        <f>(IF(AND(Y94&gt;5,'Jul-24 Comparison with CA @100m'!Y94&gt;5),1,0))*'100m'!$D94</f>
        <v>0</v>
      </c>
      <c r="BG94">
        <f>(IF(AND(Z94&gt;5,'Jul-24 Comparison with CA @100m'!Z94&gt;5),1,0))*'100m'!$D94</f>
        <v>0</v>
      </c>
      <c r="BH94">
        <f>(IF(AND(AA94&gt;5,'Jul-24 Comparison with CA @100m'!AA94&gt;5),1,0))*'100m'!$D94</f>
        <v>0</v>
      </c>
      <c r="BI94">
        <f>(IF(AND(AB94&gt;5,'Jul-24 Comparison with CA @100m'!AB94&gt;5),1,0))*'100m'!$D94</f>
        <v>0</v>
      </c>
      <c r="BJ94">
        <f>(IF(AND(AC94&gt;5,'Jul-24 Comparison with CA @100m'!AC94&gt;5),1,0))*'100m'!$D94</f>
        <v>0</v>
      </c>
      <c r="BK94">
        <f>(IF(AND(AD94&gt;5,'Jul-24 Comparison with CA @100m'!AD94&gt;5),1,0))*'100m'!$D94</f>
        <v>0</v>
      </c>
      <c r="BL94">
        <f>(IF(AND(AE94&gt;5,'Jul-24 Comparison with CA @100m'!AE94&gt;5),1,0))*'100m'!$D94</f>
        <v>0</v>
      </c>
      <c r="BM94">
        <f>(IF(AND(AF94&gt;5,'Jul-24 Comparison with CA @100m'!AF94&gt;5),1,0))*'100m'!$D94</f>
        <v>0</v>
      </c>
      <c r="BN94">
        <f>(IF(AND(AH94&gt;1,'Jul-24 Comparison with CA @100m'!AH94&gt;1),1,0))*'100m'!$D94</f>
        <v>0</v>
      </c>
      <c r="BO94">
        <f>(IF(AND(AI94&gt;1,'Jul-24 Comparison with CA @100m'!AI94&gt;1),1,0))*'100m'!$D94</f>
        <v>0</v>
      </c>
      <c r="BP94">
        <f>(IF(AND(AJ94&gt;1,'Jul-24 Comparison with CA @100m'!AJ94&gt;1),1,0))*'100m'!$D94</f>
        <v>0</v>
      </c>
      <c r="BQ94">
        <f>(IF(AND(AK94&gt;1,'Jul-24 Comparison with CA @100m'!AK94&gt;1),1,0))*'100m'!$D94</f>
        <v>0</v>
      </c>
      <c r="BR94">
        <f>(IF(AND(AL94&gt;1,'Jul-24 Comparison with CA @100m'!AL94&gt;1),1,0))*'100m'!$D94</f>
        <v>0</v>
      </c>
      <c r="BS94">
        <f>(IF(AND(AM94&gt;1,'Jul-24 Comparison with CA @100m'!AM94&gt;1),1,0))*'100m'!$D94</f>
        <v>0</v>
      </c>
      <c r="BT94">
        <f>(IF(AND(AN94&gt;1,'Jul-24 Comparison with CA @100m'!AN94&gt;1),1,0))*'100m'!$D94</f>
        <v>0</v>
      </c>
      <c r="BU94">
        <f>(IF(AND(AO94&gt;1,'Jul-24 Comparison with CA @100m'!AO94&gt;1),1,0))*'100m'!$D94</f>
        <v>0</v>
      </c>
    </row>
    <row r="95" spans="1:73" x14ac:dyDescent="0.35">
      <c r="A95" s="21" t="s">
        <v>99</v>
      </c>
      <c r="B95" s="21">
        <v>223400</v>
      </c>
      <c r="C95" s="21">
        <v>223500</v>
      </c>
      <c r="D95" s="21">
        <f t="shared" si="1"/>
        <v>100</v>
      </c>
      <c r="E95" s="21"/>
      <c r="F95" s="23">
        <v>2400</v>
      </c>
      <c r="G95" s="24">
        <v>751.11894250048181</v>
      </c>
      <c r="H95" s="24">
        <v>552.91370757550283</v>
      </c>
      <c r="I95" s="24">
        <v>729.58178541361997</v>
      </c>
      <c r="J95" s="24">
        <v>896.32928227942875</v>
      </c>
      <c r="K95" s="24">
        <v>1239.61199485866</v>
      </c>
      <c r="L95" s="24">
        <v>1232.0277899355417</v>
      </c>
      <c r="M95" s="24">
        <v>1461.6275275188061</v>
      </c>
      <c r="N95" s="24">
        <v>1703.0193239784985</v>
      </c>
      <c r="O95" s="23">
        <v>5</v>
      </c>
      <c r="P95" s="18">
        <v>3</v>
      </c>
      <c r="Q95" s="18">
        <v>4.5999999999999996</v>
      </c>
      <c r="R95" s="18">
        <v>2.9</v>
      </c>
      <c r="S95" s="18">
        <v>4.8</v>
      </c>
      <c r="T95" s="18">
        <v>3.9</v>
      </c>
      <c r="U95" s="18">
        <v>3.1</v>
      </c>
      <c r="V95" s="18">
        <v>2.2999999999999998</v>
      </c>
      <c r="W95" s="18">
        <v>2.9</v>
      </c>
      <c r="X95" s="23">
        <v>5</v>
      </c>
      <c r="Y95" s="25">
        <v>9.142571340288435E-3</v>
      </c>
      <c r="Z95" s="25">
        <v>2.8514285714285713E-4</v>
      </c>
      <c r="AA95" s="25">
        <v>6.8285714285714293E-4</v>
      </c>
      <c r="AB95" s="25">
        <v>1.714285714285714E-4</v>
      </c>
      <c r="AC95" s="25">
        <v>2.9248571428571431E-3</v>
      </c>
      <c r="AD95" s="25">
        <v>2.2342857142857144E-4</v>
      </c>
      <c r="AE95" s="25">
        <v>5.8242857142857159E-3</v>
      </c>
      <c r="AF95" s="25">
        <v>2.4800000000000001E-4</v>
      </c>
      <c r="AG95" s="23">
        <v>1</v>
      </c>
      <c r="AH95" s="25">
        <v>0</v>
      </c>
      <c r="AI95" s="25">
        <v>0</v>
      </c>
      <c r="AJ95" s="25">
        <v>0</v>
      </c>
      <c r="AK95" s="25">
        <v>0</v>
      </c>
      <c r="AL95" s="25">
        <v>0</v>
      </c>
      <c r="AM95" s="25">
        <v>4.0000000000000001E-3</v>
      </c>
      <c r="AN95" s="25">
        <v>6.2857142857142851E-3</v>
      </c>
      <c r="AO95" s="25">
        <v>0</v>
      </c>
      <c r="AP95">
        <f>(IF(AND(G95&gt;2400,'Jul-24 Comparison with CA @100m'!G95&gt;2400),1,0))*'100m'!$D95</f>
        <v>0</v>
      </c>
      <c r="AQ95">
        <f>(IF(AND(H95&gt;2400,'Jul-24 Comparison with CA @100m'!H95&gt;2400),1,0))*'100m'!$D95</f>
        <v>0</v>
      </c>
      <c r="AR95">
        <f>(IF(AND(I95&gt;2400,'Jul-24 Comparison with CA @100m'!I95&gt;2400),1,0))*'100m'!$D95</f>
        <v>0</v>
      </c>
      <c r="AS95">
        <f>(IF(AND(J95&gt;2400,'Jul-24 Comparison with CA @100m'!J95&gt;2400),1,0))*'100m'!$D95</f>
        <v>0</v>
      </c>
      <c r="AT95">
        <f>(IF(AND(K95&gt;2400,'Jul-24 Comparison with CA @100m'!K95&gt;2400),1,0))*'100m'!$D95</f>
        <v>0</v>
      </c>
      <c r="AU95">
        <f>(IF(AND(L95&gt;2400,'Jul-24 Comparison with CA @100m'!L95&gt;2400),1,0))*'100m'!$D95</f>
        <v>0</v>
      </c>
      <c r="AV95">
        <f>(IF(AND(M95&gt;2400,'Jul-24 Comparison with CA @100m'!M95&gt;2400),1,0))*'100m'!$D95</f>
        <v>0</v>
      </c>
      <c r="AW95">
        <f>(IF(AND(N95&gt;2400,'Jul-24 Comparison with CA @100m'!N95&gt;2400),1,0))*'100m'!$D95</f>
        <v>0</v>
      </c>
      <c r="AX95">
        <f>(IF(AND(P95&gt;5,'Jul-24 Comparison with CA @100m'!P95&gt;5),1,0))*'100m'!$D95</f>
        <v>0</v>
      </c>
      <c r="AY95">
        <f>(IF(AND(Q95&gt;5,'Jul-24 Comparison with CA @100m'!Q95&gt;5),1,0))*'100m'!$D95</f>
        <v>0</v>
      </c>
      <c r="AZ95">
        <f>(IF(AND(R95&gt;5,'Jul-24 Comparison with CA @100m'!R95&gt;5),1,0))*'100m'!$D95</f>
        <v>0</v>
      </c>
      <c r="BA95">
        <f>(IF(AND(S95&gt;5,'Jul-24 Comparison with CA @100m'!S95&gt;5),1,0))*'100m'!$D95</f>
        <v>0</v>
      </c>
      <c r="BB95">
        <f>(IF(AND(T95&gt;5,'Jul-24 Comparison with CA @100m'!T95&gt;5),1,0))*'100m'!$D95</f>
        <v>0</v>
      </c>
      <c r="BC95">
        <f>(IF(AND(U95&gt;5,'Jul-24 Comparison with CA @100m'!U95&gt;5),1,0))*'100m'!$D95</f>
        <v>0</v>
      </c>
      <c r="BD95">
        <f>(IF(AND(V95&gt;5,'Jul-24 Comparison with CA @100m'!V95&gt;5),1,0))*'100m'!$D95</f>
        <v>0</v>
      </c>
      <c r="BE95">
        <f>(IF(AND(W95&gt;5,'Jul-24 Comparison with CA @100m'!W95&gt;5),1,0))*'100m'!$D95</f>
        <v>0</v>
      </c>
      <c r="BF95">
        <f>(IF(AND(Y95&gt;5,'Jul-24 Comparison with CA @100m'!Y95&gt;5),1,0))*'100m'!$D95</f>
        <v>0</v>
      </c>
      <c r="BG95">
        <f>(IF(AND(Z95&gt;5,'Jul-24 Comparison with CA @100m'!Z95&gt;5),1,0))*'100m'!$D95</f>
        <v>0</v>
      </c>
      <c r="BH95">
        <f>(IF(AND(AA95&gt;5,'Jul-24 Comparison with CA @100m'!AA95&gt;5),1,0))*'100m'!$D95</f>
        <v>0</v>
      </c>
      <c r="BI95">
        <f>(IF(AND(AB95&gt;5,'Jul-24 Comparison with CA @100m'!AB95&gt;5),1,0))*'100m'!$D95</f>
        <v>0</v>
      </c>
      <c r="BJ95">
        <f>(IF(AND(AC95&gt;5,'Jul-24 Comparison with CA @100m'!AC95&gt;5),1,0))*'100m'!$D95</f>
        <v>0</v>
      </c>
      <c r="BK95">
        <f>(IF(AND(AD95&gt;5,'Jul-24 Comparison with CA @100m'!AD95&gt;5),1,0))*'100m'!$D95</f>
        <v>0</v>
      </c>
      <c r="BL95">
        <f>(IF(AND(AE95&gt;5,'Jul-24 Comparison with CA @100m'!AE95&gt;5),1,0))*'100m'!$D95</f>
        <v>0</v>
      </c>
      <c r="BM95">
        <f>(IF(AND(AF95&gt;5,'Jul-24 Comparison with CA @100m'!AF95&gt;5),1,0))*'100m'!$D95</f>
        <v>0</v>
      </c>
      <c r="BN95">
        <f>(IF(AND(AH95&gt;1,'Jul-24 Comparison with CA @100m'!AH95&gt;1),1,0))*'100m'!$D95</f>
        <v>0</v>
      </c>
      <c r="BO95">
        <f>(IF(AND(AI95&gt;1,'Jul-24 Comparison with CA @100m'!AI95&gt;1),1,0))*'100m'!$D95</f>
        <v>0</v>
      </c>
      <c r="BP95">
        <f>(IF(AND(AJ95&gt;1,'Jul-24 Comparison with CA @100m'!AJ95&gt;1),1,0))*'100m'!$D95</f>
        <v>0</v>
      </c>
      <c r="BQ95">
        <f>(IF(AND(AK95&gt;1,'Jul-24 Comparison with CA @100m'!AK95&gt;1),1,0))*'100m'!$D95</f>
        <v>0</v>
      </c>
      <c r="BR95">
        <f>(IF(AND(AL95&gt;1,'Jul-24 Comparison with CA @100m'!AL95&gt;1),1,0))*'100m'!$D95</f>
        <v>0</v>
      </c>
      <c r="BS95">
        <f>(IF(AND(AM95&gt;1,'Jul-24 Comparison with CA @100m'!AM95&gt;1),1,0))*'100m'!$D95</f>
        <v>0</v>
      </c>
      <c r="BT95">
        <f>(IF(AND(AN95&gt;1,'Jul-24 Comparison with CA @100m'!AN95&gt;1),1,0))*'100m'!$D95</f>
        <v>0</v>
      </c>
      <c r="BU95">
        <f>(IF(AND(AO95&gt;1,'Jul-24 Comparison with CA @100m'!AO95&gt;1),1,0))*'100m'!$D95</f>
        <v>0</v>
      </c>
    </row>
    <row r="96" spans="1:73" x14ac:dyDescent="0.35">
      <c r="A96" s="21" t="s">
        <v>99</v>
      </c>
      <c r="B96" s="21">
        <v>223500</v>
      </c>
      <c r="C96" s="21">
        <v>223600</v>
      </c>
      <c r="D96" s="21">
        <f t="shared" si="1"/>
        <v>100</v>
      </c>
      <c r="E96" s="21"/>
      <c r="F96" s="23">
        <v>2400</v>
      </c>
      <c r="G96" s="24">
        <v>992.11669898009654</v>
      </c>
      <c r="H96" s="24">
        <v>925.69081731380709</v>
      </c>
      <c r="I96" s="24">
        <v>751.11894250048181</v>
      </c>
      <c r="J96" s="24">
        <v>1141.4143845528677</v>
      </c>
      <c r="K96" s="24">
        <v>925.69081731380709</v>
      </c>
      <c r="L96" s="24">
        <v>1088.9066909086803</v>
      </c>
      <c r="M96" s="24">
        <v>1118.8786763994492</v>
      </c>
      <c r="N96" s="24">
        <v>1554.5988066280006</v>
      </c>
      <c r="O96" s="23">
        <v>5</v>
      </c>
      <c r="P96" s="18">
        <v>2.2000000000000002</v>
      </c>
      <c r="Q96" s="18">
        <v>4.4000000000000004</v>
      </c>
      <c r="R96" s="18">
        <v>2.8</v>
      </c>
      <c r="S96" s="18">
        <v>4.2</v>
      </c>
      <c r="T96" s="18">
        <v>4</v>
      </c>
      <c r="U96" s="18">
        <v>3.1</v>
      </c>
      <c r="V96" s="18">
        <v>3.1</v>
      </c>
      <c r="W96" s="18">
        <v>3.1</v>
      </c>
      <c r="X96" s="23">
        <v>5</v>
      </c>
      <c r="Y96" s="25">
        <v>2.1732828572688785</v>
      </c>
      <c r="Z96" s="25">
        <v>2.4114285714285713E-3</v>
      </c>
      <c r="AA96" s="25">
        <v>0</v>
      </c>
      <c r="AB96" s="25">
        <v>6.2342857142857133E-4</v>
      </c>
      <c r="AC96" s="25">
        <v>1.2714285714285714E-3</v>
      </c>
      <c r="AD96" s="25">
        <v>7.9428571428571439E-5</v>
      </c>
      <c r="AE96" s="25">
        <v>0</v>
      </c>
      <c r="AF96" s="25">
        <v>5.5714285714285707E-4</v>
      </c>
      <c r="AG96" s="23">
        <v>1</v>
      </c>
      <c r="AH96" s="25">
        <v>1.457142803285803E-2</v>
      </c>
      <c r="AI96" s="25">
        <v>0</v>
      </c>
      <c r="AJ96" s="25">
        <v>0</v>
      </c>
      <c r="AK96" s="25">
        <v>0</v>
      </c>
      <c r="AL96" s="25">
        <v>2.6285714285714287E-2</v>
      </c>
      <c r="AM96" s="25">
        <v>6.3428571428571418E-2</v>
      </c>
      <c r="AN96" s="25">
        <v>0</v>
      </c>
      <c r="AO96" s="25">
        <v>0</v>
      </c>
      <c r="AP96">
        <f>(IF(AND(G96&gt;2400,'Jul-24 Comparison with CA @100m'!G96&gt;2400),1,0))*'100m'!$D96</f>
        <v>0</v>
      </c>
      <c r="AQ96">
        <f>(IF(AND(H96&gt;2400,'Jul-24 Comparison with CA @100m'!H96&gt;2400),1,0))*'100m'!$D96</f>
        <v>0</v>
      </c>
      <c r="AR96">
        <f>(IF(AND(I96&gt;2400,'Jul-24 Comparison with CA @100m'!I96&gt;2400),1,0))*'100m'!$D96</f>
        <v>0</v>
      </c>
      <c r="AS96">
        <f>(IF(AND(J96&gt;2400,'Jul-24 Comparison with CA @100m'!J96&gt;2400),1,0))*'100m'!$D96</f>
        <v>0</v>
      </c>
      <c r="AT96">
        <f>(IF(AND(K96&gt;2400,'Jul-24 Comparison with CA @100m'!K96&gt;2400),1,0))*'100m'!$D96</f>
        <v>0</v>
      </c>
      <c r="AU96">
        <f>(IF(AND(L96&gt;2400,'Jul-24 Comparison with CA @100m'!L96&gt;2400),1,0))*'100m'!$D96</f>
        <v>0</v>
      </c>
      <c r="AV96">
        <f>(IF(AND(M96&gt;2400,'Jul-24 Comparison with CA @100m'!M96&gt;2400),1,0))*'100m'!$D96</f>
        <v>0</v>
      </c>
      <c r="AW96">
        <f>(IF(AND(N96&gt;2400,'Jul-24 Comparison with CA @100m'!N96&gt;2400),1,0))*'100m'!$D96</f>
        <v>0</v>
      </c>
      <c r="AX96">
        <f>(IF(AND(P96&gt;5,'Jul-24 Comparison with CA @100m'!P96&gt;5),1,0))*'100m'!$D96</f>
        <v>0</v>
      </c>
      <c r="AY96">
        <f>(IF(AND(Q96&gt;5,'Jul-24 Comparison with CA @100m'!Q96&gt;5),1,0))*'100m'!$D96</f>
        <v>0</v>
      </c>
      <c r="AZ96">
        <f>(IF(AND(R96&gt;5,'Jul-24 Comparison with CA @100m'!R96&gt;5),1,0))*'100m'!$D96</f>
        <v>0</v>
      </c>
      <c r="BA96">
        <f>(IF(AND(S96&gt;5,'Jul-24 Comparison with CA @100m'!S96&gt;5),1,0))*'100m'!$D96</f>
        <v>0</v>
      </c>
      <c r="BB96">
        <f>(IF(AND(T96&gt;5,'Jul-24 Comparison with CA @100m'!T96&gt;5),1,0))*'100m'!$D96</f>
        <v>0</v>
      </c>
      <c r="BC96">
        <f>(IF(AND(U96&gt;5,'Jul-24 Comparison with CA @100m'!U96&gt;5),1,0))*'100m'!$D96</f>
        <v>0</v>
      </c>
      <c r="BD96">
        <f>(IF(AND(V96&gt;5,'Jul-24 Comparison with CA @100m'!V96&gt;5),1,0))*'100m'!$D96</f>
        <v>0</v>
      </c>
      <c r="BE96">
        <f>(IF(AND(W96&gt;5,'Jul-24 Comparison with CA @100m'!W96&gt;5),1,0))*'100m'!$D96</f>
        <v>0</v>
      </c>
      <c r="BF96">
        <f>(IF(AND(Y96&gt;5,'Jul-24 Comparison with CA @100m'!Y96&gt;5),1,0))*'100m'!$D96</f>
        <v>0</v>
      </c>
      <c r="BG96">
        <f>(IF(AND(Z96&gt;5,'Jul-24 Comparison with CA @100m'!Z96&gt;5),1,0))*'100m'!$D96</f>
        <v>0</v>
      </c>
      <c r="BH96">
        <f>(IF(AND(AA96&gt;5,'Jul-24 Comparison with CA @100m'!AA96&gt;5),1,0))*'100m'!$D96</f>
        <v>0</v>
      </c>
      <c r="BI96">
        <f>(IF(AND(AB96&gt;5,'Jul-24 Comparison with CA @100m'!AB96&gt;5),1,0))*'100m'!$D96</f>
        <v>0</v>
      </c>
      <c r="BJ96">
        <f>(IF(AND(AC96&gt;5,'Jul-24 Comparison with CA @100m'!AC96&gt;5),1,0))*'100m'!$D96</f>
        <v>0</v>
      </c>
      <c r="BK96">
        <f>(IF(AND(AD96&gt;5,'Jul-24 Comparison with CA @100m'!AD96&gt;5),1,0))*'100m'!$D96</f>
        <v>0</v>
      </c>
      <c r="BL96">
        <f>(IF(AND(AE96&gt;5,'Jul-24 Comparison with CA @100m'!AE96&gt;5),1,0))*'100m'!$D96</f>
        <v>0</v>
      </c>
      <c r="BM96">
        <f>(IF(AND(AF96&gt;5,'Jul-24 Comparison with CA @100m'!AF96&gt;5),1,0))*'100m'!$D96</f>
        <v>0</v>
      </c>
      <c r="BN96">
        <f>(IF(AND(AH96&gt;1,'Jul-24 Comparison with CA @100m'!AH96&gt;1),1,0))*'100m'!$D96</f>
        <v>0</v>
      </c>
      <c r="BO96">
        <f>(IF(AND(AI96&gt;1,'Jul-24 Comparison with CA @100m'!AI96&gt;1),1,0))*'100m'!$D96</f>
        <v>0</v>
      </c>
      <c r="BP96">
        <f>(IF(AND(AJ96&gt;1,'Jul-24 Comparison with CA @100m'!AJ96&gt;1),1,0))*'100m'!$D96</f>
        <v>0</v>
      </c>
      <c r="BQ96">
        <f>(IF(AND(AK96&gt;1,'Jul-24 Comparison with CA @100m'!AK96&gt;1),1,0))*'100m'!$D96</f>
        <v>0</v>
      </c>
      <c r="BR96">
        <f>(IF(AND(AL96&gt;1,'Jul-24 Comparison with CA @100m'!AL96&gt;1),1,0))*'100m'!$D96</f>
        <v>0</v>
      </c>
      <c r="BS96">
        <f>(IF(AND(AM96&gt;1,'Jul-24 Comparison with CA @100m'!AM96&gt;1),1,0))*'100m'!$D96</f>
        <v>0</v>
      </c>
      <c r="BT96">
        <f>(IF(AND(AN96&gt;1,'Jul-24 Comparison with CA @100m'!AN96&gt;1),1,0))*'100m'!$D96</f>
        <v>0</v>
      </c>
      <c r="BU96">
        <f>(IF(AND(AO96&gt;1,'Jul-24 Comparison with CA @100m'!AO96&gt;1),1,0))*'100m'!$D96</f>
        <v>0</v>
      </c>
    </row>
    <row r="97" spans="1:73" x14ac:dyDescent="0.35">
      <c r="A97" s="21" t="s">
        <v>99</v>
      </c>
      <c r="B97" s="21">
        <v>223600</v>
      </c>
      <c r="C97" s="21">
        <v>223700</v>
      </c>
      <c r="D97" s="21">
        <f t="shared" si="1"/>
        <v>100</v>
      </c>
      <c r="E97" s="21" t="s">
        <v>63</v>
      </c>
      <c r="F97" s="23">
        <v>2400</v>
      </c>
      <c r="G97" s="24">
        <v>1734.4474136927158</v>
      </c>
      <c r="H97" s="24">
        <v>1376.9562250071592</v>
      </c>
      <c r="I97" s="24">
        <v>1500.2908181189769</v>
      </c>
      <c r="J97" s="24">
        <v>1718.7256720808348</v>
      </c>
      <c r="K97" s="24">
        <v>2603.7321454085227</v>
      </c>
      <c r="L97" s="24">
        <v>2892.896588442657</v>
      </c>
      <c r="M97" s="24">
        <v>1277.6071706110085</v>
      </c>
      <c r="N97" s="24">
        <v>1821.187329464864</v>
      </c>
      <c r="O97" s="23">
        <v>5</v>
      </c>
      <c r="P97" s="18">
        <v>3.1</v>
      </c>
      <c r="Q97" s="18">
        <v>4.5</v>
      </c>
      <c r="R97" s="18">
        <v>3.3</v>
      </c>
      <c r="S97" s="18">
        <v>4.3</v>
      </c>
      <c r="T97" s="18">
        <v>3.3</v>
      </c>
      <c r="U97" s="18">
        <v>2.7</v>
      </c>
      <c r="V97" s="18">
        <v>2</v>
      </c>
      <c r="W97" s="18">
        <v>2.2000000000000002</v>
      </c>
      <c r="X97" s="23">
        <v>5</v>
      </c>
      <c r="Y97" s="25">
        <v>1.4884000028201512E-2</v>
      </c>
      <c r="Z97" s="25">
        <v>1.5174285714285715E-3</v>
      </c>
      <c r="AA97" s="25">
        <v>0</v>
      </c>
      <c r="AB97" s="25">
        <v>1.5999999999999999E-4</v>
      </c>
      <c r="AC97" s="25">
        <v>3.4857142857142851E-3</v>
      </c>
      <c r="AD97" s="25">
        <v>4.2400000000000001E-4</v>
      </c>
      <c r="AE97" s="25">
        <v>0</v>
      </c>
      <c r="AF97" s="25">
        <v>1.3371428571428573E-4</v>
      </c>
      <c r="AG97" s="23">
        <v>1</v>
      </c>
      <c r="AH97" s="25">
        <v>0</v>
      </c>
      <c r="AI97" s="25">
        <v>0</v>
      </c>
      <c r="AJ97" s="25">
        <v>0</v>
      </c>
      <c r="AK97" s="25">
        <v>3.1428571428571426E-3</v>
      </c>
      <c r="AL97" s="25">
        <v>0.16742857142857148</v>
      </c>
      <c r="AM97" s="25">
        <v>1.1142857142857144E-2</v>
      </c>
      <c r="AN97" s="25">
        <v>0</v>
      </c>
      <c r="AO97" s="25">
        <v>0</v>
      </c>
      <c r="AP97">
        <f>(IF(AND(G97&gt;2400,'Jul-24 Comparison with CA @100m'!G97&gt;2400),1,0))*'100m'!$D97</f>
        <v>0</v>
      </c>
      <c r="AQ97">
        <f>(IF(AND(H97&gt;2400,'Jul-24 Comparison with CA @100m'!H97&gt;2400),1,0))*'100m'!$D97</f>
        <v>0</v>
      </c>
      <c r="AR97">
        <f>(IF(AND(I97&gt;2400,'Jul-24 Comparison with CA @100m'!I97&gt;2400),1,0))*'100m'!$D97</f>
        <v>0</v>
      </c>
      <c r="AS97">
        <f>(IF(AND(J97&gt;2400,'Jul-24 Comparison with CA @100m'!J97&gt;2400),1,0))*'100m'!$D97</f>
        <v>0</v>
      </c>
      <c r="AT97">
        <f>(IF(AND(K97&gt;2400,'Jul-24 Comparison with CA @100m'!K97&gt;2400),1,0))*'100m'!$D97</f>
        <v>0</v>
      </c>
      <c r="AU97">
        <f>(IF(AND(L97&gt;2400,'Jul-24 Comparison with CA @100m'!L97&gt;2400),1,0))*'100m'!$D97</f>
        <v>0</v>
      </c>
      <c r="AV97">
        <f>(IF(AND(M97&gt;2400,'Jul-24 Comparison with CA @100m'!M97&gt;2400),1,0))*'100m'!$D97</f>
        <v>0</v>
      </c>
      <c r="AW97">
        <f>(IF(AND(N97&gt;2400,'Jul-24 Comparison with CA @100m'!N97&gt;2400),1,0))*'100m'!$D97</f>
        <v>0</v>
      </c>
      <c r="AX97">
        <f>(IF(AND(P97&gt;5,'Jul-24 Comparison with CA @100m'!P97&gt;5),1,0))*'100m'!$D97</f>
        <v>0</v>
      </c>
      <c r="AY97">
        <f>(IF(AND(Q97&gt;5,'Jul-24 Comparison with CA @100m'!Q97&gt;5),1,0))*'100m'!$D97</f>
        <v>0</v>
      </c>
      <c r="AZ97">
        <f>(IF(AND(R97&gt;5,'Jul-24 Comparison with CA @100m'!R97&gt;5),1,0))*'100m'!$D97</f>
        <v>0</v>
      </c>
      <c r="BA97">
        <f>(IF(AND(S97&gt;5,'Jul-24 Comparison with CA @100m'!S97&gt;5),1,0))*'100m'!$D97</f>
        <v>0</v>
      </c>
      <c r="BB97">
        <f>(IF(AND(T97&gt;5,'Jul-24 Comparison with CA @100m'!T97&gt;5),1,0))*'100m'!$D97</f>
        <v>0</v>
      </c>
      <c r="BC97">
        <f>(IF(AND(U97&gt;5,'Jul-24 Comparison with CA @100m'!U97&gt;5),1,0))*'100m'!$D97</f>
        <v>0</v>
      </c>
      <c r="BD97">
        <f>(IF(AND(V97&gt;5,'Jul-24 Comparison with CA @100m'!V97&gt;5),1,0))*'100m'!$D97</f>
        <v>0</v>
      </c>
      <c r="BE97">
        <f>(IF(AND(W97&gt;5,'Jul-24 Comparison with CA @100m'!W97&gt;5),1,0))*'100m'!$D97</f>
        <v>0</v>
      </c>
      <c r="BF97">
        <f>(IF(AND(Y97&gt;5,'Jul-24 Comparison with CA @100m'!Y97&gt;5),1,0))*'100m'!$D97</f>
        <v>0</v>
      </c>
      <c r="BG97">
        <f>(IF(AND(Z97&gt;5,'Jul-24 Comparison with CA @100m'!Z97&gt;5),1,0))*'100m'!$D97</f>
        <v>0</v>
      </c>
      <c r="BH97">
        <f>(IF(AND(AA97&gt;5,'Jul-24 Comparison with CA @100m'!AA97&gt;5),1,0))*'100m'!$D97</f>
        <v>0</v>
      </c>
      <c r="BI97">
        <f>(IF(AND(AB97&gt;5,'Jul-24 Comparison with CA @100m'!AB97&gt;5),1,0))*'100m'!$D97</f>
        <v>0</v>
      </c>
      <c r="BJ97">
        <f>(IF(AND(AC97&gt;5,'Jul-24 Comparison with CA @100m'!AC97&gt;5),1,0))*'100m'!$D97</f>
        <v>0</v>
      </c>
      <c r="BK97">
        <f>(IF(AND(AD97&gt;5,'Jul-24 Comparison with CA @100m'!AD97&gt;5),1,0))*'100m'!$D97</f>
        <v>0</v>
      </c>
      <c r="BL97">
        <f>(IF(AND(AE97&gt;5,'Jul-24 Comparison with CA @100m'!AE97&gt;5),1,0))*'100m'!$D97</f>
        <v>0</v>
      </c>
      <c r="BM97">
        <f>(IF(AND(AF97&gt;5,'Jul-24 Comparison with CA @100m'!AF97&gt;5),1,0))*'100m'!$D97</f>
        <v>0</v>
      </c>
      <c r="BN97">
        <f>(IF(AND(AH97&gt;1,'Jul-24 Comparison with CA @100m'!AH97&gt;1),1,0))*'100m'!$D97</f>
        <v>0</v>
      </c>
      <c r="BO97">
        <f>(IF(AND(AI97&gt;1,'Jul-24 Comparison with CA @100m'!AI97&gt;1),1,0))*'100m'!$D97</f>
        <v>0</v>
      </c>
      <c r="BP97">
        <f>(IF(AND(AJ97&gt;1,'Jul-24 Comparison with CA @100m'!AJ97&gt;1),1,0))*'100m'!$D97</f>
        <v>0</v>
      </c>
      <c r="BQ97">
        <f>(IF(AND(AK97&gt;1,'Jul-24 Comparison with CA @100m'!AK97&gt;1),1,0))*'100m'!$D97</f>
        <v>0</v>
      </c>
      <c r="BR97">
        <f>(IF(AND(AL97&gt;1,'Jul-24 Comparison with CA @100m'!AL97&gt;1),1,0))*'100m'!$D97</f>
        <v>0</v>
      </c>
      <c r="BS97">
        <f>(IF(AND(AM97&gt;1,'Jul-24 Comparison with CA @100m'!AM97&gt;1),1,0))*'100m'!$D97</f>
        <v>0</v>
      </c>
      <c r="BT97">
        <f>(IF(AND(AN97&gt;1,'Jul-24 Comparison with CA @100m'!AN97&gt;1),1,0))*'100m'!$D97</f>
        <v>0</v>
      </c>
      <c r="BU97">
        <f>(IF(AND(AO97&gt;1,'Jul-24 Comparison with CA @100m'!AO97&gt;1),1,0))*'100m'!$D97</f>
        <v>0</v>
      </c>
    </row>
    <row r="98" spans="1:73" x14ac:dyDescent="0.35">
      <c r="A98" s="21" t="s">
        <v>99</v>
      </c>
      <c r="B98" s="21">
        <v>223700</v>
      </c>
      <c r="C98" s="21">
        <v>223800</v>
      </c>
      <c r="D98" s="21">
        <f t="shared" si="1"/>
        <v>100</v>
      </c>
      <c r="E98" s="21"/>
      <c r="F98" s="23">
        <v>2400</v>
      </c>
      <c r="G98" s="24">
        <v>1577.9364540396084</v>
      </c>
      <c r="H98" s="24">
        <v>1361.6202293750787</v>
      </c>
      <c r="I98" s="24">
        <v>1687.3284808252583</v>
      </c>
      <c r="J98" s="24">
        <v>1554.5988066280006</v>
      </c>
      <c r="K98" s="24">
        <v>1096.3914983427599</v>
      </c>
      <c r="L98" s="24">
        <v>1103.8817845012861</v>
      </c>
      <c r="M98" s="24">
        <v>1300.4627614991207</v>
      </c>
      <c r="N98" s="24">
        <v>1648.1699542114034</v>
      </c>
      <c r="O98" s="23">
        <v>5</v>
      </c>
      <c r="P98" s="18">
        <v>3.4</v>
      </c>
      <c r="Q98" s="18">
        <v>4.5</v>
      </c>
      <c r="R98" s="18">
        <v>2.9</v>
      </c>
      <c r="S98" s="18">
        <v>4</v>
      </c>
      <c r="T98" s="18">
        <v>3.6</v>
      </c>
      <c r="U98" s="18">
        <v>3.1</v>
      </c>
      <c r="V98" s="18">
        <v>3.3</v>
      </c>
      <c r="W98" s="18">
        <v>2.9</v>
      </c>
      <c r="X98" s="23">
        <v>5</v>
      </c>
      <c r="Y98" s="25">
        <v>8.8682856580189293E-3</v>
      </c>
      <c r="Z98" s="25">
        <v>2.3857142857142857E-3</v>
      </c>
      <c r="AA98" s="25">
        <v>0</v>
      </c>
      <c r="AB98" s="25">
        <v>1.7700000000000001E-3</v>
      </c>
      <c r="AC98" s="25">
        <v>1.9085714285714287E-3</v>
      </c>
      <c r="AD98" s="25">
        <v>3.1599999999999998E-4</v>
      </c>
      <c r="AE98" s="25">
        <v>0</v>
      </c>
      <c r="AF98" s="25">
        <v>9.8685714285714284E-4</v>
      </c>
      <c r="AG98" s="23">
        <v>1</v>
      </c>
      <c r="AH98" s="25">
        <v>0</v>
      </c>
      <c r="AI98" s="25">
        <v>0</v>
      </c>
      <c r="AJ98" s="25">
        <v>6.0000000000000001E-3</v>
      </c>
      <c r="AK98" s="25">
        <v>0</v>
      </c>
      <c r="AL98" s="25">
        <v>0.10942857142857146</v>
      </c>
      <c r="AM98" s="25">
        <v>0.15742857142857145</v>
      </c>
      <c r="AN98" s="25">
        <v>6.2857142857142851E-3</v>
      </c>
      <c r="AO98" s="25">
        <v>4.1142857142857141E-2</v>
      </c>
      <c r="AP98">
        <f>(IF(AND(G98&gt;2400,'Jul-24 Comparison with CA @100m'!G98&gt;2400),1,0))*'100m'!$D98</f>
        <v>0</v>
      </c>
      <c r="AQ98">
        <f>(IF(AND(H98&gt;2400,'Jul-24 Comparison with CA @100m'!H98&gt;2400),1,0))*'100m'!$D98</f>
        <v>0</v>
      </c>
      <c r="AR98">
        <f>(IF(AND(I98&gt;2400,'Jul-24 Comparison with CA @100m'!I98&gt;2400),1,0))*'100m'!$D98</f>
        <v>0</v>
      </c>
      <c r="AS98">
        <f>(IF(AND(J98&gt;2400,'Jul-24 Comparison with CA @100m'!J98&gt;2400),1,0))*'100m'!$D98</f>
        <v>0</v>
      </c>
      <c r="AT98">
        <f>(IF(AND(K98&gt;2400,'Jul-24 Comparison with CA @100m'!K98&gt;2400),1,0))*'100m'!$D98</f>
        <v>0</v>
      </c>
      <c r="AU98">
        <f>(IF(AND(L98&gt;2400,'Jul-24 Comparison with CA @100m'!L98&gt;2400),1,0))*'100m'!$D98</f>
        <v>0</v>
      </c>
      <c r="AV98">
        <f>(IF(AND(M98&gt;2400,'Jul-24 Comparison with CA @100m'!M98&gt;2400),1,0))*'100m'!$D98</f>
        <v>0</v>
      </c>
      <c r="AW98">
        <f>(IF(AND(N98&gt;2400,'Jul-24 Comparison with CA @100m'!N98&gt;2400),1,0))*'100m'!$D98</f>
        <v>0</v>
      </c>
      <c r="AX98">
        <f>(IF(AND(P98&gt;5,'Jul-24 Comparison with CA @100m'!P98&gt;5),1,0))*'100m'!$D98</f>
        <v>0</v>
      </c>
      <c r="AY98">
        <f>(IF(AND(Q98&gt;5,'Jul-24 Comparison with CA @100m'!Q98&gt;5),1,0))*'100m'!$D98</f>
        <v>0</v>
      </c>
      <c r="AZ98">
        <f>(IF(AND(R98&gt;5,'Jul-24 Comparison with CA @100m'!R98&gt;5),1,0))*'100m'!$D98</f>
        <v>0</v>
      </c>
      <c r="BA98">
        <f>(IF(AND(S98&gt;5,'Jul-24 Comparison with CA @100m'!S98&gt;5),1,0))*'100m'!$D98</f>
        <v>0</v>
      </c>
      <c r="BB98">
        <f>(IF(AND(T98&gt;5,'Jul-24 Comparison with CA @100m'!T98&gt;5),1,0))*'100m'!$D98</f>
        <v>0</v>
      </c>
      <c r="BC98">
        <f>(IF(AND(U98&gt;5,'Jul-24 Comparison with CA @100m'!U98&gt;5),1,0))*'100m'!$D98</f>
        <v>0</v>
      </c>
      <c r="BD98">
        <f>(IF(AND(V98&gt;5,'Jul-24 Comparison with CA @100m'!V98&gt;5),1,0))*'100m'!$D98</f>
        <v>0</v>
      </c>
      <c r="BE98">
        <f>(IF(AND(W98&gt;5,'Jul-24 Comparison with CA @100m'!W98&gt;5),1,0))*'100m'!$D98</f>
        <v>0</v>
      </c>
      <c r="BF98">
        <f>(IF(AND(Y98&gt;5,'Jul-24 Comparison with CA @100m'!Y98&gt;5),1,0))*'100m'!$D98</f>
        <v>0</v>
      </c>
      <c r="BG98">
        <f>(IF(AND(Z98&gt;5,'Jul-24 Comparison with CA @100m'!Z98&gt;5),1,0))*'100m'!$D98</f>
        <v>0</v>
      </c>
      <c r="BH98">
        <f>(IF(AND(AA98&gt;5,'Jul-24 Comparison with CA @100m'!AA98&gt;5),1,0))*'100m'!$D98</f>
        <v>0</v>
      </c>
      <c r="BI98">
        <f>(IF(AND(AB98&gt;5,'Jul-24 Comparison with CA @100m'!AB98&gt;5),1,0))*'100m'!$D98</f>
        <v>0</v>
      </c>
      <c r="BJ98">
        <f>(IF(AND(AC98&gt;5,'Jul-24 Comparison with CA @100m'!AC98&gt;5),1,0))*'100m'!$D98</f>
        <v>0</v>
      </c>
      <c r="BK98">
        <f>(IF(AND(AD98&gt;5,'Jul-24 Comparison with CA @100m'!AD98&gt;5),1,0))*'100m'!$D98</f>
        <v>0</v>
      </c>
      <c r="BL98">
        <f>(IF(AND(AE98&gt;5,'Jul-24 Comparison with CA @100m'!AE98&gt;5),1,0))*'100m'!$D98</f>
        <v>0</v>
      </c>
      <c r="BM98">
        <f>(IF(AND(AF98&gt;5,'Jul-24 Comparison with CA @100m'!AF98&gt;5),1,0))*'100m'!$D98</f>
        <v>0</v>
      </c>
      <c r="BN98">
        <f>(IF(AND(AH98&gt;1,'Jul-24 Comparison with CA @100m'!AH98&gt;1),1,0))*'100m'!$D98</f>
        <v>0</v>
      </c>
      <c r="BO98">
        <f>(IF(AND(AI98&gt;1,'Jul-24 Comparison with CA @100m'!AI98&gt;1),1,0))*'100m'!$D98</f>
        <v>0</v>
      </c>
      <c r="BP98">
        <f>(IF(AND(AJ98&gt;1,'Jul-24 Comparison with CA @100m'!AJ98&gt;1),1,0))*'100m'!$D98</f>
        <v>0</v>
      </c>
      <c r="BQ98">
        <f>(IF(AND(AK98&gt;1,'Jul-24 Comparison with CA @100m'!AK98&gt;1),1,0))*'100m'!$D98</f>
        <v>0</v>
      </c>
      <c r="BR98">
        <f>(IF(AND(AL98&gt;1,'Jul-24 Comparison with CA @100m'!AL98&gt;1),1,0))*'100m'!$D98</f>
        <v>0</v>
      </c>
      <c r="BS98">
        <f>(IF(AND(AM98&gt;1,'Jul-24 Comparison with CA @100m'!AM98&gt;1),1,0))*'100m'!$D98</f>
        <v>0</v>
      </c>
      <c r="BT98">
        <f>(IF(AND(AN98&gt;1,'Jul-24 Comparison with CA @100m'!AN98&gt;1),1,0))*'100m'!$D98</f>
        <v>0</v>
      </c>
      <c r="BU98">
        <f>(IF(AND(AO98&gt;1,'Jul-24 Comparison with CA @100m'!AO98&gt;1),1,0))*'100m'!$D98</f>
        <v>0</v>
      </c>
    </row>
    <row r="99" spans="1:73" x14ac:dyDescent="0.35">
      <c r="A99" s="21" t="s">
        <v>99</v>
      </c>
      <c r="B99" s="21">
        <v>223800</v>
      </c>
      <c r="C99" s="21">
        <v>223900</v>
      </c>
      <c r="D99" s="21">
        <f t="shared" si="1"/>
        <v>100</v>
      </c>
      <c r="E99" s="21"/>
      <c r="F99" s="23">
        <v>2400</v>
      </c>
      <c r="G99" s="24">
        <v>1438.4818610435104</v>
      </c>
      <c r="H99" s="24">
        <v>1021.7949613996097</v>
      </c>
      <c r="I99" s="24">
        <v>1088.9066909086803</v>
      </c>
      <c r="J99" s="24">
        <v>1300.4627614991207</v>
      </c>
      <c r="K99" s="24">
        <v>1703.0193239784985</v>
      </c>
      <c r="L99" s="24">
        <v>1346.302718559778</v>
      </c>
      <c r="M99" s="24">
        <v>1376.9562250071592</v>
      </c>
      <c r="N99" s="24">
        <v>1376.9562250071592</v>
      </c>
      <c r="O99" s="23">
        <v>5</v>
      </c>
      <c r="P99" s="18">
        <v>3.2</v>
      </c>
      <c r="Q99" s="18">
        <v>4.5</v>
      </c>
      <c r="R99" s="18">
        <v>3.2</v>
      </c>
      <c r="S99" s="18">
        <v>4.7</v>
      </c>
      <c r="T99" s="18">
        <v>4.0999999999999996</v>
      </c>
      <c r="U99" s="18">
        <v>3.2</v>
      </c>
      <c r="V99" s="18">
        <v>2.4</v>
      </c>
      <c r="W99" s="18">
        <v>2.6</v>
      </c>
      <c r="X99" s="23">
        <v>5</v>
      </c>
      <c r="Y99" s="25">
        <v>1.0372788569927218</v>
      </c>
      <c r="Z99" s="25">
        <v>1.3059428571428574E-2</v>
      </c>
      <c r="AA99" s="25">
        <v>9.0982857142857133E-3</v>
      </c>
      <c r="AB99" s="25">
        <v>1.0645714285714286E-3</v>
      </c>
      <c r="AC99" s="25">
        <v>2.0971428571428573E-3</v>
      </c>
      <c r="AD99" s="25">
        <v>1.4857142857142857E-5</v>
      </c>
      <c r="AE99" s="25">
        <v>3.5657142857142858E-3</v>
      </c>
      <c r="AF99" s="25">
        <v>0</v>
      </c>
      <c r="AG99" s="23">
        <v>1</v>
      </c>
      <c r="AH99" s="25">
        <v>8.2857140472957069E-3</v>
      </c>
      <c r="AI99" s="25">
        <v>4.5714285714285718E-3</v>
      </c>
      <c r="AJ99" s="25">
        <v>0</v>
      </c>
      <c r="AK99" s="25">
        <v>0</v>
      </c>
      <c r="AL99" s="25">
        <v>0</v>
      </c>
      <c r="AM99" s="25">
        <v>0</v>
      </c>
      <c r="AN99" s="25">
        <v>0</v>
      </c>
      <c r="AO99" s="25">
        <v>0</v>
      </c>
      <c r="AP99">
        <f>(IF(AND(G99&gt;2400,'Jul-24 Comparison with CA @100m'!G99&gt;2400),1,0))*'100m'!$D99</f>
        <v>0</v>
      </c>
      <c r="AQ99">
        <f>(IF(AND(H99&gt;2400,'Jul-24 Comparison with CA @100m'!H99&gt;2400),1,0))*'100m'!$D99</f>
        <v>0</v>
      </c>
      <c r="AR99">
        <f>(IF(AND(I99&gt;2400,'Jul-24 Comparison with CA @100m'!I99&gt;2400),1,0))*'100m'!$D99</f>
        <v>0</v>
      </c>
      <c r="AS99">
        <f>(IF(AND(J99&gt;2400,'Jul-24 Comparison with CA @100m'!J99&gt;2400),1,0))*'100m'!$D99</f>
        <v>0</v>
      </c>
      <c r="AT99">
        <f>(IF(AND(K99&gt;2400,'Jul-24 Comparison with CA @100m'!K99&gt;2400),1,0))*'100m'!$D99</f>
        <v>0</v>
      </c>
      <c r="AU99">
        <f>(IF(AND(L99&gt;2400,'Jul-24 Comparison with CA @100m'!L99&gt;2400),1,0))*'100m'!$D99</f>
        <v>0</v>
      </c>
      <c r="AV99">
        <f>(IF(AND(M99&gt;2400,'Jul-24 Comparison with CA @100m'!M99&gt;2400),1,0))*'100m'!$D99</f>
        <v>0</v>
      </c>
      <c r="AW99">
        <f>(IF(AND(N99&gt;2400,'Jul-24 Comparison with CA @100m'!N99&gt;2400),1,0))*'100m'!$D99</f>
        <v>0</v>
      </c>
      <c r="AX99">
        <f>(IF(AND(P99&gt;5,'Jul-24 Comparison with CA @100m'!P99&gt;5),1,0))*'100m'!$D99</f>
        <v>0</v>
      </c>
      <c r="AY99">
        <f>(IF(AND(Q99&gt;5,'Jul-24 Comparison with CA @100m'!Q99&gt;5),1,0))*'100m'!$D99</f>
        <v>0</v>
      </c>
      <c r="AZ99">
        <f>(IF(AND(R99&gt;5,'Jul-24 Comparison with CA @100m'!R99&gt;5),1,0))*'100m'!$D99</f>
        <v>0</v>
      </c>
      <c r="BA99">
        <f>(IF(AND(S99&gt;5,'Jul-24 Comparison with CA @100m'!S99&gt;5),1,0))*'100m'!$D99</f>
        <v>0</v>
      </c>
      <c r="BB99">
        <f>(IF(AND(T99&gt;5,'Jul-24 Comparison with CA @100m'!T99&gt;5),1,0))*'100m'!$D99</f>
        <v>0</v>
      </c>
      <c r="BC99">
        <f>(IF(AND(U99&gt;5,'Jul-24 Comparison with CA @100m'!U99&gt;5),1,0))*'100m'!$D99</f>
        <v>0</v>
      </c>
      <c r="BD99">
        <f>(IF(AND(V99&gt;5,'Jul-24 Comparison with CA @100m'!V99&gt;5),1,0))*'100m'!$D99</f>
        <v>0</v>
      </c>
      <c r="BE99">
        <f>(IF(AND(W99&gt;5,'Jul-24 Comparison with CA @100m'!W99&gt;5),1,0))*'100m'!$D99</f>
        <v>0</v>
      </c>
      <c r="BF99">
        <f>(IF(AND(Y99&gt;5,'Jul-24 Comparison with CA @100m'!Y99&gt;5),1,0))*'100m'!$D99</f>
        <v>0</v>
      </c>
      <c r="BG99">
        <f>(IF(AND(Z99&gt;5,'Jul-24 Comparison with CA @100m'!Z99&gt;5),1,0))*'100m'!$D99</f>
        <v>0</v>
      </c>
      <c r="BH99">
        <f>(IF(AND(AA99&gt;5,'Jul-24 Comparison with CA @100m'!AA99&gt;5),1,0))*'100m'!$D99</f>
        <v>0</v>
      </c>
      <c r="BI99">
        <f>(IF(AND(AB99&gt;5,'Jul-24 Comparison with CA @100m'!AB99&gt;5),1,0))*'100m'!$D99</f>
        <v>0</v>
      </c>
      <c r="BJ99">
        <f>(IF(AND(AC99&gt;5,'Jul-24 Comparison with CA @100m'!AC99&gt;5),1,0))*'100m'!$D99</f>
        <v>0</v>
      </c>
      <c r="BK99">
        <f>(IF(AND(AD99&gt;5,'Jul-24 Comparison with CA @100m'!AD99&gt;5),1,0))*'100m'!$D99</f>
        <v>0</v>
      </c>
      <c r="BL99">
        <f>(IF(AND(AE99&gt;5,'Jul-24 Comparison with CA @100m'!AE99&gt;5),1,0))*'100m'!$D99</f>
        <v>0</v>
      </c>
      <c r="BM99">
        <f>(IF(AND(AF99&gt;5,'Jul-24 Comparison with CA @100m'!AF99&gt;5),1,0))*'100m'!$D99</f>
        <v>0</v>
      </c>
      <c r="BN99">
        <f>(IF(AND(AH99&gt;1,'Jul-24 Comparison with CA @100m'!AH99&gt;1),1,0))*'100m'!$D99</f>
        <v>0</v>
      </c>
      <c r="BO99">
        <f>(IF(AND(AI99&gt;1,'Jul-24 Comparison with CA @100m'!AI99&gt;1),1,0))*'100m'!$D99</f>
        <v>0</v>
      </c>
      <c r="BP99">
        <f>(IF(AND(AJ99&gt;1,'Jul-24 Comparison with CA @100m'!AJ99&gt;1),1,0))*'100m'!$D99</f>
        <v>0</v>
      </c>
      <c r="BQ99">
        <f>(IF(AND(AK99&gt;1,'Jul-24 Comparison with CA @100m'!AK99&gt;1),1,0))*'100m'!$D99</f>
        <v>0</v>
      </c>
      <c r="BR99">
        <f>(IF(AND(AL99&gt;1,'Jul-24 Comparison with CA @100m'!AL99&gt;1),1,0))*'100m'!$D99</f>
        <v>0</v>
      </c>
      <c r="BS99">
        <f>(IF(AND(AM99&gt;1,'Jul-24 Comparison with CA @100m'!AM99&gt;1),1,0))*'100m'!$D99</f>
        <v>0</v>
      </c>
      <c r="BT99">
        <f>(IF(AND(AN99&gt;1,'Jul-24 Comparison with CA @100m'!AN99&gt;1),1,0))*'100m'!$D99</f>
        <v>0</v>
      </c>
      <c r="BU99">
        <f>(IF(AND(AO99&gt;1,'Jul-24 Comparison with CA @100m'!AO99&gt;1),1,0))*'100m'!$D99</f>
        <v>0</v>
      </c>
    </row>
    <row r="100" spans="1:73" x14ac:dyDescent="0.35">
      <c r="A100" s="21" t="s">
        <v>99</v>
      </c>
      <c r="B100" s="21">
        <v>223900</v>
      </c>
      <c r="C100" s="21">
        <v>224000</v>
      </c>
      <c r="D100" s="21">
        <f t="shared" si="1"/>
        <v>100</v>
      </c>
      <c r="E100" s="21"/>
      <c r="F100" s="23">
        <v>2400</v>
      </c>
      <c r="G100" s="24">
        <v>1088.9066909086803</v>
      </c>
      <c r="H100" s="24">
        <v>903.66014007017816</v>
      </c>
      <c r="I100" s="24">
        <v>984.71186322902849</v>
      </c>
      <c r="J100" s="24">
        <v>1088.9066909086803</v>
      </c>
      <c r="K100" s="24">
        <v>1126.3852246651932</v>
      </c>
      <c r="L100" s="24">
        <v>837.91704502403161</v>
      </c>
      <c r="M100" s="24">
        <v>1224.4485839625554</v>
      </c>
      <c r="N100" s="24">
        <v>1171.5361861453032</v>
      </c>
      <c r="O100" s="23">
        <v>5</v>
      </c>
      <c r="P100" s="18">
        <v>2.7</v>
      </c>
      <c r="Q100" s="18">
        <v>4.0999999999999996</v>
      </c>
      <c r="R100" s="18">
        <v>4.5</v>
      </c>
      <c r="S100" s="18">
        <v>4.8</v>
      </c>
      <c r="T100" s="18">
        <v>3.6</v>
      </c>
      <c r="U100" s="18">
        <v>3.6</v>
      </c>
      <c r="V100" s="18">
        <v>3</v>
      </c>
      <c r="W100" s="18">
        <v>3</v>
      </c>
      <c r="X100" s="23">
        <v>5</v>
      </c>
      <c r="Y100" s="25">
        <v>1.4261714173725671E-2</v>
      </c>
      <c r="Z100" s="25">
        <v>2.3166571428571425E-2</v>
      </c>
      <c r="AA100" s="25">
        <v>8.8231428571428558E-3</v>
      </c>
      <c r="AB100" s="25">
        <v>8.934000000000001E-3</v>
      </c>
      <c r="AC100" s="25">
        <v>7.6037142857142857E-3</v>
      </c>
      <c r="AD100" s="25">
        <v>7.257142857142857E-4</v>
      </c>
      <c r="AE100" s="25">
        <v>0</v>
      </c>
      <c r="AF100" s="25">
        <v>2.8942857142857145E-4</v>
      </c>
      <c r="AG100" s="23">
        <v>1</v>
      </c>
      <c r="AH100" s="25">
        <v>0</v>
      </c>
      <c r="AI100" s="25">
        <v>0</v>
      </c>
      <c r="AJ100" s="25">
        <v>4.4571428571428574E-2</v>
      </c>
      <c r="AK100" s="25">
        <v>0</v>
      </c>
      <c r="AL100" s="25">
        <v>0</v>
      </c>
      <c r="AM100" s="25">
        <v>0</v>
      </c>
      <c r="AN100" s="25">
        <v>0</v>
      </c>
      <c r="AO100" s="25">
        <v>0</v>
      </c>
      <c r="AP100">
        <f>(IF(AND(G100&gt;2400,'Jul-24 Comparison with CA @100m'!G100&gt;2400),1,0))*'100m'!$D100</f>
        <v>0</v>
      </c>
      <c r="AQ100">
        <f>(IF(AND(H100&gt;2400,'Jul-24 Comparison with CA @100m'!H100&gt;2400),1,0))*'100m'!$D100</f>
        <v>0</v>
      </c>
      <c r="AR100">
        <f>(IF(AND(I100&gt;2400,'Jul-24 Comparison with CA @100m'!I100&gt;2400),1,0))*'100m'!$D100</f>
        <v>0</v>
      </c>
      <c r="AS100">
        <f>(IF(AND(J100&gt;2400,'Jul-24 Comparison with CA @100m'!J100&gt;2400),1,0))*'100m'!$D100</f>
        <v>0</v>
      </c>
      <c r="AT100">
        <f>(IF(AND(K100&gt;2400,'Jul-24 Comparison with CA @100m'!K100&gt;2400),1,0))*'100m'!$D100</f>
        <v>0</v>
      </c>
      <c r="AU100">
        <f>(IF(AND(L100&gt;2400,'Jul-24 Comparison with CA @100m'!L100&gt;2400),1,0))*'100m'!$D100</f>
        <v>0</v>
      </c>
      <c r="AV100">
        <f>(IF(AND(M100&gt;2400,'Jul-24 Comparison with CA @100m'!M100&gt;2400),1,0))*'100m'!$D100</f>
        <v>0</v>
      </c>
      <c r="AW100">
        <f>(IF(AND(N100&gt;2400,'Jul-24 Comparison with CA @100m'!N100&gt;2400),1,0))*'100m'!$D100</f>
        <v>0</v>
      </c>
      <c r="AX100">
        <f>(IF(AND(P100&gt;5,'Jul-24 Comparison with CA @100m'!P100&gt;5),1,0))*'100m'!$D100</f>
        <v>0</v>
      </c>
      <c r="AY100">
        <f>(IF(AND(Q100&gt;5,'Jul-24 Comparison with CA @100m'!Q100&gt;5),1,0))*'100m'!$D100</f>
        <v>0</v>
      </c>
      <c r="AZ100">
        <f>(IF(AND(R100&gt;5,'Jul-24 Comparison with CA @100m'!R100&gt;5),1,0))*'100m'!$D100</f>
        <v>0</v>
      </c>
      <c r="BA100">
        <f>(IF(AND(S100&gt;5,'Jul-24 Comparison with CA @100m'!S100&gt;5),1,0))*'100m'!$D100</f>
        <v>0</v>
      </c>
      <c r="BB100">
        <f>(IF(AND(T100&gt;5,'Jul-24 Comparison with CA @100m'!T100&gt;5),1,0))*'100m'!$D100</f>
        <v>0</v>
      </c>
      <c r="BC100">
        <f>(IF(AND(U100&gt;5,'Jul-24 Comparison with CA @100m'!U100&gt;5),1,0))*'100m'!$D100</f>
        <v>0</v>
      </c>
      <c r="BD100">
        <f>(IF(AND(V100&gt;5,'Jul-24 Comparison with CA @100m'!V100&gt;5),1,0))*'100m'!$D100</f>
        <v>0</v>
      </c>
      <c r="BE100">
        <f>(IF(AND(W100&gt;5,'Jul-24 Comparison with CA @100m'!W100&gt;5),1,0))*'100m'!$D100</f>
        <v>0</v>
      </c>
      <c r="BF100">
        <f>(IF(AND(Y100&gt;5,'Jul-24 Comparison with CA @100m'!Y100&gt;5),1,0))*'100m'!$D100</f>
        <v>0</v>
      </c>
      <c r="BG100">
        <f>(IF(AND(Z100&gt;5,'Jul-24 Comparison with CA @100m'!Z100&gt;5),1,0))*'100m'!$D100</f>
        <v>0</v>
      </c>
      <c r="BH100">
        <f>(IF(AND(AA100&gt;5,'Jul-24 Comparison with CA @100m'!AA100&gt;5),1,0))*'100m'!$D100</f>
        <v>0</v>
      </c>
      <c r="BI100">
        <f>(IF(AND(AB100&gt;5,'Jul-24 Comparison with CA @100m'!AB100&gt;5),1,0))*'100m'!$D100</f>
        <v>0</v>
      </c>
      <c r="BJ100">
        <f>(IF(AND(AC100&gt;5,'Jul-24 Comparison with CA @100m'!AC100&gt;5),1,0))*'100m'!$D100</f>
        <v>0</v>
      </c>
      <c r="BK100">
        <f>(IF(AND(AD100&gt;5,'Jul-24 Comparison with CA @100m'!AD100&gt;5),1,0))*'100m'!$D100</f>
        <v>0</v>
      </c>
      <c r="BL100">
        <f>(IF(AND(AE100&gt;5,'Jul-24 Comparison with CA @100m'!AE100&gt;5),1,0))*'100m'!$D100</f>
        <v>0</v>
      </c>
      <c r="BM100">
        <f>(IF(AND(AF100&gt;5,'Jul-24 Comparison with CA @100m'!AF100&gt;5),1,0))*'100m'!$D100</f>
        <v>0</v>
      </c>
      <c r="BN100">
        <f>(IF(AND(AH100&gt;1,'Jul-24 Comparison with CA @100m'!AH100&gt;1),1,0))*'100m'!$D100</f>
        <v>0</v>
      </c>
      <c r="BO100">
        <f>(IF(AND(AI100&gt;1,'Jul-24 Comparison with CA @100m'!AI100&gt;1),1,0))*'100m'!$D100</f>
        <v>0</v>
      </c>
      <c r="BP100">
        <f>(IF(AND(AJ100&gt;1,'Jul-24 Comparison with CA @100m'!AJ100&gt;1),1,0))*'100m'!$D100</f>
        <v>0</v>
      </c>
      <c r="BQ100">
        <f>(IF(AND(AK100&gt;1,'Jul-24 Comparison with CA @100m'!AK100&gt;1),1,0))*'100m'!$D100</f>
        <v>0</v>
      </c>
      <c r="BR100">
        <f>(IF(AND(AL100&gt;1,'Jul-24 Comparison with CA @100m'!AL100&gt;1),1,0))*'100m'!$D100</f>
        <v>0</v>
      </c>
      <c r="BS100">
        <f>(IF(AND(AM100&gt;1,'Jul-24 Comparison with CA @100m'!AM100&gt;1),1,0))*'100m'!$D100</f>
        <v>0</v>
      </c>
      <c r="BT100">
        <f>(IF(AND(AN100&gt;1,'Jul-24 Comparison with CA @100m'!AN100&gt;1),1,0))*'100m'!$D100</f>
        <v>0</v>
      </c>
      <c r="BU100">
        <f>(IF(AND(AO100&gt;1,'Jul-24 Comparison with CA @100m'!AO100&gt;1),1,0))*'100m'!$D100</f>
        <v>0</v>
      </c>
    </row>
    <row r="101" spans="1:73" x14ac:dyDescent="0.35">
      <c r="A101" s="21" t="s">
        <v>99</v>
      </c>
      <c r="B101" s="21">
        <v>224000</v>
      </c>
      <c r="C101" s="21">
        <v>224100</v>
      </c>
      <c r="D101" s="21">
        <f t="shared" si="1"/>
        <v>100</v>
      </c>
      <c r="E101" s="21"/>
      <c r="F101" s="23">
        <v>2400</v>
      </c>
      <c r="G101" s="24">
        <v>1088.9066909086803</v>
      </c>
      <c r="H101" s="24">
        <v>896.32928227942875</v>
      </c>
      <c r="I101" s="24">
        <v>1126.3852246651932</v>
      </c>
      <c r="J101" s="24">
        <v>1338.6509464129631</v>
      </c>
      <c r="K101" s="24">
        <v>1036.6689708612066</v>
      </c>
      <c r="L101" s="24">
        <v>830.64549775330681</v>
      </c>
      <c r="M101" s="24">
        <v>1118.8786763994492</v>
      </c>
      <c r="N101" s="24">
        <v>1201.7412039816743</v>
      </c>
      <c r="O101" s="23">
        <v>5</v>
      </c>
      <c r="P101" s="18">
        <v>3.1</v>
      </c>
      <c r="Q101" s="18">
        <v>4.2</v>
      </c>
      <c r="R101" s="18">
        <v>5.0999999999999996</v>
      </c>
      <c r="S101" s="18">
        <v>4.8</v>
      </c>
      <c r="T101" s="18">
        <v>4.8</v>
      </c>
      <c r="U101" s="18">
        <v>4.4000000000000004</v>
      </c>
      <c r="V101" s="18">
        <v>2.7</v>
      </c>
      <c r="W101" s="18">
        <v>3.1</v>
      </c>
      <c r="X101" s="23">
        <v>5</v>
      </c>
      <c r="Y101" s="25">
        <v>1.4062000103678023E-2</v>
      </c>
      <c r="Z101" s="25">
        <v>1.5661999999999995E-2</v>
      </c>
      <c r="AA101" s="25">
        <v>1.6374571428571433E-2</v>
      </c>
      <c r="AB101" s="25">
        <v>7.9920000000000008E-3</v>
      </c>
      <c r="AC101" s="25">
        <v>1.9264571428571426E-2</v>
      </c>
      <c r="AD101" s="25">
        <v>1.0205714285714286E-3</v>
      </c>
      <c r="AE101" s="25">
        <v>0</v>
      </c>
      <c r="AF101" s="25">
        <v>1.2697142857142857E-3</v>
      </c>
      <c r="AG101" s="23">
        <v>1</v>
      </c>
      <c r="AH101" s="25">
        <v>1.1428571971399445E-3</v>
      </c>
      <c r="AI101" s="25">
        <v>0</v>
      </c>
      <c r="AJ101" s="25">
        <v>9.4285714285714285E-3</v>
      </c>
      <c r="AK101" s="25">
        <v>0</v>
      </c>
      <c r="AL101" s="25">
        <v>0</v>
      </c>
      <c r="AM101" s="25">
        <v>4.2857142857142859E-3</v>
      </c>
      <c r="AN101" s="25">
        <v>6.0000000000000001E-3</v>
      </c>
      <c r="AO101" s="25">
        <v>2.7428571428571427E-2</v>
      </c>
      <c r="AP101">
        <f>(IF(AND(G101&gt;2400,'Jul-24 Comparison with CA @100m'!G101&gt;2400),1,0))*'100m'!$D101</f>
        <v>0</v>
      </c>
      <c r="AQ101">
        <f>(IF(AND(H101&gt;2400,'Jul-24 Comparison with CA @100m'!H101&gt;2400),1,0))*'100m'!$D101</f>
        <v>0</v>
      </c>
      <c r="AR101">
        <f>(IF(AND(I101&gt;2400,'Jul-24 Comparison with CA @100m'!I101&gt;2400),1,0))*'100m'!$D101</f>
        <v>0</v>
      </c>
      <c r="AS101">
        <f>(IF(AND(J101&gt;2400,'Jul-24 Comparison with CA @100m'!J101&gt;2400),1,0))*'100m'!$D101</f>
        <v>0</v>
      </c>
      <c r="AT101">
        <f>(IF(AND(K101&gt;2400,'Jul-24 Comparison with CA @100m'!K101&gt;2400),1,0))*'100m'!$D101</f>
        <v>0</v>
      </c>
      <c r="AU101">
        <f>(IF(AND(L101&gt;2400,'Jul-24 Comparison with CA @100m'!L101&gt;2400),1,0))*'100m'!$D101</f>
        <v>0</v>
      </c>
      <c r="AV101">
        <f>(IF(AND(M101&gt;2400,'Jul-24 Comparison with CA @100m'!M101&gt;2400),1,0))*'100m'!$D101</f>
        <v>0</v>
      </c>
      <c r="AW101">
        <f>(IF(AND(N101&gt;2400,'Jul-24 Comparison with CA @100m'!N101&gt;2400),1,0))*'100m'!$D101</f>
        <v>0</v>
      </c>
      <c r="AX101">
        <f>(IF(AND(P101&gt;5,'Jul-24 Comparison with CA @100m'!P101&gt;5),1,0))*'100m'!$D101</f>
        <v>0</v>
      </c>
      <c r="AY101">
        <f>(IF(AND(Q101&gt;5,'Jul-24 Comparison with CA @100m'!Q101&gt;5),1,0))*'100m'!$D101</f>
        <v>0</v>
      </c>
      <c r="AZ101">
        <f>(IF(AND(R101&gt;5,'Jul-24 Comparison with CA @100m'!R101&gt;5),1,0))*'100m'!$D101</f>
        <v>100</v>
      </c>
      <c r="BA101">
        <f>(IF(AND(S101&gt;5,'Jul-24 Comparison with CA @100m'!S101&gt;5),1,0))*'100m'!$D101</f>
        <v>0</v>
      </c>
      <c r="BB101">
        <f>(IF(AND(T101&gt;5,'Jul-24 Comparison with CA @100m'!T101&gt;5),1,0))*'100m'!$D101</f>
        <v>0</v>
      </c>
      <c r="BC101">
        <f>(IF(AND(U101&gt;5,'Jul-24 Comparison with CA @100m'!U101&gt;5),1,0))*'100m'!$D101</f>
        <v>0</v>
      </c>
      <c r="BD101">
        <f>(IF(AND(V101&gt;5,'Jul-24 Comparison with CA @100m'!V101&gt;5),1,0))*'100m'!$D101</f>
        <v>0</v>
      </c>
      <c r="BE101">
        <f>(IF(AND(W101&gt;5,'Jul-24 Comparison with CA @100m'!W101&gt;5),1,0))*'100m'!$D101</f>
        <v>0</v>
      </c>
      <c r="BF101">
        <f>(IF(AND(Y101&gt;5,'Jul-24 Comparison with CA @100m'!Y101&gt;5),1,0))*'100m'!$D101</f>
        <v>0</v>
      </c>
      <c r="BG101">
        <f>(IF(AND(Z101&gt;5,'Jul-24 Comparison with CA @100m'!Z101&gt;5),1,0))*'100m'!$D101</f>
        <v>0</v>
      </c>
      <c r="BH101">
        <f>(IF(AND(AA101&gt;5,'Jul-24 Comparison with CA @100m'!AA101&gt;5),1,0))*'100m'!$D101</f>
        <v>0</v>
      </c>
      <c r="BI101">
        <f>(IF(AND(AB101&gt;5,'Jul-24 Comparison with CA @100m'!AB101&gt;5),1,0))*'100m'!$D101</f>
        <v>0</v>
      </c>
      <c r="BJ101">
        <f>(IF(AND(AC101&gt;5,'Jul-24 Comparison with CA @100m'!AC101&gt;5),1,0))*'100m'!$D101</f>
        <v>0</v>
      </c>
      <c r="BK101">
        <f>(IF(AND(AD101&gt;5,'Jul-24 Comparison with CA @100m'!AD101&gt;5),1,0))*'100m'!$D101</f>
        <v>0</v>
      </c>
      <c r="BL101">
        <f>(IF(AND(AE101&gt;5,'Jul-24 Comparison with CA @100m'!AE101&gt;5),1,0))*'100m'!$D101</f>
        <v>0</v>
      </c>
      <c r="BM101">
        <f>(IF(AND(AF101&gt;5,'Jul-24 Comparison with CA @100m'!AF101&gt;5),1,0))*'100m'!$D101</f>
        <v>0</v>
      </c>
      <c r="BN101">
        <f>(IF(AND(AH101&gt;1,'Jul-24 Comparison with CA @100m'!AH101&gt;1),1,0))*'100m'!$D101</f>
        <v>0</v>
      </c>
      <c r="BO101">
        <f>(IF(AND(AI101&gt;1,'Jul-24 Comparison with CA @100m'!AI101&gt;1),1,0))*'100m'!$D101</f>
        <v>0</v>
      </c>
      <c r="BP101">
        <f>(IF(AND(AJ101&gt;1,'Jul-24 Comparison with CA @100m'!AJ101&gt;1),1,0))*'100m'!$D101</f>
        <v>0</v>
      </c>
      <c r="BQ101">
        <f>(IF(AND(AK101&gt;1,'Jul-24 Comparison with CA @100m'!AK101&gt;1),1,0))*'100m'!$D101</f>
        <v>0</v>
      </c>
      <c r="BR101">
        <f>(IF(AND(AL101&gt;1,'Jul-24 Comparison with CA @100m'!AL101&gt;1),1,0))*'100m'!$D101</f>
        <v>0</v>
      </c>
      <c r="BS101">
        <f>(IF(AND(AM101&gt;1,'Jul-24 Comparison with CA @100m'!AM101&gt;1),1,0))*'100m'!$D101</f>
        <v>0</v>
      </c>
      <c r="BT101">
        <f>(IF(AND(AN101&gt;1,'Jul-24 Comparison with CA @100m'!AN101&gt;1),1,0))*'100m'!$D101</f>
        <v>0</v>
      </c>
      <c r="BU101">
        <f>(IF(AND(AO101&gt;1,'Jul-24 Comparison with CA @100m'!AO101&gt;1),1,0))*'100m'!$D101</f>
        <v>0</v>
      </c>
    </row>
    <row r="102" spans="1:73" x14ac:dyDescent="0.35">
      <c r="A102" s="21" t="s">
        <v>99</v>
      </c>
      <c r="B102" s="21">
        <v>224100</v>
      </c>
      <c r="C102" s="21">
        <v>224200</v>
      </c>
      <c r="D102" s="21">
        <f t="shared" si="1"/>
        <v>100</v>
      </c>
      <c r="E102" s="21"/>
      <c r="F102" s="23">
        <v>2400</v>
      </c>
      <c r="G102" s="24">
        <v>1156.4647775229939</v>
      </c>
      <c r="H102" s="24">
        <v>1044.1145796771373</v>
      </c>
      <c r="I102" s="24">
        <v>1179.0797046690443</v>
      </c>
      <c r="J102" s="24">
        <v>1216.8744012361801</v>
      </c>
      <c r="K102" s="24">
        <v>874.37538612774995</v>
      </c>
      <c r="L102" s="24">
        <v>765.51401510598794</v>
      </c>
      <c r="M102" s="24">
        <v>1300.4627614991207</v>
      </c>
      <c r="N102" s="24">
        <v>1006.9441147709224</v>
      </c>
      <c r="O102" s="23">
        <v>5</v>
      </c>
      <c r="P102" s="18">
        <v>2.5</v>
      </c>
      <c r="Q102" s="18">
        <v>4.4000000000000004</v>
      </c>
      <c r="R102" s="18">
        <v>4.5</v>
      </c>
      <c r="S102" s="18">
        <v>3.4</v>
      </c>
      <c r="T102" s="18">
        <v>4.8</v>
      </c>
      <c r="U102" s="18">
        <v>3.5</v>
      </c>
      <c r="V102" s="18">
        <v>2.8</v>
      </c>
      <c r="W102" s="18">
        <v>2.9</v>
      </c>
      <c r="X102" s="23">
        <v>5</v>
      </c>
      <c r="Y102" s="25">
        <v>4.4243142955643799E-2</v>
      </c>
      <c r="Z102" s="25">
        <v>9.7248571428571445E-3</v>
      </c>
      <c r="AA102" s="25">
        <v>1.9480571428571423E-2</v>
      </c>
      <c r="AB102" s="25">
        <v>4.0434285714285702E-3</v>
      </c>
      <c r="AC102" s="25">
        <v>7.4205714285714292E-3</v>
      </c>
      <c r="AD102" s="25">
        <v>3.6342857142857146E-4</v>
      </c>
      <c r="AE102" s="25">
        <v>7.9999999999999993E-5</v>
      </c>
      <c r="AF102" s="25">
        <v>2.507428571428571E-3</v>
      </c>
      <c r="AG102" s="23">
        <v>1</v>
      </c>
      <c r="AH102" s="25">
        <v>0</v>
      </c>
      <c r="AI102" s="25">
        <v>0</v>
      </c>
      <c r="AJ102" s="25">
        <v>0</v>
      </c>
      <c r="AK102" s="25">
        <v>0</v>
      </c>
      <c r="AL102" s="25">
        <v>0</v>
      </c>
      <c r="AM102" s="25">
        <v>0</v>
      </c>
      <c r="AN102" s="25">
        <v>4.6857142857142861E-2</v>
      </c>
      <c r="AO102" s="25">
        <v>3.1142857142857146E-2</v>
      </c>
      <c r="AP102">
        <f>(IF(AND(G102&gt;2400,'Jul-24 Comparison with CA @100m'!G102&gt;2400),1,0))*'100m'!$D102</f>
        <v>0</v>
      </c>
      <c r="AQ102">
        <f>(IF(AND(H102&gt;2400,'Jul-24 Comparison with CA @100m'!H102&gt;2400),1,0))*'100m'!$D102</f>
        <v>0</v>
      </c>
      <c r="AR102">
        <f>(IF(AND(I102&gt;2400,'Jul-24 Comparison with CA @100m'!I102&gt;2400),1,0))*'100m'!$D102</f>
        <v>0</v>
      </c>
      <c r="AS102">
        <f>(IF(AND(J102&gt;2400,'Jul-24 Comparison with CA @100m'!J102&gt;2400),1,0))*'100m'!$D102</f>
        <v>0</v>
      </c>
      <c r="AT102">
        <f>(IF(AND(K102&gt;2400,'Jul-24 Comparison with CA @100m'!K102&gt;2400),1,0))*'100m'!$D102</f>
        <v>0</v>
      </c>
      <c r="AU102">
        <f>(IF(AND(L102&gt;2400,'Jul-24 Comparison with CA @100m'!L102&gt;2400),1,0))*'100m'!$D102</f>
        <v>0</v>
      </c>
      <c r="AV102">
        <f>(IF(AND(M102&gt;2400,'Jul-24 Comparison with CA @100m'!M102&gt;2400),1,0))*'100m'!$D102</f>
        <v>0</v>
      </c>
      <c r="AW102">
        <f>(IF(AND(N102&gt;2400,'Jul-24 Comparison with CA @100m'!N102&gt;2400),1,0))*'100m'!$D102</f>
        <v>0</v>
      </c>
      <c r="AX102">
        <f>(IF(AND(P102&gt;5,'Jul-24 Comparison with CA @100m'!P102&gt;5),1,0))*'100m'!$D102</f>
        <v>0</v>
      </c>
      <c r="AY102">
        <f>(IF(AND(Q102&gt;5,'Jul-24 Comparison with CA @100m'!Q102&gt;5),1,0))*'100m'!$D102</f>
        <v>0</v>
      </c>
      <c r="AZ102">
        <f>(IF(AND(R102&gt;5,'Jul-24 Comparison with CA @100m'!R102&gt;5),1,0))*'100m'!$D102</f>
        <v>0</v>
      </c>
      <c r="BA102">
        <f>(IF(AND(S102&gt;5,'Jul-24 Comparison with CA @100m'!S102&gt;5),1,0))*'100m'!$D102</f>
        <v>0</v>
      </c>
      <c r="BB102">
        <f>(IF(AND(T102&gt;5,'Jul-24 Comparison with CA @100m'!T102&gt;5),1,0))*'100m'!$D102</f>
        <v>0</v>
      </c>
      <c r="BC102">
        <f>(IF(AND(U102&gt;5,'Jul-24 Comparison with CA @100m'!U102&gt;5),1,0))*'100m'!$D102</f>
        <v>0</v>
      </c>
      <c r="BD102">
        <f>(IF(AND(V102&gt;5,'Jul-24 Comparison with CA @100m'!V102&gt;5),1,0))*'100m'!$D102</f>
        <v>0</v>
      </c>
      <c r="BE102">
        <f>(IF(AND(W102&gt;5,'Jul-24 Comparison with CA @100m'!W102&gt;5),1,0))*'100m'!$D102</f>
        <v>0</v>
      </c>
      <c r="BF102">
        <f>(IF(AND(Y102&gt;5,'Jul-24 Comparison with CA @100m'!Y102&gt;5),1,0))*'100m'!$D102</f>
        <v>0</v>
      </c>
      <c r="BG102">
        <f>(IF(AND(Z102&gt;5,'Jul-24 Comparison with CA @100m'!Z102&gt;5),1,0))*'100m'!$D102</f>
        <v>0</v>
      </c>
      <c r="BH102">
        <f>(IF(AND(AA102&gt;5,'Jul-24 Comparison with CA @100m'!AA102&gt;5),1,0))*'100m'!$D102</f>
        <v>0</v>
      </c>
      <c r="BI102">
        <f>(IF(AND(AB102&gt;5,'Jul-24 Comparison with CA @100m'!AB102&gt;5),1,0))*'100m'!$D102</f>
        <v>0</v>
      </c>
      <c r="BJ102">
        <f>(IF(AND(AC102&gt;5,'Jul-24 Comparison with CA @100m'!AC102&gt;5),1,0))*'100m'!$D102</f>
        <v>0</v>
      </c>
      <c r="BK102">
        <f>(IF(AND(AD102&gt;5,'Jul-24 Comparison with CA @100m'!AD102&gt;5),1,0))*'100m'!$D102</f>
        <v>0</v>
      </c>
      <c r="BL102">
        <f>(IF(AND(AE102&gt;5,'Jul-24 Comparison with CA @100m'!AE102&gt;5),1,0))*'100m'!$D102</f>
        <v>0</v>
      </c>
      <c r="BM102">
        <f>(IF(AND(AF102&gt;5,'Jul-24 Comparison with CA @100m'!AF102&gt;5),1,0))*'100m'!$D102</f>
        <v>0</v>
      </c>
      <c r="BN102">
        <f>(IF(AND(AH102&gt;1,'Jul-24 Comparison with CA @100m'!AH102&gt;1),1,0))*'100m'!$D102</f>
        <v>0</v>
      </c>
      <c r="BO102">
        <f>(IF(AND(AI102&gt;1,'Jul-24 Comparison with CA @100m'!AI102&gt;1),1,0))*'100m'!$D102</f>
        <v>0</v>
      </c>
      <c r="BP102">
        <f>(IF(AND(AJ102&gt;1,'Jul-24 Comparison with CA @100m'!AJ102&gt;1),1,0))*'100m'!$D102</f>
        <v>0</v>
      </c>
      <c r="BQ102">
        <f>(IF(AND(AK102&gt;1,'Jul-24 Comparison with CA @100m'!AK102&gt;1),1,0))*'100m'!$D102</f>
        <v>0</v>
      </c>
      <c r="BR102">
        <f>(IF(AND(AL102&gt;1,'Jul-24 Comparison with CA @100m'!AL102&gt;1),1,0))*'100m'!$D102</f>
        <v>0</v>
      </c>
      <c r="BS102">
        <f>(IF(AND(AM102&gt;1,'Jul-24 Comparison with CA @100m'!AM102&gt;1),1,0))*'100m'!$D102</f>
        <v>0</v>
      </c>
      <c r="BT102">
        <f>(IF(AND(AN102&gt;1,'Jul-24 Comparison with CA @100m'!AN102&gt;1),1,0))*'100m'!$D102</f>
        <v>0</v>
      </c>
      <c r="BU102">
        <f>(IF(AND(AO102&gt;1,'Jul-24 Comparison with CA @100m'!AO102&gt;1),1,0))*'100m'!$D102</f>
        <v>0</v>
      </c>
    </row>
    <row r="103" spans="1:73" x14ac:dyDescent="0.35">
      <c r="A103" s="21" t="s">
        <v>99</v>
      </c>
      <c r="B103" s="21">
        <v>224200</v>
      </c>
      <c r="C103" s="21">
        <v>224300</v>
      </c>
      <c r="D103" s="21">
        <f t="shared" si="1"/>
        <v>100</v>
      </c>
      <c r="E103" s="21"/>
      <c r="F103" s="23">
        <v>2400</v>
      </c>
      <c r="G103" s="24">
        <v>1232.0277899355417</v>
      </c>
      <c r="H103" s="24">
        <v>1029.2290872712379</v>
      </c>
      <c r="I103" s="24">
        <v>1209.305266306578</v>
      </c>
      <c r="J103" s="24">
        <v>1194.1822393313262</v>
      </c>
      <c r="K103" s="24">
        <v>1006.9441147709224</v>
      </c>
      <c r="L103" s="24">
        <v>925.69081731380709</v>
      </c>
      <c r="M103" s="24">
        <v>823.38076442876877</v>
      </c>
      <c r="N103" s="24">
        <v>1081.4273917669218</v>
      </c>
      <c r="O103" s="23">
        <v>5</v>
      </c>
      <c r="P103" s="18">
        <v>2.7</v>
      </c>
      <c r="Q103" s="18">
        <v>4.4000000000000004</v>
      </c>
      <c r="R103" s="18">
        <v>3.2</v>
      </c>
      <c r="S103" s="18">
        <v>4</v>
      </c>
      <c r="T103" s="18">
        <v>4</v>
      </c>
      <c r="U103" s="18">
        <v>2.7</v>
      </c>
      <c r="V103" s="18">
        <v>2.7</v>
      </c>
      <c r="W103" s="18">
        <v>2.7</v>
      </c>
      <c r="X103" s="23">
        <v>5</v>
      </c>
      <c r="Y103" s="25">
        <v>1.0249837144007001</v>
      </c>
      <c r="Z103" s="25">
        <v>1.5881142857142858E-2</v>
      </c>
      <c r="AA103" s="25">
        <v>2.2431428571428574E-2</v>
      </c>
      <c r="AB103" s="25">
        <v>5.4325714285714272E-3</v>
      </c>
      <c r="AC103" s="25">
        <v>8.5299999999999994E-3</v>
      </c>
      <c r="AD103" s="25">
        <v>3.8417142857142851E-3</v>
      </c>
      <c r="AE103" s="25">
        <v>1.3391428571428573E-3</v>
      </c>
      <c r="AF103" s="25">
        <v>2.0614285714285713E-3</v>
      </c>
      <c r="AG103" s="23">
        <v>1</v>
      </c>
      <c r="AH103" s="25">
        <v>1.1428571173122952E-2</v>
      </c>
      <c r="AI103" s="25">
        <v>0</v>
      </c>
      <c r="AJ103" s="25">
        <v>0</v>
      </c>
      <c r="AK103" s="25">
        <v>0</v>
      </c>
      <c r="AL103" s="25">
        <v>0</v>
      </c>
      <c r="AM103" s="25">
        <v>4.2857142857142859E-3</v>
      </c>
      <c r="AN103" s="25">
        <v>1.0571428571428572E-2</v>
      </c>
      <c r="AO103" s="25">
        <v>0</v>
      </c>
      <c r="AP103">
        <f>(IF(AND(G103&gt;2400,'Jul-24 Comparison with CA @100m'!G103&gt;2400),1,0))*'100m'!$D103</f>
        <v>0</v>
      </c>
      <c r="AQ103">
        <f>(IF(AND(H103&gt;2400,'Jul-24 Comparison with CA @100m'!H103&gt;2400),1,0))*'100m'!$D103</f>
        <v>0</v>
      </c>
      <c r="AR103">
        <f>(IF(AND(I103&gt;2400,'Jul-24 Comparison with CA @100m'!I103&gt;2400),1,0))*'100m'!$D103</f>
        <v>0</v>
      </c>
      <c r="AS103">
        <f>(IF(AND(J103&gt;2400,'Jul-24 Comparison with CA @100m'!J103&gt;2400),1,0))*'100m'!$D103</f>
        <v>0</v>
      </c>
      <c r="AT103">
        <f>(IF(AND(K103&gt;2400,'Jul-24 Comparison with CA @100m'!K103&gt;2400),1,0))*'100m'!$D103</f>
        <v>0</v>
      </c>
      <c r="AU103">
        <f>(IF(AND(L103&gt;2400,'Jul-24 Comparison with CA @100m'!L103&gt;2400),1,0))*'100m'!$D103</f>
        <v>0</v>
      </c>
      <c r="AV103">
        <f>(IF(AND(M103&gt;2400,'Jul-24 Comparison with CA @100m'!M103&gt;2400),1,0))*'100m'!$D103</f>
        <v>0</v>
      </c>
      <c r="AW103">
        <f>(IF(AND(N103&gt;2400,'Jul-24 Comparison with CA @100m'!N103&gt;2400),1,0))*'100m'!$D103</f>
        <v>0</v>
      </c>
      <c r="AX103">
        <f>(IF(AND(P103&gt;5,'Jul-24 Comparison with CA @100m'!P103&gt;5),1,0))*'100m'!$D103</f>
        <v>0</v>
      </c>
      <c r="AY103">
        <f>(IF(AND(Q103&gt;5,'Jul-24 Comparison with CA @100m'!Q103&gt;5),1,0))*'100m'!$D103</f>
        <v>0</v>
      </c>
      <c r="AZ103">
        <f>(IF(AND(R103&gt;5,'Jul-24 Comparison with CA @100m'!R103&gt;5),1,0))*'100m'!$D103</f>
        <v>0</v>
      </c>
      <c r="BA103">
        <f>(IF(AND(S103&gt;5,'Jul-24 Comparison with CA @100m'!S103&gt;5),1,0))*'100m'!$D103</f>
        <v>0</v>
      </c>
      <c r="BB103">
        <f>(IF(AND(T103&gt;5,'Jul-24 Comparison with CA @100m'!T103&gt;5),1,0))*'100m'!$D103</f>
        <v>0</v>
      </c>
      <c r="BC103">
        <f>(IF(AND(U103&gt;5,'Jul-24 Comparison with CA @100m'!U103&gt;5),1,0))*'100m'!$D103</f>
        <v>0</v>
      </c>
      <c r="BD103">
        <f>(IF(AND(V103&gt;5,'Jul-24 Comparison with CA @100m'!V103&gt;5),1,0))*'100m'!$D103</f>
        <v>0</v>
      </c>
      <c r="BE103">
        <f>(IF(AND(W103&gt;5,'Jul-24 Comparison with CA @100m'!W103&gt;5),1,0))*'100m'!$D103</f>
        <v>0</v>
      </c>
      <c r="BF103">
        <f>(IF(AND(Y103&gt;5,'Jul-24 Comparison with CA @100m'!Y103&gt;5),1,0))*'100m'!$D103</f>
        <v>0</v>
      </c>
      <c r="BG103">
        <f>(IF(AND(Z103&gt;5,'Jul-24 Comparison with CA @100m'!Z103&gt;5),1,0))*'100m'!$D103</f>
        <v>0</v>
      </c>
      <c r="BH103">
        <f>(IF(AND(AA103&gt;5,'Jul-24 Comparison with CA @100m'!AA103&gt;5),1,0))*'100m'!$D103</f>
        <v>0</v>
      </c>
      <c r="BI103">
        <f>(IF(AND(AB103&gt;5,'Jul-24 Comparison with CA @100m'!AB103&gt;5),1,0))*'100m'!$D103</f>
        <v>0</v>
      </c>
      <c r="BJ103">
        <f>(IF(AND(AC103&gt;5,'Jul-24 Comparison with CA @100m'!AC103&gt;5),1,0))*'100m'!$D103</f>
        <v>0</v>
      </c>
      <c r="BK103">
        <f>(IF(AND(AD103&gt;5,'Jul-24 Comparison with CA @100m'!AD103&gt;5),1,0))*'100m'!$D103</f>
        <v>0</v>
      </c>
      <c r="BL103">
        <f>(IF(AND(AE103&gt;5,'Jul-24 Comparison with CA @100m'!AE103&gt;5),1,0))*'100m'!$D103</f>
        <v>0</v>
      </c>
      <c r="BM103">
        <f>(IF(AND(AF103&gt;5,'Jul-24 Comparison with CA @100m'!AF103&gt;5),1,0))*'100m'!$D103</f>
        <v>0</v>
      </c>
      <c r="BN103">
        <f>(IF(AND(AH103&gt;1,'Jul-24 Comparison with CA @100m'!AH103&gt;1),1,0))*'100m'!$D103</f>
        <v>0</v>
      </c>
      <c r="BO103">
        <f>(IF(AND(AI103&gt;1,'Jul-24 Comparison with CA @100m'!AI103&gt;1),1,0))*'100m'!$D103</f>
        <v>0</v>
      </c>
      <c r="BP103">
        <f>(IF(AND(AJ103&gt;1,'Jul-24 Comparison with CA @100m'!AJ103&gt;1),1,0))*'100m'!$D103</f>
        <v>0</v>
      </c>
      <c r="BQ103">
        <f>(IF(AND(AK103&gt;1,'Jul-24 Comparison with CA @100m'!AK103&gt;1),1,0))*'100m'!$D103</f>
        <v>0</v>
      </c>
      <c r="BR103">
        <f>(IF(AND(AL103&gt;1,'Jul-24 Comparison with CA @100m'!AL103&gt;1),1,0))*'100m'!$D103</f>
        <v>0</v>
      </c>
      <c r="BS103">
        <f>(IF(AND(AM103&gt;1,'Jul-24 Comparison with CA @100m'!AM103&gt;1),1,0))*'100m'!$D103</f>
        <v>0</v>
      </c>
      <c r="BT103">
        <f>(IF(AND(AN103&gt;1,'Jul-24 Comparison with CA @100m'!AN103&gt;1),1,0))*'100m'!$D103</f>
        <v>0</v>
      </c>
      <c r="BU103">
        <f>(IF(AND(AO103&gt;1,'Jul-24 Comparison with CA @100m'!AO103&gt;1),1,0))*'100m'!$D103</f>
        <v>0</v>
      </c>
    </row>
    <row r="104" spans="1:73" x14ac:dyDescent="0.35">
      <c r="A104" s="21" t="s">
        <v>99</v>
      </c>
      <c r="B104" s="21">
        <v>224300</v>
      </c>
      <c r="C104" s="21">
        <v>224400</v>
      </c>
      <c r="D104" s="21">
        <f t="shared" si="1"/>
        <v>100</v>
      </c>
      <c r="E104" s="21"/>
      <c r="F104" s="23">
        <v>2400</v>
      </c>
      <c r="G104" s="24">
        <v>1194.1822393313262</v>
      </c>
      <c r="H104" s="24">
        <v>1133.8971366963031</v>
      </c>
      <c r="I104" s="24">
        <v>1044.1145796771373</v>
      </c>
      <c r="J104" s="24">
        <v>1531.2986370787364</v>
      </c>
      <c r="K104" s="24">
        <v>1044.1145796771373</v>
      </c>
      <c r="L104" s="24">
        <v>852.48039605572819</v>
      </c>
      <c r="M104" s="24">
        <v>1118.8786763994492</v>
      </c>
      <c r="N104" s="24">
        <v>1133.8971366963031</v>
      </c>
      <c r="O104" s="23">
        <v>5</v>
      </c>
      <c r="P104" s="18">
        <v>2.5</v>
      </c>
      <c r="Q104" s="18">
        <v>4.0999999999999996</v>
      </c>
      <c r="R104" s="18">
        <v>4.2</v>
      </c>
      <c r="S104" s="18">
        <v>3.4</v>
      </c>
      <c r="T104" s="18">
        <v>3.2</v>
      </c>
      <c r="U104" s="18">
        <v>2.8</v>
      </c>
      <c r="V104" s="18">
        <v>2.8</v>
      </c>
      <c r="W104" s="18">
        <v>2.7</v>
      </c>
      <c r="X104" s="23">
        <v>5</v>
      </c>
      <c r="Y104" s="25">
        <v>1.038085720539093E-2</v>
      </c>
      <c r="Z104" s="25">
        <v>1.3368857142857142E-2</v>
      </c>
      <c r="AA104" s="25">
        <v>6.0865714285714282E-3</v>
      </c>
      <c r="AB104" s="25">
        <v>8.4694285714285722E-3</v>
      </c>
      <c r="AC104" s="25">
        <v>9.5922857142857164E-3</v>
      </c>
      <c r="AD104" s="25">
        <v>1.7608571428571428E-3</v>
      </c>
      <c r="AE104" s="25">
        <v>3.758285714285714E-3</v>
      </c>
      <c r="AF104" s="25">
        <v>3.8545714285714286E-3</v>
      </c>
      <c r="AG104" s="23">
        <v>1</v>
      </c>
      <c r="AH104" s="25">
        <v>0</v>
      </c>
      <c r="AI104" s="25">
        <v>0</v>
      </c>
      <c r="AJ104" s="25">
        <v>1.2E-2</v>
      </c>
      <c r="AK104" s="25">
        <v>6.2857142857142851E-3</v>
      </c>
      <c r="AL104" s="25">
        <v>0</v>
      </c>
      <c r="AM104" s="25">
        <v>0</v>
      </c>
      <c r="AN104" s="25">
        <v>2.3714285714285716E-2</v>
      </c>
      <c r="AO104" s="25">
        <v>5.1428571428571426E-3</v>
      </c>
      <c r="AP104">
        <f>(IF(AND(G104&gt;2400,'Jul-24 Comparison with CA @100m'!G104&gt;2400),1,0))*'100m'!$D104</f>
        <v>0</v>
      </c>
      <c r="AQ104">
        <f>(IF(AND(H104&gt;2400,'Jul-24 Comparison with CA @100m'!H104&gt;2400),1,0))*'100m'!$D104</f>
        <v>0</v>
      </c>
      <c r="AR104">
        <f>(IF(AND(I104&gt;2400,'Jul-24 Comparison with CA @100m'!I104&gt;2400),1,0))*'100m'!$D104</f>
        <v>0</v>
      </c>
      <c r="AS104">
        <f>(IF(AND(J104&gt;2400,'Jul-24 Comparison with CA @100m'!J104&gt;2400),1,0))*'100m'!$D104</f>
        <v>0</v>
      </c>
      <c r="AT104">
        <f>(IF(AND(K104&gt;2400,'Jul-24 Comparison with CA @100m'!K104&gt;2400),1,0))*'100m'!$D104</f>
        <v>0</v>
      </c>
      <c r="AU104">
        <f>(IF(AND(L104&gt;2400,'Jul-24 Comparison with CA @100m'!L104&gt;2400),1,0))*'100m'!$D104</f>
        <v>0</v>
      </c>
      <c r="AV104">
        <f>(IF(AND(M104&gt;2400,'Jul-24 Comparison with CA @100m'!M104&gt;2400),1,0))*'100m'!$D104</f>
        <v>0</v>
      </c>
      <c r="AW104">
        <f>(IF(AND(N104&gt;2400,'Jul-24 Comparison with CA @100m'!N104&gt;2400),1,0))*'100m'!$D104</f>
        <v>0</v>
      </c>
      <c r="AX104">
        <f>(IF(AND(P104&gt;5,'Jul-24 Comparison with CA @100m'!P104&gt;5),1,0))*'100m'!$D104</f>
        <v>0</v>
      </c>
      <c r="AY104">
        <f>(IF(AND(Q104&gt;5,'Jul-24 Comparison with CA @100m'!Q104&gt;5),1,0))*'100m'!$D104</f>
        <v>0</v>
      </c>
      <c r="AZ104">
        <f>(IF(AND(R104&gt;5,'Jul-24 Comparison with CA @100m'!R104&gt;5),1,0))*'100m'!$D104</f>
        <v>0</v>
      </c>
      <c r="BA104">
        <f>(IF(AND(S104&gt;5,'Jul-24 Comparison with CA @100m'!S104&gt;5),1,0))*'100m'!$D104</f>
        <v>0</v>
      </c>
      <c r="BB104">
        <f>(IF(AND(T104&gt;5,'Jul-24 Comparison with CA @100m'!T104&gt;5),1,0))*'100m'!$D104</f>
        <v>0</v>
      </c>
      <c r="BC104">
        <f>(IF(AND(U104&gt;5,'Jul-24 Comparison with CA @100m'!U104&gt;5),1,0))*'100m'!$D104</f>
        <v>0</v>
      </c>
      <c r="BD104">
        <f>(IF(AND(V104&gt;5,'Jul-24 Comparison with CA @100m'!V104&gt;5),1,0))*'100m'!$D104</f>
        <v>0</v>
      </c>
      <c r="BE104">
        <f>(IF(AND(W104&gt;5,'Jul-24 Comparison with CA @100m'!W104&gt;5),1,0))*'100m'!$D104</f>
        <v>0</v>
      </c>
      <c r="BF104">
        <f>(IF(AND(Y104&gt;5,'Jul-24 Comparison with CA @100m'!Y104&gt;5),1,0))*'100m'!$D104</f>
        <v>0</v>
      </c>
      <c r="BG104">
        <f>(IF(AND(Z104&gt;5,'Jul-24 Comparison with CA @100m'!Z104&gt;5),1,0))*'100m'!$D104</f>
        <v>0</v>
      </c>
      <c r="BH104">
        <f>(IF(AND(AA104&gt;5,'Jul-24 Comparison with CA @100m'!AA104&gt;5),1,0))*'100m'!$D104</f>
        <v>0</v>
      </c>
      <c r="BI104">
        <f>(IF(AND(AB104&gt;5,'Jul-24 Comparison with CA @100m'!AB104&gt;5),1,0))*'100m'!$D104</f>
        <v>0</v>
      </c>
      <c r="BJ104">
        <f>(IF(AND(AC104&gt;5,'Jul-24 Comparison with CA @100m'!AC104&gt;5),1,0))*'100m'!$D104</f>
        <v>0</v>
      </c>
      <c r="BK104">
        <f>(IF(AND(AD104&gt;5,'Jul-24 Comparison with CA @100m'!AD104&gt;5),1,0))*'100m'!$D104</f>
        <v>0</v>
      </c>
      <c r="BL104">
        <f>(IF(AND(AE104&gt;5,'Jul-24 Comparison with CA @100m'!AE104&gt;5),1,0))*'100m'!$D104</f>
        <v>0</v>
      </c>
      <c r="BM104">
        <f>(IF(AND(AF104&gt;5,'Jul-24 Comparison with CA @100m'!AF104&gt;5),1,0))*'100m'!$D104</f>
        <v>0</v>
      </c>
      <c r="BN104">
        <f>(IF(AND(AH104&gt;1,'Jul-24 Comparison with CA @100m'!AH104&gt;1),1,0))*'100m'!$D104</f>
        <v>0</v>
      </c>
      <c r="BO104">
        <f>(IF(AND(AI104&gt;1,'Jul-24 Comparison with CA @100m'!AI104&gt;1),1,0))*'100m'!$D104</f>
        <v>0</v>
      </c>
      <c r="BP104">
        <f>(IF(AND(AJ104&gt;1,'Jul-24 Comparison with CA @100m'!AJ104&gt;1),1,0))*'100m'!$D104</f>
        <v>0</v>
      </c>
      <c r="BQ104">
        <f>(IF(AND(AK104&gt;1,'Jul-24 Comparison with CA @100m'!AK104&gt;1),1,0))*'100m'!$D104</f>
        <v>0</v>
      </c>
      <c r="BR104">
        <f>(IF(AND(AL104&gt;1,'Jul-24 Comparison with CA @100m'!AL104&gt;1),1,0))*'100m'!$D104</f>
        <v>0</v>
      </c>
      <c r="BS104">
        <f>(IF(AND(AM104&gt;1,'Jul-24 Comparison with CA @100m'!AM104&gt;1),1,0))*'100m'!$D104</f>
        <v>0</v>
      </c>
      <c r="BT104">
        <f>(IF(AND(AN104&gt;1,'Jul-24 Comparison with CA @100m'!AN104&gt;1),1,0))*'100m'!$D104</f>
        <v>0</v>
      </c>
      <c r="BU104">
        <f>(IF(AND(AO104&gt;1,'Jul-24 Comparison with CA @100m'!AO104&gt;1),1,0))*'100m'!$D104</f>
        <v>0</v>
      </c>
    </row>
    <row r="105" spans="1:73" x14ac:dyDescent="0.35">
      <c r="A105" s="21" t="s">
        <v>99</v>
      </c>
      <c r="B105" s="21">
        <v>224400</v>
      </c>
      <c r="C105" s="21">
        <v>224500</v>
      </c>
      <c r="D105" s="21">
        <f t="shared" si="1"/>
        <v>100</v>
      </c>
      <c r="E105" s="21"/>
      <c r="F105" s="23">
        <v>2400</v>
      </c>
      <c r="G105" s="24">
        <v>962.53326575902634</v>
      </c>
      <c r="H105" s="24">
        <v>787.16098374695628</v>
      </c>
      <c r="I105" s="24">
        <v>955.15248948738645</v>
      </c>
      <c r="J105" s="24">
        <v>1201.7412039816743</v>
      </c>
      <c r="K105" s="24">
        <v>1081.4273917669218</v>
      </c>
      <c r="L105" s="24">
        <v>1126.3852246651932</v>
      </c>
      <c r="M105" s="24">
        <v>1438.4818610435104</v>
      </c>
      <c r="N105" s="24">
        <v>1384.6311038989984</v>
      </c>
      <c r="O105" s="23">
        <v>5</v>
      </c>
      <c r="P105" s="18">
        <v>2.2999999999999998</v>
      </c>
      <c r="Q105" s="18">
        <v>3.3</v>
      </c>
      <c r="R105" s="18">
        <v>5.3</v>
      </c>
      <c r="S105" s="18">
        <v>3.4</v>
      </c>
      <c r="T105" s="18">
        <v>3</v>
      </c>
      <c r="U105" s="18">
        <v>2.8</v>
      </c>
      <c r="V105" s="18">
        <v>3.2</v>
      </c>
      <c r="W105" s="18">
        <v>2.6</v>
      </c>
      <c r="X105" s="23">
        <v>5</v>
      </c>
      <c r="Y105" s="25">
        <v>1.441800003528595E-2</v>
      </c>
      <c r="Z105" s="25">
        <v>3.6582857142857142E-3</v>
      </c>
      <c r="AA105" s="25">
        <v>2.0808571428571425E-3</v>
      </c>
      <c r="AB105" s="25">
        <v>5.306E-3</v>
      </c>
      <c r="AC105" s="25">
        <v>1.1763714285714287E-2</v>
      </c>
      <c r="AD105" s="25">
        <v>2.8342857142857141E-3</v>
      </c>
      <c r="AE105" s="25">
        <v>4.6285714285714279E-4</v>
      </c>
      <c r="AF105" s="25">
        <v>1.3874285714285714E-3</v>
      </c>
      <c r="AG105" s="23">
        <v>1</v>
      </c>
      <c r="AH105" s="25">
        <v>2.5714284607342309E-3</v>
      </c>
      <c r="AI105" s="25">
        <v>1.1428571428571429E-3</v>
      </c>
      <c r="AJ105" s="25">
        <v>0</v>
      </c>
      <c r="AK105" s="25">
        <v>3.4285714285714284E-3</v>
      </c>
      <c r="AL105" s="25">
        <v>0</v>
      </c>
      <c r="AM105" s="25">
        <v>0</v>
      </c>
      <c r="AN105" s="25">
        <v>0.10085714285714285</v>
      </c>
      <c r="AO105" s="25">
        <v>0</v>
      </c>
      <c r="AP105">
        <f>(IF(AND(G105&gt;2400,'Jul-24 Comparison with CA @100m'!G105&gt;2400),1,0))*'100m'!$D105</f>
        <v>0</v>
      </c>
      <c r="AQ105">
        <f>(IF(AND(H105&gt;2400,'Jul-24 Comparison with CA @100m'!H105&gt;2400),1,0))*'100m'!$D105</f>
        <v>0</v>
      </c>
      <c r="AR105">
        <f>(IF(AND(I105&gt;2400,'Jul-24 Comparison with CA @100m'!I105&gt;2400),1,0))*'100m'!$D105</f>
        <v>0</v>
      </c>
      <c r="AS105">
        <f>(IF(AND(J105&gt;2400,'Jul-24 Comparison with CA @100m'!J105&gt;2400),1,0))*'100m'!$D105</f>
        <v>0</v>
      </c>
      <c r="AT105">
        <f>(IF(AND(K105&gt;2400,'Jul-24 Comparison with CA @100m'!K105&gt;2400),1,0))*'100m'!$D105</f>
        <v>0</v>
      </c>
      <c r="AU105">
        <f>(IF(AND(L105&gt;2400,'Jul-24 Comparison with CA @100m'!L105&gt;2400),1,0))*'100m'!$D105</f>
        <v>0</v>
      </c>
      <c r="AV105">
        <f>(IF(AND(M105&gt;2400,'Jul-24 Comparison with CA @100m'!M105&gt;2400),1,0))*'100m'!$D105</f>
        <v>0</v>
      </c>
      <c r="AW105">
        <f>(IF(AND(N105&gt;2400,'Jul-24 Comparison with CA @100m'!N105&gt;2400),1,0))*'100m'!$D105</f>
        <v>0</v>
      </c>
      <c r="AX105">
        <f>(IF(AND(P105&gt;5,'Jul-24 Comparison with CA @100m'!P105&gt;5),1,0))*'100m'!$D105</f>
        <v>0</v>
      </c>
      <c r="AY105">
        <f>(IF(AND(Q105&gt;5,'Jul-24 Comparison with CA @100m'!Q105&gt;5),1,0))*'100m'!$D105</f>
        <v>0</v>
      </c>
      <c r="AZ105">
        <f>(IF(AND(R105&gt;5,'Jul-24 Comparison with CA @100m'!R105&gt;5),1,0))*'100m'!$D105</f>
        <v>100</v>
      </c>
      <c r="BA105">
        <f>(IF(AND(S105&gt;5,'Jul-24 Comparison with CA @100m'!S105&gt;5),1,0))*'100m'!$D105</f>
        <v>0</v>
      </c>
      <c r="BB105">
        <f>(IF(AND(T105&gt;5,'Jul-24 Comparison with CA @100m'!T105&gt;5),1,0))*'100m'!$D105</f>
        <v>0</v>
      </c>
      <c r="BC105">
        <f>(IF(AND(U105&gt;5,'Jul-24 Comparison with CA @100m'!U105&gt;5),1,0))*'100m'!$D105</f>
        <v>0</v>
      </c>
      <c r="BD105">
        <f>(IF(AND(V105&gt;5,'Jul-24 Comparison with CA @100m'!V105&gt;5),1,0))*'100m'!$D105</f>
        <v>0</v>
      </c>
      <c r="BE105">
        <f>(IF(AND(W105&gt;5,'Jul-24 Comparison with CA @100m'!W105&gt;5),1,0))*'100m'!$D105</f>
        <v>0</v>
      </c>
      <c r="BF105">
        <f>(IF(AND(Y105&gt;5,'Jul-24 Comparison with CA @100m'!Y105&gt;5),1,0))*'100m'!$D105</f>
        <v>0</v>
      </c>
      <c r="BG105">
        <f>(IF(AND(Z105&gt;5,'Jul-24 Comparison with CA @100m'!Z105&gt;5),1,0))*'100m'!$D105</f>
        <v>0</v>
      </c>
      <c r="BH105">
        <f>(IF(AND(AA105&gt;5,'Jul-24 Comparison with CA @100m'!AA105&gt;5),1,0))*'100m'!$D105</f>
        <v>0</v>
      </c>
      <c r="BI105">
        <f>(IF(AND(AB105&gt;5,'Jul-24 Comparison with CA @100m'!AB105&gt;5),1,0))*'100m'!$D105</f>
        <v>0</v>
      </c>
      <c r="BJ105">
        <f>(IF(AND(AC105&gt;5,'Jul-24 Comparison with CA @100m'!AC105&gt;5),1,0))*'100m'!$D105</f>
        <v>0</v>
      </c>
      <c r="BK105">
        <f>(IF(AND(AD105&gt;5,'Jul-24 Comparison with CA @100m'!AD105&gt;5),1,0))*'100m'!$D105</f>
        <v>0</v>
      </c>
      <c r="BL105">
        <f>(IF(AND(AE105&gt;5,'Jul-24 Comparison with CA @100m'!AE105&gt;5),1,0))*'100m'!$D105</f>
        <v>0</v>
      </c>
      <c r="BM105">
        <f>(IF(AND(AF105&gt;5,'Jul-24 Comparison with CA @100m'!AF105&gt;5),1,0))*'100m'!$D105</f>
        <v>0</v>
      </c>
      <c r="BN105">
        <f>(IF(AND(AH105&gt;1,'Jul-24 Comparison with CA @100m'!AH105&gt;1),1,0))*'100m'!$D105</f>
        <v>0</v>
      </c>
      <c r="BO105">
        <f>(IF(AND(AI105&gt;1,'Jul-24 Comparison with CA @100m'!AI105&gt;1),1,0))*'100m'!$D105</f>
        <v>0</v>
      </c>
      <c r="BP105">
        <f>(IF(AND(AJ105&gt;1,'Jul-24 Comparison with CA @100m'!AJ105&gt;1),1,0))*'100m'!$D105</f>
        <v>0</v>
      </c>
      <c r="BQ105">
        <f>(IF(AND(AK105&gt;1,'Jul-24 Comparison with CA @100m'!AK105&gt;1),1,0))*'100m'!$D105</f>
        <v>0</v>
      </c>
      <c r="BR105">
        <f>(IF(AND(AL105&gt;1,'Jul-24 Comparison with CA @100m'!AL105&gt;1),1,0))*'100m'!$D105</f>
        <v>0</v>
      </c>
      <c r="BS105">
        <f>(IF(AND(AM105&gt;1,'Jul-24 Comparison with CA @100m'!AM105&gt;1),1,0))*'100m'!$D105</f>
        <v>0</v>
      </c>
      <c r="BT105">
        <f>(IF(AND(AN105&gt;1,'Jul-24 Comparison with CA @100m'!AN105&gt;1),1,0))*'100m'!$D105</f>
        <v>0</v>
      </c>
      <c r="BU105">
        <f>(IF(AND(AO105&gt;1,'Jul-24 Comparison with CA @100m'!AO105&gt;1),1,0))*'100m'!$D105</f>
        <v>0</v>
      </c>
    </row>
    <row r="106" spans="1:73" x14ac:dyDescent="0.35">
      <c r="A106" s="21" t="s">
        <v>99</v>
      </c>
      <c r="B106" s="21">
        <v>224500</v>
      </c>
      <c r="C106" s="21">
        <v>224600</v>
      </c>
      <c r="D106" s="21">
        <f t="shared" si="1"/>
        <v>100</v>
      </c>
      <c r="E106" s="21"/>
      <c r="F106" s="23">
        <v>2400</v>
      </c>
      <c r="G106" s="24">
        <v>1111.3775201534081</v>
      </c>
      <c r="H106" s="24">
        <v>1438.4818610435104</v>
      </c>
      <c r="I106" s="24">
        <v>1262.394364085967</v>
      </c>
      <c r="J106" s="24">
        <v>1066.4854383530628</v>
      </c>
      <c r="K106" s="24">
        <v>1323.3614732793083</v>
      </c>
      <c r="L106" s="24">
        <v>1469.3515157241418</v>
      </c>
      <c r="M106" s="24">
        <v>1492.5495255811823</v>
      </c>
      <c r="N106" s="24">
        <v>1797.4861450333169</v>
      </c>
      <c r="O106" s="23">
        <v>5</v>
      </c>
      <c r="P106" s="18">
        <v>3</v>
      </c>
      <c r="Q106" s="18">
        <v>4.2</v>
      </c>
      <c r="R106" s="18">
        <v>4.5</v>
      </c>
      <c r="S106" s="18">
        <v>4.5</v>
      </c>
      <c r="T106" s="18">
        <v>3.9</v>
      </c>
      <c r="U106" s="18">
        <v>3.1</v>
      </c>
      <c r="V106" s="18">
        <v>2.6</v>
      </c>
      <c r="W106" s="18">
        <v>2.2999999999999998</v>
      </c>
      <c r="X106" s="23">
        <v>5</v>
      </c>
      <c r="Y106" s="25">
        <v>1.4505714171954563E-2</v>
      </c>
      <c r="Z106" s="25">
        <v>8.876285714285715E-3</v>
      </c>
      <c r="AA106" s="25">
        <v>1.693542857142857E-2</v>
      </c>
      <c r="AB106" s="25">
        <v>5.0888571428571432E-3</v>
      </c>
      <c r="AC106" s="25">
        <v>1.2139142857142859E-2</v>
      </c>
      <c r="AD106" s="25">
        <v>3.6142857142857141E-4</v>
      </c>
      <c r="AE106" s="25">
        <v>8.094285714285714E-4</v>
      </c>
      <c r="AF106" s="25">
        <v>9.6599999999999984E-4</v>
      </c>
      <c r="AG106" s="23">
        <v>1</v>
      </c>
      <c r="AH106" s="25">
        <v>0</v>
      </c>
      <c r="AI106" s="25">
        <v>2E-3</v>
      </c>
      <c r="AJ106" s="25">
        <v>2.5714285714285713E-3</v>
      </c>
      <c r="AK106" s="25">
        <v>0</v>
      </c>
      <c r="AL106" s="25">
        <v>4.2857142857142859E-3</v>
      </c>
      <c r="AM106" s="25">
        <v>0</v>
      </c>
      <c r="AN106" s="25">
        <v>0.12542857142857142</v>
      </c>
      <c r="AO106" s="25">
        <v>1.1428571428571429E-2</v>
      </c>
      <c r="AP106">
        <f>(IF(AND(G106&gt;2400,'Jul-24 Comparison with CA @100m'!G106&gt;2400),1,0))*'100m'!$D106</f>
        <v>0</v>
      </c>
      <c r="AQ106">
        <f>(IF(AND(H106&gt;2400,'Jul-24 Comparison with CA @100m'!H106&gt;2400),1,0))*'100m'!$D106</f>
        <v>0</v>
      </c>
      <c r="AR106">
        <f>(IF(AND(I106&gt;2400,'Jul-24 Comparison with CA @100m'!I106&gt;2400),1,0))*'100m'!$D106</f>
        <v>0</v>
      </c>
      <c r="AS106">
        <f>(IF(AND(J106&gt;2400,'Jul-24 Comparison with CA @100m'!J106&gt;2400),1,0))*'100m'!$D106</f>
        <v>0</v>
      </c>
      <c r="AT106">
        <f>(IF(AND(K106&gt;2400,'Jul-24 Comparison with CA @100m'!K106&gt;2400),1,0))*'100m'!$D106</f>
        <v>0</v>
      </c>
      <c r="AU106">
        <f>(IF(AND(L106&gt;2400,'Jul-24 Comparison with CA @100m'!L106&gt;2400),1,0))*'100m'!$D106</f>
        <v>0</v>
      </c>
      <c r="AV106">
        <f>(IF(AND(M106&gt;2400,'Jul-24 Comparison with CA @100m'!M106&gt;2400),1,0))*'100m'!$D106</f>
        <v>0</v>
      </c>
      <c r="AW106">
        <f>(IF(AND(N106&gt;2400,'Jul-24 Comparison with CA @100m'!N106&gt;2400),1,0))*'100m'!$D106</f>
        <v>0</v>
      </c>
      <c r="AX106">
        <f>(IF(AND(P106&gt;5,'Jul-24 Comparison with CA @100m'!P106&gt;5),1,0))*'100m'!$D106</f>
        <v>0</v>
      </c>
      <c r="AY106">
        <f>(IF(AND(Q106&gt;5,'Jul-24 Comparison with CA @100m'!Q106&gt;5),1,0))*'100m'!$D106</f>
        <v>0</v>
      </c>
      <c r="AZ106">
        <f>(IF(AND(R106&gt;5,'Jul-24 Comparison with CA @100m'!R106&gt;5),1,0))*'100m'!$D106</f>
        <v>0</v>
      </c>
      <c r="BA106">
        <f>(IF(AND(S106&gt;5,'Jul-24 Comparison with CA @100m'!S106&gt;5),1,0))*'100m'!$D106</f>
        <v>0</v>
      </c>
      <c r="BB106">
        <f>(IF(AND(T106&gt;5,'Jul-24 Comparison with CA @100m'!T106&gt;5),1,0))*'100m'!$D106</f>
        <v>0</v>
      </c>
      <c r="BC106">
        <f>(IF(AND(U106&gt;5,'Jul-24 Comparison with CA @100m'!U106&gt;5),1,0))*'100m'!$D106</f>
        <v>0</v>
      </c>
      <c r="BD106">
        <f>(IF(AND(V106&gt;5,'Jul-24 Comparison with CA @100m'!V106&gt;5),1,0))*'100m'!$D106</f>
        <v>0</v>
      </c>
      <c r="BE106">
        <f>(IF(AND(W106&gt;5,'Jul-24 Comparison with CA @100m'!W106&gt;5),1,0))*'100m'!$D106</f>
        <v>0</v>
      </c>
      <c r="BF106">
        <f>(IF(AND(Y106&gt;5,'Jul-24 Comparison with CA @100m'!Y106&gt;5),1,0))*'100m'!$D106</f>
        <v>0</v>
      </c>
      <c r="BG106">
        <f>(IF(AND(Z106&gt;5,'Jul-24 Comparison with CA @100m'!Z106&gt;5),1,0))*'100m'!$D106</f>
        <v>0</v>
      </c>
      <c r="BH106">
        <f>(IF(AND(AA106&gt;5,'Jul-24 Comparison with CA @100m'!AA106&gt;5),1,0))*'100m'!$D106</f>
        <v>0</v>
      </c>
      <c r="BI106">
        <f>(IF(AND(AB106&gt;5,'Jul-24 Comparison with CA @100m'!AB106&gt;5),1,0))*'100m'!$D106</f>
        <v>0</v>
      </c>
      <c r="BJ106">
        <f>(IF(AND(AC106&gt;5,'Jul-24 Comparison with CA @100m'!AC106&gt;5),1,0))*'100m'!$D106</f>
        <v>0</v>
      </c>
      <c r="BK106">
        <f>(IF(AND(AD106&gt;5,'Jul-24 Comparison with CA @100m'!AD106&gt;5),1,0))*'100m'!$D106</f>
        <v>0</v>
      </c>
      <c r="BL106">
        <f>(IF(AND(AE106&gt;5,'Jul-24 Comparison with CA @100m'!AE106&gt;5),1,0))*'100m'!$D106</f>
        <v>0</v>
      </c>
      <c r="BM106">
        <f>(IF(AND(AF106&gt;5,'Jul-24 Comparison with CA @100m'!AF106&gt;5),1,0))*'100m'!$D106</f>
        <v>0</v>
      </c>
      <c r="BN106">
        <f>(IF(AND(AH106&gt;1,'Jul-24 Comparison with CA @100m'!AH106&gt;1),1,0))*'100m'!$D106</f>
        <v>0</v>
      </c>
      <c r="BO106">
        <f>(IF(AND(AI106&gt;1,'Jul-24 Comparison with CA @100m'!AI106&gt;1),1,0))*'100m'!$D106</f>
        <v>0</v>
      </c>
      <c r="BP106">
        <f>(IF(AND(AJ106&gt;1,'Jul-24 Comparison with CA @100m'!AJ106&gt;1),1,0))*'100m'!$D106</f>
        <v>0</v>
      </c>
      <c r="BQ106">
        <f>(IF(AND(AK106&gt;1,'Jul-24 Comparison with CA @100m'!AK106&gt;1),1,0))*'100m'!$D106</f>
        <v>0</v>
      </c>
      <c r="BR106">
        <f>(IF(AND(AL106&gt;1,'Jul-24 Comparison with CA @100m'!AL106&gt;1),1,0))*'100m'!$D106</f>
        <v>0</v>
      </c>
      <c r="BS106">
        <f>(IF(AND(AM106&gt;1,'Jul-24 Comparison with CA @100m'!AM106&gt;1),1,0))*'100m'!$D106</f>
        <v>0</v>
      </c>
      <c r="BT106">
        <f>(IF(AND(AN106&gt;1,'Jul-24 Comparison with CA @100m'!AN106&gt;1),1,0))*'100m'!$D106</f>
        <v>0</v>
      </c>
      <c r="BU106">
        <f>(IF(AND(AO106&gt;1,'Jul-24 Comparison with CA @100m'!AO106&gt;1),1,0))*'100m'!$D106</f>
        <v>0</v>
      </c>
    </row>
    <row r="107" spans="1:73" x14ac:dyDescent="0.35">
      <c r="A107" s="21" t="s">
        <v>99</v>
      </c>
      <c r="B107" s="21">
        <v>224600</v>
      </c>
      <c r="C107" s="21">
        <v>224700</v>
      </c>
      <c r="D107" s="21">
        <f t="shared" si="1"/>
        <v>100</v>
      </c>
      <c r="E107" s="21" t="s">
        <v>101</v>
      </c>
      <c r="F107" s="23">
        <v>2400</v>
      </c>
      <c r="G107" s="24">
        <v>1469.3515157241418</v>
      </c>
      <c r="H107" s="24">
        <v>1477.0798567131808</v>
      </c>
      <c r="I107" s="24">
        <v>1438.4818610435104</v>
      </c>
      <c r="J107" s="24">
        <v>1852.8403320275631</v>
      </c>
      <c r="K107" s="24">
        <v>2277.4474756013892</v>
      </c>
      <c r="L107" s="24">
        <v>2245.0818823529366</v>
      </c>
      <c r="M107" s="24">
        <v>2011.9609661903096</v>
      </c>
      <c r="N107" s="24">
        <v>1399.9945240242332</v>
      </c>
      <c r="O107" s="23">
        <v>5</v>
      </c>
      <c r="P107" s="18">
        <v>2.5</v>
      </c>
      <c r="Q107" s="18">
        <v>3.9</v>
      </c>
      <c r="R107" s="18">
        <v>4.0999999999999996</v>
      </c>
      <c r="S107" s="18">
        <v>3.9</v>
      </c>
      <c r="T107" s="18">
        <v>3.4</v>
      </c>
      <c r="U107" s="18">
        <v>4.0999999999999996</v>
      </c>
      <c r="V107" s="18">
        <v>3.2</v>
      </c>
      <c r="W107" s="18">
        <v>1.9</v>
      </c>
      <c r="X107" s="23">
        <v>5</v>
      </c>
      <c r="Y107" s="25">
        <v>2.0083999911035811E-2</v>
      </c>
      <c r="Z107" s="25">
        <v>1.7532857142857145E-2</v>
      </c>
      <c r="AA107" s="25">
        <v>6.6088571428571437E-3</v>
      </c>
      <c r="AB107" s="25">
        <v>0.39954571428571428</v>
      </c>
      <c r="AC107" s="25">
        <v>4.441142857142857E-3</v>
      </c>
      <c r="AD107" s="25">
        <v>3.7428571428571426E-4</v>
      </c>
      <c r="AE107" s="25">
        <v>3.9342857142857148E-4</v>
      </c>
      <c r="AF107" s="25">
        <v>6.3971428571428578E-4</v>
      </c>
      <c r="AG107" s="23">
        <v>1</v>
      </c>
      <c r="AH107" s="25">
        <v>0</v>
      </c>
      <c r="AI107" s="25">
        <v>0</v>
      </c>
      <c r="AJ107" s="25">
        <v>7.1428571428571435E-3</v>
      </c>
      <c r="AK107" s="25">
        <v>0</v>
      </c>
      <c r="AL107" s="25">
        <v>0</v>
      </c>
      <c r="AM107" s="25">
        <v>0.10771428571428572</v>
      </c>
      <c r="AN107" s="25">
        <v>6.9428571428571423E-2</v>
      </c>
      <c r="AO107" s="25">
        <v>0</v>
      </c>
      <c r="AP107">
        <f>(IF(AND(G107&gt;2400,'Jul-24 Comparison with CA @100m'!G107&gt;2400),1,0))*'100m'!$D107</f>
        <v>0</v>
      </c>
      <c r="AQ107">
        <f>(IF(AND(H107&gt;2400,'Jul-24 Comparison with CA @100m'!H107&gt;2400),1,0))*'100m'!$D107</f>
        <v>0</v>
      </c>
      <c r="AR107">
        <f>(IF(AND(I107&gt;2400,'Jul-24 Comparison with CA @100m'!I107&gt;2400),1,0))*'100m'!$D107</f>
        <v>0</v>
      </c>
      <c r="AS107">
        <f>(IF(AND(J107&gt;2400,'Jul-24 Comparison with CA @100m'!J107&gt;2400),1,0))*'100m'!$D107</f>
        <v>0</v>
      </c>
      <c r="AT107">
        <f>(IF(AND(K107&gt;2400,'Jul-24 Comparison with CA @100m'!K107&gt;2400),1,0))*'100m'!$D107</f>
        <v>0</v>
      </c>
      <c r="AU107">
        <f>(IF(AND(L107&gt;2400,'Jul-24 Comparison with CA @100m'!L107&gt;2400),1,0))*'100m'!$D107</f>
        <v>0</v>
      </c>
      <c r="AV107">
        <f>(IF(AND(M107&gt;2400,'Jul-24 Comparison with CA @100m'!M107&gt;2400),1,0))*'100m'!$D107</f>
        <v>0</v>
      </c>
      <c r="AW107">
        <f>(IF(AND(N107&gt;2400,'Jul-24 Comparison with CA @100m'!N107&gt;2400),1,0))*'100m'!$D107</f>
        <v>0</v>
      </c>
      <c r="AX107">
        <f>(IF(AND(P107&gt;5,'Jul-24 Comparison with CA @100m'!P107&gt;5),1,0))*'100m'!$D107</f>
        <v>0</v>
      </c>
      <c r="AY107">
        <f>(IF(AND(Q107&gt;5,'Jul-24 Comparison with CA @100m'!Q107&gt;5),1,0))*'100m'!$D107</f>
        <v>0</v>
      </c>
      <c r="AZ107">
        <f>(IF(AND(R107&gt;5,'Jul-24 Comparison with CA @100m'!R107&gt;5),1,0))*'100m'!$D107</f>
        <v>0</v>
      </c>
      <c r="BA107">
        <f>(IF(AND(S107&gt;5,'Jul-24 Comparison with CA @100m'!S107&gt;5),1,0))*'100m'!$D107</f>
        <v>0</v>
      </c>
      <c r="BB107">
        <f>(IF(AND(T107&gt;5,'Jul-24 Comparison with CA @100m'!T107&gt;5),1,0))*'100m'!$D107</f>
        <v>0</v>
      </c>
      <c r="BC107">
        <f>(IF(AND(U107&gt;5,'Jul-24 Comparison with CA @100m'!U107&gt;5),1,0))*'100m'!$D107</f>
        <v>0</v>
      </c>
      <c r="BD107">
        <f>(IF(AND(V107&gt;5,'Jul-24 Comparison with CA @100m'!V107&gt;5),1,0))*'100m'!$D107</f>
        <v>0</v>
      </c>
      <c r="BE107">
        <f>(IF(AND(W107&gt;5,'Jul-24 Comparison with CA @100m'!W107&gt;5),1,0))*'100m'!$D107</f>
        <v>0</v>
      </c>
      <c r="BF107">
        <f>(IF(AND(Y107&gt;5,'Jul-24 Comparison with CA @100m'!Y107&gt;5),1,0))*'100m'!$D107</f>
        <v>0</v>
      </c>
      <c r="BG107">
        <f>(IF(AND(Z107&gt;5,'Jul-24 Comparison with CA @100m'!Z107&gt;5),1,0))*'100m'!$D107</f>
        <v>0</v>
      </c>
      <c r="BH107">
        <f>(IF(AND(AA107&gt;5,'Jul-24 Comparison with CA @100m'!AA107&gt;5),1,0))*'100m'!$D107</f>
        <v>0</v>
      </c>
      <c r="BI107">
        <f>(IF(AND(AB107&gt;5,'Jul-24 Comparison with CA @100m'!AB107&gt;5),1,0))*'100m'!$D107</f>
        <v>0</v>
      </c>
      <c r="BJ107">
        <f>(IF(AND(AC107&gt;5,'Jul-24 Comparison with CA @100m'!AC107&gt;5),1,0))*'100m'!$D107</f>
        <v>0</v>
      </c>
      <c r="BK107">
        <f>(IF(AND(AD107&gt;5,'Jul-24 Comparison with CA @100m'!AD107&gt;5),1,0))*'100m'!$D107</f>
        <v>0</v>
      </c>
      <c r="BL107">
        <f>(IF(AND(AE107&gt;5,'Jul-24 Comparison with CA @100m'!AE107&gt;5),1,0))*'100m'!$D107</f>
        <v>0</v>
      </c>
      <c r="BM107">
        <f>(IF(AND(AF107&gt;5,'Jul-24 Comparison with CA @100m'!AF107&gt;5),1,0))*'100m'!$D107</f>
        <v>0</v>
      </c>
      <c r="BN107">
        <f>(IF(AND(AH107&gt;1,'Jul-24 Comparison with CA @100m'!AH107&gt;1),1,0))*'100m'!$D107</f>
        <v>0</v>
      </c>
      <c r="BO107">
        <f>(IF(AND(AI107&gt;1,'Jul-24 Comparison with CA @100m'!AI107&gt;1),1,0))*'100m'!$D107</f>
        <v>0</v>
      </c>
      <c r="BP107">
        <f>(IF(AND(AJ107&gt;1,'Jul-24 Comparison with CA @100m'!AJ107&gt;1),1,0))*'100m'!$D107</f>
        <v>0</v>
      </c>
      <c r="BQ107">
        <f>(IF(AND(AK107&gt;1,'Jul-24 Comparison with CA @100m'!AK107&gt;1),1,0))*'100m'!$D107</f>
        <v>0</v>
      </c>
      <c r="BR107">
        <f>(IF(AND(AL107&gt;1,'Jul-24 Comparison with CA @100m'!AL107&gt;1),1,0))*'100m'!$D107</f>
        <v>0</v>
      </c>
      <c r="BS107">
        <f>(IF(AND(AM107&gt;1,'Jul-24 Comparison with CA @100m'!AM107&gt;1),1,0))*'100m'!$D107</f>
        <v>0</v>
      </c>
      <c r="BT107">
        <f>(IF(AND(AN107&gt;1,'Jul-24 Comparison with CA @100m'!AN107&gt;1),1,0))*'100m'!$D107</f>
        <v>0</v>
      </c>
      <c r="BU107">
        <f>(IF(AND(AO107&gt;1,'Jul-24 Comparison with CA @100m'!AO107&gt;1),1,0))*'100m'!$D107</f>
        <v>0</v>
      </c>
    </row>
    <row r="108" spans="1:73" x14ac:dyDescent="0.35">
      <c r="A108" s="21" t="s">
        <v>99</v>
      </c>
      <c r="B108" s="21">
        <v>224700</v>
      </c>
      <c r="C108" s="21">
        <v>224800</v>
      </c>
      <c r="D108" s="21">
        <f t="shared" si="1"/>
        <v>100</v>
      </c>
      <c r="E108" s="21"/>
      <c r="F108" s="23">
        <v>2400</v>
      </c>
      <c r="G108" s="24">
        <v>1066.4854383530628</v>
      </c>
      <c r="H108" s="24">
        <v>1059.0228449564595</v>
      </c>
      <c r="I108" s="24">
        <v>1338.6509464129631</v>
      </c>
      <c r="J108" s="24">
        <v>1156.4647775229939</v>
      </c>
      <c r="K108" s="24">
        <v>2719.0054591371022</v>
      </c>
      <c r="L108" s="24">
        <v>2529.9141267350524</v>
      </c>
      <c r="M108" s="24">
        <v>1679.4889089034632</v>
      </c>
      <c r="N108" s="24">
        <v>2834.8049099491163</v>
      </c>
      <c r="O108" s="23">
        <v>5</v>
      </c>
      <c r="P108" s="18">
        <v>2.4</v>
      </c>
      <c r="Q108" s="18">
        <v>4.5</v>
      </c>
      <c r="R108" s="18">
        <v>3.6</v>
      </c>
      <c r="S108" s="18">
        <v>4.5</v>
      </c>
      <c r="T108" s="18">
        <v>3.2</v>
      </c>
      <c r="U108" s="18">
        <v>3.3</v>
      </c>
      <c r="V108" s="18">
        <v>3.1</v>
      </c>
      <c r="W108" s="18">
        <v>2.8</v>
      </c>
      <c r="X108" s="23">
        <v>5</v>
      </c>
      <c r="Y108" s="25">
        <v>1.0800571428707665E-2</v>
      </c>
      <c r="Z108" s="25">
        <v>1.1272571428571425E-2</v>
      </c>
      <c r="AA108" s="25">
        <v>1.5786000000000005E-2</v>
      </c>
      <c r="AB108" s="25">
        <v>5.553714285714286E-3</v>
      </c>
      <c r="AC108" s="25">
        <v>0.6664568571428573</v>
      </c>
      <c r="AD108" s="25">
        <v>1.382E-3</v>
      </c>
      <c r="AE108" s="25">
        <v>4.5599999999999997E-4</v>
      </c>
      <c r="AF108" s="25">
        <v>1.1234285714285714E-3</v>
      </c>
      <c r="AG108" s="23">
        <v>1</v>
      </c>
      <c r="AH108" s="25">
        <v>2.0000000617333823E-3</v>
      </c>
      <c r="AI108" s="25">
        <v>0</v>
      </c>
      <c r="AJ108" s="25">
        <v>0</v>
      </c>
      <c r="AK108" s="25">
        <v>0</v>
      </c>
      <c r="AL108" s="25">
        <v>9.4285714285714285E-3</v>
      </c>
      <c r="AM108" s="25">
        <v>4.3714285714285706E-2</v>
      </c>
      <c r="AN108" s="25">
        <v>0</v>
      </c>
      <c r="AO108" s="25">
        <v>1.8571428571428572E-2</v>
      </c>
      <c r="AP108">
        <f>(IF(AND(G108&gt;2400,'Jul-24 Comparison with CA @100m'!G108&gt;2400),1,0))*'100m'!$D108</f>
        <v>0</v>
      </c>
      <c r="AQ108">
        <f>(IF(AND(H108&gt;2400,'Jul-24 Comparison with CA @100m'!H108&gt;2400),1,0))*'100m'!$D108</f>
        <v>0</v>
      </c>
      <c r="AR108">
        <f>(IF(AND(I108&gt;2400,'Jul-24 Comparison with CA @100m'!I108&gt;2400),1,0))*'100m'!$D108</f>
        <v>0</v>
      </c>
      <c r="AS108">
        <f>(IF(AND(J108&gt;2400,'Jul-24 Comparison with CA @100m'!J108&gt;2400),1,0))*'100m'!$D108</f>
        <v>0</v>
      </c>
      <c r="AT108">
        <f>(IF(AND(K108&gt;2400,'Jul-24 Comparison with CA @100m'!K108&gt;2400),1,0))*'100m'!$D108</f>
        <v>100</v>
      </c>
      <c r="AU108">
        <f>(IF(AND(L108&gt;2400,'Jul-24 Comparison with CA @100m'!L108&gt;2400),1,0))*'100m'!$D108</f>
        <v>100</v>
      </c>
      <c r="AV108">
        <f>(IF(AND(M108&gt;2400,'Jul-24 Comparison with CA @100m'!M108&gt;2400),1,0))*'100m'!$D108</f>
        <v>0</v>
      </c>
      <c r="AW108">
        <f>(IF(AND(N108&gt;2400,'Jul-24 Comparison with CA @100m'!N108&gt;2400),1,0))*'100m'!$D108</f>
        <v>0</v>
      </c>
      <c r="AX108">
        <f>(IF(AND(P108&gt;5,'Jul-24 Comparison with CA @100m'!P108&gt;5),1,0))*'100m'!$D108</f>
        <v>0</v>
      </c>
      <c r="AY108">
        <f>(IF(AND(Q108&gt;5,'Jul-24 Comparison with CA @100m'!Q108&gt;5),1,0))*'100m'!$D108</f>
        <v>0</v>
      </c>
      <c r="AZ108">
        <f>(IF(AND(R108&gt;5,'Jul-24 Comparison with CA @100m'!R108&gt;5),1,0))*'100m'!$D108</f>
        <v>0</v>
      </c>
      <c r="BA108">
        <f>(IF(AND(S108&gt;5,'Jul-24 Comparison with CA @100m'!S108&gt;5),1,0))*'100m'!$D108</f>
        <v>0</v>
      </c>
      <c r="BB108">
        <f>(IF(AND(T108&gt;5,'Jul-24 Comparison with CA @100m'!T108&gt;5),1,0))*'100m'!$D108</f>
        <v>0</v>
      </c>
      <c r="BC108">
        <f>(IF(AND(U108&gt;5,'Jul-24 Comparison with CA @100m'!U108&gt;5),1,0))*'100m'!$D108</f>
        <v>0</v>
      </c>
      <c r="BD108">
        <f>(IF(AND(V108&gt;5,'Jul-24 Comparison with CA @100m'!V108&gt;5),1,0))*'100m'!$D108</f>
        <v>0</v>
      </c>
      <c r="BE108">
        <f>(IF(AND(W108&gt;5,'Jul-24 Comparison with CA @100m'!W108&gt;5),1,0))*'100m'!$D108</f>
        <v>0</v>
      </c>
      <c r="BF108">
        <f>(IF(AND(Y108&gt;5,'Jul-24 Comparison with CA @100m'!Y108&gt;5),1,0))*'100m'!$D108</f>
        <v>0</v>
      </c>
      <c r="BG108">
        <f>(IF(AND(Z108&gt;5,'Jul-24 Comparison with CA @100m'!Z108&gt;5),1,0))*'100m'!$D108</f>
        <v>0</v>
      </c>
      <c r="BH108">
        <f>(IF(AND(AA108&gt;5,'Jul-24 Comparison with CA @100m'!AA108&gt;5),1,0))*'100m'!$D108</f>
        <v>0</v>
      </c>
      <c r="BI108">
        <f>(IF(AND(AB108&gt;5,'Jul-24 Comparison with CA @100m'!AB108&gt;5),1,0))*'100m'!$D108</f>
        <v>0</v>
      </c>
      <c r="BJ108">
        <f>(IF(AND(AC108&gt;5,'Jul-24 Comparison with CA @100m'!AC108&gt;5),1,0))*'100m'!$D108</f>
        <v>0</v>
      </c>
      <c r="BK108">
        <f>(IF(AND(AD108&gt;5,'Jul-24 Comparison with CA @100m'!AD108&gt;5),1,0))*'100m'!$D108</f>
        <v>0</v>
      </c>
      <c r="BL108">
        <f>(IF(AND(AE108&gt;5,'Jul-24 Comparison with CA @100m'!AE108&gt;5),1,0))*'100m'!$D108</f>
        <v>0</v>
      </c>
      <c r="BM108">
        <f>(IF(AND(AF108&gt;5,'Jul-24 Comparison with CA @100m'!AF108&gt;5),1,0))*'100m'!$D108</f>
        <v>0</v>
      </c>
      <c r="BN108">
        <f>(IF(AND(AH108&gt;1,'Jul-24 Comparison with CA @100m'!AH108&gt;1),1,0))*'100m'!$D108</f>
        <v>0</v>
      </c>
      <c r="BO108">
        <f>(IF(AND(AI108&gt;1,'Jul-24 Comparison with CA @100m'!AI108&gt;1),1,0))*'100m'!$D108</f>
        <v>0</v>
      </c>
      <c r="BP108">
        <f>(IF(AND(AJ108&gt;1,'Jul-24 Comparison with CA @100m'!AJ108&gt;1),1,0))*'100m'!$D108</f>
        <v>0</v>
      </c>
      <c r="BQ108">
        <f>(IF(AND(AK108&gt;1,'Jul-24 Comparison with CA @100m'!AK108&gt;1),1,0))*'100m'!$D108</f>
        <v>0</v>
      </c>
      <c r="BR108">
        <f>(IF(AND(AL108&gt;1,'Jul-24 Comparison with CA @100m'!AL108&gt;1),1,0))*'100m'!$D108</f>
        <v>0</v>
      </c>
      <c r="BS108">
        <f>(IF(AND(AM108&gt;1,'Jul-24 Comparison with CA @100m'!AM108&gt;1),1,0))*'100m'!$D108</f>
        <v>0</v>
      </c>
      <c r="BT108">
        <f>(IF(AND(AN108&gt;1,'Jul-24 Comparison with CA @100m'!AN108&gt;1),1,0))*'100m'!$D108</f>
        <v>0</v>
      </c>
      <c r="BU108">
        <f>(IF(AND(AO108&gt;1,'Jul-24 Comparison with CA @100m'!AO108&gt;1),1,0))*'100m'!$D108</f>
        <v>0</v>
      </c>
    </row>
    <row r="109" spans="1:73" x14ac:dyDescent="0.35">
      <c r="A109" s="21" t="s">
        <v>99</v>
      </c>
      <c r="B109" s="21">
        <v>224800</v>
      </c>
      <c r="C109" s="21">
        <v>224900</v>
      </c>
      <c r="D109" s="21">
        <f t="shared" si="1"/>
        <v>100</v>
      </c>
      <c r="E109" s="21"/>
      <c r="F109" s="23">
        <v>2400</v>
      </c>
      <c r="G109" s="24">
        <v>1900.4284300794191</v>
      </c>
      <c r="H109" s="24">
        <v>1484.8125325814749</v>
      </c>
      <c r="I109" s="24">
        <v>1616.9146372142454</v>
      </c>
      <c r="J109" s="24">
        <v>1616.9146372142454</v>
      </c>
      <c r="K109" s="24">
        <v>2374.8382347951574</v>
      </c>
      <c r="L109" s="24">
        <v>1932.2251115116767</v>
      </c>
      <c r="M109" s="24">
        <v>2702.5052195775202</v>
      </c>
      <c r="N109" s="24">
        <v>2976.1015068024171</v>
      </c>
      <c r="O109" s="23">
        <v>5</v>
      </c>
      <c r="P109" s="18">
        <v>2.4</v>
      </c>
      <c r="Q109" s="18">
        <v>4.0999999999999996</v>
      </c>
      <c r="R109" s="18">
        <v>2.9</v>
      </c>
      <c r="S109" s="18">
        <v>4</v>
      </c>
      <c r="T109" s="18">
        <v>3.2</v>
      </c>
      <c r="U109" s="18">
        <v>3</v>
      </c>
      <c r="V109" s="18">
        <v>3.6</v>
      </c>
      <c r="W109" s="18">
        <v>3</v>
      </c>
      <c r="X109" s="23">
        <v>5</v>
      </c>
      <c r="Y109" s="25">
        <v>2.4851391424124598</v>
      </c>
      <c r="Z109" s="25">
        <v>2.7494571428571424E-2</v>
      </c>
      <c r="AA109" s="25">
        <v>1.1742857142857143E-2</v>
      </c>
      <c r="AB109" s="25">
        <v>1.1550285714285713E-2</v>
      </c>
      <c r="AC109" s="25">
        <v>6.8657142857142866E-3</v>
      </c>
      <c r="AD109" s="25">
        <v>5.6082857142857141E-3</v>
      </c>
      <c r="AE109" s="25">
        <v>3.5942857142857147E-4</v>
      </c>
      <c r="AF109" s="25">
        <v>7.4822857142857148E-3</v>
      </c>
      <c r="AG109" s="23">
        <v>1</v>
      </c>
      <c r="AH109" s="25">
        <v>1.5714285895228386E-2</v>
      </c>
      <c r="AI109" s="25">
        <v>9.1428571428571435E-3</v>
      </c>
      <c r="AJ109" s="25">
        <v>6.5428571428571433E-2</v>
      </c>
      <c r="AK109" s="25">
        <v>0</v>
      </c>
      <c r="AL109" s="25">
        <v>2.5714285714285713E-3</v>
      </c>
      <c r="AM109" s="25">
        <v>5.4285714285714284E-3</v>
      </c>
      <c r="AN109" s="25">
        <v>4.3428571428571434E-2</v>
      </c>
      <c r="AO109" s="25">
        <v>1.542857142857143E-2</v>
      </c>
      <c r="AP109">
        <f>(IF(AND(G109&gt;2400,'Jul-24 Comparison with CA @100m'!G109&gt;2400),1,0))*'100m'!$D109</f>
        <v>0</v>
      </c>
      <c r="AQ109">
        <f>(IF(AND(H109&gt;2400,'Jul-24 Comparison with CA @100m'!H109&gt;2400),1,0))*'100m'!$D109</f>
        <v>0</v>
      </c>
      <c r="AR109">
        <f>(IF(AND(I109&gt;2400,'Jul-24 Comparison with CA @100m'!I109&gt;2400),1,0))*'100m'!$D109</f>
        <v>0</v>
      </c>
      <c r="AS109">
        <f>(IF(AND(J109&gt;2400,'Jul-24 Comparison with CA @100m'!J109&gt;2400),1,0))*'100m'!$D109</f>
        <v>0</v>
      </c>
      <c r="AT109">
        <f>(IF(AND(K109&gt;2400,'Jul-24 Comparison with CA @100m'!K109&gt;2400),1,0))*'100m'!$D109</f>
        <v>0</v>
      </c>
      <c r="AU109">
        <f>(IF(AND(L109&gt;2400,'Jul-24 Comparison with CA @100m'!L109&gt;2400),1,0))*'100m'!$D109</f>
        <v>0</v>
      </c>
      <c r="AV109">
        <f>(IF(AND(M109&gt;2400,'Jul-24 Comparison with CA @100m'!M109&gt;2400),1,0))*'100m'!$D109</f>
        <v>0</v>
      </c>
      <c r="AW109">
        <f>(IF(AND(N109&gt;2400,'Jul-24 Comparison with CA @100m'!N109&gt;2400),1,0))*'100m'!$D109</f>
        <v>100</v>
      </c>
      <c r="AX109">
        <f>(IF(AND(P109&gt;5,'Jul-24 Comparison with CA @100m'!P109&gt;5),1,0))*'100m'!$D109</f>
        <v>0</v>
      </c>
      <c r="AY109">
        <f>(IF(AND(Q109&gt;5,'Jul-24 Comparison with CA @100m'!Q109&gt;5),1,0))*'100m'!$D109</f>
        <v>0</v>
      </c>
      <c r="AZ109">
        <f>(IF(AND(R109&gt;5,'Jul-24 Comparison with CA @100m'!R109&gt;5),1,0))*'100m'!$D109</f>
        <v>0</v>
      </c>
      <c r="BA109">
        <f>(IF(AND(S109&gt;5,'Jul-24 Comparison with CA @100m'!S109&gt;5),1,0))*'100m'!$D109</f>
        <v>0</v>
      </c>
      <c r="BB109">
        <f>(IF(AND(T109&gt;5,'Jul-24 Comparison with CA @100m'!T109&gt;5),1,0))*'100m'!$D109</f>
        <v>0</v>
      </c>
      <c r="BC109">
        <f>(IF(AND(U109&gt;5,'Jul-24 Comparison with CA @100m'!U109&gt;5),1,0))*'100m'!$D109</f>
        <v>0</v>
      </c>
      <c r="BD109">
        <f>(IF(AND(V109&gt;5,'Jul-24 Comparison with CA @100m'!V109&gt;5),1,0))*'100m'!$D109</f>
        <v>0</v>
      </c>
      <c r="BE109">
        <f>(IF(AND(W109&gt;5,'Jul-24 Comparison with CA @100m'!W109&gt;5),1,0))*'100m'!$D109</f>
        <v>0</v>
      </c>
      <c r="BF109">
        <f>(IF(AND(Y109&gt;5,'Jul-24 Comparison with CA @100m'!Y109&gt;5),1,0))*'100m'!$D109</f>
        <v>0</v>
      </c>
      <c r="BG109">
        <f>(IF(AND(Z109&gt;5,'Jul-24 Comparison with CA @100m'!Z109&gt;5),1,0))*'100m'!$D109</f>
        <v>0</v>
      </c>
      <c r="BH109">
        <f>(IF(AND(AA109&gt;5,'Jul-24 Comparison with CA @100m'!AA109&gt;5),1,0))*'100m'!$D109</f>
        <v>0</v>
      </c>
      <c r="BI109">
        <f>(IF(AND(AB109&gt;5,'Jul-24 Comparison with CA @100m'!AB109&gt;5),1,0))*'100m'!$D109</f>
        <v>0</v>
      </c>
      <c r="BJ109">
        <f>(IF(AND(AC109&gt;5,'Jul-24 Comparison with CA @100m'!AC109&gt;5),1,0))*'100m'!$D109</f>
        <v>0</v>
      </c>
      <c r="BK109">
        <f>(IF(AND(AD109&gt;5,'Jul-24 Comparison with CA @100m'!AD109&gt;5),1,0))*'100m'!$D109</f>
        <v>0</v>
      </c>
      <c r="BL109">
        <f>(IF(AND(AE109&gt;5,'Jul-24 Comparison with CA @100m'!AE109&gt;5),1,0))*'100m'!$D109</f>
        <v>0</v>
      </c>
      <c r="BM109">
        <f>(IF(AND(AF109&gt;5,'Jul-24 Comparison with CA @100m'!AF109&gt;5),1,0))*'100m'!$D109</f>
        <v>0</v>
      </c>
      <c r="BN109">
        <f>(IF(AND(AH109&gt;1,'Jul-24 Comparison with CA @100m'!AH109&gt;1),1,0))*'100m'!$D109</f>
        <v>0</v>
      </c>
      <c r="BO109">
        <f>(IF(AND(AI109&gt;1,'Jul-24 Comparison with CA @100m'!AI109&gt;1),1,0))*'100m'!$D109</f>
        <v>0</v>
      </c>
      <c r="BP109">
        <f>(IF(AND(AJ109&gt;1,'Jul-24 Comparison with CA @100m'!AJ109&gt;1),1,0))*'100m'!$D109</f>
        <v>0</v>
      </c>
      <c r="BQ109">
        <f>(IF(AND(AK109&gt;1,'Jul-24 Comparison with CA @100m'!AK109&gt;1),1,0))*'100m'!$D109</f>
        <v>0</v>
      </c>
      <c r="BR109">
        <f>(IF(AND(AL109&gt;1,'Jul-24 Comparison with CA @100m'!AL109&gt;1),1,0))*'100m'!$D109</f>
        <v>0</v>
      </c>
      <c r="BS109">
        <f>(IF(AND(AM109&gt;1,'Jul-24 Comparison with CA @100m'!AM109&gt;1),1,0))*'100m'!$D109</f>
        <v>0</v>
      </c>
      <c r="BT109">
        <f>(IF(AND(AN109&gt;1,'Jul-24 Comparison with CA @100m'!AN109&gt;1),1,0))*'100m'!$D109</f>
        <v>0</v>
      </c>
      <c r="BU109">
        <f>(IF(AND(AO109&gt;1,'Jul-24 Comparison with CA @100m'!AO109&gt;1),1,0))*'100m'!$D109</f>
        <v>0</v>
      </c>
    </row>
    <row r="110" spans="1:73" x14ac:dyDescent="0.35">
      <c r="A110" s="21" t="s">
        <v>99</v>
      </c>
      <c r="B110" s="21">
        <v>224900</v>
      </c>
      <c r="C110" s="21">
        <v>225000</v>
      </c>
      <c r="D110" s="21">
        <f t="shared" si="1"/>
        <v>100</v>
      </c>
      <c r="E110" s="21"/>
      <c r="F110" s="23">
        <v>2400</v>
      </c>
      <c r="G110" s="24">
        <v>1860.762682688196</v>
      </c>
      <c r="H110" s="24">
        <v>1844.9216091019207</v>
      </c>
      <c r="I110" s="24">
        <v>2059.9663955920446</v>
      </c>
      <c r="J110" s="24">
        <v>1860.762682688196</v>
      </c>
      <c r="K110" s="24">
        <v>1601.3111430762808</v>
      </c>
      <c r="L110" s="24">
        <v>1577.9364540396084</v>
      </c>
      <c r="M110" s="24">
        <v>1262.394364085967</v>
      </c>
      <c r="N110" s="24">
        <v>1956.1095192530709</v>
      </c>
      <c r="O110" s="23">
        <v>5</v>
      </c>
      <c r="P110" s="18">
        <v>2.8</v>
      </c>
      <c r="Q110" s="18">
        <v>4.5</v>
      </c>
      <c r="R110" s="18">
        <v>3.4</v>
      </c>
      <c r="S110" s="18">
        <v>4.5999999999999996</v>
      </c>
      <c r="T110" s="18">
        <v>3.4</v>
      </c>
      <c r="U110" s="18">
        <v>3.1</v>
      </c>
      <c r="V110" s="18">
        <v>4</v>
      </c>
      <c r="W110" s="18">
        <v>2.9</v>
      </c>
      <c r="X110" s="23">
        <v>5</v>
      </c>
      <c r="Y110" s="25">
        <v>1.0273485712514603</v>
      </c>
      <c r="Z110" s="25">
        <v>1.2327142857142852E-2</v>
      </c>
      <c r="AA110" s="25">
        <v>1.4703714285714287E-2</v>
      </c>
      <c r="AB110" s="25">
        <v>1.5135142857142859E-2</v>
      </c>
      <c r="AC110" s="25">
        <v>5.8882857142857148E-3</v>
      </c>
      <c r="AD110" s="25">
        <v>3.0857142857142856E-5</v>
      </c>
      <c r="AE110" s="25">
        <v>0</v>
      </c>
      <c r="AF110" s="25">
        <v>1.1814285714285713E-3</v>
      </c>
      <c r="AG110" s="23">
        <v>1</v>
      </c>
      <c r="AH110" s="25">
        <v>1.428571396640369E-3</v>
      </c>
      <c r="AI110" s="25">
        <v>0</v>
      </c>
      <c r="AJ110" s="25">
        <v>0</v>
      </c>
      <c r="AK110" s="25">
        <v>0</v>
      </c>
      <c r="AL110" s="25">
        <v>0</v>
      </c>
      <c r="AM110" s="25">
        <v>1.9714285714285715E-2</v>
      </c>
      <c r="AN110" s="25">
        <v>0</v>
      </c>
      <c r="AO110" s="25">
        <v>5.1428571428571426E-3</v>
      </c>
      <c r="AP110">
        <f>(IF(AND(G110&gt;2400,'Jul-24 Comparison with CA @100m'!G110&gt;2400),1,0))*'100m'!$D110</f>
        <v>0</v>
      </c>
      <c r="AQ110">
        <f>(IF(AND(H110&gt;2400,'Jul-24 Comparison with CA @100m'!H110&gt;2400),1,0))*'100m'!$D110</f>
        <v>0</v>
      </c>
      <c r="AR110">
        <f>(IF(AND(I110&gt;2400,'Jul-24 Comparison with CA @100m'!I110&gt;2400),1,0))*'100m'!$D110</f>
        <v>0</v>
      </c>
      <c r="AS110">
        <f>(IF(AND(J110&gt;2400,'Jul-24 Comparison with CA @100m'!J110&gt;2400),1,0))*'100m'!$D110</f>
        <v>0</v>
      </c>
      <c r="AT110">
        <f>(IF(AND(K110&gt;2400,'Jul-24 Comparison with CA @100m'!K110&gt;2400),1,0))*'100m'!$D110</f>
        <v>0</v>
      </c>
      <c r="AU110">
        <f>(IF(AND(L110&gt;2400,'Jul-24 Comparison with CA @100m'!L110&gt;2400),1,0))*'100m'!$D110</f>
        <v>0</v>
      </c>
      <c r="AV110">
        <f>(IF(AND(M110&gt;2400,'Jul-24 Comparison with CA @100m'!M110&gt;2400),1,0))*'100m'!$D110</f>
        <v>0</v>
      </c>
      <c r="AW110">
        <f>(IF(AND(N110&gt;2400,'Jul-24 Comparison with CA @100m'!N110&gt;2400),1,0))*'100m'!$D110</f>
        <v>0</v>
      </c>
      <c r="AX110">
        <f>(IF(AND(P110&gt;5,'Jul-24 Comparison with CA @100m'!P110&gt;5),1,0))*'100m'!$D110</f>
        <v>0</v>
      </c>
      <c r="AY110">
        <f>(IF(AND(Q110&gt;5,'Jul-24 Comparison with CA @100m'!Q110&gt;5),1,0))*'100m'!$D110</f>
        <v>0</v>
      </c>
      <c r="AZ110">
        <f>(IF(AND(R110&gt;5,'Jul-24 Comparison with CA @100m'!R110&gt;5),1,0))*'100m'!$D110</f>
        <v>0</v>
      </c>
      <c r="BA110">
        <f>(IF(AND(S110&gt;5,'Jul-24 Comparison with CA @100m'!S110&gt;5),1,0))*'100m'!$D110</f>
        <v>0</v>
      </c>
      <c r="BB110">
        <f>(IF(AND(T110&gt;5,'Jul-24 Comparison with CA @100m'!T110&gt;5),1,0))*'100m'!$D110</f>
        <v>0</v>
      </c>
      <c r="BC110">
        <f>(IF(AND(U110&gt;5,'Jul-24 Comparison with CA @100m'!U110&gt;5),1,0))*'100m'!$D110</f>
        <v>0</v>
      </c>
      <c r="BD110">
        <f>(IF(AND(V110&gt;5,'Jul-24 Comparison with CA @100m'!V110&gt;5),1,0))*'100m'!$D110</f>
        <v>0</v>
      </c>
      <c r="BE110">
        <f>(IF(AND(W110&gt;5,'Jul-24 Comparison with CA @100m'!W110&gt;5),1,0))*'100m'!$D110</f>
        <v>0</v>
      </c>
      <c r="BF110">
        <f>(IF(AND(Y110&gt;5,'Jul-24 Comparison with CA @100m'!Y110&gt;5),1,0))*'100m'!$D110</f>
        <v>0</v>
      </c>
      <c r="BG110">
        <f>(IF(AND(Z110&gt;5,'Jul-24 Comparison with CA @100m'!Z110&gt;5),1,0))*'100m'!$D110</f>
        <v>0</v>
      </c>
      <c r="BH110">
        <f>(IF(AND(AA110&gt;5,'Jul-24 Comparison with CA @100m'!AA110&gt;5),1,0))*'100m'!$D110</f>
        <v>0</v>
      </c>
      <c r="BI110">
        <f>(IF(AND(AB110&gt;5,'Jul-24 Comparison with CA @100m'!AB110&gt;5),1,0))*'100m'!$D110</f>
        <v>0</v>
      </c>
      <c r="BJ110">
        <f>(IF(AND(AC110&gt;5,'Jul-24 Comparison with CA @100m'!AC110&gt;5),1,0))*'100m'!$D110</f>
        <v>0</v>
      </c>
      <c r="BK110">
        <f>(IF(AND(AD110&gt;5,'Jul-24 Comparison with CA @100m'!AD110&gt;5),1,0))*'100m'!$D110</f>
        <v>0</v>
      </c>
      <c r="BL110">
        <f>(IF(AND(AE110&gt;5,'Jul-24 Comparison with CA @100m'!AE110&gt;5),1,0))*'100m'!$D110</f>
        <v>0</v>
      </c>
      <c r="BM110">
        <f>(IF(AND(AF110&gt;5,'Jul-24 Comparison with CA @100m'!AF110&gt;5),1,0))*'100m'!$D110</f>
        <v>0</v>
      </c>
      <c r="BN110">
        <f>(IF(AND(AH110&gt;1,'Jul-24 Comparison with CA @100m'!AH110&gt;1),1,0))*'100m'!$D110</f>
        <v>0</v>
      </c>
      <c r="BO110">
        <f>(IF(AND(AI110&gt;1,'Jul-24 Comparison with CA @100m'!AI110&gt;1),1,0))*'100m'!$D110</f>
        <v>0</v>
      </c>
      <c r="BP110">
        <f>(IF(AND(AJ110&gt;1,'Jul-24 Comparison with CA @100m'!AJ110&gt;1),1,0))*'100m'!$D110</f>
        <v>0</v>
      </c>
      <c r="BQ110">
        <f>(IF(AND(AK110&gt;1,'Jul-24 Comparison with CA @100m'!AK110&gt;1),1,0))*'100m'!$D110</f>
        <v>0</v>
      </c>
      <c r="BR110">
        <f>(IF(AND(AL110&gt;1,'Jul-24 Comparison with CA @100m'!AL110&gt;1),1,0))*'100m'!$D110</f>
        <v>0</v>
      </c>
      <c r="BS110">
        <f>(IF(AND(AM110&gt;1,'Jul-24 Comparison with CA @100m'!AM110&gt;1),1,0))*'100m'!$D110</f>
        <v>0</v>
      </c>
      <c r="BT110">
        <f>(IF(AND(AN110&gt;1,'Jul-24 Comparison with CA @100m'!AN110&gt;1),1,0))*'100m'!$D110</f>
        <v>0</v>
      </c>
      <c r="BU110">
        <f>(IF(AND(AO110&gt;1,'Jul-24 Comparison with CA @100m'!AO110&gt;1),1,0))*'100m'!$D110</f>
        <v>0</v>
      </c>
    </row>
    <row r="111" spans="1:73" x14ac:dyDescent="0.35">
      <c r="A111" s="21" t="s">
        <v>99</v>
      </c>
      <c r="B111" s="21">
        <v>225000</v>
      </c>
      <c r="C111" s="21">
        <v>225100</v>
      </c>
      <c r="D111" s="21">
        <f t="shared" si="1"/>
        <v>100</v>
      </c>
      <c r="E111" s="21"/>
      <c r="F111" s="23">
        <v>2400</v>
      </c>
      <c r="G111" s="24">
        <v>1163.9978682815049</v>
      </c>
      <c r="H111" s="24">
        <v>1292.8394104863235</v>
      </c>
      <c r="I111" s="24">
        <v>1508.0363927539986</v>
      </c>
      <c r="J111" s="24">
        <v>1315.7238147547057</v>
      </c>
      <c r="K111" s="24">
        <v>2124.1601929381172</v>
      </c>
      <c r="L111" s="24">
        <v>1860.762682688196</v>
      </c>
      <c r="M111" s="24">
        <v>1797.4861450333169</v>
      </c>
      <c r="N111" s="24">
        <v>2285.5466075898717</v>
      </c>
      <c r="O111" s="23">
        <v>5</v>
      </c>
      <c r="P111" s="18">
        <v>2.8</v>
      </c>
      <c r="Q111" s="18">
        <v>4.5</v>
      </c>
      <c r="R111" s="18">
        <v>2.9</v>
      </c>
      <c r="S111" s="18">
        <v>4.8</v>
      </c>
      <c r="T111" s="18">
        <v>3.7</v>
      </c>
      <c r="U111" s="18">
        <v>3.3</v>
      </c>
      <c r="V111" s="18">
        <v>4.0999999999999996</v>
      </c>
      <c r="W111" s="18">
        <v>3.3</v>
      </c>
      <c r="X111" s="23">
        <v>5</v>
      </c>
      <c r="Y111" s="25">
        <v>1.2868857102394106E-2</v>
      </c>
      <c r="Z111" s="25">
        <v>1.0605142857142853E-2</v>
      </c>
      <c r="AA111" s="25">
        <v>8.3522857142857149E-3</v>
      </c>
      <c r="AB111" s="25">
        <v>3.8700000000000006E-3</v>
      </c>
      <c r="AC111" s="25">
        <v>9.0737142857142856E-3</v>
      </c>
      <c r="AD111" s="25">
        <v>4.3457142857142859E-4</v>
      </c>
      <c r="AE111" s="25">
        <v>2.3968571428571433E-3</v>
      </c>
      <c r="AF111" s="25">
        <v>0</v>
      </c>
      <c r="AG111" s="23">
        <v>1</v>
      </c>
      <c r="AH111" s="25">
        <v>2.285714394279889E-3</v>
      </c>
      <c r="AI111" s="25">
        <v>0</v>
      </c>
      <c r="AJ111" s="25">
        <v>0</v>
      </c>
      <c r="AK111" s="25">
        <v>0</v>
      </c>
      <c r="AL111" s="25">
        <v>0</v>
      </c>
      <c r="AM111" s="25">
        <v>0</v>
      </c>
      <c r="AN111" s="25">
        <v>9.4285714285714285E-3</v>
      </c>
      <c r="AO111" s="25">
        <v>0</v>
      </c>
      <c r="AP111">
        <f>(IF(AND(G111&gt;2400,'Jul-24 Comparison with CA @100m'!G111&gt;2400),1,0))*'100m'!$D111</f>
        <v>0</v>
      </c>
      <c r="AQ111">
        <f>(IF(AND(H111&gt;2400,'Jul-24 Comparison with CA @100m'!H111&gt;2400),1,0))*'100m'!$D111</f>
        <v>0</v>
      </c>
      <c r="AR111">
        <f>(IF(AND(I111&gt;2400,'Jul-24 Comparison with CA @100m'!I111&gt;2400),1,0))*'100m'!$D111</f>
        <v>0</v>
      </c>
      <c r="AS111">
        <f>(IF(AND(J111&gt;2400,'Jul-24 Comparison with CA @100m'!J111&gt;2400),1,0))*'100m'!$D111</f>
        <v>0</v>
      </c>
      <c r="AT111">
        <f>(IF(AND(K111&gt;2400,'Jul-24 Comparison with CA @100m'!K111&gt;2400),1,0))*'100m'!$D111</f>
        <v>0</v>
      </c>
      <c r="AU111">
        <f>(IF(AND(L111&gt;2400,'Jul-24 Comparison with CA @100m'!L111&gt;2400),1,0))*'100m'!$D111</f>
        <v>0</v>
      </c>
      <c r="AV111">
        <f>(IF(AND(M111&gt;2400,'Jul-24 Comparison with CA @100m'!M111&gt;2400),1,0))*'100m'!$D111</f>
        <v>0</v>
      </c>
      <c r="AW111">
        <f>(IF(AND(N111&gt;2400,'Jul-24 Comparison with CA @100m'!N111&gt;2400),1,0))*'100m'!$D111</f>
        <v>0</v>
      </c>
      <c r="AX111">
        <f>(IF(AND(P111&gt;5,'Jul-24 Comparison with CA @100m'!P111&gt;5),1,0))*'100m'!$D111</f>
        <v>0</v>
      </c>
      <c r="AY111">
        <f>(IF(AND(Q111&gt;5,'Jul-24 Comparison with CA @100m'!Q111&gt;5),1,0))*'100m'!$D111</f>
        <v>0</v>
      </c>
      <c r="AZ111">
        <f>(IF(AND(R111&gt;5,'Jul-24 Comparison with CA @100m'!R111&gt;5),1,0))*'100m'!$D111</f>
        <v>0</v>
      </c>
      <c r="BA111">
        <f>(IF(AND(S111&gt;5,'Jul-24 Comparison with CA @100m'!S111&gt;5),1,0))*'100m'!$D111</f>
        <v>0</v>
      </c>
      <c r="BB111">
        <f>(IF(AND(T111&gt;5,'Jul-24 Comparison with CA @100m'!T111&gt;5),1,0))*'100m'!$D111</f>
        <v>0</v>
      </c>
      <c r="BC111">
        <f>(IF(AND(U111&gt;5,'Jul-24 Comparison with CA @100m'!U111&gt;5),1,0))*'100m'!$D111</f>
        <v>0</v>
      </c>
      <c r="BD111">
        <f>(IF(AND(V111&gt;5,'Jul-24 Comparison with CA @100m'!V111&gt;5),1,0))*'100m'!$D111</f>
        <v>0</v>
      </c>
      <c r="BE111">
        <f>(IF(AND(W111&gt;5,'Jul-24 Comparison with CA @100m'!W111&gt;5),1,0))*'100m'!$D111</f>
        <v>0</v>
      </c>
      <c r="BF111">
        <f>(IF(AND(Y111&gt;5,'Jul-24 Comparison with CA @100m'!Y111&gt;5),1,0))*'100m'!$D111</f>
        <v>0</v>
      </c>
      <c r="BG111">
        <f>(IF(AND(Z111&gt;5,'Jul-24 Comparison with CA @100m'!Z111&gt;5),1,0))*'100m'!$D111</f>
        <v>0</v>
      </c>
      <c r="BH111">
        <f>(IF(AND(AA111&gt;5,'Jul-24 Comparison with CA @100m'!AA111&gt;5),1,0))*'100m'!$D111</f>
        <v>0</v>
      </c>
      <c r="BI111">
        <f>(IF(AND(AB111&gt;5,'Jul-24 Comparison with CA @100m'!AB111&gt;5),1,0))*'100m'!$D111</f>
        <v>0</v>
      </c>
      <c r="BJ111">
        <f>(IF(AND(AC111&gt;5,'Jul-24 Comparison with CA @100m'!AC111&gt;5),1,0))*'100m'!$D111</f>
        <v>0</v>
      </c>
      <c r="BK111">
        <f>(IF(AND(AD111&gt;5,'Jul-24 Comparison with CA @100m'!AD111&gt;5),1,0))*'100m'!$D111</f>
        <v>0</v>
      </c>
      <c r="BL111">
        <f>(IF(AND(AE111&gt;5,'Jul-24 Comparison with CA @100m'!AE111&gt;5),1,0))*'100m'!$D111</f>
        <v>0</v>
      </c>
      <c r="BM111">
        <f>(IF(AND(AF111&gt;5,'Jul-24 Comparison with CA @100m'!AF111&gt;5),1,0))*'100m'!$D111</f>
        <v>0</v>
      </c>
      <c r="BN111">
        <f>(IF(AND(AH111&gt;1,'Jul-24 Comparison with CA @100m'!AH111&gt;1),1,0))*'100m'!$D111</f>
        <v>0</v>
      </c>
      <c r="BO111">
        <f>(IF(AND(AI111&gt;1,'Jul-24 Comparison with CA @100m'!AI111&gt;1),1,0))*'100m'!$D111</f>
        <v>0</v>
      </c>
      <c r="BP111">
        <f>(IF(AND(AJ111&gt;1,'Jul-24 Comparison with CA @100m'!AJ111&gt;1),1,0))*'100m'!$D111</f>
        <v>0</v>
      </c>
      <c r="BQ111">
        <f>(IF(AND(AK111&gt;1,'Jul-24 Comparison with CA @100m'!AK111&gt;1),1,0))*'100m'!$D111</f>
        <v>0</v>
      </c>
      <c r="BR111">
        <f>(IF(AND(AL111&gt;1,'Jul-24 Comparison with CA @100m'!AL111&gt;1),1,0))*'100m'!$D111</f>
        <v>0</v>
      </c>
      <c r="BS111">
        <f>(IF(AND(AM111&gt;1,'Jul-24 Comparison with CA @100m'!AM111&gt;1),1,0))*'100m'!$D111</f>
        <v>0</v>
      </c>
      <c r="BT111">
        <f>(IF(AND(AN111&gt;1,'Jul-24 Comparison with CA @100m'!AN111&gt;1),1,0))*'100m'!$D111</f>
        <v>0</v>
      </c>
      <c r="BU111">
        <f>(IF(AND(AO111&gt;1,'Jul-24 Comparison with CA @100m'!AO111&gt;1),1,0))*'100m'!$D111</f>
        <v>0</v>
      </c>
    </row>
    <row r="112" spans="1:73" x14ac:dyDescent="0.35">
      <c r="A112" s="21" t="s">
        <v>99</v>
      </c>
      <c r="B112" s="21">
        <v>225100</v>
      </c>
      <c r="C112" s="21">
        <v>225200</v>
      </c>
      <c r="D112" s="21">
        <f t="shared" si="1"/>
        <v>100</v>
      </c>
      <c r="E112" s="21" t="s">
        <v>101</v>
      </c>
      <c r="F112" s="23">
        <v>2400</v>
      </c>
      <c r="G112" s="24">
        <v>3051.1998504933381</v>
      </c>
      <c r="H112" s="24">
        <v>2959.4403455652518</v>
      </c>
      <c r="I112" s="24">
        <v>2538.1048630500404</v>
      </c>
      <c r="J112" s="24">
        <v>2595.518943381579</v>
      </c>
      <c r="K112" s="24">
        <v>1269.9983267804409</v>
      </c>
      <c r="L112" s="24">
        <v>1216.8744012361801</v>
      </c>
      <c r="M112" s="24">
        <v>977.31298874530353</v>
      </c>
      <c r="N112" s="24">
        <v>1277.6071706110085</v>
      </c>
      <c r="O112" s="23">
        <v>5</v>
      </c>
      <c r="P112" s="18">
        <v>3.1</v>
      </c>
      <c r="Q112" s="18">
        <v>4</v>
      </c>
      <c r="R112" s="18">
        <v>3.4</v>
      </c>
      <c r="S112" s="18">
        <v>3.3</v>
      </c>
      <c r="T112" s="18">
        <v>3.5</v>
      </c>
      <c r="U112" s="18">
        <v>2.8</v>
      </c>
      <c r="V112" s="18">
        <v>2.2999999999999998</v>
      </c>
      <c r="W112" s="18">
        <v>3</v>
      </c>
      <c r="X112" s="23">
        <v>5</v>
      </c>
      <c r="Y112" s="25">
        <v>7.0364379998765676</v>
      </c>
      <c r="Z112" s="25">
        <v>8.6594285714285714E-3</v>
      </c>
      <c r="AA112" s="25">
        <v>2.002857142857143E-3</v>
      </c>
      <c r="AB112" s="25">
        <v>4.1274285714285718E-3</v>
      </c>
      <c r="AC112" s="25">
        <v>9.8068571428571397E-3</v>
      </c>
      <c r="AD112" s="25">
        <v>1.6799999999999999E-3</v>
      </c>
      <c r="AE112" s="25">
        <v>1.2497142857142856E-3</v>
      </c>
      <c r="AF112" s="25">
        <v>5.5257142857142853E-4</v>
      </c>
      <c r="AG112" s="23">
        <v>1</v>
      </c>
      <c r="AH112" s="25">
        <v>0.84371428298098705</v>
      </c>
      <c r="AI112" s="25">
        <v>0.20942857142857146</v>
      </c>
      <c r="AJ112" s="25">
        <v>0.01</v>
      </c>
      <c r="AK112" s="25">
        <v>1.5142857142857142E-2</v>
      </c>
      <c r="AL112" s="25">
        <v>0</v>
      </c>
      <c r="AM112" s="25">
        <v>5.4285714285714284E-3</v>
      </c>
      <c r="AN112" s="25">
        <v>0</v>
      </c>
      <c r="AO112" s="25">
        <v>4.2857142857142859E-3</v>
      </c>
      <c r="AP112">
        <f>(IF(AND(G112&gt;2400,'Jul-24 Comparison with CA @100m'!G112&gt;2400),1,0))*'100m'!$D112</f>
        <v>100</v>
      </c>
      <c r="AQ112">
        <f>(IF(AND(H112&gt;2400,'Jul-24 Comparison with CA @100m'!H112&gt;2400),1,0))*'100m'!$D112</f>
        <v>0</v>
      </c>
      <c r="AR112">
        <f>(IF(AND(I112&gt;2400,'Jul-24 Comparison with CA @100m'!I112&gt;2400),1,0))*'100m'!$D112</f>
        <v>100</v>
      </c>
      <c r="AS112">
        <f>(IF(AND(J112&gt;2400,'Jul-24 Comparison with CA @100m'!J112&gt;2400),1,0))*'100m'!$D112</f>
        <v>100</v>
      </c>
      <c r="AT112">
        <f>(IF(AND(K112&gt;2400,'Jul-24 Comparison with CA @100m'!K112&gt;2400),1,0))*'100m'!$D112</f>
        <v>0</v>
      </c>
      <c r="AU112">
        <f>(IF(AND(L112&gt;2400,'Jul-24 Comparison with CA @100m'!L112&gt;2400),1,0))*'100m'!$D112</f>
        <v>0</v>
      </c>
      <c r="AV112">
        <f>(IF(AND(M112&gt;2400,'Jul-24 Comparison with CA @100m'!M112&gt;2400),1,0))*'100m'!$D112</f>
        <v>0</v>
      </c>
      <c r="AW112">
        <f>(IF(AND(N112&gt;2400,'Jul-24 Comparison with CA @100m'!N112&gt;2400),1,0))*'100m'!$D112</f>
        <v>0</v>
      </c>
      <c r="AX112">
        <f>(IF(AND(P112&gt;5,'Jul-24 Comparison with CA @100m'!P112&gt;5),1,0))*'100m'!$D112</f>
        <v>0</v>
      </c>
      <c r="AY112">
        <f>(IF(AND(Q112&gt;5,'Jul-24 Comparison with CA @100m'!Q112&gt;5),1,0))*'100m'!$D112</f>
        <v>0</v>
      </c>
      <c r="AZ112">
        <f>(IF(AND(R112&gt;5,'Jul-24 Comparison with CA @100m'!R112&gt;5),1,0))*'100m'!$D112</f>
        <v>0</v>
      </c>
      <c r="BA112">
        <f>(IF(AND(S112&gt;5,'Jul-24 Comparison with CA @100m'!S112&gt;5),1,0))*'100m'!$D112</f>
        <v>0</v>
      </c>
      <c r="BB112">
        <f>(IF(AND(T112&gt;5,'Jul-24 Comparison with CA @100m'!T112&gt;5),1,0))*'100m'!$D112</f>
        <v>0</v>
      </c>
      <c r="BC112">
        <f>(IF(AND(U112&gt;5,'Jul-24 Comparison with CA @100m'!U112&gt;5),1,0))*'100m'!$D112</f>
        <v>0</v>
      </c>
      <c r="BD112">
        <f>(IF(AND(V112&gt;5,'Jul-24 Comparison with CA @100m'!V112&gt;5),1,0))*'100m'!$D112</f>
        <v>0</v>
      </c>
      <c r="BE112">
        <f>(IF(AND(W112&gt;5,'Jul-24 Comparison with CA @100m'!W112&gt;5),1,0))*'100m'!$D112</f>
        <v>0</v>
      </c>
      <c r="BF112">
        <f>(IF(AND(Y112&gt;5,'Jul-24 Comparison with CA @100m'!Y112&gt;5),1,0))*'100m'!$D112</f>
        <v>0</v>
      </c>
      <c r="BG112">
        <f>(IF(AND(Z112&gt;5,'Jul-24 Comparison with CA @100m'!Z112&gt;5),1,0))*'100m'!$D112</f>
        <v>0</v>
      </c>
      <c r="BH112">
        <f>(IF(AND(AA112&gt;5,'Jul-24 Comparison with CA @100m'!AA112&gt;5),1,0))*'100m'!$D112</f>
        <v>0</v>
      </c>
      <c r="BI112">
        <f>(IF(AND(AB112&gt;5,'Jul-24 Comparison with CA @100m'!AB112&gt;5),1,0))*'100m'!$D112</f>
        <v>0</v>
      </c>
      <c r="BJ112">
        <f>(IF(AND(AC112&gt;5,'Jul-24 Comparison with CA @100m'!AC112&gt;5),1,0))*'100m'!$D112</f>
        <v>0</v>
      </c>
      <c r="BK112">
        <f>(IF(AND(AD112&gt;5,'Jul-24 Comparison with CA @100m'!AD112&gt;5),1,0))*'100m'!$D112</f>
        <v>0</v>
      </c>
      <c r="BL112">
        <f>(IF(AND(AE112&gt;5,'Jul-24 Comparison with CA @100m'!AE112&gt;5),1,0))*'100m'!$D112</f>
        <v>0</v>
      </c>
      <c r="BM112">
        <f>(IF(AND(AF112&gt;5,'Jul-24 Comparison with CA @100m'!AF112&gt;5),1,0))*'100m'!$D112</f>
        <v>0</v>
      </c>
      <c r="BN112">
        <f>(IF(AND(AH112&gt;1,'Jul-24 Comparison with CA @100m'!AH112&gt;1),1,0))*'100m'!$D112</f>
        <v>0</v>
      </c>
      <c r="BO112">
        <f>(IF(AND(AI112&gt;1,'Jul-24 Comparison with CA @100m'!AI112&gt;1),1,0))*'100m'!$D112</f>
        <v>0</v>
      </c>
      <c r="BP112">
        <f>(IF(AND(AJ112&gt;1,'Jul-24 Comparison with CA @100m'!AJ112&gt;1),1,0))*'100m'!$D112</f>
        <v>0</v>
      </c>
      <c r="BQ112">
        <f>(IF(AND(AK112&gt;1,'Jul-24 Comparison with CA @100m'!AK112&gt;1),1,0))*'100m'!$D112</f>
        <v>0</v>
      </c>
      <c r="BR112">
        <f>(IF(AND(AL112&gt;1,'Jul-24 Comparison with CA @100m'!AL112&gt;1),1,0))*'100m'!$D112</f>
        <v>0</v>
      </c>
      <c r="BS112">
        <f>(IF(AND(AM112&gt;1,'Jul-24 Comparison with CA @100m'!AM112&gt;1),1,0))*'100m'!$D112</f>
        <v>0</v>
      </c>
      <c r="BT112">
        <f>(IF(AND(AN112&gt;1,'Jul-24 Comparison with CA @100m'!AN112&gt;1),1,0))*'100m'!$D112</f>
        <v>0</v>
      </c>
      <c r="BU112">
        <f>(IF(AND(AO112&gt;1,'Jul-24 Comparison with CA @100m'!AO112&gt;1),1,0))*'100m'!$D112</f>
        <v>0</v>
      </c>
    </row>
    <row r="113" spans="1:73" x14ac:dyDescent="0.35">
      <c r="A113" s="21" t="s">
        <v>99</v>
      </c>
      <c r="B113" s="21">
        <v>225200</v>
      </c>
      <c r="C113" s="21">
        <v>225300</v>
      </c>
      <c r="D113" s="21">
        <f t="shared" si="1"/>
        <v>100</v>
      </c>
      <c r="E113" s="21"/>
      <c r="F113" s="23">
        <v>2400</v>
      </c>
      <c r="G113" s="24">
        <v>2809.9473180462492</v>
      </c>
      <c r="H113" s="24">
        <v>2867.9847008461243</v>
      </c>
      <c r="I113" s="24">
        <v>3361.9836048194215</v>
      </c>
      <c r="J113" s="24">
        <v>3168.4128131008501</v>
      </c>
      <c r="K113" s="24">
        <v>1021.7949613996097</v>
      </c>
      <c r="L113" s="24">
        <v>1209.305266306578</v>
      </c>
      <c r="M113" s="24">
        <v>896.32928227942875</v>
      </c>
      <c r="N113" s="24">
        <v>1239.61199485866</v>
      </c>
      <c r="O113" s="23">
        <v>5</v>
      </c>
      <c r="P113" s="18">
        <v>2.4</v>
      </c>
      <c r="Q113" s="18">
        <v>3.4</v>
      </c>
      <c r="R113" s="18">
        <v>3.6</v>
      </c>
      <c r="S113" s="18">
        <v>4</v>
      </c>
      <c r="T113" s="18">
        <v>3.5</v>
      </c>
      <c r="U113" s="18">
        <v>2.6</v>
      </c>
      <c r="V113" s="18">
        <v>2.4</v>
      </c>
      <c r="W113" s="18">
        <v>2.9</v>
      </c>
      <c r="X113" s="23">
        <v>5</v>
      </c>
      <c r="Y113" s="25">
        <v>2.8462285936219349E-2</v>
      </c>
      <c r="Z113" s="25">
        <v>5.5488571428571418E-3</v>
      </c>
      <c r="AA113" s="25">
        <v>1.2963142857142857E-2</v>
      </c>
      <c r="AB113" s="25">
        <v>9.778857142857143E-3</v>
      </c>
      <c r="AC113" s="25">
        <v>6.1002857142857135E-3</v>
      </c>
      <c r="AD113" s="25">
        <v>1.3977142857142858E-3</v>
      </c>
      <c r="AE113" s="25">
        <v>1.2922857142857143E-3</v>
      </c>
      <c r="AF113" s="25">
        <v>1.9411428571428574E-3</v>
      </c>
      <c r="AG113" s="23">
        <v>1</v>
      </c>
      <c r="AH113" s="25">
        <v>4.8571428550141203E-2</v>
      </c>
      <c r="AI113" s="25">
        <v>0.13142857142857145</v>
      </c>
      <c r="AJ113" s="25">
        <v>0.24800000000000005</v>
      </c>
      <c r="AK113" s="25">
        <v>1.657142857142857E-2</v>
      </c>
      <c r="AL113" s="25">
        <v>8.8571428571428568E-3</v>
      </c>
      <c r="AM113" s="25">
        <v>2.4857142857142855E-2</v>
      </c>
      <c r="AN113" s="25">
        <v>0</v>
      </c>
      <c r="AO113" s="25">
        <v>5.1142857142857157E-2</v>
      </c>
      <c r="AP113">
        <f>(IF(AND(G113&gt;2400,'Jul-24 Comparison with CA @100m'!G113&gt;2400),1,0))*'100m'!$D113</f>
        <v>100</v>
      </c>
      <c r="AQ113">
        <f>(IF(AND(H113&gt;2400,'Jul-24 Comparison with CA @100m'!H113&gt;2400),1,0))*'100m'!$D113</f>
        <v>0</v>
      </c>
      <c r="AR113">
        <f>(IF(AND(I113&gt;2400,'Jul-24 Comparison with CA @100m'!I113&gt;2400),1,0))*'100m'!$D113</f>
        <v>100</v>
      </c>
      <c r="AS113">
        <f>(IF(AND(J113&gt;2400,'Jul-24 Comparison with CA @100m'!J113&gt;2400),1,0))*'100m'!$D113</f>
        <v>100</v>
      </c>
      <c r="AT113">
        <f>(IF(AND(K113&gt;2400,'Jul-24 Comparison with CA @100m'!K113&gt;2400),1,0))*'100m'!$D113</f>
        <v>0</v>
      </c>
      <c r="AU113">
        <f>(IF(AND(L113&gt;2400,'Jul-24 Comparison with CA @100m'!L113&gt;2400),1,0))*'100m'!$D113</f>
        <v>0</v>
      </c>
      <c r="AV113">
        <f>(IF(AND(M113&gt;2400,'Jul-24 Comparison with CA @100m'!M113&gt;2400),1,0))*'100m'!$D113</f>
        <v>0</v>
      </c>
      <c r="AW113">
        <f>(IF(AND(N113&gt;2400,'Jul-24 Comparison with CA @100m'!N113&gt;2400),1,0))*'100m'!$D113</f>
        <v>0</v>
      </c>
      <c r="AX113">
        <f>(IF(AND(P113&gt;5,'Jul-24 Comparison with CA @100m'!P113&gt;5),1,0))*'100m'!$D113</f>
        <v>0</v>
      </c>
      <c r="AY113">
        <f>(IF(AND(Q113&gt;5,'Jul-24 Comparison with CA @100m'!Q113&gt;5),1,0))*'100m'!$D113</f>
        <v>0</v>
      </c>
      <c r="AZ113">
        <f>(IF(AND(R113&gt;5,'Jul-24 Comparison with CA @100m'!R113&gt;5),1,0))*'100m'!$D113</f>
        <v>0</v>
      </c>
      <c r="BA113">
        <f>(IF(AND(S113&gt;5,'Jul-24 Comparison with CA @100m'!S113&gt;5),1,0))*'100m'!$D113</f>
        <v>0</v>
      </c>
      <c r="BB113">
        <f>(IF(AND(T113&gt;5,'Jul-24 Comparison with CA @100m'!T113&gt;5),1,0))*'100m'!$D113</f>
        <v>0</v>
      </c>
      <c r="BC113">
        <f>(IF(AND(U113&gt;5,'Jul-24 Comparison with CA @100m'!U113&gt;5),1,0))*'100m'!$D113</f>
        <v>0</v>
      </c>
      <c r="BD113">
        <f>(IF(AND(V113&gt;5,'Jul-24 Comparison with CA @100m'!V113&gt;5),1,0))*'100m'!$D113</f>
        <v>0</v>
      </c>
      <c r="BE113">
        <f>(IF(AND(W113&gt;5,'Jul-24 Comparison with CA @100m'!W113&gt;5),1,0))*'100m'!$D113</f>
        <v>0</v>
      </c>
      <c r="BF113">
        <f>(IF(AND(Y113&gt;5,'Jul-24 Comparison with CA @100m'!Y113&gt;5),1,0))*'100m'!$D113</f>
        <v>0</v>
      </c>
      <c r="BG113">
        <f>(IF(AND(Z113&gt;5,'Jul-24 Comparison with CA @100m'!Z113&gt;5),1,0))*'100m'!$D113</f>
        <v>0</v>
      </c>
      <c r="BH113">
        <f>(IF(AND(AA113&gt;5,'Jul-24 Comparison with CA @100m'!AA113&gt;5),1,0))*'100m'!$D113</f>
        <v>0</v>
      </c>
      <c r="BI113">
        <f>(IF(AND(AB113&gt;5,'Jul-24 Comparison with CA @100m'!AB113&gt;5),1,0))*'100m'!$D113</f>
        <v>0</v>
      </c>
      <c r="BJ113">
        <f>(IF(AND(AC113&gt;5,'Jul-24 Comparison with CA @100m'!AC113&gt;5),1,0))*'100m'!$D113</f>
        <v>0</v>
      </c>
      <c r="BK113">
        <f>(IF(AND(AD113&gt;5,'Jul-24 Comparison with CA @100m'!AD113&gt;5),1,0))*'100m'!$D113</f>
        <v>0</v>
      </c>
      <c r="BL113">
        <f>(IF(AND(AE113&gt;5,'Jul-24 Comparison with CA @100m'!AE113&gt;5),1,0))*'100m'!$D113</f>
        <v>0</v>
      </c>
      <c r="BM113">
        <f>(IF(AND(AF113&gt;5,'Jul-24 Comparison with CA @100m'!AF113&gt;5),1,0))*'100m'!$D113</f>
        <v>0</v>
      </c>
      <c r="BN113">
        <f>(IF(AND(AH113&gt;1,'Jul-24 Comparison with CA @100m'!AH113&gt;1),1,0))*'100m'!$D113</f>
        <v>0</v>
      </c>
      <c r="BO113">
        <f>(IF(AND(AI113&gt;1,'Jul-24 Comparison with CA @100m'!AI113&gt;1),1,0))*'100m'!$D113</f>
        <v>0</v>
      </c>
      <c r="BP113">
        <f>(IF(AND(AJ113&gt;1,'Jul-24 Comparison with CA @100m'!AJ113&gt;1),1,0))*'100m'!$D113</f>
        <v>0</v>
      </c>
      <c r="BQ113">
        <f>(IF(AND(AK113&gt;1,'Jul-24 Comparison with CA @100m'!AK113&gt;1),1,0))*'100m'!$D113</f>
        <v>0</v>
      </c>
      <c r="BR113">
        <f>(IF(AND(AL113&gt;1,'Jul-24 Comparison with CA @100m'!AL113&gt;1),1,0))*'100m'!$D113</f>
        <v>0</v>
      </c>
      <c r="BS113">
        <f>(IF(AND(AM113&gt;1,'Jul-24 Comparison with CA @100m'!AM113&gt;1),1,0))*'100m'!$D113</f>
        <v>0</v>
      </c>
      <c r="BT113">
        <f>(IF(AND(AN113&gt;1,'Jul-24 Comparison with CA @100m'!AN113&gt;1),1,0))*'100m'!$D113</f>
        <v>0</v>
      </c>
      <c r="BU113">
        <f>(IF(AND(AO113&gt;1,'Jul-24 Comparison with CA @100m'!AO113&gt;1),1,0))*'100m'!$D113</f>
        <v>0</v>
      </c>
    </row>
    <row r="114" spans="1:73" x14ac:dyDescent="0.35">
      <c r="A114" s="21" t="s">
        <v>99</v>
      </c>
      <c r="B114" s="21">
        <v>225300</v>
      </c>
      <c r="C114" s="21">
        <v>225400</v>
      </c>
      <c r="D114" s="21">
        <f t="shared" si="1"/>
        <v>100</v>
      </c>
      <c r="E114" s="21"/>
      <c r="F114" s="23">
        <v>2400</v>
      </c>
      <c r="G114" s="24">
        <v>1924.2706474090135</v>
      </c>
      <c r="H114" s="24">
        <v>1531.2986370787364</v>
      </c>
      <c r="I114" s="24">
        <v>1148.9369406040728</v>
      </c>
      <c r="J114" s="24">
        <v>1269.9983267804409</v>
      </c>
      <c r="K114" s="24">
        <v>962.53326575902634</v>
      </c>
      <c r="L114" s="24">
        <v>889.00484292015869</v>
      </c>
      <c r="M114" s="24">
        <v>808.87192909576549</v>
      </c>
      <c r="N114" s="24">
        <v>1338.6509464129631</v>
      </c>
      <c r="O114" s="23">
        <v>5</v>
      </c>
      <c r="P114" s="18">
        <v>3.9</v>
      </c>
      <c r="Q114" s="18">
        <v>4.7</v>
      </c>
      <c r="R114" s="18">
        <v>3.3</v>
      </c>
      <c r="S114" s="18">
        <v>5.0999999999999996</v>
      </c>
      <c r="T114" s="18">
        <v>3.8</v>
      </c>
      <c r="U114" s="18">
        <v>3</v>
      </c>
      <c r="V114" s="18">
        <v>2.4</v>
      </c>
      <c r="W114" s="18">
        <v>3.2</v>
      </c>
      <c r="X114" s="23">
        <v>5</v>
      </c>
      <c r="Y114" s="25">
        <v>1.0301048570462636</v>
      </c>
      <c r="Z114" s="25">
        <v>3.1144285714285711E-2</v>
      </c>
      <c r="AA114" s="25">
        <v>4.6685714285714283E-4</v>
      </c>
      <c r="AB114" s="25">
        <v>1.0856571428571427E-2</v>
      </c>
      <c r="AC114" s="25">
        <v>9.4745714285714294E-3</v>
      </c>
      <c r="AD114" s="25">
        <v>4.923142857142856E-3</v>
      </c>
      <c r="AE114" s="25">
        <v>1.193142857142857E-3</v>
      </c>
      <c r="AF114" s="25">
        <v>5.1428571428571419E-4</v>
      </c>
      <c r="AG114" s="23">
        <v>1</v>
      </c>
      <c r="AH114" s="25">
        <v>3.8571428773658621E-2</v>
      </c>
      <c r="AI114" s="25">
        <v>0</v>
      </c>
      <c r="AJ114" s="25">
        <v>0</v>
      </c>
      <c r="AK114" s="25">
        <v>0</v>
      </c>
      <c r="AL114" s="25">
        <v>0</v>
      </c>
      <c r="AM114" s="25">
        <v>2.0857142857142855E-2</v>
      </c>
      <c r="AN114" s="25">
        <v>0</v>
      </c>
      <c r="AO114" s="25">
        <v>6.2857142857142851E-3</v>
      </c>
      <c r="AP114">
        <f>(IF(AND(G114&gt;2400,'Jul-24 Comparison with CA @100m'!G114&gt;2400),1,0))*'100m'!$D114</f>
        <v>0</v>
      </c>
      <c r="AQ114">
        <f>(IF(AND(H114&gt;2400,'Jul-24 Comparison with CA @100m'!H114&gt;2400),1,0))*'100m'!$D114</f>
        <v>0</v>
      </c>
      <c r="AR114">
        <f>(IF(AND(I114&gt;2400,'Jul-24 Comparison with CA @100m'!I114&gt;2400),1,0))*'100m'!$D114</f>
        <v>0</v>
      </c>
      <c r="AS114">
        <f>(IF(AND(J114&gt;2400,'Jul-24 Comparison with CA @100m'!J114&gt;2400),1,0))*'100m'!$D114</f>
        <v>0</v>
      </c>
      <c r="AT114">
        <f>(IF(AND(K114&gt;2400,'Jul-24 Comparison with CA @100m'!K114&gt;2400),1,0))*'100m'!$D114</f>
        <v>0</v>
      </c>
      <c r="AU114">
        <f>(IF(AND(L114&gt;2400,'Jul-24 Comparison with CA @100m'!L114&gt;2400),1,0))*'100m'!$D114</f>
        <v>0</v>
      </c>
      <c r="AV114">
        <f>(IF(AND(M114&gt;2400,'Jul-24 Comparison with CA @100m'!M114&gt;2400),1,0))*'100m'!$D114</f>
        <v>0</v>
      </c>
      <c r="AW114">
        <f>(IF(AND(N114&gt;2400,'Jul-24 Comparison with CA @100m'!N114&gt;2400),1,0))*'100m'!$D114</f>
        <v>0</v>
      </c>
      <c r="AX114">
        <f>(IF(AND(P114&gt;5,'Jul-24 Comparison with CA @100m'!P114&gt;5),1,0))*'100m'!$D114</f>
        <v>0</v>
      </c>
      <c r="AY114">
        <f>(IF(AND(Q114&gt;5,'Jul-24 Comparison with CA @100m'!Q114&gt;5),1,0))*'100m'!$D114</f>
        <v>0</v>
      </c>
      <c r="AZ114">
        <f>(IF(AND(R114&gt;5,'Jul-24 Comparison with CA @100m'!R114&gt;5),1,0))*'100m'!$D114</f>
        <v>0</v>
      </c>
      <c r="BA114">
        <f>(IF(AND(S114&gt;5,'Jul-24 Comparison with CA @100m'!S114&gt;5),1,0))*'100m'!$D114</f>
        <v>100</v>
      </c>
      <c r="BB114">
        <f>(IF(AND(T114&gt;5,'Jul-24 Comparison with CA @100m'!T114&gt;5),1,0))*'100m'!$D114</f>
        <v>0</v>
      </c>
      <c r="BC114">
        <f>(IF(AND(U114&gt;5,'Jul-24 Comparison with CA @100m'!U114&gt;5),1,0))*'100m'!$D114</f>
        <v>0</v>
      </c>
      <c r="BD114">
        <f>(IF(AND(V114&gt;5,'Jul-24 Comparison with CA @100m'!V114&gt;5),1,0))*'100m'!$D114</f>
        <v>0</v>
      </c>
      <c r="BE114">
        <f>(IF(AND(W114&gt;5,'Jul-24 Comparison with CA @100m'!W114&gt;5),1,0))*'100m'!$D114</f>
        <v>0</v>
      </c>
      <c r="BF114">
        <f>(IF(AND(Y114&gt;5,'Jul-24 Comparison with CA @100m'!Y114&gt;5),1,0))*'100m'!$D114</f>
        <v>0</v>
      </c>
      <c r="BG114">
        <f>(IF(AND(Z114&gt;5,'Jul-24 Comparison with CA @100m'!Z114&gt;5),1,0))*'100m'!$D114</f>
        <v>0</v>
      </c>
      <c r="BH114">
        <f>(IF(AND(AA114&gt;5,'Jul-24 Comparison with CA @100m'!AA114&gt;5),1,0))*'100m'!$D114</f>
        <v>0</v>
      </c>
      <c r="BI114">
        <f>(IF(AND(AB114&gt;5,'Jul-24 Comparison with CA @100m'!AB114&gt;5),1,0))*'100m'!$D114</f>
        <v>0</v>
      </c>
      <c r="BJ114">
        <f>(IF(AND(AC114&gt;5,'Jul-24 Comparison with CA @100m'!AC114&gt;5),1,0))*'100m'!$D114</f>
        <v>0</v>
      </c>
      <c r="BK114">
        <f>(IF(AND(AD114&gt;5,'Jul-24 Comparison with CA @100m'!AD114&gt;5),1,0))*'100m'!$D114</f>
        <v>0</v>
      </c>
      <c r="BL114">
        <f>(IF(AND(AE114&gt;5,'Jul-24 Comparison with CA @100m'!AE114&gt;5),1,0))*'100m'!$D114</f>
        <v>0</v>
      </c>
      <c r="BM114">
        <f>(IF(AND(AF114&gt;5,'Jul-24 Comparison with CA @100m'!AF114&gt;5),1,0))*'100m'!$D114</f>
        <v>0</v>
      </c>
      <c r="BN114">
        <f>(IF(AND(AH114&gt;1,'Jul-24 Comparison with CA @100m'!AH114&gt;1),1,0))*'100m'!$D114</f>
        <v>0</v>
      </c>
      <c r="BO114">
        <f>(IF(AND(AI114&gt;1,'Jul-24 Comparison with CA @100m'!AI114&gt;1),1,0))*'100m'!$D114</f>
        <v>0</v>
      </c>
      <c r="BP114">
        <f>(IF(AND(AJ114&gt;1,'Jul-24 Comparison with CA @100m'!AJ114&gt;1),1,0))*'100m'!$D114</f>
        <v>0</v>
      </c>
      <c r="BQ114">
        <f>(IF(AND(AK114&gt;1,'Jul-24 Comparison with CA @100m'!AK114&gt;1),1,0))*'100m'!$D114</f>
        <v>0</v>
      </c>
      <c r="BR114">
        <f>(IF(AND(AL114&gt;1,'Jul-24 Comparison with CA @100m'!AL114&gt;1),1,0))*'100m'!$D114</f>
        <v>0</v>
      </c>
      <c r="BS114">
        <f>(IF(AND(AM114&gt;1,'Jul-24 Comparison with CA @100m'!AM114&gt;1),1,0))*'100m'!$D114</f>
        <v>0</v>
      </c>
      <c r="BT114">
        <f>(IF(AND(AN114&gt;1,'Jul-24 Comparison with CA @100m'!AN114&gt;1),1,0))*'100m'!$D114</f>
        <v>0</v>
      </c>
      <c r="BU114">
        <f>(IF(AND(AO114&gt;1,'Jul-24 Comparison with CA @100m'!AO114&gt;1),1,0))*'100m'!$D114</f>
        <v>0</v>
      </c>
    </row>
    <row r="115" spans="1:73" x14ac:dyDescent="0.35">
      <c r="A115" s="21" t="s">
        <v>99</v>
      </c>
      <c r="B115" s="21">
        <v>225400</v>
      </c>
      <c r="C115" s="21">
        <v>225500</v>
      </c>
      <c r="D115" s="21">
        <f t="shared" si="1"/>
        <v>100</v>
      </c>
      <c r="E115" s="21"/>
      <c r="F115" s="23">
        <v>2400</v>
      </c>
      <c r="G115" s="24">
        <v>2521.7262306490238</v>
      </c>
      <c r="H115" s="24">
        <v>1860.762682688196</v>
      </c>
      <c r="I115" s="24">
        <v>1616.9146372142454</v>
      </c>
      <c r="J115" s="24">
        <v>1254.7953056139079</v>
      </c>
      <c r="K115" s="24">
        <v>1103.8817845012861</v>
      </c>
      <c r="L115" s="24">
        <v>1269.9983267804409</v>
      </c>
      <c r="M115" s="24">
        <v>1059.0228449564595</v>
      </c>
      <c r="N115" s="24">
        <v>1430.7754662248362</v>
      </c>
      <c r="O115" s="23">
        <v>5</v>
      </c>
      <c r="P115" s="18">
        <v>3.3</v>
      </c>
      <c r="Q115" s="18">
        <v>4.5999999999999996</v>
      </c>
      <c r="R115" s="18">
        <v>3</v>
      </c>
      <c r="S115" s="18">
        <v>4.5999999999999996</v>
      </c>
      <c r="T115" s="18">
        <v>3.7</v>
      </c>
      <c r="U115" s="18">
        <v>2.6</v>
      </c>
      <c r="V115" s="18">
        <v>3.5</v>
      </c>
      <c r="W115" s="18">
        <v>2.6</v>
      </c>
      <c r="X115" s="23">
        <v>5</v>
      </c>
      <c r="Y115" s="25">
        <v>1.2679411429405218</v>
      </c>
      <c r="Z115" s="25">
        <v>1.4074285714285716E-2</v>
      </c>
      <c r="AA115" s="25">
        <v>6.0628571428571415E-4</v>
      </c>
      <c r="AB115" s="25">
        <v>2.4531428571428573E-3</v>
      </c>
      <c r="AC115" s="25">
        <v>1.5318285714285715E-2</v>
      </c>
      <c r="AD115" s="25">
        <v>6.445714285714286E-4</v>
      </c>
      <c r="AE115" s="25">
        <v>3.5485714285714287E-4</v>
      </c>
      <c r="AF115" s="25">
        <v>8.9485714285714288E-4</v>
      </c>
      <c r="AG115" s="23">
        <v>1</v>
      </c>
      <c r="AH115" s="25">
        <v>4.5999999823314805E-2</v>
      </c>
      <c r="AI115" s="25">
        <v>0</v>
      </c>
      <c r="AJ115" s="25">
        <v>0</v>
      </c>
      <c r="AK115" s="25">
        <v>0</v>
      </c>
      <c r="AL115" s="25">
        <v>0</v>
      </c>
      <c r="AM115" s="25">
        <v>4.5714285714285718E-3</v>
      </c>
      <c r="AN115" s="25">
        <v>2E-3</v>
      </c>
      <c r="AO115" s="25">
        <v>0.14400000000000002</v>
      </c>
      <c r="AP115">
        <f>(IF(AND(G115&gt;2400,'Jul-24 Comparison with CA @100m'!G115&gt;2400),1,0))*'100m'!$D115</f>
        <v>100</v>
      </c>
      <c r="AQ115">
        <f>(IF(AND(H115&gt;2400,'Jul-24 Comparison with CA @100m'!H115&gt;2400),1,0))*'100m'!$D115</f>
        <v>0</v>
      </c>
      <c r="AR115">
        <f>(IF(AND(I115&gt;2400,'Jul-24 Comparison with CA @100m'!I115&gt;2400),1,0))*'100m'!$D115</f>
        <v>0</v>
      </c>
      <c r="AS115">
        <f>(IF(AND(J115&gt;2400,'Jul-24 Comparison with CA @100m'!J115&gt;2400),1,0))*'100m'!$D115</f>
        <v>0</v>
      </c>
      <c r="AT115">
        <f>(IF(AND(K115&gt;2400,'Jul-24 Comparison with CA @100m'!K115&gt;2400),1,0))*'100m'!$D115</f>
        <v>0</v>
      </c>
      <c r="AU115">
        <f>(IF(AND(L115&gt;2400,'Jul-24 Comparison with CA @100m'!L115&gt;2400),1,0))*'100m'!$D115</f>
        <v>0</v>
      </c>
      <c r="AV115">
        <f>(IF(AND(M115&gt;2400,'Jul-24 Comparison with CA @100m'!M115&gt;2400),1,0))*'100m'!$D115</f>
        <v>0</v>
      </c>
      <c r="AW115">
        <f>(IF(AND(N115&gt;2400,'Jul-24 Comparison with CA @100m'!N115&gt;2400),1,0))*'100m'!$D115</f>
        <v>0</v>
      </c>
      <c r="AX115">
        <f>(IF(AND(P115&gt;5,'Jul-24 Comparison with CA @100m'!P115&gt;5),1,0))*'100m'!$D115</f>
        <v>0</v>
      </c>
      <c r="AY115">
        <f>(IF(AND(Q115&gt;5,'Jul-24 Comparison with CA @100m'!Q115&gt;5),1,0))*'100m'!$D115</f>
        <v>0</v>
      </c>
      <c r="AZ115">
        <f>(IF(AND(R115&gt;5,'Jul-24 Comparison with CA @100m'!R115&gt;5),1,0))*'100m'!$D115</f>
        <v>0</v>
      </c>
      <c r="BA115">
        <f>(IF(AND(S115&gt;5,'Jul-24 Comparison with CA @100m'!S115&gt;5),1,0))*'100m'!$D115</f>
        <v>0</v>
      </c>
      <c r="BB115">
        <f>(IF(AND(T115&gt;5,'Jul-24 Comparison with CA @100m'!T115&gt;5),1,0))*'100m'!$D115</f>
        <v>0</v>
      </c>
      <c r="BC115">
        <f>(IF(AND(U115&gt;5,'Jul-24 Comparison with CA @100m'!U115&gt;5),1,0))*'100m'!$D115</f>
        <v>0</v>
      </c>
      <c r="BD115">
        <f>(IF(AND(V115&gt;5,'Jul-24 Comparison with CA @100m'!V115&gt;5),1,0))*'100m'!$D115</f>
        <v>0</v>
      </c>
      <c r="BE115">
        <f>(IF(AND(W115&gt;5,'Jul-24 Comparison with CA @100m'!W115&gt;5),1,0))*'100m'!$D115</f>
        <v>0</v>
      </c>
      <c r="BF115">
        <f>(IF(AND(Y115&gt;5,'Jul-24 Comparison with CA @100m'!Y115&gt;5),1,0))*'100m'!$D115</f>
        <v>0</v>
      </c>
      <c r="BG115">
        <f>(IF(AND(Z115&gt;5,'Jul-24 Comparison with CA @100m'!Z115&gt;5),1,0))*'100m'!$D115</f>
        <v>0</v>
      </c>
      <c r="BH115">
        <f>(IF(AND(AA115&gt;5,'Jul-24 Comparison with CA @100m'!AA115&gt;5),1,0))*'100m'!$D115</f>
        <v>0</v>
      </c>
      <c r="BI115">
        <f>(IF(AND(AB115&gt;5,'Jul-24 Comparison with CA @100m'!AB115&gt;5),1,0))*'100m'!$D115</f>
        <v>0</v>
      </c>
      <c r="BJ115">
        <f>(IF(AND(AC115&gt;5,'Jul-24 Comparison with CA @100m'!AC115&gt;5),1,0))*'100m'!$D115</f>
        <v>0</v>
      </c>
      <c r="BK115">
        <f>(IF(AND(AD115&gt;5,'Jul-24 Comparison with CA @100m'!AD115&gt;5),1,0))*'100m'!$D115</f>
        <v>0</v>
      </c>
      <c r="BL115">
        <f>(IF(AND(AE115&gt;5,'Jul-24 Comparison with CA @100m'!AE115&gt;5),1,0))*'100m'!$D115</f>
        <v>0</v>
      </c>
      <c r="BM115">
        <f>(IF(AND(AF115&gt;5,'Jul-24 Comparison with CA @100m'!AF115&gt;5),1,0))*'100m'!$D115</f>
        <v>0</v>
      </c>
      <c r="BN115">
        <f>(IF(AND(AH115&gt;1,'Jul-24 Comparison with CA @100m'!AH115&gt;1),1,0))*'100m'!$D115</f>
        <v>0</v>
      </c>
      <c r="BO115">
        <f>(IF(AND(AI115&gt;1,'Jul-24 Comparison with CA @100m'!AI115&gt;1),1,0))*'100m'!$D115</f>
        <v>0</v>
      </c>
      <c r="BP115">
        <f>(IF(AND(AJ115&gt;1,'Jul-24 Comparison with CA @100m'!AJ115&gt;1),1,0))*'100m'!$D115</f>
        <v>0</v>
      </c>
      <c r="BQ115">
        <f>(IF(AND(AK115&gt;1,'Jul-24 Comparison with CA @100m'!AK115&gt;1),1,0))*'100m'!$D115</f>
        <v>0</v>
      </c>
      <c r="BR115">
        <f>(IF(AND(AL115&gt;1,'Jul-24 Comparison with CA @100m'!AL115&gt;1),1,0))*'100m'!$D115</f>
        <v>0</v>
      </c>
      <c r="BS115">
        <f>(IF(AND(AM115&gt;1,'Jul-24 Comparison with CA @100m'!AM115&gt;1),1,0))*'100m'!$D115</f>
        <v>0</v>
      </c>
      <c r="BT115">
        <f>(IF(AND(AN115&gt;1,'Jul-24 Comparison with CA @100m'!AN115&gt;1),1,0))*'100m'!$D115</f>
        <v>0</v>
      </c>
      <c r="BU115">
        <f>(IF(AND(AO115&gt;1,'Jul-24 Comparison with CA @100m'!AO115&gt;1),1,0))*'100m'!$D115</f>
        <v>0</v>
      </c>
    </row>
    <row r="116" spans="1:73" x14ac:dyDescent="0.35">
      <c r="A116" s="21" t="s">
        <v>99</v>
      </c>
      <c r="B116" s="21">
        <v>225500</v>
      </c>
      <c r="C116" s="21">
        <v>225600</v>
      </c>
      <c r="D116" s="21">
        <f t="shared" si="1"/>
        <v>100</v>
      </c>
      <c r="E116" s="21" t="s">
        <v>66</v>
      </c>
      <c r="F116" s="23">
        <v>2400</v>
      </c>
      <c r="G116" s="24">
        <v>1163.9978682815049</v>
      </c>
      <c r="H116" s="24">
        <v>1376.9562250071592</v>
      </c>
      <c r="I116" s="24">
        <v>1216.8744012361801</v>
      </c>
      <c r="J116" s="24">
        <v>1066.4854383530628</v>
      </c>
      <c r="K116" s="24">
        <v>2132.1991834135374</v>
      </c>
      <c r="L116" s="24">
        <v>2603.7321454085227</v>
      </c>
      <c r="M116" s="24">
        <v>1546.8278973790657</v>
      </c>
      <c r="N116" s="24">
        <v>1655.9937638553179</v>
      </c>
      <c r="O116" s="23">
        <v>5</v>
      </c>
      <c r="P116" s="18">
        <v>2.8</v>
      </c>
      <c r="Q116" s="18">
        <v>4.5999999999999996</v>
      </c>
      <c r="R116" s="18">
        <v>2.9</v>
      </c>
      <c r="S116" s="18">
        <v>5.0999999999999996</v>
      </c>
      <c r="T116" s="18">
        <v>3.1</v>
      </c>
      <c r="U116" s="18">
        <v>3.1</v>
      </c>
      <c r="V116" s="18">
        <v>4.5</v>
      </c>
      <c r="W116" s="18">
        <v>3</v>
      </c>
      <c r="X116" s="23">
        <v>5</v>
      </c>
      <c r="Y116" s="25">
        <v>1.0344402856268202</v>
      </c>
      <c r="Z116" s="25">
        <v>1.6562000000000004E-2</v>
      </c>
      <c r="AA116" s="25">
        <v>2.4831428571428574E-3</v>
      </c>
      <c r="AB116" s="25">
        <v>1.8108571428571429E-3</v>
      </c>
      <c r="AC116" s="25">
        <v>1.3023714285714284E-2</v>
      </c>
      <c r="AD116" s="25">
        <v>7.5085714285714296E-4</v>
      </c>
      <c r="AE116" s="25">
        <v>1.7937142857142859E-3</v>
      </c>
      <c r="AF116" s="25">
        <v>1.7285714285714284E-4</v>
      </c>
      <c r="AG116" s="23">
        <v>1</v>
      </c>
      <c r="AH116" s="25">
        <v>0</v>
      </c>
      <c r="AI116" s="25">
        <v>0</v>
      </c>
      <c r="AJ116" s="25">
        <v>0</v>
      </c>
      <c r="AK116" s="25">
        <v>0</v>
      </c>
      <c r="AL116" s="25">
        <v>0</v>
      </c>
      <c r="AM116" s="25">
        <v>1.257142857142857E-2</v>
      </c>
      <c r="AN116" s="25">
        <v>0</v>
      </c>
      <c r="AO116" s="25">
        <v>8.8571428571428568E-3</v>
      </c>
      <c r="AP116">
        <f>(IF(AND(G116&gt;2400,'Jul-24 Comparison with CA @100m'!G116&gt;2400),1,0))*'100m'!$D116</f>
        <v>0</v>
      </c>
      <c r="AQ116">
        <f>(IF(AND(H116&gt;2400,'Jul-24 Comparison with CA @100m'!H116&gt;2400),1,0))*'100m'!$D116</f>
        <v>0</v>
      </c>
      <c r="AR116">
        <f>(IF(AND(I116&gt;2400,'Jul-24 Comparison with CA @100m'!I116&gt;2400),1,0))*'100m'!$D116</f>
        <v>0</v>
      </c>
      <c r="AS116">
        <f>(IF(AND(J116&gt;2400,'Jul-24 Comparison with CA @100m'!J116&gt;2400),1,0))*'100m'!$D116</f>
        <v>0</v>
      </c>
      <c r="AT116">
        <f>(IF(AND(K116&gt;2400,'Jul-24 Comparison with CA @100m'!K116&gt;2400),1,0))*'100m'!$D116</f>
        <v>0</v>
      </c>
      <c r="AU116">
        <f>(IF(AND(L116&gt;2400,'Jul-24 Comparison with CA @100m'!L116&gt;2400),1,0))*'100m'!$D116</f>
        <v>0</v>
      </c>
      <c r="AV116">
        <f>(IF(AND(M116&gt;2400,'Jul-24 Comparison with CA @100m'!M116&gt;2400),1,0))*'100m'!$D116</f>
        <v>0</v>
      </c>
      <c r="AW116">
        <f>(IF(AND(N116&gt;2400,'Jul-24 Comparison with CA @100m'!N116&gt;2400),1,0))*'100m'!$D116</f>
        <v>0</v>
      </c>
      <c r="AX116">
        <f>(IF(AND(P116&gt;5,'Jul-24 Comparison with CA @100m'!P116&gt;5),1,0))*'100m'!$D116</f>
        <v>0</v>
      </c>
      <c r="AY116">
        <f>(IF(AND(Q116&gt;5,'Jul-24 Comparison with CA @100m'!Q116&gt;5),1,0))*'100m'!$D116</f>
        <v>0</v>
      </c>
      <c r="AZ116">
        <f>(IF(AND(R116&gt;5,'Jul-24 Comparison with CA @100m'!R116&gt;5),1,0))*'100m'!$D116</f>
        <v>0</v>
      </c>
      <c r="BA116">
        <f>(IF(AND(S116&gt;5,'Jul-24 Comparison with CA @100m'!S116&gt;5),1,0))*'100m'!$D116</f>
        <v>100</v>
      </c>
      <c r="BB116">
        <f>(IF(AND(T116&gt;5,'Jul-24 Comparison with CA @100m'!T116&gt;5),1,0))*'100m'!$D116</f>
        <v>0</v>
      </c>
      <c r="BC116">
        <f>(IF(AND(U116&gt;5,'Jul-24 Comparison with CA @100m'!U116&gt;5),1,0))*'100m'!$D116</f>
        <v>0</v>
      </c>
      <c r="BD116">
        <f>(IF(AND(V116&gt;5,'Jul-24 Comparison with CA @100m'!V116&gt;5),1,0))*'100m'!$D116</f>
        <v>0</v>
      </c>
      <c r="BE116">
        <f>(IF(AND(W116&gt;5,'Jul-24 Comparison with CA @100m'!W116&gt;5),1,0))*'100m'!$D116</f>
        <v>0</v>
      </c>
      <c r="BF116">
        <f>(IF(AND(Y116&gt;5,'Jul-24 Comparison with CA @100m'!Y116&gt;5),1,0))*'100m'!$D116</f>
        <v>0</v>
      </c>
      <c r="BG116">
        <f>(IF(AND(Z116&gt;5,'Jul-24 Comparison with CA @100m'!Z116&gt;5),1,0))*'100m'!$D116</f>
        <v>0</v>
      </c>
      <c r="BH116">
        <f>(IF(AND(AA116&gt;5,'Jul-24 Comparison with CA @100m'!AA116&gt;5),1,0))*'100m'!$D116</f>
        <v>0</v>
      </c>
      <c r="BI116">
        <f>(IF(AND(AB116&gt;5,'Jul-24 Comparison with CA @100m'!AB116&gt;5),1,0))*'100m'!$D116</f>
        <v>0</v>
      </c>
      <c r="BJ116">
        <f>(IF(AND(AC116&gt;5,'Jul-24 Comparison with CA @100m'!AC116&gt;5),1,0))*'100m'!$D116</f>
        <v>0</v>
      </c>
      <c r="BK116">
        <f>(IF(AND(AD116&gt;5,'Jul-24 Comparison with CA @100m'!AD116&gt;5),1,0))*'100m'!$D116</f>
        <v>0</v>
      </c>
      <c r="BL116">
        <f>(IF(AND(AE116&gt;5,'Jul-24 Comparison with CA @100m'!AE116&gt;5),1,0))*'100m'!$D116</f>
        <v>0</v>
      </c>
      <c r="BM116">
        <f>(IF(AND(AF116&gt;5,'Jul-24 Comparison with CA @100m'!AF116&gt;5),1,0))*'100m'!$D116</f>
        <v>0</v>
      </c>
      <c r="BN116">
        <f>(IF(AND(AH116&gt;1,'Jul-24 Comparison with CA @100m'!AH116&gt;1),1,0))*'100m'!$D116</f>
        <v>0</v>
      </c>
      <c r="BO116">
        <f>(IF(AND(AI116&gt;1,'Jul-24 Comparison with CA @100m'!AI116&gt;1),1,0))*'100m'!$D116</f>
        <v>0</v>
      </c>
      <c r="BP116">
        <f>(IF(AND(AJ116&gt;1,'Jul-24 Comparison with CA @100m'!AJ116&gt;1),1,0))*'100m'!$D116</f>
        <v>0</v>
      </c>
      <c r="BQ116">
        <f>(IF(AND(AK116&gt;1,'Jul-24 Comparison with CA @100m'!AK116&gt;1),1,0))*'100m'!$D116</f>
        <v>0</v>
      </c>
      <c r="BR116">
        <f>(IF(AND(AL116&gt;1,'Jul-24 Comparison with CA @100m'!AL116&gt;1),1,0))*'100m'!$D116</f>
        <v>0</v>
      </c>
      <c r="BS116">
        <f>(IF(AND(AM116&gt;1,'Jul-24 Comparison with CA @100m'!AM116&gt;1),1,0))*'100m'!$D116</f>
        <v>0</v>
      </c>
      <c r="BT116">
        <f>(IF(AND(AN116&gt;1,'Jul-24 Comparison with CA @100m'!AN116&gt;1),1,0))*'100m'!$D116</f>
        <v>0</v>
      </c>
      <c r="BU116">
        <f>(IF(AND(AO116&gt;1,'Jul-24 Comparison with CA @100m'!AO116&gt;1),1,0))*'100m'!$D116</f>
        <v>0</v>
      </c>
    </row>
    <row r="117" spans="1:73" x14ac:dyDescent="0.35">
      <c r="A117" s="21" t="s">
        <v>99</v>
      </c>
      <c r="B117" s="21">
        <v>225600</v>
      </c>
      <c r="C117" s="21">
        <v>225700</v>
      </c>
      <c r="D117" s="21">
        <f t="shared" si="1"/>
        <v>100</v>
      </c>
      <c r="E117" s="21"/>
      <c r="F117" s="23">
        <v>2400</v>
      </c>
      <c r="G117" s="24">
        <v>903.66014007017816</v>
      </c>
      <c r="H117" s="24">
        <v>859.77210880991504</v>
      </c>
      <c r="I117" s="24">
        <v>1073.9536308283714</v>
      </c>
      <c r="J117" s="24">
        <v>1036.6689708612066</v>
      </c>
      <c r="K117" s="24">
        <v>1277.6071706110085</v>
      </c>
      <c r="L117" s="24">
        <v>1141.4143845528677</v>
      </c>
      <c r="M117" s="24">
        <v>1593.5154908111172</v>
      </c>
      <c r="N117" s="24">
        <v>1194.1822393313262</v>
      </c>
      <c r="O117" s="23">
        <v>5</v>
      </c>
      <c r="P117" s="18">
        <v>2.4</v>
      </c>
      <c r="Q117" s="18">
        <v>5.0999999999999996</v>
      </c>
      <c r="R117" s="18">
        <v>2.9</v>
      </c>
      <c r="S117" s="18">
        <v>4.7</v>
      </c>
      <c r="T117" s="18">
        <v>3.3</v>
      </c>
      <c r="U117" s="18">
        <v>2.9</v>
      </c>
      <c r="V117" s="18">
        <v>2.8</v>
      </c>
      <c r="W117" s="18">
        <v>2.7</v>
      </c>
      <c r="X117" s="23">
        <v>5</v>
      </c>
      <c r="Y117" s="25">
        <v>1.4899142779622758E-2</v>
      </c>
      <c r="Z117" s="25">
        <v>4.4031428571428572E-3</v>
      </c>
      <c r="AA117" s="25">
        <v>6.6914285714285708E-4</v>
      </c>
      <c r="AB117" s="25">
        <v>1.2582571428571429E-2</v>
      </c>
      <c r="AC117" s="25">
        <v>2.0758857142857152E-2</v>
      </c>
      <c r="AD117" s="25">
        <v>7.1522857142857152E-3</v>
      </c>
      <c r="AE117" s="25">
        <v>1.0802571428571429E-2</v>
      </c>
      <c r="AF117" s="25">
        <v>8.5505714285714282E-3</v>
      </c>
      <c r="AG117" s="23">
        <v>1</v>
      </c>
      <c r="AH117" s="25">
        <v>0</v>
      </c>
      <c r="AI117" s="25">
        <v>0</v>
      </c>
      <c r="AJ117" s="25">
        <v>1.8285714285714287E-2</v>
      </c>
      <c r="AK117" s="25">
        <v>0</v>
      </c>
      <c r="AL117" s="25">
        <v>0</v>
      </c>
      <c r="AM117" s="25">
        <v>1.1142857142857144E-2</v>
      </c>
      <c r="AN117" s="25">
        <v>1.0285714285714287E-2</v>
      </c>
      <c r="AO117" s="25">
        <v>0</v>
      </c>
      <c r="AP117">
        <f>(IF(AND(G117&gt;2400,'Jul-24 Comparison with CA @100m'!G117&gt;2400),1,0))*'100m'!$D117</f>
        <v>0</v>
      </c>
      <c r="AQ117">
        <f>(IF(AND(H117&gt;2400,'Jul-24 Comparison with CA @100m'!H117&gt;2400),1,0))*'100m'!$D117</f>
        <v>0</v>
      </c>
      <c r="AR117">
        <f>(IF(AND(I117&gt;2400,'Jul-24 Comparison with CA @100m'!I117&gt;2400),1,0))*'100m'!$D117</f>
        <v>0</v>
      </c>
      <c r="AS117">
        <f>(IF(AND(J117&gt;2400,'Jul-24 Comparison with CA @100m'!J117&gt;2400),1,0))*'100m'!$D117</f>
        <v>0</v>
      </c>
      <c r="AT117">
        <f>(IF(AND(K117&gt;2400,'Jul-24 Comparison with CA @100m'!K117&gt;2400),1,0))*'100m'!$D117</f>
        <v>0</v>
      </c>
      <c r="AU117">
        <f>(IF(AND(L117&gt;2400,'Jul-24 Comparison with CA @100m'!L117&gt;2400),1,0))*'100m'!$D117</f>
        <v>0</v>
      </c>
      <c r="AV117">
        <f>(IF(AND(M117&gt;2400,'Jul-24 Comparison with CA @100m'!M117&gt;2400),1,0))*'100m'!$D117</f>
        <v>0</v>
      </c>
      <c r="AW117">
        <f>(IF(AND(N117&gt;2400,'Jul-24 Comparison with CA @100m'!N117&gt;2400),1,0))*'100m'!$D117</f>
        <v>0</v>
      </c>
      <c r="AX117">
        <f>(IF(AND(P117&gt;5,'Jul-24 Comparison with CA @100m'!P117&gt;5),1,0))*'100m'!$D117</f>
        <v>0</v>
      </c>
      <c r="AY117">
        <f>(IF(AND(Q117&gt;5,'Jul-24 Comparison with CA @100m'!Q117&gt;5),1,0))*'100m'!$D117</f>
        <v>100</v>
      </c>
      <c r="AZ117">
        <f>(IF(AND(R117&gt;5,'Jul-24 Comparison with CA @100m'!R117&gt;5),1,0))*'100m'!$D117</f>
        <v>0</v>
      </c>
      <c r="BA117">
        <f>(IF(AND(S117&gt;5,'Jul-24 Comparison with CA @100m'!S117&gt;5),1,0))*'100m'!$D117</f>
        <v>0</v>
      </c>
      <c r="BB117">
        <f>(IF(AND(T117&gt;5,'Jul-24 Comparison with CA @100m'!T117&gt;5),1,0))*'100m'!$D117</f>
        <v>0</v>
      </c>
      <c r="BC117">
        <f>(IF(AND(U117&gt;5,'Jul-24 Comparison with CA @100m'!U117&gt;5),1,0))*'100m'!$D117</f>
        <v>0</v>
      </c>
      <c r="BD117">
        <f>(IF(AND(V117&gt;5,'Jul-24 Comparison with CA @100m'!V117&gt;5),1,0))*'100m'!$D117</f>
        <v>0</v>
      </c>
      <c r="BE117">
        <f>(IF(AND(W117&gt;5,'Jul-24 Comparison with CA @100m'!W117&gt;5),1,0))*'100m'!$D117</f>
        <v>0</v>
      </c>
      <c r="BF117">
        <f>(IF(AND(Y117&gt;5,'Jul-24 Comparison with CA @100m'!Y117&gt;5),1,0))*'100m'!$D117</f>
        <v>0</v>
      </c>
      <c r="BG117">
        <f>(IF(AND(Z117&gt;5,'Jul-24 Comparison with CA @100m'!Z117&gt;5),1,0))*'100m'!$D117</f>
        <v>0</v>
      </c>
      <c r="BH117">
        <f>(IF(AND(AA117&gt;5,'Jul-24 Comparison with CA @100m'!AA117&gt;5),1,0))*'100m'!$D117</f>
        <v>0</v>
      </c>
      <c r="BI117">
        <f>(IF(AND(AB117&gt;5,'Jul-24 Comparison with CA @100m'!AB117&gt;5),1,0))*'100m'!$D117</f>
        <v>0</v>
      </c>
      <c r="BJ117">
        <f>(IF(AND(AC117&gt;5,'Jul-24 Comparison with CA @100m'!AC117&gt;5),1,0))*'100m'!$D117</f>
        <v>0</v>
      </c>
      <c r="BK117">
        <f>(IF(AND(AD117&gt;5,'Jul-24 Comparison with CA @100m'!AD117&gt;5),1,0))*'100m'!$D117</f>
        <v>0</v>
      </c>
      <c r="BL117">
        <f>(IF(AND(AE117&gt;5,'Jul-24 Comparison with CA @100m'!AE117&gt;5),1,0))*'100m'!$D117</f>
        <v>0</v>
      </c>
      <c r="BM117">
        <f>(IF(AND(AF117&gt;5,'Jul-24 Comparison with CA @100m'!AF117&gt;5),1,0))*'100m'!$D117</f>
        <v>0</v>
      </c>
      <c r="BN117">
        <f>(IF(AND(AH117&gt;1,'Jul-24 Comparison with CA @100m'!AH117&gt;1),1,0))*'100m'!$D117</f>
        <v>0</v>
      </c>
      <c r="BO117">
        <f>(IF(AND(AI117&gt;1,'Jul-24 Comparison with CA @100m'!AI117&gt;1),1,0))*'100m'!$D117</f>
        <v>0</v>
      </c>
      <c r="BP117">
        <f>(IF(AND(AJ117&gt;1,'Jul-24 Comparison with CA @100m'!AJ117&gt;1),1,0))*'100m'!$D117</f>
        <v>0</v>
      </c>
      <c r="BQ117">
        <f>(IF(AND(AK117&gt;1,'Jul-24 Comparison with CA @100m'!AK117&gt;1),1,0))*'100m'!$D117</f>
        <v>0</v>
      </c>
      <c r="BR117">
        <f>(IF(AND(AL117&gt;1,'Jul-24 Comparison with CA @100m'!AL117&gt;1),1,0))*'100m'!$D117</f>
        <v>0</v>
      </c>
      <c r="BS117">
        <f>(IF(AND(AM117&gt;1,'Jul-24 Comparison with CA @100m'!AM117&gt;1),1,0))*'100m'!$D117</f>
        <v>0</v>
      </c>
      <c r="BT117">
        <f>(IF(AND(AN117&gt;1,'Jul-24 Comparison with CA @100m'!AN117&gt;1),1,0))*'100m'!$D117</f>
        <v>0</v>
      </c>
      <c r="BU117">
        <f>(IF(AND(AO117&gt;1,'Jul-24 Comparison with CA @100m'!AO117&gt;1),1,0))*'100m'!$D117</f>
        <v>0</v>
      </c>
    </row>
    <row r="118" spans="1:73" x14ac:dyDescent="0.35">
      <c r="A118" s="21" t="s">
        <v>99</v>
      </c>
      <c r="B118" s="21">
        <v>225700</v>
      </c>
      <c r="C118" s="21">
        <v>225800</v>
      </c>
      <c r="D118" s="21">
        <f t="shared" si="1"/>
        <v>100</v>
      </c>
      <c r="E118" s="21"/>
      <c r="F118" s="23">
        <v>2400</v>
      </c>
      <c r="G118" s="24">
        <v>1118.8786763994492</v>
      </c>
      <c r="H118" s="24">
        <v>1044.1145796771373</v>
      </c>
      <c r="I118" s="24">
        <v>1209.305266306578</v>
      </c>
      <c r="J118" s="24">
        <v>1338.6509464129631</v>
      </c>
      <c r="K118" s="24">
        <v>1126.3852246651932</v>
      </c>
      <c r="L118" s="24">
        <v>1742.3140227050615</v>
      </c>
      <c r="M118" s="24">
        <v>1133.8971366963031</v>
      </c>
      <c r="N118" s="24">
        <v>1884.5513800989386</v>
      </c>
      <c r="O118" s="23">
        <v>5</v>
      </c>
      <c r="P118" s="18">
        <v>3.1</v>
      </c>
      <c r="Q118" s="18">
        <v>4.8</v>
      </c>
      <c r="R118" s="18">
        <v>2.8</v>
      </c>
      <c r="S118" s="18">
        <v>4.5</v>
      </c>
      <c r="T118" s="18">
        <v>3.9</v>
      </c>
      <c r="U118" s="18">
        <v>2.8</v>
      </c>
      <c r="V118" s="18">
        <v>2.8</v>
      </c>
      <c r="W118" s="18">
        <v>3.3</v>
      </c>
      <c r="X118" s="23">
        <v>5</v>
      </c>
      <c r="Y118" s="25">
        <v>3.793085685253144E-2</v>
      </c>
      <c r="Z118" s="25">
        <v>1.1606285714285715E-2</v>
      </c>
      <c r="AA118" s="25">
        <v>2.9534285714285721E-3</v>
      </c>
      <c r="AB118" s="25">
        <v>1.222685714285714E-2</v>
      </c>
      <c r="AC118" s="25">
        <v>8.97542857142857E-3</v>
      </c>
      <c r="AD118" s="25">
        <v>9.1457142857142848E-3</v>
      </c>
      <c r="AE118" s="25">
        <v>2.8024571428571423E-2</v>
      </c>
      <c r="AF118" s="25">
        <v>5.7920000000000011E-3</v>
      </c>
      <c r="AG118" s="23">
        <v>1</v>
      </c>
      <c r="AH118" s="25">
        <v>1.6285714028137069E-2</v>
      </c>
      <c r="AI118" s="25">
        <v>0</v>
      </c>
      <c r="AJ118" s="25">
        <v>0</v>
      </c>
      <c r="AK118" s="25">
        <v>0</v>
      </c>
      <c r="AL118" s="25">
        <v>0</v>
      </c>
      <c r="AM118" s="25">
        <v>1.6857142857142859E-2</v>
      </c>
      <c r="AN118" s="25">
        <v>0</v>
      </c>
      <c r="AO118" s="25">
        <v>0</v>
      </c>
      <c r="AP118">
        <f>(IF(AND(G118&gt;2400,'Jul-24 Comparison with CA @100m'!G118&gt;2400),1,0))*'100m'!$D118</f>
        <v>0</v>
      </c>
      <c r="AQ118">
        <f>(IF(AND(H118&gt;2400,'Jul-24 Comparison with CA @100m'!H118&gt;2400),1,0))*'100m'!$D118</f>
        <v>0</v>
      </c>
      <c r="AR118">
        <f>(IF(AND(I118&gt;2400,'Jul-24 Comparison with CA @100m'!I118&gt;2400),1,0))*'100m'!$D118</f>
        <v>0</v>
      </c>
      <c r="AS118">
        <f>(IF(AND(J118&gt;2400,'Jul-24 Comparison with CA @100m'!J118&gt;2400),1,0))*'100m'!$D118</f>
        <v>0</v>
      </c>
      <c r="AT118">
        <f>(IF(AND(K118&gt;2400,'Jul-24 Comparison with CA @100m'!K118&gt;2400),1,0))*'100m'!$D118</f>
        <v>0</v>
      </c>
      <c r="AU118">
        <f>(IF(AND(L118&gt;2400,'Jul-24 Comparison with CA @100m'!L118&gt;2400),1,0))*'100m'!$D118</f>
        <v>0</v>
      </c>
      <c r="AV118">
        <f>(IF(AND(M118&gt;2400,'Jul-24 Comparison with CA @100m'!M118&gt;2400),1,0))*'100m'!$D118</f>
        <v>0</v>
      </c>
      <c r="AW118">
        <f>(IF(AND(N118&gt;2400,'Jul-24 Comparison with CA @100m'!N118&gt;2400),1,0))*'100m'!$D118</f>
        <v>0</v>
      </c>
      <c r="AX118">
        <f>(IF(AND(P118&gt;5,'Jul-24 Comparison with CA @100m'!P118&gt;5),1,0))*'100m'!$D118</f>
        <v>0</v>
      </c>
      <c r="AY118">
        <f>(IF(AND(Q118&gt;5,'Jul-24 Comparison with CA @100m'!Q118&gt;5),1,0))*'100m'!$D118</f>
        <v>0</v>
      </c>
      <c r="AZ118">
        <f>(IF(AND(R118&gt;5,'Jul-24 Comparison with CA @100m'!R118&gt;5),1,0))*'100m'!$D118</f>
        <v>0</v>
      </c>
      <c r="BA118">
        <f>(IF(AND(S118&gt;5,'Jul-24 Comparison with CA @100m'!S118&gt;5),1,0))*'100m'!$D118</f>
        <v>0</v>
      </c>
      <c r="BB118">
        <f>(IF(AND(T118&gt;5,'Jul-24 Comparison with CA @100m'!T118&gt;5),1,0))*'100m'!$D118</f>
        <v>0</v>
      </c>
      <c r="BC118">
        <f>(IF(AND(U118&gt;5,'Jul-24 Comparison with CA @100m'!U118&gt;5),1,0))*'100m'!$D118</f>
        <v>0</v>
      </c>
      <c r="BD118">
        <f>(IF(AND(V118&gt;5,'Jul-24 Comparison with CA @100m'!V118&gt;5),1,0))*'100m'!$D118</f>
        <v>0</v>
      </c>
      <c r="BE118">
        <f>(IF(AND(W118&gt;5,'Jul-24 Comparison with CA @100m'!W118&gt;5),1,0))*'100m'!$D118</f>
        <v>0</v>
      </c>
      <c r="BF118">
        <f>(IF(AND(Y118&gt;5,'Jul-24 Comparison with CA @100m'!Y118&gt;5),1,0))*'100m'!$D118</f>
        <v>0</v>
      </c>
      <c r="BG118">
        <f>(IF(AND(Z118&gt;5,'Jul-24 Comparison with CA @100m'!Z118&gt;5),1,0))*'100m'!$D118</f>
        <v>0</v>
      </c>
      <c r="BH118">
        <f>(IF(AND(AA118&gt;5,'Jul-24 Comparison with CA @100m'!AA118&gt;5),1,0))*'100m'!$D118</f>
        <v>0</v>
      </c>
      <c r="BI118">
        <f>(IF(AND(AB118&gt;5,'Jul-24 Comparison with CA @100m'!AB118&gt;5),1,0))*'100m'!$D118</f>
        <v>0</v>
      </c>
      <c r="BJ118">
        <f>(IF(AND(AC118&gt;5,'Jul-24 Comparison with CA @100m'!AC118&gt;5),1,0))*'100m'!$D118</f>
        <v>0</v>
      </c>
      <c r="BK118">
        <f>(IF(AND(AD118&gt;5,'Jul-24 Comparison with CA @100m'!AD118&gt;5),1,0))*'100m'!$D118</f>
        <v>0</v>
      </c>
      <c r="BL118">
        <f>(IF(AND(AE118&gt;5,'Jul-24 Comparison with CA @100m'!AE118&gt;5),1,0))*'100m'!$D118</f>
        <v>0</v>
      </c>
      <c r="BM118">
        <f>(IF(AND(AF118&gt;5,'Jul-24 Comparison with CA @100m'!AF118&gt;5),1,0))*'100m'!$D118</f>
        <v>0</v>
      </c>
      <c r="BN118">
        <f>(IF(AND(AH118&gt;1,'Jul-24 Comparison with CA @100m'!AH118&gt;1),1,0))*'100m'!$D118</f>
        <v>0</v>
      </c>
      <c r="BO118">
        <f>(IF(AND(AI118&gt;1,'Jul-24 Comparison with CA @100m'!AI118&gt;1),1,0))*'100m'!$D118</f>
        <v>0</v>
      </c>
      <c r="BP118">
        <f>(IF(AND(AJ118&gt;1,'Jul-24 Comparison with CA @100m'!AJ118&gt;1),1,0))*'100m'!$D118</f>
        <v>0</v>
      </c>
      <c r="BQ118">
        <f>(IF(AND(AK118&gt;1,'Jul-24 Comparison with CA @100m'!AK118&gt;1),1,0))*'100m'!$D118</f>
        <v>0</v>
      </c>
      <c r="BR118">
        <f>(IF(AND(AL118&gt;1,'Jul-24 Comparison with CA @100m'!AL118&gt;1),1,0))*'100m'!$D118</f>
        <v>0</v>
      </c>
      <c r="BS118">
        <f>(IF(AND(AM118&gt;1,'Jul-24 Comparison with CA @100m'!AM118&gt;1),1,0))*'100m'!$D118</f>
        <v>0</v>
      </c>
      <c r="BT118">
        <f>(IF(AND(AN118&gt;1,'Jul-24 Comparison with CA @100m'!AN118&gt;1),1,0))*'100m'!$D118</f>
        <v>0</v>
      </c>
      <c r="BU118">
        <f>(IF(AND(AO118&gt;1,'Jul-24 Comparison with CA @100m'!AO118&gt;1),1,0))*'100m'!$D118</f>
        <v>0</v>
      </c>
    </row>
    <row r="119" spans="1:73" x14ac:dyDescent="0.35">
      <c r="A119" s="21" t="s">
        <v>99</v>
      </c>
      <c r="B119" s="21">
        <v>225800</v>
      </c>
      <c r="C119" s="21">
        <v>225900</v>
      </c>
      <c r="D119" s="21">
        <f t="shared" si="1"/>
        <v>100</v>
      </c>
      <c r="E119" s="21"/>
      <c r="F119" s="23">
        <v>2400</v>
      </c>
      <c r="G119" s="24">
        <v>751.11894250048181</v>
      </c>
      <c r="H119" s="24">
        <v>823.38076442876877</v>
      </c>
      <c r="I119" s="24">
        <v>808.87192909576549</v>
      </c>
      <c r="J119" s="24">
        <v>1269.9983267804409</v>
      </c>
      <c r="K119" s="24">
        <v>1239.61199485866</v>
      </c>
      <c r="L119" s="24">
        <v>2003.9719011670181</v>
      </c>
      <c r="M119" s="24">
        <v>1323.3614732793083</v>
      </c>
      <c r="N119" s="24">
        <v>2976.1015068024171</v>
      </c>
      <c r="O119" s="23">
        <v>5</v>
      </c>
      <c r="P119" s="18">
        <v>2.2000000000000002</v>
      </c>
      <c r="Q119" s="18">
        <v>4.5</v>
      </c>
      <c r="R119" s="18">
        <v>3.2</v>
      </c>
      <c r="S119" s="18">
        <v>4.4000000000000004</v>
      </c>
      <c r="T119" s="18">
        <v>3.4</v>
      </c>
      <c r="U119" s="18">
        <v>2.8</v>
      </c>
      <c r="V119" s="18">
        <v>3.3</v>
      </c>
      <c r="W119" s="18">
        <v>3.3</v>
      </c>
      <c r="X119" s="23">
        <v>5</v>
      </c>
      <c r="Y119" s="25">
        <v>1.2672000016484939E-2</v>
      </c>
      <c r="Z119" s="25">
        <v>1.0796E-2</v>
      </c>
      <c r="AA119" s="25">
        <v>1.3642857142857141E-3</v>
      </c>
      <c r="AB119" s="25">
        <v>9.8857142857142824E-3</v>
      </c>
      <c r="AC119" s="25">
        <v>9.1914285714285709E-3</v>
      </c>
      <c r="AD119" s="25">
        <v>1.0651142857142857E-2</v>
      </c>
      <c r="AE119" s="25">
        <v>1.0498857142857141E-2</v>
      </c>
      <c r="AF119" s="25">
        <v>9.4582857142857142E-3</v>
      </c>
      <c r="AG119" s="23">
        <v>1</v>
      </c>
      <c r="AH119" s="25">
        <v>0</v>
      </c>
      <c r="AI119" s="25">
        <v>0</v>
      </c>
      <c r="AJ119" s="25">
        <v>0</v>
      </c>
      <c r="AK119" s="25">
        <v>0</v>
      </c>
      <c r="AL119" s="25">
        <v>0</v>
      </c>
      <c r="AM119" s="25">
        <v>1.0857142857142857E-2</v>
      </c>
      <c r="AN119" s="25">
        <v>3.4285714285714284E-3</v>
      </c>
      <c r="AO119" s="25">
        <v>8.2857142857142851E-3</v>
      </c>
      <c r="AP119">
        <f>(IF(AND(G119&gt;2400,'Jul-24 Comparison with CA @100m'!G119&gt;2400),1,0))*'100m'!$D119</f>
        <v>0</v>
      </c>
      <c r="AQ119">
        <f>(IF(AND(H119&gt;2400,'Jul-24 Comparison with CA @100m'!H119&gt;2400),1,0))*'100m'!$D119</f>
        <v>0</v>
      </c>
      <c r="AR119">
        <f>(IF(AND(I119&gt;2400,'Jul-24 Comparison with CA @100m'!I119&gt;2400),1,0))*'100m'!$D119</f>
        <v>0</v>
      </c>
      <c r="AS119">
        <f>(IF(AND(J119&gt;2400,'Jul-24 Comparison with CA @100m'!J119&gt;2400),1,0))*'100m'!$D119</f>
        <v>0</v>
      </c>
      <c r="AT119">
        <f>(IF(AND(K119&gt;2400,'Jul-24 Comparison with CA @100m'!K119&gt;2400),1,0))*'100m'!$D119</f>
        <v>0</v>
      </c>
      <c r="AU119">
        <f>(IF(AND(L119&gt;2400,'Jul-24 Comparison with CA @100m'!L119&gt;2400),1,0))*'100m'!$D119</f>
        <v>0</v>
      </c>
      <c r="AV119">
        <f>(IF(AND(M119&gt;2400,'Jul-24 Comparison with CA @100m'!M119&gt;2400),1,0))*'100m'!$D119</f>
        <v>0</v>
      </c>
      <c r="AW119">
        <f>(IF(AND(N119&gt;2400,'Jul-24 Comparison with CA @100m'!N119&gt;2400),1,0))*'100m'!$D119</f>
        <v>0</v>
      </c>
      <c r="AX119">
        <f>(IF(AND(P119&gt;5,'Jul-24 Comparison with CA @100m'!P119&gt;5),1,0))*'100m'!$D119</f>
        <v>0</v>
      </c>
      <c r="AY119">
        <f>(IF(AND(Q119&gt;5,'Jul-24 Comparison with CA @100m'!Q119&gt;5),1,0))*'100m'!$D119</f>
        <v>0</v>
      </c>
      <c r="AZ119">
        <f>(IF(AND(R119&gt;5,'Jul-24 Comparison with CA @100m'!R119&gt;5),1,0))*'100m'!$D119</f>
        <v>0</v>
      </c>
      <c r="BA119">
        <f>(IF(AND(S119&gt;5,'Jul-24 Comparison with CA @100m'!S119&gt;5),1,0))*'100m'!$D119</f>
        <v>0</v>
      </c>
      <c r="BB119">
        <f>(IF(AND(T119&gt;5,'Jul-24 Comparison with CA @100m'!T119&gt;5),1,0))*'100m'!$D119</f>
        <v>0</v>
      </c>
      <c r="BC119">
        <f>(IF(AND(U119&gt;5,'Jul-24 Comparison with CA @100m'!U119&gt;5),1,0))*'100m'!$D119</f>
        <v>0</v>
      </c>
      <c r="BD119">
        <f>(IF(AND(V119&gt;5,'Jul-24 Comparison with CA @100m'!V119&gt;5),1,0))*'100m'!$D119</f>
        <v>0</v>
      </c>
      <c r="BE119">
        <f>(IF(AND(W119&gt;5,'Jul-24 Comparison with CA @100m'!W119&gt;5),1,0))*'100m'!$D119</f>
        <v>0</v>
      </c>
      <c r="BF119">
        <f>(IF(AND(Y119&gt;5,'Jul-24 Comparison with CA @100m'!Y119&gt;5),1,0))*'100m'!$D119</f>
        <v>0</v>
      </c>
      <c r="BG119">
        <f>(IF(AND(Z119&gt;5,'Jul-24 Comparison with CA @100m'!Z119&gt;5),1,0))*'100m'!$D119</f>
        <v>0</v>
      </c>
      <c r="BH119">
        <f>(IF(AND(AA119&gt;5,'Jul-24 Comparison with CA @100m'!AA119&gt;5),1,0))*'100m'!$D119</f>
        <v>0</v>
      </c>
      <c r="BI119">
        <f>(IF(AND(AB119&gt;5,'Jul-24 Comparison with CA @100m'!AB119&gt;5),1,0))*'100m'!$D119</f>
        <v>0</v>
      </c>
      <c r="BJ119">
        <f>(IF(AND(AC119&gt;5,'Jul-24 Comparison with CA @100m'!AC119&gt;5),1,0))*'100m'!$D119</f>
        <v>0</v>
      </c>
      <c r="BK119">
        <f>(IF(AND(AD119&gt;5,'Jul-24 Comparison with CA @100m'!AD119&gt;5),1,0))*'100m'!$D119</f>
        <v>0</v>
      </c>
      <c r="BL119">
        <f>(IF(AND(AE119&gt;5,'Jul-24 Comparison with CA @100m'!AE119&gt;5),1,0))*'100m'!$D119</f>
        <v>0</v>
      </c>
      <c r="BM119">
        <f>(IF(AND(AF119&gt;5,'Jul-24 Comparison with CA @100m'!AF119&gt;5),1,0))*'100m'!$D119</f>
        <v>0</v>
      </c>
      <c r="BN119">
        <f>(IF(AND(AH119&gt;1,'Jul-24 Comparison with CA @100m'!AH119&gt;1),1,0))*'100m'!$D119</f>
        <v>0</v>
      </c>
      <c r="BO119">
        <f>(IF(AND(AI119&gt;1,'Jul-24 Comparison with CA @100m'!AI119&gt;1),1,0))*'100m'!$D119</f>
        <v>0</v>
      </c>
      <c r="BP119">
        <f>(IF(AND(AJ119&gt;1,'Jul-24 Comparison with CA @100m'!AJ119&gt;1),1,0))*'100m'!$D119</f>
        <v>0</v>
      </c>
      <c r="BQ119">
        <f>(IF(AND(AK119&gt;1,'Jul-24 Comparison with CA @100m'!AK119&gt;1),1,0))*'100m'!$D119</f>
        <v>0</v>
      </c>
      <c r="BR119">
        <f>(IF(AND(AL119&gt;1,'Jul-24 Comparison with CA @100m'!AL119&gt;1),1,0))*'100m'!$D119</f>
        <v>0</v>
      </c>
      <c r="BS119">
        <f>(IF(AND(AM119&gt;1,'Jul-24 Comparison with CA @100m'!AM119&gt;1),1,0))*'100m'!$D119</f>
        <v>0</v>
      </c>
      <c r="BT119">
        <f>(IF(AND(AN119&gt;1,'Jul-24 Comparison with CA @100m'!AN119&gt;1),1,0))*'100m'!$D119</f>
        <v>0</v>
      </c>
      <c r="BU119">
        <f>(IF(AND(AO119&gt;1,'Jul-24 Comparison with CA @100m'!AO119&gt;1),1,0))*'100m'!$D119</f>
        <v>0</v>
      </c>
    </row>
    <row r="120" spans="1:73" x14ac:dyDescent="0.35">
      <c r="A120" s="21" t="s">
        <v>99</v>
      </c>
      <c r="B120" s="21">
        <v>225900</v>
      </c>
      <c r="C120" s="21">
        <v>226000</v>
      </c>
      <c r="D120" s="21">
        <f t="shared" si="1"/>
        <v>100</v>
      </c>
      <c r="E120" s="21" t="s">
        <v>66</v>
      </c>
      <c r="F120" s="23">
        <v>2400</v>
      </c>
      <c r="G120" s="24">
        <v>1073.9536308283714</v>
      </c>
      <c r="H120" s="24">
        <v>918.34094770960019</v>
      </c>
      <c r="I120" s="24">
        <v>1044.1145796771373</v>
      </c>
      <c r="J120" s="24">
        <v>1254.7953056139079</v>
      </c>
      <c r="K120" s="24">
        <v>1585.7239225459728</v>
      </c>
      <c r="L120" s="24">
        <v>1096.3914983427599</v>
      </c>
      <c r="M120" s="24">
        <v>933.04694483806918</v>
      </c>
      <c r="N120" s="24">
        <v>1624.7224482073527</v>
      </c>
      <c r="O120" s="23">
        <v>5</v>
      </c>
      <c r="P120" s="18">
        <v>2.1</v>
      </c>
      <c r="Q120" s="18">
        <v>4</v>
      </c>
      <c r="R120" s="18">
        <v>3.4</v>
      </c>
      <c r="S120" s="18">
        <v>4.0999999999999996</v>
      </c>
      <c r="T120" s="18">
        <v>3.9</v>
      </c>
      <c r="U120" s="18">
        <v>3</v>
      </c>
      <c r="V120" s="18">
        <v>2.4</v>
      </c>
      <c r="W120" s="18">
        <v>2.8</v>
      </c>
      <c r="X120" s="23">
        <v>5</v>
      </c>
      <c r="Y120" s="25">
        <v>1.0075542856700082</v>
      </c>
      <c r="Z120" s="25">
        <v>7.0919999999999993E-3</v>
      </c>
      <c r="AA120" s="25">
        <v>3.7714285714285705E-3</v>
      </c>
      <c r="AB120" s="25">
        <v>6.853714285714285E-3</v>
      </c>
      <c r="AC120" s="25">
        <v>5.3965714285714277E-3</v>
      </c>
      <c r="AD120" s="25">
        <v>1.0052342857142857</v>
      </c>
      <c r="AE120" s="25">
        <v>2.9822857142857142E-3</v>
      </c>
      <c r="AF120" s="25">
        <v>8.7485714285714302E-3</v>
      </c>
      <c r="AG120" s="23">
        <v>1</v>
      </c>
      <c r="AH120" s="25">
        <v>7.142856983201845E-3</v>
      </c>
      <c r="AI120" s="25">
        <v>0</v>
      </c>
      <c r="AJ120" s="25">
        <v>0</v>
      </c>
      <c r="AK120" s="25">
        <v>0</v>
      </c>
      <c r="AL120" s="25">
        <v>0</v>
      </c>
      <c r="AM120" s="25">
        <v>4.0000000000000001E-3</v>
      </c>
      <c r="AN120" s="25">
        <v>0</v>
      </c>
      <c r="AO120" s="25">
        <v>0</v>
      </c>
      <c r="AP120">
        <f>(IF(AND(G120&gt;2400,'Jul-24 Comparison with CA @100m'!G120&gt;2400),1,0))*'100m'!$D120</f>
        <v>0</v>
      </c>
      <c r="AQ120">
        <f>(IF(AND(H120&gt;2400,'Jul-24 Comparison with CA @100m'!H120&gt;2400),1,0))*'100m'!$D120</f>
        <v>0</v>
      </c>
      <c r="AR120">
        <f>(IF(AND(I120&gt;2400,'Jul-24 Comparison with CA @100m'!I120&gt;2400),1,0))*'100m'!$D120</f>
        <v>0</v>
      </c>
      <c r="AS120">
        <f>(IF(AND(J120&gt;2400,'Jul-24 Comparison with CA @100m'!J120&gt;2400),1,0))*'100m'!$D120</f>
        <v>0</v>
      </c>
      <c r="AT120">
        <f>(IF(AND(K120&gt;2400,'Jul-24 Comparison with CA @100m'!K120&gt;2400),1,0))*'100m'!$D120</f>
        <v>0</v>
      </c>
      <c r="AU120">
        <f>(IF(AND(L120&gt;2400,'Jul-24 Comparison with CA @100m'!L120&gt;2400),1,0))*'100m'!$D120</f>
        <v>0</v>
      </c>
      <c r="AV120">
        <f>(IF(AND(M120&gt;2400,'Jul-24 Comparison with CA @100m'!M120&gt;2400),1,0))*'100m'!$D120</f>
        <v>0</v>
      </c>
      <c r="AW120">
        <f>(IF(AND(N120&gt;2400,'Jul-24 Comparison with CA @100m'!N120&gt;2400),1,0))*'100m'!$D120</f>
        <v>0</v>
      </c>
      <c r="AX120">
        <f>(IF(AND(P120&gt;5,'Jul-24 Comparison with CA @100m'!P120&gt;5),1,0))*'100m'!$D120</f>
        <v>0</v>
      </c>
      <c r="AY120">
        <f>(IF(AND(Q120&gt;5,'Jul-24 Comparison with CA @100m'!Q120&gt;5),1,0))*'100m'!$D120</f>
        <v>0</v>
      </c>
      <c r="AZ120">
        <f>(IF(AND(R120&gt;5,'Jul-24 Comparison with CA @100m'!R120&gt;5),1,0))*'100m'!$D120</f>
        <v>0</v>
      </c>
      <c r="BA120">
        <f>(IF(AND(S120&gt;5,'Jul-24 Comparison with CA @100m'!S120&gt;5),1,0))*'100m'!$D120</f>
        <v>0</v>
      </c>
      <c r="BB120">
        <f>(IF(AND(T120&gt;5,'Jul-24 Comparison with CA @100m'!T120&gt;5),1,0))*'100m'!$D120</f>
        <v>0</v>
      </c>
      <c r="BC120">
        <f>(IF(AND(U120&gt;5,'Jul-24 Comparison with CA @100m'!U120&gt;5),1,0))*'100m'!$D120</f>
        <v>0</v>
      </c>
      <c r="BD120">
        <f>(IF(AND(V120&gt;5,'Jul-24 Comparison with CA @100m'!V120&gt;5),1,0))*'100m'!$D120</f>
        <v>0</v>
      </c>
      <c r="BE120">
        <f>(IF(AND(W120&gt;5,'Jul-24 Comparison with CA @100m'!W120&gt;5),1,0))*'100m'!$D120</f>
        <v>0</v>
      </c>
      <c r="BF120">
        <f>(IF(AND(Y120&gt;5,'Jul-24 Comparison with CA @100m'!Y120&gt;5),1,0))*'100m'!$D120</f>
        <v>0</v>
      </c>
      <c r="BG120">
        <f>(IF(AND(Z120&gt;5,'Jul-24 Comparison with CA @100m'!Z120&gt;5),1,0))*'100m'!$D120</f>
        <v>0</v>
      </c>
      <c r="BH120">
        <f>(IF(AND(AA120&gt;5,'Jul-24 Comparison with CA @100m'!AA120&gt;5),1,0))*'100m'!$D120</f>
        <v>0</v>
      </c>
      <c r="BI120">
        <f>(IF(AND(AB120&gt;5,'Jul-24 Comparison with CA @100m'!AB120&gt;5),1,0))*'100m'!$D120</f>
        <v>0</v>
      </c>
      <c r="BJ120">
        <f>(IF(AND(AC120&gt;5,'Jul-24 Comparison with CA @100m'!AC120&gt;5),1,0))*'100m'!$D120</f>
        <v>0</v>
      </c>
      <c r="BK120">
        <f>(IF(AND(AD120&gt;5,'Jul-24 Comparison with CA @100m'!AD120&gt;5),1,0))*'100m'!$D120</f>
        <v>0</v>
      </c>
      <c r="BL120">
        <f>(IF(AND(AE120&gt;5,'Jul-24 Comparison with CA @100m'!AE120&gt;5),1,0))*'100m'!$D120</f>
        <v>0</v>
      </c>
      <c r="BM120">
        <f>(IF(AND(AF120&gt;5,'Jul-24 Comparison with CA @100m'!AF120&gt;5),1,0))*'100m'!$D120</f>
        <v>0</v>
      </c>
      <c r="BN120">
        <f>(IF(AND(AH120&gt;1,'Jul-24 Comparison with CA @100m'!AH120&gt;1),1,0))*'100m'!$D120</f>
        <v>0</v>
      </c>
      <c r="BO120">
        <f>(IF(AND(AI120&gt;1,'Jul-24 Comparison with CA @100m'!AI120&gt;1),1,0))*'100m'!$D120</f>
        <v>0</v>
      </c>
      <c r="BP120">
        <f>(IF(AND(AJ120&gt;1,'Jul-24 Comparison with CA @100m'!AJ120&gt;1),1,0))*'100m'!$D120</f>
        <v>0</v>
      </c>
      <c r="BQ120">
        <f>(IF(AND(AK120&gt;1,'Jul-24 Comparison with CA @100m'!AK120&gt;1),1,0))*'100m'!$D120</f>
        <v>0</v>
      </c>
      <c r="BR120">
        <f>(IF(AND(AL120&gt;1,'Jul-24 Comparison with CA @100m'!AL120&gt;1),1,0))*'100m'!$D120</f>
        <v>0</v>
      </c>
      <c r="BS120">
        <f>(IF(AND(AM120&gt;1,'Jul-24 Comparison with CA @100m'!AM120&gt;1),1,0))*'100m'!$D120</f>
        <v>0</v>
      </c>
      <c r="BT120">
        <f>(IF(AND(AN120&gt;1,'Jul-24 Comparison with CA @100m'!AN120&gt;1),1,0))*'100m'!$D120</f>
        <v>0</v>
      </c>
      <c r="BU120">
        <f>(IF(AND(AO120&gt;1,'Jul-24 Comparison with CA @100m'!AO120&gt;1),1,0))*'100m'!$D120</f>
        <v>0</v>
      </c>
    </row>
    <row r="121" spans="1:73" x14ac:dyDescent="0.35">
      <c r="A121" s="21" t="s">
        <v>99</v>
      </c>
      <c r="B121" s="21">
        <v>226000</v>
      </c>
      <c r="C121" s="21">
        <v>226100</v>
      </c>
      <c r="D121" s="21">
        <f t="shared" si="1"/>
        <v>100</v>
      </c>
      <c r="E121" s="21"/>
      <c r="F121" s="23">
        <v>2400</v>
      </c>
      <c r="G121" s="24">
        <v>1014.3666261352151</v>
      </c>
      <c r="H121" s="24">
        <v>999.52746101122636</v>
      </c>
      <c r="I121" s="24">
        <v>977.31298874530353</v>
      </c>
      <c r="J121" s="24">
        <v>1201.7412039816743</v>
      </c>
      <c r="K121" s="24">
        <v>1118.8786763994492</v>
      </c>
      <c r="L121" s="24">
        <v>1163.9978682815049</v>
      </c>
      <c r="M121" s="24">
        <v>1539.061168673592</v>
      </c>
      <c r="N121" s="24">
        <v>1593.5154908111172</v>
      </c>
      <c r="O121" s="23">
        <v>5</v>
      </c>
      <c r="P121" s="18">
        <v>2.2000000000000002</v>
      </c>
      <c r="Q121" s="18">
        <v>3.5</v>
      </c>
      <c r="R121" s="18">
        <v>4</v>
      </c>
      <c r="S121" s="18">
        <v>3.9</v>
      </c>
      <c r="T121" s="18">
        <v>4.8</v>
      </c>
      <c r="U121" s="18">
        <v>3.2</v>
      </c>
      <c r="V121" s="18">
        <v>3.2</v>
      </c>
      <c r="W121" s="18">
        <v>2.8</v>
      </c>
      <c r="X121" s="23">
        <v>5</v>
      </c>
      <c r="Y121" s="25">
        <v>2.2665142951011658E-2</v>
      </c>
      <c r="Z121" s="25">
        <v>1.2268571428571429E-2</v>
      </c>
      <c r="AA121" s="25">
        <v>8.8357142857142853E-3</v>
      </c>
      <c r="AB121" s="25">
        <v>1.1734857142857144E-2</v>
      </c>
      <c r="AC121" s="25">
        <v>1.6487714285714286E-2</v>
      </c>
      <c r="AD121" s="25">
        <v>4.3191428571428573E-3</v>
      </c>
      <c r="AE121" s="25">
        <v>3.4934285714285714E-3</v>
      </c>
      <c r="AF121" s="25">
        <v>4.4982857142857142E-3</v>
      </c>
      <c r="AG121" s="23">
        <v>1</v>
      </c>
      <c r="AH121" s="25">
        <v>2.0000000617333823E-3</v>
      </c>
      <c r="AI121" s="25">
        <v>0</v>
      </c>
      <c r="AJ121" s="25">
        <v>4.0000000000000001E-3</v>
      </c>
      <c r="AK121" s="25">
        <v>0</v>
      </c>
      <c r="AL121" s="25">
        <v>4.0571428571428564E-2</v>
      </c>
      <c r="AM121" s="25">
        <v>4.6857142857142861E-2</v>
      </c>
      <c r="AN121" s="25">
        <v>2.8571428571428571E-3</v>
      </c>
      <c r="AO121" s="25">
        <v>5.4857142857142854E-2</v>
      </c>
      <c r="AP121">
        <f>(IF(AND(G121&gt;2400,'Jul-24 Comparison with CA @100m'!G121&gt;2400),1,0))*'100m'!$D121</f>
        <v>0</v>
      </c>
      <c r="AQ121">
        <f>(IF(AND(H121&gt;2400,'Jul-24 Comparison with CA @100m'!H121&gt;2400),1,0))*'100m'!$D121</f>
        <v>0</v>
      </c>
      <c r="AR121">
        <f>(IF(AND(I121&gt;2400,'Jul-24 Comparison with CA @100m'!I121&gt;2400),1,0))*'100m'!$D121</f>
        <v>0</v>
      </c>
      <c r="AS121">
        <f>(IF(AND(J121&gt;2400,'Jul-24 Comparison with CA @100m'!J121&gt;2400),1,0))*'100m'!$D121</f>
        <v>0</v>
      </c>
      <c r="AT121">
        <f>(IF(AND(K121&gt;2400,'Jul-24 Comparison with CA @100m'!K121&gt;2400),1,0))*'100m'!$D121</f>
        <v>0</v>
      </c>
      <c r="AU121">
        <f>(IF(AND(L121&gt;2400,'Jul-24 Comparison with CA @100m'!L121&gt;2400),1,0))*'100m'!$D121</f>
        <v>0</v>
      </c>
      <c r="AV121">
        <f>(IF(AND(M121&gt;2400,'Jul-24 Comparison with CA @100m'!M121&gt;2400),1,0))*'100m'!$D121</f>
        <v>0</v>
      </c>
      <c r="AW121">
        <f>(IF(AND(N121&gt;2400,'Jul-24 Comparison with CA @100m'!N121&gt;2400),1,0))*'100m'!$D121</f>
        <v>0</v>
      </c>
      <c r="AX121">
        <f>(IF(AND(P121&gt;5,'Jul-24 Comparison with CA @100m'!P121&gt;5),1,0))*'100m'!$D121</f>
        <v>0</v>
      </c>
      <c r="AY121">
        <f>(IF(AND(Q121&gt;5,'Jul-24 Comparison with CA @100m'!Q121&gt;5),1,0))*'100m'!$D121</f>
        <v>0</v>
      </c>
      <c r="AZ121">
        <f>(IF(AND(R121&gt;5,'Jul-24 Comparison with CA @100m'!R121&gt;5),1,0))*'100m'!$D121</f>
        <v>0</v>
      </c>
      <c r="BA121">
        <f>(IF(AND(S121&gt;5,'Jul-24 Comparison with CA @100m'!S121&gt;5),1,0))*'100m'!$D121</f>
        <v>0</v>
      </c>
      <c r="BB121">
        <f>(IF(AND(T121&gt;5,'Jul-24 Comparison with CA @100m'!T121&gt;5),1,0))*'100m'!$D121</f>
        <v>0</v>
      </c>
      <c r="BC121">
        <f>(IF(AND(U121&gt;5,'Jul-24 Comparison with CA @100m'!U121&gt;5),1,0))*'100m'!$D121</f>
        <v>0</v>
      </c>
      <c r="BD121">
        <f>(IF(AND(V121&gt;5,'Jul-24 Comparison with CA @100m'!V121&gt;5),1,0))*'100m'!$D121</f>
        <v>0</v>
      </c>
      <c r="BE121">
        <f>(IF(AND(W121&gt;5,'Jul-24 Comparison with CA @100m'!W121&gt;5),1,0))*'100m'!$D121</f>
        <v>0</v>
      </c>
      <c r="BF121">
        <f>(IF(AND(Y121&gt;5,'Jul-24 Comparison with CA @100m'!Y121&gt;5),1,0))*'100m'!$D121</f>
        <v>0</v>
      </c>
      <c r="BG121">
        <f>(IF(AND(Z121&gt;5,'Jul-24 Comparison with CA @100m'!Z121&gt;5),1,0))*'100m'!$D121</f>
        <v>0</v>
      </c>
      <c r="BH121">
        <f>(IF(AND(AA121&gt;5,'Jul-24 Comparison with CA @100m'!AA121&gt;5),1,0))*'100m'!$D121</f>
        <v>0</v>
      </c>
      <c r="BI121">
        <f>(IF(AND(AB121&gt;5,'Jul-24 Comparison with CA @100m'!AB121&gt;5),1,0))*'100m'!$D121</f>
        <v>0</v>
      </c>
      <c r="BJ121">
        <f>(IF(AND(AC121&gt;5,'Jul-24 Comparison with CA @100m'!AC121&gt;5),1,0))*'100m'!$D121</f>
        <v>0</v>
      </c>
      <c r="BK121">
        <f>(IF(AND(AD121&gt;5,'Jul-24 Comparison with CA @100m'!AD121&gt;5),1,0))*'100m'!$D121</f>
        <v>0</v>
      </c>
      <c r="BL121">
        <f>(IF(AND(AE121&gt;5,'Jul-24 Comparison with CA @100m'!AE121&gt;5),1,0))*'100m'!$D121</f>
        <v>0</v>
      </c>
      <c r="BM121">
        <f>(IF(AND(AF121&gt;5,'Jul-24 Comparison with CA @100m'!AF121&gt;5),1,0))*'100m'!$D121</f>
        <v>0</v>
      </c>
      <c r="BN121">
        <f>(IF(AND(AH121&gt;1,'Jul-24 Comparison with CA @100m'!AH121&gt;1),1,0))*'100m'!$D121</f>
        <v>0</v>
      </c>
      <c r="BO121">
        <f>(IF(AND(AI121&gt;1,'Jul-24 Comparison with CA @100m'!AI121&gt;1),1,0))*'100m'!$D121</f>
        <v>0</v>
      </c>
      <c r="BP121">
        <f>(IF(AND(AJ121&gt;1,'Jul-24 Comparison with CA @100m'!AJ121&gt;1),1,0))*'100m'!$D121</f>
        <v>0</v>
      </c>
      <c r="BQ121">
        <f>(IF(AND(AK121&gt;1,'Jul-24 Comparison with CA @100m'!AK121&gt;1),1,0))*'100m'!$D121</f>
        <v>0</v>
      </c>
      <c r="BR121">
        <f>(IF(AND(AL121&gt;1,'Jul-24 Comparison with CA @100m'!AL121&gt;1),1,0))*'100m'!$D121</f>
        <v>0</v>
      </c>
      <c r="BS121">
        <f>(IF(AND(AM121&gt;1,'Jul-24 Comparison with CA @100m'!AM121&gt;1),1,0))*'100m'!$D121</f>
        <v>0</v>
      </c>
      <c r="BT121">
        <f>(IF(AND(AN121&gt;1,'Jul-24 Comparison with CA @100m'!AN121&gt;1),1,0))*'100m'!$D121</f>
        <v>0</v>
      </c>
      <c r="BU121">
        <f>(IF(AND(AO121&gt;1,'Jul-24 Comparison with CA @100m'!AO121&gt;1),1,0))*'100m'!$D121</f>
        <v>0</v>
      </c>
    </row>
    <row r="122" spans="1:73" x14ac:dyDescent="0.35">
      <c r="A122" s="21" t="s">
        <v>99</v>
      </c>
      <c r="B122" s="21">
        <v>226100</v>
      </c>
      <c r="C122" s="21">
        <v>226200</v>
      </c>
      <c r="D122" s="21">
        <f t="shared" si="1"/>
        <v>100</v>
      </c>
      <c r="E122" s="21"/>
      <c r="F122" s="23">
        <v>2400</v>
      </c>
      <c r="G122" s="24">
        <v>969.92011096046667</v>
      </c>
      <c r="H122" s="24">
        <v>955.15248948738645</v>
      </c>
      <c r="I122" s="24">
        <v>1118.8786763994492</v>
      </c>
      <c r="J122" s="24">
        <v>962.53326575902634</v>
      </c>
      <c r="K122" s="24">
        <v>1710.8705669162505</v>
      </c>
      <c r="L122" s="24">
        <v>1508.0363927539986</v>
      </c>
      <c r="M122" s="24">
        <v>1805.3828416176582</v>
      </c>
      <c r="N122" s="24">
        <v>1821.187329464864</v>
      </c>
      <c r="O122" s="23">
        <v>5</v>
      </c>
      <c r="P122" s="18">
        <v>2.4</v>
      </c>
      <c r="Q122" s="18">
        <v>3.6</v>
      </c>
      <c r="R122" s="18">
        <v>3.8</v>
      </c>
      <c r="S122" s="18">
        <v>4.5999999999999996</v>
      </c>
      <c r="T122" s="18">
        <v>4.7</v>
      </c>
      <c r="U122" s="18">
        <v>4.5</v>
      </c>
      <c r="V122" s="18">
        <v>2.9</v>
      </c>
      <c r="W122" s="18">
        <v>3.4</v>
      </c>
      <c r="X122" s="23">
        <v>5</v>
      </c>
      <c r="Y122" s="25">
        <v>1.2717999967847549E-2</v>
      </c>
      <c r="Z122" s="25">
        <v>1.2108571428571427E-2</v>
      </c>
      <c r="AA122" s="25">
        <v>9.5600000000000008E-3</v>
      </c>
      <c r="AB122" s="25">
        <v>1.6854285714285714E-3</v>
      </c>
      <c r="AC122" s="25">
        <v>3.9791428571428564E-3</v>
      </c>
      <c r="AD122" s="25">
        <v>8.4285714285714291E-4</v>
      </c>
      <c r="AE122" s="25">
        <v>2.3571428571428569E-4</v>
      </c>
      <c r="AF122" s="25">
        <v>2.636857142857143E-3</v>
      </c>
      <c r="AG122" s="23">
        <v>1</v>
      </c>
      <c r="AH122" s="25">
        <v>4.8571428550141203E-3</v>
      </c>
      <c r="AI122" s="25">
        <v>2.8571428571428571E-3</v>
      </c>
      <c r="AJ122" s="25">
        <v>0</v>
      </c>
      <c r="AK122" s="25">
        <v>4.8571428571428576E-3</v>
      </c>
      <c r="AL122" s="25">
        <v>0</v>
      </c>
      <c r="AM122" s="25">
        <v>4.5714285714285718E-3</v>
      </c>
      <c r="AN122" s="25">
        <v>5.0857142857142851E-2</v>
      </c>
      <c r="AO122" s="25">
        <v>0</v>
      </c>
      <c r="AP122">
        <f>(IF(AND(G122&gt;2400,'Jul-24 Comparison with CA @100m'!G122&gt;2400),1,0))*'100m'!$D122</f>
        <v>0</v>
      </c>
      <c r="AQ122">
        <f>(IF(AND(H122&gt;2400,'Jul-24 Comparison with CA @100m'!H122&gt;2400),1,0))*'100m'!$D122</f>
        <v>0</v>
      </c>
      <c r="AR122">
        <f>(IF(AND(I122&gt;2400,'Jul-24 Comparison with CA @100m'!I122&gt;2400),1,0))*'100m'!$D122</f>
        <v>0</v>
      </c>
      <c r="AS122">
        <f>(IF(AND(J122&gt;2400,'Jul-24 Comparison with CA @100m'!J122&gt;2400),1,0))*'100m'!$D122</f>
        <v>0</v>
      </c>
      <c r="AT122">
        <f>(IF(AND(K122&gt;2400,'Jul-24 Comparison with CA @100m'!K122&gt;2400),1,0))*'100m'!$D122</f>
        <v>0</v>
      </c>
      <c r="AU122">
        <f>(IF(AND(L122&gt;2400,'Jul-24 Comparison with CA @100m'!L122&gt;2400),1,0))*'100m'!$D122</f>
        <v>0</v>
      </c>
      <c r="AV122">
        <f>(IF(AND(M122&gt;2400,'Jul-24 Comparison with CA @100m'!M122&gt;2400),1,0))*'100m'!$D122</f>
        <v>0</v>
      </c>
      <c r="AW122">
        <f>(IF(AND(N122&gt;2400,'Jul-24 Comparison with CA @100m'!N122&gt;2400),1,0))*'100m'!$D122</f>
        <v>0</v>
      </c>
      <c r="AX122">
        <f>(IF(AND(P122&gt;5,'Jul-24 Comparison with CA @100m'!P122&gt;5),1,0))*'100m'!$D122</f>
        <v>0</v>
      </c>
      <c r="AY122">
        <f>(IF(AND(Q122&gt;5,'Jul-24 Comparison with CA @100m'!Q122&gt;5),1,0))*'100m'!$D122</f>
        <v>0</v>
      </c>
      <c r="AZ122">
        <f>(IF(AND(R122&gt;5,'Jul-24 Comparison with CA @100m'!R122&gt;5),1,0))*'100m'!$D122</f>
        <v>0</v>
      </c>
      <c r="BA122">
        <f>(IF(AND(S122&gt;5,'Jul-24 Comparison with CA @100m'!S122&gt;5),1,0))*'100m'!$D122</f>
        <v>0</v>
      </c>
      <c r="BB122">
        <f>(IF(AND(T122&gt;5,'Jul-24 Comparison with CA @100m'!T122&gt;5),1,0))*'100m'!$D122</f>
        <v>0</v>
      </c>
      <c r="BC122">
        <f>(IF(AND(U122&gt;5,'Jul-24 Comparison with CA @100m'!U122&gt;5),1,0))*'100m'!$D122</f>
        <v>0</v>
      </c>
      <c r="BD122">
        <f>(IF(AND(V122&gt;5,'Jul-24 Comparison with CA @100m'!V122&gt;5),1,0))*'100m'!$D122</f>
        <v>0</v>
      </c>
      <c r="BE122">
        <f>(IF(AND(W122&gt;5,'Jul-24 Comparison with CA @100m'!W122&gt;5),1,0))*'100m'!$D122</f>
        <v>0</v>
      </c>
      <c r="BF122">
        <f>(IF(AND(Y122&gt;5,'Jul-24 Comparison with CA @100m'!Y122&gt;5),1,0))*'100m'!$D122</f>
        <v>0</v>
      </c>
      <c r="BG122">
        <f>(IF(AND(Z122&gt;5,'Jul-24 Comparison with CA @100m'!Z122&gt;5),1,0))*'100m'!$D122</f>
        <v>0</v>
      </c>
      <c r="BH122">
        <f>(IF(AND(AA122&gt;5,'Jul-24 Comparison with CA @100m'!AA122&gt;5),1,0))*'100m'!$D122</f>
        <v>0</v>
      </c>
      <c r="BI122">
        <f>(IF(AND(AB122&gt;5,'Jul-24 Comparison with CA @100m'!AB122&gt;5),1,0))*'100m'!$D122</f>
        <v>0</v>
      </c>
      <c r="BJ122">
        <f>(IF(AND(AC122&gt;5,'Jul-24 Comparison with CA @100m'!AC122&gt;5),1,0))*'100m'!$D122</f>
        <v>0</v>
      </c>
      <c r="BK122">
        <f>(IF(AND(AD122&gt;5,'Jul-24 Comparison with CA @100m'!AD122&gt;5),1,0))*'100m'!$D122</f>
        <v>0</v>
      </c>
      <c r="BL122">
        <f>(IF(AND(AE122&gt;5,'Jul-24 Comparison with CA @100m'!AE122&gt;5),1,0))*'100m'!$D122</f>
        <v>0</v>
      </c>
      <c r="BM122">
        <f>(IF(AND(AF122&gt;5,'Jul-24 Comparison with CA @100m'!AF122&gt;5),1,0))*'100m'!$D122</f>
        <v>0</v>
      </c>
      <c r="BN122">
        <f>(IF(AND(AH122&gt;1,'Jul-24 Comparison with CA @100m'!AH122&gt;1),1,0))*'100m'!$D122</f>
        <v>0</v>
      </c>
      <c r="BO122">
        <f>(IF(AND(AI122&gt;1,'Jul-24 Comparison with CA @100m'!AI122&gt;1),1,0))*'100m'!$D122</f>
        <v>0</v>
      </c>
      <c r="BP122">
        <f>(IF(AND(AJ122&gt;1,'Jul-24 Comparison with CA @100m'!AJ122&gt;1),1,0))*'100m'!$D122</f>
        <v>0</v>
      </c>
      <c r="BQ122">
        <f>(IF(AND(AK122&gt;1,'Jul-24 Comparison with CA @100m'!AK122&gt;1),1,0))*'100m'!$D122</f>
        <v>0</v>
      </c>
      <c r="BR122">
        <f>(IF(AND(AL122&gt;1,'Jul-24 Comparison with CA @100m'!AL122&gt;1),1,0))*'100m'!$D122</f>
        <v>0</v>
      </c>
      <c r="BS122">
        <f>(IF(AND(AM122&gt;1,'Jul-24 Comparison with CA @100m'!AM122&gt;1),1,0))*'100m'!$D122</f>
        <v>0</v>
      </c>
      <c r="BT122">
        <f>(IF(AND(AN122&gt;1,'Jul-24 Comparison with CA @100m'!AN122&gt;1),1,0))*'100m'!$D122</f>
        <v>0</v>
      </c>
      <c r="BU122">
        <f>(IF(AND(AO122&gt;1,'Jul-24 Comparison with CA @100m'!AO122&gt;1),1,0))*'100m'!$D122</f>
        <v>0</v>
      </c>
    </row>
    <row r="123" spans="1:73" x14ac:dyDescent="0.35">
      <c r="A123" s="21" t="s">
        <v>99</v>
      </c>
      <c r="B123" s="21">
        <v>226200</v>
      </c>
      <c r="C123" s="21">
        <v>226300</v>
      </c>
      <c r="D123" s="21">
        <f t="shared" si="1"/>
        <v>100</v>
      </c>
      <c r="E123" s="21"/>
      <c r="F123" s="23">
        <v>2400</v>
      </c>
      <c r="G123" s="24">
        <v>1021.7949613996097</v>
      </c>
      <c r="H123" s="24">
        <v>1111.3775201534081</v>
      </c>
      <c r="I123" s="24">
        <v>881.68686350582311</v>
      </c>
      <c r="J123" s="24">
        <v>1006.9441147709224</v>
      </c>
      <c r="K123" s="24">
        <v>1932.2251115116767</v>
      </c>
      <c r="L123" s="24">
        <v>1655.9937638553179</v>
      </c>
      <c r="M123" s="24">
        <v>1892.4881211470883</v>
      </c>
      <c r="N123" s="24">
        <v>1315.7238147547057</v>
      </c>
      <c r="O123" s="23">
        <v>5</v>
      </c>
      <c r="P123" s="18">
        <v>2.4</v>
      </c>
      <c r="Q123" s="18">
        <v>4.5</v>
      </c>
      <c r="R123" s="18">
        <v>3</v>
      </c>
      <c r="S123" s="18">
        <v>4.5</v>
      </c>
      <c r="T123" s="18">
        <v>4.8</v>
      </c>
      <c r="U123" s="18">
        <v>4.2</v>
      </c>
      <c r="V123" s="18">
        <v>2.4</v>
      </c>
      <c r="W123" s="18">
        <v>2.9</v>
      </c>
      <c r="X123" s="23">
        <v>5</v>
      </c>
      <c r="Y123" s="25">
        <v>2.0304000069754458E-2</v>
      </c>
      <c r="Z123" s="25">
        <v>1.1953428571428571E-2</v>
      </c>
      <c r="AA123" s="25">
        <v>4.1374285714285714E-3</v>
      </c>
      <c r="AB123" s="25">
        <v>5.7299999999999999E-3</v>
      </c>
      <c r="AC123" s="25">
        <v>5.7794285714285699E-3</v>
      </c>
      <c r="AD123" s="25">
        <v>1.0488571428571428E-3</v>
      </c>
      <c r="AE123" s="25">
        <v>9.1571428571428576E-4</v>
      </c>
      <c r="AF123" s="25">
        <v>1.6254285714285713E-3</v>
      </c>
      <c r="AG123" s="23">
        <v>1</v>
      </c>
      <c r="AH123" s="25">
        <v>0</v>
      </c>
      <c r="AI123" s="25">
        <v>0</v>
      </c>
      <c r="AJ123" s="25">
        <v>2.3714285714285712E-2</v>
      </c>
      <c r="AK123" s="25">
        <v>1.3714285714285714E-2</v>
      </c>
      <c r="AL123" s="25">
        <v>0</v>
      </c>
      <c r="AM123" s="25">
        <v>6.2857142857142851E-3</v>
      </c>
      <c r="AN123" s="25">
        <v>0.17771428571428571</v>
      </c>
      <c r="AO123" s="25">
        <v>0</v>
      </c>
      <c r="AP123">
        <f>(IF(AND(G123&gt;2400,'Jul-24 Comparison with CA @100m'!G123&gt;2400),1,0))*'100m'!$D123</f>
        <v>0</v>
      </c>
      <c r="AQ123">
        <f>(IF(AND(H123&gt;2400,'Jul-24 Comparison with CA @100m'!H123&gt;2400),1,0))*'100m'!$D123</f>
        <v>0</v>
      </c>
      <c r="AR123">
        <f>(IF(AND(I123&gt;2400,'Jul-24 Comparison with CA @100m'!I123&gt;2400),1,0))*'100m'!$D123</f>
        <v>0</v>
      </c>
      <c r="AS123">
        <f>(IF(AND(J123&gt;2400,'Jul-24 Comparison with CA @100m'!J123&gt;2400),1,0))*'100m'!$D123</f>
        <v>0</v>
      </c>
      <c r="AT123">
        <f>(IF(AND(K123&gt;2400,'Jul-24 Comparison with CA @100m'!K123&gt;2400),1,0))*'100m'!$D123</f>
        <v>0</v>
      </c>
      <c r="AU123">
        <f>(IF(AND(L123&gt;2400,'Jul-24 Comparison with CA @100m'!L123&gt;2400),1,0))*'100m'!$D123</f>
        <v>0</v>
      </c>
      <c r="AV123">
        <f>(IF(AND(M123&gt;2400,'Jul-24 Comparison with CA @100m'!M123&gt;2400),1,0))*'100m'!$D123</f>
        <v>0</v>
      </c>
      <c r="AW123">
        <f>(IF(AND(N123&gt;2400,'Jul-24 Comparison with CA @100m'!N123&gt;2400),1,0))*'100m'!$D123</f>
        <v>0</v>
      </c>
      <c r="AX123">
        <f>(IF(AND(P123&gt;5,'Jul-24 Comparison with CA @100m'!P123&gt;5),1,0))*'100m'!$D123</f>
        <v>0</v>
      </c>
      <c r="AY123">
        <f>(IF(AND(Q123&gt;5,'Jul-24 Comparison with CA @100m'!Q123&gt;5),1,0))*'100m'!$D123</f>
        <v>0</v>
      </c>
      <c r="AZ123">
        <f>(IF(AND(R123&gt;5,'Jul-24 Comparison with CA @100m'!R123&gt;5),1,0))*'100m'!$D123</f>
        <v>0</v>
      </c>
      <c r="BA123">
        <f>(IF(AND(S123&gt;5,'Jul-24 Comparison with CA @100m'!S123&gt;5),1,0))*'100m'!$D123</f>
        <v>0</v>
      </c>
      <c r="BB123">
        <f>(IF(AND(T123&gt;5,'Jul-24 Comparison with CA @100m'!T123&gt;5),1,0))*'100m'!$D123</f>
        <v>0</v>
      </c>
      <c r="BC123">
        <f>(IF(AND(U123&gt;5,'Jul-24 Comparison with CA @100m'!U123&gt;5),1,0))*'100m'!$D123</f>
        <v>0</v>
      </c>
      <c r="BD123">
        <f>(IF(AND(V123&gt;5,'Jul-24 Comparison with CA @100m'!V123&gt;5),1,0))*'100m'!$D123</f>
        <v>0</v>
      </c>
      <c r="BE123">
        <f>(IF(AND(W123&gt;5,'Jul-24 Comparison with CA @100m'!W123&gt;5),1,0))*'100m'!$D123</f>
        <v>0</v>
      </c>
      <c r="BF123">
        <f>(IF(AND(Y123&gt;5,'Jul-24 Comparison with CA @100m'!Y123&gt;5),1,0))*'100m'!$D123</f>
        <v>0</v>
      </c>
      <c r="BG123">
        <f>(IF(AND(Z123&gt;5,'Jul-24 Comparison with CA @100m'!Z123&gt;5),1,0))*'100m'!$D123</f>
        <v>0</v>
      </c>
      <c r="BH123">
        <f>(IF(AND(AA123&gt;5,'Jul-24 Comparison with CA @100m'!AA123&gt;5),1,0))*'100m'!$D123</f>
        <v>0</v>
      </c>
      <c r="BI123">
        <f>(IF(AND(AB123&gt;5,'Jul-24 Comparison with CA @100m'!AB123&gt;5),1,0))*'100m'!$D123</f>
        <v>0</v>
      </c>
      <c r="BJ123">
        <f>(IF(AND(AC123&gt;5,'Jul-24 Comparison with CA @100m'!AC123&gt;5),1,0))*'100m'!$D123</f>
        <v>0</v>
      </c>
      <c r="BK123">
        <f>(IF(AND(AD123&gt;5,'Jul-24 Comparison with CA @100m'!AD123&gt;5),1,0))*'100m'!$D123</f>
        <v>0</v>
      </c>
      <c r="BL123">
        <f>(IF(AND(AE123&gt;5,'Jul-24 Comparison with CA @100m'!AE123&gt;5),1,0))*'100m'!$D123</f>
        <v>0</v>
      </c>
      <c r="BM123">
        <f>(IF(AND(AF123&gt;5,'Jul-24 Comparison with CA @100m'!AF123&gt;5),1,0))*'100m'!$D123</f>
        <v>0</v>
      </c>
      <c r="BN123">
        <f>(IF(AND(AH123&gt;1,'Jul-24 Comparison with CA @100m'!AH123&gt;1),1,0))*'100m'!$D123</f>
        <v>0</v>
      </c>
      <c r="BO123">
        <f>(IF(AND(AI123&gt;1,'Jul-24 Comparison with CA @100m'!AI123&gt;1),1,0))*'100m'!$D123</f>
        <v>0</v>
      </c>
      <c r="BP123">
        <f>(IF(AND(AJ123&gt;1,'Jul-24 Comparison with CA @100m'!AJ123&gt;1),1,0))*'100m'!$D123</f>
        <v>0</v>
      </c>
      <c r="BQ123">
        <f>(IF(AND(AK123&gt;1,'Jul-24 Comparison with CA @100m'!AK123&gt;1),1,0))*'100m'!$D123</f>
        <v>0</v>
      </c>
      <c r="BR123">
        <f>(IF(AND(AL123&gt;1,'Jul-24 Comparison with CA @100m'!AL123&gt;1),1,0))*'100m'!$D123</f>
        <v>0</v>
      </c>
      <c r="BS123">
        <f>(IF(AND(AM123&gt;1,'Jul-24 Comparison with CA @100m'!AM123&gt;1),1,0))*'100m'!$D123</f>
        <v>0</v>
      </c>
      <c r="BT123">
        <f>(IF(AND(AN123&gt;1,'Jul-24 Comparison with CA @100m'!AN123&gt;1),1,0))*'100m'!$D123</f>
        <v>0</v>
      </c>
      <c r="BU123">
        <f>(IF(AND(AO123&gt;1,'Jul-24 Comparison with CA @100m'!AO123&gt;1),1,0))*'100m'!$D123</f>
        <v>0</v>
      </c>
    </row>
    <row r="124" spans="1:73" x14ac:dyDescent="0.35">
      <c r="A124" s="21" t="s">
        <v>99</v>
      </c>
      <c r="B124" s="21">
        <v>226300</v>
      </c>
      <c r="C124" s="21">
        <v>226400</v>
      </c>
      <c r="D124" s="21">
        <f t="shared" si="1"/>
        <v>100</v>
      </c>
      <c r="E124" s="21"/>
      <c r="F124" s="23">
        <v>2400</v>
      </c>
      <c r="G124" s="24">
        <v>1285.2208727222899</v>
      </c>
      <c r="H124" s="24">
        <v>1277.6071706110085</v>
      </c>
      <c r="I124" s="24">
        <v>1111.3775201534081</v>
      </c>
      <c r="J124" s="24">
        <v>1308.0909035772854</v>
      </c>
      <c r="K124" s="24">
        <v>2285.5466075898717</v>
      </c>
      <c r="L124" s="24">
        <v>2261.2584746707039</v>
      </c>
      <c r="M124" s="24">
        <v>1438.4818610435104</v>
      </c>
      <c r="N124" s="24">
        <v>2051.9570858216389</v>
      </c>
      <c r="O124" s="23">
        <v>5</v>
      </c>
      <c r="P124" s="18">
        <v>2.2999999999999998</v>
      </c>
      <c r="Q124" s="18">
        <v>4.9000000000000004</v>
      </c>
      <c r="R124" s="18">
        <v>3.3</v>
      </c>
      <c r="S124" s="18">
        <v>4.5</v>
      </c>
      <c r="T124" s="18">
        <v>3.2</v>
      </c>
      <c r="U124" s="18">
        <v>2.7</v>
      </c>
      <c r="V124" s="18">
        <v>1.9</v>
      </c>
      <c r="W124" s="18">
        <v>2.9</v>
      </c>
      <c r="X124" s="23">
        <v>5</v>
      </c>
      <c r="Y124" s="25">
        <v>2.0269714350019188E-2</v>
      </c>
      <c r="Z124" s="25">
        <v>1.6197142857142861E-2</v>
      </c>
      <c r="AA124" s="25">
        <v>2.1377142857142853E-3</v>
      </c>
      <c r="AB124" s="25">
        <v>3.5671428571428568E-3</v>
      </c>
      <c r="AC124" s="25">
        <v>8.0459999999999993E-3</v>
      </c>
      <c r="AD124" s="25">
        <v>4.6739999999999993E-3</v>
      </c>
      <c r="AE124" s="25">
        <v>6.6191428571428564E-3</v>
      </c>
      <c r="AF124" s="25">
        <v>9.0171428571428564E-4</v>
      </c>
      <c r="AG124" s="23">
        <v>1</v>
      </c>
      <c r="AH124" s="25">
        <v>1.428571396640369E-3</v>
      </c>
      <c r="AI124" s="25">
        <v>0</v>
      </c>
      <c r="AJ124" s="25">
        <v>0</v>
      </c>
      <c r="AK124" s="25">
        <v>5.4285714285714298E-2</v>
      </c>
      <c r="AL124" s="25">
        <v>4.8571428571428576E-3</v>
      </c>
      <c r="AM124" s="25">
        <v>5.2285714285714283E-2</v>
      </c>
      <c r="AN124" s="25">
        <v>0</v>
      </c>
      <c r="AO124" s="25">
        <v>0.10314285714285713</v>
      </c>
      <c r="AP124">
        <f>(IF(AND(G124&gt;2400,'Jul-24 Comparison with CA @100m'!G124&gt;2400),1,0))*'100m'!$D124</f>
        <v>0</v>
      </c>
      <c r="AQ124">
        <f>(IF(AND(H124&gt;2400,'Jul-24 Comparison with CA @100m'!H124&gt;2400),1,0))*'100m'!$D124</f>
        <v>0</v>
      </c>
      <c r="AR124">
        <f>(IF(AND(I124&gt;2400,'Jul-24 Comparison with CA @100m'!I124&gt;2400),1,0))*'100m'!$D124</f>
        <v>0</v>
      </c>
      <c r="AS124">
        <f>(IF(AND(J124&gt;2400,'Jul-24 Comparison with CA @100m'!J124&gt;2400),1,0))*'100m'!$D124</f>
        <v>0</v>
      </c>
      <c r="AT124">
        <f>(IF(AND(K124&gt;2400,'Jul-24 Comparison with CA @100m'!K124&gt;2400),1,0))*'100m'!$D124</f>
        <v>0</v>
      </c>
      <c r="AU124">
        <f>(IF(AND(L124&gt;2400,'Jul-24 Comparison with CA @100m'!L124&gt;2400),1,0))*'100m'!$D124</f>
        <v>0</v>
      </c>
      <c r="AV124">
        <f>(IF(AND(M124&gt;2400,'Jul-24 Comparison with CA @100m'!M124&gt;2400),1,0))*'100m'!$D124</f>
        <v>0</v>
      </c>
      <c r="AW124">
        <f>(IF(AND(N124&gt;2400,'Jul-24 Comparison with CA @100m'!N124&gt;2400),1,0))*'100m'!$D124</f>
        <v>0</v>
      </c>
      <c r="AX124">
        <f>(IF(AND(P124&gt;5,'Jul-24 Comparison with CA @100m'!P124&gt;5),1,0))*'100m'!$D124</f>
        <v>0</v>
      </c>
      <c r="AY124">
        <f>(IF(AND(Q124&gt;5,'Jul-24 Comparison with CA @100m'!Q124&gt;5),1,0))*'100m'!$D124</f>
        <v>0</v>
      </c>
      <c r="AZ124">
        <f>(IF(AND(R124&gt;5,'Jul-24 Comparison with CA @100m'!R124&gt;5),1,0))*'100m'!$D124</f>
        <v>0</v>
      </c>
      <c r="BA124">
        <f>(IF(AND(S124&gt;5,'Jul-24 Comparison with CA @100m'!S124&gt;5),1,0))*'100m'!$D124</f>
        <v>0</v>
      </c>
      <c r="BB124">
        <f>(IF(AND(T124&gt;5,'Jul-24 Comparison with CA @100m'!T124&gt;5),1,0))*'100m'!$D124</f>
        <v>0</v>
      </c>
      <c r="BC124">
        <f>(IF(AND(U124&gt;5,'Jul-24 Comparison with CA @100m'!U124&gt;5),1,0))*'100m'!$D124</f>
        <v>0</v>
      </c>
      <c r="BD124">
        <f>(IF(AND(V124&gt;5,'Jul-24 Comparison with CA @100m'!V124&gt;5),1,0))*'100m'!$D124</f>
        <v>0</v>
      </c>
      <c r="BE124">
        <f>(IF(AND(W124&gt;5,'Jul-24 Comparison with CA @100m'!W124&gt;5),1,0))*'100m'!$D124</f>
        <v>0</v>
      </c>
      <c r="BF124">
        <f>(IF(AND(Y124&gt;5,'Jul-24 Comparison with CA @100m'!Y124&gt;5),1,0))*'100m'!$D124</f>
        <v>0</v>
      </c>
      <c r="BG124">
        <f>(IF(AND(Z124&gt;5,'Jul-24 Comparison with CA @100m'!Z124&gt;5),1,0))*'100m'!$D124</f>
        <v>0</v>
      </c>
      <c r="BH124">
        <f>(IF(AND(AA124&gt;5,'Jul-24 Comparison with CA @100m'!AA124&gt;5),1,0))*'100m'!$D124</f>
        <v>0</v>
      </c>
      <c r="BI124">
        <f>(IF(AND(AB124&gt;5,'Jul-24 Comparison with CA @100m'!AB124&gt;5),1,0))*'100m'!$D124</f>
        <v>0</v>
      </c>
      <c r="BJ124">
        <f>(IF(AND(AC124&gt;5,'Jul-24 Comparison with CA @100m'!AC124&gt;5),1,0))*'100m'!$D124</f>
        <v>0</v>
      </c>
      <c r="BK124">
        <f>(IF(AND(AD124&gt;5,'Jul-24 Comparison with CA @100m'!AD124&gt;5),1,0))*'100m'!$D124</f>
        <v>0</v>
      </c>
      <c r="BL124">
        <f>(IF(AND(AE124&gt;5,'Jul-24 Comparison with CA @100m'!AE124&gt;5),1,0))*'100m'!$D124</f>
        <v>0</v>
      </c>
      <c r="BM124">
        <f>(IF(AND(AF124&gt;5,'Jul-24 Comparison with CA @100m'!AF124&gt;5),1,0))*'100m'!$D124</f>
        <v>0</v>
      </c>
      <c r="BN124">
        <f>(IF(AND(AH124&gt;1,'Jul-24 Comparison with CA @100m'!AH124&gt;1),1,0))*'100m'!$D124</f>
        <v>0</v>
      </c>
      <c r="BO124">
        <f>(IF(AND(AI124&gt;1,'Jul-24 Comparison with CA @100m'!AI124&gt;1),1,0))*'100m'!$D124</f>
        <v>0</v>
      </c>
      <c r="BP124">
        <f>(IF(AND(AJ124&gt;1,'Jul-24 Comparison with CA @100m'!AJ124&gt;1),1,0))*'100m'!$D124</f>
        <v>0</v>
      </c>
      <c r="BQ124">
        <f>(IF(AND(AK124&gt;1,'Jul-24 Comparison with CA @100m'!AK124&gt;1),1,0))*'100m'!$D124</f>
        <v>0</v>
      </c>
      <c r="BR124">
        <f>(IF(AND(AL124&gt;1,'Jul-24 Comparison with CA @100m'!AL124&gt;1),1,0))*'100m'!$D124</f>
        <v>0</v>
      </c>
      <c r="BS124">
        <f>(IF(AND(AM124&gt;1,'Jul-24 Comparison with CA @100m'!AM124&gt;1),1,0))*'100m'!$D124</f>
        <v>0</v>
      </c>
      <c r="BT124">
        <f>(IF(AND(AN124&gt;1,'Jul-24 Comparison with CA @100m'!AN124&gt;1),1,0))*'100m'!$D124</f>
        <v>0</v>
      </c>
      <c r="BU124">
        <f>(IF(AND(AO124&gt;1,'Jul-24 Comparison with CA @100m'!AO124&gt;1),1,0))*'100m'!$D124</f>
        <v>0</v>
      </c>
    </row>
    <row r="125" spans="1:73" x14ac:dyDescent="0.35">
      <c r="A125" s="21" t="s">
        <v>99</v>
      </c>
      <c r="B125" s="21">
        <v>226400</v>
      </c>
      <c r="C125" s="21">
        <v>226500</v>
      </c>
      <c r="D125" s="21">
        <f t="shared" si="1"/>
        <v>100</v>
      </c>
      <c r="E125" s="21" t="s">
        <v>101</v>
      </c>
      <c r="F125" s="23">
        <v>2400</v>
      </c>
      <c r="G125" s="24">
        <v>2148.2869009858073</v>
      </c>
      <c r="H125" s="24">
        <v>2164.3875370507349</v>
      </c>
      <c r="I125" s="24">
        <v>1980.0252149137725</v>
      </c>
      <c r="J125" s="24">
        <v>2092.0369124827866</v>
      </c>
      <c r="K125" s="24">
        <v>1868.688648942564</v>
      </c>
      <c r="L125" s="24">
        <v>1562.3738799923231</v>
      </c>
      <c r="M125" s="24">
        <v>1361.6202293750787</v>
      </c>
      <c r="N125" s="24">
        <v>2382.9737284525163</v>
      </c>
      <c r="O125" s="23">
        <v>5</v>
      </c>
      <c r="P125" s="18">
        <v>3.1</v>
      </c>
      <c r="Q125" s="18">
        <v>4.7</v>
      </c>
      <c r="R125" s="18">
        <v>3.3</v>
      </c>
      <c r="S125" s="18">
        <v>4.3</v>
      </c>
      <c r="T125" s="18">
        <v>4.2</v>
      </c>
      <c r="U125" s="18">
        <v>3.4</v>
      </c>
      <c r="V125" s="18">
        <v>1.6</v>
      </c>
      <c r="W125" s="18">
        <v>2.6</v>
      </c>
      <c r="X125" s="23">
        <v>5</v>
      </c>
      <c r="Y125" s="25">
        <v>3.5003142640250069E-2</v>
      </c>
      <c r="Z125" s="25">
        <v>1.1900571428571427E-2</v>
      </c>
      <c r="AA125" s="25">
        <v>2.49E-3</v>
      </c>
      <c r="AB125" s="25">
        <v>3.3977142857142852E-3</v>
      </c>
      <c r="AC125" s="25">
        <v>8.1231428571428583E-3</v>
      </c>
      <c r="AD125" s="25">
        <v>8.9857142857142848E-4</v>
      </c>
      <c r="AE125" s="25">
        <v>3.1720000000000003E-3</v>
      </c>
      <c r="AF125" s="25">
        <v>4.9788571428571434E-3</v>
      </c>
      <c r="AG125" s="23">
        <v>1</v>
      </c>
      <c r="AH125" s="25">
        <v>2.0000000085149496E-2</v>
      </c>
      <c r="AI125" s="25">
        <v>0</v>
      </c>
      <c r="AJ125" s="25">
        <v>0</v>
      </c>
      <c r="AK125" s="25">
        <v>1.257142857142857E-2</v>
      </c>
      <c r="AL125" s="25">
        <v>0</v>
      </c>
      <c r="AM125" s="25">
        <v>1.2857142857142857E-2</v>
      </c>
      <c r="AN125" s="25">
        <v>0</v>
      </c>
      <c r="AO125" s="25">
        <v>9.6000000000000002E-2</v>
      </c>
      <c r="AP125">
        <f>(IF(AND(G125&gt;2400,'Jul-24 Comparison with CA @100m'!G125&gt;2400),1,0))*'100m'!$D125</f>
        <v>0</v>
      </c>
      <c r="AQ125">
        <f>(IF(AND(H125&gt;2400,'Jul-24 Comparison with CA @100m'!H125&gt;2400),1,0))*'100m'!$D125</f>
        <v>0</v>
      </c>
      <c r="AR125">
        <f>(IF(AND(I125&gt;2400,'Jul-24 Comparison with CA @100m'!I125&gt;2400),1,0))*'100m'!$D125</f>
        <v>0</v>
      </c>
      <c r="AS125">
        <f>(IF(AND(J125&gt;2400,'Jul-24 Comparison with CA @100m'!J125&gt;2400),1,0))*'100m'!$D125</f>
        <v>0</v>
      </c>
      <c r="AT125">
        <f>(IF(AND(K125&gt;2400,'Jul-24 Comparison with CA @100m'!K125&gt;2400),1,0))*'100m'!$D125</f>
        <v>0</v>
      </c>
      <c r="AU125">
        <f>(IF(AND(L125&gt;2400,'Jul-24 Comparison with CA @100m'!L125&gt;2400),1,0))*'100m'!$D125</f>
        <v>0</v>
      </c>
      <c r="AV125">
        <f>(IF(AND(M125&gt;2400,'Jul-24 Comparison with CA @100m'!M125&gt;2400),1,0))*'100m'!$D125</f>
        <v>0</v>
      </c>
      <c r="AW125">
        <f>(IF(AND(N125&gt;2400,'Jul-24 Comparison with CA @100m'!N125&gt;2400),1,0))*'100m'!$D125</f>
        <v>0</v>
      </c>
      <c r="AX125">
        <f>(IF(AND(P125&gt;5,'Jul-24 Comparison with CA @100m'!P125&gt;5),1,0))*'100m'!$D125</f>
        <v>0</v>
      </c>
      <c r="AY125">
        <f>(IF(AND(Q125&gt;5,'Jul-24 Comparison with CA @100m'!Q125&gt;5),1,0))*'100m'!$D125</f>
        <v>0</v>
      </c>
      <c r="AZ125">
        <f>(IF(AND(R125&gt;5,'Jul-24 Comparison with CA @100m'!R125&gt;5),1,0))*'100m'!$D125</f>
        <v>0</v>
      </c>
      <c r="BA125">
        <f>(IF(AND(S125&gt;5,'Jul-24 Comparison with CA @100m'!S125&gt;5),1,0))*'100m'!$D125</f>
        <v>0</v>
      </c>
      <c r="BB125">
        <f>(IF(AND(T125&gt;5,'Jul-24 Comparison with CA @100m'!T125&gt;5),1,0))*'100m'!$D125</f>
        <v>0</v>
      </c>
      <c r="BC125">
        <f>(IF(AND(U125&gt;5,'Jul-24 Comparison with CA @100m'!U125&gt;5),1,0))*'100m'!$D125</f>
        <v>0</v>
      </c>
      <c r="BD125">
        <f>(IF(AND(V125&gt;5,'Jul-24 Comparison with CA @100m'!V125&gt;5),1,0))*'100m'!$D125</f>
        <v>0</v>
      </c>
      <c r="BE125">
        <f>(IF(AND(W125&gt;5,'Jul-24 Comparison with CA @100m'!W125&gt;5),1,0))*'100m'!$D125</f>
        <v>0</v>
      </c>
      <c r="BF125">
        <f>(IF(AND(Y125&gt;5,'Jul-24 Comparison with CA @100m'!Y125&gt;5),1,0))*'100m'!$D125</f>
        <v>0</v>
      </c>
      <c r="BG125">
        <f>(IF(AND(Z125&gt;5,'Jul-24 Comparison with CA @100m'!Z125&gt;5),1,0))*'100m'!$D125</f>
        <v>0</v>
      </c>
      <c r="BH125">
        <f>(IF(AND(AA125&gt;5,'Jul-24 Comparison with CA @100m'!AA125&gt;5),1,0))*'100m'!$D125</f>
        <v>0</v>
      </c>
      <c r="BI125">
        <f>(IF(AND(AB125&gt;5,'Jul-24 Comparison with CA @100m'!AB125&gt;5),1,0))*'100m'!$D125</f>
        <v>0</v>
      </c>
      <c r="BJ125">
        <f>(IF(AND(AC125&gt;5,'Jul-24 Comparison with CA @100m'!AC125&gt;5),1,0))*'100m'!$D125</f>
        <v>0</v>
      </c>
      <c r="BK125">
        <f>(IF(AND(AD125&gt;5,'Jul-24 Comparison with CA @100m'!AD125&gt;5),1,0))*'100m'!$D125</f>
        <v>0</v>
      </c>
      <c r="BL125">
        <f>(IF(AND(AE125&gt;5,'Jul-24 Comparison with CA @100m'!AE125&gt;5),1,0))*'100m'!$D125</f>
        <v>0</v>
      </c>
      <c r="BM125">
        <f>(IF(AND(AF125&gt;5,'Jul-24 Comparison with CA @100m'!AF125&gt;5),1,0))*'100m'!$D125</f>
        <v>0</v>
      </c>
      <c r="BN125">
        <f>(IF(AND(AH125&gt;1,'Jul-24 Comparison with CA @100m'!AH125&gt;1),1,0))*'100m'!$D125</f>
        <v>0</v>
      </c>
      <c r="BO125">
        <f>(IF(AND(AI125&gt;1,'Jul-24 Comparison with CA @100m'!AI125&gt;1),1,0))*'100m'!$D125</f>
        <v>0</v>
      </c>
      <c r="BP125">
        <f>(IF(AND(AJ125&gt;1,'Jul-24 Comparison with CA @100m'!AJ125&gt;1),1,0))*'100m'!$D125</f>
        <v>0</v>
      </c>
      <c r="BQ125">
        <f>(IF(AND(AK125&gt;1,'Jul-24 Comparison with CA @100m'!AK125&gt;1),1,0))*'100m'!$D125</f>
        <v>0</v>
      </c>
      <c r="BR125">
        <f>(IF(AND(AL125&gt;1,'Jul-24 Comparison with CA @100m'!AL125&gt;1),1,0))*'100m'!$D125</f>
        <v>0</v>
      </c>
      <c r="BS125">
        <f>(IF(AND(AM125&gt;1,'Jul-24 Comparison with CA @100m'!AM125&gt;1),1,0))*'100m'!$D125</f>
        <v>0</v>
      </c>
      <c r="BT125">
        <f>(IF(AND(AN125&gt;1,'Jul-24 Comparison with CA @100m'!AN125&gt;1),1,0))*'100m'!$D125</f>
        <v>0</v>
      </c>
      <c r="BU125">
        <f>(IF(AND(AO125&gt;1,'Jul-24 Comparison with CA @100m'!AO125&gt;1),1,0))*'100m'!$D125</f>
        <v>0</v>
      </c>
    </row>
    <row r="126" spans="1:73" x14ac:dyDescent="0.35">
      <c r="A126" s="21" t="s">
        <v>99</v>
      </c>
      <c r="B126" s="21">
        <v>226500</v>
      </c>
      <c r="C126" s="21">
        <v>226600</v>
      </c>
      <c r="D126" s="21">
        <f t="shared" si="1"/>
        <v>100</v>
      </c>
      <c r="E126" s="21"/>
      <c r="F126" s="23">
        <v>2400</v>
      </c>
      <c r="G126" s="24">
        <v>1484.8125325814749</v>
      </c>
      <c r="H126" s="24">
        <v>1742.3140227050615</v>
      </c>
      <c r="I126" s="24">
        <v>1179.0797046690443</v>
      </c>
      <c r="J126" s="24">
        <v>1353.9591531232527</v>
      </c>
      <c r="K126" s="24">
        <v>1254.7953056139079</v>
      </c>
      <c r="L126" s="24">
        <v>1285.2208727222899</v>
      </c>
      <c r="M126" s="24">
        <v>1051.5658816158889</v>
      </c>
      <c r="N126" s="24">
        <v>1453.9079101603531</v>
      </c>
      <c r="O126" s="23">
        <v>5</v>
      </c>
      <c r="P126" s="18">
        <v>2.9</v>
      </c>
      <c r="Q126" s="18">
        <v>4.3</v>
      </c>
      <c r="R126" s="18">
        <v>2.8</v>
      </c>
      <c r="S126" s="18">
        <v>4</v>
      </c>
      <c r="T126" s="18">
        <v>3.8</v>
      </c>
      <c r="U126" s="18">
        <v>2.9</v>
      </c>
      <c r="V126" s="18">
        <v>1.9</v>
      </c>
      <c r="W126" s="18">
        <v>3.4</v>
      </c>
      <c r="X126" s="23">
        <v>5</v>
      </c>
      <c r="Y126" s="25">
        <v>3.3584571326800761E-2</v>
      </c>
      <c r="Z126" s="25">
        <v>2.9024285714285707E-2</v>
      </c>
      <c r="AA126" s="25">
        <v>5.516285714285714E-3</v>
      </c>
      <c r="AB126" s="25">
        <v>1.0761428571428569E-2</v>
      </c>
      <c r="AC126" s="25">
        <v>1.9596000000000002E-2</v>
      </c>
      <c r="AD126" s="25">
        <v>1.4694285714285714E-3</v>
      </c>
      <c r="AE126" s="25">
        <v>4.5745714285714287E-3</v>
      </c>
      <c r="AF126" s="25">
        <v>2.3488571428571434E-3</v>
      </c>
      <c r="AG126" s="23">
        <v>1</v>
      </c>
      <c r="AH126" s="25">
        <v>0</v>
      </c>
      <c r="AI126" s="25">
        <v>0</v>
      </c>
      <c r="AJ126" s="25">
        <v>6.2857142857142851E-3</v>
      </c>
      <c r="AK126" s="25">
        <v>0</v>
      </c>
      <c r="AL126" s="25">
        <v>0</v>
      </c>
      <c r="AM126" s="25">
        <v>0</v>
      </c>
      <c r="AN126" s="25">
        <v>0</v>
      </c>
      <c r="AO126" s="25">
        <v>1.7428571428571429E-2</v>
      </c>
      <c r="AP126">
        <f>(IF(AND(G126&gt;2400,'Jul-24 Comparison with CA @100m'!G126&gt;2400),1,0))*'100m'!$D126</f>
        <v>0</v>
      </c>
      <c r="AQ126">
        <f>(IF(AND(H126&gt;2400,'Jul-24 Comparison with CA @100m'!H126&gt;2400),1,0))*'100m'!$D126</f>
        <v>0</v>
      </c>
      <c r="AR126">
        <f>(IF(AND(I126&gt;2400,'Jul-24 Comparison with CA @100m'!I126&gt;2400),1,0))*'100m'!$D126</f>
        <v>0</v>
      </c>
      <c r="AS126">
        <f>(IF(AND(J126&gt;2400,'Jul-24 Comparison with CA @100m'!J126&gt;2400),1,0))*'100m'!$D126</f>
        <v>0</v>
      </c>
      <c r="AT126">
        <f>(IF(AND(K126&gt;2400,'Jul-24 Comparison with CA @100m'!K126&gt;2400),1,0))*'100m'!$D126</f>
        <v>0</v>
      </c>
      <c r="AU126">
        <f>(IF(AND(L126&gt;2400,'Jul-24 Comparison with CA @100m'!L126&gt;2400),1,0))*'100m'!$D126</f>
        <v>0</v>
      </c>
      <c r="AV126">
        <f>(IF(AND(M126&gt;2400,'Jul-24 Comparison with CA @100m'!M126&gt;2400),1,0))*'100m'!$D126</f>
        <v>0</v>
      </c>
      <c r="AW126">
        <f>(IF(AND(N126&gt;2400,'Jul-24 Comparison with CA @100m'!N126&gt;2400),1,0))*'100m'!$D126</f>
        <v>0</v>
      </c>
      <c r="AX126">
        <f>(IF(AND(P126&gt;5,'Jul-24 Comparison with CA @100m'!P126&gt;5),1,0))*'100m'!$D126</f>
        <v>0</v>
      </c>
      <c r="AY126">
        <f>(IF(AND(Q126&gt;5,'Jul-24 Comparison with CA @100m'!Q126&gt;5),1,0))*'100m'!$D126</f>
        <v>0</v>
      </c>
      <c r="AZ126">
        <f>(IF(AND(R126&gt;5,'Jul-24 Comparison with CA @100m'!R126&gt;5),1,0))*'100m'!$D126</f>
        <v>0</v>
      </c>
      <c r="BA126">
        <f>(IF(AND(S126&gt;5,'Jul-24 Comparison with CA @100m'!S126&gt;5),1,0))*'100m'!$D126</f>
        <v>0</v>
      </c>
      <c r="BB126">
        <f>(IF(AND(T126&gt;5,'Jul-24 Comparison with CA @100m'!T126&gt;5),1,0))*'100m'!$D126</f>
        <v>0</v>
      </c>
      <c r="BC126">
        <f>(IF(AND(U126&gt;5,'Jul-24 Comparison with CA @100m'!U126&gt;5),1,0))*'100m'!$D126</f>
        <v>0</v>
      </c>
      <c r="BD126">
        <f>(IF(AND(V126&gt;5,'Jul-24 Comparison with CA @100m'!V126&gt;5),1,0))*'100m'!$D126</f>
        <v>0</v>
      </c>
      <c r="BE126">
        <f>(IF(AND(W126&gt;5,'Jul-24 Comparison with CA @100m'!W126&gt;5),1,0))*'100m'!$D126</f>
        <v>0</v>
      </c>
      <c r="BF126">
        <f>(IF(AND(Y126&gt;5,'Jul-24 Comparison with CA @100m'!Y126&gt;5),1,0))*'100m'!$D126</f>
        <v>0</v>
      </c>
      <c r="BG126">
        <f>(IF(AND(Z126&gt;5,'Jul-24 Comparison with CA @100m'!Z126&gt;5),1,0))*'100m'!$D126</f>
        <v>0</v>
      </c>
      <c r="BH126">
        <f>(IF(AND(AA126&gt;5,'Jul-24 Comparison with CA @100m'!AA126&gt;5),1,0))*'100m'!$D126</f>
        <v>0</v>
      </c>
      <c r="BI126">
        <f>(IF(AND(AB126&gt;5,'Jul-24 Comparison with CA @100m'!AB126&gt;5),1,0))*'100m'!$D126</f>
        <v>0</v>
      </c>
      <c r="BJ126">
        <f>(IF(AND(AC126&gt;5,'Jul-24 Comparison with CA @100m'!AC126&gt;5),1,0))*'100m'!$D126</f>
        <v>0</v>
      </c>
      <c r="BK126">
        <f>(IF(AND(AD126&gt;5,'Jul-24 Comparison with CA @100m'!AD126&gt;5),1,0))*'100m'!$D126</f>
        <v>0</v>
      </c>
      <c r="BL126">
        <f>(IF(AND(AE126&gt;5,'Jul-24 Comparison with CA @100m'!AE126&gt;5),1,0))*'100m'!$D126</f>
        <v>0</v>
      </c>
      <c r="BM126">
        <f>(IF(AND(AF126&gt;5,'Jul-24 Comparison with CA @100m'!AF126&gt;5),1,0))*'100m'!$D126</f>
        <v>0</v>
      </c>
      <c r="BN126">
        <f>(IF(AND(AH126&gt;1,'Jul-24 Comparison with CA @100m'!AH126&gt;1),1,0))*'100m'!$D126</f>
        <v>0</v>
      </c>
      <c r="BO126">
        <f>(IF(AND(AI126&gt;1,'Jul-24 Comparison with CA @100m'!AI126&gt;1),1,0))*'100m'!$D126</f>
        <v>0</v>
      </c>
      <c r="BP126">
        <f>(IF(AND(AJ126&gt;1,'Jul-24 Comparison with CA @100m'!AJ126&gt;1),1,0))*'100m'!$D126</f>
        <v>0</v>
      </c>
      <c r="BQ126">
        <f>(IF(AND(AK126&gt;1,'Jul-24 Comparison with CA @100m'!AK126&gt;1),1,0))*'100m'!$D126</f>
        <v>0</v>
      </c>
      <c r="BR126">
        <f>(IF(AND(AL126&gt;1,'Jul-24 Comparison with CA @100m'!AL126&gt;1),1,0))*'100m'!$D126</f>
        <v>0</v>
      </c>
      <c r="BS126">
        <f>(IF(AND(AM126&gt;1,'Jul-24 Comparison with CA @100m'!AM126&gt;1),1,0))*'100m'!$D126</f>
        <v>0</v>
      </c>
      <c r="BT126">
        <f>(IF(AND(AN126&gt;1,'Jul-24 Comparison with CA @100m'!AN126&gt;1),1,0))*'100m'!$D126</f>
        <v>0</v>
      </c>
      <c r="BU126">
        <f>(IF(AND(AO126&gt;1,'Jul-24 Comparison with CA @100m'!AO126&gt;1),1,0))*'100m'!$D126</f>
        <v>0</v>
      </c>
    </row>
    <row r="127" spans="1:73" x14ac:dyDescent="0.35">
      <c r="A127" s="21" t="s">
        <v>99</v>
      </c>
      <c r="B127" s="21">
        <v>226600</v>
      </c>
      <c r="C127" s="21">
        <v>226700</v>
      </c>
      <c r="D127" s="21">
        <f t="shared" si="1"/>
        <v>100</v>
      </c>
      <c r="E127" s="21"/>
      <c r="F127" s="23">
        <v>2400</v>
      </c>
      <c r="G127" s="24">
        <v>918.34094770960019</v>
      </c>
      <c r="H127" s="24">
        <v>962.53326575902634</v>
      </c>
      <c r="I127" s="24">
        <v>940.40929148387477</v>
      </c>
      <c r="J127" s="24">
        <v>1239.61199485866</v>
      </c>
      <c r="K127" s="24">
        <v>1171.5361861453032</v>
      </c>
      <c r="L127" s="24">
        <v>1044.1145796771373</v>
      </c>
      <c r="M127" s="24">
        <v>1254.7953056139079</v>
      </c>
      <c r="N127" s="24">
        <v>1308.0909035772854</v>
      </c>
      <c r="O127" s="23">
        <v>5</v>
      </c>
      <c r="P127" s="18">
        <v>2.4</v>
      </c>
      <c r="Q127" s="18">
        <v>4.7</v>
      </c>
      <c r="R127" s="18">
        <v>2.8</v>
      </c>
      <c r="S127" s="18">
        <v>3.9</v>
      </c>
      <c r="T127" s="18">
        <v>3.2</v>
      </c>
      <c r="U127" s="18">
        <v>2.8</v>
      </c>
      <c r="V127" s="18">
        <v>2.8</v>
      </c>
      <c r="W127" s="18">
        <v>2.9</v>
      </c>
      <c r="X127" s="23">
        <v>5</v>
      </c>
      <c r="Y127" s="25">
        <v>3.013114266463688E-2</v>
      </c>
      <c r="Z127" s="25">
        <v>2.0898571428571433E-2</v>
      </c>
      <c r="AA127" s="25">
        <v>8.4394285714285734E-3</v>
      </c>
      <c r="AB127" s="25">
        <v>5.9548571428571428E-3</v>
      </c>
      <c r="AC127" s="25">
        <v>2.470514285714286E-2</v>
      </c>
      <c r="AD127" s="25">
        <v>4.6708571428571424E-3</v>
      </c>
      <c r="AE127" s="25">
        <v>2.7431428571428572E-3</v>
      </c>
      <c r="AF127" s="25">
        <v>1.3330285714285711E-2</v>
      </c>
      <c r="AG127" s="23">
        <v>1</v>
      </c>
      <c r="AH127" s="25">
        <v>0</v>
      </c>
      <c r="AI127" s="25">
        <v>0</v>
      </c>
      <c r="AJ127" s="25">
        <v>4.5714285714285718E-3</v>
      </c>
      <c r="AK127" s="25">
        <v>0</v>
      </c>
      <c r="AL127" s="25">
        <v>0</v>
      </c>
      <c r="AM127" s="25">
        <v>0</v>
      </c>
      <c r="AN127" s="25">
        <v>0</v>
      </c>
      <c r="AO127" s="25">
        <v>0</v>
      </c>
      <c r="AP127">
        <f>(IF(AND(G127&gt;2400,'Jul-24 Comparison with CA @100m'!G127&gt;2400),1,0))*'100m'!$D127</f>
        <v>0</v>
      </c>
      <c r="AQ127">
        <f>(IF(AND(H127&gt;2400,'Jul-24 Comparison with CA @100m'!H127&gt;2400),1,0))*'100m'!$D127</f>
        <v>0</v>
      </c>
      <c r="AR127">
        <f>(IF(AND(I127&gt;2400,'Jul-24 Comparison with CA @100m'!I127&gt;2400),1,0))*'100m'!$D127</f>
        <v>0</v>
      </c>
      <c r="AS127">
        <f>(IF(AND(J127&gt;2400,'Jul-24 Comparison with CA @100m'!J127&gt;2400),1,0))*'100m'!$D127</f>
        <v>0</v>
      </c>
      <c r="AT127">
        <f>(IF(AND(K127&gt;2400,'Jul-24 Comparison with CA @100m'!K127&gt;2400),1,0))*'100m'!$D127</f>
        <v>0</v>
      </c>
      <c r="AU127">
        <f>(IF(AND(L127&gt;2400,'Jul-24 Comparison with CA @100m'!L127&gt;2400),1,0))*'100m'!$D127</f>
        <v>0</v>
      </c>
      <c r="AV127">
        <f>(IF(AND(M127&gt;2400,'Jul-24 Comparison with CA @100m'!M127&gt;2400),1,0))*'100m'!$D127</f>
        <v>0</v>
      </c>
      <c r="AW127">
        <f>(IF(AND(N127&gt;2400,'Jul-24 Comparison with CA @100m'!N127&gt;2400),1,0))*'100m'!$D127</f>
        <v>0</v>
      </c>
      <c r="AX127">
        <f>(IF(AND(P127&gt;5,'Jul-24 Comparison with CA @100m'!P127&gt;5),1,0))*'100m'!$D127</f>
        <v>0</v>
      </c>
      <c r="AY127">
        <f>(IF(AND(Q127&gt;5,'Jul-24 Comparison with CA @100m'!Q127&gt;5),1,0))*'100m'!$D127</f>
        <v>0</v>
      </c>
      <c r="AZ127">
        <f>(IF(AND(R127&gt;5,'Jul-24 Comparison with CA @100m'!R127&gt;5),1,0))*'100m'!$D127</f>
        <v>0</v>
      </c>
      <c r="BA127">
        <f>(IF(AND(S127&gt;5,'Jul-24 Comparison with CA @100m'!S127&gt;5),1,0))*'100m'!$D127</f>
        <v>0</v>
      </c>
      <c r="BB127">
        <f>(IF(AND(T127&gt;5,'Jul-24 Comparison with CA @100m'!T127&gt;5),1,0))*'100m'!$D127</f>
        <v>0</v>
      </c>
      <c r="BC127">
        <f>(IF(AND(U127&gt;5,'Jul-24 Comparison with CA @100m'!U127&gt;5),1,0))*'100m'!$D127</f>
        <v>0</v>
      </c>
      <c r="BD127">
        <f>(IF(AND(V127&gt;5,'Jul-24 Comparison with CA @100m'!V127&gt;5),1,0))*'100m'!$D127</f>
        <v>0</v>
      </c>
      <c r="BE127">
        <f>(IF(AND(W127&gt;5,'Jul-24 Comparison with CA @100m'!W127&gt;5),1,0))*'100m'!$D127</f>
        <v>0</v>
      </c>
      <c r="BF127">
        <f>(IF(AND(Y127&gt;5,'Jul-24 Comparison with CA @100m'!Y127&gt;5),1,0))*'100m'!$D127</f>
        <v>0</v>
      </c>
      <c r="BG127">
        <f>(IF(AND(Z127&gt;5,'Jul-24 Comparison with CA @100m'!Z127&gt;5),1,0))*'100m'!$D127</f>
        <v>0</v>
      </c>
      <c r="BH127">
        <f>(IF(AND(AA127&gt;5,'Jul-24 Comparison with CA @100m'!AA127&gt;5),1,0))*'100m'!$D127</f>
        <v>0</v>
      </c>
      <c r="BI127">
        <f>(IF(AND(AB127&gt;5,'Jul-24 Comparison with CA @100m'!AB127&gt;5),1,0))*'100m'!$D127</f>
        <v>0</v>
      </c>
      <c r="BJ127">
        <f>(IF(AND(AC127&gt;5,'Jul-24 Comparison with CA @100m'!AC127&gt;5),1,0))*'100m'!$D127</f>
        <v>0</v>
      </c>
      <c r="BK127">
        <f>(IF(AND(AD127&gt;5,'Jul-24 Comparison with CA @100m'!AD127&gt;5),1,0))*'100m'!$D127</f>
        <v>0</v>
      </c>
      <c r="BL127">
        <f>(IF(AND(AE127&gt;5,'Jul-24 Comparison with CA @100m'!AE127&gt;5),1,0))*'100m'!$D127</f>
        <v>0</v>
      </c>
      <c r="BM127">
        <f>(IF(AND(AF127&gt;5,'Jul-24 Comparison with CA @100m'!AF127&gt;5),1,0))*'100m'!$D127</f>
        <v>0</v>
      </c>
      <c r="BN127">
        <f>(IF(AND(AH127&gt;1,'Jul-24 Comparison with CA @100m'!AH127&gt;1),1,0))*'100m'!$D127</f>
        <v>0</v>
      </c>
      <c r="BO127">
        <f>(IF(AND(AI127&gt;1,'Jul-24 Comparison with CA @100m'!AI127&gt;1),1,0))*'100m'!$D127</f>
        <v>0</v>
      </c>
      <c r="BP127">
        <f>(IF(AND(AJ127&gt;1,'Jul-24 Comparison with CA @100m'!AJ127&gt;1),1,0))*'100m'!$D127</f>
        <v>0</v>
      </c>
      <c r="BQ127">
        <f>(IF(AND(AK127&gt;1,'Jul-24 Comparison with CA @100m'!AK127&gt;1),1,0))*'100m'!$D127</f>
        <v>0</v>
      </c>
      <c r="BR127">
        <f>(IF(AND(AL127&gt;1,'Jul-24 Comparison with CA @100m'!AL127&gt;1),1,0))*'100m'!$D127</f>
        <v>0</v>
      </c>
      <c r="BS127">
        <f>(IF(AND(AM127&gt;1,'Jul-24 Comparison with CA @100m'!AM127&gt;1),1,0))*'100m'!$D127</f>
        <v>0</v>
      </c>
      <c r="BT127">
        <f>(IF(AND(AN127&gt;1,'Jul-24 Comparison with CA @100m'!AN127&gt;1),1,0))*'100m'!$D127</f>
        <v>0</v>
      </c>
      <c r="BU127">
        <f>(IF(AND(AO127&gt;1,'Jul-24 Comparison with CA @100m'!AO127&gt;1),1,0))*'100m'!$D127</f>
        <v>0</v>
      </c>
    </row>
    <row r="128" spans="1:73" x14ac:dyDescent="0.35">
      <c r="A128" s="21" t="s">
        <v>99</v>
      </c>
      <c r="B128" s="21">
        <v>226700</v>
      </c>
      <c r="C128" s="21">
        <v>226800</v>
      </c>
      <c r="D128" s="21">
        <f t="shared" si="1"/>
        <v>100</v>
      </c>
      <c r="E128" s="21" t="s">
        <v>66</v>
      </c>
      <c r="F128" s="23">
        <v>2400</v>
      </c>
      <c r="G128" s="24">
        <v>1484.8125325814749</v>
      </c>
      <c r="H128" s="24">
        <v>1224.4485839625554</v>
      </c>
      <c r="I128" s="24">
        <v>1216.8744012361801</v>
      </c>
      <c r="J128" s="24">
        <v>1194.1822393313262</v>
      </c>
      <c r="K128" s="24">
        <v>1758.0586493341486</v>
      </c>
      <c r="L128" s="24">
        <v>1852.8403320275631</v>
      </c>
      <c r="M128" s="24"/>
      <c r="N128" s="24">
        <v>1797.4861450333169</v>
      </c>
      <c r="O128" s="23">
        <v>5</v>
      </c>
      <c r="P128" s="18">
        <v>2.8</v>
      </c>
      <c r="Q128" s="18">
        <v>4.8</v>
      </c>
      <c r="R128" s="18">
        <v>2.8</v>
      </c>
      <c r="S128" s="18">
        <v>4.0999999999999996</v>
      </c>
      <c r="T128" s="18">
        <v>3.2</v>
      </c>
      <c r="U128" s="18">
        <v>3.1</v>
      </c>
      <c r="V128" s="18"/>
      <c r="W128" s="18">
        <v>3</v>
      </c>
      <c r="X128" s="23">
        <v>5</v>
      </c>
      <c r="Y128" s="25">
        <v>2.358771448067257E-2</v>
      </c>
      <c r="Z128" s="25">
        <v>1.6817714285714287E-2</v>
      </c>
      <c r="AA128" s="25">
        <v>5.5560000000000002E-3</v>
      </c>
      <c r="AB128" s="25">
        <v>8.0985714285714289E-3</v>
      </c>
      <c r="AC128" s="25">
        <v>3.0426285714285704E-2</v>
      </c>
      <c r="AD128" s="25">
        <v>2.6725714285714287E-3</v>
      </c>
      <c r="AE128" s="25"/>
      <c r="AF128" s="25">
        <v>1.0370000000000001E-2</v>
      </c>
      <c r="AG128" s="23">
        <v>1</v>
      </c>
      <c r="AH128" s="25">
        <v>2.285714394279889E-3</v>
      </c>
      <c r="AI128" s="25">
        <v>0</v>
      </c>
      <c r="AJ128" s="25">
        <v>0</v>
      </c>
      <c r="AK128" s="25">
        <v>5.4285714285714284E-3</v>
      </c>
      <c r="AL128" s="25">
        <v>0</v>
      </c>
      <c r="AM128" s="25">
        <v>9.1428571428571435E-3</v>
      </c>
      <c r="AN128" s="25"/>
      <c r="AO128" s="25">
        <v>6.5142857142857155E-2</v>
      </c>
      <c r="AP128">
        <f>(IF(AND(G128&gt;2400,'Jul-24 Comparison with CA @100m'!G128&gt;2400),1,0))*'100m'!$D128</f>
        <v>0</v>
      </c>
      <c r="AQ128">
        <f>(IF(AND(H128&gt;2400,'Jul-24 Comparison with CA @100m'!H128&gt;2400),1,0))*'100m'!$D128</f>
        <v>0</v>
      </c>
      <c r="AR128">
        <f>(IF(AND(I128&gt;2400,'Jul-24 Comparison with CA @100m'!I128&gt;2400),1,0))*'100m'!$D128</f>
        <v>0</v>
      </c>
      <c r="AS128">
        <f>(IF(AND(J128&gt;2400,'Jul-24 Comparison with CA @100m'!J128&gt;2400),1,0))*'100m'!$D128</f>
        <v>0</v>
      </c>
      <c r="AT128">
        <f>(IF(AND(K128&gt;2400,'Jul-24 Comparison with CA @100m'!K128&gt;2400),1,0))*'100m'!$D128</f>
        <v>0</v>
      </c>
      <c r="AU128">
        <f>(IF(AND(L128&gt;2400,'Jul-24 Comparison with CA @100m'!L128&gt;2400),1,0))*'100m'!$D128</f>
        <v>0</v>
      </c>
      <c r="AV128">
        <f>(IF(AND(M128&gt;2400,'Jul-24 Comparison with CA @100m'!M128&gt;2400),1,0))*'100m'!$D128</f>
        <v>0</v>
      </c>
      <c r="AW128">
        <f>(IF(AND(N128&gt;2400,'Jul-24 Comparison with CA @100m'!N128&gt;2400),1,0))*'100m'!$D128</f>
        <v>0</v>
      </c>
      <c r="AX128">
        <f>(IF(AND(P128&gt;5,'Jul-24 Comparison with CA @100m'!P128&gt;5),1,0))*'100m'!$D128</f>
        <v>0</v>
      </c>
      <c r="AY128">
        <f>(IF(AND(Q128&gt;5,'Jul-24 Comparison with CA @100m'!Q128&gt;5),1,0))*'100m'!$D128</f>
        <v>0</v>
      </c>
      <c r="AZ128">
        <f>(IF(AND(R128&gt;5,'Jul-24 Comparison with CA @100m'!R128&gt;5),1,0))*'100m'!$D128</f>
        <v>0</v>
      </c>
      <c r="BA128">
        <f>(IF(AND(S128&gt;5,'Jul-24 Comparison with CA @100m'!S128&gt;5),1,0))*'100m'!$D128</f>
        <v>0</v>
      </c>
      <c r="BB128">
        <f>(IF(AND(T128&gt;5,'Jul-24 Comparison with CA @100m'!T128&gt;5),1,0))*'100m'!$D128</f>
        <v>0</v>
      </c>
      <c r="BC128">
        <f>(IF(AND(U128&gt;5,'Jul-24 Comparison with CA @100m'!U128&gt;5),1,0))*'100m'!$D128</f>
        <v>0</v>
      </c>
      <c r="BD128">
        <f>(IF(AND(V128&gt;5,'Jul-24 Comparison with CA @100m'!V128&gt;5),1,0))*'100m'!$D128</f>
        <v>0</v>
      </c>
      <c r="BE128">
        <f>(IF(AND(W128&gt;5,'Jul-24 Comparison with CA @100m'!W128&gt;5),1,0))*'100m'!$D128</f>
        <v>0</v>
      </c>
      <c r="BF128">
        <f>(IF(AND(Y128&gt;5,'Jul-24 Comparison with CA @100m'!Y128&gt;5),1,0))*'100m'!$D128</f>
        <v>0</v>
      </c>
      <c r="BG128">
        <f>(IF(AND(Z128&gt;5,'Jul-24 Comparison with CA @100m'!Z128&gt;5),1,0))*'100m'!$D128</f>
        <v>0</v>
      </c>
      <c r="BH128">
        <f>(IF(AND(AA128&gt;5,'Jul-24 Comparison with CA @100m'!AA128&gt;5),1,0))*'100m'!$D128</f>
        <v>0</v>
      </c>
      <c r="BI128">
        <f>(IF(AND(AB128&gt;5,'Jul-24 Comparison with CA @100m'!AB128&gt;5),1,0))*'100m'!$D128</f>
        <v>0</v>
      </c>
      <c r="BJ128">
        <f>(IF(AND(AC128&gt;5,'Jul-24 Comparison with CA @100m'!AC128&gt;5),1,0))*'100m'!$D128</f>
        <v>0</v>
      </c>
      <c r="BK128">
        <f>(IF(AND(AD128&gt;5,'Jul-24 Comparison with CA @100m'!AD128&gt;5),1,0))*'100m'!$D128</f>
        <v>0</v>
      </c>
      <c r="BL128">
        <f>(IF(AND(AE128&gt;5,'Jul-24 Comparison with CA @100m'!AE128&gt;5),1,0))*'100m'!$D128</f>
        <v>0</v>
      </c>
      <c r="BM128">
        <f>(IF(AND(AF128&gt;5,'Jul-24 Comparison with CA @100m'!AF128&gt;5),1,0))*'100m'!$D128</f>
        <v>0</v>
      </c>
      <c r="BN128">
        <f>(IF(AND(AH128&gt;1,'Jul-24 Comparison with CA @100m'!AH128&gt;1),1,0))*'100m'!$D128</f>
        <v>0</v>
      </c>
      <c r="BO128">
        <f>(IF(AND(AI128&gt;1,'Jul-24 Comparison with CA @100m'!AI128&gt;1),1,0))*'100m'!$D128</f>
        <v>0</v>
      </c>
      <c r="BP128">
        <f>(IF(AND(AJ128&gt;1,'Jul-24 Comparison with CA @100m'!AJ128&gt;1),1,0))*'100m'!$D128</f>
        <v>0</v>
      </c>
      <c r="BQ128">
        <f>(IF(AND(AK128&gt;1,'Jul-24 Comparison with CA @100m'!AK128&gt;1),1,0))*'100m'!$D128</f>
        <v>0</v>
      </c>
      <c r="BR128">
        <f>(IF(AND(AL128&gt;1,'Jul-24 Comparison with CA @100m'!AL128&gt;1),1,0))*'100m'!$D128</f>
        <v>0</v>
      </c>
      <c r="BS128">
        <f>(IF(AND(AM128&gt;1,'Jul-24 Comparison with CA @100m'!AM128&gt;1),1,0))*'100m'!$D128</f>
        <v>0</v>
      </c>
      <c r="BT128">
        <f>(IF(AND(AN128&gt;1,'Jul-24 Comparison with CA @100m'!AN128&gt;1),1,0))*'100m'!$D128</f>
        <v>0</v>
      </c>
      <c r="BU128">
        <f>(IF(AND(AO128&gt;1,'Jul-24 Comparison with CA @100m'!AO128&gt;1),1,0))*'100m'!$D128</f>
        <v>0</v>
      </c>
    </row>
    <row r="129" spans="1:73" x14ac:dyDescent="0.35">
      <c r="A129" s="21" t="s">
        <v>99</v>
      </c>
      <c r="B129" s="21">
        <v>226800</v>
      </c>
      <c r="C129" s="21">
        <v>226900</v>
      </c>
      <c r="D129" s="21">
        <f t="shared" si="1"/>
        <v>100</v>
      </c>
      <c r="E129" s="21"/>
      <c r="F129" s="23">
        <v>2400</v>
      </c>
      <c r="G129" s="24">
        <v>1726.5846255962872</v>
      </c>
      <c r="H129" s="24">
        <v>1860.762682688196</v>
      </c>
      <c r="I129" s="24">
        <v>2285.5466075898717</v>
      </c>
      <c r="J129" s="24">
        <v>2084.0143117893726</v>
      </c>
      <c r="K129" s="24">
        <v>1742.3140227050615</v>
      </c>
      <c r="L129" s="24">
        <v>1331.0038576098827</v>
      </c>
      <c r="M129" s="24"/>
      <c r="N129" s="24">
        <v>1585.7239225459728</v>
      </c>
      <c r="O129" s="23">
        <v>5</v>
      </c>
      <c r="P129" s="18">
        <v>3.1</v>
      </c>
      <c r="Q129" s="18">
        <v>4.5999999999999996</v>
      </c>
      <c r="R129" s="18">
        <v>2.9</v>
      </c>
      <c r="S129" s="18">
        <v>3.6</v>
      </c>
      <c r="T129" s="18">
        <v>3.1</v>
      </c>
      <c r="U129" s="18">
        <v>3.2</v>
      </c>
      <c r="V129" s="18"/>
      <c r="W129" s="18">
        <v>2.8</v>
      </c>
      <c r="X129" s="23">
        <v>5</v>
      </c>
      <c r="Y129" s="25">
        <v>4.2879714263507299E-2</v>
      </c>
      <c r="Z129" s="25">
        <v>1.7729999999999996E-2</v>
      </c>
      <c r="AA129" s="25">
        <v>5.5345714285714286E-3</v>
      </c>
      <c r="AB129" s="25">
        <v>1.0962571428571429E-2</v>
      </c>
      <c r="AC129" s="25">
        <v>1.806428571428571E-2</v>
      </c>
      <c r="AD129" s="25">
        <v>1.8297142857142854E-3</v>
      </c>
      <c r="AE129" s="25"/>
      <c r="AF129" s="25">
        <v>6.738285714285714E-3</v>
      </c>
      <c r="AG129" s="23">
        <v>1</v>
      </c>
      <c r="AH129" s="25">
        <v>3.7142857909202571E-3</v>
      </c>
      <c r="AI129" s="25">
        <v>0</v>
      </c>
      <c r="AJ129" s="25">
        <v>5.7142857142857148E-2</v>
      </c>
      <c r="AK129" s="25">
        <v>0</v>
      </c>
      <c r="AL129" s="25">
        <v>3.7142857142857142E-3</v>
      </c>
      <c r="AM129" s="25">
        <v>2.5428571428571425E-2</v>
      </c>
      <c r="AN129" s="25"/>
      <c r="AO129" s="25">
        <v>0</v>
      </c>
      <c r="AP129">
        <f>(IF(AND(G129&gt;2400,'Jul-24 Comparison with CA @100m'!G129&gt;2400),1,0))*'100m'!$D129</f>
        <v>0</v>
      </c>
      <c r="AQ129">
        <f>(IF(AND(H129&gt;2400,'Jul-24 Comparison with CA @100m'!H129&gt;2400),1,0))*'100m'!$D129</f>
        <v>0</v>
      </c>
      <c r="AR129">
        <f>(IF(AND(I129&gt;2400,'Jul-24 Comparison with CA @100m'!I129&gt;2400),1,0))*'100m'!$D129</f>
        <v>0</v>
      </c>
      <c r="AS129">
        <f>(IF(AND(J129&gt;2400,'Jul-24 Comparison with CA @100m'!J129&gt;2400),1,0))*'100m'!$D129</f>
        <v>0</v>
      </c>
      <c r="AT129">
        <f>(IF(AND(K129&gt;2400,'Jul-24 Comparison with CA @100m'!K129&gt;2400),1,0))*'100m'!$D129</f>
        <v>0</v>
      </c>
      <c r="AU129">
        <f>(IF(AND(L129&gt;2400,'Jul-24 Comparison with CA @100m'!L129&gt;2400),1,0))*'100m'!$D129</f>
        <v>0</v>
      </c>
      <c r="AV129">
        <f>(IF(AND(M129&gt;2400,'Jul-24 Comparison with CA @100m'!M129&gt;2400),1,0))*'100m'!$D129</f>
        <v>0</v>
      </c>
      <c r="AW129">
        <f>(IF(AND(N129&gt;2400,'Jul-24 Comparison with CA @100m'!N129&gt;2400),1,0))*'100m'!$D129</f>
        <v>0</v>
      </c>
      <c r="AX129">
        <f>(IF(AND(P129&gt;5,'Jul-24 Comparison with CA @100m'!P129&gt;5),1,0))*'100m'!$D129</f>
        <v>0</v>
      </c>
      <c r="AY129">
        <f>(IF(AND(Q129&gt;5,'Jul-24 Comparison with CA @100m'!Q129&gt;5),1,0))*'100m'!$D129</f>
        <v>0</v>
      </c>
      <c r="AZ129">
        <f>(IF(AND(R129&gt;5,'Jul-24 Comparison with CA @100m'!R129&gt;5),1,0))*'100m'!$D129</f>
        <v>0</v>
      </c>
      <c r="BA129">
        <f>(IF(AND(S129&gt;5,'Jul-24 Comparison with CA @100m'!S129&gt;5),1,0))*'100m'!$D129</f>
        <v>0</v>
      </c>
      <c r="BB129">
        <f>(IF(AND(T129&gt;5,'Jul-24 Comparison with CA @100m'!T129&gt;5),1,0))*'100m'!$D129</f>
        <v>0</v>
      </c>
      <c r="BC129">
        <f>(IF(AND(U129&gt;5,'Jul-24 Comparison with CA @100m'!U129&gt;5),1,0))*'100m'!$D129</f>
        <v>0</v>
      </c>
      <c r="BD129">
        <f>(IF(AND(V129&gt;5,'Jul-24 Comparison with CA @100m'!V129&gt;5),1,0))*'100m'!$D129</f>
        <v>0</v>
      </c>
      <c r="BE129">
        <f>(IF(AND(W129&gt;5,'Jul-24 Comparison with CA @100m'!W129&gt;5),1,0))*'100m'!$D129</f>
        <v>0</v>
      </c>
      <c r="BF129">
        <f>(IF(AND(Y129&gt;5,'Jul-24 Comparison with CA @100m'!Y129&gt;5),1,0))*'100m'!$D129</f>
        <v>0</v>
      </c>
      <c r="BG129">
        <f>(IF(AND(Z129&gt;5,'Jul-24 Comparison with CA @100m'!Z129&gt;5),1,0))*'100m'!$D129</f>
        <v>0</v>
      </c>
      <c r="BH129">
        <f>(IF(AND(AA129&gt;5,'Jul-24 Comparison with CA @100m'!AA129&gt;5),1,0))*'100m'!$D129</f>
        <v>0</v>
      </c>
      <c r="BI129">
        <f>(IF(AND(AB129&gt;5,'Jul-24 Comparison with CA @100m'!AB129&gt;5),1,0))*'100m'!$D129</f>
        <v>0</v>
      </c>
      <c r="BJ129">
        <f>(IF(AND(AC129&gt;5,'Jul-24 Comparison with CA @100m'!AC129&gt;5),1,0))*'100m'!$D129</f>
        <v>0</v>
      </c>
      <c r="BK129">
        <f>(IF(AND(AD129&gt;5,'Jul-24 Comparison with CA @100m'!AD129&gt;5),1,0))*'100m'!$D129</f>
        <v>0</v>
      </c>
      <c r="BL129">
        <f>(IF(AND(AE129&gt;5,'Jul-24 Comparison with CA @100m'!AE129&gt;5),1,0))*'100m'!$D129</f>
        <v>0</v>
      </c>
      <c r="BM129">
        <f>(IF(AND(AF129&gt;5,'Jul-24 Comparison with CA @100m'!AF129&gt;5),1,0))*'100m'!$D129</f>
        <v>0</v>
      </c>
      <c r="BN129">
        <f>(IF(AND(AH129&gt;1,'Jul-24 Comparison with CA @100m'!AH129&gt;1),1,0))*'100m'!$D129</f>
        <v>0</v>
      </c>
      <c r="BO129">
        <f>(IF(AND(AI129&gt;1,'Jul-24 Comparison with CA @100m'!AI129&gt;1),1,0))*'100m'!$D129</f>
        <v>0</v>
      </c>
      <c r="BP129">
        <f>(IF(AND(AJ129&gt;1,'Jul-24 Comparison with CA @100m'!AJ129&gt;1),1,0))*'100m'!$D129</f>
        <v>0</v>
      </c>
      <c r="BQ129">
        <f>(IF(AND(AK129&gt;1,'Jul-24 Comparison with CA @100m'!AK129&gt;1),1,0))*'100m'!$D129</f>
        <v>0</v>
      </c>
      <c r="BR129">
        <f>(IF(AND(AL129&gt;1,'Jul-24 Comparison with CA @100m'!AL129&gt;1),1,0))*'100m'!$D129</f>
        <v>0</v>
      </c>
      <c r="BS129">
        <f>(IF(AND(AM129&gt;1,'Jul-24 Comparison with CA @100m'!AM129&gt;1),1,0))*'100m'!$D129</f>
        <v>0</v>
      </c>
      <c r="BT129">
        <f>(IF(AND(AN129&gt;1,'Jul-24 Comparison with CA @100m'!AN129&gt;1),1,0))*'100m'!$D129</f>
        <v>0</v>
      </c>
      <c r="BU129">
        <f>(IF(AND(AO129&gt;1,'Jul-24 Comparison with CA @100m'!AO129&gt;1),1,0))*'100m'!$D129</f>
        <v>0</v>
      </c>
    </row>
    <row r="130" spans="1:73" x14ac:dyDescent="0.35">
      <c r="A130" s="21" t="s">
        <v>99</v>
      </c>
      <c r="B130" s="21">
        <v>226900</v>
      </c>
      <c r="C130" s="21">
        <v>227000</v>
      </c>
      <c r="D130" s="21">
        <f t="shared" si="1"/>
        <v>100</v>
      </c>
      <c r="E130" s="21" t="s">
        <v>66</v>
      </c>
      <c r="F130" s="23">
        <v>2400</v>
      </c>
      <c r="G130" s="24">
        <v>845.1953597356478</v>
      </c>
      <c r="H130" s="24">
        <v>896.32928227942875</v>
      </c>
      <c r="I130" s="24">
        <v>984.71186322902849</v>
      </c>
      <c r="J130" s="24">
        <v>1179.0797046690443</v>
      </c>
      <c r="K130" s="24">
        <v>1399.9945240242332</v>
      </c>
      <c r="L130" s="24">
        <v>1186.6283976915838</v>
      </c>
      <c r="M130" s="24"/>
      <c r="N130" s="24">
        <v>1346.302718559778</v>
      </c>
      <c r="O130" s="23">
        <v>5</v>
      </c>
      <c r="P130" s="18">
        <v>2.5</v>
      </c>
      <c r="Q130" s="18">
        <v>4.9000000000000004</v>
      </c>
      <c r="R130" s="18">
        <v>2.9</v>
      </c>
      <c r="S130" s="18">
        <v>4.0999999999999996</v>
      </c>
      <c r="T130" s="18">
        <v>3.8</v>
      </c>
      <c r="U130" s="18">
        <v>2.9</v>
      </c>
      <c r="V130" s="18"/>
      <c r="W130" s="18">
        <v>2.4</v>
      </c>
      <c r="X130" s="23">
        <v>5</v>
      </c>
      <c r="Y130" s="25">
        <v>1.5243142807143076E-2</v>
      </c>
      <c r="Z130" s="25">
        <v>1.4580571428571431E-2</v>
      </c>
      <c r="AA130" s="25">
        <v>8.3382857142857113E-3</v>
      </c>
      <c r="AB130" s="25">
        <v>6.559428571428572E-3</v>
      </c>
      <c r="AC130" s="25">
        <v>6.7077142857142847E-3</v>
      </c>
      <c r="AD130" s="25">
        <v>7.7028571428571424E-4</v>
      </c>
      <c r="AE130" s="25"/>
      <c r="AF130" s="25">
        <v>4.775714285714285E-3</v>
      </c>
      <c r="AG130" s="23">
        <v>1</v>
      </c>
      <c r="AH130" s="25">
        <v>0</v>
      </c>
      <c r="AI130" s="25">
        <v>0</v>
      </c>
      <c r="AJ130" s="25">
        <v>0</v>
      </c>
      <c r="AK130" s="25">
        <v>0</v>
      </c>
      <c r="AL130" s="25">
        <v>4.9142857142857148E-2</v>
      </c>
      <c r="AM130" s="25">
        <v>4.2857142857142864E-2</v>
      </c>
      <c r="AN130" s="25"/>
      <c r="AO130" s="25">
        <v>0</v>
      </c>
      <c r="AP130">
        <f>(IF(AND(G130&gt;2400,'Jul-24 Comparison with CA @100m'!G130&gt;2400),1,0))*'100m'!$D130</f>
        <v>0</v>
      </c>
      <c r="AQ130">
        <f>(IF(AND(H130&gt;2400,'Jul-24 Comparison with CA @100m'!H130&gt;2400),1,0))*'100m'!$D130</f>
        <v>0</v>
      </c>
      <c r="AR130">
        <f>(IF(AND(I130&gt;2400,'Jul-24 Comparison with CA @100m'!I130&gt;2400),1,0))*'100m'!$D130</f>
        <v>0</v>
      </c>
      <c r="AS130">
        <f>(IF(AND(J130&gt;2400,'Jul-24 Comparison with CA @100m'!J130&gt;2400),1,0))*'100m'!$D130</f>
        <v>0</v>
      </c>
      <c r="AT130">
        <f>(IF(AND(K130&gt;2400,'Jul-24 Comparison with CA @100m'!K130&gt;2400),1,0))*'100m'!$D130</f>
        <v>0</v>
      </c>
      <c r="AU130">
        <f>(IF(AND(L130&gt;2400,'Jul-24 Comparison with CA @100m'!L130&gt;2400),1,0))*'100m'!$D130</f>
        <v>0</v>
      </c>
      <c r="AV130">
        <f>(IF(AND(M130&gt;2400,'Jul-24 Comparison with CA @100m'!M130&gt;2400),1,0))*'100m'!$D130</f>
        <v>0</v>
      </c>
      <c r="AW130">
        <f>(IF(AND(N130&gt;2400,'Jul-24 Comparison with CA @100m'!N130&gt;2400),1,0))*'100m'!$D130</f>
        <v>0</v>
      </c>
      <c r="AX130">
        <f>(IF(AND(P130&gt;5,'Jul-24 Comparison with CA @100m'!P130&gt;5),1,0))*'100m'!$D130</f>
        <v>0</v>
      </c>
      <c r="AY130">
        <f>(IF(AND(Q130&gt;5,'Jul-24 Comparison with CA @100m'!Q130&gt;5),1,0))*'100m'!$D130</f>
        <v>0</v>
      </c>
      <c r="AZ130">
        <f>(IF(AND(R130&gt;5,'Jul-24 Comparison with CA @100m'!R130&gt;5),1,0))*'100m'!$D130</f>
        <v>0</v>
      </c>
      <c r="BA130">
        <f>(IF(AND(S130&gt;5,'Jul-24 Comparison with CA @100m'!S130&gt;5),1,0))*'100m'!$D130</f>
        <v>0</v>
      </c>
      <c r="BB130">
        <f>(IF(AND(T130&gt;5,'Jul-24 Comparison with CA @100m'!T130&gt;5),1,0))*'100m'!$D130</f>
        <v>0</v>
      </c>
      <c r="BC130">
        <f>(IF(AND(U130&gt;5,'Jul-24 Comparison with CA @100m'!U130&gt;5),1,0))*'100m'!$D130</f>
        <v>0</v>
      </c>
      <c r="BD130">
        <f>(IF(AND(V130&gt;5,'Jul-24 Comparison with CA @100m'!V130&gt;5),1,0))*'100m'!$D130</f>
        <v>0</v>
      </c>
      <c r="BE130">
        <f>(IF(AND(W130&gt;5,'Jul-24 Comparison with CA @100m'!W130&gt;5),1,0))*'100m'!$D130</f>
        <v>0</v>
      </c>
      <c r="BF130">
        <f>(IF(AND(Y130&gt;5,'Jul-24 Comparison with CA @100m'!Y130&gt;5),1,0))*'100m'!$D130</f>
        <v>0</v>
      </c>
      <c r="BG130">
        <f>(IF(AND(Z130&gt;5,'Jul-24 Comparison with CA @100m'!Z130&gt;5),1,0))*'100m'!$D130</f>
        <v>0</v>
      </c>
      <c r="BH130">
        <f>(IF(AND(AA130&gt;5,'Jul-24 Comparison with CA @100m'!AA130&gt;5),1,0))*'100m'!$D130</f>
        <v>0</v>
      </c>
      <c r="BI130">
        <f>(IF(AND(AB130&gt;5,'Jul-24 Comparison with CA @100m'!AB130&gt;5),1,0))*'100m'!$D130</f>
        <v>0</v>
      </c>
      <c r="BJ130">
        <f>(IF(AND(AC130&gt;5,'Jul-24 Comparison with CA @100m'!AC130&gt;5),1,0))*'100m'!$D130</f>
        <v>0</v>
      </c>
      <c r="BK130">
        <f>(IF(AND(AD130&gt;5,'Jul-24 Comparison with CA @100m'!AD130&gt;5),1,0))*'100m'!$D130</f>
        <v>0</v>
      </c>
      <c r="BL130">
        <f>(IF(AND(AE130&gt;5,'Jul-24 Comparison with CA @100m'!AE130&gt;5),1,0))*'100m'!$D130</f>
        <v>0</v>
      </c>
      <c r="BM130">
        <f>(IF(AND(AF130&gt;5,'Jul-24 Comparison with CA @100m'!AF130&gt;5),1,0))*'100m'!$D130</f>
        <v>0</v>
      </c>
      <c r="BN130">
        <f>(IF(AND(AH130&gt;1,'Jul-24 Comparison with CA @100m'!AH130&gt;1),1,0))*'100m'!$D130</f>
        <v>0</v>
      </c>
      <c r="BO130">
        <f>(IF(AND(AI130&gt;1,'Jul-24 Comparison with CA @100m'!AI130&gt;1),1,0))*'100m'!$D130</f>
        <v>0</v>
      </c>
      <c r="BP130">
        <f>(IF(AND(AJ130&gt;1,'Jul-24 Comparison with CA @100m'!AJ130&gt;1),1,0))*'100m'!$D130</f>
        <v>0</v>
      </c>
      <c r="BQ130">
        <f>(IF(AND(AK130&gt;1,'Jul-24 Comparison with CA @100m'!AK130&gt;1),1,0))*'100m'!$D130</f>
        <v>0</v>
      </c>
      <c r="BR130">
        <f>(IF(AND(AL130&gt;1,'Jul-24 Comparison with CA @100m'!AL130&gt;1),1,0))*'100m'!$D130</f>
        <v>0</v>
      </c>
      <c r="BS130">
        <f>(IF(AND(AM130&gt;1,'Jul-24 Comparison with CA @100m'!AM130&gt;1),1,0))*'100m'!$D130</f>
        <v>0</v>
      </c>
      <c r="BT130">
        <f>(IF(AND(AN130&gt;1,'Jul-24 Comparison with CA @100m'!AN130&gt;1),1,0))*'100m'!$D130</f>
        <v>0</v>
      </c>
      <c r="BU130">
        <f>(IF(AND(AO130&gt;1,'Jul-24 Comparison with CA @100m'!AO130&gt;1),1,0))*'100m'!$D130</f>
        <v>0</v>
      </c>
    </row>
    <row r="131" spans="1:73" x14ac:dyDescent="0.35">
      <c r="A131" s="21" t="s">
        <v>99</v>
      </c>
      <c r="B131" s="21">
        <v>227000</v>
      </c>
      <c r="C131" s="21">
        <v>227100</v>
      </c>
      <c r="D131" s="21">
        <f t="shared" si="1"/>
        <v>100</v>
      </c>
      <c r="E131" s="21"/>
      <c r="F131" s="23">
        <v>2400</v>
      </c>
      <c r="G131" s="24">
        <v>1964.0779561788866</v>
      </c>
      <c r="H131" s="24">
        <v>1726.5846255962872</v>
      </c>
      <c r="I131" s="24">
        <v>2196.6272633249419</v>
      </c>
      <c r="J131" s="24">
        <v>1805.3828416176582</v>
      </c>
      <c r="K131" s="24">
        <v>1477.0798567131808</v>
      </c>
      <c r="L131" s="24">
        <v>1640.3501217757289</v>
      </c>
      <c r="M131" s="24">
        <v>2084.0143117893726</v>
      </c>
      <c r="N131" s="24">
        <v>2366.7057260966994</v>
      </c>
      <c r="O131" s="23">
        <v>5</v>
      </c>
      <c r="P131" s="18">
        <v>2.4</v>
      </c>
      <c r="Q131" s="18">
        <v>4.3</v>
      </c>
      <c r="R131" s="18">
        <v>2.7</v>
      </c>
      <c r="S131" s="18">
        <v>4.5</v>
      </c>
      <c r="T131" s="18">
        <v>3.3</v>
      </c>
      <c r="U131" s="18">
        <v>3</v>
      </c>
      <c r="V131" s="18">
        <v>3.2</v>
      </c>
      <c r="W131" s="18">
        <v>2.6</v>
      </c>
      <c r="X131" s="23">
        <v>5</v>
      </c>
      <c r="Y131" s="25">
        <v>3.1041562857491622</v>
      </c>
      <c r="Z131" s="25">
        <v>9.3905714285714287E-3</v>
      </c>
      <c r="AA131" s="25">
        <v>1.2728285714285715E-2</v>
      </c>
      <c r="AB131" s="25">
        <v>6.6440000000000006E-3</v>
      </c>
      <c r="AC131" s="25">
        <v>7.3485714285714283E-3</v>
      </c>
      <c r="AD131" s="25">
        <v>1.6405714285714285E-3</v>
      </c>
      <c r="AE131" s="25">
        <v>1.368857142857143E-3</v>
      </c>
      <c r="AF131" s="25">
        <v>3.6208571428571427E-3</v>
      </c>
      <c r="AG131" s="23">
        <v>1</v>
      </c>
      <c r="AH131" s="25">
        <v>1.285714310194765E-2</v>
      </c>
      <c r="AI131" s="25">
        <v>1.2857142857142857E-2</v>
      </c>
      <c r="AJ131" s="25">
        <v>0.14571428571428577</v>
      </c>
      <c r="AK131" s="25">
        <v>4.0000000000000001E-3</v>
      </c>
      <c r="AL131" s="25">
        <v>3.1428571428571426E-3</v>
      </c>
      <c r="AM131" s="25">
        <v>2.9714285714285714E-2</v>
      </c>
      <c r="AN131" s="25">
        <v>1.4857142857142857E-2</v>
      </c>
      <c r="AO131" s="25">
        <v>5.2571428571428581E-2</v>
      </c>
      <c r="AP131">
        <f>(IF(AND(G131&gt;2400,'Jul-24 Comparison with CA @100m'!G131&gt;2400),1,0))*'100m'!$D131</f>
        <v>0</v>
      </c>
      <c r="AQ131">
        <f>(IF(AND(H131&gt;2400,'Jul-24 Comparison with CA @100m'!H131&gt;2400),1,0))*'100m'!$D131</f>
        <v>0</v>
      </c>
      <c r="AR131">
        <f>(IF(AND(I131&gt;2400,'Jul-24 Comparison with CA @100m'!I131&gt;2400),1,0))*'100m'!$D131</f>
        <v>0</v>
      </c>
      <c r="AS131">
        <f>(IF(AND(J131&gt;2400,'Jul-24 Comparison with CA @100m'!J131&gt;2400),1,0))*'100m'!$D131</f>
        <v>0</v>
      </c>
      <c r="AT131">
        <f>(IF(AND(K131&gt;2400,'Jul-24 Comparison with CA @100m'!K131&gt;2400),1,0))*'100m'!$D131</f>
        <v>0</v>
      </c>
      <c r="AU131">
        <f>(IF(AND(L131&gt;2400,'Jul-24 Comparison with CA @100m'!L131&gt;2400),1,0))*'100m'!$D131</f>
        <v>0</v>
      </c>
      <c r="AV131">
        <f>(IF(AND(M131&gt;2400,'Jul-24 Comparison with CA @100m'!M131&gt;2400),1,0))*'100m'!$D131</f>
        <v>0</v>
      </c>
      <c r="AW131">
        <f>(IF(AND(N131&gt;2400,'Jul-24 Comparison with CA @100m'!N131&gt;2400),1,0))*'100m'!$D131</f>
        <v>0</v>
      </c>
      <c r="AX131">
        <f>(IF(AND(P131&gt;5,'Jul-24 Comparison with CA @100m'!P131&gt;5),1,0))*'100m'!$D131</f>
        <v>0</v>
      </c>
      <c r="AY131">
        <f>(IF(AND(Q131&gt;5,'Jul-24 Comparison with CA @100m'!Q131&gt;5),1,0))*'100m'!$D131</f>
        <v>0</v>
      </c>
      <c r="AZ131">
        <f>(IF(AND(R131&gt;5,'Jul-24 Comparison with CA @100m'!R131&gt;5),1,0))*'100m'!$D131</f>
        <v>0</v>
      </c>
      <c r="BA131">
        <f>(IF(AND(S131&gt;5,'Jul-24 Comparison with CA @100m'!S131&gt;5),1,0))*'100m'!$D131</f>
        <v>0</v>
      </c>
      <c r="BB131">
        <f>(IF(AND(T131&gt;5,'Jul-24 Comparison with CA @100m'!T131&gt;5),1,0))*'100m'!$D131</f>
        <v>0</v>
      </c>
      <c r="BC131">
        <f>(IF(AND(U131&gt;5,'Jul-24 Comparison with CA @100m'!U131&gt;5),1,0))*'100m'!$D131</f>
        <v>0</v>
      </c>
      <c r="BD131">
        <f>(IF(AND(V131&gt;5,'Jul-24 Comparison with CA @100m'!V131&gt;5),1,0))*'100m'!$D131</f>
        <v>0</v>
      </c>
      <c r="BE131">
        <f>(IF(AND(W131&gt;5,'Jul-24 Comparison with CA @100m'!W131&gt;5),1,0))*'100m'!$D131</f>
        <v>0</v>
      </c>
      <c r="BF131">
        <f>(IF(AND(Y131&gt;5,'Jul-24 Comparison with CA @100m'!Y131&gt;5),1,0))*'100m'!$D131</f>
        <v>0</v>
      </c>
      <c r="BG131">
        <f>(IF(AND(Z131&gt;5,'Jul-24 Comparison with CA @100m'!Z131&gt;5),1,0))*'100m'!$D131</f>
        <v>0</v>
      </c>
      <c r="BH131">
        <f>(IF(AND(AA131&gt;5,'Jul-24 Comparison with CA @100m'!AA131&gt;5),1,0))*'100m'!$D131</f>
        <v>0</v>
      </c>
      <c r="BI131">
        <f>(IF(AND(AB131&gt;5,'Jul-24 Comparison with CA @100m'!AB131&gt;5),1,0))*'100m'!$D131</f>
        <v>0</v>
      </c>
      <c r="BJ131">
        <f>(IF(AND(AC131&gt;5,'Jul-24 Comparison with CA @100m'!AC131&gt;5),1,0))*'100m'!$D131</f>
        <v>0</v>
      </c>
      <c r="BK131">
        <f>(IF(AND(AD131&gt;5,'Jul-24 Comparison with CA @100m'!AD131&gt;5),1,0))*'100m'!$D131</f>
        <v>0</v>
      </c>
      <c r="BL131">
        <f>(IF(AND(AE131&gt;5,'Jul-24 Comparison with CA @100m'!AE131&gt;5),1,0))*'100m'!$D131</f>
        <v>0</v>
      </c>
      <c r="BM131">
        <f>(IF(AND(AF131&gt;5,'Jul-24 Comparison with CA @100m'!AF131&gt;5),1,0))*'100m'!$D131</f>
        <v>0</v>
      </c>
      <c r="BN131">
        <f>(IF(AND(AH131&gt;1,'Jul-24 Comparison with CA @100m'!AH131&gt;1),1,0))*'100m'!$D131</f>
        <v>0</v>
      </c>
      <c r="BO131">
        <f>(IF(AND(AI131&gt;1,'Jul-24 Comparison with CA @100m'!AI131&gt;1),1,0))*'100m'!$D131</f>
        <v>0</v>
      </c>
      <c r="BP131">
        <f>(IF(AND(AJ131&gt;1,'Jul-24 Comparison with CA @100m'!AJ131&gt;1),1,0))*'100m'!$D131</f>
        <v>0</v>
      </c>
      <c r="BQ131">
        <f>(IF(AND(AK131&gt;1,'Jul-24 Comparison with CA @100m'!AK131&gt;1),1,0))*'100m'!$D131</f>
        <v>0</v>
      </c>
      <c r="BR131">
        <f>(IF(AND(AL131&gt;1,'Jul-24 Comparison with CA @100m'!AL131&gt;1),1,0))*'100m'!$D131</f>
        <v>0</v>
      </c>
      <c r="BS131">
        <f>(IF(AND(AM131&gt;1,'Jul-24 Comparison with CA @100m'!AM131&gt;1),1,0))*'100m'!$D131</f>
        <v>0</v>
      </c>
      <c r="BT131">
        <f>(IF(AND(AN131&gt;1,'Jul-24 Comparison with CA @100m'!AN131&gt;1),1,0))*'100m'!$D131</f>
        <v>0</v>
      </c>
      <c r="BU131">
        <f>(IF(AND(AO131&gt;1,'Jul-24 Comparison with CA @100m'!AO131&gt;1),1,0))*'100m'!$D131</f>
        <v>0</v>
      </c>
    </row>
    <row r="132" spans="1:73" x14ac:dyDescent="0.35">
      <c r="A132" s="21" t="s">
        <v>99</v>
      </c>
      <c r="B132" s="21">
        <v>227100</v>
      </c>
      <c r="C132" s="21">
        <v>227200</v>
      </c>
      <c r="D132" s="21">
        <f t="shared" ref="D132:D195" si="2">+C132-B132</f>
        <v>100</v>
      </c>
      <c r="E132" s="21"/>
      <c r="F132" s="23">
        <v>2400</v>
      </c>
      <c r="G132" s="24">
        <v>1141.4143845528677</v>
      </c>
      <c r="H132" s="24">
        <v>1179.0797046690443</v>
      </c>
      <c r="I132" s="24">
        <v>1277.6071706110085</v>
      </c>
      <c r="J132" s="24">
        <v>1201.7412039816743</v>
      </c>
      <c r="K132" s="24">
        <v>1254.7953056139079</v>
      </c>
      <c r="L132" s="24">
        <v>1376.9562250071592</v>
      </c>
      <c r="M132" s="24">
        <v>1216.8744012361801</v>
      </c>
      <c r="N132" s="24">
        <v>1648.1699542114034</v>
      </c>
      <c r="O132" s="23">
        <v>5</v>
      </c>
      <c r="P132" s="18">
        <v>2.9</v>
      </c>
      <c r="Q132" s="18">
        <v>4.8</v>
      </c>
      <c r="R132" s="18">
        <v>2.9</v>
      </c>
      <c r="S132" s="18">
        <v>4.3</v>
      </c>
      <c r="T132" s="18">
        <v>3</v>
      </c>
      <c r="U132" s="18">
        <v>2.8</v>
      </c>
      <c r="V132" s="18">
        <v>3.4</v>
      </c>
      <c r="W132" s="18">
        <v>2.4</v>
      </c>
      <c r="X132" s="23">
        <v>5</v>
      </c>
      <c r="Y132" s="25">
        <v>2.069028572695596E-2</v>
      </c>
      <c r="Z132" s="25">
        <v>1.1176571428571426E-2</v>
      </c>
      <c r="AA132" s="25">
        <v>1.915142857142857E-3</v>
      </c>
      <c r="AB132" s="25">
        <v>3.1531428571428578E-3</v>
      </c>
      <c r="AC132" s="25">
        <v>1.2376571428571431E-2</v>
      </c>
      <c r="AD132" s="25">
        <v>2.0351428571428573E-3</v>
      </c>
      <c r="AE132" s="25">
        <v>3.1611428571428576E-3</v>
      </c>
      <c r="AF132" s="25">
        <v>4.0308571428571425E-3</v>
      </c>
      <c r="AG132" s="23">
        <v>1</v>
      </c>
      <c r="AH132" s="25">
        <v>1.1428571971399445E-3</v>
      </c>
      <c r="AI132" s="25">
        <v>0</v>
      </c>
      <c r="AJ132" s="25">
        <v>1.9714285714285715E-2</v>
      </c>
      <c r="AK132" s="25">
        <v>4.5714285714285718E-3</v>
      </c>
      <c r="AL132" s="25">
        <v>0</v>
      </c>
      <c r="AM132" s="25">
        <v>2.3142857142857139E-2</v>
      </c>
      <c r="AN132" s="25">
        <v>4.2285714285714288E-2</v>
      </c>
      <c r="AO132" s="25">
        <v>4.2857142857142859E-3</v>
      </c>
      <c r="AP132">
        <f>(IF(AND(G132&gt;2400,'Jul-24 Comparison with CA @100m'!G132&gt;2400),1,0))*'100m'!$D132</f>
        <v>0</v>
      </c>
      <c r="AQ132">
        <f>(IF(AND(H132&gt;2400,'Jul-24 Comparison with CA @100m'!H132&gt;2400),1,0))*'100m'!$D132</f>
        <v>0</v>
      </c>
      <c r="AR132">
        <f>(IF(AND(I132&gt;2400,'Jul-24 Comparison with CA @100m'!I132&gt;2400),1,0))*'100m'!$D132</f>
        <v>0</v>
      </c>
      <c r="AS132">
        <f>(IF(AND(J132&gt;2400,'Jul-24 Comparison with CA @100m'!J132&gt;2400),1,0))*'100m'!$D132</f>
        <v>0</v>
      </c>
      <c r="AT132">
        <f>(IF(AND(K132&gt;2400,'Jul-24 Comparison with CA @100m'!K132&gt;2400),1,0))*'100m'!$D132</f>
        <v>0</v>
      </c>
      <c r="AU132">
        <f>(IF(AND(L132&gt;2400,'Jul-24 Comparison with CA @100m'!L132&gt;2400),1,0))*'100m'!$D132</f>
        <v>0</v>
      </c>
      <c r="AV132">
        <f>(IF(AND(M132&gt;2400,'Jul-24 Comparison with CA @100m'!M132&gt;2400),1,0))*'100m'!$D132</f>
        <v>0</v>
      </c>
      <c r="AW132">
        <f>(IF(AND(N132&gt;2400,'Jul-24 Comparison with CA @100m'!N132&gt;2400),1,0))*'100m'!$D132</f>
        <v>0</v>
      </c>
      <c r="AX132">
        <f>(IF(AND(P132&gt;5,'Jul-24 Comparison with CA @100m'!P132&gt;5),1,0))*'100m'!$D132</f>
        <v>0</v>
      </c>
      <c r="AY132">
        <f>(IF(AND(Q132&gt;5,'Jul-24 Comparison with CA @100m'!Q132&gt;5),1,0))*'100m'!$D132</f>
        <v>0</v>
      </c>
      <c r="AZ132">
        <f>(IF(AND(R132&gt;5,'Jul-24 Comparison with CA @100m'!R132&gt;5),1,0))*'100m'!$D132</f>
        <v>0</v>
      </c>
      <c r="BA132">
        <f>(IF(AND(S132&gt;5,'Jul-24 Comparison with CA @100m'!S132&gt;5),1,0))*'100m'!$D132</f>
        <v>0</v>
      </c>
      <c r="BB132">
        <f>(IF(AND(T132&gt;5,'Jul-24 Comparison with CA @100m'!T132&gt;5),1,0))*'100m'!$D132</f>
        <v>0</v>
      </c>
      <c r="BC132">
        <f>(IF(AND(U132&gt;5,'Jul-24 Comparison with CA @100m'!U132&gt;5),1,0))*'100m'!$D132</f>
        <v>0</v>
      </c>
      <c r="BD132">
        <f>(IF(AND(V132&gt;5,'Jul-24 Comparison with CA @100m'!V132&gt;5),1,0))*'100m'!$D132</f>
        <v>0</v>
      </c>
      <c r="BE132">
        <f>(IF(AND(W132&gt;5,'Jul-24 Comparison with CA @100m'!W132&gt;5),1,0))*'100m'!$D132</f>
        <v>0</v>
      </c>
      <c r="BF132">
        <f>(IF(AND(Y132&gt;5,'Jul-24 Comparison with CA @100m'!Y132&gt;5),1,0))*'100m'!$D132</f>
        <v>0</v>
      </c>
      <c r="BG132">
        <f>(IF(AND(Z132&gt;5,'Jul-24 Comparison with CA @100m'!Z132&gt;5),1,0))*'100m'!$D132</f>
        <v>0</v>
      </c>
      <c r="BH132">
        <f>(IF(AND(AA132&gt;5,'Jul-24 Comparison with CA @100m'!AA132&gt;5),1,0))*'100m'!$D132</f>
        <v>0</v>
      </c>
      <c r="BI132">
        <f>(IF(AND(AB132&gt;5,'Jul-24 Comparison with CA @100m'!AB132&gt;5),1,0))*'100m'!$D132</f>
        <v>0</v>
      </c>
      <c r="BJ132">
        <f>(IF(AND(AC132&gt;5,'Jul-24 Comparison with CA @100m'!AC132&gt;5),1,0))*'100m'!$D132</f>
        <v>0</v>
      </c>
      <c r="BK132">
        <f>(IF(AND(AD132&gt;5,'Jul-24 Comparison with CA @100m'!AD132&gt;5),1,0))*'100m'!$D132</f>
        <v>0</v>
      </c>
      <c r="BL132">
        <f>(IF(AND(AE132&gt;5,'Jul-24 Comparison with CA @100m'!AE132&gt;5),1,0))*'100m'!$D132</f>
        <v>0</v>
      </c>
      <c r="BM132">
        <f>(IF(AND(AF132&gt;5,'Jul-24 Comparison with CA @100m'!AF132&gt;5),1,0))*'100m'!$D132</f>
        <v>0</v>
      </c>
      <c r="BN132">
        <f>(IF(AND(AH132&gt;1,'Jul-24 Comparison with CA @100m'!AH132&gt;1),1,0))*'100m'!$D132</f>
        <v>0</v>
      </c>
      <c r="BO132">
        <f>(IF(AND(AI132&gt;1,'Jul-24 Comparison with CA @100m'!AI132&gt;1),1,0))*'100m'!$D132</f>
        <v>0</v>
      </c>
      <c r="BP132">
        <f>(IF(AND(AJ132&gt;1,'Jul-24 Comparison with CA @100m'!AJ132&gt;1),1,0))*'100m'!$D132</f>
        <v>0</v>
      </c>
      <c r="BQ132">
        <f>(IF(AND(AK132&gt;1,'Jul-24 Comparison with CA @100m'!AK132&gt;1),1,0))*'100m'!$D132</f>
        <v>0</v>
      </c>
      <c r="BR132">
        <f>(IF(AND(AL132&gt;1,'Jul-24 Comparison with CA @100m'!AL132&gt;1),1,0))*'100m'!$D132</f>
        <v>0</v>
      </c>
      <c r="BS132">
        <f>(IF(AND(AM132&gt;1,'Jul-24 Comparison with CA @100m'!AM132&gt;1),1,0))*'100m'!$D132</f>
        <v>0</v>
      </c>
      <c r="BT132">
        <f>(IF(AND(AN132&gt;1,'Jul-24 Comparison with CA @100m'!AN132&gt;1),1,0))*'100m'!$D132</f>
        <v>0</v>
      </c>
      <c r="BU132">
        <f>(IF(AND(AO132&gt;1,'Jul-24 Comparison with CA @100m'!AO132&gt;1),1,0))*'100m'!$D132</f>
        <v>0</v>
      </c>
    </row>
    <row r="133" spans="1:73" x14ac:dyDescent="0.35">
      <c r="A133" s="21" t="s">
        <v>99</v>
      </c>
      <c r="B133" s="21">
        <v>227200</v>
      </c>
      <c r="C133" s="21">
        <v>227300</v>
      </c>
      <c r="D133" s="21">
        <f t="shared" si="2"/>
        <v>100</v>
      </c>
      <c r="E133" s="21"/>
      <c r="F133" s="23">
        <v>2400</v>
      </c>
      <c r="G133" s="24">
        <v>1695.1719572508696</v>
      </c>
      <c r="H133" s="24">
        <v>1323.3614732793083</v>
      </c>
      <c r="I133" s="24">
        <v>1446.1926818728605</v>
      </c>
      <c r="J133" s="24">
        <v>1663.8215359359535</v>
      </c>
      <c r="K133" s="24">
        <v>852.48039605572819</v>
      </c>
      <c r="L133" s="24">
        <v>889.00484292015869</v>
      </c>
      <c r="M133" s="24">
        <v>889.00484292015869</v>
      </c>
      <c r="N133" s="24">
        <v>881.68686350582311</v>
      </c>
      <c r="O133" s="23">
        <v>5</v>
      </c>
      <c r="P133" s="18">
        <v>2.8</v>
      </c>
      <c r="Q133" s="18">
        <v>4.8</v>
      </c>
      <c r="R133" s="18">
        <v>2.8</v>
      </c>
      <c r="S133" s="18">
        <v>3.6</v>
      </c>
      <c r="T133" s="18">
        <v>3.2</v>
      </c>
      <c r="U133" s="18">
        <v>2.9</v>
      </c>
      <c r="V133" s="18">
        <v>4.8</v>
      </c>
      <c r="W133" s="18">
        <v>2.9</v>
      </c>
      <c r="X133" s="23">
        <v>5</v>
      </c>
      <c r="Y133" s="25">
        <v>2.3763999962806703E-2</v>
      </c>
      <c r="Z133" s="25">
        <v>8.6937142857142855E-3</v>
      </c>
      <c r="AA133" s="25">
        <v>5.7405714285714291E-3</v>
      </c>
      <c r="AB133" s="25">
        <v>2.1900000000000001E-3</v>
      </c>
      <c r="AC133" s="25">
        <v>1.3963142857142855E-2</v>
      </c>
      <c r="AD133" s="25">
        <v>2.095142857142857E-3</v>
      </c>
      <c r="AE133" s="25">
        <v>1.0345714285714285E-3</v>
      </c>
      <c r="AF133" s="25">
        <v>1.3542857142857141E-3</v>
      </c>
      <c r="AG133" s="23">
        <v>1</v>
      </c>
      <c r="AH133" s="25">
        <v>0</v>
      </c>
      <c r="AI133" s="25">
        <v>0</v>
      </c>
      <c r="AJ133" s="25">
        <v>1.4285714285714287E-2</v>
      </c>
      <c r="AK133" s="25">
        <v>1.6285714285714285E-2</v>
      </c>
      <c r="AL133" s="25">
        <v>0</v>
      </c>
      <c r="AM133" s="25">
        <v>4.8571428571428576E-3</v>
      </c>
      <c r="AN133" s="25">
        <v>1.1142857142857144E-2</v>
      </c>
      <c r="AO133" s="25">
        <v>0</v>
      </c>
      <c r="AP133">
        <f>(IF(AND(G133&gt;2400,'Jul-24 Comparison with CA @100m'!G133&gt;2400),1,0))*'100m'!$D133</f>
        <v>0</v>
      </c>
      <c r="AQ133">
        <f>(IF(AND(H133&gt;2400,'Jul-24 Comparison with CA @100m'!H133&gt;2400),1,0))*'100m'!$D133</f>
        <v>0</v>
      </c>
      <c r="AR133">
        <f>(IF(AND(I133&gt;2400,'Jul-24 Comparison with CA @100m'!I133&gt;2400),1,0))*'100m'!$D133</f>
        <v>0</v>
      </c>
      <c r="AS133">
        <f>(IF(AND(J133&gt;2400,'Jul-24 Comparison with CA @100m'!J133&gt;2400),1,0))*'100m'!$D133</f>
        <v>0</v>
      </c>
      <c r="AT133">
        <f>(IF(AND(K133&gt;2400,'Jul-24 Comparison with CA @100m'!K133&gt;2400),1,0))*'100m'!$D133</f>
        <v>0</v>
      </c>
      <c r="AU133">
        <f>(IF(AND(L133&gt;2400,'Jul-24 Comparison with CA @100m'!L133&gt;2400),1,0))*'100m'!$D133</f>
        <v>0</v>
      </c>
      <c r="AV133">
        <f>(IF(AND(M133&gt;2400,'Jul-24 Comparison with CA @100m'!M133&gt;2400),1,0))*'100m'!$D133</f>
        <v>0</v>
      </c>
      <c r="AW133">
        <f>(IF(AND(N133&gt;2400,'Jul-24 Comparison with CA @100m'!N133&gt;2400),1,0))*'100m'!$D133</f>
        <v>0</v>
      </c>
      <c r="AX133">
        <f>(IF(AND(P133&gt;5,'Jul-24 Comparison with CA @100m'!P133&gt;5),1,0))*'100m'!$D133</f>
        <v>0</v>
      </c>
      <c r="AY133">
        <f>(IF(AND(Q133&gt;5,'Jul-24 Comparison with CA @100m'!Q133&gt;5),1,0))*'100m'!$D133</f>
        <v>0</v>
      </c>
      <c r="AZ133">
        <f>(IF(AND(R133&gt;5,'Jul-24 Comparison with CA @100m'!R133&gt;5),1,0))*'100m'!$D133</f>
        <v>0</v>
      </c>
      <c r="BA133">
        <f>(IF(AND(S133&gt;5,'Jul-24 Comparison with CA @100m'!S133&gt;5),1,0))*'100m'!$D133</f>
        <v>0</v>
      </c>
      <c r="BB133">
        <f>(IF(AND(T133&gt;5,'Jul-24 Comparison with CA @100m'!T133&gt;5),1,0))*'100m'!$D133</f>
        <v>0</v>
      </c>
      <c r="BC133">
        <f>(IF(AND(U133&gt;5,'Jul-24 Comparison with CA @100m'!U133&gt;5),1,0))*'100m'!$D133</f>
        <v>0</v>
      </c>
      <c r="BD133">
        <f>(IF(AND(V133&gt;5,'Jul-24 Comparison with CA @100m'!V133&gt;5),1,0))*'100m'!$D133</f>
        <v>0</v>
      </c>
      <c r="BE133">
        <f>(IF(AND(W133&gt;5,'Jul-24 Comparison with CA @100m'!W133&gt;5),1,0))*'100m'!$D133</f>
        <v>0</v>
      </c>
      <c r="BF133">
        <f>(IF(AND(Y133&gt;5,'Jul-24 Comparison with CA @100m'!Y133&gt;5),1,0))*'100m'!$D133</f>
        <v>0</v>
      </c>
      <c r="BG133">
        <f>(IF(AND(Z133&gt;5,'Jul-24 Comparison with CA @100m'!Z133&gt;5),1,0))*'100m'!$D133</f>
        <v>0</v>
      </c>
      <c r="BH133">
        <f>(IF(AND(AA133&gt;5,'Jul-24 Comparison with CA @100m'!AA133&gt;5),1,0))*'100m'!$D133</f>
        <v>0</v>
      </c>
      <c r="BI133">
        <f>(IF(AND(AB133&gt;5,'Jul-24 Comparison with CA @100m'!AB133&gt;5),1,0))*'100m'!$D133</f>
        <v>0</v>
      </c>
      <c r="BJ133">
        <f>(IF(AND(AC133&gt;5,'Jul-24 Comparison with CA @100m'!AC133&gt;5),1,0))*'100m'!$D133</f>
        <v>0</v>
      </c>
      <c r="BK133">
        <f>(IF(AND(AD133&gt;5,'Jul-24 Comparison with CA @100m'!AD133&gt;5),1,0))*'100m'!$D133</f>
        <v>0</v>
      </c>
      <c r="BL133">
        <f>(IF(AND(AE133&gt;5,'Jul-24 Comparison with CA @100m'!AE133&gt;5),1,0))*'100m'!$D133</f>
        <v>0</v>
      </c>
      <c r="BM133">
        <f>(IF(AND(AF133&gt;5,'Jul-24 Comparison with CA @100m'!AF133&gt;5),1,0))*'100m'!$D133</f>
        <v>0</v>
      </c>
      <c r="BN133">
        <f>(IF(AND(AH133&gt;1,'Jul-24 Comparison with CA @100m'!AH133&gt;1),1,0))*'100m'!$D133</f>
        <v>0</v>
      </c>
      <c r="BO133">
        <f>(IF(AND(AI133&gt;1,'Jul-24 Comparison with CA @100m'!AI133&gt;1),1,0))*'100m'!$D133</f>
        <v>0</v>
      </c>
      <c r="BP133">
        <f>(IF(AND(AJ133&gt;1,'Jul-24 Comparison with CA @100m'!AJ133&gt;1),1,0))*'100m'!$D133</f>
        <v>0</v>
      </c>
      <c r="BQ133">
        <f>(IF(AND(AK133&gt;1,'Jul-24 Comparison with CA @100m'!AK133&gt;1),1,0))*'100m'!$D133</f>
        <v>0</v>
      </c>
      <c r="BR133">
        <f>(IF(AND(AL133&gt;1,'Jul-24 Comparison with CA @100m'!AL133&gt;1),1,0))*'100m'!$D133</f>
        <v>0</v>
      </c>
      <c r="BS133">
        <f>(IF(AND(AM133&gt;1,'Jul-24 Comparison with CA @100m'!AM133&gt;1),1,0))*'100m'!$D133</f>
        <v>0</v>
      </c>
      <c r="BT133">
        <f>(IF(AND(AN133&gt;1,'Jul-24 Comparison with CA @100m'!AN133&gt;1),1,0))*'100m'!$D133</f>
        <v>0</v>
      </c>
      <c r="BU133">
        <f>(IF(AND(AO133&gt;1,'Jul-24 Comparison with CA @100m'!AO133&gt;1),1,0))*'100m'!$D133</f>
        <v>0</v>
      </c>
    </row>
    <row r="134" spans="1:73" x14ac:dyDescent="0.35">
      <c r="A134" s="21" t="s">
        <v>99</v>
      </c>
      <c r="B134" s="21">
        <v>227300</v>
      </c>
      <c r="C134" s="21">
        <v>227400</v>
      </c>
      <c r="D134" s="21">
        <f t="shared" si="2"/>
        <v>100</v>
      </c>
      <c r="E134" s="21"/>
      <c r="F134" s="23">
        <v>2400</v>
      </c>
      <c r="G134" s="24">
        <v>1209.305266306578</v>
      </c>
      <c r="H134" s="24">
        <v>1029.2290872712379</v>
      </c>
      <c r="I134" s="24">
        <v>1141.4143845528677</v>
      </c>
      <c r="J134" s="24">
        <v>1546.8278973790657</v>
      </c>
      <c r="K134" s="24">
        <v>1194.1822393313262</v>
      </c>
      <c r="L134" s="24">
        <v>1201.7412039816743</v>
      </c>
      <c r="M134" s="24">
        <v>1171.5361861453032</v>
      </c>
      <c r="N134" s="24">
        <v>1323.3614732793083</v>
      </c>
      <c r="O134" s="23">
        <v>5</v>
      </c>
      <c r="P134" s="18">
        <v>2.6</v>
      </c>
      <c r="Q134" s="18">
        <v>4.7</v>
      </c>
      <c r="R134" s="18">
        <v>2.8</v>
      </c>
      <c r="S134" s="18">
        <v>4</v>
      </c>
      <c r="T134" s="18">
        <v>4</v>
      </c>
      <c r="U134" s="18">
        <v>2.9</v>
      </c>
      <c r="V134" s="18">
        <v>3</v>
      </c>
      <c r="W134" s="18">
        <v>1.9</v>
      </c>
      <c r="X134" s="23">
        <v>5</v>
      </c>
      <c r="Y134" s="25">
        <v>1.7972317142684122</v>
      </c>
      <c r="Z134" s="25">
        <v>8.5462857142857094E-3</v>
      </c>
      <c r="AA134" s="25">
        <v>3.336E-3</v>
      </c>
      <c r="AB134" s="25">
        <v>4.680000000000001E-3</v>
      </c>
      <c r="AC134" s="25">
        <v>1.2389142857142856E-2</v>
      </c>
      <c r="AD134" s="25">
        <v>2.2234285714285715E-3</v>
      </c>
      <c r="AE134" s="25">
        <v>4.1485714285714287E-4</v>
      </c>
      <c r="AF134" s="25">
        <v>0</v>
      </c>
      <c r="AG134" s="23">
        <v>1</v>
      </c>
      <c r="AH134" s="25">
        <v>0</v>
      </c>
      <c r="AI134" s="25">
        <v>0</v>
      </c>
      <c r="AJ134" s="25">
        <v>4.1428571428571433E-2</v>
      </c>
      <c r="AK134" s="25">
        <v>0</v>
      </c>
      <c r="AL134" s="25">
        <v>2.2857142857142859E-3</v>
      </c>
      <c r="AM134" s="25">
        <v>1.2E-2</v>
      </c>
      <c r="AN134" s="25">
        <v>0</v>
      </c>
      <c r="AO134" s="25">
        <v>0</v>
      </c>
      <c r="AP134">
        <f>(IF(AND(G134&gt;2400,'Jul-24 Comparison with CA @100m'!G134&gt;2400),1,0))*'100m'!$D134</f>
        <v>0</v>
      </c>
      <c r="AQ134">
        <f>(IF(AND(H134&gt;2400,'Jul-24 Comparison with CA @100m'!H134&gt;2400),1,0))*'100m'!$D134</f>
        <v>0</v>
      </c>
      <c r="AR134">
        <f>(IF(AND(I134&gt;2400,'Jul-24 Comparison with CA @100m'!I134&gt;2400),1,0))*'100m'!$D134</f>
        <v>0</v>
      </c>
      <c r="AS134">
        <f>(IF(AND(J134&gt;2400,'Jul-24 Comparison with CA @100m'!J134&gt;2400),1,0))*'100m'!$D134</f>
        <v>0</v>
      </c>
      <c r="AT134">
        <f>(IF(AND(K134&gt;2400,'Jul-24 Comparison with CA @100m'!K134&gt;2400),1,0))*'100m'!$D134</f>
        <v>0</v>
      </c>
      <c r="AU134">
        <f>(IF(AND(L134&gt;2400,'Jul-24 Comparison with CA @100m'!L134&gt;2400),1,0))*'100m'!$D134</f>
        <v>0</v>
      </c>
      <c r="AV134">
        <f>(IF(AND(M134&gt;2400,'Jul-24 Comparison with CA @100m'!M134&gt;2400),1,0))*'100m'!$D134</f>
        <v>0</v>
      </c>
      <c r="AW134">
        <f>(IF(AND(N134&gt;2400,'Jul-24 Comparison with CA @100m'!N134&gt;2400),1,0))*'100m'!$D134</f>
        <v>0</v>
      </c>
      <c r="AX134">
        <f>(IF(AND(P134&gt;5,'Jul-24 Comparison with CA @100m'!P134&gt;5),1,0))*'100m'!$D134</f>
        <v>0</v>
      </c>
      <c r="AY134">
        <f>(IF(AND(Q134&gt;5,'Jul-24 Comparison with CA @100m'!Q134&gt;5),1,0))*'100m'!$D134</f>
        <v>0</v>
      </c>
      <c r="AZ134">
        <f>(IF(AND(R134&gt;5,'Jul-24 Comparison with CA @100m'!R134&gt;5),1,0))*'100m'!$D134</f>
        <v>0</v>
      </c>
      <c r="BA134">
        <f>(IF(AND(S134&gt;5,'Jul-24 Comparison with CA @100m'!S134&gt;5),1,0))*'100m'!$D134</f>
        <v>0</v>
      </c>
      <c r="BB134">
        <f>(IF(AND(T134&gt;5,'Jul-24 Comparison with CA @100m'!T134&gt;5),1,0))*'100m'!$D134</f>
        <v>0</v>
      </c>
      <c r="BC134">
        <f>(IF(AND(U134&gt;5,'Jul-24 Comparison with CA @100m'!U134&gt;5),1,0))*'100m'!$D134</f>
        <v>0</v>
      </c>
      <c r="BD134">
        <f>(IF(AND(V134&gt;5,'Jul-24 Comparison with CA @100m'!V134&gt;5),1,0))*'100m'!$D134</f>
        <v>0</v>
      </c>
      <c r="BE134">
        <f>(IF(AND(W134&gt;5,'Jul-24 Comparison with CA @100m'!W134&gt;5),1,0))*'100m'!$D134</f>
        <v>0</v>
      </c>
      <c r="BF134">
        <f>(IF(AND(Y134&gt;5,'Jul-24 Comparison with CA @100m'!Y134&gt;5),1,0))*'100m'!$D134</f>
        <v>0</v>
      </c>
      <c r="BG134">
        <f>(IF(AND(Z134&gt;5,'Jul-24 Comparison with CA @100m'!Z134&gt;5),1,0))*'100m'!$D134</f>
        <v>0</v>
      </c>
      <c r="BH134">
        <f>(IF(AND(AA134&gt;5,'Jul-24 Comparison with CA @100m'!AA134&gt;5),1,0))*'100m'!$D134</f>
        <v>0</v>
      </c>
      <c r="BI134">
        <f>(IF(AND(AB134&gt;5,'Jul-24 Comparison with CA @100m'!AB134&gt;5),1,0))*'100m'!$D134</f>
        <v>0</v>
      </c>
      <c r="BJ134">
        <f>(IF(AND(AC134&gt;5,'Jul-24 Comparison with CA @100m'!AC134&gt;5),1,0))*'100m'!$D134</f>
        <v>0</v>
      </c>
      <c r="BK134">
        <f>(IF(AND(AD134&gt;5,'Jul-24 Comparison with CA @100m'!AD134&gt;5),1,0))*'100m'!$D134</f>
        <v>0</v>
      </c>
      <c r="BL134">
        <f>(IF(AND(AE134&gt;5,'Jul-24 Comparison with CA @100m'!AE134&gt;5),1,0))*'100m'!$D134</f>
        <v>0</v>
      </c>
      <c r="BM134">
        <f>(IF(AND(AF134&gt;5,'Jul-24 Comparison with CA @100m'!AF134&gt;5),1,0))*'100m'!$D134</f>
        <v>0</v>
      </c>
      <c r="BN134">
        <f>(IF(AND(AH134&gt;1,'Jul-24 Comparison with CA @100m'!AH134&gt;1),1,0))*'100m'!$D134</f>
        <v>0</v>
      </c>
      <c r="BO134">
        <f>(IF(AND(AI134&gt;1,'Jul-24 Comparison with CA @100m'!AI134&gt;1),1,0))*'100m'!$D134</f>
        <v>0</v>
      </c>
      <c r="BP134">
        <f>(IF(AND(AJ134&gt;1,'Jul-24 Comparison with CA @100m'!AJ134&gt;1),1,0))*'100m'!$D134</f>
        <v>0</v>
      </c>
      <c r="BQ134">
        <f>(IF(AND(AK134&gt;1,'Jul-24 Comparison with CA @100m'!AK134&gt;1),1,0))*'100m'!$D134</f>
        <v>0</v>
      </c>
      <c r="BR134">
        <f>(IF(AND(AL134&gt;1,'Jul-24 Comparison with CA @100m'!AL134&gt;1),1,0))*'100m'!$D134</f>
        <v>0</v>
      </c>
      <c r="BS134">
        <f>(IF(AND(AM134&gt;1,'Jul-24 Comparison with CA @100m'!AM134&gt;1),1,0))*'100m'!$D134</f>
        <v>0</v>
      </c>
      <c r="BT134">
        <f>(IF(AND(AN134&gt;1,'Jul-24 Comparison with CA @100m'!AN134&gt;1),1,0))*'100m'!$D134</f>
        <v>0</v>
      </c>
      <c r="BU134">
        <f>(IF(AND(AO134&gt;1,'Jul-24 Comparison with CA @100m'!AO134&gt;1),1,0))*'100m'!$D134</f>
        <v>0</v>
      </c>
    </row>
    <row r="135" spans="1:73" x14ac:dyDescent="0.35">
      <c r="A135" s="21" t="s">
        <v>99</v>
      </c>
      <c r="B135" s="21">
        <v>227400</v>
      </c>
      <c r="C135" s="21">
        <v>227500</v>
      </c>
      <c r="D135" s="21">
        <f t="shared" si="2"/>
        <v>100</v>
      </c>
      <c r="E135" s="21" t="s">
        <v>100</v>
      </c>
      <c r="F135" s="23">
        <v>2400</v>
      </c>
      <c r="G135" s="24">
        <v>1876.6182187358902</v>
      </c>
      <c r="H135" s="24">
        <v>1609.110863711549</v>
      </c>
      <c r="I135" s="24">
        <v>1446.1926818728605</v>
      </c>
      <c r="J135" s="24">
        <v>2003.9719011670181</v>
      </c>
      <c r="K135" s="24">
        <v>3017.7980630519132</v>
      </c>
      <c r="L135" s="24">
        <v>2809.9473180462492</v>
      </c>
      <c r="M135" s="24">
        <v>2059.9663955920446</v>
      </c>
      <c r="N135" s="24">
        <v>1813.2832406550688</v>
      </c>
      <c r="O135" s="23">
        <v>5</v>
      </c>
      <c r="P135" s="18">
        <v>2.2999999999999998</v>
      </c>
      <c r="Q135" s="18">
        <v>4</v>
      </c>
      <c r="R135" s="18">
        <v>3.1</v>
      </c>
      <c r="S135" s="18">
        <v>4.3</v>
      </c>
      <c r="T135" s="18">
        <v>4.0999999999999996</v>
      </c>
      <c r="U135" s="18">
        <v>3</v>
      </c>
      <c r="V135" s="18">
        <v>4.5999999999999996</v>
      </c>
      <c r="W135" s="18">
        <v>2.4</v>
      </c>
      <c r="X135" s="23">
        <v>5</v>
      </c>
      <c r="Y135" s="25">
        <v>3.1789428584916235E-2</v>
      </c>
      <c r="Z135" s="25">
        <v>1.3185714285714287E-2</v>
      </c>
      <c r="AA135" s="25">
        <v>7.0628571428571431E-4</v>
      </c>
      <c r="AB135" s="25">
        <v>6.1628571428571427E-3</v>
      </c>
      <c r="AC135" s="25">
        <v>1.180457142857143E-2</v>
      </c>
      <c r="AD135" s="25">
        <v>6.0728571428571437E-3</v>
      </c>
      <c r="AE135" s="25">
        <v>0.2133642857142857</v>
      </c>
      <c r="AF135" s="25">
        <v>5.9857142857142852E-3</v>
      </c>
      <c r="AG135" s="23">
        <v>1</v>
      </c>
      <c r="AH135" s="25">
        <v>0</v>
      </c>
      <c r="AI135" s="25">
        <v>0</v>
      </c>
      <c r="AJ135" s="25">
        <v>1.3714285714285714E-2</v>
      </c>
      <c r="AK135" s="25">
        <v>0</v>
      </c>
      <c r="AL135" s="25">
        <v>0</v>
      </c>
      <c r="AM135" s="25">
        <v>4.0000000000000001E-3</v>
      </c>
      <c r="AN135" s="25">
        <v>1.7142857142857144E-2</v>
      </c>
      <c r="AO135" s="25">
        <v>5.4285714285714284E-3</v>
      </c>
      <c r="AP135">
        <f>(IF(AND(G135&gt;2400,'Jul-24 Comparison with CA @100m'!G135&gt;2400),1,0))*'100m'!$D135</f>
        <v>0</v>
      </c>
      <c r="AQ135">
        <f>(IF(AND(H135&gt;2400,'Jul-24 Comparison with CA @100m'!H135&gt;2400),1,0))*'100m'!$D135</f>
        <v>0</v>
      </c>
      <c r="AR135">
        <f>(IF(AND(I135&gt;2400,'Jul-24 Comparison with CA @100m'!I135&gt;2400),1,0))*'100m'!$D135</f>
        <v>0</v>
      </c>
      <c r="AS135">
        <f>(IF(AND(J135&gt;2400,'Jul-24 Comparison with CA @100m'!J135&gt;2400),1,0))*'100m'!$D135</f>
        <v>0</v>
      </c>
      <c r="AT135">
        <f>(IF(AND(K135&gt;2400,'Jul-24 Comparison with CA @100m'!K135&gt;2400),1,0))*'100m'!$D135</f>
        <v>0</v>
      </c>
      <c r="AU135">
        <f>(IF(AND(L135&gt;2400,'Jul-24 Comparison with CA @100m'!L135&gt;2400),1,0))*'100m'!$D135</f>
        <v>0</v>
      </c>
      <c r="AV135">
        <f>(IF(AND(M135&gt;2400,'Jul-24 Comparison with CA @100m'!M135&gt;2400),1,0))*'100m'!$D135</f>
        <v>0</v>
      </c>
      <c r="AW135">
        <f>(IF(AND(N135&gt;2400,'Jul-24 Comparison with CA @100m'!N135&gt;2400),1,0))*'100m'!$D135</f>
        <v>0</v>
      </c>
      <c r="AX135">
        <f>(IF(AND(P135&gt;5,'Jul-24 Comparison with CA @100m'!P135&gt;5),1,0))*'100m'!$D135</f>
        <v>0</v>
      </c>
      <c r="AY135">
        <f>(IF(AND(Q135&gt;5,'Jul-24 Comparison with CA @100m'!Q135&gt;5),1,0))*'100m'!$D135</f>
        <v>0</v>
      </c>
      <c r="AZ135">
        <f>(IF(AND(R135&gt;5,'Jul-24 Comparison with CA @100m'!R135&gt;5),1,0))*'100m'!$D135</f>
        <v>0</v>
      </c>
      <c r="BA135">
        <f>(IF(AND(S135&gt;5,'Jul-24 Comparison with CA @100m'!S135&gt;5),1,0))*'100m'!$D135</f>
        <v>0</v>
      </c>
      <c r="BB135">
        <f>(IF(AND(T135&gt;5,'Jul-24 Comparison with CA @100m'!T135&gt;5),1,0))*'100m'!$D135</f>
        <v>0</v>
      </c>
      <c r="BC135">
        <f>(IF(AND(U135&gt;5,'Jul-24 Comparison with CA @100m'!U135&gt;5),1,0))*'100m'!$D135</f>
        <v>0</v>
      </c>
      <c r="BD135">
        <f>(IF(AND(V135&gt;5,'Jul-24 Comparison with CA @100m'!V135&gt;5),1,0))*'100m'!$D135</f>
        <v>0</v>
      </c>
      <c r="BE135">
        <f>(IF(AND(W135&gt;5,'Jul-24 Comparison with CA @100m'!W135&gt;5),1,0))*'100m'!$D135</f>
        <v>0</v>
      </c>
      <c r="BF135">
        <f>(IF(AND(Y135&gt;5,'Jul-24 Comparison with CA @100m'!Y135&gt;5),1,0))*'100m'!$D135</f>
        <v>0</v>
      </c>
      <c r="BG135">
        <f>(IF(AND(Z135&gt;5,'Jul-24 Comparison with CA @100m'!Z135&gt;5),1,0))*'100m'!$D135</f>
        <v>0</v>
      </c>
      <c r="BH135">
        <f>(IF(AND(AA135&gt;5,'Jul-24 Comparison with CA @100m'!AA135&gt;5),1,0))*'100m'!$D135</f>
        <v>0</v>
      </c>
      <c r="BI135">
        <f>(IF(AND(AB135&gt;5,'Jul-24 Comparison with CA @100m'!AB135&gt;5),1,0))*'100m'!$D135</f>
        <v>0</v>
      </c>
      <c r="BJ135">
        <f>(IF(AND(AC135&gt;5,'Jul-24 Comparison with CA @100m'!AC135&gt;5),1,0))*'100m'!$D135</f>
        <v>0</v>
      </c>
      <c r="BK135">
        <f>(IF(AND(AD135&gt;5,'Jul-24 Comparison with CA @100m'!AD135&gt;5),1,0))*'100m'!$D135</f>
        <v>0</v>
      </c>
      <c r="BL135">
        <f>(IF(AND(AE135&gt;5,'Jul-24 Comparison with CA @100m'!AE135&gt;5),1,0))*'100m'!$D135</f>
        <v>0</v>
      </c>
      <c r="BM135">
        <f>(IF(AND(AF135&gt;5,'Jul-24 Comparison with CA @100m'!AF135&gt;5),1,0))*'100m'!$D135</f>
        <v>0</v>
      </c>
      <c r="BN135">
        <f>(IF(AND(AH135&gt;1,'Jul-24 Comparison with CA @100m'!AH135&gt;1),1,0))*'100m'!$D135</f>
        <v>0</v>
      </c>
      <c r="BO135">
        <f>(IF(AND(AI135&gt;1,'Jul-24 Comparison with CA @100m'!AI135&gt;1),1,0))*'100m'!$D135</f>
        <v>0</v>
      </c>
      <c r="BP135">
        <f>(IF(AND(AJ135&gt;1,'Jul-24 Comparison with CA @100m'!AJ135&gt;1),1,0))*'100m'!$D135</f>
        <v>0</v>
      </c>
      <c r="BQ135">
        <f>(IF(AND(AK135&gt;1,'Jul-24 Comparison with CA @100m'!AK135&gt;1),1,0))*'100m'!$D135</f>
        <v>0</v>
      </c>
      <c r="BR135">
        <f>(IF(AND(AL135&gt;1,'Jul-24 Comparison with CA @100m'!AL135&gt;1),1,0))*'100m'!$D135</f>
        <v>0</v>
      </c>
      <c r="BS135">
        <f>(IF(AND(AM135&gt;1,'Jul-24 Comparison with CA @100m'!AM135&gt;1),1,0))*'100m'!$D135</f>
        <v>0</v>
      </c>
      <c r="BT135">
        <f>(IF(AND(AN135&gt;1,'Jul-24 Comparison with CA @100m'!AN135&gt;1),1,0))*'100m'!$D135</f>
        <v>0</v>
      </c>
      <c r="BU135">
        <f>(IF(AND(AO135&gt;1,'Jul-24 Comparison with CA @100m'!AO135&gt;1),1,0))*'100m'!$D135</f>
        <v>0</v>
      </c>
    </row>
    <row r="136" spans="1:73" x14ac:dyDescent="0.35">
      <c r="A136" s="21" t="s">
        <v>99</v>
      </c>
      <c r="B136" s="21">
        <v>227500</v>
      </c>
      <c r="C136" s="21">
        <v>227600</v>
      </c>
      <c r="D136" s="21">
        <f t="shared" si="2"/>
        <v>100</v>
      </c>
      <c r="E136" s="21"/>
      <c r="F136" s="23">
        <v>2400</v>
      </c>
      <c r="G136" s="24">
        <v>1262.394364085967</v>
      </c>
      <c r="H136" s="24">
        <v>1430.7754662248362</v>
      </c>
      <c r="I136" s="24">
        <v>1508.0363927539986</v>
      </c>
      <c r="J136" s="24">
        <v>1323.3614732793083</v>
      </c>
      <c r="K136" s="24">
        <v>977.31298874530353</v>
      </c>
      <c r="L136" s="24">
        <v>955.15248948738645</v>
      </c>
      <c r="M136" s="24">
        <v>1508.0363927539986</v>
      </c>
      <c r="N136" s="24">
        <v>999.52746101122636</v>
      </c>
      <c r="O136" s="23">
        <v>5</v>
      </c>
      <c r="P136" s="18">
        <v>2.2999999999999998</v>
      </c>
      <c r="Q136" s="18">
        <v>4</v>
      </c>
      <c r="R136" s="18">
        <v>3.5</v>
      </c>
      <c r="S136" s="18">
        <v>4.0999999999999996</v>
      </c>
      <c r="T136" s="18">
        <v>4.5</v>
      </c>
      <c r="U136" s="18">
        <v>3</v>
      </c>
      <c r="V136" s="18">
        <v>4.0999999999999996</v>
      </c>
      <c r="W136" s="18">
        <v>2.4</v>
      </c>
      <c r="X136" s="23">
        <v>5</v>
      </c>
      <c r="Y136" s="25">
        <v>2.8327428662436344E-2</v>
      </c>
      <c r="Z136" s="25">
        <v>1.061457142857143E-2</v>
      </c>
      <c r="AA136" s="25">
        <v>1.0857142857142858E-4</v>
      </c>
      <c r="AB136" s="25">
        <v>2.6774285714285719E-3</v>
      </c>
      <c r="AC136" s="25">
        <v>1.7277142857142858E-3</v>
      </c>
      <c r="AD136" s="25">
        <v>1.1534285714285717E-3</v>
      </c>
      <c r="AE136" s="25">
        <v>5.5542857142857141E-4</v>
      </c>
      <c r="AF136" s="25">
        <v>1.5200000000000001E-4</v>
      </c>
      <c r="AG136" s="23">
        <v>1</v>
      </c>
      <c r="AH136" s="25">
        <v>1.7142857291868752E-3</v>
      </c>
      <c r="AI136" s="25">
        <v>0</v>
      </c>
      <c r="AJ136" s="25">
        <v>0</v>
      </c>
      <c r="AK136" s="25">
        <v>4.8571428571428576E-3</v>
      </c>
      <c r="AL136" s="25">
        <v>4.2857142857142859E-3</v>
      </c>
      <c r="AM136" s="25">
        <v>0</v>
      </c>
      <c r="AN136" s="25">
        <v>7.7142857142857143E-3</v>
      </c>
      <c r="AO136" s="25">
        <v>5.1428571428571426E-3</v>
      </c>
      <c r="AP136">
        <f>(IF(AND(G136&gt;2400,'Jul-24 Comparison with CA @100m'!G136&gt;2400),1,0))*'100m'!$D136</f>
        <v>0</v>
      </c>
      <c r="AQ136">
        <f>(IF(AND(H136&gt;2400,'Jul-24 Comparison with CA @100m'!H136&gt;2400),1,0))*'100m'!$D136</f>
        <v>0</v>
      </c>
      <c r="AR136">
        <f>(IF(AND(I136&gt;2400,'Jul-24 Comparison with CA @100m'!I136&gt;2400),1,0))*'100m'!$D136</f>
        <v>0</v>
      </c>
      <c r="AS136">
        <f>(IF(AND(J136&gt;2400,'Jul-24 Comparison with CA @100m'!J136&gt;2400),1,0))*'100m'!$D136</f>
        <v>0</v>
      </c>
      <c r="AT136">
        <f>(IF(AND(K136&gt;2400,'Jul-24 Comparison with CA @100m'!K136&gt;2400),1,0))*'100m'!$D136</f>
        <v>0</v>
      </c>
      <c r="AU136">
        <f>(IF(AND(L136&gt;2400,'Jul-24 Comparison with CA @100m'!L136&gt;2400),1,0))*'100m'!$D136</f>
        <v>0</v>
      </c>
      <c r="AV136">
        <f>(IF(AND(M136&gt;2400,'Jul-24 Comparison with CA @100m'!M136&gt;2400),1,0))*'100m'!$D136</f>
        <v>0</v>
      </c>
      <c r="AW136">
        <f>(IF(AND(N136&gt;2400,'Jul-24 Comparison with CA @100m'!N136&gt;2400),1,0))*'100m'!$D136</f>
        <v>0</v>
      </c>
      <c r="AX136">
        <f>(IF(AND(P136&gt;5,'Jul-24 Comparison with CA @100m'!P136&gt;5),1,0))*'100m'!$D136</f>
        <v>0</v>
      </c>
      <c r="AY136">
        <f>(IF(AND(Q136&gt;5,'Jul-24 Comparison with CA @100m'!Q136&gt;5),1,0))*'100m'!$D136</f>
        <v>0</v>
      </c>
      <c r="AZ136">
        <f>(IF(AND(R136&gt;5,'Jul-24 Comparison with CA @100m'!R136&gt;5),1,0))*'100m'!$D136</f>
        <v>0</v>
      </c>
      <c r="BA136">
        <f>(IF(AND(S136&gt;5,'Jul-24 Comparison with CA @100m'!S136&gt;5),1,0))*'100m'!$D136</f>
        <v>0</v>
      </c>
      <c r="BB136">
        <f>(IF(AND(T136&gt;5,'Jul-24 Comparison with CA @100m'!T136&gt;5),1,0))*'100m'!$D136</f>
        <v>0</v>
      </c>
      <c r="BC136">
        <f>(IF(AND(U136&gt;5,'Jul-24 Comparison with CA @100m'!U136&gt;5),1,0))*'100m'!$D136</f>
        <v>0</v>
      </c>
      <c r="BD136">
        <f>(IF(AND(V136&gt;5,'Jul-24 Comparison with CA @100m'!V136&gt;5),1,0))*'100m'!$D136</f>
        <v>0</v>
      </c>
      <c r="BE136">
        <f>(IF(AND(W136&gt;5,'Jul-24 Comparison with CA @100m'!W136&gt;5),1,0))*'100m'!$D136</f>
        <v>0</v>
      </c>
      <c r="BF136">
        <f>(IF(AND(Y136&gt;5,'Jul-24 Comparison with CA @100m'!Y136&gt;5),1,0))*'100m'!$D136</f>
        <v>0</v>
      </c>
      <c r="BG136">
        <f>(IF(AND(Z136&gt;5,'Jul-24 Comparison with CA @100m'!Z136&gt;5),1,0))*'100m'!$D136</f>
        <v>0</v>
      </c>
      <c r="BH136">
        <f>(IF(AND(AA136&gt;5,'Jul-24 Comparison with CA @100m'!AA136&gt;5),1,0))*'100m'!$D136</f>
        <v>0</v>
      </c>
      <c r="BI136">
        <f>(IF(AND(AB136&gt;5,'Jul-24 Comparison with CA @100m'!AB136&gt;5),1,0))*'100m'!$D136</f>
        <v>0</v>
      </c>
      <c r="BJ136">
        <f>(IF(AND(AC136&gt;5,'Jul-24 Comparison with CA @100m'!AC136&gt;5),1,0))*'100m'!$D136</f>
        <v>0</v>
      </c>
      <c r="BK136">
        <f>(IF(AND(AD136&gt;5,'Jul-24 Comparison with CA @100m'!AD136&gt;5),1,0))*'100m'!$D136</f>
        <v>0</v>
      </c>
      <c r="BL136">
        <f>(IF(AND(AE136&gt;5,'Jul-24 Comparison with CA @100m'!AE136&gt;5),1,0))*'100m'!$D136</f>
        <v>0</v>
      </c>
      <c r="BM136">
        <f>(IF(AND(AF136&gt;5,'Jul-24 Comparison with CA @100m'!AF136&gt;5),1,0))*'100m'!$D136</f>
        <v>0</v>
      </c>
      <c r="BN136">
        <f>(IF(AND(AH136&gt;1,'Jul-24 Comparison with CA @100m'!AH136&gt;1),1,0))*'100m'!$D136</f>
        <v>0</v>
      </c>
      <c r="BO136">
        <f>(IF(AND(AI136&gt;1,'Jul-24 Comparison with CA @100m'!AI136&gt;1),1,0))*'100m'!$D136</f>
        <v>0</v>
      </c>
      <c r="BP136">
        <f>(IF(AND(AJ136&gt;1,'Jul-24 Comparison with CA @100m'!AJ136&gt;1),1,0))*'100m'!$D136</f>
        <v>0</v>
      </c>
      <c r="BQ136">
        <f>(IF(AND(AK136&gt;1,'Jul-24 Comparison with CA @100m'!AK136&gt;1),1,0))*'100m'!$D136</f>
        <v>0</v>
      </c>
      <c r="BR136">
        <f>(IF(AND(AL136&gt;1,'Jul-24 Comparison with CA @100m'!AL136&gt;1),1,0))*'100m'!$D136</f>
        <v>0</v>
      </c>
      <c r="BS136">
        <f>(IF(AND(AM136&gt;1,'Jul-24 Comparison with CA @100m'!AM136&gt;1),1,0))*'100m'!$D136</f>
        <v>0</v>
      </c>
      <c r="BT136">
        <f>(IF(AND(AN136&gt;1,'Jul-24 Comparison with CA @100m'!AN136&gt;1),1,0))*'100m'!$D136</f>
        <v>0</v>
      </c>
      <c r="BU136">
        <f>(IF(AND(AO136&gt;1,'Jul-24 Comparison with CA @100m'!AO136&gt;1),1,0))*'100m'!$D136</f>
        <v>0</v>
      </c>
    </row>
    <row r="137" spans="1:73" x14ac:dyDescent="0.35">
      <c r="A137" s="21" t="s">
        <v>99</v>
      </c>
      <c r="B137" s="21">
        <v>227600</v>
      </c>
      <c r="C137" s="21">
        <v>227700</v>
      </c>
      <c r="D137" s="21">
        <f t="shared" si="2"/>
        <v>100</v>
      </c>
      <c r="E137" s="21"/>
      <c r="F137" s="23">
        <v>2400</v>
      </c>
      <c r="G137" s="24">
        <v>736.75336933339804</v>
      </c>
      <c r="H137" s="24">
        <v>751.11894250048181</v>
      </c>
      <c r="I137" s="24">
        <v>758.3128189981494</v>
      </c>
      <c r="J137" s="24">
        <v>1186.6283976915838</v>
      </c>
      <c r="K137" s="24">
        <v>700.97149352564429</v>
      </c>
      <c r="L137" s="24">
        <v>794.39092511623846</v>
      </c>
      <c r="M137" s="24">
        <v>1209.305266306578</v>
      </c>
      <c r="N137" s="24">
        <v>1338.6509464129631</v>
      </c>
      <c r="O137" s="23">
        <v>5</v>
      </c>
      <c r="P137" s="18">
        <v>1.9</v>
      </c>
      <c r="Q137" s="18">
        <v>3.7</v>
      </c>
      <c r="R137" s="18">
        <v>3.6</v>
      </c>
      <c r="S137" s="18">
        <v>4.5</v>
      </c>
      <c r="T137" s="18">
        <v>5</v>
      </c>
      <c r="U137" s="18">
        <v>3.4</v>
      </c>
      <c r="V137" s="18">
        <v>3.8</v>
      </c>
      <c r="W137" s="18">
        <v>2.2999999999999998</v>
      </c>
      <c r="X137" s="23">
        <v>5</v>
      </c>
      <c r="Y137" s="25">
        <v>1.3679714209011625E-2</v>
      </c>
      <c r="Z137" s="25">
        <v>4.9137142857142851E-3</v>
      </c>
      <c r="AA137" s="25">
        <v>2.3771428571428571E-4</v>
      </c>
      <c r="AB137" s="25">
        <v>5.9011428571428574E-3</v>
      </c>
      <c r="AC137" s="25">
        <v>5.1985714285714291E-3</v>
      </c>
      <c r="AD137" s="25">
        <v>1.2782857142857142E-3</v>
      </c>
      <c r="AE137" s="25">
        <v>1.7434285714285713E-3</v>
      </c>
      <c r="AF137" s="25">
        <v>2.7494285714285715E-3</v>
      </c>
      <c r="AG137" s="23">
        <v>1</v>
      </c>
      <c r="AH137" s="25">
        <v>0</v>
      </c>
      <c r="AI137" s="25">
        <v>0</v>
      </c>
      <c r="AJ137" s="25">
        <v>0</v>
      </c>
      <c r="AK137" s="25">
        <v>0</v>
      </c>
      <c r="AL137" s="25">
        <v>5.7142857142857143E-3</v>
      </c>
      <c r="AM137" s="25">
        <v>0</v>
      </c>
      <c r="AN137" s="25">
        <v>0</v>
      </c>
      <c r="AO137" s="25">
        <v>1.3714285714285714E-2</v>
      </c>
      <c r="AP137">
        <f>(IF(AND(G137&gt;2400,'Jul-24 Comparison with CA @100m'!G137&gt;2400),1,0))*'100m'!$D137</f>
        <v>0</v>
      </c>
      <c r="AQ137">
        <f>(IF(AND(H137&gt;2400,'Jul-24 Comparison with CA @100m'!H137&gt;2400),1,0))*'100m'!$D137</f>
        <v>0</v>
      </c>
      <c r="AR137">
        <f>(IF(AND(I137&gt;2400,'Jul-24 Comparison with CA @100m'!I137&gt;2400),1,0))*'100m'!$D137</f>
        <v>0</v>
      </c>
      <c r="AS137">
        <f>(IF(AND(J137&gt;2400,'Jul-24 Comparison with CA @100m'!J137&gt;2400),1,0))*'100m'!$D137</f>
        <v>0</v>
      </c>
      <c r="AT137">
        <f>(IF(AND(K137&gt;2400,'Jul-24 Comparison with CA @100m'!K137&gt;2400),1,0))*'100m'!$D137</f>
        <v>0</v>
      </c>
      <c r="AU137">
        <f>(IF(AND(L137&gt;2400,'Jul-24 Comparison with CA @100m'!L137&gt;2400),1,0))*'100m'!$D137</f>
        <v>0</v>
      </c>
      <c r="AV137">
        <f>(IF(AND(M137&gt;2400,'Jul-24 Comparison with CA @100m'!M137&gt;2400),1,0))*'100m'!$D137</f>
        <v>0</v>
      </c>
      <c r="AW137">
        <f>(IF(AND(N137&gt;2400,'Jul-24 Comparison with CA @100m'!N137&gt;2400),1,0))*'100m'!$D137</f>
        <v>0</v>
      </c>
      <c r="AX137">
        <f>(IF(AND(P137&gt;5,'Jul-24 Comparison with CA @100m'!P137&gt;5),1,0))*'100m'!$D137</f>
        <v>0</v>
      </c>
      <c r="AY137">
        <f>(IF(AND(Q137&gt;5,'Jul-24 Comparison with CA @100m'!Q137&gt;5),1,0))*'100m'!$D137</f>
        <v>0</v>
      </c>
      <c r="AZ137">
        <f>(IF(AND(R137&gt;5,'Jul-24 Comparison with CA @100m'!R137&gt;5),1,0))*'100m'!$D137</f>
        <v>0</v>
      </c>
      <c r="BA137">
        <f>(IF(AND(S137&gt;5,'Jul-24 Comparison with CA @100m'!S137&gt;5),1,0))*'100m'!$D137</f>
        <v>0</v>
      </c>
      <c r="BB137">
        <f>(IF(AND(T137&gt;5,'Jul-24 Comparison with CA @100m'!T137&gt;5),1,0))*'100m'!$D137</f>
        <v>0</v>
      </c>
      <c r="BC137">
        <f>(IF(AND(U137&gt;5,'Jul-24 Comparison with CA @100m'!U137&gt;5),1,0))*'100m'!$D137</f>
        <v>0</v>
      </c>
      <c r="BD137">
        <f>(IF(AND(V137&gt;5,'Jul-24 Comparison with CA @100m'!V137&gt;5),1,0))*'100m'!$D137</f>
        <v>0</v>
      </c>
      <c r="BE137">
        <f>(IF(AND(W137&gt;5,'Jul-24 Comparison with CA @100m'!W137&gt;5),1,0))*'100m'!$D137</f>
        <v>0</v>
      </c>
      <c r="BF137">
        <f>(IF(AND(Y137&gt;5,'Jul-24 Comparison with CA @100m'!Y137&gt;5),1,0))*'100m'!$D137</f>
        <v>0</v>
      </c>
      <c r="BG137">
        <f>(IF(AND(Z137&gt;5,'Jul-24 Comparison with CA @100m'!Z137&gt;5),1,0))*'100m'!$D137</f>
        <v>0</v>
      </c>
      <c r="BH137">
        <f>(IF(AND(AA137&gt;5,'Jul-24 Comparison with CA @100m'!AA137&gt;5),1,0))*'100m'!$D137</f>
        <v>0</v>
      </c>
      <c r="BI137">
        <f>(IF(AND(AB137&gt;5,'Jul-24 Comparison with CA @100m'!AB137&gt;5),1,0))*'100m'!$D137</f>
        <v>0</v>
      </c>
      <c r="BJ137">
        <f>(IF(AND(AC137&gt;5,'Jul-24 Comparison with CA @100m'!AC137&gt;5),1,0))*'100m'!$D137</f>
        <v>0</v>
      </c>
      <c r="BK137">
        <f>(IF(AND(AD137&gt;5,'Jul-24 Comparison with CA @100m'!AD137&gt;5),1,0))*'100m'!$D137</f>
        <v>0</v>
      </c>
      <c r="BL137">
        <f>(IF(AND(AE137&gt;5,'Jul-24 Comparison with CA @100m'!AE137&gt;5),1,0))*'100m'!$D137</f>
        <v>0</v>
      </c>
      <c r="BM137">
        <f>(IF(AND(AF137&gt;5,'Jul-24 Comparison with CA @100m'!AF137&gt;5),1,0))*'100m'!$D137</f>
        <v>0</v>
      </c>
      <c r="BN137">
        <f>(IF(AND(AH137&gt;1,'Jul-24 Comparison with CA @100m'!AH137&gt;1),1,0))*'100m'!$D137</f>
        <v>0</v>
      </c>
      <c r="BO137">
        <f>(IF(AND(AI137&gt;1,'Jul-24 Comparison with CA @100m'!AI137&gt;1),1,0))*'100m'!$D137</f>
        <v>0</v>
      </c>
      <c r="BP137">
        <f>(IF(AND(AJ137&gt;1,'Jul-24 Comparison with CA @100m'!AJ137&gt;1),1,0))*'100m'!$D137</f>
        <v>0</v>
      </c>
      <c r="BQ137">
        <f>(IF(AND(AK137&gt;1,'Jul-24 Comparison with CA @100m'!AK137&gt;1),1,0))*'100m'!$D137</f>
        <v>0</v>
      </c>
      <c r="BR137">
        <f>(IF(AND(AL137&gt;1,'Jul-24 Comparison with CA @100m'!AL137&gt;1),1,0))*'100m'!$D137</f>
        <v>0</v>
      </c>
      <c r="BS137">
        <f>(IF(AND(AM137&gt;1,'Jul-24 Comparison with CA @100m'!AM137&gt;1),1,0))*'100m'!$D137</f>
        <v>0</v>
      </c>
      <c r="BT137">
        <f>(IF(AND(AN137&gt;1,'Jul-24 Comparison with CA @100m'!AN137&gt;1),1,0))*'100m'!$D137</f>
        <v>0</v>
      </c>
      <c r="BU137">
        <f>(IF(AND(AO137&gt;1,'Jul-24 Comparison with CA @100m'!AO137&gt;1),1,0))*'100m'!$D137</f>
        <v>0</v>
      </c>
    </row>
    <row r="138" spans="1:73" x14ac:dyDescent="0.35">
      <c r="A138" s="21" t="s">
        <v>99</v>
      </c>
      <c r="B138" s="21">
        <v>227700</v>
      </c>
      <c r="C138" s="21">
        <v>227800</v>
      </c>
      <c r="D138" s="21">
        <f t="shared" si="2"/>
        <v>100</v>
      </c>
      <c r="E138" s="21" t="s">
        <v>66</v>
      </c>
      <c r="F138" s="23">
        <v>2400</v>
      </c>
      <c r="G138" s="24">
        <v>1194.1822393313262</v>
      </c>
      <c r="H138" s="24">
        <v>1156.4647775229939</v>
      </c>
      <c r="I138" s="24">
        <v>1308.0909035772854</v>
      </c>
      <c r="J138" s="24">
        <v>1262.394364085967</v>
      </c>
      <c r="K138" s="24">
        <v>1315.7238147547057</v>
      </c>
      <c r="L138" s="24">
        <v>1029.2290872712379</v>
      </c>
      <c r="M138" s="24">
        <v>1141.4143845528677</v>
      </c>
      <c r="N138" s="24">
        <v>1750.1844390718809</v>
      </c>
      <c r="O138" s="23">
        <v>5</v>
      </c>
      <c r="P138" s="18">
        <v>1.8</v>
      </c>
      <c r="Q138" s="18">
        <v>3.5</v>
      </c>
      <c r="R138" s="18">
        <v>4.4000000000000004</v>
      </c>
      <c r="S138" s="18">
        <v>4.9000000000000004</v>
      </c>
      <c r="T138" s="18">
        <v>5</v>
      </c>
      <c r="U138" s="18">
        <v>3.5</v>
      </c>
      <c r="V138" s="18">
        <v>3.5</v>
      </c>
      <c r="W138" s="18">
        <v>2.2000000000000002</v>
      </c>
      <c r="X138" s="23">
        <v>5</v>
      </c>
      <c r="Y138" s="25">
        <v>1.502571432658604E-2</v>
      </c>
      <c r="Z138" s="25">
        <v>8.928285714285715E-3</v>
      </c>
      <c r="AA138" s="25">
        <v>1.5065714285714285E-3</v>
      </c>
      <c r="AB138" s="25">
        <v>4.7797142857142847E-3</v>
      </c>
      <c r="AC138" s="25">
        <v>1.6632285714285718E-2</v>
      </c>
      <c r="AD138" s="25">
        <v>0.4941328571428571</v>
      </c>
      <c r="AE138" s="25">
        <v>0</v>
      </c>
      <c r="AF138" s="25">
        <v>2.6834285714285719E-3</v>
      </c>
      <c r="AG138" s="23">
        <v>1</v>
      </c>
      <c r="AH138" s="25">
        <v>0</v>
      </c>
      <c r="AI138" s="25">
        <v>2E-3</v>
      </c>
      <c r="AJ138" s="25">
        <v>1.2E-2</v>
      </c>
      <c r="AK138" s="25">
        <v>3.1428571428571426E-3</v>
      </c>
      <c r="AL138" s="25">
        <v>0</v>
      </c>
      <c r="AM138" s="25">
        <v>9.9999999999999985E-3</v>
      </c>
      <c r="AN138" s="25">
        <v>5.7142857142857143E-3</v>
      </c>
      <c r="AO138" s="25">
        <v>2.7142857142857146E-2</v>
      </c>
      <c r="AP138">
        <f>(IF(AND(G138&gt;2400,'Jul-24 Comparison with CA @100m'!G138&gt;2400),1,0))*'100m'!$D138</f>
        <v>0</v>
      </c>
      <c r="AQ138">
        <f>(IF(AND(H138&gt;2400,'Jul-24 Comparison with CA @100m'!H138&gt;2400),1,0))*'100m'!$D138</f>
        <v>0</v>
      </c>
      <c r="AR138">
        <f>(IF(AND(I138&gt;2400,'Jul-24 Comparison with CA @100m'!I138&gt;2400),1,0))*'100m'!$D138</f>
        <v>0</v>
      </c>
      <c r="AS138">
        <f>(IF(AND(J138&gt;2400,'Jul-24 Comparison with CA @100m'!J138&gt;2400),1,0))*'100m'!$D138</f>
        <v>0</v>
      </c>
      <c r="AT138">
        <f>(IF(AND(K138&gt;2400,'Jul-24 Comparison with CA @100m'!K138&gt;2400),1,0))*'100m'!$D138</f>
        <v>0</v>
      </c>
      <c r="AU138">
        <f>(IF(AND(L138&gt;2400,'Jul-24 Comparison with CA @100m'!L138&gt;2400),1,0))*'100m'!$D138</f>
        <v>0</v>
      </c>
      <c r="AV138">
        <f>(IF(AND(M138&gt;2400,'Jul-24 Comparison with CA @100m'!M138&gt;2400),1,0))*'100m'!$D138</f>
        <v>0</v>
      </c>
      <c r="AW138">
        <f>(IF(AND(N138&gt;2400,'Jul-24 Comparison with CA @100m'!N138&gt;2400),1,0))*'100m'!$D138</f>
        <v>0</v>
      </c>
      <c r="AX138">
        <f>(IF(AND(P138&gt;5,'Jul-24 Comparison with CA @100m'!P138&gt;5),1,0))*'100m'!$D138</f>
        <v>0</v>
      </c>
      <c r="AY138">
        <f>(IF(AND(Q138&gt;5,'Jul-24 Comparison with CA @100m'!Q138&gt;5),1,0))*'100m'!$D138</f>
        <v>0</v>
      </c>
      <c r="AZ138">
        <f>(IF(AND(R138&gt;5,'Jul-24 Comparison with CA @100m'!R138&gt;5),1,0))*'100m'!$D138</f>
        <v>0</v>
      </c>
      <c r="BA138">
        <f>(IF(AND(S138&gt;5,'Jul-24 Comparison with CA @100m'!S138&gt;5),1,0))*'100m'!$D138</f>
        <v>0</v>
      </c>
      <c r="BB138">
        <f>(IF(AND(T138&gt;5,'Jul-24 Comparison with CA @100m'!T138&gt;5),1,0))*'100m'!$D138</f>
        <v>0</v>
      </c>
      <c r="BC138">
        <f>(IF(AND(U138&gt;5,'Jul-24 Comparison with CA @100m'!U138&gt;5),1,0))*'100m'!$D138</f>
        <v>0</v>
      </c>
      <c r="BD138">
        <f>(IF(AND(V138&gt;5,'Jul-24 Comparison with CA @100m'!V138&gt;5),1,0))*'100m'!$D138</f>
        <v>0</v>
      </c>
      <c r="BE138">
        <f>(IF(AND(W138&gt;5,'Jul-24 Comparison with CA @100m'!W138&gt;5),1,0))*'100m'!$D138</f>
        <v>0</v>
      </c>
      <c r="BF138">
        <f>(IF(AND(Y138&gt;5,'Jul-24 Comparison with CA @100m'!Y138&gt;5),1,0))*'100m'!$D138</f>
        <v>0</v>
      </c>
      <c r="BG138">
        <f>(IF(AND(Z138&gt;5,'Jul-24 Comparison with CA @100m'!Z138&gt;5),1,0))*'100m'!$D138</f>
        <v>0</v>
      </c>
      <c r="BH138">
        <f>(IF(AND(AA138&gt;5,'Jul-24 Comparison with CA @100m'!AA138&gt;5),1,0))*'100m'!$D138</f>
        <v>0</v>
      </c>
      <c r="BI138">
        <f>(IF(AND(AB138&gt;5,'Jul-24 Comparison with CA @100m'!AB138&gt;5),1,0))*'100m'!$D138</f>
        <v>0</v>
      </c>
      <c r="BJ138">
        <f>(IF(AND(AC138&gt;5,'Jul-24 Comparison with CA @100m'!AC138&gt;5),1,0))*'100m'!$D138</f>
        <v>0</v>
      </c>
      <c r="BK138">
        <f>(IF(AND(AD138&gt;5,'Jul-24 Comparison with CA @100m'!AD138&gt;5),1,0))*'100m'!$D138</f>
        <v>0</v>
      </c>
      <c r="BL138">
        <f>(IF(AND(AE138&gt;5,'Jul-24 Comparison with CA @100m'!AE138&gt;5),1,0))*'100m'!$D138</f>
        <v>0</v>
      </c>
      <c r="BM138">
        <f>(IF(AND(AF138&gt;5,'Jul-24 Comparison with CA @100m'!AF138&gt;5),1,0))*'100m'!$D138</f>
        <v>0</v>
      </c>
      <c r="BN138">
        <f>(IF(AND(AH138&gt;1,'Jul-24 Comparison with CA @100m'!AH138&gt;1),1,0))*'100m'!$D138</f>
        <v>0</v>
      </c>
      <c r="BO138">
        <f>(IF(AND(AI138&gt;1,'Jul-24 Comparison with CA @100m'!AI138&gt;1),1,0))*'100m'!$D138</f>
        <v>0</v>
      </c>
      <c r="BP138">
        <f>(IF(AND(AJ138&gt;1,'Jul-24 Comparison with CA @100m'!AJ138&gt;1),1,0))*'100m'!$D138</f>
        <v>0</v>
      </c>
      <c r="BQ138">
        <f>(IF(AND(AK138&gt;1,'Jul-24 Comparison with CA @100m'!AK138&gt;1),1,0))*'100m'!$D138</f>
        <v>0</v>
      </c>
      <c r="BR138">
        <f>(IF(AND(AL138&gt;1,'Jul-24 Comparison with CA @100m'!AL138&gt;1),1,0))*'100m'!$D138</f>
        <v>0</v>
      </c>
      <c r="BS138">
        <f>(IF(AND(AM138&gt;1,'Jul-24 Comparison with CA @100m'!AM138&gt;1),1,0))*'100m'!$D138</f>
        <v>0</v>
      </c>
      <c r="BT138">
        <f>(IF(AND(AN138&gt;1,'Jul-24 Comparison with CA @100m'!AN138&gt;1),1,0))*'100m'!$D138</f>
        <v>0</v>
      </c>
      <c r="BU138">
        <f>(IF(AND(AO138&gt;1,'Jul-24 Comparison with CA @100m'!AO138&gt;1),1,0))*'100m'!$D138</f>
        <v>0</v>
      </c>
    </row>
    <row r="139" spans="1:73" x14ac:dyDescent="0.35">
      <c r="A139" s="21" t="s">
        <v>99</v>
      </c>
      <c r="B139" s="21">
        <v>227800</v>
      </c>
      <c r="C139" s="21">
        <v>227900</v>
      </c>
      <c r="D139" s="21">
        <f t="shared" si="2"/>
        <v>100</v>
      </c>
      <c r="E139" s="21" t="s">
        <v>66</v>
      </c>
      <c r="F139" s="23">
        <v>2400</v>
      </c>
      <c r="G139" s="24">
        <v>1679.4889089034632</v>
      </c>
      <c r="H139" s="24">
        <v>1829.0950954587834</v>
      </c>
      <c r="I139" s="24">
        <v>1585.7239225459728</v>
      </c>
      <c r="J139" s="24">
        <v>2084.0143117893726</v>
      </c>
      <c r="K139" s="24">
        <v>1916.319704806064</v>
      </c>
      <c r="L139" s="24">
        <v>1577.9364540396084</v>
      </c>
      <c r="M139" s="24">
        <v>1254.7953056139079</v>
      </c>
      <c r="N139" s="24">
        <v>1844.9216091019207</v>
      </c>
      <c r="O139" s="23">
        <v>5</v>
      </c>
      <c r="P139" s="18">
        <v>1.9</v>
      </c>
      <c r="Q139" s="18">
        <v>3.7</v>
      </c>
      <c r="R139" s="18">
        <v>4.4000000000000004</v>
      </c>
      <c r="S139" s="18">
        <v>4.4000000000000004</v>
      </c>
      <c r="T139" s="18">
        <v>5.6</v>
      </c>
      <c r="U139" s="18">
        <v>3.9</v>
      </c>
      <c r="V139" s="18">
        <v>3.4</v>
      </c>
      <c r="W139" s="18">
        <v>2.5</v>
      </c>
      <c r="X139" s="23">
        <v>5</v>
      </c>
      <c r="Y139" s="25">
        <v>1.9007999999182568E-2</v>
      </c>
      <c r="Z139" s="25">
        <v>2.3441428571428575E-2</v>
      </c>
      <c r="AA139" s="25">
        <v>5.5545714285714287E-3</v>
      </c>
      <c r="AB139" s="25">
        <v>4.5214285714285712E-3</v>
      </c>
      <c r="AC139" s="25">
        <v>7.0508571428571434E-3</v>
      </c>
      <c r="AD139" s="25">
        <v>4.6057142857142857E-4</v>
      </c>
      <c r="AE139" s="25">
        <v>0</v>
      </c>
      <c r="AF139" s="25">
        <v>5.1485714285714286E-4</v>
      </c>
      <c r="AG139" s="23">
        <v>1</v>
      </c>
      <c r="AH139" s="25">
        <v>0</v>
      </c>
      <c r="AI139" s="25">
        <v>0</v>
      </c>
      <c r="AJ139" s="25">
        <v>0</v>
      </c>
      <c r="AK139" s="25">
        <v>3.4571428571428572E-2</v>
      </c>
      <c r="AL139" s="25">
        <v>1.257142857142857E-2</v>
      </c>
      <c r="AM139" s="25">
        <v>0</v>
      </c>
      <c r="AN139" s="25">
        <v>0</v>
      </c>
      <c r="AO139" s="25">
        <v>1.942857142857143E-2</v>
      </c>
      <c r="AP139">
        <f>(IF(AND(G139&gt;2400,'Jul-24 Comparison with CA @100m'!G139&gt;2400),1,0))*'100m'!$D139</f>
        <v>0</v>
      </c>
      <c r="AQ139">
        <f>(IF(AND(H139&gt;2400,'Jul-24 Comparison with CA @100m'!H139&gt;2400),1,0))*'100m'!$D139</f>
        <v>0</v>
      </c>
      <c r="AR139">
        <f>(IF(AND(I139&gt;2400,'Jul-24 Comparison with CA @100m'!I139&gt;2400),1,0))*'100m'!$D139</f>
        <v>0</v>
      </c>
      <c r="AS139">
        <f>(IF(AND(J139&gt;2400,'Jul-24 Comparison with CA @100m'!J139&gt;2400),1,0))*'100m'!$D139</f>
        <v>0</v>
      </c>
      <c r="AT139">
        <f>(IF(AND(K139&gt;2400,'Jul-24 Comparison with CA @100m'!K139&gt;2400),1,0))*'100m'!$D139</f>
        <v>0</v>
      </c>
      <c r="AU139">
        <f>(IF(AND(L139&gt;2400,'Jul-24 Comparison with CA @100m'!L139&gt;2400),1,0))*'100m'!$D139</f>
        <v>0</v>
      </c>
      <c r="AV139">
        <f>(IF(AND(M139&gt;2400,'Jul-24 Comparison with CA @100m'!M139&gt;2400),1,0))*'100m'!$D139</f>
        <v>0</v>
      </c>
      <c r="AW139">
        <f>(IF(AND(N139&gt;2400,'Jul-24 Comparison with CA @100m'!N139&gt;2400),1,0))*'100m'!$D139</f>
        <v>0</v>
      </c>
      <c r="AX139">
        <f>(IF(AND(P139&gt;5,'Jul-24 Comparison with CA @100m'!P139&gt;5),1,0))*'100m'!$D139</f>
        <v>0</v>
      </c>
      <c r="AY139">
        <f>(IF(AND(Q139&gt;5,'Jul-24 Comparison with CA @100m'!Q139&gt;5),1,0))*'100m'!$D139</f>
        <v>0</v>
      </c>
      <c r="AZ139">
        <f>(IF(AND(R139&gt;5,'Jul-24 Comparison with CA @100m'!R139&gt;5),1,0))*'100m'!$D139</f>
        <v>0</v>
      </c>
      <c r="BA139">
        <f>(IF(AND(S139&gt;5,'Jul-24 Comparison with CA @100m'!S139&gt;5),1,0))*'100m'!$D139</f>
        <v>0</v>
      </c>
      <c r="BB139">
        <f>(IF(AND(T139&gt;5,'Jul-24 Comparison with CA @100m'!T139&gt;5),1,0))*'100m'!$D139</f>
        <v>100</v>
      </c>
      <c r="BC139">
        <f>(IF(AND(U139&gt;5,'Jul-24 Comparison with CA @100m'!U139&gt;5),1,0))*'100m'!$D139</f>
        <v>0</v>
      </c>
      <c r="BD139">
        <f>(IF(AND(V139&gt;5,'Jul-24 Comparison with CA @100m'!V139&gt;5),1,0))*'100m'!$D139</f>
        <v>0</v>
      </c>
      <c r="BE139">
        <f>(IF(AND(W139&gt;5,'Jul-24 Comparison with CA @100m'!W139&gt;5),1,0))*'100m'!$D139</f>
        <v>0</v>
      </c>
      <c r="BF139">
        <f>(IF(AND(Y139&gt;5,'Jul-24 Comparison with CA @100m'!Y139&gt;5),1,0))*'100m'!$D139</f>
        <v>0</v>
      </c>
      <c r="BG139">
        <f>(IF(AND(Z139&gt;5,'Jul-24 Comparison with CA @100m'!Z139&gt;5),1,0))*'100m'!$D139</f>
        <v>0</v>
      </c>
      <c r="BH139">
        <f>(IF(AND(AA139&gt;5,'Jul-24 Comparison with CA @100m'!AA139&gt;5),1,0))*'100m'!$D139</f>
        <v>0</v>
      </c>
      <c r="BI139">
        <f>(IF(AND(AB139&gt;5,'Jul-24 Comparison with CA @100m'!AB139&gt;5),1,0))*'100m'!$D139</f>
        <v>0</v>
      </c>
      <c r="BJ139">
        <f>(IF(AND(AC139&gt;5,'Jul-24 Comparison with CA @100m'!AC139&gt;5),1,0))*'100m'!$D139</f>
        <v>0</v>
      </c>
      <c r="BK139">
        <f>(IF(AND(AD139&gt;5,'Jul-24 Comparison with CA @100m'!AD139&gt;5),1,0))*'100m'!$D139</f>
        <v>0</v>
      </c>
      <c r="BL139">
        <f>(IF(AND(AE139&gt;5,'Jul-24 Comparison with CA @100m'!AE139&gt;5),1,0))*'100m'!$D139</f>
        <v>0</v>
      </c>
      <c r="BM139">
        <f>(IF(AND(AF139&gt;5,'Jul-24 Comparison with CA @100m'!AF139&gt;5),1,0))*'100m'!$D139</f>
        <v>0</v>
      </c>
      <c r="BN139">
        <f>(IF(AND(AH139&gt;1,'Jul-24 Comparison with CA @100m'!AH139&gt;1),1,0))*'100m'!$D139</f>
        <v>0</v>
      </c>
      <c r="BO139">
        <f>(IF(AND(AI139&gt;1,'Jul-24 Comparison with CA @100m'!AI139&gt;1),1,0))*'100m'!$D139</f>
        <v>0</v>
      </c>
      <c r="BP139">
        <f>(IF(AND(AJ139&gt;1,'Jul-24 Comparison with CA @100m'!AJ139&gt;1),1,0))*'100m'!$D139</f>
        <v>0</v>
      </c>
      <c r="BQ139">
        <f>(IF(AND(AK139&gt;1,'Jul-24 Comparison with CA @100m'!AK139&gt;1),1,0))*'100m'!$D139</f>
        <v>0</v>
      </c>
      <c r="BR139">
        <f>(IF(AND(AL139&gt;1,'Jul-24 Comparison with CA @100m'!AL139&gt;1),1,0))*'100m'!$D139</f>
        <v>0</v>
      </c>
      <c r="BS139">
        <f>(IF(AND(AM139&gt;1,'Jul-24 Comparison with CA @100m'!AM139&gt;1),1,0))*'100m'!$D139</f>
        <v>0</v>
      </c>
      <c r="BT139">
        <f>(IF(AND(AN139&gt;1,'Jul-24 Comparison with CA @100m'!AN139&gt;1),1,0))*'100m'!$D139</f>
        <v>0</v>
      </c>
      <c r="BU139">
        <f>(IF(AND(AO139&gt;1,'Jul-24 Comparison with CA @100m'!AO139&gt;1),1,0))*'100m'!$D139</f>
        <v>0</v>
      </c>
    </row>
    <row r="140" spans="1:73" x14ac:dyDescent="0.35">
      <c r="A140" s="21" t="s">
        <v>99</v>
      </c>
      <c r="B140" s="21">
        <v>227900</v>
      </c>
      <c r="C140" s="21">
        <v>228000</v>
      </c>
      <c r="D140" s="21">
        <f t="shared" si="2"/>
        <v>100</v>
      </c>
      <c r="E140" s="21"/>
      <c r="F140" s="23">
        <v>2400</v>
      </c>
      <c r="G140" s="24">
        <v>1323.3614732793083</v>
      </c>
      <c r="H140" s="24">
        <v>1640.3501217757289</v>
      </c>
      <c r="I140" s="24">
        <v>1585.7239225459728</v>
      </c>
      <c r="J140" s="24">
        <v>1616.9146372142454</v>
      </c>
      <c r="K140" s="24">
        <v>1718.7256720808348</v>
      </c>
      <c r="L140" s="24">
        <v>1376.9562250071592</v>
      </c>
      <c r="M140" s="24">
        <v>1331.0038576098827</v>
      </c>
      <c r="N140" s="24">
        <v>1315.7238147547057</v>
      </c>
      <c r="O140" s="23">
        <v>5</v>
      </c>
      <c r="P140" s="18">
        <v>2</v>
      </c>
      <c r="Q140" s="18">
        <v>2.9</v>
      </c>
      <c r="R140" s="18">
        <v>3.9</v>
      </c>
      <c r="S140" s="18">
        <v>4.2</v>
      </c>
      <c r="T140" s="18">
        <v>4.5999999999999996</v>
      </c>
      <c r="U140" s="18">
        <v>4.3</v>
      </c>
      <c r="V140" s="18">
        <v>2.9</v>
      </c>
      <c r="W140" s="18">
        <v>2</v>
      </c>
      <c r="X140" s="23">
        <v>5</v>
      </c>
      <c r="Y140" s="25">
        <v>6.0023714124815788E-2</v>
      </c>
      <c r="Z140" s="25">
        <v>3.5816285714285717E-2</v>
      </c>
      <c r="AA140" s="25">
        <v>1.9785714285714292E-2</v>
      </c>
      <c r="AB140" s="25">
        <v>4.5517142857142865E-3</v>
      </c>
      <c r="AC140" s="25">
        <v>5.0017142857142864E-3</v>
      </c>
      <c r="AD140" s="25">
        <v>1.6574285714285716E-3</v>
      </c>
      <c r="AE140" s="25">
        <v>0</v>
      </c>
      <c r="AF140" s="25">
        <v>1.3925714285714286E-3</v>
      </c>
      <c r="AG140" s="23">
        <v>1</v>
      </c>
      <c r="AH140" s="25">
        <v>1.7142857291868752E-3</v>
      </c>
      <c r="AI140" s="25">
        <v>0</v>
      </c>
      <c r="AJ140" s="25">
        <v>1.0285714285714285E-2</v>
      </c>
      <c r="AK140" s="25">
        <v>0</v>
      </c>
      <c r="AL140" s="25">
        <v>0</v>
      </c>
      <c r="AM140" s="25">
        <v>0</v>
      </c>
      <c r="AN140" s="25">
        <v>0</v>
      </c>
      <c r="AO140" s="25">
        <v>0</v>
      </c>
      <c r="AP140">
        <f>(IF(AND(G140&gt;2400,'Jul-24 Comparison with CA @100m'!G140&gt;2400),1,0))*'100m'!$D140</f>
        <v>0</v>
      </c>
      <c r="AQ140">
        <f>(IF(AND(H140&gt;2400,'Jul-24 Comparison with CA @100m'!H140&gt;2400),1,0))*'100m'!$D140</f>
        <v>0</v>
      </c>
      <c r="AR140">
        <f>(IF(AND(I140&gt;2400,'Jul-24 Comparison with CA @100m'!I140&gt;2400),1,0))*'100m'!$D140</f>
        <v>0</v>
      </c>
      <c r="AS140">
        <f>(IF(AND(J140&gt;2400,'Jul-24 Comparison with CA @100m'!J140&gt;2400),1,0))*'100m'!$D140</f>
        <v>0</v>
      </c>
      <c r="AT140">
        <f>(IF(AND(K140&gt;2400,'Jul-24 Comparison with CA @100m'!K140&gt;2400),1,0))*'100m'!$D140</f>
        <v>0</v>
      </c>
      <c r="AU140">
        <f>(IF(AND(L140&gt;2400,'Jul-24 Comparison with CA @100m'!L140&gt;2400),1,0))*'100m'!$D140</f>
        <v>0</v>
      </c>
      <c r="AV140">
        <f>(IF(AND(M140&gt;2400,'Jul-24 Comparison with CA @100m'!M140&gt;2400),1,0))*'100m'!$D140</f>
        <v>0</v>
      </c>
      <c r="AW140">
        <f>(IF(AND(N140&gt;2400,'Jul-24 Comparison with CA @100m'!N140&gt;2400),1,0))*'100m'!$D140</f>
        <v>0</v>
      </c>
      <c r="AX140">
        <f>(IF(AND(P140&gt;5,'Jul-24 Comparison with CA @100m'!P140&gt;5),1,0))*'100m'!$D140</f>
        <v>0</v>
      </c>
      <c r="AY140">
        <f>(IF(AND(Q140&gt;5,'Jul-24 Comparison with CA @100m'!Q140&gt;5),1,0))*'100m'!$D140</f>
        <v>0</v>
      </c>
      <c r="AZ140">
        <f>(IF(AND(R140&gt;5,'Jul-24 Comparison with CA @100m'!R140&gt;5),1,0))*'100m'!$D140</f>
        <v>0</v>
      </c>
      <c r="BA140">
        <f>(IF(AND(S140&gt;5,'Jul-24 Comparison with CA @100m'!S140&gt;5),1,0))*'100m'!$D140</f>
        <v>0</v>
      </c>
      <c r="BB140">
        <f>(IF(AND(T140&gt;5,'Jul-24 Comparison with CA @100m'!T140&gt;5),1,0))*'100m'!$D140</f>
        <v>0</v>
      </c>
      <c r="BC140">
        <f>(IF(AND(U140&gt;5,'Jul-24 Comparison with CA @100m'!U140&gt;5),1,0))*'100m'!$D140</f>
        <v>0</v>
      </c>
      <c r="BD140">
        <f>(IF(AND(V140&gt;5,'Jul-24 Comparison with CA @100m'!V140&gt;5),1,0))*'100m'!$D140</f>
        <v>0</v>
      </c>
      <c r="BE140">
        <f>(IF(AND(W140&gt;5,'Jul-24 Comparison with CA @100m'!W140&gt;5),1,0))*'100m'!$D140</f>
        <v>0</v>
      </c>
      <c r="BF140">
        <f>(IF(AND(Y140&gt;5,'Jul-24 Comparison with CA @100m'!Y140&gt;5),1,0))*'100m'!$D140</f>
        <v>0</v>
      </c>
      <c r="BG140">
        <f>(IF(AND(Z140&gt;5,'Jul-24 Comparison with CA @100m'!Z140&gt;5),1,0))*'100m'!$D140</f>
        <v>0</v>
      </c>
      <c r="BH140">
        <f>(IF(AND(AA140&gt;5,'Jul-24 Comparison with CA @100m'!AA140&gt;5),1,0))*'100m'!$D140</f>
        <v>0</v>
      </c>
      <c r="BI140">
        <f>(IF(AND(AB140&gt;5,'Jul-24 Comparison with CA @100m'!AB140&gt;5),1,0))*'100m'!$D140</f>
        <v>0</v>
      </c>
      <c r="BJ140">
        <f>(IF(AND(AC140&gt;5,'Jul-24 Comparison with CA @100m'!AC140&gt;5),1,0))*'100m'!$D140</f>
        <v>0</v>
      </c>
      <c r="BK140">
        <f>(IF(AND(AD140&gt;5,'Jul-24 Comparison with CA @100m'!AD140&gt;5),1,0))*'100m'!$D140</f>
        <v>0</v>
      </c>
      <c r="BL140">
        <f>(IF(AND(AE140&gt;5,'Jul-24 Comparison with CA @100m'!AE140&gt;5),1,0))*'100m'!$D140</f>
        <v>0</v>
      </c>
      <c r="BM140">
        <f>(IF(AND(AF140&gt;5,'Jul-24 Comparison with CA @100m'!AF140&gt;5),1,0))*'100m'!$D140</f>
        <v>0</v>
      </c>
      <c r="BN140">
        <f>(IF(AND(AH140&gt;1,'Jul-24 Comparison with CA @100m'!AH140&gt;1),1,0))*'100m'!$D140</f>
        <v>0</v>
      </c>
      <c r="BO140">
        <f>(IF(AND(AI140&gt;1,'Jul-24 Comparison with CA @100m'!AI140&gt;1),1,0))*'100m'!$D140</f>
        <v>0</v>
      </c>
      <c r="BP140">
        <f>(IF(AND(AJ140&gt;1,'Jul-24 Comparison with CA @100m'!AJ140&gt;1),1,0))*'100m'!$D140</f>
        <v>0</v>
      </c>
      <c r="BQ140">
        <f>(IF(AND(AK140&gt;1,'Jul-24 Comparison with CA @100m'!AK140&gt;1),1,0))*'100m'!$D140</f>
        <v>0</v>
      </c>
      <c r="BR140">
        <f>(IF(AND(AL140&gt;1,'Jul-24 Comparison with CA @100m'!AL140&gt;1),1,0))*'100m'!$D140</f>
        <v>0</v>
      </c>
      <c r="BS140">
        <f>(IF(AND(AM140&gt;1,'Jul-24 Comparison with CA @100m'!AM140&gt;1),1,0))*'100m'!$D140</f>
        <v>0</v>
      </c>
      <c r="BT140">
        <f>(IF(AND(AN140&gt;1,'Jul-24 Comparison with CA @100m'!AN140&gt;1),1,0))*'100m'!$D140</f>
        <v>0</v>
      </c>
      <c r="BU140">
        <f>(IF(AND(AO140&gt;1,'Jul-24 Comparison with CA @100m'!AO140&gt;1),1,0))*'100m'!$D140</f>
        <v>0</v>
      </c>
    </row>
    <row r="141" spans="1:73" x14ac:dyDescent="0.35">
      <c r="A141" s="21" t="s">
        <v>99</v>
      </c>
      <c r="B141" s="21">
        <v>228000</v>
      </c>
      <c r="C141" s="21">
        <v>228100</v>
      </c>
      <c r="D141" s="21">
        <f t="shared" si="2"/>
        <v>100</v>
      </c>
      <c r="E141" s="21" t="s">
        <v>100</v>
      </c>
      <c r="F141" s="23">
        <v>2400</v>
      </c>
      <c r="G141" s="24">
        <v>1940.1830857184025</v>
      </c>
      <c r="H141" s="24">
        <v>1703.0193239784985</v>
      </c>
      <c r="I141" s="24">
        <v>1781.7039104149794</v>
      </c>
      <c r="J141" s="24">
        <v>1948.1445587120309</v>
      </c>
      <c r="K141" s="24">
        <v>1232.0277899355417</v>
      </c>
      <c r="L141" s="24">
        <v>1353.9591531232527</v>
      </c>
      <c r="M141" s="24">
        <v>2261.2584746707039</v>
      </c>
      <c r="N141" s="24">
        <v>3067.9154741673283</v>
      </c>
      <c r="O141" s="23">
        <v>5</v>
      </c>
      <c r="P141" s="18">
        <v>2</v>
      </c>
      <c r="Q141" s="18">
        <v>2.4</v>
      </c>
      <c r="R141" s="18">
        <v>4.7</v>
      </c>
      <c r="S141" s="18">
        <v>4.7</v>
      </c>
      <c r="T141" s="18">
        <v>5</v>
      </c>
      <c r="U141" s="18">
        <v>4.3</v>
      </c>
      <c r="V141" s="18">
        <v>3.3</v>
      </c>
      <c r="W141" s="18">
        <v>2.8</v>
      </c>
      <c r="X141" s="23">
        <v>5</v>
      </c>
      <c r="Y141" s="25">
        <v>7.8579428422110423E-2</v>
      </c>
      <c r="Z141" s="25">
        <v>2.0041714285714281E-2</v>
      </c>
      <c r="AA141" s="25">
        <v>2.4931428571428574E-3</v>
      </c>
      <c r="AB141" s="25">
        <v>7.4002857142857151E-3</v>
      </c>
      <c r="AC141" s="25">
        <v>4.5388571428571431E-3</v>
      </c>
      <c r="AD141" s="25">
        <v>4.7114285714285704E-4</v>
      </c>
      <c r="AE141" s="25">
        <v>0</v>
      </c>
      <c r="AF141" s="25">
        <v>1.4174285714285714E-3</v>
      </c>
      <c r="AG141" s="23">
        <v>1</v>
      </c>
      <c r="AH141" s="25">
        <v>4.2857144560132709E-3</v>
      </c>
      <c r="AI141" s="25">
        <v>0</v>
      </c>
      <c r="AJ141" s="25">
        <v>0</v>
      </c>
      <c r="AK141" s="25">
        <v>0</v>
      </c>
      <c r="AL141" s="25">
        <v>0</v>
      </c>
      <c r="AM141" s="25">
        <v>0</v>
      </c>
      <c r="AN141" s="25">
        <v>7.514285714285715E-2</v>
      </c>
      <c r="AO141" s="25">
        <v>3.7999999999999999E-2</v>
      </c>
      <c r="AP141">
        <f>(IF(AND(G141&gt;2400,'Jul-24 Comparison with CA @100m'!G141&gt;2400),1,0))*'100m'!$D141</f>
        <v>0</v>
      </c>
      <c r="AQ141">
        <f>(IF(AND(H141&gt;2400,'Jul-24 Comparison with CA @100m'!H141&gt;2400),1,0))*'100m'!$D141</f>
        <v>0</v>
      </c>
      <c r="AR141">
        <f>(IF(AND(I141&gt;2400,'Jul-24 Comparison with CA @100m'!I141&gt;2400),1,0))*'100m'!$D141</f>
        <v>0</v>
      </c>
      <c r="AS141">
        <f>(IF(AND(J141&gt;2400,'Jul-24 Comparison with CA @100m'!J141&gt;2400),1,0))*'100m'!$D141</f>
        <v>0</v>
      </c>
      <c r="AT141">
        <f>(IF(AND(K141&gt;2400,'Jul-24 Comparison with CA @100m'!K141&gt;2400),1,0))*'100m'!$D141</f>
        <v>0</v>
      </c>
      <c r="AU141">
        <f>(IF(AND(L141&gt;2400,'Jul-24 Comparison with CA @100m'!L141&gt;2400),1,0))*'100m'!$D141</f>
        <v>0</v>
      </c>
      <c r="AV141">
        <f>(IF(AND(M141&gt;2400,'Jul-24 Comparison with CA @100m'!M141&gt;2400),1,0))*'100m'!$D141</f>
        <v>0</v>
      </c>
      <c r="AW141">
        <f>(IF(AND(N141&gt;2400,'Jul-24 Comparison with CA @100m'!N141&gt;2400),1,0))*'100m'!$D141</f>
        <v>100</v>
      </c>
      <c r="AX141">
        <f>(IF(AND(P141&gt;5,'Jul-24 Comparison with CA @100m'!P141&gt;5),1,0))*'100m'!$D141</f>
        <v>0</v>
      </c>
      <c r="AY141">
        <f>(IF(AND(Q141&gt;5,'Jul-24 Comparison with CA @100m'!Q141&gt;5),1,0))*'100m'!$D141</f>
        <v>0</v>
      </c>
      <c r="AZ141">
        <f>(IF(AND(R141&gt;5,'Jul-24 Comparison with CA @100m'!R141&gt;5),1,0))*'100m'!$D141</f>
        <v>0</v>
      </c>
      <c r="BA141">
        <f>(IF(AND(S141&gt;5,'Jul-24 Comparison with CA @100m'!S141&gt;5),1,0))*'100m'!$D141</f>
        <v>0</v>
      </c>
      <c r="BB141">
        <f>(IF(AND(T141&gt;5,'Jul-24 Comparison with CA @100m'!T141&gt;5),1,0))*'100m'!$D141</f>
        <v>0</v>
      </c>
      <c r="BC141">
        <f>(IF(AND(U141&gt;5,'Jul-24 Comparison with CA @100m'!U141&gt;5),1,0))*'100m'!$D141</f>
        <v>0</v>
      </c>
      <c r="BD141">
        <f>(IF(AND(V141&gt;5,'Jul-24 Comparison with CA @100m'!V141&gt;5),1,0))*'100m'!$D141</f>
        <v>0</v>
      </c>
      <c r="BE141">
        <f>(IF(AND(W141&gt;5,'Jul-24 Comparison with CA @100m'!W141&gt;5),1,0))*'100m'!$D141</f>
        <v>0</v>
      </c>
      <c r="BF141">
        <f>(IF(AND(Y141&gt;5,'Jul-24 Comparison with CA @100m'!Y141&gt;5),1,0))*'100m'!$D141</f>
        <v>0</v>
      </c>
      <c r="BG141">
        <f>(IF(AND(Z141&gt;5,'Jul-24 Comparison with CA @100m'!Z141&gt;5),1,0))*'100m'!$D141</f>
        <v>0</v>
      </c>
      <c r="BH141">
        <f>(IF(AND(AA141&gt;5,'Jul-24 Comparison with CA @100m'!AA141&gt;5),1,0))*'100m'!$D141</f>
        <v>0</v>
      </c>
      <c r="BI141">
        <f>(IF(AND(AB141&gt;5,'Jul-24 Comparison with CA @100m'!AB141&gt;5),1,0))*'100m'!$D141</f>
        <v>0</v>
      </c>
      <c r="BJ141">
        <f>(IF(AND(AC141&gt;5,'Jul-24 Comparison with CA @100m'!AC141&gt;5),1,0))*'100m'!$D141</f>
        <v>0</v>
      </c>
      <c r="BK141">
        <f>(IF(AND(AD141&gt;5,'Jul-24 Comparison with CA @100m'!AD141&gt;5),1,0))*'100m'!$D141</f>
        <v>0</v>
      </c>
      <c r="BL141">
        <f>(IF(AND(AE141&gt;5,'Jul-24 Comparison with CA @100m'!AE141&gt;5),1,0))*'100m'!$D141</f>
        <v>0</v>
      </c>
      <c r="BM141">
        <f>(IF(AND(AF141&gt;5,'Jul-24 Comparison with CA @100m'!AF141&gt;5),1,0))*'100m'!$D141</f>
        <v>0</v>
      </c>
      <c r="BN141">
        <f>(IF(AND(AH141&gt;1,'Jul-24 Comparison with CA @100m'!AH141&gt;1),1,0))*'100m'!$D141</f>
        <v>0</v>
      </c>
      <c r="BO141">
        <f>(IF(AND(AI141&gt;1,'Jul-24 Comparison with CA @100m'!AI141&gt;1),1,0))*'100m'!$D141</f>
        <v>0</v>
      </c>
      <c r="BP141">
        <f>(IF(AND(AJ141&gt;1,'Jul-24 Comparison with CA @100m'!AJ141&gt;1),1,0))*'100m'!$D141</f>
        <v>0</v>
      </c>
      <c r="BQ141">
        <f>(IF(AND(AK141&gt;1,'Jul-24 Comparison with CA @100m'!AK141&gt;1),1,0))*'100m'!$D141</f>
        <v>0</v>
      </c>
      <c r="BR141">
        <f>(IF(AND(AL141&gt;1,'Jul-24 Comparison with CA @100m'!AL141&gt;1),1,0))*'100m'!$D141</f>
        <v>0</v>
      </c>
      <c r="BS141">
        <f>(IF(AND(AM141&gt;1,'Jul-24 Comparison with CA @100m'!AM141&gt;1),1,0))*'100m'!$D141</f>
        <v>0</v>
      </c>
      <c r="BT141">
        <f>(IF(AND(AN141&gt;1,'Jul-24 Comparison with CA @100m'!AN141&gt;1),1,0))*'100m'!$D141</f>
        <v>0</v>
      </c>
      <c r="BU141">
        <f>(IF(AND(AO141&gt;1,'Jul-24 Comparison with CA @100m'!AO141&gt;1),1,0))*'100m'!$D141</f>
        <v>0</v>
      </c>
    </row>
    <row r="142" spans="1:73" x14ac:dyDescent="0.35">
      <c r="A142" s="21" t="s">
        <v>99</v>
      </c>
      <c r="B142" s="21">
        <v>228100</v>
      </c>
      <c r="C142" s="21">
        <v>228200</v>
      </c>
      <c r="D142" s="21">
        <f t="shared" si="2"/>
        <v>100</v>
      </c>
      <c r="E142" s="21"/>
      <c r="F142" s="23">
        <v>2400</v>
      </c>
      <c r="G142" s="24"/>
      <c r="H142" s="24"/>
      <c r="I142" s="24"/>
      <c r="J142" s="24"/>
      <c r="K142" s="24">
        <v>1021.7949613996097</v>
      </c>
      <c r="L142" s="24">
        <v>896.32928227942875</v>
      </c>
      <c r="M142" s="24">
        <v>933.04694483806918</v>
      </c>
      <c r="N142" s="24">
        <v>1648.1699542114034</v>
      </c>
      <c r="O142" s="23">
        <v>5</v>
      </c>
      <c r="P142" s="18"/>
      <c r="Q142" s="18"/>
      <c r="R142" s="18"/>
      <c r="S142" s="18"/>
      <c r="T142" s="18">
        <v>2.8</v>
      </c>
      <c r="U142" s="18">
        <v>3</v>
      </c>
      <c r="V142" s="18">
        <v>4.0999999999999996</v>
      </c>
      <c r="W142" s="18">
        <v>3</v>
      </c>
      <c r="X142" s="23">
        <v>5</v>
      </c>
      <c r="Y142" s="25"/>
      <c r="Z142" s="25"/>
      <c r="AA142" s="25"/>
      <c r="AB142" s="25"/>
      <c r="AC142" s="25">
        <v>2.1879999999999998E-3</v>
      </c>
      <c r="AD142" s="25">
        <v>3.9285714285714282E-4</v>
      </c>
      <c r="AE142" s="25">
        <v>0</v>
      </c>
      <c r="AF142" s="25">
        <v>3.1085714285714289E-3</v>
      </c>
      <c r="AG142" s="23">
        <v>1</v>
      </c>
      <c r="AH142" s="25"/>
      <c r="AI142" s="25"/>
      <c r="AJ142" s="25"/>
      <c r="AK142" s="25"/>
      <c r="AL142" s="25">
        <v>0</v>
      </c>
      <c r="AM142" s="25">
        <v>0</v>
      </c>
      <c r="AN142" s="25">
        <v>0</v>
      </c>
      <c r="AO142" s="25">
        <v>4.8000000000000015E-2</v>
      </c>
      <c r="AP142">
        <f>(IF(AND(G142&gt;2400,'Jul-24 Comparison with CA @100m'!G142&gt;2400),1,0))*'100m'!$D142</f>
        <v>0</v>
      </c>
      <c r="AQ142">
        <f>(IF(AND(H142&gt;2400,'Jul-24 Comparison with CA @100m'!H142&gt;2400),1,0))*'100m'!$D142</f>
        <v>0</v>
      </c>
      <c r="AR142">
        <f>(IF(AND(I142&gt;2400,'Jul-24 Comparison with CA @100m'!I142&gt;2400),1,0))*'100m'!$D142</f>
        <v>0</v>
      </c>
      <c r="AS142">
        <f>(IF(AND(J142&gt;2400,'Jul-24 Comparison with CA @100m'!J142&gt;2400),1,0))*'100m'!$D142</f>
        <v>0</v>
      </c>
      <c r="AT142">
        <f>(IF(AND(K142&gt;2400,'Jul-24 Comparison with CA @100m'!K142&gt;2400),1,0))*'100m'!$D142</f>
        <v>0</v>
      </c>
      <c r="AU142">
        <f>(IF(AND(L142&gt;2400,'Jul-24 Comparison with CA @100m'!L142&gt;2400),1,0))*'100m'!$D142</f>
        <v>0</v>
      </c>
      <c r="AV142">
        <f>(IF(AND(M142&gt;2400,'Jul-24 Comparison with CA @100m'!M142&gt;2400),1,0))*'100m'!$D142</f>
        <v>0</v>
      </c>
      <c r="AW142">
        <f>(IF(AND(N142&gt;2400,'Jul-24 Comparison with CA @100m'!N142&gt;2400),1,0))*'100m'!$D142</f>
        <v>0</v>
      </c>
      <c r="AX142">
        <f>(IF(AND(P142&gt;5,'Jul-24 Comparison with CA @100m'!P142&gt;5),1,0))*'100m'!$D142</f>
        <v>0</v>
      </c>
      <c r="AY142">
        <f>(IF(AND(Q142&gt;5,'Jul-24 Comparison with CA @100m'!Q142&gt;5),1,0))*'100m'!$D142</f>
        <v>0</v>
      </c>
      <c r="AZ142">
        <f>(IF(AND(R142&gt;5,'Jul-24 Comparison with CA @100m'!R142&gt;5),1,0))*'100m'!$D142</f>
        <v>0</v>
      </c>
      <c r="BA142">
        <f>(IF(AND(S142&gt;5,'Jul-24 Comparison with CA @100m'!S142&gt;5),1,0))*'100m'!$D142</f>
        <v>0</v>
      </c>
      <c r="BB142">
        <f>(IF(AND(T142&gt;5,'Jul-24 Comparison with CA @100m'!T142&gt;5),1,0))*'100m'!$D142</f>
        <v>0</v>
      </c>
      <c r="BC142">
        <f>(IF(AND(U142&gt;5,'Jul-24 Comparison with CA @100m'!U142&gt;5),1,0))*'100m'!$D142</f>
        <v>0</v>
      </c>
      <c r="BD142">
        <f>(IF(AND(V142&gt;5,'Jul-24 Comparison with CA @100m'!V142&gt;5),1,0))*'100m'!$D142</f>
        <v>0</v>
      </c>
      <c r="BE142">
        <f>(IF(AND(W142&gt;5,'Jul-24 Comparison with CA @100m'!W142&gt;5),1,0))*'100m'!$D142</f>
        <v>0</v>
      </c>
      <c r="BF142">
        <f>(IF(AND(Y142&gt;5,'Jul-24 Comparison with CA @100m'!Y142&gt;5),1,0))*'100m'!$D142</f>
        <v>0</v>
      </c>
      <c r="BG142">
        <f>(IF(AND(Z142&gt;5,'Jul-24 Comparison with CA @100m'!Z142&gt;5),1,0))*'100m'!$D142</f>
        <v>0</v>
      </c>
      <c r="BH142">
        <f>(IF(AND(AA142&gt;5,'Jul-24 Comparison with CA @100m'!AA142&gt;5),1,0))*'100m'!$D142</f>
        <v>0</v>
      </c>
      <c r="BI142">
        <f>(IF(AND(AB142&gt;5,'Jul-24 Comparison with CA @100m'!AB142&gt;5),1,0))*'100m'!$D142</f>
        <v>0</v>
      </c>
      <c r="BJ142">
        <f>(IF(AND(AC142&gt;5,'Jul-24 Comparison with CA @100m'!AC142&gt;5),1,0))*'100m'!$D142</f>
        <v>0</v>
      </c>
      <c r="BK142">
        <f>(IF(AND(AD142&gt;5,'Jul-24 Comparison with CA @100m'!AD142&gt;5),1,0))*'100m'!$D142</f>
        <v>0</v>
      </c>
      <c r="BL142">
        <f>(IF(AND(AE142&gt;5,'Jul-24 Comparison with CA @100m'!AE142&gt;5),1,0))*'100m'!$D142</f>
        <v>0</v>
      </c>
      <c r="BM142">
        <f>(IF(AND(AF142&gt;5,'Jul-24 Comparison with CA @100m'!AF142&gt;5),1,0))*'100m'!$D142</f>
        <v>0</v>
      </c>
      <c r="BN142">
        <f>(IF(AND(AH142&gt;1,'Jul-24 Comparison with CA @100m'!AH142&gt;1),1,0))*'100m'!$D142</f>
        <v>0</v>
      </c>
      <c r="BO142">
        <f>(IF(AND(AI142&gt;1,'Jul-24 Comparison with CA @100m'!AI142&gt;1),1,0))*'100m'!$D142</f>
        <v>0</v>
      </c>
      <c r="BP142">
        <f>(IF(AND(AJ142&gt;1,'Jul-24 Comparison with CA @100m'!AJ142&gt;1),1,0))*'100m'!$D142</f>
        <v>0</v>
      </c>
      <c r="BQ142">
        <f>(IF(AND(AK142&gt;1,'Jul-24 Comparison with CA @100m'!AK142&gt;1),1,0))*'100m'!$D142</f>
        <v>0</v>
      </c>
      <c r="BR142">
        <f>(IF(AND(AL142&gt;1,'Jul-24 Comparison with CA @100m'!AL142&gt;1),1,0))*'100m'!$D142</f>
        <v>0</v>
      </c>
      <c r="BS142">
        <f>(IF(AND(AM142&gt;1,'Jul-24 Comparison with CA @100m'!AM142&gt;1),1,0))*'100m'!$D142</f>
        <v>0</v>
      </c>
      <c r="BT142">
        <f>(IF(AND(AN142&gt;1,'Jul-24 Comparison with CA @100m'!AN142&gt;1),1,0))*'100m'!$D142</f>
        <v>0</v>
      </c>
      <c r="BU142">
        <f>(IF(AND(AO142&gt;1,'Jul-24 Comparison with CA @100m'!AO142&gt;1),1,0))*'100m'!$D142</f>
        <v>0</v>
      </c>
    </row>
    <row r="143" spans="1:73" x14ac:dyDescent="0.35">
      <c r="A143" s="21" t="s">
        <v>99</v>
      </c>
      <c r="B143" s="21">
        <v>228200</v>
      </c>
      <c r="C143" s="21">
        <v>228300</v>
      </c>
      <c r="D143" s="21">
        <f t="shared" si="2"/>
        <v>100</v>
      </c>
      <c r="E143" s="21" t="s">
        <v>66</v>
      </c>
      <c r="F143" s="23">
        <v>2400</v>
      </c>
      <c r="G143" s="24"/>
      <c r="H143" s="24"/>
      <c r="I143" s="24"/>
      <c r="J143" s="24"/>
      <c r="K143" s="24">
        <v>910.99737534475878</v>
      </c>
      <c r="L143" s="24">
        <v>736.75336933339804</v>
      </c>
      <c r="M143" s="24">
        <v>889.00484292015869</v>
      </c>
      <c r="N143" s="24">
        <v>1051.5658816158889</v>
      </c>
      <c r="O143" s="23">
        <v>5</v>
      </c>
      <c r="P143" s="18"/>
      <c r="Q143" s="18"/>
      <c r="R143" s="18"/>
      <c r="S143" s="18"/>
      <c r="T143" s="18">
        <v>2.5</v>
      </c>
      <c r="U143" s="18">
        <v>1.9</v>
      </c>
      <c r="V143" s="18">
        <v>2.2999999999999998</v>
      </c>
      <c r="W143" s="18">
        <v>2.8</v>
      </c>
      <c r="X143" s="23">
        <v>5</v>
      </c>
      <c r="Y143" s="25"/>
      <c r="Z143" s="25"/>
      <c r="AA143" s="25"/>
      <c r="AB143" s="25"/>
      <c r="AC143" s="25">
        <v>1.3348571428571428E-2</v>
      </c>
      <c r="AD143" s="25">
        <v>1.7367999999999998E-2</v>
      </c>
      <c r="AE143" s="25">
        <v>4.0808571428571421E-3</v>
      </c>
      <c r="AF143" s="25">
        <v>3.1240000000000005E-3</v>
      </c>
      <c r="AG143" s="23">
        <v>1</v>
      </c>
      <c r="AH143" s="25"/>
      <c r="AI143" s="25"/>
      <c r="AJ143" s="25"/>
      <c r="AK143" s="25"/>
      <c r="AL143" s="25">
        <v>0</v>
      </c>
      <c r="AM143" s="25">
        <v>4.8571428571428576E-3</v>
      </c>
      <c r="AN143" s="25">
        <v>5.1714285714285706E-2</v>
      </c>
      <c r="AO143" s="25">
        <v>0</v>
      </c>
      <c r="AP143">
        <f>(IF(AND(G143&gt;2400,'Jul-24 Comparison with CA @100m'!G143&gt;2400),1,0))*'100m'!$D143</f>
        <v>0</v>
      </c>
      <c r="AQ143">
        <f>(IF(AND(H143&gt;2400,'Jul-24 Comparison with CA @100m'!H143&gt;2400),1,0))*'100m'!$D143</f>
        <v>0</v>
      </c>
      <c r="AR143">
        <f>(IF(AND(I143&gt;2400,'Jul-24 Comparison with CA @100m'!I143&gt;2400),1,0))*'100m'!$D143</f>
        <v>0</v>
      </c>
      <c r="AS143">
        <f>(IF(AND(J143&gt;2400,'Jul-24 Comparison with CA @100m'!J143&gt;2400),1,0))*'100m'!$D143</f>
        <v>0</v>
      </c>
      <c r="AT143">
        <f>(IF(AND(K143&gt;2400,'Jul-24 Comparison with CA @100m'!K143&gt;2400),1,0))*'100m'!$D143</f>
        <v>0</v>
      </c>
      <c r="AU143">
        <f>(IF(AND(L143&gt;2400,'Jul-24 Comparison with CA @100m'!L143&gt;2400),1,0))*'100m'!$D143</f>
        <v>0</v>
      </c>
      <c r="AV143">
        <f>(IF(AND(M143&gt;2400,'Jul-24 Comparison with CA @100m'!M143&gt;2400),1,0))*'100m'!$D143</f>
        <v>0</v>
      </c>
      <c r="AW143">
        <f>(IF(AND(N143&gt;2400,'Jul-24 Comparison with CA @100m'!N143&gt;2400),1,0))*'100m'!$D143</f>
        <v>0</v>
      </c>
      <c r="AX143">
        <f>(IF(AND(P143&gt;5,'Jul-24 Comparison with CA @100m'!P143&gt;5),1,0))*'100m'!$D143</f>
        <v>0</v>
      </c>
      <c r="AY143">
        <f>(IF(AND(Q143&gt;5,'Jul-24 Comparison with CA @100m'!Q143&gt;5),1,0))*'100m'!$D143</f>
        <v>0</v>
      </c>
      <c r="AZ143">
        <f>(IF(AND(R143&gt;5,'Jul-24 Comparison with CA @100m'!R143&gt;5),1,0))*'100m'!$D143</f>
        <v>0</v>
      </c>
      <c r="BA143">
        <f>(IF(AND(S143&gt;5,'Jul-24 Comparison with CA @100m'!S143&gt;5),1,0))*'100m'!$D143</f>
        <v>0</v>
      </c>
      <c r="BB143">
        <f>(IF(AND(T143&gt;5,'Jul-24 Comparison with CA @100m'!T143&gt;5),1,0))*'100m'!$D143</f>
        <v>0</v>
      </c>
      <c r="BC143">
        <f>(IF(AND(U143&gt;5,'Jul-24 Comparison with CA @100m'!U143&gt;5),1,0))*'100m'!$D143</f>
        <v>0</v>
      </c>
      <c r="BD143">
        <f>(IF(AND(V143&gt;5,'Jul-24 Comparison with CA @100m'!V143&gt;5),1,0))*'100m'!$D143</f>
        <v>0</v>
      </c>
      <c r="BE143">
        <f>(IF(AND(W143&gt;5,'Jul-24 Comparison with CA @100m'!W143&gt;5),1,0))*'100m'!$D143</f>
        <v>0</v>
      </c>
      <c r="BF143">
        <f>(IF(AND(Y143&gt;5,'Jul-24 Comparison with CA @100m'!Y143&gt;5),1,0))*'100m'!$D143</f>
        <v>0</v>
      </c>
      <c r="BG143">
        <f>(IF(AND(Z143&gt;5,'Jul-24 Comparison with CA @100m'!Z143&gt;5),1,0))*'100m'!$D143</f>
        <v>0</v>
      </c>
      <c r="BH143">
        <f>(IF(AND(AA143&gt;5,'Jul-24 Comparison with CA @100m'!AA143&gt;5),1,0))*'100m'!$D143</f>
        <v>0</v>
      </c>
      <c r="BI143">
        <f>(IF(AND(AB143&gt;5,'Jul-24 Comparison with CA @100m'!AB143&gt;5),1,0))*'100m'!$D143</f>
        <v>0</v>
      </c>
      <c r="BJ143">
        <f>(IF(AND(AC143&gt;5,'Jul-24 Comparison with CA @100m'!AC143&gt;5),1,0))*'100m'!$D143</f>
        <v>0</v>
      </c>
      <c r="BK143">
        <f>(IF(AND(AD143&gt;5,'Jul-24 Comparison with CA @100m'!AD143&gt;5),1,0))*'100m'!$D143</f>
        <v>0</v>
      </c>
      <c r="BL143">
        <f>(IF(AND(AE143&gt;5,'Jul-24 Comparison with CA @100m'!AE143&gt;5),1,0))*'100m'!$D143</f>
        <v>0</v>
      </c>
      <c r="BM143">
        <f>(IF(AND(AF143&gt;5,'Jul-24 Comparison with CA @100m'!AF143&gt;5),1,0))*'100m'!$D143</f>
        <v>0</v>
      </c>
      <c r="BN143">
        <f>(IF(AND(AH143&gt;1,'Jul-24 Comparison with CA @100m'!AH143&gt;1),1,0))*'100m'!$D143</f>
        <v>0</v>
      </c>
      <c r="BO143">
        <f>(IF(AND(AI143&gt;1,'Jul-24 Comparison with CA @100m'!AI143&gt;1),1,0))*'100m'!$D143</f>
        <v>0</v>
      </c>
      <c r="BP143">
        <f>(IF(AND(AJ143&gt;1,'Jul-24 Comparison with CA @100m'!AJ143&gt;1),1,0))*'100m'!$D143</f>
        <v>0</v>
      </c>
      <c r="BQ143">
        <f>(IF(AND(AK143&gt;1,'Jul-24 Comparison with CA @100m'!AK143&gt;1),1,0))*'100m'!$D143</f>
        <v>0</v>
      </c>
      <c r="BR143">
        <f>(IF(AND(AL143&gt;1,'Jul-24 Comparison with CA @100m'!AL143&gt;1),1,0))*'100m'!$D143</f>
        <v>0</v>
      </c>
      <c r="BS143">
        <f>(IF(AND(AM143&gt;1,'Jul-24 Comparison with CA @100m'!AM143&gt;1),1,0))*'100m'!$D143</f>
        <v>0</v>
      </c>
      <c r="BT143">
        <f>(IF(AND(AN143&gt;1,'Jul-24 Comparison with CA @100m'!AN143&gt;1),1,0))*'100m'!$D143</f>
        <v>0</v>
      </c>
      <c r="BU143">
        <f>(IF(AND(AO143&gt;1,'Jul-24 Comparison with CA @100m'!AO143&gt;1),1,0))*'100m'!$D143</f>
        <v>0</v>
      </c>
    </row>
    <row r="144" spans="1:73" x14ac:dyDescent="0.35">
      <c r="A144" s="21" t="s">
        <v>99</v>
      </c>
      <c r="B144" s="21">
        <v>228300</v>
      </c>
      <c r="C144" s="21">
        <v>228400</v>
      </c>
      <c r="D144" s="21">
        <f t="shared" si="2"/>
        <v>100</v>
      </c>
      <c r="E144" s="21"/>
      <c r="F144" s="23">
        <v>2400</v>
      </c>
      <c r="G144" s="24"/>
      <c r="H144" s="24"/>
      <c r="I144" s="24"/>
      <c r="J144" s="24"/>
      <c r="K144" s="24">
        <v>1118.8786763994492</v>
      </c>
      <c r="L144" s="24">
        <v>1029.2290872712379</v>
      </c>
      <c r="M144" s="24">
        <v>1066.4854383530628</v>
      </c>
      <c r="N144" s="24">
        <v>1308.0909035772854</v>
      </c>
      <c r="O144" s="23">
        <v>5</v>
      </c>
      <c r="P144" s="18"/>
      <c r="Q144" s="18"/>
      <c r="R144" s="18"/>
      <c r="S144" s="18"/>
      <c r="T144" s="18">
        <v>2</v>
      </c>
      <c r="U144" s="18">
        <v>1.9</v>
      </c>
      <c r="V144" s="18">
        <v>2.2999999999999998</v>
      </c>
      <c r="W144" s="18">
        <v>2.1</v>
      </c>
      <c r="X144" s="23">
        <v>5</v>
      </c>
      <c r="Y144" s="25"/>
      <c r="Z144" s="25"/>
      <c r="AA144" s="25"/>
      <c r="AB144" s="25"/>
      <c r="AC144" s="25">
        <v>6.6303142857142838E-2</v>
      </c>
      <c r="AD144" s="25">
        <v>2.381628571428572E-2</v>
      </c>
      <c r="AE144" s="25">
        <v>1.3589999999999996E-2</v>
      </c>
      <c r="AF144" s="25">
        <v>3.4116571428571427E-2</v>
      </c>
      <c r="AG144" s="23">
        <v>1</v>
      </c>
      <c r="AH144" s="25"/>
      <c r="AI144" s="25"/>
      <c r="AJ144" s="25"/>
      <c r="AK144" s="25"/>
      <c r="AL144" s="25">
        <v>0</v>
      </c>
      <c r="AM144" s="25">
        <v>0</v>
      </c>
      <c r="AN144" s="25">
        <v>0</v>
      </c>
      <c r="AO144" s="25">
        <v>5.4285714285714284E-3</v>
      </c>
      <c r="AP144">
        <f>(IF(AND(G144&gt;2400,'Jul-24 Comparison with CA @100m'!G144&gt;2400),1,0))*'100m'!$D144</f>
        <v>0</v>
      </c>
      <c r="AQ144">
        <f>(IF(AND(H144&gt;2400,'Jul-24 Comparison with CA @100m'!H144&gt;2400),1,0))*'100m'!$D144</f>
        <v>0</v>
      </c>
      <c r="AR144">
        <f>(IF(AND(I144&gt;2400,'Jul-24 Comparison with CA @100m'!I144&gt;2400),1,0))*'100m'!$D144</f>
        <v>0</v>
      </c>
      <c r="AS144">
        <f>(IF(AND(J144&gt;2400,'Jul-24 Comparison with CA @100m'!J144&gt;2400),1,0))*'100m'!$D144</f>
        <v>0</v>
      </c>
      <c r="AT144">
        <f>(IF(AND(K144&gt;2400,'Jul-24 Comparison with CA @100m'!K144&gt;2400),1,0))*'100m'!$D144</f>
        <v>0</v>
      </c>
      <c r="AU144">
        <f>(IF(AND(L144&gt;2400,'Jul-24 Comparison with CA @100m'!L144&gt;2400),1,0))*'100m'!$D144</f>
        <v>0</v>
      </c>
      <c r="AV144">
        <f>(IF(AND(M144&gt;2400,'Jul-24 Comparison with CA @100m'!M144&gt;2400),1,0))*'100m'!$D144</f>
        <v>0</v>
      </c>
      <c r="AW144">
        <f>(IF(AND(N144&gt;2400,'Jul-24 Comparison with CA @100m'!N144&gt;2400),1,0))*'100m'!$D144</f>
        <v>0</v>
      </c>
      <c r="AX144">
        <f>(IF(AND(P144&gt;5,'Jul-24 Comparison with CA @100m'!P144&gt;5),1,0))*'100m'!$D144</f>
        <v>0</v>
      </c>
      <c r="AY144">
        <f>(IF(AND(Q144&gt;5,'Jul-24 Comparison with CA @100m'!Q144&gt;5),1,0))*'100m'!$D144</f>
        <v>0</v>
      </c>
      <c r="AZ144">
        <f>(IF(AND(R144&gt;5,'Jul-24 Comparison with CA @100m'!R144&gt;5),1,0))*'100m'!$D144</f>
        <v>0</v>
      </c>
      <c r="BA144">
        <f>(IF(AND(S144&gt;5,'Jul-24 Comparison with CA @100m'!S144&gt;5),1,0))*'100m'!$D144</f>
        <v>0</v>
      </c>
      <c r="BB144">
        <f>(IF(AND(T144&gt;5,'Jul-24 Comparison with CA @100m'!T144&gt;5),1,0))*'100m'!$D144</f>
        <v>0</v>
      </c>
      <c r="BC144">
        <f>(IF(AND(U144&gt;5,'Jul-24 Comparison with CA @100m'!U144&gt;5),1,0))*'100m'!$D144</f>
        <v>0</v>
      </c>
      <c r="BD144">
        <f>(IF(AND(V144&gt;5,'Jul-24 Comparison with CA @100m'!V144&gt;5),1,0))*'100m'!$D144</f>
        <v>0</v>
      </c>
      <c r="BE144">
        <f>(IF(AND(W144&gt;5,'Jul-24 Comparison with CA @100m'!W144&gt;5),1,0))*'100m'!$D144</f>
        <v>0</v>
      </c>
      <c r="BF144">
        <f>(IF(AND(Y144&gt;5,'Jul-24 Comparison with CA @100m'!Y144&gt;5),1,0))*'100m'!$D144</f>
        <v>0</v>
      </c>
      <c r="BG144">
        <f>(IF(AND(Z144&gt;5,'Jul-24 Comparison with CA @100m'!Z144&gt;5),1,0))*'100m'!$D144</f>
        <v>0</v>
      </c>
      <c r="BH144">
        <f>(IF(AND(AA144&gt;5,'Jul-24 Comparison with CA @100m'!AA144&gt;5),1,0))*'100m'!$D144</f>
        <v>0</v>
      </c>
      <c r="BI144">
        <f>(IF(AND(AB144&gt;5,'Jul-24 Comparison with CA @100m'!AB144&gt;5),1,0))*'100m'!$D144</f>
        <v>0</v>
      </c>
      <c r="BJ144">
        <f>(IF(AND(AC144&gt;5,'Jul-24 Comparison with CA @100m'!AC144&gt;5),1,0))*'100m'!$D144</f>
        <v>0</v>
      </c>
      <c r="BK144">
        <f>(IF(AND(AD144&gt;5,'Jul-24 Comparison with CA @100m'!AD144&gt;5),1,0))*'100m'!$D144</f>
        <v>0</v>
      </c>
      <c r="BL144">
        <f>(IF(AND(AE144&gt;5,'Jul-24 Comparison with CA @100m'!AE144&gt;5),1,0))*'100m'!$D144</f>
        <v>0</v>
      </c>
      <c r="BM144">
        <f>(IF(AND(AF144&gt;5,'Jul-24 Comparison with CA @100m'!AF144&gt;5),1,0))*'100m'!$D144</f>
        <v>0</v>
      </c>
      <c r="BN144">
        <f>(IF(AND(AH144&gt;1,'Jul-24 Comparison with CA @100m'!AH144&gt;1),1,0))*'100m'!$D144</f>
        <v>0</v>
      </c>
      <c r="BO144">
        <f>(IF(AND(AI144&gt;1,'Jul-24 Comparison with CA @100m'!AI144&gt;1),1,0))*'100m'!$D144</f>
        <v>0</v>
      </c>
      <c r="BP144">
        <f>(IF(AND(AJ144&gt;1,'Jul-24 Comparison with CA @100m'!AJ144&gt;1),1,0))*'100m'!$D144</f>
        <v>0</v>
      </c>
      <c r="BQ144">
        <f>(IF(AND(AK144&gt;1,'Jul-24 Comparison with CA @100m'!AK144&gt;1),1,0))*'100m'!$D144</f>
        <v>0</v>
      </c>
      <c r="BR144">
        <f>(IF(AND(AL144&gt;1,'Jul-24 Comparison with CA @100m'!AL144&gt;1),1,0))*'100m'!$D144</f>
        <v>0</v>
      </c>
      <c r="BS144">
        <f>(IF(AND(AM144&gt;1,'Jul-24 Comparison with CA @100m'!AM144&gt;1),1,0))*'100m'!$D144</f>
        <v>0</v>
      </c>
      <c r="BT144">
        <f>(IF(AND(AN144&gt;1,'Jul-24 Comparison with CA @100m'!AN144&gt;1),1,0))*'100m'!$D144</f>
        <v>0</v>
      </c>
      <c r="BU144">
        <f>(IF(AND(AO144&gt;1,'Jul-24 Comparison with CA @100m'!AO144&gt;1),1,0))*'100m'!$D144</f>
        <v>0</v>
      </c>
    </row>
    <row r="145" spans="1:73" x14ac:dyDescent="0.35">
      <c r="A145" s="21" t="s">
        <v>99</v>
      </c>
      <c r="B145" s="21">
        <v>228400</v>
      </c>
      <c r="C145" s="21">
        <v>228500</v>
      </c>
      <c r="D145" s="21">
        <f t="shared" si="2"/>
        <v>100</v>
      </c>
      <c r="E145" s="21"/>
      <c r="F145" s="23">
        <v>2400</v>
      </c>
      <c r="G145" s="24">
        <v>2172.4426758661098</v>
      </c>
      <c r="H145" s="24">
        <v>1492.5495255811823</v>
      </c>
      <c r="I145" s="24">
        <v>1308.0909035772854</v>
      </c>
      <c r="J145" s="24">
        <v>2942.7892282705925</v>
      </c>
      <c r="K145" s="24">
        <v>1254.7953056139079</v>
      </c>
      <c r="L145" s="24">
        <v>1029.2290872712379</v>
      </c>
      <c r="M145" s="24">
        <v>1353.9591531232527</v>
      </c>
      <c r="N145" s="24">
        <v>1655.9937638553179</v>
      </c>
      <c r="O145" s="23">
        <v>5</v>
      </c>
      <c r="P145" s="18">
        <v>2.2000000000000002</v>
      </c>
      <c r="Q145" s="18">
        <v>2</v>
      </c>
      <c r="R145" s="18">
        <v>2</v>
      </c>
      <c r="S145" s="18">
        <v>2.2999999999999998</v>
      </c>
      <c r="T145" s="18">
        <v>1.9</v>
      </c>
      <c r="U145" s="18">
        <v>1.9</v>
      </c>
      <c r="V145" s="18">
        <v>2.5</v>
      </c>
      <c r="W145" s="18">
        <v>2.2000000000000002</v>
      </c>
      <c r="X145" s="23">
        <v>5</v>
      </c>
      <c r="Y145" s="25">
        <v>2.6677142857142863E-3</v>
      </c>
      <c r="Z145" s="25">
        <v>8.245714285714285E-3</v>
      </c>
      <c r="AA145" s="25">
        <v>2.6839999999999998E-3</v>
      </c>
      <c r="AB145" s="25">
        <v>1.8416571428571428E-2</v>
      </c>
      <c r="AC145" s="25">
        <v>0.11255371428571428</v>
      </c>
      <c r="AD145" s="25">
        <v>1.9826857142857146E-2</v>
      </c>
      <c r="AE145" s="25">
        <v>1.9960000000000002E-2</v>
      </c>
      <c r="AF145" s="25">
        <v>2.7553714285714275E-2</v>
      </c>
      <c r="AG145" s="23">
        <v>1</v>
      </c>
      <c r="AH145" s="25">
        <v>8.5714285714285719E-3</v>
      </c>
      <c r="AI145" s="25">
        <v>0</v>
      </c>
      <c r="AJ145" s="25">
        <v>0</v>
      </c>
      <c r="AK145" s="25">
        <v>4.2857142857142859E-3</v>
      </c>
      <c r="AL145" s="25">
        <v>2.5714285714285713E-3</v>
      </c>
      <c r="AM145" s="25">
        <v>0</v>
      </c>
      <c r="AN145" s="25">
        <v>2.2000000000000002E-2</v>
      </c>
      <c r="AO145" s="25">
        <v>0</v>
      </c>
      <c r="AP145">
        <f>(IF(AND(G145&gt;2400,'Jul-24 Comparison with CA @100m'!G145&gt;2400),1,0))*'100m'!$D145</f>
        <v>0</v>
      </c>
      <c r="AQ145">
        <f>(IF(AND(H145&gt;2400,'Jul-24 Comparison with CA @100m'!H145&gt;2400),1,0))*'100m'!$D145</f>
        <v>0</v>
      </c>
      <c r="AR145">
        <f>(IF(AND(I145&gt;2400,'Jul-24 Comparison with CA @100m'!I145&gt;2400),1,0))*'100m'!$D145</f>
        <v>0</v>
      </c>
      <c r="AS145">
        <f>(IF(AND(J145&gt;2400,'Jul-24 Comparison with CA @100m'!J145&gt;2400),1,0))*'100m'!$D145</f>
        <v>0</v>
      </c>
      <c r="AT145">
        <f>(IF(AND(K145&gt;2400,'Jul-24 Comparison with CA @100m'!K145&gt;2400),1,0))*'100m'!$D145</f>
        <v>0</v>
      </c>
      <c r="AU145">
        <f>(IF(AND(L145&gt;2400,'Jul-24 Comparison with CA @100m'!L145&gt;2400),1,0))*'100m'!$D145</f>
        <v>0</v>
      </c>
      <c r="AV145">
        <f>(IF(AND(M145&gt;2400,'Jul-24 Comparison with CA @100m'!M145&gt;2400),1,0))*'100m'!$D145</f>
        <v>0</v>
      </c>
      <c r="AW145">
        <f>(IF(AND(N145&gt;2400,'Jul-24 Comparison with CA @100m'!N145&gt;2400),1,0))*'100m'!$D145</f>
        <v>0</v>
      </c>
      <c r="AX145">
        <f>(IF(AND(P145&gt;5,'Jul-24 Comparison with CA @100m'!P145&gt;5),1,0))*'100m'!$D145</f>
        <v>0</v>
      </c>
      <c r="AY145">
        <f>(IF(AND(Q145&gt;5,'Jul-24 Comparison with CA @100m'!Q145&gt;5),1,0))*'100m'!$D145</f>
        <v>0</v>
      </c>
      <c r="AZ145">
        <f>(IF(AND(R145&gt;5,'Jul-24 Comparison with CA @100m'!R145&gt;5),1,0))*'100m'!$D145</f>
        <v>0</v>
      </c>
      <c r="BA145">
        <f>(IF(AND(S145&gt;5,'Jul-24 Comparison with CA @100m'!S145&gt;5),1,0))*'100m'!$D145</f>
        <v>0</v>
      </c>
      <c r="BB145">
        <f>(IF(AND(T145&gt;5,'Jul-24 Comparison with CA @100m'!T145&gt;5),1,0))*'100m'!$D145</f>
        <v>0</v>
      </c>
      <c r="BC145">
        <f>(IF(AND(U145&gt;5,'Jul-24 Comparison with CA @100m'!U145&gt;5),1,0))*'100m'!$D145</f>
        <v>0</v>
      </c>
      <c r="BD145">
        <f>(IF(AND(V145&gt;5,'Jul-24 Comparison with CA @100m'!V145&gt;5),1,0))*'100m'!$D145</f>
        <v>0</v>
      </c>
      <c r="BE145">
        <f>(IF(AND(W145&gt;5,'Jul-24 Comparison with CA @100m'!W145&gt;5),1,0))*'100m'!$D145</f>
        <v>0</v>
      </c>
      <c r="BF145">
        <f>(IF(AND(Y145&gt;5,'Jul-24 Comparison with CA @100m'!Y145&gt;5),1,0))*'100m'!$D145</f>
        <v>0</v>
      </c>
      <c r="BG145">
        <f>(IF(AND(Z145&gt;5,'Jul-24 Comparison with CA @100m'!Z145&gt;5),1,0))*'100m'!$D145</f>
        <v>0</v>
      </c>
      <c r="BH145">
        <f>(IF(AND(AA145&gt;5,'Jul-24 Comparison with CA @100m'!AA145&gt;5),1,0))*'100m'!$D145</f>
        <v>0</v>
      </c>
      <c r="BI145">
        <f>(IF(AND(AB145&gt;5,'Jul-24 Comparison with CA @100m'!AB145&gt;5),1,0))*'100m'!$D145</f>
        <v>0</v>
      </c>
      <c r="BJ145">
        <f>(IF(AND(AC145&gt;5,'Jul-24 Comparison with CA @100m'!AC145&gt;5),1,0))*'100m'!$D145</f>
        <v>0</v>
      </c>
      <c r="BK145">
        <f>(IF(AND(AD145&gt;5,'Jul-24 Comparison with CA @100m'!AD145&gt;5),1,0))*'100m'!$D145</f>
        <v>0</v>
      </c>
      <c r="BL145">
        <f>(IF(AND(AE145&gt;5,'Jul-24 Comparison with CA @100m'!AE145&gt;5),1,0))*'100m'!$D145</f>
        <v>0</v>
      </c>
      <c r="BM145">
        <f>(IF(AND(AF145&gt;5,'Jul-24 Comparison with CA @100m'!AF145&gt;5),1,0))*'100m'!$D145</f>
        <v>0</v>
      </c>
      <c r="BN145">
        <f>(IF(AND(AH145&gt;1,'Jul-24 Comparison with CA @100m'!AH145&gt;1),1,0))*'100m'!$D145</f>
        <v>0</v>
      </c>
      <c r="BO145">
        <f>(IF(AND(AI145&gt;1,'Jul-24 Comparison with CA @100m'!AI145&gt;1),1,0))*'100m'!$D145</f>
        <v>0</v>
      </c>
      <c r="BP145">
        <f>(IF(AND(AJ145&gt;1,'Jul-24 Comparison with CA @100m'!AJ145&gt;1),1,0))*'100m'!$D145</f>
        <v>0</v>
      </c>
      <c r="BQ145">
        <f>(IF(AND(AK145&gt;1,'Jul-24 Comparison with CA @100m'!AK145&gt;1),1,0))*'100m'!$D145</f>
        <v>0</v>
      </c>
      <c r="BR145">
        <f>(IF(AND(AL145&gt;1,'Jul-24 Comparison with CA @100m'!AL145&gt;1),1,0))*'100m'!$D145</f>
        <v>0</v>
      </c>
      <c r="BS145">
        <f>(IF(AND(AM145&gt;1,'Jul-24 Comparison with CA @100m'!AM145&gt;1),1,0))*'100m'!$D145</f>
        <v>0</v>
      </c>
      <c r="BT145">
        <f>(IF(AND(AN145&gt;1,'Jul-24 Comparison with CA @100m'!AN145&gt;1),1,0))*'100m'!$D145</f>
        <v>0</v>
      </c>
      <c r="BU145">
        <f>(IF(AND(AO145&gt;1,'Jul-24 Comparison with CA @100m'!AO145&gt;1),1,0))*'100m'!$D145</f>
        <v>0</v>
      </c>
    </row>
    <row r="146" spans="1:73" x14ac:dyDescent="0.35">
      <c r="A146" s="21" t="s">
        <v>99</v>
      </c>
      <c r="B146" s="21">
        <v>228500</v>
      </c>
      <c r="C146" s="21">
        <v>228600</v>
      </c>
      <c r="D146" s="21">
        <f t="shared" si="2"/>
        <v>100</v>
      </c>
      <c r="E146" s="21"/>
      <c r="F146" s="23">
        <v>2400</v>
      </c>
      <c r="G146" s="24">
        <v>1066.4854383530628</v>
      </c>
      <c r="H146" s="24">
        <v>918.34094770960019</v>
      </c>
      <c r="I146" s="24">
        <v>947.77781896301792</v>
      </c>
      <c r="J146" s="24">
        <v>1361.6202293750787</v>
      </c>
      <c r="K146" s="24">
        <v>1021.7949613996097</v>
      </c>
      <c r="L146" s="24">
        <v>955.15248948738645</v>
      </c>
      <c r="M146" s="24">
        <v>1148.9369406040728</v>
      </c>
      <c r="N146" s="24">
        <v>1171.5361861453032</v>
      </c>
      <c r="O146" s="23">
        <v>5</v>
      </c>
      <c r="P146" s="18">
        <v>1.7</v>
      </c>
      <c r="Q146" s="18">
        <v>1.5</v>
      </c>
      <c r="R146" s="18">
        <v>1.8</v>
      </c>
      <c r="S146" s="18">
        <v>1.9</v>
      </c>
      <c r="T146" s="18">
        <v>1.9</v>
      </c>
      <c r="U146" s="18">
        <v>1.7</v>
      </c>
      <c r="V146" s="18">
        <v>2</v>
      </c>
      <c r="W146" s="18">
        <v>1.6</v>
      </c>
      <c r="X146" s="23">
        <v>5</v>
      </c>
      <c r="Y146" s="25">
        <v>2.6028571428571429E-3</v>
      </c>
      <c r="Z146" s="25">
        <v>4.7868571428571422E-3</v>
      </c>
      <c r="AA146" s="25">
        <v>1.0168571428571427E-3</v>
      </c>
      <c r="AB146" s="25">
        <v>5.7574285714285705E-3</v>
      </c>
      <c r="AC146" s="25">
        <v>2.5494285714285718E-3</v>
      </c>
      <c r="AD146" s="25">
        <v>2.4877142857142854E-3</v>
      </c>
      <c r="AE146" s="25">
        <v>2.5708571428571425E-3</v>
      </c>
      <c r="AF146" s="25">
        <v>3.0853714285714283E-2</v>
      </c>
      <c r="AG146" s="23">
        <v>1</v>
      </c>
      <c r="AH146" s="25">
        <v>1.6E-2</v>
      </c>
      <c r="AI146" s="25">
        <v>0</v>
      </c>
      <c r="AJ146" s="25">
        <v>0</v>
      </c>
      <c r="AK146" s="25">
        <v>5.8857142857142865E-2</v>
      </c>
      <c r="AL146" s="25">
        <v>1.6E-2</v>
      </c>
      <c r="AM146" s="25">
        <v>0</v>
      </c>
      <c r="AN146" s="25">
        <v>0</v>
      </c>
      <c r="AO146" s="25">
        <v>0</v>
      </c>
      <c r="AP146">
        <f>(IF(AND(G146&gt;2400,'Jul-24 Comparison with CA @100m'!G146&gt;2400),1,0))*'100m'!$D146</f>
        <v>0</v>
      </c>
      <c r="AQ146">
        <f>(IF(AND(H146&gt;2400,'Jul-24 Comparison with CA @100m'!H146&gt;2400),1,0))*'100m'!$D146</f>
        <v>0</v>
      </c>
      <c r="AR146">
        <f>(IF(AND(I146&gt;2400,'Jul-24 Comparison with CA @100m'!I146&gt;2400),1,0))*'100m'!$D146</f>
        <v>0</v>
      </c>
      <c r="AS146">
        <f>(IF(AND(J146&gt;2400,'Jul-24 Comparison with CA @100m'!J146&gt;2400),1,0))*'100m'!$D146</f>
        <v>0</v>
      </c>
      <c r="AT146">
        <f>(IF(AND(K146&gt;2400,'Jul-24 Comparison with CA @100m'!K146&gt;2400),1,0))*'100m'!$D146</f>
        <v>0</v>
      </c>
      <c r="AU146">
        <f>(IF(AND(L146&gt;2400,'Jul-24 Comparison with CA @100m'!L146&gt;2400),1,0))*'100m'!$D146</f>
        <v>0</v>
      </c>
      <c r="AV146">
        <f>(IF(AND(M146&gt;2400,'Jul-24 Comparison with CA @100m'!M146&gt;2400),1,0))*'100m'!$D146</f>
        <v>0</v>
      </c>
      <c r="AW146">
        <f>(IF(AND(N146&gt;2400,'Jul-24 Comparison with CA @100m'!N146&gt;2400),1,0))*'100m'!$D146</f>
        <v>0</v>
      </c>
      <c r="AX146">
        <f>(IF(AND(P146&gt;5,'Jul-24 Comparison with CA @100m'!P146&gt;5),1,0))*'100m'!$D146</f>
        <v>0</v>
      </c>
      <c r="AY146">
        <f>(IF(AND(Q146&gt;5,'Jul-24 Comparison with CA @100m'!Q146&gt;5),1,0))*'100m'!$D146</f>
        <v>0</v>
      </c>
      <c r="AZ146">
        <f>(IF(AND(R146&gt;5,'Jul-24 Comparison with CA @100m'!R146&gt;5),1,0))*'100m'!$D146</f>
        <v>0</v>
      </c>
      <c r="BA146">
        <f>(IF(AND(S146&gt;5,'Jul-24 Comparison with CA @100m'!S146&gt;5),1,0))*'100m'!$D146</f>
        <v>0</v>
      </c>
      <c r="BB146">
        <f>(IF(AND(T146&gt;5,'Jul-24 Comparison with CA @100m'!T146&gt;5),1,0))*'100m'!$D146</f>
        <v>0</v>
      </c>
      <c r="BC146">
        <f>(IF(AND(U146&gt;5,'Jul-24 Comparison with CA @100m'!U146&gt;5),1,0))*'100m'!$D146</f>
        <v>0</v>
      </c>
      <c r="BD146">
        <f>(IF(AND(V146&gt;5,'Jul-24 Comparison with CA @100m'!V146&gt;5),1,0))*'100m'!$D146</f>
        <v>0</v>
      </c>
      <c r="BE146">
        <f>(IF(AND(W146&gt;5,'Jul-24 Comparison with CA @100m'!W146&gt;5),1,0))*'100m'!$D146</f>
        <v>0</v>
      </c>
      <c r="BF146">
        <f>(IF(AND(Y146&gt;5,'Jul-24 Comparison with CA @100m'!Y146&gt;5),1,0))*'100m'!$D146</f>
        <v>0</v>
      </c>
      <c r="BG146">
        <f>(IF(AND(Z146&gt;5,'Jul-24 Comparison with CA @100m'!Z146&gt;5),1,0))*'100m'!$D146</f>
        <v>0</v>
      </c>
      <c r="BH146">
        <f>(IF(AND(AA146&gt;5,'Jul-24 Comparison with CA @100m'!AA146&gt;5),1,0))*'100m'!$D146</f>
        <v>0</v>
      </c>
      <c r="BI146">
        <f>(IF(AND(AB146&gt;5,'Jul-24 Comparison with CA @100m'!AB146&gt;5),1,0))*'100m'!$D146</f>
        <v>0</v>
      </c>
      <c r="BJ146">
        <f>(IF(AND(AC146&gt;5,'Jul-24 Comparison with CA @100m'!AC146&gt;5),1,0))*'100m'!$D146</f>
        <v>0</v>
      </c>
      <c r="BK146">
        <f>(IF(AND(AD146&gt;5,'Jul-24 Comparison with CA @100m'!AD146&gt;5),1,0))*'100m'!$D146</f>
        <v>0</v>
      </c>
      <c r="BL146">
        <f>(IF(AND(AE146&gt;5,'Jul-24 Comparison with CA @100m'!AE146&gt;5),1,0))*'100m'!$D146</f>
        <v>0</v>
      </c>
      <c r="BM146">
        <f>(IF(AND(AF146&gt;5,'Jul-24 Comparison with CA @100m'!AF146&gt;5),1,0))*'100m'!$D146</f>
        <v>0</v>
      </c>
      <c r="BN146">
        <f>(IF(AND(AH146&gt;1,'Jul-24 Comparison with CA @100m'!AH146&gt;1),1,0))*'100m'!$D146</f>
        <v>0</v>
      </c>
      <c r="BO146">
        <f>(IF(AND(AI146&gt;1,'Jul-24 Comparison with CA @100m'!AI146&gt;1),1,0))*'100m'!$D146</f>
        <v>0</v>
      </c>
      <c r="BP146">
        <f>(IF(AND(AJ146&gt;1,'Jul-24 Comparison with CA @100m'!AJ146&gt;1),1,0))*'100m'!$D146</f>
        <v>0</v>
      </c>
      <c r="BQ146">
        <f>(IF(AND(AK146&gt;1,'Jul-24 Comparison with CA @100m'!AK146&gt;1),1,0))*'100m'!$D146</f>
        <v>0</v>
      </c>
      <c r="BR146">
        <f>(IF(AND(AL146&gt;1,'Jul-24 Comparison with CA @100m'!AL146&gt;1),1,0))*'100m'!$D146</f>
        <v>0</v>
      </c>
      <c r="BS146">
        <f>(IF(AND(AM146&gt;1,'Jul-24 Comparison with CA @100m'!AM146&gt;1),1,0))*'100m'!$D146</f>
        <v>0</v>
      </c>
      <c r="BT146">
        <f>(IF(AND(AN146&gt;1,'Jul-24 Comparison with CA @100m'!AN146&gt;1),1,0))*'100m'!$D146</f>
        <v>0</v>
      </c>
      <c r="BU146">
        <f>(IF(AND(AO146&gt;1,'Jul-24 Comparison with CA @100m'!AO146&gt;1),1,0))*'100m'!$D146</f>
        <v>0</v>
      </c>
    </row>
    <row r="147" spans="1:73" x14ac:dyDescent="0.35">
      <c r="A147" s="21" t="s">
        <v>99</v>
      </c>
      <c r="B147" s="21">
        <v>228600</v>
      </c>
      <c r="C147" s="21">
        <v>228700</v>
      </c>
      <c r="D147" s="21">
        <f t="shared" si="2"/>
        <v>100</v>
      </c>
      <c r="E147" s="21"/>
      <c r="F147" s="23">
        <v>2400</v>
      </c>
      <c r="G147" s="24">
        <v>1254.7953056139079</v>
      </c>
      <c r="H147" s="24">
        <v>845.1953597356478</v>
      </c>
      <c r="I147" s="24">
        <v>999.52746101122636</v>
      </c>
      <c r="J147" s="24">
        <v>1695.1719572508696</v>
      </c>
      <c r="K147" s="24">
        <v>1523.5403193025534</v>
      </c>
      <c r="L147" s="24">
        <v>1186.6283976915838</v>
      </c>
      <c r="M147" s="24">
        <v>1500.2908181189769</v>
      </c>
      <c r="N147" s="24">
        <v>1781.7039104149794</v>
      </c>
      <c r="O147" s="23">
        <v>5</v>
      </c>
      <c r="P147" s="18">
        <v>2.2000000000000002</v>
      </c>
      <c r="Q147" s="18">
        <v>1.6</v>
      </c>
      <c r="R147" s="18">
        <v>2.4</v>
      </c>
      <c r="S147" s="18">
        <v>1.8</v>
      </c>
      <c r="T147" s="18">
        <v>1.9</v>
      </c>
      <c r="U147" s="18">
        <v>1.9</v>
      </c>
      <c r="V147" s="18">
        <v>2.2000000000000002</v>
      </c>
      <c r="W147" s="18">
        <v>1.8</v>
      </c>
      <c r="X147" s="23">
        <v>5</v>
      </c>
      <c r="Y147" s="25">
        <v>2.1565714285714287E-3</v>
      </c>
      <c r="Z147" s="25">
        <v>2.4171428571428573E-3</v>
      </c>
      <c r="AA147" s="25">
        <v>6.3085714285714286E-4</v>
      </c>
      <c r="AB147" s="25">
        <v>2.9765714285714283E-3</v>
      </c>
      <c r="AC147" s="25">
        <v>3.0813428571428571E-2</v>
      </c>
      <c r="AD147" s="25">
        <v>4.7619999999999997E-3</v>
      </c>
      <c r="AE147" s="25">
        <v>2.9037142857142855E-3</v>
      </c>
      <c r="AF147" s="25">
        <v>6.0995428571428568E-2</v>
      </c>
      <c r="AG147" s="23">
        <v>1</v>
      </c>
      <c r="AH147" s="25">
        <v>4.3428571428571427E-2</v>
      </c>
      <c r="AI147" s="25">
        <v>0</v>
      </c>
      <c r="AJ147" s="25">
        <v>0</v>
      </c>
      <c r="AK147" s="25">
        <v>4.8571428571428576E-3</v>
      </c>
      <c r="AL147" s="25">
        <v>0</v>
      </c>
      <c r="AM147" s="25">
        <v>0</v>
      </c>
      <c r="AN147" s="25">
        <v>0</v>
      </c>
      <c r="AO147" s="25">
        <v>0</v>
      </c>
      <c r="AP147">
        <f>(IF(AND(G147&gt;2400,'Jul-24 Comparison with CA @100m'!G147&gt;2400),1,0))*'100m'!$D147</f>
        <v>0</v>
      </c>
      <c r="AQ147">
        <f>(IF(AND(H147&gt;2400,'Jul-24 Comparison with CA @100m'!H147&gt;2400),1,0))*'100m'!$D147</f>
        <v>0</v>
      </c>
      <c r="AR147">
        <f>(IF(AND(I147&gt;2400,'Jul-24 Comparison with CA @100m'!I147&gt;2400),1,0))*'100m'!$D147</f>
        <v>0</v>
      </c>
      <c r="AS147">
        <f>(IF(AND(J147&gt;2400,'Jul-24 Comparison with CA @100m'!J147&gt;2400),1,0))*'100m'!$D147</f>
        <v>0</v>
      </c>
      <c r="AT147">
        <f>(IF(AND(K147&gt;2400,'Jul-24 Comparison with CA @100m'!K147&gt;2400),1,0))*'100m'!$D147</f>
        <v>0</v>
      </c>
      <c r="AU147">
        <f>(IF(AND(L147&gt;2400,'Jul-24 Comparison with CA @100m'!L147&gt;2400),1,0))*'100m'!$D147</f>
        <v>0</v>
      </c>
      <c r="AV147">
        <f>(IF(AND(M147&gt;2400,'Jul-24 Comparison with CA @100m'!M147&gt;2400),1,0))*'100m'!$D147</f>
        <v>0</v>
      </c>
      <c r="AW147">
        <f>(IF(AND(N147&gt;2400,'Jul-24 Comparison with CA @100m'!N147&gt;2400),1,0))*'100m'!$D147</f>
        <v>0</v>
      </c>
      <c r="AX147">
        <f>(IF(AND(P147&gt;5,'Jul-24 Comparison with CA @100m'!P147&gt;5),1,0))*'100m'!$D147</f>
        <v>0</v>
      </c>
      <c r="AY147">
        <f>(IF(AND(Q147&gt;5,'Jul-24 Comparison with CA @100m'!Q147&gt;5),1,0))*'100m'!$D147</f>
        <v>0</v>
      </c>
      <c r="AZ147">
        <f>(IF(AND(R147&gt;5,'Jul-24 Comparison with CA @100m'!R147&gt;5),1,0))*'100m'!$D147</f>
        <v>0</v>
      </c>
      <c r="BA147">
        <f>(IF(AND(S147&gt;5,'Jul-24 Comparison with CA @100m'!S147&gt;5),1,0))*'100m'!$D147</f>
        <v>0</v>
      </c>
      <c r="BB147">
        <f>(IF(AND(T147&gt;5,'Jul-24 Comparison with CA @100m'!T147&gt;5),1,0))*'100m'!$D147</f>
        <v>0</v>
      </c>
      <c r="BC147">
        <f>(IF(AND(U147&gt;5,'Jul-24 Comparison with CA @100m'!U147&gt;5),1,0))*'100m'!$D147</f>
        <v>0</v>
      </c>
      <c r="BD147">
        <f>(IF(AND(V147&gt;5,'Jul-24 Comparison with CA @100m'!V147&gt;5),1,0))*'100m'!$D147</f>
        <v>0</v>
      </c>
      <c r="BE147">
        <f>(IF(AND(W147&gt;5,'Jul-24 Comparison with CA @100m'!W147&gt;5),1,0))*'100m'!$D147</f>
        <v>0</v>
      </c>
      <c r="BF147">
        <f>(IF(AND(Y147&gt;5,'Jul-24 Comparison with CA @100m'!Y147&gt;5),1,0))*'100m'!$D147</f>
        <v>0</v>
      </c>
      <c r="BG147">
        <f>(IF(AND(Z147&gt;5,'Jul-24 Comparison with CA @100m'!Z147&gt;5),1,0))*'100m'!$D147</f>
        <v>0</v>
      </c>
      <c r="BH147">
        <f>(IF(AND(AA147&gt;5,'Jul-24 Comparison with CA @100m'!AA147&gt;5),1,0))*'100m'!$D147</f>
        <v>0</v>
      </c>
      <c r="BI147">
        <f>(IF(AND(AB147&gt;5,'Jul-24 Comparison with CA @100m'!AB147&gt;5),1,0))*'100m'!$D147</f>
        <v>0</v>
      </c>
      <c r="BJ147">
        <f>(IF(AND(AC147&gt;5,'Jul-24 Comparison with CA @100m'!AC147&gt;5),1,0))*'100m'!$D147</f>
        <v>0</v>
      </c>
      <c r="BK147">
        <f>(IF(AND(AD147&gt;5,'Jul-24 Comparison with CA @100m'!AD147&gt;5),1,0))*'100m'!$D147</f>
        <v>0</v>
      </c>
      <c r="BL147">
        <f>(IF(AND(AE147&gt;5,'Jul-24 Comparison with CA @100m'!AE147&gt;5),1,0))*'100m'!$D147</f>
        <v>0</v>
      </c>
      <c r="BM147">
        <f>(IF(AND(AF147&gt;5,'Jul-24 Comparison with CA @100m'!AF147&gt;5),1,0))*'100m'!$D147</f>
        <v>0</v>
      </c>
      <c r="BN147">
        <f>(IF(AND(AH147&gt;1,'Jul-24 Comparison with CA @100m'!AH147&gt;1),1,0))*'100m'!$D147</f>
        <v>0</v>
      </c>
      <c r="BO147">
        <f>(IF(AND(AI147&gt;1,'Jul-24 Comparison with CA @100m'!AI147&gt;1),1,0))*'100m'!$D147</f>
        <v>0</v>
      </c>
      <c r="BP147">
        <f>(IF(AND(AJ147&gt;1,'Jul-24 Comparison with CA @100m'!AJ147&gt;1),1,0))*'100m'!$D147</f>
        <v>0</v>
      </c>
      <c r="BQ147">
        <f>(IF(AND(AK147&gt;1,'Jul-24 Comparison with CA @100m'!AK147&gt;1),1,0))*'100m'!$D147</f>
        <v>0</v>
      </c>
      <c r="BR147">
        <f>(IF(AND(AL147&gt;1,'Jul-24 Comparison with CA @100m'!AL147&gt;1),1,0))*'100m'!$D147</f>
        <v>0</v>
      </c>
      <c r="BS147">
        <f>(IF(AND(AM147&gt;1,'Jul-24 Comparison with CA @100m'!AM147&gt;1),1,0))*'100m'!$D147</f>
        <v>0</v>
      </c>
      <c r="BT147">
        <f>(IF(AND(AN147&gt;1,'Jul-24 Comparison with CA @100m'!AN147&gt;1),1,0))*'100m'!$D147</f>
        <v>0</v>
      </c>
      <c r="BU147">
        <f>(IF(AND(AO147&gt;1,'Jul-24 Comparison with CA @100m'!AO147&gt;1),1,0))*'100m'!$D147</f>
        <v>0</v>
      </c>
    </row>
    <row r="148" spans="1:73" x14ac:dyDescent="0.35">
      <c r="A148" s="21" t="s">
        <v>99</v>
      </c>
      <c r="B148" s="21">
        <v>228700</v>
      </c>
      <c r="C148" s="21">
        <v>228800</v>
      </c>
      <c r="D148" s="21">
        <f t="shared" si="2"/>
        <v>100</v>
      </c>
      <c r="E148" s="21" t="s">
        <v>114</v>
      </c>
      <c r="F148" s="23">
        <v>2400</v>
      </c>
      <c r="G148" s="24">
        <v>2776.8405058325206</v>
      </c>
      <c r="H148" s="24">
        <v>2156.3356089518838</v>
      </c>
      <c r="I148" s="24">
        <v>2108.0919968917638</v>
      </c>
      <c r="J148" s="24">
        <v>2694.2591416367572</v>
      </c>
      <c r="K148" s="24">
        <v>1484.8125325814749</v>
      </c>
      <c r="L148" s="24">
        <v>1353.9591531232527</v>
      </c>
      <c r="M148" s="24">
        <v>1562.3738799923231</v>
      </c>
      <c r="N148" s="24">
        <v>1908.3722951778116</v>
      </c>
      <c r="O148" s="23">
        <v>5</v>
      </c>
      <c r="P148" s="18">
        <v>1.8</v>
      </c>
      <c r="Q148" s="18">
        <v>1.8</v>
      </c>
      <c r="R148" s="18">
        <v>2</v>
      </c>
      <c r="S148" s="18">
        <v>1.9</v>
      </c>
      <c r="T148" s="18">
        <v>2.1</v>
      </c>
      <c r="U148" s="18">
        <v>2.2000000000000002</v>
      </c>
      <c r="V148" s="18">
        <v>2.1</v>
      </c>
      <c r="W148" s="18">
        <v>1.9</v>
      </c>
      <c r="X148" s="23">
        <v>5</v>
      </c>
      <c r="Y148" s="25">
        <v>3.5798000000000003E-2</v>
      </c>
      <c r="Z148" s="25">
        <v>3.7373714285714281E-2</v>
      </c>
      <c r="AA148" s="25">
        <v>0.31405114285714292</v>
      </c>
      <c r="AB148" s="25">
        <v>0.54861657142857145</v>
      </c>
      <c r="AC148" s="25">
        <v>1.0696525714285714</v>
      </c>
      <c r="AD148" s="25">
        <v>0.54550257142857139</v>
      </c>
      <c r="AE148" s="25">
        <v>0.96168142857142846</v>
      </c>
      <c r="AF148" s="25">
        <v>0.52778685714285711</v>
      </c>
      <c r="AG148" s="23">
        <v>1</v>
      </c>
      <c r="AH148" s="25">
        <v>0.17600000000000002</v>
      </c>
      <c r="AI148" s="25">
        <v>0</v>
      </c>
      <c r="AJ148" s="25">
        <v>0</v>
      </c>
      <c r="AK148" s="25">
        <v>4.2857142857142859E-3</v>
      </c>
      <c r="AL148" s="25">
        <v>0</v>
      </c>
      <c r="AM148" s="25">
        <v>0</v>
      </c>
      <c r="AN148" s="25">
        <v>0</v>
      </c>
      <c r="AO148" s="25">
        <v>0</v>
      </c>
      <c r="AP148">
        <f>(IF(AND(G148&gt;2400,'Jul-24 Comparison with CA @100m'!G148&gt;2400),1,0))*'100m'!$D148</f>
        <v>0</v>
      </c>
      <c r="AQ148">
        <f>(IF(AND(H148&gt;2400,'Jul-24 Comparison with CA @100m'!H148&gt;2400),1,0))*'100m'!$D148</f>
        <v>0</v>
      </c>
      <c r="AR148">
        <f>(IF(AND(I148&gt;2400,'Jul-24 Comparison with CA @100m'!I148&gt;2400),1,0))*'100m'!$D148</f>
        <v>0</v>
      </c>
      <c r="AS148">
        <f>(IF(AND(J148&gt;2400,'Jul-24 Comparison with CA @100m'!J148&gt;2400),1,0))*'100m'!$D148</f>
        <v>0</v>
      </c>
      <c r="AT148">
        <f>(IF(AND(K148&gt;2400,'Jul-24 Comparison with CA @100m'!K148&gt;2400),1,0))*'100m'!$D148</f>
        <v>0</v>
      </c>
      <c r="AU148">
        <f>(IF(AND(L148&gt;2400,'Jul-24 Comparison with CA @100m'!L148&gt;2400),1,0))*'100m'!$D148</f>
        <v>0</v>
      </c>
      <c r="AV148">
        <f>(IF(AND(M148&gt;2400,'Jul-24 Comparison with CA @100m'!M148&gt;2400),1,0))*'100m'!$D148</f>
        <v>0</v>
      </c>
      <c r="AW148">
        <f>(IF(AND(N148&gt;2400,'Jul-24 Comparison with CA @100m'!N148&gt;2400),1,0))*'100m'!$D148</f>
        <v>0</v>
      </c>
      <c r="AX148">
        <f>(IF(AND(P148&gt;5,'Jul-24 Comparison with CA @100m'!P148&gt;5),1,0))*'100m'!$D148</f>
        <v>0</v>
      </c>
      <c r="AY148">
        <f>(IF(AND(Q148&gt;5,'Jul-24 Comparison with CA @100m'!Q148&gt;5),1,0))*'100m'!$D148</f>
        <v>0</v>
      </c>
      <c r="AZ148">
        <f>(IF(AND(R148&gt;5,'Jul-24 Comparison with CA @100m'!R148&gt;5),1,0))*'100m'!$D148</f>
        <v>0</v>
      </c>
      <c r="BA148">
        <f>(IF(AND(S148&gt;5,'Jul-24 Comparison with CA @100m'!S148&gt;5),1,0))*'100m'!$D148</f>
        <v>0</v>
      </c>
      <c r="BB148">
        <f>(IF(AND(T148&gt;5,'Jul-24 Comparison with CA @100m'!T148&gt;5),1,0))*'100m'!$D148</f>
        <v>0</v>
      </c>
      <c r="BC148">
        <f>(IF(AND(U148&gt;5,'Jul-24 Comparison with CA @100m'!U148&gt;5),1,0))*'100m'!$D148</f>
        <v>0</v>
      </c>
      <c r="BD148">
        <f>(IF(AND(V148&gt;5,'Jul-24 Comparison with CA @100m'!V148&gt;5),1,0))*'100m'!$D148</f>
        <v>0</v>
      </c>
      <c r="BE148">
        <f>(IF(AND(W148&gt;5,'Jul-24 Comparison with CA @100m'!W148&gt;5),1,0))*'100m'!$D148</f>
        <v>0</v>
      </c>
      <c r="BF148">
        <f>(IF(AND(Y148&gt;5,'Jul-24 Comparison with CA @100m'!Y148&gt;5),1,0))*'100m'!$D148</f>
        <v>0</v>
      </c>
      <c r="BG148">
        <f>(IF(AND(Z148&gt;5,'Jul-24 Comparison with CA @100m'!Z148&gt;5),1,0))*'100m'!$D148</f>
        <v>0</v>
      </c>
      <c r="BH148">
        <f>(IF(AND(AA148&gt;5,'Jul-24 Comparison with CA @100m'!AA148&gt;5),1,0))*'100m'!$D148</f>
        <v>0</v>
      </c>
      <c r="BI148">
        <f>(IF(AND(AB148&gt;5,'Jul-24 Comparison with CA @100m'!AB148&gt;5),1,0))*'100m'!$D148</f>
        <v>0</v>
      </c>
      <c r="BJ148">
        <f>(IF(AND(AC148&gt;5,'Jul-24 Comparison with CA @100m'!AC148&gt;5),1,0))*'100m'!$D148</f>
        <v>0</v>
      </c>
      <c r="BK148">
        <f>(IF(AND(AD148&gt;5,'Jul-24 Comparison with CA @100m'!AD148&gt;5),1,0))*'100m'!$D148</f>
        <v>0</v>
      </c>
      <c r="BL148">
        <f>(IF(AND(AE148&gt;5,'Jul-24 Comparison with CA @100m'!AE148&gt;5),1,0))*'100m'!$D148</f>
        <v>0</v>
      </c>
      <c r="BM148">
        <f>(IF(AND(AF148&gt;5,'Jul-24 Comparison with CA @100m'!AF148&gt;5),1,0))*'100m'!$D148</f>
        <v>0</v>
      </c>
      <c r="BN148">
        <f>(IF(AND(AH148&gt;1,'Jul-24 Comparison with CA @100m'!AH148&gt;1),1,0))*'100m'!$D148</f>
        <v>0</v>
      </c>
      <c r="BO148">
        <f>(IF(AND(AI148&gt;1,'Jul-24 Comparison with CA @100m'!AI148&gt;1),1,0))*'100m'!$D148</f>
        <v>0</v>
      </c>
      <c r="BP148">
        <f>(IF(AND(AJ148&gt;1,'Jul-24 Comparison with CA @100m'!AJ148&gt;1),1,0))*'100m'!$D148</f>
        <v>0</v>
      </c>
      <c r="BQ148">
        <f>(IF(AND(AK148&gt;1,'Jul-24 Comparison with CA @100m'!AK148&gt;1),1,0))*'100m'!$D148</f>
        <v>0</v>
      </c>
      <c r="BR148">
        <f>(IF(AND(AL148&gt;1,'Jul-24 Comparison with CA @100m'!AL148&gt;1),1,0))*'100m'!$D148</f>
        <v>0</v>
      </c>
      <c r="BS148">
        <f>(IF(AND(AM148&gt;1,'Jul-24 Comparison with CA @100m'!AM148&gt;1),1,0))*'100m'!$D148</f>
        <v>0</v>
      </c>
      <c r="BT148">
        <f>(IF(AND(AN148&gt;1,'Jul-24 Comparison with CA @100m'!AN148&gt;1),1,0))*'100m'!$D148</f>
        <v>0</v>
      </c>
      <c r="BU148">
        <f>(IF(AND(AO148&gt;1,'Jul-24 Comparison with CA @100m'!AO148&gt;1),1,0))*'100m'!$D148</f>
        <v>0</v>
      </c>
    </row>
    <row r="149" spans="1:73" x14ac:dyDescent="0.35">
      <c r="A149" s="21" t="s">
        <v>99</v>
      </c>
      <c r="B149" s="21">
        <v>228800</v>
      </c>
      <c r="C149" s="21">
        <v>228900</v>
      </c>
      <c r="D149" s="21">
        <f t="shared" si="2"/>
        <v>100</v>
      </c>
      <c r="E149" s="21"/>
      <c r="F149" s="23">
        <v>2400</v>
      </c>
      <c r="G149" s="24">
        <v>1407.6830258868333</v>
      </c>
      <c r="H149" s="24">
        <v>1006.9441147709224</v>
      </c>
      <c r="I149" s="24">
        <v>1096.3914983427599</v>
      </c>
      <c r="J149" s="24">
        <v>1081.4273917669218</v>
      </c>
      <c r="K149" s="24">
        <v>1484.8125325814749</v>
      </c>
      <c r="L149" s="24">
        <v>940.40929148387477</v>
      </c>
      <c r="M149" s="24">
        <v>947.77781896301792</v>
      </c>
      <c r="N149" s="24">
        <v>1353.9591531232527</v>
      </c>
      <c r="O149" s="23">
        <v>5</v>
      </c>
      <c r="P149" s="18">
        <v>2.2000000000000002</v>
      </c>
      <c r="Q149" s="18">
        <v>1.7</v>
      </c>
      <c r="R149" s="18">
        <v>2.8</v>
      </c>
      <c r="S149" s="18">
        <v>1.8</v>
      </c>
      <c r="T149" s="18">
        <v>1.9</v>
      </c>
      <c r="U149" s="18">
        <v>2.1</v>
      </c>
      <c r="V149" s="18">
        <v>3</v>
      </c>
      <c r="W149" s="18">
        <v>2.1</v>
      </c>
      <c r="X149" s="23">
        <v>5</v>
      </c>
      <c r="Y149" s="25">
        <v>3.1465714285714287E-3</v>
      </c>
      <c r="Z149" s="25">
        <v>8.5174285714285716E-3</v>
      </c>
      <c r="AA149" s="25">
        <v>5.4477142857142858E-3</v>
      </c>
      <c r="AB149" s="25">
        <v>1.9550000000000001E-2</v>
      </c>
      <c r="AC149" s="25">
        <v>4.4879999999999998E-3</v>
      </c>
      <c r="AD149" s="25">
        <v>2.3474285714285719E-3</v>
      </c>
      <c r="AE149" s="25">
        <v>1.3157142857142855E-3</v>
      </c>
      <c r="AF149" s="25">
        <v>6.9208571428571418E-3</v>
      </c>
      <c r="AG149" s="23">
        <v>1</v>
      </c>
      <c r="AH149" s="25">
        <v>4.6571428571428569E-2</v>
      </c>
      <c r="AI149" s="25">
        <v>0</v>
      </c>
      <c r="AJ149" s="25">
        <v>0</v>
      </c>
      <c r="AK149" s="25">
        <v>0</v>
      </c>
      <c r="AL149" s="25">
        <v>4.2857142857142859E-3</v>
      </c>
      <c r="AM149" s="25">
        <v>0</v>
      </c>
      <c r="AN149" s="25">
        <v>0</v>
      </c>
      <c r="AO149" s="25">
        <v>3.1428571428571426E-3</v>
      </c>
      <c r="AP149">
        <f>(IF(AND(G149&gt;2400,'Jul-24 Comparison with CA @100m'!G149&gt;2400),1,0))*'100m'!$D149</f>
        <v>0</v>
      </c>
      <c r="AQ149">
        <f>(IF(AND(H149&gt;2400,'Jul-24 Comparison with CA @100m'!H149&gt;2400),1,0))*'100m'!$D149</f>
        <v>0</v>
      </c>
      <c r="AR149">
        <f>(IF(AND(I149&gt;2400,'Jul-24 Comparison with CA @100m'!I149&gt;2400),1,0))*'100m'!$D149</f>
        <v>0</v>
      </c>
      <c r="AS149">
        <f>(IF(AND(J149&gt;2400,'Jul-24 Comparison with CA @100m'!J149&gt;2400),1,0))*'100m'!$D149</f>
        <v>0</v>
      </c>
      <c r="AT149">
        <f>(IF(AND(K149&gt;2400,'Jul-24 Comparison with CA @100m'!K149&gt;2400),1,0))*'100m'!$D149</f>
        <v>0</v>
      </c>
      <c r="AU149">
        <f>(IF(AND(L149&gt;2400,'Jul-24 Comparison with CA @100m'!L149&gt;2400),1,0))*'100m'!$D149</f>
        <v>0</v>
      </c>
      <c r="AV149">
        <f>(IF(AND(M149&gt;2400,'Jul-24 Comparison with CA @100m'!M149&gt;2400),1,0))*'100m'!$D149</f>
        <v>0</v>
      </c>
      <c r="AW149">
        <f>(IF(AND(N149&gt;2400,'Jul-24 Comparison with CA @100m'!N149&gt;2400),1,0))*'100m'!$D149</f>
        <v>0</v>
      </c>
      <c r="AX149">
        <f>(IF(AND(P149&gt;5,'Jul-24 Comparison with CA @100m'!P149&gt;5),1,0))*'100m'!$D149</f>
        <v>0</v>
      </c>
      <c r="AY149">
        <f>(IF(AND(Q149&gt;5,'Jul-24 Comparison with CA @100m'!Q149&gt;5),1,0))*'100m'!$D149</f>
        <v>0</v>
      </c>
      <c r="AZ149">
        <f>(IF(AND(R149&gt;5,'Jul-24 Comparison with CA @100m'!R149&gt;5),1,0))*'100m'!$D149</f>
        <v>0</v>
      </c>
      <c r="BA149">
        <f>(IF(AND(S149&gt;5,'Jul-24 Comparison with CA @100m'!S149&gt;5),1,0))*'100m'!$D149</f>
        <v>0</v>
      </c>
      <c r="BB149">
        <f>(IF(AND(T149&gt;5,'Jul-24 Comparison with CA @100m'!T149&gt;5),1,0))*'100m'!$D149</f>
        <v>0</v>
      </c>
      <c r="BC149">
        <f>(IF(AND(U149&gt;5,'Jul-24 Comparison with CA @100m'!U149&gt;5),1,0))*'100m'!$D149</f>
        <v>0</v>
      </c>
      <c r="BD149">
        <f>(IF(AND(V149&gt;5,'Jul-24 Comparison with CA @100m'!V149&gt;5),1,0))*'100m'!$D149</f>
        <v>0</v>
      </c>
      <c r="BE149">
        <f>(IF(AND(W149&gt;5,'Jul-24 Comparison with CA @100m'!W149&gt;5),1,0))*'100m'!$D149</f>
        <v>0</v>
      </c>
      <c r="BF149">
        <f>(IF(AND(Y149&gt;5,'Jul-24 Comparison with CA @100m'!Y149&gt;5),1,0))*'100m'!$D149</f>
        <v>0</v>
      </c>
      <c r="BG149">
        <f>(IF(AND(Z149&gt;5,'Jul-24 Comparison with CA @100m'!Z149&gt;5),1,0))*'100m'!$D149</f>
        <v>0</v>
      </c>
      <c r="BH149">
        <f>(IF(AND(AA149&gt;5,'Jul-24 Comparison with CA @100m'!AA149&gt;5),1,0))*'100m'!$D149</f>
        <v>0</v>
      </c>
      <c r="BI149">
        <f>(IF(AND(AB149&gt;5,'Jul-24 Comparison with CA @100m'!AB149&gt;5),1,0))*'100m'!$D149</f>
        <v>0</v>
      </c>
      <c r="BJ149">
        <f>(IF(AND(AC149&gt;5,'Jul-24 Comparison with CA @100m'!AC149&gt;5),1,0))*'100m'!$D149</f>
        <v>0</v>
      </c>
      <c r="BK149">
        <f>(IF(AND(AD149&gt;5,'Jul-24 Comparison with CA @100m'!AD149&gt;5),1,0))*'100m'!$D149</f>
        <v>0</v>
      </c>
      <c r="BL149">
        <f>(IF(AND(AE149&gt;5,'Jul-24 Comparison with CA @100m'!AE149&gt;5),1,0))*'100m'!$D149</f>
        <v>0</v>
      </c>
      <c r="BM149">
        <f>(IF(AND(AF149&gt;5,'Jul-24 Comparison with CA @100m'!AF149&gt;5),1,0))*'100m'!$D149</f>
        <v>0</v>
      </c>
      <c r="BN149">
        <f>(IF(AND(AH149&gt;1,'Jul-24 Comparison with CA @100m'!AH149&gt;1),1,0))*'100m'!$D149</f>
        <v>0</v>
      </c>
      <c r="BO149">
        <f>(IF(AND(AI149&gt;1,'Jul-24 Comparison with CA @100m'!AI149&gt;1),1,0))*'100m'!$D149</f>
        <v>0</v>
      </c>
      <c r="BP149">
        <f>(IF(AND(AJ149&gt;1,'Jul-24 Comparison with CA @100m'!AJ149&gt;1),1,0))*'100m'!$D149</f>
        <v>0</v>
      </c>
      <c r="BQ149">
        <f>(IF(AND(AK149&gt;1,'Jul-24 Comparison with CA @100m'!AK149&gt;1),1,0))*'100m'!$D149</f>
        <v>0</v>
      </c>
      <c r="BR149">
        <f>(IF(AND(AL149&gt;1,'Jul-24 Comparison with CA @100m'!AL149&gt;1),1,0))*'100m'!$D149</f>
        <v>0</v>
      </c>
      <c r="BS149">
        <f>(IF(AND(AM149&gt;1,'Jul-24 Comparison with CA @100m'!AM149&gt;1),1,0))*'100m'!$D149</f>
        <v>0</v>
      </c>
      <c r="BT149">
        <f>(IF(AND(AN149&gt;1,'Jul-24 Comparison with CA @100m'!AN149&gt;1),1,0))*'100m'!$D149</f>
        <v>0</v>
      </c>
      <c r="BU149">
        <f>(IF(AND(AO149&gt;1,'Jul-24 Comparison with CA @100m'!AO149&gt;1),1,0))*'100m'!$D149</f>
        <v>0</v>
      </c>
    </row>
    <row r="150" spans="1:73" x14ac:dyDescent="0.35">
      <c r="A150" s="21" t="s">
        <v>99</v>
      </c>
      <c r="B150" s="21">
        <v>228900</v>
      </c>
      <c r="C150" s="21">
        <v>229000</v>
      </c>
      <c r="D150" s="21">
        <f t="shared" si="2"/>
        <v>100</v>
      </c>
      <c r="E150" s="21"/>
      <c r="F150" s="23">
        <v>2400</v>
      </c>
      <c r="G150" s="24">
        <v>751.11894250048181</v>
      </c>
      <c r="H150" s="24">
        <v>918.34094770960019</v>
      </c>
      <c r="I150" s="24">
        <v>1118.8786763994492</v>
      </c>
      <c r="J150" s="24">
        <v>1399.9945240242332</v>
      </c>
      <c r="K150" s="24">
        <v>977.31298874530353</v>
      </c>
      <c r="L150" s="24">
        <v>1852.8403320275631</v>
      </c>
      <c r="M150" s="24">
        <v>1956.1095192530709</v>
      </c>
      <c r="N150" s="24">
        <v>1932.2251115116767</v>
      </c>
      <c r="O150" s="23">
        <v>5</v>
      </c>
      <c r="P150" s="18">
        <v>2</v>
      </c>
      <c r="Q150" s="18">
        <v>1.6</v>
      </c>
      <c r="R150" s="18">
        <v>2</v>
      </c>
      <c r="S150" s="18">
        <v>1.7</v>
      </c>
      <c r="T150" s="18">
        <v>1.9</v>
      </c>
      <c r="U150" s="18">
        <v>2.2000000000000002</v>
      </c>
      <c r="V150" s="18">
        <v>3</v>
      </c>
      <c r="W150" s="18">
        <v>2.8</v>
      </c>
      <c r="X150" s="23">
        <v>5</v>
      </c>
      <c r="Y150" s="25">
        <v>3.5297142857142862E-3</v>
      </c>
      <c r="Z150" s="25">
        <v>4.0062857142857148E-3</v>
      </c>
      <c r="AA150" s="25">
        <v>0.13614028571428574</v>
      </c>
      <c r="AB150" s="25">
        <v>1.0964285714285715E-2</v>
      </c>
      <c r="AC150" s="25">
        <v>4.5151428571428565E-3</v>
      </c>
      <c r="AD150" s="25">
        <v>1.4837428571428573E-2</v>
      </c>
      <c r="AE150" s="25">
        <v>0.13744742857142855</v>
      </c>
      <c r="AF150" s="25">
        <v>1.9416571428571432E-2</v>
      </c>
      <c r="AG150" s="23">
        <v>1</v>
      </c>
      <c r="AH150" s="25">
        <v>1.1428571428571429E-2</v>
      </c>
      <c r="AI150" s="25">
        <v>0</v>
      </c>
      <c r="AJ150" s="25">
        <v>1.6857142857142859E-2</v>
      </c>
      <c r="AK150" s="25">
        <v>0</v>
      </c>
      <c r="AL150" s="25">
        <v>4.0000000000000001E-3</v>
      </c>
      <c r="AM150" s="25">
        <v>0.19400000000000006</v>
      </c>
      <c r="AN150" s="25">
        <v>1.0571428571428572E-2</v>
      </c>
      <c r="AO150" s="25">
        <v>5.9714285714285706E-2</v>
      </c>
      <c r="AP150">
        <f>(IF(AND(G150&gt;2400,'Jul-24 Comparison with CA @100m'!G150&gt;2400),1,0))*'100m'!$D150</f>
        <v>0</v>
      </c>
      <c r="AQ150">
        <f>(IF(AND(H150&gt;2400,'Jul-24 Comparison with CA @100m'!H150&gt;2400),1,0))*'100m'!$D150</f>
        <v>0</v>
      </c>
      <c r="AR150">
        <f>(IF(AND(I150&gt;2400,'Jul-24 Comparison with CA @100m'!I150&gt;2400),1,0))*'100m'!$D150</f>
        <v>0</v>
      </c>
      <c r="AS150">
        <f>(IF(AND(J150&gt;2400,'Jul-24 Comparison with CA @100m'!J150&gt;2400),1,0))*'100m'!$D150</f>
        <v>0</v>
      </c>
      <c r="AT150">
        <f>(IF(AND(K150&gt;2400,'Jul-24 Comparison with CA @100m'!K150&gt;2400),1,0))*'100m'!$D150</f>
        <v>0</v>
      </c>
      <c r="AU150">
        <f>(IF(AND(L150&gt;2400,'Jul-24 Comparison with CA @100m'!L150&gt;2400),1,0))*'100m'!$D150</f>
        <v>0</v>
      </c>
      <c r="AV150">
        <f>(IF(AND(M150&gt;2400,'Jul-24 Comparison with CA @100m'!M150&gt;2400),1,0))*'100m'!$D150</f>
        <v>0</v>
      </c>
      <c r="AW150">
        <f>(IF(AND(N150&gt;2400,'Jul-24 Comparison with CA @100m'!N150&gt;2400),1,0))*'100m'!$D150</f>
        <v>0</v>
      </c>
      <c r="AX150">
        <f>(IF(AND(P150&gt;5,'Jul-24 Comparison with CA @100m'!P150&gt;5),1,0))*'100m'!$D150</f>
        <v>0</v>
      </c>
      <c r="AY150">
        <f>(IF(AND(Q150&gt;5,'Jul-24 Comparison with CA @100m'!Q150&gt;5),1,0))*'100m'!$D150</f>
        <v>0</v>
      </c>
      <c r="AZ150">
        <f>(IF(AND(R150&gt;5,'Jul-24 Comparison with CA @100m'!R150&gt;5),1,0))*'100m'!$D150</f>
        <v>0</v>
      </c>
      <c r="BA150">
        <f>(IF(AND(S150&gt;5,'Jul-24 Comparison with CA @100m'!S150&gt;5),1,0))*'100m'!$D150</f>
        <v>0</v>
      </c>
      <c r="BB150">
        <f>(IF(AND(T150&gt;5,'Jul-24 Comparison with CA @100m'!T150&gt;5),1,0))*'100m'!$D150</f>
        <v>0</v>
      </c>
      <c r="BC150">
        <f>(IF(AND(U150&gt;5,'Jul-24 Comparison with CA @100m'!U150&gt;5),1,0))*'100m'!$D150</f>
        <v>0</v>
      </c>
      <c r="BD150">
        <f>(IF(AND(V150&gt;5,'Jul-24 Comparison with CA @100m'!V150&gt;5),1,0))*'100m'!$D150</f>
        <v>0</v>
      </c>
      <c r="BE150">
        <f>(IF(AND(W150&gt;5,'Jul-24 Comparison with CA @100m'!W150&gt;5),1,0))*'100m'!$D150</f>
        <v>0</v>
      </c>
      <c r="BF150">
        <f>(IF(AND(Y150&gt;5,'Jul-24 Comparison with CA @100m'!Y150&gt;5),1,0))*'100m'!$D150</f>
        <v>0</v>
      </c>
      <c r="BG150">
        <f>(IF(AND(Z150&gt;5,'Jul-24 Comparison with CA @100m'!Z150&gt;5),1,0))*'100m'!$D150</f>
        <v>0</v>
      </c>
      <c r="BH150">
        <f>(IF(AND(AA150&gt;5,'Jul-24 Comparison with CA @100m'!AA150&gt;5),1,0))*'100m'!$D150</f>
        <v>0</v>
      </c>
      <c r="BI150">
        <f>(IF(AND(AB150&gt;5,'Jul-24 Comparison with CA @100m'!AB150&gt;5),1,0))*'100m'!$D150</f>
        <v>0</v>
      </c>
      <c r="BJ150">
        <f>(IF(AND(AC150&gt;5,'Jul-24 Comparison with CA @100m'!AC150&gt;5),1,0))*'100m'!$D150</f>
        <v>0</v>
      </c>
      <c r="BK150">
        <f>(IF(AND(AD150&gt;5,'Jul-24 Comparison with CA @100m'!AD150&gt;5),1,0))*'100m'!$D150</f>
        <v>0</v>
      </c>
      <c r="BL150">
        <f>(IF(AND(AE150&gt;5,'Jul-24 Comparison with CA @100m'!AE150&gt;5),1,0))*'100m'!$D150</f>
        <v>0</v>
      </c>
      <c r="BM150">
        <f>(IF(AND(AF150&gt;5,'Jul-24 Comparison with CA @100m'!AF150&gt;5),1,0))*'100m'!$D150</f>
        <v>0</v>
      </c>
      <c r="BN150">
        <f>(IF(AND(AH150&gt;1,'Jul-24 Comparison with CA @100m'!AH150&gt;1),1,0))*'100m'!$D150</f>
        <v>0</v>
      </c>
      <c r="BO150">
        <f>(IF(AND(AI150&gt;1,'Jul-24 Comparison with CA @100m'!AI150&gt;1),1,0))*'100m'!$D150</f>
        <v>0</v>
      </c>
      <c r="BP150">
        <f>(IF(AND(AJ150&gt;1,'Jul-24 Comparison with CA @100m'!AJ150&gt;1),1,0))*'100m'!$D150</f>
        <v>0</v>
      </c>
      <c r="BQ150">
        <f>(IF(AND(AK150&gt;1,'Jul-24 Comparison with CA @100m'!AK150&gt;1),1,0))*'100m'!$D150</f>
        <v>0</v>
      </c>
      <c r="BR150">
        <f>(IF(AND(AL150&gt;1,'Jul-24 Comparison with CA @100m'!AL150&gt;1),1,0))*'100m'!$D150</f>
        <v>0</v>
      </c>
      <c r="BS150">
        <f>(IF(AND(AM150&gt;1,'Jul-24 Comparison with CA @100m'!AM150&gt;1),1,0))*'100m'!$D150</f>
        <v>0</v>
      </c>
      <c r="BT150">
        <f>(IF(AND(AN150&gt;1,'Jul-24 Comparison with CA @100m'!AN150&gt;1),1,0))*'100m'!$D150</f>
        <v>0</v>
      </c>
      <c r="BU150">
        <f>(IF(AND(AO150&gt;1,'Jul-24 Comparison with CA @100m'!AO150&gt;1),1,0))*'100m'!$D150</f>
        <v>0</v>
      </c>
    </row>
    <row r="151" spans="1:73" x14ac:dyDescent="0.35">
      <c r="A151" s="21" t="s">
        <v>99</v>
      </c>
      <c r="B151" s="21">
        <v>229000</v>
      </c>
      <c r="C151" s="21">
        <v>229100</v>
      </c>
      <c r="D151" s="21">
        <f t="shared" si="2"/>
        <v>100</v>
      </c>
      <c r="E151" s="21"/>
      <c r="F151" s="23">
        <v>2400</v>
      </c>
      <c r="G151" s="24">
        <v>665.38432314173735</v>
      </c>
      <c r="H151" s="24">
        <v>587.81917037301889</v>
      </c>
      <c r="I151" s="24">
        <v>772.72247666720637</v>
      </c>
      <c r="J151" s="24">
        <v>1118.8786763994492</v>
      </c>
      <c r="K151" s="24">
        <v>1059.0228449564595</v>
      </c>
      <c r="L151" s="24">
        <v>881.68686350582311</v>
      </c>
      <c r="M151" s="24">
        <v>1126.3852246651932</v>
      </c>
      <c r="N151" s="24">
        <v>1438.4818610435104</v>
      </c>
      <c r="O151" s="23">
        <v>5</v>
      </c>
      <c r="P151" s="18">
        <v>2.2000000000000002</v>
      </c>
      <c r="Q151" s="18">
        <v>1.7</v>
      </c>
      <c r="R151" s="18">
        <v>1.9</v>
      </c>
      <c r="S151" s="18">
        <v>1.7</v>
      </c>
      <c r="T151" s="18">
        <v>2</v>
      </c>
      <c r="U151" s="18">
        <v>2.2000000000000002</v>
      </c>
      <c r="V151" s="18">
        <v>2.9</v>
      </c>
      <c r="W151" s="18">
        <v>2.1</v>
      </c>
      <c r="X151" s="23">
        <v>5</v>
      </c>
      <c r="Y151" s="25">
        <v>4.6268571428571435E-3</v>
      </c>
      <c r="Z151" s="25">
        <v>4.689428571428571E-3</v>
      </c>
      <c r="AA151" s="25">
        <v>2.4317142857142853E-3</v>
      </c>
      <c r="AB151" s="25">
        <v>1.0198857142857143E-2</v>
      </c>
      <c r="AC151" s="25">
        <v>5.0648571428571426E-3</v>
      </c>
      <c r="AD151" s="25">
        <v>6.9028571428571429E-3</v>
      </c>
      <c r="AE151" s="25">
        <v>4.9557142857142864E-3</v>
      </c>
      <c r="AF151" s="25">
        <v>1.8225714285714286E-3</v>
      </c>
      <c r="AG151" s="23">
        <v>1</v>
      </c>
      <c r="AH151" s="25">
        <v>8.2285714285714295E-2</v>
      </c>
      <c r="AI151" s="25">
        <v>0</v>
      </c>
      <c r="AJ151" s="25">
        <v>0</v>
      </c>
      <c r="AK151" s="25">
        <v>0</v>
      </c>
      <c r="AL151" s="25">
        <v>0</v>
      </c>
      <c r="AM151" s="25">
        <v>0</v>
      </c>
      <c r="AN151" s="25">
        <v>0</v>
      </c>
      <c r="AO151" s="25">
        <v>2.8571428571428571E-3</v>
      </c>
      <c r="AP151">
        <f>(IF(AND(G151&gt;2400,'Jul-24 Comparison with CA @100m'!G151&gt;2400),1,0))*'100m'!$D151</f>
        <v>0</v>
      </c>
      <c r="AQ151">
        <f>(IF(AND(H151&gt;2400,'Jul-24 Comparison with CA @100m'!H151&gt;2400),1,0))*'100m'!$D151</f>
        <v>0</v>
      </c>
      <c r="AR151">
        <f>(IF(AND(I151&gt;2400,'Jul-24 Comparison with CA @100m'!I151&gt;2400),1,0))*'100m'!$D151</f>
        <v>0</v>
      </c>
      <c r="AS151">
        <f>(IF(AND(J151&gt;2400,'Jul-24 Comparison with CA @100m'!J151&gt;2400),1,0))*'100m'!$D151</f>
        <v>0</v>
      </c>
      <c r="AT151">
        <f>(IF(AND(K151&gt;2400,'Jul-24 Comparison with CA @100m'!K151&gt;2400),1,0))*'100m'!$D151</f>
        <v>0</v>
      </c>
      <c r="AU151">
        <f>(IF(AND(L151&gt;2400,'Jul-24 Comparison with CA @100m'!L151&gt;2400),1,0))*'100m'!$D151</f>
        <v>0</v>
      </c>
      <c r="AV151">
        <f>(IF(AND(M151&gt;2400,'Jul-24 Comparison with CA @100m'!M151&gt;2400),1,0))*'100m'!$D151</f>
        <v>0</v>
      </c>
      <c r="AW151">
        <f>(IF(AND(N151&gt;2400,'Jul-24 Comparison with CA @100m'!N151&gt;2400),1,0))*'100m'!$D151</f>
        <v>0</v>
      </c>
      <c r="AX151">
        <f>(IF(AND(P151&gt;5,'Jul-24 Comparison with CA @100m'!P151&gt;5),1,0))*'100m'!$D151</f>
        <v>0</v>
      </c>
      <c r="AY151">
        <f>(IF(AND(Q151&gt;5,'Jul-24 Comparison with CA @100m'!Q151&gt;5),1,0))*'100m'!$D151</f>
        <v>0</v>
      </c>
      <c r="AZ151">
        <f>(IF(AND(R151&gt;5,'Jul-24 Comparison with CA @100m'!R151&gt;5),1,0))*'100m'!$D151</f>
        <v>0</v>
      </c>
      <c r="BA151">
        <f>(IF(AND(S151&gt;5,'Jul-24 Comparison with CA @100m'!S151&gt;5),1,0))*'100m'!$D151</f>
        <v>0</v>
      </c>
      <c r="BB151">
        <f>(IF(AND(T151&gt;5,'Jul-24 Comparison with CA @100m'!T151&gt;5),1,0))*'100m'!$D151</f>
        <v>0</v>
      </c>
      <c r="BC151">
        <f>(IF(AND(U151&gt;5,'Jul-24 Comparison with CA @100m'!U151&gt;5),1,0))*'100m'!$D151</f>
        <v>0</v>
      </c>
      <c r="BD151">
        <f>(IF(AND(V151&gt;5,'Jul-24 Comparison with CA @100m'!V151&gt;5),1,0))*'100m'!$D151</f>
        <v>0</v>
      </c>
      <c r="BE151">
        <f>(IF(AND(W151&gt;5,'Jul-24 Comparison with CA @100m'!W151&gt;5),1,0))*'100m'!$D151</f>
        <v>0</v>
      </c>
      <c r="BF151">
        <f>(IF(AND(Y151&gt;5,'Jul-24 Comparison with CA @100m'!Y151&gt;5),1,0))*'100m'!$D151</f>
        <v>0</v>
      </c>
      <c r="BG151">
        <f>(IF(AND(Z151&gt;5,'Jul-24 Comparison with CA @100m'!Z151&gt;5),1,0))*'100m'!$D151</f>
        <v>0</v>
      </c>
      <c r="BH151">
        <f>(IF(AND(AA151&gt;5,'Jul-24 Comparison with CA @100m'!AA151&gt;5),1,0))*'100m'!$D151</f>
        <v>0</v>
      </c>
      <c r="BI151">
        <f>(IF(AND(AB151&gt;5,'Jul-24 Comparison with CA @100m'!AB151&gt;5),1,0))*'100m'!$D151</f>
        <v>0</v>
      </c>
      <c r="BJ151">
        <f>(IF(AND(AC151&gt;5,'Jul-24 Comparison with CA @100m'!AC151&gt;5),1,0))*'100m'!$D151</f>
        <v>0</v>
      </c>
      <c r="BK151">
        <f>(IF(AND(AD151&gt;5,'Jul-24 Comparison with CA @100m'!AD151&gt;5),1,0))*'100m'!$D151</f>
        <v>0</v>
      </c>
      <c r="BL151">
        <f>(IF(AND(AE151&gt;5,'Jul-24 Comparison with CA @100m'!AE151&gt;5),1,0))*'100m'!$D151</f>
        <v>0</v>
      </c>
      <c r="BM151">
        <f>(IF(AND(AF151&gt;5,'Jul-24 Comparison with CA @100m'!AF151&gt;5),1,0))*'100m'!$D151</f>
        <v>0</v>
      </c>
      <c r="BN151">
        <f>(IF(AND(AH151&gt;1,'Jul-24 Comparison with CA @100m'!AH151&gt;1),1,0))*'100m'!$D151</f>
        <v>0</v>
      </c>
      <c r="BO151">
        <f>(IF(AND(AI151&gt;1,'Jul-24 Comparison with CA @100m'!AI151&gt;1),1,0))*'100m'!$D151</f>
        <v>0</v>
      </c>
      <c r="BP151">
        <f>(IF(AND(AJ151&gt;1,'Jul-24 Comparison with CA @100m'!AJ151&gt;1),1,0))*'100m'!$D151</f>
        <v>0</v>
      </c>
      <c r="BQ151">
        <f>(IF(AND(AK151&gt;1,'Jul-24 Comparison with CA @100m'!AK151&gt;1),1,0))*'100m'!$D151</f>
        <v>0</v>
      </c>
      <c r="BR151">
        <f>(IF(AND(AL151&gt;1,'Jul-24 Comparison with CA @100m'!AL151&gt;1),1,0))*'100m'!$D151</f>
        <v>0</v>
      </c>
      <c r="BS151">
        <f>(IF(AND(AM151&gt;1,'Jul-24 Comparison with CA @100m'!AM151&gt;1),1,0))*'100m'!$D151</f>
        <v>0</v>
      </c>
      <c r="BT151">
        <f>(IF(AND(AN151&gt;1,'Jul-24 Comparison with CA @100m'!AN151&gt;1),1,0))*'100m'!$D151</f>
        <v>0</v>
      </c>
      <c r="BU151">
        <f>(IF(AND(AO151&gt;1,'Jul-24 Comparison with CA @100m'!AO151&gt;1),1,0))*'100m'!$D151</f>
        <v>0</v>
      </c>
    </row>
    <row r="152" spans="1:73" x14ac:dyDescent="0.35">
      <c r="A152" s="21" t="s">
        <v>99</v>
      </c>
      <c r="B152" s="21">
        <v>229100</v>
      </c>
      <c r="C152" s="21">
        <v>229200</v>
      </c>
      <c r="D152" s="21">
        <f t="shared" si="2"/>
        <v>100</v>
      </c>
      <c r="E152" s="21"/>
      <c r="F152" s="23">
        <v>2400</v>
      </c>
      <c r="G152" s="24">
        <v>881.68686350582311</v>
      </c>
      <c r="H152" s="24">
        <v>679.59532156711441</v>
      </c>
      <c r="I152" s="24">
        <v>852.48039605572819</v>
      </c>
      <c r="J152" s="24">
        <v>1073.9536308283714</v>
      </c>
      <c r="K152" s="24">
        <v>947.77781896301792</v>
      </c>
      <c r="L152" s="24">
        <v>1232.0277899355417</v>
      </c>
      <c r="M152" s="24">
        <v>1073.9536308283714</v>
      </c>
      <c r="N152" s="24">
        <v>1269.9983267804409</v>
      </c>
      <c r="O152" s="23">
        <v>5</v>
      </c>
      <c r="P152" s="18">
        <v>2.1</v>
      </c>
      <c r="Q152" s="18">
        <v>1.7</v>
      </c>
      <c r="R152" s="18">
        <v>2.2999999999999998</v>
      </c>
      <c r="S152" s="18">
        <v>1.7</v>
      </c>
      <c r="T152" s="18">
        <v>1.7</v>
      </c>
      <c r="U152" s="18">
        <v>1.8</v>
      </c>
      <c r="V152" s="18">
        <v>2.6</v>
      </c>
      <c r="W152" s="18">
        <v>2.1</v>
      </c>
      <c r="X152" s="23">
        <v>5</v>
      </c>
      <c r="Y152" s="25">
        <v>3.4042857142857143E-3</v>
      </c>
      <c r="Z152" s="25">
        <v>2.1625714285714282E-3</v>
      </c>
      <c r="AA152" s="25">
        <v>1.6720000000000003E-3</v>
      </c>
      <c r="AB152" s="25">
        <v>2.3909428571428571E-2</v>
      </c>
      <c r="AC152" s="25">
        <v>3.9674285714285714E-3</v>
      </c>
      <c r="AD152" s="25">
        <v>1.0354285714285715E-2</v>
      </c>
      <c r="AE152" s="25">
        <v>2.724857142857143E-3</v>
      </c>
      <c r="AF152" s="25">
        <v>2.9422857142857141E-3</v>
      </c>
      <c r="AG152" s="23">
        <v>1</v>
      </c>
      <c r="AH152" s="25">
        <v>0.11028571428571431</v>
      </c>
      <c r="AI152" s="25">
        <v>0</v>
      </c>
      <c r="AJ152" s="25">
        <v>0</v>
      </c>
      <c r="AK152" s="25">
        <v>0</v>
      </c>
      <c r="AL152" s="25">
        <v>3.1428571428571426E-3</v>
      </c>
      <c r="AM152" s="25">
        <v>0</v>
      </c>
      <c r="AN152" s="25">
        <v>4.8571428571428576E-3</v>
      </c>
      <c r="AO152" s="25">
        <v>0</v>
      </c>
      <c r="AP152">
        <f>(IF(AND(G152&gt;2400,'Jul-24 Comparison with CA @100m'!G152&gt;2400),1,0))*'100m'!$D152</f>
        <v>0</v>
      </c>
      <c r="AQ152">
        <f>(IF(AND(H152&gt;2400,'Jul-24 Comparison with CA @100m'!H152&gt;2400),1,0))*'100m'!$D152</f>
        <v>0</v>
      </c>
      <c r="AR152">
        <f>(IF(AND(I152&gt;2400,'Jul-24 Comparison with CA @100m'!I152&gt;2400),1,0))*'100m'!$D152</f>
        <v>0</v>
      </c>
      <c r="AS152">
        <f>(IF(AND(J152&gt;2400,'Jul-24 Comparison with CA @100m'!J152&gt;2400),1,0))*'100m'!$D152</f>
        <v>0</v>
      </c>
      <c r="AT152">
        <f>(IF(AND(K152&gt;2400,'Jul-24 Comparison with CA @100m'!K152&gt;2400),1,0))*'100m'!$D152</f>
        <v>0</v>
      </c>
      <c r="AU152">
        <f>(IF(AND(L152&gt;2400,'Jul-24 Comparison with CA @100m'!L152&gt;2400),1,0))*'100m'!$D152</f>
        <v>0</v>
      </c>
      <c r="AV152">
        <f>(IF(AND(M152&gt;2400,'Jul-24 Comparison with CA @100m'!M152&gt;2400),1,0))*'100m'!$D152</f>
        <v>0</v>
      </c>
      <c r="AW152">
        <f>(IF(AND(N152&gt;2400,'Jul-24 Comparison with CA @100m'!N152&gt;2400),1,0))*'100m'!$D152</f>
        <v>0</v>
      </c>
      <c r="AX152">
        <f>(IF(AND(P152&gt;5,'Jul-24 Comparison with CA @100m'!P152&gt;5),1,0))*'100m'!$D152</f>
        <v>0</v>
      </c>
      <c r="AY152">
        <f>(IF(AND(Q152&gt;5,'Jul-24 Comparison with CA @100m'!Q152&gt;5),1,0))*'100m'!$D152</f>
        <v>0</v>
      </c>
      <c r="AZ152">
        <f>(IF(AND(R152&gt;5,'Jul-24 Comparison with CA @100m'!R152&gt;5),1,0))*'100m'!$D152</f>
        <v>0</v>
      </c>
      <c r="BA152">
        <f>(IF(AND(S152&gt;5,'Jul-24 Comparison with CA @100m'!S152&gt;5),1,0))*'100m'!$D152</f>
        <v>0</v>
      </c>
      <c r="BB152">
        <f>(IF(AND(T152&gt;5,'Jul-24 Comparison with CA @100m'!T152&gt;5),1,0))*'100m'!$D152</f>
        <v>0</v>
      </c>
      <c r="BC152">
        <f>(IF(AND(U152&gt;5,'Jul-24 Comparison with CA @100m'!U152&gt;5),1,0))*'100m'!$D152</f>
        <v>0</v>
      </c>
      <c r="BD152">
        <f>(IF(AND(V152&gt;5,'Jul-24 Comparison with CA @100m'!V152&gt;5),1,0))*'100m'!$D152</f>
        <v>0</v>
      </c>
      <c r="BE152">
        <f>(IF(AND(W152&gt;5,'Jul-24 Comparison with CA @100m'!W152&gt;5),1,0))*'100m'!$D152</f>
        <v>0</v>
      </c>
      <c r="BF152">
        <f>(IF(AND(Y152&gt;5,'Jul-24 Comparison with CA @100m'!Y152&gt;5),1,0))*'100m'!$D152</f>
        <v>0</v>
      </c>
      <c r="BG152">
        <f>(IF(AND(Z152&gt;5,'Jul-24 Comparison with CA @100m'!Z152&gt;5),1,0))*'100m'!$D152</f>
        <v>0</v>
      </c>
      <c r="BH152">
        <f>(IF(AND(AA152&gt;5,'Jul-24 Comparison with CA @100m'!AA152&gt;5),1,0))*'100m'!$D152</f>
        <v>0</v>
      </c>
      <c r="BI152">
        <f>(IF(AND(AB152&gt;5,'Jul-24 Comparison with CA @100m'!AB152&gt;5),1,0))*'100m'!$D152</f>
        <v>0</v>
      </c>
      <c r="BJ152">
        <f>(IF(AND(AC152&gt;5,'Jul-24 Comparison with CA @100m'!AC152&gt;5),1,0))*'100m'!$D152</f>
        <v>0</v>
      </c>
      <c r="BK152">
        <f>(IF(AND(AD152&gt;5,'Jul-24 Comparison with CA @100m'!AD152&gt;5),1,0))*'100m'!$D152</f>
        <v>0</v>
      </c>
      <c r="BL152">
        <f>(IF(AND(AE152&gt;5,'Jul-24 Comparison with CA @100m'!AE152&gt;5),1,0))*'100m'!$D152</f>
        <v>0</v>
      </c>
      <c r="BM152">
        <f>(IF(AND(AF152&gt;5,'Jul-24 Comparison with CA @100m'!AF152&gt;5),1,0))*'100m'!$D152</f>
        <v>0</v>
      </c>
      <c r="BN152">
        <f>(IF(AND(AH152&gt;1,'Jul-24 Comparison with CA @100m'!AH152&gt;1),1,0))*'100m'!$D152</f>
        <v>0</v>
      </c>
      <c r="BO152">
        <f>(IF(AND(AI152&gt;1,'Jul-24 Comparison with CA @100m'!AI152&gt;1),1,0))*'100m'!$D152</f>
        <v>0</v>
      </c>
      <c r="BP152">
        <f>(IF(AND(AJ152&gt;1,'Jul-24 Comparison with CA @100m'!AJ152&gt;1),1,0))*'100m'!$D152</f>
        <v>0</v>
      </c>
      <c r="BQ152">
        <f>(IF(AND(AK152&gt;1,'Jul-24 Comparison with CA @100m'!AK152&gt;1),1,0))*'100m'!$D152</f>
        <v>0</v>
      </c>
      <c r="BR152">
        <f>(IF(AND(AL152&gt;1,'Jul-24 Comparison with CA @100m'!AL152&gt;1),1,0))*'100m'!$D152</f>
        <v>0</v>
      </c>
      <c r="BS152">
        <f>(IF(AND(AM152&gt;1,'Jul-24 Comparison with CA @100m'!AM152&gt;1),1,0))*'100m'!$D152</f>
        <v>0</v>
      </c>
      <c r="BT152">
        <f>(IF(AND(AN152&gt;1,'Jul-24 Comparison with CA @100m'!AN152&gt;1),1,0))*'100m'!$D152</f>
        <v>0</v>
      </c>
      <c r="BU152">
        <f>(IF(AND(AO152&gt;1,'Jul-24 Comparison with CA @100m'!AO152&gt;1),1,0))*'100m'!$D152</f>
        <v>0</v>
      </c>
    </row>
    <row r="153" spans="1:73" x14ac:dyDescent="0.35">
      <c r="A153" s="21" t="s">
        <v>99</v>
      </c>
      <c r="B153" s="21">
        <v>229200</v>
      </c>
      <c r="C153" s="21">
        <v>229300</v>
      </c>
      <c r="D153" s="21">
        <f t="shared" si="2"/>
        <v>100</v>
      </c>
      <c r="E153" s="21" t="s">
        <v>101</v>
      </c>
      <c r="F153" s="23">
        <v>2400</v>
      </c>
      <c r="G153" s="24">
        <v>1179.0797046690443</v>
      </c>
      <c r="H153" s="24">
        <v>896.32928227942875</v>
      </c>
      <c r="I153" s="24">
        <v>1081.4273917669218</v>
      </c>
      <c r="J153" s="24">
        <v>1609.110863711549</v>
      </c>
      <c r="K153" s="24"/>
      <c r="L153" s="24"/>
      <c r="M153" s="24"/>
      <c r="N153" s="24"/>
      <c r="O153" s="23">
        <v>5</v>
      </c>
      <c r="P153" s="18">
        <v>2.4</v>
      </c>
      <c r="Q153" s="18">
        <v>1.6</v>
      </c>
      <c r="R153" s="18">
        <v>2.2000000000000002</v>
      </c>
      <c r="S153" s="18">
        <v>2</v>
      </c>
      <c r="T153" s="18"/>
      <c r="U153" s="18"/>
      <c r="V153" s="18"/>
      <c r="W153" s="18"/>
      <c r="X153" s="23">
        <v>5</v>
      </c>
      <c r="Y153" s="25">
        <v>1.262857142857143E-3</v>
      </c>
      <c r="Z153" s="25">
        <v>3.7679999999999996E-3</v>
      </c>
      <c r="AA153" s="25">
        <v>1.5825714285714284E-3</v>
      </c>
      <c r="AB153" s="25">
        <v>1.4264571428571429E-2</v>
      </c>
      <c r="AC153" s="25"/>
      <c r="AD153" s="25"/>
      <c r="AE153" s="25"/>
      <c r="AF153" s="25"/>
      <c r="AG153" s="23">
        <v>1</v>
      </c>
      <c r="AH153" s="25">
        <v>0.10628571428571429</v>
      </c>
      <c r="AI153" s="25">
        <v>0</v>
      </c>
      <c r="AJ153" s="25">
        <v>0</v>
      </c>
      <c r="AK153" s="25">
        <v>2.6857142857142857E-2</v>
      </c>
      <c r="AL153" s="25"/>
      <c r="AM153" s="25"/>
      <c r="AN153" s="25"/>
      <c r="AO153" s="25"/>
      <c r="AP153">
        <f>(IF(AND(G153&gt;2400,'Jul-24 Comparison with CA @100m'!G153&gt;2400),1,0))*'100m'!$D153</f>
        <v>0</v>
      </c>
      <c r="AQ153">
        <f>(IF(AND(H153&gt;2400,'Jul-24 Comparison with CA @100m'!H153&gt;2400),1,0))*'100m'!$D153</f>
        <v>0</v>
      </c>
      <c r="AR153">
        <f>(IF(AND(I153&gt;2400,'Jul-24 Comparison with CA @100m'!I153&gt;2400),1,0))*'100m'!$D153</f>
        <v>0</v>
      </c>
      <c r="AS153">
        <f>(IF(AND(J153&gt;2400,'Jul-24 Comparison with CA @100m'!J153&gt;2400),1,0))*'100m'!$D153</f>
        <v>0</v>
      </c>
      <c r="AT153">
        <f>(IF(AND(K153&gt;2400,'Jul-24 Comparison with CA @100m'!K153&gt;2400),1,0))*'100m'!$D153</f>
        <v>0</v>
      </c>
      <c r="AU153">
        <f>(IF(AND(L153&gt;2400,'Jul-24 Comparison with CA @100m'!L153&gt;2400),1,0))*'100m'!$D153</f>
        <v>0</v>
      </c>
      <c r="AV153">
        <f>(IF(AND(M153&gt;2400,'Jul-24 Comparison with CA @100m'!M153&gt;2400),1,0))*'100m'!$D153</f>
        <v>0</v>
      </c>
      <c r="AW153">
        <f>(IF(AND(N153&gt;2400,'Jul-24 Comparison with CA @100m'!N153&gt;2400),1,0))*'100m'!$D153</f>
        <v>0</v>
      </c>
      <c r="AX153">
        <f>(IF(AND(P153&gt;5,'Jul-24 Comparison with CA @100m'!P153&gt;5),1,0))*'100m'!$D153</f>
        <v>0</v>
      </c>
      <c r="AY153">
        <f>(IF(AND(Q153&gt;5,'Jul-24 Comparison with CA @100m'!Q153&gt;5),1,0))*'100m'!$D153</f>
        <v>0</v>
      </c>
      <c r="AZ153">
        <f>(IF(AND(R153&gt;5,'Jul-24 Comparison with CA @100m'!R153&gt;5),1,0))*'100m'!$D153</f>
        <v>0</v>
      </c>
      <c r="BA153">
        <f>(IF(AND(S153&gt;5,'Jul-24 Comparison with CA @100m'!S153&gt;5),1,0))*'100m'!$D153</f>
        <v>0</v>
      </c>
      <c r="BB153">
        <f>(IF(AND(T153&gt;5,'Jul-24 Comparison with CA @100m'!T153&gt;5),1,0))*'100m'!$D153</f>
        <v>0</v>
      </c>
      <c r="BC153">
        <f>(IF(AND(U153&gt;5,'Jul-24 Comparison with CA @100m'!U153&gt;5),1,0))*'100m'!$D153</f>
        <v>0</v>
      </c>
      <c r="BD153">
        <f>(IF(AND(V153&gt;5,'Jul-24 Comparison with CA @100m'!V153&gt;5),1,0))*'100m'!$D153</f>
        <v>0</v>
      </c>
      <c r="BE153">
        <f>(IF(AND(W153&gt;5,'Jul-24 Comparison with CA @100m'!W153&gt;5),1,0))*'100m'!$D153</f>
        <v>0</v>
      </c>
      <c r="BF153">
        <f>(IF(AND(Y153&gt;5,'Jul-24 Comparison with CA @100m'!Y153&gt;5),1,0))*'100m'!$D153</f>
        <v>0</v>
      </c>
      <c r="BG153">
        <f>(IF(AND(Z153&gt;5,'Jul-24 Comparison with CA @100m'!Z153&gt;5),1,0))*'100m'!$D153</f>
        <v>0</v>
      </c>
      <c r="BH153">
        <f>(IF(AND(AA153&gt;5,'Jul-24 Comparison with CA @100m'!AA153&gt;5),1,0))*'100m'!$D153</f>
        <v>0</v>
      </c>
      <c r="BI153">
        <f>(IF(AND(AB153&gt;5,'Jul-24 Comparison with CA @100m'!AB153&gt;5),1,0))*'100m'!$D153</f>
        <v>0</v>
      </c>
      <c r="BJ153">
        <f>(IF(AND(AC153&gt;5,'Jul-24 Comparison with CA @100m'!AC153&gt;5),1,0))*'100m'!$D153</f>
        <v>0</v>
      </c>
      <c r="BK153">
        <f>(IF(AND(AD153&gt;5,'Jul-24 Comparison with CA @100m'!AD153&gt;5),1,0))*'100m'!$D153</f>
        <v>0</v>
      </c>
      <c r="BL153">
        <f>(IF(AND(AE153&gt;5,'Jul-24 Comparison with CA @100m'!AE153&gt;5),1,0))*'100m'!$D153</f>
        <v>0</v>
      </c>
      <c r="BM153">
        <f>(IF(AND(AF153&gt;5,'Jul-24 Comparison with CA @100m'!AF153&gt;5),1,0))*'100m'!$D153</f>
        <v>0</v>
      </c>
      <c r="BN153">
        <f>(IF(AND(AH153&gt;1,'Jul-24 Comparison with CA @100m'!AH153&gt;1),1,0))*'100m'!$D153</f>
        <v>0</v>
      </c>
      <c r="BO153">
        <f>(IF(AND(AI153&gt;1,'Jul-24 Comparison with CA @100m'!AI153&gt;1),1,0))*'100m'!$D153</f>
        <v>0</v>
      </c>
      <c r="BP153">
        <f>(IF(AND(AJ153&gt;1,'Jul-24 Comparison with CA @100m'!AJ153&gt;1),1,0))*'100m'!$D153</f>
        <v>0</v>
      </c>
      <c r="BQ153">
        <f>(IF(AND(AK153&gt;1,'Jul-24 Comparison with CA @100m'!AK153&gt;1),1,0))*'100m'!$D153</f>
        <v>0</v>
      </c>
      <c r="BR153">
        <f>(IF(AND(AL153&gt;1,'Jul-24 Comparison with CA @100m'!AL153&gt;1),1,0))*'100m'!$D153</f>
        <v>0</v>
      </c>
      <c r="BS153">
        <f>(IF(AND(AM153&gt;1,'Jul-24 Comparison with CA @100m'!AM153&gt;1),1,0))*'100m'!$D153</f>
        <v>0</v>
      </c>
      <c r="BT153">
        <f>(IF(AND(AN153&gt;1,'Jul-24 Comparison with CA @100m'!AN153&gt;1),1,0))*'100m'!$D153</f>
        <v>0</v>
      </c>
      <c r="BU153">
        <f>(IF(AND(AO153&gt;1,'Jul-24 Comparison with CA @100m'!AO153&gt;1),1,0))*'100m'!$D153</f>
        <v>0</v>
      </c>
    </row>
    <row r="154" spans="1:73" x14ac:dyDescent="0.35">
      <c r="A154" s="21" t="s">
        <v>99</v>
      </c>
      <c r="B154" s="21">
        <v>229300</v>
      </c>
      <c r="C154" s="21">
        <v>229400</v>
      </c>
      <c r="D154" s="21">
        <f t="shared" si="2"/>
        <v>100</v>
      </c>
      <c r="E154" s="21"/>
      <c r="F154" s="23">
        <v>2400</v>
      </c>
      <c r="G154" s="24">
        <v>1194.1822393313262</v>
      </c>
      <c r="H154" s="24">
        <v>1141.4143845528677</v>
      </c>
      <c r="I154" s="24">
        <v>1453.9079101603531</v>
      </c>
      <c r="J154" s="24">
        <v>1648.1699542114034</v>
      </c>
      <c r="K154" s="24"/>
      <c r="L154" s="24"/>
      <c r="M154" s="24"/>
      <c r="N154" s="24"/>
      <c r="O154" s="23">
        <v>5</v>
      </c>
      <c r="P154" s="18">
        <v>2.1</v>
      </c>
      <c r="Q154" s="18">
        <v>1.6</v>
      </c>
      <c r="R154" s="18">
        <v>2.2999999999999998</v>
      </c>
      <c r="S154" s="18">
        <v>2.4</v>
      </c>
      <c r="T154" s="18"/>
      <c r="U154" s="18"/>
      <c r="V154" s="18"/>
      <c r="W154" s="18"/>
      <c r="X154" s="23">
        <v>5</v>
      </c>
      <c r="Y154" s="25">
        <v>1.3571428571428572E-4</v>
      </c>
      <c r="Z154" s="25">
        <v>2.7085714285714289E-4</v>
      </c>
      <c r="AA154" s="25">
        <v>0</v>
      </c>
      <c r="AB154" s="25">
        <v>1.1199999999999998E-4</v>
      </c>
      <c r="AC154" s="25"/>
      <c r="AD154" s="25"/>
      <c r="AE154" s="25"/>
      <c r="AF154" s="25"/>
      <c r="AG154" s="23">
        <v>1</v>
      </c>
      <c r="AH154" s="25">
        <v>1.4000000000000002E-2</v>
      </c>
      <c r="AI154" s="25">
        <v>7.4285714285714285E-3</v>
      </c>
      <c r="AJ154" s="25">
        <v>0</v>
      </c>
      <c r="AK154" s="25">
        <v>0</v>
      </c>
      <c r="AL154" s="25"/>
      <c r="AM154" s="25"/>
      <c r="AN154" s="25"/>
      <c r="AO154" s="25"/>
      <c r="AP154">
        <f>(IF(AND(G154&gt;2400,'Jul-24 Comparison with CA @100m'!G154&gt;2400),1,0))*'100m'!$D154</f>
        <v>0</v>
      </c>
      <c r="AQ154">
        <f>(IF(AND(H154&gt;2400,'Jul-24 Comparison with CA @100m'!H154&gt;2400),1,0))*'100m'!$D154</f>
        <v>0</v>
      </c>
      <c r="AR154">
        <f>(IF(AND(I154&gt;2400,'Jul-24 Comparison with CA @100m'!I154&gt;2400),1,0))*'100m'!$D154</f>
        <v>0</v>
      </c>
      <c r="AS154">
        <f>(IF(AND(J154&gt;2400,'Jul-24 Comparison with CA @100m'!J154&gt;2400),1,0))*'100m'!$D154</f>
        <v>0</v>
      </c>
      <c r="AT154">
        <f>(IF(AND(K154&gt;2400,'Jul-24 Comparison with CA @100m'!K154&gt;2400),1,0))*'100m'!$D154</f>
        <v>0</v>
      </c>
      <c r="AU154">
        <f>(IF(AND(L154&gt;2400,'Jul-24 Comparison with CA @100m'!L154&gt;2400),1,0))*'100m'!$D154</f>
        <v>0</v>
      </c>
      <c r="AV154">
        <f>(IF(AND(M154&gt;2400,'Jul-24 Comparison with CA @100m'!M154&gt;2400),1,0))*'100m'!$D154</f>
        <v>0</v>
      </c>
      <c r="AW154">
        <f>(IF(AND(N154&gt;2400,'Jul-24 Comparison with CA @100m'!N154&gt;2400),1,0))*'100m'!$D154</f>
        <v>0</v>
      </c>
      <c r="AX154">
        <f>(IF(AND(P154&gt;5,'Jul-24 Comparison with CA @100m'!P154&gt;5),1,0))*'100m'!$D154</f>
        <v>0</v>
      </c>
      <c r="AY154">
        <f>(IF(AND(Q154&gt;5,'Jul-24 Comparison with CA @100m'!Q154&gt;5),1,0))*'100m'!$D154</f>
        <v>0</v>
      </c>
      <c r="AZ154">
        <f>(IF(AND(R154&gt;5,'Jul-24 Comparison with CA @100m'!R154&gt;5),1,0))*'100m'!$D154</f>
        <v>0</v>
      </c>
      <c r="BA154">
        <f>(IF(AND(S154&gt;5,'Jul-24 Comparison with CA @100m'!S154&gt;5),1,0))*'100m'!$D154</f>
        <v>0</v>
      </c>
      <c r="BB154">
        <f>(IF(AND(T154&gt;5,'Jul-24 Comparison with CA @100m'!T154&gt;5),1,0))*'100m'!$D154</f>
        <v>0</v>
      </c>
      <c r="BC154">
        <f>(IF(AND(U154&gt;5,'Jul-24 Comparison with CA @100m'!U154&gt;5),1,0))*'100m'!$D154</f>
        <v>0</v>
      </c>
      <c r="BD154">
        <f>(IF(AND(V154&gt;5,'Jul-24 Comparison with CA @100m'!V154&gt;5),1,0))*'100m'!$D154</f>
        <v>0</v>
      </c>
      <c r="BE154">
        <f>(IF(AND(W154&gt;5,'Jul-24 Comparison with CA @100m'!W154&gt;5),1,0))*'100m'!$D154</f>
        <v>0</v>
      </c>
      <c r="BF154">
        <f>(IF(AND(Y154&gt;5,'Jul-24 Comparison with CA @100m'!Y154&gt;5),1,0))*'100m'!$D154</f>
        <v>0</v>
      </c>
      <c r="BG154">
        <f>(IF(AND(Z154&gt;5,'Jul-24 Comparison with CA @100m'!Z154&gt;5),1,0))*'100m'!$D154</f>
        <v>0</v>
      </c>
      <c r="BH154">
        <f>(IF(AND(AA154&gt;5,'Jul-24 Comparison with CA @100m'!AA154&gt;5),1,0))*'100m'!$D154</f>
        <v>0</v>
      </c>
      <c r="BI154">
        <f>(IF(AND(AB154&gt;5,'Jul-24 Comparison with CA @100m'!AB154&gt;5),1,0))*'100m'!$D154</f>
        <v>0</v>
      </c>
      <c r="BJ154">
        <f>(IF(AND(AC154&gt;5,'Jul-24 Comparison with CA @100m'!AC154&gt;5),1,0))*'100m'!$D154</f>
        <v>0</v>
      </c>
      <c r="BK154">
        <f>(IF(AND(AD154&gt;5,'Jul-24 Comparison with CA @100m'!AD154&gt;5),1,0))*'100m'!$D154</f>
        <v>0</v>
      </c>
      <c r="BL154">
        <f>(IF(AND(AE154&gt;5,'Jul-24 Comparison with CA @100m'!AE154&gt;5),1,0))*'100m'!$D154</f>
        <v>0</v>
      </c>
      <c r="BM154">
        <f>(IF(AND(AF154&gt;5,'Jul-24 Comparison with CA @100m'!AF154&gt;5),1,0))*'100m'!$D154</f>
        <v>0</v>
      </c>
      <c r="BN154">
        <f>(IF(AND(AH154&gt;1,'Jul-24 Comparison with CA @100m'!AH154&gt;1),1,0))*'100m'!$D154</f>
        <v>0</v>
      </c>
      <c r="BO154">
        <f>(IF(AND(AI154&gt;1,'Jul-24 Comparison with CA @100m'!AI154&gt;1),1,0))*'100m'!$D154</f>
        <v>0</v>
      </c>
      <c r="BP154">
        <f>(IF(AND(AJ154&gt;1,'Jul-24 Comparison with CA @100m'!AJ154&gt;1),1,0))*'100m'!$D154</f>
        <v>0</v>
      </c>
      <c r="BQ154">
        <f>(IF(AND(AK154&gt;1,'Jul-24 Comparison with CA @100m'!AK154&gt;1),1,0))*'100m'!$D154</f>
        <v>0</v>
      </c>
      <c r="BR154">
        <f>(IF(AND(AL154&gt;1,'Jul-24 Comparison with CA @100m'!AL154&gt;1),1,0))*'100m'!$D154</f>
        <v>0</v>
      </c>
      <c r="BS154">
        <f>(IF(AND(AM154&gt;1,'Jul-24 Comparison with CA @100m'!AM154&gt;1),1,0))*'100m'!$D154</f>
        <v>0</v>
      </c>
      <c r="BT154">
        <f>(IF(AND(AN154&gt;1,'Jul-24 Comparison with CA @100m'!AN154&gt;1),1,0))*'100m'!$D154</f>
        <v>0</v>
      </c>
      <c r="BU154">
        <f>(IF(AND(AO154&gt;1,'Jul-24 Comparison with CA @100m'!AO154&gt;1),1,0))*'100m'!$D154</f>
        <v>0</v>
      </c>
    </row>
    <row r="155" spans="1:73" x14ac:dyDescent="0.35">
      <c r="A155" s="21" t="s">
        <v>99</v>
      </c>
      <c r="B155" s="21">
        <v>229400</v>
      </c>
      <c r="C155" s="21">
        <v>229500</v>
      </c>
      <c r="D155" s="21">
        <f t="shared" si="2"/>
        <v>100</v>
      </c>
      <c r="E155" s="21"/>
      <c r="F155" s="23">
        <v>2400</v>
      </c>
      <c r="G155" s="24">
        <v>787.16098374695628</v>
      </c>
      <c r="H155" s="24">
        <v>801.62792360187291</v>
      </c>
      <c r="I155" s="24">
        <v>992.11669898009654</v>
      </c>
      <c r="J155" s="24">
        <v>1081.4273917669218</v>
      </c>
      <c r="K155" s="24">
        <v>779.93815037392415</v>
      </c>
      <c r="L155" s="24">
        <v>772.72247666720637</v>
      </c>
      <c r="M155" s="24">
        <v>1163.9978682815049</v>
      </c>
      <c r="N155" s="24">
        <v>1315.7238147547057</v>
      </c>
      <c r="O155" s="23">
        <v>5</v>
      </c>
      <c r="P155" s="18">
        <v>1.9</v>
      </c>
      <c r="Q155" s="18">
        <v>2.2999999999999998</v>
      </c>
      <c r="R155" s="18">
        <v>3.6</v>
      </c>
      <c r="S155" s="18">
        <v>3.4</v>
      </c>
      <c r="T155" s="18">
        <v>1.7</v>
      </c>
      <c r="U155" s="18">
        <v>1.8</v>
      </c>
      <c r="V155" s="18">
        <v>4</v>
      </c>
      <c r="W155" s="18">
        <v>4</v>
      </c>
      <c r="X155" s="23">
        <v>5</v>
      </c>
      <c r="Y155" s="25">
        <v>1.4442857142857141E-3</v>
      </c>
      <c r="Z155" s="25">
        <v>3.2388571428571436E-3</v>
      </c>
      <c r="AA155" s="25">
        <v>1.3254285714285714E-3</v>
      </c>
      <c r="AB155" s="25">
        <v>7.0399999999999998E-4</v>
      </c>
      <c r="AC155" s="25">
        <v>5.9308571428571431E-3</v>
      </c>
      <c r="AD155" s="25">
        <v>2.2734285714285716E-3</v>
      </c>
      <c r="AE155" s="25">
        <v>1.2857142857142855E-4</v>
      </c>
      <c r="AF155" s="25">
        <v>5.2942857142857143E-4</v>
      </c>
      <c r="AG155" s="23">
        <v>1</v>
      </c>
      <c r="AH155" s="25">
        <v>0</v>
      </c>
      <c r="AI155" s="25">
        <v>0</v>
      </c>
      <c r="AJ155" s="25">
        <v>0</v>
      </c>
      <c r="AK155" s="25">
        <v>6.8571428571428568E-3</v>
      </c>
      <c r="AL155" s="25">
        <v>0</v>
      </c>
      <c r="AM155" s="25">
        <v>0</v>
      </c>
      <c r="AN155" s="25">
        <v>0</v>
      </c>
      <c r="AO155" s="25">
        <v>0</v>
      </c>
      <c r="AP155">
        <f>(IF(AND(G155&gt;2400,'Jul-24 Comparison with CA @100m'!G155&gt;2400),1,0))*'100m'!$D155</f>
        <v>0</v>
      </c>
      <c r="AQ155">
        <f>(IF(AND(H155&gt;2400,'Jul-24 Comparison with CA @100m'!H155&gt;2400),1,0))*'100m'!$D155</f>
        <v>0</v>
      </c>
      <c r="AR155">
        <f>(IF(AND(I155&gt;2400,'Jul-24 Comparison with CA @100m'!I155&gt;2400),1,0))*'100m'!$D155</f>
        <v>0</v>
      </c>
      <c r="AS155">
        <f>(IF(AND(J155&gt;2400,'Jul-24 Comparison with CA @100m'!J155&gt;2400),1,0))*'100m'!$D155</f>
        <v>0</v>
      </c>
      <c r="AT155">
        <f>(IF(AND(K155&gt;2400,'Jul-24 Comparison with CA @100m'!K155&gt;2400),1,0))*'100m'!$D155</f>
        <v>0</v>
      </c>
      <c r="AU155">
        <f>(IF(AND(L155&gt;2400,'Jul-24 Comparison with CA @100m'!L155&gt;2400),1,0))*'100m'!$D155</f>
        <v>0</v>
      </c>
      <c r="AV155">
        <f>(IF(AND(M155&gt;2400,'Jul-24 Comparison with CA @100m'!M155&gt;2400),1,0))*'100m'!$D155</f>
        <v>0</v>
      </c>
      <c r="AW155">
        <f>(IF(AND(N155&gt;2400,'Jul-24 Comparison with CA @100m'!N155&gt;2400),1,0))*'100m'!$D155</f>
        <v>0</v>
      </c>
      <c r="AX155">
        <f>(IF(AND(P155&gt;5,'Jul-24 Comparison with CA @100m'!P155&gt;5),1,0))*'100m'!$D155</f>
        <v>0</v>
      </c>
      <c r="AY155">
        <f>(IF(AND(Q155&gt;5,'Jul-24 Comparison with CA @100m'!Q155&gt;5),1,0))*'100m'!$D155</f>
        <v>0</v>
      </c>
      <c r="AZ155">
        <f>(IF(AND(R155&gt;5,'Jul-24 Comparison with CA @100m'!R155&gt;5),1,0))*'100m'!$D155</f>
        <v>0</v>
      </c>
      <c r="BA155">
        <f>(IF(AND(S155&gt;5,'Jul-24 Comparison with CA @100m'!S155&gt;5),1,0))*'100m'!$D155</f>
        <v>0</v>
      </c>
      <c r="BB155">
        <f>(IF(AND(T155&gt;5,'Jul-24 Comparison with CA @100m'!T155&gt;5),1,0))*'100m'!$D155</f>
        <v>0</v>
      </c>
      <c r="BC155">
        <f>(IF(AND(U155&gt;5,'Jul-24 Comparison with CA @100m'!U155&gt;5),1,0))*'100m'!$D155</f>
        <v>0</v>
      </c>
      <c r="BD155">
        <f>(IF(AND(V155&gt;5,'Jul-24 Comparison with CA @100m'!V155&gt;5),1,0))*'100m'!$D155</f>
        <v>0</v>
      </c>
      <c r="BE155">
        <f>(IF(AND(W155&gt;5,'Jul-24 Comparison with CA @100m'!W155&gt;5),1,0))*'100m'!$D155</f>
        <v>0</v>
      </c>
      <c r="BF155">
        <f>(IF(AND(Y155&gt;5,'Jul-24 Comparison with CA @100m'!Y155&gt;5),1,0))*'100m'!$D155</f>
        <v>0</v>
      </c>
      <c r="BG155">
        <f>(IF(AND(Z155&gt;5,'Jul-24 Comparison with CA @100m'!Z155&gt;5),1,0))*'100m'!$D155</f>
        <v>0</v>
      </c>
      <c r="BH155">
        <f>(IF(AND(AA155&gt;5,'Jul-24 Comparison with CA @100m'!AA155&gt;5),1,0))*'100m'!$D155</f>
        <v>0</v>
      </c>
      <c r="BI155">
        <f>(IF(AND(AB155&gt;5,'Jul-24 Comparison with CA @100m'!AB155&gt;5),1,0))*'100m'!$D155</f>
        <v>0</v>
      </c>
      <c r="BJ155">
        <f>(IF(AND(AC155&gt;5,'Jul-24 Comparison with CA @100m'!AC155&gt;5),1,0))*'100m'!$D155</f>
        <v>0</v>
      </c>
      <c r="BK155">
        <f>(IF(AND(AD155&gt;5,'Jul-24 Comparison with CA @100m'!AD155&gt;5),1,0))*'100m'!$D155</f>
        <v>0</v>
      </c>
      <c r="BL155">
        <f>(IF(AND(AE155&gt;5,'Jul-24 Comparison with CA @100m'!AE155&gt;5),1,0))*'100m'!$D155</f>
        <v>0</v>
      </c>
      <c r="BM155">
        <f>(IF(AND(AF155&gt;5,'Jul-24 Comparison with CA @100m'!AF155&gt;5),1,0))*'100m'!$D155</f>
        <v>0</v>
      </c>
      <c r="BN155">
        <f>(IF(AND(AH155&gt;1,'Jul-24 Comparison with CA @100m'!AH155&gt;1),1,0))*'100m'!$D155</f>
        <v>0</v>
      </c>
      <c r="BO155">
        <f>(IF(AND(AI155&gt;1,'Jul-24 Comparison with CA @100m'!AI155&gt;1),1,0))*'100m'!$D155</f>
        <v>0</v>
      </c>
      <c r="BP155">
        <f>(IF(AND(AJ155&gt;1,'Jul-24 Comparison with CA @100m'!AJ155&gt;1),1,0))*'100m'!$D155</f>
        <v>0</v>
      </c>
      <c r="BQ155">
        <f>(IF(AND(AK155&gt;1,'Jul-24 Comparison with CA @100m'!AK155&gt;1),1,0))*'100m'!$D155</f>
        <v>0</v>
      </c>
      <c r="BR155">
        <f>(IF(AND(AL155&gt;1,'Jul-24 Comparison with CA @100m'!AL155&gt;1),1,0))*'100m'!$D155</f>
        <v>0</v>
      </c>
      <c r="BS155">
        <f>(IF(AND(AM155&gt;1,'Jul-24 Comparison with CA @100m'!AM155&gt;1),1,0))*'100m'!$D155</f>
        <v>0</v>
      </c>
      <c r="BT155">
        <f>(IF(AND(AN155&gt;1,'Jul-24 Comparison with CA @100m'!AN155&gt;1),1,0))*'100m'!$D155</f>
        <v>0</v>
      </c>
      <c r="BU155">
        <f>(IF(AND(AO155&gt;1,'Jul-24 Comparison with CA @100m'!AO155&gt;1),1,0))*'100m'!$D155</f>
        <v>0</v>
      </c>
    </row>
    <row r="156" spans="1:73" x14ac:dyDescent="0.35">
      <c r="A156" s="21" t="s">
        <v>99</v>
      </c>
      <c r="B156" s="21">
        <v>229500</v>
      </c>
      <c r="C156" s="21">
        <v>229600</v>
      </c>
      <c r="D156" s="21">
        <f t="shared" si="2"/>
        <v>100</v>
      </c>
      <c r="E156" s="21"/>
      <c r="F156" s="23">
        <v>2400</v>
      </c>
      <c r="G156" s="24">
        <v>1201.7412039816743</v>
      </c>
      <c r="H156" s="24">
        <v>896.32928227942875</v>
      </c>
      <c r="I156" s="24">
        <v>977.31298874530353</v>
      </c>
      <c r="J156" s="24">
        <v>1338.6509464129631</v>
      </c>
      <c r="K156" s="24">
        <v>1430.7754662248362</v>
      </c>
      <c r="L156" s="24">
        <v>1044.1145796771373</v>
      </c>
      <c r="M156" s="24">
        <v>1376.9562250071592</v>
      </c>
      <c r="N156" s="24">
        <v>1461.6275275188061</v>
      </c>
      <c r="O156" s="23">
        <v>5</v>
      </c>
      <c r="P156" s="18">
        <v>2.2000000000000002</v>
      </c>
      <c r="Q156" s="18">
        <v>2.6</v>
      </c>
      <c r="R156" s="18">
        <v>3.7</v>
      </c>
      <c r="S156" s="18">
        <v>4.4000000000000004</v>
      </c>
      <c r="T156" s="18">
        <v>2.1</v>
      </c>
      <c r="U156" s="18">
        <v>3</v>
      </c>
      <c r="V156" s="18">
        <v>3.2</v>
      </c>
      <c r="W156" s="18">
        <v>4.7</v>
      </c>
      <c r="X156" s="23">
        <v>5</v>
      </c>
      <c r="Y156" s="25">
        <v>2.1854857142857145E-2</v>
      </c>
      <c r="Z156" s="25">
        <v>2.5048571428571429E-3</v>
      </c>
      <c r="AA156" s="25">
        <v>2.2565714285714281E-3</v>
      </c>
      <c r="AB156" s="25">
        <v>5.3228571428571431E-4</v>
      </c>
      <c r="AC156" s="25">
        <v>1.8391428571428569E-2</v>
      </c>
      <c r="AD156" s="25">
        <v>1.3571428571428572E-4</v>
      </c>
      <c r="AE156" s="25">
        <v>1.9285714285714284E-4</v>
      </c>
      <c r="AF156" s="25">
        <v>1.854E-3</v>
      </c>
      <c r="AG156" s="23">
        <v>1</v>
      </c>
      <c r="AH156" s="25">
        <v>5.1428571428571426E-3</v>
      </c>
      <c r="AI156" s="25">
        <v>2.2857142857142859E-3</v>
      </c>
      <c r="AJ156" s="25">
        <v>0</v>
      </c>
      <c r="AK156" s="25">
        <v>0</v>
      </c>
      <c r="AL156" s="25">
        <v>0</v>
      </c>
      <c r="AM156" s="25">
        <v>0</v>
      </c>
      <c r="AN156" s="25">
        <v>0</v>
      </c>
      <c r="AO156" s="25">
        <v>0</v>
      </c>
      <c r="AP156">
        <f>(IF(AND(G156&gt;2400,'Jul-24 Comparison with CA @100m'!G156&gt;2400),1,0))*'100m'!$D156</f>
        <v>0</v>
      </c>
      <c r="AQ156">
        <f>(IF(AND(H156&gt;2400,'Jul-24 Comparison with CA @100m'!H156&gt;2400),1,0))*'100m'!$D156</f>
        <v>0</v>
      </c>
      <c r="AR156">
        <f>(IF(AND(I156&gt;2400,'Jul-24 Comparison with CA @100m'!I156&gt;2400),1,0))*'100m'!$D156</f>
        <v>0</v>
      </c>
      <c r="AS156">
        <f>(IF(AND(J156&gt;2400,'Jul-24 Comparison with CA @100m'!J156&gt;2400),1,0))*'100m'!$D156</f>
        <v>0</v>
      </c>
      <c r="AT156">
        <f>(IF(AND(K156&gt;2400,'Jul-24 Comparison with CA @100m'!K156&gt;2400),1,0))*'100m'!$D156</f>
        <v>0</v>
      </c>
      <c r="AU156">
        <f>(IF(AND(L156&gt;2400,'Jul-24 Comparison with CA @100m'!L156&gt;2400),1,0))*'100m'!$D156</f>
        <v>0</v>
      </c>
      <c r="AV156">
        <f>(IF(AND(M156&gt;2400,'Jul-24 Comparison with CA @100m'!M156&gt;2400),1,0))*'100m'!$D156</f>
        <v>0</v>
      </c>
      <c r="AW156">
        <f>(IF(AND(N156&gt;2400,'Jul-24 Comparison with CA @100m'!N156&gt;2400),1,0))*'100m'!$D156</f>
        <v>0</v>
      </c>
      <c r="AX156">
        <f>(IF(AND(P156&gt;5,'Jul-24 Comparison with CA @100m'!P156&gt;5),1,0))*'100m'!$D156</f>
        <v>0</v>
      </c>
      <c r="AY156">
        <f>(IF(AND(Q156&gt;5,'Jul-24 Comparison with CA @100m'!Q156&gt;5),1,0))*'100m'!$D156</f>
        <v>0</v>
      </c>
      <c r="AZ156">
        <f>(IF(AND(R156&gt;5,'Jul-24 Comparison with CA @100m'!R156&gt;5),1,0))*'100m'!$D156</f>
        <v>0</v>
      </c>
      <c r="BA156">
        <f>(IF(AND(S156&gt;5,'Jul-24 Comparison with CA @100m'!S156&gt;5),1,0))*'100m'!$D156</f>
        <v>0</v>
      </c>
      <c r="BB156">
        <f>(IF(AND(T156&gt;5,'Jul-24 Comparison with CA @100m'!T156&gt;5),1,0))*'100m'!$D156</f>
        <v>0</v>
      </c>
      <c r="BC156">
        <f>(IF(AND(U156&gt;5,'Jul-24 Comparison with CA @100m'!U156&gt;5),1,0))*'100m'!$D156</f>
        <v>0</v>
      </c>
      <c r="BD156">
        <f>(IF(AND(V156&gt;5,'Jul-24 Comparison with CA @100m'!V156&gt;5),1,0))*'100m'!$D156</f>
        <v>0</v>
      </c>
      <c r="BE156">
        <f>(IF(AND(W156&gt;5,'Jul-24 Comparison with CA @100m'!W156&gt;5),1,0))*'100m'!$D156</f>
        <v>0</v>
      </c>
      <c r="BF156">
        <f>(IF(AND(Y156&gt;5,'Jul-24 Comparison with CA @100m'!Y156&gt;5),1,0))*'100m'!$D156</f>
        <v>0</v>
      </c>
      <c r="BG156">
        <f>(IF(AND(Z156&gt;5,'Jul-24 Comparison with CA @100m'!Z156&gt;5),1,0))*'100m'!$D156</f>
        <v>0</v>
      </c>
      <c r="BH156">
        <f>(IF(AND(AA156&gt;5,'Jul-24 Comparison with CA @100m'!AA156&gt;5),1,0))*'100m'!$D156</f>
        <v>0</v>
      </c>
      <c r="BI156">
        <f>(IF(AND(AB156&gt;5,'Jul-24 Comparison with CA @100m'!AB156&gt;5),1,0))*'100m'!$D156</f>
        <v>0</v>
      </c>
      <c r="BJ156">
        <f>(IF(AND(AC156&gt;5,'Jul-24 Comparison with CA @100m'!AC156&gt;5),1,0))*'100m'!$D156</f>
        <v>0</v>
      </c>
      <c r="BK156">
        <f>(IF(AND(AD156&gt;5,'Jul-24 Comparison with CA @100m'!AD156&gt;5),1,0))*'100m'!$D156</f>
        <v>0</v>
      </c>
      <c r="BL156">
        <f>(IF(AND(AE156&gt;5,'Jul-24 Comparison with CA @100m'!AE156&gt;5),1,0))*'100m'!$D156</f>
        <v>0</v>
      </c>
      <c r="BM156">
        <f>(IF(AND(AF156&gt;5,'Jul-24 Comparison with CA @100m'!AF156&gt;5),1,0))*'100m'!$D156</f>
        <v>0</v>
      </c>
      <c r="BN156">
        <f>(IF(AND(AH156&gt;1,'Jul-24 Comparison with CA @100m'!AH156&gt;1),1,0))*'100m'!$D156</f>
        <v>0</v>
      </c>
      <c r="BO156">
        <f>(IF(AND(AI156&gt;1,'Jul-24 Comparison with CA @100m'!AI156&gt;1),1,0))*'100m'!$D156</f>
        <v>0</v>
      </c>
      <c r="BP156">
        <f>(IF(AND(AJ156&gt;1,'Jul-24 Comparison with CA @100m'!AJ156&gt;1),1,0))*'100m'!$D156</f>
        <v>0</v>
      </c>
      <c r="BQ156">
        <f>(IF(AND(AK156&gt;1,'Jul-24 Comparison with CA @100m'!AK156&gt;1),1,0))*'100m'!$D156</f>
        <v>0</v>
      </c>
      <c r="BR156">
        <f>(IF(AND(AL156&gt;1,'Jul-24 Comparison with CA @100m'!AL156&gt;1),1,0))*'100m'!$D156</f>
        <v>0</v>
      </c>
      <c r="BS156">
        <f>(IF(AND(AM156&gt;1,'Jul-24 Comparison with CA @100m'!AM156&gt;1),1,0))*'100m'!$D156</f>
        <v>0</v>
      </c>
      <c r="BT156">
        <f>(IF(AND(AN156&gt;1,'Jul-24 Comparison with CA @100m'!AN156&gt;1),1,0))*'100m'!$D156</f>
        <v>0</v>
      </c>
      <c r="BU156">
        <f>(IF(AND(AO156&gt;1,'Jul-24 Comparison with CA @100m'!AO156&gt;1),1,0))*'100m'!$D156</f>
        <v>0</v>
      </c>
    </row>
    <row r="157" spans="1:73" x14ac:dyDescent="0.35">
      <c r="A157" s="21" t="s">
        <v>99</v>
      </c>
      <c r="B157" s="21">
        <v>229600</v>
      </c>
      <c r="C157" s="21">
        <v>229700</v>
      </c>
      <c r="D157" s="21">
        <f t="shared" si="2"/>
        <v>100</v>
      </c>
      <c r="E157" s="21" t="s">
        <v>100</v>
      </c>
      <c r="F157" s="23">
        <v>2400</v>
      </c>
      <c r="G157" s="24">
        <v>2521.7262306490238</v>
      </c>
      <c r="H157" s="24">
        <v>2164.3875370507349</v>
      </c>
      <c r="I157" s="24">
        <v>2156.3356089518838</v>
      </c>
      <c r="J157" s="24">
        <v>2084.0143117893726</v>
      </c>
      <c r="K157" s="24">
        <v>1531.2986370787364</v>
      </c>
      <c r="L157" s="24">
        <v>1285.2208727222899</v>
      </c>
      <c r="M157" s="24">
        <v>1484.8125325814749</v>
      </c>
      <c r="N157" s="24">
        <v>1254.7953056139079</v>
      </c>
      <c r="O157" s="23">
        <v>5</v>
      </c>
      <c r="P157" s="18">
        <v>1.9</v>
      </c>
      <c r="Q157" s="18">
        <v>3.4</v>
      </c>
      <c r="R157" s="18">
        <v>3.7</v>
      </c>
      <c r="S157" s="18">
        <v>4.4000000000000004</v>
      </c>
      <c r="T157" s="18">
        <v>1.9</v>
      </c>
      <c r="U157" s="18">
        <v>3.2</v>
      </c>
      <c r="V157" s="18">
        <v>2.9</v>
      </c>
      <c r="W157" s="18">
        <v>5.4</v>
      </c>
      <c r="X157" s="23">
        <v>5</v>
      </c>
      <c r="Y157" s="25">
        <v>3.4123999999999995E-2</v>
      </c>
      <c r="Z157" s="25">
        <v>4.2737142857142861E-3</v>
      </c>
      <c r="AA157" s="25">
        <v>1.4494285714285716E-3</v>
      </c>
      <c r="AB157" s="25">
        <v>6.6911428571428573E-3</v>
      </c>
      <c r="AC157" s="25">
        <v>7.8382857142857143E-3</v>
      </c>
      <c r="AD157" s="25">
        <v>9.0857142857142851E-5</v>
      </c>
      <c r="AE157" s="25">
        <v>1.5999999999999999E-4</v>
      </c>
      <c r="AF157" s="25">
        <v>9.2905714285714276E-3</v>
      </c>
      <c r="AG157" s="23">
        <v>1</v>
      </c>
      <c r="AH157" s="25">
        <v>6.5714285714285718E-3</v>
      </c>
      <c r="AI157" s="25">
        <v>0</v>
      </c>
      <c r="AJ157" s="25">
        <v>0</v>
      </c>
      <c r="AK157" s="25">
        <v>6.5714285714285718E-3</v>
      </c>
      <c r="AL157" s="25">
        <v>4.8571428571428576E-3</v>
      </c>
      <c r="AM157" s="25">
        <v>5.7142857142857143E-3</v>
      </c>
      <c r="AN157" s="25">
        <v>8.9428571428571427E-2</v>
      </c>
      <c r="AO157" s="25">
        <v>0</v>
      </c>
      <c r="AP157">
        <f>(IF(AND(G157&gt;2400,'Jul-24 Comparison with CA @100m'!G157&gt;2400),1,0))*'100m'!$D157</f>
        <v>0</v>
      </c>
      <c r="AQ157">
        <f>(IF(AND(H157&gt;2400,'Jul-24 Comparison with CA @100m'!H157&gt;2400),1,0))*'100m'!$D157</f>
        <v>0</v>
      </c>
      <c r="AR157">
        <f>(IF(AND(I157&gt;2400,'Jul-24 Comparison with CA @100m'!I157&gt;2400),1,0))*'100m'!$D157</f>
        <v>0</v>
      </c>
      <c r="AS157">
        <f>(IF(AND(J157&gt;2400,'Jul-24 Comparison with CA @100m'!J157&gt;2400),1,0))*'100m'!$D157</f>
        <v>0</v>
      </c>
      <c r="AT157">
        <f>(IF(AND(K157&gt;2400,'Jul-24 Comparison with CA @100m'!K157&gt;2400),1,0))*'100m'!$D157</f>
        <v>0</v>
      </c>
      <c r="AU157">
        <f>(IF(AND(L157&gt;2400,'Jul-24 Comparison with CA @100m'!L157&gt;2400),1,0))*'100m'!$D157</f>
        <v>0</v>
      </c>
      <c r="AV157">
        <f>(IF(AND(M157&gt;2400,'Jul-24 Comparison with CA @100m'!M157&gt;2400),1,0))*'100m'!$D157</f>
        <v>0</v>
      </c>
      <c r="AW157">
        <f>(IF(AND(N157&gt;2400,'Jul-24 Comparison with CA @100m'!N157&gt;2400),1,0))*'100m'!$D157</f>
        <v>0</v>
      </c>
      <c r="AX157">
        <f>(IF(AND(P157&gt;5,'Jul-24 Comparison with CA @100m'!P157&gt;5),1,0))*'100m'!$D157</f>
        <v>0</v>
      </c>
      <c r="AY157">
        <f>(IF(AND(Q157&gt;5,'Jul-24 Comparison with CA @100m'!Q157&gt;5),1,0))*'100m'!$D157</f>
        <v>0</v>
      </c>
      <c r="AZ157">
        <f>(IF(AND(R157&gt;5,'Jul-24 Comparison with CA @100m'!R157&gt;5),1,0))*'100m'!$D157</f>
        <v>0</v>
      </c>
      <c r="BA157">
        <f>(IF(AND(S157&gt;5,'Jul-24 Comparison with CA @100m'!S157&gt;5),1,0))*'100m'!$D157</f>
        <v>0</v>
      </c>
      <c r="BB157">
        <f>(IF(AND(T157&gt;5,'Jul-24 Comparison with CA @100m'!T157&gt;5),1,0))*'100m'!$D157</f>
        <v>0</v>
      </c>
      <c r="BC157">
        <f>(IF(AND(U157&gt;5,'Jul-24 Comparison with CA @100m'!U157&gt;5),1,0))*'100m'!$D157</f>
        <v>0</v>
      </c>
      <c r="BD157">
        <f>(IF(AND(V157&gt;5,'Jul-24 Comparison with CA @100m'!V157&gt;5),1,0))*'100m'!$D157</f>
        <v>0</v>
      </c>
      <c r="BE157">
        <f>(IF(AND(W157&gt;5,'Jul-24 Comparison with CA @100m'!W157&gt;5),1,0))*'100m'!$D157</f>
        <v>100</v>
      </c>
      <c r="BF157">
        <f>(IF(AND(Y157&gt;5,'Jul-24 Comparison with CA @100m'!Y157&gt;5),1,0))*'100m'!$D157</f>
        <v>0</v>
      </c>
      <c r="BG157">
        <f>(IF(AND(Z157&gt;5,'Jul-24 Comparison with CA @100m'!Z157&gt;5),1,0))*'100m'!$D157</f>
        <v>0</v>
      </c>
      <c r="BH157">
        <f>(IF(AND(AA157&gt;5,'Jul-24 Comparison with CA @100m'!AA157&gt;5),1,0))*'100m'!$D157</f>
        <v>0</v>
      </c>
      <c r="BI157">
        <f>(IF(AND(AB157&gt;5,'Jul-24 Comparison with CA @100m'!AB157&gt;5),1,0))*'100m'!$D157</f>
        <v>0</v>
      </c>
      <c r="BJ157">
        <f>(IF(AND(AC157&gt;5,'Jul-24 Comparison with CA @100m'!AC157&gt;5),1,0))*'100m'!$D157</f>
        <v>0</v>
      </c>
      <c r="BK157">
        <f>(IF(AND(AD157&gt;5,'Jul-24 Comparison with CA @100m'!AD157&gt;5),1,0))*'100m'!$D157</f>
        <v>0</v>
      </c>
      <c r="BL157">
        <f>(IF(AND(AE157&gt;5,'Jul-24 Comparison with CA @100m'!AE157&gt;5),1,0))*'100m'!$D157</f>
        <v>0</v>
      </c>
      <c r="BM157">
        <f>(IF(AND(AF157&gt;5,'Jul-24 Comparison with CA @100m'!AF157&gt;5),1,0))*'100m'!$D157</f>
        <v>0</v>
      </c>
      <c r="BN157">
        <f>(IF(AND(AH157&gt;1,'Jul-24 Comparison with CA @100m'!AH157&gt;1),1,0))*'100m'!$D157</f>
        <v>0</v>
      </c>
      <c r="BO157">
        <f>(IF(AND(AI157&gt;1,'Jul-24 Comparison with CA @100m'!AI157&gt;1),1,0))*'100m'!$D157</f>
        <v>0</v>
      </c>
      <c r="BP157">
        <f>(IF(AND(AJ157&gt;1,'Jul-24 Comparison with CA @100m'!AJ157&gt;1),1,0))*'100m'!$D157</f>
        <v>0</v>
      </c>
      <c r="BQ157">
        <f>(IF(AND(AK157&gt;1,'Jul-24 Comparison with CA @100m'!AK157&gt;1),1,0))*'100m'!$D157</f>
        <v>0</v>
      </c>
      <c r="BR157">
        <f>(IF(AND(AL157&gt;1,'Jul-24 Comparison with CA @100m'!AL157&gt;1),1,0))*'100m'!$D157</f>
        <v>0</v>
      </c>
      <c r="BS157">
        <f>(IF(AND(AM157&gt;1,'Jul-24 Comparison with CA @100m'!AM157&gt;1),1,0))*'100m'!$D157</f>
        <v>0</v>
      </c>
      <c r="BT157">
        <f>(IF(AND(AN157&gt;1,'Jul-24 Comparison with CA @100m'!AN157&gt;1),1,0))*'100m'!$D157</f>
        <v>0</v>
      </c>
      <c r="BU157">
        <f>(IF(AND(AO157&gt;1,'Jul-24 Comparison with CA @100m'!AO157&gt;1),1,0))*'100m'!$D157</f>
        <v>0</v>
      </c>
    </row>
    <row r="158" spans="1:73" x14ac:dyDescent="0.35">
      <c r="A158" s="21" t="s">
        <v>99</v>
      </c>
      <c r="B158" s="21">
        <v>229700</v>
      </c>
      <c r="C158" s="21">
        <v>229800</v>
      </c>
      <c r="D158" s="21">
        <f t="shared" si="2"/>
        <v>100</v>
      </c>
      <c r="E158" s="21"/>
      <c r="F158" s="23">
        <v>2400</v>
      </c>
      <c r="G158" s="24">
        <v>1133.8971366963031</v>
      </c>
      <c r="H158" s="24">
        <v>859.77210880991504</v>
      </c>
      <c r="I158" s="24">
        <v>969.92011096046667</v>
      </c>
      <c r="J158" s="24">
        <v>1446.1926818728605</v>
      </c>
      <c r="K158" s="24">
        <v>1964.0779561788866</v>
      </c>
      <c r="L158" s="24">
        <v>896.32928227942875</v>
      </c>
      <c r="M158" s="24">
        <v>1570.1531011812642</v>
      </c>
      <c r="N158" s="24">
        <v>1554.5988066280006</v>
      </c>
      <c r="O158" s="23">
        <v>5</v>
      </c>
      <c r="P158" s="18">
        <v>1.9</v>
      </c>
      <c r="Q158" s="18">
        <v>4</v>
      </c>
      <c r="R158" s="18">
        <v>4</v>
      </c>
      <c r="S158" s="18">
        <v>4.9000000000000004</v>
      </c>
      <c r="T158" s="18">
        <v>2.5</v>
      </c>
      <c r="U158" s="18">
        <v>3.7</v>
      </c>
      <c r="V158" s="18">
        <v>2.9</v>
      </c>
      <c r="W158" s="18">
        <v>5.2</v>
      </c>
      <c r="X158" s="23">
        <v>5</v>
      </c>
      <c r="Y158" s="25">
        <v>2.2307142857142859E-2</v>
      </c>
      <c r="Z158" s="25">
        <v>7.0134285714285715E-3</v>
      </c>
      <c r="AA158" s="25">
        <v>1.5922857142857143E-3</v>
      </c>
      <c r="AB158" s="25">
        <v>1.4557142857142859E-3</v>
      </c>
      <c r="AC158" s="25">
        <v>7.0668571428571421E-3</v>
      </c>
      <c r="AD158" s="25">
        <v>3.0225714285714287E-3</v>
      </c>
      <c r="AE158" s="25">
        <v>8.9657142857142854E-4</v>
      </c>
      <c r="AF158" s="25">
        <v>1.8425714285714287E-3</v>
      </c>
      <c r="AG158" s="23">
        <v>1</v>
      </c>
      <c r="AH158" s="25">
        <v>6.2857142857142851E-3</v>
      </c>
      <c r="AI158" s="25">
        <v>5.7142857142857143E-3</v>
      </c>
      <c r="AJ158" s="25">
        <v>2.7428571428571427E-2</v>
      </c>
      <c r="AK158" s="25">
        <v>0</v>
      </c>
      <c r="AL158" s="25">
        <v>0</v>
      </c>
      <c r="AM158" s="25">
        <v>0</v>
      </c>
      <c r="AN158" s="25">
        <v>0.01</v>
      </c>
      <c r="AO158" s="25">
        <v>8.5714285714285719E-3</v>
      </c>
      <c r="AP158">
        <f>(IF(AND(G158&gt;2400,'Jul-24 Comparison with CA @100m'!G158&gt;2400),1,0))*'100m'!$D158</f>
        <v>0</v>
      </c>
      <c r="AQ158">
        <f>(IF(AND(H158&gt;2400,'Jul-24 Comparison with CA @100m'!H158&gt;2400),1,0))*'100m'!$D158</f>
        <v>0</v>
      </c>
      <c r="AR158">
        <f>(IF(AND(I158&gt;2400,'Jul-24 Comparison with CA @100m'!I158&gt;2400),1,0))*'100m'!$D158</f>
        <v>0</v>
      </c>
      <c r="AS158">
        <f>(IF(AND(J158&gt;2400,'Jul-24 Comparison with CA @100m'!J158&gt;2400),1,0))*'100m'!$D158</f>
        <v>0</v>
      </c>
      <c r="AT158">
        <f>(IF(AND(K158&gt;2400,'Jul-24 Comparison with CA @100m'!K158&gt;2400),1,0))*'100m'!$D158</f>
        <v>0</v>
      </c>
      <c r="AU158">
        <f>(IF(AND(L158&gt;2400,'Jul-24 Comparison with CA @100m'!L158&gt;2400),1,0))*'100m'!$D158</f>
        <v>0</v>
      </c>
      <c r="AV158">
        <f>(IF(AND(M158&gt;2400,'Jul-24 Comparison with CA @100m'!M158&gt;2400),1,0))*'100m'!$D158</f>
        <v>0</v>
      </c>
      <c r="AW158">
        <f>(IF(AND(N158&gt;2400,'Jul-24 Comparison with CA @100m'!N158&gt;2400),1,0))*'100m'!$D158</f>
        <v>0</v>
      </c>
      <c r="AX158">
        <f>(IF(AND(P158&gt;5,'Jul-24 Comparison with CA @100m'!P158&gt;5),1,0))*'100m'!$D158</f>
        <v>0</v>
      </c>
      <c r="AY158">
        <f>(IF(AND(Q158&gt;5,'Jul-24 Comparison with CA @100m'!Q158&gt;5),1,0))*'100m'!$D158</f>
        <v>0</v>
      </c>
      <c r="AZ158">
        <f>(IF(AND(R158&gt;5,'Jul-24 Comparison with CA @100m'!R158&gt;5),1,0))*'100m'!$D158</f>
        <v>0</v>
      </c>
      <c r="BA158">
        <f>(IF(AND(S158&gt;5,'Jul-24 Comparison with CA @100m'!S158&gt;5),1,0))*'100m'!$D158</f>
        <v>0</v>
      </c>
      <c r="BB158">
        <f>(IF(AND(T158&gt;5,'Jul-24 Comparison with CA @100m'!T158&gt;5),1,0))*'100m'!$D158</f>
        <v>0</v>
      </c>
      <c r="BC158">
        <f>(IF(AND(U158&gt;5,'Jul-24 Comparison with CA @100m'!U158&gt;5),1,0))*'100m'!$D158</f>
        <v>0</v>
      </c>
      <c r="BD158">
        <f>(IF(AND(V158&gt;5,'Jul-24 Comparison with CA @100m'!V158&gt;5),1,0))*'100m'!$D158</f>
        <v>0</v>
      </c>
      <c r="BE158">
        <f>(IF(AND(W158&gt;5,'Jul-24 Comparison with CA @100m'!W158&gt;5),1,0))*'100m'!$D158</f>
        <v>100</v>
      </c>
      <c r="BF158">
        <f>(IF(AND(Y158&gt;5,'Jul-24 Comparison with CA @100m'!Y158&gt;5),1,0))*'100m'!$D158</f>
        <v>0</v>
      </c>
      <c r="BG158">
        <f>(IF(AND(Z158&gt;5,'Jul-24 Comparison with CA @100m'!Z158&gt;5),1,0))*'100m'!$D158</f>
        <v>0</v>
      </c>
      <c r="BH158">
        <f>(IF(AND(AA158&gt;5,'Jul-24 Comparison with CA @100m'!AA158&gt;5),1,0))*'100m'!$D158</f>
        <v>0</v>
      </c>
      <c r="BI158">
        <f>(IF(AND(AB158&gt;5,'Jul-24 Comparison with CA @100m'!AB158&gt;5),1,0))*'100m'!$D158</f>
        <v>0</v>
      </c>
      <c r="BJ158">
        <f>(IF(AND(AC158&gt;5,'Jul-24 Comparison with CA @100m'!AC158&gt;5),1,0))*'100m'!$D158</f>
        <v>0</v>
      </c>
      <c r="BK158">
        <f>(IF(AND(AD158&gt;5,'Jul-24 Comparison with CA @100m'!AD158&gt;5),1,0))*'100m'!$D158</f>
        <v>0</v>
      </c>
      <c r="BL158">
        <f>(IF(AND(AE158&gt;5,'Jul-24 Comparison with CA @100m'!AE158&gt;5),1,0))*'100m'!$D158</f>
        <v>0</v>
      </c>
      <c r="BM158">
        <f>(IF(AND(AF158&gt;5,'Jul-24 Comparison with CA @100m'!AF158&gt;5),1,0))*'100m'!$D158</f>
        <v>0</v>
      </c>
      <c r="BN158">
        <f>(IF(AND(AH158&gt;1,'Jul-24 Comparison with CA @100m'!AH158&gt;1),1,0))*'100m'!$D158</f>
        <v>0</v>
      </c>
      <c r="BO158">
        <f>(IF(AND(AI158&gt;1,'Jul-24 Comparison with CA @100m'!AI158&gt;1),1,0))*'100m'!$D158</f>
        <v>0</v>
      </c>
      <c r="BP158">
        <f>(IF(AND(AJ158&gt;1,'Jul-24 Comparison with CA @100m'!AJ158&gt;1),1,0))*'100m'!$D158</f>
        <v>0</v>
      </c>
      <c r="BQ158">
        <f>(IF(AND(AK158&gt;1,'Jul-24 Comparison with CA @100m'!AK158&gt;1),1,0))*'100m'!$D158</f>
        <v>0</v>
      </c>
      <c r="BR158">
        <f>(IF(AND(AL158&gt;1,'Jul-24 Comparison with CA @100m'!AL158&gt;1),1,0))*'100m'!$D158</f>
        <v>0</v>
      </c>
      <c r="BS158">
        <f>(IF(AND(AM158&gt;1,'Jul-24 Comparison with CA @100m'!AM158&gt;1),1,0))*'100m'!$D158</f>
        <v>0</v>
      </c>
      <c r="BT158">
        <f>(IF(AND(AN158&gt;1,'Jul-24 Comparison with CA @100m'!AN158&gt;1),1,0))*'100m'!$D158</f>
        <v>0</v>
      </c>
      <c r="BU158">
        <f>(IF(AND(AO158&gt;1,'Jul-24 Comparison with CA @100m'!AO158&gt;1),1,0))*'100m'!$D158</f>
        <v>0</v>
      </c>
    </row>
    <row r="159" spans="1:73" x14ac:dyDescent="0.35">
      <c r="A159" s="21" t="s">
        <v>99</v>
      </c>
      <c r="B159" s="21">
        <v>229800</v>
      </c>
      <c r="C159" s="21">
        <v>229900</v>
      </c>
      <c r="D159" s="21">
        <f t="shared" si="2"/>
        <v>100</v>
      </c>
      <c r="E159" s="21" t="s">
        <v>66</v>
      </c>
      <c r="F159" s="23">
        <v>2400</v>
      </c>
      <c r="G159" s="24">
        <v>1346.302718559778</v>
      </c>
      <c r="H159" s="24">
        <v>1171.5361861453032</v>
      </c>
      <c r="I159" s="24">
        <v>1315.7238147547057</v>
      </c>
      <c r="J159" s="24">
        <v>1546.8278973790657</v>
      </c>
      <c r="K159" s="24">
        <v>1141.4143845528677</v>
      </c>
      <c r="L159" s="24">
        <v>845.1953597356478</v>
      </c>
      <c r="M159" s="24">
        <v>947.77781896301792</v>
      </c>
      <c r="N159" s="24">
        <v>1171.5361861453032</v>
      </c>
      <c r="O159" s="23">
        <v>5</v>
      </c>
      <c r="P159" s="18">
        <v>1.8</v>
      </c>
      <c r="Q159" s="18">
        <v>3.8</v>
      </c>
      <c r="R159" s="18">
        <v>3.6</v>
      </c>
      <c r="S159" s="18">
        <v>4.2</v>
      </c>
      <c r="T159" s="18">
        <v>3</v>
      </c>
      <c r="U159" s="18">
        <v>4.3</v>
      </c>
      <c r="V159" s="18">
        <v>3.2</v>
      </c>
      <c r="W159" s="18">
        <v>5.5</v>
      </c>
      <c r="X159" s="23">
        <v>5</v>
      </c>
      <c r="Y159" s="25">
        <v>8.8557142857142845E-3</v>
      </c>
      <c r="Z159" s="25">
        <v>2.0820000000000001E-3</v>
      </c>
      <c r="AA159" s="25">
        <v>7.5657142857142861E-4</v>
      </c>
      <c r="AB159" s="25">
        <v>1.3839999999999998E-3</v>
      </c>
      <c r="AC159" s="25">
        <v>1.5976571428571427E-2</v>
      </c>
      <c r="AD159" s="25">
        <v>2.4377142857142857E-3</v>
      </c>
      <c r="AE159" s="25">
        <v>2.238E-3</v>
      </c>
      <c r="AF159" s="25">
        <v>6.3368571428571423E-3</v>
      </c>
      <c r="AG159" s="23">
        <v>1</v>
      </c>
      <c r="AH159" s="25">
        <v>6.0000000000000001E-3</v>
      </c>
      <c r="AI159" s="25">
        <v>0</v>
      </c>
      <c r="AJ159" s="25">
        <v>0</v>
      </c>
      <c r="AK159" s="25">
        <v>0</v>
      </c>
      <c r="AL159" s="25">
        <v>0</v>
      </c>
      <c r="AM159" s="25">
        <v>1.3142857142857144E-2</v>
      </c>
      <c r="AN159" s="25">
        <v>4.8571428571428576E-3</v>
      </c>
      <c r="AO159" s="25">
        <v>0</v>
      </c>
      <c r="AP159">
        <f>(IF(AND(G159&gt;2400,'Jul-24 Comparison with CA @100m'!G159&gt;2400),1,0))*'100m'!$D159</f>
        <v>0</v>
      </c>
      <c r="AQ159">
        <f>(IF(AND(H159&gt;2400,'Jul-24 Comparison with CA @100m'!H159&gt;2400),1,0))*'100m'!$D159</f>
        <v>0</v>
      </c>
      <c r="AR159">
        <f>(IF(AND(I159&gt;2400,'Jul-24 Comparison with CA @100m'!I159&gt;2400),1,0))*'100m'!$D159</f>
        <v>0</v>
      </c>
      <c r="AS159">
        <f>(IF(AND(J159&gt;2400,'Jul-24 Comparison with CA @100m'!J159&gt;2400),1,0))*'100m'!$D159</f>
        <v>0</v>
      </c>
      <c r="AT159">
        <f>(IF(AND(K159&gt;2400,'Jul-24 Comparison with CA @100m'!K159&gt;2400),1,0))*'100m'!$D159</f>
        <v>0</v>
      </c>
      <c r="AU159">
        <f>(IF(AND(L159&gt;2400,'Jul-24 Comparison with CA @100m'!L159&gt;2400),1,0))*'100m'!$D159</f>
        <v>0</v>
      </c>
      <c r="AV159">
        <f>(IF(AND(M159&gt;2400,'Jul-24 Comparison with CA @100m'!M159&gt;2400),1,0))*'100m'!$D159</f>
        <v>0</v>
      </c>
      <c r="AW159">
        <f>(IF(AND(N159&gt;2400,'Jul-24 Comparison with CA @100m'!N159&gt;2400),1,0))*'100m'!$D159</f>
        <v>0</v>
      </c>
      <c r="AX159">
        <f>(IF(AND(P159&gt;5,'Jul-24 Comparison with CA @100m'!P159&gt;5),1,0))*'100m'!$D159</f>
        <v>0</v>
      </c>
      <c r="AY159">
        <f>(IF(AND(Q159&gt;5,'Jul-24 Comparison with CA @100m'!Q159&gt;5),1,0))*'100m'!$D159</f>
        <v>0</v>
      </c>
      <c r="AZ159">
        <f>(IF(AND(R159&gt;5,'Jul-24 Comparison with CA @100m'!R159&gt;5),1,0))*'100m'!$D159</f>
        <v>0</v>
      </c>
      <c r="BA159">
        <f>(IF(AND(S159&gt;5,'Jul-24 Comparison with CA @100m'!S159&gt;5),1,0))*'100m'!$D159</f>
        <v>0</v>
      </c>
      <c r="BB159">
        <f>(IF(AND(T159&gt;5,'Jul-24 Comparison with CA @100m'!T159&gt;5),1,0))*'100m'!$D159</f>
        <v>0</v>
      </c>
      <c r="BC159">
        <f>(IF(AND(U159&gt;5,'Jul-24 Comparison with CA @100m'!U159&gt;5),1,0))*'100m'!$D159</f>
        <v>0</v>
      </c>
      <c r="BD159">
        <f>(IF(AND(V159&gt;5,'Jul-24 Comparison with CA @100m'!V159&gt;5),1,0))*'100m'!$D159</f>
        <v>0</v>
      </c>
      <c r="BE159">
        <f>(IF(AND(W159&gt;5,'Jul-24 Comparison with CA @100m'!W159&gt;5),1,0))*'100m'!$D159</f>
        <v>100</v>
      </c>
      <c r="BF159">
        <f>(IF(AND(Y159&gt;5,'Jul-24 Comparison with CA @100m'!Y159&gt;5),1,0))*'100m'!$D159</f>
        <v>0</v>
      </c>
      <c r="BG159">
        <f>(IF(AND(Z159&gt;5,'Jul-24 Comparison with CA @100m'!Z159&gt;5),1,0))*'100m'!$D159</f>
        <v>0</v>
      </c>
      <c r="BH159">
        <f>(IF(AND(AA159&gt;5,'Jul-24 Comparison with CA @100m'!AA159&gt;5),1,0))*'100m'!$D159</f>
        <v>0</v>
      </c>
      <c r="BI159">
        <f>(IF(AND(AB159&gt;5,'Jul-24 Comparison with CA @100m'!AB159&gt;5),1,0))*'100m'!$D159</f>
        <v>0</v>
      </c>
      <c r="BJ159">
        <f>(IF(AND(AC159&gt;5,'Jul-24 Comparison with CA @100m'!AC159&gt;5),1,0))*'100m'!$D159</f>
        <v>0</v>
      </c>
      <c r="BK159">
        <f>(IF(AND(AD159&gt;5,'Jul-24 Comparison with CA @100m'!AD159&gt;5),1,0))*'100m'!$D159</f>
        <v>0</v>
      </c>
      <c r="BL159">
        <f>(IF(AND(AE159&gt;5,'Jul-24 Comparison with CA @100m'!AE159&gt;5),1,0))*'100m'!$D159</f>
        <v>0</v>
      </c>
      <c r="BM159">
        <f>(IF(AND(AF159&gt;5,'Jul-24 Comparison with CA @100m'!AF159&gt;5),1,0))*'100m'!$D159</f>
        <v>0</v>
      </c>
      <c r="BN159">
        <f>(IF(AND(AH159&gt;1,'Jul-24 Comparison with CA @100m'!AH159&gt;1),1,0))*'100m'!$D159</f>
        <v>0</v>
      </c>
      <c r="BO159">
        <f>(IF(AND(AI159&gt;1,'Jul-24 Comparison with CA @100m'!AI159&gt;1),1,0))*'100m'!$D159</f>
        <v>0</v>
      </c>
      <c r="BP159">
        <f>(IF(AND(AJ159&gt;1,'Jul-24 Comparison with CA @100m'!AJ159&gt;1),1,0))*'100m'!$D159</f>
        <v>0</v>
      </c>
      <c r="BQ159">
        <f>(IF(AND(AK159&gt;1,'Jul-24 Comparison with CA @100m'!AK159&gt;1),1,0))*'100m'!$D159</f>
        <v>0</v>
      </c>
      <c r="BR159">
        <f>(IF(AND(AL159&gt;1,'Jul-24 Comparison with CA @100m'!AL159&gt;1),1,0))*'100m'!$D159</f>
        <v>0</v>
      </c>
      <c r="BS159">
        <f>(IF(AND(AM159&gt;1,'Jul-24 Comparison with CA @100m'!AM159&gt;1),1,0))*'100m'!$D159</f>
        <v>0</v>
      </c>
      <c r="BT159">
        <f>(IF(AND(AN159&gt;1,'Jul-24 Comparison with CA @100m'!AN159&gt;1),1,0))*'100m'!$D159</f>
        <v>0</v>
      </c>
      <c r="BU159">
        <f>(IF(AND(AO159&gt;1,'Jul-24 Comparison with CA @100m'!AO159&gt;1),1,0))*'100m'!$D159</f>
        <v>0</v>
      </c>
    </row>
    <row r="160" spans="1:73" x14ac:dyDescent="0.35">
      <c r="A160" s="21" t="s">
        <v>99</v>
      </c>
      <c r="B160" s="21">
        <v>229900</v>
      </c>
      <c r="C160" s="21">
        <v>230000</v>
      </c>
      <c r="D160" s="21">
        <f t="shared" si="2"/>
        <v>100</v>
      </c>
      <c r="E160" s="21"/>
      <c r="F160" s="23">
        <v>2400</v>
      </c>
      <c r="G160" s="24">
        <v>999.52746101122636</v>
      </c>
      <c r="H160" s="24">
        <v>1006.9441147709224</v>
      </c>
      <c r="I160" s="24">
        <v>1103.8817845012861</v>
      </c>
      <c r="J160" s="24">
        <v>1141.4143845528677</v>
      </c>
      <c r="K160" s="24">
        <v>1300.4627614991207</v>
      </c>
      <c r="L160" s="24">
        <v>918.34094770960019</v>
      </c>
      <c r="M160" s="24">
        <v>889.00484292015869</v>
      </c>
      <c r="N160" s="24">
        <v>1277.6071706110085</v>
      </c>
      <c r="O160" s="23">
        <v>5</v>
      </c>
      <c r="P160" s="18">
        <v>1.6</v>
      </c>
      <c r="Q160" s="18">
        <v>3.8</v>
      </c>
      <c r="R160" s="18">
        <v>4.0999999999999996</v>
      </c>
      <c r="S160" s="18">
        <v>4.8</v>
      </c>
      <c r="T160" s="18">
        <v>3.1</v>
      </c>
      <c r="U160" s="18">
        <v>4.5999999999999996</v>
      </c>
      <c r="V160" s="18">
        <v>3</v>
      </c>
      <c r="W160" s="18">
        <v>5.8</v>
      </c>
      <c r="X160" s="23">
        <v>5</v>
      </c>
      <c r="Y160" s="25">
        <v>9.0265714285714272E-3</v>
      </c>
      <c r="Z160" s="25">
        <v>2.5431428571428575E-3</v>
      </c>
      <c r="AA160" s="25">
        <v>3.2580000000000005E-3</v>
      </c>
      <c r="AB160" s="25">
        <v>1.9112571428571434E-2</v>
      </c>
      <c r="AC160" s="25">
        <v>1.600857142857143E-3</v>
      </c>
      <c r="AD160" s="25">
        <v>9.7142857142857152E-5</v>
      </c>
      <c r="AE160" s="25">
        <v>0</v>
      </c>
      <c r="AF160" s="25">
        <v>1.1922857142857141E-3</v>
      </c>
      <c r="AG160" s="23">
        <v>1</v>
      </c>
      <c r="AH160" s="25">
        <v>4.0000000000000001E-3</v>
      </c>
      <c r="AI160" s="25">
        <v>0</v>
      </c>
      <c r="AJ160" s="25">
        <v>0</v>
      </c>
      <c r="AK160" s="25">
        <v>4.2857142857142859E-3</v>
      </c>
      <c r="AL160" s="25">
        <v>0</v>
      </c>
      <c r="AM160" s="25">
        <v>0</v>
      </c>
      <c r="AN160" s="25">
        <v>5.3142857142857144E-2</v>
      </c>
      <c r="AO160" s="25">
        <v>0</v>
      </c>
      <c r="AP160">
        <f>(IF(AND(G160&gt;2400,'Jul-24 Comparison with CA @100m'!G160&gt;2400),1,0))*'100m'!$D160</f>
        <v>0</v>
      </c>
      <c r="AQ160">
        <f>(IF(AND(H160&gt;2400,'Jul-24 Comparison with CA @100m'!H160&gt;2400),1,0))*'100m'!$D160</f>
        <v>0</v>
      </c>
      <c r="AR160">
        <f>(IF(AND(I160&gt;2400,'Jul-24 Comparison with CA @100m'!I160&gt;2400),1,0))*'100m'!$D160</f>
        <v>0</v>
      </c>
      <c r="AS160">
        <f>(IF(AND(J160&gt;2400,'Jul-24 Comparison with CA @100m'!J160&gt;2400),1,0))*'100m'!$D160</f>
        <v>0</v>
      </c>
      <c r="AT160">
        <f>(IF(AND(K160&gt;2400,'Jul-24 Comparison with CA @100m'!K160&gt;2400),1,0))*'100m'!$D160</f>
        <v>0</v>
      </c>
      <c r="AU160">
        <f>(IF(AND(L160&gt;2400,'Jul-24 Comparison with CA @100m'!L160&gt;2400),1,0))*'100m'!$D160</f>
        <v>0</v>
      </c>
      <c r="AV160">
        <f>(IF(AND(M160&gt;2400,'Jul-24 Comparison with CA @100m'!M160&gt;2400),1,0))*'100m'!$D160</f>
        <v>0</v>
      </c>
      <c r="AW160">
        <f>(IF(AND(N160&gt;2400,'Jul-24 Comparison with CA @100m'!N160&gt;2400),1,0))*'100m'!$D160</f>
        <v>0</v>
      </c>
      <c r="AX160">
        <f>(IF(AND(P160&gt;5,'Jul-24 Comparison with CA @100m'!P160&gt;5),1,0))*'100m'!$D160</f>
        <v>0</v>
      </c>
      <c r="AY160">
        <f>(IF(AND(Q160&gt;5,'Jul-24 Comparison with CA @100m'!Q160&gt;5),1,0))*'100m'!$D160</f>
        <v>0</v>
      </c>
      <c r="AZ160">
        <f>(IF(AND(R160&gt;5,'Jul-24 Comparison with CA @100m'!R160&gt;5),1,0))*'100m'!$D160</f>
        <v>0</v>
      </c>
      <c r="BA160">
        <f>(IF(AND(S160&gt;5,'Jul-24 Comparison with CA @100m'!S160&gt;5),1,0))*'100m'!$D160</f>
        <v>0</v>
      </c>
      <c r="BB160">
        <f>(IF(AND(T160&gt;5,'Jul-24 Comparison with CA @100m'!T160&gt;5),1,0))*'100m'!$D160</f>
        <v>0</v>
      </c>
      <c r="BC160">
        <f>(IF(AND(U160&gt;5,'Jul-24 Comparison with CA @100m'!U160&gt;5),1,0))*'100m'!$D160</f>
        <v>0</v>
      </c>
      <c r="BD160">
        <f>(IF(AND(V160&gt;5,'Jul-24 Comparison with CA @100m'!V160&gt;5),1,0))*'100m'!$D160</f>
        <v>0</v>
      </c>
      <c r="BE160">
        <f>(IF(AND(W160&gt;5,'Jul-24 Comparison with CA @100m'!W160&gt;5),1,0))*'100m'!$D160</f>
        <v>100</v>
      </c>
      <c r="BF160">
        <f>(IF(AND(Y160&gt;5,'Jul-24 Comparison with CA @100m'!Y160&gt;5),1,0))*'100m'!$D160</f>
        <v>0</v>
      </c>
      <c r="BG160">
        <f>(IF(AND(Z160&gt;5,'Jul-24 Comparison with CA @100m'!Z160&gt;5),1,0))*'100m'!$D160</f>
        <v>0</v>
      </c>
      <c r="BH160">
        <f>(IF(AND(AA160&gt;5,'Jul-24 Comparison with CA @100m'!AA160&gt;5),1,0))*'100m'!$D160</f>
        <v>0</v>
      </c>
      <c r="BI160">
        <f>(IF(AND(AB160&gt;5,'Jul-24 Comparison with CA @100m'!AB160&gt;5),1,0))*'100m'!$D160</f>
        <v>0</v>
      </c>
      <c r="BJ160">
        <f>(IF(AND(AC160&gt;5,'Jul-24 Comparison with CA @100m'!AC160&gt;5),1,0))*'100m'!$D160</f>
        <v>0</v>
      </c>
      <c r="BK160">
        <f>(IF(AND(AD160&gt;5,'Jul-24 Comparison with CA @100m'!AD160&gt;5),1,0))*'100m'!$D160</f>
        <v>0</v>
      </c>
      <c r="BL160">
        <f>(IF(AND(AE160&gt;5,'Jul-24 Comparison with CA @100m'!AE160&gt;5),1,0))*'100m'!$D160</f>
        <v>0</v>
      </c>
      <c r="BM160">
        <f>(IF(AND(AF160&gt;5,'Jul-24 Comparison with CA @100m'!AF160&gt;5),1,0))*'100m'!$D160</f>
        <v>0</v>
      </c>
      <c r="BN160">
        <f>(IF(AND(AH160&gt;1,'Jul-24 Comparison with CA @100m'!AH160&gt;1),1,0))*'100m'!$D160</f>
        <v>0</v>
      </c>
      <c r="BO160">
        <f>(IF(AND(AI160&gt;1,'Jul-24 Comparison with CA @100m'!AI160&gt;1),1,0))*'100m'!$D160</f>
        <v>0</v>
      </c>
      <c r="BP160">
        <f>(IF(AND(AJ160&gt;1,'Jul-24 Comparison with CA @100m'!AJ160&gt;1),1,0))*'100m'!$D160</f>
        <v>0</v>
      </c>
      <c r="BQ160">
        <f>(IF(AND(AK160&gt;1,'Jul-24 Comparison with CA @100m'!AK160&gt;1),1,0))*'100m'!$D160</f>
        <v>0</v>
      </c>
      <c r="BR160">
        <f>(IF(AND(AL160&gt;1,'Jul-24 Comparison with CA @100m'!AL160&gt;1),1,0))*'100m'!$D160</f>
        <v>0</v>
      </c>
      <c r="BS160">
        <f>(IF(AND(AM160&gt;1,'Jul-24 Comparison with CA @100m'!AM160&gt;1),1,0))*'100m'!$D160</f>
        <v>0</v>
      </c>
      <c r="BT160">
        <f>(IF(AND(AN160&gt;1,'Jul-24 Comparison with CA @100m'!AN160&gt;1),1,0))*'100m'!$D160</f>
        <v>0</v>
      </c>
      <c r="BU160">
        <f>(IF(AND(AO160&gt;1,'Jul-24 Comparison with CA @100m'!AO160&gt;1),1,0))*'100m'!$D160</f>
        <v>0</v>
      </c>
    </row>
    <row r="161" spans="1:73" x14ac:dyDescent="0.35">
      <c r="A161" s="21" t="s">
        <v>99</v>
      </c>
      <c r="B161" s="21">
        <v>230000</v>
      </c>
      <c r="C161" s="21">
        <v>230100</v>
      </c>
      <c r="D161" s="21">
        <f t="shared" si="2"/>
        <v>100</v>
      </c>
      <c r="E161" s="21" t="s">
        <v>100</v>
      </c>
      <c r="F161" s="23">
        <v>2400</v>
      </c>
      <c r="G161" s="24">
        <v>992.11669898009654</v>
      </c>
      <c r="H161" s="24">
        <v>1156.4647775229939</v>
      </c>
      <c r="I161" s="24">
        <v>1232.0277899355417</v>
      </c>
      <c r="J161" s="24">
        <v>1531.2986370787364</v>
      </c>
      <c r="K161" s="24">
        <v>1438.4818610435104</v>
      </c>
      <c r="L161" s="24">
        <v>845.1953597356478</v>
      </c>
      <c r="M161" s="24">
        <v>1044.1145796771373</v>
      </c>
      <c r="N161" s="24">
        <v>1247.201174685119</v>
      </c>
      <c r="O161" s="23">
        <v>5</v>
      </c>
      <c r="P161" s="18">
        <v>1.9</v>
      </c>
      <c r="Q161" s="18">
        <v>3.7</v>
      </c>
      <c r="R161" s="18">
        <v>4.2</v>
      </c>
      <c r="S161" s="18">
        <v>4.9000000000000004</v>
      </c>
      <c r="T161" s="18">
        <v>3.2</v>
      </c>
      <c r="U161" s="18">
        <v>4.4000000000000004</v>
      </c>
      <c r="V161" s="18">
        <v>2.8</v>
      </c>
      <c r="W161" s="18">
        <v>5.6</v>
      </c>
      <c r="X161" s="23">
        <v>5</v>
      </c>
      <c r="Y161" s="25">
        <v>1.4405714285714289E-3</v>
      </c>
      <c r="Z161" s="25">
        <v>9.7999999999999997E-4</v>
      </c>
      <c r="AA161" s="25">
        <v>3.1834285714285714E-3</v>
      </c>
      <c r="AB161" s="25">
        <v>0.47748000000000002</v>
      </c>
      <c r="AC161" s="25">
        <v>1.4908571428571427E-3</v>
      </c>
      <c r="AD161" s="25">
        <v>2.977142857142857E-4</v>
      </c>
      <c r="AE161" s="25">
        <v>0</v>
      </c>
      <c r="AF161" s="25">
        <v>2.239428571428571E-3</v>
      </c>
      <c r="AG161" s="23">
        <v>1</v>
      </c>
      <c r="AH161" s="25">
        <v>1.2857142857142857E-2</v>
      </c>
      <c r="AI161" s="25">
        <v>0</v>
      </c>
      <c r="AJ161" s="25">
        <v>0</v>
      </c>
      <c r="AK161" s="25">
        <v>0</v>
      </c>
      <c r="AL161" s="25">
        <v>0</v>
      </c>
      <c r="AM161" s="25">
        <v>0</v>
      </c>
      <c r="AN161" s="25">
        <v>0</v>
      </c>
      <c r="AO161" s="25">
        <v>0</v>
      </c>
      <c r="AP161">
        <f>(IF(AND(G161&gt;2400,'Jul-24 Comparison with CA @100m'!G161&gt;2400),1,0))*'100m'!$D161</f>
        <v>0</v>
      </c>
      <c r="AQ161">
        <f>(IF(AND(H161&gt;2400,'Jul-24 Comparison with CA @100m'!H161&gt;2400),1,0))*'100m'!$D161</f>
        <v>0</v>
      </c>
      <c r="AR161">
        <f>(IF(AND(I161&gt;2400,'Jul-24 Comparison with CA @100m'!I161&gt;2400),1,0))*'100m'!$D161</f>
        <v>0</v>
      </c>
      <c r="AS161">
        <f>(IF(AND(J161&gt;2400,'Jul-24 Comparison with CA @100m'!J161&gt;2400),1,0))*'100m'!$D161</f>
        <v>0</v>
      </c>
      <c r="AT161">
        <f>(IF(AND(K161&gt;2400,'Jul-24 Comparison with CA @100m'!K161&gt;2400),1,0))*'100m'!$D161</f>
        <v>0</v>
      </c>
      <c r="AU161">
        <f>(IF(AND(L161&gt;2400,'Jul-24 Comparison with CA @100m'!L161&gt;2400),1,0))*'100m'!$D161</f>
        <v>0</v>
      </c>
      <c r="AV161">
        <f>(IF(AND(M161&gt;2400,'Jul-24 Comparison with CA @100m'!M161&gt;2400),1,0))*'100m'!$D161</f>
        <v>0</v>
      </c>
      <c r="AW161">
        <f>(IF(AND(N161&gt;2400,'Jul-24 Comparison with CA @100m'!N161&gt;2400),1,0))*'100m'!$D161</f>
        <v>0</v>
      </c>
      <c r="AX161">
        <f>(IF(AND(P161&gt;5,'Jul-24 Comparison with CA @100m'!P161&gt;5),1,0))*'100m'!$D161</f>
        <v>0</v>
      </c>
      <c r="AY161">
        <f>(IF(AND(Q161&gt;5,'Jul-24 Comparison with CA @100m'!Q161&gt;5),1,0))*'100m'!$D161</f>
        <v>0</v>
      </c>
      <c r="AZ161">
        <f>(IF(AND(R161&gt;5,'Jul-24 Comparison with CA @100m'!R161&gt;5),1,0))*'100m'!$D161</f>
        <v>0</v>
      </c>
      <c r="BA161">
        <f>(IF(AND(S161&gt;5,'Jul-24 Comparison with CA @100m'!S161&gt;5),1,0))*'100m'!$D161</f>
        <v>0</v>
      </c>
      <c r="BB161">
        <f>(IF(AND(T161&gt;5,'Jul-24 Comparison with CA @100m'!T161&gt;5),1,0))*'100m'!$D161</f>
        <v>0</v>
      </c>
      <c r="BC161">
        <f>(IF(AND(U161&gt;5,'Jul-24 Comparison with CA @100m'!U161&gt;5),1,0))*'100m'!$D161</f>
        <v>0</v>
      </c>
      <c r="BD161">
        <f>(IF(AND(V161&gt;5,'Jul-24 Comparison with CA @100m'!V161&gt;5),1,0))*'100m'!$D161</f>
        <v>0</v>
      </c>
      <c r="BE161">
        <f>(IF(AND(W161&gt;5,'Jul-24 Comparison with CA @100m'!W161&gt;5),1,0))*'100m'!$D161</f>
        <v>100</v>
      </c>
      <c r="BF161">
        <f>(IF(AND(Y161&gt;5,'Jul-24 Comparison with CA @100m'!Y161&gt;5),1,0))*'100m'!$D161</f>
        <v>0</v>
      </c>
      <c r="BG161">
        <f>(IF(AND(Z161&gt;5,'Jul-24 Comparison with CA @100m'!Z161&gt;5),1,0))*'100m'!$D161</f>
        <v>0</v>
      </c>
      <c r="BH161">
        <f>(IF(AND(AA161&gt;5,'Jul-24 Comparison with CA @100m'!AA161&gt;5),1,0))*'100m'!$D161</f>
        <v>0</v>
      </c>
      <c r="BI161">
        <f>(IF(AND(AB161&gt;5,'Jul-24 Comparison with CA @100m'!AB161&gt;5),1,0))*'100m'!$D161</f>
        <v>0</v>
      </c>
      <c r="BJ161">
        <f>(IF(AND(AC161&gt;5,'Jul-24 Comparison with CA @100m'!AC161&gt;5),1,0))*'100m'!$D161</f>
        <v>0</v>
      </c>
      <c r="BK161">
        <f>(IF(AND(AD161&gt;5,'Jul-24 Comparison with CA @100m'!AD161&gt;5),1,0))*'100m'!$D161</f>
        <v>0</v>
      </c>
      <c r="BL161">
        <f>(IF(AND(AE161&gt;5,'Jul-24 Comparison with CA @100m'!AE161&gt;5),1,0))*'100m'!$D161</f>
        <v>0</v>
      </c>
      <c r="BM161">
        <f>(IF(AND(AF161&gt;5,'Jul-24 Comparison with CA @100m'!AF161&gt;5),1,0))*'100m'!$D161</f>
        <v>0</v>
      </c>
      <c r="BN161">
        <f>(IF(AND(AH161&gt;1,'Jul-24 Comparison with CA @100m'!AH161&gt;1),1,0))*'100m'!$D161</f>
        <v>0</v>
      </c>
      <c r="BO161">
        <f>(IF(AND(AI161&gt;1,'Jul-24 Comparison with CA @100m'!AI161&gt;1),1,0))*'100m'!$D161</f>
        <v>0</v>
      </c>
      <c r="BP161">
        <f>(IF(AND(AJ161&gt;1,'Jul-24 Comparison with CA @100m'!AJ161&gt;1),1,0))*'100m'!$D161</f>
        <v>0</v>
      </c>
      <c r="BQ161">
        <f>(IF(AND(AK161&gt;1,'Jul-24 Comparison with CA @100m'!AK161&gt;1),1,0))*'100m'!$D161</f>
        <v>0</v>
      </c>
      <c r="BR161">
        <f>(IF(AND(AL161&gt;1,'Jul-24 Comparison with CA @100m'!AL161&gt;1),1,0))*'100m'!$D161</f>
        <v>0</v>
      </c>
      <c r="BS161">
        <f>(IF(AND(AM161&gt;1,'Jul-24 Comparison with CA @100m'!AM161&gt;1),1,0))*'100m'!$D161</f>
        <v>0</v>
      </c>
      <c r="BT161">
        <f>(IF(AND(AN161&gt;1,'Jul-24 Comparison with CA @100m'!AN161&gt;1),1,0))*'100m'!$D161</f>
        <v>0</v>
      </c>
      <c r="BU161">
        <f>(IF(AND(AO161&gt;1,'Jul-24 Comparison with CA @100m'!AO161&gt;1),1,0))*'100m'!$D161</f>
        <v>0</v>
      </c>
    </row>
    <row r="162" spans="1:73" x14ac:dyDescent="0.35">
      <c r="A162" s="21" t="s">
        <v>99</v>
      </c>
      <c r="B162" s="21">
        <v>230100</v>
      </c>
      <c r="C162" s="21">
        <v>230200</v>
      </c>
      <c r="D162" s="21">
        <f t="shared" si="2"/>
        <v>100</v>
      </c>
      <c r="E162" s="21"/>
      <c r="F162" s="23">
        <v>2400</v>
      </c>
      <c r="G162" s="24">
        <v>1186.6283976915838</v>
      </c>
      <c r="H162" s="24">
        <v>969.92011096046667</v>
      </c>
      <c r="I162" s="24">
        <v>984.71186322902849</v>
      </c>
      <c r="J162" s="24">
        <v>1277.6071706110085</v>
      </c>
      <c r="K162" s="24">
        <v>1014.3666261352151</v>
      </c>
      <c r="L162" s="24">
        <v>1036.6689708612066</v>
      </c>
      <c r="M162" s="24">
        <v>992.11669898009654</v>
      </c>
      <c r="N162" s="24">
        <v>1361.6202293750787</v>
      </c>
      <c r="O162" s="23">
        <v>5</v>
      </c>
      <c r="P162" s="18">
        <v>1.6</v>
      </c>
      <c r="Q162" s="18">
        <v>3.5</v>
      </c>
      <c r="R162" s="18">
        <v>4.4000000000000004</v>
      </c>
      <c r="S162" s="18">
        <v>3.8</v>
      </c>
      <c r="T162" s="18">
        <v>3.9</v>
      </c>
      <c r="U162" s="18">
        <v>4.8</v>
      </c>
      <c r="V162" s="18">
        <v>3</v>
      </c>
      <c r="W162" s="18">
        <v>4.8</v>
      </c>
      <c r="X162" s="23">
        <v>5</v>
      </c>
      <c r="Y162" s="25">
        <v>4.3702857142857146E-3</v>
      </c>
      <c r="Z162" s="25">
        <v>2.6685714285714279E-4</v>
      </c>
      <c r="AA162" s="25">
        <v>6.9257142857142857E-4</v>
      </c>
      <c r="AB162" s="25">
        <v>1.7888571428571428E-3</v>
      </c>
      <c r="AC162" s="25">
        <v>4.6354285714285725E-3</v>
      </c>
      <c r="AD162" s="25">
        <v>4.4200000000000001E-4</v>
      </c>
      <c r="AE162" s="25">
        <v>1.3771428571428572E-4</v>
      </c>
      <c r="AF162" s="25">
        <v>2.0732285714285714E-2</v>
      </c>
      <c r="AG162" s="23">
        <v>1</v>
      </c>
      <c r="AH162" s="25">
        <v>5.1142857142857143E-2</v>
      </c>
      <c r="AI162" s="25">
        <v>0</v>
      </c>
      <c r="AJ162" s="25">
        <v>0</v>
      </c>
      <c r="AK162" s="25">
        <v>0</v>
      </c>
      <c r="AL162" s="25">
        <v>0</v>
      </c>
      <c r="AM162" s="25">
        <v>0</v>
      </c>
      <c r="AN162" s="25">
        <v>0</v>
      </c>
      <c r="AO162" s="25">
        <v>5.4285714285714284E-3</v>
      </c>
      <c r="AP162">
        <f>(IF(AND(G162&gt;2400,'Jul-24 Comparison with CA @100m'!G162&gt;2400),1,0))*'100m'!$D162</f>
        <v>0</v>
      </c>
      <c r="AQ162">
        <f>(IF(AND(H162&gt;2400,'Jul-24 Comparison with CA @100m'!H162&gt;2400),1,0))*'100m'!$D162</f>
        <v>0</v>
      </c>
      <c r="AR162">
        <f>(IF(AND(I162&gt;2400,'Jul-24 Comparison with CA @100m'!I162&gt;2400),1,0))*'100m'!$D162</f>
        <v>0</v>
      </c>
      <c r="AS162">
        <f>(IF(AND(J162&gt;2400,'Jul-24 Comparison with CA @100m'!J162&gt;2400),1,0))*'100m'!$D162</f>
        <v>0</v>
      </c>
      <c r="AT162">
        <f>(IF(AND(K162&gt;2400,'Jul-24 Comparison with CA @100m'!K162&gt;2400),1,0))*'100m'!$D162</f>
        <v>0</v>
      </c>
      <c r="AU162">
        <f>(IF(AND(L162&gt;2400,'Jul-24 Comparison with CA @100m'!L162&gt;2400),1,0))*'100m'!$D162</f>
        <v>0</v>
      </c>
      <c r="AV162">
        <f>(IF(AND(M162&gt;2400,'Jul-24 Comparison with CA @100m'!M162&gt;2400),1,0))*'100m'!$D162</f>
        <v>0</v>
      </c>
      <c r="AW162">
        <f>(IF(AND(N162&gt;2400,'Jul-24 Comparison with CA @100m'!N162&gt;2400),1,0))*'100m'!$D162</f>
        <v>0</v>
      </c>
      <c r="AX162">
        <f>(IF(AND(P162&gt;5,'Jul-24 Comparison with CA @100m'!P162&gt;5),1,0))*'100m'!$D162</f>
        <v>0</v>
      </c>
      <c r="AY162">
        <f>(IF(AND(Q162&gt;5,'Jul-24 Comparison with CA @100m'!Q162&gt;5),1,0))*'100m'!$D162</f>
        <v>0</v>
      </c>
      <c r="AZ162">
        <f>(IF(AND(R162&gt;5,'Jul-24 Comparison with CA @100m'!R162&gt;5),1,0))*'100m'!$D162</f>
        <v>0</v>
      </c>
      <c r="BA162">
        <f>(IF(AND(S162&gt;5,'Jul-24 Comparison with CA @100m'!S162&gt;5),1,0))*'100m'!$D162</f>
        <v>0</v>
      </c>
      <c r="BB162">
        <f>(IF(AND(T162&gt;5,'Jul-24 Comparison with CA @100m'!T162&gt;5),1,0))*'100m'!$D162</f>
        <v>0</v>
      </c>
      <c r="BC162">
        <f>(IF(AND(U162&gt;5,'Jul-24 Comparison with CA @100m'!U162&gt;5),1,0))*'100m'!$D162</f>
        <v>0</v>
      </c>
      <c r="BD162">
        <f>(IF(AND(V162&gt;5,'Jul-24 Comparison with CA @100m'!V162&gt;5),1,0))*'100m'!$D162</f>
        <v>0</v>
      </c>
      <c r="BE162">
        <f>(IF(AND(W162&gt;5,'Jul-24 Comparison with CA @100m'!W162&gt;5),1,0))*'100m'!$D162</f>
        <v>0</v>
      </c>
      <c r="BF162">
        <f>(IF(AND(Y162&gt;5,'Jul-24 Comparison with CA @100m'!Y162&gt;5),1,0))*'100m'!$D162</f>
        <v>0</v>
      </c>
      <c r="BG162">
        <f>(IF(AND(Z162&gt;5,'Jul-24 Comparison with CA @100m'!Z162&gt;5),1,0))*'100m'!$D162</f>
        <v>0</v>
      </c>
      <c r="BH162">
        <f>(IF(AND(AA162&gt;5,'Jul-24 Comparison with CA @100m'!AA162&gt;5),1,0))*'100m'!$D162</f>
        <v>0</v>
      </c>
      <c r="BI162">
        <f>(IF(AND(AB162&gt;5,'Jul-24 Comparison with CA @100m'!AB162&gt;5),1,0))*'100m'!$D162</f>
        <v>0</v>
      </c>
      <c r="BJ162">
        <f>(IF(AND(AC162&gt;5,'Jul-24 Comparison with CA @100m'!AC162&gt;5),1,0))*'100m'!$D162</f>
        <v>0</v>
      </c>
      <c r="BK162">
        <f>(IF(AND(AD162&gt;5,'Jul-24 Comparison with CA @100m'!AD162&gt;5),1,0))*'100m'!$D162</f>
        <v>0</v>
      </c>
      <c r="BL162">
        <f>(IF(AND(AE162&gt;5,'Jul-24 Comparison with CA @100m'!AE162&gt;5),1,0))*'100m'!$D162</f>
        <v>0</v>
      </c>
      <c r="BM162">
        <f>(IF(AND(AF162&gt;5,'Jul-24 Comparison with CA @100m'!AF162&gt;5),1,0))*'100m'!$D162</f>
        <v>0</v>
      </c>
      <c r="BN162">
        <f>(IF(AND(AH162&gt;1,'Jul-24 Comparison with CA @100m'!AH162&gt;1),1,0))*'100m'!$D162</f>
        <v>0</v>
      </c>
      <c r="BO162">
        <f>(IF(AND(AI162&gt;1,'Jul-24 Comparison with CA @100m'!AI162&gt;1),1,0))*'100m'!$D162</f>
        <v>0</v>
      </c>
      <c r="BP162">
        <f>(IF(AND(AJ162&gt;1,'Jul-24 Comparison with CA @100m'!AJ162&gt;1),1,0))*'100m'!$D162</f>
        <v>0</v>
      </c>
      <c r="BQ162">
        <f>(IF(AND(AK162&gt;1,'Jul-24 Comparison with CA @100m'!AK162&gt;1),1,0))*'100m'!$D162</f>
        <v>0</v>
      </c>
      <c r="BR162">
        <f>(IF(AND(AL162&gt;1,'Jul-24 Comparison with CA @100m'!AL162&gt;1),1,0))*'100m'!$D162</f>
        <v>0</v>
      </c>
      <c r="BS162">
        <f>(IF(AND(AM162&gt;1,'Jul-24 Comparison with CA @100m'!AM162&gt;1),1,0))*'100m'!$D162</f>
        <v>0</v>
      </c>
      <c r="BT162">
        <f>(IF(AND(AN162&gt;1,'Jul-24 Comparison with CA @100m'!AN162&gt;1),1,0))*'100m'!$D162</f>
        <v>0</v>
      </c>
      <c r="BU162">
        <f>(IF(AND(AO162&gt;1,'Jul-24 Comparison with CA @100m'!AO162&gt;1),1,0))*'100m'!$D162</f>
        <v>0</v>
      </c>
    </row>
    <row r="163" spans="1:73" x14ac:dyDescent="0.35">
      <c r="A163" s="21" t="s">
        <v>99</v>
      </c>
      <c r="B163" s="21">
        <v>230200</v>
      </c>
      <c r="C163" s="21">
        <v>230300</v>
      </c>
      <c r="D163" s="21">
        <f t="shared" si="2"/>
        <v>100</v>
      </c>
      <c r="E163" s="21" t="s">
        <v>111</v>
      </c>
      <c r="F163" s="23">
        <v>2400</v>
      </c>
      <c r="G163" s="24">
        <v>2059.9663955920446</v>
      </c>
      <c r="H163" s="24">
        <v>1546.8278973790657</v>
      </c>
      <c r="I163" s="24">
        <v>1956.1095192530709</v>
      </c>
      <c r="J163" s="24">
        <v>2084.0143117893726</v>
      </c>
      <c r="K163" s="24">
        <v>2892.896588442657</v>
      </c>
      <c r="L163" s="24">
        <v>2859.6858778994315</v>
      </c>
      <c r="M163" s="24">
        <v>2342.3261905491099</v>
      </c>
      <c r="N163" s="24">
        <v>3260.8366719552682</v>
      </c>
      <c r="O163" s="23">
        <v>5</v>
      </c>
      <c r="P163" s="18">
        <v>2.1</v>
      </c>
      <c r="Q163" s="18">
        <v>3.3</v>
      </c>
      <c r="R163" s="18">
        <v>4.0999999999999996</v>
      </c>
      <c r="S163" s="18">
        <v>3.9</v>
      </c>
      <c r="T163" s="18">
        <v>3.6</v>
      </c>
      <c r="U163" s="18">
        <v>3.7</v>
      </c>
      <c r="V163" s="18">
        <v>2.6</v>
      </c>
      <c r="W163" s="18">
        <v>3.6</v>
      </c>
      <c r="X163" s="23">
        <v>5</v>
      </c>
      <c r="Y163" s="25">
        <v>5.7814285714285702E-3</v>
      </c>
      <c r="Z163" s="25">
        <v>7.0228571428571432E-4</v>
      </c>
      <c r="AA163" s="25">
        <v>5.2314285714285711E-4</v>
      </c>
      <c r="AB163" s="25">
        <v>1.121714285714286E-3</v>
      </c>
      <c r="AC163" s="25">
        <v>1.2813714285714288E-2</v>
      </c>
      <c r="AD163" s="25">
        <v>3.6437142857142862E-3</v>
      </c>
      <c r="AE163" s="25">
        <v>9.6485714285714274E-4</v>
      </c>
      <c r="AF163" s="25">
        <v>1.5244571428571429E-2</v>
      </c>
      <c r="AG163" s="23">
        <v>1</v>
      </c>
      <c r="AH163" s="25">
        <v>0.1002857142857143</v>
      </c>
      <c r="AI163" s="25">
        <v>3.9428571428571424E-2</v>
      </c>
      <c r="AJ163" s="25">
        <v>3.3428571428571432E-2</v>
      </c>
      <c r="AK163" s="25">
        <v>0</v>
      </c>
      <c r="AL163" s="25">
        <v>1.257142857142857E-2</v>
      </c>
      <c r="AM163" s="25">
        <v>5.914285714285715E-2</v>
      </c>
      <c r="AN163" s="25">
        <v>6.5142857142857141E-2</v>
      </c>
      <c r="AO163" s="25">
        <v>8.2857142857142851E-3</v>
      </c>
      <c r="AP163">
        <f>(IF(AND(G163&gt;2400,'Jul-24 Comparison with CA @100m'!G163&gt;2400),1,0))*'100m'!$D163</f>
        <v>0</v>
      </c>
      <c r="AQ163">
        <f>(IF(AND(H163&gt;2400,'Jul-24 Comparison with CA @100m'!H163&gt;2400),1,0))*'100m'!$D163</f>
        <v>0</v>
      </c>
      <c r="AR163">
        <f>(IF(AND(I163&gt;2400,'Jul-24 Comparison with CA @100m'!I163&gt;2400),1,0))*'100m'!$D163</f>
        <v>0</v>
      </c>
      <c r="AS163">
        <f>(IF(AND(J163&gt;2400,'Jul-24 Comparison with CA @100m'!J163&gt;2400),1,0))*'100m'!$D163</f>
        <v>0</v>
      </c>
      <c r="AT163">
        <f>(IF(AND(K163&gt;2400,'Jul-24 Comparison with CA @100m'!K163&gt;2400),1,0))*'100m'!$D163</f>
        <v>0</v>
      </c>
      <c r="AU163">
        <f>(IF(AND(L163&gt;2400,'Jul-24 Comparison with CA @100m'!L163&gt;2400),1,0))*'100m'!$D163</f>
        <v>0</v>
      </c>
      <c r="AV163">
        <f>(IF(AND(M163&gt;2400,'Jul-24 Comparison with CA @100m'!M163&gt;2400),1,0))*'100m'!$D163</f>
        <v>0</v>
      </c>
      <c r="AW163">
        <f>(IF(AND(N163&gt;2400,'Jul-24 Comparison with CA @100m'!N163&gt;2400),1,0))*'100m'!$D163</f>
        <v>100</v>
      </c>
      <c r="AX163">
        <f>(IF(AND(P163&gt;5,'Jul-24 Comparison with CA @100m'!P163&gt;5),1,0))*'100m'!$D163</f>
        <v>0</v>
      </c>
      <c r="AY163">
        <f>(IF(AND(Q163&gt;5,'Jul-24 Comparison with CA @100m'!Q163&gt;5),1,0))*'100m'!$D163</f>
        <v>0</v>
      </c>
      <c r="AZ163">
        <f>(IF(AND(R163&gt;5,'Jul-24 Comparison with CA @100m'!R163&gt;5),1,0))*'100m'!$D163</f>
        <v>0</v>
      </c>
      <c r="BA163">
        <f>(IF(AND(S163&gt;5,'Jul-24 Comparison with CA @100m'!S163&gt;5),1,0))*'100m'!$D163</f>
        <v>0</v>
      </c>
      <c r="BB163">
        <f>(IF(AND(T163&gt;5,'Jul-24 Comparison with CA @100m'!T163&gt;5),1,0))*'100m'!$D163</f>
        <v>0</v>
      </c>
      <c r="BC163">
        <f>(IF(AND(U163&gt;5,'Jul-24 Comparison with CA @100m'!U163&gt;5),1,0))*'100m'!$D163</f>
        <v>0</v>
      </c>
      <c r="BD163">
        <f>(IF(AND(V163&gt;5,'Jul-24 Comparison with CA @100m'!V163&gt;5),1,0))*'100m'!$D163</f>
        <v>0</v>
      </c>
      <c r="BE163">
        <f>(IF(AND(W163&gt;5,'Jul-24 Comparison with CA @100m'!W163&gt;5),1,0))*'100m'!$D163</f>
        <v>0</v>
      </c>
      <c r="BF163">
        <f>(IF(AND(Y163&gt;5,'Jul-24 Comparison with CA @100m'!Y163&gt;5),1,0))*'100m'!$D163</f>
        <v>0</v>
      </c>
      <c r="BG163">
        <f>(IF(AND(Z163&gt;5,'Jul-24 Comparison with CA @100m'!Z163&gt;5),1,0))*'100m'!$D163</f>
        <v>0</v>
      </c>
      <c r="BH163">
        <f>(IF(AND(AA163&gt;5,'Jul-24 Comparison with CA @100m'!AA163&gt;5),1,0))*'100m'!$D163</f>
        <v>0</v>
      </c>
      <c r="BI163">
        <f>(IF(AND(AB163&gt;5,'Jul-24 Comparison with CA @100m'!AB163&gt;5),1,0))*'100m'!$D163</f>
        <v>0</v>
      </c>
      <c r="BJ163">
        <f>(IF(AND(AC163&gt;5,'Jul-24 Comparison with CA @100m'!AC163&gt;5),1,0))*'100m'!$D163</f>
        <v>0</v>
      </c>
      <c r="BK163">
        <f>(IF(AND(AD163&gt;5,'Jul-24 Comparison with CA @100m'!AD163&gt;5),1,0))*'100m'!$D163</f>
        <v>0</v>
      </c>
      <c r="BL163">
        <f>(IF(AND(AE163&gt;5,'Jul-24 Comparison with CA @100m'!AE163&gt;5),1,0))*'100m'!$D163</f>
        <v>0</v>
      </c>
      <c r="BM163">
        <f>(IF(AND(AF163&gt;5,'Jul-24 Comparison with CA @100m'!AF163&gt;5),1,0))*'100m'!$D163</f>
        <v>0</v>
      </c>
      <c r="BN163">
        <f>(IF(AND(AH163&gt;1,'Jul-24 Comparison with CA @100m'!AH163&gt;1),1,0))*'100m'!$D163</f>
        <v>0</v>
      </c>
      <c r="BO163">
        <f>(IF(AND(AI163&gt;1,'Jul-24 Comparison with CA @100m'!AI163&gt;1),1,0))*'100m'!$D163</f>
        <v>0</v>
      </c>
      <c r="BP163">
        <f>(IF(AND(AJ163&gt;1,'Jul-24 Comparison with CA @100m'!AJ163&gt;1),1,0))*'100m'!$D163</f>
        <v>0</v>
      </c>
      <c r="BQ163">
        <f>(IF(AND(AK163&gt;1,'Jul-24 Comparison with CA @100m'!AK163&gt;1),1,0))*'100m'!$D163</f>
        <v>0</v>
      </c>
      <c r="BR163">
        <f>(IF(AND(AL163&gt;1,'Jul-24 Comparison with CA @100m'!AL163&gt;1),1,0))*'100m'!$D163</f>
        <v>0</v>
      </c>
      <c r="BS163">
        <f>(IF(AND(AM163&gt;1,'Jul-24 Comparison with CA @100m'!AM163&gt;1),1,0))*'100m'!$D163</f>
        <v>0</v>
      </c>
      <c r="BT163">
        <f>(IF(AND(AN163&gt;1,'Jul-24 Comparison with CA @100m'!AN163&gt;1),1,0))*'100m'!$D163</f>
        <v>0</v>
      </c>
      <c r="BU163">
        <f>(IF(AND(AO163&gt;1,'Jul-24 Comparison with CA @100m'!AO163&gt;1),1,0))*'100m'!$D163</f>
        <v>0</v>
      </c>
    </row>
    <row r="164" spans="1:73" x14ac:dyDescent="0.35">
      <c r="A164" s="21" t="s">
        <v>99</v>
      </c>
      <c r="B164" s="21">
        <v>230300</v>
      </c>
      <c r="C164" s="21">
        <v>230400</v>
      </c>
      <c r="D164" s="21">
        <f t="shared" si="2"/>
        <v>100</v>
      </c>
      <c r="E164" s="21"/>
      <c r="F164" s="23">
        <v>2400</v>
      </c>
      <c r="G164" s="24">
        <v>1995.9862471224847</v>
      </c>
      <c r="H164" s="24">
        <v>1671.653255798502</v>
      </c>
      <c r="I164" s="24">
        <v>1860.762682688196</v>
      </c>
      <c r="J164" s="24">
        <v>2140.2414226279534</v>
      </c>
      <c r="K164" s="24">
        <v>1453.9079101603531</v>
      </c>
      <c r="L164" s="24">
        <v>1353.9591531232527</v>
      </c>
      <c r="M164" s="24">
        <v>1508.0363927539986</v>
      </c>
      <c r="N164" s="24">
        <v>1036.6689708612066</v>
      </c>
      <c r="O164" s="23">
        <v>5</v>
      </c>
      <c r="P164" s="18">
        <v>1.9</v>
      </c>
      <c r="Q164" s="18">
        <v>3.3</v>
      </c>
      <c r="R164" s="18">
        <v>4.8</v>
      </c>
      <c r="S164" s="18">
        <v>4.5999999999999996</v>
      </c>
      <c r="T164" s="18">
        <v>4</v>
      </c>
      <c r="U164" s="18">
        <v>4.2</v>
      </c>
      <c r="V164" s="18">
        <v>2.9</v>
      </c>
      <c r="W164" s="18">
        <v>4.5</v>
      </c>
      <c r="X164" s="23">
        <v>5</v>
      </c>
      <c r="Y164" s="25">
        <v>5.1162857142857138E-3</v>
      </c>
      <c r="Z164" s="25">
        <v>1.3359999999999999E-3</v>
      </c>
      <c r="AA164" s="25">
        <v>8.6257142857142858E-4</v>
      </c>
      <c r="AB164" s="25">
        <v>3.8940000000000003E-3</v>
      </c>
      <c r="AC164" s="25">
        <v>7.110285714285714E-3</v>
      </c>
      <c r="AD164" s="25">
        <v>2.098E-3</v>
      </c>
      <c r="AE164" s="25">
        <v>3.6897142857142858E-3</v>
      </c>
      <c r="AF164" s="25">
        <v>2.1534285714285713E-3</v>
      </c>
      <c r="AG164" s="23">
        <v>1</v>
      </c>
      <c r="AH164" s="25">
        <v>0.28628571428571425</v>
      </c>
      <c r="AI164" s="25">
        <v>6.5714285714285718E-3</v>
      </c>
      <c r="AJ164" s="25">
        <v>0</v>
      </c>
      <c r="AK164" s="25">
        <v>0</v>
      </c>
      <c r="AL164" s="25">
        <v>0</v>
      </c>
      <c r="AM164" s="25">
        <v>0</v>
      </c>
      <c r="AN164" s="25">
        <v>2.4571428571428567E-2</v>
      </c>
      <c r="AO164" s="25">
        <v>0.01</v>
      </c>
      <c r="AP164">
        <f>(IF(AND(G164&gt;2400,'Jul-24 Comparison with CA @100m'!G164&gt;2400),1,0))*'100m'!$D164</f>
        <v>0</v>
      </c>
      <c r="AQ164">
        <f>(IF(AND(H164&gt;2400,'Jul-24 Comparison with CA @100m'!H164&gt;2400),1,0))*'100m'!$D164</f>
        <v>0</v>
      </c>
      <c r="AR164">
        <f>(IF(AND(I164&gt;2400,'Jul-24 Comparison with CA @100m'!I164&gt;2400),1,0))*'100m'!$D164</f>
        <v>0</v>
      </c>
      <c r="AS164">
        <f>(IF(AND(J164&gt;2400,'Jul-24 Comparison with CA @100m'!J164&gt;2400),1,0))*'100m'!$D164</f>
        <v>0</v>
      </c>
      <c r="AT164">
        <f>(IF(AND(K164&gt;2400,'Jul-24 Comparison with CA @100m'!K164&gt;2400),1,0))*'100m'!$D164</f>
        <v>0</v>
      </c>
      <c r="AU164">
        <f>(IF(AND(L164&gt;2400,'Jul-24 Comparison with CA @100m'!L164&gt;2400),1,0))*'100m'!$D164</f>
        <v>0</v>
      </c>
      <c r="AV164">
        <f>(IF(AND(M164&gt;2400,'Jul-24 Comparison with CA @100m'!M164&gt;2400),1,0))*'100m'!$D164</f>
        <v>0</v>
      </c>
      <c r="AW164">
        <f>(IF(AND(N164&gt;2400,'Jul-24 Comparison with CA @100m'!N164&gt;2400),1,0))*'100m'!$D164</f>
        <v>0</v>
      </c>
      <c r="AX164">
        <f>(IF(AND(P164&gt;5,'Jul-24 Comparison with CA @100m'!P164&gt;5),1,0))*'100m'!$D164</f>
        <v>0</v>
      </c>
      <c r="AY164">
        <f>(IF(AND(Q164&gt;5,'Jul-24 Comparison with CA @100m'!Q164&gt;5),1,0))*'100m'!$D164</f>
        <v>0</v>
      </c>
      <c r="AZ164">
        <f>(IF(AND(R164&gt;5,'Jul-24 Comparison with CA @100m'!R164&gt;5),1,0))*'100m'!$D164</f>
        <v>0</v>
      </c>
      <c r="BA164">
        <f>(IF(AND(S164&gt;5,'Jul-24 Comparison with CA @100m'!S164&gt;5),1,0))*'100m'!$D164</f>
        <v>0</v>
      </c>
      <c r="BB164">
        <f>(IF(AND(T164&gt;5,'Jul-24 Comparison with CA @100m'!T164&gt;5),1,0))*'100m'!$D164</f>
        <v>0</v>
      </c>
      <c r="BC164">
        <f>(IF(AND(U164&gt;5,'Jul-24 Comparison with CA @100m'!U164&gt;5),1,0))*'100m'!$D164</f>
        <v>0</v>
      </c>
      <c r="BD164">
        <f>(IF(AND(V164&gt;5,'Jul-24 Comparison with CA @100m'!V164&gt;5),1,0))*'100m'!$D164</f>
        <v>0</v>
      </c>
      <c r="BE164">
        <f>(IF(AND(W164&gt;5,'Jul-24 Comparison with CA @100m'!W164&gt;5),1,0))*'100m'!$D164</f>
        <v>0</v>
      </c>
      <c r="BF164">
        <f>(IF(AND(Y164&gt;5,'Jul-24 Comparison with CA @100m'!Y164&gt;5),1,0))*'100m'!$D164</f>
        <v>0</v>
      </c>
      <c r="BG164">
        <f>(IF(AND(Z164&gt;5,'Jul-24 Comparison with CA @100m'!Z164&gt;5),1,0))*'100m'!$D164</f>
        <v>0</v>
      </c>
      <c r="BH164">
        <f>(IF(AND(AA164&gt;5,'Jul-24 Comparison with CA @100m'!AA164&gt;5),1,0))*'100m'!$D164</f>
        <v>0</v>
      </c>
      <c r="BI164">
        <f>(IF(AND(AB164&gt;5,'Jul-24 Comparison with CA @100m'!AB164&gt;5),1,0))*'100m'!$D164</f>
        <v>0</v>
      </c>
      <c r="BJ164">
        <f>(IF(AND(AC164&gt;5,'Jul-24 Comparison with CA @100m'!AC164&gt;5),1,0))*'100m'!$D164</f>
        <v>0</v>
      </c>
      <c r="BK164">
        <f>(IF(AND(AD164&gt;5,'Jul-24 Comparison with CA @100m'!AD164&gt;5),1,0))*'100m'!$D164</f>
        <v>0</v>
      </c>
      <c r="BL164">
        <f>(IF(AND(AE164&gt;5,'Jul-24 Comparison with CA @100m'!AE164&gt;5),1,0))*'100m'!$D164</f>
        <v>0</v>
      </c>
      <c r="BM164">
        <f>(IF(AND(AF164&gt;5,'Jul-24 Comparison with CA @100m'!AF164&gt;5),1,0))*'100m'!$D164</f>
        <v>0</v>
      </c>
      <c r="BN164">
        <f>(IF(AND(AH164&gt;1,'Jul-24 Comparison with CA @100m'!AH164&gt;1),1,0))*'100m'!$D164</f>
        <v>0</v>
      </c>
      <c r="BO164">
        <f>(IF(AND(AI164&gt;1,'Jul-24 Comparison with CA @100m'!AI164&gt;1),1,0))*'100m'!$D164</f>
        <v>0</v>
      </c>
      <c r="BP164">
        <f>(IF(AND(AJ164&gt;1,'Jul-24 Comparison with CA @100m'!AJ164&gt;1),1,0))*'100m'!$D164</f>
        <v>0</v>
      </c>
      <c r="BQ164">
        <f>(IF(AND(AK164&gt;1,'Jul-24 Comparison with CA @100m'!AK164&gt;1),1,0))*'100m'!$D164</f>
        <v>0</v>
      </c>
      <c r="BR164">
        <f>(IF(AND(AL164&gt;1,'Jul-24 Comparison with CA @100m'!AL164&gt;1),1,0))*'100m'!$D164</f>
        <v>0</v>
      </c>
      <c r="BS164">
        <f>(IF(AND(AM164&gt;1,'Jul-24 Comparison with CA @100m'!AM164&gt;1),1,0))*'100m'!$D164</f>
        <v>0</v>
      </c>
      <c r="BT164">
        <f>(IF(AND(AN164&gt;1,'Jul-24 Comparison with CA @100m'!AN164&gt;1),1,0))*'100m'!$D164</f>
        <v>0</v>
      </c>
      <c r="BU164">
        <f>(IF(AND(AO164&gt;1,'Jul-24 Comparison with CA @100m'!AO164&gt;1),1,0))*'100m'!$D164</f>
        <v>0</v>
      </c>
    </row>
    <row r="165" spans="1:73" x14ac:dyDescent="0.35">
      <c r="A165" s="21" t="s">
        <v>99</v>
      </c>
      <c r="B165" s="21">
        <v>230400</v>
      </c>
      <c r="C165" s="21">
        <v>230500</v>
      </c>
      <c r="D165" s="21">
        <f t="shared" si="2"/>
        <v>100</v>
      </c>
      <c r="E165" s="21"/>
      <c r="F165" s="23">
        <v>2400</v>
      </c>
      <c r="G165" s="24">
        <v>1171.5361861453032</v>
      </c>
      <c r="H165" s="24">
        <v>874.37538612774995</v>
      </c>
      <c r="I165" s="24">
        <v>962.53326575902634</v>
      </c>
      <c r="J165" s="24">
        <v>955.15248948738645</v>
      </c>
      <c r="K165" s="24">
        <v>1438.4818610435104</v>
      </c>
      <c r="L165" s="24">
        <v>1492.5495255811823</v>
      </c>
      <c r="M165" s="24">
        <v>1781.7039104149794</v>
      </c>
      <c r="N165" s="24">
        <v>1687.3284808252583</v>
      </c>
      <c r="O165" s="23">
        <v>5</v>
      </c>
      <c r="P165" s="18">
        <v>1.8</v>
      </c>
      <c r="Q165" s="18">
        <v>2.5</v>
      </c>
      <c r="R165" s="18">
        <v>4.7</v>
      </c>
      <c r="S165" s="18">
        <v>4</v>
      </c>
      <c r="T165" s="18">
        <v>3.9</v>
      </c>
      <c r="U165" s="18">
        <v>3.8</v>
      </c>
      <c r="V165" s="18">
        <v>2.8</v>
      </c>
      <c r="W165" s="18">
        <v>4.3</v>
      </c>
      <c r="X165" s="23">
        <v>5</v>
      </c>
      <c r="Y165" s="25">
        <v>2.4559999999999998E-3</v>
      </c>
      <c r="Z165" s="25">
        <v>2.1171428571428573E-4</v>
      </c>
      <c r="AA165" s="25">
        <v>9.9885714285714291E-4</v>
      </c>
      <c r="AB165" s="25">
        <v>2.7345714285714287E-3</v>
      </c>
      <c r="AC165" s="25">
        <v>6.9231428571428577E-3</v>
      </c>
      <c r="AD165" s="25">
        <v>4.6505714285714284E-3</v>
      </c>
      <c r="AE165" s="25">
        <v>8.2102857142857134E-3</v>
      </c>
      <c r="AF165" s="25">
        <v>0.69983114285714298</v>
      </c>
      <c r="AG165" s="23">
        <v>1</v>
      </c>
      <c r="AH165" s="25">
        <v>1.8148571428571427</v>
      </c>
      <c r="AI165" s="25">
        <v>0</v>
      </c>
      <c r="AJ165" s="25">
        <v>0</v>
      </c>
      <c r="AK165" s="25">
        <v>0</v>
      </c>
      <c r="AL165" s="25">
        <v>0</v>
      </c>
      <c r="AM165" s="25">
        <v>0</v>
      </c>
      <c r="AN165" s="25">
        <v>0</v>
      </c>
      <c r="AO165" s="25">
        <v>8.8571428571428568E-3</v>
      </c>
      <c r="AP165">
        <f>(IF(AND(G165&gt;2400,'Jul-24 Comparison with CA @100m'!G165&gt;2400),1,0))*'100m'!$D165</f>
        <v>0</v>
      </c>
      <c r="AQ165">
        <f>(IF(AND(H165&gt;2400,'Jul-24 Comparison with CA @100m'!H165&gt;2400),1,0))*'100m'!$D165</f>
        <v>0</v>
      </c>
      <c r="AR165">
        <f>(IF(AND(I165&gt;2400,'Jul-24 Comparison with CA @100m'!I165&gt;2400),1,0))*'100m'!$D165</f>
        <v>0</v>
      </c>
      <c r="AS165">
        <f>(IF(AND(J165&gt;2400,'Jul-24 Comparison with CA @100m'!J165&gt;2400),1,0))*'100m'!$D165</f>
        <v>0</v>
      </c>
      <c r="AT165">
        <f>(IF(AND(K165&gt;2400,'Jul-24 Comparison with CA @100m'!K165&gt;2400),1,0))*'100m'!$D165</f>
        <v>0</v>
      </c>
      <c r="AU165">
        <f>(IF(AND(L165&gt;2400,'Jul-24 Comparison with CA @100m'!L165&gt;2400),1,0))*'100m'!$D165</f>
        <v>0</v>
      </c>
      <c r="AV165">
        <f>(IF(AND(M165&gt;2400,'Jul-24 Comparison with CA @100m'!M165&gt;2400),1,0))*'100m'!$D165</f>
        <v>0</v>
      </c>
      <c r="AW165">
        <f>(IF(AND(N165&gt;2400,'Jul-24 Comparison with CA @100m'!N165&gt;2400),1,0))*'100m'!$D165</f>
        <v>0</v>
      </c>
      <c r="AX165">
        <f>(IF(AND(P165&gt;5,'Jul-24 Comparison with CA @100m'!P165&gt;5),1,0))*'100m'!$D165</f>
        <v>0</v>
      </c>
      <c r="AY165">
        <f>(IF(AND(Q165&gt;5,'Jul-24 Comparison with CA @100m'!Q165&gt;5),1,0))*'100m'!$D165</f>
        <v>0</v>
      </c>
      <c r="AZ165">
        <f>(IF(AND(R165&gt;5,'Jul-24 Comparison with CA @100m'!R165&gt;5),1,0))*'100m'!$D165</f>
        <v>0</v>
      </c>
      <c r="BA165">
        <f>(IF(AND(S165&gt;5,'Jul-24 Comparison with CA @100m'!S165&gt;5),1,0))*'100m'!$D165</f>
        <v>0</v>
      </c>
      <c r="BB165">
        <f>(IF(AND(T165&gt;5,'Jul-24 Comparison with CA @100m'!T165&gt;5),1,0))*'100m'!$D165</f>
        <v>0</v>
      </c>
      <c r="BC165">
        <f>(IF(AND(U165&gt;5,'Jul-24 Comparison with CA @100m'!U165&gt;5),1,0))*'100m'!$D165</f>
        <v>0</v>
      </c>
      <c r="BD165">
        <f>(IF(AND(V165&gt;5,'Jul-24 Comparison with CA @100m'!V165&gt;5),1,0))*'100m'!$D165</f>
        <v>0</v>
      </c>
      <c r="BE165">
        <f>(IF(AND(W165&gt;5,'Jul-24 Comparison with CA @100m'!W165&gt;5),1,0))*'100m'!$D165</f>
        <v>0</v>
      </c>
      <c r="BF165">
        <f>(IF(AND(Y165&gt;5,'Jul-24 Comparison with CA @100m'!Y165&gt;5),1,0))*'100m'!$D165</f>
        <v>0</v>
      </c>
      <c r="BG165">
        <f>(IF(AND(Z165&gt;5,'Jul-24 Comparison with CA @100m'!Z165&gt;5),1,0))*'100m'!$D165</f>
        <v>0</v>
      </c>
      <c r="BH165">
        <f>(IF(AND(AA165&gt;5,'Jul-24 Comparison with CA @100m'!AA165&gt;5),1,0))*'100m'!$D165</f>
        <v>0</v>
      </c>
      <c r="BI165">
        <f>(IF(AND(AB165&gt;5,'Jul-24 Comparison with CA @100m'!AB165&gt;5),1,0))*'100m'!$D165</f>
        <v>0</v>
      </c>
      <c r="BJ165">
        <f>(IF(AND(AC165&gt;5,'Jul-24 Comparison with CA @100m'!AC165&gt;5),1,0))*'100m'!$D165</f>
        <v>0</v>
      </c>
      <c r="BK165">
        <f>(IF(AND(AD165&gt;5,'Jul-24 Comparison with CA @100m'!AD165&gt;5),1,0))*'100m'!$D165</f>
        <v>0</v>
      </c>
      <c r="BL165">
        <f>(IF(AND(AE165&gt;5,'Jul-24 Comparison with CA @100m'!AE165&gt;5),1,0))*'100m'!$D165</f>
        <v>0</v>
      </c>
      <c r="BM165">
        <f>(IF(AND(AF165&gt;5,'Jul-24 Comparison with CA @100m'!AF165&gt;5),1,0))*'100m'!$D165</f>
        <v>0</v>
      </c>
      <c r="BN165">
        <f>(IF(AND(AH165&gt;1,'Jul-24 Comparison with CA @100m'!AH165&gt;1),1,0))*'100m'!$D165</f>
        <v>100</v>
      </c>
      <c r="BO165">
        <f>(IF(AND(AI165&gt;1,'Jul-24 Comparison with CA @100m'!AI165&gt;1),1,0))*'100m'!$D165</f>
        <v>0</v>
      </c>
      <c r="BP165">
        <f>(IF(AND(AJ165&gt;1,'Jul-24 Comparison with CA @100m'!AJ165&gt;1),1,0))*'100m'!$D165</f>
        <v>0</v>
      </c>
      <c r="BQ165">
        <f>(IF(AND(AK165&gt;1,'Jul-24 Comparison with CA @100m'!AK165&gt;1),1,0))*'100m'!$D165</f>
        <v>0</v>
      </c>
      <c r="BR165">
        <f>(IF(AND(AL165&gt;1,'Jul-24 Comparison with CA @100m'!AL165&gt;1),1,0))*'100m'!$D165</f>
        <v>0</v>
      </c>
      <c r="BS165">
        <f>(IF(AND(AM165&gt;1,'Jul-24 Comparison with CA @100m'!AM165&gt;1),1,0))*'100m'!$D165</f>
        <v>0</v>
      </c>
      <c r="BT165">
        <f>(IF(AND(AN165&gt;1,'Jul-24 Comparison with CA @100m'!AN165&gt;1),1,0))*'100m'!$D165</f>
        <v>0</v>
      </c>
      <c r="BU165">
        <f>(IF(AND(AO165&gt;1,'Jul-24 Comparison with CA @100m'!AO165&gt;1),1,0))*'100m'!$D165</f>
        <v>0</v>
      </c>
    </row>
    <row r="166" spans="1:73" x14ac:dyDescent="0.35">
      <c r="A166" s="21" t="s">
        <v>99</v>
      </c>
      <c r="B166" s="21">
        <v>230500</v>
      </c>
      <c r="C166" s="21">
        <v>230600</v>
      </c>
      <c r="D166" s="21">
        <f t="shared" si="2"/>
        <v>100</v>
      </c>
      <c r="E166" s="21"/>
      <c r="F166" s="23">
        <v>2400</v>
      </c>
      <c r="G166" s="24">
        <v>918.34094770960019</v>
      </c>
      <c r="H166" s="24">
        <v>779.93815037392415</v>
      </c>
      <c r="I166" s="24">
        <v>1014.3666261352151</v>
      </c>
      <c r="J166" s="24">
        <v>1103.8817845012861</v>
      </c>
      <c r="K166" s="24">
        <v>1601.3111430762808</v>
      </c>
      <c r="L166" s="24">
        <v>1399.9945240242332</v>
      </c>
      <c r="M166" s="24">
        <v>1562.3738799923231</v>
      </c>
      <c r="N166" s="24">
        <v>1765.9366401340747</v>
      </c>
      <c r="O166" s="23">
        <v>5</v>
      </c>
      <c r="P166" s="18">
        <v>2.4</v>
      </c>
      <c r="Q166" s="18">
        <v>2.2999999999999998</v>
      </c>
      <c r="R166" s="18">
        <v>4.3</v>
      </c>
      <c r="S166" s="18">
        <v>3.9</v>
      </c>
      <c r="T166" s="18">
        <v>4.2</v>
      </c>
      <c r="U166" s="18">
        <v>4.2</v>
      </c>
      <c r="V166" s="18">
        <v>3</v>
      </c>
      <c r="W166" s="18">
        <v>4.5999999999999996</v>
      </c>
      <c r="X166" s="23">
        <v>5</v>
      </c>
      <c r="Y166" s="25">
        <v>2.1953999999999998E-2</v>
      </c>
      <c r="Z166" s="25">
        <v>3.1428571428571427E-4</v>
      </c>
      <c r="AA166" s="25">
        <v>6.3580000000000008E-3</v>
      </c>
      <c r="AB166" s="25">
        <v>1.4240857142857144E-2</v>
      </c>
      <c r="AC166" s="25">
        <v>1.5107142857142857E-2</v>
      </c>
      <c r="AD166" s="25">
        <v>5.8965714285714298E-3</v>
      </c>
      <c r="AE166" s="25">
        <v>6.5674285714285721E-3</v>
      </c>
      <c r="AF166" s="25">
        <v>1.6418857142857141E-2</v>
      </c>
      <c r="AG166" s="23">
        <v>1</v>
      </c>
      <c r="AH166" s="25">
        <v>1.0571428571428572E-2</v>
      </c>
      <c r="AI166" s="25">
        <v>5.7142857142857143E-3</v>
      </c>
      <c r="AJ166" s="25">
        <v>0</v>
      </c>
      <c r="AK166" s="25">
        <v>0</v>
      </c>
      <c r="AL166" s="25">
        <v>5.1428571428571426E-3</v>
      </c>
      <c r="AM166" s="25">
        <v>0.152</v>
      </c>
      <c r="AN166" s="25">
        <v>0.1822857142857143</v>
      </c>
      <c r="AO166" s="25">
        <v>0</v>
      </c>
      <c r="AP166">
        <f>(IF(AND(G166&gt;2400,'Jul-24 Comparison with CA @100m'!G166&gt;2400),1,0))*'100m'!$D166</f>
        <v>0</v>
      </c>
      <c r="AQ166">
        <f>(IF(AND(H166&gt;2400,'Jul-24 Comparison with CA @100m'!H166&gt;2400),1,0))*'100m'!$D166</f>
        <v>0</v>
      </c>
      <c r="AR166">
        <f>(IF(AND(I166&gt;2400,'Jul-24 Comparison with CA @100m'!I166&gt;2400),1,0))*'100m'!$D166</f>
        <v>0</v>
      </c>
      <c r="AS166">
        <f>(IF(AND(J166&gt;2400,'Jul-24 Comparison with CA @100m'!J166&gt;2400),1,0))*'100m'!$D166</f>
        <v>0</v>
      </c>
      <c r="AT166">
        <f>(IF(AND(K166&gt;2400,'Jul-24 Comparison with CA @100m'!K166&gt;2400),1,0))*'100m'!$D166</f>
        <v>0</v>
      </c>
      <c r="AU166">
        <f>(IF(AND(L166&gt;2400,'Jul-24 Comparison with CA @100m'!L166&gt;2400),1,0))*'100m'!$D166</f>
        <v>0</v>
      </c>
      <c r="AV166">
        <f>(IF(AND(M166&gt;2400,'Jul-24 Comparison with CA @100m'!M166&gt;2400),1,0))*'100m'!$D166</f>
        <v>0</v>
      </c>
      <c r="AW166">
        <f>(IF(AND(N166&gt;2400,'Jul-24 Comparison with CA @100m'!N166&gt;2400),1,0))*'100m'!$D166</f>
        <v>0</v>
      </c>
      <c r="AX166">
        <f>(IF(AND(P166&gt;5,'Jul-24 Comparison with CA @100m'!P166&gt;5),1,0))*'100m'!$D166</f>
        <v>0</v>
      </c>
      <c r="AY166">
        <f>(IF(AND(Q166&gt;5,'Jul-24 Comparison with CA @100m'!Q166&gt;5),1,0))*'100m'!$D166</f>
        <v>0</v>
      </c>
      <c r="AZ166">
        <f>(IF(AND(R166&gt;5,'Jul-24 Comparison with CA @100m'!R166&gt;5),1,0))*'100m'!$D166</f>
        <v>0</v>
      </c>
      <c r="BA166">
        <f>(IF(AND(S166&gt;5,'Jul-24 Comparison with CA @100m'!S166&gt;5),1,0))*'100m'!$D166</f>
        <v>0</v>
      </c>
      <c r="BB166">
        <f>(IF(AND(T166&gt;5,'Jul-24 Comparison with CA @100m'!T166&gt;5),1,0))*'100m'!$D166</f>
        <v>0</v>
      </c>
      <c r="BC166">
        <f>(IF(AND(U166&gt;5,'Jul-24 Comparison with CA @100m'!U166&gt;5),1,0))*'100m'!$D166</f>
        <v>0</v>
      </c>
      <c r="BD166">
        <f>(IF(AND(V166&gt;5,'Jul-24 Comparison with CA @100m'!V166&gt;5),1,0))*'100m'!$D166</f>
        <v>0</v>
      </c>
      <c r="BE166">
        <f>(IF(AND(W166&gt;5,'Jul-24 Comparison with CA @100m'!W166&gt;5),1,0))*'100m'!$D166</f>
        <v>0</v>
      </c>
      <c r="BF166">
        <f>(IF(AND(Y166&gt;5,'Jul-24 Comparison with CA @100m'!Y166&gt;5),1,0))*'100m'!$D166</f>
        <v>0</v>
      </c>
      <c r="BG166">
        <f>(IF(AND(Z166&gt;5,'Jul-24 Comparison with CA @100m'!Z166&gt;5),1,0))*'100m'!$D166</f>
        <v>0</v>
      </c>
      <c r="BH166">
        <f>(IF(AND(AA166&gt;5,'Jul-24 Comparison with CA @100m'!AA166&gt;5),1,0))*'100m'!$D166</f>
        <v>0</v>
      </c>
      <c r="BI166">
        <f>(IF(AND(AB166&gt;5,'Jul-24 Comparison with CA @100m'!AB166&gt;5),1,0))*'100m'!$D166</f>
        <v>0</v>
      </c>
      <c r="BJ166">
        <f>(IF(AND(AC166&gt;5,'Jul-24 Comparison with CA @100m'!AC166&gt;5),1,0))*'100m'!$D166</f>
        <v>0</v>
      </c>
      <c r="BK166">
        <f>(IF(AND(AD166&gt;5,'Jul-24 Comparison with CA @100m'!AD166&gt;5),1,0))*'100m'!$D166</f>
        <v>0</v>
      </c>
      <c r="BL166">
        <f>(IF(AND(AE166&gt;5,'Jul-24 Comparison with CA @100m'!AE166&gt;5),1,0))*'100m'!$D166</f>
        <v>0</v>
      </c>
      <c r="BM166">
        <f>(IF(AND(AF166&gt;5,'Jul-24 Comparison with CA @100m'!AF166&gt;5),1,0))*'100m'!$D166</f>
        <v>0</v>
      </c>
      <c r="BN166">
        <f>(IF(AND(AH166&gt;1,'Jul-24 Comparison with CA @100m'!AH166&gt;1),1,0))*'100m'!$D166</f>
        <v>0</v>
      </c>
      <c r="BO166">
        <f>(IF(AND(AI166&gt;1,'Jul-24 Comparison with CA @100m'!AI166&gt;1),1,0))*'100m'!$D166</f>
        <v>0</v>
      </c>
      <c r="BP166">
        <f>(IF(AND(AJ166&gt;1,'Jul-24 Comparison with CA @100m'!AJ166&gt;1),1,0))*'100m'!$D166</f>
        <v>0</v>
      </c>
      <c r="BQ166">
        <f>(IF(AND(AK166&gt;1,'Jul-24 Comparison with CA @100m'!AK166&gt;1),1,0))*'100m'!$D166</f>
        <v>0</v>
      </c>
      <c r="BR166">
        <f>(IF(AND(AL166&gt;1,'Jul-24 Comparison with CA @100m'!AL166&gt;1),1,0))*'100m'!$D166</f>
        <v>0</v>
      </c>
      <c r="BS166">
        <f>(IF(AND(AM166&gt;1,'Jul-24 Comparison with CA @100m'!AM166&gt;1),1,0))*'100m'!$D166</f>
        <v>0</v>
      </c>
      <c r="BT166">
        <f>(IF(AND(AN166&gt;1,'Jul-24 Comparison with CA @100m'!AN166&gt;1),1,0))*'100m'!$D166</f>
        <v>0</v>
      </c>
      <c r="BU166">
        <f>(IF(AND(AO166&gt;1,'Jul-24 Comparison with CA @100m'!AO166&gt;1),1,0))*'100m'!$D166</f>
        <v>0</v>
      </c>
    </row>
    <row r="167" spans="1:73" x14ac:dyDescent="0.35">
      <c r="A167" s="21" t="s">
        <v>99</v>
      </c>
      <c r="B167" s="21">
        <v>230600</v>
      </c>
      <c r="C167" s="21">
        <v>230700</v>
      </c>
      <c r="D167" s="21">
        <f t="shared" si="2"/>
        <v>100</v>
      </c>
      <c r="E167" s="21" t="s">
        <v>100</v>
      </c>
      <c r="F167" s="23">
        <v>2400</v>
      </c>
      <c r="G167" s="24">
        <v>1624.7224482073527</v>
      </c>
      <c r="H167" s="24">
        <v>1323.3614732793083</v>
      </c>
      <c r="I167" s="24">
        <v>1262.394364085967</v>
      </c>
      <c r="J167" s="24">
        <v>1632.534281437959</v>
      </c>
      <c r="K167" s="24">
        <v>1353.9591531232527</v>
      </c>
      <c r="L167" s="24">
        <v>1051.5658816158889</v>
      </c>
      <c r="M167" s="24">
        <v>1254.7953056139079</v>
      </c>
      <c r="N167" s="24">
        <v>1570.1531011812642</v>
      </c>
      <c r="O167" s="23">
        <v>5</v>
      </c>
      <c r="P167" s="18">
        <v>2.6</v>
      </c>
      <c r="Q167" s="18">
        <v>2.8</v>
      </c>
      <c r="R167" s="18">
        <v>4.0999999999999996</v>
      </c>
      <c r="S167" s="18">
        <v>3.7</v>
      </c>
      <c r="T167" s="18">
        <v>4.0999999999999996</v>
      </c>
      <c r="U167" s="18">
        <v>4.8</v>
      </c>
      <c r="V167" s="18">
        <v>3.2</v>
      </c>
      <c r="W167" s="18">
        <v>4.0999999999999996</v>
      </c>
      <c r="X167" s="23">
        <v>5</v>
      </c>
      <c r="Y167" s="25">
        <v>2.0343714285714284E-2</v>
      </c>
      <c r="Z167" s="25">
        <v>5.6671428571428576E-3</v>
      </c>
      <c r="AA167" s="25">
        <v>1.8440000000000004E-3</v>
      </c>
      <c r="AB167" s="25">
        <v>3.6025714285714285E-3</v>
      </c>
      <c r="AC167" s="25">
        <v>1.0008571428571427E-2</v>
      </c>
      <c r="AD167" s="25">
        <v>3.6502857142857144E-3</v>
      </c>
      <c r="AE167" s="25">
        <v>5.1148571428571432E-3</v>
      </c>
      <c r="AF167" s="25">
        <v>4.0997142857142855E-3</v>
      </c>
      <c r="AG167" s="23">
        <v>1</v>
      </c>
      <c r="AH167" s="25">
        <v>9.4285714285714285E-3</v>
      </c>
      <c r="AI167" s="25">
        <v>4.8571428571428576E-3</v>
      </c>
      <c r="AJ167" s="25">
        <v>1.2857142857142857E-2</v>
      </c>
      <c r="AK167" s="25">
        <v>0</v>
      </c>
      <c r="AL167" s="25">
        <v>0</v>
      </c>
      <c r="AM167" s="25">
        <v>0</v>
      </c>
      <c r="AN167" s="25">
        <v>5.914285714285715E-2</v>
      </c>
      <c r="AO167" s="25">
        <v>5.1428571428571426E-3</v>
      </c>
      <c r="AP167">
        <f>(IF(AND(G167&gt;2400,'Jul-24 Comparison with CA @100m'!G167&gt;2400),1,0))*'100m'!$D167</f>
        <v>0</v>
      </c>
      <c r="AQ167">
        <f>(IF(AND(H167&gt;2400,'Jul-24 Comparison with CA @100m'!H167&gt;2400),1,0))*'100m'!$D167</f>
        <v>0</v>
      </c>
      <c r="AR167">
        <f>(IF(AND(I167&gt;2400,'Jul-24 Comparison with CA @100m'!I167&gt;2400),1,0))*'100m'!$D167</f>
        <v>0</v>
      </c>
      <c r="AS167">
        <f>(IF(AND(J167&gt;2400,'Jul-24 Comparison with CA @100m'!J167&gt;2400),1,0))*'100m'!$D167</f>
        <v>0</v>
      </c>
      <c r="AT167">
        <f>(IF(AND(K167&gt;2400,'Jul-24 Comparison with CA @100m'!K167&gt;2400),1,0))*'100m'!$D167</f>
        <v>0</v>
      </c>
      <c r="AU167">
        <f>(IF(AND(L167&gt;2400,'Jul-24 Comparison with CA @100m'!L167&gt;2400),1,0))*'100m'!$D167</f>
        <v>0</v>
      </c>
      <c r="AV167">
        <f>(IF(AND(M167&gt;2400,'Jul-24 Comparison with CA @100m'!M167&gt;2400),1,0))*'100m'!$D167</f>
        <v>0</v>
      </c>
      <c r="AW167">
        <f>(IF(AND(N167&gt;2400,'Jul-24 Comparison with CA @100m'!N167&gt;2400),1,0))*'100m'!$D167</f>
        <v>0</v>
      </c>
      <c r="AX167">
        <f>(IF(AND(P167&gt;5,'Jul-24 Comparison with CA @100m'!P167&gt;5),1,0))*'100m'!$D167</f>
        <v>0</v>
      </c>
      <c r="AY167">
        <f>(IF(AND(Q167&gt;5,'Jul-24 Comparison with CA @100m'!Q167&gt;5),1,0))*'100m'!$D167</f>
        <v>0</v>
      </c>
      <c r="AZ167">
        <f>(IF(AND(R167&gt;5,'Jul-24 Comparison with CA @100m'!R167&gt;5),1,0))*'100m'!$D167</f>
        <v>0</v>
      </c>
      <c r="BA167">
        <f>(IF(AND(S167&gt;5,'Jul-24 Comparison with CA @100m'!S167&gt;5),1,0))*'100m'!$D167</f>
        <v>0</v>
      </c>
      <c r="BB167">
        <f>(IF(AND(T167&gt;5,'Jul-24 Comparison with CA @100m'!T167&gt;5),1,0))*'100m'!$D167</f>
        <v>0</v>
      </c>
      <c r="BC167">
        <f>(IF(AND(U167&gt;5,'Jul-24 Comparison with CA @100m'!U167&gt;5),1,0))*'100m'!$D167</f>
        <v>0</v>
      </c>
      <c r="BD167">
        <f>(IF(AND(V167&gt;5,'Jul-24 Comparison with CA @100m'!V167&gt;5),1,0))*'100m'!$D167</f>
        <v>0</v>
      </c>
      <c r="BE167">
        <f>(IF(AND(W167&gt;5,'Jul-24 Comparison with CA @100m'!W167&gt;5),1,0))*'100m'!$D167</f>
        <v>0</v>
      </c>
      <c r="BF167">
        <f>(IF(AND(Y167&gt;5,'Jul-24 Comparison with CA @100m'!Y167&gt;5),1,0))*'100m'!$D167</f>
        <v>0</v>
      </c>
      <c r="BG167">
        <f>(IF(AND(Z167&gt;5,'Jul-24 Comparison with CA @100m'!Z167&gt;5),1,0))*'100m'!$D167</f>
        <v>0</v>
      </c>
      <c r="BH167">
        <f>(IF(AND(AA167&gt;5,'Jul-24 Comparison with CA @100m'!AA167&gt;5),1,0))*'100m'!$D167</f>
        <v>0</v>
      </c>
      <c r="BI167">
        <f>(IF(AND(AB167&gt;5,'Jul-24 Comparison with CA @100m'!AB167&gt;5),1,0))*'100m'!$D167</f>
        <v>0</v>
      </c>
      <c r="BJ167">
        <f>(IF(AND(AC167&gt;5,'Jul-24 Comparison with CA @100m'!AC167&gt;5),1,0))*'100m'!$D167</f>
        <v>0</v>
      </c>
      <c r="BK167">
        <f>(IF(AND(AD167&gt;5,'Jul-24 Comparison with CA @100m'!AD167&gt;5),1,0))*'100m'!$D167</f>
        <v>0</v>
      </c>
      <c r="BL167">
        <f>(IF(AND(AE167&gt;5,'Jul-24 Comparison with CA @100m'!AE167&gt;5),1,0))*'100m'!$D167</f>
        <v>0</v>
      </c>
      <c r="BM167">
        <f>(IF(AND(AF167&gt;5,'Jul-24 Comparison with CA @100m'!AF167&gt;5),1,0))*'100m'!$D167</f>
        <v>0</v>
      </c>
      <c r="BN167">
        <f>(IF(AND(AH167&gt;1,'Jul-24 Comparison with CA @100m'!AH167&gt;1),1,0))*'100m'!$D167</f>
        <v>0</v>
      </c>
      <c r="BO167">
        <f>(IF(AND(AI167&gt;1,'Jul-24 Comparison with CA @100m'!AI167&gt;1),1,0))*'100m'!$D167</f>
        <v>0</v>
      </c>
      <c r="BP167">
        <f>(IF(AND(AJ167&gt;1,'Jul-24 Comparison with CA @100m'!AJ167&gt;1),1,0))*'100m'!$D167</f>
        <v>0</v>
      </c>
      <c r="BQ167">
        <f>(IF(AND(AK167&gt;1,'Jul-24 Comparison with CA @100m'!AK167&gt;1),1,0))*'100m'!$D167</f>
        <v>0</v>
      </c>
      <c r="BR167">
        <f>(IF(AND(AL167&gt;1,'Jul-24 Comparison with CA @100m'!AL167&gt;1),1,0))*'100m'!$D167</f>
        <v>0</v>
      </c>
      <c r="BS167">
        <f>(IF(AND(AM167&gt;1,'Jul-24 Comparison with CA @100m'!AM167&gt;1),1,0))*'100m'!$D167</f>
        <v>0</v>
      </c>
      <c r="BT167">
        <f>(IF(AND(AN167&gt;1,'Jul-24 Comparison with CA @100m'!AN167&gt;1),1,0))*'100m'!$D167</f>
        <v>0</v>
      </c>
      <c r="BU167">
        <f>(IF(AND(AO167&gt;1,'Jul-24 Comparison with CA @100m'!AO167&gt;1),1,0))*'100m'!$D167</f>
        <v>0</v>
      </c>
    </row>
    <row r="168" spans="1:73" x14ac:dyDescent="0.35">
      <c r="A168" s="21" t="s">
        <v>99</v>
      </c>
      <c r="B168" s="21">
        <v>230700</v>
      </c>
      <c r="C168" s="21">
        <v>230800</v>
      </c>
      <c r="D168" s="21">
        <f t="shared" si="2"/>
        <v>100</v>
      </c>
      <c r="E168" s="21" t="s">
        <v>66</v>
      </c>
      <c r="F168" s="23">
        <v>2400</v>
      </c>
      <c r="G168" s="24">
        <v>1338.6509464129631</v>
      </c>
      <c r="H168" s="24">
        <v>1262.394364085967</v>
      </c>
      <c r="I168" s="24">
        <v>1407.6830258868333</v>
      </c>
      <c r="J168" s="24">
        <v>1837.0065261399629</v>
      </c>
      <c r="K168" s="24">
        <v>1585.7239225459728</v>
      </c>
      <c r="L168" s="24">
        <v>1315.7238147547057</v>
      </c>
      <c r="M168" s="24">
        <v>1531.2986370787364</v>
      </c>
      <c r="N168" s="24">
        <v>1940.1830857184025</v>
      </c>
      <c r="O168" s="23">
        <v>5</v>
      </c>
      <c r="P168" s="18">
        <v>2.1</v>
      </c>
      <c r="Q168" s="18">
        <v>2.2000000000000002</v>
      </c>
      <c r="R168" s="18">
        <v>4.0999999999999996</v>
      </c>
      <c r="S168" s="18">
        <v>4.0999999999999996</v>
      </c>
      <c r="T168" s="18">
        <v>4.0999999999999996</v>
      </c>
      <c r="U168" s="18">
        <v>5.3</v>
      </c>
      <c r="V168" s="18">
        <v>2.9</v>
      </c>
      <c r="W168" s="18">
        <v>3.4</v>
      </c>
      <c r="X168" s="23">
        <v>5</v>
      </c>
      <c r="Y168" s="25">
        <v>1.3342000000000003E-2</v>
      </c>
      <c r="Z168" s="25">
        <v>3.3928571428571432E-3</v>
      </c>
      <c r="AA168" s="25">
        <v>1.185714285714286E-3</v>
      </c>
      <c r="AB168" s="25">
        <v>3.286857142857143E-3</v>
      </c>
      <c r="AC168" s="25">
        <v>7.8357142857142879E-3</v>
      </c>
      <c r="AD168" s="25">
        <v>6.0171428571428563E-3</v>
      </c>
      <c r="AE168" s="25">
        <v>6.5634285714285725E-3</v>
      </c>
      <c r="AF168" s="25">
        <v>1.3280857142857141E-2</v>
      </c>
      <c r="AG168" s="23">
        <v>1</v>
      </c>
      <c r="AH168" s="25">
        <v>6.4285714285714293E-2</v>
      </c>
      <c r="AI168" s="25">
        <v>0</v>
      </c>
      <c r="AJ168" s="25">
        <v>1.3714285714285714E-2</v>
      </c>
      <c r="AK168" s="25">
        <v>0</v>
      </c>
      <c r="AL168" s="25">
        <v>0</v>
      </c>
      <c r="AM168" s="25">
        <v>9.8857142857142866E-2</v>
      </c>
      <c r="AN168" s="25">
        <v>0.10514285714285716</v>
      </c>
      <c r="AO168" s="25">
        <v>0</v>
      </c>
      <c r="AP168">
        <f>(IF(AND(G168&gt;2400,'Jul-24 Comparison with CA @100m'!G168&gt;2400),1,0))*'100m'!$D168</f>
        <v>0</v>
      </c>
      <c r="AQ168">
        <f>(IF(AND(H168&gt;2400,'Jul-24 Comparison with CA @100m'!H168&gt;2400),1,0))*'100m'!$D168</f>
        <v>0</v>
      </c>
      <c r="AR168">
        <f>(IF(AND(I168&gt;2400,'Jul-24 Comparison with CA @100m'!I168&gt;2400),1,0))*'100m'!$D168</f>
        <v>0</v>
      </c>
      <c r="AS168">
        <f>(IF(AND(J168&gt;2400,'Jul-24 Comparison with CA @100m'!J168&gt;2400),1,0))*'100m'!$D168</f>
        <v>0</v>
      </c>
      <c r="AT168">
        <f>(IF(AND(K168&gt;2400,'Jul-24 Comparison with CA @100m'!K168&gt;2400),1,0))*'100m'!$D168</f>
        <v>0</v>
      </c>
      <c r="AU168">
        <f>(IF(AND(L168&gt;2400,'Jul-24 Comparison with CA @100m'!L168&gt;2400),1,0))*'100m'!$D168</f>
        <v>0</v>
      </c>
      <c r="AV168">
        <f>(IF(AND(M168&gt;2400,'Jul-24 Comparison with CA @100m'!M168&gt;2400),1,0))*'100m'!$D168</f>
        <v>0</v>
      </c>
      <c r="AW168">
        <f>(IF(AND(N168&gt;2400,'Jul-24 Comparison with CA @100m'!N168&gt;2400),1,0))*'100m'!$D168</f>
        <v>0</v>
      </c>
      <c r="AX168">
        <f>(IF(AND(P168&gt;5,'Jul-24 Comparison with CA @100m'!P168&gt;5),1,0))*'100m'!$D168</f>
        <v>0</v>
      </c>
      <c r="AY168">
        <f>(IF(AND(Q168&gt;5,'Jul-24 Comparison with CA @100m'!Q168&gt;5),1,0))*'100m'!$D168</f>
        <v>0</v>
      </c>
      <c r="AZ168">
        <f>(IF(AND(R168&gt;5,'Jul-24 Comparison with CA @100m'!R168&gt;5),1,0))*'100m'!$D168</f>
        <v>0</v>
      </c>
      <c r="BA168">
        <f>(IF(AND(S168&gt;5,'Jul-24 Comparison with CA @100m'!S168&gt;5),1,0))*'100m'!$D168</f>
        <v>0</v>
      </c>
      <c r="BB168">
        <f>(IF(AND(T168&gt;5,'Jul-24 Comparison with CA @100m'!T168&gt;5),1,0))*'100m'!$D168</f>
        <v>0</v>
      </c>
      <c r="BC168">
        <f>(IF(AND(U168&gt;5,'Jul-24 Comparison with CA @100m'!U168&gt;5),1,0))*'100m'!$D168</f>
        <v>100</v>
      </c>
      <c r="BD168">
        <f>(IF(AND(V168&gt;5,'Jul-24 Comparison with CA @100m'!V168&gt;5),1,0))*'100m'!$D168</f>
        <v>0</v>
      </c>
      <c r="BE168">
        <f>(IF(AND(W168&gt;5,'Jul-24 Comparison with CA @100m'!W168&gt;5),1,0))*'100m'!$D168</f>
        <v>0</v>
      </c>
      <c r="BF168">
        <f>(IF(AND(Y168&gt;5,'Jul-24 Comparison with CA @100m'!Y168&gt;5),1,0))*'100m'!$D168</f>
        <v>0</v>
      </c>
      <c r="BG168">
        <f>(IF(AND(Z168&gt;5,'Jul-24 Comparison with CA @100m'!Z168&gt;5),1,0))*'100m'!$D168</f>
        <v>0</v>
      </c>
      <c r="BH168">
        <f>(IF(AND(AA168&gt;5,'Jul-24 Comparison with CA @100m'!AA168&gt;5),1,0))*'100m'!$D168</f>
        <v>0</v>
      </c>
      <c r="BI168">
        <f>(IF(AND(AB168&gt;5,'Jul-24 Comparison with CA @100m'!AB168&gt;5),1,0))*'100m'!$D168</f>
        <v>0</v>
      </c>
      <c r="BJ168">
        <f>(IF(AND(AC168&gt;5,'Jul-24 Comparison with CA @100m'!AC168&gt;5),1,0))*'100m'!$D168</f>
        <v>0</v>
      </c>
      <c r="BK168">
        <f>(IF(AND(AD168&gt;5,'Jul-24 Comparison with CA @100m'!AD168&gt;5),1,0))*'100m'!$D168</f>
        <v>0</v>
      </c>
      <c r="BL168">
        <f>(IF(AND(AE168&gt;5,'Jul-24 Comparison with CA @100m'!AE168&gt;5),1,0))*'100m'!$D168</f>
        <v>0</v>
      </c>
      <c r="BM168">
        <f>(IF(AND(AF168&gt;5,'Jul-24 Comparison with CA @100m'!AF168&gt;5),1,0))*'100m'!$D168</f>
        <v>0</v>
      </c>
      <c r="BN168">
        <f>(IF(AND(AH168&gt;1,'Jul-24 Comparison with CA @100m'!AH168&gt;1),1,0))*'100m'!$D168</f>
        <v>0</v>
      </c>
      <c r="BO168">
        <f>(IF(AND(AI168&gt;1,'Jul-24 Comparison with CA @100m'!AI168&gt;1),1,0))*'100m'!$D168</f>
        <v>0</v>
      </c>
      <c r="BP168">
        <f>(IF(AND(AJ168&gt;1,'Jul-24 Comparison with CA @100m'!AJ168&gt;1),1,0))*'100m'!$D168</f>
        <v>0</v>
      </c>
      <c r="BQ168">
        <f>(IF(AND(AK168&gt;1,'Jul-24 Comparison with CA @100m'!AK168&gt;1),1,0))*'100m'!$D168</f>
        <v>0</v>
      </c>
      <c r="BR168">
        <f>(IF(AND(AL168&gt;1,'Jul-24 Comparison with CA @100m'!AL168&gt;1),1,0))*'100m'!$D168</f>
        <v>0</v>
      </c>
      <c r="BS168">
        <f>(IF(AND(AM168&gt;1,'Jul-24 Comparison with CA @100m'!AM168&gt;1),1,0))*'100m'!$D168</f>
        <v>0</v>
      </c>
      <c r="BT168">
        <f>(IF(AND(AN168&gt;1,'Jul-24 Comparison with CA @100m'!AN168&gt;1),1,0))*'100m'!$D168</f>
        <v>0</v>
      </c>
      <c r="BU168">
        <f>(IF(AND(AO168&gt;1,'Jul-24 Comparison with CA @100m'!AO168&gt;1),1,0))*'100m'!$D168</f>
        <v>0</v>
      </c>
    </row>
    <row r="169" spans="1:73" x14ac:dyDescent="0.35">
      <c r="A169" s="21" t="s">
        <v>99</v>
      </c>
      <c r="B169" s="21">
        <v>230800</v>
      </c>
      <c r="C169" s="21">
        <v>230900</v>
      </c>
      <c r="D169" s="21">
        <f t="shared" si="2"/>
        <v>100</v>
      </c>
      <c r="E169" s="21"/>
      <c r="F169" s="23">
        <v>2400</v>
      </c>
      <c r="G169" s="24">
        <v>1156.4647775229939</v>
      </c>
      <c r="H169" s="24">
        <v>845.1953597356478</v>
      </c>
      <c r="I169" s="24">
        <v>992.11669898009654</v>
      </c>
      <c r="J169" s="24">
        <v>1546.8278973790657</v>
      </c>
      <c r="K169" s="24">
        <v>1044.1145796771373</v>
      </c>
      <c r="L169" s="24">
        <v>743.93244063957434</v>
      </c>
      <c r="M169" s="24">
        <v>999.52746101122636</v>
      </c>
      <c r="N169" s="24">
        <v>1239.61199485866</v>
      </c>
      <c r="O169" s="23">
        <v>5</v>
      </c>
      <c r="P169" s="18">
        <v>2.1</v>
      </c>
      <c r="Q169" s="18">
        <v>2.5</v>
      </c>
      <c r="R169" s="18">
        <v>4.3</v>
      </c>
      <c r="S169" s="18">
        <v>3.7</v>
      </c>
      <c r="T169" s="18">
        <v>3.5</v>
      </c>
      <c r="U169" s="18">
        <v>4.9000000000000004</v>
      </c>
      <c r="V169" s="18">
        <v>3.3</v>
      </c>
      <c r="W169" s="18">
        <v>4.5999999999999996</v>
      </c>
      <c r="X169" s="23">
        <v>5</v>
      </c>
      <c r="Y169" s="25">
        <v>8.8180000000000012E-3</v>
      </c>
      <c r="Z169" s="25">
        <v>2.088E-3</v>
      </c>
      <c r="AA169" s="25">
        <v>8.1914285714285715E-4</v>
      </c>
      <c r="AB169" s="25">
        <v>4.2634285714285708E-3</v>
      </c>
      <c r="AC169" s="25">
        <v>5.3125714285714287E-3</v>
      </c>
      <c r="AD169" s="25">
        <v>8.0628571428571424E-4</v>
      </c>
      <c r="AE169" s="25">
        <v>2.4171428571428569E-3</v>
      </c>
      <c r="AF169" s="25">
        <v>6.669999999999998E-3</v>
      </c>
      <c r="AG169" s="23">
        <v>1</v>
      </c>
      <c r="AH169" s="25">
        <v>0.24914285714285719</v>
      </c>
      <c r="AI169" s="25">
        <v>0</v>
      </c>
      <c r="AJ169" s="25">
        <v>1.6285714285714285E-2</v>
      </c>
      <c r="AK169" s="25">
        <v>0</v>
      </c>
      <c r="AL169" s="25">
        <v>1.4857142857142857E-2</v>
      </c>
      <c r="AM169" s="25">
        <v>2.8571428571428574E-2</v>
      </c>
      <c r="AN169" s="25">
        <v>6.0571428571428568E-2</v>
      </c>
      <c r="AO169" s="25">
        <v>2.8571428571428571E-3</v>
      </c>
      <c r="AP169">
        <f>(IF(AND(G169&gt;2400,'Jul-24 Comparison with CA @100m'!G169&gt;2400),1,0))*'100m'!$D169</f>
        <v>0</v>
      </c>
      <c r="AQ169">
        <f>(IF(AND(H169&gt;2400,'Jul-24 Comparison with CA @100m'!H169&gt;2400),1,0))*'100m'!$D169</f>
        <v>0</v>
      </c>
      <c r="AR169">
        <f>(IF(AND(I169&gt;2400,'Jul-24 Comparison with CA @100m'!I169&gt;2400),1,0))*'100m'!$D169</f>
        <v>0</v>
      </c>
      <c r="AS169">
        <f>(IF(AND(J169&gt;2400,'Jul-24 Comparison with CA @100m'!J169&gt;2400),1,0))*'100m'!$D169</f>
        <v>0</v>
      </c>
      <c r="AT169">
        <f>(IF(AND(K169&gt;2400,'Jul-24 Comparison with CA @100m'!K169&gt;2400),1,0))*'100m'!$D169</f>
        <v>0</v>
      </c>
      <c r="AU169">
        <f>(IF(AND(L169&gt;2400,'Jul-24 Comparison with CA @100m'!L169&gt;2400),1,0))*'100m'!$D169</f>
        <v>0</v>
      </c>
      <c r="AV169">
        <f>(IF(AND(M169&gt;2400,'Jul-24 Comparison with CA @100m'!M169&gt;2400),1,0))*'100m'!$D169</f>
        <v>0</v>
      </c>
      <c r="AW169">
        <f>(IF(AND(N169&gt;2400,'Jul-24 Comparison with CA @100m'!N169&gt;2400),1,0))*'100m'!$D169</f>
        <v>0</v>
      </c>
      <c r="AX169">
        <f>(IF(AND(P169&gt;5,'Jul-24 Comparison with CA @100m'!P169&gt;5),1,0))*'100m'!$D169</f>
        <v>0</v>
      </c>
      <c r="AY169">
        <f>(IF(AND(Q169&gt;5,'Jul-24 Comparison with CA @100m'!Q169&gt;5),1,0))*'100m'!$D169</f>
        <v>0</v>
      </c>
      <c r="AZ169">
        <f>(IF(AND(R169&gt;5,'Jul-24 Comparison with CA @100m'!R169&gt;5),1,0))*'100m'!$D169</f>
        <v>0</v>
      </c>
      <c r="BA169">
        <f>(IF(AND(S169&gt;5,'Jul-24 Comparison with CA @100m'!S169&gt;5),1,0))*'100m'!$D169</f>
        <v>0</v>
      </c>
      <c r="BB169">
        <f>(IF(AND(T169&gt;5,'Jul-24 Comparison with CA @100m'!T169&gt;5),1,0))*'100m'!$D169</f>
        <v>0</v>
      </c>
      <c r="BC169">
        <f>(IF(AND(U169&gt;5,'Jul-24 Comparison with CA @100m'!U169&gt;5),1,0))*'100m'!$D169</f>
        <v>0</v>
      </c>
      <c r="BD169">
        <f>(IF(AND(V169&gt;5,'Jul-24 Comparison with CA @100m'!V169&gt;5),1,0))*'100m'!$D169</f>
        <v>0</v>
      </c>
      <c r="BE169">
        <f>(IF(AND(W169&gt;5,'Jul-24 Comparison with CA @100m'!W169&gt;5),1,0))*'100m'!$D169</f>
        <v>0</v>
      </c>
      <c r="BF169">
        <f>(IF(AND(Y169&gt;5,'Jul-24 Comparison with CA @100m'!Y169&gt;5),1,0))*'100m'!$D169</f>
        <v>0</v>
      </c>
      <c r="BG169">
        <f>(IF(AND(Z169&gt;5,'Jul-24 Comparison with CA @100m'!Z169&gt;5),1,0))*'100m'!$D169</f>
        <v>0</v>
      </c>
      <c r="BH169">
        <f>(IF(AND(AA169&gt;5,'Jul-24 Comparison with CA @100m'!AA169&gt;5),1,0))*'100m'!$D169</f>
        <v>0</v>
      </c>
      <c r="BI169">
        <f>(IF(AND(AB169&gt;5,'Jul-24 Comparison with CA @100m'!AB169&gt;5),1,0))*'100m'!$D169</f>
        <v>0</v>
      </c>
      <c r="BJ169">
        <f>(IF(AND(AC169&gt;5,'Jul-24 Comparison with CA @100m'!AC169&gt;5),1,0))*'100m'!$D169</f>
        <v>0</v>
      </c>
      <c r="BK169">
        <f>(IF(AND(AD169&gt;5,'Jul-24 Comparison with CA @100m'!AD169&gt;5),1,0))*'100m'!$D169</f>
        <v>0</v>
      </c>
      <c r="BL169">
        <f>(IF(AND(AE169&gt;5,'Jul-24 Comparison with CA @100m'!AE169&gt;5),1,0))*'100m'!$D169</f>
        <v>0</v>
      </c>
      <c r="BM169">
        <f>(IF(AND(AF169&gt;5,'Jul-24 Comparison with CA @100m'!AF169&gt;5),1,0))*'100m'!$D169</f>
        <v>0</v>
      </c>
      <c r="BN169">
        <f>(IF(AND(AH169&gt;1,'Jul-24 Comparison with CA @100m'!AH169&gt;1),1,0))*'100m'!$D169</f>
        <v>0</v>
      </c>
      <c r="BO169">
        <f>(IF(AND(AI169&gt;1,'Jul-24 Comparison with CA @100m'!AI169&gt;1),1,0))*'100m'!$D169</f>
        <v>0</v>
      </c>
      <c r="BP169">
        <f>(IF(AND(AJ169&gt;1,'Jul-24 Comparison with CA @100m'!AJ169&gt;1),1,0))*'100m'!$D169</f>
        <v>0</v>
      </c>
      <c r="BQ169">
        <f>(IF(AND(AK169&gt;1,'Jul-24 Comparison with CA @100m'!AK169&gt;1),1,0))*'100m'!$D169</f>
        <v>0</v>
      </c>
      <c r="BR169">
        <f>(IF(AND(AL169&gt;1,'Jul-24 Comparison with CA @100m'!AL169&gt;1),1,0))*'100m'!$D169</f>
        <v>0</v>
      </c>
      <c r="BS169">
        <f>(IF(AND(AM169&gt;1,'Jul-24 Comparison with CA @100m'!AM169&gt;1),1,0))*'100m'!$D169</f>
        <v>0</v>
      </c>
      <c r="BT169">
        <f>(IF(AND(AN169&gt;1,'Jul-24 Comparison with CA @100m'!AN169&gt;1),1,0))*'100m'!$D169</f>
        <v>0</v>
      </c>
      <c r="BU169">
        <f>(IF(AND(AO169&gt;1,'Jul-24 Comparison with CA @100m'!AO169&gt;1),1,0))*'100m'!$D169</f>
        <v>0</v>
      </c>
    </row>
    <row r="170" spans="1:73" x14ac:dyDescent="0.35">
      <c r="A170" s="21" t="s">
        <v>99</v>
      </c>
      <c r="B170" s="21">
        <v>230900</v>
      </c>
      <c r="C170" s="21">
        <v>231000</v>
      </c>
      <c r="D170" s="21">
        <f t="shared" si="2"/>
        <v>100</v>
      </c>
      <c r="E170" s="21"/>
      <c r="F170" s="23">
        <v>2400</v>
      </c>
      <c r="G170" s="24">
        <v>1331.0038576098827</v>
      </c>
      <c r="H170" s="24">
        <v>1179.0797046690443</v>
      </c>
      <c r="I170" s="24">
        <v>1292.8394104863235</v>
      </c>
      <c r="J170" s="24">
        <v>1216.8744012361801</v>
      </c>
      <c r="K170" s="24">
        <v>1148.9369406040728</v>
      </c>
      <c r="L170" s="24">
        <v>955.15248948738645</v>
      </c>
      <c r="M170" s="24">
        <v>1148.9369406040728</v>
      </c>
      <c r="N170" s="24">
        <v>1201.7412039816743</v>
      </c>
      <c r="O170" s="23">
        <v>5</v>
      </c>
      <c r="P170" s="18">
        <v>1.6</v>
      </c>
      <c r="Q170" s="18">
        <v>2.1</v>
      </c>
      <c r="R170" s="18">
        <v>3.6</v>
      </c>
      <c r="S170" s="18">
        <v>3.4</v>
      </c>
      <c r="T170" s="18">
        <v>2.4</v>
      </c>
      <c r="U170" s="18">
        <v>4.0999999999999996</v>
      </c>
      <c r="V170" s="18">
        <v>3.2</v>
      </c>
      <c r="W170" s="18">
        <v>5</v>
      </c>
      <c r="X170" s="23">
        <v>5</v>
      </c>
      <c r="Y170" s="25">
        <v>4.9225714285714289E-3</v>
      </c>
      <c r="Z170" s="25">
        <v>2.8485714285714285E-4</v>
      </c>
      <c r="AA170" s="25">
        <v>9.8028571428571435E-4</v>
      </c>
      <c r="AB170" s="25">
        <v>2.3622857142857143E-3</v>
      </c>
      <c r="AC170" s="25">
        <v>1.1155245714285713</v>
      </c>
      <c r="AD170" s="25">
        <v>1.0497142857142855E-3</v>
      </c>
      <c r="AE170" s="25">
        <v>8.6668571428571428E-3</v>
      </c>
      <c r="AF170" s="25">
        <v>4.4677142857142849E-3</v>
      </c>
      <c r="AG170" s="23">
        <v>1</v>
      </c>
      <c r="AH170" s="25">
        <v>0.26857142857142863</v>
      </c>
      <c r="AI170" s="25">
        <v>0</v>
      </c>
      <c r="AJ170" s="25">
        <v>2.6285714285714287E-2</v>
      </c>
      <c r="AK170" s="25">
        <v>7.4285714285714285E-3</v>
      </c>
      <c r="AL170" s="25">
        <v>1.1428571428571429E-2</v>
      </c>
      <c r="AM170" s="25">
        <v>1.4285714285714287E-2</v>
      </c>
      <c r="AN170" s="25">
        <v>0.17571428571428571</v>
      </c>
      <c r="AO170" s="25">
        <v>0</v>
      </c>
      <c r="AP170">
        <f>(IF(AND(G170&gt;2400,'Jul-24 Comparison with CA @100m'!G170&gt;2400),1,0))*'100m'!$D170</f>
        <v>0</v>
      </c>
      <c r="AQ170">
        <f>(IF(AND(H170&gt;2400,'Jul-24 Comparison with CA @100m'!H170&gt;2400),1,0))*'100m'!$D170</f>
        <v>0</v>
      </c>
      <c r="AR170">
        <f>(IF(AND(I170&gt;2400,'Jul-24 Comparison with CA @100m'!I170&gt;2400),1,0))*'100m'!$D170</f>
        <v>0</v>
      </c>
      <c r="AS170">
        <f>(IF(AND(J170&gt;2400,'Jul-24 Comparison with CA @100m'!J170&gt;2400),1,0))*'100m'!$D170</f>
        <v>0</v>
      </c>
      <c r="AT170">
        <f>(IF(AND(K170&gt;2400,'Jul-24 Comparison with CA @100m'!K170&gt;2400),1,0))*'100m'!$D170</f>
        <v>0</v>
      </c>
      <c r="AU170">
        <f>(IF(AND(L170&gt;2400,'Jul-24 Comparison with CA @100m'!L170&gt;2400),1,0))*'100m'!$D170</f>
        <v>0</v>
      </c>
      <c r="AV170">
        <f>(IF(AND(M170&gt;2400,'Jul-24 Comparison with CA @100m'!M170&gt;2400),1,0))*'100m'!$D170</f>
        <v>0</v>
      </c>
      <c r="AW170">
        <f>(IF(AND(N170&gt;2400,'Jul-24 Comparison with CA @100m'!N170&gt;2400),1,0))*'100m'!$D170</f>
        <v>0</v>
      </c>
      <c r="AX170">
        <f>(IF(AND(P170&gt;5,'Jul-24 Comparison with CA @100m'!P170&gt;5),1,0))*'100m'!$D170</f>
        <v>0</v>
      </c>
      <c r="AY170">
        <f>(IF(AND(Q170&gt;5,'Jul-24 Comparison with CA @100m'!Q170&gt;5),1,0))*'100m'!$D170</f>
        <v>0</v>
      </c>
      <c r="AZ170">
        <f>(IF(AND(R170&gt;5,'Jul-24 Comparison with CA @100m'!R170&gt;5),1,0))*'100m'!$D170</f>
        <v>0</v>
      </c>
      <c r="BA170">
        <f>(IF(AND(S170&gt;5,'Jul-24 Comparison with CA @100m'!S170&gt;5),1,0))*'100m'!$D170</f>
        <v>0</v>
      </c>
      <c r="BB170">
        <f>(IF(AND(T170&gt;5,'Jul-24 Comparison with CA @100m'!T170&gt;5),1,0))*'100m'!$D170</f>
        <v>0</v>
      </c>
      <c r="BC170">
        <f>(IF(AND(U170&gt;5,'Jul-24 Comparison with CA @100m'!U170&gt;5),1,0))*'100m'!$D170</f>
        <v>0</v>
      </c>
      <c r="BD170">
        <f>(IF(AND(V170&gt;5,'Jul-24 Comparison with CA @100m'!V170&gt;5),1,0))*'100m'!$D170</f>
        <v>0</v>
      </c>
      <c r="BE170">
        <f>(IF(AND(W170&gt;5,'Jul-24 Comparison with CA @100m'!W170&gt;5),1,0))*'100m'!$D170</f>
        <v>0</v>
      </c>
      <c r="BF170">
        <f>(IF(AND(Y170&gt;5,'Jul-24 Comparison with CA @100m'!Y170&gt;5),1,0))*'100m'!$D170</f>
        <v>0</v>
      </c>
      <c r="BG170">
        <f>(IF(AND(Z170&gt;5,'Jul-24 Comparison with CA @100m'!Z170&gt;5),1,0))*'100m'!$D170</f>
        <v>0</v>
      </c>
      <c r="BH170">
        <f>(IF(AND(AA170&gt;5,'Jul-24 Comparison with CA @100m'!AA170&gt;5),1,0))*'100m'!$D170</f>
        <v>0</v>
      </c>
      <c r="BI170">
        <f>(IF(AND(AB170&gt;5,'Jul-24 Comparison with CA @100m'!AB170&gt;5),1,0))*'100m'!$D170</f>
        <v>0</v>
      </c>
      <c r="BJ170">
        <f>(IF(AND(AC170&gt;5,'Jul-24 Comparison with CA @100m'!AC170&gt;5),1,0))*'100m'!$D170</f>
        <v>0</v>
      </c>
      <c r="BK170">
        <f>(IF(AND(AD170&gt;5,'Jul-24 Comparison with CA @100m'!AD170&gt;5),1,0))*'100m'!$D170</f>
        <v>0</v>
      </c>
      <c r="BL170">
        <f>(IF(AND(AE170&gt;5,'Jul-24 Comparison with CA @100m'!AE170&gt;5),1,0))*'100m'!$D170</f>
        <v>0</v>
      </c>
      <c r="BM170">
        <f>(IF(AND(AF170&gt;5,'Jul-24 Comparison with CA @100m'!AF170&gt;5),1,0))*'100m'!$D170</f>
        <v>0</v>
      </c>
      <c r="BN170">
        <f>(IF(AND(AH170&gt;1,'Jul-24 Comparison with CA @100m'!AH170&gt;1),1,0))*'100m'!$D170</f>
        <v>0</v>
      </c>
      <c r="BO170">
        <f>(IF(AND(AI170&gt;1,'Jul-24 Comparison with CA @100m'!AI170&gt;1),1,0))*'100m'!$D170</f>
        <v>0</v>
      </c>
      <c r="BP170">
        <f>(IF(AND(AJ170&gt;1,'Jul-24 Comparison with CA @100m'!AJ170&gt;1),1,0))*'100m'!$D170</f>
        <v>0</v>
      </c>
      <c r="BQ170">
        <f>(IF(AND(AK170&gt;1,'Jul-24 Comparison with CA @100m'!AK170&gt;1),1,0))*'100m'!$D170</f>
        <v>0</v>
      </c>
      <c r="BR170">
        <f>(IF(AND(AL170&gt;1,'Jul-24 Comparison with CA @100m'!AL170&gt;1),1,0))*'100m'!$D170</f>
        <v>0</v>
      </c>
      <c r="BS170">
        <f>(IF(AND(AM170&gt;1,'Jul-24 Comparison with CA @100m'!AM170&gt;1),1,0))*'100m'!$D170</f>
        <v>0</v>
      </c>
      <c r="BT170">
        <f>(IF(AND(AN170&gt;1,'Jul-24 Comparison with CA @100m'!AN170&gt;1),1,0))*'100m'!$D170</f>
        <v>0</v>
      </c>
      <c r="BU170">
        <f>(IF(AND(AO170&gt;1,'Jul-24 Comparison with CA @100m'!AO170&gt;1),1,0))*'100m'!$D170</f>
        <v>0</v>
      </c>
    </row>
    <row r="171" spans="1:73" x14ac:dyDescent="0.35">
      <c r="A171" s="21" t="s">
        <v>99</v>
      </c>
      <c r="B171" s="21">
        <v>231000</v>
      </c>
      <c r="C171" s="21">
        <v>231100</v>
      </c>
      <c r="D171" s="21">
        <f t="shared" si="2"/>
        <v>100</v>
      </c>
      <c r="E171" s="21"/>
      <c r="F171" s="23">
        <v>2400</v>
      </c>
      <c r="G171" s="24">
        <v>736.75336933339804</v>
      </c>
      <c r="H171" s="24">
        <v>758.3128189981494</v>
      </c>
      <c r="I171" s="24">
        <v>1141.4143845528677</v>
      </c>
      <c r="J171" s="24">
        <v>1118.8786763994492</v>
      </c>
      <c r="K171" s="24">
        <v>918.34094770960019</v>
      </c>
      <c r="L171" s="24">
        <v>1118.8786763994492</v>
      </c>
      <c r="M171" s="24">
        <v>1103.8817845012861</v>
      </c>
      <c r="N171" s="24">
        <v>1201.7412039816743</v>
      </c>
      <c r="O171" s="23">
        <v>5</v>
      </c>
      <c r="P171" s="18">
        <v>1.9</v>
      </c>
      <c r="Q171" s="18">
        <v>2.2000000000000002</v>
      </c>
      <c r="R171" s="18">
        <v>4.0999999999999996</v>
      </c>
      <c r="S171" s="18">
        <v>3.2</v>
      </c>
      <c r="T171" s="18">
        <v>3.2</v>
      </c>
      <c r="U171" s="18">
        <v>4.2</v>
      </c>
      <c r="V171" s="18">
        <v>3.4</v>
      </c>
      <c r="W171" s="18">
        <v>5</v>
      </c>
      <c r="X171" s="23">
        <v>5</v>
      </c>
      <c r="Y171" s="25">
        <v>9.2631428571428569E-3</v>
      </c>
      <c r="Z171" s="25">
        <v>1.6222857142857143E-3</v>
      </c>
      <c r="AA171" s="25">
        <v>3.9694285714285708E-3</v>
      </c>
      <c r="AB171" s="25">
        <v>7.2608571428571418E-3</v>
      </c>
      <c r="AC171" s="25">
        <v>2.4162857142857146E-3</v>
      </c>
      <c r="AD171" s="25">
        <v>7.8571428571428566E-5</v>
      </c>
      <c r="AE171" s="25">
        <v>0</v>
      </c>
      <c r="AF171" s="25">
        <v>2.1868571428571432E-3</v>
      </c>
      <c r="AG171" s="23">
        <v>1</v>
      </c>
      <c r="AH171" s="25">
        <v>2.8571428571428571E-3</v>
      </c>
      <c r="AI171" s="25">
        <v>0</v>
      </c>
      <c r="AJ171" s="25">
        <v>0</v>
      </c>
      <c r="AK171" s="25">
        <v>0</v>
      </c>
      <c r="AL171" s="25">
        <v>0</v>
      </c>
      <c r="AM171" s="25">
        <v>2.7428571428571427E-2</v>
      </c>
      <c r="AN171" s="25">
        <v>0</v>
      </c>
      <c r="AO171" s="25">
        <v>8.2857142857142851E-3</v>
      </c>
      <c r="AP171">
        <f>(IF(AND(G171&gt;2400,'Jul-24 Comparison with CA @100m'!G171&gt;2400),1,0))*'100m'!$D171</f>
        <v>0</v>
      </c>
      <c r="AQ171">
        <f>(IF(AND(H171&gt;2400,'Jul-24 Comparison with CA @100m'!H171&gt;2400),1,0))*'100m'!$D171</f>
        <v>0</v>
      </c>
      <c r="AR171">
        <f>(IF(AND(I171&gt;2400,'Jul-24 Comparison with CA @100m'!I171&gt;2400),1,0))*'100m'!$D171</f>
        <v>0</v>
      </c>
      <c r="AS171">
        <f>(IF(AND(J171&gt;2400,'Jul-24 Comparison with CA @100m'!J171&gt;2400),1,0))*'100m'!$D171</f>
        <v>0</v>
      </c>
      <c r="AT171">
        <f>(IF(AND(K171&gt;2400,'Jul-24 Comparison with CA @100m'!K171&gt;2400),1,0))*'100m'!$D171</f>
        <v>0</v>
      </c>
      <c r="AU171">
        <f>(IF(AND(L171&gt;2400,'Jul-24 Comparison with CA @100m'!L171&gt;2400),1,0))*'100m'!$D171</f>
        <v>0</v>
      </c>
      <c r="AV171">
        <f>(IF(AND(M171&gt;2400,'Jul-24 Comparison with CA @100m'!M171&gt;2400),1,0))*'100m'!$D171</f>
        <v>0</v>
      </c>
      <c r="AW171">
        <f>(IF(AND(N171&gt;2400,'Jul-24 Comparison with CA @100m'!N171&gt;2400),1,0))*'100m'!$D171</f>
        <v>0</v>
      </c>
      <c r="AX171">
        <f>(IF(AND(P171&gt;5,'Jul-24 Comparison with CA @100m'!P171&gt;5),1,0))*'100m'!$D171</f>
        <v>0</v>
      </c>
      <c r="AY171">
        <f>(IF(AND(Q171&gt;5,'Jul-24 Comparison with CA @100m'!Q171&gt;5),1,0))*'100m'!$D171</f>
        <v>0</v>
      </c>
      <c r="AZ171">
        <f>(IF(AND(R171&gt;5,'Jul-24 Comparison with CA @100m'!R171&gt;5),1,0))*'100m'!$D171</f>
        <v>0</v>
      </c>
      <c r="BA171">
        <f>(IF(AND(S171&gt;5,'Jul-24 Comparison with CA @100m'!S171&gt;5),1,0))*'100m'!$D171</f>
        <v>0</v>
      </c>
      <c r="BB171">
        <f>(IF(AND(T171&gt;5,'Jul-24 Comparison with CA @100m'!T171&gt;5),1,0))*'100m'!$D171</f>
        <v>0</v>
      </c>
      <c r="BC171">
        <f>(IF(AND(U171&gt;5,'Jul-24 Comparison with CA @100m'!U171&gt;5),1,0))*'100m'!$D171</f>
        <v>0</v>
      </c>
      <c r="BD171">
        <f>(IF(AND(V171&gt;5,'Jul-24 Comparison with CA @100m'!V171&gt;5),1,0))*'100m'!$D171</f>
        <v>0</v>
      </c>
      <c r="BE171">
        <f>(IF(AND(W171&gt;5,'Jul-24 Comparison with CA @100m'!W171&gt;5),1,0))*'100m'!$D171</f>
        <v>0</v>
      </c>
      <c r="BF171">
        <f>(IF(AND(Y171&gt;5,'Jul-24 Comparison with CA @100m'!Y171&gt;5),1,0))*'100m'!$D171</f>
        <v>0</v>
      </c>
      <c r="BG171">
        <f>(IF(AND(Z171&gt;5,'Jul-24 Comparison with CA @100m'!Z171&gt;5),1,0))*'100m'!$D171</f>
        <v>0</v>
      </c>
      <c r="BH171">
        <f>(IF(AND(AA171&gt;5,'Jul-24 Comparison with CA @100m'!AA171&gt;5),1,0))*'100m'!$D171</f>
        <v>0</v>
      </c>
      <c r="BI171">
        <f>(IF(AND(AB171&gt;5,'Jul-24 Comparison with CA @100m'!AB171&gt;5),1,0))*'100m'!$D171</f>
        <v>0</v>
      </c>
      <c r="BJ171">
        <f>(IF(AND(AC171&gt;5,'Jul-24 Comparison with CA @100m'!AC171&gt;5),1,0))*'100m'!$D171</f>
        <v>0</v>
      </c>
      <c r="BK171">
        <f>(IF(AND(AD171&gt;5,'Jul-24 Comparison with CA @100m'!AD171&gt;5),1,0))*'100m'!$D171</f>
        <v>0</v>
      </c>
      <c r="BL171">
        <f>(IF(AND(AE171&gt;5,'Jul-24 Comparison with CA @100m'!AE171&gt;5),1,0))*'100m'!$D171</f>
        <v>0</v>
      </c>
      <c r="BM171">
        <f>(IF(AND(AF171&gt;5,'Jul-24 Comparison with CA @100m'!AF171&gt;5),1,0))*'100m'!$D171</f>
        <v>0</v>
      </c>
      <c r="BN171">
        <f>(IF(AND(AH171&gt;1,'Jul-24 Comparison with CA @100m'!AH171&gt;1),1,0))*'100m'!$D171</f>
        <v>0</v>
      </c>
      <c r="BO171">
        <f>(IF(AND(AI171&gt;1,'Jul-24 Comparison with CA @100m'!AI171&gt;1),1,0))*'100m'!$D171</f>
        <v>0</v>
      </c>
      <c r="BP171">
        <f>(IF(AND(AJ171&gt;1,'Jul-24 Comparison with CA @100m'!AJ171&gt;1),1,0))*'100m'!$D171</f>
        <v>0</v>
      </c>
      <c r="BQ171">
        <f>(IF(AND(AK171&gt;1,'Jul-24 Comparison with CA @100m'!AK171&gt;1),1,0))*'100m'!$D171</f>
        <v>0</v>
      </c>
      <c r="BR171">
        <f>(IF(AND(AL171&gt;1,'Jul-24 Comparison with CA @100m'!AL171&gt;1),1,0))*'100m'!$D171</f>
        <v>0</v>
      </c>
      <c r="BS171">
        <f>(IF(AND(AM171&gt;1,'Jul-24 Comparison with CA @100m'!AM171&gt;1),1,0))*'100m'!$D171</f>
        <v>0</v>
      </c>
      <c r="BT171">
        <f>(IF(AND(AN171&gt;1,'Jul-24 Comparison with CA @100m'!AN171&gt;1),1,0))*'100m'!$D171</f>
        <v>0</v>
      </c>
      <c r="BU171">
        <f>(IF(AND(AO171&gt;1,'Jul-24 Comparison with CA @100m'!AO171&gt;1),1,0))*'100m'!$D171</f>
        <v>0</v>
      </c>
    </row>
    <row r="172" spans="1:73" x14ac:dyDescent="0.35">
      <c r="A172" s="21" t="s">
        <v>99</v>
      </c>
      <c r="B172" s="21">
        <v>231100</v>
      </c>
      <c r="C172" s="21">
        <v>231200</v>
      </c>
      <c r="D172" s="21">
        <f t="shared" si="2"/>
        <v>100</v>
      </c>
      <c r="E172" s="21"/>
      <c r="F172" s="23">
        <v>2400</v>
      </c>
      <c r="G172" s="24">
        <v>889.00484292015869</v>
      </c>
      <c r="H172" s="24">
        <v>772.72247666720637</v>
      </c>
      <c r="I172" s="24">
        <v>1148.9369406040728</v>
      </c>
      <c r="J172" s="24">
        <v>999.52746101122636</v>
      </c>
      <c r="K172" s="24">
        <v>1292.8394104863235</v>
      </c>
      <c r="L172" s="24">
        <v>808.87192909576549</v>
      </c>
      <c r="M172" s="24">
        <v>896.32928227942875</v>
      </c>
      <c r="N172" s="24">
        <v>1216.8744012361801</v>
      </c>
      <c r="O172" s="23">
        <v>5</v>
      </c>
      <c r="P172" s="18">
        <v>1.9</v>
      </c>
      <c r="Q172" s="18">
        <v>2.2000000000000002</v>
      </c>
      <c r="R172" s="18">
        <v>3.8</v>
      </c>
      <c r="S172" s="18">
        <v>3.4</v>
      </c>
      <c r="T172" s="18">
        <v>2.9</v>
      </c>
      <c r="U172" s="18">
        <v>4.5</v>
      </c>
      <c r="V172" s="18">
        <v>3.1</v>
      </c>
      <c r="W172" s="18">
        <v>4.5999999999999996</v>
      </c>
      <c r="X172" s="23">
        <v>5</v>
      </c>
      <c r="Y172" s="25">
        <v>1.4668857142857145E-2</v>
      </c>
      <c r="Z172" s="25">
        <v>2.1471428571428566E-3</v>
      </c>
      <c r="AA172" s="25">
        <v>3.9869999999999996E-2</v>
      </c>
      <c r="AB172" s="25">
        <v>5.5257142857142848E-3</v>
      </c>
      <c r="AC172" s="25">
        <v>4.0748571428571431E-3</v>
      </c>
      <c r="AD172" s="25">
        <v>2.5462857142857145E-3</v>
      </c>
      <c r="AE172" s="25">
        <v>3.6419999999999998E-3</v>
      </c>
      <c r="AF172" s="25">
        <v>7.3679999999999995E-3</v>
      </c>
      <c r="AG172" s="23">
        <v>1</v>
      </c>
      <c r="AH172" s="25">
        <v>3.2285714285714293E-2</v>
      </c>
      <c r="AI172" s="25">
        <v>0</v>
      </c>
      <c r="AJ172" s="25">
        <v>2.8571428571428574E-2</v>
      </c>
      <c r="AK172" s="25">
        <v>0</v>
      </c>
      <c r="AL172" s="25">
        <v>1.9428571428571424E-2</v>
      </c>
      <c r="AM172" s="25">
        <v>0</v>
      </c>
      <c r="AN172" s="25">
        <v>4.7142857142857139E-2</v>
      </c>
      <c r="AO172" s="25">
        <v>0</v>
      </c>
      <c r="AP172">
        <f>(IF(AND(G172&gt;2400,'Jul-24 Comparison with CA @100m'!G172&gt;2400),1,0))*'100m'!$D172</f>
        <v>0</v>
      </c>
      <c r="AQ172">
        <f>(IF(AND(H172&gt;2400,'Jul-24 Comparison with CA @100m'!H172&gt;2400),1,0))*'100m'!$D172</f>
        <v>0</v>
      </c>
      <c r="AR172">
        <f>(IF(AND(I172&gt;2400,'Jul-24 Comparison with CA @100m'!I172&gt;2400),1,0))*'100m'!$D172</f>
        <v>0</v>
      </c>
      <c r="AS172">
        <f>(IF(AND(J172&gt;2400,'Jul-24 Comparison with CA @100m'!J172&gt;2400),1,0))*'100m'!$D172</f>
        <v>0</v>
      </c>
      <c r="AT172">
        <f>(IF(AND(K172&gt;2400,'Jul-24 Comparison with CA @100m'!K172&gt;2400),1,0))*'100m'!$D172</f>
        <v>0</v>
      </c>
      <c r="AU172">
        <f>(IF(AND(L172&gt;2400,'Jul-24 Comparison with CA @100m'!L172&gt;2400),1,0))*'100m'!$D172</f>
        <v>0</v>
      </c>
      <c r="AV172">
        <f>(IF(AND(M172&gt;2400,'Jul-24 Comparison with CA @100m'!M172&gt;2400),1,0))*'100m'!$D172</f>
        <v>0</v>
      </c>
      <c r="AW172">
        <f>(IF(AND(N172&gt;2400,'Jul-24 Comparison with CA @100m'!N172&gt;2400),1,0))*'100m'!$D172</f>
        <v>0</v>
      </c>
      <c r="AX172">
        <f>(IF(AND(P172&gt;5,'Jul-24 Comparison with CA @100m'!P172&gt;5),1,0))*'100m'!$D172</f>
        <v>0</v>
      </c>
      <c r="AY172">
        <f>(IF(AND(Q172&gt;5,'Jul-24 Comparison with CA @100m'!Q172&gt;5),1,0))*'100m'!$D172</f>
        <v>0</v>
      </c>
      <c r="AZ172">
        <f>(IF(AND(R172&gt;5,'Jul-24 Comparison with CA @100m'!R172&gt;5),1,0))*'100m'!$D172</f>
        <v>0</v>
      </c>
      <c r="BA172">
        <f>(IF(AND(S172&gt;5,'Jul-24 Comparison with CA @100m'!S172&gt;5),1,0))*'100m'!$D172</f>
        <v>0</v>
      </c>
      <c r="BB172">
        <f>(IF(AND(T172&gt;5,'Jul-24 Comparison with CA @100m'!T172&gt;5),1,0))*'100m'!$D172</f>
        <v>0</v>
      </c>
      <c r="BC172">
        <f>(IF(AND(U172&gt;5,'Jul-24 Comparison with CA @100m'!U172&gt;5),1,0))*'100m'!$D172</f>
        <v>0</v>
      </c>
      <c r="BD172">
        <f>(IF(AND(V172&gt;5,'Jul-24 Comparison with CA @100m'!V172&gt;5),1,0))*'100m'!$D172</f>
        <v>0</v>
      </c>
      <c r="BE172">
        <f>(IF(AND(W172&gt;5,'Jul-24 Comparison with CA @100m'!W172&gt;5),1,0))*'100m'!$D172</f>
        <v>0</v>
      </c>
      <c r="BF172">
        <f>(IF(AND(Y172&gt;5,'Jul-24 Comparison with CA @100m'!Y172&gt;5),1,0))*'100m'!$D172</f>
        <v>0</v>
      </c>
      <c r="BG172">
        <f>(IF(AND(Z172&gt;5,'Jul-24 Comparison with CA @100m'!Z172&gt;5),1,0))*'100m'!$D172</f>
        <v>0</v>
      </c>
      <c r="BH172">
        <f>(IF(AND(AA172&gt;5,'Jul-24 Comparison with CA @100m'!AA172&gt;5),1,0))*'100m'!$D172</f>
        <v>0</v>
      </c>
      <c r="BI172">
        <f>(IF(AND(AB172&gt;5,'Jul-24 Comparison with CA @100m'!AB172&gt;5),1,0))*'100m'!$D172</f>
        <v>0</v>
      </c>
      <c r="BJ172">
        <f>(IF(AND(AC172&gt;5,'Jul-24 Comparison with CA @100m'!AC172&gt;5),1,0))*'100m'!$D172</f>
        <v>0</v>
      </c>
      <c r="BK172">
        <f>(IF(AND(AD172&gt;5,'Jul-24 Comparison with CA @100m'!AD172&gt;5),1,0))*'100m'!$D172</f>
        <v>0</v>
      </c>
      <c r="BL172">
        <f>(IF(AND(AE172&gt;5,'Jul-24 Comparison with CA @100m'!AE172&gt;5),1,0))*'100m'!$D172</f>
        <v>0</v>
      </c>
      <c r="BM172">
        <f>(IF(AND(AF172&gt;5,'Jul-24 Comparison with CA @100m'!AF172&gt;5),1,0))*'100m'!$D172</f>
        <v>0</v>
      </c>
      <c r="BN172">
        <f>(IF(AND(AH172&gt;1,'Jul-24 Comparison with CA @100m'!AH172&gt;1),1,0))*'100m'!$D172</f>
        <v>0</v>
      </c>
      <c r="BO172">
        <f>(IF(AND(AI172&gt;1,'Jul-24 Comparison with CA @100m'!AI172&gt;1),1,0))*'100m'!$D172</f>
        <v>0</v>
      </c>
      <c r="BP172">
        <f>(IF(AND(AJ172&gt;1,'Jul-24 Comparison with CA @100m'!AJ172&gt;1),1,0))*'100m'!$D172</f>
        <v>0</v>
      </c>
      <c r="BQ172">
        <f>(IF(AND(AK172&gt;1,'Jul-24 Comparison with CA @100m'!AK172&gt;1),1,0))*'100m'!$D172</f>
        <v>0</v>
      </c>
      <c r="BR172">
        <f>(IF(AND(AL172&gt;1,'Jul-24 Comparison with CA @100m'!AL172&gt;1),1,0))*'100m'!$D172</f>
        <v>0</v>
      </c>
      <c r="BS172">
        <f>(IF(AND(AM172&gt;1,'Jul-24 Comparison with CA @100m'!AM172&gt;1),1,0))*'100m'!$D172</f>
        <v>0</v>
      </c>
      <c r="BT172">
        <f>(IF(AND(AN172&gt;1,'Jul-24 Comparison with CA @100m'!AN172&gt;1),1,0))*'100m'!$D172</f>
        <v>0</v>
      </c>
      <c r="BU172">
        <f>(IF(AND(AO172&gt;1,'Jul-24 Comparison with CA @100m'!AO172&gt;1),1,0))*'100m'!$D172</f>
        <v>0</v>
      </c>
    </row>
    <row r="173" spans="1:73" x14ac:dyDescent="0.35">
      <c r="A173" s="21" t="s">
        <v>99</v>
      </c>
      <c r="B173" s="21">
        <v>231200</v>
      </c>
      <c r="C173" s="21">
        <v>231300</v>
      </c>
      <c r="D173" s="21">
        <f t="shared" si="2"/>
        <v>100</v>
      </c>
      <c r="E173" s="21"/>
      <c r="F173" s="23">
        <v>2400</v>
      </c>
      <c r="G173" s="24">
        <v>823.38076442876877</v>
      </c>
      <c r="H173" s="24">
        <v>823.38076442876877</v>
      </c>
      <c r="I173" s="24">
        <v>947.77781896301792</v>
      </c>
      <c r="J173" s="24">
        <v>874.37538612774995</v>
      </c>
      <c r="K173" s="24">
        <v>933.04694483806918</v>
      </c>
      <c r="L173" s="24">
        <v>940.40929148387477</v>
      </c>
      <c r="M173" s="24">
        <v>1118.8786763994492</v>
      </c>
      <c r="N173" s="24">
        <v>1186.6283976915838</v>
      </c>
      <c r="O173" s="23">
        <v>5</v>
      </c>
      <c r="P173" s="18">
        <v>1.9</v>
      </c>
      <c r="Q173" s="18">
        <v>2.1</v>
      </c>
      <c r="R173" s="18">
        <v>3.9</v>
      </c>
      <c r="S173" s="18">
        <v>3.5</v>
      </c>
      <c r="T173" s="18">
        <v>3.5</v>
      </c>
      <c r="U173" s="18">
        <v>4.7</v>
      </c>
      <c r="V173" s="18">
        <v>3.2</v>
      </c>
      <c r="W173" s="18">
        <v>5.0999999999999996</v>
      </c>
      <c r="X173" s="23">
        <v>5</v>
      </c>
      <c r="Y173" s="25">
        <v>6.9077142857142853E-3</v>
      </c>
      <c r="Z173" s="25">
        <v>2.8782857142857147E-3</v>
      </c>
      <c r="AA173" s="25">
        <v>1.3160000000000003E-3</v>
      </c>
      <c r="AB173" s="25">
        <v>4.7408571428571413E-3</v>
      </c>
      <c r="AC173" s="25">
        <v>1.0041428571428571E-2</v>
      </c>
      <c r="AD173" s="25">
        <v>3.5151428571428573E-3</v>
      </c>
      <c r="AE173" s="25">
        <v>0.75659828571428556</v>
      </c>
      <c r="AF173" s="25">
        <v>9.7417142857142841E-3</v>
      </c>
      <c r="AG173" s="23">
        <v>1</v>
      </c>
      <c r="AH173" s="25">
        <v>0.1188571428571429</v>
      </c>
      <c r="AI173" s="25">
        <v>0</v>
      </c>
      <c r="AJ173" s="25">
        <v>6.5714285714285718E-3</v>
      </c>
      <c r="AK173" s="25">
        <v>0</v>
      </c>
      <c r="AL173" s="25">
        <v>0</v>
      </c>
      <c r="AM173" s="25">
        <v>5.3999999999999999E-2</v>
      </c>
      <c r="AN173" s="25">
        <v>0.39371428571428568</v>
      </c>
      <c r="AO173" s="25">
        <v>1.0285714285714287E-2</v>
      </c>
      <c r="AP173">
        <f>(IF(AND(G173&gt;2400,'Jul-24 Comparison with CA @100m'!G173&gt;2400),1,0))*'100m'!$D173</f>
        <v>0</v>
      </c>
      <c r="AQ173">
        <f>(IF(AND(H173&gt;2400,'Jul-24 Comparison with CA @100m'!H173&gt;2400),1,0))*'100m'!$D173</f>
        <v>0</v>
      </c>
      <c r="AR173">
        <f>(IF(AND(I173&gt;2400,'Jul-24 Comparison with CA @100m'!I173&gt;2400),1,0))*'100m'!$D173</f>
        <v>0</v>
      </c>
      <c r="AS173">
        <f>(IF(AND(J173&gt;2400,'Jul-24 Comparison with CA @100m'!J173&gt;2400),1,0))*'100m'!$D173</f>
        <v>0</v>
      </c>
      <c r="AT173">
        <f>(IF(AND(K173&gt;2400,'Jul-24 Comparison with CA @100m'!K173&gt;2400),1,0))*'100m'!$D173</f>
        <v>0</v>
      </c>
      <c r="AU173">
        <f>(IF(AND(L173&gt;2400,'Jul-24 Comparison with CA @100m'!L173&gt;2400),1,0))*'100m'!$D173</f>
        <v>0</v>
      </c>
      <c r="AV173">
        <f>(IF(AND(M173&gt;2400,'Jul-24 Comparison with CA @100m'!M173&gt;2400),1,0))*'100m'!$D173</f>
        <v>0</v>
      </c>
      <c r="AW173">
        <f>(IF(AND(N173&gt;2400,'Jul-24 Comparison with CA @100m'!N173&gt;2400),1,0))*'100m'!$D173</f>
        <v>0</v>
      </c>
      <c r="AX173">
        <f>(IF(AND(P173&gt;5,'Jul-24 Comparison with CA @100m'!P173&gt;5),1,0))*'100m'!$D173</f>
        <v>0</v>
      </c>
      <c r="AY173">
        <f>(IF(AND(Q173&gt;5,'Jul-24 Comparison with CA @100m'!Q173&gt;5),1,0))*'100m'!$D173</f>
        <v>0</v>
      </c>
      <c r="AZ173">
        <f>(IF(AND(R173&gt;5,'Jul-24 Comparison with CA @100m'!R173&gt;5),1,0))*'100m'!$D173</f>
        <v>0</v>
      </c>
      <c r="BA173">
        <f>(IF(AND(S173&gt;5,'Jul-24 Comparison with CA @100m'!S173&gt;5),1,0))*'100m'!$D173</f>
        <v>0</v>
      </c>
      <c r="BB173">
        <f>(IF(AND(T173&gt;5,'Jul-24 Comparison with CA @100m'!T173&gt;5),1,0))*'100m'!$D173</f>
        <v>0</v>
      </c>
      <c r="BC173">
        <f>(IF(AND(U173&gt;5,'Jul-24 Comparison with CA @100m'!U173&gt;5),1,0))*'100m'!$D173</f>
        <v>0</v>
      </c>
      <c r="BD173">
        <f>(IF(AND(V173&gt;5,'Jul-24 Comparison with CA @100m'!V173&gt;5),1,0))*'100m'!$D173</f>
        <v>0</v>
      </c>
      <c r="BE173">
        <f>(IF(AND(W173&gt;5,'Jul-24 Comparison with CA @100m'!W173&gt;5),1,0))*'100m'!$D173</f>
        <v>0</v>
      </c>
      <c r="BF173">
        <f>(IF(AND(Y173&gt;5,'Jul-24 Comparison with CA @100m'!Y173&gt;5),1,0))*'100m'!$D173</f>
        <v>0</v>
      </c>
      <c r="BG173">
        <f>(IF(AND(Z173&gt;5,'Jul-24 Comparison with CA @100m'!Z173&gt;5),1,0))*'100m'!$D173</f>
        <v>0</v>
      </c>
      <c r="BH173">
        <f>(IF(AND(AA173&gt;5,'Jul-24 Comparison with CA @100m'!AA173&gt;5),1,0))*'100m'!$D173</f>
        <v>0</v>
      </c>
      <c r="BI173">
        <f>(IF(AND(AB173&gt;5,'Jul-24 Comparison with CA @100m'!AB173&gt;5),1,0))*'100m'!$D173</f>
        <v>0</v>
      </c>
      <c r="BJ173">
        <f>(IF(AND(AC173&gt;5,'Jul-24 Comparison with CA @100m'!AC173&gt;5),1,0))*'100m'!$D173</f>
        <v>0</v>
      </c>
      <c r="BK173">
        <f>(IF(AND(AD173&gt;5,'Jul-24 Comparison with CA @100m'!AD173&gt;5),1,0))*'100m'!$D173</f>
        <v>0</v>
      </c>
      <c r="BL173">
        <f>(IF(AND(AE173&gt;5,'Jul-24 Comparison with CA @100m'!AE173&gt;5),1,0))*'100m'!$D173</f>
        <v>0</v>
      </c>
      <c r="BM173">
        <f>(IF(AND(AF173&gt;5,'Jul-24 Comparison with CA @100m'!AF173&gt;5),1,0))*'100m'!$D173</f>
        <v>0</v>
      </c>
      <c r="BN173">
        <f>(IF(AND(AH173&gt;1,'Jul-24 Comparison with CA @100m'!AH173&gt;1),1,0))*'100m'!$D173</f>
        <v>0</v>
      </c>
      <c r="BO173">
        <f>(IF(AND(AI173&gt;1,'Jul-24 Comparison with CA @100m'!AI173&gt;1),1,0))*'100m'!$D173</f>
        <v>0</v>
      </c>
      <c r="BP173">
        <f>(IF(AND(AJ173&gt;1,'Jul-24 Comparison with CA @100m'!AJ173&gt;1),1,0))*'100m'!$D173</f>
        <v>0</v>
      </c>
      <c r="BQ173">
        <f>(IF(AND(AK173&gt;1,'Jul-24 Comparison with CA @100m'!AK173&gt;1),1,0))*'100m'!$D173</f>
        <v>0</v>
      </c>
      <c r="BR173">
        <f>(IF(AND(AL173&gt;1,'Jul-24 Comparison with CA @100m'!AL173&gt;1),1,0))*'100m'!$D173</f>
        <v>0</v>
      </c>
      <c r="BS173">
        <f>(IF(AND(AM173&gt;1,'Jul-24 Comparison with CA @100m'!AM173&gt;1),1,0))*'100m'!$D173</f>
        <v>0</v>
      </c>
      <c r="BT173">
        <f>(IF(AND(AN173&gt;1,'Jul-24 Comparison with CA @100m'!AN173&gt;1),1,0))*'100m'!$D173</f>
        <v>0</v>
      </c>
      <c r="BU173">
        <f>(IF(AND(AO173&gt;1,'Jul-24 Comparison with CA @100m'!AO173&gt;1),1,0))*'100m'!$D173</f>
        <v>0</v>
      </c>
    </row>
    <row r="174" spans="1:73" x14ac:dyDescent="0.35">
      <c r="A174" s="21" t="s">
        <v>99</v>
      </c>
      <c r="B174" s="21">
        <v>231300</v>
      </c>
      <c r="C174" s="21">
        <v>231400</v>
      </c>
      <c r="D174" s="21">
        <f t="shared" si="2"/>
        <v>100</v>
      </c>
      <c r="E174" s="21" t="s">
        <v>66</v>
      </c>
      <c r="F174" s="23">
        <v>2400</v>
      </c>
      <c r="G174" s="24">
        <v>859.77210880991504</v>
      </c>
      <c r="H174" s="24">
        <v>881.68686350582311</v>
      </c>
      <c r="I174" s="24">
        <v>1156.4647775229939</v>
      </c>
      <c r="J174" s="24">
        <v>1331.0038576098827</v>
      </c>
      <c r="K174" s="24">
        <v>1103.8817845012861</v>
      </c>
      <c r="L174" s="24">
        <v>962.53326575902634</v>
      </c>
      <c r="M174" s="24">
        <v>1029.2290872712379</v>
      </c>
      <c r="N174" s="24">
        <v>1300.4627614991207</v>
      </c>
      <c r="O174" s="23">
        <v>5</v>
      </c>
      <c r="P174" s="18">
        <v>1.9</v>
      </c>
      <c r="Q174" s="18">
        <v>2.2999999999999998</v>
      </c>
      <c r="R174" s="18">
        <v>4.5999999999999996</v>
      </c>
      <c r="S174" s="18">
        <v>4.7</v>
      </c>
      <c r="T174" s="18">
        <v>3.2</v>
      </c>
      <c r="U174" s="18">
        <v>4.9000000000000004</v>
      </c>
      <c r="V174" s="18">
        <v>3</v>
      </c>
      <c r="W174" s="18">
        <v>4.8</v>
      </c>
      <c r="X174" s="23">
        <v>5</v>
      </c>
      <c r="Y174" s="25">
        <v>6.6499999999999988E-3</v>
      </c>
      <c r="Z174" s="25">
        <v>4.2014285714285712E-3</v>
      </c>
      <c r="AA174" s="25">
        <v>2.8314285714285715E-3</v>
      </c>
      <c r="AB174" s="25">
        <v>1.0902571428571428E-2</v>
      </c>
      <c r="AC174" s="25">
        <v>4.4531428571428578E-3</v>
      </c>
      <c r="AD174" s="25">
        <v>2.5631428571428567E-3</v>
      </c>
      <c r="AE174" s="25">
        <v>1.2222857142857144E-3</v>
      </c>
      <c r="AF174" s="25">
        <v>1.1265714285714288E-3</v>
      </c>
      <c r="AG174" s="23">
        <v>1</v>
      </c>
      <c r="AH174" s="25">
        <v>0.13485714285714287</v>
      </c>
      <c r="AI174" s="25">
        <v>0</v>
      </c>
      <c r="AJ174" s="25">
        <v>1.2285714285714283E-2</v>
      </c>
      <c r="AK174" s="25">
        <v>0</v>
      </c>
      <c r="AL174" s="25">
        <v>0</v>
      </c>
      <c r="AM174" s="25">
        <v>1.6857142857142859E-2</v>
      </c>
      <c r="AN174" s="25">
        <v>2.4571428571428574E-2</v>
      </c>
      <c r="AO174" s="25">
        <v>0</v>
      </c>
      <c r="AP174">
        <f>(IF(AND(G174&gt;2400,'Jul-24 Comparison with CA @100m'!G174&gt;2400),1,0))*'100m'!$D174</f>
        <v>0</v>
      </c>
      <c r="AQ174">
        <f>(IF(AND(H174&gt;2400,'Jul-24 Comparison with CA @100m'!H174&gt;2400),1,0))*'100m'!$D174</f>
        <v>0</v>
      </c>
      <c r="AR174">
        <f>(IF(AND(I174&gt;2400,'Jul-24 Comparison with CA @100m'!I174&gt;2400),1,0))*'100m'!$D174</f>
        <v>0</v>
      </c>
      <c r="AS174">
        <f>(IF(AND(J174&gt;2400,'Jul-24 Comparison with CA @100m'!J174&gt;2400),1,0))*'100m'!$D174</f>
        <v>0</v>
      </c>
      <c r="AT174">
        <f>(IF(AND(K174&gt;2400,'Jul-24 Comparison with CA @100m'!K174&gt;2400),1,0))*'100m'!$D174</f>
        <v>0</v>
      </c>
      <c r="AU174">
        <f>(IF(AND(L174&gt;2400,'Jul-24 Comparison with CA @100m'!L174&gt;2400),1,0))*'100m'!$D174</f>
        <v>0</v>
      </c>
      <c r="AV174">
        <f>(IF(AND(M174&gt;2400,'Jul-24 Comparison with CA @100m'!M174&gt;2400),1,0))*'100m'!$D174</f>
        <v>0</v>
      </c>
      <c r="AW174">
        <f>(IF(AND(N174&gt;2400,'Jul-24 Comparison with CA @100m'!N174&gt;2400),1,0))*'100m'!$D174</f>
        <v>0</v>
      </c>
      <c r="AX174">
        <f>(IF(AND(P174&gt;5,'Jul-24 Comparison with CA @100m'!P174&gt;5),1,0))*'100m'!$D174</f>
        <v>0</v>
      </c>
      <c r="AY174">
        <f>(IF(AND(Q174&gt;5,'Jul-24 Comparison with CA @100m'!Q174&gt;5),1,0))*'100m'!$D174</f>
        <v>0</v>
      </c>
      <c r="AZ174">
        <f>(IF(AND(R174&gt;5,'Jul-24 Comparison with CA @100m'!R174&gt;5),1,0))*'100m'!$D174</f>
        <v>0</v>
      </c>
      <c r="BA174">
        <f>(IF(AND(S174&gt;5,'Jul-24 Comparison with CA @100m'!S174&gt;5),1,0))*'100m'!$D174</f>
        <v>0</v>
      </c>
      <c r="BB174">
        <f>(IF(AND(T174&gt;5,'Jul-24 Comparison with CA @100m'!T174&gt;5),1,0))*'100m'!$D174</f>
        <v>0</v>
      </c>
      <c r="BC174">
        <f>(IF(AND(U174&gt;5,'Jul-24 Comparison with CA @100m'!U174&gt;5),1,0))*'100m'!$D174</f>
        <v>0</v>
      </c>
      <c r="BD174">
        <f>(IF(AND(V174&gt;5,'Jul-24 Comparison with CA @100m'!V174&gt;5),1,0))*'100m'!$D174</f>
        <v>0</v>
      </c>
      <c r="BE174">
        <f>(IF(AND(W174&gt;5,'Jul-24 Comparison with CA @100m'!W174&gt;5),1,0))*'100m'!$D174</f>
        <v>0</v>
      </c>
      <c r="BF174">
        <f>(IF(AND(Y174&gt;5,'Jul-24 Comparison with CA @100m'!Y174&gt;5),1,0))*'100m'!$D174</f>
        <v>0</v>
      </c>
      <c r="BG174">
        <f>(IF(AND(Z174&gt;5,'Jul-24 Comparison with CA @100m'!Z174&gt;5),1,0))*'100m'!$D174</f>
        <v>0</v>
      </c>
      <c r="BH174">
        <f>(IF(AND(AA174&gt;5,'Jul-24 Comparison with CA @100m'!AA174&gt;5),1,0))*'100m'!$D174</f>
        <v>0</v>
      </c>
      <c r="BI174">
        <f>(IF(AND(AB174&gt;5,'Jul-24 Comparison with CA @100m'!AB174&gt;5),1,0))*'100m'!$D174</f>
        <v>0</v>
      </c>
      <c r="BJ174">
        <f>(IF(AND(AC174&gt;5,'Jul-24 Comparison with CA @100m'!AC174&gt;5),1,0))*'100m'!$D174</f>
        <v>0</v>
      </c>
      <c r="BK174">
        <f>(IF(AND(AD174&gt;5,'Jul-24 Comparison with CA @100m'!AD174&gt;5),1,0))*'100m'!$D174</f>
        <v>0</v>
      </c>
      <c r="BL174">
        <f>(IF(AND(AE174&gt;5,'Jul-24 Comparison with CA @100m'!AE174&gt;5),1,0))*'100m'!$D174</f>
        <v>0</v>
      </c>
      <c r="BM174">
        <f>(IF(AND(AF174&gt;5,'Jul-24 Comparison with CA @100m'!AF174&gt;5),1,0))*'100m'!$D174</f>
        <v>0</v>
      </c>
      <c r="BN174">
        <f>(IF(AND(AH174&gt;1,'Jul-24 Comparison with CA @100m'!AH174&gt;1),1,0))*'100m'!$D174</f>
        <v>0</v>
      </c>
      <c r="BO174">
        <f>(IF(AND(AI174&gt;1,'Jul-24 Comparison with CA @100m'!AI174&gt;1),1,0))*'100m'!$D174</f>
        <v>0</v>
      </c>
      <c r="BP174">
        <f>(IF(AND(AJ174&gt;1,'Jul-24 Comparison with CA @100m'!AJ174&gt;1),1,0))*'100m'!$D174</f>
        <v>0</v>
      </c>
      <c r="BQ174">
        <f>(IF(AND(AK174&gt;1,'Jul-24 Comparison with CA @100m'!AK174&gt;1),1,0))*'100m'!$D174</f>
        <v>0</v>
      </c>
      <c r="BR174">
        <f>(IF(AND(AL174&gt;1,'Jul-24 Comparison with CA @100m'!AL174&gt;1),1,0))*'100m'!$D174</f>
        <v>0</v>
      </c>
      <c r="BS174">
        <f>(IF(AND(AM174&gt;1,'Jul-24 Comparison with CA @100m'!AM174&gt;1),1,0))*'100m'!$D174</f>
        <v>0</v>
      </c>
      <c r="BT174">
        <f>(IF(AND(AN174&gt;1,'Jul-24 Comparison with CA @100m'!AN174&gt;1),1,0))*'100m'!$D174</f>
        <v>0</v>
      </c>
      <c r="BU174">
        <f>(IF(AND(AO174&gt;1,'Jul-24 Comparison with CA @100m'!AO174&gt;1),1,0))*'100m'!$D174</f>
        <v>0</v>
      </c>
    </row>
    <row r="175" spans="1:73" x14ac:dyDescent="0.35">
      <c r="A175" s="21" t="s">
        <v>99</v>
      </c>
      <c r="B175" s="21">
        <v>231400</v>
      </c>
      <c r="C175" s="21">
        <v>231500</v>
      </c>
      <c r="D175" s="21">
        <f t="shared" si="2"/>
        <v>100</v>
      </c>
      <c r="E175" s="21"/>
      <c r="F175" s="23">
        <v>2400</v>
      </c>
      <c r="G175" s="24">
        <v>874.37538612774995</v>
      </c>
      <c r="H175" s="24">
        <v>940.40929148387477</v>
      </c>
      <c r="I175" s="24">
        <v>1021.7949613996097</v>
      </c>
      <c r="J175" s="24">
        <v>1423.0735161370108</v>
      </c>
      <c r="K175" s="24">
        <v>1308.0909035772854</v>
      </c>
      <c r="L175" s="24">
        <v>984.71186322902849</v>
      </c>
      <c r="M175" s="24">
        <v>1201.7412039816743</v>
      </c>
      <c r="N175" s="24">
        <v>1285.2208727222899</v>
      </c>
      <c r="O175" s="23">
        <v>5</v>
      </c>
      <c r="P175" s="18">
        <v>2.1</v>
      </c>
      <c r="Q175" s="18">
        <v>2.5</v>
      </c>
      <c r="R175" s="18">
        <v>4.8</v>
      </c>
      <c r="S175" s="18">
        <v>4.5</v>
      </c>
      <c r="T175" s="18">
        <v>3.5</v>
      </c>
      <c r="U175" s="18">
        <v>4.7</v>
      </c>
      <c r="V175" s="18">
        <v>3</v>
      </c>
      <c r="W175" s="18">
        <v>5.2</v>
      </c>
      <c r="X175" s="23">
        <v>5</v>
      </c>
      <c r="Y175" s="25">
        <v>1.0101714285714283E-2</v>
      </c>
      <c r="Z175" s="25">
        <v>6.089428571428572E-3</v>
      </c>
      <c r="AA175" s="25">
        <v>1.6802857142857142E-3</v>
      </c>
      <c r="AB175" s="25">
        <v>4.3151428571428577E-3</v>
      </c>
      <c r="AC175" s="25">
        <v>1.1427714285714286E-2</v>
      </c>
      <c r="AD175" s="25">
        <v>8.5114285714285717E-4</v>
      </c>
      <c r="AE175" s="25">
        <v>2.0508571428571425E-3</v>
      </c>
      <c r="AF175" s="25">
        <v>9.9508571428571432E-3</v>
      </c>
      <c r="AG175" s="23">
        <v>1</v>
      </c>
      <c r="AH175" s="25">
        <v>7.5999999999999998E-2</v>
      </c>
      <c r="AI175" s="25">
        <v>0</v>
      </c>
      <c r="AJ175" s="25">
        <v>0</v>
      </c>
      <c r="AK175" s="25">
        <v>1.1142857142857144E-2</v>
      </c>
      <c r="AL175" s="25">
        <v>0</v>
      </c>
      <c r="AM175" s="25">
        <v>0</v>
      </c>
      <c r="AN175" s="25">
        <v>2.0285714285714289E-2</v>
      </c>
      <c r="AO175" s="25">
        <v>4.8571428571428576E-3</v>
      </c>
      <c r="AP175">
        <f>(IF(AND(G175&gt;2400,'Jul-24 Comparison with CA @100m'!G175&gt;2400),1,0))*'100m'!$D175</f>
        <v>0</v>
      </c>
      <c r="AQ175">
        <f>(IF(AND(H175&gt;2400,'Jul-24 Comparison with CA @100m'!H175&gt;2400),1,0))*'100m'!$D175</f>
        <v>0</v>
      </c>
      <c r="AR175">
        <f>(IF(AND(I175&gt;2400,'Jul-24 Comparison with CA @100m'!I175&gt;2400),1,0))*'100m'!$D175</f>
        <v>0</v>
      </c>
      <c r="AS175">
        <f>(IF(AND(J175&gt;2400,'Jul-24 Comparison with CA @100m'!J175&gt;2400),1,0))*'100m'!$D175</f>
        <v>0</v>
      </c>
      <c r="AT175">
        <f>(IF(AND(K175&gt;2400,'Jul-24 Comparison with CA @100m'!K175&gt;2400),1,0))*'100m'!$D175</f>
        <v>0</v>
      </c>
      <c r="AU175">
        <f>(IF(AND(L175&gt;2400,'Jul-24 Comparison with CA @100m'!L175&gt;2400),1,0))*'100m'!$D175</f>
        <v>0</v>
      </c>
      <c r="AV175">
        <f>(IF(AND(M175&gt;2400,'Jul-24 Comparison with CA @100m'!M175&gt;2400),1,0))*'100m'!$D175</f>
        <v>0</v>
      </c>
      <c r="AW175">
        <f>(IF(AND(N175&gt;2400,'Jul-24 Comparison with CA @100m'!N175&gt;2400),1,0))*'100m'!$D175</f>
        <v>0</v>
      </c>
      <c r="AX175">
        <f>(IF(AND(P175&gt;5,'Jul-24 Comparison with CA @100m'!P175&gt;5),1,0))*'100m'!$D175</f>
        <v>0</v>
      </c>
      <c r="AY175">
        <f>(IF(AND(Q175&gt;5,'Jul-24 Comparison with CA @100m'!Q175&gt;5),1,0))*'100m'!$D175</f>
        <v>0</v>
      </c>
      <c r="AZ175">
        <f>(IF(AND(R175&gt;5,'Jul-24 Comparison with CA @100m'!R175&gt;5),1,0))*'100m'!$D175</f>
        <v>0</v>
      </c>
      <c r="BA175">
        <f>(IF(AND(S175&gt;5,'Jul-24 Comparison with CA @100m'!S175&gt;5),1,0))*'100m'!$D175</f>
        <v>0</v>
      </c>
      <c r="BB175">
        <f>(IF(AND(T175&gt;5,'Jul-24 Comparison with CA @100m'!T175&gt;5),1,0))*'100m'!$D175</f>
        <v>0</v>
      </c>
      <c r="BC175">
        <f>(IF(AND(U175&gt;5,'Jul-24 Comparison with CA @100m'!U175&gt;5),1,0))*'100m'!$D175</f>
        <v>0</v>
      </c>
      <c r="BD175">
        <f>(IF(AND(V175&gt;5,'Jul-24 Comparison with CA @100m'!V175&gt;5),1,0))*'100m'!$D175</f>
        <v>0</v>
      </c>
      <c r="BE175">
        <f>(IF(AND(W175&gt;5,'Jul-24 Comparison with CA @100m'!W175&gt;5),1,0))*'100m'!$D175</f>
        <v>100</v>
      </c>
      <c r="BF175">
        <f>(IF(AND(Y175&gt;5,'Jul-24 Comparison with CA @100m'!Y175&gt;5),1,0))*'100m'!$D175</f>
        <v>0</v>
      </c>
      <c r="BG175">
        <f>(IF(AND(Z175&gt;5,'Jul-24 Comparison with CA @100m'!Z175&gt;5),1,0))*'100m'!$D175</f>
        <v>0</v>
      </c>
      <c r="BH175">
        <f>(IF(AND(AA175&gt;5,'Jul-24 Comparison with CA @100m'!AA175&gt;5),1,0))*'100m'!$D175</f>
        <v>0</v>
      </c>
      <c r="BI175">
        <f>(IF(AND(AB175&gt;5,'Jul-24 Comparison with CA @100m'!AB175&gt;5),1,0))*'100m'!$D175</f>
        <v>0</v>
      </c>
      <c r="BJ175">
        <f>(IF(AND(AC175&gt;5,'Jul-24 Comparison with CA @100m'!AC175&gt;5),1,0))*'100m'!$D175</f>
        <v>0</v>
      </c>
      <c r="BK175">
        <f>(IF(AND(AD175&gt;5,'Jul-24 Comparison with CA @100m'!AD175&gt;5),1,0))*'100m'!$D175</f>
        <v>0</v>
      </c>
      <c r="BL175">
        <f>(IF(AND(AE175&gt;5,'Jul-24 Comparison with CA @100m'!AE175&gt;5),1,0))*'100m'!$D175</f>
        <v>0</v>
      </c>
      <c r="BM175">
        <f>(IF(AND(AF175&gt;5,'Jul-24 Comparison with CA @100m'!AF175&gt;5),1,0))*'100m'!$D175</f>
        <v>0</v>
      </c>
      <c r="BN175">
        <f>(IF(AND(AH175&gt;1,'Jul-24 Comparison with CA @100m'!AH175&gt;1),1,0))*'100m'!$D175</f>
        <v>0</v>
      </c>
      <c r="BO175">
        <f>(IF(AND(AI175&gt;1,'Jul-24 Comparison with CA @100m'!AI175&gt;1),1,0))*'100m'!$D175</f>
        <v>0</v>
      </c>
      <c r="BP175">
        <f>(IF(AND(AJ175&gt;1,'Jul-24 Comparison with CA @100m'!AJ175&gt;1),1,0))*'100m'!$D175</f>
        <v>0</v>
      </c>
      <c r="BQ175">
        <f>(IF(AND(AK175&gt;1,'Jul-24 Comparison with CA @100m'!AK175&gt;1),1,0))*'100m'!$D175</f>
        <v>0</v>
      </c>
      <c r="BR175">
        <f>(IF(AND(AL175&gt;1,'Jul-24 Comparison with CA @100m'!AL175&gt;1),1,0))*'100m'!$D175</f>
        <v>0</v>
      </c>
      <c r="BS175">
        <f>(IF(AND(AM175&gt;1,'Jul-24 Comparison with CA @100m'!AM175&gt;1),1,0))*'100m'!$D175</f>
        <v>0</v>
      </c>
      <c r="BT175">
        <f>(IF(AND(AN175&gt;1,'Jul-24 Comparison with CA @100m'!AN175&gt;1),1,0))*'100m'!$D175</f>
        <v>0</v>
      </c>
      <c r="BU175">
        <f>(IF(AND(AO175&gt;1,'Jul-24 Comparison with CA @100m'!AO175&gt;1),1,0))*'100m'!$D175</f>
        <v>0</v>
      </c>
    </row>
    <row r="176" spans="1:73" x14ac:dyDescent="0.35">
      <c r="A176" s="21" t="s">
        <v>99</v>
      </c>
      <c r="B176" s="21">
        <v>231500</v>
      </c>
      <c r="C176" s="21">
        <v>231600</v>
      </c>
      <c r="D176" s="21">
        <f t="shared" si="2"/>
        <v>100</v>
      </c>
      <c r="E176" s="21" t="s">
        <v>66</v>
      </c>
      <c r="F176" s="23">
        <v>2400</v>
      </c>
      <c r="G176" s="24">
        <v>1338.6509464129631</v>
      </c>
      <c r="H176" s="24">
        <v>1163.9978682815049</v>
      </c>
      <c r="I176" s="24">
        <v>1346.302718559778</v>
      </c>
      <c r="J176" s="24">
        <v>1726.5846255962872</v>
      </c>
      <c r="K176" s="24">
        <v>1446.1926818728605</v>
      </c>
      <c r="L176" s="24">
        <v>1338.6509464129631</v>
      </c>
      <c r="M176" s="24">
        <v>1407.6830258868333</v>
      </c>
      <c r="N176" s="24">
        <v>1908.3722951778116</v>
      </c>
      <c r="O176" s="23">
        <v>5</v>
      </c>
      <c r="P176" s="18">
        <v>2</v>
      </c>
      <c r="Q176" s="18">
        <v>2.8</v>
      </c>
      <c r="R176" s="18">
        <v>5.2</v>
      </c>
      <c r="S176" s="18">
        <v>4.4000000000000004</v>
      </c>
      <c r="T176" s="18">
        <v>3.3</v>
      </c>
      <c r="U176" s="18">
        <v>4.8</v>
      </c>
      <c r="V176" s="18">
        <v>3.3</v>
      </c>
      <c r="W176" s="18">
        <v>4.5999999999999996</v>
      </c>
      <c r="X176" s="23">
        <v>5</v>
      </c>
      <c r="Y176" s="25">
        <v>8.2559999999999995E-3</v>
      </c>
      <c r="Z176" s="25">
        <v>5.7688571428571433E-3</v>
      </c>
      <c r="AA176" s="25">
        <v>3.552E-3</v>
      </c>
      <c r="AB176" s="25">
        <v>2.5091428571428569E-3</v>
      </c>
      <c r="AC176" s="25">
        <v>3.6351428571428576E-3</v>
      </c>
      <c r="AD176" s="25">
        <v>2.8571428571428574E-5</v>
      </c>
      <c r="AE176" s="25">
        <v>2.8760000000000001E-3</v>
      </c>
      <c r="AF176" s="25">
        <v>1.1495714285714284E-2</v>
      </c>
      <c r="AG176" s="23">
        <v>1</v>
      </c>
      <c r="AH176" s="25">
        <v>4.6857142857142868E-2</v>
      </c>
      <c r="AI176" s="25">
        <v>0</v>
      </c>
      <c r="AJ176" s="25">
        <v>0</v>
      </c>
      <c r="AK176" s="25">
        <v>1.4285714285714287E-2</v>
      </c>
      <c r="AL176" s="25">
        <v>0</v>
      </c>
      <c r="AM176" s="25">
        <v>3.1714285714285716E-2</v>
      </c>
      <c r="AN176" s="25">
        <v>8.257142857142856E-2</v>
      </c>
      <c r="AO176" s="25">
        <v>0</v>
      </c>
      <c r="AP176">
        <f>(IF(AND(G176&gt;2400,'Jul-24 Comparison with CA @100m'!G176&gt;2400),1,0))*'100m'!$D176</f>
        <v>0</v>
      </c>
      <c r="AQ176">
        <f>(IF(AND(H176&gt;2400,'Jul-24 Comparison with CA @100m'!H176&gt;2400),1,0))*'100m'!$D176</f>
        <v>0</v>
      </c>
      <c r="AR176">
        <f>(IF(AND(I176&gt;2400,'Jul-24 Comparison with CA @100m'!I176&gt;2400),1,0))*'100m'!$D176</f>
        <v>0</v>
      </c>
      <c r="AS176">
        <f>(IF(AND(J176&gt;2400,'Jul-24 Comparison with CA @100m'!J176&gt;2400),1,0))*'100m'!$D176</f>
        <v>0</v>
      </c>
      <c r="AT176">
        <f>(IF(AND(K176&gt;2400,'Jul-24 Comparison with CA @100m'!K176&gt;2400),1,0))*'100m'!$D176</f>
        <v>0</v>
      </c>
      <c r="AU176">
        <f>(IF(AND(L176&gt;2400,'Jul-24 Comparison with CA @100m'!L176&gt;2400),1,0))*'100m'!$D176</f>
        <v>0</v>
      </c>
      <c r="AV176">
        <f>(IF(AND(M176&gt;2400,'Jul-24 Comparison with CA @100m'!M176&gt;2400),1,0))*'100m'!$D176</f>
        <v>0</v>
      </c>
      <c r="AW176">
        <f>(IF(AND(N176&gt;2400,'Jul-24 Comparison with CA @100m'!N176&gt;2400),1,0))*'100m'!$D176</f>
        <v>0</v>
      </c>
      <c r="AX176">
        <f>(IF(AND(P176&gt;5,'Jul-24 Comparison with CA @100m'!P176&gt;5),1,0))*'100m'!$D176</f>
        <v>0</v>
      </c>
      <c r="AY176">
        <f>(IF(AND(Q176&gt;5,'Jul-24 Comparison with CA @100m'!Q176&gt;5),1,0))*'100m'!$D176</f>
        <v>0</v>
      </c>
      <c r="AZ176">
        <f>(IF(AND(R176&gt;5,'Jul-24 Comparison with CA @100m'!R176&gt;5),1,0))*'100m'!$D176</f>
        <v>100</v>
      </c>
      <c r="BA176">
        <f>(IF(AND(S176&gt;5,'Jul-24 Comparison with CA @100m'!S176&gt;5),1,0))*'100m'!$D176</f>
        <v>0</v>
      </c>
      <c r="BB176">
        <f>(IF(AND(T176&gt;5,'Jul-24 Comparison with CA @100m'!T176&gt;5),1,0))*'100m'!$D176</f>
        <v>0</v>
      </c>
      <c r="BC176">
        <f>(IF(AND(U176&gt;5,'Jul-24 Comparison with CA @100m'!U176&gt;5),1,0))*'100m'!$D176</f>
        <v>0</v>
      </c>
      <c r="BD176">
        <f>(IF(AND(V176&gt;5,'Jul-24 Comparison with CA @100m'!V176&gt;5),1,0))*'100m'!$D176</f>
        <v>0</v>
      </c>
      <c r="BE176">
        <f>(IF(AND(W176&gt;5,'Jul-24 Comparison with CA @100m'!W176&gt;5),1,0))*'100m'!$D176</f>
        <v>0</v>
      </c>
      <c r="BF176">
        <f>(IF(AND(Y176&gt;5,'Jul-24 Comparison with CA @100m'!Y176&gt;5),1,0))*'100m'!$D176</f>
        <v>0</v>
      </c>
      <c r="BG176">
        <f>(IF(AND(Z176&gt;5,'Jul-24 Comparison with CA @100m'!Z176&gt;5),1,0))*'100m'!$D176</f>
        <v>0</v>
      </c>
      <c r="BH176">
        <f>(IF(AND(AA176&gt;5,'Jul-24 Comparison with CA @100m'!AA176&gt;5),1,0))*'100m'!$D176</f>
        <v>0</v>
      </c>
      <c r="BI176">
        <f>(IF(AND(AB176&gt;5,'Jul-24 Comparison with CA @100m'!AB176&gt;5),1,0))*'100m'!$D176</f>
        <v>0</v>
      </c>
      <c r="BJ176">
        <f>(IF(AND(AC176&gt;5,'Jul-24 Comparison with CA @100m'!AC176&gt;5),1,0))*'100m'!$D176</f>
        <v>0</v>
      </c>
      <c r="BK176">
        <f>(IF(AND(AD176&gt;5,'Jul-24 Comparison with CA @100m'!AD176&gt;5),1,0))*'100m'!$D176</f>
        <v>0</v>
      </c>
      <c r="BL176">
        <f>(IF(AND(AE176&gt;5,'Jul-24 Comparison with CA @100m'!AE176&gt;5),1,0))*'100m'!$D176</f>
        <v>0</v>
      </c>
      <c r="BM176">
        <f>(IF(AND(AF176&gt;5,'Jul-24 Comparison with CA @100m'!AF176&gt;5),1,0))*'100m'!$D176</f>
        <v>0</v>
      </c>
      <c r="BN176">
        <f>(IF(AND(AH176&gt;1,'Jul-24 Comparison with CA @100m'!AH176&gt;1),1,0))*'100m'!$D176</f>
        <v>0</v>
      </c>
      <c r="BO176">
        <f>(IF(AND(AI176&gt;1,'Jul-24 Comparison with CA @100m'!AI176&gt;1),1,0))*'100m'!$D176</f>
        <v>0</v>
      </c>
      <c r="BP176">
        <f>(IF(AND(AJ176&gt;1,'Jul-24 Comparison with CA @100m'!AJ176&gt;1),1,0))*'100m'!$D176</f>
        <v>0</v>
      </c>
      <c r="BQ176">
        <f>(IF(AND(AK176&gt;1,'Jul-24 Comparison with CA @100m'!AK176&gt;1),1,0))*'100m'!$D176</f>
        <v>0</v>
      </c>
      <c r="BR176">
        <f>(IF(AND(AL176&gt;1,'Jul-24 Comparison with CA @100m'!AL176&gt;1),1,0))*'100m'!$D176</f>
        <v>0</v>
      </c>
      <c r="BS176">
        <f>(IF(AND(AM176&gt;1,'Jul-24 Comparison with CA @100m'!AM176&gt;1),1,0))*'100m'!$D176</f>
        <v>0</v>
      </c>
      <c r="BT176">
        <f>(IF(AND(AN176&gt;1,'Jul-24 Comparison with CA @100m'!AN176&gt;1),1,0))*'100m'!$D176</f>
        <v>0</v>
      </c>
      <c r="BU176">
        <f>(IF(AND(AO176&gt;1,'Jul-24 Comparison with CA @100m'!AO176&gt;1),1,0))*'100m'!$D176</f>
        <v>0</v>
      </c>
    </row>
    <row r="177" spans="1:73" x14ac:dyDescent="0.35">
      <c r="A177" s="21" t="s">
        <v>99</v>
      </c>
      <c r="B177" s="21">
        <v>231600</v>
      </c>
      <c r="C177" s="21">
        <v>231700</v>
      </c>
      <c r="D177" s="21">
        <f t="shared" si="2"/>
        <v>100</v>
      </c>
      <c r="E177" s="21"/>
      <c r="F177" s="23">
        <v>2400</v>
      </c>
      <c r="G177" s="24">
        <v>962.53326575902634</v>
      </c>
      <c r="H177" s="24">
        <v>992.11669898009654</v>
      </c>
      <c r="I177" s="24">
        <v>999.52746101122636</v>
      </c>
      <c r="J177" s="24">
        <v>1376.9562250071592</v>
      </c>
      <c r="K177" s="24">
        <v>1262.394364085967</v>
      </c>
      <c r="L177" s="24">
        <v>940.40929148387477</v>
      </c>
      <c r="M177" s="24">
        <v>992.11669898009654</v>
      </c>
      <c r="N177" s="24">
        <v>1133.8971366963031</v>
      </c>
      <c r="O177" s="23">
        <v>5</v>
      </c>
      <c r="P177" s="18">
        <v>2.2000000000000002</v>
      </c>
      <c r="Q177" s="18">
        <v>2.9</v>
      </c>
      <c r="R177" s="18">
        <v>4.8</v>
      </c>
      <c r="S177" s="18">
        <v>4.5999999999999996</v>
      </c>
      <c r="T177" s="18">
        <v>3.9</v>
      </c>
      <c r="U177" s="18">
        <v>4.8</v>
      </c>
      <c r="V177" s="18">
        <v>2.8</v>
      </c>
      <c r="W177" s="18">
        <v>4.8</v>
      </c>
      <c r="X177" s="23">
        <v>5</v>
      </c>
      <c r="Y177" s="25">
        <v>1.1563999999999998E-2</v>
      </c>
      <c r="Z177" s="25">
        <v>7.7974285714285732E-3</v>
      </c>
      <c r="AA177" s="25">
        <v>5.3822857142857136E-3</v>
      </c>
      <c r="AB177" s="25">
        <v>3.176285714285714E-3</v>
      </c>
      <c r="AC177" s="25">
        <v>1.5907714285714289E-2</v>
      </c>
      <c r="AD177" s="25">
        <v>4.9845714285714276E-3</v>
      </c>
      <c r="AE177" s="25">
        <v>3.2108571428571429E-3</v>
      </c>
      <c r="AF177" s="25">
        <v>5.9077142857142861E-3</v>
      </c>
      <c r="AG177" s="23">
        <v>1</v>
      </c>
      <c r="AH177" s="25">
        <v>1.8571428571428572E-2</v>
      </c>
      <c r="AI177" s="25">
        <v>0</v>
      </c>
      <c r="AJ177" s="25">
        <v>0</v>
      </c>
      <c r="AK177" s="25">
        <v>0</v>
      </c>
      <c r="AL177" s="25">
        <v>0</v>
      </c>
      <c r="AM177" s="25">
        <v>0</v>
      </c>
      <c r="AN177" s="25">
        <v>7.2000000000000008E-2</v>
      </c>
      <c r="AO177" s="25">
        <v>0</v>
      </c>
      <c r="AP177">
        <f>(IF(AND(G177&gt;2400,'Jul-24 Comparison with CA @100m'!G177&gt;2400),1,0))*'100m'!$D177</f>
        <v>0</v>
      </c>
      <c r="AQ177">
        <f>(IF(AND(H177&gt;2400,'Jul-24 Comparison with CA @100m'!H177&gt;2400),1,0))*'100m'!$D177</f>
        <v>0</v>
      </c>
      <c r="AR177">
        <f>(IF(AND(I177&gt;2400,'Jul-24 Comparison with CA @100m'!I177&gt;2400),1,0))*'100m'!$D177</f>
        <v>0</v>
      </c>
      <c r="AS177">
        <f>(IF(AND(J177&gt;2400,'Jul-24 Comparison with CA @100m'!J177&gt;2400),1,0))*'100m'!$D177</f>
        <v>0</v>
      </c>
      <c r="AT177">
        <f>(IF(AND(K177&gt;2400,'Jul-24 Comparison with CA @100m'!K177&gt;2400),1,0))*'100m'!$D177</f>
        <v>0</v>
      </c>
      <c r="AU177">
        <f>(IF(AND(L177&gt;2400,'Jul-24 Comparison with CA @100m'!L177&gt;2400),1,0))*'100m'!$D177</f>
        <v>0</v>
      </c>
      <c r="AV177">
        <f>(IF(AND(M177&gt;2400,'Jul-24 Comparison with CA @100m'!M177&gt;2400),1,0))*'100m'!$D177</f>
        <v>0</v>
      </c>
      <c r="AW177">
        <f>(IF(AND(N177&gt;2400,'Jul-24 Comparison with CA @100m'!N177&gt;2400),1,0))*'100m'!$D177</f>
        <v>0</v>
      </c>
      <c r="AX177">
        <f>(IF(AND(P177&gt;5,'Jul-24 Comparison with CA @100m'!P177&gt;5),1,0))*'100m'!$D177</f>
        <v>0</v>
      </c>
      <c r="AY177">
        <f>(IF(AND(Q177&gt;5,'Jul-24 Comparison with CA @100m'!Q177&gt;5),1,0))*'100m'!$D177</f>
        <v>0</v>
      </c>
      <c r="AZ177">
        <f>(IF(AND(R177&gt;5,'Jul-24 Comparison with CA @100m'!R177&gt;5),1,0))*'100m'!$D177</f>
        <v>0</v>
      </c>
      <c r="BA177">
        <f>(IF(AND(S177&gt;5,'Jul-24 Comparison with CA @100m'!S177&gt;5),1,0))*'100m'!$D177</f>
        <v>0</v>
      </c>
      <c r="BB177">
        <f>(IF(AND(T177&gt;5,'Jul-24 Comparison with CA @100m'!T177&gt;5),1,0))*'100m'!$D177</f>
        <v>0</v>
      </c>
      <c r="BC177">
        <f>(IF(AND(U177&gt;5,'Jul-24 Comparison with CA @100m'!U177&gt;5),1,0))*'100m'!$D177</f>
        <v>0</v>
      </c>
      <c r="BD177">
        <f>(IF(AND(V177&gt;5,'Jul-24 Comparison with CA @100m'!V177&gt;5),1,0))*'100m'!$D177</f>
        <v>0</v>
      </c>
      <c r="BE177">
        <f>(IF(AND(W177&gt;5,'Jul-24 Comparison with CA @100m'!W177&gt;5),1,0))*'100m'!$D177</f>
        <v>0</v>
      </c>
      <c r="BF177">
        <f>(IF(AND(Y177&gt;5,'Jul-24 Comparison with CA @100m'!Y177&gt;5),1,0))*'100m'!$D177</f>
        <v>0</v>
      </c>
      <c r="BG177">
        <f>(IF(AND(Z177&gt;5,'Jul-24 Comparison with CA @100m'!Z177&gt;5),1,0))*'100m'!$D177</f>
        <v>0</v>
      </c>
      <c r="BH177">
        <f>(IF(AND(AA177&gt;5,'Jul-24 Comparison with CA @100m'!AA177&gt;5),1,0))*'100m'!$D177</f>
        <v>0</v>
      </c>
      <c r="BI177">
        <f>(IF(AND(AB177&gt;5,'Jul-24 Comparison with CA @100m'!AB177&gt;5),1,0))*'100m'!$D177</f>
        <v>0</v>
      </c>
      <c r="BJ177">
        <f>(IF(AND(AC177&gt;5,'Jul-24 Comparison with CA @100m'!AC177&gt;5),1,0))*'100m'!$D177</f>
        <v>0</v>
      </c>
      <c r="BK177">
        <f>(IF(AND(AD177&gt;5,'Jul-24 Comparison with CA @100m'!AD177&gt;5),1,0))*'100m'!$D177</f>
        <v>0</v>
      </c>
      <c r="BL177">
        <f>(IF(AND(AE177&gt;5,'Jul-24 Comparison with CA @100m'!AE177&gt;5),1,0))*'100m'!$D177</f>
        <v>0</v>
      </c>
      <c r="BM177">
        <f>(IF(AND(AF177&gt;5,'Jul-24 Comparison with CA @100m'!AF177&gt;5),1,0))*'100m'!$D177</f>
        <v>0</v>
      </c>
      <c r="BN177">
        <f>(IF(AND(AH177&gt;1,'Jul-24 Comparison with CA @100m'!AH177&gt;1),1,0))*'100m'!$D177</f>
        <v>0</v>
      </c>
      <c r="BO177">
        <f>(IF(AND(AI177&gt;1,'Jul-24 Comparison with CA @100m'!AI177&gt;1),1,0))*'100m'!$D177</f>
        <v>0</v>
      </c>
      <c r="BP177">
        <f>(IF(AND(AJ177&gt;1,'Jul-24 Comparison with CA @100m'!AJ177&gt;1),1,0))*'100m'!$D177</f>
        <v>0</v>
      </c>
      <c r="BQ177">
        <f>(IF(AND(AK177&gt;1,'Jul-24 Comparison with CA @100m'!AK177&gt;1),1,0))*'100m'!$D177</f>
        <v>0</v>
      </c>
      <c r="BR177">
        <f>(IF(AND(AL177&gt;1,'Jul-24 Comparison with CA @100m'!AL177&gt;1),1,0))*'100m'!$D177</f>
        <v>0</v>
      </c>
      <c r="BS177">
        <f>(IF(AND(AM177&gt;1,'Jul-24 Comparison with CA @100m'!AM177&gt;1),1,0))*'100m'!$D177</f>
        <v>0</v>
      </c>
      <c r="BT177">
        <f>(IF(AND(AN177&gt;1,'Jul-24 Comparison with CA @100m'!AN177&gt;1),1,0))*'100m'!$D177</f>
        <v>0</v>
      </c>
      <c r="BU177">
        <f>(IF(AND(AO177&gt;1,'Jul-24 Comparison with CA @100m'!AO177&gt;1),1,0))*'100m'!$D177</f>
        <v>0</v>
      </c>
    </row>
    <row r="178" spans="1:73" x14ac:dyDescent="0.35">
      <c r="A178" s="21" t="s">
        <v>99</v>
      </c>
      <c r="B178" s="21">
        <v>231700</v>
      </c>
      <c r="C178" s="21">
        <v>231800</v>
      </c>
      <c r="D178" s="21">
        <f t="shared" si="2"/>
        <v>100</v>
      </c>
      <c r="E178" s="21"/>
      <c r="F178" s="23">
        <v>2400</v>
      </c>
      <c r="G178" s="24">
        <v>679.59532156711441</v>
      </c>
      <c r="H178" s="24">
        <v>845.1953597356478</v>
      </c>
      <c r="I178" s="24">
        <v>765.51401510598794</v>
      </c>
      <c r="J178" s="24">
        <v>1014.3666261352151</v>
      </c>
      <c r="K178" s="24">
        <v>910.99737534475878</v>
      </c>
      <c r="L178" s="24">
        <v>729.58178541361997</v>
      </c>
      <c r="M178" s="24">
        <v>794.39092511623846</v>
      </c>
      <c r="N178" s="24">
        <v>1029.2290872712379</v>
      </c>
      <c r="O178" s="23">
        <v>5</v>
      </c>
      <c r="P178" s="18">
        <v>2</v>
      </c>
      <c r="Q178" s="18">
        <v>2.8</v>
      </c>
      <c r="R178" s="18">
        <v>5.8</v>
      </c>
      <c r="S178" s="18">
        <v>4.4000000000000004</v>
      </c>
      <c r="T178" s="18">
        <v>2.9</v>
      </c>
      <c r="U178" s="18">
        <v>4.2</v>
      </c>
      <c r="V178" s="18">
        <v>3.2</v>
      </c>
      <c r="W178" s="18">
        <v>5.5</v>
      </c>
      <c r="X178" s="23">
        <v>5</v>
      </c>
      <c r="Y178" s="25">
        <v>9.9940000000000011E-3</v>
      </c>
      <c r="Z178" s="25">
        <v>7.536000000000001E-3</v>
      </c>
      <c r="AA178" s="25">
        <v>1.4674285714285713E-2</v>
      </c>
      <c r="AB178" s="25">
        <v>6.9831428571428579E-3</v>
      </c>
      <c r="AC178" s="25">
        <v>4.3868571428571437E-3</v>
      </c>
      <c r="AD178" s="25">
        <v>0</v>
      </c>
      <c r="AE178" s="25">
        <v>1.3571428571428572E-4</v>
      </c>
      <c r="AF178" s="25">
        <v>3.0137142857142858E-3</v>
      </c>
      <c r="AG178" s="23">
        <v>1</v>
      </c>
      <c r="AH178" s="25">
        <v>0</v>
      </c>
      <c r="AI178" s="25">
        <v>0</v>
      </c>
      <c r="AJ178" s="25">
        <v>0</v>
      </c>
      <c r="AK178" s="25">
        <v>0</v>
      </c>
      <c r="AL178" s="25">
        <v>0</v>
      </c>
      <c r="AM178" s="25">
        <v>0</v>
      </c>
      <c r="AN178" s="25">
        <v>0</v>
      </c>
      <c r="AO178" s="25">
        <v>0</v>
      </c>
      <c r="AP178">
        <f>(IF(AND(G178&gt;2400,'Jul-24 Comparison with CA @100m'!G178&gt;2400),1,0))*'100m'!$D178</f>
        <v>0</v>
      </c>
      <c r="AQ178">
        <f>(IF(AND(H178&gt;2400,'Jul-24 Comparison with CA @100m'!H178&gt;2400),1,0))*'100m'!$D178</f>
        <v>0</v>
      </c>
      <c r="AR178">
        <f>(IF(AND(I178&gt;2400,'Jul-24 Comparison with CA @100m'!I178&gt;2400),1,0))*'100m'!$D178</f>
        <v>0</v>
      </c>
      <c r="AS178">
        <f>(IF(AND(J178&gt;2400,'Jul-24 Comparison with CA @100m'!J178&gt;2400),1,0))*'100m'!$D178</f>
        <v>0</v>
      </c>
      <c r="AT178">
        <f>(IF(AND(K178&gt;2400,'Jul-24 Comparison with CA @100m'!K178&gt;2400),1,0))*'100m'!$D178</f>
        <v>0</v>
      </c>
      <c r="AU178">
        <f>(IF(AND(L178&gt;2400,'Jul-24 Comparison with CA @100m'!L178&gt;2400),1,0))*'100m'!$D178</f>
        <v>0</v>
      </c>
      <c r="AV178">
        <f>(IF(AND(M178&gt;2400,'Jul-24 Comparison with CA @100m'!M178&gt;2400),1,0))*'100m'!$D178</f>
        <v>0</v>
      </c>
      <c r="AW178">
        <f>(IF(AND(N178&gt;2400,'Jul-24 Comparison with CA @100m'!N178&gt;2400),1,0))*'100m'!$D178</f>
        <v>0</v>
      </c>
      <c r="AX178">
        <f>(IF(AND(P178&gt;5,'Jul-24 Comparison with CA @100m'!P178&gt;5),1,0))*'100m'!$D178</f>
        <v>0</v>
      </c>
      <c r="AY178">
        <f>(IF(AND(Q178&gt;5,'Jul-24 Comparison with CA @100m'!Q178&gt;5),1,0))*'100m'!$D178</f>
        <v>0</v>
      </c>
      <c r="AZ178">
        <f>(IF(AND(R178&gt;5,'Jul-24 Comparison with CA @100m'!R178&gt;5),1,0))*'100m'!$D178</f>
        <v>100</v>
      </c>
      <c r="BA178">
        <f>(IF(AND(S178&gt;5,'Jul-24 Comparison with CA @100m'!S178&gt;5),1,0))*'100m'!$D178</f>
        <v>0</v>
      </c>
      <c r="BB178">
        <f>(IF(AND(T178&gt;5,'Jul-24 Comparison with CA @100m'!T178&gt;5),1,0))*'100m'!$D178</f>
        <v>0</v>
      </c>
      <c r="BC178">
        <f>(IF(AND(U178&gt;5,'Jul-24 Comparison with CA @100m'!U178&gt;5),1,0))*'100m'!$D178</f>
        <v>0</v>
      </c>
      <c r="BD178">
        <f>(IF(AND(V178&gt;5,'Jul-24 Comparison with CA @100m'!V178&gt;5),1,0))*'100m'!$D178</f>
        <v>0</v>
      </c>
      <c r="BE178">
        <f>(IF(AND(W178&gt;5,'Jul-24 Comparison with CA @100m'!W178&gt;5),1,0))*'100m'!$D178</f>
        <v>100</v>
      </c>
      <c r="BF178">
        <f>(IF(AND(Y178&gt;5,'Jul-24 Comparison with CA @100m'!Y178&gt;5),1,0))*'100m'!$D178</f>
        <v>0</v>
      </c>
      <c r="BG178">
        <f>(IF(AND(Z178&gt;5,'Jul-24 Comparison with CA @100m'!Z178&gt;5),1,0))*'100m'!$D178</f>
        <v>0</v>
      </c>
      <c r="BH178">
        <f>(IF(AND(AA178&gt;5,'Jul-24 Comparison with CA @100m'!AA178&gt;5),1,0))*'100m'!$D178</f>
        <v>0</v>
      </c>
      <c r="BI178">
        <f>(IF(AND(AB178&gt;5,'Jul-24 Comparison with CA @100m'!AB178&gt;5),1,0))*'100m'!$D178</f>
        <v>0</v>
      </c>
      <c r="BJ178">
        <f>(IF(AND(AC178&gt;5,'Jul-24 Comparison with CA @100m'!AC178&gt;5),1,0))*'100m'!$D178</f>
        <v>0</v>
      </c>
      <c r="BK178">
        <f>(IF(AND(AD178&gt;5,'Jul-24 Comparison with CA @100m'!AD178&gt;5),1,0))*'100m'!$D178</f>
        <v>0</v>
      </c>
      <c r="BL178">
        <f>(IF(AND(AE178&gt;5,'Jul-24 Comparison with CA @100m'!AE178&gt;5),1,0))*'100m'!$D178</f>
        <v>0</v>
      </c>
      <c r="BM178">
        <f>(IF(AND(AF178&gt;5,'Jul-24 Comparison with CA @100m'!AF178&gt;5),1,0))*'100m'!$D178</f>
        <v>0</v>
      </c>
      <c r="BN178">
        <f>(IF(AND(AH178&gt;1,'Jul-24 Comparison with CA @100m'!AH178&gt;1),1,0))*'100m'!$D178</f>
        <v>0</v>
      </c>
      <c r="BO178">
        <f>(IF(AND(AI178&gt;1,'Jul-24 Comparison with CA @100m'!AI178&gt;1),1,0))*'100m'!$D178</f>
        <v>0</v>
      </c>
      <c r="BP178">
        <f>(IF(AND(AJ178&gt;1,'Jul-24 Comparison with CA @100m'!AJ178&gt;1),1,0))*'100m'!$D178</f>
        <v>0</v>
      </c>
      <c r="BQ178">
        <f>(IF(AND(AK178&gt;1,'Jul-24 Comparison with CA @100m'!AK178&gt;1),1,0))*'100m'!$D178</f>
        <v>0</v>
      </c>
      <c r="BR178">
        <f>(IF(AND(AL178&gt;1,'Jul-24 Comparison with CA @100m'!AL178&gt;1),1,0))*'100m'!$D178</f>
        <v>0</v>
      </c>
      <c r="BS178">
        <f>(IF(AND(AM178&gt;1,'Jul-24 Comparison with CA @100m'!AM178&gt;1),1,0))*'100m'!$D178</f>
        <v>0</v>
      </c>
      <c r="BT178">
        <f>(IF(AND(AN178&gt;1,'Jul-24 Comparison with CA @100m'!AN178&gt;1),1,0))*'100m'!$D178</f>
        <v>0</v>
      </c>
      <c r="BU178">
        <f>(IF(AND(AO178&gt;1,'Jul-24 Comparison with CA @100m'!AO178&gt;1),1,0))*'100m'!$D178</f>
        <v>0</v>
      </c>
    </row>
    <row r="179" spans="1:73" x14ac:dyDescent="0.35">
      <c r="A179" s="21" t="s">
        <v>99</v>
      </c>
      <c r="B179" s="21">
        <v>231800</v>
      </c>
      <c r="C179" s="21">
        <v>231900</v>
      </c>
      <c r="D179" s="21">
        <f t="shared" si="2"/>
        <v>100</v>
      </c>
      <c r="E179" s="21"/>
      <c r="F179" s="23">
        <v>2400</v>
      </c>
      <c r="G179" s="24">
        <v>910.99737534475878</v>
      </c>
      <c r="H179" s="24">
        <v>962.53326575902634</v>
      </c>
      <c r="I179" s="24">
        <v>962.53326575902634</v>
      </c>
      <c r="J179" s="24">
        <v>1201.7412039816743</v>
      </c>
      <c r="K179" s="24">
        <v>903.66014007017816</v>
      </c>
      <c r="L179" s="24">
        <v>801.62792360187291</v>
      </c>
      <c r="M179" s="24">
        <v>984.71186322902849</v>
      </c>
      <c r="N179" s="24">
        <v>1029.2290872712379</v>
      </c>
      <c r="O179" s="23">
        <v>5</v>
      </c>
      <c r="P179" s="18">
        <v>2.2000000000000002</v>
      </c>
      <c r="Q179" s="18">
        <v>3.4</v>
      </c>
      <c r="R179" s="18">
        <v>5</v>
      </c>
      <c r="S179" s="18">
        <v>3.6</v>
      </c>
      <c r="T179" s="18">
        <v>2.4</v>
      </c>
      <c r="U179" s="18">
        <v>4.2</v>
      </c>
      <c r="V179" s="18">
        <v>3.2</v>
      </c>
      <c r="W179" s="18">
        <v>4.5999999999999996</v>
      </c>
      <c r="X179" s="23">
        <v>5</v>
      </c>
      <c r="Y179" s="25">
        <v>2.5574571428571426E-2</v>
      </c>
      <c r="Z179" s="25">
        <v>2.0656285714285714E-2</v>
      </c>
      <c r="AA179" s="25">
        <v>6.9305714285714266E-3</v>
      </c>
      <c r="AB179" s="25">
        <v>1.0478857142857142E-2</v>
      </c>
      <c r="AC179" s="25">
        <v>1.1791428571428573E-3</v>
      </c>
      <c r="AD179" s="25">
        <v>1.6474285714285714E-3</v>
      </c>
      <c r="AE179" s="25">
        <v>0</v>
      </c>
      <c r="AF179" s="25">
        <v>3.7917142857142854E-3</v>
      </c>
      <c r="AG179" s="23">
        <v>1</v>
      </c>
      <c r="AH179" s="25">
        <v>1.5428571428571429E-2</v>
      </c>
      <c r="AI179" s="25">
        <v>0</v>
      </c>
      <c r="AJ179" s="25">
        <v>0.28628571428571425</v>
      </c>
      <c r="AK179" s="25">
        <v>0</v>
      </c>
      <c r="AL179" s="25">
        <v>0</v>
      </c>
      <c r="AM179" s="25">
        <v>7.4285714285714285E-3</v>
      </c>
      <c r="AN179" s="25">
        <v>0</v>
      </c>
      <c r="AO179" s="25">
        <v>0</v>
      </c>
      <c r="AP179">
        <f>(IF(AND(G179&gt;2400,'Jul-24 Comparison with CA @100m'!G179&gt;2400),1,0))*'100m'!$D179</f>
        <v>0</v>
      </c>
      <c r="AQ179">
        <f>(IF(AND(H179&gt;2400,'Jul-24 Comparison with CA @100m'!H179&gt;2400),1,0))*'100m'!$D179</f>
        <v>0</v>
      </c>
      <c r="AR179">
        <f>(IF(AND(I179&gt;2400,'Jul-24 Comparison with CA @100m'!I179&gt;2400),1,0))*'100m'!$D179</f>
        <v>0</v>
      </c>
      <c r="AS179">
        <f>(IF(AND(J179&gt;2400,'Jul-24 Comparison with CA @100m'!J179&gt;2400),1,0))*'100m'!$D179</f>
        <v>0</v>
      </c>
      <c r="AT179">
        <f>(IF(AND(K179&gt;2400,'Jul-24 Comparison with CA @100m'!K179&gt;2400),1,0))*'100m'!$D179</f>
        <v>0</v>
      </c>
      <c r="AU179">
        <f>(IF(AND(L179&gt;2400,'Jul-24 Comparison with CA @100m'!L179&gt;2400),1,0))*'100m'!$D179</f>
        <v>0</v>
      </c>
      <c r="AV179">
        <f>(IF(AND(M179&gt;2400,'Jul-24 Comparison with CA @100m'!M179&gt;2400),1,0))*'100m'!$D179</f>
        <v>0</v>
      </c>
      <c r="AW179">
        <f>(IF(AND(N179&gt;2400,'Jul-24 Comparison with CA @100m'!N179&gt;2400),1,0))*'100m'!$D179</f>
        <v>0</v>
      </c>
      <c r="AX179">
        <f>(IF(AND(P179&gt;5,'Jul-24 Comparison with CA @100m'!P179&gt;5),1,0))*'100m'!$D179</f>
        <v>0</v>
      </c>
      <c r="AY179">
        <f>(IF(AND(Q179&gt;5,'Jul-24 Comparison with CA @100m'!Q179&gt;5),1,0))*'100m'!$D179</f>
        <v>0</v>
      </c>
      <c r="AZ179">
        <f>(IF(AND(R179&gt;5,'Jul-24 Comparison with CA @100m'!R179&gt;5),1,0))*'100m'!$D179</f>
        <v>0</v>
      </c>
      <c r="BA179">
        <f>(IF(AND(S179&gt;5,'Jul-24 Comparison with CA @100m'!S179&gt;5),1,0))*'100m'!$D179</f>
        <v>0</v>
      </c>
      <c r="BB179">
        <f>(IF(AND(T179&gt;5,'Jul-24 Comparison with CA @100m'!T179&gt;5),1,0))*'100m'!$D179</f>
        <v>0</v>
      </c>
      <c r="BC179">
        <f>(IF(AND(U179&gt;5,'Jul-24 Comparison with CA @100m'!U179&gt;5),1,0))*'100m'!$D179</f>
        <v>0</v>
      </c>
      <c r="BD179">
        <f>(IF(AND(V179&gt;5,'Jul-24 Comparison with CA @100m'!V179&gt;5),1,0))*'100m'!$D179</f>
        <v>0</v>
      </c>
      <c r="BE179">
        <f>(IF(AND(W179&gt;5,'Jul-24 Comparison with CA @100m'!W179&gt;5),1,0))*'100m'!$D179</f>
        <v>0</v>
      </c>
      <c r="BF179">
        <f>(IF(AND(Y179&gt;5,'Jul-24 Comparison with CA @100m'!Y179&gt;5),1,0))*'100m'!$D179</f>
        <v>0</v>
      </c>
      <c r="BG179">
        <f>(IF(AND(Z179&gt;5,'Jul-24 Comparison with CA @100m'!Z179&gt;5),1,0))*'100m'!$D179</f>
        <v>0</v>
      </c>
      <c r="BH179">
        <f>(IF(AND(AA179&gt;5,'Jul-24 Comparison with CA @100m'!AA179&gt;5),1,0))*'100m'!$D179</f>
        <v>0</v>
      </c>
      <c r="BI179">
        <f>(IF(AND(AB179&gt;5,'Jul-24 Comparison with CA @100m'!AB179&gt;5),1,0))*'100m'!$D179</f>
        <v>0</v>
      </c>
      <c r="BJ179">
        <f>(IF(AND(AC179&gt;5,'Jul-24 Comparison with CA @100m'!AC179&gt;5),1,0))*'100m'!$D179</f>
        <v>0</v>
      </c>
      <c r="BK179">
        <f>(IF(AND(AD179&gt;5,'Jul-24 Comparison with CA @100m'!AD179&gt;5),1,0))*'100m'!$D179</f>
        <v>0</v>
      </c>
      <c r="BL179">
        <f>(IF(AND(AE179&gt;5,'Jul-24 Comparison with CA @100m'!AE179&gt;5),1,0))*'100m'!$D179</f>
        <v>0</v>
      </c>
      <c r="BM179">
        <f>(IF(AND(AF179&gt;5,'Jul-24 Comparison with CA @100m'!AF179&gt;5),1,0))*'100m'!$D179</f>
        <v>0</v>
      </c>
      <c r="BN179">
        <f>(IF(AND(AH179&gt;1,'Jul-24 Comparison with CA @100m'!AH179&gt;1),1,0))*'100m'!$D179</f>
        <v>0</v>
      </c>
      <c r="BO179">
        <f>(IF(AND(AI179&gt;1,'Jul-24 Comparison with CA @100m'!AI179&gt;1),1,0))*'100m'!$D179</f>
        <v>0</v>
      </c>
      <c r="BP179">
        <f>(IF(AND(AJ179&gt;1,'Jul-24 Comparison with CA @100m'!AJ179&gt;1),1,0))*'100m'!$D179</f>
        <v>0</v>
      </c>
      <c r="BQ179">
        <f>(IF(AND(AK179&gt;1,'Jul-24 Comparison with CA @100m'!AK179&gt;1),1,0))*'100m'!$D179</f>
        <v>0</v>
      </c>
      <c r="BR179">
        <f>(IF(AND(AL179&gt;1,'Jul-24 Comparison with CA @100m'!AL179&gt;1),1,0))*'100m'!$D179</f>
        <v>0</v>
      </c>
      <c r="BS179">
        <f>(IF(AND(AM179&gt;1,'Jul-24 Comparison with CA @100m'!AM179&gt;1),1,0))*'100m'!$D179</f>
        <v>0</v>
      </c>
      <c r="BT179">
        <f>(IF(AND(AN179&gt;1,'Jul-24 Comparison with CA @100m'!AN179&gt;1),1,0))*'100m'!$D179</f>
        <v>0</v>
      </c>
      <c r="BU179">
        <f>(IF(AND(AO179&gt;1,'Jul-24 Comparison with CA @100m'!AO179&gt;1),1,0))*'100m'!$D179</f>
        <v>0</v>
      </c>
    </row>
    <row r="180" spans="1:73" x14ac:dyDescent="0.35">
      <c r="A180" s="21" t="s">
        <v>99</v>
      </c>
      <c r="B180" s="21">
        <v>231900</v>
      </c>
      <c r="C180" s="21">
        <v>232000</v>
      </c>
      <c r="D180" s="21">
        <f t="shared" si="2"/>
        <v>100</v>
      </c>
      <c r="E180" s="21"/>
      <c r="F180" s="23">
        <v>2400</v>
      </c>
      <c r="G180" s="24">
        <v>1044.1145796771373</v>
      </c>
      <c r="H180" s="24">
        <v>889.00484292015869</v>
      </c>
      <c r="I180" s="24">
        <v>1044.1145796771373</v>
      </c>
      <c r="J180" s="24">
        <v>1021.7949613996097</v>
      </c>
      <c r="K180" s="24">
        <v>874.37538612774995</v>
      </c>
      <c r="L180" s="24">
        <v>852.48039605572819</v>
      </c>
      <c r="M180" s="24">
        <v>1285.2208727222899</v>
      </c>
      <c r="N180" s="24">
        <v>1141.4143845528677</v>
      </c>
      <c r="O180" s="23">
        <v>5</v>
      </c>
      <c r="P180" s="18">
        <v>1.8</v>
      </c>
      <c r="Q180" s="18">
        <v>3.1</v>
      </c>
      <c r="R180" s="18">
        <v>5.0999999999999996</v>
      </c>
      <c r="S180" s="18">
        <v>4.7</v>
      </c>
      <c r="T180" s="18">
        <v>3.5</v>
      </c>
      <c r="U180" s="18">
        <v>4.5</v>
      </c>
      <c r="V180" s="18">
        <v>2.9</v>
      </c>
      <c r="W180" s="18">
        <v>5.4</v>
      </c>
      <c r="X180" s="23">
        <v>5</v>
      </c>
      <c r="Y180" s="25">
        <v>2.6024857142857148E-2</v>
      </c>
      <c r="Z180" s="25">
        <v>1.3083428571428571E-2</v>
      </c>
      <c r="AA180" s="25">
        <v>1.1857142857142861E-2</v>
      </c>
      <c r="AB180" s="25">
        <v>9.1911428571428561E-3</v>
      </c>
      <c r="AC180" s="25">
        <v>9.4305714285714253E-3</v>
      </c>
      <c r="AD180" s="25">
        <v>2.3800000000000002E-3</v>
      </c>
      <c r="AE180" s="25">
        <v>0</v>
      </c>
      <c r="AF180" s="25">
        <v>1.3171428571428572E-3</v>
      </c>
      <c r="AG180" s="23">
        <v>1</v>
      </c>
      <c r="AH180" s="25">
        <v>2.3142857142857146E-2</v>
      </c>
      <c r="AI180" s="25">
        <v>0</v>
      </c>
      <c r="AJ180" s="25">
        <v>0</v>
      </c>
      <c r="AK180" s="25">
        <v>0</v>
      </c>
      <c r="AL180" s="25">
        <v>0</v>
      </c>
      <c r="AM180" s="25">
        <v>0</v>
      </c>
      <c r="AN180" s="25">
        <v>1.0857142857142857E-2</v>
      </c>
      <c r="AO180" s="25">
        <v>0</v>
      </c>
      <c r="AP180">
        <f>(IF(AND(G180&gt;2400,'Jul-24 Comparison with CA @100m'!G180&gt;2400),1,0))*'100m'!$D180</f>
        <v>0</v>
      </c>
      <c r="AQ180">
        <f>(IF(AND(H180&gt;2400,'Jul-24 Comparison with CA @100m'!H180&gt;2400),1,0))*'100m'!$D180</f>
        <v>0</v>
      </c>
      <c r="AR180">
        <f>(IF(AND(I180&gt;2400,'Jul-24 Comparison with CA @100m'!I180&gt;2400),1,0))*'100m'!$D180</f>
        <v>0</v>
      </c>
      <c r="AS180">
        <f>(IF(AND(J180&gt;2400,'Jul-24 Comparison with CA @100m'!J180&gt;2400),1,0))*'100m'!$D180</f>
        <v>0</v>
      </c>
      <c r="AT180">
        <f>(IF(AND(K180&gt;2400,'Jul-24 Comparison with CA @100m'!K180&gt;2400),1,0))*'100m'!$D180</f>
        <v>0</v>
      </c>
      <c r="AU180">
        <f>(IF(AND(L180&gt;2400,'Jul-24 Comparison with CA @100m'!L180&gt;2400),1,0))*'100m'!$D180</f>
        <v>0</v>
      </c>
      <c r="AV180">
        <f>(IF(AND(M180&gt;2400,'Jul-24 Comparison with CA @100m'!M180&gt;2400),1,0))*'100m'!$D180</f>
        <v>0</v>
      </c>
      <c r="AW180">
        <f>(IF(AND(N180&gt;2400,'Jul-24 Comparison with CA @100m'!N180&gt;2400),1,0))*'100m'!$D180</f>
        <v>0</v>
      </c>
      <c r="AX180">
        <f>(IF(AND(P180&gt;5,'Jul-24 Comparison with CA @100m'!P180&gt;5),1,0))*'100m'!$D180</f>
        <v>0</v>
      </c>
      <c r="AY180">
        <f>(IF(AND(Q180&gt;5,'Jul-24 Comparison with CA @100m'!Q180&gt;5),1,0))*'100m'!$D180</f>
        <v>0</v>
      </c>
      <c r="AZ180">
        <f>(IF(AND(R180&gt;5,'Jul-24 Comparison with CA @100m'!R180&gt;5),1,0))*'100m'!$D180</f>
        <v>0</v>
      </c>
      <c r="BA180">
        <f>(IF(AND(S180&gt;5,'Jul-24 Comparison with CA @100m'!S180&gt;5),1,0))*'100m'!$D180</f>
        <v>0</v>
      </c>
      <c r="BB180">
        <f>(IF(AND(T180&gt;5,'Jul-24 Comparison with CA @100m'!T180&gt;5),1,0))*'100m'!$D180</f>
        <v>0</v>
      </c>
      <c r="BC180">
        <f>(IF(AND(U180&gt;5,'Jul-24 Comparison with CA @100m'!U180&gt;5),1,0))*'100m'!$D180</f>
        <v>0</v>
      </c>
      <c r="BD180">
        <f>(IF(AND(V180&gt;5,'Jul-24 Comparison with CA @100m'!V180&gt;5),1,0))*'100m'!$D180</f>
        <v>0</v>
      </c>
      <c r="BE180">
        <f>(IF(AND(W180&gt;5,'Jul-24 Comparison with CA @100m'!W180&gt;5),1,0))*'100m'!$D180</f>
        <v>100</v>
      </c>
      <c r="BF180">
        <f>(IF(AND(Y180&gt;5,'Jul-24 Comparison with CA @100m'!Y180&gt;5),1,0))*'100m'!$D180</f>
        <v>0</v>
      </c>
      <c r="BG180">
        <f>(IF(AND(Z180&gt;5,'Jul-24 Comparison with CA @100m'!Z180&gt;5),1,0))*'100m'!$D180</f>
        <v>0</v>
      </c>
      <c r="BH180">
        <f>(IF(AND(AA180&gt;5,'Jul-24 Comparison with CA @100m'!AA180&gt;5),1,0))*'100m'!$D180</f>
        <v>0</v>
      </c>
      <c r="BI180">
        <f>(IF(AND(AB180&gt;5,'Jul-24 Comparison with CA @100m'!AB180&gt;5),1,0))*'100m'!$D180</f>
        <v>0</v>
      </c>
      <c r="BJ180">
        <f>(IF(AND(AC180&gt;5,'Jul-24 Comparison with CA @100m'!AC180&gt;5),1,0))*'100m'!$D180</f>
        <v>0</v>
      </c>
      <c r="BK180">
        <f>(IF(AND(AD180&gt;5,'Jul-24 Comparison with CA @100m'!AD180&gt;5),1,0))*'100m'!$D180</f>
        <v>0</v>
      </c>
      <c r="BL180">
        <f>(IF(AND(AE180&gt;5,'Jul-24 Comparison with CA @100m'!AE180&gt;5),1,0))*'100m'!$D180</f>
        <v>0</v>
      </c>
      <c r="BM180">
        <f>(IF(AND(AF180&gt;5,'Jul-24 Comparison with CA @100m'!AF180&gt;5),1,0))*'100m'!$D180</f>
        <v>0</v>
      </c>
      <c r="BN180">
        <f>(IF(AND(AH180&gt;1,'Jul-24 Comparison with CA @100m'!AH180&gt;1),1,0))*'100m'!$D180</f>
        <v>0</v>
      </c>
      <c r="BO180">
        <f>(IF(AND(AI180&gt;1,'Jul-24 Comparison with CA @100m'!AI180&gt;1),1,0))*'100m'!$D180</f>
        <v>0</v>
      </c>
      <c r="BP180">
        <f>(IF(AND(AJ180&gt;1,'Jul-24 Comparison with CA @100m'!AJ180&gt;1),1,0))*'100m'!$D180</f>
        <v>0</v>
      </c>
      <c r="BQ180">
        <f>(IF(AND(AK180&gt;1,'Jul-24 Comparison with CA @100m'!AK180&gt;1),1,0))*'100m'!$D180</f>
        <v>0</v>
      </c>
      <c r="BR180">
        <f>(IF(AND(AL180&gt;1,'Jul-24 Comparison with CA @100m'!AL180&gt;1),1,0))*'100m'!$D180</f>
        <v>0</v>
      </c>
      <c r="BS180">
        <f>(IF(AND(AM180&gt;1,'Jul-24 Comparison with CA @100m'!AM180&gt;1),1,0))*'100m'!$D180</f>
        <v>0</v>
      </c>
      <c r="BT180">
        <f>(IF(AND(AN180&gt;1,'Jul-24 Comparison with CA @100m'!AN180&gt;1),1,0))*'100m'!$D180</f>
        <v>0</v>
      </c>
      <c r="BU180">
        <f>(IF(AND(AO180&gt;1,'Jul-24 Comparison with CA @100m'!AO180&gt;1),1,0))*'100m'!$D180</f>
        <v>0</v>
      </c>
    </row>
    <row r="181" spans="1:73" x14ac:dyDescent="0.35">
      <c r="A181" s="21" t="s">
        <v>99</v>
      </c>
      <c r="B181" s="21">
        <v>232000</v>
      </c>
      <c r="C181" s="21">
        <v>232100</v>
      </c>
      <c r="D181" s="21">
        <f t="shared" si="2"/>
        <v>100</v>
      </c>
      <c r="E181" s="21" t="s">
        <v>66</v>
      </c>
      <c r="F181" s="23">
        <v>2400</v>
      </c>
      <c r="G181" s="24">
        <v>947.77781896301792</v>
      </c>
      <c r="H181" s="24">
        <v>1029.2290872712379</v>
      </c>
      <c r="I181" s="24">
        <v>1194.1822393313262</v>
      </c>
      <c r="J181" s="24">
        <v>1201.7412039816743</v>
      </c>
      <c r="K181" s="24">
        <v>940.40929148387477</v>
      </c>
      <c r="L181" s="24">
        <v>658.29095741857122</v>
      </c>
      <c r="M181" s="24">
        <v>1029.2290872712379</v>
      </c>
      <c r="N181" s="24">
        <v>1029.2290872712379</v>
      </c>
      <c r="O181" s="23">
        <v>5</v>
      </c>
      <c r="P181" s="18">
        <v>1.8</v>
      </c>
      <c r="Q181" s="18">
        <v>2.6</v>
      </c>
      <c r="R181" s="18">
        <v>5.4</v>
      </c>
      <c r="S181" s="18">
        <v>4.7</v>
      </c>
      <c r="T181" s="18">
        <v>3.2</v>
      </c>
      <c r="U181" s="18">
        <v>4.4000000000000004</v>
      </c>
      <c r="V181" s="18">
        <v>2.9</v>
      </c>
      <c r="W181" s="18">
        <v>5.3</v>
      </c>
      <c r="X181" s="23">
        <v>5</v>
      </c>
      <c r="Y181" s="25">
        <v>2.2777999999999996E-2</v>
      </c>
      <c r="Z181" s="25">
        <v>1.0898571428571428E-2</v>
      </c>
      <c r="AA181" s="25">
        <v>9.5548571428571462E-3</v>
      </c>
      <c r="AB181" s="25">
        <v>7.0548571428571414E-3</v>
      </c>
      <c r="AC181" s="25">
        <v>7.3839999999999999E-3</v>
      </c>
      <c r="AD181" s="25">
        <v>7.3971428571428582E-4</v>
      </c>
      <c r="AE181" s="25">
        <v>0</v>
      </c>
      <c r="AF181" s="25">
        <v>6.1868571428571424E-3</v>
      </c>
      <c r="AG181" s="23">
        <v>1</v>
      </c>
      <c r="AH181" s="25">
        <v>0.19057142857142864</v>
      </c>
      <c r="AI181" s="25">
        <v>0</v>
      </c>
      <c r="AJ181" s="25">
        <v>0</v>
      </c>
      <c r="AK181" s="25">
        <v>0</v>
      </c>
      <c r="AL181" s="25">
        <v>0</v>
      </c>
      <c r="AM181" s="25">
        <v>4.4285714285714296E-2</v>
      </c>
      <c r="AN181" s="25">
        <v>0</v>
      </c>
      <c r="AO181" s="25">
        <v>0</v>
      </c>
      <c r="AP181">
        <f>(IF(AND(G181&gt;2400,'Jul-24 Comparison with CA @100m'!G181&gt;2400),1,0))*'100m'!$D181</f>
        <v>0</v>
      </c>
      <c r="AQ181">
        <f>(IF(AND(H181&gt;2400,'Jul-24 Comparison with CA @100m'!H181&gt;2400),1,0))*'100m'!$D181</f>
        <v>0</v>
      </c>
      <c r="AR181">
        <f>(IF(AND(I181&gt;2400,'Jul-24 Comparison with CA @100m'!I181&gt;2400),1,0))*'100m'!$D181</f>
        <v>0</v>
      </c>
      <c r="AS181">
        <f>(IF(AND(J181&gt;2400,'Jul-24 Comparison with CA @100m'!J181&gt;2400),1,0))*'100m'!$D181</f>
        <v>0</v>
      </c>
      <c r="AT181">
        <f>(IF(AND(K181&gt;2400,'Jul-24 Comparison with CA @100m'!K181&gt;2400),1,0))*'100m'!$D181</f>
        <v>0</v>
      </c>
      <c r="AU181">
        <f>(IF(AND(L181&gt;2400,'Jul-24 Comparison with CA @100m'!L181&gt;2400),1,0))*'100m'!$D181</f>
        <v>0</v>
      </c>
      <c r="AV181">
        <f>(IF(AND(M181&gt;2400,'Jul-24 Comparison with CA @100m'!M181&gt;2400),1,0))*'100m'!$D181</f>
        <v>0</v>
      </c>
      <c r="AW181">
        <f>(IF(AND(N181&gt;2400,'Jul-24 Comparison with CA @100m'!N181&gt;2400),1,0))*'100m'!$D181</f>
        <v>0</v>
      </c>
      <c r="AX181">
        <f>(IF(AND(P181&gt;5,'Jul-24 Comparison with CA @100m'!P181&gt;5),1,0))*'100m'!$D181</f>
        <v>0</v>
      </c>
      <c r="AY181">
        <f>(IF(AND(Q181&gt;5,'Jul-24 Comparison with CA @100m'!Q181&gt;5),1,0))*'100m'!$D181</f>
        <v>0</v>
      </c>
      <c r="AZ181">
        <f>(IF(AND(R181&gt;5,'Jul-24 Comparison with CA @100m'!R181&gt;5),1,0))*'100m'!$D181</f>
        <v>100</v>
      </c>
      <c r="BA181">
        <f>(IF(AND(S181&gt;5,'Jul-24 Comparison with CA @100m'!S181&gt;5),1,0))*'100m'!$D181</f>
        <v>0</v>
      </c>
      <c r="BB181">
        <f>(IF(AND(T181&gt;5,'Jul-24 Comparison with CA @100m'!T181&gt;5),1,0))*'100m'!$D181</f>
        <v>0</v>
      </c>
      <c r="BC181">
        <f>(IF(AND(U181&gt;5,'Jul-24 Comparison with CA @100m'!U181&gt;5),1,0))*'100m'!$D181</f>
        <v>0</v>
      </c>
      <c r="BD181">
        <f>(IF(AND(V181&gt;5,'Jul-24 Comparison with CA @100m'!V181&gt;5),1,0))*'100m'!$D181</f>
        <v>0</v>
      </c>
      <c r="BE181">
        <f>(IF(AND(W181&gt;5,'Jul-24 Comparison with CA @100m'!W181&gt;5),1,0))*'100m'!$D181</f>
        <v>100</v>
      </c>
      <c r="BF181">
        <f>(IF(AND(Y181&gt;5,'Jul-24 Comparison with CA @100m'!Y181&gt;5),1,0))*'100m'!$D181</f>
        <v>0</v>
      </c>
      <c r="BG181">
        <f>(IF(AND(Z181&gt;5,'Jul-24 Comparison with CA @100m'!Z181&gt;5),1,0))*'100m'!$D181</f>
        <v>0</v>
      </c>
      <c r="BH181">
        <f>(IF(AND(AA181&gt;5,'Jul-24 Comparison with CA @100m'!AA181&gt;5),1,0))*'100m'!$D181</f>
        <v>0</v>
      </c>
      <c r="BI181">
        <f>(IF(AND(AB181&gt;5,'Jul-24 Comparison with CA @100m'!AB181&gt;5),1,0))*'100m'!$D181</f>
        <v>0</v>
      </c>
      <c r="BJ181">
        <f>(IF(AND(AC181&gt;5,'Jul-24 Comparison with CA @100m'!AC181&gt;5),1,0))*'100m'!$D181</f>
        <v>0</v>
      </c>
      <c r="BK181">
        <f>(IF(AND(AD181&gt;5,'Jul-24 Comparison with CA @100m'!AD181&gt;5),1,0))*'100m'!$D181</f>
        <v>0</v>
      </c>
      <c r="BL181">
        <f>(IF(AND(AE181&gt;5,'Jul-24 Comparison with CA @100m'!AE181&gt;5),1,0))*'100m'!$D181</f>
        <v>0</v>
      </c>
      <c r="BM181">
        <f>(IF(AND(AF181&gt;5,'Jul-24 Comparison with CA @100m'!AF181&gt;5),1,0))*'100m'!$D181</f>
        <v>0</v>
      </c>
      <c r="BN181">
        <f>(IF(AND(AH181&gt;1,'Jul-24 Comparison with CA @100m'!AH181&gt;1),1,0))*'100m'!$D181</f>
        <v>0</v>
      </c>
      <c r="BO181">
        <f>(IF(AND(AI181&gt;1,'Jul-24 Comparison with CA @100m'!AI181&gt;1),1,0))*'100m'!$D181</f>
        <v>0</v>
      </c>
      <c r="BP181">
        <f>(IF(AND(AJ181&gt;1,'Jul-24 Comparison with CA @100m'!AJ181&gt;1),1,0))*'100m'!$D181</f>
        <v>0</v>
      </c>
      <c r="BQ181">
        <f>(IF(AND(AK181&gt;1,'Jul-24 Comparison with CA @100m'!AK181&gt;1),1,0))*'100m'!$D181</f>
        <v>0</v>
      </c>
      <c r="BR181">
        <f>(IF(AND(AL181&gt;1,'Jul-24 Comparison with CA @100m'!AL181&gt;1),1,0))*'100m'!$D181</f>
        <v>0</v>
      </c>
      <c r="BS181">
        <f>(IF(AND(AM181&gt;1,'Jul-24 Comparison with CA @100m'!AM181&gt;1),1,0))*'100m'!$D181</f>
        <v>0</v>
      </c>
      <c r="BT181">
        <f>(IF(AND(AN181&gt;1,'Jul-24 Comparison with CA @100m'!AN181&gt;1),1,0))*'100m'!$D181</f>
        <v>0</v>
      </c>
      <c r="BU181">
        <f>(IF(AND(AO181&gt;1,'Jul-24 Comparison with CA @100m'!AO181&gt;1),1,0))*'100m'!$D181</f>
        <v>0</v>
      </c>
    </row>
    <row r="182" spans="1:73" x14ac:dyDescent="0.35">
      <c r="A182" s="21" t="s">
        <v>99</v>
      </c>
      <c r="B182" s="21">
        <v>232100</v>
      </c>
      <c r="C182" s="21">
        <v>232200</v>
      </c>
      <c r="D182" s="21">
        <f t="shared" si="2"/>
        <v>100</v>
      </c>
      <c r="E182" s="21"/>
      <c r="F182" s="23">
        <v>2400</v>
      </c>
      <c r="G182" s="24">
        <v>1148.9369406040728</v>
      </c>
      <c r="H182" s="24">
        <v>1073.9536308283714</v>
      </c>
      <c r="I182" s="24">
        <v>1118.8786763994492</v>
      </c>
      <c r="J182" s="24">
        <v>1346.302718559778</v>
      </c>
      <c r="K182" s="24">
        <v>984.71186322902849</v>
      </c>
      <c r="L182" s="24">
        <v>1096.3914983427599</v>
      </c>
      <c r="M182" s="24">
        <v>1111.3775201534081</v>
      </c>
      <c r="N182" s="24">
        <v>1239.61199485866</v>
      </c>
      <c r="O182" s="23">
        <v>5</v>
      </c>
      <c r="P182" s="18">
        <v>2.1</v>
      </c>
      <c r="Q182" s="18">
        <v>2.7</v>
      </c>
      <c r="R182" s="18">
        <v>5.6</v>
      </c>
      <c r="S182" s="18">
        <v>4.0999999999999996</v>
      </c>
      <c r="T182" s="18">
        <v>2.9</v>
      </c>
      <c r="U182" s="18">
        <v>4.3</v>
      </c>
      <c r="V182" s="18">
        <v>2.8</v>
      </c>
      <c r="W182" s="18">
        <v>5.2</v>
      </c>
      <c r="X182" s="23">
        <v>5</v>
      </c>
      <c r="Y182" s="25">
        <v>1.7784571428571424E-2</v>
      </c>
      <c r="Z182" s="25">
        <v>4.7448571428571418E-3</v>
      </c>
      <c r="AA182" s="25">
        <v>1.1900285714285716E-2</v>
      </c>
      <c r="AB182" s="25">
        <v>1.8721142857142856E-2</v>
      </c>
      <c r="AC182" s="25">
        <v>7.3820000000000005E-3</v>
      </c>
      <c r="AD182" s="25">
        <v>2.1337142857142857E-3</v>
      </c>
      <c r="AE182" s="25">
        <v>7.8571428571428566E-5</v>
      </c>
      <c r="AF182" s="25">
        <v>7.9928571428571418E-3</v>
      </c>
      <c r="AG182" s="23">
        <v>1</v>
      </c>
      <c r="AH182" s="25">
        <v>0.23114285714285715</v>
      </c>
      <c r="AI182" s="25">
        <v>1.942857142857143E-2</v>
      </c>
      <c r="AJ182" s="25">
        <v>1.542857142857143E-2</v>
      </c>
      <c r="AK182" s="25">
        <v>0</v>
      </c>
      <c r="AL182" s="25">
        <v>0</v>
      </c>
      <c r="AM182" s="25">
        <v>1.257142857142857E-2</v>
      </c>
      <c r="AN182" s="25">
        <v>0</v>
      </c>
      <c r="AO182" s="25">
        <v>0</v>
      </c>
      <c r="AP182">
        <f>(IF(AND(G182&gt;2400,'Jul-24 Comparison with CA @100m'!G182&gt;2400),1,0))*'100m'!$D182</f>
        <v>0</v>
      </c>
      <c r="AQ182">
        <f>(IF(AND(H182&gt;2400,'Jul-24 Comparison with CA @100m'!H182&gt;2400),1,0))*'100m'!$D182</f>
        <v>0</v>
      </c>
      <c r="AR182">
        <f>(IF(AND(I182&gt;2400,'Jul-24 Comparison with CA @100m'!I182&gt;2400),1,0))*'100m'!$D182</f>
        <v>0</v>
      </c>
      <c r="AS182">
        <f>(IF(AND(J182&gt;2400,'Jul-24 Comparison with CA @100m'!J182&gt;2400),1,0))*'100m'!$D182</f>
        <v>0</v>
      </c>
      <c r="AT182">
        <f>(IF(AND(K182&gt;2400,'Jul-24 Comparison with CA @100m'!K182&gt;2400),1,0))*'100m'!$D182</f>
        <v>0</v>
      </c>
      <c r="AU182">
        <f>(IF(AND(L182&gt;2400,'Jul-24 Comparison with CA @100m'!L182&gt;2400),1,0))*'100m'!$D182</f>
        <v>0</v>
      </c>
      <c r="AV182">
        <f>(IF(AND(M182&gt;2400,'Jul-24 Comparison with CA @100m'!M182&gt;2400),1,0))*'100m'!$D182</f>
        <v>0</v>
      </c>
      <c r="AW182">
        <f>(IF(AND(N182&gt;2400,'Jul-24 Comparison with CA @100m'!N182&gt;2400),1,0))*'100m'!$D182</f>
        <v>0</v>
      </c>
      <c r="AX182">
        <f>(IF(AND(P182&gt;5,'Jul-24 Comparison with CA @100m'!P182&gt;5),1,0))*'100m'!$D182</f>
        <v>0</v>
      </c>
      <c r="AY182">
        <f>(IF(AND(Q182&gt;5,'Jul-24 Comparison with CA @100m'!Q182&gt;5),1,0))*'100m'!$D182</f>
        <v>0</v>
      </c>
      <c r="AZ182">
        <f>(IF(AND(R182&gt;5,'Jul-24 Comparison with CA @100m'!R182&gt;5),1,0))*'100m'!$D182</f>
        <v>100</v>
      </c>
      <c r="BA182">
        <f>(IF(AND(S182&gt;5,'Jul-24 Comparison with CA @100m'!S182&gt;5),1,0))*'100m'!$D182</f>
        <v>0</v>
      </c>
      <c r="BB182">
        <f>(IF(AND(T182&gt;5,'Jul-24 Comparison with CA @100m'!T182&gt;5),1,0))*'100m'!$D182</f>
        <v>0</v>
      </c>
      <c r="BC182">
        <f>(IF(AND(U182&gt;5,'Jul-24 Comparison with CA @100m'!U182&gt;5),1,0))*'100m'!$D182</f>
        <v>0</v>
      </c>
      <c r="BD182">
        <f>(IF(AND(V182&gt;5,'Jul-24 Comparison with CA @100m'!V182&gt;5),1,0))*'100m'!$D182</f>
        <v>0</v>
      </c>
      <c r="BE182">
        <f>(IF(AND(W182&gt;5,'Jul-24 Comparison with CA @100m'!W182&gt;5),1,0))*'100m'!$D182</f>
        <v>100</v>
      </c>
      <c r="BF182">
        <f>(IF(AND(Y182&gt;5,'Jul-24 Comparison with CA @100m'!Y182&gt;5),1,0))*'100m'!$D182</f>
        <v>0</v>
      </c>
      <c r="BG182">
        <f>(IF(AND(Z182&gt;5,'Jul-24 Comparison with CA @100m'!Z182&gt;5),1,0))*'100m'!$D182</f>
        <v>0</v>
      </c>
      <c r="BH182">
        <f>(IF(AND(AA182&gt;5,'Jul-24 Comparison with CA @100m'!AA182&gt;5),1,0))*'100m'!$D182</f>
        <v>0</v>
      </c>
      <c r="BI182">
        <f>(IF(AND(AB182&gt;5,'Jul-24 Comparison with CA @100m'!AB182&gt;5),1,0))*'100m'!$D182</f>
        <v>0</v>
      </c>
      <c r="BJ182">
        <f>(IF(AND(AC182&gt;5,'Jul-24 Comparison with CA @100m'!AC182&gt;5),1,0))*'100m'!$D182</f>
        <v>0</v>
      </c>
      <c r="BK182">
        <f>(IF(AND(AD182&gt;5,'Jul-24 Comparison with CA @100m'!AD182&gt;5),1,0))*'100m'!$D182</f>
        <v>0</v>
      </c>
      <c r="BL182">
        <f>(IF(AND(AE182&gt;5,'Jul-24 Comparison with CA @100m'!AE182&gt;5),1,0))*'100m'!$D182</f>
        <v>0</v>
      </c>
      <c r="BM182">
        <f>(IF(AND(AF182&gt;5,'Jul-24 Comparison with CA @100m'!AF182&gt;5),1,0))*'100m'!$D182</f>
        <v>0</v>
      </c>
      <c r="BN182">
        <f>(IF(AND(AH182&gt;1,'Jul-24 Comparison with CA @100m'!AH182&gt;1),1,0))*'100m'!$D182</f>
        <v>0</v>
      </c>
      <c r="BO182">
        <f>(IF(AND(AI182&gt;1,'Jul-24 Comparison with CA @100m'!AI182&gt;1),1,0))*'100m'!$D182</f>
        <v>0</v>
      </c>
      <c r="BP182">
        <f>(IF(AND(AJ182&gt;1,'Jul-24 Comparison with CA @100m'!AJ182&gt;1),1,0))*'100m'!$D182</f>
        <v>0</v>
      </c>
      <c r="BQ182">
        <f>(IF(AND(AK182&gt;1,'Jul-24 Comparison with CA @100m'!AK182&gt;1),1,0))*'100m'!$D182</f>
        <v>0</v>
      </c>
      <c r="BR182">
        <f>(IF(AND(AL182&gt;1,'Jul-24 Comparison with CA @100m'!AL182&gt;1),1,0))*'100m'!$D182</f>
        <v>0</v>
      </c>
      <c r="BS182">
        <f>(IF(AND(AM182&gt;1,'Jul-24 Comparison with CA @100m'!AM182&gt;1),1,0))*'100m'!$D182</f>
        <v>0</v>
      </c>
      <c r="BT182">
        <f>(IF(AND(AN182&gt;1,'Jul-24 Comparison with CA @100m'!AN182&gt;1),1,0))*'100m'!$D182</f>
        <v>0</v>
      </c>
      <c r="BU182">
        <f>(IF(AND(AO182&gt;1,'Jul-24 Comparison with CA @100m'!AO182&gt;1),1,0))*'100m'!$D182</f>
        <v>0</v>
      </c>
    </row>
    <row r="183" spans="1:73" x14ac:dyDescent="0.35">
      <c r="A183" s="21" t="s">
        <v>99</v>
      </c>
      <c r="B183" s="21">
        <v>232200</v>
      </c>
      <c r="C183" s="21">
        <v>232300</v>
      </c>
      <c r="D183" s="21">
        <f t="shared" si="2"/>
        <v>100</v>
      </c>
      <c r="E183" s="21"/>
      <c r="F183" s="23">
        <v>2400</v>
      </c>
      <c r="G183" s="24">
        <v>1338.6509464129631</v>
      </c>
      <c r="H183" s="24">
        <v>1315.7238147547057</v>
      </c>
      <c r="I183" s="24">
        <v>1285.2208727222899</v>
      </c>
      <c r="J183" s="24">
        <v>1247.201174685119</v>
      </c>
      <c r="K183" s="24">
        <v>1186.6283976915838</v>
      </c>
      <c r="L183" s="24">
        <v>984.71186322902849</v>
      </c>
      <c r="M183" s="24">
        <v>1103.8817845012861</v>
      </c>
      <c r="N183" s="24">
        <v>1315.7238147547057</v>
      </c>
      <c r="O183" s="23">
        <v>5</v>
      </c>
      <c r="P183" s="18">
        <v>2.1</v>
      </c>
      <c r="Q183" s="18">
        <v>3</v>
      </c>
      <c r="R183" s="18">
        <v>4.8</v>
      </c>
      <c r="S183" s="18">
        <v>4.3</v>
      </c>
      <c r="T183" s="18">
        <v>3.3</v>
      </c>
      <c r="U183" s="18">
        <v>4.8</v>
      </c>
      <c r="V183" s="18">
        <v>2.9</v>
      </c>
      <c r="W183" s="18">
        <v>5.4</v>
      </c>
      <c r="X183" s="23">
        <v>5</v>
      </c>
      <c r="Y183" s="25">
        <v>4.6676285714285705E-2</v>
      </c>
      <c r="Z183" s="25">
        <v>2.6386E-2</v>
      </c>
      <c r="AA183" s="25">
        <v>1.6867428571428568E-2</v>
      </c>
      <c r="AB183" s="25">
        <v>1.4242285714285716E-2</v>
      </c>
      <c r="AC183" s="25">
        <v>2.764257142857144E-2</v>
      </c>
      <c r="AD183" s="25">
        <v>1.3482857142857142E-3</v>
      </c>
      <c r="AE183" s="25">
        <v>9.0314285714285713E-4</v>
      </c>
      <c r="AF183" s="25">
        <v>7.5459999999999989E-3</v>
      </c>
      <c r="AG183" s="23">
        <v>1</v>
      </c>
      <c r="AH183" s="25">
        <v>8.3142857142857171E-2</v>
      </c>
      <c r="AI183" s="25">
        <v>0</v>
      </c>
      <c r="AJ183" s="25">
        <v>0</v>
      </c>
      <c r="AK183" s="25">
        <v>0</v>
      </c>
      <c r="AL183" s="25">
        <v>0</v>
      </c>
      <c r="AM183" s="25">
        <v>0</v>
      </c>
      <c r="AN183" s="25">
        <v>0</v>
      </c>
      <c r="AO183" s="25">
        <v>0</v>
      </c>
      <c r="AP183">
        <f>(IF(AND(G183&gt;2400,'Jul-24 Comparison with CA @100m'!G183&gt;2400),1,0))*'100m'!$D183</f>
        <v>0</v>
      </c>
      <c r="AQ183">
        <f>(IF(AND(H183&gt;2400,'Jul-24 Comparison with CA @100m'!H183&gt;2400),1,0))*'100m'!$D183</f>
        <v>0</v>
      </c>
      <c r="AR183">
        <f>(IF(AND(I183&gt;2400,'Jul-24 Comparison with CA @100m'!I183&gt;2400),1,0))*'100m'!$D183</f>
        <v>0</v>
      </c>
      <c r="AS183">
        <f>(IF(AND(J183&gt;2400,'Jul-24 Comparison with CA @100m'!J183&gt;2400),1,0))*'100m'!$D183</f>
        <v>0</v>
      </c>
      <c r="AT183">
        <f>(IF(AND(K183&gt;2400,'Jul-24 Comparison with CA @100m'!K183&gt;2400),1,0))*'100m'!$D183</f>
        <v>0</v>
      </c>
      <c r="AU183">
        <f>(IF(AND(L183&gt;2400,'Jul-24 Comparison with CA @100m'!L183&gt;2400),1,0))*'100m'!$D183</f>
        <v>0</v>
      </c>
      <c r="AV183">
        <f>(IF(AND(M183&gt;2400,'Jul-24 Comparison with CA @100m'!M183&gt;2400),1,0))*'100m'!$D183</f>
        <v>0</v>
      </c>
      <c r="AW183">
        <f>(IF(AND(N183&gt;2400,'Jul-24 Comparison with CA @100m'!N183&gt;2400),1,0))*'100m'!$D183</f>
        <v>0</v>
      </c>
      <c r="AX183">
        <f>(IF(AND(P183&gt;5,'Jul-24 Comparison with CA @100m'!P183&gt;5),1,0))*'100m'!$D183</f>
        <v>0</v>
      </c>
      <c r="AY183">
        <f>(IF(AND(Q183&gt;5,'Jul-24 Comparison with CA @100m'!Q183&gt;5),1,0))*'100m'!$D183</f>
        <v>0</v>
      </c>
      <c r="AZ183">
        <f>(IF(AND(R183&gt;5,'Jul-24 Comparison with CA @100m'!R183&gt;5),1,0))*'100m'!$D183</f>
        <v>0</v>
      </c>
      <c r="BA183">
        <f>(IF(AND(S183&gt;5,'Jul-24 Comparison with CA @100m'!S183&gt;5),1,0))*'100m'!$D183</f>
        <v>0</v>
      </c>
      <c r="BB183">
        <f>(IF(AND(T183&gt;5,'Jul-24 Comparison with CA @100m'!T183&gt;5),1,0))*'100m'!$D183</f>
        <v>0</v>
      </c>
      <c r="BC183">
        <f>(IF(AND(U183&gt;5,'Jul-24 Comparison with CA @100m'!U183&gt;5),1,0))*'100m'!$D183</f>
        <v>0</v>
      </c>
      <c r="BD183">
        <f>(IF(AND(V183&gt;5,'Jul-24 Comparison with CA @100m'!V183&gt;5),1,0))*'100m'!$D183</f>
        <v>0</v>
      </c>
      <c r="BE183">
        <f>(IF(AND(W183&gt;5,'Jul-24 Comparison with CA @100m'!W183&gt;5),1,0))*'100m'!$D183</f>
        <v>100</v>
      </c>
      <c r="BF183">
        <f>(IF(AND(Y183&gt;5,'Jul-24 Comparison with CA @100m'!Y183&gt;5),1,0))*'100m'!$D183</f>
        <v>0</v>
      </c>
      <c r="BG183">
        <f>(IF(AND(Z183&gt;5,'Jul-24 Comparison with CA @100m'!Z183&gt;5),1,0))*'100m'!$D183</f>
        <v>0</v>
      </c>
      <c r="BH183">
        <f>(IF(AND(AA183&gt;5,'Jul-24 Comparison with CA @100m'!AA183&gt;5),1,0))*'100m'!$D183</f>
        <v>0</v>
      </c>
      <c r="BI183">
        <f>(IF(AND(AB183&gt;5,'Jul-24 Comparison with CA @100m'!AB183&gt;5),1,0))*'100m'!$D183</f>
        <v>0</v>
      </c>
      <c r="BJ183">
        <f>(IF(AND(AC183&gt;5,'Jul-24 Comparison with CA @100m'!AC183&gt;5),1,0))*'100m'!$D183</f>
        <v>0</v>
      </c>
      <c r="BK183">
        <f>(IF(AND(AD183&gt;5,'Jul-24 Comparison with CA @100m'!AD183&gt;5),1,0))*'100m'!$D183</f>
        <v>0</v>
      </c>
      <c r="BL183">
        <f>(IF(AND(AE183&gt;5,'Jul-24 Comparison with CA @100m'!AE183&gt;5),1,0))*'100m'!$D183</f>
        <v>0</v>
      </c>
      <c r="BM183">
        <f>(IF(AND(AF183&gt;5,'Jul-24 Comparison with CA @100m'!AF183&gt;5),1,0))*'100m'!$D183</f>
        <v>0</v>
      </c>
      <c r="BN183">
        <f>(IF(AND(AH183&gt;1,'Jul-24 Comparison with CA @100m'!AH183&gt;1),1,0))*'100m'!$D183</f>
        <v>0</v>
      </c>
      <c r="BO183">
        <f>(IF(AND(AI183&gt;1,'Jul-24 Comparison with CA @100m'!AI183&gt;1),1,0))*'100m'!$D183</f>
        <v>0</v>
      </c>
      <c r="BP183">
        <f>(IF(AND(AJ183&gt;1,'Jul-24 Comparison with CA @100m'!AJ183&gt;1),1,0))*'100m'!$D183</f>
        <v>0</v>
      </c>
      <c r="BQ183">
        <f>(IF(AND(AK183&gt;1,'Jul-24 Comparison with CA @100m'!AK183&gt;1),1,0))*'100m'!$D183</f>
        <v>0</v>
      </c>
      <c r="BR183">
        <f>(IF(AND(AL183&gt;1,'Jul-24 Comparison with CA @100m'!AL183&gt;1),1,0))*'100m'!$D183</f>
        <v>0</v>
      </c>
      <c r="BS183">
        <f>(IF(AND(AM183&gt;1,'Jul-24 Comparison with CA @100m'!AM183&gt;1),1,0))*'100m'!$D183</f>
        <v>0</v>
      </c>
      <c r="BT183">
        <f>(IF(AND(AN183&gt;1,'Jul-24 Comparison with CA @100m'!AN183&gt;1),1,0))*'100m'!$D183</f>
        <v>0</v>
      </c>
      <c r="BU183">
        <f>(IF(AND(AO183&gt;1,'Jul-24 Comparison with CA @100m'!AO183&gt;1),1,0))*'100m'!$D183</f>
        <v>0</v>
      </c>
    </row>
    <row r="184" spans="1:73" x14ac:dyDescent="0.35">
      <c r="A184" s="21" t="s">
        <v>99</v>
      </c>
      <c r="B184" s="21">
        <v>232300</v>
      </c>
      <c r="C184" s="21">
        <v>232400</v>
      </c>
      <c r="D184" s="21">
        <f t="shared" si="2"/>
        <v>100</v>
      </c>
      <c r="E184" s="21"/>
      <c r="F184" s="23">
        <v>2400</v>
      </c>
      <c r="G184" s="24">
        <v>1021.7949613996097</v>
      </c>
      <c r="H184" s="24">
        <v>977.31298874530353</v>
      </c>
      <c r="I184" s="24">
        <v>992.11669898009654</v>
      </c>
      <c r="J184" s="24">
        <v>1369.2859267828333</v>
      </c>
      <c r="K184" s="24">
        <v>1126.3852246651932</v>
      </c>
      <c r="L184" s="24">
        <v>859.77210880991504</v>
      </c>
      <c r="M184" s="24">
        <v>940.40929148387477</v>
      </c>
      <c r="N184" s="24">
        <v>1224.4485839625554</v>
      </c>
      <c r="O184" s="23">
        <v>5</v>
      </c>
      <c r="P184" s="18">
        <v>1.9</v>
      </c>
      <c r="Q184" s="18">
        <v>3</v>
      </c>
      <c r="R184" s="18">
        <v>4.7</v>
      </c>
      <c r="S184" s="18">
        <v>4.4000000000000004</v>
      </c>
      <c r="T184" s="18">
        <v>4.4000000000000004</v>
      </c>
      <c r="U184" s="18">
        <v>5.2</v>
      </c>
      <c r="V184" s="18">
        <v>2.8</v>
      </c>
      <c r="W184" s="18">
        <v>4.4000000000000004</v>
      </c>
      <c r="X184" s="23">
        <v>5</v>
      </c>
      <c r="Y184" s="25">
        <v>3.3867714285714286E-2</v>
      </c>
      <c r="Z184" s="25">
        <v>1.2037428571428572E-2</v>
      </c>
      <c r="AA184" s="25">
        <v>7.9891428571428561E-3</v>
      </c>
      <c r="AB184" s="25">
        <v>1.3552571428571429E-2</v>
      </c>
      <c r="AC184" s="25">
        <v>1.8299142857142858E-2</v>
      </c>
      <c r="AD184" s="25">
        <v>3.1999999999999997E-4</v>
      </c>
      <c r="AE184" s="25">
        <v>1.1199999999999998E-4</v>
      </c>
      <c r="AF184" s="25">
        <v>6.6531428571428583E-3</v>
      </c>
      <c r="AG184" s="23">
        <v>1</v>
      </c>
      <c r="AH184" s="25">
        <v>1.0857142857142857E-2</v>
      </c>
      <c r="AI184" s="25">
        <v>0</v>
      </c>
      <c r="AJ184" s="25">
        <v>0</v>
      </c>
      <c r="AK184" s="25">
        <v>0</v>
      </c>
      <c r="AL184" s="25">
        <v>0</v>
      </c>
      <c r="AM184" s="25">
        <v>0</v>
      </c>
      <c r="AN184" s="25">
        <v>0.14885714285714288</v>
      </c>
      <c r="AO184" s="25">
        <v>0</v>
      </c>
      <c r="AP184">
        <f>(IF(AND(G184&gt;2400,'Jul-24 Comparison with CA @100m'!G184&gt;2400),1,0))*'100m'!$D184</f>
        <v>0</v>
      </c>
      <c r="AQ184">
        <f>(IF(AND(H184&gt;2400,'Jul-24 Comparison with CA @100m'!H184&gt;2400),1,0))*'100m'!$D184</f>
        <v>0</v>
      </c>
      <c r="AR184">
        <f>(IF(AND(I184&gt;2400,'Jul-24 Comparison with CA @100m'!I184&gt;2400),1,0))*'100m'!$D184</f>
        <v>0</v>
      </c>
      <c r="AS184">
        <f>(IF(AND(J184&gt;2400,'Jul-24 Comparison with CA @100m'!J184&gt;2400),1,0))*'100m'!$D184</f>
        <v>0</v>
      </c>
      <c r="AT184">
        <f>(IF(AND(K184&gt;2400,'Jul-24 Comparison with CA @100m'!K184&gt;2400),1,0))*'100m'!$D184</f>
        <v>0</v>
      </c>
      <c r="AU184">
        <f>(IF(AND(L184&gt;2400,'Jul-24 Comparison with CA @100m'!L184&gt;2400),1,0))*'100m'!$D184</f>
        <v>0</v>
      </c>
      <c r="AV184">
        <f>(IF(AND(M184&gt;2400,'Jul-24 Comparison with CA @100m'!M184&gt;2400),1,0))*'100m'!$D184</f>
        <v>0</v>
      </c>
      <c r="AW184">
        <f>(IF(AND(N184&gt;2400,'Jul-24 Comparison with CA @100m'!N184&gt;2400),1,0))*'100m'!$D184</f>
        <v>0</v>
      </c>
      <c r="AX184">
        <f>(IF(AND(P184&gt;5,'Jul-24 Comparison with CA @100m'!P184&gt;5),1,0))*'100m'!$D184</f>
        <v>0</v>
      </c>
      <c r="AY184">
        <f>(IF(AND(Q184&gt;5,'Jul-24 Comparison with CA @100m'!Q184&gt;5),1,0))*'100m'!$D184</f>
        <v>0</v>
      </c>
      <c r="AZ184">
        <f>(IF(AND(R184&gt;5,'Jul-24 Comparison with CA @100m'!R184&gt;5),1,0))*'100m'!$D184</f>
        <v>0</v>
      </c>
      <c r="BA184">
        <f>(IF(AND(S184&gt;5,'Jul-24 Comparison with CA @100m'!S184&gt;5),1,0))*'100m'!$D184</f>
        <v>0</v>
      </c>
      <c r="BB184">
        <f>(IF(AND(T184&gt;5,'Jul-24 Comparison with CA @100m'!T184&gt;5),1,0))*'100m'!$D184</f>
        <v>0</v>
      </c>
      <c r="BC184">
        <f>(IF(AND(U184&gt;5,'Jul-24 Comparison with CA @100m'!U184&gt;5),1,0))*'100m'!$D184</f>
        <v>100</v>
      </c>
      <c r="BD184">
        <f>(IF(AND(V184&gt;5,'Jul-24 Comparison with CA @100m'!V184&gt;5),1,0))*'100m'!$D184</f>
        <v>0</v>
      </c>
      <c r="BE184">
        <f>(IF(AND(W184&gt;5,'Jul-24 Comparison with CA @100m'!W184&gt;5),1,0))*'100m'!$D184</f>
        <v>0</v>
      </c>
      <c r="BF184">
        <f>(IF(AND(Y184&gt;5,'Jul-24 Comparison with CA @100m'!Y184&gt;5),1,0))*'100m'!$D184</f>
        <v>0</v>
      </c>
      <c r="BG184">
        <f>(IF(AND(Z184&gt;5,'Jul-24 Comparison with CA @100m'!Z184&gt;5),1,0))*'100m'!$D184</f>
        <v>0</v>
      </c>
      <c r="BH184">
        <f>(IF(AND(AA184&gt;5,'Jul-24 Comparison with CA @100m'!AA184&gt;5),1,0))*'100m'!$D184</f>
        <v>0</v>
      </c>
      <c r="BI184">
        <f>(IF(AND(AB184&gt;5,'Jul-24 Comparison with CA @100m'!AB184&gt;5),1,0))*'100m'!$D184</f>
        <v>0</v>
      </c>
      <c r="BJ184">
        <f>(IF(AND(AC184&gt;5,'Jul-24 Comparison with CA @100m'!AC184&gt;5),1,0))*'100m'!$D184</f>
        <v>0</v>
      </c>
      <c r="BK184">
        <f>(IF(AND(AD184&gt;5,'Jul-24 Comparison with CA @100m'!AD184&gt;5),1,0))*'100m'!$D184</f>
        <v>0</v>
      </c>
      <c r="BL184">
        <f>(IF(AND(AE184&gt;5,'Jul-24 Comparison with CA @100m'!AE184&gt;5),1,0))*'100m'!$D184</f>
        <v>0</v>
      </c>
      <c r="BM184">
        <f>(IF(AND(AF184&gt;5,'Jul-24 Comparison with CA @100m'!AF184&gt;5),1,0))*'100m'!$D184</f>
        <v>0</v>
      </c>
      <c r="BN184">
        <f>(IF(AND(AH184&gt;1,'Jul-24 Comparison with CA @100m'!AH184&gt;1),1,0))*'100m'!$D184</f>
        <v>0</v>
      </c>
      <c r="BO184">
        <f>(IF(AND(AI184&gt;1,'Jul-24 Comparison with CA @100m'!AI184&gt;1),1,0))*'100m'!$D184</f>
        <v>0</v>
      </c>
      <c r="BP184">
        <f>(IF(AND(AJ184&gt;1,'Jul-24 Comparison with CA @100m'!AJ184&gt;1),1,0))*'100m'!$D184</f>
        <v>0</v>
      </c>
      <c r="BQ184">
        <f>(IF(AND(AK184&gt;1,'Jul-24 Comparison with CA @100m'!AK184&gt;1),1,0))*'100m'!$D184</f>
        <v>0</v>
      </c>
      <c r="BR184">
        <f>(IF(AND(AL184&gt;1,'Jul-24 Comparison with CA @100m'!AL184&gt;1),1,0))*'100m'!$D184</f>
        <v>0</v>
      </c>
      <c r="BS184">
        <f>(IF(AND(AM184&gt;1,'Jul-24 Comparison with CA @100m'!AM184&gt;1),1,0))*'100m'!$D184</f>
        <v>0</v>
      </c>
      <c r="BT184">
        <f>(IF(AND(AN184&gt;1,'Jul-24 Comparison with CA @100m'!AN184&gt;1),1,0))*'100m'!$D184</f>
        <v>0</v>
      </c>
      <c r="BU184">
        <f>(IF(AND(AO184&gt;1,'Jul-24 Comparison with CA @100m'!AO184&gt;1),1,0))*'100m'!$D184</f>
        <v>0</v>
      </c>
    </row>
    <row r="185" spans="1:73" x14ac:dyDescent="0.35">
      <c r="A185" s="21" t="s">
        <v>99</v>
      </c>
      <c r="B185" s="21">
        <v>232400</v>
      </c>
      <c r="C185" s="21">
        <v>232500</v>
      </c>
      <c r="D185" s="21">
        <f t="shared" si="2"/>
        <v>100</v>
      </c>
      <c r="E185" s="21" t="s">
        <v>66</v>
      </c>
      <c r="F185" s="23">
        <v>2400</v>
      </c>
      <c r="G185" s="24">
        <v>1593.5154908111172</v>
      </c>
      <c r="H185" s="24">
        <v>1292.8394104863235</v>
      </c>
      <c r="I185" s="24">
        <v>1338.6509464129631</v>
      </c>
      <c r="J185" s="24">
        <v>1892.4881211470883</v>
      </c>
      <c r="K185" s="24">
        <v>1407.6830258868333</v>
      </c>
      <c r="L185" s="24">
        <v>1292.8394104863235</v>
      </c>
      <c r="M185" s="24">
        <v>1469.3515157241418</v>
      </c>
      <c r="N185" s="24">
        <v>1852.8403320275631</v>
      </c>
      <c r="O185" s="23">
        <v>5</v>
      </c>
      <c r="P185" s="18">
        <v>2</v>
      </c>
      <c r="Q185" s="18">
        <v>2.5</v>
      </c>
      <c r="R185" s="18">
        <v>5</v>
      </c>
      <c r="S185" s="18">
        <v>4.9000000000000004</v>
      </c>
      <c r="T185" s="18">
        <v>4.5999999999999996</v>
      </c>
      <c r="U185" s="18">
        <v>4.5</v>
      </c>
      <c r="V185" s="18">
        <v>3.1</v>
      </c>
      <c r="W185" s="18">
        <v>4.4000000000000004</v>
      </c>
      <c r="X185" s="23">
        <v>5</v>
      </c>
      <c r="Y185" s="25">
        <v>1.6453142857142857E-2</v>
      </c>
      <c r="Z185" s="25">
        <v>1.492857142857143E-3</v>
      </c>
      <c r="AA185" s="25">
        <v>4.4571428571428572E-4</v>
      </c>
      <c r="AB185" s="25">
        <v>2.6071428571428569E-3</v>
      </c>
      <c r="AC185" s="25">
        <v>2.138885714285715E-2</v>
      </c>
      <c r="AD185" s="25">
        <v>1.4285714285714287E-5</v>
      </c>
      <c r="AE185" s="25">
        <v>4.9714285714285718E-5</v>
      </c>
      <c r="AF185" s="25">
        <v>1.1422857142857142E-3</v>
      </c>
      <c r="AG185" s="23">
        <v>1</v>
      </c>
      <c r="AH185" s="25">
        <v>6.6000000000000003E-2</v>
      </c>
      <c r="AI185" s="25">
        <v>0</v>
      </c>
      <c r="AJ185" s="25">
        <v>0</v>
      </c>
      <c r="AK185" s="25">
        <v>0</v>
      </c>
      <c r="AL185" s="25">
        <v>0</v>
      </c>
      <c r="AM185" s="25">
        <v>0</v>
      </c>
      <c r="AN185" s="25">
        <v>1.4571428571428572E-2</v>
      </c>
      <c r="AO185" s="25">
        <v>0</v>
      </c>
      <c r="AP185">
        <f>(IF(AND(G185&gt;2400,'Jul-24 Comparison with CA @100m'!G185&gt;2400),1,0))*'100m'!$D185</f>
        <v>0</v>
      </c>
      <c r="AQ185">
        <f>(IF(AND(H185&gt;2400,'Jul-24 Comparison with CA @100m'!H185&gt;2400),1,0))*'100m'!$D185</f>
        <v>0</v>
      </c>
      <c r="AR185">
        <f>(IF(AND(I185&gt;2400,'Jul-24 Comparison with CA @100m'!I185&gt;2400),1,0))*'100m'!$D185</f>
        <v>0</v>
      </c>
      <c r="AS185">
        <f>(IF(AND(J185&gt;2400,'Jul-24 Comparison with CA @100m'!J185&gt;2400),1,0))*'100m'!$D185</f>
        <v>0</v>
      </c>
      <c r="AT185">
        <f>(IF(AND(K185&gt;2400,'Jul-24 Comparison with CA @100m'!K185&gt;2400),1,0))*'100m'!$D185</f>
        <v>0</v>
      </c>
      <c r="AU185">
        <f>(IF(AND(L185&gt;2400,'Jul-24 Comparison with CA @100m'!L185&gt;2400),1,0))*'100m'!$D185</f>
        <v>0</v>
      </c>
      <c r="AV185">
        <f>(IF(AND(M185&gt;2400,'Jul-24 Comparison with CA @100m'!M185&gt;2400),1,0))*'100m'!$D185</f>
        <v>0</v>
      </c>
      <c r="AW185">
        <f>(IF(AND(N185&gt;2400,'Jul-24 Comparison with CA @100m'!N185&gt;2400),1,0))*'100m'!$D185</f>
        <v>0</v>
      </c>
      <c r="AX185">
        <f>(IF(AND(P185&gt;5,'Jul-24 Comparison with CA @100m'!P185&gt;5),1,0))*'100m'!$D185</f>
        <v>0</v>
      </c>
      <c r="AY185">
        <f>(IF(AND(Q185&gt;5,'Jul-24 Comparison with CA @100m'!Q185&gt;5),1,0))*'100m'!$D185</f>
        <v>0</v>
      </c>
      <c r="AZ185">
        <f>(IF(AND(R185&gt;5,'Jul-24 Comparison with CA @100m'!R185&gt;5),1,0))*'100m'!$D185</f>
        <v>0</v>
      </c>
      <c r="BA185">
        <f>(IF(AND(S185&gt;5,'Jul-24 Comparison with CA @100m'!S185&gt;5),1,0))*'100m'!$D185</f>
        <v>0</v>
      </c>
      <c r="BB185">
        <f>(IF(AND(T185&gt;5,'Jul-24 Comparison with CA @100m'!T185&gt;5),1,0))*'100m'!$D185</f>
        <v>0</v>
      </c>
      <c r="BC185">
        <f>(IF(AND(U185&gt;5,'Jul-24 Comparison with CA @100m'!U185&gt;5),1,0))*'100m'!$D185</f>
        <v>0</v>
      </c>
      <c r="BD185">
        <f>(IF(AND(V185&gt;5,'Jul-24 Comparison with CA @100m'!V185&gt;5),1,0))*'100m'!$D185</f>
        <v>0</v>
      </c>
      <c r="BE185">
        <f>(IF(AND(W185&gt;5,'Jul-24 Comparison with CA @100m'!W185&gt;5),1,0))*'100m'!$D185</f>
        <v>0</v>
      </c>
      <c r="BF185">
        <f>(IF(AND(Y185&gt;5,'Jul-24 Comparison with CA @100m'!Y185&gt;5),1,0))*'100m'!$D185</f>
        <v>0</v>
      </c>
      <c r="BG185">
        <f>(IF(AND(Z185&gt;5,'Jul-24 Comparison with CA @100m'!Z185&gt;5),1,0))*'100m'!$D185</f>
        <v>0</v>
      </c>
      <c r="BH185">
        <f>(IF(AND(AA185&gt;5,'Jul-24 Comparison with CA @100m'!AA185&gt;5),1,0))*'100m'!$D185</f>
        <v>0</v>
      </c>
      <c r="BI185">
        <f>(IF(AND(AB185&gt;5,'Jul-24 Comparison with CA @100m'!AB185&gt;5),1,0))*'100m'!$D185</f>
        <v>0</v>
      </c>
      <c r="BJ185">
        <f>(IF(AND(AC185&gt;5,'Jul-24 Comparison with CA @100m'!AC185&gt;5),1,0))*'100m'!$D185</f>
        <v>0</v>
      </c>
      <c r="BK185">
        <f>(IF(AND(AD185&gt;5,'Jul-24 Comparison with CA @100m'!AD185&gt;5),1,0))*'100m'!$D185</f>
        <v>0</v>
      </c>
      <c r="BL185">
        <f>(IF(AND(AE185&gt;5,'Jul-24 Comparison with CA @100m'!AE185&gt;5),1,0))*'100m'!$D185</f>
        <v>0</v>
      </c>
      <c r="BM185">
        <f>(IF(AND(AF185&gt;5,'Jul-24 Comparison with CA @100m'!AF185&gt;5),1,0))*'100m'!$D185</f>
        <v>0</v>
      </c>
      <c r="BN185">
        <f>(IF(AND(AH185&gt;1,'Jul-24 Comparison with CA @100m'!AH185&gt;1),1,0))*'100m'!$D185</f>
        <v>0</v>
      </c>
      <c r="BO185">
        <f>(IF(AND(AI185&gt;1,'Jul-24 Comparison with CA @100m'!AI185&gt;1),1,0))*'100m'!$D185</f>
        <v>0</v>
      </c>
      <c r="BP185">
        <f>(IF(AND(AJ185&gt;1,'Jul-24 Comparison with CA @100m'!AJ185&gt;1),1,0))*'100m'!$D185</f>
        <v>0</v>
      </c>
      <c r="BQ185">
        <f>(IF(AND(AK185&gt;1,'Jul-24 Comparison with CA @100m'!AK185&gt;1),1,0))*'100m'!$D185</f>
        <v>0</v>
      </c>
      <c r="BR185">
        <f>(IF(AND(AL185&gt;1,'Jul-24 Comparison with CA @100m'!AL185&gt;1),1,0))*'100m'!$D185</f>
        <v>0</v>
      </c>
      <c r="BS185">
        <f>(IF(AND(AM185&gt;1,'Jul-24 Comparison with CA @100m'!AM185&gt;1),1,0))*'100m'!$D185</f>
        <v>0</v>
      </c>
      <c r="BT185">
        <f>(IF(AND(AN185&gt;1,'Jul-24 Comparison with CA @100m'!AN185&gt;1),1,0))*'100m'!$D185</f>
        <v>0</v>
      </c>
      <c r="BU185">
        <f>(IF(AND(AO185&gt;1,'Jul-24 Comparison with CA @100m'!AO185&gt;1),1,0))*'100m'!$D185</f>
        <v>0</v>
      </c>
    </row>
    <row r="186" spans="1:73" x14ac:dyDescent="0.35">
      <c r="A186" s="21" t="s">
        <v>99</v>
      </c>
      <c r="B186" s="21">
        <v>232500</v>
      </c>
      <c r="C186" s="21">
        <v>232600</v>
      </c>
      <c r="D186" s="21">
        <f t="shared" si="2"/>
        <v>100</v>
      </c>
      <c r="E186" s="21"/>
      <c r="F186" s="23">
        <v>2400</v>
      </c>
      <c r="G186" s="24">
        <v>1201.7412039816743</v>
      </c>
      <c r="H186" s="24">
        <v>1179.0797046690443</v>
      </c>
      <c r="I186" s="24">
        <v>1407.6830258868333</v>
      </c>
      <c r="J186" s="24">
        <v>1585.7239225459728</v>
      </c>
      <c r="K186" s="24">
        <v>1331.0038576098827</v>
      </c>
      <c r="L186" s="24">
        <v>837.91704502403161</v>
      </c>
      <c r="M186" s="24">
        <v>896.32928227942875</v>
      </c>
      <c r="N186" s="24">
        <v>1156.4647775229939</v>
      </c>
      <c r="O186" s="23">
        <v>5</v>
      </c>
      <c r="P186" s="18">
        <v>2.1</v>
      </c>
      <c r="Q186" s="18">
        <v>2.6</v>
      </c>
      <c r="R186" s="18">
        <v>4.9000000000000004</v>
      </c>
      <c r="S186" s="18">
        <v>5</v>
      </c>
      <c r="T186" s="18">
        <v>4.3</v>
      </c>
      <c r="U186" s="18">
        <v>5</v>
      </c>
      <c r="V186" s="18">
        <v>2.9</v>
      </c>
      <c r="W186" s="18">
        <v>4.3</v>
      </c>
      <c r="X186" s="23">
        <v>5</v>
      </c>
      <c r="Y186" s="25">
        <v>2.0033428571428567E-2</v>
      </c>
      <c r="Z186" s="25">
        <v>3.7425714285714284E-3</v>
      </c>
      <c r="AA186" s="25">
        <v>1.1454285714285715E-3</v>
      </c>
      <c r="AB186" s="25">
        <v>6.5028571428571427E-3</v>
      </c>
      <c r="AC186" s="25">
        <v>1.2347714285714285E-2</v>
      </c>
      <c r="AD186" s="25">
        <v>3.1314285714285716E-4</v>
      </c>
      <c r="AE186" s="25">
        <v>2.0571428571428569E-4</v>
      </c>
      <c r="AF186" s="25">
        <v>1.3850285714285714E-2</v>
      </c>
      <c r="AG186" s="23">
        <v>1</v>
      </c>
      <c r="AH186" s="25">
        <v>0</v>
      </c>
      <c r="AI186" s="25">
        <v>3.7142857142857142E-3</v>
      </c>
      <c r="AJ186" s="25">
        <v>4.0000000000000001E-3</v>
      </c>
      <c r="AK186" s="25">
        <v>8.5714285714285719E-3</v>
      </c>
      <c r="AL186" s="25">
        <v>0</v>
      </c>
      <c r="AM186" s="25">
        <v>3.3142857142857141E-2</v>
      </c>
      <c r="AN186" s="25">
        <v>0.17485714285714285</v>
      </c>
      <c r="AO186" s="25">
        <v>0</v>
      </c>
      <c r="AP186">
        <f>(IF(AND(G186&gt;2400,'Jul-24 Comparison with CA @100m'!G186&gt;2400),1,0))*'100m'!$D186</f>
        <v>0</v>
      </c>
      <c r="AQ186">
        <f>(IF(AND(H186&gt;2400,'Jul-24 Comparison with CA @100m'!H186&gt;2400),1,0))*'100m'!$D186</f>
        <v>0</v>
      </c>
      <c r="AR186">
        <f>(IF(AND(I186&gt;2400,'Jul-24 Comparison with CA @100m'!I186&gt;2400),1,0))*'100m'!$D186</f>
        <v>0</v>
      </c>
      <c r="AS186">
        <f>(IF(AND(J186&gt;2400,'Jul-24 Comparison with CA @100m'!J186&gt;2400),1,0))*'100m'!$D186</f>
        <v>0</v>
      </c>
      <c r="AT186">
        <f>(IF(AND(K186&gt;2400,'Jul-24 Comparison with CA @100m'!K186&gt;2400),1,0))*'100m'!$D186</f>
        <v>0</v>
      </c>
      <c r="AU186">
        <f>(IF(AND(L186&gt;2400,'Jul-24 Comparison with CA @100m'!L186&gt;2400),1,0))*'100m'!$D186</f>
        <v>0</v>
      </c>
      <c r="AV186">
        <f>(IF(AND(M186&gt;2400,'Jul-24 Comparison with CA @100m'!M186&gt;2400),1,0))*'100m'!$D186</f>
        <v>0</v>
      </c>
      <c r="AW186">
        <f>(IF(AND(N186&gt;2400,'Jul-24 Comparison with CA @100m'!N186&gt;2400),1,0))*'100m'!$D186</f>
        <v>0</v>
      </c>
      <c r="AX186">
        <f>(IF(AND(P186&gt;5,'Jul-24 Comparison with CA @100m'!P186&gt;5),1,0))*'100m'!$D186</f>
        <v>0</v>
      </c>
      <c r="AY186">
        <f>(IF(AND(Q186&gt;5,'Jul-24 Comparison with CA @100m'!Q186&gt;5),1,0))*'100m'!$D186</f>
        <v>0</v>
      </c>
      <c r="AZ186">
        <f>(IF(AND(R186&gt;5,'Jul-24 Comparison with CA @100m'!R186&gt;5),1,0))*'100m'!$D186</f>
        <v>0</v>
      </c>
      <c r="BA186">
        <f>(IF(AND(S186&gt;5,'Jul-24 Comparison with CA @100m'!S186&gt;5),1,0))*'100m'!$D186</f>
        <v>0</v>
      </c>
      <c r="BB186">
        <f>(IF(AND(T186&gt;5,'Jul-24 Comparison with CA @100m'!T186&gt;5),1,0))*'100m'!$D186</f>
        <v>0</v>
      </c>
      <c r="BC186">
        <f>(IF(AND(U186&gt;5,'Jul-24 Comparison with CA @100m'!U186&gt;5),1,0))*'100m'!$D186</f>
        <v>0</v>
      </c>
      <c r="BD186">
        <f>(IF(AND(V186&gt;5,'Jul-24 Comparison with CA @100m'!V186&gt;5),1,0))*'100m'!$D186</f>
        <v>0</v>
      </c>
      <c r="BE186">
        <f>(IF(AND(W186&gt;5,'Jul-24 Comparison with CA @100m'!W186&gt;5),1,0))*'100m'!$D186</f>
        <v>0</v>
      </c>
      <c r="BF186">
        <f>(IF(AND(Y186&gt;5,'Jul-24 Comparison with CA @100m'!Y186&gt;5),1,0))*'100m'!$D186</f>
        <v>0</v>
      </c>
      <c r="BG186">
        <f>(IF(AND(Z186&gt;5,'Jul-24 Comparison with CA @100m'!Z186&gt;5),1,0))*'100m'!$D186</f>
        <v>0</v>
      </c>
      <c r="BH186">
        <f>(IF(AND(AA186&gt;5,'Jul-24 Comparison with CA @100m'!AA186&gt;5),1,0))*'100m'!$D186</f>
        <v>0</v>
      </c>
      <c r="BI186">
        <f>(IF(AND(AB186&gt;5,'Jul-24 Comparison with CA @100m'!AB186&gt;5),1,0))*'100m'!$D186</f>
        <v>0</v>
      </c>
      <c r="BJ186">
        <f>(IF(AND(AC186&gt;5,'Jul-24 Comparison with CA @100m'!AC186&gt;5),1,0))*'100m'!$D186</f>
        <v>0</v>
      </c>
      <c r="BK186">
        <f>(IF(AND(AD186&gt;5,'Jul-24 Comparison with CA @100m'!AD186&gt;5),1,0))*'100m'!$D186</f>
        <v>0</v>
      </c>
      <c r="BL186">
        <f>(IF(AND(AE186&gt;5,'Jul-24 Comparison with CA @100m'!AE186&gt;5),1,0))*'100m'!$D186</f>
        <v>0</v>
      </c>
      <c r="BM186">
        <f>(IF(AND(AF186&gt;5,'Jul-24 Comparison with CA @100m'!AF186&gt;5),1,0))*'100m'!$D186</f>
        <v>0</v>
      </c>
      <c r="BN186">
        <f>(IF(AND(AH186&gt;1,'Jul-24 Comparison with CA @100m'!AH186&gt;1),1,0))*'100m'!$D186</f>
        <v>0</v>
      </c>
      <c r="BO186">
        <f>(IF(AND(AI186&gt;1,'Jul-24 Comparison with CA @100m'!AI186&gt;1),1,0))*'100m'!$D186</f>
        <v>0</v>
      </c>
      <c r="BP186">
        <f>(IF(AND(AJ186&gt;1,'Jul-24 Comparison with CA @100m'!AJ186&gt;1),1,0))*'100m'!$D186</f>
        <v>0</v>
      </c>
      <c r="BQ186">
        <f>(IF(AND(AK186&gt;1,'Jul-24 Comparison with CA @100m'!AK186&gt;1),1,0))*'100m'!$D186</f>
        <v>0</v>
      </c>
      <c r="BR186">
        <f>(IF(AND(AL186&gt;1,'Jul-24 Comparison with CA @100m'!AL186&gt;1),1,0))*'100m'!$D186</f>
        <v>0</v>
      </c>
      <c r="BS186">
        <f>(IF(AND(AM186&gt;1,'Jul-24 Comparison with CA @100m'!AM186&gt;1),1,0))*'100m'!$D186</f>
        <v>0</v>
      </c>
      <c r="BT186">
        <f>(IF(AND(AN186&gt;1,'Jul-24 Comparison with CA @100m'!AN186&gt;1),1,0))*'100m'!$D186</f>
        <v>0</v>
      </c>
      <c r="BU186">
        <f>(IF(AND(AO186&gt;1,'Jul-24 Comparison with CA @100m'!AO186&gt;1),1,0))*'100m'!$D186</f>
        <v>0</v>
      </c>
    </row>
    <row r="187" spans="1:73" x14ac:dyDescent="0.35">
      <c r="A187" s="21" t="s">
        <v>99</v>
      </c>
      <c r="B187" s="21">
        <v>232600</v>
      </c>
      <c r="C187" s="21">
        <v>232700</v>
      </c>
      <c r="D187" s="21">
        <f t="shared" si="2"/>
        <v>100</v>
      </c>
      <c r="E187" s="21"/>
      <c r="F187" s="23">
        <v>2400</v>
      </c>
      <c r="G187" s="24">
        <v>918.34094770960019</v>
      </c>
      <c r="H187" s="24">
        <v>794.39092511623846</v>
      </c>
      <c r="I187" s="24">
        <v>772.72247666720637</v>
      </c>
      <c r="J187" s="24">
        <v>1088.9066909086803</v>
      </c>
      <c r="K187" s="24">
        <v>1186.6283976915838</v>
      </c>
      <c r="L187" s="24">
        <v>947.77781896301792</v>
      </c>
      <c r="M187" s="24">
        <v>969.92011096046667</v>
      </c>
      <c r="N187" s="24">
        <v>1224.4485839625554</v>
      </c>
      <c r="O187" s="23">
        <v>5</v>
      </c>
      <c r="P187" s="18">
        <v>1.9</v>
      </c>
      <c r="Q187" s="18">
        <v>2.8</v>
      </c>
      <c r="R187" s="18">
        <v>5</v>
      </c>
      <c r="S187" s="18">
        <v>5</v>
      </c>
      <c r="T187" s="18">
        <v>4.0999999999999996</v>
      </c>
      <c r="U187" s="18">
        <v>4.8</v>
      </c>
      <c r="V187" s="18">
        <v>2.7</v>
      </c>
      <c r="W187" s="18">
        <v>4.4000000000000004</v>
      </c>
      <c r="X187" s="23">
        <v>5</v>
      </c>
      <c r="Y187" s="25">
        <v>2.4764000000000008E-2</v>
      </c>
      <c r="Z187" s="25">
        <v>1.4176857142857142E-2</v>
      </c>
      <c r="AA187" s="25">
        <v>5.5611428571428565E-3</v>
      </c>
      <c r="AB187" s="25">
        <v>1.8389428571428567E-2</v>
      </c>
      <c r="AC187" s="25">
        <v>1.0105142857142854E-2</v>
      </c>
      <c r="AD187" s="25">
        <v>0</v>
      </c>
      <c r="AE187" s="25">
        <v>4.988571428571429E-4</v>
      </c>
      <c r="AF187" s="25">
        <v>5.2494285714285716E-3</v>
      </c>
      <c r="AG187" s="23">
        <v>1</v>
      </c>
      <c r="AH187" s="25">
        <v>0</v>
      </c>
      <c r="AI187" s="25">
        <v>0</v>
      </c>
      <c r="AJ187" s="25">
        <v>0</v>
      </c>
      <c r="AK187" s="25">
        <v>0</v>
      </c>
      <c r="AL187" s="25">
        <v>0</v>
      </c>
      <c r="AM187" s="25">
        <v>1.1714285714285712E-2</v>
      </c>
      <c r="AN187" s="25">
        <v>5.5428571428571417E-2</v>
      </c>
      <c r="AO187" s="25">
        <v>0</v>
      </c>
      <c r="AP187">
        <f>(IF(AND(G187&gt;2400,'Jul-24 Comparison with CA @100m'!G187&gt;2400),1,0))*'100m'!$D187</f>
        <v>0</v>
      </c>
      <c r="AQ187">
        <f>(IF(AND(H187&gt;2400,'Jul-24 Comparison with CA @100m'!H187&gt;2400),1,0))*'100m'!$D187</f>
        <v>0</v>
      </c>
      <c r="AR187">
        <f>(IF(AND(I187&gt;2400,'Jul-24 Comparison with CA @100m'!I187&gt;2400),1,0))*'100m'!$D187</f>
        <v>0</v>
      </c>
      <c r="AS187">
        <f>(IF(AND(J187&gt;2400,'Jul-24 Comparison with CA @100m'!J187&gt;2400),1,0))*'100m'!$D187</f>
        <v>0</v>
      </c>
      <c r="AT187">
        <f>(IF(AND(K187&gt;2400,'Jul-24 Comparison with CA @100m'!K187&gt;2400),1,0))*'100m'!$D187</f>
        <v>0</v>
      </c>
      <c r="AU187">
        <f>(IF(AND(L187&gt;2400,'Jul-24 Comparison with CA @100m'!L187&gt;2400),1,0))*'100m'!$D187</f>
        <v>0</v>
      </c>
      <c r="AV187">
        <f>(IF(AND(M187&gt;2400,'Jul-24 Comparison with CA @100m'!M187&gt;2400),1,0))*'100m'!$D187</f>
        <v>0</v>
      </c>
      <c r="AW187">
        <f>(IF(AND(N187&gt;2400,'Jul-24 Comparison with CA @100m'!N187&gt;2400),1,0))*'100m'!$D187</f>
        <v>0</v>
      </c>
      <c r="AX187">
        <f>(IF(AND(P187&gt;5,'Jul-24 Comparison with CA @100m'!P187&gt;5),1,0))*'100m'!$D187</f>
        <v>0</v>
      </c>
      <c r="AY187">
        <f>(IF(AND(Q187&gt;5,'Jul-24 Comparison with CA @100m'!Q187&gt;5),1,0))*'100m'!$D187</f>
        <v>0</v>
      </c>
      <c r="AZ187">
        <f>(IF(AND(R187&gt;5,'Jul-24 Comparison with CA @100m'!R187&gt;5),1,0))*'100m'!$D187</f>
        <v>0</v>
      </c>
      <c r="BA187">
        <f>(IF(AND(S187&gt;5,'Jul-24 Comparison with CA @100m'!S187&gt;5),1,0))*'100m'!$D187</f>
        <v>0</v>
      </c>
      <c r="BB187">
        <f>(IF(AND(T187&gt;5,'Jul-24 Comparison with CA @100m'!T187&gt;5),1,0))*'100m'!$D187</f>
        <v>0</v>
      </c>
      <c r="BC187">
        <f>(IF(AND(U187&gt;5,'Jul-24 Comparison with CA @100m'!U187&gt;5),1,0))*'100m'!$D187</f>
        <v>0</v>
      </c>
      <c r="BD187">
        <f>(IF(AND(V187&gt;5,'Jul-24 Comparison with CA @100m'!V187&gt;5),1,0))*'100m'!$D187</f>
        <v>0</v>
      </c>
      <c r="BE187">
        <f>(IF(AND(W187&gt;5,'Jul-24 Comparison with CA @100m'!W187&gt;5),1,0))*'100m'!$D187</f>
        <v>0</v>
      </c>
      <c r="BF187">
        <f>(IF(AND(Y187&gt;5,'Jul-24 Comparison with CA @100m'!Y187&gt;5),1,0))*'100m'!$D187</f>
        <v>0</v>
      </c>
      <c r="BG187">
        <f>(IF(AND(Z187&gt;5,'Jul-24 Comparison with CA @100m'!Z187&gt;5),1,0))*'100m'!$D187</f>
        <v>0</v>
      </c>
      <c r="BH187">
        <f>(IF(AND(AA187&gt;5,'Jul-24 Comparison with CA @100m'!AA187&gt;5),1,0))*'100m'!$D187</f>
        <v>0</v>
      </c>
      <c r="BI187">
        <f>(IF(AND(AB187&gt;5,'Jul-24 Comparison with CA @100m'!AB187&gt;5),1,0))*'100m'!$D187</f>
        <v>0</v>
      </c>
      <c r="BJ187">
        <f>(IF(AND(AC187&gt;5,'Jul-24 Comparison with CA @100m'!AC187&gt;5),1,0))*'100m'!$D187</f>
        <v>0</v>
      </c>
      <c r="BK187">
        <f>(IF(AND(AD187&gt;5,'Jul-24 Comparison with CA @100m'!AD187&gt;5),1,0))*'100m'!$D187</f>
        <v>0</v>
      </c>
      <c r="BL187">
        <f>(IF(AND(AE187&gt;5,'Jul-24 Comparison with CA @100m'!AE187&gt;5),1,0))*'100m'!$D187</f>
        <v>0</v>
      </c>
      <c r="BM187">
        <f>(IF(AND(AF187&gt;5,'Jul-24 Comparison with CA @100m'!AF187&gt;5),1,0))*'100m'!$D187</f>
        <v>0</v>
      </c>
      <c r="BN187">
        <f>(IF(AND(AH187&gt;1,'Jul-24 Comparison with CA @100m'!AH187&gt;1),1,0))*'100m'!$D187</f>
        <v>0</v>
      </c>
      <c r="BO187">
        <f>(IF(AND(AI187&gt;1,'Jul-24 Comparison with CA @100m'!AI187&gt;1),1,0))*'100m'!$D187</f>
        <v>0</v>
      </c>
      <c r="BP187">
        <f>(IF(AND(AJ187&gt;1,'Jul-24 Comparison with CA @100m'!AJ187&gt;1),1,0))*'100m'!$D187</f>
        <v>0</v>
      </c>
      <c r="BQ187">
        <f>(IF(AND(AK187&gt;1,'Jul-24 Comparison with CA @100m'!AK187&gt;1),1,0))*'100m'!$D187</f>
        <v>0</v>
      </c>
      <c r="BR187">
        <f>(IF(AND(AL187&gt;1,'Jul-24 Comparison with CA @100m'!AL187&gt;1),1,0))*'100m'!$D187</f>
        <v>0</v>
      </c>
      <c r="BS187">
        <f>(IF(AND(AM187&gt;1,'Jul-24 Comparison with CA @100m'!AM187&gt;1),1,0))*'100m'!$D187</f>
        <v>0</v>
      </c>
      <c r="BT187">
        <f>(IF(AND(AN187&gt;1,'Jul-24 Comparison with CA @100m'!AN187&gt;1),1,0))*'100m'!$D187</f>
        <v>0</v>
      </c>
      <c r="BU187">
        <f>(IF(AND(AO187&gt;1,'Jul-24 Comparison with CA @100m'!AO187&gt;1),1,0))*'100m'!$D187</f>
        <v>0</v>
      </c>
    </row>
    <row r="188" spans="1:73" x14ac:dyDescent="0.35">
      <c r="A188" s="21" t="s">
        <v>99</v>
      </c>
      <c r="B188" s="21">
        <v>232700</v>
      </c>
      <c r="C188" s="21">
        <v>232800</v>
      </c>
      <c r="D188" s="21">
        <f t="shared" si="2"/>
        <v>100</v>
      </c>
      <c r="E188" s="21"/>
      <c r="F188" s="23">
        <v>2400</v>
      </c>
      <c r="G188" s="24">
        <v>889.00484292015869</v>
      </c>
      <c r="H188" s="24">
        <v>910.99737534475878</v>
      </c>
      <c r="I188" s="24">
        <v>1133.8971366963031</v>
      </c>
      <c r="J188" s="24">
        <v>1133.8971366963031</v>
      </c>
      <c r="K188" s="24">
        <v>1036.6689708612066</v>
      </c>
      <c r="L188" s="24">
        <v>925.69081731380709</v>
      </c>
      <c r="M188" s="24">
        <v>1036.6689708612066</v>
      </c>
      <c r="N188" s="24">
        <v>1346.302718559778</v>
      </c>
      <c r="O188" s="23">
        <v>5</v>
      </c>
      <c r="P188" s="18">
        <v>2.1</v>
      </c>
      <c r="Q188" s="18">
        <v>2.2999999999999998</v>
      </c>
      <c r="R188" s="18">
        <v>5</v>
      </c>
      <c r="S188" s="18">
        <v>4.4000000000000004</v>
      </c>
      <c r="T188" s="18">
        <v>4.2</v>
      </c>
      <c r="U188" s="18">
        <v>4.5999999999999996</v>
      </c>
      <c r="V188" s="18">
        <v>2.9</v>
      </c>
      <c r="W188" s="18">
        <v>5</v>
      </c>
      <c r="X188" s="23">
        <v>5</v>
      </c>
      <c r="Y188" s="25">
        <v>2.1337142857142853E-2</v>
      </c>
      <c r="Z188" s="25">
        <v>7.1328571428571422E-3</v>
      </c>
      <c r="AA188" s="25">
        <v>2.6131428571428568E-3</v>
      </c>
      <c r="AB188" s="25">
        <v>1.853657142857143E-2</v>
      </c>
      <c r="AC188" s="25">
        <v>5.1128571428571438E-3</v>
      </c>
      <c r="AD188" s="25">
        <v>3.5885714285714281E-4</v>
      </c>
      <c r="AE188" s="25">
        <v>4.2514285714285717E-4</v>
      </c>
      <c r="AF188" s="25">
        <v>5.4319999999999993E-3</v>
      </c>
      <c r="AG188" s="23">
        <v>1</v>
      </c>
      <c r="AH188" s="25">
        <v>2E-3</v>
      </c>
      <c r="AI188" s="25">
        <v>0</v>
      </c>
      <c r="AJ188" s="25">
        <v>5.7142857142857143E-3</v>
      </c>
      <c r="AK188" s="25">
        <v>0</v>
      </c>
      <c r="AL188" s="25">
        <v>0</v>
      </c>
      <c r="AM188" s="25">
        <v>0</v>
      </c>
      <c r="AN188" s="25">
        <v>3.9714285714285716E-2</v>
      </c>
      <c r="AO188" s="25">
        <v>0</v>
      </c>
      <c r="AP188">
        <f>(IF(AND(G188&gt;2400,'Jul-24 Comparison with CA @100m'!G188&gt;2400),1,0))*'100m'!$D188</f>
        <v>0</v>
      </c>
      <c r="AQ188">
        <f>(IF(AND(H188&gt;2400,'Jul-24 Comparison with CA @100m'!H188&gt;2400),1,0))*'100m'!$D188</f>
        <v>0</v>
      </c>
      <c r="AR188">
        <f>(IF(AND(I188&gt;2400,'Jul-24 Comparison with CA @100m'!I188&gt;2400),1,0))*'100m'!$D188</f>
        <v>0</v>
      </c>
      <c r="AS188">
        <f>(IF(AND(J188&gt;2400,'Jul-24 Comparison with CA @100m'!J188&gt;2400),1,0))*'100m'!$D188</f>
        <v>0</v>
      </c>
      <c r="AT188">
        <f>(IF(AND(K188&gt;2400,'Jul-24 Comparison with CA @100m'!K188&gt;2400),1,0))*'100m'!$D188</f>
        <v>0</v>
      </c>
      <c r="AU188">
        <f>(IF(AND(L188&gt;2400,'Jul-24 Comparison with CA @100m'!L188&gt;2400),1,0))*'100m'!$D188</f>
        <v>0</v>
      </c>
      <c r="AV188">
        <f>(IF(AND(M188&gt;2400,'Jul-24 Comparison with CA @100m'!M188&gt;2400),1,0))*'100m'!$D188</f>
        <v>0</v>
      </c>
      <c r="AW188">
        <f>(IF(AND(N188&gt;2400,'Jul-24 Comparison with CA @100m'!N188&gt;2400),1,0))*'100m'!$D188</f>
        <v>0</v>
      </c>
      <c r="AX188">
        <f>(IF(AND(P188&gt;5,'Jul-24 Comparison with CA @100m'!P188&gt;5),1,0))*'100m'!$D188</f>
        <v>0</v>
      </c>
      <c r="AY188">
        <f>(IF(AND(Q188&gt;5,'Jul-24 Comparison with CA @100m'!Q188&gt;5),1,0))*'100m'!$D188</f>
        <v>0</v>
      </c>
      <c r="AZ188">
        <f>(IF(AND(R188&gt;5,'Jul-24 Comparison with CA @100m'!R188&gt;5),1,0))*'100m'!$D188</f>
        <v>0</v>
      </c>
      <c r="BA188">
        <f>(IF(AND(S188&gt;5,'Jul-24 Comparison with CA @100m'!S188&gt;5),1,0))*'100m'!$D188</f>
        <v>0</v>
      </c>
      <c r="BB188">
        <f>(IF(AND(T188&gt;5,'Jul-24 Comparison with CA @100m'!T188&gt;5),1,0))*'100m'!$D188</f>
        <v>0</v>
      </c>
      <c r="BC188">
        <f>(IF(AND(U188&gt;5,'Jul-24 Comparison with CA @100m'!U188&gt;5),1,0))*'100m'!$D188</f>
        <v>0</v>
      </c>
      <c r="BD188">
        <f>(IF(AND(V188&gt;5,'Jul-24 Comparison with CA @100m'!V188&gt;5),1,0))*'100m'!$D188</f>
        <v>0</v>
      </c>
      <c r="BE188">
        <f>(IF(AND(W188&gt;5,'Jul-24 Comparison with CA @100m'!W188&gt;5),1,0))*'100m'!$D188</f>
        <v>0</v>
      </c>
      <c r="BF188">
        <f>(IF(AND(Y188&gt;5,'Jul-24 Comparison with CA @100m'!Y188&gt;5),1,0))*'100m'!$D188</f>
        <v>0</v>
      </c>
      <c r="BG188">
        <f>(IF(AND(Z188&gt;5,'Jul-24 Comparison with CA @100m'!Z188&gt;5),1,0))*'100m'!$D188</f>
        <v>0</v>
      </c>
      <c r="BH188">
        <f>(IF(AND(AA188&gt;5,'Jul-24 Comparison with CA @100m'!AA188&gt;5),1,0))*'100m'!$D188</f>
        <v>0</v>
      </c>
      <c r="BI188">
        <f>(IF(AND(AB188&gt;5,'Jul-24 Comparison with CA @100m'!AB188&gt;5),1,0))*'100m'!$D188</f>
        <v>0</v>
      </c>
      <c r="BJ188">
        <f>(IF(AND(AC188&gt;5,'Jul-24 Comparison with CA @100m'!AC188&gt;5),1,0))*'100m'!$D188</f>
        <v>0</v>
      </c>
      <c r="BK188">
        <f>(IF(AND(AD188&gt;5,'Jul-24 Comparison with CA @100m'!AD188&gt;5),1,0))*'100m'!$D188</f>
        <v>0</v>
      </c>
      <c r="BL188">
        <f>(IF(AND(AE188&gt;5,'Jul-24 Comparison with CA @100m'!AE188&gt;5),1,0))*'100m'!$D188</f>
        <v>0</v>
      </c>
      <c r="BM188">
        <f>(IF(AND(AF188&gt;5,'Jul-24 Comparison with CA @100m'!AF188&gt;5),1,0))*'100m'!$D188</f>
        <v>0</v>
      </c>
      <c r="BN188">
        <f>(IF(AND(AH188&gt;1,'Jul-24 Comparison with CA @100m'!AH188&gt;1),1,0))*'100m'!$D188</f>
        <v>0</v>
      </c>
      <c r="BO188">
        <f>(IF(AND(AI188&gt;1,'Jul-24 Comparison with CA @100m'!AI188&gt;1),1,0))*'100m'!$D188</f>
        <v>0</v>
      </c>
      <c r="BP188">
        <f>(IF(AND(AJ188&gt;1,'Jul-24 Comparison with CA @100m'!AJ188&gt;1),1,0))*'100m'!$D188</f>
        <v>0</v>
      </c>
      <c r="BQ188">
        <f>(IF(AND(AK188&gt;1,'Jul-24 Comparison with CA @100m'!AK188&gt;1),1,0))*'100m'!$D188</f>
        <v>0</v>
      </c>
      <c r="BR188">
        <f>(IF(AND(AL188&gt;1,'Jul-24 Comparison with CA @100m'!AL188&gt;1),1,0))*'100m'!$D188</f>
        <v>0</v>
      </c>
      <c r="BS188">
        <f>(IF(AND(AM188&gt;1,'Jul-24 Comparison with CA @100m'!AM188&gt;1),1,0))*'100m'!$D188</f>
        <v>0</v>
      </c>
      <c r="BT188">
        <f>(IF(AND(AN188&gt;1,'Jul-24 Comparison with CA @100m'!AN188&gt;1),1,0))*'100m'!$D188</f>
        <v>0</v>
      </c>
      <c r="BU188">
        <f>(IF(AND(AO188&gt;1,'Jul-24 Comparison with CA @100m'!AO188&gt;1),1,0))*'100m'!$D188</f>
        <v>0</v>
      </c>
    </row>
    <row r="189" spans="1:73" x14ac:dyDescent="0.35">
      <c r="A189" s="21" t="s">
        <v>99</v>
      </c>
      <c r="B189" s="21">
        <v>232800</v>
      </c>
      <c r="C189" s="21">
        <v>232900</v>
      </c>
      <c r="D189" s="21">
        <f t="shared" si="2"/>
        <v>100</v>
      </c>
      <c r="E189" s="21" t="s">
        <v>66</v>
      </c>
      <c r="F189" s="23">
        <v>2400</v>
      </c>
      <c r="G189" s="24">
        <v>955.15248948738645</v>
      </c>
      <c r="H189" s="24">
        <v>1118.8786763994492</v>
      </c>
      <c r="I189" s="24">
        <v>1461.6275275188061</v>
      </c>
      <c r="J189" s="24">
        <v>1539.061168673592</v>
      </c>
      <c r="K189" s="24">
        <v>1392.3105434968738</v>
      </c>
      <c r="L189" s="24">
        <v>933.04694483806918</v>
      </c>
      <c r="M189" s="24">
        <v>1247.201174685119</v>
      </c>
      <c r="N189" s="24">
        <v>1300.4627614991207</v>
      </c>
      <c r="O189" s="23">
        <v>5</v>
      </c>
      <c r="P189" s="18">
        <v>2.2999999999999998</v>
      </c>
      <c r="Q189" s="18">
        <v>2.2000000000000002</v>
      </c>
      <c r="R189" s="18">
        <v>5.2</v>
      </c>
      <c r="S189" s="18">
        <v>5</v>
      </c>
      <c r="T189" s="18">
        <v>3.6</v>
      </c>
      <c r="U189" s="18">
        <v>4.8</v>
      </c>
      <c r="V189" s="18">
        <v>3.2</v>
      </c>
      <c r="W189" s="18">
        <v>4.5</v>
      </c>
      <c r="X189" s="23">
        <v>5</v>
      </c>
      <c r="Y189" s="25">
        <v>2.3179999999999996E-2</v>
      </c>
      <c r="Z189" s="25">
        <v>1.1683999999999998E-2</v>
      </c>
      <c r="AA189" s="25">
        <v>6.3951428571428588E-3</v>
      </c>
      <c r="AB189" s="25">
        <v>9.8748571428571401E-3</v>
      </c>
      <c r="AC189" s="25">
        <v>3.9682857142857133E-3</v>
      </c>
      <c r="AD189" s="25">
        <v>5.2571428571428565E-5</v>
      </c>
      <c r="AE189" s="25">
        <v>1.7139999999999998E-3</v>
      </c>
      <c r="AF189" s="25">
        <v>3.8202857142857144E-3</v>
      </c>
      <c r="AG189" s="23">
        <v>1</v>
      </c>
      <c r="AH189" s="25">
        <v>4.8571428571428576E-3</v>
      </c>
      <c r="AI189" s="25">
        <v>0</v>
      </c>
      <c r="AJ189" s="25">
        <v>0</v>
      </c>
      <c r="AK189" s="25">
        <v>0</v>
      </c>
      <c r="AL189" s="25">
        <v>0</v>
      </c>
      <c r="AM189" s="25">
        <v>0</v>
      </c>
      <c r="AN189" s="25">
        <v>0</v>
      </c>
      <c r="AO189" s="25">
        <v>0</v>
      </c>
      <c r="AP189">
        <f>(IF(AND(G189&gt;2400,'Jul-24 Comparison with CA @100m'!G189&gt;2400),1,0))*'100m'!$D189</f>
        <v>0</v>
      </c>
      <c r="AQ189">
        <f>(IF(AND(H189&gt;2400,'Jul-24 Comparison with CA @100m'!H189&gt;2400),1,0))*'100m'!$D189</f>
        <v>0</v>
      </c>
      <c r="AR189">
        <f>(IF(AND(I189&gt;2400,'Jul-24 Comparison with CA @100m'!I189&gt;2400),1,0))*'100m'!$D189</f>
        <v>0</v>
      </c>
      <c r="AS189">
        <f>(IF(AND(J189&gt;2400,'Jul-24 Comparison with CA @100m'!J189&gt;2400),1,0))*'100m'!$D189</f>
        <v>0</v>
      </c>
      <c r="AT189">
        <f>(IF(AND(K189&gt;2400,'Jul-24 Comparison with CA @100m'!K189&gt;2400),1,0))*'100m'!$D189</f>
        <v>0</v>
      </c>
      <c r="AU189">
        <f>(IF(AND(L189&gt;2400,'Jul-24 Comparison with CA @100m'!L189&gt;2400),1,0))*'100m'!$D189</f>
        <v>0</v>
      </c>
      <c r="AV189">
        <f>(IF(AND(M189&gt;2400,'Jul-24 Comparison with CA @100m'!M189&gt;2400),1,0))*'100m'!$D189</f>
        <v>0</v>
      </c>
      <c r="AW189">
        <f>(IF(AND(N189&gt;2400,'Jul-24 Comparison with CA @100m'!N189&gt;2400),1,0))*'100m'!$D189</f>
        <v>0</v>
      </c>
      <c r="AX189">
        <f>(IF(AND(P189&gt;5,'Jul-24 Comparison with CA @100m'!P189&gt;5),1,0))*'100m'!$D189</f>
        <v>0</v>
      </c>
      <c r="AY189">
        <f>(IF(AND(Q189&gt;5,'Jul-24 Comparison with CA @100m'!Q189&gt;5),1,0))*'100m'!$D189</f>
        <v>0</v>
      </c>
      <c r="AZ189">
        <f>(IF(AND(R189&gt;5,'Jul-24 Comparison with CA @100m'!R189&gt;5),1,0))*'100m'!$D189</f>
        <v>100</v>
      </c>
      <c r="BA189">
        <f>(IF(AND(S189&gt;5,'Jul-24 Comparison with CA @100m'!S189&gt;5),1,0))*'100m'!$D189</f>
        <v>0</v>
      </c>
      <c r="BB189">
        <f>(IF(AND(T189&gt;5,'Jul-24 Comparison with CA @100m'!T189&gt;5),1,0))*'100m'!$D189</f>
        <v>0</v>
      </c>
      <c r="BC189">
        <f>(IF(AND(U189&gt;5,'Jul-24 Comparison with CA @100m'!U189&gt;5),1,0))*'100m'!$D189</f>
        <v>0</v>
      </c>
      <c r="BD189">
        <f>(IF(AND(V189&gt;5,'Jul-24 Comparison with CA @100m'!V189&gt;5),1,0))*'100m'!$D189</f>
        <v>0</v>
      </c>
      <c r="BE189">
        <f>(IF(AND(W189&gt;5,'Jul-24 Comparison with CA @100m'!W189&gt;5),1,0))*'100m'!$D189</f>
        <v>0</v>
      </c>
      <c r="BF189">
        <f>(IF(AND(Y189&gt;5,'Jul-24 Comparison with CA @100m'!Y189&gt;5),1,0))*'100m'!$D189</f>
        <v>0</v>
      </c>
      <c r="BG189">
        <f>(IF(AND(Z189&gt;5,'Jul-24 Comparison with CA @100m'!Z189&gt;5),1,0))*'100m'!$D189</f>
        <v>0</v>
      </c>
      <c r="BH189">
        <f>(IF(AND(AA189&gt;5,'Jul-24 Comparison with CA @100m'!AA189&gt;5),1,0))*'100m'!$D189</f>
        <v>0</v>
      </c>
      <c r="BI189">
        <f>(IF(AND(AB189&gt;5,'Jul-24 Comparison with CA @100m'!AB189&gt;5),1,0))*'100m'!$D189</f>
        <v>0</v>
      </c>
      <c r="BJ189">
        <f>(IF(AND(AC189&gt;5,'Jul-24 Comparison with CA @100m'!AC189&gt;5),1,0))*'100m'!$D189</f>
        <v>0</v>
      </c>
      <c r="BK189">
        <f>(IF(AND(AD189&gt;5,'Jul-24 Comparison with CA @100m'!AD189&gt;5),1,0))*'100m'!$D189</f>
        <v>0</v>
      </c>
      <c r="BL189">
        <f>(IF(AND(AE189&gt;5,'Jul-24 Comparison with CA @100m'!AE189&gt;5),1,0))*'100m'!$D189</f>
        <v>0</v>
      </c>
      <c r="BM189">
        <f>(IF(AND(AF189&gt;5,'Jul-24 Comparison with CA @100m'!AF189&gt;5),1,0))*'100m'!$D189</f>
        <v>0</v>
      </c>
      <c r="BN189">
        <f>(IF(AND(AH189&gt;1,'Jul-24 Comparison with CA @100m'!AH189&gt;1),1,0))*'100m'!$D189</f>
        <v>0</v>
      </c>
      <c r="BO189">
        <f>(IF(AND(AI189&gt;1,'Jul-24 Comparison with CA @100m'!AI189&gt;1),1,0))*'100m'!$D189</f>
        <v>0</v>
      </c>
      <c r="BP189">
        <f>(IF(AND(AJ189&gt;1,'Jul-24 Comparison with CA @100m'!AJ189&gt;1),1,0))*'100m'!$D189</f>
        <v>0</v>
      </c>
      <c r="BQ189">
        <f>(IF(AND(AK189&gt;1,'Jul-24 Comparison with CA @100m'!AK189&gt;1),1,0))*'100m'!$D189</f>
        <v>0</v>
      </c>
      <c r="BR189">
        <f>(IF(AND(AL189&gt;1,'Jul-24 Comparison with CA @100m'!AL189&gt;1),1,0))*'100m'!$D189</f>
        <v>0</v>
      </c>
      <c r="BS189">
        <f>(IF(AND(AM189&gt;1,'Jul-24 Comparison with CA @100m'!AM189&gt;1),1,0))*'100m'!$D189</f>
        <v>0</v>
      </c>
      <c r="BT189">
        <f>(IF(AND(AN189&gt;1,'Jul-24 Comparison with CA @100m'!AN189&gt;1),1,0))*'100m'!$D189</f>
        <v>0</v>
      </c>
      <c r="BU189">
        <f>(IF(AND(AO189&gt;1,'Jul-24 Comparison with CA @100m'!AO189&gt;1),1,0))*'100m'!$D189</f>
        <v>0</v>
      </c>
    </row>
    <row r="190" spans="1:73" x14ac:dyDescent="0.35">
      <c r="A190" s="21" t="s">
        <v>99</v>
      </c>
      <c r="B190" s="21">
        <v>232900</v>
      </c>
      <c r="C190" s="21">
        <v>233000</v>
      </c>
      <c r="D190" s="21">
        <f t="shared" si="2"/>
        <v>100</v>
      </c>
      <c r="E190" s="21"/>
      <c r="F190" s="23">
        <v>2400</v>
      </c>
      <c r="G190" s="24">
        <v>933.04694483806918</v>
      </c>
      <c r="H190" s="24">
        <v>787.16098374695628</v>
      </c>
      <c r="I190" s="24">
        <v>794.39092511623846</v>
      </c>
      <c r="J190" s="24">
        <v>1081.4273917669218</v>
      </c>
      <c r="K190" s="24">
        <v>1655.9937638553179</v>
      </c>
      <c r="L190" s="24">
        <v>992.11669898009654</v>
      </c>
      <c r="M190" s="24">
        <v>1392.3105434968738</v>
      </c>
      <c r="N190" s="24">
        <v>1338.6509464129631</v>
      </c>
      <c r="O190" s="23">
        <v>5</v>
      </c>
      <c r="P190" s="18">
        <v>1.7</v>
      </c>
      <c r="Q190" s="18">
        <v>2.4</v>
      </c>
      <c r="R190" s="18">
        <v>5</v>
      </c>
      <c r="S190" s="18">
        <v>4.5</v>
      </c>
      <c r="T190" s="18">
        <v>4.5</v>
      </c>
      <c r="U190" s="18">
        <v>4.5999999999999996</v>
      </c>
      <c r="V190" s="18">
        <v>2.9</v>
      </c>
      <c r="W190" s="18">
        <v>3.8</v>
      </c>
      <c r="X190" s="23">
        <v>5</v>
      </c>
      <c r="Y190" s="25">
        <v>1.9560857142857137E-2</v>
      </c>
      <c r="Z190" s="25">
        <v>8.709142857142858E-3</v>
      </c>
      <c r="AA190" s="25">
        <v>7.7494285714285712E-3</v>
      </c>
      <c r="AB190" s="25">
        <v>6.882000000000001E-3</v>
      </c>
      <c r="AC190" s="25">
        <v>5.8157142857142852E-3</v>
      </c>
      <c r="AD190" s="25">
        <v>1.8342857142857141E-3</v>
      </c>
      <c r="AE190" s="25">
        <v>4.498857142857143E-3</v>
      </c>
      <c r="AF190" s="25">
        <v>3.5937142857142856E-3</v>
      </c>
      <c r="AG190" s="23">
        <v>1</v>
      </c>
      <c r="AH190" s="25">
        <v>1.8857142857142857E-2</v>
      </c>
      <c r="AI190" s="25">
        <v>0</v>
      </c>
      <c r="AJ190" s="25">
        <v>0</v>
      </c>
      <c r="AK190" s="25">
        <v>4.5714285714285718E-3</v>
      </c>
      <c r="AL190" s="25">
        <v>0</v>
      </c>
      <c r="AM190" s="25">
        <v>0</v>
      </c>
      <c r="AN190" s="25">
        <v>0</v>
      </c>
      <c r="AO190" s="25">
        <v>0</v>
      </c>
      <c r="AP190">
        <f>(IF(AND(G190&gt;2400,'Jul-24 Comparison with CA @100m'!G190&gt;2400),1,0))*'100m'!$D190</f>
        <v>0</v>
      </c>
      <c r="AQ190">
        <f>(IF(AND(H190&gt;2400,'Jul-24 Comparison with CA @100m'!H190&gt;2400),1,0))*'100m'!$D190</f>
        <v>0</v>
      </c>
      <c r="AR190">
        <f>(IF(AND(I190&gt;2400,'Jul-24 Comparison with CA @100m'!I190&gt;2400),1,0))*'100m'!$D190</f>
        <v>0</v>
      </c>
      <c r="AS190">
        <f>(IF(AND(J190&gt;2400,'Jul-24 Comparison with CA @100m'!J190&gt;2400),1,0))*'100m'!$D190</f>
        <v>0</v>
      </c>
      <c r="AT190">
        <f>(IF(AND(K190&gt;2400,'Jul-24 Comparison with CA @100m'!K190&gt;2400),1,0))*'100m'!$D190</f>
        <v>0</v>
      </c>
      <c r="AU190">
        <f>(IF(AND(L190&gt;2400,'Jul-24 Comparison with CA @100m'!L190&gt;2400),1,0))*'100m'!$D190</f>
        <v>0</v>
      </c>
      <c r="AV190">
        <f>(IF(AND(M190&gt;2400,'Jul-24 Comparison with CA @100m'!M190&gt;2400),1,0))*'100m'!$D190</f>
        <v>0</v>
      </c>
      <c r="AW190">
        <f>(IF(AND(N190&gt;2400,'Jul-24 Comparison with CA @100m'!N190&gt;2400),1,0))*'100m'!$D190</f>
        <v>0</v>
      </c>
      <c r="AX190">
        <f>(IF(AND(P190&gt;5,'Jul-24 Comparison with CA @100m'!P190&gt;5),1,0))*'100m'!$D190</f>
        <v>0</v>
      </c>
      <c r="AY190">
        <f>(IF(AND(Q190&gt;5,'Jul-24 Comparison with CA @100m'!Q190&gt;5),1,0))*'100m'!$D190</f>
        <v>0</v>
      </c>
      <c r="AZ190">
        <f>(IF(AND(R190&gt;5,'Jul-24 Comparison with CA @100m'!R190&gt;5),1,0))*'100m'!$D190</f>
        <v>0</v>
      </c>
      <c r="BA190">
        <f>(IF(AND(S190&gt;5,'Jul-24 Comparison with CA @100m'!S190&gt;5),1,0))*'100m'!$D190</f>
        <v>0</v>
      </c>
      <c r="BB190">
        <f>(IF(AND(T190&gt;5,'Jul-24 Comparison with CA @100m'!T190&gt;5),1,0))*'100m'!$D190</f>
        <v>0</v>
      </c>
      <c r="BC190">
        <f>(IF(AND(U190&gt;5,'Jul-24 Comparison with CA @100m'!U190&gt;5),1,0))*'100m'!$D190</f>
        <v>0</v>
      </c>
      <c r="BD190">
        <f>(IF(AND(V190&gt;5,'Jul-24 Comparison with CA @100m'!V190&gt;5),1,0))*'100m'!$D190</f>
        <v>0</v>
      </c>
      <c r="BE190">
        <f>(IF(AND(W190&gt;5,'Jul-24 Comparison with CA @100m'!W190&gt;5),1,0))*'100m'!$D190</f>
        <v>0</v>
      </c>
      <c r="BF190">
        <f>(IF(AND(Y190&gt;5,'Jul-24 Comparison with CA @100m'!Y190&gt;5),1,0))*'100m'!$D190</f>
        <v>0</v>
      </c>
      <c r="BG190">
        <f>(IF(AND(Z190&gt;5,'Jul-24 Comparison with CA @100m'!Z190&gt;5),1,0))*'100m'!$D190</f>
        <v>0</v>
      </c>
      <c r="BH190">
        <f>(IF(AND(AA190&gt;5,'Jul-24 Comparison with CA @100m'!AA190&gt;5),1,0))*'100m'!$D190</f>
        <v>0</v>
      </c>
      <c r="BI190">
        <f>(IF(AND(AB190&gt;5,'Jul-24 Comparison with CA @100m'!AB190&gt;5),1,0))*'100m'!$D190</f>
        <v>0</v>
      </c>
      <c r="BJ190">
        <f>(IF(AND(AC190&gt;5,'Jul-24 Comparison with CA @100m'!AC190&gt;5),1,0))*'100m'!$D190</f>
        <v>0</v>
      </c>
      <c r="BK190">
        <f>(IF(AND(AD190&gt;5,'Jul-24 Comparison with CA @100m'!AD190&gt;5),1,0))*'100m'!$D190</f>
        <v>0</v>
      </c>
      <c r="BL190">
        <f>(IF(AND(AE190&gt;5,'Jul-24 Comparison with CA @100m'!AE190&gt;5),1,0))*'100m'!$D190</f>
        <v>0</v>
      </c>
      <c r="BM190">
        <f>(IF(AND(AF190&gt;5,'Jul-24 Comparison with CA @100m'!AF190&gt;5),1,0))*'100m'!$D190</f>
        <v>0</v>
      </c>
      <c r="BN190">
        <f>(IF(AND(AH190&gt;1,'Jul-24 Comparison with CA @100m'!AH190&gt;1),1,0))*'100m'!$D190</f>
        <v>0</v>
      </c>
      <c r="BO190">
        <f>(IF(AND(AI190&gt;1,'Jul-24 Comparison with CA @100m'!AI190&gt;1),1,0))*'100m'!$D190</f>
        <v>0</v>
      </c>
      <c r="BP190">
        <f>(IF(AND(AJ190&gt;1,'Jul-24 Comparison with CA @100m'!AJ190&gt;1),1,0))*'100m'!$D190</f>
        <v>0</v>
      </c>
      <c r="BQ190">
        <f>(IF(AND(AK190&gt;1,'Jul-24 Comparison with CA @100m'!AK190&gt;1),1,0))*'100m'!$D190</f>
        <v>0</v>
      </c>
      <c r="BR190">
        <f>(IF(AND(AL190&gt;1,'Jul-24 Comparison with CA @100m'!AL190&gt;1),1,0))*'100m'!$D190</f>
        <v>0</v>
      </c>
      <c r="BS190">
        <f>(IF(AND(AM190&gt;1,'Jul-24 Comparison with CA @100m'!AM190&gt;1),1,0))*'100m'!$D190</f>
        <v>0</v>
      </c>
      <c r="BT190">
        <f>(IF(AND(AN190&gt;1,'Jul-24 Comparison with CA @100m'!AN190&gt;1),1,0))*'100m'!$D190</f>
        <v>0</v>
      </c>
      <c r="BU190">
        <f>(IF(AND(AO190&gt;1,'Jul-24 Comparison with CA @100m'!AO190&gt;1),1,0))*'100m'!$D190</f>
        <v>0</v>
      </c>
    </row>
    <row r="191" spans="1:73" x14ac:dyDescent="0.35">
      <c r="A191" s="21" t="s">
        <v>99</v>
      </c>
      <c r="B191" s="21">
        <v>233000</v>
      </c>
      <c r="C191" s="21">
        <v>233100</v>
      </c>
      <c r="D191" s="21">
        <f t="shared" si="2"/>
        <v>100</v>
      </c>
      <c r="E191" s="21"/>
      <c r="F191" s="23">
        <v>2400</v>
      </c>
      <c r="G191" s="24">
        <v>830.64549775330681</v>
      </c>
      <c r="H191" s="24">
        <v>867.07045346755422</v>
      </c>
      <c r="I191" s="24">
        <v>955.15248948738645</v>
      </c>
      <c r="J191" s="24">
        <v>1044.1145796771373</v>
      </c>
      <c r="K191" s="24">
        <v>1111.3775201534081</v>
      </c>
      <c r="L191" s="24">
        <v>947.77781896301792</v>
      </c>
      <c r="M191" s="24">
        <v>1216.8744012361801</v>
      </c>
      <c r="N191" s="24">
        <v>1239.61199485866</v>
      </c>
      <c r="O191" s="23">
        <v>5</v>
      </c>
      <c r="P191" s="18">
        <v>1.9</v>
      </c>
      <c r="Q191" s="18">
        <v>2.5</v>
      </c>
      <c r="R191" s="18">
        <v>5.6</v>
      </c>
      <c r="S191" s="18">
        <v>4.9000000000000004</v>
      </c>
      <c r="T191" s="18">
        <v>3.7</v>
      </c>
      <c r="U191" s="18">
        <v>3.4</v>
      </c>
      <c r="V191" s="18">
        <v>3.7</v>
      </c>
      <c r="W191" s="18">
        <v>3.9</v>
      </c>
      <c r="X191" s="23">
        <v>5</v>
      </c>
      <c r="Y191" s="25">
        <v>2.8690285714285713E-2</v>
      </c>
      <c r="Z191" s="25">
        <v>1.2950857142857144E-2</v>
      </c>
      <c r="AA191" s="25">
        <v>1.1241714285714285E-2</v>
      </c>
      <c r="AB191" s="25">
        <v>7.7197142857142863E-3</v>
      </c>
      <c r="AC191" s="25">
        <v>2.3868571428571428E-3</v>
      </c>
      <c r="AD191" s="25">
        <v>3.5291428571428574E-3</v>
      </c>
      <c r="AE191" s="25">
        <v>8.3885714285714293E-4</v>
      </c>
      <c r="AF191" s="25">
        <v>1.846E-3</v>
      </c>
      <c r="AG191" s="23">
        <v>1</v>
      </c>
      <c r="AH191" s="25">
        <v>0</v>
      </c>
      <c r="AI191" s="25">
        <v>0</v>
      </c>
      <c r="AJ191" s="25">
        <v>0</v>
      </c>
      <c r="AK191" s="25">
        <v>0</v>
      </c>
      <c r="AL191" s="25">
        <v>0</v>
      </c>
      <c r="AM191" s="25">
        <v>0</v>
      </c>
      <c r="AN191" s="25">
        <v>0</v>
      </c>
      <c r="AO191" s="25">
        <v>0</v>
      </c>
      <c r="AP191">
        <f>(IF(AND(G191&gt;2400,'Jul-24 Comparison with CA @100m'!G191&gt;2400),1,0))*'100m'!$D191</f>
        <v>0</v>
      </c>
      <c r="AQ191">
        <f>(IF(AND(H191&gt;2400,'Jul-24 Comparison with CA @100m'!H191&gt;2400),1,0))*'100m'!$D191</f>
        <v>0</v>
      </c>
      <c r="AR191">
        <f>(IF(AND(I191&gt;2400,'Jul-24 Comparison with CA @100m'!I191&gt;2400),1,0))*'100m'!$D191</f>
        <v>0</v>
      </c>
      <c r="AS191">
        <f>(IF(AND(J191&gt;2400,'Jul-24 Comparison with CA @100m'!J191&gt;2400),1,0))*'100m'!$D191</f>
        <v>0</v>
      </c>
      <c r="AT191">
        <f>(IF(AND(K191&gt;2400,'Jul-24 Comparison with CA @100m'!K191&gt;2400),1,0))*'100m'!$D191</f>
        <v>0</v>
      </c>
      <c r="AU191">
        <f>(IF(AND(L191&gt;2400,'Jul-24 Comparison with CA @100m'!L191&gt;2400),1,0))*'100m'!$D191</f>
        <v>0</v>
      </c>
      <c r="AV191">
        <f>(IF(AND(M191&gt;2400,'Jul-24 Comparison with CA @100m'!M191&gt;2400),1,0))*'100m'!$D191</f>
        <v>0</v>
      </c>
      <c r="AW191">
        <f>(IF(AND(N191&gt;2400,'Jul-24 Comparison with CA @100m'!N191&gt;2400),1,0))*'100m'!$D191</f>
        <v>0</v>
      </c>
      <c r="AX191">
        <f>(IF(AND(P191&gt;5,'Jul-24 Comparison with CA @100m'!P191&gt;5),1,0))*'100m'!$D191</f>
        <v>0</v>
      </c>
      <c r="AY191">
        <f>(IF(AND(Q191&gt;5,'Jul-24 Comparison with CA @100m'!Q191&gt;5),1,0))*'100m'!$D191</f>
        <v>0</v>
      </c>
      <c r="AZ191">
        <f>(IF(AND(R191&gt;5,'Jul-24 Comparison with CA @100m'!R191&gt;5),1,0))*'100m'!$D191</f>
        <v>100</v>
      </c>
      <c r="BA191">
        <f>(IF(AND(S191&gt;5,'Jul-24 Comparison with CA @100m'!S191&gt;5),1,0))*'100m'!$D191</f>
        <v>0</v>
      </c>
      <c r="BB191">
        <f>(IF(AND(T191&gt;5,'Jul-24 Comparison with CA @100m'!T191&gt;5),1,0))*'100m'!$D191</f>
        <v>0</v>
      </c>
      <c r="BC191">
        <f>(IF(AND(U191&gt;5,'Jul-24 Comparison with CA @100m'!U191&gt;5),1,0))*'100m'!$D191</f>
        <v>0</v>
      </c>
      <c r="BD191">
        <f>(IF(AND(V191&gt;5,'Jul-24 Comparison with CA @100m'!V191&gt;5),1,0))*'100m'!$D191</f>
        <v>0</v>
      </c>
      <c r="BE191">
        <f>(IF(AND(W191&gt;5,'Jul-24 Comparison with CA @100m'!W191&gt;5),1,0))*'100m'!$D191</f>
        <v>0</v>
      </c>
      <c r="BF191">
        <f>(IF(AND(Y191&gt;5,'Jul-24 Comparison with CA @100m'!Y191&gt;5),1,0))*'100m'!$D191</f>
        <v>0</v>
      </c>
      <c r="BG191">
        <f>(IF(AND(Z191&gt;5,'Jul-24 Comparison with CA @100m'!Z191&gt;5),1,0))*'100m'!$D191</f>
        <v>0</v>
      </c>
      <c r="BH191">
        <f>(IF(AND(AA191&gt;5,'Jul-24 Comparison with CA @100m'!AA191&gt;5),1,0))*'100m'!$D191</f>
        <v>0</v>
      </c>
      <c r="BI191">
        <f>(IF(AND(AB191&gt;5,'Jul-24 Comparison with CA @100m'!AB191&gt;5),1,0))*'100m'!$D191</f>
        <v>0</v>
      </c>
      <c r="BJ191">
        <f>(IF(AND(AC191&gt;5,'Jul-24 Comparison with CA @100m'!AC191&gt;5),1,0))*'100m'!$D191</f>
        <v>0</v>
      </c>
      <c r="BK191">
        <f>(IF(AND(AD191&gt;5,'Jul-24 Comparison with CA @100m'!AD191&gt;5),1,0))*'100m'!$D191</f>
        <v>0</v>
      </c>
      <c r="BL191">
        <f>(IF(AND(AE191&gt;5,'Jul-24 Comparison with CA @100m'!AE191&gt;5),1,0))*'100m'!$D191</f>
        <v>0</v>
      </c>
      <c r="BM191">
        <f>(IF(AND(AF191&gt;5,'Jul-24 Comparison with CA @100m'!AF191&gt;5),1,0))*'100m'!$D191</f>
        <v>0</v>
      </c>
      <c r="BN191">
        <f>(IF(AND(AH191&gt;1,'Jul-24 Comparison with CA @100m'!AH191&gt;1),1,0))*'100m'!$D191</f>
        <v>0</v>
      </c>
      <c r="BO191">
        <f>(IF(AND(AI191&gt;1,'Jul-24 Comparison with CA @100m'!AI191&gt;1),1,0))*'100m'!$D191</f>
        <v>0</v>
      </c>
      <c r="BP191">
        <f>(IF(AND(AJ191&gt;1,'Jul-24 Comparison with CA @100m'!AJ191&gt;1),1,0))*'100m'!$D191</f>
        <v>0</v>
      </c>
      <c r="BQ191">
        <f>(IF(AND(AK191&gt;1,'Jul-24 Comparison with CA @100m'!AK191&gt;1),1,0))*'100m'!$D191</f>
        <v>0</v>
      </c>
      <c r="BR191">
        <f>(IF(AND(AL191&gt;1,'Jul-24 Comparison with CA @100m'!AL191&gt;1),1,0))*'100m'!$D191</f>
        <v>0</v>
      </c>
      <c r="BS191">
        <f>(IF(AND(AM191&gt;1,'Jul-24 Comparison with CA @100m'!AM191&gt;1),1,0))*'100m'!$D191</f>
        <v>0</v>
      </c>
      <c r="BT191">
        <f>(IF(AND(AN191&gt;1,'Jul-24 Comparison with CA @100m'!AN191&gt;1),1,0))*'100m'!$D191</f>
        <v>0</v>
      </c>
      <c r="BU191">
        <f>(IF(AND(AO191&gt;1,'Jul-24 Comparison with CA @100m'!AO191&gt;1),1,0))*'100m'!$D191</f>
        <v>0</v>
      </c>
    </row>
    <row r="192" spans="1:73" x14ac:dyDescent="0.35">
      <c r="A192" s="21" t="s">
        <v>99</v>
      </c>
      <c r="B192" s="21">
        <v>233100</v>
      </c>
      <c r="C192" s="21">
        <v>233200</v>
      </c>
      <c r="D192" s="21">
        <f t="shared" si="2"/>
        <v>100</v>
      </c>
      <c r="E192" s="21"/>
      <c r="F192" s="23">
        <v>2400</v>
      </c>
      <c r="G192" s="24">
        <v>1021.7949613996097</v>
      </c>
      <c r="H192" s="24">
        <v>1044.1145796771373</v>
      </c>
      <c r="I192" s="24">
        <v>1029.2290872712379</v>
      </c>
      <c r="J192" s="24">
        <v>1179.0797046690443</v>
      </c>
      <c r="K192" s="24">
        <v>2579.1008972697596</v>
      </c>
      <c r="L192" s="24">
        <v>1726.5846255962872</v>
      </c>
      <c r="M192" s="24">
        <v>1884.5513800989386</v>
      </c>
      <c r="N192" s="24">
        <v>2245.0818823529366</v>
      </c>
      <c r="O192" s="23">
        <v>5</v>
      </c>
      <c r="P192" s="18">
        <v>2.1</v>
      </c>
      <c r="Q192" s="18">
        <v>3</v>
      </c>
      <c r="R192" s="18">
        <v>5.4</v>
      </c>
      <c r="S192" s="18">
        <v>5.0999999999999996</v>
      </c>
      <c r="T192" s="18">
        <v>4.3</v>
      </c>
      <c r="U192" s="18">
        <v>3.7</v>
      </c>
      <c r="V192" s="18">
        <v>3.2</v>
      </c>
      <c r="W192" s="18">
        <v>4.2</v>
      </c>
      <c r="X192" s="23">
        <v>5</v>
      </c>
      <c r="Y192" s="25">
        <v>2.0408857142857145E-2</v>
      </c>
      <c r="Z192" s="25">
        <v>9.9257142857142877E-3</v>
      </c>
      <c r="AA192" s="25">
        <v>9.1374285714285724E-3</v>
      </c>
      <c r="AB192" s="25">
        <v>5.0648571428571426E-3</v>
      </c>
      <c r="AC192" s="25">
        <v>7.654285714285715E-3</v>
      </c>
      <c r="AD192" s="25">
        <v>5.8342857142857155E-4</v>
      </c>
      <c r="AE192" s="25">
        <v>2.4002857142857142E-3</v>
      </c>
      <c r="AF192" s="25">
        <v>4.3751428571428561E-3</v>
      </c>
      <c r="AG192" s="23">
        <v>1</v>
      </c>
      <c r="AH192" s="25">
        <v>0</v>
      </c>
      <c r="AI192" s="25">
        <v>0</v>
      </c>
      <c r="AJ192" s="25">
        <v>0</v>
      </c>
      <c r="AK192" s="25">
        <v>2.1428571428571432E-2</v>
      </c>
      <c r="AL192" s="25">
        <v>0</v>
      </c>
      <c r="AM192" s="25">
        <v>0</v>
      </c>
      <c r="AN192" s="25">
        <v>0</v>
      </c>
      <c r="AO192" s="25">
        <v>0</v>
      </c>
      <c r="AP192">
        <f>(IF(AND(G192&gt;2400,'Jul-24 Comparison with CA @100m'!G192&gt;2400),1,0))*'100m'!$D192</f>
        <v>0</v>
      </c>
      <c r="AQ192">
        <f>(IF(AND(H192&gt;2400,'Jul-24 Comparison with CA @100m'!H192&gt;2400),1,0))*'100m'!$D192</f>
        <v>0</v>
      </c>
      <c r="AR192">
        <f>(IF(AND(I192&gt;2400,'Jul-24 Comparison with CA @100m'!I192&gt;2400),1,0))*'100m'!$D192</f>
        <v>0</v>
      </c>
      <c r="AS192">
        <f>(IF(AND(J192&gt;2400,'Jul-24 Comparison with CA @100m'!J192&gt;2400),1,0))*'100m'!$D192</f>
        <v>0</v>
      </c>
      <c r="AT192">
        <f>(IF(AND(K192&gt;2400,'Jul-24 Comparison with CA @100m'!K192&gt;2400),1,0))*'100m'!$D192</f>
        <v>0</v>
      </c>
      <c r="AU192">
        <f>(IF(AND(L192&gt;2400,'Jul-24 Comparison with CA @100m'!L192&gt;2400),1,0))*'100m'!$D192</f>
        <v>0</v>
      </c>
      <c r="AV192">
        <f>(IF(AND(M192&gt;2400,'Jul-24 Comparison with CA @100m'!M192&gt;2400),1,0))*'100m'!$D192</f>
        <v>0</v>
      </c>
      <c r="AW192">
        <f>(IF(AND(N192&gt;2400,'Jul-24 Comparison with CA @100m'!N192&gt;2400),1,0))*'100m'!$D192</f>
        <v>0</v>
      </c>
      <c r="AX192">
        <f>(IF(AND(P192&gt;5,'Jul-24 Comparison with CA @100m'!P192&gt;5),1,0))*'100m'!$D192</f>
        <v>0</v>
      </c>
      <c r="AY192">
        <f>(IF(AND(Q192&gt;5,'Jul-24 Comparison with CA @100m'!Q192&gt;5),1,0))*'100m'!$D192</f>
        <v>0</v>
      </c>
      <c r="AZ192">
        <f>(IF(AND(R192&gt;5,'Jul-24 Comparison with CA @100m'!R192&gt;5),1,0))*'100m'!$D192</f>
        <v>100</v>
      </c>
      <c r="BA192">
        <f>(IF(AND(S192&gt;5,'Jul-24 Comparison with CA @100m'!S192&gt;5),1,0))*'100m'!$D192</f>
        <v>100</v>
      </c>
      <c r="BB192">
        <f>(IF(AND(T192&gt;5,'Jul-24 Comparison with CA @100m'!T192&gt;5),1,0))*'100m'!$D192</f>
        <v>0</v>
      </c>
      <c r="BC192">
        <f>(IF(AND(U192&gt;5,'Jul-24 Comparison with CA @100m'!U192&gt;5),1,0))*'100m'!$D192</f>
        <v>0</v>
      </c>
      <c r="BD192">
        <f>(IF(AND(V192&gt;5,'Jul-24 Comparison with CA @100m'!V192&gt;5),1,0))*'100m'!$D192</f>
        <v>0</v>
      </c>
      <c r="BE192">
        <f>(IF(AND(W192&gt;5,'Jul-24 Comparison with CA @100m'!W192&gt;5),1,0))*'100m'!$D192</f>
        <v>0</v>
      </c>
      <c r="BF192">
        <f>(IF(AND(Y192&gt;5,'Jul-24 Comparison with CA @100m'!Y192&gt;5),1,0))*'100m'!$D192</f>
        <v>0</v>
      </c>
      <c r="BG192">
        <f>(IF(AND(Z192&gt;5,'Jul-24 Comparison with CA @100m'!Z192&gt;5),1,0))*'100m'!$D192</f>
        <v>0</v>
      </c>
      <c r="BH192">
        <f>(IF(AND(AA192&gt;5,'Jul-24 Comparison with CA @100m'!AA192&gt;5),1,0))*'100m'!$D192</f>
        <v>0</v>
      </c>
      <c r="BI192">
        <f>(IF(AND(AB192&gt;5,'Jul-24 Comparison with CA @100m'!AB192&gt;5),1,0))*'100m'!$D192</f>
        <v>0</v>
      </c>
      <c r="BJ192">
        <f>(IF(AND(AC192&gt;5,'Jul-24 Comparison with CA @100m'!AC192&gt;5),1,0))*'100m'!$D192</f>
        <v>0</v>
      </c>
      <c r="BK192">
        <f>(IF(AND(AD192&gt;5,'Jul-24 Comparison with CA @100m'!AD192&gt;5),1,0))*'100m'!$D192</f>
        <v>0</v>
      </c>
      <c r="BL192">
        <f>(IF(AND(AE192&gt;5,'Jul-24 Comparison with CA @100m'!AE192&gt;5),1,0))*'100m'!$D192</f>
        <v>0</v>
      </c>
      <c r="BM192">
        <f>(IF(AND(AF192&gt;5,'Jul-24 Comparison with CA @100m'!AF192&gt;5),1,0))*'100m'!$D192</f>
        <v>0</v>
      </c>
      <c r="BN192">
        <f>(IF(AND(AH192&gt;1,'Jul-24 Comparison with CA @100m'!AH192&gt;1),1,0))*'100m'!$D192</f>
        <v>0</v>
      </c>
      <c r="BO192">
        <f>(IF(AND(AI192&gt;1,'Jul-24 Comparison with CA @100m'!AI192&gt;1),1,0))*'100m'!$D192</f>
        <v>0</v>
      </c>
      <c r="BP192">
        <f>(IF(AND(AJ192&gt;1,'Jul-24 Comparison with CA @100m'!AJ192&gt;1),1,0))*'100m'!$D192</f>
        <v>0</v>
      </c>
      <c r="BQ192">
        <f>(IF(AND(AK192&gt;1,'Jul-24 Comparison with CA @100m'!AK192&gt;1),1,0))*'100m'!$D192</f>
        <v>0</v>
      </c>
      <c r="BR192">
        <f>(IF(AND(AL192&gt;1,'Jul-24 Comparison with CA @100m'!AL192&gt;1),1,0))*'100m'!$D192</f>
        <v>0</v>
      </c>
      <c r="BS192">
        <f>(IF(AND(AM192&gt;1,'Jul-24 Comparison with CA @100m'!AM192&gt;1),1,0))*'100m'!$D192</f>
        <v>0</v>
      </c>
      <c r="BT192">
        <f>(IF(AND(AN192&gt;1,'Jul-24 Comparison with CA @100m'!AN192&gt;1),1,0))*'100m'!$D192</f>
        <v>0</v>
      </c>
      <c r="BU192">
        <f>(IF(AND(AO192&gt;1,'Jul-24 Comparison with CA @100m'!AO192&gt;1),1,0))*'100m'!$D192</f>
        <v>0</v>
      </c>
    </row>
    <row r="193" spans="1:73" x14ac:dyDescent="0.35">
      <c r="A193" s="21" t="s">
        <v>99</v>
      </c>
      <c r="B193" s="21">
        <v>233200</v>
      </c>
      <c r="C193" s="21">
        <v>233300</v>
      </c>
      <c r="D193" s="21">
        <f t="shared" si="2"/>
        <v>100</v>
      </c>
      <c r="E193" s="21" t="s">
        <v>100</v>
      </c>
      <c r="F193" s="23">
        <v>2400</v>
      </c>
      <c r="G193" s="24">
        <v>1773.8183982139458</v>
      </c>
      <c r="H193" s="24">
        <v>1609.110863711549</v>
      </c>
      <c r="I193" s="24">
        <v>1671.653255798502</v>
      </c>
      <c r="J193" s="24">
        <v>1924.2706474090135</v>
      </c>
      <c r="K193" s="24">
        <v>1500.2908181189769</v>
      </c>
      <c r="L193" s="24">
        <v>1103.8817845012861</v>
      </c>
      <c r="M193" s="24">
        <v>962.53326575902634</v>
      </c>
      <c r="N193" s="24">
        <v>1232.0277899355417</v>
      </c>
      <c r="O193" s="23">
        <v>5</v>
      </c>
      <c r="P193" s="18">
        <v>2.4</v>
      </c>
      <c r="Q193" s="18">
        <v>3.3</v>
      </c>
      <c r="R193" s="18">
        <v>4.9000000000000004</v>
      </c>
      <c r="S193" s="18">
        <v>4.5999999999999996</v>
      </c>
      <c r="T193" s="18">
        <v>3.7</v>
      </c>
      <c r="U193" s="18">
        <v>4.4000000000000004</v>
      </c>
      <c r="V193" s="18">
        <v>2.9</v>
      </c>
      <c r="W193" s="18">
        <v>4.3</v>
      </c>
      <c r="X193" s="23">
        <v>5</v>
      </c>
      <c r="Y193" s="25">
        <v>1.828657142857143E-2</v>
      </c>
      <c r="Z193" s="25">
        <v>6.441714285714285E-3</v>
      </c>
      <c r="AA193" s="25">
        <v>5.6674285714285715E-3</v>
      </c>
      <c r="AB193" s="25">
        <v>9.3837142857142852E-3</v>
      </c>
      <c r="AC193" s="25">
        <v>4.8917142857142848E-3</v>
      </c>
      <c r="AD193" s="25">
        <v>0</v>
      </c>
      <c r="AE193" s="25">
        <v>4.9342857142857131E-4</v>
      </c>
      <c r="AF193" s="25">
        <v>6.9097142857142855E-3</v>
      </c>
      <c r="AG193" s="23">
        <v>1</v>
      </c>
      <c r="AH193" s="25">
        <v>7.7142857142857152E-3</v>
      </c>
      <c r="AI193" s="25">
        <v>0</v>
      </c>
      <c r="AJ193" s="25">
        <v>0</v>
      </c>
      <c r="AK193" s="25">
        <v>3.8857142857142861E-2</v>
      </c>
      <c r="AL193" s="25">
        <v>0</v>
      </c>
      <c r="AM193" s="25">
        <v>0</v>
      </c>
      <c r="AN193" s="25">
        <v>0</v>
      </c>
      <c r="AO193" s="25">
        <v>0</v>
      </c>
      <c r="AP193">
        <f>(IF(AND(G193&gt;2400,'Jul-24 Comparison with CA @100m'!G193&gt;2400),1,0))*'100m'!$D193</f>
        <v>0</v>
      </c>
      <c r="AQ193">
        <f>(IF(AND(H193&gt;2400,'Jul-24 Comparison with CA @100m'!H193&gt;2400),1,0))*'100m'!$D193</f>
        <v>0</v>
      </c>
      <c r="AR193">
        <f>(IF(AND(I193&gt;2400,'Jul-24 Comparison with CA @100m'!I193&gt;2400),1,0))*'100m'!$D193</f>
        <v>0</v>
      </c>
      <c r="AS193">
        <f>(IF(AND(J193&gt;2400,'Jul-24 Comparison with CA @100m'!J193&gt;2400),1,0))*'100m'!$D193</f>
        <v>0</v>
      </c>
      <c r="AT193">
        <f>(IF(AND(K193&gt;2400,'Jul-24 Comparison with CA @100m'!K193&gt;2400),1,0))*'100m'!$D193</f>
        <v>0</v>
      </c>
      <c r="AU193">
        <f>(IF(AND(L193&gt;2400,'Jul-24 Comparison with CA @100m'!L193&gt;2400),1,0))*'100m'!$D193</f>
        <v>0</v>
      </c>
      <c r="AV193">
        <f>(IF(AND(M193&gt;2400,'Jul-24 Comparison with CA @100m'!M193&gt;2400),1,0))*'100m'!$D193</f>
        <v>0</v>
      </c>
      <c r="AW193">
        <f>(IF(AND(N193&gt;2400,'Jul-24 Comparison with CA @100m'!N193&gt;2400),1,0))*'100m'!$D193</f>
        <v>0</v>
      </c>
      <c r="AX193">
        <f>(IF(AND(P193&gt;5,'Jul-24 Comparison with CA @100m'!P193&gt;5),1,0))*'100m'!$D193</f>
        <v>0</v>
      </c>
      <c r="AY193">
        <f>(IF(AND(Q193&gt;5,'Jul-24 Comparison with CA @100m'!Q193&gt;5),1,0))*'100m'!$D193</f>
        <v>0</v>
      </c>
      <c r="AZ193">
        <f>(IF(AND(R193&gt;5,'Jul-24 Comparison with CA @100m'!R193&gt;5),1,0))*'100m'!$D193</f>
        <v>0</v>
      </c>
      <c r="BA193">
        <f>(IF(AND(S193&gt;5,'Jul-24 Comparison with CA @100m'!S193&gt;5),1,0))*'100m'!$D193</f>
        <v>0</v>
      </c>
      <c r="BB193">
        <f>(IF(AND(T193&gt;5,'Jul-24 Comparison with CA @100m'!T193&gt;5),1,0))*'100m'!$D193</f>
        <v>0</v>
      </c>
      <c r="BC193">
        <f>(IF(AND(U193&gt;5,'Jul-24 Comparison with CA @100m'!U193&gt;5),1,0))*'100m'!$D193</f>
        <v>0</v>
      </c>
      <c r="BD193">
        <f>(IF(AND(V193&gt;5,'Jul-24 Comparison with CA @100m'!V193&gt;5),1,0))*'100m'!$D193</f>
        <v>0</v>
      </c>
      <c r="BE193">
        <f>(IF(AND(W193&gt;5,'Jul-24 Comparison with CA @100m'!W193&gt;5),1,0))*'100m'!$D193</f>
        <v>0</v>
      </c>
      <c r="BF193">
        <f>(IF(AND(Y193&gt;5,'Jul-24 Comparison with CA @100m'!Y193&gt;5),1,0))*'100m'!$D193</f>
        <v>0</v>
      </c>
      <c r="BG193">
        <f>(IF(AND(Z193&gt;5,'Jul-24 Comparison with CA @100m'!Z193&gt;5),1,0))*'100m'!$D193</f>
        <v>0</v>
      </c>
      <c r="BH193">
        <f>(IF(AND(AA193&gt;5,'Jul-24 Comparison with CA @100m'!AA193&gt;5),1,0))*'100m'!$D193</f>
        <v>0</v>
      </c>
      <c r="BI193">
        <f>(IF(AND(AB193&gt;5,'Jul-24 Comparison with CA @100m'!AB193&gt;5),1,0))*'100m'!$D193</f>
        <v>0</v>
      </c>
      <c r="BJ193">
        <f>(IF(AND(AC193&gt;5,'Jul-24 Comparison with CA @100m'!AC193&gt;5),1,0))*'100m'!$D193</f>
        <v>0</v>
      </c>
      <c r="BK193">
        <f>(IF(AND(AD193&gt;5,'Jul-24 Comparison with CA @100m'!AD193&gt;5),1,0))*'100m'!$D193</f>
        <v>0</v>
      </c>
      <c r="BL193">
        <f>(IF(AND(AE193&gt;5,'Jul-24 Comparison with CA @100m'!AE193&gt;5),1,0))*'100m'!$D193</f>
        <v>0</v>
      </c>
      <c r="BM193">
        <f>(IF(AND(AF193&gt;5,'Jul-24 Comparison with CA @100m'!AF193&gt;5),1,0))*'100m'!$D193</f>
        <v>0</v>
      </c>
      <c r="BN193">
        <f>(IF(AND(AH193&gt;1,'Jul-24 Comparison with CA @100m'!AH193&gt;1),1,0))*'100m'!$D193</f>
        <v>0</v>
      </c>
      <c r="BO193">
        <f>(IF(AND(AI193&gt;1,'Jul-24 Comparison with CA @100m'!AI193&gt;1),1,0))*'100m'!$D193</f>
        <v>0</v>
      </c>
      <c r="BP193">
        <f>(IF(AND(AJ193&gt;1,'Jul-24 Comparison with CA @100m'!AJ193&gt;1),1,0))*'100m'!$D193</f>
        <v>0</v>
      </c>
      <c r="BQ193">
        <f>(IF(AND(AK193&gt;1,'Jul-24 Comparison with CA @100m'!AK193&gt;1),1,0))*'100m'!$D193</f>
        <v>0</v>
      </c>
      <c r="BR193">
        <f>(IF(AND(AL193&gt;1,'Jul-24 Comparison with CA @100m'!AL193&gt;1),1,0))*'100m'!$D193</f>
        <v>0</v>
      </c>
      <c r="BS193">
        <f>(IF(AND(AM193&gt;1,'Jul-24 Comparison with CA @100m'!AM193&gt;1),1,0))*'100m'!$D193</f>
        <v>0</v>
      </c>
      <c r="BT193">
        <f>(IF(AND(AN193&gt;1,'Jul-24 Comparison with CA @100m'!AN193&gt;1),1,0))*'100m'!$D193</f>
        <v>0</v>
      </c>
      <c r="BU193">
        <f>(IF(AND(AO193&gt;1,'Jul-24 Comparison with CA @100m'!AO193&gt;1),1,0))*'100m'!$D193</f>
        <v>0</v>
      </c>
    </row>
    <row r="194" spans="1:73" x14ac:dyDescent="0.35">
      <c r="A194" s="21" t="s">
        <v>99</v>
      </c>
      <c r="B194" s="21">
        <v>233300</v>
      </c>
      <c r="C194" s="21">
        <v>233400</v>
      </c>
      <c r="D194" s="21">
        <f t="shared" si="2"/>
        <v>100</v>
      </c>
      <c r="E194" s="21"/>
      <c r="F194" s="23">
        <v>2400</v>
      </c>
      <c r="G194" s="24">
        <v>969.92011096046667</v>
      </c>
      <c r="H194" s="24">
        <v>852.48039605572819</v>
      </c>
      <c r="I194" s="24">
        <v>933.04694483806918</v>
      </c>
      <c r="J194" s="24">
        <v>1285.2208727222899</v>
      </c>
      <c r="K194" s="24">
        <v>881.68686350582311</v>
      </c>
      <c r="L194" s="24">
        <v>859.77210880991504</v>
      </c>
      <c r="M194" s="24">
        <v>910.99737534475878</v>
      </c>
      <c r="N194" s="24">
        <v>1148.9369406040728</v>
      </c>
      <c r="O194" s="23">
        <v>5</v>
      </c>
      <c r="P194" s="18">
        <v>2.5</v>
      </c>
      <c r="Q194" s="18">
        <v>2.8</v>
      </c>
      <c r="R194" s="18">
        <v>5.3</v>
      </c>
      <c r="S194" s="18">
        <v>3.8</v>
      </c>
      <c r="T194" s="18">
        <v>3.6</v>
      </c>
      <c r="U194" s="18">
        <v>5.3</v>
      </c>
      <c r="V194" s="18">
        <v>2.9</v>
      </c>
      <c r="W194" s="18">
        <v>5.0999999999999996</v>
      </c>
      <c r="X194" s="23">
        <v>5</v>
      </c>
      <c r="Y194" s="25">
        <v>3.365914285714286E-2</v>
      </c>
      <c r="Z194" s="25">
        <v>9.2971428571428563E-3</v>
      </c>
      <c r="AA194" s="25">
        <v>5.7108571428571417E-3</v>
      </c>
      <c r="AB194" s="25">
        <v>1.494885714285714E-2</v>
      </c>
      <c r="AC194" s="25">
        <v>3.5742857142857143E-3</v>
      </c>
      <c r="AD194" s="25">
        <v>0</v>
      </c>
      <c r="AE194" s="25">
        <v>1.8371428571428572E-4</v>
      </c>
      <c r="AF194" s="25">
        <v>9.5200000000000005E-4</v>
      </c>
      <c r="AG194" s="23">
        <v>1</v>
      </c>
      <c r="AH194" s="25">
        <v>1.7142857142857142E-3</v>
      </c>
      <c r="AI194" s="25">
        <v>0</v>
      </c>
      <c r="AJ194" s="25">
        <v>0</v>
      </c>
      <c r="AK194" s="25">
        <v>0</v>
      </c>
      <c r="AL194" s="25">
        <v>0</v>
      </c>
      <c r="AM194" s="25">
        <v>0</v>
      </c>
      <c r="AN194" s="25">
        <v>0</v>
      </c>
      <c r="AO194" s="25">
        <v>0</v>
      </c>
      <c r="AP194">
        <f>(IF(AND(G194&gt;2400,'Jul-24 Comparison with CA @100m'!G194&gt;2400),1,0))*'100m'!$D194</f>
        <v>0</v>
      </c>
      <c r="AQ194">
        <f>(IF(AND(H194&gt;2400,'Jul-24 Comparison with CA @100m'!H194&gt;2400),1,0))*'100m'!$D194</f>
        <v>0</v>
      </c>
      <c r="AR194">
        <f>(IF(AND(I194&gt;2400,'Jul-24 Comparison with CA @100m'!I194&gt;2400),1,0))*'100m'!$D194</f>
        <v>0</v>
      </c>
      <c r="AS194">
        <f>(IF(AND(J194&gt;2400,'Jul-24 Comparison with CA @100m'!J194&gt;2400),1,0))*'100m'!$D194</f>
        <v>0</v>
      </c>
      <c r="AT194">
        <f>(IF(AND(K194&gt;2400,'Jul-24 Comparison with CA @100m'!K194&gt;2400),1,0))*'100m'!$D194</f>
        <v>0</v>
      </c>
      <c r="AU194">
        <f>(IF(AND(L194&gt;2400,'Jul-24 Comparison with CA @100m'!L194&gt;2400),1,0))*'100m'!$D194</f>
        <v>0</v>
      </c>
      <c r="AV194">
        <f>(IF(AND(M194&gt;2400,'Jul-24 Comparison with CA @100m'!M194&gt;2400),1,0))*'100m'!$D194</f>
        <v>0</v>
      </c>
      <c r="AW194">
        <f>(IF(AND(N194&gt;2400,'Jul-24 Comparison with CA @100m'!N194&gt;2400),1,0))*'100m'!$D194</f>
        <v>0</v>
      </c>
      <c r="AX194">
        <f>(IF(AND(P194&gt;5,'Jul-24 Comparison with CA @100m'!P194&gt;5),1,0))*'100m'!$D194</f>
        <v>0</v>
      </c>
      <c r="AY194">
        <f>(IF(AND(Q194&gt;5,'Jul-24 Comparison with CA @100m'!Q194&gt;5),1,0))*'100m'!$D194</f>
        <v>0</v>
      </c>
      <c r="AZ194">
        <f>(IF(AND(R194&gt;5,'Jul-24 Comparison with CA @100m'!R194&gt;5),1,0))*'100m'!$D194</f>
        <v>100</v>
      </c>
      <c r="BA194">
        <f>(IF(AND(S194&gt;5,'Jul-24 Comparison with CA @100m'!S194&gt;5),1,0))*'100m'!$D194</f>
        <v>0</v>
      </c>
      <c r="BB194">
        <f>(IF(AND(T194&gt;5,'Jul-24 Comparison with CA @100m'!T194&gt;5),1,0))*'100m'!$D194</f>
        <v>0</v>
      </c>
      <c r="BC194">
        <f>(IF(AND(U194&gt;5,'Jul-24 Comparison with CA @100m'!U194&gt;5),1,0))*'100m'!$D194</f>
        <v>0</v>
      </c>
      <c r="BD194">
        <f>(IF(AND(V194&gt;5,'Jul-24 Comparison with CA @100m'!V194&gt;5),1,0))*'100m'!$D194</f>
        <v>0</v>
      </c>
      <c r="BE194">
        <f>(IF(AND(W194&gt;5,'Jul-24 Comparison with CA @100m'!W194&gt;5),1,0))*'100m'!$D194</f>
        <v>100</v>
      </c>
      <c r="BF194">
        <f>(IF(AND(Y194&gt;5,'Jul-24 Comparison with CA @100m'!Y194&gt;5),1,0))*'100m'!$D194</f>
        <v>0</v>
      </c>
      <c r="BG194">
        <f>(IF(AND(Z194&gt;5,'Jul-24 Comparison with CA @100m'!Z194&gt;5),1,0))*'100m'!$D194</f>
        <v>0</v>
      </c>
      <c r="BH194">
        <f>(IF(AND(AA194&gt;5,'Jul-24 Comparison with CA @100m'!AA194&gt;5),1,0))*'100m'!$D194</f>
        <v>0</v>
      </c>
      <c r="BI194">
        <f>(IF(AND(AB194&gt;5,'Jul-24 Comparison with CA @100m'!AB194&gt;5),1,0))*'100m'!$D194</f>
        <v>0</v>
      </c>
      <c r="BJ194">
        <f>(IF(AND(AC194&gt;5,'Jul-24 Comparison with CA @100m'!AC194&gt;5),1,0))*'100m'!$D194</f>
        <v>0</v>
      </c>
      <c r="BK194">
        <f>(IF(AND(AD194&gt;5,'Jul-24 Comparison with CA @100m'!AD194&gt;5),1,0))*'100m'!$D194</f>
        <v>0</v>
      </c>
      <c r="BL194">
        <f>(IF(AND(AE194&gt;5,'Jul-24 Comparison with CA @100m'!AE194&gt;5),1,0))*'100m'!$D194</f>
        <v>0</v>
      </c>
      <c r="BM194">
        <f>(IF(AND(AF194&gt;5,'Jul-24 Comparison with CA @100m'!AF194&gt;5),1,0))*'100m'!$D194</f>
        <v>0</v>
      </c>
      <c r="BN194">
        <f>(IF(AND(AH194&gt;1,'Jul-24 Comparison with CA @100m'!AH194&gt;1),1,0))*'100m'!$D194</f>
        <v>0</v>
      </c>
      <c r="BO194">
        <f>(IF(AND(AI194&gt;1,'Jul-24 Comparison with CA @100m'!AI194&gt;1),1,0))*'100m'!$D194</f>
        <v>0</v>
      </c>
      <c r="BP194">
        <f>(IF(AND(AJ194&gt;1,'Jul-24 Comparison with CA @100m'!AJ194&gt;1),1,0))*'100m'!$D194</f>
        <v>0</v>
      </c>
      <c r="BQ194">
        <f>(IF(AND(AK194&gt;1,'Jul-24 Comparison with CA @100m'!AK194&gt;1),1,0))*'100m'!$D194</f>
        <v>0</v>
      </c>
      <c r="BR194">
        <f>(IF(AND(AL194&gt;1,'Jul-24 Comparison with CA @100m'!AL194&gt;1),1,0))*'100m'!$D194</f>
        <v>0</v>
      </c>
      <c r="BS194">
        <f>(IF(AND(AM194&gt;1,'Jul-24 Comparison with CA @100m'!AM194&gt;1),1,0))*'100m'!$D194</f>
        <v>0</v>
      </c>
      <c r="BT194">
        <f>(IF(AND(AN194&gt;1,'Jul-24 Comparison with CA @100m'!AN194&gt;1),1,0))*'100m'!$D194</f>
        <v>0</v>
      </c>
      <c r="BU194">
        <f>(IF(AND(AO194&gt;1,'Jul-24 Comparison with CA @100m'!AO194&gt;1),1,0))*'100m'!$D194</f>
        <v>0</v>
      </c>
    </row>
    <row r="195" spans="1:73" x14ac:dyDescent="0.35">
      <c r="A195" s="21" t="s">
        <v>99</v>
      </c>
      <c r="B195" s="21">
        <v>233400</v>
      </c>
      <c r="C195" s="21">
        <v>233500</v>
      </c>
      <c r="D195" s="21">
        <f t="shared" si="2"/>
        <v>100</v>
      </c>
      <c r="E195" s="21"/>
      <c r="F195" s="23">
        <v>2400</v>
      </c>
      <c r="G195" s="24">
        <v>1163.9978682815049</v>
      </c>
      <c r="H195" s="24">
        <v>1186.6283976915838</v>
      </c>
      <c r="I195" s="24">
        <v>1392.3105434968738</v>
      </c>
      <c r="J195" s="24">
        <v>1687.3284808252583</v>
      </c>
      <c r="K195" s="24">
        <v>1655.9937638553179</v>
      </c>
      <c r="L195" s="24">
        <v>1262.394364085967</v>
      </c>
      <c r="M195" s="24">
        <v>1585.7239225459728</v>
      </c>
      <c r="N195" s="24">
        <v>1601.3111430762808</v>
      </c>
      <c r="O195" s="23">
        <v>5</v>
      </c>
      <c r="P195" s="18">
        <v>1.9</v>
      </c>
      <c r="Q195" s="18">
        <v>2.7</v>
      </c>
      <c r="R195" s="18">
        <v>5</v>
      </c>
      <c r="S195" s="18">
        <v>4.5999999999999996</v>
      </c>
      <c r="T195" s="18">
        <v>4.3</v>
      </c>
      <c r="U195" s="18">
        <v>4.8</v>
      </c>
      <c r="V195" s="18">
        <v>3</v>
      </c>
      <c r="W195" s="18">
        <v>4.7</v>
      </c>
      <c r="X195" s="23">
        <v>5</v>
      </c>
      <c r="Y195" s="25">
        <v>1.9078571428571434E-2</v>
      </c>
      <c r="Z195" s="25">
        <v>9.8342857142857121E-3</v>
      </c>
      <c r="AA195" s="25">
        <v>2.7208571428571434E-3</v>
      </c>
      <c r="AB195" s="25">
        <v>3.3877142857142856E-3</v>
      </c>
      <c r="AC195" s="25">
        <v>7.0488571428571423E-3</v>
      </c>
      <c r="AD195" s="25">
        <v>3.1771428571428575E-4</v>
      </c>
      <c r="AE195" s="25">
        <v>0</v>
      </c>
      <c r="AF195" s="25">
        <v>3.6525714285714291E-3</v>
      </c>
      <c r="AG195" s="23">
        <v>1</v>
      </c>
      <c r="AH195" s="25">
        <v>4.2285714285714288E-2</v>
      </c>
      <c r="AI195" s="25">
        <v>0</v>
      </c>
      <c r="AJ195" s="25">
        <v>4.4285714285714275E-2</v>
      </c>
      <c r="AK195" s="25">
        <v>2.9142857142857137E-2</v>
      </c>
      <c r="AL195" s="25">
        <v>2.2857142857142859E-3</v>
      </c>
      <c r="AM195" s="25">
        <v>5.7142857142857143E-3</v>
      </c>
      <c r="AN195" s="25">
        <v>1.2E-2</v>
      </c>
      <c r="AO195" s="25">
        <v>0</v>
      </c>
      <c r="AP195">
        <f>(IF(AND(G195&gt;2400,'Jul-24 Comparison with CA @100m'!G195&gt;2400),1,0))*'100m'!$D195</f>
        <v>0</v>
      </c>
      <c r="AQ195">
        <f>(IF(AND(H195&gt;2400,'Jul-24 Comparison with CA @100m'!H195&gt;2400),1,0))*'100m'!$D195</f>
        <v>0</v>
      </c>
      <c r="AR195">
        <f>(IF(AND(I195&gt;2400,'Jul-24 Comparison with CA @100m'!I195&gt;2400),1,0))*'100m'!$D195</f>
        <v>0</v>
      </c>
      <c r="AS195">
        <f>(IF(AND(J195&gt;2400,'Jul-24 Comparison with CA @100m'!J195&gt;2400),1,0))*'100m'!$D195</f>
        <v>0</v>
      </c>
      <c r="AT195">
        <f>(IF(AND(K195&gt;2400,'Jul-24 Comparison with CA @100m'!K195&gt;2400),1,0))*'100m'!$D195</f>
        <v>0</v>
      </c>
      <c r="AU195">
        <f>(IF(AND(L195&gt;2400,'Jul-24 Comparison with CA @100m'!L195&gt;2400),1,0))*'100m'!$D195</f>
        <v>0</v>
      </c>
      <c r="AV195">
        <f>(IF(AND(M195&gt;2400,'Jul-24 Comparison with CA @100m'!M195&gt;2400),1,0))*'100m'!$D195</f>
        <v>0</v>
      </c>
      <c r="AW195">
        <f>(IF(AND(N195&gt;2400,'Jul-24 Comparison with CA @100m'!N195&gt;2400),1,0))*'100m'!$D195</f>
        <v>0</v>
      </c>
      <c r="AX195">
        <f>(IF(AND(P195&gt;5,'Jul-24 Comparison with CA @100m'!P195&gt;5),1,0))*'100m'!$D195</f>
        <v>0</v>
      </c>
      <c r="AY195">
        <f>(IF(AND(Q195&gt;5,'Jul-24 Comparison with CA @100m'!Q195&gt;5),1,0))*'100m'!$D195</f>
        <v>0</v>
      </c>
      <c r="AZ195">
        <f>(IF(AND(R195&gt;5,'Jul-24 Comparison with CA @100m'!R195&gt;5),1,0))*'100m'!$D195</f>
        <v>0</v>
      </c>
      <c r="BA195">
        <f>(IF(AND(S195&gt;5,'Jul-24 Comparison with CA @100m'!S195&gt;5),1,0))*'100m'!$D195</f>
        <v>0</v>
      </c>
      <c r="BB195">
        <f>(IF(AND(T195&gt;5,'Jul-24 Comparison with CA @100m'!T195&gt;5),1,0))*'100m'!$D195</f>
        <v>0</v>
      </c>
      <c r="BC195">
        <f>(IF(AND(U195&gt;5,'Jul-24 Comparison with CA @100m'!U195&gt;5),1,0))*'100m'!$D195</f>
        <v>0</v>
      </c>
      <c r="BD195">
        <f>(IF(AND(V195&gt;5,'Jul-24 Comparison with CA @100m'!V195&gt;5),1,0))*'100m'!$D195</f>
        <v>0</v>
      </c>
      <c r="BE195">
        <f>(IF(AND(W195&gt;5,'Jul-24 Comparison with CA @100m'!W195&gt;5),1,0))*'100m'!$D195</f>
        <v>0</v>
      </c>
      <c r="BF195">
        <f>(IF(AND(Y195&gt;5,'Jul-24 Comparison with CA @100m'!Y195&gt;5),1,0))*'100m'!$D195</f>
        <v>0</v>
      </c>
      <c r="BG195">
        <f>(IF(AND(Z195&gt;5,'Jul-24 Comparison with CA @100m'!Z195&gt;5),1,0))*'100m'!$D195</f>
        <v>0</v>
      </c>
      <c r="BH195">
        <f>(IF(AND(AA195&gt;5,'Jul-24 Comparison with CA @100m'!AA195&gt;5),1,0))*'100m'!$D195</f>
        <v>0</v>
      </c>
      <c r="BI195">
        <f>(IF(AND(AB195&gt;5,'Jul-24 Comparison with CA @100m'!AB195&gt;5),1,0))*'100m'!$D195</f>
        <v>0</v>
      </c>
      <c r="BJ195">
        <f>(IF(AND(AC195&gt;5,'Jul-24 Comparison with CA @100m'!AC195&gt;5),1,0))*'100m'!$D195</f>
        <v>0</v>
      </c>
      <c r="BK195">
        <f>(IF(AND(AD195&gt;5,'Jul-24 Comparison with CA @100m'!AD195&gt;5),1,0))*'100m'!$D195</f>
        <v>0</v>
      </c>
      <c r="BL195">
        <f>(IF(AND(AE195&gt;5,'Jul-24 Comparison with CA @100m'!AE195&gt;5),1,0))*'100m'!$D195</f>
        <v>0</v>
      </c>
      <c r="BM195">
        <f>(IF(AND(AF195&gt;5,'Jul-24 Comparison with CA @100m'!AF195&gt;5),1,0))*'100m'!$D195</f>
        <v>0</v>
      </c>
      <c r="BN195">
        <f>(IF(AND(AH195&gt;1,'Jul-24 Comparison with CA @100m'!AH195&gt;1),1,0))*'100m'!$D195</f>
        <v>0</v>
      </c>
      <c r="BO195">
        <f>(IF(AND(AI195&gt;1,'Jul-24 Comparison with CA @100m'!AI195&gt;1),1,0))*'100m'!$D195</f>
        <v>0</v>
      </c>
      <c r="BP195">
        <f>(IF(AND(AJ195&gt;1,'Jul-24 Comparison with CA @100m'!AJ195&gt;1),1,0))*'100m'!$D195</f>
        <v>0</v>
      </c>
      <c r="BQ195">
        <f>(IF(AND(AK195&gt;1,'Jul-24 Comparison with CA @100m'!AK195&gt;1),1,0))*'100m'!$D195</f>
        <v>0</v>
      </c>
      <c r="BR195">
        <f>(IF(AND(AL195&gt;1,'Jul-24 Comparison with CA @100m'!AL195&gt;1),1,0))*'100m'!$D195</f>
        <v>0</v>
      </c>
      <c r="BS195">
        <f>(IF(AND(AM195&gt;1,'Jul-24 Comparison with CA @100m'!AM195&gt;1),1,0))*'100m'!$D195</f>
        <v>0</v>
      </c>
      <c r="BT195">
        <f>(IF(AND(AN195&gt;1,'Jul-24 Comparison with CA @100m'!AN195&gt;1),1,0))*'100m'!$D195</f>
        <v>0</v>
      </c>
      <c r="BU195">
        <f>(IF(AND(AO195&gt;1,'Jul-24 Comparison with CA @100m'!AO195&gt;1),1,0))*'100m'!$D195</f>
        <v>0</v>
      </c>
    </row>
    <row r="196" spans="1:73" x14ac:dyDescent="0.35">
      <c r="A196" s="21" t="s">
        <v>99</v>
      </c>
      <c r="B196" s="21">
        <v>233500</v>
      </c>
      <c r="C196" s="21">
        <v>233600</v>
      </c>
      <c r="D196" s="21">
        <f t="shared" ref="D196:D259" si="3">+C196-B196</f>
        <v>100</v>
      </c>
      <c r="E196" s="21" t="s">
        <v>66</v>
      </c>
      <c r="F196" s="23">
        <v>2400</v>
      </c>
      <c r="G196" s="24">
        <v>1073.9536308283714</v>
      </c>
      <c r="H196" s="24">
        <v>1081.4273917669218</v>
      </c>
      <c r="I196" s="24">
        <v>1399.9945240242332</v>
      </c>
      <c r="J196" s="24">
        <v>1066.4854383530628</v>
      </c>
      <c r="K196" s="24">
        <v>1323.3614732793083</v>
      </c>
      <c r="L196" s="24">
        <v>940.40929148387477</v>
      </c>
      <c r="M196" s="24">
        <v>1014.3666261352151</v>
      </c>
      <c r="N196" s="24">
        <v>1194.1822393313262</v>
      </c>
      <c r="O196" s="23">
        <v>5</v>
      </c>
      <c r="P196" s="18">
        <v>2</v>
      </c>
      <c r="Q196" s="18">
        <v>3</v>
      </c>
      <c r="R196" s="18">
        <v>5.0999999999999996</v>
      </c>
      <c r="S196" s="18">
        <v>5.0999999999999996</v>
      </c>
      <c r="T196" s="18">
        <v>4.0999999999999996</v>
      </c>
      <c r="U196" s="18">
        <v>4.8</v>
      </c>
      <c r="V196" s="18">
        <v>3.2</v>
      </c>
      <c r="W196" s="18">
        <v>5.0999999999999996</v>
      </c>
      <c r="X196" s="23">
        <v>5</v>
      </c>
      <c r="Y196" s="25">
        <v>1.9761999999999998E-2</v>
      </c>
      <c r="Z196" s="25">
        <v>9.5120000000000014E-3</v>
      </c>
      <c r="AA196" s="25">
        <v>4.1682857142857146E-3</v>
      </c>
      <c r="AB196" s="25">
        <v>1.3837999999999996E-2</v>
      </c>
      <c r="AC196" s="25">
        <v>1.2668857142857141E-2</v>
      </c>
      <c r="AD196" s="25">
        <v>6.4428571428571421E-4</v>
      </c>
      <c r="AE196" s="25">
        <v>0</v>
      </c>
      <c r="AF196" s="25">
        <v>5.2205714285714277E-3</v>
      </c>
      <c r="AG196" s="23">
        <v>1</v>
      </c>
      <c r="AH196" s="25">
        <v>1.9714285714285712E-2</v>
      </c>
      <c r="AI196" s="25">
        <v>0</v>
      </c>
      <c r="AJ196" s="25">
        <v>1.2E-2</v>
      </c>
      <c r="AK196" s="25">
        <v>0</v>
      </c>
      <c r="AL196" s="25">
        <v>0</v>
      </c>
      <c r="AM196" s="25">
        <v>0</v>
      </c>
      <c r="AN196" s="25">
        <v>1.257142857142857E-2</v>
      </c>
      <c r="AO196" s="25">
        <v>0</v>
      </c>
      <c r="AP196">
        <f>(IF(AND(G196&gt;2400,'Jul-24 Comparison with CA @100m'!G196&gt;2400),1,0))*'100m'!$D196</f>
        <v>0</v>
      </c>
      <c r="AQ196">
        <f>(IF(AND(H196&gt;2400,'Jul-24 Comparison with CA @100m'!H196&gt;2400),1,0))*'100m'!$D196</f>
        <v>0</v>
      </c>
      <c r="AR196">
        <f>(IF(AND(I196&gt;2400,'Jul-24 Comparison with CA @100m'!I196&gt;2400),1,0))*'100m'!$D196</f>
        <v>0</v>
      </c>
      <c r="AS196">
        <f>(IF(AND(J196&gt;2400,'Jul-24 Comparison with CA @100m'!J196&gt;2400),1,0))*'100m'!$D196</f>
        <v>0</v>
      </c>
      <c r="AT196">
        <f>(IF(AND(K196&gt;2400,'Jul-24 Comparison with CA @100m'!K196&gt;2400),1,0))*'100m'!$D196</f>
        <v>0</v>
      </c>
      <c r="AU196">
        <f>(IF(AND(L196&gt;2400,'Jul-24 Comparison with CA @100m'!L196&gt;2400),1,0))*'100m'!$D196</f>
        <v>0</v>
      </c>
      <c r="AV196">
        <f>(IF(AND(M196&gt;2400,'Jul-24 Comparison with CA @100m'!M196&gt;2400),1,0))*'100m'!$D196</f>
        <v>0</v>
      </c>
      <c r="AW196">
        <f>(IF(AND(N196&gt;2400,'Jul-24 Comparison with CA @100m'!N196&gt;2400),1,0))*'100m'!$D196</f>
        <v>0</v>
      </c>
      <c r="AX196">
        <f>(IF(AND(P196&gt;5,'Jul-24 Comparison with CA @100m'!P196&gt;5),1,0))*'100m'!$D196</f>
        <v>0</v>
      </c>
      <c r="AY196">
        <f>(IF(AND(Q196&gt;5,'Jul-24 Comparison with CA @100m'!Q196&gt;5),1,0))*'100m'!$D196</f>
        <v>0</v>
      </c>
      <c r="AZ196">
        <f>(IF(AND(R196&gt;5,'Jul-24 Comparison with CA @100m'!R196&gt;5),1,0))*'100m'!$D196</f>
        <v>100</v>
      </c>
      <c r="BA196">
        <f>(IF(AND(S196&gt;5,'Jul-24 Comparison with CA @100m'!S196&gt;5),1,0))*'100m'!$D196</f>
        <v>100</v>
      </c>
      <c r="BB196">
        <f>(IF(AND(T196&gt;5,'Jul-24 Comparison with CA @100m'!T196&gt;5),1,0))*'100m'!$D196</f>
        <v>0</v>
      </c>
      <c r="BC196">
        <f>(IF(AND(U196&gt;5,'Jul-24 Comparison with CA @100m'!U196&gt;5),1,0))*'100m'!$D196</f>
        <v>0</v>
      </c>
      <c r="BD196">
        <f>(IF(AND(V196&gt;5,'Jul-24 Comparison with CA @100m'!V196&gt;5),1,0))*'100m'!$D196</f>
        <v>0</v>
      </c>
      <c r="BE196">
        <f>(IF(AND(W196&gt;5,'Jul-24 Comparison with CA @100m'!W196&gt;5),1,0))*'100m'!$D196</f>
        <v>100</v>
      </c>
      <c r="BF196">
        <f>(IF(AND(Y196&gt;5,'Jul-24 Comparison with CA @100m'!Y196&gt;5),1,0))*'100m'!$D196</f>
        <v>0</v>
      </c>
      <c r="BG196">
        <f>(IF(AND(Z196&gt;5,'Jul-24 Comparison with CA @100m'!Z196&gt;5),1,0))*'100m'!$D196</f>
        <v>0</v>
      </c>
      <c r="BH196">
        <f>(IF(AND(AA196&gt;5,'Jul-24 Comparison with CA @100m'!AA196&gt;5),1,0))*'100m'!$D196</f>
        <v>0</v>
      </c>
      <c r="BI196">
        <f>(IF(AND(AB196&gt;5,'Jul-24 Comparison with CA @100m'!AB196&gt;5),1,0))*'100m'!$D196</f>
        <v>0</v>
      </c>
      <c r="BJ196">
        <f>(IF(AND(AC196&gt;5,'Jul-24 Comparison with CA @100m'!AC196&gt;5),1,0))*'100m'!$D196</f>
        <v>0</v>
      </c>
      <c r="BK196">
        <f>(IF(AND(AD196&gt;5,'Jul-24 Comparison with CA @100m'!AD196&gt;5),1,0))*'100m'!$D196</f>
        <v>0</v>
      </c>
      <c r="BL196">
        <f>(IF(AND(AE196&gt;5,'Jul-24 Comparison with CA @100m'!AE196&gt;5),1,0))*'100m'!$D196</f>
        <v>0</v>
      </c>
      <c r="BM196">
        <f>(IF(AND(AF196&gt;5,'Jul-24 Comparison with CA @100m'!AF196&gt;5),1,0))*'100m'!$D196</f>
        <v>0</v>
      </c>
      <c r="BN196">
        <f>(IF(AND(AH196&gt;1,'Jul-24 Comparison with CA @100m'!AH196&gt;1),1,0))*'100m'!$D196</f>
        <v>0</v>
      </c>
      <c r="BO196">
        <f>(IF(AND(AI196&gt;1,'Jul-24 Comparison with CA @100m'!AI196&gt;1),1,0))*'100m'!$D196</f>
        <v>0</v>
      </c>
      <c r="BP196">
        <f>(IF(AND(AJ196&gt;1,'Jul-24 Comparison with CA @100m'!AJ196&gt;1),1,0))*'100m'!$D196</f>
        <v>0</v>
      </c>
      <c r="BQ196">
        <f>(IF(AND(AK196&gt;1,'Jul-24 Comparison with CA @100m'!AK196&gt;1),1,0))*'100m'!$D196</f>
        <v>0</v>
      </c>
      <c r="BR196">
        <f>(IF(AND(AL196&gt;1,'Jul-24 Comparison with CA @100m'!AL196&gt;1),1,0))*'100m'!$D196</f>
        <v>0</v>
      </c>
      <c r="BS196">
        <f>(IF(AND(AM196&gt;1,'Jul-24 Comparison with CA @100m'!AM196&gt;1),1,0))*'100m'!$D196</f>
        <v>0</v>
      </c>
      <c r="BT196">
        <f>(IF(AND(AN196&gt;1,'Jul-24 Comparison with CA @100m'!AN196&gt;1),1,0))*'100m'!$D196</f>
        <v>0</v>
      </c>
      <c r="BU196">
        <f>(IF(AND(AO196&gt;1,'Jul-24 Comparison with CA @100m'!AO196&gt;1),1,0))*'100m'!$D196</f>
        <v>0</v>
      </c>
    </row>
    <row r="197" spans="1:73" x14ac:dyDescent="0.35">
      <c r="A197" s="21" t="s">
        <v>99</v>
      </c>
      <c r="B197" s="21">
        <v>233600</v>
      </c>
      <c r="C197" s="21">
        <v>233700</v>
      </c>
      <c r="D197" s="21">
        <f t="shared" si="3"/>
        <v>100</v>
      </c>
      <c r="E197" s="21"/>
      <c r="F197" s="23">
        <v>2400</v>
      </c>
      <c r="G197" s="24">
        <v>1438.4818610435104</v>
      </c>
      <c r="H197" s="24">
        <v>1163.9978682815049</v>
      </c>
      <c r="I197" s="24">
        <v>1655.9937638553179</v>
      </c>
      <c r="J197" s="24">
        <v>1269.9983267804409</v>
      </c>
      <c r="K197" s="24">
        <v>1508.0363927539986</v>
      </c>
      <c r="L197" s="24">
        <v>772.72247666720637</v>
      </c>
      <c r="M197" s="24">
        <v>918.34094770960019</v>
      </c>
      <c r="N197" s="24">
        <v>925.69081731380709</v>
      </c>
      <c r="O197" s="23">
        <v>5</v>
      </c>
      <c r="P197" s="18">
        <v>2.2000000000000002</v>
      </c>
      <c r="Q197" s="18">
        <v>3</v>
      </c>
      <c r="R197" s="18">
        <v>5.0999999999999996</v>
      </c>
      <c r="S197" s="18">
        <v>5.2</v>
      </c>
      <c r="T197" s="18">
        <v>3.7</v>
      </c>
      <c r="U197" s="18">
        <v>4.5</v>
      </c>
      <c r="V197" s="18">
        <v>3.1</v>
      </c>
      <c r="W197" s="18">
        <v>4.9000000000000004</v>
      </c>
      <c r="X197" s="23">
        <v>5</v>
      </c>
      <c r="Y197" s="25">
        <v>2.7892285714285703E-2</v>
      </c>
      <c r="Z197" s="25">
        <v>1.8424857142857139E-2</v>
      </c>
      <c r="AA197" s="25">
        <v>2.6445714285714274E-2</v>
      </c>
      <c r="AB197" s="25">
        <v>1.8588857142857136E-2</v>
      </c>
      <c r="AC197" s="25">
        <v>6.296857142857144E-3</v>
      </c>
      <c r="AD197" s="25">
        <v>8.1685714285714283E-4</v>
      </c>
      <c r="AE197" s="25">
        <v>8.7057142857142845E-4</v>
      </c>
      <c r="AF197" s="25">
        <v>3.5339999999999998E-3</v>
      </c>
      <c r="AG197" s="23">
        <v>1</v>
      </c>
      <c r="AH197" s="25">
        <v>7.7142857142857143E-3</v>
      </c>
      <c r="AI197" s="25">
        <v>0</v>
      </c>
      <c r="AJ197" s="25">
        <v>2.6857142857142857E-2</v>
      </c>
      <c r="AK197" s="25">
        <v>1.1999999999999999E-2</v>
      </c>
      <c r="AL197" s="25">
        <v>3.4285714285714284E-3</v>
      </c>
      <c r="AM197" s="25">
        <v>0</v>
      </c>
      <c r="AN197" s="25">
        <v>6.1142857142857138E-2</v>
      </c>
      <c r="AO197" s="25">
        <v>0</v>
      </c>
      <c r="AP197">
        <f>(IF(AND(G197&gt;2400,'Jul-24 Comparison with CA @100m'!G197&gt;2400),1,0))*'100m'!$D197</f>
        <v>0</v>
      </c>
      <c r="AQ197">
        <f>(IF(AND(H197&gt;2400,'Jul-24 Comparison with CA @100m'!H197&gt;2400),1,0))*'100m'!$D197</f>
        <v>0</v>
      </c>
      <c r="AR197">
        <f>(IF(AND(I197&gt;2400,'Jul-24 Comparison with CA @100m'!I197&gt;2400),1,0))*'100m'!$D197</f>
        <v>0</v>
      </c>
      <c r="AS197">
        <f>(IF(AND(J197&gt;2400,'Jul-24 Comparison with CA @100m'!J197&gt;2400),1,0))*'100m'!$D197</f>
        <v>0</v>
      </c>
      <c r="AT197">
        <f>(IF(AND(K197&gt;2400,'Jul-24 Comparison with CA @100m'!K197&gt;2400),1,0))*'100m'!$D197</f>
        <v>0</v>
      </c>
      <c r="AU197">
        <f>(IF(AND(L197&gt;2400,'Jul-24 Comparison with CA @100m'!L197&gt;2400),1,0))*'100m'!$D197</f>
        <v>0</v>
      </c>
      <c r="AV197">
        <f>(IF(AND(M197&gt;2400,'Jul-24 Comparison with CA @100m'!M197&gt;2400),1,0))*'100m'!$D197</f>
        <v>0</v>
      </c>
      <c r="AW197">
        <f>(IF(AND(N197&gt;2400,'Jul-24 Comparison with CA @100m'!N197&gt;2400),1,0))*'100m'!$D197</f>
        <v>0</v>
      </c>
      <c r="AX197">
        <f>(IF(AND(P197&gt;5,'Jul-24 Comparison with CA @100m'!P197&gt;5),1,0))*'100m'!$D197</f>
        <v>0</v>
      </c>
      <c r="AY197">
        <f>(IF(AND(Q197&gt;5,'Jul-24 Comparison with CA @100m'!Q197&gt;5),1,0))*'100m'!$D197</f>
        <v>0</v>
      </c>
      <c r="AZ197">
        <f>(IF(AND(R197&gt;5,'Jul-24 Comparison with CA @100m'!R197&gt;5),1,0))*'100m'!$D197</f>
        <v>100</v>
      </c>
      <c r="BA197">
        <f>(IF(AND(S197&gt;5,'Jul-24 Comparison with CA @100m'!S197&gt;5),1,0))*'100m'!$D197</f>
        <v>100</v>
      </c>
      <c r="BB197">
        <f>(IF(AND(T197&gt;5,'Jul-24 Comparison with CA @100m'!T197&gt;5),1,0))*'100m'!$D197</f>
        <v>0</v>
      </c>
      <c r="BC197">
        <f>(IF(AND(U197&gt;5,'Jul-24 Comparison with CA @100m'!U197&gt;5),1,0))*'100m'!$D197</f>
        <v>0</v>
      </c>
      <c r="BD197">
        <f>(IF(AND(V197&gt;5,'Jul-24 Comparison with CA @100m'!V197&gt;5),1,0))*'100m'!$D197</f>
        <v>0</v>
      </c>
      <c r="BE197">
        <f>(IF(AND(W197&gt;5,'Jul-24 Comparison with CA @100m'!W197&gt;5),1,0))*'100m'!$D197</f>
        <v>0</v>
      </c>
      <c r="BF197">
        <f>(IF(AND(Y197&gt;5,'Jul-24 Comparison with CA @100m'!Y197&gt;5),1,0))*'100m'!$D197</f>
        <v>0</v>
      </c>
      <c r="BG197">
        <f>(IF(AND(Z197&gt;5,'Jul-24 Comparison with CA @100m'!Z197&gt;5),1,0))*'100m'!$D197</f>
        <v>0</v>
      </c>
      <c r="BH197">
        <f>(IF(AND(AA197&gt;5,'Jul-24 Comparison with CA @100m'!AA197&gt;5),1,0))*'100m'!$D197</f>
        <v>0</v>
      </c>
      <c r="BI197">
        <f>(IF(AND(AB197&gt;5,'Jul-24 Comparison with CA @100m'!AB197&gt;5),1,0))*'100m'!$D197</f>
        <v>0</v>
      </c>
      <c r="BJ197">
        <f>(IF(AND(AC197&gt;5,'Jul-24 Comparison with CA @100m'!AC197&gt;5),1,0))*'100m'!$D197</f>
        <v>0</v>
      </c>
      <c r="BK197">
        <f>(IF(AND(AD197&gt;5,'Jul-24 Comparison with CA @100m'!AD197&gt;5),1,0))*'100m'!$D197</f>
        <v>0</v>
      </c>
      <c r="BL197">
        <f>(IF(AND(AE197&gt;5,'Jul-24 Comparison with CA @100m'!AE197&gt;5),1,0))*'100m'!$D197</f>
        <v>0</v>
      </c>
      <c r="BM197">
        <f>(IF(AND(AF197&gt;5,'Jul-24 Comparison with CA @100m'!AF197&gt;5),1,0))*'100m'!$D197</f>
        <v>0</v>
      </c>
      <c r="BN197">
        <f>(IF(AND(AH197&gt;1,'Jul-24 Comparison with CA @100m'!AH197&gt;1),1,0))*'100m'!$D197</f>
        <v>0</v>
      </c>
      <c r="BO197">
        <f>(IF(AND(AI197&gt;1,'Jul-24 Comparison with CA @100m'!AI197&gt;1),1,0))*'100m'!$D197</f>
        <v>0</v>
      </c>
      <c r="BP197">
        <f>(IF(AND(AJ197&gt;1,'Jul-24 Comparison with CA @100m'!AJ197&gt;1),1,0))*'100m'!$D197</f>
        <v>0</v>
      </c>
      <c r="BQ197">
        <f>(IF(AND(AK197&gt;1,'Jul-24 Comparison with CA @100m'!AK197&gt;1),1,0))*'100m'!$D197</f>
        <v>0</v>
      </c>
      <c r="BR197">
        <f>(IF(AND(AL197&gt;1,'Jul-24 Comparison with CA @100m'!AL197&gt;1),1,0))*'100m'!$D197</f>
        <v>0</v>
      </c>
      <c r="BS197">
        <f>(IF(AND(AM197&gt;1,'Jul-24 Comparison with CA @100m'!AM197&gt;1),1,0))*'100m'!$D197</f>
        <v>0</v>
      </c>
      <c r="BT197">
        <f>(IF(AND(AN197&gt;1,'Jul-24 Comparison with CA @100m'!AN197&gt;1),1,0))*'100m'!$D197</f>
        <v>0</v>
      </c>
      <c r="BU197">
        <f>(IF(AND(AO197&gt;1,'Jul-24 Comparison with CA @100m'!AO197&gt;1),1,0))*'100m'!$D197</f>
        <v>0</v>
      </c>
    </row>
    <row r="198" spans="1:73" x14ac:dyDescent="0.35">
      <c r="A198" s="21" t="s">
        <v>99</v>
      </c>
      <c r="B198" s="21">
        <v>233700</v>
      </c>
      <c r="C198" s="21">
        <v>233800</v>
      </c>
      <c r="D198" s="21">
        <f t="shared" si="3"/>
        <v>100</v>
      </c>
      <c r="E198" s="21" t="s">
        <v>66</v>
      </c>
      <c r="F198" s="23">
        <v>2400</v>
      </c>
      <c r="G198" s="24">
        <v>1254.7953056139079</v>
      </c>
      <c r="H198" s="24">
        <v>1133.8971366963031</v>
      </c>
      <c r="I198" s="24">
        <v>1648.1699542114034</v>
      </c>
      <c r="J198" s="24">
        <v>1111.3775201534081</v>
      </c>
      <c r="K198" s="24">
        <v>1423.0735161370108</v>
      </c>
      <c r="L198" s="24">
        <v>852.48039605572819</v>
      </c>
      <c r="M198" s="24">
        <v>1269.9983267804409</v>
      </c>
      <c r="N198" s="24">
        <v>1601.3111430762808</v>
      </c>
      <c r="O198" s="23">
        <v>5</v>
      </c>
      <c r="P198" s="18">
        <v>2.1</v>
      </c>
      <c r="Q198" s="18">
        <v>2.6</v>
      </c>
      <c r="R198" s="18">
        <v>5.3</v>
      </c>
      <c r="S198" s="18">
        <v>5.5</v>
      </c>
      <c r="T198" s="18">
        <v>3.9</v>
      </c>
      <c r="U198" s="18">
        <v>5</v>
      </c>
      <c r="V198" s="18">
        <v>2.9</v>
      </c>
      <c r="W198" s="18">
        <v>4.2</v>
      </c>
      <c r="X198" s="23">
        <v>5</v>
      </c>
      <c r="Y198" s="25">
        <v>1.745514285714286E-2</v>
      </c>
      <c r="Z198" s="25">
        <v>5.6817142857142856E-3</v>
      </c>
      <c r="AA198" s="25">
        <v>4.1005714285714291E-3</v>
      </c>
      <c r="AB198" s="25">
        <v>4.9919999999999999E-3</v>
      </c>
      <c r="AC198" s="25">
        <v>8.896571428571429E-3</v>
      </c>
      <c r="AD198" s="25">
        <v>1.2937142857142856E-3</v>
      </c>
      <c r="AE198" s="25">
        <v>6.2799999999999998E-4</v>
      </c>
      <c r="AF198" s="25">
        <v>9.8205714285714285E-3</v>
      </c>
      <c r="AG198" s="23">
        <v>1</v>
      </c>
      <c r="AH198" s="25">
        <v>0.22942857142857148</v>
      </c>
      <c r="AI198" s="25">
        <v>4.7999999999999994E-2</v>
      </c>
      <c r="AJ198" s="25">
        <v>6.8857142857142853E-2</v>
      </c>
      <c r="AK198" s="25">
        <v>3.9142857142857146E-2</v>
      </c>
      <c r="AL198" s="25">
        <v>3.1428571428571426E-3</v>
      </c>
      <c r="AM198" s="25">
        <v>0</v>
      </c>
      <c r="AN198" s="25">
        <v>9.7142857142857128E-2</v>
      </c>
      <c r="AO198" s="25">
        <v>0</v>
      </c>
      <c r="AP198">
        <f>(IF(AND(G198&gt;2400,'Jul-24 Comparison with CA @100m'!G198&gt;2400),1,0))*'100m'!$D198</f>
        <v>0</v>
      </c>
      <c r="AQ198">
        <f>(IF(AND(H198&gt;2400,'Jul-24 Comparison with CA @100m'!H198&gt;2400),1,0))*'100m'!$D198</f>
        <v>0</v>
      </c>
      <c r="AR198">
        <f>(IF(AND(I198&gt;2400,'Jul-24 Comparison with CA @100m'!I198&gt;2400),1,0))*'100m'!$D198</f>
        <v>0</v>
      </c>
      <c r="AS198">
        <f>(IF(AND(J198&gt;2400,'Jul-24 Comparison with CA @100m'!J198&gt;2400),1,0))*'100m'!$D198</f>
        <v>0</v>
      </c>
      <c r="AT198">
        <f>(IF(AND(K198&gt;2400,'Jul-24 Comparison with CA @100m'!K198&gt;2400),1,0))*'100m'!$D198</f>
        <v>0</v>
      </c>
      <c r="AU198">
        <f>(IF(AND(L198&gt;2400,'Jul-24 Comparison with CA @100m'!L198&gt;2400),1,0))*'100m'!$D198</f>
        <v>0</v>
      </c>
      <c r="AV198">
        <f>(IF(AND(M198&gt;2400,'Jul-24 Comparison with CA @100m'!M198&gt;2400),1,0))*'100m'!$D198</f>
        <v>0</v>
      </c>
      <c r="AW198">
        <f>(IF(AND(N198&gt;2400,'Jul-24 Comparison with CA @100m'!N198&gt;2400),1,0))*'100m'!$D198</f>
        <v>0</v>
      </c>
      <c r="AX198">
        <f>(IF(AND(P198&gt;5,'Jul-24 Comparison with CA @100m'!P198&gt;5),1,0))*'100m'!$D198</f>
        <v>0</v>
      </c>
      <c r="AY198">
        <f>(IF(AND(Q198&gt;5,'Jul-24 Comparison with CA @100m'!Q198&gt;5),1,0))*'100m'!$D198</f>
        <v>0</v>
      </c>
      <c r="AZ198">
        <f>(IF(AND(R198&gt;5,'Jul-24 Comparison with CA @100m'!R198&gt;5),1,0))*'100m'!$D198</f>
        <v>100</v>
      </c>
      <c r="BA198">
        <f>(IF(AND(S198&gt;5,'Jul-24 Comparison with CA @100m'!S198&gt;5),1,0))*'100m'!$D198</f>
        <v>100</v>
      </c>
      <c r="BB198">
        <f>(IF(AND(T198&gt;5,'Jul-24 Comparison with CA @100m'!T198&gt;5),1,0))*'100m'!$D198</f>
        <v>0</v>
      </c>
      <c r="BC198">
        <f>(IF(AND(U198&gt;5,'Jul-24 Comparison with CA @100m'!U198&gt;5),1,0))*'100m'!$D198</f>
        <v>0</v>
      </c>
      <c r="BD198">
        <f>(IF(AND(V198&gt;5,'Jul-24 Comparison with CA @100m'!V198&gt;5),1,0))*'100m'!$D198</f>
        <v>0</v>
      </c>
      <c r="BE198">
        <f>(IF(AND(W198&gt;5,'Jul-24 Comparison with CA @100m'!W198&gt;5),1,0))*'100m'!$D198</f>
        <v>0</v>
      </c>
      <c r="BF198">
        <f>(IF(AND(Y198&gt;5,'Jul-24 Comparison with CA @100m'!Y198&gt;5),1,0))*'100m'!$D198</f>
        <v>0</v>
      </c>
      <c r="BG198">
        <f>(IF(AND(Z198&gt;5,'Jul-24 Comparison with CA @100m'!Z198&gt;5),1,0))*'100m'!$D198</f>
        <v>0</v>
      </c>
      <c r="BH198">
        <f>(IF(AND(AA198&gt;5,'Jul-24 Comparison with CA @100m'!AA198&gt;5),1,0))*'100m'!$D198</f>
        <v>0</v>
      </c>
      <c r="BI198">
        <f>(IF(AND(AB198&gt;5,'Jul-24 Comparison with CA @100m'!AB198&gt;5),1,0))*'100m'!$D198</f>
        <v>0</v>
      </c>
      <c r="BJ198">
        <f>(IF(AND(AC198&gt;5,'Jul-24 Comparison with CA @100m'!AC198&gt;5),1,0))*'100m'!$D198</f>
        <v>0</v>
      </c>
      <c r="BK198">
        <f>(IF(AND(AD198&gt;5,'Jul-24 Comparison with CA @100m'!AD198&gt;5),1,0))*'100m'!$D198</f>
        <v>0</v>
      </c>
      <c r="BL198">
        <f>(IF(AND(AE198&gt;5,'Jul-24 Comparison with CA @100m'!AE198&gt;5),1,0))*'100m'!$D198</f>
        <v>0</v>
      </c>
      <c r="BM198">
        <f>(IF(AND(AF198&gt;5,'Jul-24 Comparison with CA @100m'!AF198&gt;5),1,0))*'100m'!$D198</f>
        <v>0</v>
      </c>
      <c r="BN198">
        <f>(IF(AND(AH198&gt;1,'Jul-24 Comparison with CA @100m'!AH198&gt;1),1,0))*'100m'!$D198</f>
        <v>0</v>
      </c>
      <c r="BO198">
        <f>(IF(AND(AI198&gt;1,'Jul-24 Comparison with CA @100m'!AI198&gt;1),1,0))*'100m'!$D198</f>
        <v>0</v>
      </c>
      <c r="BP198">
        <f>(IF(AND(AJ198&gt;1,'Jul-24 Comparison with CA @100m'!AJ198&gt;1),1,0))*'100m'!$D198</f>
        <v>0</v>
      </c>
      <c r="BQ198">
        <f>(IF(AND(AK198&gt;1,'Jul-24 Comparison with CA @100m'!AK198&gt;1),1,0))*'100m'!$D198</f>
        <v>0</v>
      </c>
      <c r="BR198">
        <f>(IF(AND(AL198&gt;1,'Jul-24 Comparison with CA @100m'!AL198&gt;1),1,0))*'100m'!$D198</f>
        <v>0</v>
      </c>
      <c r="BS198">
        <f>(IF(AND(AM198&gt;1,'Jul-24 Comparison with CA @100m'!AM198&gt;1),1,0))*'100m'!$D198</f>
        <v>0</v>
      </c>
      <c r="BT198">
        <f>(IF(AND(AN198&gt;1,'Jul-24 Comparison with CA @100m'!AN198&gt;1),1,0))*'100m'!$D198</f>
        <v>0</v>
      </c>
      <c r="BU198">
        <f>(IF(AND(AO198&gt;1,'Jul-24 Comparison with CA @100m'!AO198&gt;1),1,0))*'100m'!$D198</f>
        <v>0</v>
      </c>
    </row>
    <row r="199" spans="1:73" x14ac:dyDescent="0.35">
      <c r="A199" s="21" t="s">
        <v>99</v>
      </c>
      <c r="B199" s="21">
        <v>233800</v>
      </c>
      <c r="C199" s="21">
        <v>233900</v>
      </c>
      <c r="D199" s="21">
        <f t="shared" si="3"/>
        <v>100</v>
      </c>
      <c r="E199" s="21"/>
      <c r="F199" s="23">
        <v>2400</v>
      </c>
      <c r="G199" s="24">
        <v>1469.3515157241418</v>
      </c>
      <c r="H199" s="24">
        <v>1292.8394104863235</v>
      </c>
      <c r="I199" s="24">
        <v>1765.9366401340747</v>
      </c>
      <c r="J199" s="24">
        <v>1484.8125325814749</v>
      </c>
      <c r="K199" s="24">
        <v>1593.5154908111172</v>
      </c>
      <c r="L199" s="24">
        <v>1103.8817845012861</v>
      </c>
      <c r="M199" s="24">
        <v>1346.302718559778</v>
      </c>
      <c r="N199" s="24">
        <v>1477.0798567131808</v>
      </c>
      <c r="O199" s="23">
        <v>5</v>
      </c>
      <c r="P199" s="18">
        <v>2.6</v>
      </c>
      <c r="Q199" s="18">
        <v>3</v>
      </c>
      <c r="R199" s="18">
        <v>4.8</v>
      </c>
      <c r="S199" s="18">
        <v>4.8</v>
      </c>
      <c r="T199" s="18">
        <v>4.4000000000000004</v>
      </c>
      <c r="U199" s="18">
        <v>4.5999999999999996</v>
      </c>
      <c r="V199" s="18">
        <v>3</v>
      </c>
      <c r="W199" s="18">
        <v>4.0999999999999996</v>
      </c>
      <c r="X199" s="23">
        <v>5</v>
      </c>
      <c r="Y199" s="25">
        <v>0.34865514285714266</v>
      </c>
      <c r="Z199" s="25">
        <v>1.0823142857142859E-2</v>
      </c>
      <c r="AA199" s="25">
        <v>1.2903714285714289E-2</v>
      </c>
      <c r="AB199" s="25">
        <v>1.013288</v>
      </c>
      <c r="AC199" s="25">
        <v>7.672285714285714E-3</v>
      </c>
      <c r="AD199" s="25">
        <v>2.0825714285714284E-3</v>
      </c>
      <c r="AE199" s="25">
        <v>1.868285714285714E-3</v>
      </c>
      <c r="AF199" s="25">
        <v>8.1397142857142848E-3</v>
      </c>
      <c r="AG199" s="23">
        <v>1</v>
      </c>
      <c r="AH199" s="25">
        <v>3.3714285714285717E-2</v>
      </c>
      <c r="AI199" s="25">
        <v>0</v>
      </c>
      <c r="AJ199" s="25">
        <v>1.4000000000000002E-2</v>
      </c>
      <c r="AK199" s="25">
        <v>0</v>
      </c>
      <c r="AL199" s="25">
        <v>0</v>
      </c>
      <c r="AM199" s="25">
        <v>0</v>
      </c>
      <c r="AN199" s="25">
        <v>1.9142857142857145E-2</v>
      </c>
      <c r="AO199" s="25">
        <v>6.5714285714285718E-3</v>
      </c>
      <c r="AP199">
        <f>(IF(AND(G199&gt;2400,'Jul-24 Comparison with CA @100m'!G199&gt;2400),1,0))*'100m'!$D199</f>
        <v>0</v>
      </c>
      <c r="AQ199">
        <f>(IF(AND(H199&gt;2400,'Jul-24 Comparison with CA @100m'!H199&gt;2400),1,0))*'100m'!$D199</f>
        <v>0</v>
      </c>
      <c r="AR199">
        <f>(IF(AND(I199&gt;2400,'Jul-24 Comparison with CA @100m'!I199&gt;2400),1,0))*'100m'!$D199</f>
        <v>0</v>
      </c>
      <c r="AS199">
        <f>(IF(AND(J199&gt;2400,'Jul-24 Comparison with CA @100m'!J199&gt;2400),1,0))*'100m'!$D199</f>
        <v>0</v>
      </c>
      <c r="AT199">
        <f>(IF(AND(K199&gt;2400,'Jul-24 Comparison with CA @100m'!K199&gt;2400),1,0))*'100m'!$D199</f>
        <v>0</v>
      </c>
      <c r="AU199">
        <f>(IF(AND(L199&gt;2400,'Jul-24 Comparison with CA @100m'!L199&gt;2400),1,0))*'100m'!$D199</f>
        <v>0</v>
      </c>
      <c r="AV199">
        <f>(IF(AND(M199&gt;2400,'Jul-24 Comparison with CA @100m'!M199&gt;2400),1,0))*'100m'!$D199</f>
        <v>0</v>
      </c>
      <c r="AW199">
        <f>(IF(AND(N199&gt;2400,'Jul-24 Comparison with CA @100m'!N199&gt;2400),1,0))*'100m'!$D199</f>
        <v>0</v>
      </c>
      <c r="AX199">
        <f>(IF(AND(P199&gt;5,'Jul-24 Comparison with CA @100m'!P199&gt;5),1,0))*'100m'!$D199</f>
        <v>0</v>
      </c>
      <c r="AY199">
        <f>(IF(AND(Q199&gt;5,'Jul-24 Comparison with CA @100m'!Q199&gt;5),1,0))*'100m'!$D199</f>
        <v>0</v>
      </c>
      <c r="AZ199">
        <f>(IF(AND(R199&gt;5,'Jul-24 Comparison with CA @100m'!R199&gt;5),1,0))*'100m'!$D199</f>
        <v>0</v>
      </c>
      <c r="BA199">
        <f>(IF(AND(S199&gt;5,'Jul-24 Comparison with CA @100m'!S199&gt;5),1,0))*'100m'!$D199</f>
        <v>0</v>
      </c>
      <c r="BB199">
        <f>(IF(AND(T199&gt;5,'Jul-24 Comparison with CA @100m'!T199&gt;5),1,0))*'100m'!$D199</f>
        <v>0</v>
      </c>
      <c r="BC199">
        <f>(IF(AND(U199&gt;5,'Jul-24 Comparison with CA @100m'!U199&gt;5),1,0))*'100m'!$D199</f>
        <v>0</v>
      </c>
      <c r="BD199">
        <f>(IF(AND(V199&gt;5,'Jul-24 Comparison with CA @100m'!V199&gt;5),1,0))*'100m'!$D199</f>
        <v>0</v>
      </c>
      <c r="BE199">
        <f>(IF(AND(W199&gt;5,'Jul-24 Comparison with CA @100m'!W199&gt;5),1,0))*'100m'!$D199</f>
        <v>0</v>
      </c>
      <c r="BF199">
        <f>(IF(AND(Y199&gt;5,'Jul-24 Comparison with CA @100m'!Y199&gt;5),1,0))*'100m'!$D199</f>
        <v>0</v>
      </c>
      <c r="BG199">
        <f>(IF(AND(Z199&gt;5,'Jul-24 Comparison with CA @100m'!Z199&gt;5),1,0))*'100m'!$D199</f>
        <v>0</v>
      </c>
      <c r="BH199">
        <f>(IF(AND(AA199&gt;5,'Jul-24 Comparison with CA @100m'!AA199&gt;5),1,0))*'100m'!$D199</f>
        <v>0</v>
      </c>
      <c r="BI199">
        <f>(IF(AND(AB199&gt;5,'Jul-24 Comparison with CA @100m'!AB199&gt;5),1,0))*'100m'!$D199</f>
        <v>0</v>
      </c>
      <c r="BJ199">
        <f>(IF(AND(AC199&gt;5,'Jul-24 Comparison with CA @100m'!AC199&gt;5),1,0))*'100m'!$D199</f>
        <v>0</v>
      </c>
      <c r="BK199">
        <f>(IF(AND(AD199&gt;5,'Jul-24 Comparison with CA @100m'!AD199&gt;5),1,0))*'100m'!$D199</f>
        <v>0</v>
      </c>
      <c r="BL199">
        <f>(IF(AND(AE199&gt;5,'Jul-24 Comparison with CA @100m'!AE199&gt;5),1,0))*'100m'!$D199</f>
        <v>0</v>
      </c>
      <c r="BM199">
        <f>(IF(AND(AF199&gt;5,'Jul-24 Comparison with CA @100m'!AF199&gt;5),1,0))*'100m'!$D199</f>
        <v>0</v>
      </c>
      <c r="BN199">
        <f>(IF(AND(AH199&gt;1,'Jul-24 Comparison with CA @100m'!AH199&gt;1),1,0))*'100m'!$D199</f>
        <v>0</v>
      </c>
      <c r="BO199">
        <f>(IF(AND(AI199&gt;1,'Jul-24 Comparison with CA @100m'!AI199&gt;1),1,0))*'100m'!$D199</f>
        <v>0</v>
      </c>
      <c r="BP199">
        <f>(IF(AND(AJ199&gt;1,'Jul-24 Comparison with CA @100m'!AJ199&gt;1),1,0))*'100m'!$D199</f>
        <v>0</v>
      </c>
      <c r="BQ199">
        <f>(IF(AND(AK199&gt;1,'Jul-24 Comparison with CA @100m'!AK199&gt;1),1,0))*'100m'!$D199</f>
        <v>0</v>
      </c>
      <c r="BR199">
        <f>(IF(AND(AL199&gt;1,'Jul-24 Comparison with CA @100m'!AL199&gt;1),1,0))*'100m'!$D199</f>
        <v>0</v>
      </c>
      <c r="BS199">
        <f>(IF(AND(AM199&gt;1,'Jul-24 Comparison with CA @100m'!AM199&gt;1),1,0))*'100m'!$D199</f>
        <v>0</v>
      </c>
      <c r="BT199">
        <f>(IF(AND(AN199&gt;1,'Jul-24 Comparison with CA @100m'!AN199&gt;1),1,0))*'100m'!$D199</f>
        <v>0</v>
      </c>
      <c r="BU199">
        <f>(IF(AND(AO199&gt;1,'Jul-24 Comparison with CA @100m'!AO199&gt;1),1,0))*'100m'!$D199</f>
        <v>0</v>
      </c>
    </row>
    <row r="200" spans="1:73" x14ac:dyDescent="0.35">
      <c r="A200" s="21" t="s">
        <v>99</v>
      </c>
      <c r="B200" s="21">
        <v>233900</v>
      </c>
      <c r="C200" s="21">
        <v>234000</v>
      </c>
      <c r="D200" s="21">
        <f t="shared" si="3"/>
        <v>100</v>
      </c>
      <c r="E200" s="21"/>
      <c r="F200" s="23">
        <v>2400</v>
      </c>
      <c r="G200" s="24">
        <v>1103.8817845012861</v>
      </c>
      <c r="H200" s="24">
        <v>1021.7949613996097</v>
      </c>
      <c r="I200" s="24">
        <v>1081.4273917669218</v>
      </c>
      <c r="J200" s="24">
        <v>1051.5658816158889</v>
      </c>
      <c r="K200" s="24">
        <v>1415.3760296701792</v>
      </c>
      <c r="L200" s="24">
        <v>889.00484292015869</v>
      </c>
      <c r="M200" s="24">
        <v>881.68686350582311</v>
      </c>
      <c r="N200" s="24">
        <v>1269.9983267804409</v>
      </c>
      <c r="O200" s="23">
        <v>5</v>
      </c>
      <c r="P200" s="18">
        <v>2.5</v>
      </c>
      <c r="Q200" s="18">
        <v>2.8</v>
      </c>
      <c r="R200" s="18">
        <v>4.9000000000000004</v>
      </c>
      <c r="S200" s="18">
        <v>5</v>
      </c>
      <c r="T200" s="18">
        <v>4.2</v>
      </c>
      <c r="U200" s="18">
        <v>4.8</v>
      </c>
      <c r="V200" s="18">
        <v>2.9</v>
      </c>
      <c r="W200" s="18">
        <v>4.2</v>
      </c>
      <c r="X200" s="23">
        <v>5</v>
      </c>
      <c r="Y200" s="25">
        <v>0.81497657142857149</v>
      </c>
      <c r="Z200" s="25">
        <v>1.0541714285714284E-2</v>
      </c>
      <c r="AA200" s="25">
        <v>1.0733428571428573E-2</v>
      </c>
      <c r="AB200" s="25">
        <v>1.1313999999999999E-2</v>
      </c>
      <c r="AC200" s="25">
        <v>1.2777428571428572E-2</v>
      </c>
      <c r="AD200" s="25">
        <v>2.3999999999999998E-4</v>
      </c>
      <c r="AE200" s="25">
        <v>1.8799999999999999E-4</v>
      </c>
      <c r="AF200" s="25">
        <v>3.3082857142857137E-3</v>
      </c>
      <c r="AG200" s="23">
        <v>1</v>
      </c>
      <c r="AH200" s="25">
        <v>1.7142857142857142E-3</v>
      </c>
      <c r="AI200" s="25">
        <v>0</v>
      </c>
      <c r="AJ200" s="25">
        <v>1.2285714285714283E-2</v>
      </c>
      <c r="AK200" s="25">
        <v>2.5714285714285713E-3</v>
      </c>
      <c r="AL200" s="25">
        <v>3.4285714285714284E-3</v>
      </c>
      <c r="AM200" s="25">
        <v>6.0000000000000001E-3</v>
      </c>
      <c r="AN200" s="25">
        <v>5.7142857142857143E-3</v>
      </c>
      <c r="AO200" s="25">
        <v>4.2857142857142859E-3</v>
      </c>
      <c r="AP200">
        <f>(IF(AND(G200&gt;2400,'Jul-24 Comparison with CA @100m'!G200&gt;2400),1,0))*'100m'!$D200</f>
        <v>0</v>
      </c>
      <c r="AQ200">
        <f>(IF(AND(H200&gt;2400,'Jul-24 Comparison with CA @100m'!H200&gt;2400),1,0))*'100m'!$D200</f>
        <v>0</v>
      </c>
      <c r="AR200">
        <f>(IF(AND(I200&gt;2400,'Jul-24 Comparison with CA @100m'!I200&gt;2400),1,0))*'100m'!$D200</f>
        <v>0</v>
      </c>
      <c r="AS200">
        <f>(IF(AND(J200&gt;2400,'Jul-24 Comparison with CA @100m'!J200&gt;2400),1,0))*'100m'!$D200</f>
        <v>0</v>
      </c>
      <c r="AT200">
        <f>(IF(AND(K200&gt;2400,'Jul-24 Comparison with CA @100m'!K200&gt;2400),1,0))*'100m'!$D200</f>
        <v>0</v>
      </c>
      <c r="AU200">
        <f>(IF(AND(L200&gt;2400,'Jul-24 Comparison with CA @100m'!L200&gt;2400),1,0))*'100m'!$D200</f>
        <v>0</v>
      </c>
      <c r="AV200">
        <f>(IF(AND(M200&gt;2400,'Jul-24 Comparison with CA @100m'!M200&gt;2400),1,0))*'100m'!$D200</f>
        <v>0</v>
      </c>
      <c r="AW200">
        <f>(IF(AND(N200&gt;2400,'Jul-24 Comparison with CA @100m'!N200&gt;2400),1,0))*'100m'!$D200</f>
        <v>0</v>
      </c>
      <c r="AX200">
        <f>(IF(AND(P200&gt;5,'Jul-24 Comparison with CA @100m'!P200&gt;5),1,0))*'100m'!$D200</f>
        <v>0</v>
      </c>
      <c r="AY200">
        <f>(IF(AND(Q200&gt;5,'Jul-24 Comparison with CA @100m'!Q200&gt;5),1,0))*'100m'!$D200</f>
        <v>0</v>
      </c>
      <c r="AZ200">
        <f>(IF(AND(R200&gt;5,'Jul-24 Comparison with CA @100m'!R200&gt;5),1,0))*'100m'!$D200</f>
        <v>0</v>
      </c>
      <c r="BA200">
        <f>(IF(AND(S200&gt;5,'Jul-24 Comparison with CA @100m'!S200&gt;5),1,0))*'100m'!$D200</f>
        <v>0</v>
      </c>
      <c r="BB200">
        <f>(IF(AND(T200&gt;5,'Jul-24 Comparison with CA @100m'!T200&gt;5),1,0))*'100m'!$D200</f>
        <v>0</v>
      </c>
      <c r="BC200">
        <f>(IF(AND(U200&gt;5,'Jul-24 Comparison with CA @100m'!U200&gt;5),1,0))*'100m'!$D200</f>
        <v>0</v>
      </c>
      <c r="BD200">
        <f>(IF(AND(V200&gt;5,'Jul-24 Comparison with CA @100m'!V200&gt;5),1,0))*'100m'!$D200</f>
        <v>0</v>
      </c>
      <c r="BE200">
        <f>(IF(AND(W200&gt;5,'Jul-24 Comparison with CA @100m'!W200&gt;5),1,0))*'100m'!$D200</f>
        <v>0</v>
      </c>
      <c r="BF200">
        <f>(IF(AND(Y200&gt;5,'Jul-24 Comparison with CA @100m'!Y200&gt;5),1,0))*'100m'!$D200</f>
        <v>0</v>
      </c>
      <c r="BG200">
        <f>(IF(AND(Z200&gt;5,'Jul-24 Comparison with CA @100m'!Z200&gt;5),1,0))*'100m'!$D200</f>
        <v>0</v>
      </c>
      <c r="BH200">
        <f>(IF(AND(AA200&gt;5,'Jul-24 Comparison with CA @100m'!AA200&gt;5),1,0))*'100m'!$D200</f>
        <v>0</v>
      </c>
      <c r="BI200">
        <f>(IF(AND(AB200&gt;5,'Jul-24 Comparison with CA @100m'!AB200&gt;5),1,0))*'100m'!$D200</f>
        <v>0</v>
      </c>
      <c r="BJ200">
        <f>(IF(AND(AC200&gt;5,'Jul-24 Comparison with CA @100m'!AC200&gt;5),1,0))*'100m'!$D200</f>
        <v>0</v>
      </c>
      <c r="BK200">
        <f>(IF(AND(AD200&gt;5,'Jul-24 Comparison with CA @100m'!AD200&gt;5),1,0))*'100m'!$D200</f>
        <v>0</v>
      </c>
      <c r="BL200">
        <f>(IF(AND(AE200&gt;5,'Jul-24 Comparison with CA @100m'!AE200&gt;5),1,0))*'100m'!$D200</f>
        <v>0</v>
      </c>
      <c r="BM200">
        <f>(IF(AND(AF200&gt;5,'Jul-24 Comparison with CA @100m'!AF200&gt;5),1,0))*'100m'!$D200</f>
        <v>0</v>
      </c>
      <c r="BN200">
        <f>(IF(AND(AH200&gt;1,'Jul-24 Comparison with CA @100m'!AH200&gt;1),1,0))*'100m'!$D200</f>
        <v>0</v>
      </c>
      <c r="BO200">
        <f>(IF(AND(AI200&gt;1,'Jul-24 Comparison with CA @100m'!AI200&gt;1),1,0))*'100m'!$D200</f>
        <v>0</v>
      </c>
      <c r="BP200">
        <f>(IF(AND(AJ200&gt;1,'Jul-24 Comparison with CA @100m'!AJ200&gt;1),1,0))*'100m'!$D200</f>
        <v>0</v>
      </c>
      <c r="BQ200">
        <f>(IF(AND(AK200&gt;1,'Jul-24 Comparison with CA @100m'!AK200&gt;1),1,0))*'100m'!$D200</f>
        <v>0</v>
      </c>
      <c r="BR200">
        <f>(IF(AND(AL200&gt;1,'Jul-24 Comparison with CA @100m'!AL200&gt;1),1,0))*'100m'!$D200</f>
        <v>0</v>
      </c>
      <c r="BS200">
        <f>(IF(AND(AM200&gt;1,'Jul-24 Comparison with CA @100m'!AM200&gt;1),1,0))*'100m'!$D200</f>
        <v>0</v>
      </c>
      <c r="BT200">
        <f>(IF(AND(AN200&gt;1,'Jul-24 Comparison with CA @100m'!AN200&gt;1),1,0))*'100m'!$D200</f>
        <v>0</v>
      </c>
      <c r="BU200">
        <f>(IF(AND(AO200&gt;1,'Jul-24 Comparison with CA @100m'!AO200&gt;1),1,0))*'100m'!$D200</f>
        <v>0</v>
      </c>
    </row>
    <row r="201" spans="1:73" x14ac:dyDescent="0.35">
      <c r="A201" s="21" t="s">
        <v>99</v>
      </c>
      <c r="B201" s="21">
        <v>234000</v>
      </c>
      <c r="C201" s="21">
        <v>234100</v>
      </c>
      <c r="D201" s="21">
        <f t="shared" si="3"/>
        <v>100</v>
      </c>
      <c r="E201" s="21"/>
      <c r="F201" s="23">
        <v>2400</v>
      </c>
      <c r="G201" s="24">
        <v>1014.3666261352151</v>
      </c>
      <c r="H201" s="24">
        <v>889.00484292015869</v>
      </c>
      <c r="I201" s="24">
        <v>1081.4273917669218</v>
      </c>
      <c r="J201" s="24">
        <v>1239.61199485866</v>
      </c>
      <c r="K201" s="24">
        <v>1300.4627614991207</v>
      </c>
      <c r="L201" s="24">
        <v>977.31298874530353</v>
      </c>
      <c r="M201" s="24">
        <v>933.04694483806918</v>
      </c>
      <c r="N201" s="24">
        <v>999.52746101122636</v>
      </c>
      <c r="O201" s="23">
        <v>5</v>
      </c>
      <c r="P201" s="18">
        <v>3</v>
      </c>
      <c r="Q201" s="18">
        <v>3.3</v>
      </c>
      <c r="R201" s="18">
        <v>4.7</v>
      </c>
      <c r="S201" s="18">
        <v>4.5</v>
      </c>
      <c r="T201" s="18">
        <v>5</v>
      </c>
      <c r="U201" s="18">
        <v>5</v>
      </c>
      <c r="V201" s="18">
        <v>3</v>
      </c>
      <c r="W201" s="18">
        <v>4.4000000000000004</v>
      </c>
      <c r="X201" s="23">
        <v>5</v>
      </c>
      <c r="Y201" s="25">
        <v>1.4246571428571428E-2</v>
      </c>
      <c r="Z201" s="25">
        <v>7.7197142857142846E-3</v>
      </c>
      <c r="AA201" s="25">
        <v>6.7940000000000032E-3</v>
      </c>
      <c r="AB201" s="25">
        <v>6.3282857142857151E-3</v>
      </c>
      <c r="AC201" s="25">
        <v>7.9051428571428571E-3</v>
      </c>
      <c r="AD201" s="25">
        <v>2.1714285714285715E-4</v>
      </c>
      <c r="AE201" s="25">
        <v>7.3771428571428577E-4</v>
      </c>
      <c r="AF201" s="25">
        <v>2.4188571428571427E-3</v>
      </c>
      <c r="AG201" s="23">
        <v>1</v>
      </c>
      <c r="AH201" s="25">
        <v>4.4285714285714282E-2</v>
      </c>
      <c r="AI201" s="25">
        <v>0</v>
      </c>
      <c r="AJ201" s="25">
        <v>0</v>
      </c>
      <c r="AK201" s="25">
        <v>0</v>
      </c>
      <c r="AL201" s="25">
        <v>2.4285714285714282E-2</v>
      </c>
      <c r="AM201" s="25">
        <v>0</v>
      </c>
      <c r="AN201" s="25">
        <v>6.0000000000000001E-3</v>
      </c>
      <c r="AO201" s="25">
        <v>5.4285714285714284E-3</v>
      </c>
      <c r="AP201">
        <f>(IF(AND(G201&gt;2400,'Jul-24 Comparison with CA @100m'!G201&gt;2400),1,0))*'100m'!$D201</f>
        <v>0</v>
      </c>
      <c r="AQ201">
        <f>(IF(AND(H201&gt;2400,'Jul-24 Comparison with CA @100m'!H201&gt;2400),1,0))*'100m'!$D201</f>
        <v>0</v>
      </c>
      <c r="AR201">
        <f>(IF(AND(I201&gt;2400,'Jul-24 Comparison with CA @100m'!I201&gt;2400),1,0))*'100m'!$D201</f>
        <v>0</v>
      </c>
      <c r="AS201">
        <f>(IF(AND(J201&gt;2400,'Jul-24 Comparison with CA @100m'!J201&gt;2400),1,0))*'100m'!$D201</f>
        <v>0</v>
      </c>
      <c r="AT201">
        <f>(IF(AND(K201&gt;2400,'Jul-24 Comparison with CA @100m'!K201&gt;2400),1,0))*'100m'!$D201</f>
        <v>0</v>
      </c>
      <c r="AU201">
        <f>(IF(AND(L201&gt;2400,'Jul-24 Comparison with CA @100m'!L201&gt;2400),1,0))*'100m'!$D201</f>
        <v>0</v>
      </c>
      <c r="AV201">
        <f>(IF(AND(M201&gt;2400,'Jul-24 Comparison with CA @100m'!M201&gt;2400),1,0))*'100m'!$D201</f>
        <v>0</v>
      </c>
      <c r="AW201">
        <f>(IF(AND(N201&gt;2400,'Jul-24 Comparison with CA @100m'!N201&gt;2400),1,0))*'100m'!$D201</f>
        <v>0</v>
      </c>
      <c r="AX201">
        <f>(IF(AND(P201&gt;5,'Jul-24 Comparison with CA @100m'!P201&gt;5),1,0))*'100m'!$D201</f>
        <v>0</v>
      </c>
      <c r="AY201">
        <f>(IF(AND(Q201&gt;5,'Jul-24 Comparison with CA @100m'!Q201&gt;5),1,0))*'100m'!$D201</f>
        <v>0</v>
      </c>
      <c r="AZ201">
        <f>(IF(AND(R201&gt;5,'Jul-24 Comparison with CA @100m'!R201&gt;5),1,0))*'100m'!$D201</f>
        <v>0</v>
      </c>
      <c r="BA201">
        <f>(IF(AND(S201&gt;5,'Jul-24 Comparison with CA @100m'!S201&gt;5),1,0))*'100m'!$D201</f>
        <v>0</v>
      </c>
      <c r="BB201">
        <f>(IF(AND(T201&gt;5,'Jul-24 Comparison with CA @100m'!T201&gt;5),1,0))*'100m'!$D201</f>
        <v>0</v>
      </c>
      <c r="BC201">
        <f>(IF(AND(U201&gt;5,'Jul-24 Comparison with CA @100m'!U201&gt;5),1,0))*'100m'!$D201</f>
        <v>0</v>
      </c>
      <c r="BD201">
        <f>(IF(AND(V201&gt;5,'Jul-24 Comparison with CA @100m'!V201&gt;5),1,0))*'100m'!$D201</f>
        <v>0</v>
      </c>
      <c r="BE201">
        <f>(IF(AND(W201&gt;5,'Jul-24 Comparison with CA @100m'!W201&gt;5),1,0))*'100m'!$D201</f>
        <v>0</v>
      </c>
      <c r="BF201">
        <f>(IF(AND(Y201&gt;5,'Jul-24 Comparison with CA @100m'!Y201&gt;5),1,0))*'100m'!$D201</f>
        <v>0</v>
      </c>
      <c r="BG201">
        <f>(IF(AND(Z201&gt;5,'Jul-24 Comparison with CA @100m'!Z201&gt;5),1,0))*'100m'!$D201</f>
        <v>0</v>
      </c>
      <c r="BH201">
        <f>(IF(AND(AA201&gt;5,'Jul-24 Comparison with CA @100m'!AA201&gt;5),1,0))*'100m'!$D201</f>
        <v>0</v>
      </c>
      <c r="BI201">
        <f>(IF(AND(AB201&gt;5,'Jul-24 Comparison with CA @100m'!AB201&gt;5),1,0))*'100m'!$D201</f>
        <v>0</v>
      </c>
      <c r="BJ201">
        <f>(IF(AND(AC201&gt;5,'Jul-24 Comparison with CA @100m'!AC201&gt;5),1,0))*'100m'!$D201</f>
        <v>0</v>
      </c>
      <c r="BK201">
        <f>(IF(AND(AD201&gt;5,'Jul-24 Comparison with CA @100m'!AD201&gt;5),1,0))*'100m'!$D201</f>
        <v>0</v>
      </c>
      <c r="BL201">
        <f>(IF(AND(AE201&gt;5,'Jul-24 Comparison with CA @100m'!AE201&gt;5),1,0))*'100m'!$D201</f>
        <v>0</v>
      </c>
      <c r="BM201">
        <f>(IF(AND(AF201&gt;5,'Jul-24 Comparison with CA @100m'!AF201&gt;5),1,0))*'100m'!$D201</f>
        <v>0</v>
      </c>
      <c r="BN201">
        <f>(IF(AND(AH201&gt;1,'Jul-24 Comparison with CA @100m'!AH201&gt;1),1,0))*'100m'!$D201</f>
        <v>0</v>
      </c>
      <c r="BO201">
        <f>(IF(AND(AI201&gt;1,'Jul-24 Comparison with CA @100m'!AI201&gt;1),1,0))*'100m'!$D201</f>
        <v>0</v>
      </c>
      <c r="BP201">
        <f>(IF(AND(AJ201&gt;1,'Jul-24 Comparison with CA @100m'!AJ201&gt;1),1,0))*'100m'!$D201</f>
        <v>0</v>
      </c>
      <c r="BQ201">
        <f>(IF(AND(AK201&gt;1,'Jul-24 Comparison with CA @100m'!AK201&gt;1),1,0))*'100m'!$D201</f>
        <v>0</v>
      </c>
      <c r="BR201">
        <f>(IF(AND(AL201&gt;1,'Jul-24 Comparison with CA @100m'!AL201&gt;1),1,0))*'100m'!$D201</f>
        <v>0</v>
      </c>
      <c r="BS201">
        <f>(IF(AND(AM201&gt;1,'Jul-24 Comparison with CA @100m'!AM201&gt;1),1,0))*'100m'!$D201</f>
        <v>0</v>
      </c>
      <c r="BT201">
        <f>(IF(AND(AN201&gt;1,'Jul-24 Comparison with CA @100m'!AN201&gt;1),1,0))*'100m'!$D201</f>
        <v>0</v>
      </c>
      <c r="BU201">
        <f>(IF(AND(AO201&gt;1,'Jul-24 Comparison with CA @100m'!AO201&gt;1),1,0))*'100m'!$D201</f>
        <v>0</v>
      </c>
    </row>
    <row r="202" spans="1:73" x14ac:dyDescent="0.35">
      <c r="A202" s="21" t="s">
        <v>99</v>
      </c>
      <c r="B202" s="21">
        <v>234100</v>
      </c>
      <c r="C202" s="21">
        <v>234200</v>
      </c>
      <c r="D202" s="21">
        <f t="shared" si="3"/>
        <v>100</v>
      </c>
      <c r="E202" s="21"/>
      <c r="F202" s="23">
        <v>2400</v>
      </c>
      <c r="G202" s="24">
        <v>1118.8786763994492</v>
      </c>
      <c r="H202" s="24">
        <v>1029.2290872712379</v>
      </c>
      <c r="I202" s="24">
        <v>1081.4273917669218</v>
      </c>
      <c r="J202" s="24">
        <v>1750.1844390718809</v>
      </c>
      <c r="K202" s="24">
        <v>1687.3284808252583</v>
      </c>
      <c r="L202" s="24">
        <v>1096.3914983427599</v>
      </c>
      <c r="M202" s="24">
        <v>1156.4647775229939</v>
      </c>
      <c r="N202" s="24">
        <v>1423.0735161370108</v>
      </c>
      <c r="O202" s="23">
        <v>5</v>
      </c>
      <c r="P202" s="18">
        <v>3.1</v>
      </c>
      <c r="Q202" s="18">
        <v>3.6</v>
      </c>
      <c r="R202" s="18">
        <v>4.4000000000000004</v>
      </c>
      <c r="S202" s="18">
        <v>4.7</v>
      </c>
      <c r="T202" s="18">
        <v>4.3</v>
      </c>
      <c r="U202" s="18">
        <v>4.7</v>
      </c>
      <c r="V202" s="18">
        <v>2.8</v>
      </c>
      <c r="W202" s="18">
        <v>4.8</v>
      </c>
      <c r="X202" s="23">
        <v>5</v>
      </c>
      <c r="Y202" s="25">
        <v>1.0677142857142857E-2</v>
      </c>
      <c r="Z202" s="25">
        <v>7.2251428571428562E-3</v>
      </c>
      <c r="AA202" s="25">
        <v>8.4648571428571403E-3</v>
      </c>
      <c r="AB202" s="25">
        <v>9.969142857142857E-3</v>
      </c>
      <c r="AC202" s="25">
        <v>1.0508285714285715E-2</v>
      </c>
      <c r="AD202" s="25">
        <v>2.397142857142857E-4</v>
      </c>
      <c r="AE202" s="25">
        <v>2.474285714285714E-4</v>
      </c>
      <c r="AF202" s="25">
        <v>3.9928571428571435E-3</v>
      </c>
      <c r="AG202" s="23">
        <v>1</v>
      </c>
      <c r="AH202" s="25">
        <v>4.6285714285714291E-2</v>
      </c>
      <c r="AI202" s="25">
        <v>0</v>
      </c>
      <c r="AJ202" s="25">
        <v>0</v>
      </c>
      <c r="AK202" s="25">
        <v>0</v>
      </c>
      <c r="AL202" s="25">
        <v>0</v>
      </c>
      <c r="AM202" s="25">
        <v>0</v>
      </c>
      <c r="AN202" s="25">
        <v>0</v>
      </c>
      <c r="AO202" s="25">
        <v>0</v>
      </c>
      <c r="AP202">
        <f>(IF(AND(G202&gt;2400,'Jul-24 Comparison with CA @100m'!G202&gt;2400),1,0))*'100m'!$D202</f>
        <v>0</v>
      </c>
      <c r="AQ202">
        <f>(IF(AND(H202&gt;2400,'Jul-24 Comparison with CA @100m'!H202&gt;2400),1,0))*'100m'!$D202</f>
        <v>0</v>
      </c>
      <c r="AR202">
        <f>(IF(AND(I202&gt;2400,'Jul-24 Comparison with CA @100m'!I202&gt;2400),1,0))*'100m'!$D202</f>
        <v>0</v>
      </c>
      <c r="AS202">
        <f>(IF(AND(J202&gt;2400,'Jul-24 Comparison with CA @100m'!J202&gt;2400),1,0))*'100m'!$D202</f>
        <v>0</v>
      </c>
      <c r="AT202">
        <f>(IF(AND(K202&gt;2400,'Jul-24 Comparison with CA @100m'!K202&gt;2400),1,0))*'100m'!$D202</f>
        <v>0</v>
      </c>
      <c r="AU202">
        <f>(IF(AND(L202&gt;2400,'Jul-24 Comparison with CA @100m'!L202&gt;2400),1,0))*'100m'!$D202</f>
        <v>0</v>
      </c>
      <c r="AV202">
        <f>(IF(AND(M202&gt;2400,'Jul-24 Comparison with CA @100m'!M202&gt;2400),1,0))*'100m'!$D202</f>
        <v>0</v>
      </c>
      <c r="AW202">
        <f>(IF(AND(N202&gt;2400,'Jul-24 Comparison with CA @100m'!N202&gt;2400),1,0))*'100m'!$D202</f>
        <v>0</v>
      </c>
      <c r="AX202">
        <f>(IF(AND(P202&gt;5,'Jul-24 Comparison with CA @100m'!P202&gt;5),1,0))*'100m'!$D202</f>
        <v>0</v>
      </c>
      <c r="AY202">
        <f>(IF(AND(Q202&gt;5,'Jul-24 Comparison with CA @100m'!Q202&gt;5),1,0))*'100m'!$D202</f>
        <v>0</v>
      </c>
      <c r="AZ202">
        <f>(IF(AND(R202&gt;5,'Jul-24 Comparison with CA @100m'!R202&gt;5),1,0))*'100m'!$D202</f>
        <v>0</v>
      </c>
      <c r="BA202">
        <f>(IF(AND(S202&gt;5,'Jul-24 Comparison with CA @100m'!S202&gt;5),1,0))*'100m'!$D202</f>
        <v>0</v>
      </c>
      <c r="BB202">
        <f>(IF(AND(T202&gt;5,'Jul-24 Comparison with CA @100m'!T202&gt;5),1,0))*'100m'!$D202</f>
        <v>0</v>
      </c>
      <c r="BC202">
        <f>(IF(AND(U202&gt;5,'Jul-24 Comparison with CA @100m'!U202&gt;5),1,0))*'100m'!$D202</f>
        <v>0</v>
      </c>
      <c r="BD202">
        <f>(IF(AND(V202&gt;5,'Jul-24 Comparison with CA @100m'!V202&gt;5),1,0))*'100m'!$D202</f>
        <v>0</v>
      </c>
      <c r="BE202">
        <f>(IF(AND(W202&gt;5,'Jul-24 Comparison with CA @100m'!W202&gt;5),1,0))*'100m'!$D202</f>
        <v>0</v>
      </c>
      <c r="BF202">
        <f>(IF(AND(Y202&gt;5,'Jul-24 Comparison with CA @100m'!Y202&gt;5),1,0))*'100m'!$D202</f>
        <v>0</v>
      </c>
      <c r="BG202">
        <f>(IF(AND(Z202&gt;5,'Jul-24 Comparison with CA @100m'!Z202&gt;5),1,0))*'100m'!$D202</f>
        <v>0</v>
      </c>
      <c r="BH202">
        <f>(IF(AND(AA202&gt;5,'Jul-24 Comparison with CA @100m'!AA202&gt;5),1,0))*'100m'!$D202</f>
        <v>0</v>
      </c>
      <c r="BI202">
        <f>(IF(AND(AB202&gt;5,'Jul-24 Comparison with CA @100m'!AB202&gt;5),1,0))*'100m'!$D202</f>
        <v>0</v>
      </c>
      <c r="BJ202">
        <f>(IF(AND(AC202&gt;5,'Jul-24 Comparison with CA @100m'!AC202&gt;5),1,0))*'100m'!$D202</f>
        <v>0</v>
      </c>
      <c r="BK202">
        <f>(IF(AND(AD202&gt;5,'Jul-24 Comparison with CA @100m'!AD202&gt;5),1,0))*'100m'!$D202</f>
        <v>0</v>
      </c>
      <c r="BL202">
        <f>(IF(AND(AE202&gt;5,'Jul-24 Comparison with CA @100m'!AE202&gt;5),1,0))*'100m'!$D202</f>
        <v>0</v>
      </c>
      <c r="BM202">
        <f>(IF(AND(AF202&gt;5,'Jul-24 Comparison with CA @100m'!AF202&gt;5),1,0))*'100m'!$D202</f>
        <v>0</v>
      </c>
      <c r="BN202">
        <f>(IF(AND(AH202&gt;1,'Jul-24 Comparison with CA @100m'!AH202&gt;1),1,0))*'100m'!$D202</f>
        <v>0</v>
      </c>
      <c r="BO202">
        <f>(IF(AND(AI202&gt;1,'Jul-24 Comparison with CA @100m'!AI202&gt;1),1,0))*'100m'!$D202</f>
        <v>0</v>
      </c>
      <c r="BP202">
        <f>(IF(AND(AJ202&gt;1,'Jul-24 Comparison with CA @100m'!AJ202&gt;1),1,0))*'100m'!$D202</f>
        <v>0</v>
      </c>
      <c r="BQ202">
        <f>(IF(AND(AK202&gt;1,'Jul-24 Comparison with CA @100m'!AK202&gt;1),1,0))*'100m'!$D202</f>
        <v>0</v>
      </c>
      <c r="BR202">
        <f>(IF(AND(AL202&gt;1,'Jul-24 Comparison with CA @100m'!AL202&gt;1),1,0))*'100m'!$D202</f>
        <v>0</v>
      </c>
      <c r="BS202">
        <f>(IF(AND(AM202&gt;1,'Jul-24 Comparison with CA @100m'!AM202&gt;1),1,0))*'100m'!$D202</f>
        <v>0</v>
      </c>
      <c r="BT202">
        <f>(IF(AND(AN202&gt;1,'Jul-24 Comparison with CA @100m'!AN202&gt;1),1,0))*'100m'!$D202</f>
        <v>0</v>
      </c>
      <c r="BU202">
        <f>(IF(AND(AO202&gt;1,'Jul-24 Comparison with CA @100m'!AO202&gt;1),1,0))*'100m'!$D202</f>
        <v>0</v>
      </c>
    </row>
    <row r="203" spans="1:73" x14ac:dyDescent="0.35">
      <c r="A203" s="21" t="s">
        <v>99</v>
      </c>
      <c r="B203" s="21">
        <v>234200</v>
      </c>
      <c r="C203" s="21">
        <v>234300</v>
      </c>
      <c r="D203" s="21">
        <f t="shared" si="3"/>
        <v>100</v>
      </c>
      <c r="E203" s="21" t="s">
        <v>101</v>
      </c>
      <c r="F203" s="23">
        <v>2400</v>
      </c>
      <c r="G203" s="24">
        <v>2212.7662051950156</v>
      </c>
      <c r="H203" s="24">
        <v>1577.9364540396084</v>
      </c>
      <c r="I203" s="24">
        <v>1797.4861450333169</v>
      </c>
      <c r="J203" s="24">
        <v>2084.0143117893726</v>
      </c>
      <c r="K203" s="24">
        <v>1860.762682688196</v>
      </c>
      <c r="L203" s="24">
        <v>1262.394364085967</v>
      </c>
      <c r="M203" s="24">
        <v>1609.110863711549</v>
      </c>
      <c r="N203" s="24">
        <v>1726.5846255962872</v>
      </c>
      <c r="O203" s="23">
        <v>5</v>
      </c>
      <c r="P203" s="18">
        <v>2.8</v>
      </c>
      <c r="Q203" s="18">
        <v>3.4</v>
      </c>
      <c r="R203" s="18">
        <v>5.0999999999999996</v>
      </c>
      <c r="S203" s="18">
        <v>5</v>
      </c>
      <c r="T203" s="18">
        <v>4.4000000000000004</v>
      </c>
      <c r="U203" s="18">
        <v>4.5999999999999996</v>
      </c>
      <c r="V203" s="18">
        <v>3</v>
      </c>
      <c r="W203" s="18">
        <v>5.0999999999999996</v>
      </c>
      <c r="X203" s="23">
        <v>5</v>
      </c>
      <c r="Y203" s="25">
        <v>1.0279431428571431</v>
      </c>
      <c r="Z203" s="25">
        <v>7.6374285714285711E-3</v>
      </c>
      <c r="AA203" s="25">
        <v>9.6937142857142864E-3</v>
      </c>
      <c r="AB203" s="25">
        <v>1.3830857142857145E-2</v>
      </c>
      <c r="AC203" s="25">
        <v>9.4911428571428594E-3</v>
      </c>
      <c r="AD203" s="25">
        <v>3.1257142857142855E-4</v>
      </c>
      <c r="AE203" s="25">
        <v>1.794285714285714E-4</v>
      </c>
      <c r="AF203" s="25">
        <v>3.8528571428571427E-3</v>
      </c>
      <c r="AG203" s="23">
        <v>1</v>
      </c>
      <c r="AH203" s="25">
        <v>1.5714285714285712E-2</v>
      </c>
      <c r="AI203" s="25">
        <v>0</v>
      </c>
      <c r="AJ203" s="25">
        <v>0</v>
      </c>
      <c r="AK203" s="25">
        <v>0</v>
      </c>
      <c r="AL203" s="25">
        <v>0</v>
      </c>
      <c r="AM203" s="25">
        <v>0</v>
      </c>
      <c r="AN203" s="25">
        <v>3.3999999999999996E-2</v>
      </c>
      <c r="AO203" s="25">
        <v>0</v>
      </c>
      <c r="AP203">
        <f>(IF(AND(G203&gt;2400,'Jul-24 Comparison with CA @100m'!G203&gt;2400),1,0))*'100m'!$D203</f>
        <v>0</v>
      </c>
      <c r="AQ203">
        <f>(IF(AND(H203&gt;2400,'Jul-24 Comparison with CA @100m'!H203&gt;2400),1,0))*'100m'!$D203</f>
        <v>0</v>
      </c>
      <c r="AR203">
        <f>(IF(AND(I203&gt;2400,'Jul-24 Comparison with CA @100m'!I203&gt;2400),1,0))*'100m'!$D203</f>
        <v>0</v>
      </c>
      <c r="AS203">
        <f>(IF(AND(J203&gt;2400,'Jul-24 Comparison with CA @100m'!J203&gt;2400),1,0))*'100m'!$D203</f>
        <v>0</v>
      </c>
      <c r="AT203">
        <f>(IF(AND(K203&gt;2400,'Jul-24 Comparison with CA @100m'!K203&gt;2400),1,0))*'100m'!$D203</f>
        <v>0</v>
      </c>
      <c r="AU203">
        <f>(IF(AND(L203&gt;2400,'Jul-24 Comparison with CA @100m'!L203&gt;2400),1,0))*'100m'!$D203</f>
        <v>0</v>
      </c>
      <c r="AV203">
        <f>(IF(AND(M203&gt;2400,'Jul-24 Comparison with CA @100m'!M203&gt;2400),1,0))*'100m'!$D203</f>
        <v>0</v>
      </c>
      <c r="AW203">
        <f>(IF(AND(N203&gt;2400,'Jul-24 Comparison with CA @100m'!N203&gt;2400),1,0))*'100m'!$D203</f>
        <v>0</v>
      </c>
      <c r="AX203">
        <f>(IF(AND(P203&gt;5,'Jul-24 Comparison with CA @100m'!P203&gt;5),1,0))*'100m'!$D203</f>
        <v>0</v>
      </c>
      <c r="AY203">
        <f>(IF(AND(Q203&gt;5,'Jul-24 Comparison with CA @100m'!Q203&gt;5),1,0))*'100m'!$D203</f>
        <v>0</v>
      </c>
      <c r="AZ203">
        <f>(IF(AND(R203&gt;5,'Jul-24 Comparison with CA @100m'!R203&gt;5),1,0))*'100m'!$D203</f>
        <v>100</v>
      </c>
      <c r="BA203">
        <f>(IF(AND(S203&gt;5,'Jul-24 Comparison with CA @100m'!S203&gt;5),1,0))*'100m'!$D203</f>
        <v>0</v>
      </c>
      <c r="BB203">
        <f>(IF(AND(T203&gt;5,'Jul-24 Comparison with CA @100m'!T203&gt;5),1,0))*'100m'!$D203</f>
        <v>0</v>
      </c>
      <c r="BC203">
        <f>(IF(AND(U203&gt;5,'Jul-24 Comparison with CA @100m'!U203&gt;5),1,0))*'100m'!$D203</f>
        <v>0</v>
      </c>
      <c r="BD203">
        <f>(IF(AND(V203&gt;5,'Jul-24 Comparison with CA @100m'!V203&gt;5),1,0))*'100m'!$D203</f>
        <v>0</v>
      </c>
      <c r="BE203">
        <f>(IF(AND(W203&gt;5,'Jul-24 Comparison with CA @100m'!W203&gt;5),1,0))*'100m'!$D203</f>
        <v>100</v>
      </c>
      <c r="BF203">
        <f>(IF(AND(Y203&gt;5,'Jul-24 Comparison with CA @100m'!Y203&gt;5),1,0))*'100m'!$D203</f>
        <v>0</v>
      </c>
      <c r="BG203">
        <f>(IF(AND(Z203&gt;5,'Jul-24 Comparison with CA @100m'!Z203&gt;5),1,0))*'100m'!$D203</f>
        <v>0</v>
      </c>
      <c r="BH203">
        <f>(IF(AND(AA203&gt;5,'Jul-24 Comparison with CA @100m'!AA203&gt;5),1,0))*'100m'!$D203</f>
        <v>0</v>
      </c>
      <c r="BI203">
        <f>(IF(AND(AB203&gt;5,'Jul-24 Comparison with CA @100m'!AB203&gt;5),1,0))*'100m'!$D203</f>
        <v>0</v>
      </c>
      <c r="BJ203">
        <f>(IF(AND(AC203&gt;5,'Jul-24 Comparison with CA @100m'!AC203&gt;5),1,0))*'100m'!$D203</f>
        <v>0</v>
      </c>
      <c r="BK203">
        <f>(IF(AND(AD203&gt;5,'Jul-24 Comparison with CA @100m'!AD203&gt;5),1,0))*'100m'!$D203</f>
        <v>0</v>
      </c>
      <c r="BL203">
        <f>(IF(AND(AE203&gt;5,'Jul-24 Comparison with CA @100m'!AE203&gt;5),1,0))*'100m'!$D203</f>
        <v>0</v>
      </c>
      <c r="BM203">
        <f>(IF(AND(AF203&gt;5,'Jul-24 Comparison with CA @100m'!AF203&gt;5),1,0))*'100m'!$D203</f>
        <v>0</v>
      </c>
      <c r="BN203">
        <f>(IF(AND(AH203&gt;1,'Jul-24 Comparison with CA @100m'!AH203&gt;1),1,0))*'100m'!$D203</f>
        <v>0</v>
      </c>
      <c r="BO203">
        <f>(IF(AND(AI203&gt;1,'Jul-24 Comparison with CA @100m'!AI203&gt;1),1,0))*'100m'!$D203</f>
        <v>0</v>
      </c>
      <c r="BP203">
        <f>(IF(AND(AJ203&gt;1,'Jul-24 Comparison with CA @100m'!AJ203&gt;1),1,0))*'100m'!$D203</f>
        <v>0</v>
      </c>
      <c r="BQ203">
        <f>(IF(AND(AK203&gt;1,'Jul-24 Comparison with CA @100m'!AK203&gt;1),1,0))*'100m'!$D203</f>
        <v>0</v>
      </c>
      <c r="BR203">
        <f>(IF(AND(AL203&gt;1,'Jul-24 Comparison with CA @100m'!AL203&gt;1),1,0))*'100m'!$D203</f>
        <v>0</v>
      </c>
      <c r="BS203">
        <f>(IF(AND(AM203&gt;1,'Jul-24 Comparison with CA @100m'!AM203&gt;1),1,0))*'100m'!$D203</f>
        <v>0</v>
      </c>
      <c r="BT203">
        <f>(IF(AND(AN203&gt;1,'Jul-24 Comparison with CA @100m'!AN203&gt;1),1,0))*'100m'!$D203</f>
        <v>0</v>
      </c>
      <c r="BU203">
        <f>(IF(AND(AO203&gt;1,'Jul-24 Comparison with CA @100m'!AO203&gt;1),1,0))*'100m'!$D203</f>
        <v>0</v>
      </c>
    </row>
    <row r="204" spans="1:73" x14ac:dyDescent="0.35">
      <c r="A204" s="21" t="s">
        <v>99</v>
      </c>
      <c r="B204" s="21">
        <v>234300</v>
      </c>
      <c r="C204" s="21">
        <v>234400</v>
      </c>
      <c r="D204" s="21">
        <f t="shared" si="3"/>
        <v>100</v>
      </c>
      <c r="E204" s="21"/>
      <c r="F204" s="23">
        <v>2400</v>
      </c>
      <c r="G204" s="24">
        <v>977.31298874530353</v>
      </c>
      <c r="H204" s="24">
        <v>1006.9441147709224</v>
      </c>
      <c r="I204" s="24">
        <v>1224.4485839625554</v>
      </c>
      <c r="J204" s="24">
        <v>1453.9079101603531</v>
      </c>
      <c r="K204" s="24">
        <v>1331.0038576098827</v>
      </c>
      <c r="L204" s="24">
        <v>984.71186322902849</v>
      </c>
      <c r="M204" s="24">
        <v>1036.6689708612066</v>
      </c>
      <c r="N204" s="24">
        <v>1407.6830258868333</v>
      </c>
      <c r="O204" s="23">
        <v>5</v>
      </c>
      <c r="P204" s="18">
        <v>2.1</v>
      </c>
      <c r="Q204" s="18">
        <v>2.9</v>
      </c>
      <c r="R204" s="18">
        <v>5.0999999999999996</v>
      </c>
      <c r="S204" s="18">
        <v>5.0999999999999996</v>
      </c>
      <c r="T204" s="18">
        <v>4.5999999999999996</v>
      </c>
      <c r="U204" s="18">
        <v>5</v>
      </c>
      <c r="V204" s="18">
        <v>3.2</v>
      </c>
      <c r="W204" s="18">
        <v>4.9000000000000004</v>
      </c>
      <c r="X204" s="23">
        <v>5</v>
      </c>
      <c r="Y204" s="25">
        <v>7.8479999999999991E-3</v>
      </c>
      <c r="Z204" s="25">
        <v>8.4888571428571435E-3</v>
      </c>
      <c r="AA204" s="25">
        <v>5.0022857142857143E-3</v>
      </c>
      <c r="AB204" s="25">
        <v>9.6848571428571409E-3</v>
      </c>
      <c r="AC204" s="25">
        <v>1.0676857142857142E-2</v>
      </c>
      <c r="AD204" s="25">
        <v>3.8042857142857145E-3</v>
      </c>
      <c r="AE204" s="25">
        <v>5.6314285714285722E-4</v>
      </c>
      <c r="AF204" s="25">
        <v>5.219714285714285E-3</v>
      </c>
      <c r="AG204" s="23">
        <v>1</v>
      </c>
      <c r="AH204" s="25">
        <v>2.8571428571428571E-3</v>
      </c>
      <c r="AI204" s="25">
        <v>0</v>
      </c>
      <c r="AJ204" s="25">
        <v>0.01</v>
      </c>
      <c r="AK204" s="25">
        <v>0</v>
      </c>
      <c r="AL204" s="25">
        <v>0</v>
      </c>
      <c r="AM204" s="25">
        <v>0</v>
      </c>
      <c r="AN204" s="25">
        <v>0</v>
      </c>
      <c r="AO204" s="25">
        <v>0</v>
      </c>
      <c r="AP204">
        <f>(IF(AND(G204&gt;2400,'Jul-24 Comparison with CA @100m'!G204&gt;2400),1,0))*'100m'!$D204</f>
        <v>0</v>
      </c>
      <c r="AQ204">
        <f>(IF(AND(H204&gt;2400,'Jul-24 Comparison with CA @100m'!H204&gt;2400),1,0))*'100m'!$D204</f>
        <v>0</v>
      </c>
      <c r="AR204">
        <f>(IF(AND(I204&gt;2400,'Jul-24 Comparison with CA @100m'!I204&gt;2400),1,0))*'100m'!$D204</f>
        <v>0</v>
      </c>
      <c r="AS204">
        <f>(IF(AND(J204&gt;2400,'Jul-24 Comparison with CA @100m'!J204&gt;2400),1,0))*'100m'!$D204</f>
        <v>0</v>
      </c>
      <c r="AT204">
        <f>(IF(AND(K204&gt;2400,'Jul-24 Comparison with CA @100m'!K204&gt;2400),1,0))*'100m'!$D204</f>
        <v>0</v>
      </c>
      <c r="AU204">
        <f>(IF(AND(L204&gt;2400,'Jul-24 Comparison with CA @100m'!L204&gt;2400),1,0))*'100m'!$D204</f>
        <v>0</v>
      </c>
      <c r="AV204">
        <f>(IF(AND(M204&gt;2400,'Jul-24 Comparison with CA @100m'!M204&gt;2400),1,0))*'100m'!$D204</f>
        <v>0</v>
      </c>
      <c r="AW204">
        <f>(IF(AND(N204&gt;2400,'Jul-24 Comparison with CA @100m'!N204&gt;2400),1,0))*'100m'!$D204</f>
        <v>0</v>
      </c>
      <c r="AX204">
        <f>(IF(AND(P204&gt;5,'Jul-24 Comparison with CA @100m'!P204&gt;5),1,0))*'100m'!$D204</f>
        <v>0</v>
      </c>
      <c r="AY204">
        <f>(IF(AND(Q204&gt;5,'Jul-24 Comparison with CA @100m'!Q204&gt;5),1,0))*'100m'!$D204</f>
        <v>0</v>
      </c>
      <c r="AZ204">
        <f>(IF(AND(R204&gt;5,'Jul-24 Comparison with CA @100m'!R204&gt;5),1,0))*'100m'!$D204</f>
        <v>100</v>
      </c>
      <c r="BA204">
        <f>(IF(AND(S204&gt;5,'Jul-24 Comparison with CA @100m'!S204&gt;5),1,0))*'100m'!$D204</f>
        <v>0</v>
      </c>
      <c r="BB204">
        <f>(IF(AND(T204&gt;5,'Jul-24 Comparison with CA @100m'!T204&gt;5),1,0))*'100m'!$D204</f>
        <v>0</v>
      </c>
      <c r="BC204">
        <f>(IF(AND(U204&gt;5,'Jul-24 Comparison with CA @100m'!U204&gt;5),1,0))*'100m'!$D204</f>
        <v>0</v>
      </c>
      <c r="BD204">
        <f>(IF(AND(V204&gt;5,'Jul-24 Comparison with CA @100m'!V204&gt;5),1,0))*'100m'!$D204</f>
        <v>0</v>
      </c>
      <c r="BE204">
        <f>(IF(AND(W204&gt;5,'Jul-24 Comparison with CA @100m'!W204&gt;5),1,0))*'100m'!$D204</f>
        <v>0</v>
      </c>
      <c r="BF204">
        <f>(IF(AND(Y204&gt;5,'Jul-24 Comparison with CA @100m'!Y204&gt;5),1,0))*'100m'!$D204</f>
        <v>0</v>
      </c>
      <c r="BG204">
        <f>(IF(AND(Z204&gt;5,'Jul-24 Comparison with CA @100m'!Z204&gt;5),1,0))*'100m'!$D204</f>
        <v>0</v>
      </c>
      <c r="BH204">
        <f>(IF(AND(AA204&gt;5,'Jul-24 Comparison with CA @100m'!AA204&gt;5),1,0))*'100m'!$D204</f>
        <v>0</v>
      </c>
      <c r="BI204">
        <f>(IF(AND(AB204&gt;5,'Jul-24 Comparison with CA @100m'!AB204&gt;5),1,0))*'100m'!$D204</f>
        <v>0</v>
      </c>
      <c r="BJ204">
        <f>(IF(AND(AC204&gt;5,'Jul-24 Comparison with CA @100m'!AC204&gt;5),1,0))*'100m'!$D204</f>
        <v>0</v>
      </c>
      <c r="BK204">
        <f>(IF(AND(AD204&gt;5,'Jul-24 Comparison with CA @100m'!AD204&gt;5),1,0))*'100m'!$D204</f>
        <v>0</v>
      </c>
      <c r="BL204">
        <f>(IF(AND(AE204&gt;5,'Jul-24 Comparison with CA @100m'!AE204&gt;5),1,0))*'100m'!$D204</f>
        <v>0</v>
      </c>
      <c r="BM204">
        <f>(IF(AND(AF204&gt;5,'Jul-24 Comparison with CA @100m'!AF204&gt;5),1,0))*'100m'!$D204</f>
        <v>0</v>
      </c>
      <c r="BN204">
        <f>(IF(AND(AH204&gt;1,'Jul-24 Comparison with CA @100m'!AH204&gt;1),1,0))*'100m'!$D204</f>
        <v>0</v>
      </c>
      <c r="BO204">
        <f>(IF(AND(AI204&gt;1,'Jul-24 Comparison with CA @100m'!AI204&gt;1),1,0))*'100m'!$D204</f>
        <v>0</v>
      </c>
      <c r="BP204">
        <f>(IF(AND(AJ204&gt;1,'Jul-24 Comparison with CA @100m'!AJ204&gt;1),1,0))*'100m'!$D204</f>
        <v>0</v>
      </c>
      <c r="BQ204">
        <f>(IF(AND(AK204&gt;1,'Jul-24 Comparison with CA @100m'!AK204&gt;1),1,0))*'100m'!$D204</f>
        <v>0</v>
      </c>
      <c r="BR204">
        <f>(IF(AND(AL204&gt;1,'Jul-24 Comparison with CA @100m'!AL204&gt;1),1,0))*'100m'!$D204</f>
        <v>0</v>
      </c>
      <c r="BS204">
        <f>(IF(AND(AM204&gt;1,'Jul-24 Comparison with CA @100m'!AM204&gt;1),1,0))*'100m'!$D204</f>
        <v>0</v>
      </c>
      <c r="BT204">
        <f>(IF(AND(AN204&gt;1,'Jul-24 Comparison with CA @100m'!AN204&gt;1),1,0))*'100m'!$D204</f>
        <v>0</v>
      </c>
      <c r="BU204">
        <f>(IF(AND(AO204&gt;1,'Jul-24 Comparison with CA @100m'!AO204&gt;1),1,0))*'100m'!$D204</f>
        <v>0</v>
      </c>
    </row>
    <row r="205" spans="1:73" x14ac:dyDescent="0.35">
      <c r="A205" s="21" t="s">
        <v>99</v>
      </c>
      <c r="B205" s="21">
        <v>234400</v>
      </c>
      <c r="C205" s="21">
        <v>234500</v>
      </c>
      <c r="D205" s="21">
        <f t="shared" si="3"/>
        <v>100</v>
      </c>
      <c r="E205" s="21"/>
      <c r="F205" s="23">
        <v>2400</v>
      </c>
      <c r="G205" s="24">
        <v>984.71186322902849</v>
      </c>
      <c r="H205" s="24">
        <v>896.32928227942875</v>
      </c>
      <c r="I205" s="24">
        <v>1141.4143845528677</v>
      </c>
      <c r="J205" s="24">
        <v>1216.8744012361801</v>
      </c>
      <c r="K205" s="24">
        <v>1292.8394104863235</v>
      </c>
      <c r="L205" s="24">
        <v>947.77781896301792</v>
      </c>
      <c r="M205" s="24">
        <v>999.52746101122636</v>
      </c>
      <c r="N205" s="24">
        <v>1346.302718559778</v>
      </c>
      <c r="O205" s="23">
        <v>5</v>
      </c>
      <c r="P205" s="18">
        <v>2.1</v>
      </c>
      <c r="Q205" s="18">
        <v>2.8</v>
      </c>
      <c r="R205" s="18">
        <v>4.5999999999999996</v>
      </c>
      <c r="S205" s="18">
        <v>4.9000000000000004</v>
      </c>
      <c r="T205" s="18">
        <v>4.9000000000000004</v>
      </c>
      <c r="U205" s="18">
        <v>5</v>
      </c>
      <c r="V205" s="18">
        <v>3.5</v>
      </c>
      <c r="W205" s="18">
        <v>4.7</v>
      </c>
      <c r="X205" s="23">
        <v>5</v>
      </c>
      <c r="Y205" s="25">
        <v>1.521657142857143E-2</v>
      </c>
      <c r="Z205" s="25">
        <v>8.9382857142857163E-3</v>
      </c>
      <c r="AA205" s="25">
        <v>1.6155714285714287E-2</v>
      </c>
      <c r="AB205" s="25">
        <v>1.0245714285714285E-2</v>
      </c>
      <c r="AC205" s="25">
        <v>8.77942857142857E-3</v>
      </c>
      <c r="AD205" s="25">
        <v>4.3199999999999993E-4</v>
      </c>
      <c r="AE205" s="25">
        <v>1.9805714285714288E-3</v>
      </c>
      <c r="AF205" s="25">
        <v>2.644285714285714E-3</v>
      </c>
      <c r="AG205" s="23">
        <v>1</v>
      </c>
      <c r="AH205" s="25">
        <v>3.9142857142857146E-2</v>
      </c>
      <c r="AI205" s="25">
        <v>0</v>
      </c>
      <c r="AJ205" s="25">
        <v>0.13914285714285715</v>
      </c>
      <c r="AK205" s="25">
        <v>3.4285714285714284E-3</v>
      </c>
      <c r="AL205" s="25">
        <v>0</v>
      </c>
      <c r="AM205" s="25">
        <v>3.6857142857142852E-2</v>
      </c>
      <c r="AN205" s="25">
        <v>0.29599999999999999</v>
      </c>
      <c r="AO205" s="25">
        <v>0</v>
      </c>
      <c r="AP205">
        <f>(IF(AND(G205&gt;2400,'Jul-24 Comparison with CA @100m'!G205&gt;2400),1,0))*'100m'!$D205</f>
        <v>0</v>
      </c>
      <c r="AQ205">
        <f>(IF(AND(H205&gt;2400,'Jul-24 Comparison with CA @100m'!H205&gt;2400),1,0))*'100m'!$D205</f>
        <v>0</v>
      </c>
      <c r="AR205">
        <f>(IF(AND(I205&gt;2400,'Jul-24 Comparison with CA @100m'!I205&gt;2400),1,0))*'100m'!$D205</f>
        <v>0</v>
      </c>
      <c r="AS205">
        <f>(IF(AND(J205&gt;2400,'Jul-24 Comparison with CA @100m'!J205&gt;2400),1,0))*'100m'!$D205</f>
        <v>0</v>
      </c>
      <c r="AT205">
        <f>(IF(AND(K205&gt;2400,'Jul-24 Comparison with CA @100m'!K205&gt;2400),1,0))*'100m'!$D205</f>
        <v>0</v>
      </c>
      <c r="AU205">
        <f>(IF(AND(L205&gt;2400,'Jul-24 Comparison with CA @100m'!L205&gt;2400),1,0))*'100m'!$D205</f>
        <v>0</v>
      </c>
      <c r="AV205">
        <f>(IF(AND(M205&gt;2400,'Jul-24 Comparison with CA @100m'!M205&gt;2400),1,0))*'100m'!$D205</f>
        <v>0</v>
      </c>
      <c r="AW205">
        <f>(IF(AND(N205&gt;2400,'Jul-24 Comparison with CA @100m'!N205&gt;2400),1,0))*'100m'!$D205</f>
        <v>0</v>
      </c>
      <c r="AX205">
        <f>(IF(AND(P205&gt;5,'Jul-24 Comparison with CA @100m'!P205&gt;5),1,0))*'100m'!$D205</f>
        <v>0</v>
      </c>
      <c r="AY205">
        <f>(IF(AND(Q205&gt;5,'Jul-24 Comparison with CA @100m'!Q205&gt;5),1,0))*'100m'!$D205</f>
        <v>0</v>
      </c>
      <c r="AZ205">
        <f>(IF(AND(R205&gt;5,'Jul-24 Comparison with CA @100m'!R205&gt;5),1,0))*'100m'!$D205</f>
        <v>0</v>
      </c>
      <c r="BA205">
        <f>(IF(AND(S205&gt;5,'Jul-24 Comparison with CA @100m'!S205&gt;5),1,0))*'100m'!$D205</f>
        <v>0</v>
      </c>
      <c r="BB205">
        <f>(IF(AND(T205&gt;5,'Jul-24 Comparison with CA @100m'!T205&gt;5),1,0))*'100m'!$D205</f>
        <v>0</v>
      </c>
      <c r="BC205">
        <f>(IF(AND(U205&gt;5,'Jul-24 Comparison with CA @100m'!U205&gt;5),1,0))*'100m'!$D205</f>
        <v>0</v>
      </c>
      <c r="BD205">
        <f>(IF(AND(V205&gt;5,'Jul-24 Comparison with CA @100m'!V205&gt;5),1,0))*'100m'!$D205</f>
        <v>0</v>
      </c>
      <c r="BE205">
        <f>(IF(AND(W205&gt;5,'Jul-24 Comparison with CA @100m'!W205&gt;5),1,0))*'100m'!$D205</f>
        <v>0</v>
      </c>
      <c r="BF205">
        <f>(IF(AND(Y205&gt;5,'Jul-24 Comparison with CA @100m'!Y205&gt;5),1,0))*'100m'!$D205</f>
        <v>0</v>
      </c>
      <c r="BG205">
        <f>(IF(AND(Z205&gt;5,'Jul-24 Comparison with CA @100m'!Z205&gt;5),1,0))*'100m'!$D205</f>
        <v>0</v>
      </c>
      <c r="BH205">
        <f>(IF(AND(AA205&gt;5,'Jul-24 Comparison with CA @100m'!AA205&gt;5),1,0))*'100m'!$D205</f>
        <v>0</v>
      </c>
      <c r="BI205">
        <f>(IF(AND(AB205&gt;5,'Jul-24 Comparison with CA @100m'!AB205&gt;5),1,0))*'100m'!$D205</f>
        <v>0</v>
      </c>
      <c r="BJ205">
        <f>(IF(AND(AC205&gt;5,'Jul-24 Comparison with CA @100m'!AC205&gt;5),1,0))*'100m'!$D205</f>
        <v>0</v>
      </c>
      <c r="BK205">
        <f>(IF(AND(AD205&gt;5,'Jul-24 Comparison with CA @100m'!AD205&gt;5),1,0))*'100m'!$D205</f>
        <v>0</v>
      </c>
      <c r="BL205">
        <f>(IF(AND(AE205&gt;5,'Jul-24 Comparison with CA @100m'!AE205&gt;5),1,0))*'100m'!$D205</f>
        <v>0</v>
      </c>
      <c r="BM205">
        <f>(IF(AND(AF205&gt;5,'Jul-24 Comparison with CA @100m'!AF205&gt;5),1,0))*'100m'!$D205</f>
        <v>0</v>
      </c>
      <c r="BN205">
        <f>(IF(AND(AH205&gt;1,'Jul-24 Comparison with CA @100m'!AH205&gt;1),1,0))*'100m'!$D205</f>
        <v>0</v>
      </c>
      <c r="BO205">
        <f>(IF(AND(AI205&gt;1,'Jul-24 Comparison with CA @100m'!AI205&gt;1),1,0))*'100m'!$D205</f>
        <v>0</v>
      </c>
      <c r="BP205">
        <f>(IF(AND(AJ205&gt;1,'Jul-24 Comparison with CA @100m'!AJ205&gt;1),1,0))*'100m'!$D205</f>
        <v>0</v>
      </c>
      <c r="BQ205">
        <f>(IF(AND(AK205&gt;1,'Jul-24 Comparison with CA @100m'!AK205&gt;1),1,0))*'100m'!$D205</f>
        <v>0</v>
      </c>
      <c r="BR205">
        <f>(IF(AND(AL205&gt;1,'Jul-24 Comparison with CA @100m'!AL205&gt;1),1,0))*'100m'!$D205</f>
        <v>0</v>
      </c>
      <c r="BS205">
        <f>(IF(AND(AM205&gt;1,'Jul-24 Comparison with CA @100m'!AM205&gt;1),1,0))*'100m'!$D205</f>
        <v>0</v>
      </c>
      <c r="BT205">
        <f>(IF(AND(AN205&gt;1,'Jul-24 Comparison with CA @100m'!AN205&gt;1),1,0))*'100m'!$D205</f>
        <v>0</v>
      </c>
      <c r="BU205">
        <f>(IF(AND(AO205&gt;1,'Jul-24 Comparison with CA @100m'!AO205&gt;1),1,0))*'100m'!$D205</f>
        <v>0</v>
      </c>
    </row>
    <row r="206" spans="1:73" x14ac:dyDescent="0.35">
      <c r="A206" s="21" t="s">
        <v>99</v>
      </c>
      <c r="B206" s="21">
        <v>234500</v>
      </c>
      <c r="C206" s="21">
        <v>234600</v>
      </c>
      <c r="D206" s="21">
        <f t="shared" si="3"/>
        <v>100</v>
      </c>
      <c r="E206" s="21"/>
      <c r="F206" s="23">
        <v>2400</v>
      </c>
      <c r="G206" s="24">
        <v>1059.0228449564595</v>
      </c>
      <c r="H206" s="24">
        <v>918.34094770960019</v>
      </c>
      <c r="I206" s="24">
        <v>1179.0797046690443</v>
      </c>
      <c r="J206" s="24">
        <v>1323.3614732793083</v>
      </c>
      <c r="K206" s="24">
        <v>1477.0798567131808</v>
      </c>
      <c r="L206" s="24">
        <v>1179.0797046690443</v>
      </c>
      <c r="M206" s="24">
        <v>1118.8786763994492</v>
      </c>
      <c r="N206" s="24">
        <v>1300.4627614991207</v>
      </c>
      <c r="O206" s="23">
        <v>5</v>
      </c>
      <c r="P206" s="18">
        <v>2.2000000000000002</v>
      </c>
      <c r="Q206" s="18">
        <v>2.4</v>
      </c>
      <c r="R206" s="18">
        <v>4.5</v>
      </c>
      <c r="S206" s="18">
        <v>4.4000000000000004</v>
      </c>
      <c r="T206" s="18">
        <v>4.7</v>
      </c>
      <c r="U206" s="18">
        <v>4.7</v>
      </c>
      <c r="V206" s="18">
        <v>4</v>
      </c>
      <c r="W206" s="18">
        <v>5</v>
      </c>
      <c r="X206" s="23">
        <v>5</v>
      </c>
      <c r="Y206" s="25">
        <v>8.5874285714285705E-3</v>
      </c>
      <c r="Z206" s="25">
        <v>8.5765714285714299E-3</v>
      </c>
      <c r="AA206" s="25">
        <v>2.2877142857142857E-3</v>
      </c>
      <c r="AB206" s="25">
        <v>1.1974285714285713E-2</v>
      </c>
      <c r="AC206" s="25">
        <v>7.9194285714285703E-3</v>
      </c>
      <c r="AD206" s="25">
        <v>3.5839999999999995E-3</v>
      </c>
      <c r="AE206" s="25">
        <v>1.2497142857142856E-3</v>
      </c>
      <c r="AF206" s="25">
        <v>4.7514285714285714E-3</v>
      </c>
      <c r="AG206" s="23">
        <v>1</v>
      </c>
      <c r="AH206" s="25">
        <v>4.3142857142857149E-2</v>
      </c>
      <c r="AI206" s="25">
        <v>0</v>
      </c>
      <c r="AJ206" s="25">
        <v>0</v>
      </c>
      <c r="AK206" s="25">
        <v>0</v>
      </c>
      <c r="AL206" s="25">
        <v>0</v>
      </c>
      <c r="AM206" s="25">
        <v>0</v>
      </c>
      <c r="AN206" s="25">
        <v>0.12228571428571429</v>
      </c>
      <c r="AO206" s="25">
        <v>0</v>
      </c>
      <c r="AP206">
        <f>(IF(AND(G206&gt;2400,'Jul-24 Comparison with CA @100m'!G206&gt;2400),1,0))*'100m'!$D206</f>
        <v>0</v>
      </c>
      <c r="AQ206">
        <f>(IF(AND(H206&gt;2400,'Jul-24 Comparison with CA @100m'!H206&gt;2400),1,0))*'100m'!$D206</f>
        <v>0</v>
      </c>
      <c r="AR206">
        <f>(IF(AND(I206&gt;2400,'Jul-24 Comparison with CA @100m'!I206&gt;2400),1,0))*'100m'!$D206</f>
        <v>0</v>
      </c>
      <c r="AS206">
        <f>(IF(AND(J206&gt;2400,'Jul-24 Comparison with CA @100m'!J206&gt;2400),1,0))*'100m'!$D206</f>
        <v>0</v>
      </c>
      <c r="AT206">
        <f>(IF(AND(K206&gt;2400,'Jul-24 Comparison with CA @100m'!K206&gt;2400),1,0))*'100m'!$D206</f>
        <v>0</v>
      </c>
      <c r="AU206">
        <f>(IF(AND(L206&gt;2400,'Jul-24 Comparison with CA @100m'!L206&gt;2400),1,0))*'100m'!$D206</f>
        <v>0</v>
      </c>
      <c r="AV206">
        <f>(IF(AND(M206&gt;2400,'Jul-24 Comparison with CA @100m'!M206&gt;2400),1,0))*'100m'!$D206</f>
        <v>0</v>
      </c>
      <c r="AW206">
        <f>(IF(AND(N206&gt;2400,'Jul-24 Comparison with CA @100m'!N206&gt;2400),1,0))*'100m'!$D206</f>
        <v>0</v>
      </c>
      <c r="AX206">
        <f>(IF(AND(P206&gt;5,'Jul-24 Comparison with CA @100m'!P206&gt;5),1,0))*'100m'!$D206</f>
        <v>0</v>
      </c>
      <c r="AY206">
        <f>(IF(AND(Q206&gt;5,'Jul-24 Comparison with CA @100m'!Q206&gt;5),1,0))*'100m'!$D206</f>
        <v>0</v>
      </c>
      <c r="AZ206">
        <f>(IF(AND(R206&gt;5,'Jul-24 Comparison with CA @100m'!R206&gt;5),1,0))*'100m'!$D206</f>
        <v>0</v>
      </c>
      <c r="BA206">
        <f>(IF(AND(S206&gt;5,'Jul-24 Comparison with CA @100m'!S206&gt;5),1,0))*'100m'!$D206</f>
        <v>0</v>
      </c>
      <c r="BB206">
        <f>(IF(AND(T206&gt;5,'Jul-24 Comparison with CA @100m'!T206&gt;5),1,0))*'100m'!$D206</f>
        <v>0</v>
      </c>
      <c r="BC206">
        <f>(IF(AND(U206&gt;5,'Jul-24 Comparison with CA @100m'!U206&gt;5),1,0))*'100m'!$D206</f>
        <v>0</v>
      </c>
      <c r="BD206">
        <f>(IF(AND(V206&gt;5,'Jul-24 Comparison with CA @100m'!V206&gt;5),1,0))*'100m'!$D206</f>
        <v>0</v>
      </c>
      <c r="BE206">
        <f>(IF(AND(W206&gt;5,'Jul-24 Comparison with CA @100m'!W206&gt;5),1,0))*'100m'!$D206</f>
        <v>0</v>
      </c>
      <c r="BF206">
        <f>(IF(AND(Y206&gt;5,'Jul-24 Comparison with CA @100m'!Y206&gt;5),1,0))*'100m'!$D206</f>
        <v>0</v>
      </c>
      <c r="BG206">
        <f>(IF(AND(Z206&gt;5,'Jul-24 Comparison with CA @100m'!Z206&gt;5),1,0))*'100m'!$D206</f>
        <v>0</v>
      </c>
      <c r="BH206">
        <f>(IF(AND(AA206&gt;5,'Jul-24 Comparison with CA @100m'!AA206&gt;5),1,0))*'100m'!$D206</f>
        <v>0</v>
      </c>
      <c r="BI206">
        <f>(IF(AND(AB206&gt;5,'Jul-24 Comparison with CA @100m'!AB206&gt;5),1,0))*'100m'!$D206</f>
        <v>0</v>
      </c>
      <c r="BJ206">
        <f>(IF(AND(AC206&gt;5,'Jul-24 Comparison with CA @100m'!AC206&gt;5),1,0))*'100m'!$D206</f>
        <v>0</v>
      </c>
      <c r="BK206">
        <f>(IF(AND(AD206&gt;5,'Jul-24 Comparison with CA @100m'!AD206&gt;5),1,0))*'100m'!$D206</f>
        <v>0</v>
      </c>
      <c r="BL206">
        <f>(IF(AND(AE206&gt;5,'Jul-24 Comparison with CA @100m'!AE206&gt;5),1,0))*'100m'!$D206</f>
        <v>0</v>
      </c>
      <c r="BM206">
        <f>(IF(AND(AF206&gt;5,'Jul-24 Comparison with CA @100m'!AF206&gt;5),1,0))*'100m'!$D206</f>
        <v>0</v>
      </c>
      <c r="BN206">
        <f>(IF(AND(AH206&gt;1,'Jul-24 Comparison with CA @100m'!AH206&gt;1),1,0))*'100m'!$D206</f>
        <v>0</v>
      </c>
      <c r="BO206">
        <f>(IF(AND(AI206&gt;1,'Jul-24 Comparison with CA @100m'!AI206&gt;1),1,0))*'100m'!$D206</f>
        <v>0</v>
      </c>
      <c r="BP206">
        <f>(IF(AND(AJ206&gt;1,'Jul-24 Comparison with CA @100m'!AJ206&gt;1),1,0))*'100m'!$D206</f>
        <v>0</v>
      </c>
      <c r="BQ206">
        <f>(IF(AND(AK206&gt;1,'Jul-24 Comparison with CA @100m'!AK206&gt;1),1,0))*'100m'!$D206</f>
        <v>0</v>
      </c>
      <c r="BR206">
        <f>(IF(AND(AL206&gt;1,'Jul-24 Comparison with CA @100m'!AL206&gt;1),1,0))*'100m'!$D206</f>
        <v>0</v>
      </c>
      <c r="BS206">
        <f>(IF(AND(AM206&gt;1,'Jul-24 Comparison with CA @100m'!AM206&gt;1),1,0))*'100m'!$D206</f>
        <v>0</v>
      </c>
      <c r="BT206">
        <f>(IF(AND(AN206&gt;1,'Jul-24 Comparison with CA @100m'!AN206&gt;1),1,0))*'100m'!$D206</f>
        <v>0</v>
      </c>
      <c r="BU206">
        <f>(IF(AND(AO206&gt;1,'Jul-24 Comparison with CA @100m'!AO206&gt;1),1,0))*'100m'!$D206</f>
        <v>0</v>
      </c>
    </row>
    <row r="207" spans="1:73" x14ac:dyDescent="0.35">
      <c r="A207" s="21" t="s">
        <v>99</v>
      </c>
      <c r="B207" s="21">
        <v>234600</v>
      </c>
      <c r="C207" s="21">
        <v>234700</v>
      </c>
      <c r="D207" s="21">
        <f t="shared" si="3"/>
        <v>100</v>
      </c>
      <c r="E207" s="21"/>
      <c r="F207" s="23">
        <v>2400</v>
      </c>
      <c r="G207" s="24">
        <v>1194.1822393313262</v>
      </c>
      <c r="H207" s="24">
        <v>1088.9066909086803</v>
      </c>
      <c r="I207" s="24">
        <v>1609.110863711549</v>
      </c>
      <c r="J207" s="24">
        <v>1616.9146372142454</v>
      </c>
      <c r="K207" s="24">
        <v>1285.2208727222899</v>
      </c>
      <c r="L207" s="24">
        <v>874.37538612774995</v>
      </c>
      <c r="M207" s="24">
        <v>947.77781896301792</v>
      </c>
      <c r="N207" s="24">
        <v>925.69081731380709</v>
      </c>
      <c r="O207" s="23">
        <v>5</v>
      </c>
      <c r="P207" s="18">
        <v>1.8</v>
      </c>
      <c r="Q207" s="18">
        <v>2.9</v>
      </c>
      <c r="R207" s="18">
        <v>4.5</v>
      </c>
      <c r="S207" s="18">
        <v>4.7</v>
      </c>
      <c r="T207" s="18">
        <v>3.8</v>
      </c>
      <c r="U207" s="18">
        <v>5</v>
      </c>
      <c r="V207" s="18">
        <v>2.9</v>
      </c>
      <c r="W207" s="18">
        <v>4.7</v>
      </c>
      <c r="X207" s="23">
        <v>5</v>
      </c>
      <c r="Y207" s="25">
        <v>9.3094285714285692E-3</v>
      </c>
      <c r="Z207" s="25">
        <v>3.3319999999999999E-3</v>
      </c>
      <c r="AA207" s="25">
        <v>1.4251428571428568E-3</v>
      </c>
      <c r="AB207" s="25">
        <v>7.1165714285714287E-3</v>
      </c>
      <c r="AC207" s="25">
        <v>5.277142857142857E-3</v>
      </c>
      <c r="AD207" s="25">
        <v>3.6071428571428578E-3</v>
      </c>
      <c r="AE207" s="25">
        <v>5.6934285714285715E-3</v>
      </c>
      <c r="AF207" s="25">
        <v>3.4357142857142854E-3</v>
      </c>
      <c r="AG207" s="23">
        <v>1</v>
      </c>
      <c r="AH207" s="25">
        <v>2.3428571428571434E-2</v>
      </c>
      <c r="AI207" s="25">
        <v>0</v>
      </c>
      <c r="AJ207" s="25">
        <v>1.7428571428571429E-2</v>
      </c>
      <c r="AK207" s="25">
        <v>0</v>
      </c>
      <c r="AL207" s="25">
        <v>0</v>
      </c>
      <c r="AM207" s="25">
        <v>0</v>
      </c>
      <c r="AN207" s="25">
        <v>0.14400000000000002</v>
      </c>
      <c r="AO207" s="25">
        <v>0</v>
      </c>
      <c r="AP207">
        <f>(IF(AND(G207&gt;2400,'Jul-24 Comparison with CA @100m'!G207&gt;2400),1,0))*'100m'!$D207</f>
        <v>0</v>
      </c>
      <c r="AQ207">
        <f>(IF(AND(H207&gt;2400,'Jul-24 Comparison with CA @100m'!H207&gt;2400),1,0))*'100m'!$D207</f>
        <v>0</v>
      </c>
      <c r="AR207">
        <f>(IF(AND(I207&gt;2400,'Jul-24 Comparison with CA @100m'!I207&gt;2400),1,0))*'100m'!$D207</f>
        <v>0</v>
      </c>
      <c r="AS207">
        <f>(IF(AND(J207&gt;2400,'Jul-24 Comparison with CA @100m'!J207&gt;2400),1,0))*'100m'!$D207</f>
        <v>0</v>
      </c>
      <c r="AT207">
        <f>(IF(AND(K207&gt;2400,'Jul-24 Comparison with CA @100m'!K207&gt;2400),1,0))*'100m'!$D207</f>
        <v>0</v>
      </c>
      <c r="AU207">
        <f>(IF(AND(L207&gt;2400,'Jul-24 Comparison with CA @100m'!L207&gt;2400),1,0))*'100m'!$D207</f>
        <v>0</v>
      </c>
      <c r="AV207">
        <f>(IF(AND(M207&gt;2400,'Jul-24 Comparison with CA @100m'!M207&gt;2400),1,0))*'100m'!$D207</f>
        <v>0</v>
      </c>
      <c r="AW207">
        <f>(IF(AND(N207&gt;2400,'Jul-24 Comparison with CA @100m'!N207&gt;2400),1,0))*'100m'!$D207</f>
        <v>0</v>
      </c>
      <c r="AX207">
        <f>(IF(AND(P207&gt;5,'Jul-24 Comparison with CA @100m'!P207&gt;5),1,0))*'100m'!$D207</f>
        <v>0</v>
      </c>
      <c r="AY207">
        <f>(IF(AND(Q207&gt;5,'Jul-24 Comparison with CA @100m'!Q207&gt;5),1,0))*'100m'!$D207</f>
        <v>0</v>
      </c>
      <c r="AZ207">
        <f>(IF(AND(R207&gt;5,'Jul-24 Comparison with CA @100m'!R207&gt;5),1,0))*'100m'!$D207</f>
        <v>0</v>
      </c>
      <c r="BA207">
        <f>(IF(AND(S207&gt;5,'Jul-24 Comparison with CA @100m'!S207&gt;5),1,0))*'100m'!$D207</f>
        <v>0</v>
      </c>
      <c r="BB207">
        <f>(IF(AND(T207&gt;5,'Jul-24 Comparison with CA @100m'!T207&gt;5),1,0))*'100m'!$D207</f>
        <v>0</v>
      </c>
      <c r="BC207">
        <f>(IF(AND(U207&gt;5,'Jul-24 Comparison with CA @100m'!U207&gt;5),1,0))*'100m'!$D207</f>
        <v>0</v>
      </c>
      <c r="BD207">
        <f>(IF(AND(V207&gt;5,'Jul-24 Comparison with CA @100m'!V207&gt;5),1,0))*'100m'!$D207</f>
        <v>0</v>
      </c>
      <c r="BE207">
        <f>(IF(AND(W207&gt;5,'Jul-24 Comparison with CA @100m'!W207&gt;5),1,0))*'100m'!$D207</f>
        <v>0</v>
      </c>
      <c r="BF207">
        <f>(IF(AND(Y207&gt;5,'Jul-24 Comparison with CA @100m'!Y207&gt;5),1,0))*'100m'!$D207</f>
        <v>0</v>
      </c>
      <c r="BG207">
        <f>(IF(AND(Z207&gt;5,'Jul-24 Comparison with CA @100m'!Z207&gt;5),1,0))*'100m'!$D207</f>
        <v>0</v>
      </c>
      <c r="BH207">
        <f>(IF(AND(AA207&gt;5,'Jul-24 Comparison with CA @100m'!AA207&gt;5),1,0))*'100m'!$D207</f>
        <v>0</v>
      </c>
      <c r="BI207">
        <f>(IF(AND(AB207&gt;5,'Jul-24 Comparison with CA @100m'!AB207&gt;5),1,0))*'100m'!$D207</f>
        <v>0</v>
      </c>
      <c r="BJ207">
        <f>(IF(AND(AC207&gt;5,'Jul-24 Comparison with CA @100m'!AC207&gt;5),1,0))*'100m'!$D207</f>
        <v>0</v>
      </c>
      <c r="BK207">
        <f>(IF(AND(AD207&gt;5,'Jul-24 Comparison with CA @100m'!AD207&gt;5),1,0))*'100m'!$D207</f>
        <v>0</v>
      </c>
      <c r="BL207">
        <f>(IF(AND(AE207&gt;5,'Jul-24 Comparison with CA @100m'!AE207&gt;5),1,0))*'100m'!$D207</f>
        <v>0</v>
      </c>
      <c r="BM207">
        <f>(IF(AND(AF207&gt;5,'Jul-24 Comparison with CA @100m'!AF207&gt;5),1,0))*'100m'!$D207</f>
        <v>0</v>
      </c>
      <c r="BN207">
        <f>(IF(AND(AH207&gt;1,'Jul-24 Comparison with CA @100m'!AH207&gt;1),1,0))*'100m'!$D207</f>
        <v>0</v>
      </c>
      <c r="BO207">
        <f>(IF(AND(AI207&gt;1,'Jul-24 Comparison with CA @100m'!AI207&gt;1),1,0))*'100m'!$D207</f>
        <v>0</v>
      </c>
      <c r="BP207">
        <f>(IF(AND(AJ207&gt;1,'Jul-24 Comparison with CA @100m'!AJ207&gt;1),1,0))*'100m'!$D207</f>
        <v>0</v>
      </c>
      <c r="BQ207">
        <f>(IF(AND(AK207&gt;1,'Jul-24 Comparison with CA @100m'!AK207&gt;1),1,0))*'100m'!$D207</f>
        <v>0</v>
      </c>
      <c r="BR207">
        <f>(IF(AND(AL207&gt;1,'Jul-24 Comparison with CA @100m'!AL207&gt;1),1,0))*'100m'!$D207</f>
        <v>0</v>
      </c>
      <c r="BS207">
        <f>(IF(AND(AM207&gt;1,'Jul-24 Comparison with CA @100m'!AM207&gt;1),1,0))*'100m'!$D207</f>
        <v>0</v>
      </c>
      <c r="BT207">
        <f>(IF(AND(AN207&gt;1,'Jul-24 Comparison with CA @100m'!AN207&gt;1),1,0))*'100m'!$D207</f>
        <v>0</v>
      </c>
      <c r="BU207">
        <f>(IF(AND(AO207&gt;1,'Jul-24 Comparison with CA @100m'!AO207&gt;1),1,0))*'100m'!$D207</f>
        <v>0</v>
      </c>
    </row>
    <row r="208" spans="1:73" x14ac:dyDescent="0.35">
      <c r="A208" s="21" t="s">
        <v>99</v>
      </c>
      <c r="B208" s="21">
        <v>234700</v>
      </c>
      <c r="C208" s="21">
        <v>234800</v>
      </c>
      <c r="D208" s="21">
        <f t="shared" si="3"/>
        <v>100</v>
      </c>
      <c r="E208" s="21" t="s">
        <v>66</v>
      </c>
      <c r="F208" s="23">
        <v>2400</v>
      </c>
      <c r="G208" s="24">
        <v>933.04694483806918</v>
      </c>
      <c r="H208" s="24">
        <v>794.39092511623846</v>
      </c>
      <c r="I208" s="24">
        <v>1103.8817845012861</v>
      </c>
      <c r="J208" s="24">
        <v>1663.8215359359535</v>
      </c>
      <c r="K208" s="24">
        <v>1156.4647775229939</v>
      </c>
      <c r="L208" s="24">
        <v>772.72247666720637</v>
      </c>
      <c r="M208" s="24">
        <v>969.92011096046667</v>
      </c>
      <c r="N208" s="24">
        <v>1239.61199485866</v>
      </c>
      <c r="O208" s="23">
        <v>5</v>
      </c>
      <c r="P208" s="18">
        <v>2.2000000000000002</v>
      </c>
      <c r="Q208" s="18">
        <v>3.8</v>
      </c>
      <c r="R208" s="18">
        <v>4.9000000000000004</v>
      </c>
      <c r="S208" s="18">
        <v>5.2</v>
      </c>
      <c r="T208" s="18">
        <v>3.8</v>
      </c>
      <c r="U208" s="18">
        <v>5.2</v>
      </c>
      <c r="V208" s="18">
        <v>2.9</v>
      </c>
      <c r="W208" s="18">
        <v>4.4000000000000004</v>
      </c>
      <c r="X208" s="23">
        <v>5</v>
      </c>
      <c r="Y208" s="25">
        <v>1.1866285714285716E-2</v>
      </c>
      <c r="Z208" s="25">
        <v>4.6174285714285718E-3</v>
      </c>
      <c r="AA208" s="25">
        <v>2.9242857142857143E-3</v>
      </c>
      <c r="AB208" s="25">
        <v>3.1185714285714284E-3</v>
      </c>
      <c r="AC208" s="25">
        <v>6.1745714285714286E-3</v>
      </c>
      <c r="AD208" s="25">
        <v>1.9477142857142857E-3</v>
      </c>
      <c r="AE208" s="25">
        <v>3.8614285714285721E-3</v>
      </c>
      <c r="AF208" s="25">
        <v>4.6025714285714281E-3</v>
      </c>
      <c r="AG208" s="23">
        <v>1</v>
      </c>
      <c r="AH208" s="25">
        <v>0</v>
      </c>
      <c r="AI208" s="25">
        <v>0</v>
      </c>
      <c r="AJ208" s="25">
        <v>0</v>
      </c>
      <c r="AK208" s="25">
        <v>0</v>
      </c>
      <c r="AL208" s="25">
        <v>2.8571428571428571E-3</v>
      </c>
      <c r="AM208" s="25">
        <v>4.5714285714285718E-3</v>
      </c>
      <c r="AN208" s="25">
        <v>6.3428571428571431E-2</v>
      </c>
      <c r="AO208" s="25">
        <v>0</v>
      </c>
      <c r="AP208">
        <f>(IF(AND(G208&gt;2400,'Jul-24 Comparison with CA @100m'!G208&gt;2400),1,0))*'100m'!$D208</f>
        <v>0</v>
      </c>
      <c r="AQ208">
        <f>(IF(AND(H208&gt;2400,'Jul-24 Comparison with CA @100m'!H208&gt;2400),1,0))*'100m'!$D208</f>
        <v>0</v>
      </c>
      <c r="AR208">
        <f>(IF(AND(I208&gt;2400,'Jul-24 Comparison with CA @100m'!I208&gt;2400),1,0))*'100m'!$D208</f>
        <v>0</v>
      </c>
      <c r="AS208">
        <f>(IF(AND(J208&gt;2400,'Jul-24 Comparison with CA @100m'!J208&gt;2400),1,0))*'100m'!$D208</f>
        <v>0</v>
      </c>
      <c r="AT208">
        <f>(IF(AND(K208&gt;2400,'Jul-24 Comparison with CA @100m'!K208&gt;2400),1,0))*'100m'!$D208</f>
        <v>0</v>
      </c>
      <c r="AU208">
        <f>(IF(AND(L208&gt;2400,'Jul-24 Comparison with CA @100m'!L208&gt;2400),1,0))*'100m'!$D208</f>
        <v>0</v>
      </c>
      <c r="AV208">
        <f>(IF(AND(M208&gt;2400,'Jul-24 Comparison with CA @100m'!M208&gt;2400),1,0))*'100m'!$D208</f>
        <v>0</v>
      </c>
      <c r="AW208">
        <f>(IF(AND(N208&gt;2400,'Jul-24 Comparison with CA @100m'!N208&gt;2400),1,0))*'100m'!$D208</f>
        <v>0</v>
      </c>
      <c r="AX208">
        <f>(IF(AND(P208&gt;5,'Jul-24 Comparison with CA @100m'!P208&gt;5),1,0))*'100m'!$D208</f>
        <v>0</v>
      </c>
      <c r="AY208">
        <f>(IF(AND(Q208&gt;5,'Jul-24 Comparison with CA @100m'!Q208&gt;5),1,0))*'100m'!$D208</f>
        <v>0</v>
      </c>
      <c r="AZ208">
        <f>(IF(AND(R208&gt;5,'Jul-24 Comparison with CA @100m'!R208&gt;5),1,0))*'100m'!$D208</f>
        <v>0</v>
      </c>
      <c r="BA208">
        <f>(IF(AND(S208&gt;5,'Jul-24 Comparison with CA @100m'!S208&gt;5),1,0))*'100m'!$D208</f>
        <v>0</v>
      </c>
      <c r="BB208">
        <f>(IF(AND(T208&gt;5,'Jul-24 Comparison with CA @100m'!T208&gt;5),1,0))*'100m'!$D208</f>
        <v>0</v>
      </c>
      <c r="BC208">
        <f>(IF(AND(U208&gt;5,'Jul-24 Comparison with CA @100m'!U208&gt;5),1,0))*'100m'!$D208</f>
        <v>100</v>
      </c>
      <c r="BD208">
        <f>(IF(AND(V208&gt;5,'Jul-24 Comparison with CA @100m'!V208&gt;5),1,0))*'100m'!$D208</f>
        <v>0</v>
      </c>
      <c r="BE208">
        <f>(IF(AND(W208&gt;5,'Jul-24 Comparison with CA @100m'!W208&gt;5),1,0))*'100m'!$D208</f>
        <v>0</v>
      </c>
      <c r="BF208">
        <f>(IF(AND(Y208&gt;5,'Jul-24 Comparison with CA @100m'!Y208&gt;5),1,0))*'100m'!$D208</f>
        <v>0</v>
      </c>
      <c r="BG208">
        <f>(IF(AND(Z208&gt;5,'Jul-24 Comparison with CA @100m'!Z208&gt;5),1,0))*'100m'!$D208</f>
        <v>0</v>
      </c>
      <c r="BH208">
        <f>(IF(AND(AA208&gt;5,'Jul-24 Comparison with CA @100m'!AA208&gt;5),1,0))*'100m'!$D208</f>
        <v>0</v>
      </c>
      <c r="BI208">
        <f>(IF(AND(AB208&gt;5,'Jul-24 Comparison with CA @100m'!AB208&gt;5),1,0))*'100m'!$D208</f>
        <v>0</v>
      </c>
      <c r="BJ208">
        <f>(IF(AND(AC208&gt;5,'Jul-24 Comparison with CA @100m'!AC208&gt;5),1,0))*'100m'!$D208</f>
        <v>0</v>
      </c>
      <c r="BK208">
        <f>(IF(AND(AD208&gt;5,'Jul-24 Comparison with CA @100m'!AD208&gt;5),1,0))*'100m'!$D208</f>
        <v>0</v>
      </c>
      <c r="BL208">
        <f>(IF(AND(AE208&gt;5,'Jul-24 Comparison with CA @100m'!AE208&gt;5),1,0))*'100m'!$D208</f>
        <v>0</v>
      </c>
      <c r="BM208">
        <f>(IF(AND(AF208&gt;5,'Jul-24 Comparison with CA @100m'!AF208&gt;5),1,0))*'100m'!$D208</f>
        <v>0</v>
      </c>
      <c r="BN208">
        <f>(IF(AND(AH208&gt;1,'Jul-24 Comparison with CA @100m'!AH208&gt;1),1,0))*'100m'!$D208</f>
        <v>0</v>
      </c>
      <c r="BO208">
        <f>(IF(AND(AI208&gt;1,'Jul-24 Comparison with CA @100m'!AI208&gt;1),1,0))*'100m'!$D208</f>
        <v>0</v>
      </c>
      <c r="BP208">
        <f>(IF(AND(AJ208&gt;1,'Jul-24 Comparison with CA @100m'!AJ208&gt;1),1,0))*'100m'!$D208</f>
        <v>0</v>
      </c>
      <c r="BQ208">
        <f>(IF(AND(AK208&gt;1,'Jul-24 Comparison with CA @100m'!AK208&gt;1),1,0))*'100m'!$D208</f>
        <v>0</v>
      </c>
      <c r="BR208">
        <f>(IF(AND(AL208&gt;1,'Jul-24 Comparison with CA @100m'!AL208&gt;1),1,0))*'100m'!$D208</f>
        <v>0</v>
      </c>
      <c r="BS208">
        <f>(IF(AND(AM208&gt;1,'Jul-24 Comparison with CA @100m'!AM208&gt;1),1,0))*'100m'!$D208</f>
        <v>0</v>
      </c>
      <c r="BT208">
        <f>(IF(AND(AN208&gt;1,'Jul-24 Comparison with CA @100m'!AN208&gt;1),1,0))*'100m'!$D208</f>
        <v>0</v>
      </c>
      <c r="BU208">
        <f>(IF(AND(AO208&gt;1,'Jul-24 Comparison with CA @100m'!AO208&gt;1),1,0))*'100m'!$D208</f>
        <v>0</v>
      </c>
    </row>
    <row r="209" spans="1:73" x14ac:dyDescent="0.35">
      <c r="A209" s="21" t="s">
        <v>99</v>
      </c>
      <c r="B209" s="21">
        <v>234800</v>
      </c>
      <c r="C209" s="21">
        <v>234900</v>
      </c>
      <c r="D209" s="21">
        <f t="shared" si="3"/>
        <v>100</v>
      </c>
      <c r="E209" s="21"/>
      <c r="F209" s="23">
        <v>2400</v>
      </c>
      <c r="G209" s="24">
        <v>955.15248948738645</v>
      </c>
      <c r="H209" s="24">
        <v>816.12289224383505</v>
      </c>
      <c r="I209" s="24">
        <v>903.66014007017816</v>
      </c>
      <c r="J209" s="24">
        <v>1262.394364085967</v>
      </c>
      <c r="K209" s="24">
        <v>1209.305266306578</v>
      </c>
      <c r="L209" s="24">
        <v>955.15248948738645</v>
      </c>
      <c r="M209" s="24">
        <v>1262.394364085967</v>
      </c>
      <c r="N209" s="24">
        <v>1051.5658816158889</v>
      </c>
      <c r="O209" s="23">
        <v>5</v>
      </c>
      <c r="P209" s="18">
        <v>2.2999999999999998</v>
      </c>
      <c r="Q209" s="18">
        <v>3.9</v>
      </c>
      <c r="R209" s="18">
        <v>3.9</v>
      </c>
      <c r="S209" s="18">
        <v>4.7</v>
      </c>
      <c r="T209" s="18">
        <v>5</v>
      </c>
      <c r="U209" s="18">
        <v>4.9000000000000004</v>
      </c>
      <c r="V209" s="18">
        <v>3.8</v>
      </c>
      <c r="W209" s="18">
        <v>5.6</v>
      </c>
      <c r="X209" s="23">
        <v>5</v>
      </c>
      <c r="Y209" s="25">
        <v>7.2054285714285727E-3</v>
      </c>
      <c r="Z209" s="25">
        <v>3.4919999999999999E-3</v>
      </c>
      <c r="AA209" s="25">
        <v>1.3617142857142858E-3</v>
      </c>
      <c r="AB209" s="25">
        <v>3.4582857142857141E-3</v>
      </c>
      <c r="AC209" s="25">
        <v>1.4190857142857146E-2</v>
      </c>
      <c r="AD209" s="25">
        <v>1.121142857142857E-3</v>
      </c>
      <c r="AE209" s="25">
        <v>2.8271428571428562E-3</v>
      </c>
      <c r="AF209" s="25">
        <v>1.4534285714285712E-3</v>
      </c>
      <c r="AG209" s="23">
        <v>1</v>
      </c>
      <c r="AH209" s="25">
        <v>0</v>
      </c>
      <c r="AI209" s="25">
        <v>0</v>
      </c>
      <c r="AJ209" s="25">
        <v>0</v>
      </c>
      <c r="AK209" s="25">
        <v>0</v>
      </c>
      <c r="AL209" s="25">
        <v>2.9428571428571432E-2</v>
      </c>
      <c r="AM209" s="25">
        <v>0</v>
      </c>
      <c r="AN209" s="25">
        <v>0.20085714285714285</v>
      </c>
      <c r="AO209" s="25">
        <v>8.8571428571428568E-3</v>
      </c>
      <c r="AP209">
        <f>(IF(AND(G209&gt;2400,'Jul-24 Comparison with CA @100m'!G209&gt;2400),1,0))*'100m'!$D209</f>
        <v>0</v>
      </c>
      <c r="AQ209">
        <f>(IF(AND(H209&gt;2400,'Jul-24 Comparison with CA @100m'!H209&gt;2400),1,0))*'100m'!$D209</f>
        <v>0</v>
      </c>
      <c r="AR209">
        <f>(IF(AND(I209&gt;2400,'Jul-24 Comparison with CA @100m'!I209&gt;2400),1,0))*'100m'!$D209</f>
        <v>0</v>
      </c>
      <c r="AS209">
        <f>(IF(AND(J209&gt;2400,'Jul-24 Comparison with CA @100m'!J209&gt;2400),1,0))*'100m'!$D209</f>
        <v>0</v>
      </c>
      <c r="AT209">
        <f>(IF(AND(K209&gt;2400,'Jul-24 Comparison with CA @100m'!K209&gt;2400),1,0))*'100m'!$D209</f>
        <v>0</v>
      </c>
      <c r="AU209">
        <f>(IF(AND(L209&gt;2400,'Jul-24 Comparison with CA @100m'!L209&gt;2400),1,0))*'100m'!$D209</f>
        <v>0</v>
      </c>
      <c r="AV209">
        <f>(IF(AND(M209&gt;2400,'Jul-24 Comparison with CA @100m'!M209&gt;2400),1,0))*'100m'!$D209</f>
        <v>0</v>
      </c>
      <c r="AW209">
        <f>(IF(AND(N209&gt;2400,'Jul-24 Comparison with CA @100m'!N209&gt;2400),1,0))*'100m'!$D209</f>
        <v>0</v>
      </c>
      <c r="AX209">
        <f>(IF(AND(P209&gt;5,'Jul-24 Comparison with CA @100m'!P209&gt;5),1,0))*'100m'!$D209</f>
        <v>0</v>
      </c>
      <c r="AY209">
        <f>(IF(AND(Q209&gt;5,'Jul-24 Comparison with CA @100m'!Q209&gt;5),1,0))*'100m'!$D209</f>
        <v>0</v>
      </c>
      <c r="AZ209">
        <f>(IF(AND(R209&gt;5,'Jul-24 Comparison with CA @100m'!R209&gt;5),1,0))*'100m'!$D209</f>
        <v>0</v>
      </c>
      <c r="BA209">
        <f>(IF(AND(S209&gt;5,'Jul-24 Comparison with CA @100m'!S209&gt;5),1,0))*'100m'!$D209</f>
        <v>0</v>
      </c>
      <c r="BB209">
        <f>(IF(AND(T209&gt;5,'Jul-24 Comparison with CA @100m'!T209&gt;5),1,0))*'100m'!$D209</f>
        <v>0</v>
      </c>
      <c r="BC209">
        <f>(IF(AND(U209&gt;5,'Jul-24 Comparison with CA @100m'!U209&gt;5),1,0))*'100m'!$D209</f>
        <v>0</v>
      </c>
      <c r="BD209">
        <f>(IF(AND(V209&gt;5,'Jul-24 Comparison with CA @100m'!V209&gt;5),1,0))*'100m'!$D209</f>
        <v>0</v>
      </c>
      <c r="BE209">
        <f>(IF(AND(W209&gt;5,'Jul-24 Comparison with CA @100m'!W209&gt;5),1,0))*'100m'!$D209</f>
        <v>100</v>
      </c>
      <c r="BF209">
        <f>(IF(AND(Y209&gt;5,'Jul-24 Comparison with CA @100m'!Y209&gt;5),1,0))*'100m'!$D209</f>
        <v>0</v>
      </c>
      <c r="BG209">
        <f>(IF(AND(Z209&gt;5,'Jul-24 Comparison with CA @100m'!Z209&gt;5),1,0))*'100m'!$D209</f>
        <v>0</v>
      </c>
      <c r="BH209">
        <f>(IF(AND(AA209&gt;5,'Jul-24 Comparison with CA @100m'!AA209&gt;5),1,0))*'100m'!$D209</f>
        <v>0</v>
      </c>
      <c r="BI209">
        <f>(IF(AND(AB209&gt;5,'Jul-24 Comparison with CA @100m'!AB209&gt;5),1,0))*'100m'!$D209</f>
        <v>0</v>
      </c>
      <c r="BJ209">
        <f>(IF(AND(AC209&gt;5,'Jul-24 Comparison with CA @100m'!AC209&gt;5),1,0))*'100m'!$D209</f>
        <v>0</v>
      </c>
      <c r="BK209">
        <f>(IF(AND(AD209&gt;5,'Jul-24 Comparison with CA @100m'!AD209&gt;5),1,0))*'100m'!$D209</f>
        <v>0</v>
      </c>
      <c r="BL209">
        <f>(IF(AND(AE209&gt;5,'Jul-24 Comparison with CA @100m'!AE209&gt;5),1,0))*'100m'!$D209</f>
        <v>0</v>
      </c>
      <c r="BM209">
        <f>(IF(AND(AF209&gt;5,'Jul-24 Comparison with CA @100m'!AF209&gt;5),1,0))*'100m'!$D209</f>
        <v>0</v>
      </c>
      <c r="BN209">
        <f>(IF(AND(AH209&gt;1,'Jul-24 Comparison with CA @100m'!AH209&gt;1),1,0))*'100m'!$D209</f>
        <v>0</v>
      </c>
      <c r="BO209">
        <f>(IF(AND(AI209&gt;1,'Jul-24 Comparison with CA @100m'!AI209&gt;1),1,0))*'100m'!$D209</f>
        <v>0</v>
      </c>
      <c r="BP209">
        <f>(IF(AND(AJ209&gt;1,'Jul-24 Comparison with CA @100m'!AJ209&gt;1),1,0))*'100m'!$D209</f>
        <v>0</v>
      </c>
      <c r="BQ209">
        <f>(IF(AND(AK209&gt;1,'Jul-24 Comparison with CA @100m'!AK209&gt;1),1,0))*'100m'!$D209</f>
        <v>0</v>
      </c>
      <c r="BR209">
        <f>(IF(AND(AL209&gt;1,'Jul-24 Comparison with CA @100m'!AL209&gt;1),1,0))*'100m'!$D209</f>
        <v>0</v>
      </c>
      <c r="BS209">
        <f>(IF(AND(AM209&gt;1,'Jul-24 Comparison with CA @100m'!AM209&gt;1),1,0))*'100m'!$D209</f>
        <v>0</v>
      </c>
      <c r="BT209">
        <f>(IF(AND(AN209&gt;1,'Jul-24 Comparison with CA @100m'!AN209&gt;1),1,0))*'100m'!$D209</f>
        <v>0</v>
      </c>
      <c r="BU209">
        <f>(IF(AND(AO209&gt;1,'Jul-24 Comparison with CA @100m'!AO209&gt;1),1,0))*'100m'!$D209</f>
        <v>0</v>
      </c>
    </row>
    <row r="210" spans="1:73" x14ac:dyDescent="0.35">
      <c r="A210" s="21" t="s">
        <v>99</v>
      </c>
      <c r="B210" s="21">
        <v>234900</v>
      </c>
      <c r="C210" s="21">
        <v>235000</v>
      </c>
      <c r="D210" s="21">
        <f t="shared" si="3"/>
        <v>100</v>
      </c>
      <c r="E210" s="21"/>
      <c r="F210" s="23">
        <v>2400</v>
      </c>
      <c r="G210" s="24">
        <v>903.66014007017816</v>
      </c>
      <c r="H210" s="24">
        <v>808.87192909576549</v>
      </c>
      <c r="I210" s="24">
        <v>1088.9066909086803</v>
      </c>
      <c r="J210" s="24">
        <v>1254.7953056139079</v>
      </c>
      <c r="K210" s="24">
        <v>1438.4818610435104</v>
      </c>
      <c r="L210" s="24">
        <v>1066.4854383530628</v>
      </c>
      <c r="M210" s="24">
        <v>1438.4818610435104</v>
      </c>
      <c r="N210" s="24">
        <v>1508.0363927539986</v>
      </c>
      <c r="O210" s="23">
        <v>5</v>
      </c>
      <c r="P210" s="18">
        <v>2.2000000000000002</v>
      </c>
      <c r="Q210" s="18">
        <v>3.5</v>
      </c>
      <c r="R210" s="18">
        <v>4.3</v>
      </c>
      <c r="S210" s="18">
        <v>5.3</v>
      </c>
      <c r="T210" s="18">
        <v>4.8</v>
      </c>
      <c r="U210" s="18">
        <v>5.3</v>
      </c>
      <c r="V210" s="18">
        <v>3</v>
      </c>
      <c r="W210" s="18">
        <v>4.5</v>
      </c>
      <c r="X210" s="23">
        <v>5</v>
      </c>
      <c r="Y210" s="25">
        <v>1.5422857142857141E-3</v>
      </c>
      <c r="Z210" s="25">
        <v>5.2085714285714289E-4</v>
      </c>
      <c r="AA210" s="25">
        <v>1.992857142857143E-3</v>
      </c>
      <c r="AB210" s="25">
        <v>1.350285714285714E-3</v>
      </c>
      <c r="AC210" s="25">
        <v>7.7828571428571421E-4</v>
      </c>
      <c r="AD210" s="25">
        <v>0</v>
      </c>
      <c r="AE210" s="25">
        <v>4.6285714285714291E-5</v>
      </c>
      <c r="AF210" s="25">
        <v>5.0911428571428566E-3</v>
      </c>
      <c r="AG210" s="23">
        <v>1</v>
      </c>
      <c r="AH210" s="25">
        <v>0</v>
      </c>
      <c r="AI210" s="25">
        <v>0</v>
      </c>
      <c r="AJ210" s="25">
        <v>0</v>
      </c>
      <c r="AK210" s="25">
        <v>0</v>
      </c>
      <c r="AL210" s="25">
        <v>2.0285714285714282E-2</v>
      </c>
      <c r="AM210" s="25">
        <v>7.1428571428571435E-3</v>
      </c>
      <c r="AN210" s="25">
        <v>8.4857142857142853E-2</v>
      </c>
      <c r="AO210" s="25">
        <v>0</v>
      </c>
      <c r="AP210">
        <f>(IF(AND(G210&gt;2400,'Jul-24 Comparison with CA @100m'!G210&gt;2400),1,0))*'100m'!$D210</f>
        <v>0</v>
      </c>
      <c r="AQ210">
        <f>(IF(AND(H210&gt;2400,'Jul-24 Comparison with CA @100m'!H210&gt;2400),1,0))*'100m'!$D210</f>
        <v>0</v>
      </c>
      <c r="AR210">
        <f>(IF(AND(I210&gt;2400,'Jul-24 Comparison with CA @100m'!I210&gt;2400),1,0))*'100m'!$D210</f>
        <v>0</v>
      </c>
      <c r="AS210">
        <f>(IF(AND(J210&gt;2400,'Jul-24 Comparison with CA @100m'!J210&gt;2400),1,0))*'100m'!$D210</f>
        <v>0</v>
      </c>
      <c r="AT210">
        <f>(IF(AND(K210&gt;2400,'Jul-24 Comparison with CA @100m'!K210&gt;2400),1,0))*'100m'!$D210</f>
        <v>0</v>
      </c>
      <c r="AU210">
        <f>(IF(AND(L210&gt;2400,'Jul-24 Comparison with CA @100m'!L210&gt;2400),1,0))*'100m'!$D210</f>
        <v>0</v>
      </c>
      <c r="AV210">
        <f>(IF(AND(M210&gt;2400,'Jul-24 Comparison with CA @100m'!M210&gt;2400),1,0))*'100m'!$D210</f>
        <v>0</v>
      </c>
      <c r="AW210">
        <f>(IF(AND(N210&gt;2400,'Jul-24 Comparison with CA @100m'!N210&gt;2400),1,0))*'100m'!$D210</f>
        <v>0</v>
      </c>
      <c r="AX210">
        <f>(IF(AND(P210&gt;5,'Jul-24 Comparison with CA @100m'!P210&gt;5),1,0))*'100m'!$D210</f>
        <v>0</v>
      </c>
      <c r="AY210">
        <f>(IF(AND(Q210&gt;5,'Jul-24 Comparison with CA @100m'!Q210&gt;5),1,0))*'100m'!$D210</f>
        <v>0</v>
      </c>
      <c r="AZ210">
        <f>(IF(AND(R210&gt;5,'Jul-24 Comparison with CA @100m'!R210&gt;5),1,0))*'100m'!$D210</f>
        <v>0</v>
      </c>
      <c r="BA210">
        <f>(IF(AND(S210&gt;5,'Jul-24 Comparison with CA @100m'!S210&gt;5),1,0))*'100m'!$D210</f>
        <v>100</v>
      </c>
      <c r="BB210">
        <f>(IF(AND(T210&gt;5,'Jul-24 Comparison with CA @100m'!T210&gt;5),1,0))*'100m'!$D210</f>
        <v>0</v>
      </c>
      <c r="BC210">
        <f>(IF(AND(U210&gt;5,'Jul-24 Comparison with CA @100m'!U210&gt;5),1,0))*'100m'!$D210</f>
        <v>100</v>
      </c>
      <c r="BD210">
        <f>(IF(AND(V210&gt;5,'Jul-24 Comparison with CA @100m'!V210&gt;5),1,0))*'100m'!$D210</f>
        <v>0</v>
      </c>
      <c r="BE210">
        <f>(IF(AND(W210&gt;5,'Jul-24 Comparison with CA @100m'!W210&gt;5),1,0))*'100m'!$D210</f>
        <v>0</v>
      </c>
      <c r="BF210">
        <f>(IF(AND(Y210&gt;5,'Jul-24 Comparison with CA @100m'!Y210&gt;5),1,0))*'100m'!$D210</f>
        <v>0</v>
      </c>
      <c r="BG210">
        <f>(IF(AND(Z210&gt;5,'Jul-24 Comparison with CA @100m'!Z210&gt;5),1,0))*'100m'!$D210</f>
        <v>0</v>
      </c>
      <c r="BH210">
        <f>(IF(AND(AA210&gt;5,'Jul-24 Comparison with CA @100m'!AA210&gt;5),1,0))*'100m'!$D210</f>
        <v>0</v>
      </c>
      <c r="BI210">
        <f>(IF(AND(AB210&gt;5,'Jul-24 Comparison with CA @100m'!AB210&gt;5),1,0))*'100m'!$D210</f>
        <v>0</v>
      </c>
      <c r="BJ210">
        <f>(IF(AND(AC210&gt;5,'Jul-24 Comparison with CA @100m'!AC210&gt;5),1,0))*'100m'!$D210</f>
        <v>0</v>
      </c>
      <c r="BK210">
        <f>(IF(AND(AD210&gt;5,'Jul-24 Comparison with CA @100m'!AD210&gt;5),1,0))*'100m'!$D210</f>
        <v>0</v>
      </c>
      <c r="BL210">
        <f>(IF(AND(AE210&gt;5,'Jul-24 Comparison with CA @100m'!AE210&gt;5),1,0))*'100m'!$D210</f>
        <v>0</v>
      </c>
      <c r="BM210">
        <f>(IF(AND(AF210&gt;5,'Jul-24 Comparison with CA @100m'!AF210&gt;5),1,0))*'100m'!$D210</f>
        <v>0</v>
      </c>
      <c r="BN210">
        <f>(IF(AND(AH210&gt;1,'Jul-24 Comparison with CA @100m'!AH210&gt;1),1,0))*'100m'!$D210</f>
        <v>0</v>
      </c>
      <c r="BO210">
        <f>(IF(AND(AI210&gt;1,'Jul-24 Comparison with CA @100m'!AI210&gt;1),1,0))*'100m'!$D210</f>
        <v>0</v>
      </c>
      <c r="BP210">
        <f>(IF(AND(AJ210&gt;1,'Jul-24 Comparison with CA @100m'!AJ210&gt;1),1,0))*'100m'!$D210</f>
        <v>0</v>
      </c>
      <c r="BQ210">
        <f>(IF(AND(AK210&gt;1,'Jul-24 Comparison with CA @100m'!AK210&gt;1),1,0))*'100m'!$D210</f>
        <v>0</v>
      </c>
      <c r="BR210">
        <f>(IF(AND(AL210&gt;1,'Jul-24 Comparison with CA @100m'!AL210&gt;1),1,0))*'100m'!$D210</f>
        <v>0</v>
      </c>
      <c r="BS210">
        <f>(IF(AND(AM210&gt;1,'Jul-24 Comparison with CA @100m'!AM210&gt;1),1,0))*'100m'!$D210</f>
        <v>0</v>
      </c>
      <c r="BT210">
        <f>(IF(AND(AN210&gt;1,'Jul-24 Comparison with CA @100m'!AN210&gt;1),1,0))*'100m'!$D210</f>
        <v>0</v>
      </c>
      <c r="BU210">
        <f>(IF(AND(AO210&gt;1,'Jul-24 Comparison with CA @100m'!AO210&gt;1),1,0))*'100m'!$D210</f>
        <v>0</v>
      </c>
    </row>
    <row r="211" spans="1:73" x14ac:dyDescent="0.35">
      <c r="A211" s="21" t="s">
        <v>99</v>
      </c>
      <c r="B211" s="21">
        <v>235000</v>
      </c>
      <c r="C211" s="21">
        <v>235100</v>
      </c>
      <c r="D211" s="21">
        <f t="shared" si="3"/>
        <v>100</v>
      </c>
      <c r="E211" s="21" t="s">
        <v>66</v>
      </c>
      <c r="F211" s="23">
        <v>2400</v>
      </c>
      <c r="G211" s="24">
        <v>1036.6689708612066</v>
      </c>
      <c r="H211" s="24">
        <v>1096.3914983427599</v>
      </c>
      <c r="I211" s="24">
        <v>1338.6509464129631</v>
      </c>
      <c r="J211" s="24">
        <v>1415.3760296701792</v>
      </c>
      <c r="K211" s="24">
        <v>1554.5988066280006</v>
      </c>
      <c r="L211" s="24">
        <v>1163.9978682815049</v>
      </c>
      <c r="M211" s="24">
        <v>1308.0909035772854</v>
      </c>
      <c r="N211" s="24">
        <v>1269.9983267804409</v>
      </c>
      <c r="O211" s="23">
        <v>5</v>
      </c>
      <c r="P211" s="18">
        <v>2.4</v>
      </c>
      <c r="Q211" s="18">
        <v>4.2</v>
      </c>
      <c r="R211" s="18">
        <v>3.3</v>
      </c>
      <c r="S211" s="18">
        <v>5.0999999999999996</v>
      </c>
      <c r="T211" s="18">
        <v>3.6</v>
      </c>
      <c r="U211" s="18">
        <v>4.4000000000000004</v>
      </c>
      <c r="V211" s="18">
        <v>3.5</v>
      </c>
      <c r="W211" s="18">
        <v>5.2</v>
      </c>
      <c r="X211" s="23">
        <v>5</v>
      </c>
      <c r="Y211" s="25">
        <v>8.035142857142857E-3</v>
      </c>
      <c r="Z211" s="25">
        <v>4.8828571428571419E-3</v>
      </c>
      <c r="AA211" s="25">
        <v>6.9499999999999996E-3</v>
      </c>
      <c r="AB211" s="25">
        <v>1.1599142857142856E-2</v>
      </c>
      <c r="AC211" s="25">
        <v>6.821428571428572E-3</v>
      </c>
      <c r="AD211" s="25">
        <v>2.2994285714285712E-3</v>
      </c>
      <c r="AE211" s="25">
        <v>2.9268571428571429E-3</v>
      </c>
      <c r="AF211" s="25">
        <v>4.3454285714285704E-3</v>
      </c>
      <c r="AG211" s="23">
        <v>1</v>
      </c>
      <c r="AH211" s="25">
        <v>1.542857142857143E-2</v>
      </c>
      <c r="AI211" s="25">
        <v>0</v>
      </c>
      <c r="AJ211" s="25">
        <v>4.0000000000000001E-3</v>
      </c>
      <c r="AK211" s="25">
        <v>0</v>
      </c>
      <c r="AL211" s="25">
        <v>3.7142857142857142E-3</v>
      </c>
      <c r="AM211" s="25">
        <v>0</v>
      </c>
      <c r="AN211" s="25">
        <v>0</v>
      </c>
      <c r="AO211" s="25">
        <v>0</v>
      </c>
      <c r="AP211">
        <f>(IF(AND(G211&gt;2400,'Jul-24 Comparison with CA @100m'!G211&gt;2400),1,0))*'100m'!$D211</f>
        <v>0</v>
      </c>
      <c r="AQ211">
        <f>(IF(AND(H211&gt;2400,'Jul-24 Comparison with CA @100m'!H211&gt;2400),1,0))*'100m'!$D211</f>
        <v>0</v>
      </c>
      <c r="AR211">
        <f>(IF(AND(I211&gt;2400,'Jul-24 Comparison with CA @100m'!I211&gt;2400),1,0))*'100m'!$D211</f>
        <v>0</v>
      </c>
      <c r="AS211">
        <f>(IF(AND(J211&gt;2400,'Jul-24 Comparison with CA @100m'!J211&gt;2400),1,0))*'100m'!$D211</f>
        <v>0</v>
      </c>
      <c r="AT211">
        <f>(IF(AND(K211&gt;2400,'Jul-24 Comparison with CA @100m'!K211&gt;2400),1,0))*'100m'!$D211</f>
        <v>0</v>
      </c>
      <c r="AU211">
        <f>(IF(AND(L211&gt;2400,'Jul-24 Comparison with CA @100m'!L211&gt;2400),1,0))*'100m'!$D211</f>
        <v>0</v>
      </c>
      <c r="AV211">
        <f>(IF(AND(M211&gt;2400,'Jul-24 Comparison with CA @100m'!M211&gt;2400),1,0))*'100m'!$D211</f>
        <v>0</v>
      </c>
      <c r="AW211">
        <f>(IF(AND(N211&gt;2400,'Jul-24 Comparison with CA @100m'!N211&gt;2400),1,0))*'100m'!$D211</f>
        <v>0</v>
      </c>
      <c r="AX211">
        <f>(IF(AND(P211&gt;5,'Jul-24 Comparison with CA @100m'!P211&gt;5),1,0))*'100m'!$D211</f>
        <v>0</v>
      </c>
      <c r="AY211">
        <f>(IF(AND(Q211&gt;5,'Jul-24 Comparison with CA @100m'!Q211&gt;5),1,0))*'100m'!$D211</f>
        <v>0</v>
      </c>
      <c r="AZ211">
        <f>(IF(AND(R211&gt;5,'Jul-24 Comparison with CA @100m'!R211&gt;5),1,0))*'100m'!$D211</f>
        <v>0</v>
      </c>
      <c r="BA211">
        <f>(IF(AND(S211&gt;5,'Jul-24 Comparison with CA @100m'!S211&gt;5),1,0))*'100m'!$D211</f>
        <v>0</v>
      </c>
      <c r="BB211">
        <f>(IF(AND(T211&gt;5,'Jul-24 Comparison with CA @100m'!T211&gt;5),1,0))*'100m'!$D211</f>
        <v>0</v>
      </c>
      <c r="BC211">
        <f>(IF(AND(U211&gt;5,'Jul-24 Comparison with CA @100m'!U211&gt;5),1,0))*'100m'!$D211</f>
        <v>0</v>
      </c>
      <c r="BD211">
        <f>(IF(AND(V211&gt;5,'Jul-24 Comparison with CA @100m'!V211&gt;5),1,0))*'100m'!$D211</f>
        <v>0</v>
      </c>
      <c r="BE211">
        <f>(IF(AND(W211&gt;5,'Jul-24 Comparison with CA @100m'!W211&gt;5),1,0))*'100m'!$D211</f>
        <v>100</v>
      </c>
      <c r="BF211">
        <f>(IF(AND(Y211&gt;5,'Jul-24 Comparison with CA @100m'!Y211&gt;5),1,0))*'100m'!$D211</f>
        <v>0</v>
      </c>
      <c r="BG211">
        <f>(IF(AND(Z211&gt;5,'Jul-24 Comparison with CA @100m'!Z211&gt;5),1,0))*'100m'!$D211</f>
        <v>0</v>
      </c>
      <c r="BH211">
        <f>(IF(AND(AA211&gt;5,'Jul-24 Comparison with CA @100m'!AA211&gt;5),1,0))*'100m'!$D211</f>
        <v>0</v>
      </c>
      <c r="BI211">
        <f>(IF(AND(AB211&gt;5,'Jul-24 Comparison with CA @100m'!AB211&gt;5),1,0))*'100m'!$D211</f>
        <v>0</v>
      </c>
      <c r="BJ211">
        <f>(IF(AND(AC211&gt;5,'Jul-24 Comparison with CA @100m'!AC211&gt;5),1,0))*'100m'!$D211</f>
        <v>0</v>
      </c>
      <c r="BK211">
        <f>(IF(AND(AD211&gt;5,'Jul-24 Comparison with CA @100m'!AD211&gt;5),1,0))*'100m'!$D211</f>
        <v>0</v>
      </c>
      <c r="BL211">
        <f>(IF(AND(AE211&gt;5,'Jul-24 Comparison with CA @100m'!AE211&gt;5),1,0))*'100m'!$D211</f>
        <v>0</v>
      </c>
      <c r="BM211">
        <f>(IF(AND(AF211&gt;5,'Jul-24 Comparison with CA @100m'!AF211&gt;5),1,0))*'100m'!$D211</f>
        <v>0</v>
      </c>
      <c r="BN211">
        <f>(IF(AND(AH211&gt;1,'Jul-24 Comparison with CA @100m'!AH211&gt;1),1,0))*'100m'!$D211</f>
        <v>0</v>
      </c>
      <c r="BO211">
        <f>(IF(AND(AI211&gt;1,'Jul-24 Comparison with CA @100m'!AI211&gt;1),1,0))*'100m'!$D211</f>
        <v>0</v>
      </c>
      <c r="BP211">
        <f>(IF(AND(AJ211&gt;1,'Jul-24 Comparison with CA @100m'!AJ211&gt;1),1,0))*'100m'!$D211</f>
        <v>0</v>
      </c>
      <c r="BQ211">
        <f>(IF(AND(AK211&gt;1,'Jul-24 Comparison with CA @100m'!AK211&gt;1),1,0))*'100m'!$D211</f>
        <v>0</v>
      </c>
      <c r="BR211">
        <f>(IF(AND(AL211&gt;1,'Jul-24 Comparison with CA @100m'!AL211&gt;1),1,0))*'100m'!$D211</f>
        <v>0</v>
      </c>
      <c r="BS211">
        <f>(IF(AND(AM211&gt;1,'Jul-24 Comparison with CA @100m'!AM211&gt;1),1,0))*'100m'!$D211</f>
        <v>0</v>
      </c>
      <c r="BT211">
        <f>(IF(AND(AN211&gt;1,'Jul-24 Comparison with CA @100m'!AN211&gt;1),1,0))*'100m'!$D211</f>
        <v>0</v>
      </c>
      <c r="BU211">
        <f>(IF(AND(AO211&gt;1,'Jul-24 Comparison with CA @100m'!AO211&gt;1),1,0))*'100m'!$D211</f>
        <v>0</v>
      </c>
    </row>
    <row r="212" spans="1:73" x14ac:dyDescent="0.35">
      <c r="A212" s="21" t="s">
        <v>99</v>
      </c>
      <c r="B212" s="21">
        <v>235100</v>
      </c>
      <c r="C212" s="21">
        <v>235200</v>
      </c>
      <c r="D212" s="21">
        <f t="shared" si="3"/>
        <v>100</v>
      </c>
      <c r="E212" s="21"/>
      <c r="F212" s="23">
        <v>2400</v>
      </c>
      <c r="G212" s="24">
        <v>977.31298874530353</v>
      </c>
      <c r="H212" s="24">
        <v>955.15248948738645</v>
      </c>
      <c r="I212" s="24">
        <v>925.69081731380709</v>
      </c>
      <c r="J212" s="24">
        <v>999.52746101122636</v>
      </c>
      <c r="K212" s="24">
        <v>1216.8744012361801</v>
      </c>
      <c r="L212" s="24">
        <v>969.92011096046667</v>
      </c>
      <c r="M212" s="24">
        <v>992.11669898009654</v>
      </c>
      <c r="N212" s="24">
        <v>955.15248948738645</v>
      </c>
      <c r="O212" s="23">
        <v>5</v>
      </c>
      <c r="P212" s="18">
        <v>2.6</v>
      </c>
      <c r="Q212" s="18">
        <v>3.9</v>
      </c>
      <c r="R212" s="18">
        <v>4.5999999999999996</v>
      </c>
      <c r="S212" s="18">
        <v>5.0999999999999996</v>
      </c>
      <c r="T212" s="18">
        <v>4.3</v>
      </c>
      <c r="U212" s="18">
        <v>4.3</v>
      </c>
      <c r="V212" s="18">
        <v>5.0999999999999996</v>
      </c>
      <c r="W212" s="18">
        <v>5.4</v>
      </c>
      <c r="X212" s="23">
        <v>5</v>
      </c>
      <c r="Y212" s="25">
        <v>1.0912857142857143E-2</v>
      </c>
      <c r="Z212" s="25">
        <v>1.1382000000000001E-2</v>
      </c>
      <c r="AA212" s="25">
        <v>7.3568571428571441E-3</v>
      </c>
      <c r="AB212" s="25">
        <v>1.0362285714285713E-2</v>
      </c>
      <c r="AC212" s="25">
        <v>5.0128571428571427E-3</v>
      </c>
      <c r="AD212" s="25">
        <v>4.3594285714285714E-3</v>
      </c>
      <c r="AE212" s="25">
        <v>8.141428571428572E-3</v>
      </c>
      <c r="AF212" s="25">
        <v>3.0431428571428575E-3</v>
      </c>
      <c r="AG212" s="23">
        <v>1</v>
      </c>
      <c r="AH212" s="25">
        <v>2E-3</v>
      </c>
      <c r="AI212" s="25">
        <v>0</v>
      </c>
      <c r="AJ212" s="25">
        <v>0</v>
      </c>
      <c r="AK212" s="25">
        <v>0</v>
      </c>
      <c r="AL212" s="25">
        <v>0</v>
      </c>
      <c r="AM212" s="25">
        <v>0</v>
      </c>
      <c r="AN212" s="25">
        <v>4.2857142857142859E-3</v>
      </c>
      <c r="AO212" s="25">
        <v>0</v>
      </c>
      <c r="AP212">
        <f>(IF(AND(G212&gt;2400,'Jul-24 Comparison with CA @100m'!G212&gt;2400),1,0))*'100m'!$D212</f>
        <v>0</v>
      </c>
      <c r="AQ212">
        <f>(IF(AND(H212&gt;2400,'Jul-24 Comparison with CA @100m'!H212&gt;2400),1,0))*'100m'!$D212</f>
        <v>0</v>
      </c>
      <c r="AR212">
        <f>(IF(AND(I212&gt;2400,'Jul-24 Comparison with CA @100m'!I212&gt;2400),1,0))*'100m'!$D212</f>
        <v>0</v>
      </c>
      <c r="AS212">
        <f>(IF(AND(J212&gt;2400,'Jul-24 Comparison with CA @100m'!J212&gt;2400),1,0))*'100m'!$D212</f>
        <v>0</v>
      </c>
      <c r="AT212">
        <f>(IF(AND(K212&gt;2400,'Jul-24 Comparison with CA @100m'!K212&gt;2400),1,0))*'100m'!$D212</f>
        <v>0</v>
      </c>
      <c r="AU212">
        <f>(IF(AND(L212&gt;2400,'Jul-24 Comparison with CA @100m'!L212&gt;2400),1,0))*'100m'!$D212</f>
        <v>0</v>
      </c>
      <c r="AV212">
        <f>(IF(AND(M212&gt;2400,'Jul-24 Comparison with CA @100m'!M212&gt;2400),1,0))*'100m'!$D212</f>
        <v>0</v>
      </c>
      <c r="AW212">
        <f>(IF(AND(N212&gt;2400,'Jul-24 Comparison with CA @100m'!N212&gt;2400),1,0))*'100m'!$D212</f>
        <v>0</v>
      </c>
      <c r="AX212">
        <f>(IF(AND(P212&gt;5,'Jul-24 Comparison with CA @100m'!P212&gt;5),1,0))*'100m'!$D212</f>
        <v>0</v>
      </c>
      <c r="AY212">
        <f>(IF(AND(Q212&gt;5,'Jul-24 Comparison with CA @100m'!Q212&gt;5),1,0))*'100m'!$D212</f>
        <v>0</v>
      </c>
      <c r="AZ212">
        <f>(IF(AND(R212&gt;5,'Jul-24 Comparison with CA @100m'!R212&gt;5),1,0))*'100m'!$D212</f>
        <v>0</v>
      </c>
      <c r="BA212">
        <f>(IF(AND(S212&gt;5,'Jul-24 Comparison with CA @100m'!S212&gt;5),1,0))*'100m'!$D212</f>
        <v>100</v>
      </c>
      <c r="BB212">
        <f>(IF(AND(T212&gt;5,'Jul-24 Comparison with CA @100m'!T212&gt;5),1,0))*'100m'!$D212</f>
        <v>0</v>
      </c>
      <c r="BC212">
        <f>(IF(AND(U212&gt;5,'Jul-24 Comparison with CA @100m'!U212&gt;5),1,0))*'100m'!$D212</f>
        <v>0</v>
      </c>
      <c r="BD212">
        <f>(IF(AND(V212&gt;5,'Jul-24 Comparison with CA @100m'!V212&gt;5),1,0))*'100m'!$D212</f>
        <v>100</v>
      </c>
      <c r="BE212">
        <f>(IF(AND(W212&gt;5,'Jul-24 Comparison with CA @100m'!W212&gt;5),1,0))*'100m'!$D212</f>
        <v>100</v>
      </c>
      <c r="BF212">
        <f>(IF(AND(Y212&gt;5,'Jul-24 Comparison with CA @100m'!Y212&gt;5),1,0))*'100m'!$D212</f>
        <v>0</v>
      </c>
      <c r="BG212">
        <f>(IF(AND(Z212&gt;5,'Jul-24 Comparison with CA @100m'!Z212&gt;5),1,0))*'100m'!$D212</f>
        <v>0</v>
      </c>
      <c r="BH212">
        <f>(IF(AND(AA212&gt;5,'Jul-24 Comparison with CA @100m'!AA212&gt;5),1,0))*'100m'!$D212</f>
        <v>0</v>
      </c>
      <c r="BI212">
        <f>(IF(AND(AB212&gt;5,'Jul-24 Comparison with CA @100m'!AB212&gt;5),1,0))*'100m'!$D212</f>
        <v>0</v>
      </c>
      <c r="BJ212">
        <f>(IF(AND(AC212&gt;5,'Jul-24 Comparison with CA @100m'!AC212&gt;5),1,0))*'100m'!$D212</f>
        <v>0</v>
      </c>
      <c r="BK212">
        <f>(IF(AND(AD212&gt;5,'Jul-24 Comparison with CA @100m'!AD212&gt;5),1,0))*'100m'!$D212</f>
        <v>0</v>
      </c>
      <c r="BL212">
        <f>(IF(AND(AE212&gt;5,'Jul-24 Comparison with CA @100m'!AE212&gt;5),1,0))*'100m'!$D212</f>
        <v>0</v>
      </c>
      <c r="BM212">
        <f>(IF(AND(AF212&gt;5,'Jul-24 Comparison with CA @100m'!AF212&gt;5),1,0))*'100m'!$D212</f>
        <v>0</v>
      </c>
      <c r="BN212">
        <f>(IF(AND(AH212&gt;1,'Jul-24 Comparison with CA @100m'!AH212&gt;1),1,0))*'100m'!$D212</f>
        <v>0</v>
      </c>
      <c r="BO212">
        <f>(IF(AND(AI212&gt;1,'Jul-24 Comparison with CA @100m'!AI212&gt;1),1,0))*'100m'!$D212</f>
        <v>0</v>
      </c>
      <c r="BP212">
        <f>(IF(AND(AJ212&gt;1,'Jul-24 Comparison with CA @100m'!AJ212&gt;1),1,0))*'100m'!$D212</f>
        <v>0</v>
      </c>
      <c r="BQ212">
        <f>(IF(AND(AK212&gt;1,'Jul-24 Comparison with CA @100m'!AK212&gt;1),1,0))*'100m'!$D212</f>
        <v>0</v>
      </c>
      <c r="BR212">
        <f>(IF(AND(AL212&gt;1,'Jul-24 Comparison with CA @100m'!AL212&gt;1),1,0))*'100m'!$D212</f>
        <v>0</v>
      </c>
      <c r="BS212">
        <f>(IF(AND(AM212&gt;1,'Jul-24 Comparison with CA @100m'!AM212&gt;1),1,0))*'100m'!$D212</f>
        <v>0</v>
      </c>
      <c r="BT212">
        <f>(IF(AND(AN212&gt;1,'Jul-24 Comparison with CA @100m'!AN212&gt;1),1,0))*'100m'!$D212</f>
        <v>0</v>
      </c>
      <c r="BU212">
        <f>(IF(AND(AO212&gt;1,'Jul-24 Comparison with CA @100m'!AO212&gt;1),1,0))*'100m'!$D212</f>
        <v>0</v>
      </c>
    </row>
    <row r="213" spans="1:73" x14ac:dyDescent="0.35">
      <c r="A213" s="21" t="s">
        <v>99</v>
      </c>
      <c r="B213" s="21">
        <v>235200</v>
      </c>
      <c r="C213" s="21">
        <v>235300</v>
      </c>
      <c r="D213" s="21">
        <f t="shared" si="3"/>
        <v>100</v>
      </c>
      <c r="E213" s="21"/>
      <c r="F213" s="23">
        <v>2400</v>
      </c>
      <c r="G213" s="24">
        <v>1346.302718559778</v>
      </c>
      <c r="H213" s="24">
        <v>947.77781896301792</v>
      </c>
      <c r="I213" s="24">
        <v>889.00484292015869</v>
      </c>
      <c r="J213" s="24">
        <v>1423.0735161370108</v>
      </c>
      <c r="K213" s="24">
        <v>1171.5361861453032</v>
      </c>
      <c r="L213" s="24">
        <v>874.37538612774995</v>
      </c>
      <c r="M213" s="24">
        <v>1073.9536308283714</v>
      </c>
      <c r="N213" s="24">
        <v>1201.7412039816743</v>
      </c>
      <c r="O213" s="23">
        <v>5</v>
      </c>
      <c r="P213" s="18">
        <v>2.7</v>
      </c>
      <c r="Q213" s="18">
        <v>3.8</v>
      </c>
      <c r="R213" s="18">
        <v>4.2</v>
      </c>
      <c r="S213" s="18">
        <v>4.8</v>
      </c>
      <c r="T213" s="18">
        <v>4.0999999999999996</v>
      </c>
      <c r="U213" s="18">
        <v>4.4000000000000004</v>
      </c>
      <c r="V213" s="18">
        <v>4.2</v>
      </c>
      <c r="W213" s="18">
        <v>4.9000000000000004</v>
      </c>
      <c r="X213" s="23">
        <v>5</v>
      </c>
      <c r="Y213" s="25">
        <v>1.3815428571428571E-2</v>
      </c>
      <c r="Z213" s="25">
        <v>1.2124857142857144E-2</v>
      </c>
      <c r="AA213" s="25">
        <v>1.8834857142857143E-2</v>
      </c>
      <c r="AB213" s="25">
        <v>1.2403428571428572E-2</v>
      </c>
      <c r="AC213" s="25">
        <v>4.1311428571428567E-3</v>
      </c>
      <c r="AD213" s="25">
        <v>1.0882857142857144E-3</v>
      </c>
      <c r="AE213" s="25">
        <v>3.1574285714285714E-3</v>
      </c>
      <c r="AF213" s="25">
        <v>4.8674285714285712E-3</v>
      </c>
      <c r="AG213" s="23">
        <v>1</v>
      </c>
      <c r="AH213" s="25">
        <v>1.7142857142857142E-3</v>
      </c>
      <c r="AI213" s="25">
        <v>0</v>
      </c>
      <c r="AJ213" s="25">
        <v>0</v>
      </c>
      <c r="AK213" s="25">
        <v>0</v>
      </c>
      <c r="AL213" s="25">
        <v>0</v>
      </c>
      <c r="AM213" s="25">
        <v>0</v>
      </c>
      <c r="AN213" s="25">
        <v>0</v>
      </c>
      <c r="AO213" s="25">
        <v>0</v>
      </c>
      <c r="AP213">
        <f>(IF(AND(G213&gt;2400,'Jul-24 Comparison with CA @100m'!G213&gt;2400),1,0))*'100m'!$D213</f>
        <v>0</v>
      </c>
      <c r="AQ213">
        <f>(IF(AND(H213&gt;2400,'Jul-24 Comparison with CA @100m'!H213&gt;2400),1,0))*'100m'!$D213</f>
        <v>0</v>
      </c>
      <c r="AR213">
        <f>(IF(AND(I213&gt;2400,'Jul-24 Comparison with CA @100m'!I213&gt;2400),1,0))*'100m'!$D213</f>
        <v>0</v>
      </c>
      <c r="AS213">
        <f>(IF(AND(J213&gt;2400,'Jul-24 Comparison with CA @100m'!J213&gt;2400),1,0))*'100m'!$D213</f>
        <v>0</v>
      </c>
      <c r="AT213">
        <f>(IF(AND(K213&gt;2400,'Jul-24 Comparison with CA @100m'!K213&gt;2400),1,0))*'100m'!$D213</f>
        <v>0</v>
      </c>
      <c r="AU213">
        <f>(IF(AND(L213&gt;2400,'Jul-24 Comparison with CA @100m'!L213&gt;2400),1,0))*'100m'!$D213</f>
        <v>0</v>
      </c>
      <c r="AV213">
        <f>(IF(AND(M213&gt;2400,'Jul-24 Comparison with CA @100m'!M213&gt;2400),1,0))*'100m'!$D213</f>
        <v>0</v>
      </c>
      <c r="AW213">
        <f>(IF(AND(N213&gt;2400,'Jul-24 Comparison with CA @100m'!N213&gt;2400),1,0))*'100m'!$D213</f>
        <v>0</v>
      </c>
      <c r="AX213">
        <f>(IF(AND(P213&gt;5,'Jul-24 Comparison with CA @100m'!P213&gt;5),1,0))*'100m'!$D213</f>
        <v>0</v>
      </c>
      <c r="AY213">
        <f>(IF(AND(Q213&gt;5,'Jul-24 Comparison with CA @100m'!Q213&gt;5),1,0))*'100m'!$D213</f>
        <v>0</v>
      </c>
      <c r="AZ213">
        <f>(IF(AND(R213&gt;5,'Jul-24 Comparison with CA @100m'!R213&gt;5),1,0))*'100m'!$D213</f>
        <v>0</v>
      </c>
      <c r="BA213">
        <f>(IF(AND(S213&gt;5,'Jul-24 Comparison with CA @100m'!S213&gt;5),1,0))*'100m'!$D213</f>
        <v>0</v>
      </c>
      <c r="BB213">
        <f>(IF(AND(T213&gt;5,'Jul-24 Comparison with CA @100m'!T213&gt;5),1,0))*'100m'!$D213</f>
        <v>0</v>
      </c>
      <c r="BC213">
        <f>(IF(AND(U213&gt;5,'Jul-24 Comparison with CA @100m'!U213&gt;5),1,0))*'100m'!$D213</f>
        <v>0</v>
      </c>
      <c r="BD213">
        <f>(IF(AND(V213&gt;5,'Jul-24 Comparison with CA @100m'!V213&gt;5),1,0))*'100m'!$D213</f>
        <v>0</v>
      </c>
      <c r="BE213">
        <f>(IF(AND(W213&gt;5,'Jul-24 Comparison with CA @100m'!W213&gt;5),1,0))*'100m'!$D213</f>
        <v>0</v>
      </c>
      <c r="BF213">
        <f>(IF(AND(Y213&gt;5,'Jul-24 Comparison with CA @100m'!Y213&gt;5),1,0))*'100m'!$D213</f>
        <v>0</v>
      </c>
      <c r="BG213">
        <f>(IF(AND(Z213&gt;5,'Jul-24 Comparison with CA @100m'!Z213&gt;5),1,0))*'100m'!$D213</f>
        <v>0</v>
      </c>
      <c r="BH213">
        <f>(IF(AND(AA213&gt;5,'Jul-24 Comparison with CA @100m'!AA213&gt;5),1,0))*'100m'!$D213</f>
        <v>0</v>
      </c>
      <c r="BI213">
        <f>(IF(AND(AB213&gt;5,'Jul-24 Comparison with CA @100m'!AB213&gt;5),1,0))*'100m'!$D213</f>
        <v>0</v>
      </c>
      <c r="BJ213">
        <f>(IF(AND(AC213&gt;5,'Jul-24 Comparison with CA @100m'!AC213&gt;5),1,0))*'100m'!$D213</f>
        <v>0</v>
      </c>
      <c r="BK213">
        <f>(IF(AND(AD213&gt;5,'Jul-24 Comparison with CA @100m'!AD213&gt;5),1,0))*'100m'!$D213</f>
        <v>0</v>
      </c>
      <c r="BL213">
        <f>(IF(AND(AE213&gt;5,'Jul-24 Comparison with CA @100m'!AE213&gt;5),1,0))*'100m'!$D213</f>
        <v>0</v>
      </c>
      <c r="BM213">
        <f>(IF(AND(AF213&gt;5,'Jul-24 Comparison with CA @100m'!AF213&gt;5),1,0))*'100m'!$D213</f>
        <v>0</v>
      </c>
      <c r="BN213">
        <f>(IF(AND(AH213&gt;1,'Jul-24 Comparison with CA @100m'!AH213&gt;1),1,0))*'100m'!$D213</f>
        <v>0</v>
      </c>
      <c r="BO213">
        <f>(IF(AND(AI213&gt;1,'Jul-24 Comparison with CA @100m'!AI213&gt;1),1,0))*'100m'!$D213</f>
        <v>0</v>
      </c>
      <c r="BP213">
        <f>(IF(AND(AJ213&gt;1,'Jul-24 Comparison with CA @100m'!AJ213&gt;1),1,0))*'100m'!$D213</f>
        <v>0</v>
      </c>
      <c r="BQ213">
        <f>(IF(AND(AK213&gt;1,'Jul-24 Comparison with CA @100m'!AK213&gt;1),1,0))*'100m'!$D213</f>
        <v>0</v>
      </c>
      <c r="BR213">
        <f>(IF(AND(AL213&gt;1,'Jul-24 Comparison with CA @100m'!AL213&gt;1),1,0))*'100m'!$D213</f>
        <v>0</v>
      </c>
      <c r="BS213">
        <f>(IF(AND(AM213&gt;1,'Jul-24 Comparison with CA @100m'!AM213&gt;1),1,0))*'100m'!$D213</f>
        <v>0</v>
      </c>
      <c r="BT213">
        <f>(IF(AND(AN213&gt;1,'Jul-24 Comparison with CA @100m'!AN213&gt;1),1,0))*'100m'!$D213</f>
        <v>0</v>
      </c>
      <c r="BU213">
        <f>(IF(AND(AO213&gt;1,'Jul-24 Comparison with CA @100m'!AO213&gt;1),1,0))*'100m'!$D213</f>
        <v>0</v>
      </c>
    </row>
    <row r="214" spans="1:73" x14ac:dyDescent="0.35">
      <c r="A214" s="21" t="s">
        <v>99</v>
      </c>
      <c r="B214" s="21">
        <v>235300</v>
      </c>
      <c r="C214" s="21">
        <v>235400</v>
      </c>
      <c r="D214" s="21">
        <f t="shared" si="3"/>
        <v>100</v>
      </c>
      <c r="E214" s="21"/>
      <c r="F214" s="23">
        <v>2400</v>
      </c>
      <c r="G214" s="24">
        <v>801.62792360187291</v>
      </c>
      <c r="H214" s="24">
        <v>1384.6311038989984</v>
      </c>
      <c r="I214" s="24">
        <v>729.58178541361997</v>
      </c>
      <c r="J214" s="24">
        <v>1539.061168673592</v>
      </c>
      <c r="K214" s="24">
        <v>1051.5658816158889</v>
      </c>
      <c r="L214" s="24">
        <v>852.48039605572819</v>
      </c>
      <c r="M214" s="24">
        <v>969.92011096046667</v>
      </c>
      <c r="N214" s="24">
        <v>1126.3852246651932</v>
      </c>
      <c r="O214" s="23">
        <v>5</v>
      </c>
      <c r="P214" s="18">
        <v>2.6</v>
      </c>
      <c r="Q214" s="18">
        <v>3.5</v>
      </c>
      <c r="R214" s="18">
        <v>4.8</v>
      </c>
      <c r="S214" s="18">
        <v>4.5999999999999996</v>
      </c>
      <c r="T214" s="18">
        <v>3.5</v>
      </c>
      <c r="U214" s="18">
        <v>4.3</v>
      </c>
      <c r="V214" s="18">
        <v>4.8</v>
      </c>
      <c r="W214" s="18">
        <v>5</v>
      </c>
      <c r="X214" s="23">
        <v>5</v>
      </c>
      <c r="Y214" s="25">
        <v>2.2819999999999997E-3</v>
      </c>
      <c r="Z214" s="25">
        <v>3.9271428571428573E-3</v>
      </c>
      <c r="AA214" s="25">
        <v>1.3631428571428573E-3</v>
      </c>
      <c r="AB214" s="25">
        <v>2.6453142857142859E-2</v>
      </c>
      <c r="AC214" s="25">
        <v>6.9934285714285714E-3</v>
      </c>
      <c r="AD214" s="25">
        <v>4.8114285714285712E-4</v>
      </c>
      <c r="AE214" s="25">
        <v>1.83E-3</v>
      </c>
      <c r="AF214" s="25">
        <v>2.5871428571428569E-3</v>
      </c>
      <c r="AG214" s="23">
        <v>1</v>
      </c>
      <c r="AH214" s="25">
        <v>7.7142857142857152E-3</v>
      </c>
      <c r="AI214" s="25">
        <v>0</v>
      </c>
      <c r="AJ214" s="25">
        <v>0</v>
      </c>
      <c r="AK214" s="25">
        <v>0</v>
      </c>
      <c r="AL214" s="25">
        <v>0</v>
      </c>
      <c r="AM214" s="25">
        <v>5.1428571428571426E-3</v>
      </c>
      <c r="AN214" s="25">
        <v>0</v>
      </c>
      <c r="AO214" s="25">
        <v>0</v>
      </c>
      <c r="AP214">
        <f>(IF(AND(G214&gt;2400,'Jul-24 Comparison with CA @100m'!G214&gt;2400),1,0))*'100m'!$D214</f>
        <v>0</v>
      </c>
      <c r="AQ214">
        <f>(IF(AND(H214&gt;2400,'Jul-24 Comparison with CA @100m'!H214&gt;2400),1,0))*'100m'!$D214</f>
        <v>0</v>
      </c>
      <c r="AR214">
        <f>(IF(AND(I214&gt;2400,'Jul-24 Comparison with CA @100m'!I214&gt;2400),1,0))*'100m'!$D214</f>
        <v>0</v>
      </c>
      <c r="AS214">
        <f>(IF(AND(J214&gt;2400,'Jul-24 Comparison with CA @100m'!J214&gt;2400),1,0))*'100m'!$D214</f>
        <v>0</v>
      </c>
      <c r="AT214">
        <f>(IF(AND(K214&gt;2400,'Jul-24 Comparison with CA @100m'!K214&gt;2400),1,0))*'100m'!$D214</f>
        <v>0</v>
      </c>
      <c r="AU214">
        <f>(IF(AND(L214&gt;2400,'Jul-24 Comparison with CA @100m'!L214&gt;2400),1,0))*'100m'!$D214</f>
        <v>0</v>
      </c>
      <c r="AV214">
        <f>(IF(AND(M214&gt;2400,'Jul-24 Comparison with CA @100m'!M214&gt;2400),1,0))*'100m'!$D214</f>
        <v>0</v>
      </c>
      <c r="AW214">
        <f>(IF(AND(N214&gt;2400,'Jul-24 Comparison with CA @100m'!N214&gt;2400),1,0))*'100m'!$D214</f>
        <v>0</v>
      </c>
      <c r="AX214">
        <f>(IF(AND(P214&gt;5,'Jul-24 Comparison with CA @100m'!P214&gt;5),1,0))*'100m'!$D214</f>
        <v>0</v>
      </c>
      <c r="AY214">
        <f>(IF(AND(Q214&gt;5,'Jul-24 Comparison with CA @100m'!Q214&gt;5),1,0))*'100m'!$D214</f>
        <v>0</v>
      </c>
      <c r="AZ214">
        <f>(IF(AND(R214&gt;5,'Jul-24 Comparison with CA @100m'!R214&gt;5),1,0))*'100m'!$D214</f>
        <v>0</v>
      </c>
      <c r="BA214">
        <f>(IF(AND(S214&gt;5,'Jul-24 Comparison with CA @100m'!S214&gt;5),1,0))*'100m'!$D214</f>
        <v>0</v>
      </c>
      <c r="BB214">
        <f>(IF(AND(T214&gt;5,'Jul-24 Comparison with CA @100m'!T214&gt;5),1,0))*'100m'!$D214</f>
        <v>0</v>
      </c>
      <c r="BC214">
        <f>(IF(AND(U214&gt;5,'Jul-24 Comparison with CA @100m'!U214&gt;5),1,0))*'100m'!$D214</f>
        <v>0</v>
      </c>
      <c r="BD214">
        <f>(IF(AND(V214&gt;5,'Jul-24 Comparison with CA @100m'!V214&gt;5),1,0))*'100m'!$D214</f>
        <v>0</v>
      </c>
      <c r="BE214">
        <f>(IF(AND(W214&gt;5,'Jul-24 Comparison with CA @100m'!W214&gt;5),1,0))*'100m'!$D214</f>
        <v>0</v>
      </c>
      <c r="BF214">
        <f>(IF(AND(Y214&gt;5,'Jul-24 Comparison with CA @100m'!Y214&gt;5),1,0))*'100m'!$D214</f>
        <v>0</v>
      </c>
      <c r="BG214">
        <f>(IF(AND(Z214&gt;5,'Jul-24 Comparison with CA @100m'!Z214&gt;5),1,0))*'100m'!$D214</f>
        <v>0</v>
      </c>
      <c r="BH214">
        <f>(IF(AND(AA214&gt;5,'Jul-24 Comparison with CA @100m'!AA214&gt;5),1,0))*'100m'!$D214</f>
        <v>0</v>
      </c>
      <c r="BI214">
        <f>(IF(AND(AB214&gt;5,'Jul-24 Comparison with CA @100m'!AB214&gt;5),1,0))*'100m'!$D214</f>
        <v>0</v>
      </c>
      <c r="BJ214">
        <f>(IF(AND(AC214&gt;5,'Jul-24 Comparison with CA @100m'!AC214&gt;5),1,0))*'100m'!$D214</f>
        <v>0</v>
      </c>
      <c r="BK214">
        <f>(IF(AND(AD214&gt;5,'Jul-24 Comparison with CA @100m'!AD214&gt;5),1,0))*'100m'!$D214</f>
        <v>0</v>
      </c>
      <c r="BL214">
        <f>(IF(AND(AE214&gt;5,'Jul-24 Comparison with CA @100m'!AE214&gt;5),1,0))*'100m'!$D214</f>
        <v>0</v>
      </c>
      <c r="BM214">
        <f>(IF(AND(AF214&gt;5,'Jul-24 Comparison with CA @100m'!AF214&gt;5),1,0))*'100m'!$D214</f>
        <v>0</v>
      </c>
      <c r="BN214">
        <f>(IF(AND(AH214&gt;1,'Jul-24 Comparison with CA @100m'!AH214&gt;1),1,0))*'100m'!$D214</f>
        <v>0</v>
      </c>
      <c r="BO214">
        <f>(IF(AND(AI214&gt;1,'Jul-24 Comparison with CA @100m'!AI214&gt;1),1,0))*'100m'!$D214</f>
        <v>0</v>
      </c>
      <c r="BP214">
        <f>(IF(AND(AJ214&gt;1,'Jul-24 Comparison with CA @100m'!AJ214&gt;1),1,0))*'100m'!$D214</f>
        <v>0</v>
      </c>
      <c r="BQ214">
        <f>(IF(AND(AK214&gt;1,'Jul-24 Comparison with CA @100m'!AK214&gt;1),1,0))*'100m'!$D214</f>
        <v>0</v>
      </c>
      <c r="BR214">
        <f>(IF(AND(AL214&gt;1,'Jul-24 Comparison with CA @100m'!AL214&gt;1),1,0))*'100m'!$D214</f>
        <v>0</v>
      </c>
      <c r="BS214">
        <f>(IF(AND(AM214&gt;1,'Jul-24 Comparison with CA @100m'!AM214&gt;1),1,0))*'100m'!$D214</f>
        <v>0</v>
      </c>
      <c r="BT214">
        <f>(IF(AND(AN214&gt;1,'Jul-24 Comparison with CA @100m'!AN214&gt;1),1,0))*'100m'!$D214</f>
        <v>0</v>
      </c>
      <c r="BU214">
        <f>(IF(AND(AO214&gt;1,'Jul-24 Comparison with CA @100m'!AO214&gt;1),1,0))*'100m'!$D214</f>
        <v>0</v>
      </c>
    </row>
    <row r="215" spans="1:73" x14ac:dyDescent="0.35">
      <c r="A215" s="21" t="s">
        <v>99</v>
      </c>
      <c r="B215" s="21">
        <v>235400</v>
      </c>
      <c r="C215" s="21">
        <v>235500</v>
      </c>
      <c r="D215" s="21">
        <f t="shared" si="3"/>
        <v>100</v>
      </c>
      <c r="E215" s="21" t="s">
        <v>66</v>
      </c>
      <c r="F215" s="23">
        <v>2400</v>
      </c>
      <c r="G215" s="24">
        <v>751.11894250048181</v>
      </c>
      <c r="H215" s="24">
        <v>830.64549775330681</v>
      </c>
      <c r="I215" s="24">
        <v>999.52746101122636</v>
      </c>
      <c r="J215" s="24">
        <v>1415.3760296701792</v>
      </c>
      <c r="K215" s="24">
        <v>1539.061168673592</v>
      </c>
      <c r="L215" s="24">
        <v>1186.6283976915838</v>
      </c>
      <c r="M215" s="24">
        <v>1331.0038576098827</v>
      </c>
      <c r="N215" s="24">
        <v>1179.0797046690443</v>
      </c>
      <c r="O215" s="23">
        <v>5</v>
      </c>
      <c r="P215" s="18">
        <v>2.8</v>
      </c>
      <c r="Q215" s="18">
        <v>3.7</v>
      </c>
      <c r="R215" s="18">
        <v>4.4000000000000004</v>
      </c>
      <c r="S215" s="18">
        <v>4.5999999999999996</v>
      </c>
      <c r="T215" s="18">
        <v>3.4</v>
      </c>
      <c r="U215" s="18">
        <v>4.4000000000000004</v>
      </c>
      <c r="V215" s="18">
        <v>4.2</v>
      </c>
      <c r="W215" s="18">
        <v>5.3</v>
      </c>
      <c r="X215" s="23">
        <v>5</v>
      </c>
      <c r="Y215" s="25">
        <v>8.5951428571428568E-3</v>
      </c>
      <c r="Z215" s="25">
        <v>1.5939999999999999E-3</v>
      </c>
      <c r="AA215" s="25">
        <v>2.2719999999999997E-3</v>
      </c>
      <c r="AB215" s="25">
        <v>1.7986285714285715E-2</v>
      </c>
      <c r="AC215" s="25">
        <v>2.2582285714285714E-2</v>
      </c>
      <c r="AD215" s="25">
        <v>5.5171428571428576E-3</v>
      </c>
      <c r="AE215" s="25">
        <v>3.2428571428571428E-3</v>
      </c>
      <c r="AF215" s="25">
        <v>4.2405714285714286E-3</v>
      </c>
      <c r="AG215" s="23">
        <v>1</v>
      </c>
      <c r="AH215" s="25">
        <v>0</v>
      </c>
      <c r="AI215" s="25">
        <v>0</v>
      </c>
      <c r="AJ215" s="25">
        <v>0</v>
      </c>
      <c r="AK215" s="25">
        <v>0</v>
      </c>
      <c r="AL215" s="25">
        <v>0</v>
      </c>
      <c r="AM215" s="25">
        <v>1.1714285714285715E-2</v>
      </c>
      <c r="AN215" s="25">
        <v>0.1142857142857143</v>
      </c>
      <c r="AO215" s="25">
        <v>0</v>
      </c>
      <c r="AP215">
        <f>(IF(AND(G215&gt;2400,'Jul-24 Comparison with CA @100m'!G215&gt;2400),1,0))*'100m'!$D215</f>
        <v>0</v>
      </c>
      <c r="AQ215">
        <f>(IF(AND(H215&gt;2400,'Jul-24 Comparison with CA @100m'!H215&gt;2400),1,0))*'100m'!$D215</f>
        <v>0</v>
      </c>
      <c r="AR215">
        <f>(IF(AND(I215&gt;2400,'Jul-24 Comparison with CA @100m'!I215&gt;2400),1,0))*'100m'!$D215</f>
        <v>0</v>
      </c>
      <c r="AS215">
        <f>(IF(AND(J215&gt;2400,'Jul-24 Comparison with CA @100m'!J215&gt;2400),1,0))*'100m'!$D215</f>
        <v>0</v>
      </c>
      <c r="AT215">
        <f>(IF(AND(K215&gt;2400,'Jul-24 Comparison with CA @100m'!K215&gt;2400),1,0))*'100m'!$D215</f>
        <v>0</v>
      </c>
      <c r="AU215">
        <f>(IF(AND(L215&gt;2400,'Jul-24 Comparison with CA @100m'!L215&gt;2400),1,0))*'100m'!$D215</f>
        <v>0</v>
      </c>
      <c r="AV215">
        <f>(IF(AND(M215&gt;2400,'Jul-24 Comparison with CA @100m'!M215&gt;2400),1,0))*'100m'!$D215</f>
        <v>0</v>
      </c>
      <c r="AW215">
        <f>(IF(AND(N215&gt;2400,'Jul-24 Comparison with CA @100m'!N215&gt;2400),1,0))*'100m'!$D215</f>
        <v>0</v>
      </c>
      <c r="AX215">
        <f>(IF(AND(P215&gt;5,'Jul-24 Comparison with CA @100m'!P215&gt;5),1,0))*'100m'!$D215</f>
        <v>0</v>
      </c>
      <c r="AY215">
        <f>(IF(AND(Q215&gt;5,'Jul-24 Comparison with CA @100m'!Q215&gt;5),1,0))*'100m'!$D215</f>
        <v>0</v>
      </c>
      <c r="AZ215">
        <f>(IF(AND(R215&gt;5,'Jul-24 Comparison with CA @100m'!R215&gt;5),1,0))*'100m'!$D215</f>
        <v>0</v>
      </c>
      <c r="BA215">
        <f>(IF(AND(S215&gt;5,'Jul-24 Comparison with CA @100m'!S215&gt;5),1,0))*'100m'!$D215</f>
        <v>0</v>
      </c>
      <c r="BB215">
        <f>(IF(AND(T215&gt;5,'Jul-24 Comparison with CA @100m'!T215&gt;5),1,0))*'100m'!$D215</f>
        <v>0</v>
      </c>
      <c r="BC215">
        <f>(IF(AND(U215&gt;5,'Jul-24 Comparison with CA @100m'!U215&gt;5),1,0))*'100m'!$D215</f>
        <v>0</v>
      </c>
      <c r="BD215">
        <f>(IF(AND(V215&gt;5,'Jul-24 Comparison with CA @100m'!V215&gt;5),1,0))*'100m'!$D215</f>
        <v>0</v>
      </c>
      <c r="BE215">
        <f>(IF(AND(W215&gt;5,'Jul-24 Comparison with CA @100m'!W215&gt;5),1,0))*'100m'!$D215</f>
        <v>100</v>
      </c>
      <c r="BF215">
        <f>(IF(AND(Y215&gt;5,'Jul-24 Comparison with CA @100m'!Y215&gt;5),1,0))*'100m'!$D215</f>
        <v>0</v>
      </c>
      <c r="BG215">
        <f>(IF(AND(Z215&gt;5,'Jul-24 Comparison with CA @100m'!Z215&gt;5),1,0))*'100m'!$D215</f>
        <v>0</v>
      </c>
      <c r="BH215">
        <f>(IF(AND(AA215&gt;5,'Jul-24 Comparison with CA @100m'!AA215&gt;5),1,0))*'100m'!$D215</f>
        <v>0</v>
      </c>
      <c r="BI215">
        <f>(IF(AND(AB215&gt;5,'Jul-24 Comparison with CA @100m'!AB215&gt;5),1,0))*'100m'!$D215</f>
        <v>0</v>
      </c>
      <c r="BJ215">
        <f>(IF(AND(AC215&gt;5,'Jul-24 Comparison with CA @100m'!AC215&gt;5),1,0))*'100m'!$D215</f>
        <v>0</v>
      </c>
      <c r="BK215">
        <f>(IF(AND(AD215&gt;5,'Jul-24 Comparison with CA @100m'!AD215&gt;5),1,0))*'100m'!$D215</f>
        <v>0</v>
      </c>
      <c r="BL215">
        <f>(IF(AND(AE215&gt;5,'Jul-24 Comparison with CA @100m'!AE215&gt;5),1,0))*'100m'!$D215</f>
        <v>0</v>
      </c>
      <c r="BM215">
        <f>(IF(AND(AF215&gt;5,'Jul-24 Comparison with CA @100m'!AF215&gt;5),1,0))*'100m'!$D215</f>
        <v>0</v>
      </c>
      <c r="BN215">
        <f>(IF(AND(AH215&gt;1,'Jul-24 Comparison with CA @100m'!AH215&gt;1),1,0))*'100m'!$D215</f>
        <v>0</v>
      </c>
      <c r="BO215">
        <f>(IF(AND(AI215&gt;1,'Jul-24 Comparison with CA @100m'!AI215&gt;1),1,0))*'100m'!$D215</f>
        <v>0</v>
      </c>
      <c r="BP215">
        <f>(IF(AND(AJ215&gt;1,'Jul-24 Comparison with CA @100m'!AJ215&gt;1),1,0))*'100m'!$D215</f>
        <v>0</v>
      </c>
      <c r="BQ215">
        <f>(IF(AND(AK215&gt;1,'Jul-24 Comparison with CA @100m'!AK215&gt;1),1,0))*'100m'!$D215</f>
        <v>0</v>
      </c>
      <c r="BR215">
        <f>(IF(AND(AL215&gt;1,'Jul-24 Comparison with CA @100m'!AL215&gt;1),1,0))*'100m'!$D215</f>
        <v>0</v>
      </c>
      <c r="BS215">
        <f>(IF(AND(AM215&gt;1,'Jul-24 Comparison with CA @100m'!AM215&gt;1),1,0))*'100m'!$D215</f>
        <v>0</v>
      </c>
      <c r="BT215">
        <f>(IF(AND(AN215&gt;1,'Jul-24 Comparison with CA @100m'!AN215&gt;1),1,0))*'100m'!$D215</f>
        <v>0</v>
      </c>
      <c r="BU215">
        <f>(IF(AND(AO215&gt;1,'Jul-24 Comparison with CA @100m'!AO215&gt;1),1,0))*'100m'!$D215</f>
        <v>0</v>
      </c>
    </row>
    <row r="216" spans="1:73" x14ac:dyDescent="0.35">
      <c r="A216" s="21" t="s">
        <v>99</v>
      </c>
      <c r="B216" s="21">
        <v>235500</v>
      </c>
      <c r="C216" s="21">
        <v>235600</v>
      </c>
      <c r="D216" s="21">
        <f t="shared" si="3"/>
        <v>100</v>
      </c>
      <c r="E216" s="21"/>
      <c r="F216" s="23">
        <v>2400</v>
      </c>
      <c r="G216" s="24">
        <v>1029.2290872712379</v>
      </c>
      <c r="H216" s="24">
        <v>765.51401510598794</v>
      </c>
      <c r="I216" s="24">
        <v>1186.6283976915838</v>
      </c>
      <c r="J216" s="24">
        <v>1186.6283976915838</v>
      </c>
      <c r="K216" s="24">
        <v>1399.9945240242332</v>
      </c>
      <c r="L216" s="24">
        <v>852.48039605572819</v>
      </c>
      <c r="M216" s="24">
        <v>1088.9066909086803</v>
      </c>
      <c r="N216" s="24">
        <v>1156.4647775229939</v>
      </c>
      <c r="O216" s="23">
        <v>5</v>
      </c>
      <c r="P216" s="18">
        <v>2.2999999999999998</v>
      </c>
      <c r="Q216" s="18">
        <v>3</v>
      </c>
      <c r="R216" s="18">
        <v>4.5999999999999996</v>
      </c>
      <c r="S216" s="18">
        <v>4.8</v>
      </c>
      <c r="T216" s="18">
        <v>3.4</v>
      </c>
      <c r="U216" s="18">
        <v>4.8</v>
      </c>
      <c r="V216" s="18">
        <v>3</v>
      </c>
      <c r="W216" s="18">
        <v>5.5</v>
      </c>
      <c r="X216" s="23">
        <v>5</v>
      </c>
      <c r="Y216" s="25">
        <v>1.5959999999999998E-2</v>
      </c>
      <c r="Z216" s="25">
        <v>2.1638571428571427E-2</v>
      </c>
      <c r="AA216" s="25">
        <v>1.1806857142857145E-2</v>
      </c>
      <c r="AB216" s="25">
        <v>6.6899999999999989E-3</v>
      </c>
      <c r="AC216" s="25">
        <v>8.8574285714285717E-3</v>
      </c>
      <c r="AD216" s="25">
        <v>1.1999999999999999E-5</v>
      </c>
      <c r="AE216" s="25">
        <v>1.4285714285714287E-5</v>
      </c>
      <c r="AF216" s="25">
        <v>8.7679999999999998E-3</v>
      </c>
      <c r="AG216" s="23">
        <v>1</v>
      </c>
      <c r="AH216" s="25">
        <v>7.1428571428571435E-3</v>
      </c>
      <c r="AI216" s="25">
        <v>0</v>
      </c>
      <c r="AJ216" s="25">
        <v>4.0000000000000001E-3</v>
      </c>
      <c r="AK216" s="25">
        <v>5.4285714285714284E-3</v>
      </c>
      <c r="AL216" s="25">
        <v>0</v>
      </c>
      <c r="AM216" s="25">
        <v>0</v>
      </c>
      <c r="AN216" s="25">
        <v>0.10685714285714289</v>
      </c>
      <c r="AO216" s="25">
        <v>0</v>
      </c>
      <c r="AP216">
        <f>(IF(AND(G216&gt;2400,'Jul-24 Comparison with CA @100m'!G216&gt;2400),1,0))*'100m'!$D216</f>
        <v>0</v>
      </c>
      <c r="AQ216">
        <f>(IF(AND(H216&gt;2400,'Jul-24 Comparison with CA @100m'!H216&gt;2400),1,0))*'100m'!$D216</f>
        <v>0</v>
      </c>
      <c r="AR216">
        <f>(IF(AND(I216&gt;2400,'Jul-24 Comparison with CA @100m'!I216&gt;2400),1,0))*'100m'!$D216</f>
        <v>0</v>
      </c>
      <c r="AS216">
        <f>(IF(AND(J216&gt;2400,'Jul-24 Comparison with CA @100m'!J216&gt;2400),1,0))*'100m'!$D216</f>
        <v>0</v>
      </c>
      <c r="AT216">
        <f>(IF(AND(K216&gt;2400,'Jul-24 Comparison with CA @100m'!K216&gt;2400),1,0))*'100m'!$D216</f>
        <v>0</v>
      </c>
      <c r="AU216">
        <f>(IF(AND(L216&gt;2400,'Jul-24 Comparison with CA @100m'!L216&gt;2400),1,0))*'100m'!$D216</f>
        <v>0</v>
      </c>
      <c r="AV216">
        <f>(IF(AND(M216&gt;2400,'Jul-24 Comparison with CA @100m'!M216&gt;2400),1,0))*'100m'!$D216</f>
        <v>0</v>
      </c>
      <c r="AW216">
        <f>(IF(AND(N216&gt;2400,'Jul-24 Comparison with CA @100m'!N216&gt;2400),1,0))*'100m'!$D216</f>
        <v>0</v>
      </c>
      <c r="AX216">
        <f>(IF(AND(P216&gt;5,'Jul-24 Comparison with CA @100m'!P216&gt;5),1,0))*'100m'!$D216</f>
        <v>0</v>
      </c>
      <c r="AY216">
        <f>(IF(AND(Q216&gt;5,'Jul-24 Comparison with CA @100m'!Q216&gt;5),1,0))*'100m'!$D216</f>
        <v>0</v>
      </c>
      <c r="AZ216">
        <f>(IF(AND(R216&gt;5,'Jul-24 Comparison with CA @100m'!R216&gt;5),1,0))*'100m'!$D216</f>
        <v>0</v>
      </c>
      <c r="BA216">
        <f>(IF(AND(S216&gt;5,'Jul-24 Comparison with CA @100m'!S216&gt;5),1,0))*'100m'!$D216</f>
        <v>0</v>
      </c>
      <c r="BB216">
        <f>(IF(AND(T216&gt;5,'Jul-24 Comparison with CA @100m'!T216&gt;5),1,0))*'100m'!$D216</f>
        <v>0</v>
      </c>
      <c r="BC216">
        <f>(IF(AND(U216&gt;5,'Jul-24 Comparison with CA @100m'!U216&gt;5),1,0))*'100m'!$D216</f>
        <v>0</v>
      </c>
      <c r="BD216">
        <f>(IF(AND(V216&gt;5,'Jul-24 Comparison with CA @100m'!V216&gt;5),1,0))*'100m'!$D216</f>
        <v>0</v>
      </c>
      <c r="BE216">
        <f>(IF(AND(W216&gt;5,'Jul-24 Comparison with CA @100m'!W216&gt;5),1,0))*'100m'!$D216</f>
        <v>100</v>
      </c>
      <c r="BF216">
        <f>(IF(AND(Y216&gt;5,'Jul-24 Comparison with CA @100m'!Y216&gt;5),1,0))*'100m'!$D216</f>
        <v>0</v>
      </c>
      <c r="BG216">
        <f>(IF(AND(Z216&gt;5,'Jul-24 Comparison with CA @100m'!Z216&gt;5),1,0))*'100m'!$D216</f>
        <v>0</v>
      </c>
      <c r="BH216">
        <f>(IF(AND(AA216&gt;5,'Jul-24 Comparison with CA @100m'!AA216&gt;5),1,0))*'100m'!$D216</f>
        <v>0</v>
      </c>
      <c r="BI216">
        <f>(IF(AND(AB216&gt;5,'Jul-24 Comparison with CA @100m'!AB216&gt;5),1,0))*'100m'!$D216</f>
        <v>0</v>
      </c>
      <c r="BJ216">
        <f>(IF(AND(AC216&gt;5,'Jul-24 Comparison with CA @100m'!AC216&gt;5),1,0))*'100m'!$D216</f>
        <v>0</v>
      </c>
      <c r="BK216">
        <f>(IF(AND(AD216&gt;5,'Jul-24 Comparison with CA @100m'!AD216&gt;5),1,0))*'100m'!$D216</f>
        <v>0</v>
      </c>
      <c r="BL216">
        <f>(IF(AND(AE216&gt;5,'Jul-24 Comparison with CA @100m'!AE216&gt;5),1,0))*'100m'!$D216</f>
        <v>0</v>
      </c>
      <c r="BM216">
        <f>(IF(AND(AF216&gt;5,'Jul-24 Comparison with CA @100m'!AF216&gt;5),1,0))*'100m'!$D216</f>
        <v>0</v>
      </c>
      <c r="BN216">
        <f>(IF(AND(AH216&gt;1,'Jul-24 Comparison with CA @100m'!AH216&gt;1),1,0))*'100m'!$D216</f>
        <v>0</v>
      </c>
      <c r="BO216">
        <f>(IF(AND(AI216&gt;1,'Jul-24 Comparison with CA @100m'!AI216&gt;1),1,0))*'100m'!$D216</f>
        <v>0</v>
      </c>
      <c r="BP216">
        <f>(IF(AND(AJ216&gt;1,'Jul-24 Comparison with CA @100m'!AJ216&gt;1),1,0))*'100m'!$D216</f>
        <v>0</v>
      </c>
      <c r="BQ216">
        <f>(IF(AND(AK216&gt;1,'Jul-24 Comparison with CA @100m'!AK216&gt;1),1,0))*'100m'!$D216</f>
        <v>0</v>
      </c>
      <c r="BR216">
        <f>(IF(AND(AL216&gt;1,'Jul-24 Comparison with CA @100m'!AL216&gt;1),1,0))*'100m'!$D216</f>
        <v>0</v>
      </c>
      <c r="BS216">
        <f>(IF(AND(AM216&gt;1,'Jul-24 Comparison with CA @100m'!AM216&gt;1),1,0))*'100m'!$D216</f>
        <v>0</v>
      </c>
      <c r="BT216">
        <f>(IF(AND(AN216&gt;1,'Jul-24 Comparison with CA @100m'!AN216&gt;1),1,0))*'100m'!$D216</f>
        <v>0</v>
      </c>
      <c r="BU216">
        <f>(IF(AND(AO216&gt;1,'Jul-24 Comparison with CA @100m'!AO216&gt;1),1,0))*'100m'!$D216</f>
        <v>0</v>
      </c>
    </row>
    <row r="217" spans="1:73" x14ac:dyDescent="0.35">
      <c r="A217" s="21" t="s">
        <v>99</v>
      </c>
      <c r="B217" s="21">
        <v>235600</v>
      </c>
      <c r="C217" s="21">
        <v>235700</v>
      </c>
      <c r="D217" s="21">
        <f t="shared" si="3"/>
        <v>100</v>
      </c>
      <c r="E217" s="21"/>
      <c r="F217" s="23">
        <v>2400</v>
      </c>
      <c r="G217" s="24">
        <v>947.77781896301792</v>
      </c>
      <c r="H217" s="24">
        <v>852.48039605572819</v>
      </c>
      <c r="I217" s="24">
        <v>1247.201174685119</v>
      </c>
      <c r="J217" s="24">
        <v>1338.6509464129631</v>
      </c>
      <c r="K217" s="24">
        <v>1718.7256720808348</v>
      </c>
      <c r="L217" s="24">
        <v>925.69081731380709</v>
      </c>
      <c r="M217" s="24">
        <v>1029.2290872712379</v>
      </c>
      <c r="N217" s="24">
        <v>1201.7412039816743</v>
      </c>
      <c r="O217" s="23">
        <v>5</v>
      </c>
      <c r="P217" s="18">
        <v>2</v>
      </c>
      <c r="Q217" s="18">
        <v>2.2999999999999998</v>
      </c>
      <c r="R217" s="18">
        <v>5.2</v>
      </c>
      <c r="S217" s="18">
        <v>4.5</v>
      </c>
      <c r="T217" s="18">
        <v>3.3</v>
      </c>
      <c r="U217" s="18">
        <v>4.8</v>
      </c>
      <c r="V217" s="18">
        <v>3</v>
      </c>
      <c r="W217" s="18">
        <v>5.3</v>
      </c>
      <c r="X217" s="23">
        <v>5</v>
      </c>
      <c r="Y217" s="25">
        <v>1.3516285714285719E-2</v>
      </c>
      <c r="Z217" s="25">
        <v>7.4259999999999994E-3</v>
      </c>
      <c r="AA217" s="25">
        <v>1.0474857142857145E-2</v>
      </c>
      <c r="AB217" s="25">
        <v>0.22827485714285714</v>
      </c>
      <c r="AC217" s="25">
        <v>7.8982857142857136E-3</v>
      </c>
      <c r="AD217" s="25">
        <v>4.4314285714285717E-4</v>
      </c>
      <c r="AE217" s="25">
        <v>0</v>
      </c>
      <c r="AF217" s="25">
        <v>1.1370285714285718E-2</v>
      </c>
      <c r="AG217" s="23">
        <v>1</v>
      </c>
      <c r="AH217" s="25">
        <v>0.01</v>
      </c>
      <c r="AI217" s="25">
        <v>0</v>
      </c>
      <c r="AJ217" s="25">
        <v>0</v>
      </c>
      <c r="AK217" s="25">
        <v>0</v>
      </c>
      <c r="AL217" s="25">
        <v>0</v>
      </c>
      <c r="AM217" s="25">
        <v>0</v>
      </c>
      <c r="AN217" s="25">
        <v>0.1762857142857143</v>
      </c>
      <c r="AO217" s="25">
        <v>0</v>
      </c>
      <c r="AP217">
        <f>(IF(AND(G217&gt;2400,'Jul-24 Comparison with CA @100m'!G217&gt;2400),1,0))*'100m'!$D217</f>
        <v>0</v>
      </c>
      <c r="AQ217">
        <f>(IF(AND(H217&gt;2400,'Jul-24 Comparison with CA @100m'!H217&gt;2400),1,0))*'100m'!$D217</f>
        <v>0</v>
      </c>
      <c r="AR217">
        <f>(IF(AND(I217&gt;2400,'Jul-24 Comparison with CA @100m'!I217&gt;2400),1,0))*'100m'!$D217</f>
        <v>0</v>
      </c>
      <c r="AS217">
        <f>(IF(AND(J217&gt;2400,'Jul-24 Comparison with CA @100m'!J217&gt;2400),1,0))*'100m'!$D217</f>
        <v>0</v>
      </c>
      <c r="AT217">
        <f>(IF(AND(K217&gt;2400,'Jul-24 Comparison with CA @100m'!K217&gt;2400),1,0))*'100m'!$D217</f>
        <v>0</v>
      </c>
      <c r="AU217">
        <f>(IF(AND(L217&gt;2400,'Jul-24 Comparison with CA @100m'!L217&gt;2400),1,0))*'100m'!$D217</f>
        <v>0</v>
      </c>
      <c r="AV217">
        <f>(IF(AND(M217&gt;2400,'Jul-24 Comparison with CA @100m'!M217&gt;2400),1,0))*'100m'!$D217</f>
        <v>0</v>
      </c>
      <c r="AW217">
        <f>(IF(AND(N217&gt;2400,'Jul-24 Comparison with CA @100m'!N217&gt;2400),1,0))*'100m'!$D217</f>
        <v>0</v>
      </c>
      <c r="AX217">
        <f>(IF(AND(P217&gt;5,'Jul-24 Comparison with CA @100m'!P217&gt;5),1,0))*'100m'!$D217</f>
        <v>0</v>
      </c>
      <c r="AY217">
        <f>(IF(AND(Q217&gt;5,'Jul-24 Comparison with CA @100m'!Q217&gt;5),1,0))*'100m'!$D217</f>
        <v>0</v>
      </c>
      <c r="AZ217">
        <f>(IF(AND(R217&gt;5,'Jul-24 Comparison with CA @100m'!R217&gt;5),1,0))*'100m'!$D217</f>
        <v>0</v>
      </c>
      <c r="BA217">
        <f>(IF(AND(S217&gt;5,'Jul-24 Comparison with CA @100m'!S217&gt;5),1,0))*'100m'!$D217</f>
        <v>0</v>
      </c>
      <c r="BB217">
        <f>(IF(AND(T217&gt;5,'Jul-24 Comparison with CA @100m'!T217&gt;5),1,0))*'100m'!$D217</f>
        <v>0</v>
      </c>
      <c r="BC217">
        <f>(IF(AND(U217&gt;5,'Jul-24 Comparison with CA @100m'!U217&gt;5),1,0))*'100m'!$D217</f>
        <v>0</v>
      </c>
      <c r="BD217">
        <f>(IF(AND(V217&gt;5,'Jul-24 Comparison with CA @100m'!V217&gt;5),1,0))*'100m'!$D217</f>
        <v>0</v>
      </c>
      <c r="BE217">
        <f>(IF(AND(W217&gt;5,'Jul-24 Comparison with CA @100m'!W217&gt;5),1,0))*'100m'!$D217</f>
        <v>100</v>
      </c>
      <c r="BF217">
        <f>(IF(AND(Y217&gt;5,'Jul-24 Comparison with CA @100m'!Y217&gt;5),1,0))*'100m'!$D217</f>
        <v>0</v>
      </c>
      <c r="BG217">
        <f>(IF(AND(Z217&gt;5,'Jul-24 Comparison with CA @100m'!Z217&gt;5),1,0))*'100m'!$D217</f>
        <v>0</v>
      </c>
      <c r="BH217">
        <f>(IF(AND(AA217&gt;5,'Jul-24 Comparison with CA @100m'!AA217&gt;5),1,0))*'100m'!$D217</f>
        <v>0</v>
      </c>
      <c r="BI217">
        <f>(IF(AND(AB217&gt;5,'Jul-24 Comparison with CA @100m'!AB217&gt;5),1,0))*'100m'!$D217</f>
        <v>0</v>
      </c>
      <c r="BJ217">
        <f>(IF(AND(AC217&gt;5,'Jul-24 Comparison with CA @100m'!AC217&gt;5),1,0))*'100m'!$D217</f>
        <v>0</v>
      </c>
      <c r="BK217">
        <f>(IF(AND(AD217&gt;5,'Jul-24 Comparison with CA @100m'!AD217&gt;5),1,0))*'100m'!$D217</f>
        <v>0</v>
      </c>
      <c r="BL217">
        <f>(IF(AND(AE217&gt;5,'Jul-24 Comparison with CA @100m'!AE217&gt;5),1,0))*'100m'!$D217</f>
        <v>0</v>
      </c>
      <c r="BM217">
        <f>(IF(AND(AF217&gt;5,'Jul-24 Comparison with CA @100m'!AF217&gt;5),1,0))*'100m'!$D217</f>
        <v>0</v>
      </c>
      <c r="BN217">
        <f>(IF(AND(AH217&gt;1,'Jul-24 Comparison with CA @100m'!AH217&gt;1),1,0))*'100m'!$D217</f>
        <v>0</v>
      </c>
      <c r="BO217">
        <f>(IF(AND(AI217&gt;1,'Jul-24 Comparison with CA @100m'!AI217&gt;1),1,0))*'100m'!$D217</f>
        <v>0</v>
      </c>
      <c r="BP217">
        <f>(IF(AND(AJ217&gt;1,'Jul-24 Comparison with CA @100m'!AJ217&gt;1),1,0))*'100m'!$D217</f>
        <v>0</v>
      </c>
      <c r="BQ217">
        <f>(IF(AND(AK217&gt;1,'Jul-24 Comparison with CA @100m'!AK217&gt;1),1,0))*'100m'!$D217</f>
        <v>0</v>
      </c>
      <c r="BR217">
        <f>(IF(AND(AL217&gt;1,'Jul-24 Comparison with CA @100m'!AL217&gt;1),1,0))*'100m'!$D217</f>
        <v>0</v>
      </c>
      <c r="BS217">
        <f>(IF(AND(AM217&gt;1,'Jul-24 Comparison with CA @100m'!AM217&gt;1),1,0))*'100m'!$D217</f>
        <v>0</v>
      </c>
      <c r="BT217">
        <f>(IF(AND(AN217&gt;1,'Jul-24 Comparison with CA @100m'!AN217&gt;1),1,0))*'100m'!$D217</f>
        <v>0</v>
      </c>
      <c r="BU217">
        <f>(IF(AND(AO217&gt;1,'Jul-24 Comparison with CA @100m'!AO217&gt;1),1,0))*'100m'!$D217</f>
        <v>0</v>
      </c>
    </row>
    <row r="218" spans="1:73" x14ac:dyDescent="0.35">
      <c r="A218" s="21" t="s">
        <v>99</v>
      </c>
      <c r="B218" s="21">
        <v>235700</v>
      </c>
      <c r="C218" s="21">
        <v>235800</v>
      </c>
      <c r="D218" s="21">
        <f t="shared" si="3"/>
        <v>100</v>
      </c>
      <c r="E218" s="21"/>
      <c r="F218" s="23">
        <v>2400</v>
      </c>
      <c r="G218" s="24">
        <v>1254.7953056139079</v>
      </c>
      <c r="H218" s="24">
        <v>940.40929148387477</v>
      </c>
      <c r="I218" s="24">
        <v>1239.61199485866</v>
      </c>
      <c r="J218" s="24">
        <v>1399.9945240242332</v>
      </c>
      <c r="K218" s="24">
        <v>1148.9369406040728</v>
      </c>
      <c r="L218" s="24">
        <v>693.8382326525566</v>
      </c>
      <c r="M218" s="24">
        <v>852.48039605572819</v>
      </c>
      <c r="N218" s="24">
        <v>889.00484292015869</v>
      </c>
      <c r="O218" s="23">
        <v>5</v>
      </c>
      <c r="P218" s="18">
        <v>1.8</v>
      </c>
      <c r="Q218" s="18">
        <v>2.7</v>
      </c>
      <c r="R218" s="18">
        <v>5.4</v>
      </c>
      <c r="S218" s="18">
        <v>3.9</v>
      </c>
      <c r="T218" s="18">
        <v>3.7</v>
      </c>
      <c r="U218" s="18">
        <v>4.9000000000000004</v>
      </c>
      <c r="V218" s="18">
        <v>2.9</v>
      </c>
      <c r="W218" s="18">
        <v>5.2</v>
      </c>
      <c r="X218" s="23">
        <v>5</v>
      </c>
      <c r="Y218" s="25">
        <v>5.9365714285714291E-3</v>
      </c>
      <c r="Z218" s="25">
        <v>6.547142857142859E-3</v>
      </c>
      <c r="AA218" s="25">
        <v>6.6619999999999995E-3</v>
      </c>
      <c r="AB218" s="25">
        <v>6.7277142857142865E-3</v>
      </c>
      <c r="AC218" s="25">
        <v>7.3985714285714262E-3</v>
      </c>
      <c r="AD218" s="25">
        <v>4.9771428571428568E-4</v>
      </c>
      <c r="AE218" s="25">
        <v>0</v>
      </c>
      <c r="AF218" s="25">
        <v>1.5037142857142857E-3</v>
      </c>
      <c r="AG218" s="23">
        <v>1</v>
      </c>
      <c r="AH218" s="25">
        <v>6.0000000000000001E-3</v>
      </c>
      <c r="AI218" s="25">
        <v>0</v>
      </c>
      <c r="AJ218" s="25">
        <v>0</v>
      </c>
      <c r="AK218" s="25">
        <v>0</v>
      </c>
      <c r="AL218" s="25">
        <v>0</v>
      </c>
      <c r="AM218" s="25">
        <v>0</v>
      </c>
      <c r="AN218" s="25">
        <v>0</v>
      </c>
      <c r="AO218" s="25">
        <v>0</v>
      </c>
      <c r="AP218">
        <f>(IF(AND(G218&gt;2400,'Jul-24 Comparison with CA @100m'!G218&gt;2400),1,0))*'100m'!$D218</f>
        <v>0</v>
      </c>
      <c r="AQ218">
        <f>(IF(AND(H218&gt;2400,'Jul-24 Comparison with CA @100m'!H218&gt;2400),1,0))*'100m'!$D218</f>
        <v>0</v>
      </c>
      <c r="AR218">
        <f>(IF(AND(I218&gt;2400,'Jul-24 Comparison with CA @100m'!I218&gt;2400),1,0))*'100m'!$D218</f>
        <v>0</v>
      </c>
      <c r="AS218">
        <f>(IF(AND(J218&gt;2400,'Jul-24 Comparison with CA @100m'!J218&gt;2400),1,0))*'100m'!$D218</f>
        <v>0</v>
      </c>
      <c r="AT218">
        <f>(IF(AND(K218&gt;2400,'Jul-24 Comparison with CA @100m'!K218&gt;2400),1,0))*'100m'!$D218</f>
        <v>0</v>
      </c>
      <c r="AU218">
        <f>(IF(AND(L218&gt;2400,'Jul-24 Comparison with CA @100m'!L218&gt;2400),1,0))*'100m'!$D218</f>
        <v>0</v>
      </c>
      <c r="AV218">
        <f>(IF(AND(M218&gt;2400,'Jul-24 Comparison with CA @100m'!M218&gt;2400),1,0))*'100m'!$D218</f>
        <v>0</v>
      </c>
      <c r="AW218">
        <f>(IF(AND(N218&gt;2400,'Jul-24 Comparison with CA @100m'!N218&gt;2400),1,0))*'100m'!$D218</f>
        <v>0</v>
      </c>
      <c r="AX218">
        <f>(IF(AND(P218&gt;5,'Jul-24 Comparison with CA @100m'!P218&gt;5),1,0))*'100m'!$D218</f>
        <v>0</v>
      </c>
      <c r="AY218">
        <f>(IF(AND(Q218&gt;5,'Jul-24 Comparison with CA @100m'!Q218&gt;5),1,0))*'100m'!$D218</f>
        <v>0</v>
      </c>
      <c r="AZ218">
        <f>(IF(AND(R218&gt;5,'Jul-24 Comparison with CA @100m'!R218&gt;5),1,0))*'100m'!$D218</f>
        <v>100</v>
      </c>
      <c r="BA218">
        <f>(IF(AND(S218&gt;5,'Jul-24 Comparison with CA @100m'!S218&gt;5),1,0))*'100m'!$D218</f>
        <v>0</v>
      </c>
      <c r="BB218">
        <f>(IF(AND(T218&gt;5,'Jul-24 Comparison with CA @100m'!T218&gt;5),1,0))*'100m'!$D218</f>
        <v>0</v>
      </c>
      <c r="BC218">
        <f>(IF(AND(U218&gt;5,'Jul-24 Comparison with CA @100m'!U218&gt;5),1,0))*'100m'!$D218</f>
        <v>0</v>
      </c>
      <c r="BD218">
        <f>(IF(AND(V218&gt;5,'Jul-24 Comparison with CA @100m'!V218&gt;5),1,0))*'100m'!$D218</f>
        <v>0</v>
      </c>
      <c r="BE218">
        <f>(IF(AND(W218&gt;5,'Jul-24 Comparison with CA @100m'!W218&gt;5),1,0))*'100m'!$D218</f>
        <v>100</v>
      </c>
      <c r="BF218">
        <f>(IF(AND(Y218&gt;5,'Jul-24 Comparison with CA @100m'!Y218&gt;5),1,0))*'100m'!$D218</f>
        <v>0</v>
      </c>
      <c r="BG218">
        <f>(IF(AND(Z218&gt;5,'Jul-24 Comparison with CA @100m'!Z218&gt;5),1,0))*'100m'!$D218</f>
        <v>0</v>
      </c>
      <c r="BH218">
        <f>(IF(AND(AA218&gt;5,'Jul-24 Comparison with CA @100m'!AA218&gt;5),1,0))*'100m'!$D218</f>
        <v>0</v>
      </c>
      <c r="BI218">
        <f>(IF(AND(AB218&gt;5,'Jul-24 Comparison with CA @100m'!AB218&gt;5),1,0))*'100m'!$D218</f>
        <v>0</v>
      </c>
      <c r="BJ218">
        <f>(IF(AND(AC218&gt;5,'Jul-24 Comparison with CA @100m'!AC218&gt;5),1,0))*'100m'!$D218</f>
        <v>0</v>
      </c>
      <c r="BK218">
        <f>(IF(AND(AD218&gt;5,'Jul-24 Comparison with CA @100m'!AD218&gt;5),1,0))*'100m'!$D218</f>
        <v>0</v>
      </c>
      <c r="BL218">
        <f>(IF(AND(AE218&gt;5,'Jul-24 Comparison with CA @100m'!AE218&gt;5),1,0))*'100m'!$D218</f>
        <v>0</v>
      </c>
      <c r="BM218">
        <f>(IF(AND(AF218&gt;5,'Jul-24 Comparison with CA @100m'!AF218&gt;5),1,0))*'100m'!$D218</f>
        <v>0</v>
      </c>
      <c r="BN218">
        <f>(IF(AND(AH218&gt;1,'Jul-24 Comparison with CA @100m'!AH218&gt;1),1,0))*'100m'!$D218</f>
        <v>0</v>
      </c>
      <c r="BO218">
        <f>(IF(AND(AI218&gt;1,'Jul-24 Comparison with CA @100m'!AI218&gt;1),1,0))*'100m'!$D218</f>
        <v>0</v>
      </c>
      <c r="BP218">
        <f>(IF(AND(AJ218&gt;1,'Jul-24 Comparison with CA @100m'!AJ218&gt;1),1,0))*'100m'!$D218</f>
        <v>0</v>
      </c>
      <c r="BQ218">
        <f>(IF(AND(AK218&gt;1,'Jul-24 Comparison with CA @100m'!AK218&gt;1),1,0))*'100m'!$D218</f>
        <v>0</v>
      </c>
      <c r="BR218">
        <f>(IF(AND(AL218&gt;1,'Jul-24 Comparison with CA @100m'!AL218&gt;1),1,0))*'100m'!$D218</f>
        <v>0</v>
      </c>
      <c r="BS218">
        <f>(IF(AND(AM218&gt;1,'Jul-24 Comparison with CA @100m'!AM218&gt;1),1,0))*'100m'!$D218</f>
        <v>0</v>
      </c>
      <c r="BT218">
        <f>(IF(AND(AN218&gt;1,'Jul-24 Comparison with CA @100m'!AN218&gt;1),1,0))*'100m'!$D218</f>
        <v>0</v>
      </c>
      <c r="BU218">
        <f>(IF(AND(AO218&gt;1,'Jul-24 Comparison with CA @100m'!AO218&gt;1),1,0))*'100m'!$D218</f>
        <v>0</v>
      </c>
    </row>
    <row r="219" spans="1:73" x14ac:dyDescent="0.35">
      <c r="A219" s="21" t="s">
        <v>99</v>
      </c>
      <c r="B219" s="21">
        <v>235800</v>
      </c>
      <c r="C219" s="21">
        <v>235900</v>
      </c>
      <c r="D219" s="21">
        <f t="shared" si="3"/>
        <v>100</v>
      </c>
      <c r="E219" s="21" t="s">
        <v>100</v>
      </c>
      <c r="F219" s="23">
        <v>2400</v>
      </c>
      <c r="G219" s="24">
        <v>1484.8125325814749</v>
      </c>
      <c r="H219" s="24">
        <v>1163.9978682815049</v>
      </c>
      <c r="I219" s="24">
        <v>1186.6283976915838</v>
      </c>
      <c r="J219" s="24">
        <v>1477.0798567131808</v>
      </c>
      <c r="K219" s="24">
        <v>1860.762682688196</v>
      </c>
      <c r="L219" s="24">
        <v>1940.1830857184025</v>
      </c>
      <c r="M219" s="24">
        <v>1995.9862471224847</v>
      </c>
      <c r="N219" s="24">
        <v>2019.9534315458611</v>
      </c>
      <c r="O219" s="23">
        <v>5</v>
      </c>
      <c r="P219" s="18">
        <v>2.2999999999999998</v>
      </c>
      <c r="Q219" s="18">
        <v>3.2</v>
      </c>
      <c r="R219" s="18">
        <v>5.0999999999999996</v>
      </c>
      <c r="S219" s="18">
        <v>4.7</v>
      </c>
      <c r="T219" s="18">
        <v>4.9000000000000004</v>
      </c>
      <c r="U219" s="18">
        <v>4.5</v>
      </c>
      <c r="V219" s="18">
        <v>3</v>
      </c>
      <c r="W219" s="18">
        <v>4.8</v>
      </c>
      <c r="X219" s="23">
        <v>5</v>
      </c>
      <c r="Y219" s="25">
        <v>1.0837714285714284E-2</v>
      </c>
      <c r="Z219" s="25">
        <v>4.2485714285714279E-3</v>
      </c>
      <c r="AA219" s="25">
        <v>1.0729142857142857E-2</v>
      </c>
      <c r="AB219" s="25">
        <v>1.0153714285714287E-2</v>
      </c>
      <c r="AC219" s="25">
        <v>5.9714285714285711E-3</v>
      </c>
      <c r="AD219" s="25">
        <v>2.8914285714285712E-4</v>
      </c>
      <c r="AE219" s="25">
        <v>0</v>
      </c>
      <c r="AF219" s="25">
        <v>7.5820000000000002E-3</v>
      </c>
      <c r="AG219" s="23">
        <v>1</v>
      </c>
      <c r="AH219" s="25">
        <v>2E-3</v>
      </c>
      <c r="AI219" s="25">
        <v>0</v>
      </c>
      <c r="AJ219" s="25">
        <v>3.4571428571428565E-2</v>
      </c>
      <c r="AK219" s="25">
        <v>1.1428571428571429E-3</v>
      </c>
      <c r="AL219" s="25">
        <v>2.8571428571428571E-3</v>
      </c>
      <c r="AM219" s="25">
        <v>0</v>
      </c>
      <c r="AN219" s="25">
        <v>7.1428571428571435E-3</v>
      </c>
      <c r="AO219" s="25">
        <v>0</v>
      </c>
      <c r="AP219">
        <f>(IF(AND(G219&gt;2400,'Jul-24 Comparison with CA @100m'!G219&gt;2400),1,0))*'100m'!$D219</f>
        <v>0</v>
      </c>
      <c r="AQ219">
        <f>(IF(AND(H219&gt;2400,'Jul-24 Comparison with CA @100m'!H219&gt;2400),1,0))*'100m'!$D219</f>
        <v>0</v>
      </c>
      <c r="AR219">
        <f>(IF(AND(I219&gt;2400,'Jul-24 Comparison with CA @100m'!I219&gt;2400),1,0))*'100m'!$D219</f>
        <v>0</v>
      </c>
      <c r="AS219">
        <f>(IF(AND(J219&gt;2400,'Jul-24 Comparison with CA @100m'!J219&gt;2400),1,0))*'100m'!$D219</f>
        <v>0</v>
      </c>
      <c r="AT219">
        <f>(IF(AND(K219&gt;2400,'Jul-24 Comparison with CA @100m'!K219&gt;2400),1,0))*'100m'!$D219</f>
        <v>0</v>
      </c>
      <c r="AU219">
        <f>(IF(AND(L219&gt;2400,'Jul-24 Comparison with CA @100m'!L219&gt;2400),1,0))*'100m'!$D219</f>
        <v>0</v>
      </c>
      <c r="AV219">
        <f>(IF(AND(M219&gt;2400,'Jul-24 Comparison with CA @100m'!M219&gt;2400),1,0))*'100m'!$D219</f>
        <v>0</v>
      </c>
      <c r="AW219">
        <f>(IF(AND(N219&gt;2400,'Jul-24 Comparison with CA @100m'!N219&gt;2400),1,0))*'100m'!$D219</f>
        <v>0</v>
      </c>
      <c r="AX219">
        <f>(IF(AND(P219&gt;5,'Jul-24 Comparison with CA @100m'!P219&gt;5),1,0))*'100m'!$D219</f>
        <v>0</v>
      </c>
      <c r="AY219">
        <f>(IF(AND(Q219&gt;5,'Jul-24 Comparison with CA @100m'!Q219&gt;5),1,0))*'100m'!$D219</f>
        <v>0</v>
      </c>
      <c r="AZ219">
        <f>(IF(AND(R219&gt;5,'Jul-24 Comparison with CA @100m'!R219&gt;5),1,0))*'100m'!$D219</f>
        <v>100</v>
      </c>
      <c r="BA219">
        <f>(IF(AND(S219&gt;5,'Jul-24 Comparison with CA @100m'!S219&gt;5),1,0))*'100m'!$D219</f>
        <v>0</v>
      </c>
      <c r="BB219">
        <f>(IF(AND(T219&gt;5,'Jul-24 Comparison with CA @100m'!T219&gt;5),1,0))*'100m'!$D219</f>
        <v>0</v>
      </c>
      <c r="BC219">
        <f>(IF(AND(U219&gt;5,'Jul-24 Comparison with CA @100m'!U219&gt;5),1,0))*'100m'!$D219</f>
        <v>0</v>
      </c>
      <c r="BD219">
        <f>(IF(AND(V219&gt;5,'Jul-24 Comparison with CA @100m'!V219&gt;5),1,0))*'100m'!$D219</f>
        <v>0</v>
      </c>
      <c r="BE219">
        <f>(IF(AND(W219&gt;5,'Jul-24 Comparison with CA @100m'!W219&gt;5),1,0))*'100m'!$D219</f>
        <v>0</v>
      </c>
      <c r="BF219">
        <f>(IF(AND(Y219&gt;5,'Jul-24 Comparison with CA @100m'!Y219&gt;5),1,0))*'100m'!$D219</f>
        <v>0</v>
      </c>
      <c r="BG219">
        <f>(IF(AND(Z219&gt;5,'Jul-24 Comparison with CA @100m'!Z219&gt;5),1,0))*'100m'!$D219</f>
        <v>0</v>
      </c>
      <c r="BH219">
        <f>(IF(AND(AA219&gt;5,'Jul-24 Comparison with CA @100m'!AA219&gt;5),1,0))*'100m'!$D219</f>
        <v>0</v>
      </c>
      <c r="BI219">
        <f>(IF(AND(AB219&gt;5,'Jul-24 Comparison with CA @100m'!AB219&gt;5),1,0))*'100m'!$D219</f>
        <v>0</v>
      </c>
      <c r="BJ219">
        <f>(IF(AND(AC219&gt;5,'Jul-24 Comparison with CA @100m'!AC219&gt;5),1,0))*'100m'!$D219</f>
        <v>0</v>
      </c>
      <c r="BK219">
        <f>(IF(AND(AD219&gt;5,'Jul-24 Comparison with CA @100m'!AD219&gt;5),1,0))*'100m'!$D219</f>
        <v>0</v>
      </c>
      <c r="BL219">
        <f>(IF(AND(AE219&gt;5,'Jul-24 Comparison with CA @100m'!AE219&gt;5),1,0))*'100m'!$D219</f>
        <v>0</v>
      </c>
      <c r="BM219">
        <f>(IF(AND(AF219&gt;5,'Jul-24 Comparison with CA @100m'!AF219&gt;5),1,0))*'100m'!$D219</f>
        <v>0</v>
      </c>
      <c r="BN219">
        <f>(IF(AND(AH219&gt;1,'Jul-24 Comparison with CA @100m'!AH219&gt;1),1,0))*'100m'!$D219</f>
        <v>0</v>
      </c>
      <c r="BO219">
        <f>(IF(AND(AI219&gt;1,'Jul-24 Comparison with CA @100m'!AI219&gt;1),1,0))*'100m'!$D219</f>
        <v>0</v>
      </c>
      <c r="BP219">
        <f>(IF(AND(AJ219&gt;1,'Jul-24 Comparison with CA @100m'!AJ219&gt;1),1,0))*'100m'!$D219</f>
        <v>0</v>
      </c>
      <c r="BQ219">
        <f>(IF(AND(AK219&gt;1,'Jul-24 Comparison with CA @100m'!AK219&gt;1),1,0))*'100m'!$D219</f>
        <v>0</v>
      </c>
      <c r="BR219">
        <f>(IF(AND(AL219&gt;1,'Jul-24 Comparison with CA @100m'!AL219&gt;1),1,0))*'100m'!$D219</f>
        <v>0</v>
      </c>
      <c r="BS219">
        <f>(IF(AND(AM219&gt;1,'Jul-24 Comparison with CA @100m'!AM219&gt;1),1,0))*'100m'!$D219</f>
        <v>0</v>
      </c>
      <c r="BT219">
        <f>(IF(AND(AN219&gt;1,'Jul-24 Comparison with CA @100m'!AN219&gt;1),1,0))*'100m'!$D219</f>
        <v>0</v>
      </c>
      <c r="BU219">
        <f>(IF(AND(AO219&gt;1,'Jul-24 Comparison with CA @100m'!AO219&gt;1),1,0))*'100m'!$D219</f>
        <v>0</v>
      </c>
    </row>
    <row r="220" spans="1:73" x14ac:dyDescent="0.35">
      <c r="A220" s="21" t="s">
        <v>99</v>
      </c>
      <c r="B220" s="21">
        <v>235900</v>
      </c>
      <c r="C220" s="21">
        <v>236000</v>
      </c>
      <c r="D220" s="21">
        <f t="shared" si="3"/>
        <v>100</v>
      </c>
      <c r="E220" s="21"/>
      <c r="F220" s="23">
        <v>2400</v>
      </c>
      <c r="G220" s="24">
        <v>1369.2859267828333</v>
      </c>
      <c r="H220" s="24">
        <v>1247.201174685119</v>
      </c>
      <c r="I220" s="24">
        <v>1369.2859267828333</v>
      </c>
      <c r="J220" s="24">
        <v>1562.3738799923231</v>
      </c>
      <c r="K220" s="24">
        <v>925.69081731380709</v>
      </c>
      <c r="L220" s="24">
        <v>665.38432314173735</v>
      </c>
      <c r="M220" s="24">
        <v>779.93815037392415</v>
      </c>
      <c r="N220" s="24">
        <v>867.07045346755422</v>
      </c>
      <c r="O220" s="23">
        <v>5</v>
      </c>
      <c r="P220" s="18">
        <v>2</v>
      </c>
      <c r="Q220" s="18">
        <v>3.3</v>
      </c>
      <c r="R220" s="18">
        <v>5.2</v>
      </c>
      <c r="S220" s="18">
        <v>5.4</v>
      </c>
      <c r="T220" s="18">
        <v>3.9</v>
      </c>
      <c r="U220" s="18">
        <v>5.2</v>
      </c>
      <c r="V220" s="18">
        <v>2.9</v>
      </c>
      <c r="W220" s="18">
        <v>4.7</v>
      </c>
      <c r="X220" s="23">
        <v>5</v>
      </c>
      <c r="Y220" s="25">
        <v>9.2255428571428558E-2</v>
      </c>
      <c r="Z220" s="25">
        <v>3.6105714285714283E-3</v>
      </c>
      <c r="AA220" s="25">
        <v>6.6454285714285712E-3</v>
      </c>
      <c r="AB220" s="25">
        <v>1.1345714285714291E-2</v>
      </c>
      <c r="AC220" s="25">
        <v>3.7428571428571428E-3</v>
      </c>
      <c r="AD220" s="25">
        <v>4.5714285714285723E-5</v>
      </c>
      <c r="AE220" s="25">
        <v>0</v>
      </c>
      <c r="AF220" s="25">
        <v>1.3288571428571429E-3</v>
      </c>
      <c r="AG220" s="23">
        <v>1</v>
      </c>
      <c r="AH220" s="25">
        <v>2.2857142857142859E-3</v>
      </c>
      <c r="AI220" s="25">
        <v>0</v>
      </c>
      <c r="AJ220" s="25">
        <v>0</v>
      </c>
      <c r="AK220" s="25">
        <v>0</v>
      </c>
      <c r="AL220" s="25">
        <v>3.4285714285714284E-3</v>
      </c>
      <c r="AM220" s="25">
        <v>0</v>
      </c>
      <c r="AN220" s="25">
        <v>4.3428571428571427E-2</v>
      </c>
      <c r="AO220" s="25">
        <v>0</v>
      </c>
      <c r="AP220">
        <f>(IF(AND(G220&gt;2400,'Jul-24 Comparison with CA @100m'!G220&gt;2400),1,0))*'100m'!$D220</f>
        <v>0</v>
      </c>
      <c r="AQ220">
        <f>(IF(AND(H220&gt;2400,'Jul-24 Comparison with CA @100m'!H220&gt;2400),1,0))*'100m'!$D220</f>
        <v>0</v>
      </c>
      <c r="AR220">
        <f>(IF(AND(I220&gt;2400,'Jul-24 Comparison with CA @100m'!I220&gt;2400),1,0))*'100m'!$D220</f>
        <v>0</v>
      </c>
      <c r="AS220">
        <f>(IF(AND(J220&gt;2400,'Jul-24 Comparison with CA @100m'!J220&gt;2400),1,0))*'100m'!$D220</f>
        <v>0</v>
      </c>
      <c r="AT220">
        <f>(IF(AND(K220&gt;2400,'Jul-24 Comparison with CA @100m'!K220&gt;2400),1,0))*'100m'!$D220</f>
        <v>0</v>
      </c>
      <c r="AU220">
        <f>(IF(AND(L220&gt;2400,'Jul-24 Comparison with CA @100m'!L220&gt;2400),1,0))*'100m'!$D220</f>
        <v>0</v>
      </c>
      <c r="AV220">
        <f>(IF(AND(M220&gt;2400,'Jul-24 Comparison with CA @100m'!M220&gt;2400),1,0))*'100m'!$D220</f>
        <v>0</v>
      </c>
      <c r="AW220">
        <f>(IF(AND(N220&gt;2400,'Jul-24 Comparison with CA @100m'!N220&gt;2400),1,0))*'100m'!$D220</f>
        <v>0</v>
      </c>
      <c r="AX220">
        <f>(IF(AND(P220&gt;5,'Jul-24 Comparison with CA @100m'!P220&gt;5),1,0))*'100m'!$D220</f>
        <v>0</v>
      </c>
      <c r="AY220">
        <f>(IF(AND(Q220&gt;5,'Jul-24 Comparison with CA @100m'!Q220&gt;5),1,0))*'100m'!$D220</f>
        <v>0</v>
      </c>
      <c r="AZ220">
        <f>(IF(AND(R220&gt;5,'Jul-24 Comparison with CA @100m'!R220&gt;5),1,0))*'100m'!$D220</f>
        <v>100</v>
      </c>
      <c r="BA220">
        <f>(IF(AND(S220&gt;5,'Jul-24 Comparison with CA @100m'!S220&gt;5),1,0))*'100m'!$D220</f>
        <v>100</v>
      </c>
      <c r="BB220">
        <f>(IF(AND(T220&gt;5,'Jul-24 Comparison with CA @100m'!T220&gt;5),1,0))*'100m'!$D220</f>
        <v>0</v>
      </c>
      <c r="BC220">
        <f>(IF(AND(U220&gt;5,'Jul-24 Comparison with CA @100m'!U220&gt;5),1,0))*'100m'!$D220</f>
        <v>100</v>
      </c>
      <c r="BD220">
        <f>(IF(AND(V220&gt;5,'Jul-24 Comparison with CA @100m'!V220&gt;5),1,0))*'100m'!$D220</f>
        <v>0</v>
      </c>
      <c r="BE220">
        <f>(IF(AND(W220&gt;5,'Jul-24 Comparison with CA @100m'!W220&gt;5),1,0))*'100m'!$D220</f>
        <v>0</v>
      </c>
      <c r="BF220">
        <f>(IF(AND(Y220&gt;5,'Jul-24 Comparison with CA @100m'!Y220&gt;5),1,0))*'100m'!$D220</f>
        <v>0</v>
      </c>
      <c r="BG220">
        <f>(IF(AND(Z220&gt;5,'Jul-24 Comparison with CA @100m'!Z220&gt;5),1,0))*'100m'!$D220</f>
        <v>0</v>
      </c>
      <c r="BH220">
        <f>(IF(AND(AA220&gt;5,'Jul-24 Comparison with CA @100m'!AA220&gt;5),1,0))*'100m'!$D220</f>
        <v>0</v>
      </c>
      <c r="BI220">
        <f>(IF(AND(AB220&gt;5,'Jul-24 Comparison with CA @100m'!AB220&gt;5),1,0))*'100m'!$D220</f>
        <v>0</v>
      </c>
      <c r="BJ220">
        <f>(IF(AND(AC220&gt;5,'Jul-24 Comparison with CA @100m'!AC220&gt;5),1,0))*'100m'!$D220</f>
        <v>0</v>
      </c>
      <c r="BK220">
        <f>(IF(AND(AD220&gt;5,'Jul-24 Comparison with CA @100m'!AD220&gt;5),1,0))*'100m'!$D220</f>
        <v>0</v>
      </c>
      <c r="BL220">
        <f>(IF(AND(AE220&gt;5,'Jul-24 Comparison with CA @100m'!AE220&gt;5),1,0))*'100m'!$D220</f>
        <v>0</v>
      </c>
      <c r="BM220">
        <f>(IF(AND(AF220&gt;5,'Jul-24 Comparison with CA @100m'!AF220&gt;5),1,0))*'100m'!$D220</f>
        <v>0</v>
      </c>
      <c r="BN220">
        <f>(IF(AND(AH220&gt;1,'Jul-24 Comparison with CA @100m'!AH220&gt;1),1,0))*'100m'!$D220</f>
        <v>0</v>
      </c>
      <c r="BO220">
        <f>(IF(AND(AI220&gt;1,'Jul-24 Comparison with CA @100m'!AI220&gt;1),1,0))*'100m'!$D220</f>
        <v>0</v>
      </c>
      <c r="BP220">
        <f>(IF(AND(AJ220&gt;1,'Jul-24 Comparison with CA @100m'!AJ220&gt;1),1,0))*'100m'!$D220</f>
        <v>0</v>
      </c>
      <c r="BQ220">
        <f>(IF(AND(AK220&gt;1,'Jul-24 Comparison with CA @100m'!AK220&gt;1),1,0))*'100m'!$D220</f>
        <v>0</v>
      </c>
      <c r="BR220">
        <f>(IF(AND(AL220&gt;1,'Jul-24 Comparison with CA @100m'!AL220&gt;1),1,0))*'100m'!$D220</f>
        <v>0</v>
      </c>
      <c r="BS220">
        <f>(IF(AND(AM220&gt;1,'Jul-24 Comparison with CA @100m'!AM220&gt;1),1,0))*'100m'!$D220</f>
        <v>0</v>
      </c>
      <c r="BT220">
        <f>(IF(AND(AN220&gt;1,'Jul-24 Comparison with CA @100m'!AN220&gt;1),1,0))*'100m'!$D220</f>
        <v>0</v>
      </c>
      <c r="BU220">
        <f>(IF(AND(AO220&gt;1,'Jul-24 Comparison with CA @100m'!AO220&gt;1),1,0))*'100m'!$D220</f>
        <v>0</v>
      </c>
    </row>
    <row r="221" spans="1:73" x14ac:dyDescent="0.35">
      <c r="A221" s="21" t="s">
        <v>99</v>
      </c>
      <c r="B221" s="21">
        <v>236000</v>
      </c>
      <c r="C221" s="21">
        <v>236100</v>
      </c>
      <c r="D221" s="21">
        <f t="shared" si="3"/>
        <v>100</v>
      </c>
      <c r="E221" s="21"/>
      <c r="F221" s="23">
        <v>2400</v>
      </c>
      <c r="G221" s="24">
        <v>1338.6509464129631</v>
      </c>
      <c r="H221" s="24">
        <v>1171.5361861453032</v>
      </c>
      <c r="I221" s="24">
        <v>1399.9945240242332</v>
      </c>
      <c r="J221" s="24">
        <v>1492.5495255811823</v>
      </c>
      <c r="K221" s="24">
        <v>955.15248948738645</v>
      </c>
      <c r="L221" s="24">
        <v>896.32928227942875</v>
      </c>
      <c r="M221" s="24">
        <v>837.91704502403161</v>
      </c>
      <c r="N221" s="24">
        <v>867.07045346755422</v>
      </c>
      <c r="O221" s="23">
        <v>5</v>
      </c>
      <c r="P221" s="18">
        <v>2.1</v>
      </c>
      <c r="Q221" s="18">
        <v>3</v>
      </c>
      <c r="R221" s="18">
        <v>5.2</v>
      </c>
      <c r="S221" s="18">
        <v>5.3</v>
      </c>
      <c r="T221" s="18">
        <v>3.2</v>
      </c>
      <c r="U221" s="18">
        <v>5.0999999999999996</v>
      </c>
      <c r="V221" s="18">
        <v>2.8</v>
      </c>
      <c r="W221" s="18">
        <v>5.2</v>
      </c>
      <c r="X221" s="23">
        <v>5</v>
      </c>
      <c r="Y221" s="25">
        <v>1.3186571428571429E-2</v>
      </c>
      <c r="Z221" s="25">
        <v>5.0371428571428572E-3</v>
      </c>
      <c r="AA221" s="25">
        <v>1.0116285714285715E-2</v>
      </c>
      <c r="AB221" s="25">
        <v>2.1501142857142858E-2</v>
      </c>
      <c r="AC221" s="25">
        <v>4.6019999999999993E-3</v>
      </c>
      <c r="AD221" s="25">
        <v>1.714285714285714E-4</v>
      </c>
      <c r="AE221" s="25">
        <v>0</v>
      </c>
      <c r="AF221" s="25">
        <v>2.252285714285714E-3</v>
      </c>
      <c r="AG221" s="23">
        <v>1</v>
      </c>
      <c r="AH221" s="25">
        <v>8.5714285714285719E-3</v>
      </c>
      <c r="AI221" s="25">
        <v>5.7142857142857143E-3</v>
      </c>
      <c r="AJ221" s="25">
        <v>0</v>
      </c>
      <c r="AK221" s="25">
        <v>8.8571428571428568E-3</v>
      </c>
      <c r="AL221" s="25">
        <v>0</v>
      </c>
      <c r="AM221" s="25">
        <v>0</v>
      </c>
      <c r="AN221" s="25">
        <v>7.4285714285714285E-3</v>
      </c>
      <c r="AO221" s="25">
        <v>0</v>
      </c>
      <c r="AP221">
        <f>(IF(AND(G221&gt;2400,'Jul-24 Comparison with CA @100m'!G221&gt;2400),1,0))*'100m'!$D221</f>
        <v>0</v>
      </c>
      <c r="AQ221">
        <f>(IF(AND(H221&gt;2400,'Jul-24 Comparison with CA @100m'!H221&gt;2400),1,0))*'100m'!$D221</f>
        <v>0</v>
      </c>
      <c r="AR221">
        <f>(IF(AND(I221&gt;2400,'Jul-24 Comparison with CA @100m'!I221&gt;2400),1,0))*'100m'!$D221</f>
        <v>0</v>
      </c>
      <c r="AS221">
        <f>(IF(AND(J221&gt;2400,'Jul-24 Comparison with CA @100m'!J221&gt;2400),1,0))*'100m'!$D221</f>
        <v>0</v>
      </c>
      <c r="AT221">
        <f>(IF(AND(K221&gt;2400,'Jul-24 Comparison with CA @100m'!K221&gt;2400),1,0))*'100m'!$D221</f>
        <v>0</v>
      </c>
      <c r="AU221">
        <f>(IF(AND(L221&gt;2400,'Jul-24 Comparison with CA @100m'!L221&gt;2400),1,0))*'100m'!$D221</f>
        <v>0</v>
      </c>
      <c r="AV221">
        <f>(IF(AND(M221&gt;2400,'Jul-24 Comparison with CA @100m'!M221&gt;2400),1,0))*'100m'!$D221</f>
        <v>0</v>
      </c>
      <c r="AW221">
        <f>(IF(AND(N221&gt;2400,'Jul-24 Comparison with CA @100m'!N221&gt;2400),1,0))*'100m'!$D221</f>
        <v>0</v>
      </c>
      <c r="AX221">
        <f>(IF(AND(P221&gt;5,'Jul-24 Comparison with CA @100m'!P221&gt;5),1,0))*'100m'!$D221</f>
        <v>0</v>
      </c>
      <c r="AY221">
        <f>(IF(AND(Q221&gt;5,'Jul-24 Comparison with CA @100m'!Q221&gt;5),1,0))*'100m'!$D221</f>
        <v>0</v>
      </c>
      <c r="AZ221">
        <f>(IF(AND(R221&gt;5,'Jul-24 Comparison with CA @100m'!R221&gt;5),1,0))*'100m'!$D221</f>
        <v>100</v>
      </c>
      <c r="BA221">
        <f>(IF(AND(S221&gt;5,'Jul-24 Comparison with CA @100m'!S221&gt;5),1,0))*'100m'!$D221</f>
        <v>100</v>
      </c>
      <c r="BB221">
        <f>(IF(AND(T221&gt;5,'Jul-24 Comparison with CA @100m'!T221&gt;5),1,0))*'100m'!$D221</f>
        <v>0</v>
      </c>
      <c r="BC221">
        <f>(IF(AND(U221&gt;5,'Jul-24 Comparison with CA @100m'!U221&gt;5),1,0))*'100m'!$D221</f>
        <v>100</v>
      </c>
      <c r="BD221">
        <f>(IF(AND(V221&gt;5,'Jul-24 Comparison with CA @100m'!V221&gt;5),1,0))*'100m'!$D221</f>
        <v>0</v>
      </c>
      <c r="BE221">
        <f>(IF(AND(W221&gt;5,'Jul-24 Comparison with CA @100m'!W221&gt;5),1,0))*'100m'!$D221</f>
        <v>100</v>
      </c>
      <c r="BF221">
        <f>(IF(AND(Y221&gt;5,'Jul-24 Comparison with CA @100m'!Y221&gt;5),1,0))*'100m'!$D221</f>
        <v>0</v>
      </c>
      <c r="BG221">
        <f>(IF(AND(Z221&gt;5,'Jul-24 Comparison with CA @100m'!Z221&gt;5),1,0))*'100m'!$D221</f>
        <v>0</v>
      </c>
      <c r="BH221">
        <f>(IF(AND(AA221&gt;5,'Jul-24 Comparison with CA @100m'!AA221&gt;5),1,0))*'100m'!$D221</f>
        <v>0</v>
      </c>
      <c r="BI221">
        <f>(IF(AND(AB221&gt;5,'Jul-24 Comparison with CA @100m'!AB221&gt;5),1,0))*'100m'!$D221</f>
        <v>0</v>
      </c>
      <c r="BJ221">
        <f>(IF(AND(AC221&gt;5,'Jul-24 Comparison with CA @100m'!AC221&gt;5),1,0))*'100m'!$D221</f>
        <v>0</v>
      </c>
      <c r="BK221">
        <f>(IF(AND(AD221&gt;5,'Jul-24 Comparison with CA @100m'!AD221&gt;5),1,0))*'100m'!$D221</f>
        <v>0</v>
      </c>
      <c r="BL221">
        <f>(IF(AND(AE221&gt;5,'Jul-24 Comparison with CA @100m'!AE221&gt;5),1,0))*'100m'!$D221</f>
        <v>0</v>
      </c>
      <c r="BM221">
        <f>(IF(AND(AF221&gt;5,'Jul-24 Comparison with CA @100m'!AF221&gt;5),1,0))*'100m'!$D221</f>
        <v>0</v>
      </c>
      <c r="BN221">
        <f>(IF(AND(AH221&gt;1,'Jul-24 Comparison with CA @100m'!AH221&gt;1),1,0))*'100m'!$D221</f>
        <v>0</v>
      </c>
      <c r="BO221">
        <f>(IF(AND(AI221&gt;1,'Jul-24 Comparison with CA @100m'!AI221&gt;1),1,0))*'100m'!$D221</f>
        <v>0</v>
      </c>
      <c r="BP221">
        <f>(IF(AND(AJ221&gt;1,'Jul-24 Comparison with CA @100m'!AJ221&gt;1),1,0))*'100m'!$D221</f>
        <v>0</v>
      </c>
      <c r="BQ221">
        <f>(IF(AND(AK221&gt;1,'Jul-24 Comparison with CA @100m'!AK221&gt;1),1,0))*'100m'!$D221</f>
        <v>0</v>
      </c>
      <c r="BR221">
        <f>(IF(AND(AL221&gt;1,'Jul-24 Comparison with CA @100m'!AL221&gt;1),1,0))*'100m'!$D221</f>
        <v>0</v>
      </c>
      <c r="BS221">
        <f>(IF(AND(AM221&gt;1,'Jul-24 Comparison with CA @100m'!AM221&gt;1),1,0))*'100m'!$D221</f>
        <v>0</v>
      </c>
      <c r="BT221">
        <f>(IF(AND(AN221&gt;1,'Jul-24 Comparison with CA @100m'!AN221&gt;1),1,0))*'100m'!$D221</f>
        <v>0</v>
      </c>
      <c r="BU221">
        <f>(IF(AND(AO221&gt;1,'Jul-24 Comparison with CA @100m'!AO221&gt;1),1,0))*'100m'!$D221</f>
        <v>0</v>
      </c>
    </row>
    <row r="222" spans="1:73" x14ac:dyDescent="0.35">
      <c r="A222" s="21" t="s">
        <v>99</v>
      </c>
      <c r="B222" s="21">
        <v>236100</v>
      </c>
      <c r="C222" s="21">
        <v>236200</v>
      </c>
      <c r="D222" s="21">
        <f t="shared" si="3"/>
        <v>100</v>
      </c>
      <c r="E222" s="21"/>
      <c r="F222" s="23">
        <v>2400</v>
      </c>
      <c r="G222" s="24">
        <v>1430.7754662248362</v>
      </c>
      <c r="H222" s="24">
        <v>1194.1822393313262</v>
      </c>
      <c r="I222" s="24">
        <v>1500.2908181189769</v>
      </c>
      <c r="J222" s="24">
        <v>1461.6275275188061</v>
      </c>
      <c r="K222" s="24">
        <v>1171.5361861453032</v>
      </c>
      <c r="L222" s="24">
        <v>918.34094770960019</v>
      </c>
      <c r="M222" s="24">
        <v>955.15248948738645</v>
      </c>
      <c r="N222" s="24">
        <v>1073.9536308283714</v>
      </c>
      <c r="O222" s="23">
        <v>5</v>
      </c>
      <c r="P222" s="18">
        <v>2.2000000000000002</v>
      </c>
      <c r="Q222" s="18">
        <v>3</v>
      </c>
      <c r="R222" s="18">
        <v>5.2</v>
      </c>
      <c r="S222" s="18">
        <v>4.4000000000000004</v>
      </c>
      <c r="T222" s="18">
        <v>3.8</v>
      </c>
      <c r="U222" s="18">
        <v>4.0999999999999996</v>
      </c>
      <c r="V222" s="18">
        <v>3</v>
      </c>
      <c r="W222" s="18">
        <v>4.9000000000000004</v>
      </c>
      <c r="X222" s="23">
        <v>5</v>
      </c>
      <c r="Y222" s="25">
        <v>1.0846285714285713E-2</v>
      </c>
      <c r="Z222" s="25">
        <v>1.1144571428571427E-2</v>
      </c>
      <c r="AA222" s="25">
        <v>1.2083142857142857E-2</v>
      </c>
      <c r="AB222" s="25">
        <v>1.0020857142857142E-2</v>
      </c>
      <c r="AC222" s="25">
        <v>5.5485714285714285E-4</v>
      </c>
      <c r="AD222" s="25">
        <v>0</v>
      </c>
      <c r="AE222" s="25">
        <v>0</v>
      </c>
      <c r="AF222" s="25">
        <v>1.4057142857142857E-3</v>
      </c>
      <c r="AG222" s="23">
        <v>1</v>
      </c>
      <c r="AH222" s="25">
        <v>0</v>
      </c>
      <c r="AI222" s="25">
        <v>0</v>
      </c>
      <c r="AJ222" s="25">
        <v>1.1142857142857144E-2</v>
      </c>
      <c r="AK222" s="25">
        <v>3.6857142857142852E-2</v>
      </c>
      <c r="AL222" s="25">
        <v>0</v>
      </c>
      <c r="AM222" s="25">
        <v>0</v>
      </c>
      <c r="AN222" s="25">
        <v>0</v>
      </c>
      <c r="AO222" s="25">
        <v>0</v>
      </c>
      <c r="AP222">
        <f>(IF(AND(G222&gt;2400,'Jul-24 Comparison with CA @100m'!G222&gt;2400),1,0))*'100m'!$D222</f>
        <v>0</v>
      </c>
      <c r="AQ222">
        <f>(IF(AND(H222&gt;2400,'Jul-24 Comparison with CA @100m'!H222&gt;2400),1,0))*'100m'!$D222</f>
        <v>0</v>
      </c>
      <c r="AR222">
        <f>(IF(AND(I222&gt;2400,'Jul-24 Comparison with CA @100m'!I222&gt;2400),1,0))*'100m'!$D222</f>
        <v>0</v>
      </c>
      <c r="AS222">
        <f>(IF(AND(J222&gt;2400,'Jul-24 Comparison with CA @100m'!J222&gt;2400),1,0))*'100m'!$D222</f>
        <v>0</v>
      </c>
      <c r="AT222">
        <f>(IF(AND(K222&gt;2400,'Jul-24 Comparison with CA @100m'!K222&gt;2400),1,0))*'100m'!$D222</f>
        <v>0</v>
      </c>
      <c r="AU222">
        <f>(IF(AND(L222&gt;2400,'Jul-24 Comparison with CA @100m'!L222&gt;2400),1,0))*'100m'!$D222</f>
        <v>0</v>
      </c>
      <c r="AV222">
        <f>(IF(AND(M222&gt;2400,'Jul-24 Comparison with CA @100m'!M222&gt;2400),1,0))*'100m'!$D222</f>
        <v>0</v>
      </c>
      <c r="AW222">
        <f>(IF(AND(N222&gt;2400,'Jul-24 Comparison with CA @100m'!N222&gt;2400),1,0))*'100m'!$D222</f>
        <v>0</v>
      </c>
      <c r="AX222">
        <f>(IF(AND(P222&gt;5,'Jul-24 Comparison with CA @100m'!P222&gt;5),1,0))*'100m'!$D222</f>
        <v>0</v>
      </c>
      <c r="AY222">
        <f>(IF(AND(Q222&gt;5,'Jul-24 Comparison with CA @100m'!Q222&gt;5),1,0))*'100m'!$D222</f>
        <v>0</v>
      </c>
      <c r="AZ222">
        <f>(IF(AND(R222&gt;5,'Jul-24 Comparison with CA @100m'!R222&gt;5),1,0))*'100m'!$D222</f>
        <v>100</v>
      </c>
      <c r="BA222">
        <f>(IF(AND(S222&gt;5,'Jul-24 Comparison with CA @100m'!S222&gt;5),1,0))*'100m'!$D222</f>
        <v>0</v>
      </c>
      <c r="BB222">
        <f>(IF(AND(T222&gt;5,'Jul-24 Comparison with CA @100m'!T222&gt;5),1,0))*'100m'!$D222</f>
        <v>0</v>
      </c>
      <c r="BC222">
        <f>(IF(AND(U222&gt;5,'Jul-24 Comparison with CA @100m'!U222&gt;5),1,0))*'100m'!$D222</f>
        <v>0</v>
      </c>
      <c r="BD222">
        <f>(IF(AND(V222&gt;5,'Jul-24 Comparison with CA @100m'!V222&gt;5),1,0))*'100m'!$D222</f>
        <v>0</v>
      </c>
      <c r="BE222">
        <f>(IF(AND(W222&gt;5,'Jul-24 Comparison with CA @100m'!W222&gt;5),1,0))*'100m'!$D222</f>
        <v>0</v>
      </c>
      <c r="BF222">
        <f>(IF(AND(Y222&gt;5,'Jul-24 Comparison with CA @100m'!Y222&gt;5),1,0))*'100m'!$D222</f>
        <v>0</v>
      </c>
      <c r="BG222">
        <f>(IF(AND(Z222&gt;5,'Jul-24 Comparison with CA @100m'!Z222&gt;5),1,0))*'100m'!$D222</f>
        <v>0</v>
      </c>
      <c r="BH222">
        <f>(IF(AND(AA222&gt;5,'Jul-24 Comparison with CA @100m'!AA222&gt;5),1,0))*'100m'!$D222</f>
        <v>0</v>
      </c>
      <c r="BI222">
        <f>(IF(AND(AB222&gt;5,'Jul-24 Comparison with CA @100m'!AB222&gt;5),1,0))*'100m'!$D222</f>
        <v>0</v>
      </c>
      <c r="BJ222">
        <f>(IF(AND(AC222&gt;5,'Jul-24 Comparison with CA @100m'!AC222&gt;5),1,0))*'100m'!$D222</f>
        <v>0</v>
      </c>
      <c r="BK222">
        <f>(IF(AND(AD222&gt;5,'Jul-24 Comparison with CA @100m'!AD222&gt;5),1,0))*'100m'!$D222</f>
        <v>0</v>
      </c>
      <c r="BL222">
        <f>(IF(AND(AE222&gt;5,'Jul-24 Comparison with CA @100m'!AE222&gt;5),1,0))*'100m'!$D222</f>
        <v>0</v>
      </c>
      <c r="BM222">
        <f>(IF(AND(AF222&gt;5,'Jul-24 Comparison with CA @100m'!AF222&gt;5),1,0))*'100m'!$D222</f>
        <v>0</v>
      </c>
      <c r="BN222">
        <f>(IF(AND(AH222&gt;1,'Jul-24 Comparison with CA @100m'!AH222&gt;1),1,0))*'100m'!$D222</f>
        <v>0</v>
      </c>
      <c r="BO222">
        <f>(IF(AND(AI222&gt;1,'Jul-24 Comparison with CA @100m'!AI222&gt;1),1,0))*'100m'!$D222</f>
        <v>0</v>
      </c>
      <c r="BP222">
        <f>(IF(AND(AJ222&gt;1,'Jul-24 Comparison with CA @100m'!AJ222&gt;1),1,0))*'100m'!$D222</f>
        <v>0</v>
      </c>
      <c r="BQ222">
        <f>(IF(AND(AK222&gt;1,'Jul-24 Comparison with CA @100m'!AK222&gt;1),1,0))*'100m'!$D222</f>
        <v>0</v>
      </c>
      <c r="BR222">
        <f>(IF(AND(AL222&gt;1,'Jul-24 Comparison with CA @100m'!AL222&gt;1),1,0))*'100m'!$D222</f>
        <v>0</v>
      </c>
      <c r="BS222">
        <f>(IF(AND(AM222&gt;1,'Jul-24 Comparison with CA @100m'!AM222&gt;1),1,0))*'100m'!$D222</f>
        <v>0</v>
      </c>
      <c r="BT222">
        <f>(IF(AND(AN222&gt;1,'Jul-24 Comparison with CA @100m'!AN222&gt;1),1,0))*'100m'!$D222</f>
        <v>0</v>
      </c>
      <c r="BU222">
        <f>(IF(AND(AO222&gt;1,'Jul-24 Comparison with CA @100m'!AO222&gt;1),1,0))*'100m'!$D222</f>
        <v>0</v>
      </c>
    </row>
    <row r="223" spans="1:73" x14ac:dyDescent="0.35">
      <c r="A223" s="21" t="s">
        <v>99</v>
      </c>
      <c r="B223" s="21">
        <v>236200</v>
      </c>
      <c r="C223" s="21">
        <v>236300</v>
      </c>
      <c r="D223" s="21">
        <f t="shared" si="3"/>
        <v>100</v>
      </c>
      <c r="E223" s="21"/>
      <c r="F223" s="23">
        <v>2400</v>
      </c>
      <c r="G223" s="24">
        <v>1346.302718559778</v>
      </c>
      <c r="H223" s="24">
        <v>1247.201174685119</v>
      </c>
      <c r="I223" s="24">
        <v>1515.7862321958366</v>
      </c>
      <c r="J223" s="24">
        <v>1554.5988066280006</v>
      </c>
      <c r="K223" s="24">
        <v>1209.305266306578</v>
      </c>
      <c r="L223" s="24">
        <v>644.1288359747748</v>
      </c>
      <c r="M223" s="24">
        <v>896.32928227942875</v>
      </c>
      <c r="N223" s="24">
        <v>830.64549775330681</v>
      </c>
      <c r="O223" s="23">
        <v>5</v>
      </c>
      <c r="P223" s="18">
        <v>2</v>
      </c>
      <c r="Q223" s="18">
        <v>2.9</v>
      </c>
      <c r="R223" s="18">
        <v>5.2</v>
      </c>
      <c r="S223" s="18">
        <v>4.5999999999999996</v>
      </c>
      <c r="T223" s="18">
        <v>3.3</v>
      </c>
      <c r="U223" s="18">
        <v>4.4000000000000004</v>
      </c>
      <c r="V223" s="18">
        <v>2.9</v>
      </c>
      <c r="W223" s="18">
        <v>5.4</v>
      </c>
      <c r="X223" s="23">
        <v>5</v>
      </c>
      <c r="Y223" s="25">
        <v>1.9148285714285715E-2</v>
      </c>
      <c r="Z223" s="25">
        <v>8.0905714285714296E-3</v>
      </c>
      <c r="AA223" s="25">
        <v>1.4103714285714292E-2</v>
      </c>
      <c r="AB223" s="25">
        <v>1.6501142857142857E-2</v>
      </c>
      <c r="AC223" s="25">
        <v>1.9617142857142858E-3</v>
      </c>
      <c r="AD223" s="25">
        <v>0</v>
      </c>
      <c r="AE223" s="25">
        <v>9.4285714285714285E-5</v>
      </c>
      <c r="AF223" s="25">
        <v>4.6328571428571426E-3</v>
      </c>
      <c r="AG223" s="23">
        <v>1</v>
      </c>
      <c r="AH223" s="25">
        <v>0</v>
      </c>
      <c r="AI223" s="25">
        <v>0</v>
      </c>
      <c r="AJ223" s="25">
        <v>0</v>
      </c>
      <c r="AK223" s="25">
        <v>2.2857142857142859E-3</v>
      </c>
      <c r="AL223" s="25">
        <v>0</v>
      </c>
      <c r="AM223" s="25">
        <v>0</v>
      </c>
      <c r="AN223" s="25">
        <v>0</v>
      </c>
      <c r="AO223" s="25">
        <v>0</v>
      </c>
      <c r="AP223">
        <f>(IF(AND(G223&gt;2400,'Jul-24 Comparison with CA @100m'!G223&gt;2400),1,0))*'100m'!$D223</f>
        <v>0</v>
      </c>
      <c r="AQ223">
        <f>(IF(AND(H223&gt;2400,'Jul-24 Comparison with CA @100m'!H223&gt;2400),1,0))*'100m'!$D223</f>
        <v>0</v>
      </c>
      <c r="AR223">
        <f>(IF(AND(I223&gt;2400,'Jul-24 Comparison with CA @100m'!I223&gt;2400),1,0))*'100m'!$D223</f>
        <v>0</v>
      </c>
      <c r="AS223">
        <f>(IF(AND(J223&gt;2400,'Jul-24 Comparison with CA @100m'!J223&gt;2400),1,0))*'100m'!$D223</f>
        <v>0</v>
      </c>
      <c r="AT223">
        <f>(IF(AND(K223&gt;2400,'Jul-24 Comparison with CA @100m'!K223&gt;2400),1,0))*'100m'!$D223</f>
        <v>0</v>
      </c>
      <c r="AU223">
        <f>(IF(AND(L223&gt;2400,'Jul-24 Comparison with CA @100m'!L223&gt;2400),1,0))*'100m'!$D223</f>
        <v>0</v>
      </c>
      <c r="AV223">
        <f>(IF(AND(M223&gt;2400,'Jul-24 Comparison with CA @100m'!M223&gt;2400),1,0))*'100m'!$D223</f>
        <v>0</v>
      </c>
      <c r="AW223">
        <f>(IF(AND(N223&gt;2400,'Jul-24 Comparison with CA @100m'!N223&gt;2400),1,0))*'100m'!$D223</f>
        <v>0</v>
      </c>
      <c r="AX223">
        <f>(IF(AND(P223&gt;5,'Jul-24 Comparison with CA @100m'!P223&gt;5),1,0))*'100m'!$D223</f>
        <v>0</v>
      </c>
      <c r="AY223">
        <f>(IF(AND(Q223&gt;5,'Jul-24 Comparison with CA @100m'!Q223&gt;5),1,0))*'100m'!$D223</f>
        <v>0</v>
      </c>
      <c r="AZ223">
        <f>(IF(AND(R223&gt;5,'Jul-24 Comparison with CA @100m'!R223&gt;5),1,0))*'100m'!$D223</f>
        <v>0</v>
      </c>
      <c r="BA223">
        <f>(IF(AND(S223&gt;5,'Jul-24 Comparison with CA @100m'!S223&gt;5),1,0))*'100m'!$D223</f>
        <v>0</v>
      </c>
      <c r="BB223">
        <f>(IF(AND(T223&gt;5,'Jul-24 Comparison with CA @100m'!T223&gt;5),1,0))*'100m'!$D223</f>
        <v>0</v>
      </c>
      <c r="BC223">
        <f>(IF(AND(U223&gt;5,'Jul-24 Comparison with CA @100m'!U223&gt;5),1,0))*'100m'!$D223</f>
        <v>0</v>
      </c>
      <c r="BD223">
        <f>(IF(AND(V223&gt;5,'Jul-24 Comparison with CA @100m'!V223&gt;5),1,0))*'100m'!$D223</f>
        <v>0</v>
      </c>
      <c r="BE223">
        <f>(IF(AND(W223&gt;5,'Jul-24 Comparison with CA @100m'!W223&gt;5),1,0))*'100m'!$D223</f>
        <v>100</v>
      </c>
      <c r="BF223">
        <f>(IF(AND(Y223&gt;5,'Jul-24 Comparison with CA @100m'!Y223&gt;5),1,0))*'100m'!$D223</f>
        <v>0</v>
      </c>
      <c r="BG223">
        <f>(IF(AND(Z223&gt;5,'Jul-24 Comparison with CA @100m'!Z223&gt;5),1,0))*'100m'!$D223</f>
        <v>0</v>
      </c>
      <c r="BH223">
        <f>(IF(AND(AA223&gt;5,'Jul-24 Comparison with CA @100m'!AA223&gt;5),1,0))*'100m'!$D223</f>
        <v>0</v>
      </c>
      <c r="BI223">
        <f>(IF(AND(AB223&gt;5,'Jul-24 Comparison with CA @100m'!AB223&gt;5),1,0))*'100m'!$D223</f>
        <v>0</v>
      </c>
      <c r="BJ223">
        <f>(IF(AND(AC223&gt;5,'Jul-24 Comparison with CA @100m'!AC223&gt;5),1,0))*'100m'!$D223</f>
        <v>0</v>
      </c>
      <c r="BK223">
        <f>(IF(AND(AD223&gt;5,'Jul-24 Comparison with CA @100m'!AD223&gt;5),1,0))*'100m'!$D223</f>
        <v>0</v>
      </c>
      <c r="BL223">
        <f>(IF(AND(AE223&gt;5,'Jul-24 Comparison with CA @100m'!AE223&gt;5),1,0))*'100m'!$D223</f>
        <v>0</v>
      </c>
      <c r="BM223">
        <f>(IF(AND(AF223&gt;5,'Jul-24 Comparison with CA @100m'!AF223&gt;5),1,0))*'100m'!$D223</f>
        <v>0</v>
      </c>
      <c r="BN223">
        <f>(IF(AND(AH223&gt;1,'Jul-24 Comparison with CA @100m'!AH223&gt;1),1,0))*'100m'!$D223</f>
        <v>0</v>
      </c>
      <c r="BO223">
        <f>(IF(AND(AI223&gt;1,'Jul-24 Comparison with CA @100m'!AI223&gt;1),1,0))*'100m'!$D223</f>
        <v>0</v>
      </c>
      <c r="BP223">
        <f>(IF(AND(AJ223&gt;1,'Jul-24 Comparison with CA @100m'!AJ223&gt;1),1,0))*'100m'!$D223</f>
        <v>0</v>
      </c>
      <c r="BQ223">
        <f>(IF(AND(AK223&gt;1,'Jul-24 Comparison with CA @100m'!AK223&gt;1),1,0))*'100m'!$D223</f>
        <v>0</v>
      </c>
      <c r="BR223">
        <f>(IF(AND(AL223&gt;1,'Jul-24 Comparison with CA @100m'!AL223&gt;1),1,0))*'100m'!$D223</f>
        <v>0</v>
      </c>
      <c r="BS223">
        <f>(IF(AND(AM223&gt;1,'Jul-24 Comparison with CA @100m'!AM223&gt;1),1,0))*'100m'!$D223</f>
        <v>0</v>
      </c>
      <c r="BT223">
        <f>(IF(AND(AN223&gt;1,'Jul-24 Comparison with CA @100m'!AN223&gt;1),1,0))*'100m'!$D223</f>
        <v>0</v>
      </c>
      <c r="BU223">
        <f>(IF(AND(AO223&gt;1,'Jul-24 Comparison with CA @100m'!AO223&gt;1),1,0))*'100m'!$D223</f>
        <v>0</v>
      </c>
    </row>
    <row r="224" spans="1:73" x14ac:dyDescent="0.35">
      <c r="A224" s="21" t="s">
        <v>99</v>
      </c>
      <c r="B224" s="21">
        <v>236300</v>
      </c>
      <c r="C224" s="21">
        <v>236400</v>
      </c>
      <c r="D224" s="21">
        <f t="shared" si="3"/>
        <v>100</v>
      </c>
      <c r="E224" s="21"/>
      <c r="F224" s="23">
        <v>2400</v>
      </c>
      <c r="G224" s="24">
        <v>1500.2908181189769</v>
      </c>
      <c r="H224" s="24">
        <v>1323.3614732793083</v>
      </c>
      <c r="I224" s="24">
        <v>1415.3760296701792</v>
      </c>
      <c r="J224" s="24">
        <v>1194.1822393313262</v>
      </c>
      <c r="K224" s="24">
        <v>984.71186322902849</v>
      </c>
      <c r="L224" s="24">
        <v>736.75336933339804</v>
      </c>
      <c r="M224" s="24">
        <v>837.91704502403161</v>
      </c>
      <c r="N224" s="24">
        <v>1044.1145796771373</v>
      </c>
      <c r="O224" s="23">
        <v>5</v>
      </c>
      <c r="P224" s="18">
        <v>2.2999999999999998</v>
      </c>
      <c r="Q224" s="18">
        <v>3.1</v>
      </c>
      <c r="R224" s="18">
        <v>5.3</v>
      </c>
      <c r="S224" s="18">
        <v>3.3</v>
      </c>
      <c r="T224" s="18">
        <v>3.2</v>
      </c>
      <c r="U224" s="18">
        <v>4.3</v>
      </c>
      <c r="V224" s="18">
        <v>2.9</v>
      </c>
      <c r="W224" s="18">
        <v>5</v>
      </c>
      <c r="X224" s="23">
        <v>5</v>
      </c>
      <c r="Y224" s="25">
        <v>1.3059142857142859E-2</v>
      </c>
      <c r="Z224" s="25">
        <v>9.224857142857144E-3</v>
      </c>
      <c r="AA224" s="25">
        <v>8.7860000000000004E-3</v>
      </c>
      <c r="AB224" s="25">
        <v>8.72057142857143E-3</v>
      </c>
      <c r="AC224" s="25">
        <v>3.4425714285714285E-3</v>
      </c>
      <c r="AD224" s="25">
        <v>0</v>
      </c>
      <c r="AE224" s="25">
        <v>1.0285714285714287E-4</v>
      </c>
      <c r="AF224" s="25">
        <v>1.4011428571428573E-3</v>
      </c>
      <c r="AG224" s="23">
        <v>1</v>
      </c>
      <c r="AH224" s="25">
        <v>2E-3</v>
      </c>
      <c r="AI224" s="25">
        <v>0</v>
      </c>
      <c r="AJ224" s="25">
        <v>6.0000000000000001E-3</v>
      </c>
      <c r="AK224" s="25">
        <v>3.7428571428571429E-2</v>
      </c>
      <c r="AL224" s="25">
        <v>3.7142857142857142E-3</v>
      </c>
      <c r="AM224" s="25">
        <v>0</v>
      </c>
      <c r="AN224" s="25">
        <v>0</v>
      </c>
      <c r="AO224" s="25">
        <v>0</v>
      </c>
      <c r="AP224">
        <f>(IF(AND(G224&gt;2400,'Jul-24 Comparison with CA @100m'!G224&gt;2400),1,0))*'100m'!$D224</f>
        <v>0</v>
      </c>
      <c r="AQ224">
        <f>(IF(AND(H224&gt;2400,'Jul-24 Comparison with CA @100m'!H224&gt;2400),1,0))*'100m'!$D224</f>
        <v>0</v>
      </c>
      <c r="AR224">
        <f>(IF(AND(I224&gt;2400,'Jul-24 Comparison with CA @100m'!I224&gt;2400),1,0))*'100m'!$D224</f>
        <v>0</v>
      </c>
      <c r="AS224">
        <f>(IF(AND(J224&gt;2400,'Jul-24 Comparison with CA @100m'!J224&gt;2400),1,0))*'100m'!$D224</f>
        <v>0</v>
      </c>
      <c r="AT224">
        <f>(IF(AND(K224&gt;2400,'Jul-24 Comparison with CA @100m'!K224&gt;2400),1,0))*'100m'!$D224</f>
        <v>0</v>
      </c>
      <c r="AU224">
        <f>(IF(AND(L224&gt;2400,'Jul-24 Comparison with CA @100m'!L224&gt;2400),1,0))*'100m'!$D224</f>
        <v>0</v>
      </c>
      <c r="AV224">
        <f>(IF(AND(M224&gt;2400,'Jul-24 Comparison with CA @100m'!M224&gt;2400),1,0))*'100m'!$D224</f>
        <v>0</v>
      </c>
      <c r="AW224">
        <f>(IF(AND(N224&gt;2400,'Jul-24 Comparison with CA @100m'!N224&gt;2400),1,0))*'100m'!$D224</f>
        <v>0</v>
      </c>
      <c r="AX224">
        <f>(IF(AND(P224&gt;5,'Jul-24 Comparison with CA @100m'!P224&gt;5),1,0))*'100m'!$D224</f>
        <v>0</v>
      </c>
      <c r="AY224">
        <f>(IF(AND(Q224&gt;5,'Jul-24 Comparison with CA @100m'!Q224&gt;5),1,0))*'100m'!$D224</f>
        <v>0</v>
      </c>
      <c r="AZ224">
        <f>(IF(AND(R224&gt;5,'Jul-24 Comparison with CA @100m'!R224&gt;5),1,0))*'100m'!$D224</f>
        <v>100</v>
      </c>
      <c r="BA224">
        <f>(IF(AND(S224&gt;5,'Jul-24 Comparison with CA @100m'!S224&gt;5),1,0))*'100m'!$D224</f>
        <v>0</v>
      </c>
      <c r="BB224">
        <f>(IF(AND(T224&gt;5,'Jul-24 Comparison with CA @100m'!T224&gt;5),1,0))*'100m'!$D224</f>
        <v>0</v>
      </c>
      <c r="BC224">
        <f>(IF(AND(U224&gt;5,'Jul-24 Comparison with CA @100m'!U224&gt;5),1,0))*'100m'!$D224</f>
        <v>0</v>
      </c>
      <c r="BD224">
        <f>(IF(AND(V224&gt;5,'Jul-24 Comparison with CA @100m'!V224&gt;5),1,0))*'100m'!$D224</f>
        <v>0</v>
      </c>
      <c r="BE224">
        <f>(IF(AND(W224&gt;5,'Jul-24 Comparison with CA @100m'!W224&gt;5),1,0))*'100m'!$D224</f>
        <v>0</v>
      </c>
      <c r="BF224">
        <f>(IF(AND(Y224&gt;5,'Jul-24 Comparison with CA @100m'!Y224&gt;5),1,0))*'100m'!$D224</f>
        <v>0</v>
      </c>
      <c r="BG224">
        <f>(IF(AND(Z224&gt;5,'Jul-24 Comparison with CA @100m'!Z224&gt;5),1,0))*'100m'!$D224</f>
        <v>0</v>
      </c>
      <c r="BH224">
        <f>(IF(AND(AA224&gt;5,'Jul-24 Comparison with CA @100m'!AA224&gt;5),1,0))*'100m'!$D224</f>
        <v>0</v>
      </c>
      <c r="BI224">
        <f>(IF(AND(AB224&gt;5,'Jul-24 Comparison with CA @100m'!AB224&gt;5),1,0))*'100m'!$D224</f>
        <v>0</v>
      </c>
      <c r="BJ224">
        <f>(IF(AND(AC224&gt;5,'Jul-24 Comparison with CA @100m'!AC224&gt;5),1,0))*'100m'!$D224</f>
        <v>0</v>
      </c>
      <c r="BK224">
        <f>(IF(AND(AD224&gt;5,'Jul-24 Comparison with CA @100m'!AD224&gt;5),1,0))*'100m'!$D224</f>
        <v>0</v>
      </c>
      <c r="BL224">
        <f>(IF(AND(AE224&gt;5,'Jul-24 Comparison with CA @100m'!AE224&gt;5),1,0))*'100m'!$D224</f>
        <v>0</v>
      </c>
      <c r="BM224">
        <f>(IF(AND(AF224&gt;5,'Jul-24 Comparison with CA @100m'!AF224&gt;5),1,0))*'100m'!$D224</f>
        <v>0</v>
      </c>
      <c r="BN224">
        <f>(IF(AND(AH224&gt;1,'Jul-24 Comparison with CA @100m'!AH224&gt;1),1,0))*'100m'!$D224</f>
        <v>0</v>
      </c>
      <c r="BO224">
        <f>(IF(AND(AI224&gt;1,'Jul-24 Comparison with CA @100m'!AI224&gt;1),1,0))*'100m'!$D224</f>
        <v>0</v>
      </c>
      <c r="BP224">
        <f>(IF(AND(AJ224&gt;1,'Jul-24 Comparison with CA @100m'!AJ224&gt;1),1,0))*'100m'!$D224</f>
        <v>0</v>
      </c>
      <c r="BQ224">
        <f>(IF(AND(AK224&gt;1,'Jul-24 Comparison with CA @100m'!AK224&gt;1),1,0))*'100m'!$D224</f>
        <v>0</v>
      </c>
      <c r="BR224">
        <f>(IF(AND(AL224&gt;1,'Jul-24 Comparison with CA @100m'!AL224&gt;1),1,0))*'100m'!$D224</f>
        <v>0</v>
      </c>
      <c r="BS224">
        <f>(IF(AND(AM224&gt;1,'Jul-24 Comparison with CA @100m'!AM224&gt;1),1,0))*'100m'!$D224</f>
        <v>0</v>
      </c>
      <c r="BT224">
        <f>(IF(AND(AN224&gt;1,'Jul-24 Comparison with CA @100m'!AN224&gt;1),1,0))*'100m'!$D224</f>
        <v>0</v>
      </c>
      <c r="BU224">
        <f>(IF(AND(AO224&gt;1,'Jul-24 Comparison with CA @100m'!AO224&gt;1),1,0))*'100m'!$D224</f>
        <v>0</v>
      </c>
    </row>
    <row r="225" spans="1:73" x14ac:dyDescent="0.35">
      <c r="A225" s="21" t="s">
        <v>99</v>
      </c>
      <c r="B225" s="21">
        <v>236400</v>
      </c>
      <c r="C225" s="21">
        <v>236500</v>
      </c>
      <c r="D225" s="21">
        <f t="shared" si="3"/>
        <v>100</v>
      </c>
      <c r="E225" s="21"/>
      <c r="F225" s="23">
        <v>2400</v>
      </c>
      <c r="G225" s="24">
        <v>1331.0038576098827</v>
      </c>
      <c r="H225" s="24">
        <v>1300.4627614991207</v>
      </c>
      <c r="I225" s="24">
        <v>1415.3760296701792</v>
      </c>
      <c r="J225" s="24">
        <v>1570.1531011812642</v>
      </c>
      <c r="K225" s="24">
        <v>1118.8786763994492</v>
      </c>
      <c r="L225" s="24">
        <v>845.1953597356478</v>
      </c>
      <c r="M225" s="24">
        <v>955.15248948738645</v>
      </c>
      <c r="N225" s="24">
        <v>1141.4143845528677</v>
      </c>
      <c r="O225" s="23">
        <v>5</v>
      </c>
      <c r="P225" s="18">
        <v>2.2000000000000002</v>
      </c>
      <c r="Q225" s="18">
        <v>3.3</v>
      </c>
      <c r="R225" s="18">
        <v>5.0999999999999996</v>
      </c>
      <c r="S225" s="18">
        <v>4.3</v>
      </c>
      <c r="T225" s="18">
        <v>3.1</v>
      </c>
      <c r="U225" s="18">
        <v>4.8</v>
      </c>
      <c r="V225" s="18">
        <v>2.8</v>
      </c>
      <c r="W225" s="18">
        <v>5.4</v>
      </c>
      <c r="X225" s="23">
        <v>5</v>
      </c>
      <c r="Y225" s="25">
        <v>1.0578000000000001E-2</v>
      </c>
      <c r="Z225" s="25">
        <v>1.7354000000000005E-2</v>
      </c>
      <c r="AA225" s="25">
        <v>1.2871428571428574E-2</v>
      </c>
      <c r="AB225" s="25">
        <v>9.0405714285714273E-3</v>
      </c>
      <c r="AC225" s="25">
        <v>1.0086285714285714E-2</v>
      </c>
      <c r="AD225" s="25">
        <v>1.6028571428571429E-4</v>
      </c>
      <c r="AE225" s="25">
        <v>0</v>
      </c>
      <c r="AF225" s="25">
        <v>2.7562857142857142E-3</v>
      </c>
      <c r="AG225" s="23">
        <v>1</v>
      </c>
      <c r="AH225" s="25">
        <v>8.571428571428571E-4</v>
      </c>
      <c r="AI225" s="25">
        <v>0</v>
      </c>
      <c r="AJ225" s="25">
        <v>4.4285714285714282E-2</v>
      </c>
      <c r="AK225" s="25">
        <v>4.1999999999999996E-2</v>
      </c>
      <c r="AL225" s="25">
        <v>3.1428571428571426E-3</v>
      </c>
      <c r="AM225" s="25">
        <v>0</v>
      </c>
      <c r="AN225" s="25">
        <v>1.5428571428571429E-2</v>
      </c>
      <c r="AO225" s="25">
        <v>0</v>
      </c>
      <c r="AP225">
        <f>(IF(AND(G225&gt;2400,'Jul-24 Comparison with CA @100m'!G225&gt;2400),1,0))*'100m'!$D225</f>
        <v>0</v>
      </c>
      <c r="AQ225">
        <f>(IF(AND(H225&gt;2400,'Jul-24 Comparison with CA @100m'!H225&gt;2400),1,0))*'100m'!$D225</f>
        <v>0</v>
      </c>
      <c r="AR225">
        <f>(IF(AND(I225&gt;2400,'Jul-24 Comparison with CA @100m'!I225&gt;2400),1,0))*'100m'!$D225</f>
        <v>0</v>
      </c>
      <c r="AS225">
        <f>(IF(AND(J225&gt;2400,'Jul-24 Comparison with CA @100m'!J225&gt;2400),1,0))*'100m'!$D225</f>
        <v>0</v>
      </c>
      <c r="AT225">
        <f>(IF(AND(K225&gt;2400,'Jul-24 Comparison with CA @100m'!K225&gt;2400),1,0))*'100m'!$D225</f>
        <v>0</v>
      </c>
      <c r="AU225">
        <f>(IF(AND(L225&gt;2400,'Jul-24 Comparison with CA @100m'!L225&gt;2400),1,0))*'100m'!$D225</f>
        <v>0</v>
      </c>
      <c r="AV225">
        <f>(IF(AND(M225&gt;2400,'Jul-24 Comparison with CA @100m'!M225&gt;2400),1,0))*'100m'!$D225</f>
        <v>0</v>
      </c>
      <c r="AW225">
        <f>(IF(AND(N225&gt;2400,'Jul-24 Comparison with CA @100m'!N225&gt;2400),1,0))*'100m'!$D225</f>
        <v>0</v>
      </c>
      <c r="AX225">
        <f>(IF(AND(P225&gt;5,'Jul-24 Comparison with CA @100m'!P225&gt;5),1,0))*'100m'!$D225</f>
        <v>0</v>
      </c>
      <c r="AY225">
        <f>(IF(AND(Q225&gt;5,'Jul-24 Comparison with CA @100m'!Q225&gt;5),1,0))*'100m'!$D225</f>
        <v>0</v>
      </c>
      <c r="AZ225">
        <f>(IF(AND(R225&gt;5,'Jul-24 Comparison with CA @100m'!R225&gt;5),1,0))*'100m'!$D225</f>
        <v>100</v>
      </c>
      <c r="BA225">
        <f>(IF(AND(S225&gt;5,'Jul-24 Comparison with CA @100m'!S225&gt;5),1,0))*'100m'!$D225</f>
        <v>0</v>
      </c>
      <c r="BB225">
        <f>(IF(AND(T225&gt;5,'Jul-24 Comparison with CA @100m'!T225&gt;5),1,0))*'100m'!$D225</f>
        <v>0</v>
      </c>
      <c r="BC225">
        <f>(IF(AND(U225&gt;5,'Jul-24 Comparison with CA @100m'!U225&gt;5),1,0))*'100m'!$D225</f>
        <v>0</v>
      </c>
      <c r="BD225">
        <f>(IF(AND(V225&gt;5,'Jul-24 Comparison with CA @100m'!V225&gt;5),1,0))*'100m'!$D225</f>
        <v>0</v>
      </c>
      <c r="BE225">
        <f>(IF(AND(W225&gt;5,'Jul-24 Comparison with CA @100m'!W225&gt;5),1,0))*'100m'!$D225</f>
        <v>100</v>
      </c>
      <c r="BF225">
        <f>(IF(AND(Y225&gt;5,'Jul-24 Comparison with CA @100m'!Y225&gt;5),1,0))*'100m'!$D225</f>
        <v>0</v>
      </c>
      <c r="BG225">
        <f>(IF(AND(Z225&gt;5,'Jul-24 Comparison with CA @100m'!Z225&gt;5),1,0))*'100m'!$D225</f>
        <v>0</v>
      </c>
      <c r="BH225">
        <f>(IF(AND(AA225&gt;5,'Jul-24 Comparison with CA @100m'!AA225&gt;5),1,0))*'100m'!$D225</f>
        <v>0</v>
      </c>
      <c r="BI225">
        <f>(IF(AND(AB225&gt;5,'Jul-24 Comparison with CA @100m'!AB225&gt;5),1,0))*'100m'!$D225</f>
        <v>0</v>
      </c>
      <c r="BJ225">
        <f>(IF(AND(AC225&gt;5,'Jul-24 Comparison with CA @100m'!AC225&gt;5),1,0))*'100m'!$D225</f>
        <v>0</v>
      </c>
      <c r="BK225">
        <f>(IF(AND(AD225&gt;5,'Jul-24 Comparison with CA @100m'!AD225&gt;5),1,0))*'100m'!$D225</f>
        <v>0</v>
      </c>
      <c r="BL225">
        <f>(IF(AND(AE225&gt;5,'Jul-24 Comparison with CA @100m'!AE225&gt;5),1,0))*'100m'!$D225</f>
        <v>0</v>
      </c>
      <c r="BM225">
        <f>(IF(AND(AF225&gt;5,'Jul-24 Comparison with CA @100m'!AF225&gt;5),1,0))*'100m'!$D225</f>
        <v>0</v>
      </c>
      <c r="BN225">
        <f>(IF(AND(AH225&gt;1,'Jul-24 Comparison with CA @100m'!AH225&gt;1),1,0))*'100m'!$D225</f>
        <v>0</v>
      </c>
      <c r="BO225">
        <f>(IF(AND(AI225&gt;1,'Jul-24 Comparison with CA @100m'!AI225&gt;1),1,0))*'100m'!$D225</f>
        <v>0</v>
      </c>
      <c r="BP225">
        <f>(IF(AND(AJ225&gt;1,'Jul-24 Comparison with CA @100m'!AJ225&gt;1),1,0))*'100m'!$D225</f>
        <v>0</v>
      </c>
      <c r="BQ225">
        <f>(IF(AND(AK225&gt;1,'Jul-24 Comparison with CA @100m'!AK225&gt;1),1,0))*'100m'!$D225</f>
        <v>0</v>
      </c>
      <c r="BR225">
        <f>(IF(AND(AL225&gt;1,'Jul-24 Comparison with CA @100m'!AL225&gt;1),1,0))*'100m'!$D225</f>
        <v>0</v>
      </c>
      <c r="BS225">
        <f>(IF(AND(AM225&gt;1,'Jul-24 Comparison with CA @100m'!AM225&gt;1),1,0))*'100m'!$D225</f>
        <v>0</v>
      </c>
      <c r="BT225">
        <f>(IF(AND(AN225&gt;1,'Jul-24 Comparison with CA @100m'!AN225&gt;1),1,0))*'100m'!$D225</f>
        <v>0</v>
      </c>
      <c r="BU225">
        <f>(IF(AND(AO225&gt;1,'Jul-24 Comparison with CA @100m'!AO225&gt;1),1,0))*'100m'!$D225</f>
        <v>0</v>
      </c>
    </row>
    <row r="226" spans="1:73" x14ac:dyDescent="0.35">
      <c r="A226" s="21" t="s">
        <v>99</v>
      </c>
      <c r="B226" s="21">
        <v>236500</v>
      </c>
      <c r="C226" s="21">
        <v>236600</v>
      </c>
      <c r="D226" s="21">
        <f t="shared" si="3"/>
        <v>100</v>
      </c>
      <c r="E226" s="21" t="s">
        <v>66</v>
      </c>
      <c r="F226" s="23">
        <v>2400</v>
      </c>
      <c r="G226" s="24">
        <v>1029.2290872712379</v>
      </c>
      <c r="H226" s="24">
        <v>984.71186322902849</v>
      </c>
      <c r="I226" s="24">
        <v>1186.6283976915838</v>
      </c>
      <c r="J226" s="24">
        <v>1262.394364085967</v>
      </c>
      <c r="K226" s="24">
        <v>1118.8786763994492</v>
      </c>
      <c r="L226" s="24">
        <v>955.15248948738645</v>
      </c>
      <c r="M226" s="24">
        <v>1006.9441147709224</v>
      </c>
      <c r="N226" s="24">
        <v>1096.3914983427599</v>
      </c>
      <c r="O226" s="23">
        <v>5</v>
      </c>
      <c r="P226" s="18">
        <v>1.8</v>
      </c>
      <c r="Q226" s="18">
        <v>2.8</v>
      </c>
      <c r="R226" s="18">
        <v>5.2</v>
      </c>
      <c r="S226" s="18">
        <v>3.6</v>
      </c>
      <c r="T226" s="18">
        <v>3.7</v>
      </c>
      <c r="U226" s="18">
        <v>4.7</v>
      </c>
      <c r="V226" s="18">
        <v>2.9</v>
      </c>
      <c r="W226" s="18">
        <v>5.4</v>
      </c>
      <c r="X226" s="23">
        <v>5</v>
      </c>
      <c r="Y226" s="25">
        <v>8.8254285714285743E-3</v>
      </c>
      <c r="Z226" s="25">
        <v>8.3774285714285721E-3</v>
      </c>
      <c r="AA226" s="25">
        <v>5.6051428571428571E-3</v>
      </c>
      <c r="AB226" s="25">
        <v>6.9114285714285718E-3</v>
      </c>
      <c r="AC226" s="25">
        <v>4.9279999999999992E-3</v>
      </c>
      <c r="AD226" s="25">
        <v>2.5628571428571432E-4</v>
      </c>
      <c r="AE226" s="25">
        <v>1.7399999999999997E-4</v>
      </c>
      <c r="AF226" s="25">
        <v>1.9562857142857147E-3</v>
      </c>
      <c r="AG226" s="23">
        <v>1</v>
      </c>
      <c r="AH226" s="25">
        <v>0.28885714285714298</v>
      </c>
      <c r="AI226" s="25">
        <v>4.5714285714285718E-3</v>
      </c>
      <c r="AJ226" s="25">
        <v>2.9428571428571425E-2</v>
      </c>
      <c r="AK226" s="25">
        <v>3.1428571428571424E-2</v>
      </c>
      <c r="AL226" s="25">
        <v>0</v>
      </c>
      <c r="AM226" s="25">
        <v>0</v>
      </c>
      <c r="AN226" s="25">
        <v>6.5714285714285718E-3</v>
      </c>
      <c r="AO226" s="25">
        <v>0</v>
      </c>
      <c r="AP226">
        <f>(IF(AND(G226&gt;2400,'Jul-24 Comparison with CA @100m'!G226&gt;2400),1,0))*'100m'!$D226</f>
        <v>0</v>
      </c>
      <c r="AQ226">
        <f>(IF(AND(H226&gt;2400,'Jul-24 Comparison with CA @100m'!H226&gt;2400),1,0))*'100m'!$D226</f>
        <v>0</v>
      </c>
      <c r="AR226">
        <f>(IF(AND(I226&gt;2400,'Jul-24 Comparison with CA @100m'!I226&gt;2400),1,0))*'100m'!$D226</f>
        <v>0</v>
      </c>
      <c r="AS226">
        <f>(IF(AND(J226&gt;2400,'Jul-24 Comparison with CA @100m'!J226&gt;2400),1,0))*'100m'!$D226</f>
        <v>0</v>
      </c>
      <c r="AT226">
        <f>(IF(AND(K226&gt;2400,'Jul-24 Comparison with CA @100m'!K226&gt;2400),1,0))*'100m'!$D226</f>
        <v>0</v>
      </c>
      <c r="AU226">
        <f>(IF(AND(L226&gt;2400,'Jul-24 Comparison with CA @100m'!L226&gt;2400),1,0))*'100m'!$D226</f>
        <v>0</v>
      </c>
      <c r="AV226">
        <f>(IF(AND(M226&gt;2400,'Jul-24 Comparison with CA @100m'!M226&gt;2400),1,0))*'100m'!$D226</f>
        <v>0</v>
      </c>
      <c r="AW226">
        <f>(IF(AND(N226&gt;2400,'Jul-24 Comparison with CA @100m'!N226&gt;2400),1,0))*'100m'!$D226</f>
        <v>0</v>
      </c>
      <c r="AX226">
        <f>(IF(AND(P226&gt;5,'Jul-24 Comparison with CA @100m'!P226&gt;5),1,0))*'100m'!$D226</f>
        <v>0</v>
      </c>
      <c r="AY226">
        <f>(IF(AND(Q226&gt;5,'Jul-24 Comparison with CA @100m'!Q226&gt;5),1,0))*'100m'!$D226</f>
        <v>0</v>
      </c>
      <c r="AZ226">
        <f>(IF(AND(R226&gt;5,'Jul-24 Comparison with CA @100m'!R226&gt;5),1,0))*'100m'!$D226</f>
        <v>100</v>
      </c>
      <c r="BA226">
        <f>(IF(AND(S226&gt;5,'Jul-24 Comparison with CA @100m'!S226&gt;5),1,0))*'100m'!$D226</f>
        <v>0</v>
      </c>
      <c r="BB226">
        <f>(IF(AND(T226&gt;5,'Jul-24 Comparison with CA @100m'!T226&gt;5),1,0))*'100m'!$D226</f>
        <v>0</v>
      </c>
      <c r="BC226">
        <f>(IF(AND(U226&gt;5,'Jul-24 Comparison with CA @100m'!U226&gt;5),1,0))*'100m'!$D226</f>
        <v>0</v>
      </c>
      <c r="BD226">
        <f>(IF(AND(V226&gt;5,'Jul-24 Comparison with CA @100m'!V226&gt;5),1,0))*'100m'!$D226</f>
        <v>0</v>
      </c>
      <c r="BE226">
        <f>(IF(AND(W226&gt;5,'Jul-24 Comparison with CA @100m'!W226&gt;5),1,0))*'100m'!$D226</f>
        <v>100</v>
      </c>
      <c r="BF226">
        <f>(IF(AND(Y226&gt;5,'Jul-24 Comparison with CA @100m'!Y226&gt;5),1,0))*'100m'!$D226</f>
        <v>0</v>
      </c>
      <c r="BG226">
        <f>(IF(AND(Z226&gt;5,'Jul-24 Comparison with CA @100m'!Z226&gt;5),1,0))*'100m'!$D226</f>
        <v>0</v>
      </c>
      <c r="BH226">
        <f>(IF(AND(AA226&gt;5,'Jul-24 Comparison with CA @100m'!AA226&gt;5),1,0))*'100m'!$D226</f>
        <v>0</v>
      </c>
      <c r="BI226">
        <f>(IF(AND(AB226&gt;5,'Jul-24 Comparison with CA @100m'!AB226&gt;5),1,0))*'100m'!$D226</f>
        <v>0</v>
      </c>
      <c r="BJ226">
        <f>(IF(AND(AC226&gt;5,'Jul-24 Comparison with CA @100m'!AC226&gt;5),1,0))*'100m'!$D226</f>
        <v>0</v>
      </c>
      <c r="BK226">
        <f>(IF(AND(AD226&gt;5,'Jul-24 Comparison with CA @100m'!AD226&gt;5),1,0))*'100m'!$D226</f>
        <v>0</v>
      </c>
      <c r="BL226">
        <f>(IF(AND(AE226&gt;5,'Jul-24 Comparison with CA @100m'!AE226&gt;5),1,0))*'100m'!$D226</f>
        <v>0</v>
      </c>
      <c r="BM226">
        <f>(IF(AND(AF226&gt;5,'Jul-24 Comparison with CA @100m'!AF226&gt;5),1,0))*'100m'!$D226</f>
        <v>0</v>
      </c>
      <c r="BN226">
        <f>(IF(AND(AH226&gt;1,'Jul-24 Comparison with CA @100m'!AH226&gt;1),1,0))*'100m'!$D226</f>
        <v>0</v>
      </c>
      <c r="BO226">
        <f>(IF(AND(AI226&gt;1,'Jul-24 Comparison with CA @100m'!AI226&gt;1),1,0))*'100m'!$D226</f>
        <v>0</v>
      </c>
      <c r="BP226">
        <f>(IF(AND(AJ226&gt;1,'Jul-24 Comparison with CA @100m'!AJ226&gt;1),1,0))*'100m'!$D226</f>
        <v>0</v>
      </c>
      <c r="BQ226">
        <f>(IF(AND(AK226&gt;1,'Jul-24 Comparison with CA @100m'!AK226&gt;1),1,0))*'100m'!$D226</f>
        <v>0</v>
      </c>
      <c r="BR226">
        <f>(IF(AND(AL226&gt;1,'Jul-24 Comparison with CA @100m'!AL226&gt;1),1,0))*'100m'!$D226</f>
        <v>0</v>
      </c>
      <c r="BS226">
        <f>(IF(AND(AM226&gt;1,'Jul-24 Comparison with CA @100m'!AM226&gt;1),1,0))*'100m'!$D226</f>
        <v>0</v>
      </c>
      <c r="BT226">
        <f>(IF(AND(AN226&gt;1,'Jul-24 Comparison with CA @100m'!AN226&gt;1),1,0))*'100m'!$D226</f>
        <v>0</v>
      </c>
      <c r="BU226">
        <f>(IF(AND(AO226&gt;1,'Jul-24 Comparison with CA @100m'!AO226&gt;1),1,0))*'100m'!$D226</f>
        <v>0</v>
      </c>
    </row>
    <row r="227" spans="1:73" x14ac:dyDescent="0.35">
      <c r="A227" s="21" t="s">
        <v>99</v>
      </c>
      <c r="B227" s="21">
        <v>236600</v>
      </c>
      <c r="C227" s="21">
        <v>236700</v>
      </c>
      <c r="D227" s="21">
        <f t="shared" si="3"/>
        <v>100</v>
      </c>
      <c r="E227" s="21"/>
      <c r="F227" s="23">
        <v>2400</v>
      </c>
      <c r="G227" s="24">
        <v>1209.305266306578</v>
      </c>
      <c r="H227" s="24">
        <v>977.31298874530353</v>
      </c>
      <c r="I227" s="24">
        <v>977.31298874530353</v>
      </c>
      <c r="J227" s="24">
        <v>1247.201174685119</v>
      </c>
      <c r="K227" s="24">
        <v>1111.3775201534081</v>
      </c>
      <c r="L227" s="24">
        <v>992.11669898009654</v>
      </c>
      <c r="M227" s="24">
        <v>940.40929148387477</v>
      </c>
      <c r="N227" s="24">
        <v>1014.3666261352151</v>
      </c>
      <c r="O227" s="23">
        <v>5</v>
      </c>
      <c r="P227" s="18">
        <v>1.9</v>
      </c>
      <c r="Q227" s="18">
        <v>2.8</v>
      </c>
      <c r="R227" s="18">
        <v>4.8</v>
      </c>
      <c r="S227" s="18">
        <v>4.4000000000000004</v>
      </c>
      <c r="T227" s="18">
        <v>3</v>
      </c>
      <c r="U227" s="18">
        <v>4.8</v>
      </c>
      <c r="V227" s="18">
        <v>3.6</v>
      </c>
      <c r="W227" s="18">
        <v>5.2</v>
      </c>
      <c r="X227" s="23">
        <v>5</v>
      </c>
      <c r="Y227" s="25">
        <v>0.44724199999999997</v>
      </c>
      <c r="Z227" s="25">
        <v>5.5111428571428568E-3</v>
      </c>
      <c r="AA227" s="25">
        <v>2.2388571428571431E-3</v>
      </c>
      <c r="AB227" s="25">
        <v>8.7011428571428552E-3</v>
      </c>
      <c r="AC227" s="25">
        <v>2.0011428571428572E-3</v>
      </c>
      <c r="AD227" s="25">
        <v>0</v>
      </c>
      <c r="AE227" s="25">
        <v>0</v>
      </c>
      <c r="AF227" s="25">
        <v>1.8051428571428569E-3</v>
      </c>
      <c r="AG227" s="23">
        <v>1</v>
      </c>
      <c r="AH227" s="25">
        <v>0</v>
      </c>
      <c r="AI227" s="25">
        <v>3.6000000000000004E-2</v>
      </c>
      <c r="AJ227" s="25">
        <v>0.21114285714285713</v>
      </c>
      <c r="AK227" s="25">
        <v>0</v>
      </c>
      <c r="AL227" s="25">
        <v>8.8571428571428568E-3</v>
      </c>
      <c r="AM227" s="25">
        <v>0</v>
      </c>
      <c r="AN227" s="25">
        <v>0</v>
      </c>
      <c r="AO227" s="25">
        <v>0</v>
      </c>
      <c r="AP227">
        <f>(IF(AND(G227&gt;2400,'Jul-24 Comparison with CA @100m'!G227&gt;2400),1,0))*'100m'!$D227</f>
        <v>0</v>
      </c>
      <c r="AQ227">
        <f>(IF(AND(H227&gt;2400,'Jul-24 Comparison with CA @100m'!H227&gt;2400),1,0))*'100m'!$D227</f>
        <v>0</v>
      </c>
      <c r="AR227">
        <f>(IF(AND(I227&gt;2400,'Jul-24 Comparison with CA @100m'!I227&gt;2400),1,0))*'100m'!$D227</f>
        <v>0</v>
      </c>
      <c r="AS227">
        <f>(IF(AND(J227&gt;2400,'Jul-24 Comparison with CA @100m'!J227&gt;2400),1,0))*'100m'!$D227</f>
        <v>0</v>
      </c>
      <c r="AT227">
        <f>(IF(AND(K227&gt;2400,'Jul-24 Comparison with CA @100m'!K227&gt;2400),1,0))*'100m'!$D227</f>
        <v>0</v>
      </c>
      <c r="AU227">
        <f>(IF(AND(L227&gt;2400,'Jul-24 Comparison with CA @100m'!L227&gt;2400),1,0))*'100m'!$D227</f>
        <v>0</v>
      </c>
      <c r="AV227">
        <f>(IF(AND(M227&gt;2400,'Jul-24 Comparison with CA @100m'!M227&gt;2400),1,0))*'100m'!$D227</f>
        <v>0</v>
      </c>
      <c r="AW227">
        <f>(IF(AND(N227&gt;2400,'Jul-24 Comparison with CA @100m'!N227&gt;2400),1,0))*'100m'!$D227</f>
        <v>0</v>
      </c>
      <c r="AX227">
        <f>(IF(AND(P227&gt;5,'Jul-24 Comparison with CA @100m'!P227&gt;5),1,0))*'100m'!$D227</f>
        <v>0</v>
      </c>
      <c r="AY227">
        <f>(IF(AND(Q227&gt;5,'Jul-24 Comparison with CA @100m'!Q227&gt;5),1,0))*'100m'!$D227</f>
        <v>0</v>
      </c>
      <c r="AZ227">
        <f>(IF(AND(R227&gt;5,'Jul-24 Comparison with CA @100m'!R227&gt;5),1,0))*'100m'!$D227</f>
        <v>0</v>
      </c>
      <c r="BA227">
        <f>(IF(AND(S227&gt;5,'Jul-24 Comparison with CA @100m'!S227&gt;5),1,0))*'100m'!$D227</f>
        <v>0</v>
      </c>
      <c r="BB227">
        <f>(IF(AND(T227&gt;5,'Jul-24 Comparison with CA @100m'!T227&gt;5),1,0))*'100m'!$D227</f>
        <v>0</v>
      </c>
      <c r="BC227">
        <f>(IF(AND(U227&gt;5,'Jul-24 Comparison with CA @100m'!U227&gt;5),1,0))*'100m'!$D227</f>
        <v>0</v>
      </c>
      <c r="BD227">
        <f>(IF(AND(V227&gt;5,'Jul-24 Comparison with CA @100m'!V227&gt;5),1,0))*'100m'!$D227</f>
        <v>0</v>
      </c>
      <c r="BE227">
        <f>(IF(AND(W227&gt;5,'Jul-24 Comparison with CA @100m'!W227&gt;5),1,0))*'100m'!$D227</f>
        <v>100</v>
      </c>
      <c r="BF227">
        <f>(IF(AND(Y227&gt;5,'Jul-24 Comparison with CA @100m'!Y227&gt;5),1,0))*'100m'!$D227</f>
        <v>0</v>
      </c>
      <c r="BG227">
        <f>(IF(AND(Z227&gt;5,'Jul-24 Comparison with CA @100m'!Z227&gt;5),1,0))*'100m'!$D227</f>
        <v>0</v>
      </c>
      <c r="BH227">
        <f>(IF(AND(AA227&gt;5,'Jul-24 Comparison with CA @100m'!AA227&gt;5),1,0))*'100m'!$D227</f>
        <v>0</v>
      </c>
      <c r="BI227">
        <f>(IF(AND(AB227&gt;5,'Jul-24 Comparison with CA @100m'!AB227&gt;5),1,0))*'100m'!$D227</f>
        <v>0</v>
      </c>
      <c r="BJ227">
        <f>(IF(AND(AC227&gt;5,'Jul-24 Comparison with CA @100m'!AC227&gt;5),1,0))*'100m'!$D227</f>
        <v>0</v>
      </c>
      <c r="BK227">
        <f>(IF(AND(AD227&gt;5,'Jul-24 Comparison with CA @100m'!AD227&gt;5),1,0))*'100m'!$D227</f>
        <v>0</v>
      </c>
      <c r="BL227">
        <f>(IF(AND(AE227&gt;5,'Jul-24 Comparison with CA @100m'!AE227&gt;5),1,0))*'100m'!$D227</f>
        <v>0</v>
      </c>
      <c r="BM227">
        <f>(IF(AND(AF227&gt;5,'Jul-24 Comparison with CA @100m'!AF227&gt;5),1,0))*'100m'!$D227</f>
        <v>0</v>
      </c>
      <c r="BN227">
        <f>(IF(AND(AH227&gt;1,'Jul-24 Comparison with CA @100m'!AH227&gt;1),1,0))*'100m'!$D227</f>
        <v>0</v>
      </c>
      <c r="BO227">
        <f>(IF(AND(AI227&gt;1,'Jul-24 Comparison with CA @100m'!AI227&gt;1),1,0))*'100m'!$D227</f>
        <v>0</v>
      </c>
      <c r="BP227">
        <f>(IF(AND(AJ227&gt;1,'Jul-24 Comparison with CA @100m'!AJ227&gt;1),1,0))*'100m'!$D227</f>
        <v>0</v>
      </c>
      <c r="BQ227">
        <f>(IF(AND(AK227&gt;1,'Jul-24 Comparison with CA @100m'!AK227&gt;1),1,0))*'100m'!$D227</f>
        <v>0</v>
      </c>
      <c r="BR227">
        <f>(IF(AND(AL227&gt;1,'Jul-24 Comparison with CA @100m'!AL227&gt;1),1,0))*'100m'!$D227</f>
        <v>0</v>
      </c>
      <c r="BS227">
        <f>(IF(AND(AM227&gt;1,'Jul-24 Comparison with CA @100m'!AM227&gt;1),1,0))*'100m'!$D227</f>
        <v>0</v>
      </c>
      <c r="BT227">
        <f>(IF(AND(AN227&gt;1,'Jul-24 Comparison with CA @100m'!AN227&gt;1),1,0))*'100m'!$D227</f>
        <v>0</v>
      </c>
      <c r="BU227">
        <f>(IF(AND(AO227&gt;1,'Jul-24 Comparison with CA @100m'!AO227&gt;1),1,0))*'100m'!$D227</f>
        <v>0</v>
      </c>
    </row>
    <row r="228" spans="1:73" x14ac:dyDescent="0.35">
      <c r="A228" s="21" t="s">
        <v>99</v>
      </c>
      <c r="B228" s="21">
        <v>236700</v>
      </c>
      <c r="C228" s="21">
        <v>236800</v>
      </c>
      <c r="D228" s="21">
        <f t="shared" si="3"/>
        <v>100</v>
      </c>
      <c r="E228" s="21"/>
      <c r="F228" s="23">
        <v>2400</v>
      </c>
      <c r="G228" s="24">
        <v>1066.4854383530628</v>
      </c>
      <c r="H228" s="24">
        <v>933.04694483806918</v>
      </c>
      <c r="I228" s="24">
        <v>1036.6689708612066</v>
      </c>
      <c r="J228" s="24">
        <v>1081.4273917669218</v>
      </c>
      <c r="K228" s="24">
        <v>1194.1822393313262</v>
      </c>
      <c r="L228" s="24">
        <v>1029.2290872712379</v>
      </c>
      <c r="M228" s="24">
        <v>1338.6509464129631</v>
      </c>
      <c r="N228" s="24">
        <v>1384.6311038989984</v>
      </c>
      <c r="O228" s="23">
        <v>5</v>
      </c>
      <c r="P228" s="18">
        <v>2</v>
      </c>
      <c r="Q228" s="18">
        <v>3</v>
      </c>
      <c r="R228" s="18">
        <v>5.3</v>
      </c>
      <c r="S228" s="18">
        <v>4.8</v>
      </c>
      <c r="T228" s="18">
        <v>3.3</v>
      </c>
      <c r="U228" s="18">
        <v>4.5999999999999996</v>
      </c>
      <c r="V228" s="18">
        <v>3.3</v>
      </c>
      <c r="W228" s="18">
        <v>5.0999999999999996</v>
      </c>
      <c r="X228" s="23">
        <v>5</v>
      </c>
      <c r="Y228" s="25">
        <v>1.3525428571428572E-2</v>
      </c>
      <c r="Z228" s="25">
        <v>1.4996000000000001E-2</v>
      </c>
      <c r="AA228" s="25">
        <v>4.4951428571428573E-3</v>
      </c>
      <c r="AB228" s="25">
        <v>1.5188857142857141E-2</v>
      </c>
      <c r="AC228" s="25">
        <v>2.4028571428571428E-4</v>
      </c>
      <c r="AD228" s="25">
        <v>0</v>
      </c>
      <c r="AE228" s="25">
        <v>0</v>
      </c>
      <c r="AF228" s="25">
        <v>1.8028571428571427E-3</v>
      </c>
      <c r="AG228" s="23">
        <v>1</v>
      </c>
      <c r="AH228" s="25">
        <v>2.2857142857142859E-3</v>
      </c>
      <c r="AI228" s="25">
        <v>0</v>
      </c>
      <c r="AJ228" s="25">
        <v>4.5714285714285718E-3</v>
      </c>
      <c r="AK228" s="25">
        <v>8.3142857142857157E-2</v>
      </c>
      <c r="AL228" s="25">
        <v>0</v>
      </c>
      <c r="AM228" s="25">
        <v>0</v>
      </c>
      <c r="AN228" s="25">
        <v>3.9428571428571424E-2</v>
      </c>
      <c r="AO228" s="25">
        <v>0</v>
      </c>
      <c r="AP228">
        <f>(IF(AND(G228&gt;2400,'Jul-24 Comparison with CA @100m'!G228&gt;2400),1,0))*'100m'!$D228</f>
        <v>0</v>
      </c>
      <c r="AQ228">
        <f>(IF(AND(H228&gt;2400,'Jul-24 Comparison with CA @100m'!H228&gt;2400),1,0))*'100m'!$D228</f>
        <v>0</v>
      </c>
      <c r="AR228">
        <f>(IF(AND(I228&gt;2400,'Jul-24 Comparison with CA @100m'!I228&gt;2400),1,0))*'100m'!$D228</f>
        <v>0</v>
      </c>
      <c r="AS228">
        <f>(IF(AND(J228&gt;2400,'Jul-24 Comparison with CA @100m'!J228&gt;2400),1,0))*'100m'!$D228</f>
        <v>0</v>
      </c>
      <c r="AT228">
        <f>(IF(AND(K228&gt;2400,'Jul-24 Comparison with CA @100m'!K228&gt;2400),1,0))*'100m'!$D228</f>
        <v>0</v>
      </c>
      <c r="AU228">
        <f>(IF(AND(L228&gt;2400,'Jul-24 Comparison with CA @100m'!L228&gt;2400),1,0))*'100m'!$D228</f>
        <v>0</v>
      </c>
      <c r="AV228">
        <f>(IF(AND(M228&gt;2400,'Jul-24 Comparison with CA @100m'!M228&gt;2400),1,0))*'100m'!$D228</f>
        <v>0</v>
      </c>
      <c r="AW228">
        <f>(IF(AND(N228&gt;2400,'Jul-24 Comparison with CA @100m'!N228&gt;2400),1,0))*'100m'!$D228</f>
        <v>0</v>
      </c>
      <c r="AX228">
        <f>(IF(AND(P228&gt;5,'Jul-24 Comparison with CA @100m'!P228&gt;5),1,0))*'100m'!$D228</f>
        <v>0</v>
      </c>
      <c r="AY228">
        <f>(IF(AND(Q228&gt;5,'Jul-24 Comparison with CA @100m'!Q228&gt;5),1,0))*'100m'!$D228</f>
        <v>0</v>
      </c>
      <c r="AZ228">
        <f>(IF(AND(R228&gt;5,'Jul-24 Comparison with CA @100m'!R228&gt;5),1,0))*'100m'!$D228</f>
        <v>100</v>
      </c>
      <c r="BA228">
        <f>(IF(AND(S228&gt;5,'Jul-24 Comparison with CA @100m'!S228&gt;5),1,0))*'100m'!$D228</f>
        <v>0</v>
      </c>
      <c r="BB228">
        <f>(IF(AND(T228&gt;5,'Jul-24 Comparison with CA @100m'!T228&gt;5),1,0))*'100m'!$D228</f>
        <v>0</v>
      </c>
      <c r="BC228">
        <f>(IF(AND(U228&gt;5,'Jul-24 Comparison with CA @100m'!U228&gt;5),1,0))*'100m'!$D228</f>
        <v>0</v>
      </c>
      <c r="BD228">
        <f>(IF(AND(V228&gt;5,'Jul-24 Comparison with CA @100m'!V228&gt;5),1,0))*'100m'!$D228</f>
        <v>0</v>
      </c>
      <c r="BE228">
        <f>(IF(AND(W228&gt;5,'Jul-24 Comparison with CA @100m'!W228&gt;5),1,0))*'100m'!$D228</f>
        <v>100</v>
      </c>
      <c r="BF228">
        <f>(IF(AND(Y228&gt;5,'Jul-24 Comparison with CA @100m'!Y228&gt;5),1,0))*'100m'!$D228</f>
        <v>0</v>
      </c>
      <c r="BG228">
        <f>(IF(AND(Z228&gt;5,'Jul-24 Comparison with CA @100m'!Z228&gt;5),1,0))*'100m'!$D228</f>
        <v>0</v>
      </c>
      <c r="BH228">
        <f>(IF(AND(AA228&gt;5,'Jul-24 Comparison with CA @100m'!AA228&gt;5),1,0))*'100m'!$D228</f>
        <v>0</v>
      </c>
      <c r="BI228">
        <f>(IF(AND(AB228&gt;5,'Jul-24 Comparison with CA @100m'!AB228&gt;5),1,0))*'100m'!$D228</f>
        <v>0</v>
      </c>
      <c r="BJ228">
        <f>(IF(AND(AC228&gt;5,'Jul-24 Comparison with CA @100m'!AC228&gt;5),1,0))*'100m'!$D228</f>
        <v>0</v>
      </c>
      <c r="BK228">
        <f>(IF(AND(AD228&gt;5,'Jul-24 Comparison with CA @100m'!AD228&gt;5),1,0))*'100m'!$D228</f>
        <v>0</v>
      </c>
      <c r="BL228">
        <f>(IF(AND(AE228&gt;5,'Jul-24 Comparison with CA @100m'!AE228&gt;5),1,0))*'100m'!$D228</f>
        <v>0</v>
      </c>
      <c r="BM228">
        <f>(IF(AND(AF228&gt;5,'Jul-24 Comparison with CA @100m'!AF228&gt;5),1,0))*'100m'!$D228</f>
        <v>0</v>
      </c>
      <c r="BN228">
        <f>(IF(AND(AH228&gt;1,'Jul-24 Comparison with CA @100m'!AH228&gt;1),1,0))*'100m'!$D228</f>
        <v>0</v>
      </c>
      <c r="BO228">
        <f>(IF(AND(AI228&gt;1,'Jul-24 Comparison with CA @100m'!AI228&gt;1),1,0))*'100m'!$D228</f>
        <v>0</v>
      </c>
      <c r="BP228">
        <f>(IF(AND(AJ228&gt;1,'Jul-24 Comparison with CA @100m'!AJ228&gt;1),1,0))*'100m'!$D228</f>
        <v>0</v>
      </c>
      <c r="BQ228">
        <f>(IF(AND(AK228&gt;1,'Jul-24 Comparison with CA @100m'!AK228&gt;1),1,0))*'100m'!$D228</f>
        <v>0</v>
      </c>
      <c r="BR228">
        <f>(IF(AND(AL228&gt;1,'Jul-24 Comparison with CA @100m'!AL228&gt;1),1,0))*'100m'!$D228</f>
        <v>0</v>
      </c>
      <c r="BS228">
        <f>(IF(AND(AM228&gt;1,'Jul-24 Comparison with CA @100m'!AM228&gt;1),1,0))*'100m'!$D228</f>
        <v>0</v>
      </c>
      <c r="BT228">
        <f>(IF(AND(AN228&gt;1,'Jul-24 Comparison with CA @100m'!AN228&gt;1),1,0))*'100m'!$D228</f>
        <v>0</v>
      </c>
      <c r="BU228">
        <f>(IF(AND(AO228&gt;1,'Jul-24 Comparison with CA @100m'!AO228&gt;1),1,0))*'100m'!$D228</f>
        <v>0</v>
      </c>
    </row>
    <row r="229" spans="1:73" x14ac:dyDescent="0.35">
      <c r="A229" s="21" t="s">
        <v>99</v>
      </c>
      <c r="B229" s="21">
        <v>236800</v>
      </c>
      <c r="C229" s="21">
        <v>236900</v>
      </c>
      <c r="D229" s="21">
        <f t="shared" si="3"/>
        <v>100</v>
      </c>
      <c r="E229" s="21" t="s">
        <v>66</v>
      </c>
      <c r="F229" s="23">
        <v>2400</v>
      </c>
      <c r="G229" s="24">
        <v>1111.3775201534081</v>
      </c>
      <c r="H229" s="24">
        <v>903.66014007017816</v>
      </c>
      <c r="I229" s="24">
        <v>1066.4854383530628</v>
      </c>
      <c r="J229" s="24">
        <v>1186.6283976915838</v>
      </c>
      <c r="K229" s="24">
        <v>910.99737534475878</v>
      </c>
      <c r="L229" s="24">
        <v>765.51401510598794</v>
      </c>
      <c r="M229" s="24">
        <v>1059.0228449564595</v>
      </c>
      <c r="N229" s="24">
        <v>1066.4854383530628</v>
      </c>
      <c r="O229" s="23">
        <v>5</v>
      </c>
      <c r="P229" s="18">
        <v>2</v>
      </c>
      <c r="Q229" s="18">
        <v>2.9</v>
      </c>
      <c r="R229" s="18">
        <v>5.8</v>
      </c>
      <c r="S229" s="18">
        <v>4.8</v>
      </c>
      <c r="T229" s="18">
        <v>4</v>
      </c>
      <c r="U229" s="18">
        <v>4.5999999999999996</v>
      </c>
      <c r="V229" s="18">
        <v>3.1</v>
      </c>
      <c r="W229" s="18">
        <v>5.9</v>
      </c>
      <c r="X229" s="23">
        <v>5</v>
      </c>
      <c r="Y229" s="25">
        <v>1.114342857142857E-2</v>
      </c>
      <c r="Z229" s="25">
        <v>9.7397142857142838E-3</v>
      </c>
      <c r="AA229" s="25">
        <v>1.4668571428571426E-3</v>
      </c>
      <c r="AB229" s="25">
        <v>1.4710285714285712E-2</v>
      </c>
      <c r="AC229" s="25">
        <v>6.020000000000001E-4</v>
      </c>
      <c r="AD229" s="25">
        <v>0</v>
      </c>
      <c r="AE229" s="25">
        <v>0</v>
      </c>
      <c r="AF229" s="25">
        <v>5.0517142857142861E-3</v>
      </c>
      <c r="AG229" s="23">
        <v>1</v>
      </c>
      <c r="AH229" s="25">
        <v>7.4000000000000024E-2</v>
      </c>
      <c r="AI229" s="25">
        <v>0</v>
      </c>
      <c r="AJ229" s="25">
        <v>2.9714285714285714E-2</v>
      </c>
      <c r="AK229" s="25">
        <v>0.13571428571428573</v>
      </c>
      <c r="AL229" s="25">
        <v>8.3428571428571435E-2</v>
      </c>
      <c r="AM229" s="25">
        <v>1.8285714285714287E-2</v>
      </c>
      <c r="AN229" s="25">
        <v>0.20342857142857146</v>
      </c>
      <c r="AO229" s="25">
        <v>0</v>
      </c>
      <c r="AP229">
        <f>(IF(AND(G229&gt;2400,'Jul-24 Comparison with CA @100m'!G229&gt;2400),1,0))*'100m'!$D229</f>
        <v>0</v>
      </c>
      <c r="AQ229">
        <f>(IF(AND(H229&gt;2400,'Jul-24 Comparison with CA @100m'!H229&gt;2400),1,0))*'100m'!$D229</f>
        <v>0</v>
      </c>
      <c r="AR229">
        <f>(IF(AND(I229&gt;2400,'Jul-24 Comparison with CA @100m'!I229&gt;2400),1,0))*'100m'!$D229</f>
        <v>0</v>
      </c>
      <c r="AS229">
        <f>(IF(AND(J229&gt;2400,'Jul-24 Comparison with CA @100m'!J229&gt;2400),1,0))*'100m'!$D229</f>
        <v>0</v>
      </c>
      <c r="AT229">
        <f>(IF(AND(K229&gt;2400,'Jul-24 Comparison with CA @100m'!K229&gt;2400),1,0))*'100m'!$D229</f>
        <v>0</v>
      </c>
      <c r="AU229">
        <f>(IF(AND(L229&gt;2400,'Jul-24 Comparison with CA @100m'!L229&gt;2400),1,0))*'100m'!$D229</f>
        <v>0</v>
      </c>
      <c r="AV229">
        <f>(IF(AND(M229&gt;2400,'Jul-24 Comparison with CA @100m'!M229&gt;2400),1,0))*'100m'!$D229</f>
        <v>0</v>
      </c>
      <c r="AW229">
        <f>(IF(AND(N229&gt;2400,'Jul-24 Comparison with CA @100m'!N229&gt;2400),1,0))*'100m'!$D229</f>
        <v>0</v>
      </c>
      <c r="AX229">
        <f>(IF(AND(P229&gt;5,'Jul-24 Comparison with CA @100m'!P229&gt;5),1,0))*'100m'!$D229</f>
        <v>0</v>
      </c>
      <c r="AY229">
        <f>(IF(AND(Q229&gt;5,'Jul-24 Comparison with CA @100m'!Q229&gt;5),1,0))*'100m'!$D229</f>
        <v>0</v>
      </c>
      <c r="AZ229">
        <f>(IF(AND(R229&gt;5,'Jul-24 Comparison with CA @100m'!R229&gt;5),1,0))*'100m'!$D229</f>
        <v>100</v>
      </c>
      <c r="BA229">
        <f>(IF(AND(S229&gt;5,'Jul-24 Comparison with CA @100m'!S229&gt;5),1,0))*'100m'!$D229</f>
        <v>0</v>
      </c>
      <c r="BB229">
        <f>(IF(AND(T229&gt;5,'Jul-24 Comparison with CA @100m'!T229&gt;5),1,0))*'100m'!$D229</f>
        <v>0</v>
      </c>
      <c r="BC229">
        <f>(IF(AND(U229&gt;5,'Jul-24 Comparison with CA @100m'!U229&gt;5),1,0))*'100m'!$D229</f>
        <v>0</v>
      </c>
      <c r="BD229">
        <f>(IF(AND(V229&gt;5,'Jul-24 Comparison with CA @100m'!V229&gt;5),1,0))*'100m'!$D229</f>
        <v>0</v>
      </c>
      <c r="BE229">
        <f>(IF(AND(W229&gt;5,'Jul-24 Comparison with CA @100m'!W229&gt;5),1,0))*'100m'!$D229</f>
        <v>100</v>
      </c>
      <c r="BF229">
        <f>(IF(AND(Y229&gt;5,'Jul-24 Comparison with CA @100m'!Y229&gt;5),1,0))*'100m'!$D229</f>
        <v>0</v>
      </c>
      <c r="BG229">
        <f>(IF(AND(Z229&gt;5,'Jul-24 Comparison with CA @100m'!Z229&gt;5),1,0))*'100m'!$D229</f>
        <v>0</v>
      </c>
      <c r="BH229">
        <f>(IF(AND(AA229&gt;5,'Jul-24 Comparison with CA @100m'!AA229&gt;5),1,0))*'100m'!$D229</f>
        <v>0</v>
      </c>
      <c r="BI229">
        <f>(IF(AND(AB229&gt;5,'Jul-24 Comparison with CA @100m'!AB229&gt;5),1,0))*'100m'!$D229</f>
        <v>0</v>
      </c>
      <c r="BJ229">
        <f>(IF(AND(AC229&gt;5,'Jul-24 Comparison with CA @100m'!AC229&gt;5),1,0))*'100m'!$D229</f>
        <v>0</v>
      </c>
      <c r="BK229">
        <f>(IF(AND(AD229&gt;5,'Jul-24 Comparison with CA @100m'!AD229&gt;5),1,0))*'100m'!$D229</f>
        <v>0</v>
      </c>
      <c r="BL229">
        <f>(IF(AND(AE229&gt;5,'Jul-24 Comparison with CA @100m'!AE229&gt;5),1,0))*'100m'!$D229</f>
        <v>0</v>
      </c>
      <c r="BM229">
        <f>(IF(AND(AF229&gt;5,'Jul-24 Comparison with CA @100m'!AF229&gt;5),1,0))*'100m'!$D229</f>
        <v>0</v>
      </c>
      <c r="BN229">
        <f>(IF(AND(AH229&gt;1,'Jul-24 Comparison with CA @100m'!AH229&gt;1),1,0))*'100m'!$D229</f>
        <v>0</v>
      </c>
      <c r="BO229">
        <f>(IF(AND(AI229&gt;1,'Jul-24 Comparison with CA @100m'!AI229&gt;1),1,0))*'100m'!$D229</f>
        <v>0</v>
      </c>
      <c r="BP229">
        <f>(IF(AND(AJ229&gt;1,'Jul-24 Comparison with CA @100m'!AJ229&gt;1),1,0))*'100m'!$D229</f>
        <v>0</v>
      </c>
      <c r="BQ229">
        <f>(IF(AND(AK229&gt;1,'Jul-24 Comparison with CA @100m'!AK229&gt;1),1,0))*'100m'!$D229</f>
        <v>0</v>
      </c>
      <c r="BR229">
        <f>(IF(AND(AL229&gt;1,'Jul-24 Comparison with CA @100m'!AL229&gt;1),1,0))*'100m'!$D229</f>
        <v>0</v>
      </c>
      <c r="BS229">
        <f>(IF(AND(AM229&gt;1,'Jul-24 Comparison with CA @100m'!AM229&gt;1),1,0))*'100m'!$D229</f>
        <v>0</v>
      </c>
      <c r="BT229">
        <f>(IF(AND(AN229&gt;1,'Jul-24 Comparison with CA @100m'!AN229&gt;1),1,0))*'100m'!$D229</f>
        <v>0</v>
      </c>
      <c r="BU229">
        <f>(IF(AND(AO229&gt;1,'Jul-24 Comparison with CA @100m'!AO229&gt;1),1,0))*'100m'!$D229</f>
        <v>0</v>
      </c>
    </row>
    <row r="230" spans="1:73" x14ac:dyDescent="0.35">
      <c r="A230" s="21" t="s">
        <v>99</v>
      </c>
      <c r="B230" s="21">
        <v>236900</v>
      </c>
      <c r="C230" s="21">
        <v>237000</v>
      </c>
      <c r="D230" s="21">
        <f t="shared" si="3"/>
        <v>100</v>
      </c>
      <c r="E230" s="21"/>
      <c r="F230" s="23">
        <v>2400</v>
      </c>
      <c r="G230" s="24">
        <v>794.39092511623846</v>
      </c>
      <c r="H230" s="24">
        <v>955.15248948738645</v>
      </c>
      <c r="I230" s="24">
        <v>874.37538612774995</v>
      </c>
      <c r="J230" s="24">
        <v>1051.5658816158889</v>
      </c>
      <c r="K230" s="24">
        <v>1096.3914983427599</v>
      </c>
      <c r="L230" s="24">
        <v>1163.9978682815049</v>
      </c>
      <c r="M230" s="24">
        <v>1096.3914983427599</v>
      </c>
      <c r="N230" s="24">
        <v>1194.1822393313262</v>
      </c>
      <c r="O230" s="23">
        <v>5</v>
      </c>
      <c r="P230" s="18">
        <v>2.2000000000000002</v>
      </c>
      <c r="Q230" s="18">
        <v>3</v>
      </c>
      <c r="R230" s="18">
        <v>5.2</v>
      </c>
      <c r="S230" s="18">
        <v>4.5</v>
      </c>
      <c r="T230" s="18">
        <v>4.0999999999999996</v>
      </c>
      <c r="U230" s="18">
        <v>4.9000000000000004</v>
      </c>
      <c r="V230" s="18">
        <v>2.9</v>
      </c>
      <c r="W230" s="18">
        <v>5</v>
      </c>
      <c r="X230" s="23">
        <v>5</v>
      </c>
      <c r="Y230" s="25">
        <v>7.6505714285714302E-3</v>
      </c>
      <c r="Z230" s="25">
        <v>4.4611428571428562E-3</v>
      </c>
      <c r="AA230" s="25">
        <v>2.9122857142857145E-3</v>
      </c>
      <c r="AB230" s="25">
        <v>9.7980000000000012E-3</v>
      </c>
      <c r="AC230" s="25">
        <v>4.0494285714285719E-3</v>
      </c>
      <c r="AD230" s="25">
        <v>0</v>
      </c>
      <c r="AE230" s="25">
        <v>2.0828571428571429E-4</v>
      </c>
      <c r="AF230" s="25">
        <v>1.3573714285714284E-2</v>
      </c>
      <c r="AG230" s="23">
        <v>1</v>
      </c>
      <c r="AH230" s="25">
        <v>5.0571428571428587E-2</v>
      </c>
      <c r="AI230" s="25">
        <v>0</v>
      </c>
      <c r="AJ230" s="25">
        <v>0.10400000000000001</v>
      </c>
      <c r="AK230" s="25">
        <v>0</v>
      </c>
      <c r="AL230" s="25">
        <v>0.14114285714285718</v>
      </c>
      <c r="AM230" s="25">
        <v>0</v>
      </c>
      <c r="AN230" s="25">
        <v>0.15771428571428572</v>
      </c>
      <c r="AO230" s="25">
        <v>0</v>
      </c>
      <c r="AP230">
        <f>(IF(AND(G230&gt;2400,'Jul-24 Comparison with CA @100m'!G230&gt;2400),1,0))*'100m'!$D230</f>
        <v>0</v>
      </c>
      <c r="AQ230">
        <f>(IF(AND(H230&gt;2400,'Jul-24 Comparison with CA @100m'!H230&gt;2400),1,0))*'100m'!$D230</f>
        <v>0</v>
      </c>
      <c r="AR230">
        <f>(IF(AND(I230&gt;2400,'Jul-24 Comparison with CA @100m'!I230&gt;2400),1,0))*'100m'!$D230</f>
        <v>0</v>
      </c>
      <c r="AS230">
        <f>(IF(AND(J230&gt;2400,'Jul-24 Comparison with CA @100m'!J230&gt;2400),1,0))*'100m'!$D230</f>
        <v>0</v>
      </c>
      <c r="AT230">
        <f>(IF(AND(K230&gt;2400,'Jul-24 Comparison with CA @100m'!K230&gt;2400),1,0))*'100m'!$D230</f>
        <v>0</v>
      </c>
      <c r="AU230">
        <f>(IF(AND(L230&gt;2400,'Jul-24 Comparison with CA @100m'!L230&gt;2400),1,0))*'100m'!$D230</f>
        <v>0</v>
      </c>
      <c r="AV230">
        <f>(IF(AND(M230&gt;2400,'Jul-24 Comparison with CA @100m'!M230&gt;2400),1,0))*'100m'!$D230</f>
        <v>0</v>
      </c>
      <c r="AW230">
        <f>(IF(AND(N230&gt;2400,'Jul-24 Comparison with CA @100m'!N230&gt;2400),1,0))*'100m'!$D230</f>
        <v>0</v>
      </c>
      <c r="AX230">
        <f>(IF(AND(P230&gt;5,'Jul-24 Comparison with CA @100m'!P230&gt;5),1,0))*'100m'!$D230</f>
        <v>0</v>
      </c>
      <c r="AY230">
        <f>(IF(AND(Q230&gt;5,'Jul-24 Comparison with CA @100m'!Q230&gt;5),1,0))*'100m'!$D230</f>
        <v>0</v>
      </c>
      <c r="AZ230">
        <f>(IF(AND(R230&gt;5,'Jul-24 Comparison with CA @100m'!R230&gt;5),1,0))*'100m'!$D230</f>
        <v>100</v>
      </c>
      <c r="BA230">
        <f>(IF(AND(S230&gt;5,'Jul-24 Comparison with CA @100m'!S230&gt;5),1,0))*'100m'!$D230</f>
        <v>0</v>
      </c>
      <c r="BB230">
        <f>(IF(AND(T230&gt;5,'Jul-24 Comparison with CA @100m'!T230&gt;5),1,0))*'100m'!$D230</f>
        <v>0</v>
      </c>
      <c r="BC230">
        <f>(IF(AND(U230&gt;5,'Jul-24 Comparison with CA @100m'!U230&gt;5),1,0))*'100m'!$D230</f>
        <v>0</v>
      </c>
      <c r="BD230">
        <f>(IF(AND(V230&gt;5,'Jul-24 Comparison with CA @100m'!V230&gt;5),1,0))*'100m'!$D230</f>
        <v>0</v>
      </c>
      <c r="BE230">
        <f>(IF(AND(W230&gt;5,'Jul-24 Comparison with CA @100m'!W230&gt;5),1,0))*'100m'!$D230</f>
        <v>0</v>
      </c>
      <c r="BF230">
        <f>(IF(AND(Y230&gt;5,'Jul-24 Comparison with CA @100m'!Y230&gt;5),1,0))*'100m'!$D230</f>
        <v>0</v>
      </c>
      <c r="BG230">
        <f>(IF(AND(Z230&gt;5,'Jul-24 Comparison with CA @100m'!Z230&gt;5),1,0))*'100m'!$D230</f>
        <v>0</v>
      </c>
      <c r="BH230">
        <f>(IF(AND(AA230&gt;5,'Jul-24 Comparison with CA @100m'!AA230&gt;5),1,0))*'100m'!$D230</f>
        <v>0</v>
      </c>
      <c r="BI230">
        <f>(IF(AND(AB230&gt;5,'Jul-24 Comparison with CA @100m'!AB230&gt;5),1,0))*'100m'!$D230</f>
        <v>0</v>
      </c>
      <c r="BJ230">
        <f>(IF(AND(AC230&gt;5,'Jul-24 Comparison with CA @100m'!AC230&gt;5),1,0))*'100m'!$D230</f>
        <v>0</v>
      </c>
      <c r="BK230">
        <f>(IF(AND(AD230&gt;5,'Jul-24 Comparison with CA @100m'!AD230&gt;5),1,0))*'100m'!$D230</f>
        <v>0</v>
      </c>
      <c r="BL230">
        <f>(IF(AND(AE230&gt;5,'Jul-24 Comparison with CA @100m'!AE230&gt;5),1,0))*'100m'!$D230</f>
        <v>0</v>
      </c>
      <c r="BM230">
        <f>(IF(AND(AF230&gt;5,'Jul-24 Comparison with CA @100m'!AF230&gt;5),1,0))*'100m'!$D230</f>
        <v>0</v>
      </c>
      <c r="BN230">
        <f>(IF(AND(AH230&gt;1,'Jul-24 Comparison with CA @100m'!AH230&gt;1),1,0))*'100m'!$D230</f>
        <v>0</v>
      </c>
      <c r="BO230">
        <f>(IF(AND(AI230&gt;1,'Jul-24 Comparison with CA @100m'!AI230&gt;1),1,0))*'100m'!$D230</f>
        <v>0</v>
      </c>
      <c r="BP230">
        <f>(IF(AND(AJ230&gt;1,'Jul-24 Comparison with CA @100m'!AJ230&gt;1),1,0))*'100m'!$D230</f>
        <v>0</v>
      </c>
      <c r="BQ230">
        <f>(IF(AND(AK230&gt;1,'Jul-24 Comparison with CA @100m'!AK230&gt;1),1,0))*'100m'!$D230</f>
        <v>0</v>
      </c>
      <c r="BR230">
        <f>(IF(AND(AL230&gt;1,'Jul-24 Comparison with CA @100m'!AL230&gt;1),1,0))*'100m'!$D230</f>
        <v>0</v>
      </c>
      <c r="BS230">
        <f>(IF(AND(AM230&gt;1,'Jul-24 Comparison with CA @100m'!AM230&gt;1),1,0))*'100m'!$D230</f>
        <v>0</v>
      </c>
      <c r="BT230">
        <f>(IF(AND(AN230&gt;1,'Jul-24 Comparison with CA @100m'!AN230&gt;1),1,0))*'100m'!$D230</f>
        <v>0</v>
      </c>
      <c r="BU230">
        <f>(IF(AND(AO230&gt;1,'Jul-24 Comparison with CA @100m'!AO230&gt;1),1,0))*'100m'!$D230</f>
        <v>0</v>
      </c>
    </row>
    <row r="231" spans="1:73" x14ac:dyDescent="0.35">
      <c r="A231" s="21" t="s">
        <v>99</v>
      </c>
      <c r="B231" s="21">
        <v>237000</v>
      </c>
      <c r="C231" s="21">
        <v>237100</v>
      </c>
      <c r="D231" s="21">
        <f t="shared" si="3"/>
        <v>100</v>
      </c>
      <c r="E231" s="21"/>
      <c r="F231" s="23">
        <v>2400</v>
      </c>
      <c r="G231" s="24">
        <v>1156.4647775229939</v>
      </c>
      <c r="H231" s="24">
        <v>1103.8817845012861</v>
      </c>
      <c r="I231" s="24">
        <v>1156.4647775229939</v>
      </c>
      <c r="J231" s="24">
        <v>1194.1822393313262</v>
      </c>
      <c r="K231" s="24">
        <v>940.40929148387477</v>
      </c>
      <c r="L231" s="24">
        <v>751.11894250048181</v>
      </c>
      <c r="M231" s="24">
        <v>918.34094770960019</v>
      </c>
      <c r="N231" s="24">
        <v>910.99737534475878</v>
      </c>
      <c r="O231" s="23">
        <v>5</v>
      </c>
      <c r="P231" s="18">
        <v>2.1</v>
      </c>
      <c r="Q231" s="18">
        <v>3.1</v>
      </c>
      <c r="R231" s="18">
        <v>4.9000000000000004</v>
      </c>
      <c r="S231" s="18">
        <v>4.3</v>
      </c>
      <c r="T231" s="18">
        <v>3</v>
      </c>
      <c r="U231" s="18">
        <v>4.4000000000000004</v>
      </c>
      <c r="V231" s="18">
        <v>2.9</v>
      </c>
      <c r="W231" s="18">
        <v>5.4</v>
      </c>
      <c r="X231" s="23">
        <v>5</v>
      </c>
      <c r="Y231" s="25">
        <v>1.3641714285714285E-2</v>
      </c>
      <c r="Z231" s="25">
        <v>8.4362857142857139E-3</v>
      </c>
      <c r="AA231" s="25">
        <v>2.5691428571428571E-3</v>
      </c>
      <c r="AB231" s="25">
        <v>9.5697142857142856E-3</v>
      </c>
      <c r="AC231" s="25">
        <v>2.4482857142857145E-3</v>
      </c>
      <c r="AD231" s="25">
        <v>0</v>
      </c>
      <c r="AE231" s="25">
        <v>5.311428571428572E-4</v>
      </c>
      <c r="AF231" s="25">
        <v>1.7639999999999999E-3</v>
      </c>
      <c r="AG231" s="23">
        <v>1</v>
      </c>
      <c r="AH231" s="25">
        <v>5.1714285714285706E-2</v>
      </c>
      <c r="AI231" s="25">
        <v>0</v>
      </c>
      <c r="AJ231" s="25">
        <v>4.0857142857142863E-2</v>
      </c>
      <c r="AK231" s="25">
        <v>0</v>
      </c>
      <c r="AL231" s="25">
        <v>5.8857142857142865E-2</v>
      </c>
      <c r="AM231" s="25">
        <v>5.4285714285714284E-3</v>
      </c>
      <c r="AN231" s="25">
        <v>0.45514285714285707</v>
      </c>
      <c r="AO231" s="25">
        <v>0</v>
      </c>
      <c r="AP231">
        <f>(IF(AND(G231&gt;2400,'Jul-24 Comparison with CA @100m'!G231&gt;2400),1,0))*'100m'!$D231</f>
        <v>0</v>
      </c>
      <c r="AQ231">
        <f>(IF(AND(H231&gt;2400,'Jul-24 Comparison with CA @100m'!H231&gt;2400),1,0))*'100m'!$D231</f>
        <v>0</v>
      </c>
      <c r="AR231">
        <f>(IF(AND(I231&gt;2400,'Jul-24 Comparison with CA @100m'!I231&gt;2400),1,0))*'100m'!$D231</f>
        <v>0</v>
      </c>
      <c r="AS231">
        <f>(IF(AND(J231&gt;2400,'Jul-24 Comparison with CA @100m'!J231&gt;2400),1,0))*'100m'!$D231</f>
        <v>0</v>
      </c>
      <c r="AT231">
        <f>(IF(AND(K231&gt;2400,'Jul-24 Comparison with CA @100m'!K231&gt;2400),1,0))*'100m'!$D231</f>
        <v>0</v>
      </c>
      <c r="AU231">
        <f>(IF(AND(L231&gt;2400,'Jul-24 Comparison with CA @100m'!L231&gt;2400),1,0))*'100m'!$D231</f>
        <v>0</v>
      </c>
      <c r="AV231">
        <f>(IF(AND(M231&gt;2400,'Jul-24 Comparison with CA @100m'!M231&gt;2400),1,0))*'100m'!$D231</f>
        <v>0</v>
      </c>
      <c r="AW231">
        <f>(IF(AND(N231&gt;2400,'Jul-24 Comparison with CA @100m'!N231&gt;2400),1,0))*'100m'!$D231</f>
        <v>0</v>
      </c>
      <c r="AX231">
        <f>(IF(AND(P231&gt;5,'Jul-24 Comparison with CA @100m'!P231&gt;5),1,0))*'100m'!$D231</f>
        <v>0</v>
      </c>
      <c r="AY231">
        <f>(IF(AND(Q231&gt;5,'Jul-24 Comparison with CA @100m'!Q231&gt;5),1,0))*'100m'!$D231</f>
        <v>0</v>
      </c>
      <c r="AZ231">
        <f>(IF(AND(R231&gt;5,'Jul-24 Comparison with CA @100m'!R231&gt;5),1,0))*'100m'!$D231</f>
        <v>0</v>
      </c>
      <c r="BA231">
        <f>(IF(AND(S231&gt;5,'Jul-24 Comparison with CA @100m'!S231&gt;5),1,0))*'100m'!$D231</f>
        <v>0</v>
      </c>
      <c r="BB231">
        <f>(IF(AND(T231&gt;5,'Jul-24 Comparison with CA @100m'!T231&gt;5),1,0))*'100m'!$D231</f>
        <v>0</v>
      </c>
      <c r="BC231">
        <f>(IF(AND(U231&gt;5,'Jul-24 Comparison with CA @100m'!U231&gt;5),1,0))*'100m'!$D231</f>
        <v>0</v>
      </c>
      <c r="BD231">
        <f>(IF(AND(V231&gt;5,'Jul-24 Comparison with CA @100m'!V231&gt;5),1,0))*'100m'!$D231</f>
        <v>0</v>
      </c>
      <c r="BE231">
        <f>(IF(AND(W231&gt;5,'Jul-24 Comparison with CA @100m'!W231&gt;5),1,0))*'100m'!$D231</f>
        <v>100</v>
      </c>
      <c r="BF231">
        <f>(IF(AND(Y231&gt;5,'Jul-24 Comparison with CA @100m'!Y231&gt;5),1,0))*'100m'!$D231</f>
        <v>0</v>
      </c>
      <c r="BG231">
        <f>(IF(AND(Z231&gt;5,'Jul-24 Comparison with CA @100m'!Z231&gt;5),1,0))*'100m'!$D231</f>
        <v>0</v>
      </c>
      <c r="BH231">
        <f>(IF(AND(AA231&gt;5,'Jul-24 Comparison with CA @100m'!AA231&gt;5),1,0))*'100m'!$D231</f>
        <v>0</v>
      </c>
      <c r="BI231">
        <f>(IF(AND(AB231&gt;5,'Jul-24 Comparison with CA @100m'!AB231&gt;5),1,0))*'100m'!$D231</f>
        <v>0</v>
      </c>
      <c r="BJ231">
        <f>(IF(AND(AC231&gt;5,'Jul-24 Comparison with CA @100m'!AC231&gt;5),1,0))*'100m'!$D231</f>
        <v>0</v>
      </c>
      <c r="BK231">
        <f>(IF(AND(AD231&gt;5,'Jul-24 Comparison with CA @100m'!AD231&gt;5),1,0))*'100m'!$D231</f>
        <v>0</v>
      </c>
      <c r="BL231">
        <f>(IF(AND(AE231&gt;5,'Jul-24 Comparison with CA @100m'!AE231&gt;5),1,0))*'100m'!$D231</f>
        <v>0</v>
      </c>
      <c r="BM231">
        <f>(IF(AND(AF231&gt;5,'Jul-24 Comparison with CA @100m'!AF231&gt;5),1,0))*'100m'!$D231</f>
        <v>0</v>
      </c>
      <c r="BN231">
        <f>(IF(AND(AH231&gt;1,'Jul-24 Comparison with CA @100m'!AH231&gt;1),1,0))*'100m'!$D231</f>
        <v>0</v>
      </c>
      <c r="BO231">
        <f>(IF(AND(AI231&gt;1,'Jul-24 Comparison with CA @100m'!AI231&gt;1),1,0))*'100m'!$D231</f>
        <v>0</v>
      </c>
      <c r="BP231">
        <f>(IF(AND(AJ231&gt;1,'Jul-24 Comparison with CA @100m'!AJ231&gt;1),1,0))*'100m'!$D231</f>
        <v>0</v>
      </c>
      <c r="BQ231">
        <f>(IF(AND(AK231&gt;1,'Jul-24 Comparison with CA @100m'!AK231&gt;1),1,0))*'100m'!$D231</f>
        <v>0</v>
      </c>
      <c r="BR231">
        <f>(IF(AND(AL231&gt;1,'Jul-24 Comparison with CA @100m'!AL231&gt;1),1,0))*'100m'!$D231</f>
        <v>0</v>
      </c>
      <c r="BS231">
        <f>(IF(AND(AM231&gt;1,'Jul-24 Comparison with CA @100m'!AM231&gt;1),1,0))*'100m'!$D231</f>
        <v>0</v>
      </c>
      <c r="BT231">
        <f>(IF(AND(AN231&gt;1,'Jul-24 Comparison with CA @100m'!AN231&gt;1),1,0))*'100m'!$D231</f>
        <v>0</v>
      </c>
      <c r="BU231">
        <f>(IF(AND(AO231&gt;1,'Jul-24 Comparison with CA @100m'!AO231&gt;1),1,0))*'100m'!$D231</f>
        <v>0</v>
      </c>
    </row>
    <row r="232" spans="1:73" x14ac:dyDescent="0.35">
      <c r="A232" s="21" t="s">
        <v>99</v>
      </c>
      <c r="B232" s="21">
        <v>237100</v>
      </c>
      <c r="C232" s="21">
        <v>237200</v>
      </c>
      <c r="D232" s="21">
        <f t="shared" si="3"/>
        <v>100</v>
      </c>
      <c r="E232" s="21"/>
      <c r="F232" s="23">
        <v>2400</v>
      </c>
      <c r="G232" s="24">
        <v>992.11669898009654</v>
      </c>
      <c r="H232" s="24">
        <v>852.48039605572819</v>
      </c>
      <c r="I232" s="24">
        <v>1171.5361861453032</v>
      </c>
      <c r="J232" s="24">
        <v>1262.394364085967</v>
      </c>
      <c r="K232" s="24">
        <v>751.11894250048181</v>
      </c>
      <c r="L232" s="24">
        <v>765.51401510598794</v>
      </c>
      <c r="M232" s="24">
        <v>1006.9441147709224</v>
      </c>
      <c r="N232" s="24">
        <v>1163.9978682815049</v>
      </c>
      <c r="O232" s="23">
        <v>5</v>
      </c>
      <c r="P232" s="18">
        <v>1.9</v>
      </c>
      <c r="Q232" s="18">
        <v>2.8</v>
      </c>
      <c r="R232" s="18">
        <v>5.3</v>
      </c>
      <c r="S232" s="18">
        <v>4.5999999999999996</v>
      </c>
      <c r="T232" s="18">
        <v>2.8</v>
      </c>
      <c r="U232" s="18">
        <v>4</v>
      </c>
      <c r="V232" s="18">
        <v>3.4</v>
      </c>
      <c r="W232" s="18">
        <v>5.2</v>
      </c>
      <c r="X232" s="23">
        <v>5</v>
      </c>
      <c r="Y232" s="25">
        <v>1.4181428571428574E-2</v>
      </c>
      <c r="Z232" s="25">
        <v>4.3951428571428579E-3</v>
      </c>
      <c r="AA232" s="25">
        <v>9.1542857142857116E-4</v>
      </c>
      <c r="AB232" s="25">
        <v>5.7251428571428583E-3</v>
      </c>
      <c r="AC232" s="25">
        <v>2.1345714285714284E-3</v>
      </c>
      <c r="AD232" s="25">
        <v>6.4257142857142866E-4</v>
      </c>
      <c r="AE232" s="25">
        <v>1.8025714285714288E-3</v>
      </c>
      <c r="AF232" s="25">
        <v>8.1457142857142856E-3</v>
      </c>
      <c r="AG232" s="23">
        <v>1</v>
      </c>
      <c r="AH232" s="25">
        <v>0</v>
      </c>
      <c r="AI232" s="25">
        <v>0</v>
      </c>
      <c r="AJ232" s="25">
        <v>1.8571428571428572E-2</v>
      </c>
      <c r="AK232" s="25">
        <v>0.1142857142857143</v>
      </c>
      <c r="AL232" s="25">
        <v>4.9428571428571426E-2</v>
      </c>
      <c r="AM232" s="25">
        <v>0</v>
      </c>
      <c r="AN232" s="25">
        <v>0.22171428571428575</v>
      </c>
      <c r="AO232" s="25">
        <v>0</v>
      </c>
      <c r="AP232">
        <f>(IF(AND(G232&gt;2400,'Jul-24 Comparison with CA @100m'!G232&gt;2400),1,0))*'100m'!$D232</f>
        <v>0</v>
      </c>
      <c r="AQ232">
        <f>(IF(AND(H232&gt;2400,'Jul-24 Comparison with CA @100m'!H232&gt;2400),1,0))*'100m'!$D232</f>
        <v>0</v>
      </c>
      <c r="AR232">
        <f>(IF(AND(I232&gt;2400,'Jul-24 Comparison with CA @100m'!I232&gt;2400),1,0))*'100m'!$D232</f>
        <v>0</v>
      </c>
      <c r="AS232">
        <f>(IF(AND(J232&gt;2400,'Jul-24 Comparison with CA @100m'!J232&gt;2400),1,0))*'100m'!$D232</f>
        <v>0</v>
      </c>
      <c r="AT232">
        <f>(IF(AND(K232&gt;2400,'Jul-24 Comparison with CA @100m'!K232&gt;2400),1,0))*'100m'!$D232</f>
        <v>0</v>
      </c>
      <c r="AU232">
        <f>(IF(AND(L232&gt;2400,'Jul-24 Comparison with CA @100m'!L232&gt;2400),1,0))*'100m'!$D232</f>
        <v>0</v>
      </c>
      <c r="AV232">
        <f>(IF(AND(M232&gt;2400,'Jul-24 Comparison with CA @100m'!M232&gt;2400),1,0))*'100m'!$D232</f>
        <v>0</v>
      </c>
      <c r="AW232">
        <f>(IF(AND(N232&gt;2400,'Jul-24 Comparison with CA @100m'!N232&gt;2400),1,0))*'100m'!$D232</f>
        <v>0</v>
      </c>
      <c r="AX232">
        <f>(IF(AND(P232&gt;5,'Jul-24 Comparison with CA @100m'!P232&gt;5),1,0))*'100m'!$D232</f>
        <v>0</v>
      </c>
      <c r="AY232">
        <f>(IF(AND(Q232&gt;5,'Jul-24 Comparison with CA @100m'!Q232&gt;5),1,0))*'100m'!$D232</f>
        <v>0</v>
      </c>
      <c r="AZ232">
        <f>(IF(AND(R232&gt;5,'Jul-24 Comparison with CA @100m'!R232&gt;5),1,0))*'100m'!$D232</f>
        <v>100</v>
      </c>
      <c r="BA232">
        <f>(IF(AND(S232&gt;5,'Jul-24 Comparison with CA @100m'!S232&gt;5),1,0))*'100m'!$D232</f>
        <v>0</v>
      </c>
      <c r="BB232">
        <f>(IF(AND(T232&gt;5,'Jul-24 Comparison with CA @100m'!T232&gt;5),1,0))*'100m'!$D232</f>
        <v>0</v>
      </c>
      <c r="BC232">
        <f>(IF(AND(U232&gt;5,'Jul-24 Comparison with CA @100m'!U232&gt;5),1,0))*'100m'!$D232</f>
        <v>0</v>
      </c>
      <c r="BD232">
        <f>(IF(AND(V232&gt;5,'Jul-24 Comparison with CA @100m'!V232&gt;5),1,0))*'100m'!$D232</f>
        <v>0</v>
      </c>
      <c r="BE232">
        <f>(IF(AND(W232&gt;5,'Jul-24 Comparison with CA @100m'!W232&gt;5),1,0))*'100m'!$D232</f>
        <v>100</v>
      </c>
      <c r="BF232">
        <f>(IF(AND(Y232&gt;5,'Jul-24 Comparison with CA @100m'!Y232&gt;5),1,0))*'100m'!$D232</f>
        <v>0</v>
      </c>
      <c r="BG232">
        <f>(IF(AND(Z232&gt;5,'Jul-24 Comparison with CA @100m'!Z232&gt;5),1,0))*'100m'!$D232</f>
        <v>0</v>
      </c>
      <c r="BH232">
        <f>(IF(AND(AA232&gt;5,'Jul-24 Comparison with CA @100m'!AA232&gt;5),1,0))*'100m'!$D232</f>
        <v>0</v>
      </c>
      <c r="BI232">
        <f>(IF(AND(AB232&gt;5,'Jul-24 Comparison with CA @100m'!AB232&gt;5),1,0))*'100m'!$D232</f>
        <v>0</v>
      </c>
      <c r="BJ232">
        <f>(IF(AND(AC232&gt;5,'Jul-24 Comparison with CA @100m'!AC232&gt;5),1,0))*'100m'!$D232</f>
        <v>0</v>
      </c>
      <c r="BK232">
        <f>(IF(AND(AD232&gt;5,'Jul-24 Comparison with CA @100m'!AD232&gt;5),1,0))*'100m'!$D232</f>
        <v>0</v>
      </c>
      <c r="BL232">
        <f>(IF(AND(AE232&gt;5,'Jul-24 Comparison with CA @100m'!AE232&gt;5),1,0))*'100m'!$D232</f>
        <v>0</v>
      </c>
      <c r="BM232">
        <f>(IF(AND(AF232&gt;5,'Jul-24 Comparison with CA @100m'!AF232&gt;5),1,0))*'100m'!$D232</f>
        <v>0</v>
      </c>
      <c r="BN232">
        <f>(IF(AND(AH232&gt;1,'Jul-24 Comparison with CA @100m'!AH232&gt;1),1,0))*'100m'!$D232</f>
        <v>0</v>
      </c>
      <c r="BO232">
        <f>(IF(AND(AI232&gt;1,'Jul-24 Comparison with CA @100m'!AI232&gt;1),1,0))*'100m'!$D232</f>
        <v>0</v>
      </c>
      <c r="BP232">
        <f>(IF(AND(AJ232&gt;1,'Jul-24 Comparison with CA @100m'!AJ232&gt;1),1,0))*'100m'!$D232</f>
        <v>0</v>
      </c>
      <c r="BQ232">
        <f>(IF(AND(AK232&gt;1,'Jul-24 Comparison with CA @100m'!AK232&gt;1),1,0))*'100m'!$D232</f>
        <v>0</v>
      </c>
      <c r="BR232">
        <f>(IF(AND(AL232&gt;1,'Jul-24 Comparison with CA @100m'!AL232&gt;1),1,0))*'100m'!$D232</f>
        <v>0</v>
      </c>
      <c r="BS232">
        <f>(IF(AND(AM232&gt;1,'Jul-24 Comparison with CA @100m'!AM232&gt;1),1,0))*'100m'!$D232</f>
        <v>0</v>
      </c>
      <c r="BT232">
        <f>(IF(AND(AN232&gt;1,'Jul-24 Comparison with CA @100m'!AN232&gt;1),1,0))*'100m'!$D232</f>
        <v>0</v>
      </c>
      <c r="BU232">
        <f>(IF(AND(AO232&gt;1,'Jul-24 Comparison with CA @100m'!AO232&gt;1),1,0))*'100m'!$D232</f>
        <v>0</v>
      </c>
    </row>
    <row r="233" spans="1:73" x14ac:dyDescent="0.35">
      <c r="A233" s="21" t="s">
        <v>99</v>
      </c>
      <c r="B233" s="21">
        <v>237200</v>
      </c>
      <c r="C233" s="21">
        <v>237300</v>
      </c>
      <c r="D233" s="21">
        <f t="shared" si="3"/>
        <v>100</v>
      </c>
      <c r="E233" s="21" t="s">
        <v>66</v>
      </c>
      <c r="F233" s="23">
        <v>2400</v>
      </c>
      <c r="G233" s="24">
        <v>1269.9983267804409</v>
      </c>
      <c r="H233" s="24">
        <v>1171.5361861453032</v>
      </c>
      <c r="I233" s="24">
        <v>1484.8125325814749</v>
      </c>
      <c r="J233" s="24">
        <v>1376.9562250071592</v>
      </c>
      <c r="K233" s="24">
        <v>903.66014007017816</v>
      </c>
      <c r="L233" s="24">
        <v>918.34094770960019</v>
      </c>
      <c r="M233" s="24">
        <v>830.64549775330681</v>
      </c>
      <c r="N233" s="24">
        <v>977.31298874530353</v>
      </c>
      <c r="O233" s="23">
        <v>5</v>
      </c>
      <c r="P233" s="18">
        <v>2</v>
      </c>
      <c r="Q233" s="18">
        <v>2.5</v>
      </c>
      <c r="R233" s="18">
        <v>5</v>
      </c>
      <c r="S233" s="18">
        <v>4.4000000000000004</v>
      </c>
      <c r="T233" s="18">
        <v>2.7</v>
      </c>
      <c r="U233" s="18">
        <v>3.8</v>
      </c>
      <c r="V233" s="18">
        <v>3.6</v>
      </c>
      <c r="W233" s="18">
        <v>5.0999999999999996</v>
      </c>
      <c r="X233" s="23">
        <v>5</v>
      </c>
      <c r="Y233" s="25">
        <v>1.3135999999999998E-2</v>
      </c>
      <c r="Z233" s="25">
        <v>2.0948571428571431E-3</v>
      </c>
      <c r="AA233" s="25">
        <v>2.9E-4</v>
      </c>
      <c r="AB233" s="25">
        <v>1.1285714285714286E-2</v>
      </c>
      <c r="AC233" s="25">
        <v>1.8214285714285711E-3</v>
      </c>
      <c r="AD233" s="25">
        <v>4.885714285714286E-4</v>
      </c>
      <c r="AE233" s="25">
        <v>2.2311428571428569E-3</v>
      </c>
      <c r="AF233" s="25">
        <v>2.6691428571428573E-3</v>
      </c>
      <c r="AG233" s="23">
        <v>1</v>
      </c>
      <c r="AH233" s="25">
        <v>1.0302857142857142</v>
      </c>
      <c r="AI233" s="25">
        <v>6.6571428571428573E-2</v>
      </c>
      <c r="AJ233" s="25">
        <v>0.1485714285714286</v>
      </c>
      <c r="AK233" s="25">
        <v>0</v>
      </c>
      <c r="AL233" s="25">
        <v>0.12771428571428572</v>
      </c>
      <c r="AM233" s="25">
        <v>6.1142857142857138E-2</v>
      </c>
      <c r="AN233" s="25">
        <v>9.285714285714286E-2</v>
      </c>
      <c r="AO233" s="25">
        <v>0.01</v>
      </c>
      <c r="AP233">
        <f>(IF(AND(G233&gt;2400,'Jul-24 Comparison with CA @100m'!G233&gt;2400),1,0))*'100m'!$D233</f>
        <v>0</v>
      </c>
      <c r="AQ233">
        <f>(IF(AND(H233&gt;2400,'Jul-24 Comparison with CA @100m'!H233&gt;2400),1,0))*'100m'!$D233</f>
        <v>0</v>
      </c>
      <c r="AR233">
        <f>(IF(AND(I233&gt;2400,'Jul-24 Comparison with CA @100m'!I233&gt;2400),1,0))*'100m'!$D233</f>
        <v>0</v>
      </c>
      <c r="AS233">
        <f>(IF(AND(J233&gt;2400,'Jul-24 Comparison with CA @100m'!J233&gt;2400),1,0))*'100m'!$D233</f>
        <v>0</v>
      </c>
      <c r="AT233">
        <f>(IF(AND(K233&gt;2400,'Jul-24 Comparison with CA @100m'!K233&gt;2400),1,0))*'100m'!$D233</f>
        <v>0</v>
      </c>
      <c r="AU233">
        <f>(IF(AND(L233&gt;2400,'Jul-24 Comparison with CA @100m'!L233&gt;2400),1,0))*'100m'!$D233</f>
        <v>0</v>
      </c>
      <c r="AV233">
        <f>(IF(AND(M233&gt;2400,'Jul-24 Comparison with CA @100m'!M233&gt;2400),1,0))*'100m'!$D233</f>
        <v>0</v>
      </c>
      <c r="AW233">
        <f>(IF(AND(N233&gt;2400,'Jul-24 Comparison with CA @100m'!N233&gt;2400),1,0))*'100m'!$D233</f>
        <v>0</v>
      </c>
      <c r="AX233">
        <f>(IF(AND(P233&gt;5,'Jul-24 Comparison with CA @100m'!P233&gt;5),1,0))*'100m'!$D233</f>
        <v>0</v>
      </c>
      <c r="AY233">
        <f>(IF(AND(Q233&gt;5,'Jul-24 Comparison with CA @100m'!Q233&gt;5),1,0))*'100m'!$D233</f>
        <v>0</v>
      </c>
      <c r="AZ233">
        <f>(IF(AND(R233&gt;5,'Jul-24 Comparison with CA @100m'!R233&gt;5),1,0))*'100m'!$D233</f>
        <v>0</v>
      </c>
      <c r="BA233">
        <f>(IF(AND(S233&gt;5,'Jul-24 Comparison with CA @100m'!S233&gt;5),1,0))*'100m'!$D233</f>
        <v>0</v>
      </c>
      <c r="BB233">
        <f>(IF(AND(T233&gt;5,'Jul-24 Comparison with CA @100m'!T233&gt;5),1,0))*'100m'!$D233</f>
        <v>0</v>
      </c>
      <c r="BC233">
        <f>(IF(AND(U233&gt;5,'Jul-24 Comparison with CA @100m'!U233&gt;5),1,0))*'100m'!$D233</f>
        <v>0</v>
      </c>
      <c r="BD233">
        <f>(IF(AND(V233&gt;5,'Jul-24 Comparison with CA @100m'!V233&gt;5),1,0))*'100m'!$D233</f>
        <v>0</v>
      </c>
      <c r="BE233">
        <f>(IF(AND(W233&gt;5,'Jul-24 Comparison with CA @100m'!W233&gt;5),1,0))*'100m'!$D233</f>
        <v>100</v>
      </c>
      <c r="BF233">
        <f>(IF(AND(Y233&gt;5,'Jul-24 Comparison with CA @100m'!Y233&gt;5),1,0))*'100m'!$D233</f>
        <v>0</v>
      </c>
      <c r="BG233">
        <f>(IF(AND(Z233&gt;5,'Jul-24 Comparison with CA @100m'!Z233&gt;5),1,0))*'100m'!$D233</f>
        <v>0</v>
      </c>
      <c r="BH233">
        <f>(IF(AND(AA233&gt;5,'Jul-24 Comparison with CA @100m'!AA233&gt;5),1,0))*'100m'!$D233</f>
        <v>0</v>
      </c>
      <c r="BI233">
        <f>(IF(AND(AB233&gt;5,'Jul-24 Comparison with CA @100m'!AB233&gt;5),1,0))*'100m'!$D233</f>
        <v>0</v>
      </c>
      <c r="BJ233">
        <f>(IF(AND(AC233&gt;5,'Jul-24 Comparison with CA @100m'!AC233&gt;5),1,0))*'100m'!$D233</f>
        <v>0</v>
      </c>
      <c r="BK233">
        <f>(IF(AND(AD233&gt;5,'Jul-24 Comparison with CA @100m'!AD233&gt;5),1,0))*'100m'!$D233</f>
        <v>0</v>
      </c>
      <c r="BL233">
        <f>(IF(AND(AE233&gt;5,'Jul-24 Comparison with CA @100m'!AE233&gt;5),1,0))*'100m'!$D233</f>
        <v>0</v>
      </c>
      <c r="BM233">
        <f>(IF(AND(AF233&gt;5,'Jul-24 Comparison with CA @100m'!AF233&gt;5),1,0))*'100m'!$D233</f>
        <v>0</v>
      </c>
      <c r="BN233">
        <f>(IF(AND(AH233&gt;1,'Jul-24 Comparison with CA @100m'!AH233&gt;1),1,0))*'100m'!$D233</f>
        <v>0</v>
      </c>
      <c r="BO233">
        <f>(IF(AND(AI233&gt;1,'Jul-24 Comparison with CA @100m'!AI233&gt;1),1,0))*'100m'!$D233</f>
        <v>0</v>
      </c>
      <c r="BP233">
        <f>(IF(AND(AJ233&gt;1,'Jul-24 Comparison with CA @100m'!AJ233&gt;1),1,0))*'100m'!$D233</f>
        <v>0</v>
      </c>
      <c r="BQ233">
        <f>(IF(AND(AK233&gt;1,'Jul-24 Comparison with CA @100m'!AK233&gt;1),1,0))*'100m'!$D233</f>
        <v>0</v>
      </c>
      <c r="BR233">
        <f>(IF(AND(AL233&gt;1,'Jul-24 Comparison with CA @100m'!AL233&gt;1),1,0))*'100m'!$D233</f>
        <v>0</v>
      </c>
      <c r="BS233">
        <f>(IF(AND(AM233&gt;1,'Jul-24 Comparison with CA @100m'!AM233&gt;1),1,0))*'100m'!$D233</f>
        <v>0</v>
      </c>
      <c r="BT233">
        <f>(IF(AND(AN233&gt;1,'Jul-24 Comparison with CA @100m'!AN233&gt;1),1,0))*'100m'!$D233</f>
        <v>0</v>
      </c>
      <c r="BU233">
        <f>(IF(AND(AO233&gt;1,'Jul-24 Comparison with CA @100m'!AO233&gt;1),1,0))*'100m'!$D233</f>
        <v>0</v>
      </c>
    </row>
    <row r="234" spans="1:73" x14ac:dyDescent="0.35">
      <c r="A234" s="21" t="s">
        <v>99</v>
      </c>
      <c r="B234" s="21">
        <v>237300</v>
      </c>
      <c r="C234" s="21">
        <v>237400</v>
      </c>
      <c r="D234" s="21">
        <f t="shared" si="3"/>
        <v>100</v>
      </c>
      <c r="E234" s="21"/>
      <c r="F234" s="23">
        <v>2400</v>
      </c>
      <c r="G234" s="24">
        <v>1369.2859267828333</v>
      </c>
      <c r="H234" s="24">
        <v>1285.2208727222899</v>
      </c>
      <c r="I234" s="24">
        <v>1399.9945240242332</v>
      </c>
      <c r="J234" s="24">
        <v>1361.6202293750787</v>
      </c>
      <c r="K234" s="24">
        <v>1423.0735161370108</v>
      </c>
      <c r="L234" s="24">
        <v>1292.8394104863235</v>
      </c>
      <c r="M234" s="24">
        <v>1269.9983267804409</v>
      </c>
      <c r="N234" s="24">
        <v>1500.2908181189769</v>
      </c>
      <c r="O234" s="23">
        <v>5</v>
      </c>
      <c r="P234" s="18">
        <v>1.8</v>
      </c>
      <c r="Q234" s="18">
        <v>2.5</v>
      </c>
      <c r="R234" s="18">
        <v>5.0999999999999996</v>
      </c>
      <c r="S234" s="18">
        <v>4.5</v>
      </c>
      <c r="T234" s="18">
        <v>2.7</v>
      </c>
      <c r="U234" s="18">
        <v>4.3</v>
      </c>
      <c r="V234" s="18">
        <v>3.3</v>
      </c>
      <c r="W234" s="18">
        <v>4.3</v>
      </c>
      <c r="X234" s="23">
        <v>5</v>
      </c>
      <c r="Y234" s="25">
        <v>1.1408571428571426E-2</v>
      </c>
      <c r="Z234" s="25">
        <v>1.1387428571428569E-2</v>
      </c>
      <c r="AA234" s="25">
        <v>7.7074285714285717E-3</v>
      </c>
      <c r="AB234" s="25">
        <v>1.6015714285714286E-2</v>
      </c>
      <c r="AC234" s="25">
        <v>1.6931428571428575E-3</v>
      </c>
      <c r="AD234" s="25">
        <v>2.3942857142857142E-4</v>
      </c>
      <c r="AE234" s="25">
        <v>5.491428571428572E-4</v>
      </c>
      <c r="AF234" s="25">
        <v>5.156E-3</v>
      </c>
      <c r="AG234" s="23">
        <v>1</v>
      </c>
      <c r="AH234" s="25">
        <v>0.12200000000000004</v>
      </c>
      <c r="AI234" s="25">
        <v>5.1428571428571426E-3</v>
      </c>
      <c r="AJ234" s="25">
        <v>9.2571428571428596E-2</v>
      </c>
      <c r="AK234" s="25">
        <v>8.8571428571428568E-3</v>
      </c>
      <c r="AL234" s="25">
        <v>0.10742857142857143</v>
      </c>
      <c r="AM234" s="25">
        <v>3.4285714285714284E-3</v>
      </c>
      <c r="AN234" s="25">
        <v>6.0571428571428568E-2</v>
      </c>
      <c r="AO234" s="25">
        <v>0</v>
      </c>
      <c r="AP234">
        <f>(IF(AND(G234&gt;2400,'Jul-24 Comparison with CA @100m'!G234&gt;2400),1,0))*'100m'!$D234</f>
        <v>0</v>
      </c>
      <c r="AQ234">
        <f>(IF(AND(H234&gt;2400,'Jul-24 Comparison with CA @100m'!H234&gt;2400),1,0))*'100m'!$D234</f>
        <v>0</v>
      </c>
      <c r="AR234">
        <f>(IF(AND(I234&gt;2400,'Jul-24 Comparison with CA @100m'!I234&gt;2400),1,0))*'100m'!$D234</f>
        <v>0</v>
      </c>
      <c r="AS234">
        <f>(IF(AND(J234&gt;2400,'Jul-24 Comparison with CA @100m'!J234&gt;2400),1,0))*'100m'!$D234</f>
        <v>0</v>
      </c>
      <c r="AT234">
        <f>(IF(AND(K234&gt;2400,'Jul-24 Comparison with CA @100m'!K234&gt;2400),1,0))*'100m'!$D234</f>
        <v>0</v>
      </c>
      <c r="AU234">
        <f>(IF(AND(L234&gt;2400,'Jul-24 Comparison with CA @100m'!L234&gt;2400),1,0))*'100m'!$D234</f>
        <v>0</v>
      </c>
      <c r="AV234">
        <f>(IF(AND(M234&gt;2400,'Jul-24 Comparison with CA @100m'!M234&gt;2400),1,0))*'100m'!$D234</f>
        <v>0</v>
      </c>
      <c r="AW234">
        <f>(IF(AND(N234&gt;2400,'Jul-24 Comparison with CA @100m'!N234&gt;2400),1,0))*'100m'!$D234</f>
        <v>0</v>
      </c>
      <c r="AX234">
        <f>(IF(AND(P234&gt;5,'Jul-24 Comparison with CA @100m'!P234&gt;5),1,0))*'100m'!$D234</f>
        <v>0</v>
      </c>
      <c r="AY234">
        <f>(IF(AND(Q234&gt;5,'Jul-24 Comparison with CA @100m'!Q234&gt;5),1,0))*'100m'!$D234</f>
        <v>0</v>
      </c>
      <c r="AZ234">
        <f>(IF(AND(R234&gt;5,'Jul-24 Comparison with CA @100m'!R234&gt;5),1,0))*'100m'!$D234</f>
        <v>100</v>
      </c>
      <c r="BA234">
        <f>(IF(AND(S234&gt;5,'Jul-24 Comparison with CA @100m'!S234&gt;5),1,0))*'100m'!$D234</f>
        <v>0</v>
      </c>
      <c r="BB234">
        <f>(IF(AND(T234&gt;5,'Jul-24 Comparison with CA @100m'!T234&gt;5),1,0))*'100m'!$D234</f>
        <v>0</v>
      </c>
      <c r="BC234">
        <f>(IF(AND(U234&gt;5,'Jul-24 Comparison with CA @100m'!U234&gt;5),1,0))*'100m'!$D234</f>
        <v>0</v>
      </c>
      <c r="BD234">
        <f>(IF(AND(V234&gt;5,'Jul-24 Comparison with CA @100m'!V234&gt;5),1,0))*'100m'!$D234</f>
        <v>0</v>
      </c>
      <c r="BE234">
        <f>(IF(AND(W234&gt;5,'Jul-24 Comparison with CA @100m'!W234&gt;5),1,0))*'100m'!$D234</f>
        <v>0</v>
      </c>
      <c r="BF234">
        <f>(IF(AND(Y234&gt;5,'Jul-24 Comparison with CA @100m'!Y234&gt;5),1,0))*'100m'!$D234</f>
        <v>0</v>
      </c>
      <c r="BG234">
        <f>(IF(AND(Z234&gt;5,'Jul-24 Comparison with CA @100m'!Z234&gt;5),1,0))*'100m'!$D234</f>
        <v>0</v>
      </c>
      <c r="BH234">
        <f>(IF(AND(AA234&gt;5,'Jul-24 Comparison with CA @100m'!AA234&gt;5),1,0))*'100m'!$D234</f>
        <v>0</v>
      </c>
      <c r="BI234">
        <f>(IF(AND(AB234&gt;5,'Jul-24 Comparison with CA @100m'!AB234&gt;5),1,0))*'100m'!$D234</f>
        <v>0</v>
      </c>
      <c r="BJ234">
        <f>(IF(AND(AC234&gt;5,'Jul-24 Comparison with CA @100m'!AC234&gt;5),1,0))*'100m'!$D234</f>
        <v>0</v>
      </c>
      <c r="BK234">
        <f>(IF(AND(AD234&gt;5,'Jul-24 Comparison with CA @100m'!AD234&gt;5),1,0))*'100m'!$D234</f>
        <v>0</v>
      </c>
      <c r="BL234">
        <f>(IF(AND(AE234&gt;5,'Jul-24 Comparison with CA @100m'!AE234&gt;5),1,0))*'100m'!$D234</f>
        <v>0</v>
      </c>
      <c r="BM234">
        <f>(IF(AND(AF234&gt;5,'Jul-24 Comparison with CA @100m'!AF234&gt;5),1,0))*'100m'!$D234</f>
        <v>0</v>
      </c>
      <c r="BN234">
        <f>(IF(AND(AH234&gt;1,'Jul-24 Comparison with CA @100m'!AH234&gt;1),1,0))*'100m'!$D234</f>
        <v>0</v>
      </c>
      <c r="BO234">
        <f>(IF(AND(AI234&gt;1,'Jul-24 Comparison with CA @100m'!AI234&gt;1),1,0))*'100m'!$D234</f>
        <v>0</v>
      </c>
      <c r="BP234">
        <f>(IF(AND(AJ234&gt;1,'Jul-24 Comparison with CA @100m'!AJ234&gt;1),1,0))*'100m'!$D234</f>
        <v>0</v>
      </c>
      <c r="BQ234">
        <f>(IF(AND(AK234&gt;1,'Jul-24 Comparison with CA @100m'!AK234&gt;1),1,0))*'100m'!$D234</f>
        <v>0</v>
      </c>
      <c r="BR234">
        <f>(IF(AND(AL234&gt;1,'Jul-24 Comparison with CA @100m'!AL234&gt;1),1,0))*'100m'!$D234</f>
        <v>0</v>
      </c>
      <c r="BS234">
        <f>(IF(AND(AM234&gt;1,'Jul-24 Comparison with CA @100m'!AM234&gt;1),1,0))*'100m'!$D234</f>
        <v>0</v>
      </c>
      <c r="BT234">
        <f>(IF(AND(AN234&gt;1,'Jul-24 Comparison with CA @100m'!AN234&gt;1),1,0))*'100m'!$D234</f>
        <v>0</v>
      </c>
      <c r="BU234">
        <f>(IF(AND(AO234&gt;1,'Jul-24 Comparison with CA @100m'!AO234&gt;1),1,0))*'100m'!$D234</f>
        <v>0</v>
      </c>
    </row>
    <row r="235" spans="1:73" x14ac:dyDescent="0.35">
      <c r="A235" s="21" t="s">
        <v>99</v>
      </c>
      <c r="B235" s="21">
        <v>237400</v>
      </c>
      <c r="C235" s="21">
        <v>237500</v>
      </c>
      <c r="D235" s="21">
        <f t="shared" si="3"/>
        <v>100</v>
      </c>
      <c r="E235" s="21"/>
      <c r="F235" s="23">
        <v>2400</v>
      </c>
      <c r="G235" s="24">
        <v>859.77210880991504</v>
      </c>
      <c r="H235" s="24">
        <v>881.68686350582311</v>
      </c>
      <c r="I235" s="24">
        <v>984.71186322902849</v>
      </c>
      <c r="J235" s="24">
        <v>1081.4273917669218</v>
      </c>
      <c r="K235" s="24">
        <v>2140.2414226279534</v>
      </c>
      <c r="L235" s="24">
        <v>1461.6275275188061</v>
      </c>
      <c r="M235" s="24">
        <v>1860.762682688196</v>
      </c>
      <c r="N235" s="24">
        <v>2448.1641845558238</v>
      </c>
      <c r="O235" s="23">
        <v>5</v>
      </c>
      <c r="P235" s="18">
        <v>2.1</v>
      </c>
      <c r="Q235" s="18">
        <v>3.2</v>
      </c>
      <c r="R235" s="18">
        <v>5.5</v>
      </c>
      <c r="S235" s="18">
        <v>5.2</v>
      </c>
      <c r="T235" s="18">
        <v>4.5</v>
      </c>
      <c r="U235" s="18">
        <v>3.2</v>
      </c>
      <c r="V235" s="18">
        <v>3.2</v>
      </c>
      <c r="W235" s="18">
        <v>4</v>
      </c>
      <c r="X235" s="23">
        <v>5</v>
      </c>
      <c r="Y235" s="25">
        <v>1.3867714285714289E-2</v>
      </c>
      <c r="Z235" s="25">
        <v>4.0648571428571426E-3</v>
      </c>
      <c r="AA235" s="25">
        <v>1.186E-3</v>
      </c>
      <c r="AB235" s="25">
        <v>6.0914285714285714E-4</v>
      </c>
      <c r="AC235" s="25">
        <v>6.8005714285714284E-3</v>
      </c>
      <c r="AD235" s="25">
        <v>8.0151428571428596E-3</v>
      </c>
      <c r="AE235" s="25">
        <v>2.3588571428571426E-3</v>
      </c>
      <c r="AF235" s="25">
        <v>3.3991428571428562E-3</v>
      </c>
      <c r="AG235" s="23">
        <v>1</v>
      </c>
      <c r="AH235" s="25">
        <v>1.1714285714285715E-2</v>
      </c>
      <c r="AI235" s="25">
        <v>0</v>
      </c>
      <c r="AJ235" s="25">
        <v>6.8571428571428568E-3</v>
      </c>
      <c r="AK235" s="25">
        <v>0</v>
      </c>
      <c r="AL235" s="25">
        <v>0</v>
      </c>
      <c r="AM235" s="25">
        <v>0</v>
      </c>
      <c r="AN235" s="25">
        <v>9.5428571428571446E-2</v>
      </c>
      <c r="AO235" s="25">
        <v>0</v>
      </c>
      <c r="AP235">
        <f>(IF(AND(G235&gt;2400,'Jul-24 Comparison with CA @100m'!G235&gt;2400),1,0))*'100m'!$D235</f>
        <v>0</v>
      </c>
      <c r="AQ235">
        <f>(IF(AND(H235&gt;2400,'Jul-24 Comparison with CA @100m'!H235&gt;2400),1,0))*'100m'!$D235</f>
        <v>0</v>
      </c>
      <c r="AR235">
        <f>(IF(AND(I235&gt;2400,'Jul-24 Comparison with CA @100m'!I235&gt;2400),1,0))*'100m'!$D235</f>
        <v>0</v>
      </c>
      <c r="AS235">
        <f>(IF(AND(J235&gt;2400,'Jul-24 Comparison with CA @100m'!J235&gt;2400),1,0))*'100m'!$D235</f>
        <v>0</v>
      </c>
      <c r="AT235">
        <f>(IF(AND(K235&gt;2400,'Jul-24 Comparison with CA @100m'!K235&gt;2400),1,0))*'100m'!$D235</f>
        <v>0</v>
      </c>
      <c r="AU235">
        <f>(IF(AND(L235&gt;2400,'Jul-24 Comparison with CA @100m'!L235&gt;2400),1,0))*'100m'!$D235</f>
        <v>0</v>
      </c>
      <c r="AV235">
        <f>(IF(AND(M235&gt;2400,'Jul-24 Comparison with CA @100m'!M235&gt;2400),1,0))*'100m'!$D235</f>
        <v>0</v>
      </c>
      <c r="AW235">
        <f>(IF(AND(N235&gt;2400,'Jul-24 Comparison with CA @100m'!N235&gt;2400),1,0))*'100m'!$D235</f>
        <v>100</v>
      </c>
      <c r="AX235">
        <f>(IF(AND(P235&gt;5,'Jul-24 Comparison with CA @100m'!P235&gt;5),1,0))*'100m'!$D235</f>
        <v>0</v>
      </c>
      <c r="AY235">
        <f>(IF(AND(Q235&gt;5,'Jul-24 Comparison with CA @100m'!Q235&gt;5),1,0))*'100m'!$D235</f>
        <v>0</v>
      </c>
      <c r="AZ235">
        <f>(IF(AND(R235&gt;5,'Jul-24 Comparison with CA @100m'!R235&gt;5),1,0))*'100m'!$D235</f>
        <v>100</v>
      </c>
      <c r="BA235">
        <f>(IF(AND(S235&gt;5,'Jul-24 Comparison with CA @100m'!S235&gt;5),1,0))*'100m'!$D235</f>
        <v>0</v>
      </c>
      <c r="BB235">
        <f>(IF(AND(T235&gt;5,'Jul-24 Comparison with CA @100m'!T235&gt;5),1,0))*'100m'!$D235</f>
        <v>0</v>
      </c>
      <c r="BC235">
        <f>(IF(AND(U235&gt;5,'Jul-24 Comparison with CA @100m'!U235&gt;5),1,0))*'100m'!$D235</f>
        <v>0</v>
      </c>
      <c r="BD235">
        <f>(IF(AND(V235&gt;5,'Jul-24 Comparison with CA @100m'!V235&gt;5),1,0))*'100m'!$D235</f>
        <v>0</v>
      </c>
      <c r="BE235">
        <f>(IF(AND(W235&gt;5,'Jul-24 Comparison with CA @100m'!W235&gt;5),1,0))*'100m'!$D235</f>
        <v>0</v>
      </c>
      <c r="BF235">
        <f>(IF(AND(Y235&gt;5,'Jul-24 Comparison with CA @100m'!Y235&gt;5),1,0))*'100m'!$D235</f>
        <v>0</v>
      </c>
      <c r="BG235">
        <f>(IF(AND(Z235&gt;5,'Jul-24 Comparison with CA @100m'!Z235&gt;5),1,0))*'100m'!$D235</f>
        <v>0</v>
      </c>
      <c r="BH235">
        <f>(IF(AND(AA235&gt;5,'Jul-24 Comparison with CA @100m'!AA235&gt;5),1,0))*'100m'!$D235</f>
        <v>0</v>
      </c>
      <c r="BI235">
        <f>(IF(AND(AB235&gt;5,'Jul-24 Comparison with CA @100m'!AB235&gt;5),1,0))*'100m'!$D235</f>
        <v>0</v>
      </c>
      <c r="BJ235">
        <f>(IF(AND(AC235&gt;5,'Jul-24 Comparison with CA @100m'!AC235&gt;5),1,0))*'100m'!$D235</f>
        <v>0</v>
      </c>
      <c r="BK235">
        <f>(IF(AND(AD235&gt;5,'Jul-24 Comparison with CA @100m'!AD235&gt;5),1,0))*'100m'!$D235</f>
        <v>0</v>
      </c>
      <c r="BL235">
        <f>(IF(AND(AE235&gt;5,'Jul-24 Comparison with CA @100m'!AE235&gt;5),1,0))*'100m'!$D235</f>
        <v>0</v>
      </c>
      <c r="BM235">
        <f>(IF(AND(AF235&gt;5,'Jul-24 Comparison with CA @100m'!AF235&gt;5),1,0))*'100m'!$D235</f>
        <v>0</v>
      </c>
      <c r="BN235">
        <f>(IF(AND(AH235&gt;1,'Jul-24 Comparison with CA @100m'!AH235&gt;1),1,0))*'100m'!$D235</f>
        <v>0</v>
      </c>
      <c r="BO235">
        <f>(IF(AND(AI235&gt;1,'Jul-24 Comparison with CA @100m'!AI235&gt;1),1,0))*'100m'!$D235</f>
        <v>0</v>
      </c>
      <c r="BP235">
        <f>(IF(AND(AJ235&gt;1,'Jul-24 Comparison with CA @100m'!AJ235&gt;1),1,0))*'100m'!$D235</f>
        <v>0</v>
      </c>
      <c r="BQ235">
        <f>(IF(AND(AK235&gt;1,'Jul-24 Comparison with CA @100m'!AK235&gt;1),1,0))*'100m'!$D235</f>
        <v>0</v>
      </c>
      <c r="BR235">
        <f>(IF(AND(AL235&gt;1,'Jul-24 Comparison with CA @100m'!AL235&gt;1),1,0))*'100m'!$D235</f>
        <v>0</v>
      </c>
      <c r="BS235">
        <f>(IF(AND(AM235&gt;1,'Jul-24 Comparison with CA @100m'!AM235&gt;1),1,0))*'100m'!$D235</f>
        <v>0</v>
      </c>
      <c r="BT235">
        <f>(IF(AND(AN235&gt;1,'Jul-24 Comparison with CA @100m'!AN235&gt;1),1,0))*'100m'!$D235</f>
        <v>0</v>
      </c>
      <c r="BU235">
        <f>(IF(AND(AO235&gt;1,'Jul-24 Comparison with CA @100m'!AO235&gt;1),1,0))*'100m'!$D235</f>
        <v>0</v>
      </c>
    </row>
    <row r="236" spans="1:73" x14ac:dyDescent="0.35">
      <c r="A236" s="21" t="s">
        <v>99</v>
      </c>
      <c r="B236" s="21">
        <v>237500</v>
      </c>
      <c r="C236" s="21">
        <v>237600</v>
      </c>
      <c r="D236" s="21">
        <f t="shared" si="3"/>
        <v>100</v>
      </c>
      <c r="E236" s="21" t="s">
        <v>100</v>
      </c>
      <c r="F236" s="23">
        <v>2400</v>
      </c>
      <c r="G236" s="24">
        <v>1300.4627614991207</v>
      </c>
      <c r="H236" s="24">
        <v>874.37538612774995</v>
      </c>
      <c r="I236" s="24">
        <v>1088.9066909086803</v>
      </c>
      <c r="J236" s="24">
        <v>1829.0950954587834</v>
      </c>
      <c r="K236" s="24">
        <v>1956.1095192530709</v>
      </c>
      <c r="L236" s="24">
        <v>1156.4647775229939</v>
      </c>
      <c r="M236" s="24">
        <v>1384.6311038989984</v>
      </c>
      <c r="N236" s="24">
        <v>2108.0919968917638</v>
      </c>
      <c r="O236" s="23">
        <v>5</v>
      </c>
      <c r="P236" s="18">
        <v>2.7</v>
      </c>
      <c r="Q236" s="18">
        <v>3.5</v>
      </c>
      <c r="R236" s="18">
        <v>4.8</v>
      </c>
      <c r="S236" s="18">
        <v>4.9000000000000004</v>
      </c>
      <c r="T236" s="18">
        <v>4.5999999999999996</v>
      </c>
      <c r="U236" s="18">
        <v>3</v>
      </c>
      <c r="V236" s="18">
        <v>2.8</v>
      </c>
      <c r="W236" s="18">
        <v>5</v>
      </c>
      <c r="X236" s="23">
        <v>5</v>
      </c>
      <c r="Y236" s="25">
        <v>1.4095999999999997E-2</v>
      </c>
      <c r="Z236" s="25">
        <v>7.4028571428571427E-4</v>
      </c>
      <c r="AA236" s="25">
        <v>5.7142857142857148E-5</v>
      </c>
      <c r="AB236" s="25">
        <v>1.5282857142857142E-3</v>
      </c>
      <c r="AC236" s="25">
        <v>8.2057142857142865E-4</v>
      </c>
      <c r="AD236" s="25">
        <v>6.2742857142857142E-4</v>
      </c>
      <c r="AE236" s="25">
        <v>5.2742857142857149E-4</v>
      </c>
      <c r="AF236" s="25">
        <v>5.0559999999999997E-3</v>
      </c>
      <c r="AG236" s="23">
        <v>1</v>
      </c>
      <c r="AH236" s="25">
        <v>1.3999999999999999E-2</v>
      </c>
      <c r="AI236" s="25">
        <v>0</v>
      </c>
      <c r="AJ236" s="25">
        <v>0</v>
      </c>
      <c r="AK236" s="25">
        <v>0</v>
      </c>
      <c r="AL236" s="25">
        <v>0</v>
      </c>
      <c r="AM236" s="25">
        <v>0</v>
      </c>
      <c r="AN236" s="25">
        <v>0</v>
      </c>
      <c r="AO236" s="25">
        <v>0</v>
      </c>
      <c r="AP236">
        <f>(IF(AND(G236&gt;2400,'Jul-24 Comparison with CA @100m'!G236&gt;2400),1,0))*'100m'!$D236</f>
        <v>0</v>
      </c>
      <c r="AQ236">
        <f>(IF(AND(H236&gt;2400,'Jul-24 Comparison with CA @100m'!H236&gt;2400),1,0))*'100m'!$D236</f>
        <v>0</v>
      </c>
      <c r="AR236">
        <f>(IF(AND(I236&gt;2400,'Jul-24 Comparison with CA @100m'!I236&gt;2400),1,0))*'100m'!$D236</f>
        <v>0</v>
      </c>
      <c r="AS236">
        <f>(IF(AND(J236&gt;2400,'Jul-24 Comparison with CA @100m'!J236&gt;2400),1,0))*'100m'!$D236</f>
        <v>0</v>
      </c>
      <c r="AT236">
        <f>(IF(AND(K236&gt;2400,'Jul-24 Comparison with CA @100m'!K236&gt;2400),1,0))*'100m'!$D236</f>
        <v>0</v>
      </c>
      <c r="AU236">
        <f>(IF(AND(L236&gt;2400,'Jul-24 Comparison with CA @100m'!L236&gt;2400),1,0))*'100m'!$D236</f>
        <v>0</v>
      </c>
      <c r="AV236">
        <f>(IF(AND(M236&gt;2400,'Jul-24 Comparison with CA @100m'!M236&gt;2400),1,0))*'100m'!$D236</f>
        <v>0</v>
      </c>
      <c r="AW236">
        <f>(IF(AND(N236&gt;2400,'Jul-24 Comparison with CA @100m'!N236&gt;2400),1,0))*'100m'!$D236</f>
        <v>0</v>
      </c>
      <c r="AX236">
        <f>(IF(AND(P236&gt;5,'Jul-24 Comparison with CA @100m'!P236&gt;5),1,0))*'100m'!$D236</f>
        <v>0</v>
      </c>
      <c r="AY236">
        <f>(IF(AND(Q236&gt;5,'Jul-24 Comparison with CA @100m'!Q236&gt;5),1,0))*'100m'!$D236</f>
        <v>0</v>
      </c>
      <c r="AZ236">
        <f>(IF(AND(R236&gt;5,'Jul-24 Comparison with CA @100m'!R236&gt;5),1,0))*'100m'!$D236</f>
        <v>0</v>
      </c>
      <c r="BA236">
        <f>(IF(AND(S236&gt;5,'Jul-24 Comparison with CA @100m'!S236&gt;5),1,0))*'100m'!$D236</f>
        <v>0</v>
      </c>
      <c r="BB236">
        <f>(IF(AND(T236&gt;5,'Jul-24 Comparison with CA @100m'!T236&gt;5),1,0))*'100m'!$D236</f>
        <v>0</v>
      </c>
      <c r="BC236">
        <f>(IF(AND(U236&gt;5,'Jul-24 Comparison with CA @100m'!U236&gt;5),1,0))*'100m'!$D236</f>
        <v>0</v>
      </c>
      <c r="BD236">
        <f>(IF(AND(V236&gt;5,'Jul-24 Comparison with CA @100m'!V236&gt;5),1,0))*'100m'!$D236</f>
        <v>0</v>
      </c>
      <c r="BE236">
        <f>(IF(AND(W236&gt;5,'Jul-24 Comparison with CA @100m'!W236&gt;5),1,0))*'100m'!$D236</f>
        <v>0</v>
      </c>
      <c r="BF236">
        <f>(IF(AND(Y236&gt;5,'Jul-24 Comparison with CA @100m'!Y236&gt;5),1,0))*'100m'!$D236</f>
        <v>0</v>
      </c>
      <c r="BG236">
        <f>(IF(AND(Z236&gt;5,'Jul-24 Comparison with CA @100m'!Z236&gt;5),1,0))*'100m'!$D236</f>
        <v>0</v>
      </c>
      <c r="BH236">
        <f>(IF(AND(AA236&gt;5,'Jul-24 Comparison with CA @100m'!AA236&gt;5),1,0))*'100m'!$D236</f>
        <v>0</v>
      </c>
      <c r="BI236">
        <f>(IF(AND(AB236&gt;5,'Jul-24 Comparison with CA @100m'!AB236&gt;5),1,0))*'100m'!$D236</f>
        <v>0</v>
      </c>
      <c r="BJ236">
        <f>(IF(AND(AC236&gt;5,'Jul-24 Comparison with CA @100m'!AC236&gt;5),1,0))*'100m'!$D236</f>
        <v>0</v>
      </c>
      <c r="BK236">
        <f>(IF(AND(AD236&gt;5,'Jul-24 Comparison with CA @100m'!AD236&gt;5),1,0))*'100m'!$D236</f>
        <v>0</v>
      </c>
      <c r="BL236">
        <f>(IF(AND(AE236&gt;5,'Jul-24 Comparison with CA @100m'!AE236&gt;5),1,0))*'100m'!$D236</f>
        <v>0</v>
      </c>
      <c r="BM236">
        <f>(IF(AND(AF236&gt;5,'Jul-24 Comparison with CA @100m'!AF236&gt;5),1,0))*'100m'!$D236</f>
        <v>0</v>
      </c>
      <c r="BN236">
        <f>(IF(AND(AH236&gt;1,'Jul-24 Comparison with CA @100m'!AH236&gt;1),1,0))*'100m'!$D236</f>
        <v>0</v>
      </c>
      <c r="BO236">
        <f>(IF(AND(AI236&gt;1,'Jul-24 Comparison with CA @100m'!AI236&gt;1),1,0))*'100m'!$D236</f>
        <v>0</v>
      </c>
      <c r="BP236">
        <f>(IF(AND(AJ236&gt;1,'Jul-24 Comparison with CA @100m'!AJ236&gt;1),1,0))*'100m'!$D236</f>
        <v>0</v>
      </c>
      <c r="BQ236">
        <f>(IF(AND(AK236&gt;1,'Jul-24 Comparison with CA @100m'!AK236&gt;1),1,0))*'100m'!$D236</f>
        <v>0</v>
      </c>
      <c r="BR236">
        <f>(IF(AND(AL236&gt;1,'Jul-24 Comparison with CA @100m'!AL236&gt;1),1,0))*'100m'!$D236</f>
        <v>0</v>
      </c>
      <c r="BS236">
        <f>(IF(AND(AM236&gt;1,'Jul-24 Comparison with CA @100m'!AM236&gt;1),1,0))*'100m'!$D236</f>
        <v>0</v>
      </c>
      <c r="BT236">
        <f>(IF(AND(AN236&gt;1,'Jul-24 Comparison with CA @100m'!AN236&gt;1),1,0))*'100m'!$D236</f>
        <v>0</v>
      </c>
      <c r="BU236">
        <f>(IF(AND(AO236&gt;1,'Jul-24 Comparison with CA @100m'!AO236&gt;1),1,0))*'100m'!$D236</f>
        <v>0</v>
      </c>
    </row>
    <row r="237" spans="1:73" x14ac:dyDescent="0.35">
      <c r="A237" s="21" t="s">
        <v>99</v>
      </c>
      <c r="B237" s="21">
        <v>237600</v>
      </c>
      <c r="C237" s="21">
        <v>237700</v>
      </c>
      <c r="D237" s="21">
        <f t="shared" si="3"/>
        <v>100</v>
      </c>
      <c r="E237" s="21"/>
      <c r="F237" s="23">
        <v>2400</v>
      </c>
      <c r="G237" s="24">
        <v>1201.7412039816743</v>
      </c>
      <c r="H237" s="24">
        <v>896.32928227942875</v>
      </c>
      <c r="I237" s="24">
        <v>977.31298874530353</v>
      </c>
      <c r="J237" s="24">
        <v>1216.8744012361801</v>
      </c>
      <c r="K237" s="24">
        <v>1073.9536308283714</v>
      </c>
      <c r="L237" s="24">
        <v>955.15248948738645</v>
      </c>
      <c r="M237" s="24">
        <v>1179.0797046690443</v>
      </c>
      <c r="N237" s="24">
        <v>1232.0277899355417</v>
      </c>
      <c r="O237" s="23">
        <v>5</v>
      </c>
      <c r="P237" s="18">
        <v>2.8</v>
      </c>
      <c r="Q237" s="18">
        <v>4.0999999999999996</v>
      </c>
      <c r="R237" s="18">
        <v>4.2</v>
      </c>
      <c r="S237" s="18">
        <v>5.4</v>
      </c>
      <c r="T237" s="18">
        <v>4.8</v>
      </c>
      <c r="U237" s="18">
        <v>4</v>
      </c>
      <c r="V237" s="18">
        <v>3</v>
      </c>
      <c r="W237" s="18">
        <v>5.2</v>
      </c>
      <c r="X237" s="23">
        <v>5</v>
      </c>
      <c r="Y237" s="25">
        <v>5.5428571428571428E-3</v>
      </c>
      <c r="Z237" s="25">
        <v>4.7199999999999998E-4</v>
      </c>
      <c r="AA237" s="25">
        <v>3.3800000000000003E-4</v>
      </c>
      <c r="AB237" s="25">
        <v>1.4205714285714284E-3</v>
      </c>
      <c r="AC237" s="25">
        <v>7.8922857142857128E-3</v>
      </c>
      <c r="AD237" s="25">
        <v>7.2514285714285703E-4</v>
      </c>
      <c r="AE237" s="25">
        <v>2.8285714285714286E-4</v>
      </c>
      <c r="AF237" s="25">
        <v>6.9771428571428578E-4</v>
      </c>
      <c r="AG237" s="23">
        <v>1</v>
      </c>
      <c r="AH237" s="25">
        <v>2E-3</v>
      </c>
      <c r="AI237" s="25">
        <v>0</v>
      </c>
      <c r="AJ237" s="25">
        <v>1.2285714285714283E-2</v>
      </c>
      <c r="AK237" s="25">
        <v>0</v>
      </c>
      <c r="AL237" s="25">
        <v>0</v>
      </c>
      <c r="AM237" s="25">
        <v>0</v>
      </c>
      <c r="AN237" s="25">
        <v>0</v>
      </c>
      <c r="AO237" s="25">
        <v>0</v>
      </c>
      <c r="AP237">
        <f>(IF(AND(G237&gt;2400,'Jul-24 Comparison with CA @100m'!G237&gt;2400),1,0))*'100m'!$D237</f>
        <v>0</v>
      </c>
      <c r="AQ237">
        <f>(IF(AND(H237&gt;2400,'Jul-24 Comparison with CA @100m'!H237&gt;2400),1,0))*'100m'!$D237</f>
        <v>0</v>
      </c>
      <c r="AR237">
        <f>(IF(AND(I237&gt;2400,'Jul-24 Comparison with CA @100m'!I237&gt;2400),1,0))*'100m'!$D237</f>
        <v>0</v>
      </c>
      <c r="AS237">
        <f>(IF(AND(J237&gt;2400,'Jul-24 Comparison with CA @100m'!J237&gt;2400),1,0))*'100m'!$D237</f>
        <v>0</v>
      </c>
      <c r="AT237">
        <f>(IF(AND(K237&gt;2400,'Jul-24 Comparison with CA @100m'!K237&gt;2400),1,0))*'100m'!$D237</f>
        <v>0</v>
      </c>
      <c r="AU237">
        <f>(IF(AND(L237&gt;2400,'Jul-24 Comparison with CA @100m'!L237&gt;2400),1,0))*'100m'!$D237</f>
        <v>0</v>
      </c>
      <c r="AV237">
        <f>(IF(AND(M237&gt;2400,'Jul-24 Comparison with CA @100m'!M237&gt;2400),1,0))*'100m'!$D237</f>
        <v>0</v>
      </c>
      <c r="AW237">
        <f>(IF(AND(N237&gt;2400,'Jul-24 Comparison with CA @100m'!N237&gt;2400),1,0))*'100m'!$D237</f>
        <v>0</v>
      </c>
      <c r="AX237">
        <f>(IF(AND(P237&gt;5,'Jul-24 Comparison with CA @100m'!P237&gt;5),1,0))*'100m'!$D237</f>
        <v>0</v>
      </c>
      <c r="AY237">
        <f>(IF(AND(Q237&gt;5,'Jul-24 Comparison with CA @100m'!Q237&gt;5),1,0))*'100m'!$D237</f>
        <v>0</v>
      </c>
      <c r="AZ237">
        <f>(IF(AND(R237&gt;5,'Jul-24 Comparison with CA @100m'!R237&gt;5),1,0))*'100m'!$D237</f>
        <v>0</v>
      </c>
      <c r="BA237">
        <f>(IF(AND(S237&gt;5,'Jul-24 Comparison with CA @100m'!S237&gt;5),1,0))*'100m'!$D237</f>
        <v>100</v>
      </c>
      <c r="BB237">
        <f>(IF(AND(T237&gt;5,'Jul-24 Comparison with CA @100m'!T237&gt;5),1,0))*'100m'!$D237</f>
        <v>0</v>
      </c>
      <c r="BC237">
        <f>(IF(AND(U237&gt;5,'Jul-24 Comparison with CA @100m'!U237&gt;5),1,0))*'100m'!$D237</f>
        <v>0</v>
      </c>
      <c r="BD237">
        <f>(IF(AND(V237&gt;5,'Jul-24 Comparison with CA @100m'!V237&gt;5),1,0))*'100m'!$D237</f>
        <v>0</v>
      </c>
      <c r="BE237">
        <f>(IF(AND(W237&gt;5,'Jul-24 Comparison with CA @100m'!W237&gt;5),1,0))*'100m'!$D237</f>
        <v>100</v>
      </c>
      <c r="BF237">
        <f>(IF(AND(Y237&gt;5,'Jul-24 Comparison with CA @100m'!Y237&gt;5),1,0))*'100m'!$D237</f>
        <v>0</v>
      </c>
      <c r="BG237">
        <f>(IF(AND(Z237&gt;5,'Jul-24 Comparison with CA @100m'!Z237&gt;5),1,0))*'100m'!$D237</f>
        <v>0</v>
      </c>
      <c r="BH237">
        <f>(IF(AND(AA237&gt;5,'Jul-24 Comparison with CA @100m'!AA237&gt;5),1,0))*'100m'!$D237</f>
        <v>0</v>
      </c>
      <c r="BI237">
        <f>(IF(AND(AB237&gt;5,'Jul-24 Comparison with CA @100m'!AB237&gt;5),1,0))*'100m'!$D237</f>
        <v>0</v>
      </c>
      <c r="BJ237">
        <f>(IF(AND(AC237&gt;5,'Jul-24 Comparison with CA @100m'!AC237&gt;5),1,0))*'100m'!$D237</f>
        <v>0</v>
      </c>
      <c r="BK237">
        <f>(IF(AND(AD237&gt;5,'Jul-24 Comparison with CA @100m'!AD237&gt;5),1,0))*'100m'!$D237</f>
        <v>0</v>
      </c>
      <c r="BL237">
        <f>(IF(AND(AE237&gt;5,'Jul-24 Comparison with CA @100m'!AE237&gt;5),1,0))*'100m'!$D237</f>
        <v>0</v>
      </c>
      <c r="BM237">
        <f>(IF(AND(AF237&gt;5,'Jul-24 Comparison with CA @100m'!AF237&gt;5),1,0))*'100m'!$D237</f>
        <v>0</v>
      </c>
      <c r="BN237">
        <f>(IF(AND(AH237&gt;1,'Jul-24 Comparison with CA @100m'!AH237&gt;1),1,0))*'100m'!$D237</f>
        <v>0</v>
      </c>
      <c r="BO237">
        <f>(IF(AND(AI237&gt;1,'Jul-24 Comparison with CA @100m'!AI237&gt;1),1,0))*'100m'!$D237</f>
        <v>0</v>
      </c>
      <c r="BP237">
        <f>(IF(AND(AJ237&gt;1,'Jul-24 Comparison with CA @100m'!AJ237&gt;1),1,0))*'100m'!$D237</f>
        <v>0</v>
      </c>
      <c r="BQ237">
        <f>(IF(AND(AK237&gt;1,'Jul-24 Comparison with CA @100m'!AK237&gt;1),1,0))*'100m'!$D237</f>
        <v>0</v>
      </c>
      <c r="BR237">
        <f>(IF(AND(AL237&gt;1,'Jul-24 Comparison with CA @100m'!AL237&gt;1),1,0))*'100m'!$D237</f>
        <v>0</v>
      </c>
      <c r="BS237">
        <f>(IF(AND(AM237&gt;1,'Jul-24 Comparison with CA @100m'!AM237&gt;1),1,0))*'100m'!$D237</f>
        <v>0</v>
      </c>
      <c r="BT237">
        <f>(IF(AND(AN237&gt;1,'Jul-24 Comparison with CA @100m'!AN237&gt;1),1,0))*'100m'!$D237</f>
        <v>0</v>
      </c>
      <c r="BU237">
        <f>(IF(AND(AO237&gt;1,'Jul-24 Comparison with CA @100m'!AO237&gt;1),1,0))*'100m'!$D237</f>
        <v>0</v>
      </c>
    </row>
    <row r="238" spans="1:73" x14ac:dyDescent="0.35">
      <c r="A238" s="21" t="s">
        <v>99</v>
      </c>
      <c r="B238" s="21">
        <v>237700</v>
      </c>
      <c r="C238" s="21">
        <v>237800</v>
      </c>
      <c r="D238" s="21">
        <f t="shared" si="3"/>
        <v>100</v>
      </c>
      <c r="E238" s="21"/>
      <c r="F238" s="23">
        <v>2400</v>
      </c>
      <c r="G238" s="24">
        <v>874.37538612774995</v>
      </c>
      <c r="H238" s="24">
        <v>644.1288359747748</v>
      </c>
      <c r="I238" s="24">
        <v>665.38432314173735</v>
      </c>
      <c r="J238" s="24">
        <v>1171.5361861453032</v>
      </c>
      <c r="K238" s="24">
        <v>1285.2208727222899</v>
      </c>
      <c r="L238" s="24">
        <v>1126.3852246651932</v>
      </c>
      <c r="M238" s="24">
        <v>1323.3614732793083</v>
      </c>
      <c r="N238" s="24">
        <v>1484.8125325814749</v>
      </c>
      <c r="O238" s="23">
        <v>5</v>
      </c>
      <c r="P238" s="18">
        <v>2.1</v>
      </c>
      <c r="Q238" s="18">
        <v>3.9</v>
      </c>
      <c r="R238" s="18">
        <v>4.7</v>
      </c>
      <c r="S238" s="18">
        <v>5.4</v>
      </c>
      <c r="T238" s="18">
        <v>4.5</v>
      </c>
      <c r="U238" s="18">
        <v>3.5</v>
      </c>
      <c r="V238" s="18">
        <v>3</v>
      </c>
      <c r="W238" s="18">
        <v>5.6</v>
      </c>
      <c r="X238" s="23">
        <v>5</v>
      </c>
      <c r="Y238" s="25">
        <v>7.4037142857142869E-3</v>
      </c>
      <c r="Z238" s="25">
        <v>1.1777142857142858E-3</v>
      </c>
      <c r="AA238" s="25">
        <v>8.0371428571428575E-4</v>
      </c>
      <c r="AB238" s="25">
        <v>1.7525714285714284E-3</v>
      </c>
      <c r="AC238" s="25">
        <v>2.3722857142857144E-3</v>
      </c>
      <c r="AD238" s="25">
        <v>5.6085714285714278E-4</v>
      </c>
      <c r="AE238" s="25">
        <v>0</v>
      </c>
      <c r="AF238" s="25">
        <v>3.2965714285714282E-3</v>
      </c>
      <c r="AG238" s="23">
        <v>1</v>
      </c>
      <c r="AH238" s="25">
        <v>4.2857142857142864E-2</v>
      </c>
      <c r="AI238" s="25">
        <v>0</v>
      </c>
      <c r="AJ238" s="25">
        <v>2.1714285714285714E-2</v>
      </c>
      <c r="AK238" s="25">
        <v>4.5714285714285718E-3</v>
      </c>
      <c r="AL238" s="25">
        <v>0</v>
      </c>
      <c r="AM238" s="25">
        <v>0</v>
      </c>
      <c r="AN238" s="25">
        <v>0</v>
      </c>
      <c r="AO238" s="25">
        <v>0</v>
      </c>
      <c r="AP238">
        <f>(IF(AND(G238&gt;2400,'Jul-24 Comparison with CA @100m'!G238&gt;2400),1,0))*'100m'!$D238</f>
        <v>0</v>
      </c>
      <c r="AQ238">
        <f>(IF(AND(H238&gt;2400,'Jul-24 Comparison with CA @100m'!H238&gt;2400),1,0))*'100m'!$D238</f>
        <v>0</v>
      </c>
      <c r="AR238">
        <f>(IF(AND(I238&gt;2400,'Jul-24 Comparison with CA @100m'!I238&gt;2400),1,0))*'100m'!$D238</f>
        <v>0</v>
      </c>
      <c r="AS238">
        <f>(IF(AND(J238&gt;2400,'Jul-24 Comparison with CA @100m'!J238&gt;2400),1,0))*'100m'!$D238</f>
        <v>0</v>
      </c>
      <c r="AT238">
        <f>(IF(AND(K238&gt;2400,'Jul-24 Comparison with CA @100m'!K238&gt;2400),1,0))*'100m'!$D238</f>
        <v>0</v>
      </c>
      <c r="AU238">
        <f>(IF(AND(L238&gt;2400,'Jul-24 Comparison with CA @100m'!L238&gt;2400),1,0))*'100m'!$D238</f>
        <v>0</v>
      </c>
      <c r="AV238">
        <f>(IF(AND(M238&gt;2400,'Jul-24 Comparison with CA @100m'!M238&gt;2400),1,0))*'100m'!$D238</f>
        <v>0</v>
      </c>
      <c r="AW238">
        <f>(IF(AND(N238&gt;2400,'Jul-24 Comparison with CA @100m'!N238&gt;2400),1,0))*'100m'!$D238</f>
        <v>0</v>
      </c>
      <c r="AX238">
        <f>(IF(AND(P238&gt;5,'Jul-24 Comparison with CA @100m'!P238&gt;5),1,0))*'100m'!$D238</f>
        <v>0</v>
      </c>
      <c r="AY238">
        <f>(IF(AND(Q238&gt;5,'Jul-24 Comparison with CA @100m'!Q238&gt;5),1,0))*'100m'!$D238</f>
        <v>0</v>
      </c>
      <c r="AZ238">
        <f>(IF(AND(R238&gt;5,'Jul-24 Comparison with CA @100m'!R238&gt;5),1,0))*'100m'!$D238</f>
        <v>0</v>
      </c>
      <c r="BA238">
        <f>(IF(AND(S238&gt;5,'Jul-24 Comparison with CA @100m'!S238&gt;5),1,0))*'100m'!$D238</f>
        <v>100</v>
      </c>
      <c r="BB238">
        <f>(IF(AND(T238&gt;5,'Jul-24 Comparison with CA @100m'!T238&gt;5),1,0))*'100m'!$D238</f>
        <v>0</v>
      </c>
      <c r="BC238">
        <f>(IF(AND(U238&gt;5,'Jul-24 Comparison with CA @100m'!U238&gt;5),1,0))*'100m'!$D238</f>
        <v>0</v>
      </c>
      <c r="BD238">
        <f>(IF(AND(V238&gt;5,'Jul-24 Comparison with CA @100m'!V238&gt;5),1,0))*'100m'!$D238</f>
        <v>0</v>
      </c>
      <c r="BE238">
        <f>(IF(AND(W238&gt;5,'Jul-24 Comparison with CA @100m'!W238&gt;5),1,0))*'100m'!$D238</f>
        <v>100</v>
      </c>
      <c r="BF238">
        <f>(IF(AND(Y238&gt;5,'Jul-24 Comparison with CA @100m'!Y238&gt;5),1,0))*'100m'!$D238</f>
        <v>0</v>
      </c>
      <c r="BG238">
        <f>(IF(AND(Z238&gt;5,'Jul-24 Comparison with CA @100m'!Z238&gt;5),1,0))*'100m'!$D238</f>
        <v>0</v>
      </c>
      <c r="BH238">
        <f>(IF(AND(AA238&gt;5,'Jul-24 Comparison with CA @100m'!AA238&gt;5),1,0))*'100m'!$D238</f>
        <v>0</v>
      </c>
      <c r="BI238">
        <f>(IF(AND(AB238&gt;5,'Jul-24 Comparison with CA @100m'!AB238&gt;5),1,0))*'100m'!$D238</f>
        <v>0</v>
      </c>
      <c r="BJ238">
        <f>(IF(AND(AC238&gt;5,'Jul-24 Comparison with CA @100m'!AC238&gt;5),1,0))*'100m'!$D238</f>
        <v>0</v>
      </c>
      <c r="BK238">
        <f>(IF(AND(AD238&gt;5,'Jul-24 Comparison with CA @100m'!AD238&gt;5),1,0))*'100m'!$D238</f>
        <v>0</v>
      </c>
      <c r="BL238">
        <f>(IF(AND(AE238&gt;5,'Jul-24 Comparison with CA @100m'!AE238&gt;5),1,0))*'100m'!$D238</f>
        <v>0</v>
      </c>
      <c r="BM238">
        <f>(IF(AND(AF238&gt;5,'Jul-24 Comparison with CA @100m'!AF238&gt;5),1,0))*'100m'!$D238</f>
        <v>0</v>
      </c>
      <c r="BN238">
        <f>(IF(AND(AH238&gt;1,'Jul-24 Comparison with CA @100m'!AH238&gt;1),1,0))*'100m'!$D238</f>
        <v>0</v>
      </c>
      <c r="BO238">
        <f>(IF(AND(AI238&gt;1,'Jul-24 Comparison with CA @100m'!AI238&gt;1),1,0))*'100m'!$D238</f>
        <v>0</v>
      </c>
      <c r="BP238">
        <f>(IF(AND(AJ238&gt;1,'Jul-24 Comparison with CA @100m'!AJ238&gt;1),1,0))*'100m'!$D238</f>
        <v>0</v>
      </c>
      <c r="BQ238">
        <f>(IF(AND(AK238&gt;1,'Jul-24 Comparison with CA @100m'!AK238&gt;1),1,0))*'100m'!$D238</f>
        <v>0</v>
      </c>
      <c r="BR238">
        <f>(IF(AND(AL238&gt;1,'Jul-24 Comparison with CA @100m'!AL238&gt;1),1,0))*'100m'!$D238</f>
        <v>0</v>
      </c>
      <c r="BS238">
        <f>(IF(AND(AM238&gt;1,'Jul-24 Comparison with CA @100m'!AM238&gt;1),1,0))*'100m'!$D238</f>
        <v>0</v>
      </c>
      <c r="BT238">
        <f>(IF(AND(AN238&gt;1,'Jul-24 Comparison with CA @100m'!AN238&gt;1),1,0))*'100m'!$D238</f>
        <v>0</v>
      </c>
      <c r="BU238">
        <f>(IF(AND(AO238&gt;1,'Jul-24 Comparison with CA @100m'!AO238&gt;1),1,0))*'100m'!$D238</f>
        <v>0</v>
      </c>
    </row>
    <row r="239" spans="1:73" x14ac:dyDescent="0.35">
      <c r="A239" s="21" t="s">
        <v>99</v>
      </c>
      <c r="B239" s="21">
        <v>237800</v>
      </c>
      <c r="C239" s="21">
        <v>237900</v>
      </c>
      <c r="D239" s="21">
        <f t="shared" si="3"/>
        <v>100</v>
      </c>
      <c r="E239" s="21"/>
      <c r="F239" s="23">
        <v>2400</v>
      </c>
      <c r="G239" s="24">
        <v>1254.7953056139079</v>
      </c>
      <c r="H239" s="24">
        <v>1247.201174685119</v>
      </c>
      <c r="I239" s="24">
        <v>1430.7754662248362</v>
      </c>
      <c r="J239" s="24">
        <v>1956.1095192530709</v>
      </c>
      <c r="K239" s="24">
        <v>1201.7412039816743</v>
      </c>
      <c r="L239" s="24">
        <v>1247.201174685119</v>
      </c>
      <c r="M239" s="24">
        <v>1695.1719572508696</v>
      </c>
      <c r="N239" s="24">
        <v>1438.4818610435104</v>
      </c>
      <c r="O239" s="23">
        <v>5</v>
      </c>
      <c r="P239" s="18">
        <v>3.2</v>
      </c>
      <c r="Q239" s="18">
        <v>4.5</v>
      </c>
      <c r="R239" s="18">
        <v>3.1</v>
      </c>
      <c r="S239" s="18">
        <v>4</v>
      </c>
      <c r="T239" s="18">
        <v>4.0999999999999996</v>
      </c>
      <c r="U239" s="18">
        <v>3.6</v>
      </c>
      <c r="V239" s="18">
        <v>2.9</v>
      </c>
      <c r="W239" s="18">
        <v>5.2</v>
      </c>
      <c r="X239" s="23">
        <v>5</v>
      </c>
      <c r="Y239" s="25">
        <v>6.4871428571428571E-3</v>
      </c>
      <c r="Z239" s="25">
        <v>4.4491428571428564E-3</v>
      </c>
      <c r="AA239" s="25">
        <v>4.1768571428571427E-3</v>
      </c>
      <c r="AB239" s="25">
        <v>7.3388571428571435E-3</v>
      </c>
      <c r="AC239" s="25">
        <v>1.0072654285714284</v>
      </c>
      <c r="AD239" s="25">
        <v>0.11498914285714285</v>
      </c>
      <c r="AE239" s="25">
        <v>0.93646171428571445</v>
      </c>
      <c r="AF239" s="25">
        <v>1.7141071428571428</v>
      </c>
      <c r="AG239" s="23">
        <v>1</v>
      </c>
      <c r="AH239" s="25">
        <v>8.2857142857142851E-3</v>
      </c>
      <c r="AI239" s="25">
        <v>0</v>
      </c>
      <c r="AJ239" s="25">
        <v>1.3428571428571429E-2</v>
      </c>
      <c r="AK239" s="25">
        <v>1.0571428571428572E-2</v>
      </c>
      <c r="AL239" s="25">
        <v>2.5714285714285713E-3</v>
      </c>
      <c r="AM239" s="25">
        <v>7.7142857142857143E-3</v>
      </c>
      <c r="AN239" s="25">
        <v>1.4857142857142857E-2</v>
      </c>
      <c r="AO239" s="25">
        <v>3.4285714285714284E-3</v>
      </c>
      <c r="AP239">
        <f>(IF(AND(G239&gt;2400,'Jul-24 Comparison with CA @100m'!G239&gt;2400),1,0))*'100m'!$D239</f>
        <v>0</v>
      </c>
      <c r="AQ239">
        <f>(IF(AND(H239&gt;2400,'Jul-24 Comparison with CA @100m'!H239&gt;2400),1,0))*'100m'!$D239</f>
        <v>0</v>
      </c>
      <c r="AR239">
        <f>(IF(AND(I239&gt;2400,'Jul-24 Comparison with CA @100m'!I239&gt;2400),1,0))*'100m'!$D239</f>
        <v>0</v>
      </c>
      <c r="AS239">
        <f>(IF(AND(J239&gt;2400,'Jul-24 Comparison with CA @100m'!J239&gt;2400),1,0))*'100m'!$D239</f>
        <v>0</v>
      </c>
      <c r="AT239">
        <f>(IF(AND(K239&gt;2400,'Jul-24 Comparison with CA @100m'!K239&gt;2400),1,0))*'100m'!$D239</f>
        <v>0</v>
      </c>
      <c r="AU239">
        <f>(IF(AND(L239&gt;2400,'Jul-24 Comparison with CA @100m'!L239&gt;2400),1,0))*'100m'!$D239</f>
        <v>0</v>
      </c>
      <c r="AV239">
        <f>(IF(AND(M239&gt;2400,'Jul-24 Comparison with CA @100m'!M239&gt;2400),1,0))*'100m'!$D239</f>
        <v>0</v>
      </c>
      <c r="AW239">
        <f>(IF(AND(N239&gt;2400,'Jul-24 Comparison with CA @100m'!N239&gt;2400),1,0))*'100m'!$D239</f>
        <v>0</v>
      </c>
      <c r="AX239">
        <f>(IF(AND(P239&gt;5,'Jul-24 Comparison with CA @100m'!P239&gt;5),1,0))*'100m'!$D239</f>
        <v>0</v>
      </c>
      <c r="AY239">
        <f>(IF(AND(Q239&gt;5,'Jul-24 Comparison with CA @100m'!Q239&gt;5),1,0))*'100m'!$D239</f>
        <v>0</v>
      </c>
      <c r="AZ239">
        <f>(IF(AND(R239&gt;5,'Jul-24 Comparison with CA @100m'!R239&gt;5),1,0))*'100m'!$D239</f>
        <v>0</v>
      </c>
      <c r="BA239">
        <f>(IF(AND(S239&gt;5,'Jul-24 Comparison with CA @100m'!S239&gt;5),1,0))*'100m'!$D239</f>
        <v>0</v>
      </c>
      <c r="BB239">
        <f>(IF(AND(T239&gt;5,'Jul-24 Comparison with CA @100m'!T239&gt;5),1,0))*'100m'!$D239</f>
        <v>0</v>
      </c>
      <c r="BC239">
        <f>(IF(AND(U239&gt;5,'Jul-24 Comparison with CA @100m'!U239&gt;5),1,0))*'100m'!$D239</f>
        <v>0</v>
      </c>
      <c r="BD239">
        <f>(IF(AND(V239&gt;5,'Jul-24 Comparison with CA @100m'!V239&gt;5),1,0))*'100m'!$D239</f>
        <v>0</v>
      </c>
      <c r="BE239">
        <f>(IF(AND(W239&gt;5,'Jul-24 Comparison with CA @100m'!W239&gt;5),1,0))*'100m'!$D239</f>
        <v>100</v>
      </c>
      <c r="BF239">
        <f>(IF(AND(Y239&gt;5,'Jul-24 Comparison with CA @100m'!Y239&gt;5),1,0))*'100m'!$D239</f>
        <v>0</v>
      </c>
      <c r="BG239">
        <f>(IF(AND(Z239&gt;5,'Jul-24 Comparison with CA @100m'!Z239&gt;5),1,0))*'100m'!$D239</f>
        <v>0</v>
      </c>
      <c r="BH239">
        <f>(IF(AND(AA239&gt;5,'Jul-24 Comparison with CA @100m'!AA239&gt;5),1,0))*'100m'!$D239</f>
        <v>0</v>
      </c>
      <c r="BI239">
        <f>(IF(AND(AB239&gt;5,'Jul-24 Comparison with CA @100m'!AB239&gt;5),1,0))*'100m'!$D239</f>
        <v>0</v>
      </c>
      <c r="BJ239">
        <f>(IF(AND(AC239&gt;5,'Jul-24 Comparison with CA @100m'!AC239&gt;5),1,0))*'100m'!$D239</f>
        <v>0</v>
      </c>
      <c r="BK239">
        <f>(IF(AND(AD239&gt;5,'Jul-24 Comparison with CA @100m'!AD239&gt;5),1,0))*'100m'!$D239</f>
        <v>0</v>
      </c>
      <c r="BL239">
        <f>(IF(AND(AE239&gt;5,'Jul-24 Comparison with CA @100m'!AE239&gt;5),1,0))*'100m'!$D239</f>
        <v>0</v>
      </c>
      <c r="BM239">
        <f>(IF(AND(AF239&gt;5,'Jul-24 Comparison with CA @100m'!AF239&gt;5),1,0))*'100m'!$D239</f>
        <v>0</v>
      </c>
      <c r="BN239">
        <f>(IF(AND(AH239&gt;1,'Jul-24 Comparison with CA @100m'!AH239&gt;1),1,0))*'100m'!$D239</f>
        <v>0</v>
      </c>
      <c r="BO239">
        <f>(IF(AND(AI239&gt;1,'Jul-24 Comparison with CA @100m'!AI239&gt;1),1,0))*'100m'!$D239</f>
        <v>0</v>
      </c>
      <c r="BP239">
        <f>(IF(AND(AJ239&gt;1,'Jul-24 Comparison with CA @100m'!AJ239&gt;1),1,0))*'100m'!$D239</f>
        <v>0</v>
      </c>
      <c r="BQ239">
        <f>(IF(AND(AK239&gt;1,'Jul-24 Comparison with CA @100m'!AK239&gt;1),1,0))*'100m'!$D239</f>
        <v>0</v>
      </c>
      <c r="BR239">
        <f>(IF(AND(AL239&gt;1,'Jul-24 Comparison with CA @100m'!AL239&gt;1),1,0))*'100m'!$D239</f>
        <v>0</v>
      </c>
      <c r="BS239">
        <f>(IF(AND(AM239&gt;1,'Jul-24 Comparison with CA @100m'!AM239&gt;1),1,0))*'100m'!$D239</f>
        <v>0</v>
      </c>
      <c r="BT239">
        <f>(IF(AND(AN239&gt;1,'Jul-24 Comparison with CA @100m'!AN239&gt;1),1,0))*'100m'!$D239</f>
        <v>0</v>
      </c>
      <c r="BU239">
        <f>(IF(AND(AO239&gt;1,'Jul-24 Comparison with CA @100m'!AO239&gt;1),1,0))*'100m'!$D239</f>
        <v>0</v>
      </c>
    </row>
    <row r="240" spans="1:73" x14ac:dyDescent="0.35">
      <c r="A240" s="21" t="s">
        <v>99</v>
      </c>
      <c r="B240" s="21">
        <v>237900</v>
      </c>
      <c r="C240" s="21">
        <v>238000</v>
      </c>
      <c r="D240" s="21">
        <f t="shared" si="3"/>
        <v>100</v>
      </c>
      <c r="E240" s="21" t="s">
        <v>65</v>
      </c>
      <c r="F240" s="23">
        <v>2400</v>
      </c>
      <c r="G240" s="24">
        <v>1988.0040147746786</v>
      </c>
      <c r="H240" s="24">
        <v>2196.6272633249419</v>
      </c>
      <c r="I240" s="24">
        <v>2334.2057027152623</v>
      </c>
      <c r="J240" s="24">
        <v>2628.3883846634349</v>
      </c>
      <c r="K240" s="24">
        <v>1539.061168673592</v>
      </c>
      <c r="L240" s="24">
        <v>1492.5495255811823</v>
      </c>
      <c r="M240" s="24">
        <v>1797.4861450333169</v>
      </c>
      <c r="N240" s="24">
        <v>1789.5931636761973</v>
      </c>
      <c r="O240" s="23">
        <v>5</v>
      </c>
      <c r="P240" s="18">
        <v>2.6</v>
      </c>
      <c r="Q240" s="18">
        <v>3.5</v>
      </c>
      <c r="R240" s="18">
        <v>3.8</v>
      </c>
      <c r="S240" s="18">
        <v>3.7</v>
      </c>
      <c r="T240" s="18">
        <v>4</v>
      </c>
      <c r="U240" s="18">
        <v>3.3</v>
      </c>
      <c r="V240" s="18">
        <v>3.2</v>
      </c>
      <c r="W240" s="18">
        <v>5</v>
      </c>
      <c r="X240" s="23">
        <v>5</v>
      </c>
      <c r="Y240" s="25">
        <v>0.99288857142857156</v>
      </c>
      <c r="Z240" s="25">
        <v>1.0035797142857146</v>
      </c>
      <c r="AA240" s="25">
        <v>1.1540994285714286</v>
      </c>
      <c r="AB240" s="25">
        <v>1.0036860000000001</v>
      </c>
      <c r="AC240" s="25">
        <v>0.54252028571428568</v>
      </c>
      <c r="AD240" s="25">
        <v>0.97424571428571438</v>
      </c>
      <c r="AE240" s="25">
        <v>1.7005714285714287E-3</v>
      </c>
      <c r="AF240" s="25">
        <v>3.8205714285714288E-3</v>
      </c>
      <c r="AG240" s="23">
        <v>1</v>
      </c>
      <c r="AH240" s="25">
        <v>4.885714285714287E-2</v>
      </c>
      <c r="AI240" s="25">
        <v>1.6E-2</v>
      </c>
      <c r="AJ240" s="25">
        <v>2.7714285714285716E-2</v>
      </c>
      <c r="AK240" s="25">
        <v>8.2857142857142851E-3</v>
      </c>
      <c r="AL240" s="25">
        <v>0</v>
      </c>
      <c r="AM240" s="25">
        <v>2.8571428571428571E-3</v>
      </c>
      <c r="AN240" s="25">
        <v>1.0571428571428572E-2</v>
      </c>
      <c r="AO240" s="25">
        <v>1.0285714285714285E-2</v>
      </c>
      <c r="AP240">
        <f>(IF(AND(G240&gt;2400,'Jul-24 Comparison with CA @100m'!G240&gt;2400),1,0))*'100m'!$D240</f>
        <v>0</v>
      </c>
      <c r="AQ240">
        <f>(IF(AND(H240&gt;2400,'Jul-24 Comparison with CA @100m'!H240&gt;2400),1,0))*'100m'!$D240</f>
        <v>0</v>
      </c>
      <c r="AR240">
        <f>(IF(AND(I240&gt;2400,'Jul-24 Comparison with CA @100m'!I240&gt;2400),1,0))*'100m'!$D240</f>
        <v>0</v>
      </c>
      <c r="AS240">
        <f>(IF(AND(J240&gt;2400,'Jul-24 Comparison with CA @100m'!J240&gt;2400),1,0))*'100m'!$D240</f>
        <v>100</v>
      </c>
      <c r="AT240">
        <f>(IF(AND(K240&gt;2400,'Jul-24 Comparison with CA @100m'!K240&gt;2400),1,0))*'100m'!$D240</f>
        <v>0</v>
      </c>
      <c r="AU240">
        <f>(IF(AND(L240&gt;2400,'Jul-24 Comparison with CA @100m'!L240&gt;2400),1,0))*'100m'!$D240</f>
        <v>0</v>
      </c>
      <c r="AV240">
        <f>(IF(AND(M240&gt;2400,'Jul-24 Comparison with CA @100m'!M240&gt;2400),1,0))*'100m'!$D240</f>
        <v>0</v>
      </c>
      <c r="AW240">
        <f>(IF(AND(N240&gt;2400,'Jul-24 Comparison with CA @100m'!N240&gt;2400),1,0))*'100m'!$D240</f>
        <v>0</v>
      </c>
      <c r="AX240">
        <f>(IF(AND(P240&gt;5,'Jul-24 Comparison with CA @100m'!P240&gt;5),1,0))*'100m'!$D240</f>
        <v>0</v>
      </c>
      <c r="AY240">
        <f>(IF(AND(Q240&gt;5,'Jul-24 Comparison with CA @100m'!Q240&gt;5),1,0))*'100m'!$D240</f>
        <v>0</v>
      </c>
      <c r="AZ240">
        <f>(IF(AND(R240&gt;5,'Jul-24 Comparison with CA @100m'!R240&gt;5),1,0))*'100m'!$D240</f>
        <v>0</v>
      </c>
      <c r="BA240">
        <f>(IF(AND(S240&gt;5,'Jul-24 Comparison with CA @100m'!S240&gt;5),1,0))*'100m'!$D240</f>
        <v>0</v>
      </c>
      <c r="BB240">
        <f>(IF(AND(T240&gt;5,'Jul-24 Comparison with CA @100m'!T240&gt;5),1,0))*'100m'!$D240</f>
        <v>0</v>
      </c>
      <c r="BC240">
        <f>(IF(AND(U240&gt;5,'Jul-24 Comparison with CA @100m'!U240&gt;5),1,0))*'100m'!$D240</f>
        <v>0</v>
      </c>
      <c r="BD240">
        <f>(IF(AND(V240&gt;5,'Jul-24 Comparison with CA @100m'!V240&gt;5),1,0))*'100m'!$D240</f>
        <v>0</v>
      </c>
      <c r="BE240">
        <f>(IF(AND(W240&gt;5,'Jul-24 Comparison with CA @100m'!W240&gt;5),1,0))*'100m'!$D240</f>
        <v>0</v>
      </c>
      <c r="BF240">
        <f>(IF(AND(Y240&gt;5,'Jul-24 Comparison with CA @100m'!Y240&gt;5),1,0))*'100m'!$D240</f>
        <v>0</v>
      </c>
      <c r="BG240">
        <f>(IF(AND(Z240&gt;5,'Jul-24 Comparison with CA @100m'!Z240&gt;5),1,0))*'100m'!$D240</f>
        <v>0</v>
      </c>
      <c r="BH240">
        <f>(IF(AND(AA240&gt;5,'Jul-24 Comparison with CA @100m'!AA240&gt;5),1,0))*'100m'!$D240</f>
        <v>0</v>
      </c>
      <c r="BI240">
        <f>(IF(AND(AB240&gt;5,'Jul-24 Comparison with CA @100m'!AB240&gt;5),1,0))*'100m'!$D240</f>
        <v>0</v>
      </c>
      <c r="BJ240">
        <f>(IF(AND(AC240&gt;5,'Jul-24 Comparison with CA @100m'!AC240&gt;5),1,0))*'100m'!$D240</f>
        <v>0</v>
      </c>
      <c r="BK240">
        <f>(IF(AND(AD240&gt;5,'Jul-24 Comparison with CA @100m'!AD240&gt;5),1,0))*'100m'!$D240</f>
        <v>0</v>
      </c>
      <c r="BL240">
        <f>(IF(AND(AE240&gt;5,'Jul-24 Comparison with CA @100m'!AE240&gt;5),1,0))*'100m'!$D240</f>
        <v>0</v>
      </c>
      <c r="BM240">
        <f>(IF(AND(AF240&gt;5,'Jul-24 Comparison with CA @100m'!AF240&gt;5),1,0))*'100m'!$D240</f>
        <v>0</v>
      </c>
      <c r="BN240">
        <f>(IF(AND(AH240&gt;1,'Jul-24 Comparison with CA @100m'!AH240&gt;1),1,0))*'100m'!$D240</f>
        <v>0</v>
      </c>
      <c r="BO240">
        <f>(IF(AND(AI240&gt;1,'Jul-24 Comparison with CA @100m'!AI240&gt;1),1,0))*'100m'!$D240</f>
        <v>0</v>
      </c>
      <c r="BP240">
        <f>(IF(AND(AJ240&gt;1,'Jul-24 Comparison with CA @100m'!AJ240&gt;1),1,0))*'100m'!$D240</f>
        <v>0</v>
      </c>
      <c r="BQ240">
        <f>(IF(AND(AK240&gt;1,'Jul-24 Comparison with CA @100m'!AK240&gt;1),1,0))*'100m'!$D240</f>
        <v>0</v>
      </c>
      <c r="BR240">
        <f>(IF(AND(AL240&gt;1,'Jul-24 Comparison with CA @100m'!AL240&gt;1),1,0))*'100m'!$D240</f>
        <v>0</v>
      </c>
      <c r="BS240">
        <f>(IF(AND(AM240&gt;1,'Jul-24 Comparison with CA @100m'!AM240&gt;1),1,0))*'100m'!$D240</f>
        <v>0</v>
      </c>
      <c r="BT240">
        <f>(IF(AND(AN240&gt;1,'Jul-24 Comparison with CA @100m'!AN240&gt;1),1,0))*'100m'!$D240</f>
        <v>0</v>
      </c>
      <c r="BU240">
        <f>(IF(AND(AO240&gt;1,'Jul-24 Comparison with CA @100m'!AO240&gt;1),1,0))*'100m'!$D240</f>
        <v>0</v>
      </c>
    </row>
    <row r="241" spans="1:73" x14ac:dyDescent="0.35">
      <c r="A241" s="21" t="s">
        <v>99</v>
      </c>
      <c r="B241" s="21">
        <v>238000</v>
      </c>
      <c r="C241" s="21">
        <v>238100</v>
      </c>
      <c r="D241" s="21">
        <f t="shared" si="3"/>
        <v>100</v>
      </c>
      <c r="E241" s="21"/>
      <c r="F241" s="23">
        <v>2400</v>
      </c>
      <c r="G241" s="24">
        <v>1837.0065261399629</v>
      </c>
      <c r="H241" s="24">
        <v>1703.0193239784985</v>
      </c>
      <c r="I241" s="24">
        <v>2204.6951520081489</v>
      </c>
      <c r="J241" s="24">
        <v>2035.9485210207388</v>
      </c>
      <c r="K241" s="24">
        <v>1531.2986370787364</v>
      </c>
      <c r="L241" s="24">
        <v>1500.2908181189769</v>
      </c>
      <c r="M241" s="24">
        <v>1531.2986370787364</v>
      </c>
      <c r="N241" s="24">
        <v>1718.7256720808348</v>
      </c>
      <c r="O241" s="23">
        <v>5</v>
      </c>
      <c r="P241" s="18">
        <v>3</v>
      </c>
      <c r="Q241" s="18">
        <v>2.8</v>
      </c>
      <c r="R241" s="18">
        <v>4.4000000000000004</v>
      </c>
      <c r="S241" s="18">
        <v>4</v>
      </c>
      <c r="T241" s="18">
        <v>3.7</v>
      </c>
      <c r="U241" s="18">
        <v>4</v>
      </c>
      <c r="V241" s="18">
        <v>3.5</v>
      </c>
      <c r="W241" s="18">
        <v>4.8</v>
      </c>
      <c r="X241" s="23">
        <v>5</v>
      </c>
      <c r="Y241" s="25">
        <v>1.0153914285714287</v>
      </c>
      <c r="Z241" s="25">
        <v>1.0130742857142858</v>
      </c>
      <c r="AA241" s="25">
        <v>0.90121200000000001</v>
      </c>
      <c r="AB241" s="25">
        <v>1.003784</v>
      </c>
      <c r="AC241" s="25">
        <v>1.0012902857142858</v>
      </c>
      <c r="AD241" s="25">
        <v>2.1259999999999999E-3</v>
      </c>
      <c r="AE241" s="25">
        <v>1.0043631428571429</v>
      </c>
      <c r="AF241" s="25">
        <v>1.0015591428571426</v>
      </c>
      <c r="AG241" s="23">
        <v>1</v>
      </c>
      <c r="AH241" s="25">
        <v>2.0571428571428574E-2</v>
      </c>
      <c r="AI241" s="25">
        <v>0</v>
      </c>
      <c r="AJ241" s="25">
        <v>7.7142857142857143E-3</v>
      </c>
      <c r="AK241" s="25">
        <v>0.1085714285714286</v>
      </c>
      <c r="AL241" s="25">
        <v>0</v>
      </c>
      <c r="AM241" s="25">
        <v>0</v>
      </c>
      <c r="AN241" s="25">
        <v>0</v>
      </c>
      <c r="AO241" s="25">
        <v>0</v>
      </c>
      <c r="AP241">
        <f>(IF(AND(G241&gt;2400,'Jul-24 Comparison with CA @100m'!G241&gt;2400),1,0))*'100m'!$D241</f>
        <v>0</v>
      </c>
      <c r="AQ241">
        <f>(IF(AND(H241&gt;2400,'Jul-24 Comparison with CA @100m'!H241&gt;2400),1,0))*'100m'!$D241</f>
        <v>0</v>
      </c>
      <c r="AR241">
        <f>(IF(AND(I241&gt;2400,'Jul-24 Comparison with CA @100m'!I241&gt;2400),1,0))*'100m'!$D241</f>
        <v>0</v>
      </c>
      <c r="AS241">
        <f>(IF(AND(J241&gt;2400,'Jul-24 Comparison with CA @100m'!J241&gt;2400),1,0))*'100m'!$D241</f>
        <v>0</v>
      </c>
      <c r="AT241">
        <f>(IF(AND(K241&gt;2400,'Jul-24 Comparison with CA @100m'!K241&gt;2400),1,0))*'100m'!$D241</f>
        <v>0</v>
      </c>
      <c r="AU241">
        <f>(IF(AND(L241&gt;2400,'Jul-24 Comparison with CA @100m'!L241&gt;2400),1,0))*'100m'!$D241</f>
        <v>0</v>
      </c>
      <c r="AV241">
        <f>(IF(AND(M241&gt;2400,'Jul-24 Comparison with CA @100m'!M241&gt;2400),1,0))*'100m'!$D241</f>
        <v>0</v>
      </c>
      <c r="AW241">
        <f>(IF(AND(N241&gt;2400,'Jul-24 Comparison with CA @100m'!N241&gt;2400),1,0))*'100m'!$D241</f>
        <v>0</v>
      </c>
      <c r="AX241">
        <f>(IF(AND(P241&gt;5,'Jul-24 Comparison with CA @100m'!P241&gt;5),1,0))*'100m'!$D241</f>
        <v>0</v>
      </c>
      <c r="AY241">
        <f>(IF(AND(Q241&gt;5,'Jul-24 Comparison with CA @100m'!Q241&gt;5),1,0))*'100m'!$D241</f>
        <v>0</v>
      </c>
      <c r="AZ241">
        <f>(IF(AND(R241&gt;5,'Jul-24 Comparison with CA @100m'!R241&gt;5),1,0))*'100m'!$D241</f>
        <v>0</v>
      </c>
      <c r="BA241">
        <f>(IF(AND(S241&gt;5,'Jul-24 Comparison with CA @100m'!S241&gt;5),1,0))*'100m'!$D241</f>
        <v>0</v>
      </c>
      <c r="BB241">
        <f>(IF(AND(T241&gt;5,'Jul-24 Comparison with CA @100m'!T241&gt;5),1,0))*'100m'!$D241</f>
        <v>0</v>
      </c>
      <c r="BC241">
        <f>(IF(AND(U241&gt;5,'Jul-24 Comparison with CA @100m'!U241&gt;5),1,0))*'100m'!$D241</f>
        <v>0</v>
      </c>
      <c r="BD241">
        <f>(IF(AND(V241&gt;5,'Jul-24 Comparison with CA @100m'!V241&gt;5),1,0))*'100m'!$D241</f>
        <v>0</v>
      </c>
      <c r="BE241">
        <f>(IF(AND(W241&gt;5,'Jul-24 Comparison with CA @100m'!W241&gt;5),1,0))*'100m'!$D241</f>
        <v>0</v>
      </c>
      <c r="BF241">
        <f>(IF(AND(Y241&gt;5,'Jul-24 Comparison with CA @100m'!Y241&gt;5),1,0))*'100m'!$D241</f>
        <v>0</v>
      </c>
      <c r="BG241">
        <f>(IF(AND(Z241&gt;5,'Jul-24 Comparison with CA @100m'!Z241&gt;5),1,0))*'100m'!$D241</f>
        <v>0</v>
      </c>
      <c r="BH241">
        <f>(IF(AND(AA241&gt;5,'Jul-24 Comparison with CA @100m'!AA241&gt;5),1,0))*'100m'!$D241</f>
        <v>0</v>
      </c>
      <c r="BI241">
        <f>(IF(AND(AB241&gt;5,'Jul-24 Comparison with CA @100m'!AB241&gt;5),1,0))*'100m'!$D241</f>
        <v>0</v>
      </c>
      <c r="BJ241">
        <f>(IF(AND(AC241&gt;5,'Jul-24 Comparison with CA @100m'!AC241&gt;5),1,0))*'100m'!$D241</f>
        <v>0</v>
      </c>
      <c r="BK241">
        <f>(IF(AND(AD241&gt;5,'Jul-24 Comparison with CA @100m'!AD241&gt;5),1,0))*'100m'!$D241</f>
        <v>0</v>
      </c>
      <c r="BL241">
        <f>(IF(AND(AE241&gt;5,'Jul-24 Comparison with CA @100m'!AE241&gt;5),1,0))*'100m'!$D241</f>
        <v>0</v>
      </c>
      <c r="BM241">
        <f>(IF(AND(AF241&gt;5,'Jul-24 Comparison with CA @100m'!AF241&gt;5),1,0))*'100m'!$D241</f>
        <v>0</v>
      </c>
      <c r="BN241">
        <f>(IF(AND(AH241&gt;1,'Jul-24 Comparison with CA @100m'!AH241&gt;1),1,0))*'100m'!$D241</f>
        <v>0</v>
      </c>
      <c r="BO241">
        <f>(IF(AND(AI241&gt;1,'Jul-24 Comparison with CA @100m'!AI241&gt;1),1,0))*'100m'!$D241</f>
        <v>0</v>
      </c>
      <c r="BP241">
        <f>(IF(AND(AJ241&gt;1,'Jul-24 Comparison with CA @100m'!AJ241&gt;1),1,0))*'100m'!$D241</f>
        <v>0</v>
      </c>
      <c r="BQ241">
        <f>(IF(AND(AK241&gt;1,'Jul-24 Comparison with CA @100m'!AK241&gt;1),1,0))*'100m'!$D241</f>
        <v>0</v>
      </c>
      <c r="BR241">
        <f>(IF(AND(AL241&gt;1,'Jul-24 Comparison with CA @100m'!AL241&gt;1),1,0))*'100m'!$D241</f>
        <v>0</v>
      </c>
      <c r="BS241">
        <f>(IF(AND(AM241&gt;1,'Jul-24 Comparison with CA @100m'!AM241&gt;1),1,0))*'100m'!$D241</f>
        <v>0</v>
      </c>
      <c r="BT241">
        <f>(IF(AND(AN241&gt;1,'Jul-24 Comparison with CA @100m'!AN241&gt;1),1,0))*'100m'!$D241</f>
        <v>0</v>
      </c>
      <c r="BU241">
        <f>(IF(AND(AO241&gt;1,'Jul-24 Comparison with CA @100m'!AO241&gt;1),1,0))*'100m'!$D241</f>
        <v>0</v>
      </c>
    </row>
    <row r="242" spans="1:73" x14ac:dyDescent="0.35">
      <c r="A242" s="21" t="s">
        <v>99</v>
      </c>
      <c r="B242" s="21">
        <v>238100</v>
      </c>
      <c r="C242" s="21">
        <v>238200</v>
      </c>
      <c r="D242" s="21">
        <f t="shared" si="3"/>
        <v>100</v>
      </c>
      <c r="E242" s="21"/>
      <c r="F242" s="23">
        <v>2400</v>
      </c>
      <c r="G242" s="24">
        <v>2220.8404138128476</v>
      </c>
      <c r="H242" s="24">
        <v>2092.0369124827866</v>
      </c>
      <c r="I242" s="24">
        <v>2529.9141267350524</v>
      </c>
      <c r="J242" s="24">
        <v>2293.6488157869762</v>
      </c>
      <c r="K242" s="24">
        <v>2293.6488157869762</v>
      </c>
      <c r="L242" s="24">
        <v>2554.4948275892175</v>
      </c>
      <c r="M242" s="24">
        <v>2926.1481995450367</v>
      </c>
      <c r="N242" s="24">
        <v>2538.1048630500404</v>
      </c>
      <c r="O242" s="23">
        <v>5</v>
      </c>
      <c r="P242" s="18">
        <v>2.8</v>
      </c>
      <c r="Q242" s="18">
        <v>3.2</v>
      </c>
      <c r="R242" s="18">
        <v>3.9</v>
      </c>
      <c r="S242" s="18">
        <v>3.7</v>
      </c>
      <c r="T242" s="18">
        <v>3.5</v>
      </c>
      <c r="U242" s="18">
        <v>3.6</v>
      </c>
      <c r="V242" s="18">
        <v>3.2</v>
      </c>
      <c r="W242" s="18">
        <v>4.5999999999999996</v>
      </c>
      <c r="X242" s="23">
        <v>5</v>
      </c>
      <c r="Y242" s="25">
        <v>1.2287714285714285E-2</v>
      </c>
      <c r="Z242" s="25">
        <v>1.0045657142857141</v>
      </c>
      <c r="AA242" s="25">
        <v>1.0404894285714286</v>
      </c>
      <c r="AB242" s="25">
        <v>1.0070605714285714</v>
      </c>
      <c r="AC242" s="25">
        <v>2.0084734285714285</v>
      </c>
      <c r="AD242" s="25">
        <v>1.9306957142857142</v>
      </c>
      <c r="AE242" s="25">
        <v>1.5215134285714285</v>
      </c>
      <c r="AF242" s="25">
        <v>1.0075691428571427</v>
      </c>
      <c r="AG242" s="23">
        <v>1</v>
      </c>
      <c r="AH242" s="25">
        <v>1.8000000000000002E-2</v>
      </c>
      <c r="AI242" s="25">
        <v>0</v>
      </c>
      <c r="AJ242" s="25">
        <v>0</v>
      </c>
      <c r="AK242" s="25">
        <v>5.7142857142857143E-3</v>
      </c>
      <c r="AL242" s="25">
        <v>7.1428571428571435E-3</v>
      </c>
      <c r="AM242" s="25">
        <v>9.5428571428571432E-2</v>
      </c>
      <c r="AN242" s="25">
        <v>8.2000000000000003E-2</v>
      </c>
      <c r="AO242" s="25">
        <v>0</v>
      </c>
      <c r="AP242">
        <f>(IF(AND(G242&gt;2400,'Jul-24 Comparison with CA @100m'!G242&gt;2400),1,0))*'100m'!$D242</f>
        <v>0</v>
      </c>
      <c r="AQ242">
        <f>(IF(AND(H242&gt;2400,'Jul-24 Comparison with CA @100m'!H242&gt;2400),1,0))*'100m'!$D242</f>
        <v>0</v>
      </c>
      <c r="AR242">
        <f>(IF(AND(I242&gt;2400,'Jul-24 Comparison with CA @100m'!I242&gt;2400),1,0))*'100m'!$D242</f>
        <v>0</v>
      </c>
      <c r="AS242">
        <f>(IF(AND(J242&gt;2400,'Jul-24 Comparison with CA @100m'!J242&gt;2400),1,0))*'100m'!$D242</f>
        <v>0</v>
      </c>
      <c r="AT242">
        <f>(IF(AND(K242&gt;2400,'Jul-24 Comparison with CA @100m'!K242&gt;2400),1,0))*'100m'!$D242</f>
        <v>0</v>
      </c>
      <c r="AU242">
        <f>(IF(AND(L242&gt;2400,'Jul-24 Comparison with CA @100m'!L242&gt;2400),1,0))*'100m'!$D242</f>
        <v>100</v>
      </c>
      <c r="AV242">
        <f>(IF(AND(M242&gt;2400,'Jul-24 Comparison with CA @100m'!M242&gt;2400),1,0))*'100m'!$D242</f>
        <v>100</v>
      </c>
      <c r="AW242">
        <f>(IF(AND(N242&gt;2400,'Jul-24 Comparison with CA @100m'!N242&gt;2400),1,0))*'100m'!$D242</f>
        <v>100</v>
      </c>
      <c r="AX242">
        <f>(IF(AND(P242&gt;5,'Jul-24 Comparison with CA @100m'!P242&gt;5),1,0))*'100m'!$D242</f>
        <v>0</v>
      </c>
      <c r="AY242">
        <f>(IF(AND(Q242&gt;5,'Jul-24 Comparison with CA @100m'!Q242&gt;5),1,0))*'100m'!$D242</f>
        <v>0</v>
      </c>
      <c r="AZ242">
        <f>(IF(AND(R242&gt;5,'Jul-24 Comparison with CA @100m'!R242&gt;5),1,0))*'100m'!$D242</f>
        <v>0</v>
      </c>
      <c r="BA242">
        <f>(IF(AND(S242&gt;5,'Jul-24 Comparison with CA @100m'!S242&gt;5),1,0))*'100m'!$D242</f>
        <v>0</v>
      </c>
      <c r="BB242">
        <f>(IF(AND(T242&gt;5,'Jul-24 Comparison with CA @100m'!T242&gt;5),1,0))*'100m'!$D242</f>
        <v>0</v>
      </c>
      <c r="BC242">
        <f>(IF(AND(U242&gt;5,'Jul-24 Comparison with CA @100m'!U242&gt;5),1,0))*'100m'!$D242</f>
        <v>0</v>
      </c>
      <c r="BD242">
        <f>(IF(AND(V242&gt;5,'Jul-24 Comparison with CA @100m'!V242&gt;5),1,0))*'100m'!$D242</f>
        <v>0</v>
      </c>
      <c r="BE242">
        <f>(IF(AND(W242&gt;5,'Jul-24 Comparison with CA @100m'!W242&gt;5),1,0))*'100m'!$D242</f>
        <v>0</v>
      </c>
      <c r="BF242">
        <f>(IF(AND(Y242&gt;5,'Jul-24 Comparison with CA @100m'!Y242&gt;5),1,0))*'100m'!$D242</f>
        <v>0</v>
      </c>
      <c r="BG242">
        <f>(IF(AND(Z242&gt;5,'Jul-24 Comparison with CA @100m'!Z242&gt;5),1,0))*'100m'!$D242</f>
        <v>0</v>
      </c>
      <c r="BH242">
        <f>(IF(AND(AA242&gt;5,'Jul-24 Comparison with CA @100m'!AA242&gt;5),1,0))*'100m'!$D242</f>
        <v>0</v>
      </c>
      <c r="BI242">
        <f>(IF(AND(AB242&gt;5,'Jul-24 Comparison with CA @100m'!AB242&gt;5),1,0))*'100m'!$D242</f>
        <v>0</v>
      </c>
      <c r="BJ242">
        <f>(IF(AND(AC242&gt;5,'Jul-24 Comparison with CA @100m'!AC242&gt;5),1,0))*'100m'!$D242</f>
        <v>0</v>
      </c>
      <c r="BK242">
        <f>(IF(AND(AD242&gt;5,'Jul-24 Comparison with CA @100m'!AD242&gt;5),1,0))*'100m'!$D242</f>
        <v>0</v>
      </c>
      <c r="BL242">
        <f>(IF(AND(AE242&gt;5,'Jul-24 Comparison with CA @100m'!AE242&gt;5),1,0))*'100m'!$D242</f>
        <v>0</v>
      </c>
      <c r="BM242">
        <f>(IF(AND(AF242&gt;5,'Jul-24 Comparison with CA @100m'!AF242&gt;5),1,0))*'100m'!$D242</f>
        <v>0</v>
      </c>
      <c r="BN242">
        <f>(IF(AND(AH242&gt;1,'Jul-24 Comparison with CA @100m'!AH242&gt;1),1,0))*'100m'!$D242</f>
        <v>0</v>
      </c>
      <c r="BO242">
        <f>(IF(AND(AI242&gt;1,'Jul-24 Comparison with CA @100m'!AI242&gt;1),1,0))*'100m'!$D242</f>
        <v>0</v>
      </c>
      <c r="BP242">
        <f>(IF(AND(AJ242&gt;1,'Jul-24 Comparison with CA @100m'!AJ242&gt;1),1,0))*'100m'!$D242</f>
        <v>0</v>
      </c>
      <c r="BQ242">
        <f>(IF(AND(AK242&gt;1,'Jul-24 Comparison with CA @100m'!AK242&gt;1),1,0))*'100m'!$D242</f>
        <v>0</v>
      </c>
      <c r="BR242">
        <f>(IF(AND(AL242&gt;1,'Jul-24 Comparison with CA @100m'!AL242&gt;1),1,0))*'100m'!$D242</f>
        <v>0</v>
      </c>
      <c r="BS242">
        <f>(IF(AND(AM242&gt;1,'Jul-24 Comparison with CA @100m'!AM242&gt;1),1,0))*'100m'!$D242</f>
        <v>0</v>
      </c>
      <c r="BT242">
        <f>(IF(AND(AN242&gt;1,'Jul-24 Comparison with CA @100m'!AN242&gt;1),1,0))*'100m'!$D242</f>
        <v>0</v>
      </c>
      <c r="BU242">
        <f>(IF(AND(AO242&gt;1,'Jul-24 Comparison with CA @100m'!AO242&gt;1),1,0))*'100m'!$D242</f>
        <v>0</v>
      </c>
    </row>
    <row r="243" spans="1:73" x14ac:dyDescent="0.35">
      <c r="A243" s="21" t="s">
        <v>99</v>
      </c>
      <c r="B243" s="21">
        <v>238200</v>
      </c>
      <c r="C243" s="21">
        <v>238300</v>
      </c>
      <c r="D243" s="21">
        <f t="shared" si="3"/>
        <v>100</v>
      </c>
      <c r="E243" s="21"/>
      <c r="F243" s="23">
        <v>2400</v>
      </c>
      <c r="G243" s="24">
        <v>2570.8960670985257</v>
      </c>
      <c r="H243" s="24">
        <v>2220.8404138128476</v>
      </c>
      <c r="I243" s="24">
        <v>2019.9534315458611</v>
      </c>
      <c r="J243" s="24">
        <v>2358.5762104132423</v>
      </c>
      <c r="K243" s="24">
        <v>1469.3515157241418</v>
      </c>
      <c r="L243" s="24">
        <v>1186.6283976915838</v>
      </c>
      <c r="M243" s="24">
        <v>1940.1830857184025</v>
      </c>
      <c r="N243" s="24">
        <v>2043.951124197913</v>
      </c>
      <c r="O243" s="23">
        <v>5</v>
      </c>
      <c r="P243" s="18">
        <v>2.5</v>
      </c>
      <c r="Q243" s="18">
        <v>3.2</v>
      </c>
      <c r="R243" s="18">
        <v>3.7</v>
      </c>
      <c r="S243" s="18">
        <v>3.4</v>
      </c>
      <c r="T243" s="18">
        <v>4.2</v>
      </c>
      <c r="U243" s="18">
        <v>3.1</v>
      </c>
      <c r="V243" s="18">
        <v>3.3</v>
      </c>
      <c r="W243" s="18">
        <v>4.3</v>
      </c>
      <c r="X243" s="23">
        <v>5</v>
      </c>
      <c r="Y243" s="25">
        <v>1.0583685714285715</v>
      </c>
      <c r="Z243" s="25">
        <v>1.0064594285714286</v>
      </c>
      <c r="AA243" s="25">
        <v>1.1089577142857143</v>
      </c>
      <c r="AB243" s="25">
        <v>0.98973314285714309</v>
      </c>
      <c r="AC243" s="25">
        <v>1.1296285714285714E-2</v>
      </c>
      <c r="AD243" s="25">
        <v>4.7628571428571433E-3</v>
      </c>
      <c r="AE243" s="25">
        <v>2.333142857142857E-3</v>
      </c>
      <c r="AF243" s="25">
        <v>2.9045714285714289E-2</v>
      </c>
      <c r="AG243" s="23">
        <v>1</v>
      </c>
      <c r="AH243" s="25">
        <v>7.22857142857143E-2</v>
      </c>
      <c r="AI243" s="25">
        <v>2.2857142857142859E-3</v>
      </c>
      <c r="AJ243" s="25">
        <v>0</v>
      </c>
      <c r="AK243" s="25">
        <v>3.4285714285714284E-3</v>
      </c>
      <c r="AL243" s="25">
        <v>0</v>
      </c>
      <c r="AM243" s="25">
        <v>4.8571428571428564E-2</v>
      </c>
      <c r="AN243" s="25">
        <v>4.6571428571428583E-2</v>
      </c>
      <c r="AO243" s="25">
        <v>3.4285714285714284E-3</v>
      </c>
      <c r="AP243">
        <f>(IF(AND(G243&gt;2400,'Jul-24 Comparison with CA @100m'!G243&gt;2400),1,0))*'100m'!$D243</f>
        <v>100</v>
      </c>
      <c r="AQ243">
        <f>(IF(AND(H243&gt;2400,'Jul-24 Comparison with CA @100m'!H243&gt;2400),1,0))*'100m'!$D243</f>
        <v>0</v>
      </c>
      <c r="AR243">
        <f>(IF(AND(I243&gt;2400,'Jul-24 Comparison with CA @100m'!I243&gt;2400),1,0))*'100m'!$D243</f>
        <v>0</v>
      </c>
      <c r="AS243">
        <f>(IF(AND(J243&gt;2400,'Jul-24 Comparison with CA @100m'!J243&gt;2400),1,0))*'100m'!$D243</f>
        <v>0</v>
      </c>
      <c r="AT243">
        <f>(IF(AND(K243&gt;2400,'Jul-24 Comparison with CA @100m'!K243&gt;2400),1,0))*'100m'!$D243</f>
        <v>0</v>
      </c>
      <c r="AU243">
        <f>(IF(AND(L243&gt;2400,'Jul-24 Comparison with CA @100m'!L243&gt;2400),1,0))*'100m'!$D243</f>
        <v>0</v>
      </c>
      <c r="AV243">
        <f>(IF(AND(M243&gt;2400,'Jul-24 Comparison with CA @100m'!M243&gt;2400),1,0))*'100m'!$D243</f>
        <v>0</v>
      </c>
      <c r="AW243">
        <f>(IF(AND(N243&gt;2400,'Jul-24 Comparison with CA @100m'!N243&gt;2400),1,0))*'100m'!$D243</f>
        <v>0</v>
      </c>
      <c r="AX243">
        <f>(IF(AND(P243&gt;5,'Jul-24 Comparison with CA @100m'!P243&gt;5),1,0))*'100m'!$D243</f>
        <v>0</v>
      </c>
      <c r="AY243">
        <f>(IF(AND(Q243&gt;5,'Jul-24 Comparison with CA @100m'!Q243&gt;5),1,0))*'100m'!$D243</f>
        <v>0</v>
      </c>
      <c r="AZ243">
        <f>(IF(AND(R243&gt;5,'Jul-24 Comparison with CA @100m'!R243&gt;5),1,0))*'100m'!$D243</f>
        <v>0</v>
      </c>
      <c r="BA243">
        <f>(IF(AND(S243&gt;5,'Jul-24 Comparison with CA @100m'!S243&gt;5),1,0))*'100m'!$D243</f>
        <v>0</v>
      </c>
      <c r="BB243">
        <f>(IF(AND(T243&gt;5,'Jul-24 Comparison with CA @100m'!T243&gt;5),1,0))*'100m'!$D243</f>
        <v>0</v>
      </c>
      <c r="BC243">
        <f>(IF(AND(U243&gt;5,'Jul-24 Comparison with CA @100m'!U243&gt;5),1,0))*'100m'!$D243</f>
        <v>0</v>
      </c>
      <c r="BD243">
        <f>(IF(AND(V243&gt;5,'Jul-24 Comparison with CA @100m'!V243&gt;5),1,0))*'100m'!$D243</f>
        <v>0</v>
      </c>
      <c r="BE243">
        <f>(IF(AND(W243&gt;5,'Jul-24 Comparison with CA @100m'!W243&gt;5),1,0))*'100m'!$D243</f>
        <v>0</v>
      </c>
      <c r="BF243">
        <f>(IF(AND(Y243&gt;5,'Jul-24 Comparison with CA @100m'!Y243&gt;5),1,0))*'100m'!$D243</f>
        <v>0</v>
      </c>
      <c r="BG243">
        <f>(IF(AND(Z243&gt;5,'Jul-24 Comparison with CA @100m'!Z243&gt;5),1,0))*'100m'!$D243</f>
        <v>0</v>
      </c>
      <c r="BH243">
        <f>(IF(AND(AA243&gt;5,'Jul-24 Comparison with CA @100m'!AA243&gt;5),1,0))*'100m'!$D243</f>
        <v>0</v>
      </c>
      <c r="BI243">
        <f>(IF(AND(AB243&gt;5,'Jul-24 Comparison with CA @100m'!AB243&gt;5),1,0))*'100m'!$D243</f>
        <v>0</v>
      </c>
      <c r="BJ243">
        <f>(IF(AND(AC243&gt;5,'Jul-24 Comparison with CA @100m'!AC243&gt;5),1,0))*'100m'!$D243</f>
        <v>0</v>
      </c>
      <c r="BK243">
        <f>(IF(AND(AD243&gt;5,'Jul-24 Comparison with CA @100m'!AD243&gt;5),1,0))*'100m'!$D243</f>
        <v>0</v>
      </c>
      <c r="BL243">
        <f>(IF(AND(AE243&gt;5,'Jul-24 Comparison with CA @100m'!AE243&gt;5),1,0))*'100m'!$D243</f>
        <v>0</v>
      </c>
      <c r="BM243">
        <f>(IF(AND(AF243&gt;5,'Jul-24 Comparison with CA @100m'!AF243&gt;5),1,0))*'100m'!$D243</f>
        <v>0</v>
      </c>
      <c r="BN243">
        <f>(IF(AND(AH243&gt;1,'Jul-24 Comparison with CA @100m'!AH243&gt;1),1,0))*'100m'!$D243</f>
        <v>0</v>
      </c>
      <c r="BO243">
        <f>(IF(AND(AI243&gt;1,'Jul-24 Comparison with CA @100m'!AI243&gt;1),1,0))*'100m'!$D243</f>
        <v>0</v>
      </c>
      <c r="BP243">
        <f>(IF(AND(AJ243&gt;1,'Jul-24 Comparison with CA @100m'!AJ243&gt;1),1,0))*'100m'!$D243</f>
        <v>0</v>
      </c>
      <c r="BQ243">
        <f>(IF(AND(AK243&gt;1,'Jul-24 Comparison with CA @100m'!AK243&gt;1),1,0))*'100m'!$D243</f>
        <v>0</v>
      </c>
      <c r="BR243">
        <f>(IF(AND(AL243&gt;1,'Jul-24 Comparison with CA @100m'!AL243&gt;1),1,0))*'100m'!$D243</f>
        <v>0</v>
      </c>
      <c r="BS243">
        <f>(IF(AND(AM243&gt;1,'Jul-24 Comparison with CA @100m'!AM243&gt;1),1,0))*'100m'!$D243</f>
        <v>0</v>
      </c>
      <c r="BT243">
        <f>(IF(AND(AN243&gt;1,'Jul-24 Comparison with CA @100m'!AN243&gt;1),1,0))*'100m'!$D243</f>
        <v>0</v>
      </c>
      <c r="BU243">
        <f>(IF(AND(AO243&gt;1,'Jul-24 Comparison with CA @100m'!AO243&gt;1),1,0))*'100m'!$D243</f>
        <v>0</v>
      </c>
    </row>
    <row r="244" spans="1:73" x14ac:dyDescent="0.35">
      <c r="A244" s="21" t="s">
        <v>99</v>
      </c>
      <c r="B244" s="21">
        <v>238300</v>
      </c>
      <c r="C244" s="21">
        <v>238400</v>
      </c>
      <c r="D244" s="21">
        <f t="shared" si="3"/>
        <v>100</v>
      </c>
      <c r="E244" s="21"/>
      <c r="F244" s="23">
        <v>2400</v>
      </c>
      <c r="G244" s="24">
        <v>1073.9536308283714</v>
      </c>
      <c r="H244" s="24">
        <v>1014.3666261352151</v>
      </c>
      <c r="I244" s="24">
        <v>1194.1822393313262</v>
      </c>
      <c r="J244" s="24">
        <v>1277.6071706110085</v>
      </c>
      <c r="K244" s="24">
        <v>1126.3852246651932</v>
      </c>
      <c r="L244" s="24">
        <v>1361.6202293750787</v>
      </c>
      <c r="M244" s="24">
        <v>1546.8278973790657</v>
      </c>
      <c r="N244" s="24">
        <v>1484.8125325814749</v>
      </c>
      <c r="O244" s="23">
        <v>5</v>
      </c>
      <c r="P244" s="18">
        <v>2.6</v>
      </c>
      <c r="Q244" s="18">
        <v>4.3</v>
      </c>
      <c r="R244" s="18">
        <v>3</v>
      </c>
      <c r="S244" s="18">
        <v>3.5</v>
      </c>
      <c r="T244" s="18">
        <v>4.4000000000000004</v>
      </c>
      <c r="U244" s="18">
        <v>2.9</v>
      </c>
      <c r="V244" s="18">
        <v>3</v>
      </c>
      <c r="W244" s="18">
        <v>4.3</v>
      </c>
      <c r="X244" s="23">
        <v>5</v>
      </c>
      <c r="Y244" s="25">
        <v>9.598285714285712E-3</v>
      </c>
      <c r="Z244" s="25">
        <v>1.3327428571428572E-2</v>
      </c>
      <c r="AA244" s="25">
        <v>2.5725714285714284E-3</v>
      </c>
      <c r="AB244" s="25">
        <v>2.8354285714285716E-3</v>
      </c>
      <c r="AC244" s="25">
        <v>3.910857142857143E-3</v>
      </c>
      <c r="AD244" s="25">
        <v>3.8942857142857138E-3</v>
      </c>
      <c r="AE244" s="25">
        <v>1.7377142857142856E-3</v>
      </c>
      <c r="AF244" s="25">
        <v>7.5939999999999992E-3</v>
      </c>
      <c r="AG244" s="23">
        <v>1</v>
      </c>
      <c r="AH244" s="25">
        <v>0</v>
      </c>
      <c r="AI244" s="25">
        <v>0</v>
      </c>
      <c r="AJ244" s="25">
        <v>0</v>
      </c>
      <c r="AK244" s="25">
        <v>0</v>
      </c>
      <c r="AL244" s="25">
        <v>0</v>
      </c>
      <c r="AM244" s="25">
        <v>0</v>
      </c>
      <c r="AN244" s="25">
        <v>0.14171428571428574</v>
      </c>
      <c r="AO244" s="25">
        <v>0</v>
      </c>
      <c r="AP244">
        <f>(IF(AND(G244&gt;2400,'Jul-24 Comparison with CA @100m'!G244&gt;2400),1,0))*'100m'!$D244</f>
        <v>0</v>
      </c>
      <c r="AQ244">
        <f>(IF(AND(H244&gt;2400,'Jul-24 Comparison with CA @100m'!H244&gt;2400),1,0))*'100m'!$D244</f>
        <v>0</v>
      </c>
      <c r="AR244">
        <f>(IF(AND(I244&gt;2400,'Jul-24 Comparison with CA @100m'!I244&gt;2400),1,0))*'100m'!$D244</f>
        <v>0</v>
      </c>
      <c r="AS244">
        <f>(IF(AND(J244&gt;2400,'Jul-24 Comparison with CA @100m'!J244&gt;2400),1,0))*'100m'!$D244</f>
        <v>0</v>
      </c>
      <c r="AT244">
        <f>(IF(AND(K244&gt;2400,'Jul-24 Comparison with CA @100m'!K244&gt;2400),1,0))*'100m'!$D244</f>
        <v>0</v>
      </c>
      <c r="AU244">
        <f>(IF(AND(L244&gt;2400,'Jul-24 Comparison with CA @100m'!L244&gt;2400),1,0))*'100m'!$D244</f>
        <v>0</v>
      </c>
      <c r="AV244">
        <f>(IF(AND(M244&gt;2400,'Jul-24 Comparison with CA @100m'!M244&gt;2400),1,0))*'100m'!$D244</f>
        <v>0</v>
      </c>
      <c r="AW244">
        <f>(IF(AND(N244&gt;2400,'Jul-24 Comparison with CA @100m'!N244&gt;2400),1,0))*'100m'!$D244</f>
        <v>0</v>
      </c>
      <c r="AX244">
        <f>(IF(AND(P244&gt;5,'Jul-24 Comparison with CA @100m'!P244&gt;5),1,0))*'100m'!$D244</f>
        <v>0</v>
      </c>
      <c r="AY244">
        <f>(IF(AND(Q244&gt;5,'Jul-24 Comparison with CA @100m'!Q244&gt;5),1,0))*'100m'!$D244</f>
        <v>0</v>
      </c>
      <c r="AZ244">
        <f>(IF(AND(R244&gt;5,'Jul-24 Comparison with CA @100m'!R244&gt;5),1,0))*'100m'!$D244</f>
        <v>0</v>
      </c>
      <c r="BA244">
        <f>(IF(AND(S244&gt;5,'Jul-24 Comparison with CA @100m'!S244&gt;5),1,0))*'100m'!$D244</f>
        <v>0</v>
      </c>
      <c r="BB244">
        <f>(IF(AND(T244&gt;5,'Jul-24 Comparison with CA @100m'!T244&gt;5),1,0))*'100m'!$D244</f>
        <v>0</v>
      </c>
      <c r="BC244">
        <f>(IF(AND(U244&gt;5,'Jul-24 Comparison with CA @100m'!U244&gt;5),1,0))*'100m'!$D244</f>
        <v>0</v>
      </c>
      <c r="BD244">
        <f>(IF(AND(V244&gt;5,'Jul-24 Comparison with CA @100m'!V244&gt;5),1,0))*'100m'!$D244</f>
        <v>0</v>
      </c>
      <c r="BE244">
        <f>(IF(AND(W244&gt;5,'Jul-24 Comparison with CA @100m'!W244&gt;5),1,0))*'100m'!$D244</f>
        <v>0</v>
      </c>
      <c r="BF244">
        <f>(IF(AND(Y244&gt;5,'Jul-24 Comparison with CA @100m'!Y244&gt;5),1,0))*'100m'!$D244</f>
        <v>0</v>
      </c>
      <c r="BG244">
        <f>(IF(AND(Z244&gt;5,'Jul-24 Comparison with CA @100m'!Z244&gt;5),1,0))*'100m'!$D244</f>
        <v>0</v>
      </c>
      <c r="BH244">
        <f>(IF(AND(AA244&gt;5,'Jul-24 Comparison with CA @100m'!AA244&gt;5),1,0))*'100m'!$D244</f>
        <v>0</v>
      </c>
      <c r="BI244">
        <f>(IF(AND(AB244&gt;5,'Jul-24 Comparison with CA @100m'!AB244&gt;5),1,0))*'100m'!$D244</f>
        <v>0</v>
      </c>
      <c r="BJ244">
        <f>(IF(AND(AC244&gt;5,'Jul-24 Comparison with CA @100m'!AC244&gt;5),1,0))*'100m'!$D244</f>
        <v>0</v>
      </c>
      <c r="BK244">
        <f>(IF(AND(AD244&gt;5,'Jul-24 Comparison with CA @100m'!AD244&gt;5),1,0))*'100m'!$D244</f>
        <v>0</v>
      </c>
      <c r="BL244">
        <f>(IF(AND(AE244&gt;5,'Jul-24 Comparison with CA @100m'!AE244&gt;5),1,0))*'100m'!$D244</f>
        <v>0</v>
      </c>
      <c r="BM244">
        <f>(IF(AND(AF244&gt;5,'Jul-24 Comparison with CA @100m'!AF244&gt;5),1,0))*'100m'!$D244</f>
        <v>0</v>
      </c>
      <c r="BN244">
        <f>(IF(AND(AH244&gt;1,'Jul-24 Comparison with CA @100m'!AH244&gt;1),1,0))*'100m'!$D244</f>
        <v>0</v>
      </c>
      <c r="BO244">
        <f>(IF(AND(AI244&gt;1,'Jul-24 Comparison with CA @100m'!AI244&gt;1),1,0))*'100m'!$D244</f>
        <v>0</v>
      </c>
      <c r="BP244">
        <f>(IF(AND(AJ244&gt;1,'Jul-24 Comparison with CA @100m'!AJ244&gt;1),1,0))*'100m'!$D244</f>
        <v>0</v>
      </c>
      <c r="BQ244">
        <f>(IF(AND(AK244&gt;1,'Jul-24 Comparison with CA @100m'!AK244&gt;1),1,0))*'100m'!$D244</f>
        <v>0</v>
      </c>
      <c r="BR244">
        <f>(IF(AND(AL244&gt;1,'Jul-24 Comparison with CA @100m'!AL244&gt;1),1,0))*'100m'!$D244</f>
        <v>0</v>
      </c>
      <c r="BS244">
        <f>(IF(AND(AM244&gt;1,'Jul-24 Comparison with CA @100m'!AM244&gt;1),1,0))*'100m'!$D244</f>
        <v>0</v>
      </c>
      <c r="BT244">
        <f>(IF(AND(AN244&gt;1,'Jul-24 Comparison with CA @100m'!AN244&gt;1),1,0))*'100m'!$D244</f>
        <v>0</v>
      </c>
      <c r="BU244">
        <f>(IF(AND(AO244&gt;1,'Jul-24 Comparison with CA @100m'!AO244&gt;1),1,0))*'100m'!$D244</f>
        <v>0</v>
      </c>
    </row>
    <row r="245" spans="1:73" x14ac:dyDescent="0.35">
      <c r="A245" s="21" t="s">
        <v>99</v>
      </c>
      <c r="B245" s="21">
        <v>238400</v>
      </c>
      <c r="C245" s="21">
        <v>238500</v>
      </c>
      <c r="D245" s="21">
        <f t="shared" si="3"/>
        <v>100</v>
      </c>
      <c r="E245" s="21"/>
      <c r="F245" s="23">
        <v>2400</v>
      </c>
      <c r="G245" s="24">
        <v>1531.2986370787364</v>
      </c>
      <c r="H245" s="24">
        <v>1036.6689708612066</v>
      </c>
      <c r="I245" s="24">
        <v>1392.3105434968738</v>
      </c>
      <c r="J245" s="24">
        <v>1876.6182187358902</v>
      </c>
      <c r="K245" s="24">
        <v>2334.2057027152623</v>
      </c>
      <c r="L245" s="24">
        <v>2554.4948275892175</v>
      </c>
      <c r="M245" s="24">
        <v>2521.7262306490238</v>
      </c>
      <c r="N245" s="24">
        <v>2108.0919968917638</v>
      </c>
      <c r="O245" s="23">
        <v>5</v>
      </c>
      <c r="P245" s="18">
        <v>2.1</v>
      </c>
      <c r="Q245" s="18">
        <v>4.0999999999999996</v>
      </c>
      <c r="R245" s="18">
        <v>3.1</v>
      </c>
      <c r="S245" s="18">
        <v>3.6</v>
      </c>
      <c r="T245" s="18">
        <v>4.2</v>
      </c>
      <c r="U245" s="18">
        <v>3.7</v>
      </c>
      <c r="V245" s="18">
        <v>3.1</v>
      </c>
      <c r="W245" s="18">
        <v>4.8</v>
      </c>
      <c r="X245" s="23">
        <v>5</v>
      </c>
      <c r="Y245" s="25">
        <v>1.0678285714285717E-2</v>
      </c>
      <c r="Z245" s="25">
        <v>4.6362857142857143E-3</v>
      </c>
      <c r="AA245" s="25">
        <v>1.8325714285714284E-3</v>
      </c>
      <c r="AB245" s="25">
        <v>4.7365714285714277E-3</v>
      </c>
      <c r="AC245" s="25">
        <v>8.5868571428571426E-3</v>
      </c>
      <c r="AD245" s="25">
        <v>3.7597142857142855E-3</v>
      </c>
      <c r="AE245" s="25">
        <v>9.0799999999999995E-4</v>
      </c>
      <c r="AF245" s="25">
        <v>7.6128571428571417E-3</v>
      </c>
      <c r="AG245" s="23">
        <v>1</v>
      </c>
      <c r="AH245" s="25">
        <v>1.8000000000000002E-2</v>
      </c>
      <c r="AI245" s="25">
        <v>0</v>
      </c>
      <c r="AJ245" s="25">
        <v>3.3142857142857141E-2</v>
      </c>
      <c r="AK245" s="25">
        <v>7.4285714285714285E-3</v>
      </c>
      <c r="AL245" s="25">
        <v>6.4571428571428585E-2</v>
      </c>
      <c r="AM245" s="25">
        <v>9.8000000000000018E-2</v>
      </c>
      <c r="AN245" s="25">
        <v>2.6857142857142857E-2</v>
      </c>
      <c r="AO245" s="25">
        <v>0</v>
      </c>
      <c r="AP245">
        <f>(IF(AND(G245&gt;2400,'Jul-24 Comparison with CA @100m'!G245&gt;2400),1,0))*'100m'!$D245</f>
        <v>0</v>
      </c>
      <c r="AQ245">
        <f>(IF(AND(H245&gt;2400,'Jul-24 Comparison with CA @100m'!H245&gt;2400),1,0))*'100m'!$D245</f>
        <v>0</v>
      </c>
      <c r="AR245">
        <f>(IF(AND(I245&gt;2400,'Jul-24 Comparison with CA @100m'!I245&gt;2400),1,0))*'100m'!$D245</f>
        <v>0</v>
      </c>
      <c r="AS245">
        <f>(IF(AND(J245&gt;2400,'Jul-24 Comparison with CA @100m'!J245&gt;2400),1,0))*'100m'!$D245</f>
        <v>0</v>
      </c>
      <c r="AT245">
        <f>(IF(AND(K245&gt;2400,'Jul-24 Comparison with CA @100m'!K245&gt;2400),1,0))*'100m'!$D245</f>
        <v>0</v>
      </c>
      <c r="AU245">
        <f>(IF(AND(L245&gt;2400,'Jul-24 Comparison with CA @100m'!L245&gt;2400),1,0))*'100m'!$D245</f>
        <v>0</v>
      </c>
      <c r="AV245">
        <f>(IF(AND(M245&gt;2400,'Jul-24 Comparison with CA @100m'!M245&gt;2400),1,0))*'100m'!$D245</f>
        <v>0</v>
      </c>
      <c r="AW245">
        <f>(IF(AND(N245&gt;2400,'Jul-24 Comparison with CA @100m'!N245&gt;2400),1,0))*'100m'!$D245</f>
        <v>0</v>
      </c>
      <c r="AX245">
        <f>(IF(AND(P245&gt;5,'Jul-24 Comparison with CA @100m'!P245&gt;5),1,0))*'100m'!$D245</f>
        <v>0</v>
      </c>
      <c r="AY245">
        <f>(IF(AND(Q245&gt;5,'Jul-24 Comparison with CA @100m'!Q245&gt;5),1,0))*'100m'!$D245</f>
        <v>0</v>
      </c>
      <c r="AZ245">
        <f>(IF(AND(R245&gt;5,'Jul-24 Comparison with CA @100m'!R245&gt;5),1,0))*'100m'!$D245</f>
        <v>0</v>
      </c>
      <c r="BA245">
        <f>(IF(AND(S245&gt;5,'Jul-24 Comparison with CA @100m'!S245&gt;5),1,0))*'100m'!$D245</f>
        <v>0</v>
      </c>
      <c r="BB245">
        <f>(IF(AND(T245&gt;5,'Jul-24 Comparison with CA @100m'!T245&gt;5),1,0))*'100m'!$D245</f>
        <v>0</v>
      </c>
      <c r="BC245">
        <f>(IF(AND(U245&gt;5,'Jul-24 Comparison with CA @100m'!U245&gt;5),1,0))*'100m'!$D245</f>
        <v>0</v>
      </c>
      <c r="BD245">
        <f>(IF(AND(V245&gt;5,'Jul-24 Comparison with CA @100m'!V245&gt;5),1,0))*'100m'!$D245</f>
        <v>0</v>
      </c>
      <c r="BE245">
        <f>(IF(AND(W245&gt;5,'Jul-24 Comparison with CA @100m'!W245&gt;5),1,0))*'100m'!$D245</f>
        <v>0</v>
      </c>
      <c r="BF245">
        <f>(IF(AND(Y245&gt;5,'Jul-24 Comparison with CA @100m'!Y245&gt;5),1,0))*'100m'!$D245</f>
        <v>0</v>
      </c>
      <c r="BG245">
        <f>(IF(AND(Z245&gt;5,'Jul-24 Comparison with CA @100m'!Z245&gt;5),1,0))*'100m'!$D245</f>
        <v>0</v>
      </c>
      <c r="BH245">
        <f>(IF(AND(AA245&gt;5,'Jul-24 Comparison with CA @100m'!AA245&gt;5),1,0))*'100m'!$D245</f>
        <v>0</v>
      </c>
      <c r="BI245">
        <f>(IF(AND(AB245&gt;5,'Jul-24 Comparison with CA @100m'!AB245&gt;5),1,0))*'100m'!$D245</f>
        <v>0</v>
      </c>
      <c r="BJ245">
        <f>(IF(AND(AC245&gt;5,'Jul-24 Comparison with CA @100m'!AC245&gt;5),1,0))*'100m'!$D245</f>
        <v>0</v>
      </c>
      <c r="BK245">
        <f>(IF(AND(AD245&gt;5,'Jul-24 Comparison with CA @100m'!AD245&gt;5),1,0))*'100m'!$D245</f>
        <v>0</v>
      </c>
      <c r="BL245">
        <f>(IF(AND(AE245&gt;5,'Jul-24 Comparison with CA @100m'!AE245&gt;5),1,0))*'100m'!$D245</f>
        <v>0</v>
      </c>
      <c r="BM245">
        <f>(IF(AND(AF245&gt;5,'Jul-24 Comparison with CA @100m'!AF245&gt;5),1,0))*'100m'!$D245</f>
        <v>0</v>
      </c>
      <c r="BN245">
        <f>(IF(AND(AH245&gt;1,'Jul-24 Comparison with CA @100m'!AH245&gt;1),1,0))*'100m'!$D245</f>
        <v>0</v>
      </c>
      <c r="BO245">
        <f>(IF(AND(AI245&gt;1,'Jul-24 Comparison with CA @100m'!AI245&gt;1),1,0))*'100m'!$D245</f>
        <v>0</v>
      </c>
      <c r="BP245">
        <f>(IF(AND(AJ245&gt;1,'Jul-24 Comparison with CA @100m'!AJ245&gt;1),1,0))*'100m'!$D245</f>
        <v>0</v>
      </c>
      <c r="BQ245">
        <f>(IF(AND(AK245&gt;1,'Jul-24 Comparison with CA @100m'!AK245&gt;1),1,0))*'100m'!$D245</f>
        <v>0</v>
      </c>
      <c r="BR245">
        <f>(IF(AND(AL245&gt;1,'Jul-24 Comparison with CA @100m'!AL245&gt;1),1,0))*'100m'!$D245</f>
        <v>0</v>
      </c>
      <c r="BS245">
        <f>(IF(AND(AM245&gt;1,'Jul-24 Comparison with CA @100m'!AM245&gt;1),1,0))*'100m'!$D245</f>
        <v>0</v>
      </c>
      <c r="BT245">
        <f>(IF(AND(AN245&gt;1,'Jul-24 Comparison with CA @100m'!AN245&gt;1),1,0))*'100m'!$D245</f>
        <v>0</v>
      </c>
      <c r="BU245">
        <f>(IF(AND(AO245&gt;1,'Jul-24 Comparison with CA @100m'!AO245&gt;1),1,0))*'100m'!$D245</f>
        <v>0</v>
      </c>
    </row>
    <row r="246" spans="1:73" x14ac:dyDescent="0.35">
      <c r="A246" s="21" t="s">
        <v>99</v>
      </c>
      <c r="B246" s="21">
        <v>238500</v>
      </c>
      <c r="C246" s="21">
        <v>238600</v>
      </c>
      <c r="D246" s="21">
        <f t="shared" si="3"/>
        <v>100</v>
      </c>
      <c r="E246" s="21"/>
      <c r="F246" s="23">
        <v>2400</v>
      </c>
      <c r="G246" s="24">
        <v>1813.2832406550688</v>
      </c>
      <c r="H246" s="24">
        <v>1477.0798567131808</v>
      </c>
      <c r="I246" s="24">
        <v>2342.3261905491099</v>
      </c>
      <c r="J246" s="24">
        <v>2196.6272633249419</v>
      </c>
      <c r="K246" s="24">
        <v>1399.9945240242332</v>
      </c>
      <c r="L246" s="24">
        <v>1006.9441147709224</v>
      </c>
      <c r="M246" s="24">
        <v>1679.4889089034632</v>
      </c>
      <c r="N246" s="24">
        <v>1523.5403193025534</v>
      </c>
      <c r="O246" s="23">
        <v>5</v>
      </c>
      <c r="P246" s="18">
        <v>2.1</v>
      </c>
      <c r="Q246" s="18">
        <v>3.7</v>
      </c>
      <c r="R246" s="18">
        <v>3.8</v>
      </c>
      <c r="S246" s="18">
        <v>4.0999999999999996</v>
      </c>
      <c r="T246" s="18">
        <v>3.6</v>
      </c>
      <c r="U246" s="18">
        <v>4.3</v>
      </c>
      <c r="V246" s="18">
        <v>3</v>
      </c>
      <c r="W246" s="18">
        <v>3.5</v>
      </c>
      <c r="X246" s="23">
        <v>5</v>
      </c>
      <c r="Y246" s="25">
        <v>1.5908571428571432E-2</v>
      </c>
      <c r="Z246" s="25">
        <v>5.035142857142857E-3</v>
      </c>
      <c r="AA246" s="25">
        <v>1.6888571428571428E-3</v>
      </c>
      <c r="AB246" s="25">
        <v>1.0839428571428569E-2</v>
      </c>
      <c r="AC246" s="25">
        <v>1.3357142857142858E-3</v>
      </c>
      <c r="AD246" s="25">
        <v>3.2228571428571424E-4</v>
      </c>
      <c r="AE246" s="25">
        <v>1.3005714285714287E-3</v>
      </c>
      <c r="AF246" s="25">
        <v>1.0095542857142856</v>
      </c>
      <c r="AG246" s="23">
        <v>1</v>
      </c>
      <c r="AH246" s="25">
        <v>5.2000000000000018E-2</v>
      </c>
      <c r="AI246" s="25">
        <v>0</v>
      </c>
      <c r="AJ246" s="25">
        <v>0.20228571428571432</v>
      </c>
      <c r="AK246" s="25">
        <v>1.8000000000000002E-2</v>
      </c>
      <c r="AL246" s="25">
        <v>7.6571428571428582E-2</v>
      </c>
      <c r="AM246" s="25">
        <v>3.4857142857142857E-2</v>
      </c>
      <c r="AN246" s="25">
        <v>3.6285714285714282E-2</v>
      </c>
      <c r="AO246" s="25">
        <v>0</v>
      </c>
      <c r="AP246">
        <f>(IF(AND(G246&gt;2400,'Jul-24 Comparison with CA @100m'!G246&gt;2400),1,0))*'100m'!$D246</f>
        <v>0</v>
      </c>
      <c r="AQ246">
        <f>(IF(AND(H246&gt;2400,'Jul-24 Comparison with CA @100m'!H246&gt;2400),1,0))*'100m'!$D246</f>
        <v>0</v>
      </c>
      <c r="AR246">
        <f>(IF(AND(I246&gt;2400,'Jul-24 Comparison with CA @100m'!I246&gt;2400),1,0))*'100m'!$D246</f>
        <v>0</v>
      </c>
      <c r="AS246">
        <f>(IF(AND(J246&gt;2400,'Jul-24 Comparison with CA @100m'!J246&gt;2400),1,0))*'100m'!$D246</f>
        <v>0</v>
      </c>
      <c r="AT246">
        <f>(IF(AND(K246&gt;2400,'Jul-24 Comparison with CA @100m'!K246&gt;2400),1,0))*'100m'!$D246</f>
        <v>0</v>
      </c>
      <c r="AU246">
        <f>(IF(AND(L246&gt;2400,'Jul-24 Comparison with CA @100m'!L246&gt;2400),1,0))*'100m'!$D246</f>
        <v>0</v>
      </c>
      <c r="AV246">
        <f>(IF(AND(M246&gt;2400,'Jul-24 Comparison with CA @100m'!M246&gt;2400),1,0))*'100m'!$D246</f>
        <v>0</v>
      </c>
      <c r="AW246">
        <f>(IF(AND(N246&gt;2400,'Jul-24 Comparison with CA @100m'!N246&gt;2400),1,0))*'100m'!$D246</f>
        <v>0</v>
      </c>
      <c r="AX246">
        <f>(IF(AND(P246&gt;5,'Jul-24 Comparison with CA @100m'!P246&gt;5),1,0))*'100m'!$D246</f>
        <v>0</v>
      </c>
      <c r="AY246">
        <f>(IF(AND(Q246&gt;5,'Jul-24 Comparison with CA @100m'!Q246&gt;5),1,0))*'100m'!$D246</f>
        <v>0</v>
      </c>
      <c r="AZ246">
        <f>(IF(AND(R246&gt;5,'Jul-24 Comparison with CA @100m'!R246&gt;5),1,0))*'100m'!$D246</f>
        <v>0</v>
      </c>
      <c r="BA246">
        <f>(IF(AND(S246&gt;5,'Jul-24 Comparison with CA @100m'!S246&gt;5),1,0))*'100m'!$D246</f>
        <v>0</v>
      </c>
      <c r="BB246">
        <f>(IF(AND(T246&gt;5,'Jul-24 Comparison with CA @100m'!T246&gt;5),1,0))*'100m'!$D246</f>
        <v>0</v>
      </c>
      <c r="BC246">
        <f>(IF(AND(U246&gt;5,'Jul-24 Comparison with CA @100m'!U246&gt;5),1,0))*'100m'!$D246</f>
        <v>0</v>
      </c>
      <c r="BD246">
        <f>(IF(AND(V246&gt;5,'Jul-24 Comparison with CA @100m'!V246&gt;5),1,0))*'100m'!$D246</f>
        <v>0</v>
      </c>
      <c r="BE246">
        <f>(IF(AND(W246&gt;5,'Jul-24 Comparison with CA @100m'!W246&gt;5),1,0))*'100m'!$D246</f>
        <v>0</v>
      </c>
      <c r="BF246">
        <f>(IF(AND(Y246&gt;5,'Jul-24 Comparison with CA @100m'!Y246&gt;5),1,0))*'100m'!$D246</f>
        <v>0</v>
      </c>
      <c r="BG246">
        <f>(IF(AND(Z246&gt;5,'Jul-24 Comparison with CA @100m'!Z246&gt;5),1,0))*'100m'!$D246</f>
        <v>0</v>
      </c>
      <c r="BH246">
        <f>(IF(AND(AA246&gt;5,'Jul-24 Comparison with CA @100m'!AA246&gt;5),1,0))*'100m'!$D246</f>
        <v>0</v>
      </c>
      <c r="BI246">
        <f>(IF(AND(AB246&gt;5,'Jul-24 Comparison with CA @100m'!AB246&gt;5),1,0))*'100m'!$D246</f>
        <v>0</v>
      </c>
      <c r="BJ246">
        <f>(IF(AND(AC246&gt;5,'Jul-24 Comparison with CA @100m'!AC246&gt;5),1,0))*'100m'!$D246</f>
        <v>0</v>
      </c>
      <c r="BK246">
        <f>(IF(AND(AD246&gt;5,'Jul-24 Comparison with CA @100m'!AD246&gt;5),1,0))*'100m'!$D246</f>
        <v>0</v>
      </c>
      <c r="BL246">
        <f>(IF(AND(AE246&gt;5,'Jul-24 Comparison with CA @100m'!AE246&gt;5),1,0))*'100m'!$D246</f>
        <v>0</v>
      </c>
      <c r="BM246">
        <f>(IF(AND(AF246&gt;5,'Jul-24 Comparison with CA @100m'!AF246&gt;5),1,0))*'100m'!$D246</f>
        <v>0</v>
      </c>
      <c r="BN246">
        <f>(IF(AND(AH246&gt;1,'Jul-24 Comparison with CA @100m'!AH246&gt;1),1,0))*'100m'!$D246</f>
        <v>0</v>
      </c>
      <c r="BO246">
        <f>(IF(AND(AI246&gt;1,'Jul-24 Comparison with CA @100m'!AI246&gt;1),1,0))*'100m'!$D246</f>
        <v>0</v>
      </c>
      <c r="BP246">
        <f>(IF(AND(AJ246&gt;1,'Jul-24 Comparison with CA @100m'!AJ246&gt;1),1,0))*'100m'!$D246</f>
        <v>0</v>
      </c>
      <c r="BQ246">
        <f>(IF(AND(AK246&gt;1,'Jul-24 Comparison with CA @100m'!AK246&gt;1),1,0))*'100m'!$D246</f>
        <v>0</v>
      </c>
      <c r="BR246">
        <f>(IF(AND(AL246&gt;1,'Jul-24 Comparison with CA @100m'!AL246&gt;1),1,0))*'100m'!$D246</f>
        <v>0</v>
      </c>
      <c r="BS246">
        <f>(IF(AND(AM246&gt;1,'Jul-24 Comparison with CA @100m'!AM246&gt;1),1,0))*'100m'!$D246</f>
        <v>0</v>
      </c>
      <c r="BT246">
        <f>(IF(AND(AN246&gt;1,'Jul-24 Comparison with CA @100m'!AN246&gt;1),1,0))*'100m'!$D246</f>
        <v>0</v>
      </c>
      <c r="BU246">
        <f>(IF(AND(AO246&gt;1,'Jul-24 Comparison with CA @100m'!AO246&gt;1),1,0))*'100m'!$D246</f>
        <v>0</v>
      </c>
    </row>
    <row r="247" spans="1:73" x14ac:dyDescent="0.35">
      <c r="A247" s="21" t="s">
        <v>99</v>
      </c>
      <c r="B247" s="21">
        <v>238600</v>
      </c>
      <c r="C247" s="21">
        <v>238700</v>
      </c>
      <c r="D247" s="21">
        <f t="shared" si="3"/>
        <v>100</v>
      </c>
      <c r="E247" s="21"/>
      <c r="F247" s="23">
        <v>2400</v>
      </c>
      <c r="G247" s="24">
        <v>1570.1531011812642</v>
      </c>
      <c r="H247" s="24">
        <v>1624.7224482073527</v>
      </c>
      <c r="I247" s="24">
        <v>1469.3515157241418</v>
      </c>
      <c r="J247" s="24">
        <v>1718.7256720808348</v>
      </c>
      <c r="K247" s="24">
        <v>816.12289224383505</v>
      </c>
      <c r="L247" s="24">
        <v>801.62792360187291</v>
      </c>
      <c r="M247" s="24">
        <v>859.77210880991504</v>
      </c>
      <c r="N247" s="24">
        <v>962.53326575902634</v>
      </c>
      <c r="O247" s="23">
        <v>5</v>
      </c>
      <c r="P247" s="18">
        <v>1.8</v>
      </c>
      <c r="Q247" s="18">
        <v>3.1</v>
      </c>
      <c r="R247" s="18">
        <v>3.5</v>
      </c>
      <c r="S247" s="18">
        <v>4.3</v>
      </c>
      <c r="T247" s="18">
        <v>4.3</v>
      </c>
      <c r="U247" s="18">
        <v>4.3</v>
      </c>
      <c r="V247" s="18">
        <v>3.2</v>
      </c>
      <c r="W247" s="18">
        <v>4.3</v>
      </c>
      <c r="X247" s="23">
        <v>5</v>
      </c>
      <c r="Y247" s="25">
        <v>1.9037142857142857E-3</v>
      </c>
      <c r="Z247" s="25">
        <v>5.3791428571428584E-3</v>
      </c>
      <c r="AA247" s="25">
        <v>5.576571428571429E-3</v>
      </c>
      <c r="AB247" s="25">
        <v>5.7014285714285691E-3</v>
      </c>
      <c r="AC247" s="25">
        <v>2.1740000000000002E-3</v>
      </c>
      <c r="AD247" s="25">
        <v>3.0857142857142861E-4</v>
      </c>
      <c r="AE247" s="25">
        <v>2.6271428571428574E-3</v>
      </c>
      <c r="AF247" s="25">
        <v>3.3254285714285712E-3</v>
      </c>
      <c r="AG247" s="23">
        <v>1</v>
      </c>
      <c r="AH247" s="25">
        <v>0.21142857142857149</v>
      </c>
      <c r="AI247" s="25">
        <v>3.0000000000000002E-2</v>
      </c>
      <c r="AJ247" s="25">
        <v>0.72857142857142865</v>
      </c>
      <c r="AK247" s="25">
        <v>9.9142857142857171E-2</v>
      </c>
      <c r="AL247" s="25">
        <v>0</v>
      </c>
      <c r="AM247" s="25">
        <v>5.4285714285714284E-3</v>
      </c>
      <c r="AN247" s="25">
        <v>0.10628571428571429</v>
      </c>
      <c r="AO247" s="25">
        <v>0</v>
      </c>
      <c r="AP247">
        <f>(IF(AND(G247&gt;2400,'Jul-24 Comparison with CA @100m'!G247&gt;2400),1,0))*'100m'!$D247</f>
        <v>0</v>
      </c>
      <c r="AQ247">
        <f>(IF(AND(H247&gt;2400,'Jul-24 Comparison with CA @100m'!H247&gt;2400),1,0))*'100m'!$D247</f>
        <v>0</v>
      </c>
      <c r="AR247">
        <f>(IF(AND(I247&gt;2400,'Jul-24 Comparison with CA @100m'!I247&gt;2400),1,0))*'100m'!$D247</f>
        <v>0</v>
      </c>
      <c r="AS247">
        <f>(IF(AND(J247&gt;2400,'Jul-24 Comparison with CA @100m'!J247&gt;2400),1,0))*'100m'!$D247</f>
        <v>0</v>
      </c>
      <c r="AT247">
        <f>(IF(AND(K247&gt;2400,'Jul-24 Comparison with CA @100m'!K247&gt;2400),1,0))*'100m'!$D247</f>
        <v>0</v>
      </c>
      <c r="AU247">
        <f>(IF(AND(L247&gt;2400,'Jul-24 Comparison with CA @100m'!L247&gt;2400),1,0))*'100m'!$D247</f>
        <v>0</v>
      </c>
      <c r="AV247">
        <f>(IF(AND(M247&gt;2400,'Jul-24 Comparison with CA @100m'!M247&gt;2400),1,0))*'100m'!$D247</f>
        <v>0</v>
      </c>
      <c r="AW247">
        <f>(IF(AND(N247&gt;2400,'Jul-24 Comparison with CA @100m'!N247&gt;2400),1,0))*'100m'!$D247</f>
        <v>0</v>
      </c>
      <c r="AX247">
        <f>(IF(AND(P247&gt;5,'Jul-24 Comparison with CA @100m'!P247&gt;5),1,0))*'100m'!$D247</f>
        <v>0</v>
      </c>
      <c r="AY247">
        <f>(IF(AND(Q247&gt;5,'Jul-24 Comparison with CA @100m'!Q247&gt;5),1,0))*'100m'!$D247</f>
        <v>0</v>
      </c>
      <c r="AZ247">
        <f>(IF(AND(R247&gt;5,'Jul-24 Comparison with CA @100m'!R247&gt;5),1,0))*'100m'!$D247</f>
        <v>0</v>
      </c>
      <c r="BA247">
        <f>(IF(AND(S247&gt;5,'Jul-24 Comparison with CA @100m'!S247&gt;5),1,0))*'100m'!$D247</f>
        <v>0</v>
      </c>
      <c r="BB247">
        <f>(IF(AND(T247&gt;5,'Jul-24 Comparison with CA @100m'!T247&gt;5),1,0))*'100m'!$D247</f>
        <v>0</v>
      </c>
      <c r="BC247">
        <f>(IF(AND(U247&gt;5,'Jul-24 Comparison with CA @100m'!U247&gt;5),1,0))*'100m'!$D247</f>
        <v>0</v>
      </c>
      <c r="BD247">
        <f>(IF(AND(V247&gt;5,'Jul-24 Comparison with CA @100m'!V247&gt;5),1,0))*'100m'!$D247</f>
        <v>0</v>
      </c>
      <c r="BE247">
        <f>(IF(AND(W247&gt;5,'Jul-24 Comparison with CA @100m'!W247&gt;5),1,0))*'100m'!$D247</f>
        <v>0</v>
      </c>
      <c r="BF247">
        <f>(IF(AND(Y247&gt;5,'Jul-24 Comparison with CA @100m'!Y247&gt;5),1,0))*'100m'!$D247</f>
        <v>0</v>
      </c>
      <c r="BG247">
        <f>(IF(AND(Z247&gt;5,'Jul-24 Comparison with CA @100m'!Z247&gt;5),1,0))*'100m'!$D247</f>
        <v>0</v>
      </c>
      <c r="BH247">
        <f>(IF(AND(AA247&gt;5,'Jul-24 Comparison with CA @100m'!AA247&gt;5),1,0))*'100m'!$D247</f>
        <v>0</v>
      </c>
      <c r="BI247">
        <f>(IF(AND(AB247&gt;5,'Jul-24 Comparison with CA @100m'!AB247&gt;5),1,0))*'100m'!$D247</f>
        <v>0</v>
      </c>
      <c r="BJ247">
        <f>(IF(AND(AC247&gt;5,'Jul-24 Comparison with CA @100m'!AC247&gt;5),1,0))*'100m'!$D247</f>
        <v>0</v>
      </c>
      <c r="BK247">
        <f>(IF(AND(AD247&gt;5,'Jul-24 Comparison with CA @100m'!AD247&gt;5),1,0))*'100m'!$D247</f>
        <v>0</v>
      </c>
      <c r="BL247">
        <f>(IF(AND(AE247&gt;5,'Jul-24 Comparison with CA @100m'!AE247&gt;5),1,0))*'100m'!$D247</f>
        <v>0</v>
      </c>
      <c r="BM247">
        <f>(IF(AND(AF247&gt;5,'Jul-24 Comparison with CA @100m'!AF247&gt;5),1,0))*'100m'!$D247</f>
        <v>0</v>
      </c>
      <c r="BN247">
        <f>(IF(AND(AH247&gt;1,'Jul-24 Comparison with CA @100m'!AH247&gt;1),1,0))*'100m'!$D247</f>
        <v>0</v>
      </c>
      <c r="BO247">
        <f>(IF(AND(AI247&gt;1,'Jul-24 Comparison with CA @100m'!AI247&gt;1),1,0))*'100m'!$D247</f>
        <v>0</v>
      </c>
      <c r="BP247">
        <f>(IF(AND(AJ247&gt;1,'Jul-24 Comparison with CA @100m'!AJ247&gt;1),1,0))*'100m'!$D247</f>
        <v>0</v>
      </c>
      <c r="BQ247">
        <f>(IF(AND(AK247&gt;1,'Jul-24 Comparison with CA @100m'!AK247&gt;1),1,0))*'100m'!$D247</f>
        <v>0</v>
      </c>
      <c r="BR247">
        <f>(IF(AND(AL247&gt;1,'Jul-24 Comparison with CA @100m'!AL247&gt;1),1,0))*'100m'!$D247</f>
        <v>0</v>
      </c>
      <c r="BS247">
        <f>(IF(AND(AM247&gt;1,'Jul-24 Comparison with CA @100m'!AM247&gt;1),1,0))*'100m'!$D247</f>
        <v>0</v>
      </c>
      <c r="BT247">
        <f>(IF(AND(AN247&gt;1,'Jul-24 Comparison with CA @100m'!AN247&gt;1),1,0))*'100m'!$D247</f>
        <v>0</v>
      </c>
      <c r="BU247">
        <f>(IF(AND(AO247&gt;1,'Jul-24 Comparison with CA @100m'!AO247&gt;1),1,0))*'100m'!$D247</f>
        <v>0</v>
      </c>
    </row>
    <row r="248" spans="1:73" x14ac:dyDescent="0.35">
      <c r="A248" s="21" t="s">
        <v>99</v>
      </c>
      <c r="B248" s="21">
        <v>238700</v>
      </c>
      <c r="C248" s="21">
        <v>238800</v>
      </c>
      <c r="D248" s="21">
        <f t="shared" si="3"/>
        <v>100</v>
      </c>
      <c r="E248" s="21"/>
      <c r="F248" s="23">
        <v>2400</v>
      </c>
      <c r="G248" s="24">
        <v>1980.0252149137725</v>
      </c>
      <c r="H248" s="24">
        <v>1308.0909035772854</v>
      </c>
      <c r="I248" s="24">
        <v>1554.5988066280006</v>
      </c>
      <c r="J248" s="24">
        <v>1477.0798567131808</v>
      </c>
      <c r="K248" s="24">
        <v>1081.4273917669218</v>
      </c>
      <c r="L248" s="24">
        <v>1111.3775201534081</v>
      </c>
      <c r="M248" s="24">
        <v>1392.3105434968738</v>
      </c>
      <c r="N248" s="24">
        <v>1369.2859267828333</v>
      </c>
      <c r="O248" s="23">
        <v>5</v>
      </c>
      <c r="P248" s="18">
        <v>2.1</v>
      </c>
      <c r="Q248" s="18">
        <v>3.9</v>
      </c>
      <c r="R248" s="18">
        <v>4.2</v>
      </c>
      <c r="S248" s="18">
        <v>4.3</v>
      </c>
      <c r="T248" s="18">
        <v>4.2</v>
      </c>
      <c r="U248" s="18">
        <v>3.2</v>
      </c>
      <c r="V248" s="18">
        <v>3.1</v>
      </c>
      <c r="W248" s="18">
        <v>4.5</v>
      </c>
      <c r="X248" s="23">
        <v>5</v>
      </c>
      <c r="Y248" s="25">
        <v>1.6672000000000003E-2</v>
      </c>
      <c r="Z248" s="25">
        <v>5.631714285714285E-3</v>
      </c>
      <c r="AA248" s="25">
        <v>2.3585999999999996E-2</v>
      </c>
      <c r="AB248" s="25">
        <v>1.1124857142857146E-2</v>
      </c>
      <c r="AC248" s="25">
        <v>5.3117142857142859E-3</v>
      </c>
      <c r="AD248" s="25">
        <v>4.3482857142857143E-3</v>
      </c>
      <c r="AE248" s="25">
        <v>5.6642857142857137E-3</v>
      </c>
      <c r="AF248" s="25">
        <v>2.3725714285714287E-3</v>
      </c>
      <c r="AG248" s="23">
        <v>1</v>
      </c>
      <c r="AH248" s="25">
        <v>0.10199999999999998</v>
      </c>
      <c r="AI248" s="25">
        <v>5.171428571428572E-2</v>
      </c>
      <c r="AJ248" s="25">
        <v>0.32028571428571428</v>
      </c>
      <c r="AK248" s="25">
        <v>3.3999999999999996E-2</v>
      </c>
      <c r="AL248" s="25">
        <v>0</v>
      </c>
      <c r="AM248" s="25">
        <v>0</v>
      </c>
      <c r="AN248" s="25">
        <v>2.3142857142857146E-2</v>
      </c>
      <c r="AO248" s="25">
        <v>0</v>
      </c>
      <c r="AP248">
        <f>(IF(AND(G248&gt;2400,'Jul-24 Comparison with CA @100m'!G248&gt;2400),1,0))*'100m'!$D248</f>
        <v>0</v>
      </c>
      <c r="AQ248">
        <f>(IF(AND(H248&gt;2400,'Jul-24 Comparison with CA @100m'!H248&gt;2400),1,0))*'100m'!$D248</f>
        <v>0</v>
      </c>
      <c r="AR248">
        <f>(IF(AND(I248&gt;2400,'Jul-24 Comparison with CA @100m'!I248&gt;2400),1,0))*'100m'!$D248</f>
        <v>0</v>
      </c>
      <c r="AS248">
        <f>(IF(AND(J248&gt;2400,'Jul-24 Comparison with CA @100m'!J248&gt;2400),1,0))*'100m'!$D248</f>
        <v>0</v>
      </c>
      <c r="AT248">
        <f>(IF(AND(K248&gt;2400,'Jul-24 Comparison with CA @100m'!K248&gt;2400),1,0))*'100m'!$D248</f>
        <v>0</v>
      </c>
      <c r="AU248">
        <f>(IF(AND(L248&gt;2400,'Jul-24 Comparison with CA @100m'!L248&gt;2400),1,0))*'100m'!$D248</f>
        <v>0</v>
      </c>
      <c r="AV248">
        <f>(IF(AND(M248&gt;2400,'Jul-24 Comparison with CA @100m'!M248&gt;2400),1,0))*'100m'!$D248</f>
        <v>0</v>
      </c>
      <c r="AW248">
        <f>(IF(AND(N248&gt;2400,'Jul-24 Comparison with CA @100m'!N248&gt;2400),1,0))*'100m'!$D248</f>
        <v>0</v>
      </c>
      <c r="AX248">
        <f>(IF(AND(P248&gt;5,'Jul-24 Comparison with CA @100m'!P248&gt;5),1,0))*'100m'!$D248</f>
        <v>0</v>
      </c>
      <c r="AY248">
        <f>(IF(AND(Q248&gt;5,'Jul-24 Comparison with CA @100m'!Q248&gt;5),1,0))*'100m'!$D248</f>
        <v>0</v>
      </c>
      <c r="AZ248">
        <f>(IF(AND(R248&gt;5,'Jul-24 Comparison with CA @100m'!R248&gt;5),1,0))*'100m'!$D248</f>
        <v>0</v>
      </c>
      <c r="BA248">
        <f>(IF(AND(S248&gt;5,'Jul-24 Comparison with CA @100m'!S248&gt;5),1,0))*'100m'!$D248</f>
        <v>0</v>
      </c>
      <c r="BB248">
        <f>(IF(AND(T248&gt;5,'Jul-24 Comparison with CA @100m'!T248&gt;5),1,0))*'100m'!$D248</f>
        <v>0</v>
      </c>
      <c r="BC248">
        <f>(IF(AND(U248&gt;5,'Jul-24 Comparison with CA @100m'!U248&gt;5),1,0))*'100m'!$D248</f>
        <v>0</v>
      </c>
      <c r="BD248">
        <f>(IF(AND(V248&gt;5,'Jul-24 Comparison with CA @100m'!V248&gt;5),1,0))*'100m'!$D248</f>
        <v>0</v>
      </c>
      <c r="BE248">
        <f>(IF(AND(W248&gt;5,'Jul-24 Comparison with CA @100m'!W248&gt;5),1,0))*'100m'!$D248</f>
        <v>0</v>
      </c>
      <c r="BF248">
        <f>(IF(AND(Y248&gt;5,'Jul-24 Comparison with CA @100m'!Y248&gt;5),1,0))*'100m'!$D248</f>
        <v>0</v>
      </c>
      <c r="BG248">
        <f>(IF(AND(Z248&gt;5,'Jul-24 Comparison with CA @100m'!Z248&gt;5),1,0))*'100m'!$D248</f>
        <v>0</v>
      </c>
      <c r="BH248">
        <f>(IF(AND(AA248&gt;5,'Jul-24 Comparison with CA @100m'!AA248&gt;5),1,0))*'100m'!$D248</f>
        <v>0</v>
      </c>
      <c r="BI248">
        <f>(IF(AND(AB248&gt;5,'Jul-24 Comparison with CA @100m'!AB248&gt;5),1,0))*'100m'!$D248</f>
        <v>0</v>
      </c>
      <c r="BJ248">
        <f>(IF(AND(AC248&gt;5,'Jul-24 Comparison with CA @100m'!AC248&gt;5),1,0))*'100m'!$D248</f>
        <v>0</v>
      </c>
      <c r="BK248">
        <f>(IF(AND(AD248&gt;5,'Jul-24 Comparison with CA @100m'!AD248&gt;5),1,0))*'100m'!$D248</f>
        <v>0</v>
      </c>
      <c r="BL248">
        <f>(IF(AND(AE248&gt;5,'Jul-24 Comparison with CA @100m'!AE248&gt;5),1,0))*'100m'!$D248</f>
        <v>0</v>
      </c>
      <c r="BM248">
        <f>(IF(AND(AF248&gt;5,'Jul-24 Comparison with CA @100m'!AF248&gt;5),1,0))*'100m'!$D248</f>
        <v>0</v>
      </c>
      <c r="BN248">
        <f>(IF(AND(AH248&gt;1,'Jul-24 Comparison with CA @100m'!AH248&gt;1),1,0))*'100m'!$D248</f>
        <v>0</v>
      </c>
      <c r="BO248">
        <f>(IF(AND(AI248&gt;1,'Jul-24 Comparison with CA @100m'!AI248&gt;1),1,0))*'100m'!$D248</f>
        <v>0</v>
      </c>
      <c r="BP248">
        <f>(IF(AND(AJ248&gt;1,'Jul-24 Comparison with CA @100m'!AJ248&gt;1),1,0))*'100m'!$D248</f>
        <v>0</v>
      </c>
      <c r="BQ248">
        <f>(IF(AND(AK248&gt;1,'Jul-24 Comparison with CA @100m'!AK248&gt;1),1,0))*'100m'!$D248</f>
        <v>0</v>
      </c>
      <c r="BR248">
        <f>(IF(AND(AL248&gt;1,'Jul-24 Comparison with CA @100m'!AL248&gt;1),1,0))*'100m'!$D248</f>
        <v>0</v>
      </c>
      <c r="BS248">
        <f>(IF(AND(AM248&gt;1,'Jul-24 Comparison with CA @100m'!AM248&gt;1),1,0))*'100m'!$D248</f>
        <v>0</v>
      </c>
      <c r="BT248">
        <f>(IF(AND(AN248&gt;1,'Jul-24 Comparison with CA @100m'!AN248&gt;1),1,0))*'100m'!$D248</f>
        <v>0</v>
      </c>
      <c r="BU248">
        <f>(IF(AND(AO248&gt;1,'Jul-24 Comparison with CA @100m'!AO248&gt;1),1,0))*'100m'!$D248</f>
        <v>0</v>
      </c>
    </row>
    <row r="249" spans="1:73" x14ac:dyDescent="0.35">
      <c r="A249" s="21" t="s">
        <v>99</v>
      </c>
      <c r="B249" s="21">
        <v>238800</v>
      </c>
      <c r="C249" s="21">
        <v>238900</v>
      </c>
      <c r="D249" s="21">
        <f t="shared" si="3"/>
        <v>100</v>
      </c>
      <c r="E249" s="21"/>
      <c r="F249" s="23">
        <v>2400</v>
      </c>
      <c r="G249" s="24">
        <v>969.92011096046667</v>
      </c>
      <c r="H249" s="24">
        <v>999.52746101122636</v>
      </c>
      <c r="I249" s="24">
        <v>1369.2859267828333</v>
      </c>
      <c r="J249" s="24">
        <v>1376.9562250071592</v>
      </c>
      <c r="K249" s="24">
        <v>962.53326575902634</v>
      </c>
      <c r="L249" s="24">
        <v>1036.6689708612066</v>
      </c>
      <c r="M249" s="24">
        <v>1461.6275275188061</v>
      </c>
      <c r="N249" s="24">
        <v>1399.9945240242332</v>
      </c>
      <c r="O249" s="23">
        <v>5</v>
      </c>
      <c r="P249" s="18">
        <v>2</v>
      </c>
      <c r="Q249" s="18">
        <v>3.9</v>
      </c>
      <c r="R249" s="18">
        <v>5</v>
      </c>
      <c r="S249" s="18">
        <v>4.2</v>
      </c>
      <c r="T249" s="18">
        <v>4</v>
      </c>
      <c r="U249" s="18">
        <v>3.3</v>
      </c>
      <c r="V249" s="18">
        <v>3.3</v>
      </c>
      <c r="W249" s="18">
        <v>3.2</v>
      </c>
      <c r="X249" s="23">
        <v>5</v>
      </c>
      <c r="Y249" s="25">
        <v>6.3502857142857146E-3</v>
      </c>
      <c r="Z249" s="25">
        <v>1.1372000000000002E-2</v>
      </c>
      <c r="AA249" s="25">
        <v>1.3462000000000007E-2</v>
      </c>
      <c r="AB249" s="25">
        <v>1.5077714285714286E-2</v>
      </c>
      <c r="AC249" s="25">
        <v>2.0297142857142857E-3</v>
      </c>
      <c r="AD249" s="25">
        <v>1.9260000000000002E-3</v>
      </c>
      <c r="AE249" s="25">
        <v>0</v>
      </c>
      <c r="AF249" s="25">
        <v>7.4105714285714287E-3</v>
      </c>
      <c r="AG249" s="23">
        <v>1</v>
      </c>
      <c r="AH249" s="25">
        <v>2.8571428571428571E-3</v>
      </c>
      <c r="AI249" s="25">
        <v>2.3142857142857139E-2</v>
      </c>
      <c r="AJ249" s="25">
        <v>7.0285714285714285E-2</v>
      </c>
      <c r="AK249" s="25">
        <v>4.9714285714285725E-2</v>
      </c>
      <c r="AL249" s="25">
        <v>2E-3</v>
      </c>
      <c r="AM249" s="25">
        <v>0</v>
      </c>
      <c r="AN249" s="25">
        <v>8.0285714285714294E-2</v>
      </c>
      <c r="AO249" s="25">
        <v>0</v>
      </c>
      <c r="AP249">
        <f>(IF(AND(G249&gt;2400,'Jul-24 Comparison with CA @100m'!G249&gt;2400),1,0))*'100m'!$D249</f>
        <v>0</v>
      </c>
      <c r="AQ249">
        <f>(IF(AND(H249&gt;2400,'Jul-24 Comparison with CA @100m'!H249&gt;2400),1,0))*'100m'!$D249</f>
        <v>0</v>
      </c>
      <c r="AR249">
        <f>(IF(AND(I249&gt;2400,'Jul-24 Comparison with CA @100m'!I249&gt;2400),1,0))*'100m'!$D249</f>
        <v>0</v>
      </c>
      <c r="AS249">
        <f>(IF(AND(J249&gt;2400,'Jul-24 Comparison with CA @100m'!J249&gt;2400),1,0))*'100m'!$D249</f>
        <v>0</v>
      </c>
      <c r="AT249">
        <f>(IF(AND(K249&gt;2400,'Jul-24 Comparison with CA @100m'!K249&gt;2400),1,0))*'100m'!$D249</f>
        <v>0</v>
      </c>
      <c r="AU249">
        <f>(IF(AND(L249&gt;2400,'Jul-24 Comparison with CA @100m'!L249&gt;2400),1,0))*'100m'!$D249</f>
        <v>0</v>
      </c>
      <c r="AV249">
        <f>(IF(AND(M249&gt;2400,'Jul-24 Comparison with CA @100m'!M249&gt;2400),1,0))*'100m'!$D249</f>
        <v>0</v>
      </c>
      <c r="AW249">
        <f>(IF(AND(N249&gt;2400,'Jul-24 Comparison with CA @100m'!N249&gt;2400),1,0))*'100m'!$D249</f>
        <v>0</v>
      </c>
      <c r="AX249">
        <f>(IF(AND(P249&gt;5,'Jul-24 Comparison with CA @100m'!P249&gt;5),1,0))*'100m'!$D249</f>
        <v>0</v>
      </c>
      <c r="AY249">
        <f>(IF(AND(Q249&gt;5,'Jul-24 Comparison with CA @100m'!Q249&gt;5),1,0))*'100m'!$D249</f>
        <v>0</v>
      </c>
      <c r="AZ249">
        <f>(IF(AND(R249&gt;5,'Jul-24 Comparison with CA @100m'!R249&gt;5),1,0))*'100m'!$D249</f>
        <v>0</v>
      </c>
      <c r="BA249">
        <f>(IF(AND(S249&gt;5,'Jul-24 Comparison with CA @100m'!S249&gt;5),1,0))*'100m'!$D249</f>
        <v>0</v>
      </c>
      <c r="BB249">
        <f>(IF(AND(T249&gt;5,'Jul-24 Comparison with CA @100m'!T249&gt;5),1,0))*'100m'!$D249</f>
        <v>0</v>
      </c>
      <c r="BC249">
        <f>(IF(AND(U249&gt;5,'Jul-24 Comparison with CA @100m'!U249&gt;5),1,0))*'100m'!$D249</f>
        <v>0</v>
      </c>
      <c r="BD249">
        <f>(IF(AND(V249&gt;5,'Jul-24 Comparison with CA @100m'!V249&gt;5),1,0))*'100m'!$D249</f>
        <v>0</v>
      </c>
      <c r="BE249">
        <f>(IF(AND(W249&gt;5,'Jul-24 Comparison with CA @100m'!W249&gt;5),1,0))*'100m'!$D249</f>
        <v>0</v>
      </c>
      <c r="BF249">
        <f>(IF(AND(Y249&gt;5,'Jul-24 Comparison with CA @100m'!Y249&gt;5),1,0))*'100m'!$D249</f>
        <v>0</v>
      </c>
      <c r="BG249">
        <f>(IF(AND(Z249&gt;5,'Jul-24 Comparison with CA @100m'!Z249&gt;5),1,0))*'100m'!$D249</f>
        <v>0</v>
      </c>
      <c r="BH249">
        <f>(IF(AND(AA249&gt;5,'Jul-24 Comparison with CA @100m'!AA249&gt;5),1,0))*'100m'!$D249</f>
        <v>0</v>
      </c>
      <c r="BI249">
        <f>(IF(AND(AB249&gt;5,'Jul-24 Comparison with CA @100m'!AB249&gt;5),1,0))*'100m'!$D249</f>
        <v>0</v>
      </c>
      <c r="BJ249">
        <f>(IF(AND(AC249&gt;5,'Jul-24 Comparison with CA @100m'!AC249&gt;5),1,0))*'100m'!$D249</f>
        <v>0</v>
      </c>
      <c r="BK249">
        <f>(IF(AND(AD249&gt;5,'Jul-24 Comparison with CA @100m'!AD249&gt;5),1,0))*'100m'!$D249</f>
        <v>0</v>
      </c>
      <c r="BL249">
        <f>(IF(AND(AE249&gt;5,'Jul-24 Comparison with CA @100m'!AE249&gt;5),1,0))*'100m'!$D249</f>
        <v>0</v>
      </c>
      <c r="BM249">
        <f>(IF(AND(AF249&gt;5,'Jul-24 Comparison with CA @100m'!AF249&gt;5),1,0))*'100m'!$D249</f>
        <v>0</v>
      </c>
      <c r="BN249">
        <f>(IF(AND(AH249&gt;1,'Jul-24 Comparison with CA @100m'!AH249&gt;1),1,0))*'100m'!$D249</f>
        <v>0</v>
      </c>
      <c r="BO249">
        <f>(IF(AND(AI249&gt;1,'Jul-24 Comparison with CA @100m'!AI249&gt;1),1,0))*'100m'!$D249</f>
        <v>0</v>
      </c>
      <c r="BP249">
        <f>(IF(AND(AJ249&gt;1,'Jul-24 Comparison with CA @100m'!AJ249&gt;1),1,0))*'100m'!$D249</f>
        <v>0</v>
      </c>
      <c r="BQ249">
        <f>(IF(AND(AK249&gt;1,'Jul-24 Comparison with CA @100m'!AK249&gt;1),1,0))*'100m'!$D249</f>
        <v>0</v>
      </c>
      <c r="BR249">
        <f>(IF(AND(AL249&gt;1,'Jul-24 Comparison with CA @100m'!AL249&gt;1),1,0))*'100m'!$D249</f>
        <v>0</v>
      </c>
      <c r="BS249">
        <f>(IF(AND(AM249&gt;1,'Jul-24 Comparison with CA @100m'!AM249&gt;1),1,0))*'100m'!$D249</f>
        <v>0</v>
      </c>
      <c r="BT249">
        <f>(IF(AND(AN249&gt;1,'Jul-24 Comparison with CA @100m'!AN249&gt;1),1,0))*'100m'!$D249</f>
        <v>0</v>
      </c>
      <c r="BU249">
        <f>(IF(AND(AO249&gt;1,'Jul-24 Comparison with CA @100m'!AO249&gt;1),1,0))*'100m'!$D249</f>
        <v>0</v>
      </c>
    </row>
    <row r="250" spans="1:73" x14ac:dyDescent="0.35">
      <c r="A250" s="21" t="s">
        <v>99</v>
      </c>
      <c r="B250" s="21">
        <v>238900</v>
      </c>
      <c r="C250" s="21">
        <v>239000</v>
      </c>
      <c r="D250" s="21">
        <f t="shared" si="3"/>
        <v>100</v>
      </c>
      <c r="E250" s="21"/>
      <c r="F250" s="23">
        <v>2400</v>
      </c>
      <c r="G250" s="24">
        <v>1141.4143845528677</v>
      </c>
      <c r="H250" s="24">
        <v>1021.7949613996097</v>
      </c>
      <c r="I250" s="24">
        <v>1399.9945240242332</v>
      </c>
      <c r="J250" s="24">
        <v>1361.6202293750787</v>
      </c>
      <c r="K250" s="24">
        <v>910.99737534475878</v>
      </c>
      <c r="L250" s="24">
        <v>874.37538612774995</v>
      </c>
      <c r="M250" s="24">
        <v>1073.9536308283714</v>
      </c>
      <c r="N250" s="24">
        <v>918.34094770960019</v>
      </c>
      <c r="O250" s="23">
        <v>5</v>
      </c>
      <c r="P250" s="18">
        <v>1.8</v>
      </c>
      <c r="Q250" s="18">
        <v>3.3</v>
      </c>
      <c r="R250" s="18">
        <v>4.5999999999999996</v>
      </c>
      <c r="S250" s="18">
        <v>4.8</v>
      </c>
      <c r="T250" s="18">
        <v>4.3</v>
      </c>
      <c r="U250" s="18">
        <v>4.3</v>
      </c>
      <c r="V250" s="18">
        <v>3</v>
      </c>
      <c r="W250" s="18">
        <v>2.7</v>
      </c>
      <c r="X250" s="23">
        <v>5</v>
      </c>
      <c r="Y250" s="25">
        <v>0.11738971428571426</v>
      </c>
      <c r="Z250" s="25">
        <v>1.6148571428571427E-3</v>
      </c>
      <c r="AA250" s="25">
        <v>1.265142857142857E-3</v>
      </c>
      <c r="AB250" s="25">
        <v>5.8617142857142852E-3</v>
      </c>
      <c r="AC250" s="25">
        <v>1.6702857142857142E-3</v>
      </c>
      <c r="AD250" s="25">
        <v>3.1E-4</v>
      </c>
      <c r="AE250" s="25">
        <v>1.2514285714285714E-4</v>
      </c>
      <c r="AF250" s="25">
        <v>1.0070285714285714E-2</v>
      </c>
      <c r="AG250" s="23">
        <v>1</v>
      </c>
      <c r="AH250" s="25">
        <v>0.85599999999999987</v>
      </c>
      <c r="AI250" s="25">
        <v>9.1428571428571435E-3</v>
      </c>
      <c r="AJ250" s="25">
        <v>8.7142857142857133E-2</v>
      </c>
      <c r="AK250" s="25">
        <v>4.8000000000000015E-2</v>
      </c>
      <c r="AL250" s="25">
        <v>0</v>
      </c>
      <c r="AM250" s="25">
        <v>0</v>
      </c>
      <c r="AN250" s="25">
        <v>5.6571428571428571E-2</v>
      </c>
      <c r="AO250" s="25">
        <v>0</v>
      </c>
      <c r="AP250">
        <f>(IF(AND(G250&gt;2400,'Jul-24 Comparison with CA @100m'!G250&gt;2400),1,0))*'100m'!$D250</f>
        <v>0</v>
      </c>
      <c r="AQ250">
        <f>(IF(AND(H250&gt;2400,'Jul-24 Comparison with CA @100m'!H250&gt;2400),1,0))*'100m'!$D250</f>
        <v>0</v>
      </c>
      <c r="AR250">
        <f>(IF(AND(I250&gt;2400,'Jul-24 Comparison with CA @100m'!I250&gt;2400),1,0))*'100m'!$D250</f>
        <v>0</v>
      </c>
      <c r="AS250">
        <f>(IF(AND(J250&gt;2400,'Jul-24 Comparison with CA @100m'!J250&gt;2400),1,0))*'100m'!$D250</f>
        <v>0</v>
      </c>
      <c r="AT250">
        <f>(IF(AND(K250&gt;2400,'Jul-24 Comparison with CA @100m'!K250&gt;2400),1,0))*'100m'!$D250</f>
        <v>0</v>
      </c>
      <c r="AU250">
        <f>(IF(AND(L250&gt;2400,'Jul-24 Comparison with CA @100m'!L250&gt;2400),1,0))*'100m'!$D250</f>
        <v>0</v>
      </c>
      <c r="AV250">
        <f>(IF(AND(M250&gt;2400,'Jul-24 Comparison with CA @100m'!M250&gt;2400),1,0))*'100m'!$D250</f>
        <v>0</v>
      </c>
      <c r="AW250">
        <f>(IF(AND(N250&gt;2400,'Jul-24 Comparison with CA @100m'!N250&gt;2400),1,0))*'100m'!$D250</f>
        <v>0</v>
      </c>
      <c r="AX250">
        <f>(IF(AND(P250&gt;5,'Jul-24 Comparison with CA @100m'!P250&gt;5),1,0))*'100m'!$D250</f>
        <v>0</v>
      </c>
      <c r="AY250">
        <f>(IF(AND(Q250&gt;5,'Jul-24 Comparison with CA @100m'!Q250&gt;5),1,0))*'100m'!$D250</f>
        <v>0</v>
      </c>
      <c r="AZ250">
        <f>(IF(AND(R250&gt;5,'Jul-24 Comparison with CA @100m'!R250&gt;5),1,0))*'100m'!$D250</f>
        <v>0</v>
      </c>
      <c r="BA250">
        <f>(IF(AND(S250&gt;5,'Jul-24 Comparison with CA @100m'!S250&gt;5),1,0))*'100m'!$D250</f>
        <v>0</v>
      </c>
      <c r="BB250">
        <f>(IF(AND(T250&gt;5,'Jul-24 Comparison with CA @100m'!T250&gt;5),1,0))*'100m'!$D250</f>
        <v>0</v>
      </c>
      <c r="BC250">
        <f>(IF(AND(U250&gt;5,'Jul-24 Comparison with CA @100m'!U250&gt;5),1,0))*'100m'!$D250</f>
        <v>0</v>
      </c>
      <c r="BD250">
        <f>(IF(AND(V250&gt;5,'Jul-24 Comparison with CA @100m'!V250&gt;5),1,0))*'100m'!$D250</f>
        <v>0</v>
      </c>
      <c r="BE250">
        <f>(IF(AND(W250&gt;5,'Jul-24 Comparison with CA @100m'!W250&gt;5),1,0))*'100m'!$D250</f>
        <v>0</v>
      </c>
      <c r="BF250">
        <f>(IF(AND(Y250&gt;5,'Jul-24 Comparison with CA @100m'!Y250&gt;5),1,0))*'100m'!$D250</f>
        <v>0</v>
      </c>
      <c r="BG250">
        <f>(IF(AND(Z250&gt;5,'Jul-24 Comparison with CA @100m'!Z250&gt;5),1,0))*'100m'!$D250</f>
        <v>0</v>
      </c>
      <c r="BH250">
        <f>(IF(AND(AA250&gt;5,'Jul-24 Comparison with CA @100m'!AA250&gt;5),1,0))*'100m'!$D250</f>
        <v>0</v>
      </c>
      <c r="BI250">
        <f>(IF(AND(AB250&gt;5,'Jul-24 Comparison with CA @100m'!AB250&gt;5),1,0))*'100m'!$D250</f>
        <v>0</v>
      </c>
      <c r="BJ250">
        <f>(IF(AND(AC250&gt;5,'Jul-24 Comparison with CA @100m'!AC250&gt;5),1,0))*'100m'!$D250</f>
        <v>0</v>
      </c>
      <c r="BK250">
        <f>(IF(AND(AD250&gt;5,'Jul-24 Comparison with CA @100m'!AD250&gt;5),1,0))*'100m'!$D250</f>
        <v>0</v>
      </c>
      <c r="BL250">
        <f>(IF(AND(AE250&gt;5,'Jul-24 Comparison with CA @100m'!AE250&gt;5),1,0))*'100m'!$D250</f>
        <v>0</v>
      </c>
      <c r="BM250">
        <f>(IF(AND(AF250&gt;5,'Jul-24 Comparison with CA @100m'!AF250&gt;5),1,0))*'100m'!$D250</f>
        <v>0</v>
      </c>
      <c r="BN250">
        <f>(IF(AND(AH250&gt;1,'Jul-24 Comparison with CA @100m'!AH250&gt;1),1,0))*'100m'!$D250</f>
        <v>0</v>
      </c>
      <c r="BO250">
        <f>(IF(AND(AI250&gt;1,'Jul-24 Comparison with CA @100m'!AI250&gt;1),1,0))*'100m'!$D250</f>
        <v>0</v>
      </c>
      <c r="BP250">
        <f>(IF(AND(AJ250&gt;1,'Jul-24 Comparison with CA @100m'!AJ250&gt;1),1,0))*'100m'!$D250</f>
        <v>0</v>
      </c>
      <c r="BQ250">
        <f>(IF(AND(AK250&gt;1,'Jul-24 Comparison with CA @100m'!AK250&gt;1),1,0))*'100m'!$D250</f>
        <v>0</v>
      </c>
      <c r="BR250">
        <f>(IF(AND(AL250&gt;1,'Jul-24 Comparison with CA @100m'!AL250&gt;1),1,0))*'100m'!$D250</f>
        <v>0</v>
      </c>
      <c r="BS250">
        <f>(IF(AND(AM250&gt;1,'Jul-24 Comparison with CA @100m'!AM250&gt;1),1,0))*'100m'!$D250</f>
        <v>0</v>
      </c>
      <c r="BT250">
        <f>(IF(AND(AN250&gt;1,'Jul-24 Comparison with CA @100m'!AN250&gt;1),1,0))*'100m'!$D250</f>
        <v>0</v>
      </c>
      <c r="BU250">
        <f>(IF(AND(AO250&gt;1,'Jul-24 Comparison with CA @100m'!AO250&gt;1),1,0))*'100m'!$D250</f>
        <v>0</v>
      </c>
    </row>
    <row r="251" spans="1:73" x14ac:dyDescent="0.35">
      <c r="A251" s="21" t="s">
        <v>99</v>
      </c>
      <c r="B251" s="21">
        <v>239000</v>
      </c>
      <c r="C251" s="21">
        <v>239100</v>
      </c>
      <c r="D251" s="21">
        <f t="shared" si="3"/>
        <v>100</v>
      </c>
      <c r="E251" s="21"/>
      <c r="F251" s="23">
        <v>2400</v>
      </c>
      <c r="G251" s="24">
        <v>1247.201174685119</v>
      </c>
      <c r="H251" s="24">
        <v>1014.3666261352151</v>
      </c>
      <c r="I251" s="24">
        <v>1163.9978682815049</v>
      </c>
      <c r="J251" s="24">
        <v>1292.8394104863235</v>
      </c>
      <c r="K251" s="24">
        <v>845.1953597356478</v>
      </c>
      <c r="L251" s="24">
        <v>651.20577174648281</v>
      </c>
      <c r="M251" s="24">
        <v>587.81917037301889</v>
      </c>
      <c r="N251" s="24">
        <v>845.1953597356478</v>
      </c>
      <c r="O251" s="23">
        <v>5</v>
      </c>
      <c r="P251" s="18">
        <v>1.9</v>
      </c>
      <c r="Q251" s="18">
        <v>2.8</v>
      </c>
      <c r="R251" s="18">
        <v>4.5</v>
      </c>
      <c r="S251" s="18">
        <v>4.4000000000000004</v>
      </c>
      <c r="T251" s="18">
        <v>4.9000000000000004</v>
      </c>
      <c r="U251" s="18">
        <v>4.5999999999999996</v>
      </c>
      <c r="V251" s="18">
        <v>3.2</v>
      </c>
      <c r="W251" s="18">
        <v>3.4</v>
      </c>
      <c r="X251" s="23">
        <v>5</v>
      </c>
      <c r="Y251" s="25">
        <v>0.32990399999999981</v>
      </c>
      <c r="Z251" s="25">
        <v>1.4285714285714287E-4</v>
      </c>
      <c r="AA251" s="25">
        <v>5.7142857142857148E-5</v>
      </c>
      <c r="AB251" s="25">
        <v>4.8408571428571424E-3</v>
      </c>
      <c r="AC251" s="25">
        <v>2.4142857142857139E-3</v>
      </c>
      <c r="AD251" s="25">
        <v>3.6314285714285713E-4</v>
      </c>
      <c r="AE251" s="25">
        <v>0</v>
      </c>
      <c r="AF251" s="25">
        <v>3.4971428571428567E-4</v>
      </c>
      <c r="AG251" s="23">
        <v>1</v>
      </c>
      <c r="AH251" s="25">
        <v>0.52228571428571402</v>
      </c>
      <c r="AI251" s="25">
        <v>0.29228571428571426</v>
      </c>
      <c r="AJ251" s="25">
        <v>0.14428571428571429</v>
      </c>
      <c r="AK251" s="25">
        <v>0</v>
      </c>
      <c r="AL251" s="25">
        <v>0</v>
      </c>
      <c r="AM251" s="25">
        <v>6.8571428571428568E-3</v>
      </c>
      <c r="AN251" s="25">
        <v>0</v>
      </c>
      <c r="AO251" s="25">
        <v>0</v>
      </c>
      <c r="AP251">
        <f>(IF(AND(G251&gt;2400,'Jul-24 Comparison with CA @100m'!G251&gt;2400),1,0))*'100m'!$D251</f>
        <v>0</v>
      </c>
      <c r="AQ251">
        <f>(IF(AND(H251&gt;2400,'Jul-24 Comparison with CA @100m'!H251&gt;2400),1,0))*'100m'!$D251</f>
        <v>0</v>
      </c>
      <c r="AR251">
        <f>(IF(AND(I251&gt;2400,'Jul-24 Comparison with CA @100m'!I251&gt;2400),1,0))*'100m'!$D251</f>
        <v>0</v>
      </c>
      <c r="AS251">
        <f>(IF(AND(J251&gt;2400,'Jul-24 Comparison with CA @100m'!J251&gt;2400),1,0))*'100m'!$D251</f>
        <v>0</v>
      </c>
      <c r="AT251">
        <f>(IF(AND(K251&gt;2400,'Jul-24 Comparison with CA @100m'!K251&gt;2400),1,0))*'100m'!$D251</f>
        <v>0</v>
      </c>
      <c r="AU251">
        <f>(IF(AND(L251&gt;2400,'Jul-24 Comparison with CA @100m'!L251&gt;2400),1,0))*'100m'!$D251</f>
        <v>0</v>
      </c>
      <c r="AV251">
        <f>(IF(AND(M251&gt;2400,'Jul-24 Comparison with CA @100m'!M251&gt;2400),1,0))*'100m'!$D251</f>
        <v>0</v>
      </c>
      <c r="AW251">
        <f>(IF(AND(N251&gt;2400,'Jul-24 Comparison with CA @100m'!N251&gt;2400),1,0))*'100m'!$D251</f>
        <v>0</v>
      </c>
      <c r="AX251">
        <f>(IF(AND(P251&gt;5,'Jul-24 Comparison with CA @100m'!P251&gt;5),1,0))*'100m'!$D251</f>
        <v>0</v>
      </c>
      <c r="AY251">
        <f>(IF(AND(Q251&gt;5,'Jul-24 Comparison with CA @100m'!Q251&gt;5),1,0))*'100m'!$D251</f>
        <v>0</v>
      </c>
      <c r="AZ251">
        <f>(IF(AND(R251&gt;5,'Jul-24 Comparison with CA @100m'!R251&gt;5),1,0))*'100m'!$D251</f>
        <v>0</v>
      </c>
      <c r="BA251">
        <f>(IF(AND(S251&gt;5,'Jul-24 Comparison with CA @100m'!S251&gt;5),1,0))*'100m'!$D251</f>
        <v>0</v>
      </c>
      <c r="BB251">
        <f>(IF(AND(T251&gt;5,'Jul-24 Comparison with CA @100m'!T251&gt;5),1,0))*'100m'!$D251</f>
        <v>0</v>
      </c>
      <c r="BC251">
        <f>(IF(AND(U251&gt;5,'Jul-24 Comparison with CA @100m'!U251&gt;5),1,0))*'100m'!$D251</f>
        <v>0</v>
      </c>
      <c r="BD251">
        <f>(IF(AND(V251&gt;5,'Jul-24 Comparison with CA @100m'!V251&gt;5),1,0))*'100m'!$D251</f>
        <v>0</v>
      </c>
      <c r="BE251">
        <f>(IF(AND(W251&gt;5,'Jul-24 Comparison with CA @100m'!W251&gt;5),1,0))*'100m'!$D251</f>
        <v>0</v>
      </c>
      <c r="BF251">
        <f>(IF(AND(Y251&gt;5,'Jul-24 Comparison with CA @100m'!Y251&gt;5),1,0))*'100m'!$D251</f>
        <v>0</v>
      </c>
      <c r="BG251">
        <f>(IF(AND(Z251&gt;5,'Jul-24 Comparison with CA @100m'!Z251&gt;5),1,0))*'100m'!$D251</f>
        <v>0</v>
      </c>
      <c r="BH251">
        <f>(IF(AND(AA251&gt;5,'Jul-24 Comparison with CA @100m'!AA251&gt;5),1,0))*'100m'!$D251</f>
        <v>0</v>
      </c>
      <c r="BI251">
        <f>(IF(AND(AB251&gt;5,'Jul-24 Comparison with CA @100m'!AB251&gt;5),1,0))*'100m'!$D251</f>
        <v>0</v>
      </c>
      <c r="BJ251">
        <f>(IF(AND(AC251&gt;5,'Jul-24 Comparison with CA @100m'!AC251&gt;5),1,0))*'100m'!$D251</f>
        <v>0</v>
      </c>
      <c r="BK251">
        <f>(IF(AND(AD251&gt;5,'Jul-24 Comparison with CA @100m'!AD251&gt;5),1,0))*'100m'!$D251</f>
        <v>0</v>
      </c>
      <c r="BL251">
        <f>(IF(AND(AE251&gt;5,'Jul-24 Comparison with CA @100m'!AE251&gt;5),1,0))*'100m'!$D251</f>
        <v>0</v>
      </c>
      <c r="BM251">
        <f>(IF(AND(AF251&gt;5,'Jul-24 Comparison with CA @100m'!AF251&gt;5),1,0))*'100m'!$D251</f>
        <v>0</v>
      </c>
      <c r="BN251">
        <f>(IF(AND(AH251&gt;1,'Jul-24 Comparison with CA @100m'!AH251&gt;1),1,0))*'100m'!$D251</f>
        <v>0</v>
      </c>
      <c r="BO251">
        <f>(IF(AND(AI251&gt;1,'Jul-24 Comparison with CA @100m'!AI251&gt;1),1,0))*'100m'!$D251</f>
        <v>0</v>
      </c>
      <c r="BP251">
        <f>(IF(AND(AJ251&gt;1,'Jul-24 Comparison with CA @100m'!AJ251&gt;1),1,0))*'100m'!$D251</f>
        <v>0</v>
      </c>
      <c r="BQ251">
        <f>(IF(AND(AK251&gt;1,'Jul-24 Comparison with CA @100m'!AK251&gt;1),1,0))*'100m'!$D251</f>
        <v>0</v>
      </c>
      <c r="BR251">
        <f>(IF(AND(AL251&gt;1,'Jul-24 Comparison with CA @100m'!AL251&gt;1),1,0))*'100m'!$D251</f>
        <v>0</v>
      </c>
      <c r="BS251">
        <f>(IF(AND(AM251&gt;1,'Jul-24 Comparison with CA @100m'!AM251&gt;1),1,0))*'100m'!$D251</f>
        <v>0</v>
      </c>
      <c r="BT251">
        <f>(IF(AND(AN251&gt;1,'Jul-24 Comparison with CA @100m'!AN251&gt;1),1,0))*'100m'!$D251</f>
        <v>0</v>
      </c>
      <c r="BU251">
        <f>(IF(AND(AO251&gt;1,'Jul-24 Comparison with CA @100m'!AO251&gt;1),1,0))*'100m'!$D251</f>
        <v>0</v>
      </c>
    </row>
    <row r="252" spans="1:73" x14ac:dyDescent="0.35">
      <c r="A252" s="21" t="s">
        <v>99</v>
      </c>
      <c r="B252" s="21">
        <v>239100</v>
      </c>
      <c r="C252" s="21">
        <v>239200</v>
      </c>
      <c r="D252" s="21">
        <f t="shared" si="3"/>
        <v>100</v>
      </c>
      <c r="E252" s="21" t="s">
        <v>100</v>
      </c>
      <c r="F252" s="23">
        <v>2400</v>
      </c>
      <c r="G252" s="24">
        <v>1059.0228449564595</v>
      </c>
      <c r="H252" s="24">
        <v>889.00484292015869</v>
      </c>
      <c r="I252" s="24">
        <v>1103.8817845012861</v>
      </c>
      <c r="J252" s="24">
        <v>1407.6830258868333</v>
      </c>
      <c r="K252" s="24">
        <v>1734.4474136927158</v>
      </c>
      <c r="L252" s="24">
        <v>1186.6283976915838</v>
      </c>
      <c r="M252" s="24">
        <v>969.92011096046667</v>
      </c>
      <c r="N252" s="24">
        <v>1292.8394104863235</v>
      </c>
      <c r="O252" s="23">
        <v>5</v>
      </c>
      <c r="P252" s="18">
        <v>1.7</v>
      </c>
      <c r="Q252" s="18">
        <v>3.1</v>
      </c>
      <c r="R252" s="18">
        <v>4.3</v>
      </c>
      <c r="S252" s="18">
        <v>4.0999999999999996</v>
      </c>
      <c r="T252" s="18">
        <v>4.2</v>
      </c>
      <c r="U252" s="18">
        <v>4.8</v>
      </c>
      <c r="V252" s="18">
        <v>3.7</v>
      </c>
      <c r="W252" s="18">
        <v>4.2</v>
      </c>
      <c r="X252" s="23">
        <v>5</v>
      </c>
      <c r="Y252" s="25">
        <v>5.504571428571429E-3</v>
      </c>
      <c r="Z252" s="25">
        <v>0</v>
      </c>
      <c r="AA252" s="25">
        <v>2.1428571428571425E-5</v>
      </c>
      <c r="AB252" s="25">
        <v>1.4828571428571432E-3</v>
      </c>
      <c r="AC252" s="25">
        <v>1.4062857142857143E-3</v>
      </c>
      <c r="AD252" s="25">
        <v>0</v>
      </c>
      <c r="AE252" s="25">
        <v>0</v>
      </c>
      <c r="AF252" s="25">
        <v>7.8771428571428579E-4</v>
      </c>
      <c r="AG252" s="23">
        <v>1</v>
      </c>
      <c r="AH252" s="25">
        <v>2.7214285714285724</v>
      </c>
      <c r="AI252" s="25">
        <v>3.6285714285714282E-2</v>
      </c>
      <c r="AJ252" s="25">
        <v>0.52171428571428557</v>
      </c>
      <c r="AK252" s="25">
        <v>0.19885714285714284</v>
      </c>
      <c r="AL252" s="25">
        <v>0</v>
      </c>
      <c r="AM252" s="25">
        <v>0</v>
      </c>
      <c r="AN252" s="25">
        <v>0</v>
      </c>
      <c r="AO252" s="25">
        <v>0</v>
      </c>
      <c r="AP252">
        <f>(IF(AND(G252&gt;2400,'Jul-24 Comparison with CA @100m'!G252&gt;2400),1,0))*'100m'!$D252</f>
        <v>0</v>
      </c>
      <c r="AQ252">
        <f>(IF(AND(H252&gt;2400,'Jul-24 Comparison with CA @100m'!H252&gt;2400),1,0))*'100m'!$D252</f>
        <v>0</v>
      </c>
      <c r="AR252">
        <f>(IF(AND(I252&gt;2400,'Jul-24 Comparison with CA @100m'!I252&gt;2400),1,0))*'100m'!$D252</f>
        <v>0</v>
      </c>
      <c r="AS252">
        <f>(IF(AND(J252&gt;2400,'Jul-24 Comparison with CA @100m'!J252&gt;2400),1,0))*'100m'!$D252</f>
        <v>0</v>
      </c>
      <c r="AT252">
        <f>(IF(AND(K252&gt;2400,'Jul-24 Comparison with CA @100m'!K252&gt;2400),1,0))*'100m'!$D252</f>
        <v>0</v>
      </c>
      <c r="AU252">
        <f>(IF(AND(L252&gt;2400,'Jul-24 Comparison with CA @100m'!L252&gt;2400),1,0))*'100m'!$D252</f>
        <v>0</v>
      </c>
      <c r="AV252">
        <f>(IF(AND(M252&gt;2400,'Jul-24 Comparison with CA @100m'!M252&gt;2400),1,0))*'100m'!$D252</f>
        <v>0</v>
      </c>
      <c r="AW252">
        <f>(IF(AND(N252&gt;2400,'Jul-24 Comparison with CA @100m'!N252&gt;2400),1,0))*'100m'!$D252</f>
        <v>0</v>
      </c>
      <c r="AX252">
        <f>(IF(AND(P252&gt;5,'Jul-24 Comparison with CA @100m'!P252&gt;5),1,0))*'100m'!$D252</f>
        <v>0</v>
      </c>
      <c r="AY252">
        <f>(IF(AND(Q252&gt;5,'Jul-24 Comparison with CA @100m'!Q252&gt;5),1,0))*'100m'!$D252</f>
        <v>0</v>
      </c>
      <c r="AZ252">
        <f>(IF(AND(R252&gt;5,'Jul-24 Comparison with CA @100m'!R252&gt;5),1,0))*'100m'!$D252</f>
        <v>0</v>
      </c>
      <c r="BA252">
        <f>(IF(AND(S252&gt;5,'Jul-24 Comparison with CA @100m'!S252&gt;5),1,0))*'100m'!$D252</f>
        <v>0</v>
      </c>
      <c r="BB252">
        <f>(IF(AND(T252&gt;5,'Jul-24 Comparison with CA @100m'!T252&gt;5),1,0))*'100m'!$D252</f>
        <v>0</v>
      </c>
      <c r="BC252">
        <f>(IF(AND(U252&gt;5,'Jul-24 Comparison with CA @100m'!U252&gt;5),1,0))*'100m'!$D252</f>
        <v>0</v>
      </c>
      <c r="BD252">
        <f>(IF(AND(V252&gt;5,'Jul-24 Comparison with CA @100m'!V252&gt;5),1,0))*'100m'!$D252</f>
        <v>0</v>
      </c>
      <c r="BE252">
        <f>(IF(AND(W252&gt;5,'Jul-24 Comparison with CA @100m'!W252&gt;5),1,0))*'100m'!$D252</f>
        <v>0</v>
      </c>
      <c r="BF252">
        <f>(IF(AND(Y252&gt;5,'Jul-24 Comparison with CA @100m'!Y252&gt;5),1,0))*'100m'!$D252</f>
        <v>0</v>
      </c>
      <c r="BG252">
        <f>(IF(AND(Z252&gt;5,'Jul-24 Comparison with CA @100m'!Z252&gt;5),1,0))*'100m'!$D252</f>
        <v>0</v>
      </c>
      <c r="BH252">
        <f>(IF(AND(AA252&gt;5,'Jul-24 Comparison with CA @100m'!AA252&gt;5),1,0))*'100m'!$D252</f>
        <v>0</v>
      </c>
      <c r="BI252">
        <f>(IF(AND(AB252&gt;5,'Jul-24 Comparison with CA @100m'!AB252&gt;5),1,0))*'100m'!$D252</f>
        <v>0</v>
      </c>
      <c r="BJ252">
        <f>(IF(AND(AC252&gt;5,'Jul-24 Comparison with CA @100m'!AC252&gt;5),1,0))*'100m'!$D252</f>
        <v>0</v>
      </c>
      <c r="BK252">
        <f>(IF(AND(AD252&gt;5,'Jul-24 Comparison with CA @100m'!AD252&gt;5),1,0))*'100m'!$D252</f>
        <v>0</v>
      </c>
      <c r="BL252">
        <f>(IF(AND(AE252&gt;5,'Jul-24 Comparison with CA @100m'!AE252&gt;5),1,0))*'100m'!$D252</f>
        <v>0</v>
      </c>
      <c r="BM252">
        <f>(IF(AND(AF252&gt;5,'Jul-24 Comparison with CA @100m'!AF252&gt;5),1,0))*'100m'!$D252</f>
        <v>0</v>
      </c>
      <c r="BN252">
        <f>(IF(AND(AH252&gt;1,'Jul-24 Comparison with CA @100m'!AH252&gt;1),1,0))*'100m'!$D252</f>
        <v>100</v>
      </c>
      <c r="BO252">
        <f>(IF(AND(AI252&gt;1,'Jul-24 Comparison with CA @100m'!AI252&gt;1),1,0))*'100m'!$D252</f>
        <v>0</v>
      </c>
      <c r="BP252">
        <f>(IF(AND(AJ252&gt;1,'Jul-24 Comparison with CA @100m'!AJ252&gt;1),1,0))*'100m'!$D252</f>
        <v>0</v>
      </c>
      <c r="BQ252">
        <f>(IF(AND(AK252&gt;1,'Jul-24 Comparison with CA @100m'!AK252&gt;1),1,0))*'100m'!$D252</f>
        <v>0</v>
      </c>
      <c r="BR252">
        <f>(IF(AND(AL252&gt;1,'Jul-24 Comparison with CA @100m'!AL252&gt;1),1,0))*'100m'!$D252</f>
        <v>0</v>
      </c>
      <c r="BS252">
        <f>(IF(AND(AM252&gt;1,'Jul-24 Comparison with CA @100m'!AM252&gt;1),1,0))*'100m'!$D252</f>
        <v>0</v>
      </c>
      <c r="BT252">
        <f>(IF(AND(AN252&gt;1,'Jul-24 Comparison with CA @100m'!AN252&gt;1),1,0))*'100m'!$D252</f>
        <v>0</v>
      </c>
      <c r="BU252">
        <f>(IF(AND(AO252&gt;1,'Jul-24 Comparison with CA @100m'!AO252&gt;1),1,0))*'100m'!$D252</f>
        <v>0</v>
      </c>
    </row>
    <row r="253" spans="1:73" x14ac:dyDescent="0.35">
      <c r="A253" s="21" t="s">
        <v>99</v>
      </c>
      <c r="B253" s="21">
        <v>239200</v>
      </c>
      <c r="C253" s="21">
        <v>239300</v>
      </c>
      <c r="D253" s="21">
        <f t="shared" si="3"/>
        <v>100</v>
      </c>
      <c r="E253" s="21"/>
      <c r="F253" s="23">
        <v>2400</v>
      </c>
      <c r="G253" s="24">
        <v>1640.3501217757289</v>
      </c>
      <c r="H253" s="24">
        <v>1315.7238147547057</v>
      </c>
      <c r="I253" s="24">
        <v>1209.305266306578</v>
      </c>
      <c r="J253" s="24">
        <v>1609.110863711549</v>
      </c>
      <c r="K253" s="24">
        <v>751.11894250048181</v>
      </c>
      <c r="L253" s="24">
        <v>889.00484292015869</v>
      </c>
      <c r="M253" s="24">
        <v>758.3128189981494</v>
      </c>
      <c r="N253" s="24">
        <v>918.34094770960019</v>
      </c>
      <c r="O253" s="23">
        <v>5</v>
      </c>
      <c r="P253" s="18">
        <v>1.6</v>
      </c>
      <c r="Q253" s="18">
        <v>3</v>
      </c>
      <c r="R253" s="18">
        <v>4.3</v>
      </c>
      <c r="S253" s="18">
        <v>4.2</v>
      </c>
      <c r="T253" s="18">
        <v>4.0999999999999996</v>
      </c>
      <c r="U253" s="18">
        <v>4.7</v>
      </c>
      <c r="V253" s="18">
        <v>3.7</v>
      </c>
      <c r="W253" s="18">
        <v>4.2</v>
      </c>
      <c r="X253" s="23">
        <v>5</v>
      </c>
      <c r="Y253" s="25">
        <v>2.0817142857142861E-3</v>
      </c>
      <c r="Z253" s="25">
        <v>0</v>
      </c>
      <c r="AA253" s="25">
        <v>1.0382857142857145E-3</v>
      </c>
      <c r="AB253" s="25">
        <v>2.0445714285714286E-3</v>
      </c>
      <c r="AC253" s="25">
        <v>9.3942857142857131E-4</v>
      </c>
      <c r="AD253" s="25">
        <v>3.0085714285714286E-4</v>
      </c>
      <c r="AE253" s="25">
        <v>0</v>
      </c>
      <c r="AF253" s="25">
        <v>2.6165714285714282E-3</v>
      </c>
      <c r="AG253" s="23">
        <v>1</v>
      </c>
      <c r="AH253" s="25">
        <v>1.9451428571428568</v>
      </c>
      <c r="AI253" s="25">
        <v>9.3142857142857138E-2</v>
      </c>
      <c r="AJ253" s="25">
        <v>0.2897142857142857</v>
      </c>
      <c r="AK253" s="25">
        <v>0.10771428571428572</v>
      </c>
      <c r="AL253" s="25">
        <v>0</v>
      </c>
      <c r="AM253" s="25">
        <v>0</v>
      </c>
      <c r="AN253" s="25">
        <v>0</v>
      </c>
      <c r="AO253" s="25">
        <v>1.0285714285714287E-2</v>
      </c>
      <c r="AP253">
        <f>(IF(AND(G253&gt;2400,'Jul-24 Comparison with CA @100m'!G253&gt;2400),1,0))*'100m'!$D253</f>
        <v>0</v>
      </c>
      <c r="AQ253">
        <f>(IF(AND(H253&gt;2400,'Jul-24 Comparison with CA @100m'!H253&gt;2400),1,0))*'100m'!$D253</f>
        <v>0</v>
      </c>
      <c r="AR253">
        <f>(IF(AND(I253&gt;2400,'Jul-24 Comparison with CA @100m'!I253&gt;2400),1,0))*'100m'!$D253</f>
        <v>0</v>
      </c>
      <c r="AS253">
        <f>(IF(AND(J253&gt;2400,'Jul-24 Comparison with CA @100m'!J253&gt;2400),1,0))*'100m'!$D253</f>
        <v>0</v>
      </c>
      <c r="AT253">
        <f>(IF(AND(K253&gt;2400,'Jul-24 Comparison with CA @100m'!K253&gt;2400),1,0))*'100m'!$D253</f>
        <v>0</v>
      </c>
      <c r="AU253">
        <f>(IF(AND(L253&gt;2400,'Jul-24 Comparison with CA @100m'!L253&gt;2400),1,0))*'100m'!$D253</f>
        <v>0</v>
      </c>
      <c r="AV253">
        <f>(IF(AND(M253&gt;2400,'Jul-24 Comparison with CA @100m'!M253&gt;2400),1,0))*'100m'!$D253</f>
        <v>0</v>
      </c>
      <c r="AW253">
        <f>(IF(AND(N253&gt;2400,'Jul-24 Comparison with CA @100m'!N253&gt;2400),1,0))*'100m'!$D253</f>
        <v>0</v>
      </c>
      <c r="AX253">
        <f>(IF(AND(P253&gt;5,'Jul-24 Comparison with CA @100m'!P253&gt;5),1,0))*'100m'!$D253</f>
        <v>0</v>
      </c>
      <c r="AY253">
        <f>(IF(AND(Q253&gt;5,'Jul-24 Comparison with CA @100m'!Q253&gt;5),1,0))*'100m'!$D253</f>
        <v>0</v>
      </c>
      <c r="AZ253">
        <f>(IF(AND(R253&gt;5,'Jul-24 Comparison with CA @100m'!R253&gt;5),1,0))*'100m'!$D253</f>
        <v>0</v>
      </c>
      <c r="BA253">
        <f>(IF(AND(S253&gt;5,'Jul-24 Comparison with CA @100m'!S253&gt;5),1,0))*'100m'!$D253</f>
        <v>0</v>
      </c>
      <c r="BB253">
        <f>(IF(AND(T253&gt;5,'Jul-24 Comparison with CA @100m'!T253&gt;5),1,0))*'100m'!$D253</f>
        <v>0</v>
      </c>
      <c r="BC253">
        <f>(IF(AND(U253&gt;5,'Jul-24 Comparison with CA @100m'!U253&gt;5),1,0))*'100m'!$D253</f>
        <v>0</v>
      </c>
      <c r="BD253">
        <f>(IF(AND(V253&gt;5,'Jul-24 Comparison with CA @100m'!V253&gt;5),1,0))*'100m'!$D253</f>
        <v>0</v>
      </c>
      <c r="BE253">
        <f>(IF(AND(W253&gt;5,'Jul-24 Comparison with CA @100m'!W253&gt;5),1,0))*'100m'!$D253</f>
        <v>0</v>
      </c>
      <c r="BF253">
        <f>(IF(AND(Y253&gt;5,'Jul-24 Comparison with CA @100m'!Y253&gt;5),1,0))*'100m'!$D253</f>
        <v>0</v>
      </c>
      <c r="BG253">
        <f>(IF(AND(Z253&gt;5,'Jul-24 Comparison with CA @100m'!Z253&gt;5),1,0))*'100m'!$D253</f>
        <v>0</v>
      </c>
      <c r="BH253">
        <f>(IF(AND(AA253&gt;5,'Jul-24 Comparison with CA @100m'!AA253&gt;5),1,0))*'100m'!$D253</f>
        <v>0</v>
      </c>
      <c r="BI253">
        <f>(IF(AND(AB253&gt;5,'Jul-24 Comparison with CA @100m'!AB253&gt;5),1,0))*'100m'!$D253</f>
        <v>0</v>
      </c>
      <c r="BJ253">
        <f>(IF(AND(AC253&gt;5,'Jul-24 Comparison with CA @100m'!AC253&gt;5),1,0))*'100m'!$D253</f>
        <v>0</v>
      </c>
      <c r="BK253">
        <f>(IF(AND(AD253&gt;5,'Jul-24 Comparison with CA @100m'!AD253&gt;5),1,0))*'100m'!$D253</f>
        <v>0</v>
      </c>
      <c r="BL253">
        <f>(IF(AND(AE253&gt;5,'Jul-24 Comparison with CA @100m'!AE253&gt;5),1,0))*'100m'!$D253</f>
        <v>0</v>
      </c>
      <c r="BM253">
        <f>(IF(AND(AF253&gt;5,'Jul-24 Comparison with CA @100m'!AF253&gt;5),1,0))*'100m'!$D253</f>
        <v>0</v>
      </c>
      <c r="BN253">
        <f>(IF(AND(AH253&gt;1,'Jul-24 Comparison with CA @100m'!AH253&gt;1),1,0))*'100m'!$D253</f>
        <v>100</v>
      </c>
      <c r="BO253">
        <f>(IF(AND(AI253&gt;1,'Jul-24 Comparison with CA @100m'!AI253&gt;1),1,0))*'100m'!$D253</f>
        <v>0</v>
      </c>
      <c r="BP253">
        <f>(IF(AND(AJ253&gt;1,'Jul-24 Comparison with CA @100m'!AJ253&gt;1),1,0))*'100m'!$D253</f>
        <v>0</v>
      </c>
      <c r="BQ253">
        <f>(IF(AND(AK253&gt;1,'Jul-24 Comparison with CA @100m'!AK253&gt;1),1,0))*'100m'!$D253</f>
        <v>0</v>
      </c>
      <c r="BR253">
        <f>(IF(AND(AL253&gt;1,'Jul-24 Comparison with CA @100m'!AL253&gt;1),1,0))*'100m'!$D253</f>
        <v>0</v>
      </c>
      <c r="BS253">
        <f>(IF(AND(AM253&gt;1,'Jul-24 Comparison with CA @100m'!AM253&gt;1),1,0))*'100m'!$D253</f>
        <v>0</v>
      </c>
      <c r="BT253">
        <f>(IF(AND(AN253&gt;1,'Jul-24 Comparison with CA @100m'!AN253&gt;1),1,0))*'100m'!$D253</f>
        <v>0</v>
      </c>
      <c r="BU253">
        <f>(IF(AND(AO253&gt;1,'Jul-24 Comparison with CA @100m'!AO253&gt;1),1,0))*'100m'!$D253</f>
        <v>0</v>
      </c>
    </row>
    <row r="254" spans="1:73" x14ac:dyDescent="0.35">
      <c r="A254" s="21" t="s">
        <v>99</v>
      </c>
      <c r="B254" s="21">
        <v>239300</v>
      </c>
      <c r="C254" s="21">
        <v>239400</v>
      </c>
      <c r="D254" s="21">
        <f t="shared" si="3"/>
        <v>100</v>
      </c>
      <c r="E254" s="21"/>
      <c r="F254" s="23">
        <v>2400</v>
      </c>
      <c r="G254" s="24">
        <v>1269.9983267804409</v>
      </c>
      <c r="H254" s="24">
        <v>1186.6283976915838</v>
      </c>
      <c r="I254" s="24">
        <v>1088.9066909086803</v>
      </c>
      <c r="J254" s="24">
        <v>1484.8125325814749</v>
      </c>
      <c r="K254" s="24">
        <v>1029.2290872712379</v>
      </c>
      <c r="L254" s="24">
        <v>758.3128189981494</v>
      </c>
      <c r="M254" s="24">
        <v>859.77210880991504</v>
      </c>
      <c r="N254" s="24">
        <v>1051.5658816158889</v>
      </c>
      <c r="O254" s="23">
        <v>5</v>
      </c>
      <c r="P254" s="18">
        <v>1.9</v>
      </c>
      <c r="Q254" s="18">
        <v>2.9</v>
      </c>
      <c r="R254" s="18">
        <v>5.0999999999999996</v>
      </c>
      <c r="S254" s="18">
        <v>4.5</v>
      </c>
      <c r="T254" s="18">
        <v>4.2</v>
      </c>
      <c r="U254" s="18">
        <v>5.4</v>
      </c>
      <c r="V254" s="18">
        <v>3.5</v>
      </c>
      <c r="W254" s="18">
        <v>3.5</v>
      </c>
      <c r="X254" s="23">
        <v>5</v>
      </c>
      <c r="Y254" s="25">
        <v>3.328857142857143E-3</v>
      </c>
      <c r="Z254" s="25">
        <v>2.1765714285714283E-3</v>
      </c>
      <c r="AA254" s="25">
        <v>2.6891428571428565E-3</v>
      </c>
      <c r="AB254" s="25">
        <v>3.5102857142857141E-3</v>
      </c>
      <c r="AC254" s="25">
        <v>2.8297142857142857E-3</v>
      </c>
      <c r="AD254" s="25">
        <v>0</v>
      </c>
      <c r="AE254" s="25">
        <v>0</v>
      </c>
      <c r="AF254" s="25">
        <v>9.885714285714285E-4</v>
      </c>
      <c r="AG254" s="23">
        <v>1</v>
      </c>
      <c r="AH254" s="25">
        <v>0.58657142857142841</v>
      </c>
      <c r="AI254" s="25">
        <v>5.3999999999999999E-2</v>
      </c>
      <c r="AJ254" s="25">
        <v>0.16085714285714284</v>
      </c>
      <c r="AK254" s="25">
        <v>0.26000000000000006</v>
      </c>
      <c r="AL254" s="25">
        <v>0</v>
      </c>
      <c r="AM254" s="25">
        <v>6.0000000000000001E-3</v>
      </c>
      <c r="AN254" s="25">
        <v>0</v>
      </c>
      <c r="AO254" s="25">
        <v>0</v>
      </c>
      <c r="AP254">
        <f>(IF(AND(G254&gt;2400,'Jul-24 Comparison with CA @100m'!G254&gt;2400),1,0))*'100m'!$D254</f>
        <v>0</v>
      </c>
      <c r="AQ254">
        <f>(IF(AND(H254&gt;2400,'Jul-24 Comparison with CA @100m'!H254&gt;2400),1,0))*'100m'!$D254</f>
        <v>0</v>
      </c>
      <c r="AR254">
        <f>(IF(AND(I254&gt;2400,'Jul-24 Comparison with CA @100m'!I254&gt;2400),1,0))*'100m'!$D254</f>
        <v>0</v>
      </c>
      <c r="AS254">
        <f>(IF(AND(J254&gt;2400,'Jul-24 Comparison with CA @100m'!J254&gt;2400),1,0))*'100m'!$D254</f>
        <v>0</v>
      </c>
      <c r="AT254">
        <f>(IF(AND(K254&gt;2400,'Jul-24 Comparison with CA @100m'!K254&gt;2400),1,0))*'100m'!$D254</f>
        <v>0</v>
      </c>
      <c r="AU254">
        <f>(IF(AND(L254&gt;2400,'Jul-24 Comparison with CA @100m'!L254&gt;2400),1,0))*'100m'!$D254</f>
        <v>0</v>
      </c>
      <c r="AV254">
        <f>(IF(AND(M254&gt;2400,'Jul-24 Comparison with CA @100m'!M254&gt;2400),1,0))*'100m'!$D254</f>
        <v>0</v>
      </c>
      <c r="AW254">
        <f>(IF(AND(N254&gt;2400,'Jul-24 Comparison with CA @100m'!N254&gt;2400),1,0))*'100m'!$D254</f>
        <v>0</v>
      </c>
      <c r="AX254">
        <f>(IF(AND(P254&gt;5,'Jul-24 Comparison with CA @100m'!P254&gt;5),1,0))*'100m'!$D254</f>
        <v>0</v>
      </c>
      <c r="AY254">
        <f>(IF(AND(Q254&gt;5,'Jul-24 Comparison with CA @100m'!Q254&gt;5),1,0))*'100m'!$D254</f>
        <v>0</v>
      </c>
      <c r="AZ254">
        <f>(IF(AND(R254&gt;5,'Jul-24 Comparison with CA @100m'!R254&gt;5),1,0))*'100m'!$D254</f>
        <v>100</v>
      </c>
      <c r="BA254">
        <f>(IF(AND(S254&gt;5,'Jul-24 Comparison with CA @100m'!S254&gt;5),1,0))*'100m'!$D254</f>
        <v>0</v>
      </c>
      <c r="BB254">
        <f>(IF(AND(T254&gt;5,'Jul-24 Comparison with CA @100m'!T254&gt;5),1,0))*'100m'!$D254</f>
        <v>0</v>
      </c>
      <c r="BC254">
        <f>(IF(AND(U254&gt;5,'Jul-24 Comparison with CA @100m'!U254&gt;5),1,0))*'100m'!$D254</f>
        <v>0</v>
      </c>
      <c r="BD254">
        <f>(IF(AND(V254&gt;5,'Jul-24 Comparison with CA @100m'!V254&gt;5),1,0))*'100m'!$D254</f>
        <v>0</v>
      </c>
      <c r="BE254">
        <f>(IF(AND(W254&gt;5,'Jul-24 Comparison with CA @100m'!W254&gt;5),1,0))*'100m'!$D254</f>
        <v>0</v>
      </c>
      <c r="BF254">
        <f>(IF(AND(Y254&gt;5,'Jul-24 Comparison with CA @100m'!Y254&gt;5),1,0))*'100m'!$D254</f>
        <v>0</v>
      </c>
      <c r="BG254">
        <f>(IF(AND(Z254&gt;5,'Jul-24 Comparison with CA @100m'!Z254&gt;5),1,0))*'100m'!$D254</f>
        <v>0</v>
      </c>
      <c r="BH254">
        <f>(IF(AND(AA254&gt;5,'Jul-24 Comparison with CA @100m'!AA254&gt;5),1,0))*'100m'!$D254</f>
        <v>0</v>
      </c>
      <c r="BI254">
        <f>(IF(AND(AB254&gt;5,'Jul-24 Comparison with CA @100m'!AB254&gt;5),1,0))*'100m'!$D254</f>
        <v>0</v>
      </c>
      <c r="BJ254">
        <f>(IF(AND(AC254&gt;5,'Jul-24 Comparison with CA @100m'!AC254&gt;5),1,0))*'100m'!$D254</f>
        <v>0</v>
      </c>
      <c r="BK254">
        <f>(IF(AND(AD254&gt;5,'Jul-24 Comparison with CA @100m'!AD254&gt;5),1,0))*'100m'!$D254</f>
        <v>0</v>
      </c>
      <c r="BL254">
        <f>(IF(AND(AE254&gt;5,'Jul-24 Comparison with CA @100m'!AE254&gt;5),1,0))*'100m'!$D254</f>
        <v>0</v>
      </c>
      <c r="BM254">
        <f>(IF(AND(AF254&gt;5,'Jul-24 Comparison with CA @100m'!AF254&gt;5),1,0))*'100m'!$D254</f>
        <v>0</v>
      </c>
      <c r="BN254">
        <f>(IF(AND(AH254&gt;1,'Jul-24 Comparison with CA @100m'!AH254&gt;1),1,0))*'100m'!$D254</f>
        <v>0</v>
      </c>
      <c r="BO254">
        <f>(IF(AND(AI254&gt;1,'Jul-24 Comparison with CA @100m'!AI254&gt;1),1,0))*'100m'!$D254</f>
        <v>0</v>
      </c>
      <c r="BP254">
        <f>(IF(AND(AJ254&gt;1,'Jul-24 Comparison with CA @100m'!AJ254&gt;1),1,0))*'100m'!$D254</f>
        <v>0</v>
      </c>
      <c r="BQ254">
        <f>(IF(AND(AK254&gt;1,'Jul-24 Comparison with CA @100m'!AK254&gt;1),1,0))*'100m'!$D254</f>
        <v>0</v>
      </c>
      <c r="BR254">
        <f>(IF(AND(AL254&gt;1,'Jul-24 Comparison with CA @100m'!AL254&gt;1),1,0))*'100m'!$D254</f>
        <v>0</v>
      </c>
      <c r="BS254">
        <f>(IF(AND(AM254&gt;1,'Jul-24 Comparison with CA @100m'!AM254&gt;1),1,0))*'100m'!$D254</f>
        <v>0</v>
      </c>
      <c r="BT254">
        <f>(IF(AND(AN254&gt;1,'Jul-24 Comparison with CA @100m'!AN254&gt;1),1,0))*'100m'!$D254</f>
        <v>0</v>
      </c>
      <c r="BU254">
        <f>(IF(AND(AO254&gt;1,'Jul-24 Comparison with CA @100m'!AO254&gt;1),1,0))*'100m'!$D254</f>
        <v>0</v>
      </c>
    </row>
    <row r="255" spans="1:73" x14ac:dyDescent="0.35">
      <c r="A255" s="21" t="s">
        <v>99</v>
      </c>
      <c r="B255" s="21">
        <v>239400</v>
      </c>
      <c r="C255" s="21">
        <v>239500</v>
      </c>
      <c r="D255" s="21">
        <f t="shared" si="3"/>
        <v>100</v>
      </c>
      <c r="E255" s="21"/>
      <c r="F255" s="23">
        <v>2400</v>
      </c>
      <c r="G255" s="24">
        <v>925.69081731380709</v>
      </c>
      <c r="H255" s="24">
        <v>984.71186322902849</v>
      </c>
      <c r="I255" s="24">
        <v>1014.3666261352151</v>
      </c>
      <c r="J255" s="24">
        <v>1523.5403193025534</v>
      </c>
      <c r="K255" s="24">
        <v>787.16098374695628</v>
      </c>
      <c r="L255" s="24">
        <v>715.26131176762703</v>
      </c>
      <c r="M255" s="24">
        <v>758.3128189981494</v>
      </c>
      <c r="N255" s="24">
        <v>845.1953597356478</v>
      </c>
      <c r="O255" s="23">
        <v>5</v>
      </c>
      <c r="P255" s="18">
        <v>2.5</v>
      </c>
      <c r="Q255" s="18">
        <v>3.2</v>
      </c>
      <c r="R255" s="18">
        <v>4.9000000000000004</v>
      </c>
      <c r="S255" s="18">
        <v>4.7</v>
      </c>
      <c r="T255" s="18">
        <v>3.7</v>
      </c>
      <c r="U255" s="18">
        <v>4.9000000000000004</v>
      </c>
      <c r="V255" s="18">
        <v>3.2</v>
      </c>
      <c r="W255" s="18">
        <v>3.9</v>
      </c>
      <c r="X255" s="23">
        <v>5</v>
      </c>
      <c r="Y255" s="25">
        <v>1.1116285714285712E-2</v>
      </c>
      <c r="Z255" s="25">
        <v>7.2431428571428577E-3</v>
      </c>
      <c r="AA255" s="25">
        <v>1.4002857142857142E-2</v>
      </c>
      <c r="AB255" s="25">
        <v>1.1167142857142856E-2</v>
      </c>
      <c r="AC255" s="25">
        <v>3.1268571428571426E-3</v>
      </c>
      <c r="AD255" s="25">
        <v>1.5714285714285713E-4</v>
      </c>
      <c r="AE255" s="25">
        <v>2.4685714285714285E-4</v>
      </c>
      <c r="AF255" s="25">
        <v>8.2265714285714286E-3</v>
      </c>
      <c r="AG255" s="23">
        <v>1</v>
      </c>
      <c r="AH255" s="25">
        <v>0.27828571428571436</v>
      </c>
      <c r="AI255" s="25">
        <v>3.1142857142857146E-2</v>
      </c>
      <c r="AJ255" s="25">
        <v>2.8571428571428571E-3</v>
      </c>
      <c r="AK255" s="25">
        <v>1.4857142857142857E-2</v>
      </c>
      <c r="AL255" s="25">
        <v>0</v>
      </c>
      <c r="AM255" s="25">
        <v>0</v>
      </c>
      <c r="AN255" s="25">
        <v>0</v>
      </c>
      <c r="AO255" s="25">
        <v>0</v>
      </c>
      <c r="AP255">
        <f>(IF(AND(G255&gt;2400,'Jul-24 Comparison with CA @100m'!G255&gt;2400),1,0))*'100m'!$D255</f>
        <v>0</v>
      </c>
      <c r="AQ255">
        <f>(IF(AND(H255&gt;2400,'Jul-24 Comparison with CA @100m'!H255&gt;2400),1,0))*'100m'!$D255</f>
        <v>0</v>
      </c>
      <c r="AR255">
        <f>(IF(AND(I255&gt;2400,'Jul-24 Comparison with CA @100m'!I255&gt;2400),1,0))*'100m'!$D255</f>
        <v>0</v>
      </c>
      <c r="AS255">
        <f>(IF(AND(J255&gt;2400,'Jul-24 Comparison with CA @100m'!J255&gt;2400),1,0))*'100m'!$D255</f>
        <v>0</v>
      </c>
      <c r="AT255">
        <f>(IF(AND(K255&gt;2400,'Jul-24 Comparison with CA @100m'!K255&gt;2400),1,0))*'100m'!$D255</f>
        <v>0</v>
      </c>
      <c r="AU255">
        <f>(IF(AND(L255&gt;2400,'Jul-24 Comparison with CA @100m'!L255&gt;2400),1,0))*'100m'!$D255</f>
        <v>0</v>
      </c>
      <c r="AV255">
        <f>(IF(AND(M255&gt;2400,'Jul-24 Comparison with CA @100m'!M255&gt;2400),1,0))*'100m'!$D255</f>
        <v>0</v>
      </c>
      <c r="AW255">
        <f>(IF(AND(N255&gt;2400,'Jul-24 Comparison with CA @100m'!N255&gt;2400),1,0))*'100m'!$D255</f>
        <v>0</v>
      </c>
      <c r="AX255">
        <f>(IF(AND(P255&gt;5,'Jul-24 Comparison with CA @100m'!P255&gt;5),1,0))*'100m'!$D255</f>
        <v>0</v>
      </c>
      <c r="AY255">
        <f>(IF(AND(Q255&gt;5,'Jul-24 Comparison with CA @100m'!Q255&gt;5),1,0))*'100m'!$D255</f>
        <v>0</v>
      </c>
      <c r="AZ255">
        <f>(IF(AND(R255&gt;5,'Jul-24 Comparison with CA @100m'!R255&gt;5),1,0))*'100m'!$D255</f>
        <v>0</v>
      </c>
      <c r="BA255">
        <f>(IF(AND(S255&gt;5,'Jul-24 Comparison with CA @100m'!S255&gt;5),1,0))*'100m'!$D255</f>
        <v>0</v>
      </c>
      <c r="BB255">
        <f>(IF(AND(T255&gt;5,'Jul-24 Comparison with CA @100m'!T255&gt;5),1,0))*'100m'!$D255</f>
        <v>0</v>
      </c>
      <c r="BC255">
        <f>(IF(AND(U255&gt;5,'Jul-24 Comparison with CA @100m'!U255&gt;5),1,0))*'100m'!$D255</f>
        <v>0</v>
      </c>
      <c r="BD255">
        <f>(IF(AND(V255&gt;5,'Jul-24 Comparison with CA @100m'!V255&gt;5),1,0))*'100m'!$D255</f>
        <v>0</v>
      </c>
      <c r="BE255">
        <f>(IF(AND(W255&gt;5,'Jul-24 Comparison with CA @100m'!W255&gt;5),1,0))*'100m'!$D255</f>
        <v>0</v>
      </c>
      <c r="BF255">
        <f>(IF(AND(Y255&gt;5,'Jul-24 Comparison with CA @100m'!Y255&gt;5),1,0))*'100m'!$D255</f>
        <v>0</v>
      </c>
      <c r="BG255">
        <f>(IF(AND(Z255&gt;5,'Jul-24 Comparison with CA @100m'!Z255&gt;5),1,0))*'100m'!$D255</f>
        <v>0</v>
      </c>
      <c r="BH255">
        <f>(IF(AND(AA255&gt;5,'Jul-24 Comparison with CA @100m'!AA255&gt;5),1,0))*'100m'!$D255</f>
        <v>0</v>
      </c>
      <c r="BI255">
        <f>(IF(AND(AB255&gt;5,'Jul-24 Comparison with CA @100m'!AB255&gt;5),1,0))*'100m'!$D255</f>
        <v>0</v>
      </c>
      <c r="BJ255">
        <f>(IF(AND(AC255&gt;5,'Jul-24 Comparison with CA @100m'!AC255&gt;5),1,0))*'100m'!$D255</f>
        <v>0</v>
      </c>
      <c r="BK255">
        <f>(IF(AND(AD255&gt;5,'Jul-24 Comparison with CA @100m'!AD255&gt;5),1,0))*'100m'!$D255</f>
        <v>0</v>
      </c>
      <c r="BL255">
        <f>(IF(AND(AE255&gt;5,'Jul-24 Comparison with CA @100m'!AE255&gt;5),1,0))*'100m'!$D255</f>
        <v>0</v>
      </c>
      <c r="BM255">
        <f>(IF(AND(AF255&gt;5,'Jul-24 Comparison with CA @100m'!AF255&gt;5),1,0))*'100m'!$D255</f>
        <v>0</v>
      </c>
      <c r="BN255">
        <f>(IF(AND(AH255&gt;1,'Jul-24 Comparison with CA @100m'!AH255&gt;1),1,0))*'100m'!$D255</f>
        <v>0</v>
      </c>
      <c r="BO255">
        <f>(IF(AND(AI255&gt;1,'Jul-24 Comparison with CA @100m'!AI255&gt;1),1,0))*'100m'!$D255</f>
        <v>0</v>
      </c>
      <c r="BP255">
        <f>(IF(AND(AJ255&gt;1,'Jul-24 Comparison with CA @100m'!AJ255&gt;1),1,0))*'100m'!$D255</f>
        <v>0</v>
      </c>
      <c r="BQ255">
        <f>(IF(AND(AK255&gt;1,'Jul-24 Comparison with CA @100m'!AK255&gt;1),1,0))*'100m'!$D255</f>
        <v>0</v>
      </c>
      <c r="BR255">
        <f>(IF(AND(AL255&gt;1,'Jul-24 Comparison with CA @100m'!AL255&gt;1),1,0))*'100m'!$D255</f>
        <v>0</v>
      </c>
      <c r="BS255">
        <f>(IF(AND(AM255&gt;1,'Jul-24 Comparison with CA @100m'!AM255&gt;1),1,0))*'100m'!$D255</f>
        <v>0</v>
      </c>
      <c r="BT255">
        <f>(IF(AND(AN255&gt;1,'Jul-24 Comparison with CA @100m'!AN255&gt;1),1,0))*'100m'!$D255</f>
        <v>0</v>
      </c>
      <c r="BU255">
        <f>(IF(AND(AO255&gt;1,'Jul-24 Comparison with CA @100m'!AO255&gt;1),1,0))*'100m'!$D255</f>
        <v>0</v>
      </c>
    </row>
    <row r="256" spans="1:73" x14ac:dyDescent="0.35">
      <c r="A256" s="21" t="s">
        <v>99</v>
      </c>
      <c r="B256" s="21">
        <v>239500</v>
      </c>
      <c r="C256" s="21">
        <v>239600</v>
      </c>
      <c r="D256" s="21">
        <f t="shared" si="3"/>
        <v>100</v>
      </c>
      <c r="E256" s="21"/>
      <c r="F256" s="23">
        <v>2400</v>
      </c>
      <c r="G256" s="24">
        <v>1148.9369406040728</v>
      </c>
      <c r="H256" s="24">
        <v>881.68686350582311</v>
      </c>
      <c r="I256" s="24">
        <v>962.53326575902634</v>
      </c>
      <c r="J256" s="24">
        <v>1254.7953056139079</v>
      </c>
      <c r="K256" s="24">
        <v>852.48039605572819</v>
      </c>
      <c r="L256" s="24">
        <v>758.3128189981494</v>
      </c>
      <c r="M256" s="24">
        <v>787.16098374695628</v>
      </c>
      <c r="N256" s="24">
        <v>903.66014007017816</v>
      </c>
      <c r="O256" s="23">
        <v>5</v>
      </c>
      <c r="P256" s="18">
        <v>2</v>
      </c>
      <c r="Q256" s="18">
        <v>4</v>
      </c>
      <c r="R256" s="18">
        <v>4.5</v>
      </c>
      <c r="S256" s="18">
        <v>4.9000000000000004</v>
      </c>
      <c r="T256" s="18">
        <v>3.5</v>
      </c>
      <c r="U256" s="18">
        <v>4.9000000000000004</v>
      </c>
      <c r="V256" s="18">
        <v>3.6</v>
      </c>
      <c r="W256" s="18">
        <v>4.4000000000000004</v>
      </c>
      <c r="X256" s="23">
        <v>5</v>
      </c>
      <c r="Y256" s="25">
        <v>1.9819428571428575E-2</v>
      </c>
      <c r="Z256" s="25">
        <v>1.7795428571428573E-2</v>
      </c>
      <c r="AA256" s="25">
        <v>1.2428857142857144E-2</v>
      </c>
      <c r="AB256" s="25">
        <v>2.0999142857142859E-2</v>
      </c>
      <c r="AC256" s="25">
        <v>5.3011428571428567E-3</v>
      </c>
      <c r="AD256" s="25">
        <v>1.142857142857143E-4</v>
      </c>
      <c r="AE256" s="25">
        <v>0</v>
      </c>
      <c r="AF256" s="25">
        <v>0</v>
      </c>
      <c r="AG256" s="23">
        <v>1</v>
      </c>
      <c r="AH256" s="25">
        <v>0.18400000000000002</v>
      </c>
      <c r="AI256" s="25">
        <v>0.28771428571428576</v>
      </c>
      <c r="AJ256" s="25">
        <v>0</v>
      </c>
      <c r="AK256" s="25">
        <v>0</v>
      </c>
      <c r="AL256" s="25">
        <v>0</v>
      </c>
      <c r="AM256" s="25">
        <v>0</v>
      </c>
      <c r="AN256" s="25">
        <v>0</v>
      </c>
      <c r="AO256" s="25">
        <v>0</v>
      </c>
      <c r="AP256">
        <f>(IF(AND(G256&gt;2400,'Jul-24 Comparison with CA @100m'!G256&gt;2400),1,0))*'100m'!$D256</f>
        <v>0</v>
      </c>
      <c r="AQ256">
        <f>(IF(AND(H256&gt;2400,'Jul-24 Comparison with CA @100m'!H256&gt;2400),1,0))*'100m'!$D256</f>
        <v>0</v>
      </c>
      <c r="AR256">
        <f>(IF(AND(I256&gt;2400,'Jul-24 Comparison with CA @100m'!I256&gt;2400),1,0))*'100m'!$D256</f>
        <v>0</v>
      </c>
      <c r="AS256">
        <f>(IF(AND(J256&gt;2400,'Jul-24 Comparison with CA @100m'!J256&gt;2400),1,0))*'100m'!$D256</f>
        <v>0</v>
      </c>
      <c r="AT256">
        <f>(IF(AND(K256&gt;2400,'Jul-24 Comparison with CA @100m'!K256&gt;2400),1,0))*'100m'!$D256</f>
        <v>0</v>
      </c>
      <c r="AU256">
        <f>(IF(AND(L256&gt;2400,'Jul-24 Comparison with CA @100m'!L256&gt;2400),1,0))*'100m'!$D256</f>
        <v>0</v>
      </c>
      <c r="AV256">
        <f>(IF(AND(M256&gt;2400,'Jul-24 Comparison with CA @100m'!M256&gt;2400),1,0))*'100m'!$D256</f>
        <v>0</v>
      </c>
      <c r="AW256">
        <f>(IF(AND(N256&gt;2400,'Jul-24 Comparison with CA @100m'!N256&gt;2400),1,0))*'100m'!$D256</f>
        <v>0</v>
      </c>
      <c r="AX256">
        <f>(IF(AND(P256&gt;5,'Jul-24 Comparison with CA @100m'!P256&gt;5),1,0))*'100m'!$D256</f>
        <v>0</v>
      </c>
      <c r="AY256">
        <f>(IF(AND(Q256&gt;5,'Jul-24 Comparison with CA @100m'!Q256&gt;5),1,0))*'100m'!$D256</f>
        <v>0</v>
      </c>
      <c r="AZ256">
        <f>(IF(AND(R256&gt;5,'Jul-24 Comparison with CA @100m'!R256&gt;5),1,0))*'100m'!$D256</f>
        <v>0</v>
      </c>
      <c r="BA256">
        <f>(IF(AND(S256&gt;5,'Jul-24 Comparison with CA @100m'!S256&gt;5),1,0))*'100m'!$D256</f>
        <v>0</v>
      </c>
      <c r="BB256">
        <f>(IF(AND(T256&gt;5,'Jul-24 Comparison with CA @100m'!T256&gt;5),1,0))*'100m'!$D256</f>
        <v>0</v>
      </c>
      <c r="BC256">
        <f>(IF(AND(U256&gt;5,'Jul-24 Comparison with CA @100m'!U256&gt;5),1,0))*'100m'!$D256</f>
        <v>0</v>
      </c>
      <c r="BD256">
        <f>(IF(AND(V256&gt;5,'Jul-24 Comparison with CA @100m'!V256&gt;5),1,0))*'100m'!$D256</f>
        <v>0</v>
      </c>
      <c r="BE256">
        <f>(IF(AND(W256&gt;5,'Jul-24 Comparison with CA @100m'!W256&gt;5),1,0))*'100m'!$D256</f>
        <v>0</v>
      </c>
      <c r="BF256">
        <f>(IF(AND(Y256&gt;5,'Jul-24 Comparison with CA @100m'!Y256&gt;5),1,0))*'100m'!$D256</f>
        <v>0</v>
      </c>
      <c r="BG256">
        <f>(IF(AND(Z256&gt;5,'Jul-24 Comparison with CA @100m'!Z256&gt;5),1,0))*'100m'!$D256</f>
        <v>0</v>
      </c>
      <c r="BH256">
        <f>(IF(AND(AA256&gt;5,'Jul-24 Comparison with CA @100m'!AA256&gt;5),1,0))*'100m'!$D256</f>
        <v>0</v>
      </c>
      <c r="BI256">
        <f>(IF(AND(AB256&gt;5,'Jul-24 Comparison with CA @100m'!AB256&gt;5),1,0))*'100m'!$D256</f>
        <v>0</v>
      </c>
      <c r="BJ256">
        <f>(IF(AND(AC256&gt;5,'Jul-24 Comparison with CA @100m'!AC256&gt;5),1,0))*'100m'!$D256</f>
        <v>0</v>
      </c>
      <c r="BK256">
        <f>(IF(AND(AD256&gt;5,'Jul-24 Comparison with CA @100m'!AD256&gt;5),1,0))*'100m'!$D256</f>
        <v>0</v>
      </c>
      <c r="BL256">
        <f>(IF(AND(AE256&gt;5,'Jul-24 Comparison with CA @100m'!AE256&gt;5),1,0))*'100m'!$D256</f>
        <v>0</v>
      </c>
      <c r="BM256">
        <f>(IF(AND(AF256&gt;5,'Jul-24 Comparison with CA @100m'!AF256&gt;5),1,0))*'100m'!$D256</f>
        <v>0</v>
      </c>
      <c r="BN256">
        <f>(IF(AND(AH256&gt;1,'Jul-24 Comparison with CA @100m'!AH256&gt;1),1,0))*'100m'!$D256</f>
        <v>0</v>
      </c>
      <c r="BO256">
        <f>(IF(AND(AI256&gt;1,'Jul-24 Comparison with CA @100m'!AI256&gt;1),1,0))*'100m'!$D256</f>
        <v>0</v>
      </c>
      <c r="BP256">
        <f>(IF(AND(AJ256&gt;1,'Jul-24 Comparison with CA @100m'!AJ256&gt;1),1,0))*'100m'!$D256</f>
        <v>0</v>
      </c>
      <c r="BQ256">
        <f>(IF(AND(AK256&gt;1,'Jul-24 Comparison with CA @100m'!AK256&gt;1),1,0))*'100m'!$D256</f>
        <v>0</v>
      </c>
      <c r="BR256">
        <f>(IF(AND(AL256&gt;1,'Jul-24 Comparison with CA @100m'!AL256&gt;1),1,0))*'100m'!$D256</f>
        <v>0</v>
      </c>
      <c r="BS256">
        <f>(IF(AND(AM256&gt;1,'Jul-24 Comparison with CA @100m'!AM256&gt;1),1,0))*'100m'!$D256</f>
        <v>0</v>
      </c>
      <c r="BT256">
        <f>(IF(AND(AN256&gt;1,'Jul-24 Comparison with CA @100m'!AN256&gt;1),1,0))*'100m'!$D256</f>
        <v>0</v>
      </c>
      <c r="BU256">
        <f>(IF(AND(AO256&gt;1,'Jul-24 Comparison with CA @100m'!AO256&gt;1),1,0))*'100m'!$D256</f>
        <v>0</v>
      </c>
    </row>
    <row r="257" spans="1:73" x14ac:dyDescent="0.35">
      <c r="A257" s="21" t="s">
        <v>99</v>
      </c>
      <c r="B257" s="21">
        <v>239600</v>
      </c>
      <c r="C257" s="21">
        <v>239700</v>
      </c>
      <c r="D257" s="21">
        <f t="shared" si="3"/>
        <v>100</v>
      </c>
      <c r="E257" s="21"/>
      <c r="F257" s="23">
        <v>2400</v>
      </c>
      <c r="G257" s="24">
        <v>1103.8817845012861</v>
      </c>
      <c r="H257" s="24">
        <v>1179.0797046690443</v>
      </c>
      <c r="I257" s="24">
        <v>1036.6689708612066</v>
      </c>
      <c r="J257" s="24">
        <v>1308.0909035772854</v>
      </c>
      <c r="K257" s="24">
        <v>765.51401510598794</v>
      </c>
      <c r="L257" s="24">
        <v>808.87192909576549</v>
      </c>
      <c r="M257" s="24">
        <v>787.16098374695628</v>
      </c>
      <c r="N257" s="24">
        <v>889.00484292015869</v>
      </c>
      <c r="O257" s="23">
        <v>5</v>
      </c>
      <c r="P257" s="18">
        <v>2</v>
      </c>
      <c r="Q257" s="18">
        <v>3.9</v>
      </c>
      <c r="R257" s="18">
        <v>4.7</v>
      </c>
      <c r="S257" s="18">
        <v>4.7</v>
      </c>
      <c r="T257" s="18">
        <v>3.7</v>
      </c>
      <c r="U257" s="18">
        <v>4.5999999999999996</v>
      </c>
      <c r="V257" s="18">
        <v>3.6</v>
      </c>
      <c r="W257" s="18">
        <v>4.5999999999999996</v>
      </c>
      <c r="X257" s="23">
        <v>5</v>
      </c>
      <c r="Y257" s="25">
        <v>6.0628571428571415E-3</v>
      </c>
      <c r="Z257" s="25">
        <v>1.5423714285714285E-2</v>
      </c>
      <c r="AA257" s="25">
        <v>2.3579714285714287E-2</v>
      </c>
      <c r="AB257" s="25">
        <v>0.48706685714285708</v>
      </c>
      <c r="AC257" s="25">
        <v>0</v>
      </c>
      <c r="AD257" s="25">
        <v>0</v>
      </c>
      <c r="AE257" s="25">
        <v>0</v>
      </c>
      <c r="AF257" s="25">
        <v>5.9628571428571434E-4</v>
      </c>
      <c r="AG257" s="23">
        <v>1</v>
      </c>
      <c r="AH257" s="25">
        <v>0.25828571428571434</v>
      </c>
      <c r="AI257" s="25">
        <v>0.39799999999999991</v>
      </c>
      <c r="AJ257" s="25">
        <v>0.20342857142857146</v>
      </c>
      <c r="AK257" s="25">
        <v>0</v>
      </c>
      <c r="AL257" s="25">
        <v>0</v>
      </c>
      <c r="AM257" s="25">
        <v>0</v>
      </c>
      <c r="AN257" s="25">
        <v>0</v>
      </c>
      <c r="AO257" s="25">
        <v>0</v>
      </c>
      <c r="AP257">
        <f>(IF(AND(G257&gt;2400,'Jul-24 Comparison with CA @100m'!G257&gt;2400),1,0))*'100m'!$D257</f>
        <v>0</v>
      </c>
      <c r="AQ257">
        <f>(IF(AND(H257&gt;2400,'Jul-24 Comparison with CA @100m'!H257&gt;2400),1,0))*'100m'!$D257</f>
        <v>0</v>
      </c>
      <c r="AR257">
        <f>(IF(AND(I257&gt;2400,'Jul-24 Comparison with CA @100m'!I257&gt;2400),1,0))*'100m'!$D257</f>
        <v>0</v>
      </c>
      <c r="AS257">
        <f>(IF(AND(J257&gt;2400,'Jul-24 Comparison with CA @100m'!J257&gt;2400),1,0))*'100m'!$D257</f>
        <v>0</v>
      </c>
      <c r="AT257">
        <f>(IF(AND(K257&gt;2400,'Jul-24 Comparison with CA @100m'!K257&gt;2400),1,0))*'100m'!$D257</f>
        <v>0</v>
      </c>
      <c r="AU257">
        <f>(IF(AND(L257&gt;2400,'Jul-24 Comparison with CA @100m'!L257&gt;2400),1,0))*'100m'!$D257</f>
        <v>0</v>
      </c>
      <c r="AV257">
        <f>(IF(AND(M257&gt;2400,'Jul-24 Comparison with CA @100m'!M257&gt;2400),1,0))*'100m'!$D257</f>
        <v>0</v>
      </c>
      <c r="AW257">
        <f>(IF(AND(N257&gt;2400,'Jul-24 Comparison with CA @100m'!N257&gt;2400),1,0))*'100m'!$D257</f>
        <v>0</v>
      </c>
      <c r="AX257">
        <f>(IF(AND(P257&gt;5,'Jul-24 Comparison with CA @100m'!P257&gt;5),1,0))*'100m'!$D257</f>
        <v>0</v>
      </c>
      <c r="AY257">
        <f>(IF(AND(Q257&gt;5,'Jul-24 Comparison with CA @100m'!Q257&gt;5),1,0))*'100m'!$D257</f>
        <v>0</v>
      </c>
      <c r="AZ257">
        <f>(IF(AND(R257&gt;5,'Jul-24 Comparison with CA @100m'!R257&gt;5),1,0))*'100m'!$D257</f>
        <v>0</v>
      </c>
      <c r="BA257">
        <f>(IF(AND(S257&gt;5,'Jul-24 Comparison with CA @100m'!S257&gt;5),1,0))*'100m'!$D257</f>
        <v>0</v>
      </c>
      <c r="BB257">
        <f>(IF(AND(T257&gt;5,'Jul-24 Comparison with CA @100m'!T257&gt;5),1,0))*'100m'!$D257</f>
        <v>0</v>
      </c>
      <c r="BC257">
        <f>(IF(AND(U257&gt;5,'Jul-24 Comparison with CA @100m'!U257&gt;5),1,0))*'100m'!$D257</f>
        <v>0</v>
      </c>
      <c r="BD257">
        <f>(IF(AND(V257&gt;5,'Jul-24 Comparison with CA @100m'!V257&gt;5),1,0))*'100m'!$D257</f>
        <v>0</v>
      </c>
      <c r="BE257">
        <f>(IF(AND(W257&gt;5,'Jul-24 Comparison with CA @100m'!W257&gt;5),1,0))*'100m'!$D257</f>
        <v>0</v>
      </c>
      <c r="BF257">
        <f>(IF(AND(Y257&gt;5,'Jul-24 Comparison with CA @100m'!Y257&gt;5),1,0))*'100m'!$D257</f>
        <v>0</v>
      </c>
      <c r="BG257">
        <f>(IF(AND(Z257&gt;5,'Jul-24 Comparison with CA @100m'!Z257&gt;5),1,0))*'100m'!$D257</f>
        <v>0</v>
      </c>
      <c r="BH257">
        <f>(IF(AND(AA257&gt;5,'Jul-24 Comparison with CA @100m'!AA257&gt;5),1,0))*'100m'!$D257</f>
        <v>0</v>
      </c>
      <c r="BI257">
        <f>(IF(AND(AB257&gt;5,'Jul-24 Comparison with CA @100m'!AB257&gt;5),1,0))*'100m'!$D257</f>
        <v>0</v>
      </c>
      <c r="BJ257">
        <f>(IF(AND(AC257&gt;5,'Jul-24 Comparison with CA @100m'!AC257&gt;5),1,0))*'100m'!$D257</f>
        <v>0</v>
      </c>
      <c r="BK257">
        <f>(IF(AND(AD257&gt;5,'Jul-24 Comparison with CA @100m'!AD257&gt;5),1,0))*'100m'!$D257</f>
        <v>0</v>
      </c>
      <c r="BL257">
        <f>(IF(AND(AE257&gt;5,'Jul-24 Comparison with CA @100m'!AE257&gt;5),1,0))*'100m'!$D257</f>
        <v>0</v>
      </c>
      <c r="BM257">
        <f>(IF(AND(AF257&gt;5,'Jul-24 Comparison with CA @100m'!AF257&gt;5),1,0))*'100m'!$D257</f>
        <v>0</v>
      </c>
      <c r="BN257">
        <f>(IF(AND(AH257&gt;1,'Jul-24 Comparison with CA @100m'!AH257&gt;1),1,0))*'100m'!$D257</f>
        <v>0</v>
      </c>
      <c r="BO257">
        <f>(IF(AND(AI257&gt;1,'Jul-24 Comparison with CA @100m'!AI257&gt;1),1,0))*'100m'!$D257</f>
        <v>0</v>
      </c>
      <c r="BP257">
        <f>(IF(AND(AJ257&gt;1,'Jul-24 Comparison with CA @100m'!AJ257&gt;1),1,0))*'100m'!$D257</f>
        <v>0</v>
      </c>
      <c r="BQ257">
        <f>(IF(AND(AK257&gt;1,'Jul-24 Comparison with CA @100m'!AK257&gt;1),1,0))*'100m'!$D257</f>
        <v>0</v>
      </c>
      <c r="BR257">
        <f>(IF(AND(AL257&gt;1,'Jul-24 Comparison with CA @100m'!AL257&gt;1),1,0))*'100m'!$D257</f>
        <v>0</v>
      </c>
      <c r="BS257">
        <f>(IF(AND(AM257&gt;1,'Jul-24 Comparison with CA @100m'!AM257&gt;1),1,0))*'100m'!$D257</f>
        <v>0</v>
      </c>
      <c r="BT257">
        <f>(IF(AND(AN257&gt;1,'Jul-24 Comparison with CA @100m'!AN257&gt;1),1,0))*'100m'!$D257</f>
        <v>0</v>
      </c>
      <c r="BU257">
        <f>(IF(AND(AO257&gt;1,'Jul-24 Comparison with CA @100m'!AO257&gt;1),1,0))*'100m'!$D257</f>
        <v>0</v>
      </c>
    </row>
    <row r="258" spans="1:73" x14ac:dyDescent="0.35">
      <c r="A258" s="21" t="s">
        <v>99</v>
      </c>
      <c r="B258" s="21">
        <v>239700</v>
      </c>
      <c r="C258" s="21">
        <v>239800</v>
      </c>
      <c r="D258" s="21">
        <f t="shared" si="3"/>
        <v>100</v>
      </c>
      <c r="E258" s="21"/>
      <c r="F258" s="23">
        <v>2400</v>
      </c>
      <c r="G258" s="24">
        <v>999.52746101122636</v>
      </c>
      <c r="H258" s="24">
        <v>852.48039605572819</v>
      </c>
      <c r="I258" s="24">
        <v>896.32928227942875</v>
      </c>
      <c r="J258" s="24">
        <v>1353.9591531232527</v>
      </c>
      <c r="K258" s="24">
        <v>808.87192909576549</v>
      </c>
      <c r="L258" s="24">
        <v>867.07045346755422</v>
      </c>
      <c r="M258" s="24">
        <v>859.77210880991504</v>
      </c>
      <c r="N258" s="24">
        <v>1051.5658816158889</v>
      </c>
      <c r="O258" s="23">
        <v>5</v>
      </c>
      <c r="P258" s="18">
        <v>2.1</v>
      </c>
      <c r="Q258" s="18">
        <v>3.7</v>
      </c>
      <c r="R258" s="18">
        <v>5</v>
      </c>
      <c r="S258" s="18">
        <v>5.6</v>
      </c>
      <c r="T258" s="18">
        <v>3.8</v>
      </c>
      <c r="U258" s="18">
        <v>4.5</v>
      </c>
      <c r="V258" s="18">
        <v>3.8</v>
      </c>
      <c r="W258" s="18">
        <v>4.2</v>
      </c>
      <c r="X258" s="23">
        <v>5</v>
      </c>
      <c r="Y258" s="25">
        <v>1.6864857142857143E-2</v>
      </c>
      <c r="Z258" s="25">
        <v>4.5219999999999991E-3</v>
      </c>
      <c r="AA258" s="25">
        <v>1.1664000000000002E-2</v>
      </c>
      <c r="AB258" s="25">
        <v>2.302285714285714E-2</v>
      </c>
      <c r="AC258" s="25">
        <v>0</v>
      </c>
      <c r="AD258" s="25">
        <v>0</v>
      </c>
      <c r="AE258" s="25">
        <v>0</v>
      </c>
      <c r="AF258" s="25">
        <v>1.4657142857142858E-4</v>
      </c>
      <c r="AG258" s="23">
        <v>1</v>
      </c>
      <c r="AH258" s="25">
        <v>0.34228571428571419</v>
      </c>
      <c r="AI258" s="25">
        <v>3.9714285714285716E-2</v>
      </c>
      <c r="AJ258" s="25">
        <v>0.14371428571428571</v>
      </c>
      <c r="AK258" s="25">
        <v>0</v>
      </c>
      <c r="AL258" s="25">
        <v>0</v>
      </c>
      <c r="AM258" s="25">
        <v>0</v>
      </c>
      <c r="AN258" s="25">
        <v>0</v>
      </c>
      <c r="AO258" s="25">
        <v>0</v>
      </c>
      <c r="AP258">
        <f>(IF(AND(G258&gt;2400,'Jul-24 Comparison with CA @100m'!G258&gt;2400),1,0))*'100m'!$D258</f>
        <v>0</v>
      </c>
      <c r="AQ258">
        <f>(IF(AND(H258&gt;2400,'Jul-24 Comparison with CA @100m'!H258&gt;2400),1,0))*'100m'!$D258</f>
        <v>0</v>
      </c>
      <c r="AR258">
        <f>(IF(AND(I258&gt;2400,'Jul-24 Comparison with CA @100m'!I258&gt;2400),1,0))*'100m'!$D258</f>
        <v>0</v>
      </c>
      <c r="AS258">
        <f>(IF(AND(J258&gt;2400,'Jul-24 Comparison with CA @100m'!J258&gt;2400),1,0))*'100m'!$D258</f>
        <v>0</v>
      </c>
      <c r="AT258">
        <f>(IF(AND(K258&gt;2400,'Jul-24 Comparison with CA @100m'!K258&gt;2400),1,0))*'100m'!$D258</f>
        <v>0</v>
      </c>
      <c r="AU258">
        <f>(IF(AND(L258&gt;2400,'Jul-24 Comparison with CA @100m'!L258&gt;2400),1,0))*'100m'!$D258</f>
        <v>0</v>
      </c>
      <c r="AV258">
        <f>(IF(AND(M258&gt;2400,'Jul-24 Comparison with CA @100m'!M258&gt;2400),1,0))*'100m'!$D258</f>
        <v>0</v>
      </c>
      <c r="AW258">
        <f>(IF(AND(N258&gt;2400,'Jul-24 Comparison with CA @100m'!N258&gt;2400),1,0))*'100m'!$D258</f>
        <v>0</v>
      </c>
      <c r="AX258">
        <f>(IF(AND(P258&gt;5,'Jul-24 Comparison with CA @100m'!P258&gt;5),1,0))*'100m'!$D258</f>
        <v>0</v>
      </c>
      <c r="AY258">
        <f>(IF(AND(Q258&gt;5,'Jul-24 Comparison with CA @100m'!Q258&gt;5),1,0))*'100m'!$D258</f>
        <v>0</v>
      </c>
      <c r="AZ258">
        <f>(IF(AND(R258&gt;5,'Jul-24 Comparison with CA @100m'!R258&gt;5),1,0))*'100m'!$D258</f>
        <v>0</v>
      </c>
      <c r="BA258">
        <f>(IF(AND(S258&gt;5,'Jul-24 Comparison with CA @100m'!S258&gt;5),1,0))*'100m'!$D258</f>
        <v>100</v>
      </c>
      <c r="BB258">
        <f>(IF(AND(T258&gt;5,'Jul-24 Comparison with CA @100m'!T258&gt;5),1,0))*'100m'!$D258</f>
        <v>0</v>
      </c>
      <c r="BC258">
        <f>(IF(AND(U258&gt;5,'Jul-24 Comparison with CA @100m'!U258&gt;5),1,0))*'100m'!$D258</f>
        <v>0</v>
      </c>
      <c r="BD258">
        <f>(IF(AND(V258&gt;5,'Jul-24 Comparison with CA @100m'!V258&gt;5),1,0))*'100m'!$D258</f>
        <v>0</v>
      </c>
      <c r="BE258">
        <f>(IF(AND(W258&gt;5,'Jul-24 Comparison with CA @100m'!W258&gt;5),1,0))*'100m'!$D258</f>
        <v>0</v>
      </c>
      <c r="BF258">
        <f>(IF(AND(Y258&gt;5,'Jul-24 Comparison with CA @100m'!Y258&gt;5),1,0))*'100m'!$D258</f>
        <v>0</v>
      </c>
      <c r="BG258">
        <f>(IF(AND(Z258&gt;5,'Jul-24 Comparison with CA @100m'!Z258&gt;5),1,0))*'100m'!$D258</f>
        <v>0</v>
      </c>
      <c r="BH258">
        <f>(IF(AND(AA258&gt;5,'Jul-24 Comparison with CA @100m'!AA258&gt;5),1,0))*'100m'!$D258</f>
        <v>0</v>
      </c>
      <c r="BI258">
        <f>(IF(AND(AB258&gt;5,'Jul-24 Comparison with CA @100m'!AB258&gt;5),1,0))*'100m'!$D258</f>
        <v>0</v>
      </c>
      <c r="BJ258">
        <f>(IF(AND(AC258&gt;5,'Jul-24 Comparison with CA @100m'!AC258&gt;5),1,0))*'100m'!$D258</f>
        <v>0</v>
      </c>
      <c r="BK258">
        <f>(IF(AND(AD258&gt;5,'Jul-24 Comparison with CA @100m'!AD258&gt;5),1,0))*'100m'!$D258</f>
        <v>0</v>
      </c>
      <c r="BL258">
        <f>(IF(AND(AE258&gt;5,'Jul-24 Comparison with CA @100m'!AE258&gt;5),1,0))*'100m'!$D258</f>
        <v>0</v>
      </c>
      <c r="BM258">
        <f>(IF(AND(AF258&gt;5,'Jul-24 Comparison with CA @100m'!AF258&gt;5),1,0))*'100m'!$D258</f>
        <v>0</v>
      </c>
      <c r="BN258">
        <f>(IF(AND(AH258&gt;1,'Jul-24 Comparison with CA @100m'!AH258&gt;1),1,0))*'100m'!$D258</f>
        <v>0</v>
      </c>
      <c r="BO258">
        <f>(IF(AND(AI258&gt;1,'Jul-24 Comparison with CA @100m'!AI258&gt;1),1,0))*'100m'!$D258</f>
        <v>0</v>
      </c>
      <c r="BP258">
        <f>(IF(AND(AJ258&gt;1,'Jul-24 Comparison with CA @100m'!AJ258&gt;1),1,0))*'100m'!$D258</f>
        <v>0</v>
      </c>
      <c r="BQ258">
        <f>(IF(AND(AK258&gt;1,'Jul-24 Comparison with CA @100m'!AK258&gt;1),1,0))*'100m'!$D258</f>
        <v>0</v>
      </c>
      <c r="BR258">
        <f>(IF(AND(AL258&gt;1,'Jul-24 Comparison with CA @100m'!AL258&gt;1),1,0))*'100m'!$D258</f>
        <v>0</v>
      </c>
      <c r="BS258">
        <f>(IF(AND(AM258&gt;1,'Jul-24 Comparison with CA @100m'!AM258&gt;1),1,0))*'100m'!$D258</f>
        <v>0</v>
      </c>
      <c r="BT258">
        <f>(IF(AND(AN258&gt;1,'Jul-24 Comparison with CA @100m'!AN258&gt;1),1,0))*'100m'!$D258</f>
        <v>0</v>
      </c>
      <c r="BU258">
        <f>(IF(AND(AO258&gt;1,'Jul-24 Comparison with CA @100m'!AO258&gt;1),1,0))*'100m'!$D258</f>
        <v>0</v>
      </c>
    </row>
    <row r="259" spans="1:73" x14ac:dyDescent="0.35">
      <c r="A259" s="21" t="s">
        <v>99</v>
      </c>
      <c r="B259" s="21">
        <v>239800</v>
      </c>
      <c r="C259" s="21">
        <v>239900</v>
      </c>
      <c r="D259" s="21">
        <f t="shared" si="3"/>
        <v>100</v>
      </c>
      <c r="E259" s="21"/>
      <c r="F259" s="23">
        <v>2400</v>
      </c>
      <c r="G259" s="24">
        <v>1308.0909035772854</v>
      </c>
      <c r="H259" s="24">
        <v>715.26131176762703</v>
      </c>
      <c r="I259" s="24">
        <v>1096.3914983427599</v>
      </c>
      <c r="J259" s="24">
        <v>1539.061168673592</v>
      </c>
      <c r="K259" s="24">
        <v>801.62792360187291</v>
      </c>
      <c r="L259" s="24">
        <v>729.58178541361997</v>
      </c>
      <c r="M259" s="24">
        <v>992.11669898009654</v>
      </c>
      <c r="N259" s="24">
        <v>1044.1145796771373</v>
      </c>
      <c r="O259" s="23">
        <v>5</v>
      </c>
      <c r="P259" s="18">
        <v>2</v>
      </c>
      <c r="Q259" s="18">
        <v>3.4</v>
      </c>
      <c r="R259" s="18">
        <v>4.7</v>
      </c>
      <c r="S259" s="18">
        <v>5.3</v>
      </c>
      <c r="T259" s="18">
        <v>4.0999999999999996</v>
      </c>
      <c r="U259" s="18">
        <v>4.3</v>
      </c>
      <c r="V259" s="18">
        <v>3.1</v>
      </c>
      <c r="W259" s="18">
        <v>4.0999999999999996</v>
      </c>
      <c r="X259" s="23">
        <v>5</v>
      </c>
      <c r="Y259" s="25">
        <v>1.1985714285714282E-2</v>
      </c>
      <c r="Z259" s="25">
        <v>3.835714285714286E-3</v>
      </c>
      <c r="AA259" s="25">
        <v>1.1145714285714285E-2</v>
      </c>
      <c r="AB259" s="25">
        <v>4.5282857142857139E-3</v>
      </c>
      <c r="AC259" s="25">
        <v>8.2000000000000001E-5</v>
      </c>
      <c r="AD259" s="25">
        <v>0</v>
      </c>
      <c r="AE259" s="25">
        <v>0</v>
      </c>
      <c r="AF259" s="25">
        <v>0</v>
      </c>
      <c r="AG259" s="23">
        <v>1</v>
      </c>
      <c r="AH259" s="25">
        <v>0.22571428571428578</v>
      </c>
      <c r="AI259" s="25">
        <v>0.16200000000000001</v>
      </c>
      <c r="AJ259" s="25">
        <v>0.11457142857142857</v>
      </c>
      <c r="AK259" s="25">
        <v>0</v>
      </c>
      <c r="AL259" s="25">
        <v>3.4285714285714284E-3</v>
      </c>
      <c r="AM259" s="25">
        <v>0</v>
      </c>
      <c r="AN259" s="25">
        <v>0</v>
      </c>
      <c r="AO259" s="25">
        <v>0</v>
      </c>
      <c r="AP259">
        <f>(IF(AND(G259&gt;2400,'Jul-24 Comparison with CA @100m'!G259&gt;2400),1,0))*'100m'!$D259</f>
        <v>0</v>
      </c>
      <c r="AQ259">
        <f>(IF(AND(H259&gt;2400,'Jul-24 Comparison with CA @100m'!H259&gt;2400),1,0))*'100m'!$D259</f>
        <v>0</v>
      </c>
      <c r="AR259">
        <f>(IF(AND(I259&gt;2400,'Jul-24 Comparison with CA @100m'!I259&gt;2400),1,0))*'100m'!$D259</f>
        <v>0</v>
      </c>
      <c r="AS259">
        <f>(IF(AND(J259&gt;2400,'Jul-24 Comparison with CA @100m'!J259&gt;2400),1,0))*'100m'!$D259</f>
        <v>0</v>
      </c>
      <c r="AT259">
        <f>(IF(AND(K259&gt;2400,'Jul-24 Comparison with CA @100m'!K259&gt;2400),1,0))*'100m'!$D259</f>
        <v>0</v>
      </c>
      <c r="AU259">
        <f>(IF(AND(L259&gt;2400,'Jul-24 Comparison with CA @100m'!L259&gt;2400),1,0))*'100m'!$D259</f>
        <v>0</v>
      </c>
      <c r="AV259">
        <f>(IF(AND(M259&gt;2400,'Jul-24 Comparison with CA @100m'!M259&gt;2400),1,0))*'100m'!$D259</f>
        <v>0</v>
      </c>
      <c r="AW259">
        <f>(IF(AND(N259&gt;2400,'Jul-24 Comparison with CA @100m'!N259&gt;2400),1,0))*'100m'!$D259</f>
        <v>0</v>
      </c>
      <c r="AX259">
        <f>(IF(AND(P259&gt;5,'Jul-24 Comparison with CA @100m'!P259&gt;5),1,0))*'100m'!$D259</f>
        <v>0</v>
      </c>
      <c r="AY259">
        <f>(IF(AND(Q259&gt;5,'Jul-24 Comparison with CA @100m'!Q259&gt;5),1,0))*'100m'!$D259</f>
        <v>0</v>
      </c>
      <c r="AZ259">
        <f>(IF(AND(R259&gt;5,'Jul-24 Comparison with CA @100m'!R259&gt;5),1,0))*'100m'!$D259</f>
        <v>0</v>
      </c>
      <c r="BA259">
        <f>(IF(AND(S259&gt;5,'Jul-24 Comparison with CA @100m'!S259&gt;5),1,0))*'100m'!$D259</f>
        <v>100</v>
      </c>
      <c r="BB259">
        <f>(IF(AND(T259&gt;5,'Jul-24 Comparison with CA @100m'!T259&gt;5),1,0))*'100m'!$D259</f>
        <v>0</v>
      </c>
      <c r="BC259">
        <f>(IF(AND(U259&gt;5,'Jul-24 Comparison with CA @100m'!U259&gt;5),1,0))*'100m'!$D259</f>
        <v>0</v>
      </c>
      <c r="BD259">
        <f>(IF(AND(V259&gt;5,'Jul-24 Comparison with CA @100m'!V259&gt;5),1,0))*'100m'!$D259</f>
        <v>0</v>
      </c>
      <c r="BE259">
        <f>(IF(AND(W259&gt;5,'Jul-24 Comparison with CA @100m'!W259&gt;5),1,0))*'100m'!$D259</f>
        <v>0</v>
      </c>
      <c r="BF259">
        <f>(IF(AND(Y259&gt;5,'Jul-24 Comparison with CA @100m'!Y259&gt;5),1,0))*'100m'!$D259</f>
        <v>0</v>
      </c>
      <c r="BG259">
        <f>(IF(AND(Z259&gt;5,'Jul-24 Comparison with CA @100m'!Z259&gt;5),1,0))*'100m'!$D259</f>
        <v>0</v>
      </c>
      <c r="BH259">
        <f>(IF(AND(AA259&gt;5,'Jul-24 Comparison with CA @100m'!AA259&gt;5),1,0))*'100m'!$D259</f>
        <v>0</v>
      </c>
      <c r="BI259">
        <f>(IF(AND(AB259&gt;5,'Jul-24 Comparison with CA @100m'!AB259&gt;5),1,0))*'100m'!$D259</f>
        <v>0</v>
      </c>
      <c r="BJ259">
        <f>(IF(AND(AC259&gt;5,'Jul-24 Comparison with CA @100m'!AC259&gt;5),1,0))*'100m'!$D259</f>
        <v>0</v>
      </c>
      <c r="BK259">
        <f>(IF(AND(AD259&gt;5,'Jul-24 Comparison with CA @100m'!AD259&gt;5),1,0))*'100m'!$D259</f>
        <v>0</v>
      </c>
      <c r="BL259">
        <f>(IF(AND(AE259&gt;5,'Jul-24 Comparison with CA @100m'!AE259&gt;5),1,0))*'100m'!$D259</f>
        <v>0</v>
      </c>
      <c r="BM259">
        <f>(IF(AND(AF259&gt;5,'Jul-24 Comparison with CA @100m'!AF259&gt;5),1,0))*'100m'!$D259</f>
        <v>0</v>
      </c>
      <c r="BN259">
        <f>(IF(AND(AH259&gt;1,'Jul-24 Comparison with CA @100m'!AH259&gt;1),1,0))*'100m'!$D259</f>
        <v>0</v>
      </c>
      <c r="BO259">
        <f>(IF(AND(AI259&gt;1,'Jul-24 Comparison with CA @100m'!AI259&gt;1),1,0))*'100m'!$D259</f>
        <v>0</v>
      </c>
      <c r="BP259">
        <f>(IF(AND(AJ259&gt;1,'Jul-24 Comparison with CA @100m'!AJ259&gt;1),1,0))*'100m'!$D259</f>
        <v>0</v>
      </c>
      <c r="BQ259">
        <f>(IF(AND(AK259&gt;1,'Jul-24 Comparison with CA @100m'!AK259&gt;1),1,0))*'100m'!$D259</f>
        <v>0</v>
      </c>
      <c r="BR259">
        <f>(IF(AND(AL259&gt;1,'Jul-24 Comparison with CA @100m'!AL259&gt;1),1,0))*'100m'!$D259</f>
        <v>0</v>
      </c>
      <c r="BS259">
        <f>(IF(AND(AM259&gt;1,'Jul-24 Comparison with CA @100m'!AM259&gt;1),1,0))*'100m'!$D259</f>
        <v>0</v>
      </c>
      <c r="BT259">
        <f>(IF(AND(AN259&gt;1,'Jul-24 Comparison with CA @100m'!AN259&gt;1),1,0))*'100m'!$D259</f>
        <v>0</v>
      </c>
      <c r="BU259">
        <f>(IF(AND(AO259&gt;1,'Jul-24 Comparison with CA @100m'!AO259&gt;1),1,0))*'100m'!$D259</f>
        <v>0</v>
      </c>
    </row>
    <row r="260" spans="1:73" x14ac:dyDescent="0.35">
      <c r="A260" s="21" t="s">
        <v>99</v>
      </c>
      <c r="B260" s="21">
        <v>239900</v>
      </c>
      <c r="C260" s="21">
        <v>240000</v>
      </c>
      <c r="D260" s="21">
        <f t="shared" ref="D260:D323" si="4">+C260-B260</f>
        <v>100</v>
      </c>
      <c r="E260" s="21"/>
      <c r="F260" s="23">
        <v>2400</v>
      </c>
      <c r="G260" s="24">
        <v>1096.3914983427599</v>
      </c>
      <c r="H260" s="24">
        <v>1141.4143845528677</v>
      </c>
      <c r="I260" s="24">
        <v>1277.6071706110085</v>
      </c>
      <c r="J260" s="24">
        <v>1640.3501217757289</v>
      </c>
      <c r="K260" s="24">
        <v>787.16098374695628</v>
      </c>
      <c r="L260" s="24">
        <v>794.39092511623846</v>
      </c>
      <c r="M260" s="24">
        <v>896.32928227942875</v>
      </c>
      <c r="N260" s="24">
        <v>947.77781896301792</v>
      </c>
      <c r="O260" s="23">
        <v>5</v>
      </c>
      <c r="P260" s="18">
        <v>2.1</v>
      </c>
      <c r="Q260" s="18">
        <v>3.4</v>
      </c>
      <c r="R260" s="18">
        <v>4.7</v>
      </c>
      <c r="S260" s="18">
        <v>4.8</v>
      </c>
      <c r="T260" s="18">
        <v>4.2</v>
      </c>
      <c r="U260" s="18">
        <v>4.9000000000000004</v>
      </c>
      <c r="V260" s="18">
        <v>3.1</v>
      </c>
      <c r="W260" s="18">
        <v>3.6</v>
      </c>
      <c r="X260" s="23">
        <v>5</v>
      </c>
      <c r="Y260" s="25">
        <v>1.0164828571428568</v>
      </c>
      <c r="Z260" s="25">
        <v>1.3093714285714283E-2</v>
      </c>
      <c r="AA260" s="25">
        <v>1.8767428571428574E-2</v>
      </c>
      <c r="AB260" s="25">
        <v>1.6974285714285713E-2</v>
      </c>
      <c r="AC260" s="25">
        <v>0</v>
      </c>
      <c r="AD260" s="25">
        <v>3.7285714285714287E-4</v>
      </c>
      <c r="AE260" s="25">
        <v>0</v>
      </c>
      <c r="AF260" s="25">
        <v>1.3882285714285713E-2</v>
      </c>
      <c r="AG260" s="23">
        <v>1</v>
      </c>
      <c r="AH260" s="25">
        <v>3.6285714285714282E-2</v>
      </c>
      <c r="AI260" s="25">
        <v>0</v>
      </c>
      <c r="AJ260" s="25">
        <v>2.9428571428571432E-2</v>
      </c>
      <c r="AK260" s="25">
        <v>0</v>
      </c>
      <c r="AL260" s="25">
        <v>0</v>
      </c>
      <c r="AM260" s="25">
        <v>0</v>
      </c>
      <c r="AN260" s="25">
        <v>0</v>
      </c>
      <c r="AO260" s="25">
        <v>0</v>
      </c>
      <c r="AP260">
        <f>(IF(AND(G260&gt;2400,'Jul-24 Comparison with CA @100m'!G260&gt;2400),1,0))*'100m'!$D260</f>
        <v>0</v>
      </c>
      <c r="AQ260">
        <f>(IF(AND(H260&gt;2400,'Jul-24 Comparison with CA @100m'!H260&gt;2400),1,0))*'100m'!$D260</f>
        <v>0</v>
      </c>
      <c r="AR260">
        <f>(IF(AND(I260&gt;2400,'Jul-24 Comparison with CA @100m'!I260&gt;2400),1,0))*'100m'!$D260</f>
        <v>0</v>
      </c>
      <c r="AS260">
        <f>(IF(AND(J260&gt;2400,'Jul-24 Comparison with CA @100m'!J260&gt;2400),1,0))*'100m'!$D260</f>
        <v>0</v>
      </c>
      <c r="AT260">
        <f>(IF(AND(K260&gt;2400,'Jul-24 Comparison with CA @100m'!K260&gt;2400),1,0))*'100m'!$D260</f>
        <v>0</v>
      </c>
      <c r="AU260">
        <f>(IF(AND(L260&gt;2400,'Jul-24 Comparison with CA @100m'!L260&gt;2400),1,0))*'100m'!$D260</f>
        <v>0</v>
      </c>
      <c r="AV260">
        <f>(IF(AND(M260&gt;2400,'Jul-24 Comparison with CA @100m'!M260&gt;2400),1,0))*'100m'!$D260</f>
        <v>0</v>
      </c>
      <c r="AW260">
        <f>(IF(AND(N260&gt;2400,'Jul-24 Comparison with CA @100m'!N260&gt;2400),1,0))*'100m'!$D260</f>
        <v>0</v>
      </c>
      <c r="AX260">
        <f>(IF(AND(P260&gt;5,'Jul-24 Comparison with CA @100m'!P260&gt;5),1,0))*'100m'!$D260</f>
        <v>0</v>
      </c>
      <c r="AY260">
        <f>(IF(AND(Q260&gt;5,'Jul-24 Comparison with CA @100m'!Q260&gt;5),1,0))*'100m'!$D260</f>
        <v>0</v>
      </c>
      <c r="AZ260">
        <f>(IF(AND(R260&gt;5,'Jul-24 Comparison with CA @100m'!R260&gt;5),1,0))*'100m'!$D260</f>
        <v>0</v>
      </c>
      <c r="BA260">
        <f>(IF(AND(S260&gt;5,'Jul-24 Comparison with CA @100m'!S260&gt;5),1,0))*'100m'!$D260</f>
        <v>0</v>
      </c>
      <c r="BB260">
        <f>(IF(AND(T260&gt;5,'Jul-24 Comparison with CA @100m'!T260&gt;5),1,0))*'100m'!$D260</f>
        <v>0</v>
      </c>
      <c r="BC260">
        <f>(IF(AND(U260&gt;5,'Jul-24 Comparison with CA @100m'!U260&gt;5),1,0))*'100m'!$D260</f>
        <v>0</v>
      </c>
      <c r="BD260">
        <f>(IF(AND(V260&gt;5,'Jul-24 Comparison with CA @100m'!V260&gt;5),1,0))*'100m'!$D260</f>
        <v>0</v>
      </c>
      <c r="BE260">
        <f>(IF(AND(W260&gt;5,'Jul-24 Comparison with CA @100m'!W260&gt;5),1,0))*'100m'!$D260</f>
        <v>0</v>
      </c>
      <c r="BF260">
        <f>(IF(AND(Y260&gt;5,'Jul-24 Comparison with CA @100m'!Y260&gt;5),1,0))*'100m'!$D260</f>
        <v>0</v>
      </c>
      <c r="BG260">
        <f>(IF(AND(Z260&gt;5,'Jul-24 Comparison with CA @100m'!Z260&gt;5),1,0))*'100m'!$D260</f>
        <v>0</v>
      </c>
      <c r="BH260">
        <f>(IF(AND(AA260&gt;5,'Jul-24 Comparison with CA @100m'!AA260&gt;5),1,0))*'100m'!$D260</f>
        <v>0</v>
      </c>
      <c r="BI260">
        <f>(IF(AND(AB260&gt;5,'Jul-24 Comparison with CA @100m'!AB260&gt;5),1,0))*'100m'!$D260</f>
        <v>0</v>
      </c>
      <c r="BJ260">
        <f>(IF(AND(AC260&gt;5,'Jul-24 Comparison with CA @100m'!AC260&gt;5),1,0))*'100m'!$D260</f>
        <v>0</v>
      </c>
      <c r="BK260">
        <f>(IF(AND(AD260&gt;5,'Jul-24 Comparison with CA @100m'!AD260&gt;5),1,0))*'100m'!$D260</f>
        <v>0</v>
      </c>
      <c r="BL260">
        <f>(IF(AND(AE260&gt;5,'Jul-24 Comparison with CA @100m'!AE260&gt;5),1,0))*'100m'!$D260</f>
        <v>0</v>
      </c>
      <c r="BM260">
        <f>(IF(AND(AF260&gt;5,'Jul-24 Comparison with CA @100m'!AF260&gt;5),1,0))*'100m'!$D260</f>
        <v>0</v>
      </c>
      <c r="BN260">
        <f>(IF(AND(AH260&gt;1,'Jul-24 Comparison with CA @100m'!AH260&gt;1),1,0))*'100m'!$D260</f>
        <v>0</v>
      </c>
      <c r="BO260">
        <f>(IF(AND(AI260&gt;1,'Jul-24 Comparison with CA @100m'!AI260&gt;1),1,0))*'100m'!$D260</f>
        <v>0</v>
      </c>
      <c r="BP260">
        <f>(IF(AND(AJ260&gt;1,'Jul-24 Comparison with CA @100m'!AJ260&gt;1),1,0))*'100m'!$D260</f>
        <v>0</v>
      </c>
      <c r="BQ260">
        <f>(IF(AND(AK260&gt;1,'Jul-24 Comparison with CA @100m'!AK260&gt;1),1,0))*'100m'!$D260</f>
        <v>0</v>
      </c>
      <c r="BR260">
        <f>(IF(AND(AL260&gt;1,'Jul-24 Comparison with CA @100m'!AL260&gt;1),1,0))*'100m'!$D260</f>
        <v>0</v>
      </c>
      <c r="BS260">
        <f>(IF(AND(AM260&gt;1,'Jul-24 Comparison with CA @100m'!AM260&gt;1),1,0))*'100m'!$D260</f>
        <v>0</v>
      </c>
      <c r="BT260">
        <f>(IF(AND(AN260&gt;1,'Jul-24 Comparison with CA @100m'!AN260&gt;1),1,0))*'100m'!$D260</f>
        <v>0</v>
      </c>
      <c r="BU260">
        <f>(IF(AND(AO260&gt;1,'Jul-24 Comparison with CA @100m'!AO260&gt;1),1,0))*'100m'!$D260</f>
        <v>0</v>
      </c>
    </row>
    <row r="261" spans="1:73" x14ac:dyDescent="0.35">
      <c r="A261" s="21" t="s">
        <v>99</v>
      </c>
      <c r="B261" s="21">
        <v>240000</v>
      </c>
      <c r="C261" s="21">
        <v>240100</v>
      </c>
      <c r="D261" s="21">
        <f t="shared" si="4"/>
        <v>100</v>
      </c>
      <c r="E261" s="21"/>
      <c r="F261" s="23">
        <v>2400</v>
      </c>
      <c r="G261" s="24">
        <v>1073.9536308283714</v>
      </c>
      <c r="H261" s="24">
        <v>867.07045346755422</v>
      </c>
      <c r="I261" s="24">
        <v>999.52746101122636</v>
      </c>
      <c r="J261" s="24">
        <v>1292.8394104863235</v>
      </c>
      <c r="K261" s="24">
        <v>729.58178541361997</v>
      </c>
      <c r="L261" s="24">
        <v>765.51401510598794</v>
      </c>
      <c r="M261" s="24">
        <v>808.87192909576549</v>
      </c>
      <c r="N261" s="24">
        <v>1021.7949613996097</v>
      </c>
      <c r="O261" s="23">
        <v>5</v>
      </c>
      <c r="P261" s="18">
        <v>2.2000000000000002</v>
      </c>
      <c r="Q261" s="18">
        <v>3.8</v>
      </c>
      <c r="R261" s="18">
        <v>4.7</v>
      </c>
      <c r="S261" s="18">
        <v>5.0999999999999996</v>
      </c>
      <c r="T261" s="18">
        <v>4.4000000000000004</v>
      </c>
      <c r="U261" s="18">
        <v>3.9</v>
      </c>
      <c r="V261" s="18">
        <v>3.6</v>
      </c>
      <c r="W261" s="18">
        <v>3.8</v>
      </c>
      <c r="X261" s="23">
        <v>5</v>
      </c>
      <c r="Y261" s="25">
        <v>1.4731714285714284E-2</v>
      </c>
      <c r="Z261" s="25">
        <v>1.0151714285714283E-2</v>
      </c>
      <c r="AA261" s="25">
        <v>3.267867714285714</v>
      </c>
      <c r="AB261" s="25">
        <v>2.0114571428571426E-2</v>
      </c>
      <c r="AC261" s="25">
        <v>2.8228571428571425E-4</v>
      </c>
      <c r="AD261" s="25">
        <v>2.0371428571428569E-4</v>
      </c>
      <c r="AE261" s="25">
        <v>2.9142857142857142E-5</v>
      </c>
      <c r="AF261" s="25">
        <v>1.6108571428571433E-3</v>
      </c>
      <c r="AG261" s="23">
        <v>1</v>
      </c>
      <c r="AH261" s="25">
        <v>3.7142857142857142E-3</v>
      </c>
      <c r="AI261" s="25">
        <v>1.942857142857143E-2</v>
      </c>
      <c r="AJ261" s="25">
        <v>0</v>
      </c>
      <c r="AK261" s="25">
        <v>0</v>
      </c>
      <c r="AL261" s="25">
        <v>0</v>
      </c>
      <c r="AM261" s="25">
        <v>0</v>
      </c>
      <c r="AN261" s="25">
        <v>0</v>
      </c>
      <c r="AO261" s="25">
        <v>0</v>
      </c>
      <c r="AP261">
        <f>(IF(AND(G261&gt;2400,'Jul-24 Comparison with CA @100m'!G261&gt;2400),1,0))*'100m'!$D261</f>
        <v>0</v>
      </c>
      <c r="AQ261">
        <f>(IF(AND(H261&gt;2400,'Jul-24 Comparison with CA @100m'!H261&gt;2400),1,0))*'100m'!$D261</f>
        <v>0</v>
      </c>
      <c r="AR261">
        <f>(IF(AND(I261&gt;2400,'Jul-24 Comparison with CA @100m'!I261&gt;2400),1,0))*'100m'!$D261</f>
        <v>0</v>
      </c>
      <c r="AS261">
        <f>(IF(AND(J261&gt;2400,'Jul-24 Comparison with CA @100m'!J261&gt;2400),1,0))*'100m'!$D261</f>
        <v>0</v>
      </c>
      <c r="AT261">
        <f>(IF(AND(K261&gt;2400,'Jul-24 Comparison with CA @100m'!K261&gt;2400),1,0))*'100m'!$D261</f>
        <v>0</v>
      </c>
      <c r="AU261">
        <f>(IF(AND(L261&gt;2400,'Jul-24 Comparison with CA @100m'!L261&gt;2400),1,0))*'100m'!$D261</f>
        <v>0</v>
      </c>
      <c r="AV261">
        <f>(IF(AND(M261&gt;2400,'Jul-24 Comparison with CA @100m'!M261&gt;2400),1,0))*'100m'!$D261</f>
        <v>0</v>
      </c>
      <c r="AW261">
        <f>(IF(AND(N261&gt;2400,'Jul-24 Comparison with CA @100m'!N261&gt;2400),1,0))*'100m'!$D261</f>
        <v>0</v>
      </c>
      <c r="AX261">
        <f>(IF(AND(P261&gt;5,'Jul-24 Comparison with CA @100m'!P261&gt;5),1,0))*'100m'!$D261</f>
        <v>0</v>
      </c>
      <c r="AY261">
        <f>(IF(AND(Q261&gt;5,'Jul-24 Comparison with CA @100m'!Q261&gt;5),1,0))*'100m'!$D261</f>
        <v>0</v>
      </c>
      <c r="AZ261">
        <f>(IF(AND(R261&gt;5,'Jul-24 Comparison with CA @100m'!R261&gt;5),1,0))*'100m'!$D261</f>
        <v>0</v>
      </c>
      <c r="BA261">
        <f>(IF(AND(S261&gt;5,'Jul-24 Comparison with CA @100m'!S261&gt;5),1,0))*'100m'!$D261</f>
        <v>100</v>
      </c>
      <c r="BB261">
        <f>(IF(AND(T261&gt;5,'Jul-24 Comparison with CA @100m'!T261&gt;5),1,0))*'100m'!$D261</f>
        <v>0</v>
      </c>
      <c r="BC261">
        <f>(IF(AND(U261&gt;5,'Jul-24 Comparison with CA @100m'!U261&gt;5),1,0))*'100m'!$D261</f>
        <v>0</v>
      </c>
      <c r="BD261">
        <f>(IF(AND(V261&gt;5,'Jul-24 Comparison with CA @100m'!V261&gt;5),1,0))*'100m'!$D261</f>
        <v>0</v>
      </c>
      <c r="BE261">
        <f>(IF(AND(W261&gt;5,'Jul-24 Comparison with CA @100m'!W261&gt;5),1,0))*'100m'!$D261</f>
        <v>0</v>
      </c>
      <c r="BF261">
        <f>(IF(AND(Y261&gt;5,'Jul-24 Comparison with CA @100m'!Y261&gt;5),1,0))*'100m'!$D261</f>
        <v>0</v>
      </c>
      <c r="BG261">
        <f>(IF(AND(Z261&gt;5,'Jul-24 Comparison with CA @100m'!Z261&gt;5),1,0))*'100m'!$D261</f>
        <v>0</v>
      </c>
      <c r="BH261">
        <f>(IF(AND(AA261&gt;5,'Jul-24 Comparison with CA @100m'!AA261&gt;5),1,0))*'100m'!$D261</f>
        <v>0</v>
      </c>
      <c r="BI261">
        <f>(IF(AND(AB261&gt;5,'Jul-24 Comparison with CA @100m'!AB261&gt;5),1,0))*'100m'!$D261</f>
        <v>0</v>
      </c>
      <c r="BJ261">
        <f>(IF(AND(AC261&gt;5,'Jul-24 Comparison with CA @100m'!AC261&gt;5),1,0))*'100m'!$D261</f>
        <v>0</v>
      </c>
      <c r="BK261">
        <f>(IF(AND(AD261&gt;5,'Jul-24 Comparison with CA @100m'!AD261&gt;5),1,0))*'100m'!$D261</f>
        <v>0</v>
      </c>
      <c r="BL261">
        <f>(IF(AND(AE261&gt;5,'Jul-24 Comparison with CA @100m'!AE261&gt;5),1,0))*'100m'!$D261</f>
        <v>0</v>
      </c>
      <c r="BM261">
        <f>(IF(AND(AF261&gt;5,'Jul-24 Comparison with CA @100m'!AF261&gt;5),1,0))*'100m'!$D261</f>
        <v>0</v>
      </c>
      <c r="BN261">
        <f>(IF(AND(AH261&gt;1,'Jul-24 Comparison with CA @100m'!AH261&gt;1),1,0))*'100m'!$D261</f>
        <v>0</v>
      </c>
      <c r="BO261">
        <f>(IF(AND(AI261&gt;1,'Jul-24 Comparison with CA @100m'!AI261&gt;1),1,0))*'100m'!$D261</f>
        <v>0</v>
      </c>
      <c r="BP261">
        <f>(IF(AND(AJ261&gt;1,'Jul-24 Comparison with CA @100m'!AJ261&gt;1),1,0))*'100m'!$D261</f>
        <v>0</v>
      </c>
      <c r="BQ261">
        <f>(IF(AND(AK261&gt;1,'Jul-24 Comparison with CA @100m'!AK261&gt;1),1,0))*'100m'!$D261</f>
        <v>0</v>
      </c>
      <c r="BR261">
        <f>(IF(AND(AL261&gt;1,'Jul-24 Comparison with CA @100m'!AL261&gt;1),1,0))*'100m'!$D261</f>
        <v>0</v>
      </c>
      <c r="BS261">
        <f>(IF(AND(AM261&gt;1,'Jul-24 Comparison with CA @100m'!AM261&gt;1),1,0))*'100m'!$D261</f>
        <v>0</v>
      </c>
      <c r="BT261">
        <f>(IF(AND(AN261&gt;1,'Jul-24 Comparison with CA @100m'!AN261&gt;1),1,0))*'100m'!$D261</f>
        <v>0</v>
      </c>
      <c r="BU261">
        <f>(IF(AND(AO261&gt;1,'Jul-24 Comparison with CA @100m'!AO261&gt;1),1,0))*'100m'!$D261</f>
        <v>0</v>
      </c>
    </row>
    <row r="262" spans="1:73" x14ac:dyDescent="0.35">
      <c r="A262" s="21" t="s">
        <v>99</v>
      </c>
      <c r="B262" s="21">
        <v>240100</v>
      </c>
      <c r="C262" s="21">
        <v>240200</v>
      </c>
      <c r="D262" s="21">
        <f t="shared" si="4"/>
        <v>100</v>
      </c>
      <c r="E262" s="21"/>
      <c r="F262" s="23">
        <v>2400</v>
      </c>
      <c r="G262" s="24">
        <v>910.99737534475878</v>
      </c>
      <c r="H262" s="24">
        <v>765.51401510598794</v>
      </c>
      <c r="I262" s="24">
        <v>992.11669898009654</v>
      </c>
      <c r="J262" s="24">
        <v>1338.6509464129631</v>
      </c>
      <c r="K262" s="24">
        <v>679.59532156711441</v>
      </c>
      <c r="L262" s="24">
        <v>729.58178541361997</v>
      </c>
      <c r="M262" s="24">
        <v>816.12289224383505</v>
      </c>
      <c r="N262" s="24">
        <v>955.15248948738645</v>
      </c>
      <c r="O262" s="23">
        <v>5</v>
      </c>
      <c r="P262" s="18">
        <v>2.1</v>
      </c>
      <c r="Q262" s="18">
        <v>3.5</v>
      </c>
      <c r="R262" s="18">
        <v>4.5</v>
      </c>
      <c r="S262" s="18">
        <v>4.8</v>
      </c>
      <c r="T262" s="18">
        <v>4.2</v>
      </c>
      <c r="U262" s="18">
        <v>2.9</v>
      </c>
      <c r="V262" s="18">
        <v>2.8</v>
      </c>
      <c r="W262" s="18">
        <v>4.0999999999999996</v>
      </c>
      <c r="X262" s="23">
        <v>5</v>
      </c>
      <c r="Y262" s="25">
        <v>2.9961428571428569E-2</v>
      </c>
      <c r="Z262" s="25">
        <v>7.0511428571428565E-3</v>
      </c>
      <c r="AA262" s="25">
        <v>1.7363428571428568E-2</v>
      </c>
      <c r="AB262" s="25">
        <v>2.3288857142857135E-2</v>
      </c>
      <c r="AC262" s="25">
        <v>1.8114285714285717E-3</v>
      </c>
      <c r="AD262" s="25">
        <v>2.0085714285714287E-4</v>
      </c>
      <c r="AE262" s="25">
        <v>0</v>
      </c>
      <c r="AF262" s="25">
        <v>1.3234285714285718E-3</v>
      </c>
      <c r="AG262" s="23">
        <v>1</v>
      </c>
      <c r="AH262" s="25">
        <v>0.38742857142857162</v>
      </c>
      <c r="AI262" s="25">
        <v>1.942857142857143E-2</v>
      </c>
      <c r="AJ262" s="25">
        <v>2.8857142857142862E-2</v>
      </c>
      <c r="AK262" s="25">
        <v>2E-3</v>
      </c>
      <c r="AL262" s="25">
        <v>0</v>
      </c>
      <c r="AM262" s="25">
        <v>0</v>
      </c>
      <c r="AN262" s="25">
        <v>0</v>
      </c>
      <c r="AO262" s="25">
        <v>0</v>
      </c>
      <c r="AP262">
        <f>(IF(AND(G262&gt;2400,'Jul-24 Comparison with CA @100m'!G262&gt;2400),1,0))*'100m'!$D262</f>
        <v>0</v>
      </c>
      <c r="AQ262">
        <f>(IF(AND(H262&gt;2400,'Jul-24 Comparison with CA @100m'!H262&gt;2400),1,0))*'100m'!$D262</f>
        <v>0</v>
      </c>
      <c r="AR262">
        <f>(IF(AND(I262&gt;2400,'Jul-24 Comparison with CA @100m'!I262&gt;2400),1,0))*'100m'!$D262</f>
        <v>0</v>
      </c>
      <c r="AS262">
        <f>(IF(AND(J262&gt;2400,'Jul-24 Comparison with CA @100m'!J262&gt;2400),1,0))*'100m'!$D262</f>
        <v>0</v>
      </c>
      <c r="AT262">
        <f>(IF(AND(K262&gt;2400,'Jul-24 Comparison with CA @100m'!K262&gt;2400),1,0))*'100m'!$D262</f>
        <v>0</v>
      </c>
      <c r="AU262">
        <f>(IF(AND(L262&gt;2400,'Jul-24 Comparison with CA @100m'!L262&gt;2400),1,0))*'100m'!$D262</f>
        <v>0</v>
      </c>
      <c r="AV262">
        <f>(IF(AND(M262&gt;2400,'Jul-24 Comparison with CA @100m'!M262&gt;2400),1,0))*'100m'!$D262</f>
        <v>0</v>
      </c>
      <c r="AW262">
        <f>(IF(AND(N262&gt;2400,'Jul-24 Comparison with CA @100m'!N262&gt;2400),1,0))*'100m'!$D262</f>
        <v>0</v>
      </c>
      <c r="AX262">
        <f>(IF(AND(P262&gt;5,'Jul-24 Comparison with CA @100m'!P262&gt;5),1,0))*'100m'!$D262</f>
        <v>0</v>
      </c>
      <c r="AY262">
        <f>(IF(AND(Q262&gt;5,'Jul-24 Comparison with CA @100m'!Q262&gt;5),1,0))*'100m'!$D262</f>
        <v>0</v>
      </c>
      <c r="AZ262">
        <f>(IF(AND(R262&gt;5,'Jul-24 Comparison with CA @100m'!R262&gt;5),1,0))*'100m'!$D262</f>
        <v>0</v>
      </c>
      <c r="BA262">
        <f>(IF(AND(S262&gt;5,'Jul-24 Comparison with CA @100m'!S262&gt;5),1,0))*'100m'!$D262</f>
        <v>0</v>
      </c>
      <c r="BB262">
        <f>(IF(AND(T262&gt;5,'Jul-24 Comparison with CA @100m'!T262&gt;5),1,0))*'100m'!$D262</f>
        <v>0</v>
      </c>
      <c r="BC262">
        <f>(IF(AND(U262&gt;5,'Jul-24 Comparison with CA @100m'!U262&gt;5),1,0))*'100m'!$D262</f>
        <v>0</v>
      </c>
      <c r="BD262">
        <f>(IF(AND(V262&gt;5,'Jul-24 Comparison with CA @100m'!V262&gt;5),1,0))*'100m'!$D262</f>
        <v>0</v>
      </c>
      <c r="BE262">
        <f>(IF(AND(W262&gt;5,'Jul-24 Comparison with CA @100m'!W262&gt;5),1,0))*'100m'!$D262</f>
        <v>0</v>
      </c>
      <c r="BF262">
        <f>(IF(AND(Y262&gt;5,'Jul-24 Comparison with CA @100m'!Y262&gt;5),1,0))*'100m'!$D262</f>
        <v>0</v>
      </c>
      <c r="BG262">
        <f>(IF(AND(Z262&gt;5,'Jul-24 Comparison with CA @100m'!Z262&gt;5),1,0))*'100m'!$D262</f>
        <v>0</v>
      </c>
      <c r="BH262">
        <f>(IF(AND(AA262&gt;5,'Jul-24 Comparison with CA @100m'!AA262&gt;5),1,0))*'100m'!$D262</f>
        <v>0</v>
      </c>
      <c r="BI262">
        <f>(IF(AND(AB262&gt;5,'Jul-24 Comparison with CA @100m'!AB262&gt;5),1,0))*'100m'!$D262</f>
        <v>0</v>
      </c>
      <c r="BJ262">
        <f>(IF(AND(AC262&gt;5,'Jul-24 Comparison with CA @100m'!AC262&gt;5),1,0))*'100m'!$D262</f>
        <v>0</v>
      </c>
      <c r="BK262">
        <f>(IF(AND(AD262&gt;5,'Jul-24 Comparison with CA @100m'!AD262&gt;5),1,0))*'100m'!$D262</f>
        <v>0</v>
      </c>
      <c r="BL262">
        <f>(IF(AND(AE262&gt;5,'Jul-24 Comparison with CA @100m'!AE262&gt;5),1,0))*'100m'!$D262</f>
        <v>0</v>
      </c>
      <c r="BM262">
        <f>(IF(AND(AF262&gt;5,'Jul-24 Comparison with CA @100m'!AF262&gt;5),1,0))*'100m'!$D262</f>
        <v>0</v>
      </c>
      <c r="BN262">
        <f>(IF(AND(AH262&gt;1,'Jul-24 Comparison with CA @100m'!AH262&gt;1),1,0))*'100m'!$D262</f>
        <v>0</v>
      </c>
      <c r="BO262">
        <f>(IF(AND(AI262&gt;1,'Jul-24 Comparison with CA @100m'!AI262&gt;1),1,0))*'100m'!$D262</f>
        <v>0</v>
      </c>
      <c r="BP262">
        <f>(IF(AND(AJ262&gt;1,'Jul-24 Comparison with CA @100m'!AJ262&gt;1),1,0))*'100m'!$D262</f>
        <v>0</v>
      </c>
      <c r="BQ262">
        <f>(IF(AND(AK262&gt;1,'Jul-24 Comparison with CA @100m'!AK262&gt;1),1,0))*'100m'!$D262</f>
        <v>0</v>
      </c>
      <c r="BR262">
        <f>(IF(AND(AL262&gt;1,'Jul-24 Comparison with CA @100m'!AL262&gt;1),1,0))*'100m'!$D262</f>
        <v>0</v>
      </c>
      <c r="BS262">
        <f>(IF(AND(AM262&gt;1,'Jul-24 Comparison with CA @100m'!AM262&gt;1),1,0))*'100m'!$D262</f>
        <v>0</v>
      </c>
      <c r="BT262">
        <f>(IF(AND(AN262&gt;1,'Jul-24 Comparison with CA @100m'!AN262&gt;1),1,0))*'100m'!$D262</f>
        <v>0</v>
      </c>
      <c r="BU262">
        <f>(IF(AND(AO262&gt;1,'Jul-24 Comparison with CA @100m'!AO262&gt;1),1,0))*'100m'!$D262</f>
        <v>0</v>
      </c>
    </row>
    <row r="263" spans="1:73" x14ac:dyDescent="0.35">
      <c r="A263" s="21" t="s">
        <v>99</v>
      </c>
      <c r="B263" s="21">
        <v>240200</v>
      </c>
      <c r="C263" s="21">
        <v>240300</v>
      </c>
      <c r="D263" s="21">
        <f t="shared" si="4"/>
        <v>100</v>
      </c>
      <c r="E263" s="21"/>
      <c r="F263" s="23">
        <v>2400</v>
      </c>
      <c r="G263" s="24">
        <v>955.15248948738645</v>
      </c>
      <c r="H263" s="24">
        <v>772.72247666720637</v>
      </c>
      <c r="I263" s="24">
        <v>1059.0228449564595</v>
      </c>
      <c r="J263" s="24">
        <v>1546.8278973790657</v>
      </c>
      <c r="K263" s="24">
        <v>837.91704502403161</v>
      </c>
      <c r="L263" s="24">
        <v>665.38432314173735</v>
      </c>
      <c r="M263" s="24">
        <v>743.93244063957434</v>
      </c>
      <c r="N263" s="24">
        <v>969.92011096046667</v>
      </c>
      <c r="O263" s="23">
        <v>5</v>
      </c>
      <c r="P263" s="18">
        <v>2</v>
      </c>
      <c r="Q263" s="18">
        <v>3.3</v>
      </c>
      <c r="R263" s="18">
        <v>4.8</v>
      </c>
      <c r="S263" s="18">
        <v>5.2</v>
      </c>
      <c r="T263" s="18">
        <v>4.2</v>
      </c>
      <c r="U263" s="18">
        <v>4.5999999999999996</v>
      </c>
      <c r="V263" s="18">
        <v>2.8</v>
      </c>
      <c r="W263" s="18">
        <v>4.5</v>
      </c>
      <c r="X263" s="23">
        <v>5</v>
      </c>
      <c r="Y263" s="25">
        <v>2.0025428571428569E-2</v>
      </c>
      <c r="Z263" s="25">
        <v>2.6365714285714287E-3</v>
      </c>
      <c r="AA263" s="25">
        <v>1.0012857142857141E-2</v>
      </c>
      <c r="AB263" s="25">
        <v>2.6709142857142851E-2</v>
      </c>
      <c r="AC263" s="25">
        <v>0.23510857142857144</v>
      </c>
      <c r="AD263" s="25">
        <v>0</v>
      </c>
      <c r="AE263" s="25">
        <v>4.2085714285714285E-4</v>
      </c>
      <c r="AF263" s="25">
        <v>7.2628571428571425E-4</v>
      </c>
      <c r="AG263" s="23">
        <v>1</v>
      </c>
      <c r="AH263" s="25">
        <v>0.58885714285714241</v>
      </c>
      <c r="AI263" s="25">
        <v>0.17742857142857144</v>
      </c>
      <c r="AJ263" s="25">
        <v>4.2857142857142859E-3</v>
      </c>
      <c r="AK263" s="25">
        <v>0</v>
      </c>
      <c r="AL263" s="25">
        <v>0</v>
      </c>
      <c r="AM263" s="25">
        <v>0.23828571428571432</v>
      </c>
      <c r="AN263" s="25">
        <v>0</v>
      </c>
      <c r="AO263" s="25">
        <v>0</v>
      </c>
      <c r="AP263">
        <f>(IF(AND(G263&gt;2400,'Jul-24 Comparison with CA @100m'!G263&gt;2400),1,0))*'100m'!$D263</f>
        <v>0</v>
      </c>
      <c r="AQ263">
        <f>(IF(AND(H263&gt;2400,'Jul-24 Comparison with CA @100m'!H263&gt;2400),1,0))*'100m'!$D263</f>
        <v>0</v>
      </c>
      <c r="AR263">
        <f>(IF(AND(I263&gt;2400,'Jul-24 Comparison with CA @100m'!I263&gt;2400),1,0))*'100m'!$D263</f>
        <v>0</v>
      </c>
      <c r="AS263">
        <f>(IF(AND(J263&gt;2400,'Jul-24 Comparison with CA @100m'!J263&gt;2400),1,0))*'100m'!$D263</f>
        <v>0</v>
      </c>
      <c r="AT263">
        <f>(IF(AND(K263&gt;2400,'Jul-24 Comparison with CA @100m'!K263&gt;2400),1,0))*'100m'!$D263</f>
        <v>0</v>
      </c>
      <c r="AU263">
        <f>(IF(AND(L263&gt;2400,'Jul-24 Comparison with CA @100m'!L263&gt;2400),1,0))*'100m'!$D263</f>
        <v>0</v>
      </c>
      <c r="AV263">
        <f>(IF(AND(M263&gt;2400,'Jul-24 Comparison with CA @100m'!M263&gt;2400),1,0))*'100m'!$D263</f>
        <v>0</v>
      </c>
      <c r="AW263">
        <f>(IF(AND(N263&gt;2400,'Jul-24 Comparison with CA @100m'!N263&gt;2400),1,0))*'100m'!$D263</f>
        <v>0</v>
      </c>
      <c r="AX263">
        <f>(IF(AND(P263&gt;5,'Jul-24 Comparison with CA @100m'!P263&gt;5),1,0))*'100m'!$D263</f>
        <v>0</v>
      </c>
      <c r="AY263">
        <f>(IF(AND(Q263&gt;5,'Jul-24 Comparison with CA @100m'!Q263&gt;5),1,0))*'100m'!$D263</f>
        <v>0</v>
      </c>
      <c r="AZ263">
        <f>(IF(AND(R263&gt;5,'Jul-24 Comparison with CA @100m'!R263&gt;5),1,0))*'100m'!$D263</f>
        <v>0</v>
      </c>
      <c r="BA263">
        <f>(IF(AND(S263&gt;5,'Jul-24 Comparison with CA @100m'!S263&gt;5),1,0))*'100m'!$D263</f>
        <v>100</v>
      </c>
      <c r="BB263">
        <f>(IF(AND(T263&gt;5,'Jul-24 Comparison with CA @100m'!T263&gt;5),1,0))*'100m'!$D263</f>
        <v>0</v>
      </c>
      <c r="BC263">
        <f>(IF(AND(U263&gt;5,'Jul-24 Comparison with CA @100m'!U263&gt;5),1,0))*'100m'!$D263</f>
        <v>0</v>
      </c>
      <c r="BD263">
        <f>(IF(AND(V263&gt;5,'Jul-24 Comparison with CA @100m'!V263&gt;5),1,0))*'100m'!$D263</f>
        <v>0</v>
      </c>
      <c r="BE263">
        <f>(IF(AND(W263&gt;5,'Jul-24 Comparison with CA @100m'!W263&gt;5),1,0))*'100m'!$D263</f>
        <v>0</v>
      </c>
      <c r="BF263">
        <f>(IF(AND(Y263&gt;5,'Jul-24 Comparison with CA @100m'!Y263&gt;5),1,0))*'100m'!$D263</f>
        <v>0</v>
      </c>
      <c r="BG263">
        <f>(IF(AND(Z263&gt;5,'Jul-24 Comparison with CA @100m'!Z263&gt;5),1,0))*'100m'!$D263</f>
        <v>0</v>
      </c>
      <c r="BH263">
        <f>(IF(AND(AA263&gt;5,'Jul-24 Comparison with CA @100m'!AA263&gt;5),1,0))*'100m'!$D263</f>
        <v>0</v>
      </c>
      <c r="BI263">
        <f>(IF(AND(AB263&gt;5,'Jul-24 Comparison with CA @100m'!AB263&gt;5),1,0))*'100m'!$D263</f>
        <v>0</v>
      </c>
      <c r="BJ263">
        <f>(IF(AND(AC263&gt;5,'Jul-24 Comparison with CA @100m'!AC263&gt;5),1,0))*'100m'!$D263</f>
        <v>0</v>
      </c>
      <c r="BK263">
        <f>(IF(AND(AD263&gt;5,'Jul-24 Comparison with CA @100m'!AD263&gt;5),1,0))*'100m'!$D263</f>
        <v>0</v>
      </c>
      <c r="BL263">
        <f>(IF(AND(AE263&gt;5,'Jul-24 Comparison with CA @100m'!AE263&gt;5),1,0))*'100m'!$D263</f>
        <v>0</v>
      </c>
      <c r="BM263">
        <f>(IF(AND(AF263&gt;5,'Jul-24 Comparison with CA @100m'!AF263&gt;5),1,0))*'100m'!$D263</f>
        <v>0</v>
      </c>
      <c r="BN263">
        <f>(IF(AND(AH263&gt;1,'Jul-24 Comparison with CA @100m'!AH263&gt;1),1,0))*'100m'!$D263</f>
        <v>0</v>
      </c>
      <c r="BO263">
        <f>(IF(AND(AI263&gt;1,'Jul-24 Comparison with CA @100m'!AI263&gt;1),1,0))*'100m'!$D263</f>
        <v>0</v>
      </c>
      <c r="BP263">
        <f>(IF(AND(AJ263&gt;1,'Jul-24 Comparison with CA @100m'!AJ263&gt;1),1,0))*'100m'!$D263</f>
        <v>0</v>
      </c>
      <c r="BQ263">
        <f>(IF(AND(AK263&gt;1,'Jul-24 Comparison with CA @100m'!AK263&gt;1),1,0))*'100m'!$D263</f>
        <v>0</v>
      </c>
      <c r="BR263">
        <f>(IF(AND(AL263&gt;1,'Jul-24 Comparison with CA @100m'!AL263&gt;1),1,0))*'100m'!$D263</f>
        <v>0</v>
      </c>
      <c r="BS263">
        <f>(IF(AND(AM263&gt;1,'Jul-24 Comparison with CA @100m'!AM263&gt;1),1,0))*'100m'!$D263</f>
        <v>0</v>
      </c>
      <c r="BT263">
        <f>(IF(AND(AN263&gt;1,'Jul-24 Comparison with CA @100m'!AN263&gt;1),1,0))*'100m'!$D263</f>
        <v>0</v>
      </c>
      <c r="BU263">
        <f>(IF(AND(AO263&gt;1,'Jul-24 Comparison with CA @100m'!AO263&gt;1),1,0))*'100m'!$D263</f>
        <v>0</v>
      </c>
    </row>
    <row r="264" spans="1:73" x14ac:dyDescent="0.35">
      <c r="A264" s="21" t="s">
        <v>99</v>
      </c>
      <c r="B264" s="21">
        <v>240300</v>
      </c>
      <c r="C264" s="21">
        <v>240400</v>
      </c>
      <c r="D264" s="21">
        <f t="shared" si="4"/>
        <v>100</v>
      </c>
      <c r="E264" s="21"/>
      <c r="F264" s="23">
        <v>2400</v>
      </c>
      <c r="G264" s="24">
        <v>1209.305266306578</v>
      </c>
      <c r="H264" s="24">
        <v>969.92011096046667</v>
      </c>
      <c r="I264" s="24">
        <v>1269.9983267804409</v>
      </c>
      <c r="J264" s="24">
        <v>1376.9562250071592</v>
      </c>
      <c r="K264" s="24">
        <v>881.68686350582311</v>
      </c>
      <c r="L264" s="24">
        <v>874.37538612774995</v>
      </c>
      <c r="M264" s="24">
        <v>787.16098374695628</v>
      </c>
      <c r="N264" s="24">
        <v>1006.9441147709224</v>
      </c>
      <c r="O264" s="23">
        <v>5</v>
      </c>
      <c r="P264" s="18">
        <v>2.1</v>
      </c>
      <c r="Q264" s="18">
        <v>3.5</v>
      </c>
      <c r="R264" s="18">
        <v>4.5999999999999996</v>
      </c>
      <c r="S264" s="18">
        <v>4.9000000000000004</v>
      </c>
      <c r="T264" s="18">
        <v>4.0999999999999996</v>
      </c>
      <c r="U264" s="18">
        <v>4.9000000000000004</v>
      </c>
      <c r="V264" s="18">
        <v>3.6</v>
      </c>
      <c r="W264" s="18">
        <v>3.9</v>
      </c>
      <c r="X264" s="23">
        <v>5</v>
      </c>
      <c r="Y264" s="25">
        <v>1.0102E-2</v>
      </c>
      <c r="Z264" s="25">
        <v>4.8291428571428574E-3</v>
      </c>
      <c r="AA264" s="25">
        <v>1.180914285714286E-2</v>
      </c>
      <c r="AB264" s="25">
        <v>8.029428571428571E-3</v>
      </c>
      <c r="AC264" s="25">
        <v>9.6714285714285706E-4</v>
      </c>
      <c r="AD264" s="25">
        <v>1.0285714285714287E-4</v>
      </c>
      <c r="AE264" s="25">
        <v>0</v>
      </c>
      <c r="AF264" s="25">
        <v>8.8228571428571414E-4</v>
      </c>
      <c r="AG264" s="23">
        <v>1</v>
      </c>
      <c r="AH264" s="25">
        <v>1.0285714285714285E-2</v>
      </c>
      <c r="AI264" s="25">
        <v>3.4285714285714284E-3</v>
      </c>
      <c r="AJ264" s="25">
        <v>0</v>
      </c>
      <c r="AK264" s="25">
        <v>0</v>
      </c>
      <c r="AL264" s="25">
        <v>5.1428571428571426E-3</v>
      </c>
      <c r="AM264" s="25">
        <v>0</v>
      </c>
      <c r="AN264" s="25">
        <v>0</v>
      </c>
      <c r="AO264" s="25">
        <v>0</v>
      </c>
      <c r="AP264">
        <f>(IF(AND(G264&gt;2400,'Jul-24 Comparison with CA @100m'!G264&gt;2400),1,0))*'100m'!$D264</f>
        <v>0</v>
      </c>
      <c r="AQ264">
        <f>(IF(AND(H264&gt;2400,'Jul-24 Comparison with CA @100m'!H264&gt;2400),1,0))*'100m'!$D264</f>
        <v>0</v>
      </c>
      <c r="AR264">
        <f>(IF(AND(I264&gt;2400,'Jul-24 Comparison with CA @100m'!I264&gt;2400),1,0))*'100m'!$D264</f>
        <v>0</v>
      </c>
      <c r="AS264">
        <f>(IF(AND(J264&gt;2400,'Jul-24 Comparison with CA @100m'!J264&gt;2400),1,0))*'100m'!$D264</f>
        <v>0</v>
      </c>
      <c r="AT264">
        <f>(IF(AND(K264&gt;2400,'Jul-24 Comparison with CA @100m'!K264&gt;2400),1,0))*'100m'!$D264</f>
        <v>0</v>
      </c>
      <c r="AU264">
        <f>(IF(AND(L264&gt;2400,'Jul-24 Comparison with CA @100m'!L264&gt;2400),1,0))*'100m'!$D264</f>
        <v>0</v>
      </c>
      <c r="AV264">
        <f>(IF(AND(M264&gt;2400,'Jul-24 Comparison with CA @100m'!M264&gt;2400),1,0))*'100m'!$D264</f>
        <v>0</v>
      </c>
      <c r="AW264">
        <f>(IF(AND(N264&gt;2400,'Jul-24 Comparison with CA @100m'!N264&gt;2400),1,0))*'100m'!$D264</f>
        <v>0</v>
      </c>
      <c r="AX264">
        <f>(IF(AND(P264&gt;5,'Jul-24 Comparison with CA @100m'!P264&gt;5),1,0))*'100m'!$D264</f>
        <v>0</v>
      </c>
      <c r="AY264">
        <f>(IF(AND(Q264&gt;5,'Jul-24 Comparison with CA @100m'!Q264&gt;5),1,0))*'100m'!$D264</f>
        <v>0</v>
      </c>
      <c r="AZ264">
        <f>(IF(AND(R264&gt;5,'Jul-24 Comparison with CA @100m'!R264&gt;5),1,0))*'100m'!$D264</f>
        <v>0</v>
      </c>
      <c r="BA264">
        <f>(IF(AND(S264&gt;5,'Jul-24 Comparison with CA @100m'!S264&gt;5),1,0))*'100m'!$D264</f>
        <v>0</v>
      </c>
      <c r="BB264">
        <f>(IF(AND(T264&gt;5,'Jul-24 Comparison with CA @100m'!T264&gt;5),1,0))*'100m'!$D264</f>
        <v>0</v>
      </c>
      <c r="BC264">
        <f>(IF(AND(U264&gt;5,'Jul-24 Comparison with CA @100m'!U264&gt;5),1,0))*'100m'!$D264</f>
        <v>0</v>
      </c>
      <c r="BD264">
        <f>(IF(AND(V264&gt;5,'Jul-24 Comparison with CA @100m'!V264&gt;5),1,0))*'100m'!$D264</f>
        <v>0</v>
      </c>
      <c r="BE264">
        <f>(IF(AND(W264&gt;5,'Jul-24 Comparison with CA @100m'!W264&gt;5),1,0))*'100m'!$D264</f>
        <v>0</v>
      </c>
      <c r="BF264">
        <f>(IF(AND(Y264&gt;5,'Jul-24 Comparison with CA @100m'!Y264&gt;5),1,0))*'100m'!$D264</f>
        <v>0</v>
      </c>
      <c r="BG264">
        <f>(IF(AND(Z264&gt;5,'Jul-24 Comparison with CA @100m'!Z264&gt;5),1,0))*'100m'!$D264</f>
        <v>0</v>
      </c>
      <c r="BH264">
        <f>(IF(AND(AA264&gt;5,'Jul-24 Comparison with CA @100m'!AA264&gt;5),1,0))*'100m'!$D264</f>
        <v>0</v>
      </c>
      <c r="BI264">
        <f>(IF(AND(AB264&gt;5,'Jul-24 Comparison with CA @100m'!AB264&gt;5),1,0))*'100m'!$D264</f>
        <v>0</v>
      </c>
      <c r="BJ264">
        <f>(IF(AND(AC264&gt;5,'Jul-24 Comparison with CA @100m'!AC264&gt;5),1,0))*'100m'!$D264</f>
        <v>0</v>
      </c>
      <c r="BK264">
        <f>(IF(AND(AD264&gt;5,'Jul-24 Comparison with CA @100m'!AD264&gt;5),1,0))*'100m'!$D264</f>
        <v>0</v>
      </c>
      <c r="BL264">
        <f>(IF(AND(AE264&gt;5,'Jul-24 Comparison with CA @100m'!AE264&gt;5),1,0))*'100m'!$D264</f>
        <v>0</v>
      </c>
      <c r="BM264">
        <f>(IF(AND(AF264&gt;5,'Jul-24 Comparison with CA @100m'!AF264&gt;5),1,0))*'100m'!$D264</f>
        <v>0</v>
      </c>
      <c r="BN264">
        <f>(IF(AND(AH264&gt;1,'Jul-24 Comparison with CA @100m'!AH264&gt;1),1,0))*'100m'!$D264</f>
        <v>0</v>
      </c>
      <c r="BO264">
        <f>(IF(AND(AI264&gt;1,'Jul-24 Comparison with CA @100m'!AI264&gt;1),1,0))*'100m'!$D264</f>
        <v>0</v>
      </c>
      <c r="BP264">
        <f>(IF(AND(AJ264&gt;1,'Jul-24 Comparison with CA @100m'!AJ264&gt;1),1,0))*'100m'!$D264</f>
        <v>0</v>
      </c>
      <c r="BQ264">
        <f>(IF(AND(AK264&gt;1,'Jul-24 Comparison with CA @100m'!AK264&gt;1),1,0))*'100m'!$D264</f>
        <v>0</v>
      </c>
      <c r="BR264">
        <f>(IF(AND(AL264&gt;1,'Jul-24 Comparison with CA @100m'!AL264&gt;1),1,0))*'100m'!$D264</f>
        <v>0</v>
      </c>
      <c r="BS264">
        <f>(IF(AND(AM264&gt;1,'Jul-24 Comparison with CA @100m'!AM264&gt;1),1,0))*'100m'!$D264</f>
        <v>0</v>
      </c>
      <c r="BT264">
        <f>(IF(AND(AN264&gt;1,'Jul-24 Comparison with CA @100m'!AN264&gt;1),1,0))*'100m'!$D264</f>
        <v>0</v>
      </c>
      <c r="BU264">
        <f>(IF(AND(AO264&gt;1,'Jul-24 Comparison with CA @100m'!AO264&gt;1),1,0))*'100m'!$D264</f>
        <v>0</v>
      </c>
    </row>
    <row r="265" spans="1:73" x14ac:dyDescent="0.35">
      <c r="A265" s="21" t="s">
        <v>99</v>
      </c>
      <c r="B265" s="21">
        <v>240400</v>
      </c>
      <c r="C265" s="21">
        <v>240500</v>
      </c>
      <c r="D265" s="21">
        <f t="shared" si="4"/>
        <v>100</v>
      </c>
      <c r="E265" s="21" t="s">
        <v>101</v>
      </c>
      <c r="F265" s="23">
        <v>2400</v>
      </c>
      <c r="G265" s="24">
        <v>1148.9369406040728</v>
      </c>
      <c r="H265" s="24">
        <v>918.34094770960019</v>
      </c>
      <c r="I265" s="24">
        <v>999.52746101122636</v>
      </c>
      <c r="J265" s="24">
        <v>1430.7754662248362</v>
      </c>
      <c r="K265" s="24">
        <v>1742.3140227050615</v>
      </c>
      <c r="L265" s="24">
        <v>1718.7256720808348</v>
      </c>
      <c r="M265" s="24">
        <v>1484.8125325814749</v>
      </c>
      <c r="N265" s="24">
        <v>1710.8705669162505</v>
      </c>
      <c r="O265" s="23">
        <v>5</v>
      </c>
      <c r="P265" s="18">
        <v>1.8</v>
      </c>
      <c r="Q265" s="18">
        <v>2.8</v>
      </c>
      <c r="R265" s="18">
        <v>4.7</v>
      </c>
      <c r="S265" s="18">
        <v>4</v>
      </c>
      <c r="T265" s="18">
        <v>4.5999999999999996</v>
      </c>
      <c r="U265" s="18">
        <v>4.4000000000000004</v>
      </c>
      <c r="V265" s="18">
        <v>3.7</v>
      </c>
      <c r="W265" s="18">
        <v>3.7</v>
      </c>
      <c r="X265" s="23">
        <v>5</v>
      </c>
      <c r="Y265" s="25">
        <v>1.1658571428571428E-2</v>
      </c>
      <c r="Z265" s="25">
        <v>1.4014285714285717E-3</v>
      </c>
      <c r="AA265" s="25">
        <v>1.9531428571428573E-3</v>
      </c>
      <c r="AB265" s="25">
        <v>4.1611428571428572E-3</v>
      </c>
      <c r="AC265" s="25">
        <v>1.9211428571428572E-3</v>
      </c>
      <c r="AD265" s="25">
        <v>9.9265714285714287E-3</v>
      </c>
      <c r="AE265" s="25">
        <v>1.4634571428571429E-2</v>
      </c>
      <c r="AF265" s="25">
        <v>8.8291428571428583E-3</v>
      </c>
      <c r="AG265" s="23">
        <v>1</v>
      </c>
      <c r="AH265" s="25">
        <v>9.9428571428571449E-2</v>
      </c>
      <c r="AI265" s="25">
        <v>1.0571428571428572E-2</v>
      </c>
      <c r="AJ265" s="25">
        <v>6.3142857142857139E-2</v>
      </c>
      <c r="AK265" s="25">
        <v>1.4000000000000002E-2</v>
      </c>
      <c r="AL265" s="25">
        <v>0</v>
      </c>
      <c r="AM265" s="25">
        <v>4.2857142857142859E-3</v>
      </c>
      <c r="AN265" s="25">
        <v>7.7142857142857143E-3</v>
      </c>
      <c r="AO265" s="25">
        <v>0</v>
      </c>
      <c r="AP265">
        <f>(IF(AND(G265&gt;2400,'Jul-24 Comparison with CA @100m'!G265&gt;2400),1,0))*'100m'!$D265</f>
        <v>0</v>
      </c>
      <c r="AQ265">
        <f>(IF(AND(H265&gt;2400,'Jul-24 Comparison with CA @100m'!H265&gt;2400),1,0))*'100m'!$D265</f>
        <v>0</v>
      </c>
      <c r="AR265">
        <f>(IF(AND(I265&gt;2400,'Jul-24 Comparison with CA @100m'!I265&gt;2400),1,0))*'100m'!$D265</f>
        <v>0</v>
      </c>
      <c r="AS265">
        <f>(IF(AND(J265&gt;2400,'Jul-24 Comparison with CA @100m'!J265&gt;2400),1,0))*'100m'!$D265</f>
        <v>0</v>
      </c>
      <c r="AT265">
        <f>(IF(AND(K265&gt;2400,'Jul-24 Comparison with CA @100m'!K265&gt;2400),1,0))*'100m'!$D265</f>
        <v>0</v>
      </c>
      <c r="AU265">
        <f>(IF(AND(L265&gt;2400,'Jul-24 Comparison with CA @100m'!L265&gt;2400),1,0))*'100m'!$D265</f>
        <v>0</v>
      </c>
      <c r="AV265">
        <f>(IF(AND(M265&gt;2400,'Jul-24 Comparison with CA @100m'!M265&gt;2400),1,0))*'100m'!$D265</f>
        <v>0</v>
      </c>
      <c r="AW265">
        <f>(IF(AND(N265&gt;2400,'Jul-24 Comparison with CA @100m'!N265&gt;2400),1,0))*'100m'!$D265</f>
        <v>0</v>
      </c>
      <c r="AX265">
        <f>(IF(AND(P265&gt;5,'Jul-24 Comparison with CA @100m'!P265&gt;5),1,0))*'100m'!$D265</f>
        <v>0</v>
      </c>
      <c r="AY265">
        <f>(IF(AND(Q265&gt;5,'Jul-24 Comparison with CA @100m'!Q265&gt;5),1,0))*'100m'!$D265</f>
        <v>0</v>
      </c>
      <c r="AZ265">
        <f>(IF(AND(R265&gt;5,'Jul-24 Comparison with CA @100m'!R265&gt;5),1,0))*'100m'!$D265</f>
        <v>0</v>
      </c>
      <c r="BA265">
        <f>(IF(AND(S265&gt;5,'Jul-24 Comparison with CA @100m'!S265&gt;5),1,0))*'100m'!$D265</f>
        <v>0</v>
      </c>
      <c r="BB265">
        <f>(IF(AND(T265&gt;5,'Jul-24 Comparison with CA @100m'!T265&gt;5),1,0))*'100m'!$D265</f>
        <v>0</v>
      </c>
      <c r="BC265">
        <f>(IF(AND(U265&gt;5,'Jul-24 Comparison with CA @100m'!U265&gt;5),1,0))*'100m'!$D265</f>
        <v>0</v>
      </c>
      <c r="BD265">
        <f>(IF(AND(V265&gt;5,'Jul-24 Comparison with CA @100m'!V265&gt;5),1,0))*'100m'!$D265</f>
        <v>0</v>
      </c>
      <c r="BE265">
        <f>(IF(AND(W265&gt;5,'Jul-24 Comparison with CA @100m'!W265&gt;5),1,0))*'100m'!$D265</f>
        <v>0</v>
      </c>
      <c r="BF265">
        <f>(IF(AND(Y265&gt;5,'Jul-24 Comparison with CA @100m'!Y265&gt;5),1,0))*'100m'!$D265</f>
        <v>0</v>
      </c>
      <c r="BG265">
        <f>(IF(AND(Z265&gt;5,'Jul-24 Comparison with CA @100m'!Z265&gt;5),1,0))*'100m'!$D265</f>
        <v>0</v>
      </c>
      <c r="BH265">
        <f>(IF(AND(AA265&gt;5,'Jul-24 Comparison with CA @100m'!AA265&gt;5),1,0))*'100m'!$D265</f>
        <v>0</v>
      </c>
      <c r="BI265">
        <f>(IF(AND(AB265&gt;5,'Jul-24 Comparison with CA @100m'!AB265&gt;5),1,0))*'100m'!$D265</f>
        <v>0</v>
      </c>
      <c r="BJ265">
        <f>(IF(AND(AC265&gt;5,'Jul-24 Comparison with CA @100m'!AC265&gt;5),1,0))*'100m'!$D265</f>
        <v>0</v>
      </c>
      <c r="BK265">
        <f>(IF(AND(AD265&gt;5,'Jul-24 Comparison with CA @100m'!AD265&gt;5),1,0))*'100m'!$D265</f>
        <v>0</v>
      </c>
      <c r="BL265">
        <f>(IF(AND(AE265&gt;5,'Jul-24 Comparison with CA @100m'!AE265&gt;5),1,0))*'100m'!$D265</f>
        <v>0</v>
      </c>
      <c r="BM265">
        <f>(IF(AND(AF265&gt;5,'Jul-24 Comparison with CA @100m'!AF265&gt;5),1,0))*'100m'!$D265</f>
        <v>0</v>
      </c>
      <c r="BN265">
        <f>(IF(AND(AH265&gt;1,'Jul-24 Comparison with CA @100m'!AH265&gt;1),1,0))*'100m'!$D265</f>
        <v>0</v>
      </c>
      <c r="BO265">
        <f>(IF(AND(AI265&gt;1,'Jul-24 Comparison with CA @100m'!AI265&gt;1),1,0))*'100m'!$D265</f>
        <v>0</v>
      </c>
      <c r="BP265">
        <f>(IF(AND(AJ265&gt;1,'Jul-24 Comparison with CA @100m'!AJ265&gt;1),1,0))*'100m'!$D265</f>
        <v>0</v>
      </c>
      <c r="BQ265">
        <f>(IF(AND(AK265&gt;1,'Jul-24 Comparison with CA @100m'!AK265&gt;1),1,0))*'100m'!$D265</f>
        <v>0</v>
      </c>
      <c r="BR265">
        <f>(IF(AND(AL265&gt;1,'Jul-24 Comparison with CA @100m'!AL265&gt;1),1,0))*'100m'!$D265</f>
        <v>0</v>
      </c>
      <c r="BS265">
        <f>(IF(AND(AM265&gt;1,'Jul-24 Comparison with CA @100m'!AM265&gt;1),1,0))*'100m'!$D265</f>
        <v>0</v>
      </c>
      <c r="BT265">
        <f>(IF(AND(AN265&gt;1,'Jul-24 Comparison with CA @100m'!AN265&gt;1),1,0))*'100m'!$D265</f>
        <v>0</v>
      </c>
      <c r="BU265">
        <f>(IF(AND(AO265&gt;1,'Jul-24 Comparison with CA @100m'!AO265&gt;1),1,0))*'100m'!$D265</f>
        <v>0</v>
      </c>
    </row>
    <row r="266" spans="1:73" x14ac:dyDescent="0.35">
      <c r="A266" s="21" t="s">
        <v>99</v>
      </c>
      <c r="B266" s="21">
        <v>240500</v>
      </c>
      <c r="C266" s="21">
        <v>240600</v>
      </c>
      <c r="D266" s="21">
        <f t="shared" si="4"/>
        <v>100</v>
      </c>
      <c r="E266" s="21"/>
      <c r="F266" s="23">
        <v>2400</v>
      </c>
      <c r="G266" s="24">
        <v>1006.9441147709224</v>
      </c>
      <c r="H266" s="24">
        <v>1051.5658816158889</v>
      </c>
      <c r="I266" s="24">
        <v>1103.8817845012861</v>
      </c>
      <c r="J266" s="24">
        <v>1323.3614732793083</v>
      </c>
      <c r="K266" s="24">
        <v>1051.5658816158889</v>
      </c>
      <c r="L266" s="24">
        <v>977.31298874530353</v>
      </c>
      <c r="M266" s="24">
        <v>947.77781896301792</v>
      </c>
      <c r="N266" s="24">
        <v>1292.8394104863235</v>
      </c>
      <c r="O266" s="23">
        <v>5</v>
      </c>
      <c r="P266" s="18">
        <v>1.8</v>
      </c>
      <c r="Q266" s="18">
        <v>3.2</v>
      </c>
      <c r="R266" s="18">
        <v>4.8</v>
      </c>
      <c r="S266" s="18">
        <v>4.3</v>
      </c>
      <c r="T266" s="18">
        <v>4.8</v>
      </c>
      <c r="U266" s="18">
        <v>3.4</v>
      </c>
      <c r="V266" s="18">
        <v>3.8</v>
      </c>
      <c r="W266" s="18">
        <v>4.8</v>
      </c>
      <c r="X266" s="23">
        <v>5</v>
      </c>
      <c r="Y266" s="25">
        <v>6.2488571428571428E-3</v>
      </c>
      <c r="Z266" s="25">
        <v>1.8137142857142859E-3</v>
      </c>
      <c r="AA266" s="25">
        <v>3.2871428571428565E-3</v>
      </c>
      <c r="AB266" s="25">
        <v>2.6877142857142855E-3</v>
      </c>
      <c r="AC266" s="25">
        <v>9.1999999999999981E-4</v>
      </c>
      <c r="AD266" s="25">
        <v>0</v>
      </c>
      <c r="AE266" s="25">
        <v>0.1224377142857143</v>
      </c>
      <c r="AF266" s="25">
        <v>3.2800000000000004E-3</v>
      </c>
      <c r="AG266" s="23">
        <v>1</v>
      </c>
      <c r="AH266" s="25">
        <v>0.2380000000000001</v>
      </c>
      <c r="AI266" s="25">
        <v>9.6857142857142864E-2</v>
      </c>
      <c r="AJ266" s="25">
        <v>0.12085714285714286</v>
      </c>
      <c r="AK266" s="25">
        <v>6.3142857142857126E-2</v>
      </c>
      <c r="AL266" s="25">
        <v>0</v>
      </c>
      <c r="AM266" s="25">
        <v>0</v>
      </c>
      <c r="AN266" s="25">
        <v>7.2285714285714286E-2</v>
      </c>
      <c r="AO266" s="25">
        <v>0</v>
      </c>
      <c r="AP266">
        <f>(IF(AND(G266&gt;2400,'Jul-24 Comparison with CA @100m'!G266&gt;2400),1,0))*'100m'!$D266</f>
        <v>0</v>
      </c>
      <c r="AQ266">
        <f>(IF(AND(H266&gt;2400,'Jul-24 Comparison with CA @100m'!H266&gt;2400),1,0))*'100m'!$D266</f>
        <v>0</v>
      </c>
      <c r="AR266">
        <f>(IF(AND(I266&gt;2400,'Jul-24 Comparison with CA @100m'!I266&gt;2400),1,0))*'100m'!$D266</f>
        <v>0</v>
      </c>
      <c r="AS266">
        <f>(IF(AND(J266&gt;2400,'Jul-24 Comparison with CA @100m'!J266&gt;2400),1,0))*'100m'!$D266</f>
        <v>0</v>
      </c>
      <c r="AT266">
        <f>(IF(AND(K266&gt;2400,'Jul-24 Comparison with CA @100m'!K266&gt;2400),1,0))*'100m'!$D266</f>
        <v>0</v>
      </c>
      <c r="AU266">
        <f>(IF(AND(L266&gt;2400,'Jul-24 Comparison with CA @100m'!L266&gt;2400),1,0))*'100m'!$D266</f>
        <v>0</v>
      </c>
      <c r="AV266">
        <f>(IF(AND(M266&gt;2400,'Jul-24 Comparison with CA @100m'!M266&gt;2400),1,0))*'100m'!$D266</f>
        <v>0</v>
      </c>
      <c r="AW266">
        <f>(IF(AND(N266&gt;2400,'Jul-24 Comparison with CA @100m'!N266&gt;2400),1,0))*'100m'!$D266</f>
        <v>0</v>
      </c>
      <c r="AX266">
        <f>(IF(AND(P266&gt;5,'Jul-24 Comparison with CA @100m'!P266&gt;5),1,0))*'100m'!$D266</f>
        <v>0</v>
      </c>
      <c r="AY266">
        <f>(IF(AND(Q266&gt;5,'Jul-24 Comparison with CA @100m'!Q266&gt;5),1,0))*'100m'!$D266</f>
        <v>0</v>
      </c>
      <c r="AZ266">
        <f>(IF(AND(R266&gt;5,'Jul-24 Comparison with CA @100m'!R266&gt;5),1,0))*'100m'!$D266</f>
        <v>0</v>
      </c>
      <c r="BA266">
        <f>(IF(AND(S266&gt;5,'Jul-24 Comparison with CA @100m'!S266&gt;5),1,0))*'100m'!$D266</f>
        <v>0</v>
      </c>
      <c r="BB266">
        <f>(IF(AND(T266&gt;5,'Jul-24 Comparison with CA @100m'!T266&gt;5),1,0))*'100m'!$D266</f>
        <v>0</v>
      </c>
      <c r="BC266">
        <f>(IF(AND(U266&gt;5,'Jul-24 Comparison with CA @100m'!U266&gt;5),1,0))*'100m'!$D266</f>
        <v>0</v>
      </c>
      <c r="BD266">
        <f>(IF(AND(V266&gt;5,'Jul-24 Comparison with CA @100m'!V266&gt;5),1,0))*'100m'!$D266</f>
        <v>0</v>
      </c>
      <c r="BE266">
        <f>(IF(AND(W266&gt;5,'Jul-24 Comparison with CA @100m'!W266&gt;5),1,0))*'100m'!$D266</f>
        <v>0</v>
      </c>
      <c r="BF266">
        <f>(IF(AND(Y266&gt;5,'Jul-24 Comparison with CA @100m'!Y266&gt;5),1,0))*'100m'!$D266</f>
        <v>0</v>
      </c>
      <c r="BG266">
        <f>(IF(AND(Z266&gt;5,'Jul-24 Comparison with CA @100m'!Z266&gt;5),1,0))*'100m'!$D266</f>
        <v>0</v>
      </c>
      <c r="BH266">
        <f>(IF(AND(AA266&gt;5,'Jul-24 Comparison with CA @100m'!AA266&gt;5),1,0))*'100m'!$D266</f>
        <v>0</v>
      </c>
      <c r="BI266">
        <f>(IF(AND(AB266&gt;5,'Jul-24 Comparison with CA @100m'!AB266&gt;5),1,0))*'100m'!$D266</f>
        <v>0</v>
      </c>
      <c r="BJ266">
        <f>(IF(AND(AC266&gt;5,'Jul-24 Comparison with CA @100m'!AC266&gt;5),1,0))*'100m'!$D266</f>
        <v>0</v>
      </c>
      <c r="BK266">
        <f>(IF(AND(AD266&gt;5,'Jul-24 Comparison with CA @100m'!AD266&gt;5),1,0))*'100m'!$D266</f>
        <v>0</v>
      </c>
      <c r="BL266">
        <f>(IF(AND(AE266&gt;5,'Jul-24 Comparison with CA @100m'!AE266&gt;5),1,0))*'100m'!$D266</f>
        <v>0</v>
      </c>
      <c r="BM266">
        <f>(IF(AND(AF266&gt;5,'Jul-24 Comparison with CA @100m'!AF266&gt;5),1,0))*'100m'!$D266</f>
        <v>0</v>
      </c>
      <c r="BN266">
        <f>(IF(AND(AH266&gt;1,'Jul-24 Comparison with CA @100m'!AH266&gt;1),1,0))*'100m'!$D266</f>
        <v>0</v>
      </c>
      <c r="BO266">
        <f>(IF(AND(AI266&gt;1,'Jul-24 Comparison with CA @100m'!AI266&gt;1),1,0))*'100m'!$D266</f>
        <v>0</v>
      </c>
      <c r="BP266">
        <f>(IF(AND(AJ266&gt;1,'Jul-24 Comparison with CA @100m'!AJ266&gt;1),1,0))*'100m'!$D266</f>
        <v>0</v>
      </c>
      <c r="BQ266">
        <f>(IF(AND(AK266&gt;1,'Jul-24 Comparison with CA @100m'!AK266&gt;1),1,0))*'100m'!$D266</f>
        <v>0</v>
      </c>
      <c r="BR266">
        <f>(IF(AND(AL266&gt;1,'Jul-24 Comparison with CA @100m'!AL266&gt;1),1,0))*'100m'!$D266</f>
        <v>0</v>
      </c>
      <c r="BS266">
        <f>(IF(AND(AM266&gt;1,'Jul-24 Comparison with CA @100m'!AM266&gt;1),1,0))*'100m'!$D266</f>
        <v>0</v>
      </c>
      <c r="BT266">
        <f>(IF(AND(AN266&gt;1,'Jul-24 Comparison with CA @100m'!AN266&gt;1),1,0))*'100m'!$D266</f>
        <v>0</v>
      </c>
      <c r="BU266">
        <f>(IF(AND(AO266&gt;1,'Jul-24 Comparison with CA @100m'!AO266&gt;1),1,0))*'100m'!$D266</f>
        <v>0</v>
      </c>
    </row>
    <row r="267" spans="1:73" x14ac:dyDescent="0.35">
      <c r="A267" s="21" t="s">
        <v>99</v>
      </c>
      <c r="B267" s="21">
        <v>240600</v>
      </c>
      <c r="C267" s="21">
        <v>240700</v>
      </c>
      <c r="D267" s="21">
        <f t="shared" si="4"/>
        <v>100</v>
      </c>
      <c r="E267" s="21"/>
      <c r="F267" s="23">
        <v>2400</v>
      </c>
      <c r="G267" s="24">
        <v>1029.2290872712379</v>
      </c>
      <c r="H267" s="24">
        <v>736.75336933339804</v>
      </c>
      <c r="I267" s="24">
        <v>837.91704502403161</v>
      </c>
      <c r="J267" s="24">
        <v>1006.9441147709224</v>
      </c>
      <c r="K267" s="24">
        <v>808.87192909576549</v>
      </c>
      <c r="L267" s="24">
        <v>889.00484292015869</v>
      </c>
      <c r="M267" s="24">
        <v>955.15248948738645</v>
      </c>
      <c r="N267" s="24">
        <v>1073.9536308283714</v>
      </c>
      <c r="O267" s="23">
        <v>5</v>
      </c>
      <c r="P267" s="18">
        <v>1.9</v>
      </c>
      <c r="Q267" s="18">
        <v>3.4</v>
      </c>
      <c r="R267" s="18">
        <v>4.9000000000000004</v>
      </c>
      <c r="S267" s="18">
        <v>4.9000000000000004</v>
      </c>
      <c r="T267" s="18">
        <v>4.5999999999999996</v>
      </c>
      <c r="U267" s="18">
        <v>3.9</v>
      </c>
      <c r="V267" s="18">
        <v>2.8</v>
      </c>
      <c r="W267" s="18">
        <v>3.6</v>
      </c>
      <c r="X267" s="23">
        <v>5</v>
      </c>
      <c r="Y267" s="25">
        <v>1.7397714285714287E-2</v>
      </c>
      <c r="Z267" s="25">
        <v>7.0197142857142871E-3</v>
      </c>
      <c r="AA267" s="25">
        <v>8.8125714285714283E-3</v>
      </c>
      <c r="AB267" s="25">
        <v>3.5992000000000003E-2</v>
      </c>
      <c r="AC267" s="25">
        <v>3.5737142857142855E-3</v>
      </c>
      <c r="AD267" s="25">
        <v>1.6374285714285716E-3</v>
      </c>
      <c r="AE267" s="25">
        <v>8.1714285714285724E-5</v>
      </c>
      <c r="AF267" s="25">
        <v>3.9742857142857142E-4</v>
      </c>
      <c r="AG267" s="23">
        <v>1</v>
      </c>
      <c r="AH267" s="25">
        <v>0.18171428571428574</v>
      </c>
      <c r="AI267" s="25">
        <v>8.9714285714285733E-2</v>
      </c>
      <c r="AJ267" s="25">
        <v>6.4285714285714293E-2</v>
      </c>
      <c r="AK267" s="25">
        <v>0</v>
      </c>
      <c r="AL267" s="25">
        <v>0</v>
      </c>
      <c r="AM267" s="25">
        <v>4.5714285714285718E-3</v>
      </c>
      <c r="AN267" s="25">
        <v>6.1142857142857145E-2</v>
      </c>
      <c r="AO267" s="25">
        <v>2E-3</v>
      </c>
      <c r="AP267">
        <f>(IF(AND(G267&gt;2400,'Jul-24 Comparison with CA @100m'!G267&gt;2400),1,0))*'100m'!$D267</f>
        <v>0</v>
      </c>
      <c r="AQ267">
        <f>(IF(AND(H267&gt;2400,'Jul-24 Comparison with CA @100m'!H267&gt;2400),1,0))*'100m'!$D267</f>
        <v>0</v>
      </c>
      <c r="AR267">
        <f>(IF(AND(I267&gt;2400,'Jul-24 Comparison with CA @100m'!I267&gt;2400),1,0))*'100m'!$D267</f>
        <v>0</v>
      </c>
      <c r="AS267">
        <f>(IF(AND(J267&gt;2400,'Jul-24 Comparison with CA @100m'!J267&gt;2400),1,0))*'100m'!$D267</f>
        <v>0</v>
      </c>
      <c r="AT267">
        <f>(IF(AND(K267&gt;2400,'Jul-24 Comparison with CA @100m'!K267&gt;2400),1,0))*'100m'!$D267</f>
        <v>0</v>
      </c>
      <c r="AU267">
        <f>(IF(AND(L267&gt;2400,'Jul-24 Comparison with CA @100m'!L267&gt;2400),1,0))*'100m'!$D267</f>
        <v>0</v>
      </c>
      <c r="AV267">
        <f>(IF(AND(M267&gt;2400,'Jul-24 Comparison with CA @100m'!M267&gt;2400),1,0))*'100m'!$D267</f>
        <v>0</v>
      </c>
      <c r="AW267">
        <f>(IF(AND(N267&gt;2400,'Jul-24 Comparison with CA @100m'!N267&gt;2400),1,0))*'100m'!$D267</f>
        <v>0</v>
      </c>
      <c r="AX267">
        <f>(IF(AND(P267&gt;5,'Jul-24 Comparison with CA @100m'!P267&gt;5),1,0))*'100m'!$D267</f>
        <v>0</v>
      </c>
      <c r="AY267">
        <f>(IF(AND(Q267&gt;5,'Jul-24 Comparison with CA @100m'!Q267&gt;5),1,0))*'100m'!$D267</f>
        <v>0</v>
      </c>
      <c r="AZ267">
        <f>(IF(AND(R267&gt;5,'Jul-24 Comparison with CA @100m'!R267&gt;5),1,0))*'100m'!$D267</f>
        <v>0</v>
      </c>
      <c r="BA267">
        <f>(IF(AND(S267&gt;5,'Jul-24 Comparison with CA @100m'!S267&gt;5),1,0))*'100m'!$D267</f>
        <v>0</v>
      </c>
      <c r="BB267">
        <f>(IF(AND(T267&gt;5,'Jul-24 Comparison with CA @100m'!T267&gt;5),1,0))*'100m'!$D267</f>
        <v>0</v>
      </c>
      <c r="BC267">
        <f>(IF(AND(U267&gt;5,'Jul-24 Comparison with CA @100m'!U267&gt;5),1,0))*'100m'!$D267</f>
        <v>0</v>
      </c>
      <c r="BD267">
        <f>(IF(AND(V267&gt;5,'Jul-24 Comparison with CA @100m'!V267&gt;5),1,0))*'100m'!$D267</f>
        <v>0</v>
      </c>
      <c r="BE267">
        <f>(IF(AND(W267&gt;5,'Jul-24 Comparison with CA @100m'!W267&gt;5),1,0))*'100m'!$D267</f>
        <v>0</v>
      </c>
      <c r="BF267">
        <f>(IF(AND(Y267&gt;5,'Jul-24 Comparison with CA @100m'!Y267&gt;5),1,0))*'100m'!$D267</f>
        <v>0</v>
      </c>
      <c r="BG267">
        <f>(IF(AND(Z267&gt;5,'Jul-24 Comparison with CA @100m'!Z267&gt;5),1,0))*'100m'!$D267</f>
        <v>0</v>
      </c>
      <c r="BH267">
        <f>(IF(AND(AA267&gt;5,'Jul-24 Comparison with CA @100m'!AA267&gt;5),1,0))*'100m'!$D267</f>
        <v>0</v>
      </c>
      <c r="BI267">
        <f>(IF(AND(AB267&gt;5,'Jul-24 Comparison with CA @100m'!AB267&gt;5),1,0))*'100m'!$D267</f>
        <v>0</v>
      </c>
      <c r="BJ267">
        <f>(IF(AND(AC267&gt;5,'Jul-24 Comparison with CA @100m'!AC267&gt;5),1,0))*'100m'!$D267</f>
        <v>0</v>
      </c>
      <c r="BK267">
        <f>(IF(AND(AD267&gt;5,'Jul-24 Comparison with CA @100m'!AD267&gt;5),1,0))*'100m'!$D267</f>
        <v>0</v>
      </c>
      <c r="BL267">
        <f>(IF(AND(AE267&gt;5,'Jul-24 Comparison with CA @100m'!AE267&gt;5),1,0))*'100m'!$D267</f>
        <v>0</v>
      </c>
      <c r="BM267">
        <f>(IF(AND(AF267&gt;5,'Jul-24 Comparison with CA @100m'!AF267&gt;5),1,0))*'100m'!$D267</f>
        <v>0</v>
      </c>
      <c r="BN267">
        <f>(IF(AND(AH267&gt;1,'Jul-24 Comparison with CA @100m'!AH267&gt;1),1,0))*'100m'!$D267</f>
        <v>0</v>
      </c>
      <c r="BO267">
        <f>(IF(AND(AI267&gt;1,'Jul-24 Comparison with CA @100m'!AI267&gt;1),1,0))*'100m'!$D267</f>
        <v>0</v>
      </c>
      <c r="BP267">
        <f>(IF(AND(AJ267&gt;1,'Jul-24 Comparison with CA @100m'!AJ267&gt;1),1,0))*'100m'!$D267</f>
        <v>0</v>
      </c>
      <c r="BQ267">
        <f>(IF(AND(AK267&gt;1,'Jul-24 Comparison with CA @100m'!AK267&gt;1),1,0))*'100m'!$D267</f>
        <v>0</v>
      </c>
      <c r="BR267">
        <f>(IF(AND(AL267&gt;1,'Jul-24 Comparison with CA @100m'!AL267&gt;1),1,0))*'100m'!$D267</f>
        <v>0</v>
      </c>
      <c r="BS267">
        <f>(IF(AND(AM267&gt;1,'Jul-24 Comparison with CA @100m'!AM267&gt;1),1,0))*'100m'!$D267</f>
        <v>0</v>
      </c>
      <c r="BT267">
        <f>(IF(AND(AN267&gt;1,'Jul-24 Comparison with CA @100m'!AN267&gt;1),1,0))*'100m'!$D267</f>
        <v>0</v>
      </c>
      <c r="BU267">
        <f>(IF(AND(AO267&gt;1,'Jul-24 Comparison with CA @100m'!AO267&gt;1),1,0))*'100m'!$D267</f>
        <v>0</v>
      </c>
    </row>
    <row r="268" spans="1:73" x14ac:dyDescent="0.35">
      <c r="A268" s="21" t="s">
        <v>99</v>
      </c>
      <c r="B268" s="21">
        <v>240700</v>
      </c>
      <c r="C268" s="21">
        <v>240800</v>
      </c>
      <c r="D268" s="21">
        <f t="shared" si="4"/>
        <v>100</v>
      </c>
      <c r="E268" s="21"/>
      <c r="F268" s="23">
        <v>2400</v>
      </c>
      <c r="G268" s="24">
        <v>1088.9066909086803</v>
      </c>
      <c r="H268" s="24">
        <v>693.8382326525566</v>
      </c>
      <c r="I268" s="24">
        <v>925.69081731380709</v>
      </c>
      <c r="J268" s="24">
        <v>1216.8744012361801</v>
      </c>
      <c r="K268" s="24">
        <v>1014.3666261352151</v>
      </c>
      <c r="L268" s="24">
        <v>992.11669898009654</v>
      </c>
      <c r="M268" s="24">
        <v>1224.4485839625554</v>
      </c>
      <c r="N268" s="24">
        <v>1262.394364085967</v>
      </c>
      <c r="O268" s="23">
        <v>5</v>
      </c>
      <c r="P268" s="18">
        <v>2</v>
      </c>
      <c r="Q268" s="18">
        <v>3.1</v>
      </c>
      <c r="R268" s="18">
        <v>5.5</v>
      </c>
      <c r="S268" s="18">
        <v>4.5999999999999996</v>
      </c>
      <c r="T268" s="18">
        <v>4.0999999999999996</v>
      </c>
      <c r="U268" s="18">
        <v>4.5</v>
      </c>
      <c r="V268" s="18">
        <v>2.8</v>
      </c>
      <c r="W268" s="18">
        <v>4.0999999999999996</v>
      </c>
      <c r="X268" s="23">
        <v>5</v>
      </c>
      <c r="Y268" s="25">
        <v>1.5889999999999994E-2</v>
      </c>
      <c r="Z268" s="25">
        <v>6.3714285714285717E-4</v>
      </c>
      <c r="AA268" s="25">
        <v>7.8622857142857158E-3</v>
      </c>
      <c r="AB268" s="25">
        <v>1.5638285714285716E-2</v>
      </c>
      <c r="AC268" s="25">
        <v>1.3614285714285716E-3</v>
      </c>
      <c r="AD268" s="25">
        <v>0</v>
      </c>
      <c r="AE268" s="25">
        <v>5.5888E-2</v>
      </c>
      <c r="AF268" s="25">
        <v>3.9462857142857138E-3</v>
      </c>
      <c r="AG268" s="23">
        <v>1</v>
      </c>
      <c r="AH268" s="25">
        <v>2.0857142857142855E-2</v>
      </c>
      <c r="AI268" s="25">
        <v>0</v>
      </c>
      <c r="AJ268" s="25">
        <v>0</v>
      </c>
      <c r="AK268" s="25">
        <v>0</v>
      </c>
      <c r="AL268" s="25">
        <v>0</v>
      </c>
      <c r="AM268" s="25">
        <v>0</v>
      </c>
      <c r="AN268" s="25">
        <v>6.6857142857142851E-2</v>
      </c>
      <c r="AO268" s="25">
        <v>6.8571428571428568E-3</v>
      </c>
      <c r="AP268">
        <f>(IF(AND(G268&gt;2400,'Jul-24 Comparison with CA @100m'!G268&gt;2400),1,0))*'100m'!$D268</f>
        <v>0</v>
      </c>
      <c r="AQ268">
        <f>(IF(AND(H268&gt;2400,'Jul-24 Comparison with CA @100m'!H268&gt;2400),1,0))*'100m'!$D268</f>
        <v>0</v>
      </c>
      <c r="AR268">
        <f>(IF(AND(I268&gt;2400,'Jul-24 Comparison with CA @100m'!I268&gt;2400),1,0))*'100m'!$D268</f>
        <v>0</v>
      </c>
      <c r="AS268">
        <f>(IF(AND(J268&gt;2400,'Jul-24 Comparison with CA @100m'!J268&gt;2400),1,0))*'100m'!$D268</f>
        <v>0</v>
      </c>
      <c r="AT268">
        <f>(IF(AND(K268&gt;2400,'Jul-24 Comparison with CA @100m'!K268&gt;2400),1,0))*'100m'!$D268</f>
        <v>0</v>
      </c>
      <c r="AU268">
        <f>(IF(AND(L268&gt;2400,'Jul-24 Comparison with CA @100m'!L268&gt;2400),1,0))*'100m'!$D268</f>
        <v>0</v>
      </c>
      <c r="AV268">
        <f>(IF(AND(M268&gt;2400,'Jul-24 Comparison with CA @100m'!M268&gt;2400),1,0))*'100m'!$D268</f>
        <v>0</v>
      </c>
      <c r="AW268">
        <f>(IF(AND(N268&gt;2400,'Jul-24 Comparison with CA @100m'!N268&gt;2400),1,0))*'100m'!$D268</f>
        <v>0</v>
      </c>
      <c r="AX268">
        <f>(IF(AND(P268&gt;5,'Jul-24 Comparison with CA @100m'!P268&gt;5),1,0))*'100m'!$D268</f>
        <v>0</v>
      </c>
      <c r="AY268">
        <f>(IF(AND(Q268&gt;5,'Jul-24 Comparison with CA @100m'!Q268&gt;5),1,0))*'100m'!$D268</f>
        <v>0</v>
      </c>
      <c r="AZ268">
        <f>(IF(AND(R268&gt;5,'Jul-24 Comparison with CA @100m'!R268&gt;5),1,0))*'100m'!$D268</f>
        <v>100</v>
      </c>
      <c r="BA268">
        <f>(IF(AND(S268&gt;5,'Jul-24 Comparison with CA @100m'!S268&gt;5),1,0))*'100m'!$D268</f>
        <v>0</v>
      </c>
      <c r="BB268">
        <f>(IF(AND(T268&gt;5,'Jul-24 Comparison with CA @100m'!T268&gt;5),1,0))*'100m'!$D268</f>
        <v>0</v>
      </c>
      <c r="BC268">
        <f>(IF(AND(U268&gt;5,'Jul-24 Comparison with CA @100m'!U268&gt;5),1,0))*'100m'!$D268</f>
        <v>0</v>
      </c>
      <c r="BD268">
        <f>(IF(AND(V268&gt;5,'Jul-24 Comparison with CA @100m'!V268&gt;5),1,0))*'100m'!$D268</f>
        <v>0</v>
      </c>
      <c r="BE268">
        <f>(IF(AND(W268&gt;5,'Jul-24 Comparison with CA @100m'!W268&gt;5),1,0))*'100m'!$D268</f>
        <v>0</v>
      </c>
      <c r="BF268">
        <f>(IF(AND(Y268&gt;5,'Jul-24 Comparison with CA @100m'!Y268&gt;5),1,0))*'100m'!$D268</f>
        <v>0</v>
      </c>
      <c r="BG268">
        <f>(IF(AND(Z268&gt;5,'Jul-24 Comparison with CA @100m'!Z268&gt;5),1,0))*'100m'!$D268</f>
        <v>0</v>
      </c>
      <c r="BH268">
        <f>(IF(AND(AA268&gt;5,'Jul-24 Comparison with CA @100m'!AA268&gt;5),1,0))*'100m'!$D268</f>
        <v>0</v>
      </c>
      <c r="BI268">
        <f>(IF(AND(AB268&gt;5,'Jul-24 Comparison with CA @100m'!AB268&gt;5),1,0))*'100m'!$D268</f>
        <v>0</v>
      </c>
      <c r="BJ268">
        <f>(IF(AND(AC268&gt;5,'Jul-24 Comparison with CA @100m'!AC268&gt;5),1,0))*'100m'!$D268</f>
        <v>0</v>
      </c>
      <c r="BK268">
        <f>(IF(AND(AD268&gt;5,'Jul-24 Comparison with CA @100m'!AD268&gt;5),1,0))*'100m'!$D268</f>
        <v>0</v>
      </c>
      <c r="BL268">
        <f>(IF(AND(AE268&gt;5,'Jul-24 Comparison with CA @100m'!AE268&gt;5),1,0))*'100m'!$D268</f>
        <v>0</v>
      </c>
      <c r="BM268">
        <f>(IF(AND(AF268&gt;5,'Jul-24 Comparison with CA @100m'!AF268&gt;5),1,0))*'100m'!$D268</f>
        <v>0</v>
      </c>
      <c r="BN268">
        <f>(IF(AND(AH268&gt;1,'Jul-24 Comparison with CA @100m'!AH268&gt;1),1,0))*'100m'!$D268</f>
        <v>0</v>
      </c>
      <c r="BO268">
        <f>(IF(AND(AI268&gt;1,'Jul-24 Comparison with CA @100m'!AI268&gt;1),1,0))*'100m'!$D268</f>
        <v>0</v>
      </c>
      <c r="BP268">
        <f>(IF(AND(AJ268&gt;1,'Jul-24 Comparison with CA @100m'!AJ268&gt;1),1,0))*'100m'!$D268</f>
        <v>0</v>
      </c>
      <c r="BQ268">
        <f>(IF(AND(AK268&gt;1,'Jul-24 Comparison with CA @100m'!AK268&gt;1),1,0))*'100m'!$D268</f>
        <v>0</v>
      </c>
      <c r="BR268">
        <f>(IF(AND(AL268&gt;1,'Jul-24 Comparison with CA @100m'!AL268&gt;1),1,0))*'100m'!$D268</f>
        <v>0</v>
      </c>
      <c r="BS268">
        <f>(IF(AND(AM268&gt;1,'Jul-24 Comparison with CA @100m'!AM268&gt;1),1,0))*'100m'!$D268</f>
        <v>0</v>
      </c>
      <c r="BT268">
        <f>(IF(AND(AN268&gt;1,'Jul-24 Comparison with CA @100m'!AN268&gt;1),1,0))*'100m'!$D268</f>
        <v>0</v>
      </c>
      <c r="BU268">
        <f>(IF(AND(AO268&gt;1,'Jul-24 Comparison with CA @100m'!AO268&gt;1),1,0))*'100m'!$D268</f>
        <v>0</v>
      </c>
    </row>
    <row r="269" spans="1:73" x14ac:dyDescent="0.35">
      <c r="A269" s="21" t="s">
        <v>99</v>
      </c>
      <c r="B269" s="21">
        <v>240800</v>
      </c>
      <c r="C269" s="21">
        <v>240900</v>
      </c>
      <c r="D269" s="21">
        <f t="shared" si="4"/>
        <v>100</v>
      </c>
      <c r="E269" s="21"/>
      <c r="F269" s="23">
        <v>2400</v>
      </c>
      <c r="G269" s="24">
        <v>1500.2908181189769</v>
      </c>
      <c r="H269" s="24">
        <v>962.53326575902634</v>
      </c>
      <c r="I269" s="24">
        <v>1292.8394104863235</v>
      </c>
      <c r="J269" s="24">
        <v>1469.3515157241418</v>
      </c>
      <c r="K269" s="24">
        <v>845.1953597356478</v>
      </c>
      <c r="L269" s="24">
        <v>779.93815037392415</v>
      </c>
      <c r="M269" s="24">
        <v>1103.8817845012861</v>
      </c>
      <c r="N269" s="24">
        <v>1081.4273917669218</v>
      </c>
      <c r="O269" s="23">
        <v>5</v>
      </c>
      <c r="P269" s="18">
        <v>2.2000000000000002</v>
      </c>
      <c r="Q269" s="18">
        <v>3.2</v>
      </c>
      <c r="R269" s="18">
        <v>5.5</v>
      </c>
      <c r="S269" s="18">
        <v>4.5</v>
      </c>
      <c r="T269" s="18">
        <v>4.5</v>
      </c>
      <c r="U269" s="18">
        <v>3.7</v>
      </c>
      <c r="V269" s="18">
        <v>3.3</v>
      </c>
      <c r="W269" s="18">
        <v>4.4000000000000004</v>
      </c>
      <c r="X269" s="23">
        <v>5</v>
      </c>
      <c r="Y269" s="25">
        <v>7.2902857142857144E-3</v>
      </c>
      <c r="Z269" s="25">
        <v>7.5328571428571432E-3</v>
      </c>
      <c r="AA269" s="25">
        <v>7.8834285714285725E-3</v>
      </c>
      <c r="AB269" s="25">
        <v>1.8732857142857145E-2</v>
      </c>
      <c r="AC269" s="25">
        <v>2.5628571428571432E-4</v>
      </c>
      <c r="AD269" s="25">
        <v>5.2257142857142856E-4</v>
      </c>
      <c r="AE269" s="25">
        <v>3.5600000000000003E-4</v>
      </c>
      <c r="AF269" s="25">
        <v>5.0237142857142867E-3</v>
      </c>
      <c r="AG269" s="23">
        <v>1</v>
      </c>
      <c r="AH269" s="25">
        <v>0.29942857142857138</v>
      </c>
      <c r="AI269" s="25">
        <v>0.11542857142857145</v>
      </c>
      <c r="AJ269" s="25">
        <v>2.5714285714285714E-2</v>
      </c>
      <c r="AK269" s="25">
        <v>0</v>
      </c>
      <c r="AL269" s="25">
        <v>0</v>
      </c>
      <c r="AM269" s="25">
        <v>0</v>
      </c>
      <c r="AN269" s="25">
        <v>6.8571428571428568E-3</v>
      </c>
      <c r="AO269" s="25">
        <v>0</v>
      </c>
      <c r="AP269">
        <f>(IF(AND(G269&gt;2400,'Jul-24 Comparison with CA @100m'!G269&gt;2400),1,0))*'100m'!$D269</f>
        <v>0</v>
      </c>
      <c r="AQ269">
        <f>(IF(AND(H269&gt;2400,'Jul-24 Comparison with CA @100m'!H269&gt;2400),1,0))*'100m'!$D269</f>
        <v>0</v>
      </c>
      <c r="AR269">
        <f>(IF(AND(I269&gt;2400,'Jul-24 Comparison with CA @100m'!I269&gt;2400),1,0))*'100m'!$D269</f>
        <v>0</v>
      </c>
      <c r="AS269">
        <f>(IF(AND(J269&gt;2400,'Jul-24 Comparison with CA @100m'!J269&gt;2400),1,0))*'100m'!$D269</f>
        <v>0</v>
      </c>
      <c r="AT269">
        <f>(IF(AND(K269&gt;2400,'Jul-24 Comparison with CA @100m'!K269&gt;2400),1,0))*'100m'!$D269</f>
        <v>0</v>
      </c>
      <c r="AU269">
        <f>(IF(AND(L269&gt;2400,'Jul-24 Comparison with CA @100m'!L269&gt;2400),1,0))*'100m'!$D269</f>
        <v>0</v>
      </c>
      <c r="AV269">
        <f>(IF(AND(M269&gt;2400,'Jul-24 Comparison with CA @100m'!M269&gt;2400),1,0))*'100m'!$D269</f>
        <v>0</v>
      </c>
      <c r="AW269">
        <f>(IF(AND(N269&gt;2400,'Jul-24 Comparison with CA @100m'!N269&gt;2400),1,0))*'100m'!$D269</f>
        <v>0</v>
      </c>
      <c r="AX269">
        <f>(IF(AND(P269&gt;5,'Jul-24 Comparison with CA @100m'!P269&gt;5),1,0))*'100m'!$D269</f>
        <v>0</v>
      </c>
      <c r="AY269">
        <f>(IF(AND(Q269&gt;5,'Jul-24 Comparison with CA @100m'!Q269&gt;5),1,0))*'100m'!$D269</f>
        <v>0</v>
      </c>
      <c r="AZ269">
        <f>(IF(AND(R269&gt;5,'Jul-24 Comparison with CA @100m'!R269&gt;5),1,0))*'100m'!$D269</f>
        <v>100</v>
      </c>
      <c r="BA269">
        <f>(IF(AND(S269&gt;5,'Jul-24 Comparison with CA @100m'!S269&gt;5),1,0))*'100m'!$D269</f>
        <v>0</v>
      </c>
      <c r="BB269">
        <f>(IF(AND(T269&gt;5,'Jul-24 Comparison with CA @100m'!T269&gt;5),1,0))*'100m'!$D269</f>
        <v>0</v>
      </c>
      <c r="BC269">
        <f>(IF(AND(U269&gt;5,'Jul-24 Comparison with CA @100m'!U269&gt;5),1,0))*'100m'!$D269</f>
        <v>0</v>
      </c>
      <c r="BD269">
        <f>(IF(AND(V269&gt;5,'Jul-24 Comparison with CA @100m'!V269&gt;5),1,0))*'100m'!$D269</f>
        <v>0</v>
      </c>
      <c r="BE269">
        <f>(IF(AND(W269&gt;5,'Jul-24 Comparison with CA @100m'!W269&gt;5),1,0))*'100m'!$D269</f>
        <v>0</v>
      </c>
      <c r="BF269">
        <f>(IF(AND(Y269&gt;5,'Jul-24 Comparison with CA @100m'!Y269&gt;5),1,0))*'100m'!$D269</f>
        <v>0</v>
      </c>
      <c r="BG269">
        <f>(IF(AND(Z269&gt;5,'Jul-24 Comparison with CA @100m'!Z269&gt;5),1,0))*'100m'!$D269</f>
        <v>0</v>
      </c>
      <c r="BH269">
        <f>(IF(AND(AA269&gt;5,'Jul-24 Comparison with CA @100m'!AA269&gt;5),1,0))*'100m'!$D269</f>
        <v>0</v>
      </c>
      <c r="BI269">
        <f>(IF(AND(AB269&gt;5,'Jul-24 Comparison with CA @100m'!AB269&gt;5),1,0))*'100m'!$D269</f>
        <v>0</v>
      </c>
      <c r="BJ269">
        <f>(IF(AND(AC269&gt;5,'Jul-24 Comparison with CA @100m'!AC269&gt;5),1,0))*'100m'!$D269</f>
        <v>0</v>
      </c>
      <c r="BK269">
        <f>(IF(AND(AD269&gt;5,'Jul-24 Comparison with CA @100m'!AD269&gt;5),1,0))*'100m'!$D269</f>
        <v>0</v>
      </c>
      <c r="BL269">
        <f>(IF(AND(AE269&gt;5,'Jul-24 Comparison with CA @100m'!AE269&gt;5),1,0))*'100m'!$D269</f>
        <v>0</v>
      </c>
      <c r="BM269">
        <f>(IF(AND(AF269&gt;5,'Jul-24 Comparison with CA @100m'!AF269&gt;5),1,0))*'100m'!$D269</f>
        <v>0</v>
      </c>
      <c r="BN269">
        <f>(IF(AND(AH269&gt;1,'Jul-24 Comparison with CA @100m'!AH269&gt;1),1,0))*'100m'!$D269</f>
        <v>0</v>
      </c>
      <c r="BO269">
        <f>(IF(AND(AI269&gt;1,'Jul-24 Comparison with CA @100m'!AI269&gt;1),1,0))*'100m'!$D269</f>
        <v>0</v>
      </c>
      <c r="BP269">
        <f>(IF(AND(AJ269&gt;1,'Jul-24 Comparison with CA @100m'!AJ269&gt;1),1,0))*'100m'!$D269</f>
        <v>0</v>
      </c>
      <c r="BQ269">
        <f>(IF(AND(AK269&gt;1,'Jul-24 Comparison with CA @100m'!AK269&gt;1),1,0))*'100m'!$D269</f>
        <v>0</v>
      </c>
      <c r="BR269">
        <f>(IF(AND(AL269&gt;1,'Jul-24 Comparison with CA @100m'!AL269&gt;1),1,0))*'100m'!$D269</f>
        <v>0</v>
      </c>
      <c r="BS269">
        <f>(IF(AND(AM269&gt;1,'Jul-24 Comparison with CA @100m'!AM269&gt;1),1,0))*'100m'!$D269</f>
        <v>0</v>
      </c>
      <c r="BT269">
        <f>(IF(AND(AN269&gt;1,'Jul-24 Comparison with CA @100m'!AN269&gt;1),1,0))*'100m'!$D269</f>
        <v>0</v>
      </c>
      <c r="BU269">
        <f>(IF(AND(AO269&gt;1,'Jul-24 Comparison with CA @100m'!AO269&gt;1),1,0))*'100m'!$D269</f>
        <v>0</v>
      </c>
    </row>
    <row r="270" spans="1:73" x14ac:dyDescent="0.35">
      <c r="A270" s="21" t="s">
        <v>99</v>
      </c>
      <c r="B270" s="21">
        <v>240900</v>
      </c>
      <c r="C270" s="21">
        <v>241000</v>
      </c>
      <c r="D270" s="21">
        <f t="shared" si="4"/>
        <v>100</v>
      </c>
      <c r="E270" s="21"/>
      <c r="F270" s="23">
        <v>2400</v>
      </c>
      <c r="G270" s="24">
        <v>1247.201174685119</v>
      </c>
      <c r="H270" s="24">
        <v>816.12289224383505</v>
      </c>
      <c r="I270" s="24">
        <v>1073.9536308283714</v>
      </c>
      <c r="J270" s="24">
        <v>1671.653255798502</v>
      </c>
      <c r="K270" s="24">
        <v>1201.7412039816743</v>
      </c>
      <c r="L270" s="24">
        <v>1262.394364085967</v>
      </c>
      <c r="M270" s="24">
        <v>1081.4273917669218</v>
      </c>
      <c r="N270" s="24">
        <v>1300.4627614991207</v>
      </c>
      <c r="O270" s="23">
        <v>5</v>
      </c>
      <c r="P270" s="18">
        <v>2.2999999999999998</v>
      </c>
      <c r="Q270" s="18">
        <v>4</v>
      </c>
      <c r="R270" s="18">
        <v>4.5</v>
      </c>
      <c r="S270" s="18">
        <v>4</v>
      </c>
      <c r="T270" s="18">
        <v>4.9000000000000004</v>
      </c>
      <c r="U270" s="18">
        <v>3.4</v>
      </c>
      <c r="V270" s="18">
        <v>3.1</v>
      </c>
      <c r="W270" s="18">
        <v>4.5</v>
      </c>
      <c r="X270" s="23">
        <v>5</v>
      </c>
      <c r="Y270" s="25">
        <v>0.93015028571428582</v>
      </c>
      <c r="Z270" s="25">
        <v>7.1388571428571438E-3</v>
      </c>
      <c r="AA270" s="25">
        <v>8.6594285714285697E-3</v>
      </c>
      <c r="AB270" s="25">
        <v>2.4571428571428574E-3</v>
      </c>
      <c r="AC270" s="25">
        <v>2.7494285714285715E-3</v>
      </c>
      <c r="AD270" s="25">
        <v>3.2857142857142856E-4</v>
      </c>
      <c r="AE270" s="25">
        <v>0</v>
      </c>
      <c r="AF270" s="25">
        <v>1.7020000000000004E-3</v>
      </c>
      <c r="AG270" s="23">
        <v>1</v>
      </c>
      <c r="AH270" s="25">
        <v>0</v>
      </c>
      <c r="AI270" s="25">
        <v>1.7714285714285714E-2</v>
      </c>
      <c r="AJ270" s="25">
        <v>0</v>
      </c>
      <c r="AK270" s="25">
        <v>0</v>
      </c>
      <c r="AL270" s="25">
        <v>0</v>
      </c>
      <c r="AM270" s="25">
        <v>0</v>
      </c>
      <c r="AN270" s="25">
        <v>0</v>
      </c>
      <c r="AO270" s="25">
        <v>0</v>
      </c>
      <c r="AP270">
        <f>(IF(AND(G270&gt;2400,'Jul-24 Comparison with CA @100m'!G270&gt;2400),1,0))*'100m'!$D270</f>
        <v>0</v>
      </c>
      <c r="AQ270">
        <f>(IF(AND(H270&gt;2400,'Jul-24 Comparison with CA @100m'!H270&gt;2400),1,0))*'100m'!$D270</f>
        <v>0</v>
      </c>
      <c r="AR270">
        <f>(IF(AND(I270&gt;2400,'Jul-24 Comparison with CA @100m'!I270&gt;2400),1,0))*'100m'!$D270</f>
        <v>0</v>
      </c>
      <c r="AS270">
        <f>(IF(AND(J270&gt;2400,'Jul-24 Comparison with CA @100m'!J270&gt;2400),1,0))*'100m'!$D270</f>
        <v>0</v>
      </c>
      <c r="AT270">
        <f>(IF(AND(K270&gt;2400,'Jul-24 Comparison with CA @100m'!K270&gt;2400),1,0))*'100m'!$D270</f>
        <v>0</v>
      </c>
      <c r="AU270">
        <f>(IF(AND(L270&gt;2400,'Jul-24 Comparison with CA @100m'!L270&gt;2400),1,0))*'100m'!$D270</f>
        <v>0</v>
      </c>
      <c r="AV270">
        <f>(IF(AND(M270&gt;2400,'Jul-24 Comparison with CA @100m'!M270&gt;2400),1,0))*'100m'!$D270</f>
        <v>0</v>
      </c>
      <c r="AW270">
        <f>(IF(AND(N270&gt;2400,'Jul-24 Comparison with CA @100m'!N270&gt;2400),1,0))*'100m'!$D270</f>
        <v>0</v>
      </c>
      <c r="AX270">
        <f>(IF(AND(P270&gt;5,'Jul-24 Comparison with CA @100m'!P270&gt;5),1,0))*'100m'!$D270</f>
        <v>0</v>
      </c>
      <c r="AY270">
        <f>(IF(AND(Q270&gt;5,'Jul-24 Comparison with CA @100m'!Q270&gt;5),1,0))*'100m'!$D270</f>
        <v>0</v>
      </c>
      <c r="AZ270">
        <f>(IF(AND(R270&gt;5,'Jul-24 Comparison with CA @100m'!R270&gt;5),1,0))*'100m'!$D270</f>
        <v>0</v>
      </c>
      <c r="BA270">
        <f>(IF(AND(S270&gt;5,'Jul-24 Comparison with CA @100m'!S270&gt;5),1,0))*'100m'!$D270</f>
        <v>0</v>
      </c>
      <c r="BB270">
        <f>(IF(AND(T270&gt;5,'Jul-24 Comparison with CA @100m'!T270&gt;5),1,0))*'100m'!$D270</f>
        <v>0</v>
      </c>
      <c r="BC270">
        <f>(IF(AND(U270&gt;5,'Jul-24 Comparison with CA @100m'!U270&gt;5),1,0))*'100m'!$D270</f>
        <v>0</v>
      </c>
      <c r="BD270">
        <f>(IF(AND(V270&gt;5,'Jul-24 Comparison with CA @100m'!V270&gt;5),1,0))*'100m'!$D270</f>
        <v>0</v>
      </c>
      <c r="BE270">
        <f>(IF(AND(W270&gt;5,'Jul-24 Comparison with CA @100m'!W270&gt;5),1,0))*'100m'!$D270</f>
        <v>0</v>
      </c>
      <c r="BF270">
        <f>(IF(AND(Y270&gt;5,'Jul-24 Comparison with CA @100m'!Y270&gt;5),1,0))*'100m'!$D270</f>
        <v>0</v>
      </c>
      <c r="BG270">
        <f>(IF(AND(Z270&gt;5,'Jul-24 Comparison with CA @100m'!Z270&gt;5),1,0))*'100m'!$D270</f>
        <v>0</v>
      </c>
      <c r="BH270">
        <f>(IF(AND(AA270&gt;5,'Jul-24 Comparison with CA @100m'!AA270&gt;5),1,0))*'100m'!$D270</f>
        <v>0</v>
      </c>
      <c r="BI270">
        <f>(IF(AND(AB270&gt;5,'Jul-24 Comparison with CA @100m'!AB270&gt;5),1,0))*'100m'!$D270</f>
        <v>0</v>
      </c>
      <c r="BJ270">
        <f>(IF(AND(AC270&gt;5,'Jul-24 Comparison with CA @100m'!AC270&gt;5),1,0))*'100m'!$D270</f>
        <v>0</v>
      </c>
      <c r="BK270">
        <f>(IF(AND(AD270&gt;5,'Jul-24 Comparison with CA @100m'!AD270&gt;5),1,0))*'100m'!$D270</f>
        <v>0</v>
      </c>
      <c r="BL270">
        <f>(IF(AND(AE270&gt;5,'Jul-24 Comparison with CA @100m'!AE270&gt;5),1,0))*'100m'!$D270</f>
        <v>0</v>
      </c>
      <c r="BM270">
        <f>(IF(AND(AF270&gt;5,'Jul-24 Comparison with CA @100m'!AF270&gt;5),1,0))*'100m'!$D270</f>
        <v>0</v>
      </c>
      <c r="BN270">
        <f>(IF(AND(AH270&gt;1,'Jul-24 Comparison with CA @100m'!AH270&gt;1),1,0))*'100m'!$D270</f>
        <v>0</v>
      </c>
      <c r="BO270">
        <f>(IF(AND(AI270&gt;1,'Jul-24 Comparison with CA @100m'!AI270&gt;1),1,0))*'100m'!$D270</f>
        <v>0</v>
      </c>
      <c r="BP270">
        <f>(IF(AND(AJ270&gt;1,'Jul-24 Comparison with CA @100m'!AJ270&gt;1),1,0))*'100m'!$D270</f>
        <v>0</v>
      </c>
      <c r="BQ270">
        <f>(IF(AND(AK270&gt;1,'Jul-24 Comparison with CA @100m'!AK270&gt;1),1,0))*'100m'!$D270</f>
        <v>0</v>
      </c>
      <c r="BR270">
        <f>(IF(AND(AL270&gt;1,'Jul-24 Comparison with CA @100m'!AL270&gt;1),1,0))*'100m'!$D270</f>
        <v>0</v>
      </c>
      <c r="BS270">
        <f>(IF(AND(AM270&gt;1,'Jul-24 Comparison with CA @100m'!AM270&gt;1),1,0))*'100m'!$D270</f>
        <v>0</v>
      </c>
      <c r="BT270">
        <f>(IF(AND(AN270&gt;1,'Jul-24 Comparison with CA @100m'!AN270&gt;1),1,0))*'100m'!$D270</f>
        <v>0</v>
      </c>
      <c r="BU270">
        <f>(IF(AND(AO270&gt;1,'Jul-24 Comparison with CA @100m'!AO270&gt;1),1,0))*'100m'!$D270</f>
        <v>0</v>
      </c>
    </row>
    <row r="271" spans="1:73" x14ac:dyDescent="0.35">
      <c r="A271" s="21" t="s">
        <v>99</v>
      </c>
      <c r="B271" s="21">
        <v>241000</v>
      </c>
      <c r="C271" s="21">
        <v>241100</v>
      </c>
      <c r="D271" s="21">
        <f t="shared" si="4"/>
        <v>100</v>
      </c>
      <c r="E271" s="21"/>
      <c r="F271" s="23">
        <v>2400</v>
      </c>
      <c r="G271" s="24">
        <v>1118.8786763994492</v>
      </c>
      <c r="H271" s="24">
        <v>1194.1822393313262</v>
      </c>
      <c r="I271" s="24">
        <v>1415.3760296701792</v>
      </c>
      <c r="J271" s="24">
        <v>1554.5988066280006</v>
      </c>
      <c r="K271" s="24">
        <v>1262.394364085967</v>
      </c>
      <c r="L271" s="24">
        <v>1051.5658816158889</v>
      </c>
      <c r="M271" s="24">
        <v>1171.5361861453032</v>
      </c>
      <c r="N271" s="24">
        <v>1088.9066909086803</v>
      </c>
      <c r="O271" s="23">
        <v>5</v>
      </c>
      <c r="P271" s="18">
        <v>2</v>
      </c>
      <c r="Q271" s="18">
        <v>3.9</v>
      </c>
      <c r="R271" s="18">
        <v>4.2</v>
      </c>
      <c r="S271" s="18">
        <v>3.8</v>
      </c>
      <c r="T271" s="18">
        <v>4.9000000000000004</v>
      </c>
      <c r="U271" s="18">
        <v>4</v>
      </c>
      <c r="V271" s="18">
        <v>3</v>
      </c>
      <c r="W271" s="18">
        <v>4.4000000000000004</v>
      </c>
      <c r="X271" s="23">
        <v>5</v>
      </c>
      <c r="Y271" s="25">
        <v>1.3466285714285717E-2</v>
      </c>
      <c r="Z271" s="25">
        <v>8.542857142857142E-3</v>
      </c>
      <c r="AA271" s="25">
        <v>6.2805714285714279E-3</v>
      </c>
      <c r="AB271" s="25">
        <v>1.2428285714285713E-2</v>
      </c>
      <c r="AC271" s="25">
        <v>5.9965714285714292E-3</v>
      </c>
      <c r="AD271" s="25">
        <v>7.7857142857142849E-4</v>
      </c>
      <c r="AE271" s="25">
        <v>2.0205714285714284E-3</v>
      </c>
      <c r="AF271" s="25">
        <v>2.3902857142857137E-3</v>
      </c>
      <c r="AG271" s="23">
        <v>1</v>
      </c>
      <c r="AH271" s="25">
        <v>1.8000000000000002E-2</v>
      </c>
      <c r="AI271" s="25">
        <v>0</v>
      </c>
      <c r="AJ271" s="25">
        <v>3.7142857142857142E-3</v>
      </c>
      <c r="AK271" s="25">
        <v>0</v>
      </c>
      <c r="AL271" s="25">
        <v>0</v>
      </c>
      <c r="AM271" s="25">
        <v>5.1428571428571426E-3</v>
      </c>
      <c r="AN271" s="25">
        <v>0</v>
      </c>
      <c r="AO271" s="25">
        <v>0</v>
      </c>
      <c r="AP271">
        <f>(IF(AND(G271&gt;2400,'Jul-24 Comparison with CA @100m'!G271&gt;2400),1,0))*'100m'!$D271</f>
        <v>0</v>
      </c>
      <c r="AQ271">
        <f>(IF(AND(H271&gt;2400,'Jul-24 Comparison with CA @100m'!H271&gt;2400),1,0))*'100m'!$D271</f>
        <v>0</v>
      </c>
      <c r="AR271">
        <f>(IF(AND(I271&gt;2400,'Jul-24 Comparison with CA @100m'!I271&gt;2400),1,0))*'100m'!$D271</f>
        <v>0</v>
      </c>
      <c r="AS271">
        <f>(IF(AND(J271&gt;2400,'Jul-24 Comparison with CA @100m'!J271&gt;2400),1,0))*'100m'!$D271</f>
        <v>0</v>
      </c>
      <c r="AT271">
        <f>(IF(AND(K271&gt;2400,'Jul-24 Comparison with CA @100m'!K271&gt;2400),1,0))*'100m'!$D271</f>
        <v>0</v>
      </c>
      <c r="AU271">
        <f>(IF(AND(L271&gt;2400,'Jul-24 Comparison with CA @100m'!L271&gt;2400),1,0))*'100m'!$D271</f>
        <v>0</v>
      </c>
      <c r="AV271">
        <f>(IF(AND(M271&gt;2400,'Jul-24 Comparison with CA @100m'!M271&gt;2400),1,0))*'100m'!$D271</f>
        <v>0</v>
      </c>
      <c r="AW271">
        <f>(IF(AND(N271&gt;2400,'Jul-24 Comparison with CA @100m'!N271&gt;2400),1,0))*'100m'!$D271</f>
        <v>0</v>
      </c>
      <c r="AX271">
        <f>(IF(AND(P271&gt;5,'Jul-24 Comparison with CA @100m'!P271&gt;5),1,0))*'100m'!$D271</f>
        <v>0</v>
      </c>
      <c r="AY271">
        <f>(IF(AND(Q271&gt;5,'Jul-24 Comparison with CA @100m'!Q271&gt;5),1,0))*'100m'!$D271</f>
        <v>0</v>
      </c>
      <c r="AZ271">
        <f>(IF(AND(R271&gt;5,'Jul-24 Comparison with CA @100m'!R271&gt;5),1,0))*'100m'!$D271</f>
        <v>0</v>
      </c>
      <c r="BA271">
        <f>(IF(AND(S271&gt;5,'Jul-24 Comparison with CA @100m'!S271&gt;5),1,0))*'100m'!$D271</f>
        <v>0</v>
      </c>
      <c r="BB271">
        <f>(IF(AND(T271&gt;5,'Jul-24 Comparison with CA @100m'!T271&gt;5),1,0))*'100m'!$D271</f>
        <v>0</v>
      </c>
      <c r="BC271">
        <f>(IF(AND(U271&gt;5,'Jul-24 Comparison with CA @100m'!U271&gt;5),1,0))*'100m'!$D271</f>
        <v>0</v>
      </c>
      <c r="BD271">
        <f>(IF(AND(V271&gt;5,'Jul-24 Comparison with CA @100m'!V271&gt;5),1,0))*'100m'!$D271</f>
        <v>0</v>
      </c>
      <c r="BE271">
        <f>(IF(AND(W271&gt;5,'Jul-24 Comparison with CA @100m'!W271&gt;5),1,0))*'100m'!$D271</f>
        <v>0</v>
      </c>
      <c r="BF271">
        <f>(IF(AND(Y271&gt;5,'Jul-24 Comparison with CA @100m'!Y271&gt;5),1,0))*'100m'!$D271</f>
        <v>0</v>
      </c>
      <c r="BG271">
        <f>(IF(AND(Z271&gt;5,'Jul-24 Comparison with CA @100m'!Z271&gt;5),1,0))*'100m'!$D271</f>
        <v>0</v>
      </c>
      <c r="BH271">
        <f>(IF(AND(AA271&gt;5,'Jul-24 Comparison with CA @100m'!AA271&gt;5),1,0))*'100m'!$D271</f>
        <v>0</v>
      </c>
      <c r="BI271">
        <f>(IF(AND(AB271&gt;5,'Jul-24 Comparison with CA @100m'!AB271&gt;5),1,0))*'100m'!$D271</f>
        <v>0</v>
      </c>
      <c r="BJ271">
        <f>(IF(AND(AC271&gt;5,'Jul-24 Comparison with CA @100m'!AC271&gt;5),1,0))*'100m'!$D271</f>
        <v>0</v>
      </c>
      <c r="BK271">
        <f>(IF(AND(AD271&gt;5,'Jul-24 Comparison with CA @100m'!AD271&gt;5),1,0))*'100m'!$D271</f>
        <v>0</v>
      </c>
      <c r="BL271">
        <f>(IF(AND(AE271&gt;5,'Jul-24 Comparison with CA @100m'!AE271&gt;5),1,0))*'100m'!$D271</f>
        <v>0</v>
      </c>
      <c r="BM271">
        <f>(IF(AND(AF271&gt;5,'Jul-24 Comparison with CA @100m'!AF271&gt;5),1,0))*'100m'!$D271</f>
        <v>0</v>
      </c>
      <c r="BN271">
        <f>(IF(AND(AH271&gt;1,'Jul-24 Comparison with CA @100m'!AH271&gt;1),1,0))*'100m'!$D271</f>
        <v>0</v>
      </c>
      <c r="BO271">
        <f>(IF(AND(AI271&gt;1,'Jul-24 Comparison with CA @100m'!AI271&gt;1),1,0))*'100m'!$D271</f>
        <v>0</v>
      </c>
      <c r="BP271">
        <f>(IF(AND(AJ271&gt;1,'Jul-24 Comparison with CA @100m'!AJ271&gt;1),1,0))*'100m'!$D271</f>
        <v>0</v>
      </c>
      <c r="BQ271">
        <f>(IF(AND(AK271&gt;1,'Jul-24 Comparison with CA @100m'!AK271&gt;1),1,0))*'100m'!$D271</f>
        <v>0</v>
      </c>
      <c r="BR271">
        <f>(IF(AND(AL271&gt;1,'Jul-24 Comparison with CA @100m'!AL271&gt;1),1,0))*'100m'!$D271</f>
        <v>0</v>
      </c>
      <c r="BS271">
        <f>(IF(AND(AM271&gt;1,'Jul-24 Comparison with CA @100m'!AM271&gt;1),1,0))*'100m'!$D271</f>
        <v>0</v>
      </c>
      <c r="BT271">
        <f>(IF(AND(AN271&gt;1,'Jul-24 Comparison with CA @100m'!AN271&gt;1),1,0))*'100m'!$D271</f>
        <v>0</v>
      </c>
      <c r="BU271">
        <f>(IF(AND(AO271&gt;1,'Jul-24 Comparison with CA @100m'!AO271&gt;1),1,0))*'100m'!$D271</f>
        <v>0</v>
      </c>
    </row>
    <row r="272" spans="1:73" x14ac:dyDescent="0.35">
      <c r="A272" s="21" t="s">
        <v>99</v>
      </c>
      <c r="B272" s="21">
        <v>241100</v>
      </c>
      <c r="C272" s="21">
        <v>241200</v>
      </c>
      <c r="D272" s="21">
        <f t="shared" si="4"/>
        <v>100</v>
      </c>
      <c r="E272" s="21"/>
      <c r="F272" s="23">
        <v>2400</v>
      </c>
      <c r="G272" s="24">
        <v>1277.6071706110085</v>
      </c>
      <c r="H272" s="24">
        <v>1029.2290872712379</v>
      </c>
      <c r="I272" s="24">
        <v>1201.7412039816743</v>
      </c>
      <c r="J272" s="24">
        <v>1500.2908181189769</v>
      </c>
      <c r="K272" s="24">
        <v>1338.6509464129631</v>
      </c>
      <c r="L272" s="24">
        <v>992.11669898009654</v>
      </c>
      <c r="M272" s="24">
        <v>845.1953597356478</v>
      </c>
      <c r="N272" s="24">
        <v>1331.0038576098827</v>
      </c>
      <c r="O272" s="23">
        <v>5</v>
      </c>
      <c r="P272" s="18">
        <v>2.2999999999999998</v>
      </c>
      <c r="Q272" s="18">
        <v>3.7</v>
      </c>
      <c r="R272" s="18">
        <v>4</v>
      </c>
      <c r="S272" s="18">
        <v>4.0999999999999996</v>
      </c>
      <c r="T272" s="18">
        <v>4.5999999999999996</v>
      </c>
      <c r="U272" s="18">
        <v>3.8</v>
      </c>
      <c r="V272" s="18">
        <v>2.8</v>
      </c>
      <c r="W272" s="18">
        <v>3.7</v>
      </c>
      <c r="X272" s="23">
        <v>5</v>
      </c>
      <c r="Y272" s="25">
        <v>2.1614000000000001E-2</v>
      </c>
      <c r="Z272" s="25">
        <v>1.2882571428571426E-2</v>
      </c>
      <c r="AA272" s="25">
        <v>1.0275677142857143</v>
      </c>
      <c r="AB272" s="25">
        <v>9.5717142857142876E-3</v>
      </c>
      <c r="AC272" s="25">
        <v>7.0820000000000015E-3</v>
      </c>
      <c r="AD272" s="25">
        <v>0</v>
      </c>
      <c r="AE272" s="25">
        <v>1.842857142857143E-3</v>
      </c>
      <c r="AF272" s="25">
        <v>2.3717142857142856E-3</v>
      </c>
      <c r="AG272" s="23">
        <v>1</v>
      </c>
      <c r="AH272" s="25">
        <v>3.9142857142857153E-2</v>
      </c>
      <c r="AI272" s="25">
        <v>2.8571428571428571E-3</v>
      </c>
      <c r="AJ272" s="25">
        <v>0</v>
      </c>
      <c r="AK272" s="25">
        <v>0</v>
      </c>
      <c r="AL272" s="25">
        <v>3.1428571428571426E-3</v>
      </c>
      <c r="AM272" s="25">
        <v>9.4285714285714285E-3</v>
      </c>
      <c r="AN272" s="25">
        <v>0</v>
      </c>
      <c r="AO272" s="25">
        <v>0</v>
      </c>
      <c r="AP272">
        <f>(IF(AND(G272&gt;2400,'Jul-24 Comparison with CA @100m'!G272&gt;2400),1,0))*'100m'!$D272</f>
        <v>0</v>
      </c>
      <c r="AQ272">
        <f>(IF(AND(H272&gt;2400,'Jul-24 Comparison with CA @100m'!H272&gt;2400),1,0))*'100m'!$D272</f>
        <v>0</v>
      </c>
      <c r="AR272">
        <f>(IF(AND(I272&gt;2400,'Jul-24 Comparison with CA @100m'!I272&gt;2400),1,0))*'100m'!$D272</f>
        <v>0</v>
      </c>
      <c r="AS272">
        <f>(IF(AND(J272&gt;2400,'Jul-24 Comparison with CA @100m'!J272&gt;2400),1,0))*'100m'!$D272</f>
        <v>0</v>
      </c>
      <c r="AT272">
        <f>(IF(AND(K272&gt;2400,'Jul-24 Comparison with CA @100m'!K272&gt;2400),1,0))*'100m'!$D272</f>
        <v>0</v>
      </c>
      <c r="AU272">
        <f>(IF(AND(L272&gt;2400,'Jul-24 Comparison with CA @100m'!L272&gt;2400),1,0))*'100m'!$D272</f>
        <v>0</v>
      </c>
      <c r="AV272">
        <f>(IF(AND(M272&gt;2400,'Jul-24 Comparison with CA @100m'!M272&gt;2400),1,0))*'100m'!$D272</f>
        <v>0</v>
      </c>
      <c r="AW272">
        <f>(IF(AND(N272&gt;2400,'Jul-24 Comparison with CA @100m'!N272&gt;2400),1,0))*'100m'!$D272</f>
        <v>0</v>
      </c>
      <c r="AX272">
        <f>(IF(AND(P272&gt;5,'Jul-24 Comparison with CA @100m'!P272&gt;5),1,0))*'100m'!$D272</f>
        <v>0</v>
      </c>
      <c r="AY272">
        <f>(IF(AND(Q272&gt;5,'Jul-24 Comparison with CA @100m'!Q272&gt;5),1,0))*'100m'!$D272</f>
        <v>0</v>
      </c>
      <c r="AZ272">
        <f>(IF(AND(R272&gt;5,'Jul-24 Comparison with CA @100m'!R272&gt;5),1,0))*'100m'!$D272</f>
        <v>0</v>
      </c>
      <c r="BA272">
        <f>(IF(AND(S272&gt;5,'Jul-24 Comparison with CA @100m'!S272&gt;5),1,0))*'100m'!$D272</f>
        <v>0</v>
      </c>
      <c r="BB272">
        <f>(IF(AND(T272&gt;5,'Jul-24 Comparison with CA @100m'!T272&gt;5),1,0))*'100m'!$D272</f>
        <v>0</v>
      </c>
      <c r="BC272">
        <f>(IF(AND(U272&gt;5,'Jul-24 Comparison with CA @100m'!U272&gt;5),1,0))*'100m'!$D272</f>
        <v>0</v>
      </c>
      <c r="BD272">
        <f>(IF(AND(V272&gt;5,'Jul-24 Comparison with CA @100m'!V272&gt;5),1,0))*'100m'!$D272</f>
        <v>0</v>
      </c>
      <c r="BE272">
        <f>(IF(AND(W272&gt;5,'Jul-24 Comparison with CA @100m'!W272&gt;5),1,0))*'100m'!$D272</f>
        <v>0</v>
      </c>
      <c r="BF272">
        <f>(IF(AND(Y272&gt;5,'Jul-24 Comparison with CA @100m'!Y272&gt;5),1,0))*'100m'!$D272</f>
        <v>0</v>
      </c>
      <c r="BG272">
        <f>(IF(AND(Z272&gt;5,'Jul-24 Comparison with CA @100m'!Z272&gt;5),1,0))*'100m'!$D272</f>
        <v>0</v>
      </c>
      <c r="BH272">
        <f>(IF(AND(AA272&gt;5,'Jul-24 Comparison with CA @100m'!AA272&gt;5),1,0))*'100m'!$D272</f>
        <v>0</v>
      </c>
      <c r="BI272">
        <f>(IF(AND(AB272&gt;5,'Jul-24 Comparison with CA @100m'!AB272&gt;5),1,0))*'100m'!$D272</f>
        <v>0</v>
      </c>
      <c r="BJ272">
        <f>(IF(AND(AC272&gt;5,'Jul-24 Comparison with CA @100m'!AC272&gt;5),1,0))*'100m'!$D272</f>
        <v>0</v>
      </c>
      <c r="BK272">
        <f>(IF(AND(AD272&gt;5,'Jul-24 Comparison with CA @100m'!AD272&gt;5),1,0))*'100m'!$D272</f>
        <v>0</v>
      </c>
      <c r="BL272">
        <f>(IF(AND(AE272&gt;5,'Jul-24 Comparison with CA @100m'!AE272&gt;5),1,0))*'100m'!$D272</f>
        <v>0</v>
      </c>
      <c r="BM272">
        <f>(IF(AND(AF272&gt;5,'Jul-24 Comparison with CA @100m'!AF272&gt;5),1,0))*'100m'!$D272</f>
        <v>0</v>
      </c>
      <c r="BN272">
        <f>(IF(AND(AH272&gt;1,'Jul-24 Comparison with CA @100m'!AH272&gt;1),1,0))*'100m'!$D272</f>
        <v>0</v>
      </c>
      <c r="BO272">
        <f>(IF(AND(AI272&gt;1,'Jul-24 Comparison with CA @100m'!AI272&gt;1),1,0))*'100m'!$D272</f>
        <v>0</v>
      </c>
      <c r="BP272">
        <f>(IF(AND(AJ272&gt;1,'Jul-24 Comparison with CA @100m'!AJ272&gt;1),1,0))*'100m'!$D272</f>
        <v>0</v>
      </c>
      <c r="BQ272">
        <f>(IF(AND(AK272&gt;1,'Jul-24 Comparison with CA @100m'!AK272&gt;1),1,0))*'100m'!$D272</f>
        <v>0</v>
      </c>
      <c r="BR272">
        <f>(IF(AND(AL272&gt;1,'Jul-24 Comparison with CA @100m'!AL272&gt;1),1,0))*'100m'!$D272</f>
        <v>0</v>
      </c>
      <c r="BS272">
        <f>(IF(AND(AM272&gt;1,'Jul-24 Comparison with CA @100m'!AM272&gt;1),1,0))*'100m'!$D272</f>
        <v>0</v>
      </c>
      <c r="BT272">
        <f>(IF(AND(AN272&gt;1,'Jul-24 Comparison with CA @100m'!AN272&gt;1),1,0))*'100m'!$D272</f>
        <v>0</v>
      </c>
      <c r="BU272">
        <f>(IF(AND(AO272&gt;1,'Jul-24 Comparison with CA @100m'!AO272&gt;1),1,0))*'100m'!$D272</f>
        <v>0</v>
      </c>
    </row>
    <row r="273" spans="1:73" x14ac:dyDescent="0.35">
      <c r="A273" s="21" t="s">
        <v>99</v>
      </c>
      <c r="B273" s="21">
        <v>241200</v>
      </c>
      <c r="C273" s="21">
        <v>241300</v>
      </c>
      <c r="D273" s="21">
        <f t="shared" si="4"/>
        <v>100</v>
      </c>
      <c r="E273" s="21"/>
      <c r="F273" s="23">
        <v>2400</v>
      </c>
      <c r="G273" s="24">
        <v>1014.3666261352151</v>
      </c>
      <c r="H273" s="24">
        <v>765.51401510598794</v>
      </c>
      <c r="I273" s="24">
        <v>1036.6689708612066</v>
      </c>
      <c r="J273" s="24">
        <v>1438.4818610435104</v>
      </c>
      <c r="K273" s="24">
        <v>2611.9481242018487</v>
      </c>
      <c r="L273" s="24">
        <v>2909.517304440938</v>
      </c>
      <c r="M273" s="24">
        <v>2669.5371530656535</v>
      </c>
      <c r="N273" s="24">
        <v>3093.0072038472572</v>
      </c>
      <c r="O273" s="23">
        <v>5</v>
      </c>
      <c r="P273" s="18">
        <v>2.2999999999999998</v>
      </c>
      <c r="Q273" s="18">
        <v>3.7</v>
      </c>
      <c r="R273" s="18">
        <v>3.7</v>
      </c>
      <c r="S273" s="18">
        <v>3.5</v>
      </c>
      <c r="T273" s="18">
        <v>3.8</v>
      </c>
      <c r="U273" s="18">
        <v>4.5</v>
      </c>
      <c r="V273" s="18">
        <v>3.5</v>
      </c>
      <c r="W273" s="18">
        <v>4.0999999999999996</v>
      </c>
      <c r="X273" s="23">
        <v>5</v>
      </c>
      <c r="Y273" s="25">
        <v>1.1374857142857141E-2</v>
      </c>
      <c r="Z273" s="25">
        <v>7.3734285714285707E-3</v>
      </c>
      <c r="AA273" s="25">
        <v>2.2259714285714292E-2</v>
      </c>
      <c r="AB273" s="25">
        <v>9.9411428571428585E-3</v>
      </c>
      <c r="AC273" s="25">
        <v>1.6517142857142859E-3</v>
      </c>
      <c r="AD273" s="25">
        <v>0</v>
      </c>
      <c r="AE273" s="25">
        <v>2.571428571428571E-4</v>
      </c>
      <c r="AF273" s="25">
        <v>5.877142857142856E-4</v>
      </c>
      <c r="AG273" s="23">
        <v>1</v>
      </c>
      <c r="AH273" s="25">
        <v>3.2571428571428571E-2</v>
      </c>
      <c r="AI273" s="25">
        <v>5.7142857142857143E-3</v>
      </c>
      <c r="AJ273" s="25">
        <v>0</v>
      </c>
      <c r="AK273" s="25">
        <v>0</v>
      </c>
      <c r="AL273" s="25">
        <v>0</v>
      </c>
      <c r="AM273" s="25">
        <v>0</v>
      </c>
      <c r="AN273" s="25">
        <v>0</v>
      </c>
      <c r="AO273" s="25">
        <v>0</v>
      </c>
      <c r="AP273">
        <f>(IF(AND(G273&gt;2400,'Jul-24 Comparison with CA @100m'!G273&gt;2400),1,0))*'100m'!$D273</f>
        <v>0</v>
      </c>
      <c r="AQ273">
        <f>(IF(AND(H273&gt;2400,'Jul-24 Comparison with CA @100m'!H273&gt;2400),1,0))*'100m'!$D273</f>
        <v>0</v>
      </c>
      <c r="AR273">
        <f>(IF(AND(I273&gt;2400,'Jul-24 Comparison with CA @100m'!I273&gt;2400),1,0))*'100m'!$D273</f>
        <v>0</v>
      </c>
      <c r="AS273">
        <f>(IF(AND(J273&gt;2400,'Jul-24 Comparison with CA @100m'!J273&gt;2400),1,0))*'100m'!$D273</f>
        <v>0</v>
      </c>
      <c r="AT273">
        <f>(IF(AND(K273&gt;2400,'Jul-24 Comparison with CA @100m'!K273&gt;2400),1,0))*'100m'!$D273</f>
        <v>0</v>
      </c>
      <c r="AU273">
        <f>(IF(AND(L273&gt;2400,'Jul-24 Comparison with CA @100m'!L273&gt;2400),1,0))*'100m'!$D273</f>
        <v>0</v>
      </c>
      <c r="AV273">
        <f>(IF(AND(M273&gt;2400,'Jul-24 Comparison with CA @100m'!M273&gt;2400),1,0))*'100m'!$D273</f>
        <v>0</v>
      </c>
      <c r="AW273">
        <f>(IF(AND(N273&gt;2400,'Jul-24 Comparison with CA @100m'!N273&gt;2400),1,0))*'100m'!$D273</f>
        <v>100</v>
      </c>
      <c r="AX273">
        <f>(IF(AND(P273&gt;5,'Jul-24 Comparison with CA @100m'!P273&gt;5),1,0))*'100m'!$D273</f>
        <v>0</v>
      </c>
      <c r="AY273">
        <f>(IF(AND(Q273&gt;5,'Jul-24 Comparison with CA @100m'!Q273&gt;5),1,0))*'100m'!$D273</f>
        <v>0</v>
      </c>
      <c r="AZ273">
        <f>(IF(AND(R273&gt;5,'Jul-24 Comparison with CA @100m'!R273&gt;5),1,0))*'100m'!$D273</f>
        <v>0</v>
      </c>
      <c r="BA273">
        <f>(IF(AND(S273&gt;5,'Jul-24 Comparison with CA @100m'!S273&gt;5),1,0))*'100m'!$D273</f>
        <v>0</v>
      </c>
      <c r="BB273">
        <f>(IF(AND(T273&gt;5,'Jul-24 Comparison with CA @100m'!T273&gt;5),1,0))*'100m'!$D273</f>
        <v>0</v>
      </c>
      <c r="BC273">
        <f>(IF(AND(U273&gt;5,'Jul-24 Comparison with CA @100m'!U273&gt;5),1,0))*'100m'!$D273</f>
        <v>0</v>
      </c>
      <c r="BD273">
        <f>(IF(AND(V273&gt;5,'Jul-24 Comparison with CA @100m'!V273&gt;5),1,0))*'100m'!$D273</f>
        <v>0</v>
      </c>
      <c r="BE273">
        <f>(IF(AND(W273&gt;5,'Jul-24 Comparison with CA @100m'!W273&gt;5),1,0))*'100m'!$D273</f>
        <v>0</v>
      </c>
      <c r="BF273">
        <f>(IF(AND(Y273&gt;5,'Jul-24 Comparison with CA @100m'!Y273&gt;5),1,0))*'100m'!$D273</f>
        <v>0</v>
      </c>
      <c r="BG273">
        <f>(IF(AND(Z273&gt;5,'Jul-24 Comparison with CA @100m'!Z273&gt;5),1,0))*'100m'!$D273</f>
        <v>0</v>
      </c>
      <c r="BH273">
        <f>(IF(AND(AA273&gt;5,'Jul-24 Comparison with CA @100m'!AA273&gt;5),1,0))*'100m'!$D273</f>
        <v>0</v>
      </c>
      <c r="BI273">
        <f>(IF(AND(AB273&gt;5,'Jul-24 Comparison with CA @100m'!AB273&gt;5),1,0))*'100m'!$D273</f>
        <v>0</v>
      </c>
      <c r="BJ273">
        <f>(IF(AND(AC273&gt;5,'Jul-24 Comparison with CA @100m'!AC273&gt;5),1,0))*'100m'!$D273</f>
        <v>0</v>
      </c>
      <c r="BK273">
        <f>(IF(AND(AD273&gt;5,'Jul-24 Comparison with CA @100m'!AD273&gt;5),1,0))*'100m'!$D273</f>
        <v>0</v>
      </c>
      <c r="BL273">
        <f>(IF(AND(AE273&gt;5,'Jul-24 Comparison with CA @100m'!AE273&gt;5),1,0))*'100m'!$D273</f>
        <v>0</v>
      </c>
      <c r="BM273">
        <f>(IF(AND(AF273&gt;5,'Jul-24 Comparison with CA @100m'!AF273&gt;5),1,0))*'100m'!$D273</f>
        <v>0</v>
      </c>
      <c r="BN273">
        <f>(IF(AND(AH273&gt;1,'Jul-24 Comparison with CA @100m'!AH273&gt;1),1,0))*'100m'!$D273</f>
        <v>0</v>
      </c>
      <c r="BO273">
        <f>(IF(AND(AI273&gt;1,'Jul-24 Comparison with CA @100m'!AI273&gt;1),1,0))*'100m'!$D273</f>
        <v>0</v>
      </c>
      <c r="BP273">
        <f>(IF(AND(AJ273&gt;1,'Jul-24 Comparison with CA @100m'!AJ273&gt;1),1,0))*'100m'!$D273</f>
        <v>0</v>
      </c>
      <c r="BQ273">
        <f>(IF(AND(AK273&gt;1,'Jul-24 Comparison with CA @100m'!AK273&gt;1),1,0))*'100m'!$D273</f>
        <v>0</v>
      </c>
      <c r="BR273">
        <f>(IF(AND(AL273&gt;1,'Jul-24 Comparison with CA @100m'!AL273&gt;1),1,0))*'100m'!$D273</f>
        <v>0</v>
      </c>
      <c r="BS273">
        <f>(IF(AND(AM273&gt;1,'Jul-24 Comparison with CA @100m'!AM273&gt;1),1,0))*'100m'!$D273</f>
        <v>0</v>
      </c>
      <c r="BT273">
        <f>(IF(AND(AN273&gt;1,'Jul-24 Comparison with CA @100m'!AN273&gt;1),1,0))*'100m'!$D273</f>
        <v>0</v>
      </c>
      <c r="BU273">
        <f>(IF(AND(AO273&gt;1,'Jul-24 Comparison with CA @100m'!AO273&gt;1),1,0))*'100m'!$D273</f>
        <v>0</v>
      </c>
    </row>
    <row r="274" spans="1:73" x14ac:dyDescent="0.35">
      <c r="A274" s="21" t="s">
        <v>99</v>
      </c>
      <c r="B274" s="21">
        <v>241300</v>
      </c>
      <c r="C274" s="21">
        <v>241400</v>
      </c>
      <c r="D274" s="21">
        <f t="shared" si="4"/>
        <v>100</v>
      </c>
      <c r="E274" s="21" t="s">
        <v>100</v>
      </c>
      <c r="F274" s="23">
        <v>2400</v>
      </c>
      <c r="G274" s="24">
        <v>2261.2584746707039</v>
      </c>
      <c r="H274" s="24">
        <v>1531.2986370787364</v>
      </c>
      <c r="I274" s="24">
        <v>1477.0798567131808</v>
      </c>
      <c r="J274" s="24">
        <v>1789.5931636761973</v>
      </c>
      <c r="K274" s="24">
        <v>1186.6283976915838</v>
      </c>
      <c r="L274" s="24">
        <v>947.77781896301792</v>
      </c>
      <c r="M274" s="24">
        <v>1300.4627614991207</v>
      </c>
      <c r="N274" s="24">
        <v>1546.8278973790657</v>
      </c>
      <c r="O274" s="23">
        <v>5</v>
      </c>
      <c r="P274" s="18">
        <v>2.2000000000000002</v>
      </c>
      <c r="Q274" s="18">
        <v>3.3</v>
      </c>
      <c r="R274" s="18">
        <v>4.5999999999999996</v>
      </c>
      <c r="S274" s="18">
        <v>3.9</v>
      </c>
      <c r="T274" s="18">
        <v>4.3</v>
      </c>
      <c r="U274" s="18">
        <v>5.2</v>
      </c>
      <c r="V274" s="18">
        <v>3.3</v>
      </c>
      <c r="W274" s="18">
        <v>4.5999999999999996</v>
      </c>
      <c r="X274" s="23">
        <v>5</v>
      </c>
      <c r="Y274" s="25">
        <v>0.29880342857142855</v>
      </c>
      <c r="Z274" s="25">
        <v>3.5371428571428571E-4</v>
      </c>
      <c r="AA274" s="25">
        <v>4.7911428571428575E-3</v>
      </c>
      <c r="AB274" s="25">
        <v>1.2793999999999996E-2</v>
      </c>
      <c r="AC274" s="25">
        <v>7.631428571428572E-4</v>
      </c>
      <c r="AD274" s="25">
        <v>3.5942857142857147E-4</v>
      </c>
      <c r="AE274" s="25">
        <v>1.253714285714286E-3</v>
      </c>
      <c r="AF274" s="25">
        <v>0</v>
      </c>
      <c r="AG274" s="23">
        <v>1</v>
      </c>
      <c r="AH274" s="25">
        <v>0.05</v>
      </c>
      <c r="AI274" s="25">
        <v>0</v>
      </c>
      <c r="AJ274" s="25">
        <v>0</v>
      </c>
      <c r="AK274" s="25">
        <v>0</v>
      </c>
      <c r="AL274" s="25">
        <v>0</v>
      </c>
      <c r="AM274" s="25">
        <v>0</v>
      </c>
      <c r="AN274" s="25">
        <v>0</v>
      </c>
      <c r="AO274" s="25">
        <v>0</v>
      </c>
      <c r="AP274">
        <f>(IF(AND(G274&gt;2400,'Jul-24 Comparison with CA @100m'!G274&gt;2400),1,0))*'100m'!$D274</f>
        <v>0</v>
      </c>
      <c r="AQ274">
        <f>(IF(AND(H274&gt;2400,'Jul-24 Comparison with CA @100m'!H274&gt;2400),1,0))*'100m'!$D274</f>
        <v>0</v>
      </c>
      <c r="AR274">
        <f>(IF(AND(I274&gt;2400,'Jul-24 Comparison with CA @100m'!I274&gt;2400),1,0))*'100m'!$D274</f>
        <v>0</v>
      </c>
      <c r="AS274">
        <f>(IF(AND(J274&gt;2400,'Jul-24 Comparison with CA @100m'!J274&gt;2400),1,0))*'100m'!$D274</f>
        <v>0</v>
      </c>
      <c r="AT274">
        <f>(IF(AND(K274&gt;2400,'Jul-24 Comparison with CA @100m'!K274&gt;2400),1,0))*'100m'!$D274</f>
        <v>0</v>
      </c>
      <c r="AU274">
        <f>(IF(AND(L274&gt;2400,'Jul-24 Comparison with CA @100m'!L274&gt;2400),1,0))*'100m'!$D274</f>
        <v>0</v>
      </c>
      <c r="AV274">
        <f>(IF(AND(M274&gt;2400,'Jul-24 Comparison with CA @100m'!M274&gt;2400),1,0))*'100m'!$D274</f>
        <v>0</v>
      </c>
      <c r="AW274">
        <f>(IF(AND(N274&gt;2400,'Jul-24 Comparison with CA @100m'!N274&gt;2400),1,0))*'100m'!$D274</f>
        <v>0</v>
      </c>
      <c r="AX274">
        <f>(IF(AND(P274&gt;5,'Jul-24 Comparison with CA @100m'!P274&gt;5),1,0))*'100m'!$D274</f>
        <v>0</v>
      </c>
      <c r="AY274">
        <f>(IF(AND(Q274&gt;5,'Jul-24 Comparison with CA @100m'!Q274&gt;5),1,0))*'100m'!$D274</f>
        <v>0</v>
      </c>
      <c r="AZ274">
        <f>(IF(AND(R274&gt;5,'Jul-24 Comparison with CA @100m'!R274&gt;5),1,0))*'100m'!$D274</f>
        <v>0</v>
      </c>
      <c r="BA274">
        <f>(IF(AND(S274&gt;5,'Jul-24 Comparison with CA @100m'!S274&gt;5),1,0))*'100m'!$D274</f>
        <v>0</v>
      </c>
      <c r="BB274">
        <f>(IF(AND(T274&gt;5,'Jul-24 Comparison with CA @100m'!T274&gt;5),1,0))*'100m'!$D274</f>
        <v>0</v>
      </c>
      <c r="BC274">
        <f>(IF(AND(U274&gt;5,'Jul-24 Comparison with CA @100m'!U274&gt;5),1,0))*'100m'!$D274</f>
        <v>100</v>
      </c>
      <c r="BD274">
        <f>(IF(AND(V274&gt;5,'Jul-24 Comparison with CA @100m'!V274&gt;5),1,0))*'100m'!$D274</f>
        <v>0</v>
      </c>
      <c r="BE274">
        <f>(IF(AND(W274&gt;5,'Jul-24 Comparison with CA @100m'!W274&gt;5),1,0))*'100m'!$D274</f>
        <v>0</v>
      </c>
      <c r="BF274">
        <f>(IF(AND(Y274&gt;5,'Jul-24 Comparison with CA @100m'!Y274&gt;5),1,0))*'100m'!$D274</f>
        <v>0</v>
      </c>
      <c r="BG274">
        <f>(IF(AND(Z274&gt;5,'Jul-24 Comparison with CA @100m'!Z274&gt;5),1,0))*'100m'!$D274</f>
        <v>0</v>
      </c>
      <c r="BH274">
        <f>(IF(AND(AA274&gt;5,'Jul-24 Comparison with CA @100m'!AA274&gt;5),1,0))*'100m'!$D274</f>
        <v>0</v>
      </c>
      <c r="BI274">
        <f>(IF(AND(AB274&gt;5,'Jul-24 Comparison with CA @100m'!AB274&gt;5),1,0))*'100m'!$D274</f>
        <v>0</v>
      </c>
      <c r="BJ274">
        <f>(IF(AND(AC274&gt;5,'Jul-24 Comparison with CA @100m'!AC274&gt;5),1,0))*'100m'!$D274</f>
        <v>0</v>
      </c>
      <c r="BK274">
        <f>(IF(AND(AD274&gt;5,'Jul-24 Comparison with CA @100m'!AD274&gt;5),1,0))*'100m'!$D274</f>
        <v>0</v>
      </c>
      <c r="BL274">
        <f>(IF(AND(AE274&gt;5,'Jul-24 Comparison with CA @100m'!AE274&gt;5),1,0))*'100m'!$D274</f>
        <v>0</v>
      </c>
      <c r="BM274">
        <f>(IF(AND(AF274&gt;5,'Jul-24 Comparison with CA @100m'!AF274&gt;5),1,0))*'100m'!$D274</f>
        <v>0</v>
      </c>
      <c r="BN274">
        <f>(IF(AND(AH274&gt;1,'Jul-24 Comparison with CA @100m'!AH274&gt;1),1,0))*'100m'!$D274</f>
        <v>0</v>
      </c>
      <c r="BO274">
        <f>(IF(AND(AI274&gt;1,'Jul-24 Comparison with CA @100m'!AI274&gt;1),1,0))*'100m'!$D274</f>
        <v>0</v>
      </c>
      <c r="BP274">
        <f>(IF(AND(AJ274&gt;1,'Jul-24 Comparison with CA @100m'!AJ274&gt;1),1,0))*'100m'!$D274</f>
        <v>0</v>
      </c>
      <c r="BQ274">
        <f>(IF(AND(AK274&gt;1,'Jul-24 Comparison with CA @100m'!AK274&gt;1),1,0))*'100m'!$D274</f>
        <v>0</v>
      </c>
      <c r="BR274">
        <f>(IF(AND(AL274&gt;1,'Jul-24 Comparison with CA @100m'!AL274&gt;1),1,0))*'100m'!$D274</f>
        <v>0</v>
      </c>
      <c r="BS274">
        <f>(IF(AND(AM274&gt;1,'Jul-24 Comparison with CA @100m'!AM274&gt;1),1,0))*'100m'!$D274</f>
        <v>0</v>
      </c>
      <c r="BT274">
        <f>(IF(AND(AN274&gt;1,'Jul-24 Comparison with CA @100m'!AN274&gt;1),1,0))*'100m'!$D274</f>
        <v>0</v>
      </c>
      <c r="BU274">
        <f>(IF(AND(AO274&gt;1,'Jul-24 Comparison with CA @100m'!AO274&gt;1),1,0))*'100m'!$D274</f>
        <v>0</v>
      </c>
    </row>
    <row r="275" spans="1:73" x14ac:dyDescent="0.35">
      <c r="A275" s="21" t="s">
        <v>99</v>
      </c>
      <c r="B275" s="21">
        <v>241400</v>
      </c>
      <c r="C275" s="21">
        <v>241500</v>
      </c>
      <c r="D275" s="21">
        <f t="shared" si="4"/>
        <v>100</v>
      </c>
      <c r="E275" s="21"/>
      <c r="F275" s="23">
        <v>2400</v>
      </c>
      <c r="G275" s="24">
        <v>1036.6689708612066</v>
      </c>
      <c r="H275" s="24">
        <v>651.20577174648281</v>
      </c>
      <c r="I275" s="24">
        <v>722.41774664867455</v>
      </c>
      <c r="J275" s="24">
        <v>1179.0797046690443</v>
      </c>
      <c r="K275" s="24">
        <v>955.15248948738645</v>
      </c>
      <c r="L275" s="24">
        <v>1014.3666261352151</v>
      </c>
      <c r="M275" s="24">
        <v>1141.4143845528677</v>
      </c>
      <c r="N275" s="24">
        <v>1194.1822393313262</v>
      </c>
      <c r="O275" s="23">
        <v>5</v>
      </c>
      <c r="P275" s="18">
        <v>2.2000000000000002</v>
      </c>
      <c r="Q275" s="18">
        <v>3.1</v>
      </c>
      <c r="R275" s="18">
        <v>5.2</v>
      </c>
      <c r="S275" s="18">
        <v>4.3</v>
      </c>
      <c r="T275" s="18">
        <v>3.9</v>
      </c>
      <c r="U275" s="18">
        <v>5</v>
      </c>
      <c r="V275" s="18">
        <v>3.7</v>
      </c>
      <c r="W275" s="18">
        <v>4.2</v>
      </c>
      <c r="X275" s="23">
        <v>5</v>
      </c>
      <c r="Y275" s="25">
        <v>8.0265714285714298E-3</v>
      </c>
      <c r="Z275" s="25">
        <v>6.134285714285713E-4</v>
      </c>
      <c r="AA275" s="25">
        <v>1.1900000000000001E-3</v>
      </c>
      <c r="AB275" s="25">
        <v>1.0662857142857144E-2</v>
      </c>
      <c r="AC275" s="25">
        <v>2.4660000000000003E-3</v>
      </c>
      <c r="AD275" s="25">
        <v>0</v>
      </c>
      <c r="AE275" s="25">
        <v>3.1485714285714282E-4</v>
      </c>
      <c r="AF275" s="25">
        <v>7.2857142857142847E-4</v>
      </c>
      <c r="AG275" s="23">
        <v>1</v>
      </c>
      <c r="AH275" s="25">
        <v>0.20000000000000009</v>
      </c>
      <c r="AI275" s="25">
        <v>6.0000000000000001E-3</v>
      </c>
      <c r="AJ275" s="25">
        <v>0</v>
      </c>
      <c r="AK275" s="25">
        <v>0</v>
      </c>
      <c r="AL275" s="25">
        <v>0</v>
      </c>
      <c r="AM275" s="25">
        <v>0</v>
      </c>
      <c r="AN275" s="25">
        <v>0</v>
      </c>
      <c r="AO275" s="25">
        <v>0</v>
      </c>
      <c r="AP275">
        <f>(IF(AND(G275&gt;2400,'Jul-24 Comparison with CA @100m'!G275&gt;2400),1,0))*'100m'!$D275</f>
        <v>0</v>
      </c>
      <c r="AQ275">
        <f>(IF(AND(H275&gt;2400,'Jul-24 Comparison with CA @100m'!H275&gt;2400),1,0))*'100m'!$D275</f>
        <v>0</v>
      </c>
      <c r="AR275">
        <f>(IF(AND(I275&gt;2400,'Jul-24 Comparison with CA @100m'!I275&gt;2400),1,0))*'100m'!$D275</f>
        <v>0</v>
      </c>
      <c r="AS275">
        <f>(IF(AND(J275&gt;2400,'Jul-24 Comparison with CA @100m'!J275&gt;2400),1,0))*'100m'!$D275</f>
        <v>0</v>
      </c>
      <c r="AT275">
        <f>(IF(AND(K275&gt;2400,'Jul-24 Comparison with CA @100m'!K275&gt;2400),1,0))*'100m'!$D275</f>
        <v>0</v>
      </c>
      <c r="AU275">
        <f>(IF(AND(L275&gt;2400,'Jul-24 Comparison with CA @100m'!L275&gt;2400),1,0))*'100m'!$D275</f>
        <v>0</v>
      </c>
      <c r="AV275">
        <f>(IF(AND(M275&gt;2400,'Jul-24 Comparison with CA @100m'!M275&gt;2400),1,0))*'100m'!$D275</f>
        <v>0</v>
      </c>
      <c r="AW275">
        <f>(IF(AND(N275&gt;2400,'Jul-24 Comparison with CA @100m'!N275&gt;2400),1,0))*'100m'!$D275</f>
        <v>0</v>
      </c>
      <c r="AX275">
        <f>(IF(AND(P275&gt;5,'Jul-24 Comparison with CA @100m'!P275&gt;5),1,0))*'100m'!$D275</f>
        <v>0</v>
      </c>
      <c r="AY275">
        <f>(IF(AND(Q275&gt;5,'Jul-24 Comparison with CA @100m'!Q275&gt;5),1,0))*'100m'!$D275</f>
        <v>0</v>
      </c>
      <c r="AZ275">
        <f>(IF(AND(R275&gt;5,'Jul-24 Comparison with CA @100m'!R275&gt;5),1,0))*'100m'!$D275</f>
        <v>100</v>
      </c>
      <c r="BA275">
        <f>(IF(AND(S275&gt;5,'Jul-24 Comparison with CA @100m'!S275&gt;5),1,0))*'100m'!$D275</f>
        <v>0</v>
      </c>
      <c r="BB275">
        <f>(IF(AND(T275&gt;5,'Jul-24 Comparison with CA @100m'!T275&gt;5),1,0))*'100m'!$D275</f>
        <v>0</v>
      </c>
      <c r="BC275">
        <f>(IF(AND(U275&gt;5,'Jul-24 Comparison with CA @100m'!U275&gt;5),1,0))*'100m'!$D275</f>
        <v>0</v>
      </c>
      <c r="BD275">
        <f>(IF(AND(V275&gt;5,'Jul-24 Comparison with CA @100m'!V275&gt;5),1,0))*'100m'!$D275</f>
        <v>0</v>
      </c>
      <c r="BE275">
        <f>(IF(AND(W275&gt;5,'Jul-24 Comparison with CA @100m'!W275&gt;5),1,0))*'100m'!$D275</f>
        <v>0</v>
      </c>
      <c r="BF275">
        <f>(IF(AND(Y275&gt;5,'Jul-24 Comparison with CA @100m'!Y275&gt;5),1,0))*'100m'!$D275</f>
        <v>0</v>
      </c>
      <c r="BG275">
        <f>(IF(AND(Z275&gt;5,'Jul-24 Comparison with CA @100m'!Z275&gt;5),1,0))*'100m'!$D275</f>
        <v>0</v>
      </c>
      <c r="BH275">
        <f>(IF(AND(AA275&gt;5,'Jul-24 Comparison with CA @100m'!AA275&gt;5),1,0))*'100m'!$D275</f>
        <v>0</v>
      </c>
      <c r="BI275">
        <f>(IF(AND(AB275&gt;5,'Jul-24 Comparison with CA @100m'!AB275&gt;5),1,0))*'100m'!$D275</f>
        <v>0</v>
      </c>
      <c r="BJ275">
        <f>(IF(AND(AC275&gt;5,'Jul-24 Comparison with CA @100m'!AC275&gt;5),1,0))*'100m'!$D275</f>
        <v>0</v>
      </c>
      <c r="BK275">
        <f>(IF(AND(AD275&gt;5,'Jul-24 Comparison with CA @100m'!AD275&gt;5),1,0))*'100m'!$D275</f>
        <v>0</v>
      </c>
      <c r="BL275">
        <f>(IF(AND(AE275&gt;5,'Jul-24 Comparison with CA @100m'!AE275&gt;5),1,0))*'100m'!$D275</f>
        <v>0</v>
      </c>
      <c r="BM275">
        <f>(IF(AND(AF275&gt;5,'Jul-24 Comparison with CA @100m'!AF275&gt;5),1,0))*'100m'!$D275</f>
        <v>0</v>
      </c>
      <c r="BN275">
        <f>(IF(AND(AH275&gt;1,'Jul-24 Comparison with CA @100m'!AH275&gt;1),1,0))*'100m'!$D275</f>
        <v>0</v>
      </c>
      <c r="BO275">
        <f>(IF(AND(AI275&gt;1,'Jul-24 Comparison with CA @100m'!AI275&gt;1),1,0))*'100m'!$D275</f>
        <v>0</v>
      </c>
      <c r="BP275">
        <f>(IF(AND(AJ275&gt;1,'Jul-24 Comparison with CA @100m'!AJ275&gt;1),1,0))*'100m'!$D275</f>
        <v>0</v>
      </c>
      <c r="BQ275">
        <f>(IF(AND(AK275&gt;1,'Jul-24 Comparison with CA @100m'!AK275&gt;1),1,0))*'100m'!$D275</f>
        <v>0</v>
      </c>
      <c r="BR275">
        <f>(IF(AND(AL275&gt;1,'Jul-24 Comparison with CA @100m'!AL275&gt;1),1,0))*'100m'!$D275</f>
        <v>0</v>
      </c>
      <c r="BS275">
        <f>(IF(AND(AM275&gt;1,'Jul-24 Comparison with CA @100m'!AM275&gt;1),1,0))*'100m'!$D275</f>
        <v>0</v>
      </c>
      <c r="BT275">
        <f>(IF(AND(AN275&gt;1,'Jul-24 Comparison with CA @100m'!AN275&gt;1),1,0))*'100m'!$D275</f>
        <v>0</v>
      </c>
      <c r="BU275">
        <f>(IF(AND(AO275&gt;1,'Jul-24 Comparison with CA @100m'!AO275&gt;1),1,0))*'100m'!$D275</f>
        <v>0</v>
      </c>
    </row>
    <row r="276" spans="1:73" x14ac:dyDescent="0.35">
      <c r="A276" s="21" t="s">
        <v>99</v>
      </c>
      <c r="B276" s="21">
        <v>241500</v>
      </c>
      <c r="C276" s="21">
        <v>241600</v>
      </c>
      <c r="D276" s="21">
        <f t="shared" si="4"/>
        <v>100</v>
      </c>
      <c r="E276" s="21"/>
      <c r="F276" s="23">
        <v>2400</v>
      </c>
      <c r="G276" s="24">
        <v>999.52746101122636</v>
      </c>
      <c r="H276" s="24">
        <v>765.51401510598794</v>
      </c>
      <c r="I276" s="24">
        <v>1014.3666261352151</v>
      </c>
      <c r="J276" s="24">
        <v>1285.2208727222899</v>
      </c>
      <c r="K276" s="24">
        <v>992.11669898009654</v>
      </c>
      <c r="L276" s="24">
        <v>992.11669898009654</v>
      </c>
      <c r="M276" s="24">
        <v>955.15248948738645</v>
      </c>
      <c r="N276" s="24">
        <v>1073.9536308283714</v>
      </c>
      <c r="O276" s="23">
        <v>5</v>
      </c>
      <c r="P276" s="18">
        <v>1.9</v>
      </c>
      <c r="Q276" s="18">
        <v>3.5</v>
      </c>
      <c r="R276" s="18">
        <v>4.9000000000000004</v>
      </c>
      <c r="S276" s="18">
        <v>4</v>
      </c>
      <c r="T276" s="18">
        <v>4.7</v>
      </c>
      <c r="U276" s="18">
        <v>4.2</v>
      </c>
      <c r="V276" s="18">
        <v>3</v>
      </c>
      <c r="W276" s="18">
        <v>4.5</v>
      </c>
      <c r="X276" s="23">
        <v>5</v>
      </c>
      <c r="Y276" s="25">
        <v>1.0925142857142859E-2</v>
      </c>
      <c r="Z276" s="25">
        <v>1.3577142857142857E-3</v>
      </c>
      <c r="AA276" s="25">
        <v>5.4894285714285722E-3</v>
      </c>
      <c r="AB276" s="25">
        <v>2.4285714285714279E-3</v>
      </c>
      <c r="AC276" s="25">
        <v>2.9531428571428573E-3</v>
      </c>
      <c r="AD276" s="25">
        <v>0</v>
      </c>
      <c r="AE276" s="25">
        <v>2.4314285714285714E-4</v>
      </c>
      <c r="AF276" s="25">
        <v>2.3454285714285717E-3</v>
      </c>
      <c r="AG276" s="23">
        <v>1</v>
      </c>
      <c r="AH276" s="25">
        <v>0.23171428571428573</v>
      </c>
      <c r="AI276" s="25">
        <v>2.4571428571428574E-2</v>
      </c>
      <c r="AJ276" s="25">
        <v>5.7428571428571426E-2</v>
      </c>
      <c r="AK276" s="25">
        <v>0</v>
      </c>
      <c r="AL276" s="25">
        <v>0</v>
      </c>
      <c r="AM276" s="25">
        <v>7.9428571428571418E-2</v>
      </c>
      <c r="AN276" s="25">
        <v>6.6000000000000003E-2</v>
      </c>
      <c r="AO276" s="25">
        <v>1.5714285714285712E-2</v>
      </c>
      <c r="AP276">
        <f>(IF(AND(G276&gt;2400,'Jul-24 Comparison with CA @100m'!G276&gt;2400),1,0))*'100m'!$D276</f>
        <v>0</v>
      </c>
      <c r="AQ276">
        <f>(IF(AND(H276&gt;2400,'Jul-24 Comparison with CA @100m'!H276&gt;2400),1,0))*'100m'!$D276</f>
        <v>0</v>
      </c>
      <c r="AR276">
        <f>(IF(AND(I276&gt;2400,'Jul-24 Comparison with CA @100m'!I276&gt;2400),1,0))*'100m'!$D276</f>
        <v>0</v>
      </c>
      <c r="AS276">
        <f>(IF(AND(J276&gt;2400,'Jul-24 Comparison with CA @100m'!J276&gt;2400),1,0))*'100m'!$D276</f>
        <v>0</v>
      </c>
      <c r="AT276">
        <f>(IF(AND(K276&gt;2400,'Jul-24 Comparison with CA @100m'!K276&gt;2400),1,0))*'100m'!$D276</f>
        <v>0</v>
      </c>
      <c r="AU276">
        <f>(IF(AND(L276&gt;2400,'Jul-24 Comparison with CA @100m'!L276&gt;2400),1,0))*'100m'!$D276</f>
        <v>0</v>
      </c>
      <c r="AV276">
        <f>(IF(AND(M276&gt;2400,'Jul-24 Comparison with CA @100m'!M276&gt;2400),1,0))*'100m'!$D276</f>
        <v>0</v>
      </c>
      <c r="AW276">
        <f>(IF(AND(N276&gt;2400,'Jul-24 Comparison with CA @100m'!N276&gt;2400),1,0))*'100m'!$D276</f>
        <v>0</v>
      </c>
      <c r="AX276">
        <f>(IF(AND(P276&gt;5,'Jul-24 Comparison with CA @100m'!P276&gt;5),1,0))*'100m'!$D276</f>
        <v>0</v>
      </c>
      <c r="AY276">
        <f>(IF(AND(Q276&gt;5,'Jul-24 Comparison with CA @100m'!Q276&gt;5),1,0))*'100m'!$D276</f>
        <v>0</v>
      </c>
      <c r="AZ276">
        <f>(IF(AND(R276&gt;5,'Jul-24 Comparison with CA @100m'!R276&gt;5),1,0))*'100m'!$D276</f>
        <v>0</v>
      </c>
      <c r="BA276">
        <f>(IF(AND(S276&gt;5,'Jul-24 Comparison with CA @100m'!S276&gt;5),1,0))*'100m'!$D276</f>
        <v>0</v>
      </c>
      <c r="BB276">
        <f>(IF(AND(T276&gt;5,'Jul-24 Comparison with CA @100m'!T276&gt;5),1,0))*'100m'!$D276</f>
        <v>0</v>
      </c>
      <c r="BC276">
        <f>(IF(AND(U276&gt;5,'Jul-24 Comparison with CA @100m'!U276&gt;5),1,0))*'100m'!$D276</f>
        <v>0</v>
      </c>
      <c r="BD276">
        <f>(IF(AND(V276&gt;5,'Jul-24 Comparison with CA @100m'!V276&gt;5),1,0))*'100m'!$D276</f>
        <v>0</v>
      </c>
      <c r="BE276">
        <f>(IF(AND(W276&gt;5,'Jul-24 Comparison with CA @100m'!W276&gt;5),1,0))*'100m'!$D276</f>
        <v>0</v>
      </c>
      <c r="BF276">
        <f>(IF(AND(Y276&gt;5,'Jul-24 Comparison with CA @100m'!Y276&gt;5),1,0))*'100m'!$D276</f>
        <v>0</v>
      </c>
      <c r="BG276">
        <f>(IF(AND(Z276&gt;5,'Jul-24 Comparison with CA @100m'!Z276&gt;5),1,0))*'100m'!$D276</f>
        <v>0</v>
      </c>
      <c r="BH276">
        <f>(IF(AND(AA276&gt;5,'Jul-24 Comparison with CA @100m'!AA276&gt;5),1,0))*'100m'!$D276</f>
        <v>0</v>
      </c>
      <c r="BI276">
        <f>(IF(AND(AB276&gt;5,'Jul-24 Comparison with CA @100m'!AB276&gt;5),1,0))*'100m'!$D276</f>
        <v>0</v>
      </c>
      <c r="BJ276">
        <f>(IF(AND(AC276&gt;5,'Jul-24 Comparison with CA @100m'!AC276&gt;5),1,0))*'100m'!$D276</f>
        <v>0</v>
      </c>
      <c r="BK276">
        <f>(IF(AND(AD276&gt;5,'Jul-24 Comparison with CA @100m'!AD276&gt;5),1,0))*'100m'!$D276</f>
        <v>0</v>
      </c>
      <c r="BL276">
        <f>(IF(AND(AE276&gt;5,'Jul-24 Comparison with CA @100m'!AE276&gt;5),1,0))*'100m'!$D276</f>
        <v>0</v>
      </c>
      <c r="BM276">
        <f>(IF(AND(AF276&gt;5,'Jul-24 Comparison with CA @100m'!AF276&gt;5),1,0))*'100m'!$D276</f>
        <v>0</v>
      </c>
      <c r="BN276">
        <f>(IF(AND(AH276&gt;1,'Jul-24 Comparison with CA @100m'!AH276&gt;1),1,0))*'100m'!$D276</f>
        <v>0</v>
      </c>
      <c r="BO276">
        <f>(IF(AND(AI276&gt;1,'Jul-24 Comparison with CA @100m'!AI276&gt;1),1,0))*'100m'!$D276</f>
        <v>0</v>
      </c>
      <c r="BP276">
        <f>(IF(AND(AJ276&gt;1,'Jul-24 Comparison with CA @100m'!AJ276&gt;1),1,0))*'100m'!$D276</f>
        <v>0</v>
      </c>
      <c r="BQ276">
        <f>(IF(AND(AK276&gt;1,'Jul-24 Comparison with CA @100m'!AK276&gt;1),1,0))*'100m'!$D276</f>
        <v>0</v>
      </c>
      <c r="BR276">
        <f>(IF(AND(AL276&gt;1,'Jul-24 Comparison with CA @100m'!AL276&gt;1),1,0))*'100m'!$D276</f>
        <v>0</v>
      </c>
      <c r="BS276">
        <f>(IF(AND(AM276&gt;1,'Jul-24 Comparison with CA @100m'!AM276&gt;1),1,0))*'100m'!$D276</f>
        <v>0</v>
      </c>
      <c r="BT276">
        <f>(IF(AND(AN276&gt;1,'Jul-24 Comparison with CA @100m'!AN276&gt;1),1,0))*'100m'!$D276</f>
        <v>0</v>
      </c>
      <c r="BU276">
        <f>(IF(AND(AO276&gt;1,'Jul-24 Comparison with CA @100m'!AO276&gt;1),1,0))*'100m'!$D276</f>
        <v>0</v>
      </c>
    </row>
    <row r="277" spans="1:73" x14ac:dyDescent="0.35">
      <c r="A277" s="21" t="s">
        <v>99</v>
      </c>
      <c r="B277" s="21">
        <v>241600</v>
      </c>
      <c r="C277" s="21">
        <v>241700</v>
      </c>
      <c r="D277" s="21">
        <f t="shared" si="4"/>
        <v>100</v>
      </c>
      <c r="E277" s="21"/>
      <c r="F277" s="23">
        <v>2400</v>
      </c>
      <c r="G277" s="24">
        <v>1044.1145796771373</v>
      </c>
      <c r="H277" s="24">
        <v>830.64549775330681</v>
      </c>
      <c r="I277" s="24">
        <v>1059.0228449564595</v>
      </c>
      <c r="J277" s="24">
        <v>1338.6509464129631</v>
      </c>
      <c r="K277" s="24">
        <v>1066.4854383530628</v>
      </c>
      <c r="L277" s="24">
        <v>1006.9441147709224</v>
      </c>
      <c r="M277" s="24">
        <v>867.07045346755422</v>
      </c>
      <c r="N277" s="24">
        <v>1277.6071706110085</v>
      </c>
      <c r="O277" s="23">
        <v>5</v>
      </c>
      <c r="P277" s="18">
        <v>1.5</v>
      </c>
      <c r="Q277" s="18">
        <v>3.4</v>
      </c>
      <c r="R277" s="18">
        <v>4.9000000000000004</v>
      </c>
      <c r="S277" s="18">
        <v>4</v>
      </c>
      <c r="T277" s="18">
        <v>4.8</v>
      </c>
      <c r="U277" s="18">
        <v>3.4</v>
      </c>
      <c r="V277" s="18">
        <v>2.9</v>
      </c>
      <c r="W277" s="18">
        <v>4.5</v>
      </c>
      <c r="X277" s="23">
        <v>5</v>
      </c>
      <c r="Y277" s="25">
        <v>5.9325714285714285E-3</v>
      </c>
      <c r="Z277" s="25">
        <v>0</v>
      </c>
      <c r="AA277" s="25">
        <v>4.1448571428571437E-3</v>
      </c>
      <c r="AB277" s="25">
        <v>8.4371428571428566E-3</v>
      </c>
      <c r="AC277" s="25">
        <v>4.6445714285714285E-3</v>
      </c>
      <c r="AD277" s="25">
        <v>2.745714285714286E-4</v>
      </c>
      <c r="AE277" s="25">
        <v>2.0057142857142856E-4</v>
      </c>
      <c r="AF277" s="25">
        <v>2.1142857142857142E-4</v>
      </c>
      <c r="AG277" s="23">
        <v>1</v>
      </c>
      <c r="AH277" s="25">
        <v>2.7428571428571427E-2</v>
      </c>
      <c r="AI277" s="25">
        <v>2.8571428571428571E-3</v>
      </c>
      <c r="AJ277" s="25">
        <v>0</v>
      </c>
      <c r="AK277" s="25">
        <v>0</v>
      </c>
      <c r="AL277" s="25">
        <v>7.7142857142857143E-3</v>
      </c>
      <c r="AM277" s="25">
        <v>0.11857142857142858</v>
      </c>
      <c r="AN277" s="25">
        <v>2.3142857142857139E-2</v>
      </c>
      <c r="AO277" s="25">
        <v>0</v>
      </c>
      <c r="AP277">
        <f>(IF(AND(G277&gt;2400,'Jul-24 Comparison with CA @100m'!G277&gt;2400),1,0))*'100m'!$D277</f>
        <v>0</v>
      </c>
      <c r="AQ277">
        <f>(IF(AND(H277&gt;2400,'Jul-24 Comparison with CA @100m'!H277&gt;2400),1,0))*'100m'!$D277</f>
        <v>0</v>
      </c>
      <c r="AR277">
        <f>(IF(AND(I277&gt;2400,'Jul-24 Comparison with CA @100m'!I277&gt;2400),1,0))*'100m'!$D277</f>
        <v>0</v>
      </c>
      <c r="AS277">
        <f>(IF(AND(J277&gt;2400,'Jul-24 Comparison with CA @100m'!J277&gt;2400),1,0))*'100m'!$D277</f>
        <v>0</v>
      </c>
      <c r="AT277">
        <f>(IF(AND(K277&gt;2400,'Jul-24 Comparison with CA @100m'!K277&gt;2400),1,0))*'100m'!$D277</f>
        <v>0</v>
      </c>
      <c r="AU277">
        <f>(IF(AND(L277&gt;2400,'Jul-24 Comparison with CA @100m'!L277&gt;2400),1,0))*'100m'!$D277</f>
        <v>0</v>
      </c>
      <c r="AV277">
        <f>(IF(AND(M277&gt;2400,'Jul-24 Comparison with CA @100m'!M277&gt;2400),1,0))*'100m'!$D277</f>
        <v>0</v>
      </c>
      <c r="AW277">
        <f>(IF(AND(N277&gt;2400,'Jul-24 Comparison with CA @100m'!N277&gt;2400),1,0))*'100m'!$D277</f>
        <v>0</v>
      </c>
      <c r="AX277">
        <f>(IF(AND(P277&gt;5,'Jul-24 Comparison with CA @100m'!P277&gt;5),1,0))*'100m'!$D277</f>
        <v>0</v>
      </c>
      <c r="AY277">
        <f>(IF(AND(Q277&gt;5,'Jul-24 Comparison with CA @100m'!Q277&gt;5),1,0))*'100m'!$D277</f>
        <v>0</v>
      </c>
      <c r="AZ277">
        <f>(IF(AND(R277&gt;5,'Jul-24 Comparison with CA @100m'!R277&gt;5),1,0))*'100m'!$D277</f>
        <v>0</v>
      </c>
      <c r="BA277">
        <f>(IF(AND(S277&gt;5,'Jul-24 Comparison with CA @100m'!S277&gt;5),1,0))*'100m'!$D277</f>
        <v>0</v>
      </c>
      <c r="BB277">
        <f>(IF(AND(T277&gt;5,'Jul-24 Comparison with CA @100m'!T277&gt;5),1,0))*'100m'!$D277</f>
        <v>0</v>
      </c>
      <c r="BC277">
        <f>(IF(AND(U277&gt;5,'Jul-24 Comparison with CA @100m'!U277&gt;5),1,0))*'100m'!$D277</f>
        <v>0</v>
      </c>
      <c r="BD277">
        <f>(IF(AND(V277&gt;5,'Jul-24 Comparison with CA @100m'!V277&gt;5),1,0))*'100m'!$D277</f>
        <v>0</v>
      </c>
      <c r="BE277">
        <f>(IF(AND(W277&gt;5,'Jul-24 Comparison with CA @100m'!W277&gt;5),1,0))*'100m'!$D277</f>
        <v>0</v>
      </c>
      <c r="BF277">
        <f>(IF(AND(Y277&gt;5,'Jul-24 Comparison with CA @100m'!Y277&gt;5),1,0))*'100m'!$D277</f>
        <v>0</v>
      </c>
      <c r="BG277">
        <f>(IF(AND(Z277&gt;5,'Jul-24 Comparison with CA @100m'!Z277&gt;5),1,0))*'100m'!$D277</f>
        <v>0</v>
      </c>
      <c r="BH277">
        <f>(IF(AND(AA277&gt;5,'Jul-24 Comparison with CA @100m'!AA277&gt;5),1,0))*'100m'!$D277</f>
        <v>0</v>
      </c>
      <c r="BI277">
        <f>(IF(AND(AB277&gt;5,'Jul-24 Comparison with CA @100m'!AB277&gt;5),1,0))*'100m'!$D277</f>
        <v>0</v>
      </c>
      <c r="BJ277">
        <f>(IF(AND(AC277&gt;5,'Jul-24 Comparison with CA @100m'!AC277&gt;5),1,0))*'100m'!$D277</f>
        <v>0</v>
      </c>
      <c r="BK277">
        <f>(IF(AND(AD277&gt;5,'Jul-24 Comparison with CA @100m'!AD277&gt;5),1,0))*'100m'!$D277</f>
        <v>0</v>
      </c>
      <c r="BL277">
        <f>(IF(AND(AE277&gt;5,'Jul-24 Comparison with CA @100m'!AE277&gt;5),1,0))*'100m'!$D277</f>
        <v>0</v>
      </c>
      <c r="BM277">
        <f>(IF(AND(AF277&gt;5,'Jul-24 Comparison with CA @100m'!AF277&gt;5),1,0))*'100m'!$D277</f>
        <v>0</v>
      </c>
      <c r="BN277">
        <f>(IF(AND(AH277&gt;1,'Jul-24 Comparison with CA @100m'!AH277&gt;1),1,0))*'100m'!$D277</f>
        <v>0</v>
      </c>
      <c r="BO277">
        <f>(IF(AND(AI277&gt;1,'Jul-24 Comparison with CA @100m'!AI277&gt;1),1,0))*'100m'!$D277</f>
        <v>0</v>
      </c>
      <c r="BP277">
        <f>(IF(AND(AJ277&gt;1,'Jul-24 Comparison with CA @100m'!AJ277&gt;1),1,0))*'100m'!$D277</f>
        <v>0</v>
      </c>
      <c r="BQ277">
        <f>(IF(AND(AK277&gt;1,'Jul-24 Comparison with CA @100m'!AK277&gt;1),1,0))*'100m'!$D277</f>
        <v>0</v>
      </c>
      <c r="BR277">
        <f>(IF(AND(AL277&gt;1,'Jul-24 Comparison with CA @100m'!AL277&gt;1),1,0))*'100m'!$D277</f>
        <v>0</v>
      </c>
      <c r="BS277">
        <f>(IF(AND(AM277&gt;1,'Jul-24 Comparison with CA @100m'!AM277&gt;1),1,0))*'100m'!$D277</f>
        <v>0</v>
      </c>
      <c r="BT277">
        <f>(IF(AND(AN277&gt;1,'Jul-24 Comparison with CA @100m'!AN277&gt;1),1,0))*'100m'!$D277</f>
        <v>0</v>
      </c>
      <c r="BU277">
        <f>(IF(AND(AO277&gt;1,'Jul-24 Comparison with CA @100m'!AO277&gt;1),1,0))*'100m'!$D277</f>
        <v>0</v>
      </c>
    </row>
    <row r="278" spans="1:73" x14ac:dyDescent="0.35">
      <c r="A278" s="21" t="s">
        <v>99</v>
      </c>
      <c r="B278" s="21">
        <v>241700</v>
      </c>
      <c r="C278" s="21">
        <v>241800</v>
      </c>
      <c r="D278" s="21">
        <f t="shared" si="4"/>
        <v>100</v>
      </c>
      <c r="E278" s="21"/>
      <c r="F278" s="23">
        <v>2400</v>
      </c>
      <c r="G278" s="24">
        <v>992.11669898009654</v>
      </c>
      <c r="H278" s="24">
        <v>808.87192909576549</v>
      </c>
      <c r="I278" s="24">
        <v>1133.8971366963031</v>
      </c>
      <c r="J278" s="24">
        <v>1415.3760296701792</v>
      </c>
      <c r="K278" s="24">
        <v>1088.9066909086803</v>
      </c>
      <c r="L278" s="24">
        <v>984.71186322902849</v>
      </c>
      <c r="M278" s="24">
        <v>940.40929148387477</v>
      </c>
      <c r="N278" s="24">
        <v>1346.302718559778</v>
      </c>
      <c r="O278" s="23">
        <v>5</v>
      </c>
      <c r="P278" s="18">
        <v>1.9</v>
      </c>
      <c r="Q278" s="18">
        <v>3.1</v>
      </c>
      <c r="R278" s="18">
        <v>3.5</v>
      </c>
      <c r="S278" s="18">
        <v>4.9000000000000004</v>
      </c>
      <c r="T278" s="18">
        <v>4.2</v>
      </c>
      <c r="U278" s="18">
        <v>4.9000000000000004</v>
      </c>
      <c r="V278" s="18">
        <v>3</v>
      </c>
      <c r="W278" s="18">
        <v>4.8</v>
      </c>
      <c r="X278" s="23">
        <v>5</v>
      </c>
      <c r="Y278" s="25">
        <v>1.8928E-2</v>
      </c>
      <c r="Z278" s="25">
        <v>4.1957142857142853E-3</v>
      </c>
      <c r="AA278" s="25">
        <v>2.9457142857142854E-3</v>
      </c>
      <c r="AB278" s="25">
        <v>0.92047228571428574</v>
      </c>
      <c r="AC278" s="25">
        <v>7.0165714285714276E-3</v>
      </c>
      <c r="AD278" s="25">
        <v>1.9999999999999998E-4</v>
      </c>
      <c r="AE278" s="25">
        <v>3.1514285714285715E-4</v>
      </c>
      <c r="AF278" s="25">
        <v>5.8451428571428578E-3</v>
      </c>
      <c r="AG278" s="23">
        <v>1</v>
      </c>
      <c r="AH278" s="25">
        <v>7.3714285714285704E-2</v>
      </c>
      <c r="AI278" s="25">
        <v>4.2857142857142859E-3</v>
      </c>
      <c r="AJ278" s="25">
        <v>0</v>
      </c>
      <c r="AK278" s="25">
        <v>0.15514285714285714</v>
      </c>
      <c r="AL278" s="25">
        <v>6.2857142857142851E-3</v>
      </c>
      <c r="AM278" s="25">
        <v>6.5714285714285718E-3</v>
      </c>
      <c r="AN278" s="25">
        <v>2.0857142857142859E-2</v>
      </c>
      <c r="AO278" s="25">
        <v>0</v>
      </c>
      <c r="AP278">
        <f>(IF(AND(G278&gt;2400,'Jul-24 Comparison with CA @100m'!G278&gt;2400),1,0))*'100m'!$D278</f>
        <v>0</v>
      </c>
      <c r="AQ278">
        <f>(IF(AND(H278&gt;2400,'Jul-24 Comparison with CA @100m'!H278&gt;2400),1,0))*'100m'!$D278</f>
        <v>0</v>
      </c>
      <c r="AR278">
        <f>(IF(AND(I278&gt;2400,'Jul-24 Comparison with CA @100m'!I278&gt;2400),1,0))*'100m'!$D278</f>
        <v>0</v>
      </c>
      <c r="AS278">
        <f>(IF(AND(J278&gt;2400,'Jul-24 Comparison with CA @100m'!J278&gt;2400),1,0))*'100m'!$D278</f>
        <v>0</v>
      </c>
      <c r="AT278">
        <f>(IF(AND(K278&gt;2400,'Jul-24 Comparison with CA @100m'!K278&gt;2400),1,0))*'100m'!$D278</f>
        <v>0</v>
      </c>
      <c r="AU278">
        <f>(IF(AND(L278&gt;2400,'Jul-24 Comparison with CA @100m'!L278&gt;2400),1,0))*'100m'!$D278</f>
        <v>0</v>
      </c>
      <c r="AV278">
        <f>(IF(AND(M278&gt;2400,'Jul-24 Comparison with CA @100m'!M278&gt;2400),1,0))*'100m'!$D278</f>
        <v>0</v>
      </c>
      <c r="AW278">
        <f>(IF(AND(N278&gt;2400,'Jul-24 Comparison with CA @100m'!N278&gt;2400),1,0))*'100m'!$D278</f>
        <v>0</v>
      </c>
      <c r="AX278">
        <f>(IF(AND(P278&gt;5,'Jul-24 Comparison with CA @100m'!P278&gt;5),1,0))*'100m'!$D278</f>
        <v>0</v>
      </c>
      <c r="AY278">
        <f>(IF(AND(Q278&gt;5,'Jul-24 Comparison with CA @100m'!Q278&gt;5),1,0))*'100m'!$D278</f>
        <v>0</v>
      </c>
      <c r="AZ278">
        <f>(IF(AND(R278&gt;5,'Jul-24 Comparison with CA @100m'!R278&gt;5),1,0))*'100m'!$D278</f>
        <v>0</v>
      </c>
      <c r="BA278">
        <f>(IF(AND(S278&gt;5,'Jul-24 Comparison with CA @100m'!S278&gt;5),1,0))*'100m'!$D278</f>
        <v>0</v>
      </c>
      <c r="BB278">
        <f>(IF(AND(T278&gt;5,'Jul-24 Comparison with CA @100m'!T278&gt;5),1,0))*'100m'!$D278</f>
        <v>0</v>
      </c>
      <c r="BC278">
        <f>(IF(AND(U278&gt;5,'Jul-24 Comparison with CA @100m'!U278&gt;5),1,0))*'100m'!$D278</f>
        <v>0</v>
      </c>
      <c r="BD278">
        <f>(IF(AND(V278&gt;5,'Jul-24 Comparison with CA @100m'!V278&gt;5),1,0))*'100m'!$D278</f>
        <v>0</v>
      </c>
      <c r="BE278">
        <f>(IF(AND(W278&gt;5,'Jul-24 Comparison with CA @100m'!W278&gt;5),1,0))*'100m'!$D278</f>
        <v>0</v>
      </c>
      <c r="BF278">
        <f>(IF(AND(Y278&gt;5,'Jul-24 Comparison with CA @100m'!Y278&gt;5),1,0))*'100m'!$D278</f>
        <v>0</v>
      </c>
      <c r="BG278">
        <f>(IF(AND(Z278&gt;5,'Jul-24 Comparison with CA @100m'!Z278&gt;5),1,0))*'100m'!$D278</f>
        <v>0</v>
      </c>
      <c r="BH278">
        <f>(IF(AND(AA278&gt;5,'Jul-24 Comparison with CA @100m'!AA278&gt;5),1,0))*'100m'!$D278</f>
        <v>0</v>
      </c>
      <c r="BI278">
        <f>(IF(AND(AB278&gt;5,'Jul-24 Comparison with CA @100m'!AB278&gt;5),1,0))*'100m'!$D278</f>
        <v>0</v>
      </c>
      <c r="BJ278">
        <f>(IF(AND(AC278&gt;5,'Jul-24 Comparison with CA @100m'!AC278&gt;5),1,0))*'100m'!$D278</f>
        <v>0</v>
      </c>
      <c r="BK278">
        <f>(IF(AND(AD278&gt;5,'Jul-24 Comparison with CA @100m'!AD278&gt;5),1,0))*'100m'!$D278</f>
        <v>0</v>
      </c>
      <c r="BL278">
        <f>(IF(AND(AE278&gt;5,'Jul-24 Comparison with CA @100m'!AE278&gt;5),1,0))*'100m'!$D278</f>
        <v>0</v>
      </c>
      <c r="BM278">
        <f>(IF(AND(AF278&gt;5,'Jul-24 Comparison with CA @100m'!AF278&gt;5),1,0))*'100m'!$D278</f>
        <v>0</v>
      </c>
      <c r="BN278">
        <f>(IF(AND(AH278&gt;1,'Jul-24 Comparison with CA @100m'!AH278&gt;1),1,0))*'100m'!$D278</f>
        <v>0</v>
      </c>
      <c r="BO278">
        <f>(IF(AND(AI278&gt;1,'Jul-24 Comparison with CA @100m'!AI278&gt;1),1,0))*'100m'!$D278</f>
        <v>0</v>
      </c>
      <c r="BP278">
        <f>(IF(AND(AJ278&gt;1,'Jul-24 Comparison with CA @100m'!AJ278&gt;1),1,0))*'100m'!$D278</f>
        <v>0</v>
      </c>
      <c r="BQ278">
        <f>(IF(AND(AK278&gt;1,'Jul-24 Comparison with CA @100m'!AK278&gt;1),1,0))*'100m'!$D278</f>
        <v>0</v>
      </c>
      <c r="BR278">
        <f>(IF(AND(AL278&gt;1,'Jul-24 Comparison with CA @100m'!AL278&gt;1),1,0))*'100m'!$D278</f>
        <v>0</v>
      </c>
      <c r="BS278">
        <f>(IF(AND(AM278&gt;1,'Jul-24 Comparison with CA @100m'!AM278&gt;1),1,0))*'100m'!$D278</f>
        <v>0</v>
      </c>
      <c r="BT278">
        <f>(IF(AND(AN278&gt;1,'Jul-24 Comparison with CA @100m'!AN278&gt;1),1,0))*'100m'!$D278</f>
        <v>0</v>
      </c>
      <c r="BU278">
        <f>(IF(AND(AO278&gt;1,'Jul-24 Comparison with CA @100m'!AO278&gt;1),1,0))*'100m'!$D278</f>
        <v>0</v>
      </c>
    </row>
    <row r="279" spans="1:73" x14ac:dyDescent="0.35">
      <c r="A279" s="21" t="s">
        <v>99</v>
      </c>
      <c r="B279" s="21">
        <v>241800</v>
      </c>
      <c r="C279" s="21">
        <v>241900</v>
      </c>
      <c r="D279" s="21">
        <f t="shared" si="4"/>
        <v>100</v>
      </c>
      <c r="E279" s="21" t="s">
        <v>66</v>
      </c>
      <c r="F279" s="23">
        <v>2400</v>
      </c>
      <c r="G279" s="24">
        <v>918.34094770960019</v>
      </c>
      <c r="H279" s="24">
        <v>925.69081731380709</v>
      </c>
      <c r="I279" s="24">
        <v>1059.0228449564595</v>
      </c>
      <c r="J279" s="24">
        <v>1331.0038576098827</v>
      </c>
      <c r="K279" s="24">
        <v>1216.8744012361801</v>
      </c>
      <c r="L279" s="24">
        <v>1044.1145796771373</v>
      </c>
      <c r="M279" s="24">
        <v>1315.7238147547057</v>
      </c>
      <c r="N279" s="24">
        <v>1331.0038576098827</v>
      </c>
      <c r="O279" s="23">
        <v>5</v>
      </c>
      <c r="P279" s="18">
        <v>1.8</v>
      </c>
      <c r="Q279" s="18">
        <v>3.1</v>
      </c>
      <c r="R279" s="18">
        <v>3.5</v>
      </c>
      <c r="S279" s="18">
        <v>5.2</v>
      </c>
      <c r="T279" s="18">
        <v>3.9</v>
      </c>
      <c r="U279" s="18">
        <v>5.4</v>
      </c>
      <c r="V279" s="18">
        <v>3.4</v>
      </c>
      <c r="W279" s="18">
        <v>4.9000000000000004</v>
      </c>
      <c r="X279" s="23">
        <v>5</v>
      </c>
      <c r="Y279" s="25">
        <v>8.1037142857142835E-3</v>
      </c>
      <c r="Z279" s="25">
        <v>4.0171428571428574E-4</v>
      </c>
      <c r="AA279" s="25">
        <v>1.7942857142857144E-3</v>
      </c>
      <c r="AB279" s="25">
        <v>4.7857142857142864E-3</v>
      </c>
      <c r="AC279" s="25">
        <v>7.4468571428571431E-3</v>
      </c>
      <c r="AD279" s="25">
        <v>0</v>
      </c>
      <c r="AE279" s="25">
        <v>3.3914285714285708E-4</v>
      </c>
      <c r="AF279" s="25">
        <v>3.0737142857142855E-3</v>
      </c>
      <c r="AG279" s="23">
        <v>1</v>
      </c>
      <c r="AH279" s="25">
        <v>1.0042857142857144</v>
      </c>
      <c r="AI279" s="25">
        <v>5.6571428571428571E-2</v>
      </c>
      <c r="AJ279" s="25">
        <v>0.12485714285714287</v>
      </c>
      <c r="AK279" s="25">
        <v>0.14714285714285713</v>
      </c>
      <c r="AL279" s="25">
        <v>1.0285714285714287E-2</v>
      </c>
      <c r="AM279" s="25">
        <v>1.3142857142857144E-2</v>
      </c>
      <c r="AN279" s="25">
        <v>0.12514285714285717</v>
      </c>
      <c r="AO279" s="25">
        <v>0</v>
      </c>
      <c r="AP279">
        <f>(IF(AND(G279&gt;2400,'Jul-24 Comparison with CA @100m'!G279&gt;2400),1,0))*'100m'!$D279</f>
        <v>0</v>
      </c>
      <c r="AQ279">
        <f>(IF(AND(H279&gt;2400,'Jul-24 Comparison with CA @100m'!H279&gt;2400),1,0))*'100m'!$D279</f>
        <v>0</v>
      </c>
      <c r="AR279">
        <f>(IF(AND(I279&gt;2400,'Jul-24 Comparison with CA @100m'!I279&gt;2400),1,0))*'100m'!$D279</f>
        <v>0</v>
      </c>
      <c r="AS279">
        <f>(IF(AND(J279&gt;2400,'Jul-24 Comparison with CA @100m'!J279&gt;2400),1,0))*'100m'!$D279</f>
        <v>0</v>
      </c>
      <c r="AT279">
        <f>(IF(AND(K279&gt;2400,'Jul-24 Comparison with CA @100m'!K279&gt;2400),1,0))*'100m'!$D279</f>
        <v>0</v>
      </c>
      <c r="AU279">
        <f>(IF(AND(L279&gt;2400,'Jul-24 Comparison with CA @100m'!L279&gt;2400),1,0))*'100m'!$D279</f>
        <v>0</v>
      </c>
      <c r="AV279">
        <f>(IF(AND(M279&gt;2400,'Jul-24 Comparison with CA @100m'!M279&gt;2400),1,0))*'100m'!$D279</f>
        <v>0</v>
      </c>
      <c r="AW279">
        <f>(IF(AND(N279&gt;2400,'Jul-24 Comparison with CA @100m'!N279&gt;2400),1,0))*'100m'!$D279</f>
        <v>0</v>
      </c>
      <c r="AX279">
        <f>(IF(AND(P279&gt;5,'Jul-24 Comparison with CA @100m'!P279&gt;5),1,0))*'100m'!$D279</f>
        <v>0</v>
      </c>
      <c r="AY279">
        <f>(IF(AND(Q279&gt;5,'Jul-24 Comparison with CA @100m'!Q279&gt;5),1,0))*'100m'!$D279</f>
        <v>0</v>
      </c>
      <c r="AZ279">
        <f>(IF(AND(R279&gt;5,'Jul-24 Comparison with CA @100m'!R279&gt;5),1,0))*'100m'!$D279</f>
        <v>0</v>
      </c>
      <c r="BA279">
        <f>(IF(AND(S279&gt;5,'Jul-24 Comparison with CA @100m'!S279&gt;5),1,0))*'100m'!$D279</f>
        <v>100</v>
      </c>
      <c r="BB279">
        <f>(IF(AND(T279&gt;5,'Jul-24 Comparison with CA @100m'!T279&gt;5),1,0))*'100m'!$D279</f>
        <v>0</v>
      </c>
      <c r="BC279">
        <f>(IF(AND(U279&gt;5,'Jul-24 Comparison with CA @100m'!U279&gt;5),1,0))*'100m'!$D279</f>
        <v>100</v>
      </c>
      <c r="BD279">
        <f>(IF(AND(V279&gt;5,'Jul-24 Comparison with CA @100m'!V279&gt;5),1,0))*'100m'!$D279</f>
        <v>0</v>
      </c>
      <c r="BE279">
        <f>(IF(AND(W279&gt;5,'Jul-24 Comparison with CA @100m'!W279&gt;5),1,0))*'100m'!$D279</f>
        <v>0</v>
      </c>
      <c r="BF279">
        <f>(IF(AND(Y279&gt;5,'Jul-24 Comparison with CA @100m'!Y279&gt;5),1,0))*'100m'!$D279</f>
        <v>0</v>
      </c>
      <c r="BG279">
        <f>(IF(AND(Z279&gt;5,'Jul-24 Comparison with CA @100m'!Z279&gt;5),1,0))*'100m'!$D279</f>
        <v>0</v>
      </c>
      <c r="BH279">
        <f>(IF(AND(AA279&gt;5,'Jul-24 Comparison with CA @100m'!AA279&gt;5),1,0))*'100m'!$D279</f>
        <v>0</v>
      </c>
      <c r="BI279">
        <f>(IF(AND(AB279&gt;5,'Jul-24 Comparison with CA @100m'!AB279&gt;5),1,0))*'100m'!$D279</f>
        <v>0</v>
      </c>
      <c r="BJ279">
        <f>(IF(AND(AC279&gt;5,'Jul-24 Comparison with CA @100m'!AC279&gt;5),1,0))*'100m'!$D279</f>
        <v>0</v>
      </c>
      <c r="BK279">
        <f>(IF(AND(AD279&gt;5,'Jul-24 Comparison with CA @100m'!AD279&gt;5),1,0))*'100m'!$D279</f>
        <v>0</v>
      </c>
      <c r="BL279">
        <f>(IF(AND(AE279&gt;5,'Jul-24 Comparison with CA @100m'!AE279&gt;5),1,0))*'100m'!$D279</f>
        <v>0</v>
      </c>
      <c r="BM279">
        <f>(IF(AND(AF279&gt;5,'Jul-24 Comparison with CA @100m'!AF279&gt;5),1,0))*'100m'!$D279</f>
        <v>0</v>
      </c>
      <c r="BN279">
        <f>(IF(AND(AH279&gt;1,'Jul-24 Comparison with CA @100m'!AH279&gt;1),1,0))*'100m'!$D279</f>
        <v>100</v>
      </c>
      <c r="BO279">
        <f>(IF(AND(AI279&gt;1,'Jul-24 Comparison with CA @100m'!AI279&gt;1),1,0))*'100m'!$D279</f>
        <v>0</v>
      </c>
      <c r="BP279">
        <f>(IF(AND(AJ279&gt;1,'Jul-24 Comparison with CA @100m'!AJ279&gt;1),1,0))*'100m'!$D279</f>
        <v>0</v>
      </c>
      <c r="BQ279">
        <f>(IF(AND(AK279&gt;1,'Jul-24 Comparison with CA @100m'!AK279&gt;1),1,0))*'100m'!$D279</f>
        <v>0</v>
      </c>
      <c r="BR279">
        <f>(IF(AND(AL279&gt;1,'Jul-24 Comparison with CA @100m'!AL279&gt;1),1,0))*'100m'!$D279</f>
        <v>0</v>
      </c>
      <c r="BS279">
        <f>(IF(AND(AM279&gt;1,'Jul-24 Comparison with CA @100m'!AM279&gt;1),1,0))*'100m'!$D279</f>
        <v>0</v>
      </c>
      <c r="BT279">
        <f>(IF(AND(AN279&gt;1,'Jul-24 Comparison with CA @100m'!AN279&gt;1),1,0))*'100m'!$D279</f>
        <v>0</v>
      </c>
      <c r="BU279">
        <f>(IF(AND(AO279&gt;1,'Jul-24 Comparison with CA @100m'!AO279&gt;1),1,0))*'100m'!$D279</f>
        <v>0</v>
      </c>
    </row>
    <row r="280" spans="1:73" x14ac:dyDescent="0.35">
      <c r="A280" s="21" t="s">
        <v>99</v>
      </c>
      <c r="B280" s="21">
        <v>241900</v>
      </c>
      <c r="C280" s="21">
        <v>242000</v>
      </c>
      <c r="D280" s="21">
        <f t="shared" si="4"/>
        <v>100</v>
      </c>
      <c r="E280" s="21"/>
      <c r="F280" s="23">
        <v>2400</v>
      </c>
      <c r="G280" s="24">
        <v>787.16098374695628</v>
      </c>
      <c r="H280" s="24">
        <v>615.90503469325506</v>
      </c>
      <c r="I280" s="24">
        <v>823.38076442876877</v>
      </c>
      <c r="J280" s="24">
        <v>903.66014007017816</v>
      </c>
      <c r="K280" s="24">
        <v>1066.4854383530628</v>
      </c>
      <c r="L280" s="24">
        <v>1096.3914983427599</v>
      </c>
      <c r="M280" s="24">
        <v>1081.4273917669218</v>
      </c>
      <c r="N280" s="24">
        <v>1353.9591531232527</v>
      </c>
      <c r="O280" s="23">
        <v>5</v>
      </c>
      <c r="P280" s="18">
        <v>1.6</v>
      </c>
      <c r="Q280" s="18">
        <v>2.7</v>
      </c>
      <c r="R280" s="18">
        <v>4.2</v>
      </c>
      <c r="S280" s="18">
        <v>5</v>
      </c>
      <c r="T280" s="18">
        <v>4.5</v>
      </c>
      <c r="U280" s="18">
        <v>4.5</v>
      </c>
      <c r="V280" s="18">
        <v>3.3</v>
      </c>
      <c r="W280" s="18">
        <v>4.8</v>
      </c>
      <c r="X280" s="23">
        <v>5</v>
      </c>
      <c r="Y280" s="25">
        <v>1.238E-3</v>
      </c>
      <c r="Z280" s="25">
        <v>0</v>
      </c>
      <c r="AA280" s="25">
        <v>0</v>
      </c>
      <c r="AB280" s="25">
        <v>1.018857142857143E-3</v>
      </c>
      <c r="AC280" s="25">
        <v>7.729428571428572E-3</v>
      </c>
      <c r="AD280" s="25">
        <v>5.4637142857142862E-3</v>
      </c>
      <c r="AE280" s="25">
        <v>2.5908571428571434E-3</v>
      </c>
      <c r="AF280" s="25">
        <v>2.1037142857142856E-3</v>
      </c>
      <c r="AG280" s="23">
        <v>1</v>
      </c>
      <c r="AH280" s="25">
        <v>1.1142857142857144E-2</v>
      </c>
      <c r="AI280" s="25">
        <v>0</v>
      </c>
      <c r="AJ280" s="25">
        <v>0</v>
      </c>
      <c r="AK280" s="25">
        <v>0</v>
      </c>
      <c r="AL280" s="25">
        <v>0</v>
      </c>
      <c r="AM280" s="25">
        <v>0</v>
      </c>
      <c r="AN280" s="25">
        <v>0.10628571428571428</v>
      </c>
      <c r="AO280" s="25">
        <v>0</v>
      </c>
      <c r="AP280">
        <f>(IF(AND(G280&gt;2400,'Jul-24 Comparison with CA @100m'!G280&gt;2400),1,0))*'100m'!$D280</f>
        <v>0</v>
      </c>
      <c r="AQ280">
        <f>(IF(AND(H280&gt;2400,'Jul-24 Comparison with CA @100m'!H280&gt;2400),1,0))*'100m'!$D280</f>
        <v>0</v>
      </c>
      <c r="AR280">
        <f>(IF(AND(I280&gt;2400,'Jul-24 Comparison with CA @100m'!I280&gt;2400),1,0))*'100m'!$D280</f>
        <v>0</v>
      </c>
      <c r="AS280">
        <f>(IF(AND(J280&gt;2400,'Jul-24 Comparison with CA @100m'!J280&gt;2400),1,0))*'100m'!$D280</f>
        <v>0</v>
      </c>
      <c r="AT280">
        <f>(IF(AND(K280&gt;2400,'Jul-24 Comparison with CA @100m'!K280&gt;2400),1,0))*'100m'!$D280</f>
        <v>0</v>
      </c>
      <c r="AU280">
        <f>(IF(AND(L280&gt;2400,'Jul-24 Comparison with CA @100m'!L280&gt;2400),1,0))*'100m'!$D280</f>
        <v>0</v>
      </c>
      <c r="AV280">
        <f>(IF(AND(M280&gt;2400,'Jul-24 Comparison with CA @100m'!M280&gt;2400),1,0))*'100m'!$D280</f>
        <v>0</v>
      </c>
      <c r="AW280">
        <f>(IF(AND(N280&gt;2400,'Jul-24 Comparison with CA @100m'!N280&gt;2400),1,0))*'100m'!$D280</f>
        <v>0</v>
      </c>
      <c r="AX280">
        <f>(IF(AND(P280&gt;5,'Jul-24 Comparison with CA @100m'!P280&gt;5),1,0))*'100m'!$D280</f>
        <v>0</v>
      </c>
      <c r="AY280">
        <f>(IF(AND(Q280&gt;5,'Jul-24 Comparison with CA @100m'!Q280&gt;5),1,0))*'100m'!$D280</f>
        <v>0</v>
      </c>
      <c r="AZ280">
        <f>(IF(AND(R280&gt;5,'Jul-24 Comparison with CA @100m'!R280&gt;5),1,0))*'100m'!$D280</f>
        <v>0</v>
      </c>
      <c r="BA280">
        <f>(IF(AND(S280&gt;5,'Jul-24 Comparison with CA @100m'!S280&gt;5),1,0))*'100m'!$D280</f>
        <v>0</v>
      </c>
      <c r="BB280">
        <f>(IF(AND(T280&gt;5,'Jul-24 Comparison with CA @100m'!T280&gt;5),1,0))*'100m'!$D280</f>
        <v>0</v>
      </c>
      <c r="BC280">
        <f>(IF(AND(U280&gt;5,'Jul-24 Comparison with CA @100m'!U280&gt;5),1,0))*'100m'!$D280</f>
        <v>0</v>
      </c>
      <c r="BD280">
        <f>(IF(AND(V280&gt;5,'Jul-24 Comparison with CA @100m'!V280&gt;5),1,0))*'100m'!$D280</f>
        <v>0</v>
      </c>
      <c r="BE280">
        <f>(IF(AND(W280&gt;5,'Jul-24 Comparison with CA @100m'!W280&gt;5),1,0))*'100m'!$D280</f>
        <v>0</v>
      </c>
      <c r="BF280">
        <f>(IF(AND(Y280&gt;5,'Jul-24 Comparison with CA @100m'!Y280&gt;5),1,0))*'100m'!$D280</f>
        <v>0</v>
      </c>
      <c r="BG280">
        <f>(IF(AND(Z280&gt;5,'Jul-24 Comparison with CA @100m'!Z280&gt;5),1,0))*'100m'!$D280</f>
        <v>0</v>
      </c>
      <c r="BH280">
        <f>(IF(AND(AA280&gt;5,'Jul-24 Comparison with CA @100m'!AA280&gt;5),1,0))*'100m'!$D280</f>
        <v>0</v>
      </c>
      <c r="BI280">
        <f>(IF(AND(AB280&gt;5,'Jul-24 Comparison with CA @100m'!AB280&gt;5),1,0))*'100m'!$D280</f>
        <v>0</v>
      </c>
      <c r="BJ280">
        <f>(IF(AND(AC280&gt;5,'Jul-24 Comparison with CA @100m'!AC280&gt;5),1,0))*'100m'!$D280</f>
        <v>0</v>
      </c>
      <c r="BK280">
        <f>(IF(AND(AD280&gt;5,'Jul-24 Comparison with CA @100m'!AD280&gt;5),1,0))*'100m'!$D280</f>
        <v>0</v>
      </c>
      <c r="BL280">
        <f>(IF(AND(AE280&gt;5,'Jul-24 Comparison with CA @100m'!AE280&gt;5),1,0))*'100m'!$D280</f>
        <v>0</v>
      </c>
      <c r="BM280">
        <f>(IF(AND(AF280&gt;5,'Jul-24 Comparison with CA @100m'!AF280&gt;5),1,0))*'100m'!$D280</f>
        <v>0</v>
      </c>
      <c r="BN280">
        <f>(IF(AND(AH280&gt;1,'Jul-24 Comparison with CA @100m'!AH280&gt;1),1,0))*'100m'!$D280</f>
        <v>0</v>
      </c>
      <c r="BO280">
        <f>(IF(AND(AI280&gt;1,'Jul-24 Comparison with CA @100m'!AI280&gt;1),1,0))*'100m'!$D280</f>
        <v>0</v>
      </c>
      <c r="BP280">
        <f>(IF(AND(AJ280&gt;1,'Jul-24 Comparison with CA @100m'!AJ280&gt;1),1,0))*'100m'!$D280</f>
        <v>0</v>
      </c>
      <c r="BQ280">
        <f>(IF(AND(AK280&gt;1,'Jul-24 Comparison with CA @100m'!AK280&gt;1),1,0))*'100m'!$D280</f>
        <v>0</v>
      </c>
      <c r="BR280">
        <f>(IF(AND(AL280&gt;1,'Jul-24 Comparison with CA @100m'!AL280&gt;1),1,0))*'100m'!$D280</f>
        <v>0</v>
      </c>
      <c r="BS280">
        <f>(IF(AND(AM280&gt;1,'Jul-24 Comparison with CA @100m'!AM280&gt;1),1,0))*'100m'!$D280</f>
        <v>0</v>
      </c>
      <c r="BT280">
        <f>(IF(AND(AN280&gt;1,'Jul-24 Comparison with CA @100m'!AN280&gt;1),1,0))*'100m'!$D280</f>
        <v>0</v>
      </c>
      <c r="BU280">
        <f>(IF(AND(AO280&gt;1,'Jul-24 Comparison with CA @100m'!AO280&gt;1),1,0))*'100m'!$D280</f>
        <v>0</v>
      </c>
    </row>
    <row r="281" spans="1:73" x14ac:dyDescent="0.35">
      <c r="A281" s="21" t="s">
        <v>99</v>
      </c>
      <c r="B281" s="21">
        <v>242000</v>
      </c>
      <c r="C281" s="21">
        <v>242100</v>
      </c>
      <c r="D281" s="21">
        <f t="shared" si="4"/>
        <v>100</v>
      </c>
      <c r="E281" s="21"/>
      <c r="F281" s="23">
        <v>2400</v>
      </c>
      <c r="G281" s="24">
        <v>925.69081731380709</v>
      </c>
      <c r="H281" s="24">
        <v>601.84454768327612</v>
      </c>
      <c r="I281" s="24">
        <v>1066.4854383530628</v>
      </c>
      <c r="J281" s="24">
        <v>1239.61199485866</v>
      </c>
      <c r="K281" s="24">
        <v>910.99737534475878</v>
      </c>
      <c r="L281" s="24">
        <v>896.32928227942875</v>
      </c>
      <c r="M281" s="24">
        <v>1014.3666261352151</v>
      </c>
      <c r="N281" s="24">
        <v>1133.8971366963031</v>
      </c>
      <c r="O281" s="23">
        <v>5</v>
      </c>
      <c r="P281" s="18">
        <v>2.1</v>
      </c>
      <c r="Q281" s="18">
        <v>2.9</v>
      </c>
      <c r="R281" s="18">
        <v>3.3</v>
      </c>
      <c r="S281" s="18">
        <v>5.3</v>
      </c>
      <c r="T281" s="18">
        <v>4.0999999999999996</v>
      </c>
      <c r="U281" s="18">
        <v>4.7</v>
      </c>
      <c r="V281" s="18">
        <v>3.5</v>
      </c>
      <c r="W281" s="18">
        <v>4.8</v>
      </c>
      <c r="X281" s="23">
        <v>5</v>
      </c>
      <c r="Y281" s="25">
        <v>1.8697142857142857E-2</v>
      </c>
      <c r="Z281" s="25">
        <v>4.4042857142857139E-3</v>
      </c>
      <c r="AA281" s="25">
        <v>4.9808571428571419E-3</v>
      </c>
      <c r="AB281" s="25">
        <v>1.299514285714286E-2</v>
      </c>
      <c r="AC281" s="25">
        <v>2.1662857142857143E-3</v>
      </c>
      <c r="AD281" s="25">
        <v>6.2914285714285719E-4</v>
      </c>
      <c r="AE281" s="25">
        <v>1.6200000000000001E-4</v>
      </c>
      <c r="AF281" s="25">
        <v>7.7779999999999993E-3</v>
      </c>
      <c r="AG281" s="23">
        <v>1</v>
      </c>
      <c r="AH281" s="25">
        <v>8.9428571428571427E-2</v>
      </c>
      <c r="AI281" s="25">
        <v>1.0285714285714285E-2</v>
      </c>
      <c r="AJ281" s="25">
        <v>4.5714285714285718E-3</v>
      </c>
      <c r="AK281" s="25">
        <v>1.3714285714285714E-2</v>
      </c>
      <c r="AL281" s="25">
        <v>0</v>
      </c>
      <c r="AM281" s="25">
        <v>0</v>
      </c>
      <c r="AN281" s="25">
        <v>1.3142857142857144E-2</v>
      </c>
      <c r="AO281" s="25">
        <v>4.8571428571428576E-3</v>
      </c>
      <c r="AP281">
        <f>(IF(AND(G281&gt;2400,'Jul-24 Comparison with CA @100m'!G281&gt;2400),1,0))*'100m'!$D281</f>
        <v>0</v>
      </c>
      <c r="AQ281">
        <f>(IF(AND(H281&gt;2400,'Jul-24 Comparison with CA @100m'!H281&gt;2400),1,0))*'100m'!$D281</f>
        <v>0</v>
      </c>
      <c r="AR281">
        <f>(IF(AND(I281&gt;2400,'Jul-24 Comparison with CA @100m'!I281&gt;2400),1,0))*'100m'!$D281</f>
        <v>0</v>
      </c>
      <c r="AS281">
        <f>(IF(AND(J281&gt;2400,'Jul-24 Comparison with CA @100m'!J281&gt;2400),1,0))*'100m'!$D281</f>
        <v>0</v>
      </c>
      <c r="AT281">
        <f>(IF(AND(K281&gt;2400,'Jul-24 Comparison with CA @100m'!K281&gt;2400),1,0))*'100m'!$D281</f>
        <v>0</v>
      </c>
      <c r="AU281">
        <f>(IF(AND(L281&gt;2400,'Jul-24 Comparison with CA @100m'!L281&gt;2400),1,0))*'100m'!$D281</f>
        <v>0</v>
      </c>
      <c r="AV281">
        <f>(IF(AND(M281&gt;2400,'Jul-24 Comparison with CA @100m'!M281&gt;2400),1,0))*'100m'!$D281</f>
        <v>0</v>
      </c>
      <c r="AW281">
        <f>(IF(AND(N281&gt;2400,'Jul-24 Comparison with CA @100m'!N281&gt;2400),1,0))*'100m'!$D281</f>
        <v>0</v>
      </c>
      <c r="AX281">
        <f>(IF(AND(P281&gt;5,'Jul-24 Comparison with CA @100m'!P281&gt;5),1,0))*'100m'!$D281</f>
        <v>0</v>
      </c>
      <c r="AY281">
        <f>(IF(AND(Q281&gt;5,'Jul-24 Comparison with CA @100m'!Q281&gt;5),1,0))*'100m'!$D281</f>
        <v>0</v>
      </c>
      <c r="AZ281">
        <f>(IF(AND(R281&gt;5,'Jul-24 Comparison with CA @100m'!R281&gt;5),1,0))*'100m'!$D281</f>
        <v>0</v>
      </c>
      <c r="BA281">
        <f>(IF(AND(S281&gt;5,'Jul-24 Comparison with CA @100m'!S281&gt;5),1,0))*'100m'!$D281</f>
        <v>100</v>
      </c>
      <c r="BB281">
        <f>(IF(AND(T281&gt;5,'Jul-24 Comparison with CA @100m'!T281&gt;5),1,0))*'100m'!$D281</f>
        <v>0</v>
      </c>
      <c r="BC281">
        <f>(IF(AND(U281&gt;5,'Jul-24 Comparison with CA @100m'!U281&gt;5),1,0))*'100m'!$D281</f>
        <v>0</v>
      </c>
      <c r="BD281">
        <f>(IF(AND(V281&gt;5,'Jul-24 Comparison with CA @100m'!V281&gt;5),1,0))*'100m'!$D281</f>
        <v>0</v>
      </c>
      <c r="BE281">
        <f>(IF(AND(W281&gt;5,'Jul-24 Comparison with CA @100m'!W281&gt;5),1,0))*'100m'!$D281</f>
        <v>0</v>
      </c>
      <c r="BF281">
        <f>(IF(AND(Y281&gt;5,'Jul-24 Comparison with CA @100m'!Y281&gt;5),1,0))*'100m'!$D281</f>
        <v>0</v>
      </c>
      <c r="BG281">
        <f>(IF(AND(Z281&gt;5,'Jul-24 Comparison with CA @100m'!Z281&gt;5),1,0))*'100m'!$D281</f>
        <v>0</v>
      </c>
      <c r="BH281">
        <f>(IF(AND(AA281&gt;5,'Jul-24 Comparison with CA @100m'!AA281&gt;5),1,0))*'100m'!$D281</f>
        <v>0</v>
      </c>
      <c r="BI281">
        <f>(IF(AND(AB281&gt;5,'Jul-24 Comparison with CA @100m'!AB281&gt;5),1,0))*'100m'!$D281</f>
        <v>0</v>
      </c>
      <c r="BJ281">
        <f>(IF(AND(AC281&gt;5,'Jul-24 Comparison with CA @100m'!AC281&gt;5),1,0))*'100m'!$D281</f>
        <v>0</v>
      </c>
      <c r="BK281">
        <f>(IF(AND(AD281&gt;5,'Jul-24 Comparison with CA @100m'!AD281&gt;5),1,0))*'100m'!$D281</f>
        <v>0</v>
      </c>
      <c r="BL281">
        <f>(IF(AND(AE281&gt;5,'Jul-24 Comparison with CA @100m'!AE281&gt;5),1,0))*'100m'!$D281</f>
        <v>0</v>
      </c>
      <c r="BM281">
        <f>(IF(AND(AF281&gt;5,'Jul-24 Comparison with CA @100m'!AF281&gt;5),1,0))*'100m'!$D281</f>
        <v>0</v>
      </c>
      <c r="BN281">
        <f>(IF(AND(AH281&gt;1,'Jul-24 Comparison with CA @100m'!AH281&gt;1),1,0))*'100m'!$D281</f>
        <v>0</v>
      </c>
      <c r="BO281">
        <f>(IF(AND(AI281&gt;1,'Jul-24 Comparison with CA @100m'!AI281&gt;1),1,0))*'100m'!$D281</f>
        <v>0</v>
      </c>
      <c r="BP281">
        <f>(IF(AND(AJ281&gt;1,'Jul-24 Comparison with CA @100m'!AJ281&gt;1),1,0))*'100m'!$D281</f>
        <v>0</v>
      </c>
      <c r="BQ281">
        <f>(IF(AND(AK281&gt;1,'Jul-24 Comparison with CA @100m'!AK281&gt;1),1,0))*'100m'!$D281</f>
        <v>0</v>
      </c>
      <c r="BR281">
        <f>(IF(AND(AL281&gt;1,'Jul-24 Comparison with CA @100m'!AL281&gt;1),1,0))*'100m'!$D281</f>
        <v>0</v>
      </c>
      <c r="BS281">
        <f>(IF(AND(AM281&gt;1,'Jul-24 Comparison with CA @100m'!AM281&gt;1),1,0))*'100m'!$D281</f>
        <v>0</v>
      </c>
      <c r="BT281">
        <f>(IF(AND(AN281&gt;1,'Jul-24 Comparison with CA @100m'!AN281&gt;1),1,0))*'100m'!$D281</f>
        <v>0</v>
      </c>
      <c r="BU281">
        <f>(IF(AND(AO281&gt;1,'Jul-24 Comparison with CA @100m'!AO281&gt;1),1,0))*'100m'!$D281</f>
        <v>0</v>
      </c>
    </row>
    <row r="282" spans="1:73" x14ac:dyDescent="0.35">
      <c r="A282" s="21" t="s">
        <v>99</v>
      </c>
      <c r="B282" s="21">
        <v>242100</v>
      </c>
      <c r="C282" s="21">
        <v>242200</v>
      </c>
      <c r="D282" s="21">
        <f t="shared" si="4"/>
        <v>100</v>
      </c>
      <c r="E282" s="21"/>
      <c r="F282" s="23">
        <v>2400</v>
      </c>
      <c r="G282" s="24">
        <v>984.71186322902849</v>
      </c>
      <c r="H282" s="24">
        <v>729.58178541361997</v>
      </c>
      <c r="I282" s="24">
        <v>977.31298874530353</v>
      </c>
      <c r="J282" s="24">
        <v>1239.61199485866</v>
      </c>
      <c r="K282" s="24">
        <v>1081.4273917669218</v>
      </c>
      <c r="L282" s="24">
        <v>1179.0797046690443</v>
      </c>
      <c r="M282" s="24">
        <v>1051.5658816158889</v>
      </c>
      <c r="N282" s="24">
        <v>1036.6689708612066</v>
      </c>
      <c r="O282" s="23">
        <v>5</v>
      </c>
      <c r="P282" s="18">
        <v>1.9</v>
      </c>
      <c r="Q282" s="18">
        <v>3.1</v>
      </c>
      <c r="R282" s="18">
        <v>4.5999999999999996</v>
      </c>
      <c r="S282" s="18">
        <v>4.2</v>
      </c>
      <c r="T282" s="18">
        <v>4.5</v>
      </c>
      <c r="U282" s="18">
        <v>4.8</v>
      </c>
      <c r="V282" s="18">
        <v>3.8</v>
      </c>
      <c r="W282" s="18">
        <v>5</v>
      </c>
      <c r="X282" s="23">
        <v>5</v>
      </c>
      <c r="Y282" s="25">
        <v>1.6783142857142854E-2</v>
      </c>
      <c r="Z282" s="25">
        <v>2.1582857142857146E-3</v>
      </c>
      <c r="AA282" s="25">
        <v>1.2747142857142858E-2</v>
      </c>
      <c r="AB282" s="25">
        <v>1.1052857142857146E-2</v>
      </c>
      <c r="AC282" s="25">
        <v>9.7608571428571423E-3</v>
      </c>
      <c r="AD282" s="25">
        <v>1.8751428571428569E-3</v>
      </c>
      <c r="AE282" s="25">
        <v>5.4588571428571438E-3</v>
      </c>
      <c r="AF282" s="25">
        <v>3.7977142857142853E-3</v>
      </c>
      <c r="AG282" s="23">
        <v>1</v>
      </c>
      <c r="AH282" s="25">
        <v>1.7428571428571432E-2</v>
      </c>
      <c r="AI282" s="25">
        <v>0</v>
      </c>
      <c r="AJ282" s="25">
        <v>0</v>
      </c>
      <c r="AK282" s="25">
        <v>0</v>
      </c>
      <c r="AL282" s="25">
        <v>0</v>
      </c>
      <c r="AM282" s="25">
        <v>1.8571428571428572E-2</v>
      </c>
      <c r="AN282" s="25">
        <v>4.1714285714285718E-2</v>
      </c>
      <c r="AO282" s="25">
        <v>0</v>
      </c>
      <c r="AP282">
        <f>(IF(AND(G282&gt;2400,'Jul-24 Comparison with CA @100m'!G282&gt;2400),1,0))*'100m'!$D282</f>
        <v>0</v>
      </c>
      <c r="AQ282">
        <f>(IF(AND(H282&gt;2400,'Jul-24 Comparison with CA @100m'!H282&gt;2400),1,0))*'100m'!$D282</f>
        <v>0</v>
      </c>
      <c r="AR282">
        <f>(IF(AND(I282&gt;2400,'Jul-24 Comparison with CA @100m'!I282&gt;2400),1,0))*'100m'!$D282</f>
        <v>0</v>
      </c>
      <c r="AS282">
        <f>(IF(AND(J282&gt;2400,'Jul-24 Comparison with CA @100m'!J282&gt;2400),1,0))*'100m'!$D282</f>
        <v>0</v>
      </c>
      <c r="AT282">
        <f>(IF(AND(K282&gt;2400,'Jul-24 Comparison with CA @100m'!K282&gt;2400),1,0))*'100m'!$D282</f>
        <v>0</v>
      </c>
      <c r="AU282">
        <f>(IF(AND(L282&gt;2400,'Jul-24 Comparison with CA @100m'!L282&gt;2400),1,0))*'100m'!$D282</f>
        <v>0</v>
      </c>
      <c r="AV282">
        <f>(IF(AND(M282&gt;2400,'Jul-24 Comparison with CA @100m'!M282&gt;2400),1,0))*'100m'!$D282</f>
        <v>0</v>
      </c>
      <c r="AW282">
        <f>(IF(AND(N282&gt;2400,'Jul-24 Comparison with CA @100m'!N282&gt;2400),1,0))*'100m'!$D282</f>
        <v>0</v>
      </c>
      <c r="AX282">
        <f>(IF(AND(P282&gt;5,'Jul-24 Comparison with CA @100m'!P282&gt;5),1,0))*'100m'!$D282</f>
        <v>0</v>
      </c>
      <c r="AY282">
        <f>(IF(AND(Q282&gt;5,'Jul-24 Comparison with CA @100m'!Q282&gt;5),1,0))*'100m'!$D282</f>
        <v>0</v>
      </c>
      <c r="AZ282">
        <f>(IF(AND(R282&gt;5,'Jul-24 Comparison with CA @100m'!R282&gt;5),1,0))*'100m'!$D282</f>
        <v>0</v>
      </c>
      <c r="BA282">
        <f>(IF(AND(S282&gt;5,'Jul-24 Comparison with CA @100m'!S282&gt;5),1,0))*'100m'!$D282</f>
        <v>0</v>
      </c>
      <c r="BB282">
        <f>(IF(AND(T282&gt;5,'Jul-24 Comparison with CA @100m'!T282&gt;5),1,0))*'100m'!$D282</f>
        <v>0</v>
      </c>
      <c r="BC282">
        <f>(IF(AND(U282&gt;5,'Jul-24 Comparison with CA @100m'!U282&gt;5),1,0))*'100m'!$D282</f>
        <v>0</v>
      </c>
      <c r="BD282">
        <f>(IF(AND(V282&gt;5,'Jul-24 Comparison with CA @100m'!V282&gt;5),1,0))*'100m'!$D282</f>
        <v>0</v>
      </c>
      <c r="BE282">
        <f>(IF(AND(W282&gt;5,'Jul-24 Comparison with CA @100m'!W282&gt;5),1,0))*'100m'!$D282</f>
        <v>0</v>
      </c>
      <c r="BF282">
        <f>(IF(AND(Y282&gt;5,'Jul-24 Comparison with CA @100m'!Y282&gt;5),1,0))*'100m'!$D282</f>
        <v>0</v>
      </c>
      <c r="BG282">
        <f>(IF(AND(Z282&gt;5,'Jul-24 Comparison with CA @100m'!Z282&gt;5),1,0))*'100m'!$D282</f>
        <v>0</v>
      </c>
      <c r="BH282">
        <f>(IF(AND(AA282&gt;5,'Jul-24 Comparison with CA @100m'!AA282&gt;5),1,0))*'100m'!$D282</f>
        <v>0</v>
      </c>
      <c r="BI282">
        <f>(IF(AND(AB282&gt;5,'Jul-24 Comparison with CA @100m'!AB282&gt;5),1,0))*'100m'!$D282</f>
        <v>0</v>
      </c>
      <c r="BJ282">
        <f>(IF(AND(AC282&gt;5,'Jul-24 Comparison with CA @100m'!AC282&gt;5),1,0))*'100m'!$D282</f>
        <v>0</v>
      </c>
      <c r="BK282">
        <f>(IF(AND(AD282&gt;5,'Jul-24 Comparison with CA @100m'!AD282&gt;5),1,0))*'100m'!$D282</f>
        <v>0</v>
      </c>
      <c r="BL282">
        <f>(IF(AND(AE282&gt;5,'Jul-24 Comparison with CA @100m'!AE282&gt;5),1,0))*'100m'!$D282</f>
        <v>0</v>
      </c>
      <c r="BM282">
        <f>(IF(AND(AF282&gt;5,'Jul-24 Comparison with CA @100m'!AF282&gt;5),1,0))*'100m'!$D282</f>
        <v>0</v>
      </c>
      <c r="BN282">
        <f>(IF(AND(AH282&gt;1,'Jul-24 Comparison with CA @100m'!AH282&gt;1),1,0))*'100m'!$D282</f>
        <v>0</v>
      </c>
      <c r="BO282">
        <f>(IF(AND(AI282&gt;1,'Jul-24 Comparison with CA @100m'!AI282&gt;1),1,0))*'100m'!$D282</f>
        <v>0</v>
      </c>
      <c r="BP282">
        <f>(IF(AND(AJ282&gt;1,'Jul-24 Comparison with CA @100m'!AJ282&gt;1),1,0))*'100m'!$D282</f>
        <v>0</v>
      </c>
      <c r="BQ282">
        <f>(IF(AND(AK282&gt;1,'Jul-24 Comparison with CA @100m'!AK282&gt;1),1,0))*'100m'!$D282</f>
        <v>0</v>
      </c>
      <c r="BR282">
        <f>(IF(AND(AL282&gt;1,'Jul-24 Comparison with CA @100m'!AL282&gt;1),1,0))*'100m'!$D282</f>
        <v>0</v>
      </c>
      <c r="BS282">
        <f>(IF(AND(AM282&gt;1,'Jul-24 Comparison with CA @100m'!AM282&gt;1),1,0))*'100m'!$D282</f>
        <v>0</v>
      </c>
      <c r="BT282">
        <f>(IF(AND(AN282&gt;1,'Jul-24 Comparison with CA @100m'!AN282&gt;1),1,0))*'100m'!$D282</f>
        <v>0</v>
      </c>
      <c r="BU282">
        <f>(IF(AND(AO282&gt;1,'Jul-24 Comparison with CA @100m'!AO282&gt;1),1,0))*'100m'!$D282</f>
        <v>0</v>
      </c>
    </row>
    <row r="283" spans="1:73" x14ac:dyDescent="0.35">
      <c r="A283" s="21" t="s">
        <v>99</v>
      </c>
      <c r="B283" s="21">
        <v>242200</v>
      </c>
      <c r="C283" s="21">
        <v>242300</v>
      </c>
      <c r="D283" s="21">
        <f t="shared" si="4"/>
        <v>100</v>
      </c>
      <c r="E283" s="21"/>
      <c r="F283" s="23">
        <v>2400</v>
      </c>
      <c r="G283" s="24">
        <v>999.52746101122636</v>
      </c>
      <c r="H283" s="24">
        <v>672.48580031808763</v>
      </c>
      <c r="I283" s="24">
        <v>999.52746101122636</v>
      </c>
      <c r="J283" s="24">
        <v>1051.5658816158889</v>
      </c>
      <c r="K283" s="24">
        <v>1059.0228449564595</v>
      </c>
      <c r="L283" s="24">
        <v>1051.5658816158889</v>
      </c>
      <c r="M283" s="24">
        <v>1103.8817845012861</v>
      </c>
      <c r="N283" s="24">
        <v>1209.305266306578</v>
      </c>
      <c r="O283" s="23">
        <v>5</v>
      </c>
      <c r="P283" s="18">
        <v>1.9</v>
      </c>
      <c r="Q283" s="18">
        <v>2.9</v>
      </c>
      <c r="R283" s="18">
        <v>4</v>
      </c>
      <c r="S283" s="18">
        <v>4.7</v>
      </c>
      <c r="T283" s="18">
        <v>4</v>
      </c>
      <c r="U283" s="18">
        <v>4.9000000000000004</v>
      </c>
      <c r="V283" s="18">
        <v>4.5</v>
      </c>
      <c r="W283" s="18">
        <v>4.2</v>
      </c>
      <c r="X283" s="23">
        <v>5</v>
      </c>
      <c r="Y283" s="25">
        <v>1.194914285714286E-2</v>
      </c>
      <c r="Z283" s="25">
        <v>8.0228571428571426E-4</v>
      </c>
      <c r="AA283" s="25">
        <v>5.0845714285714279E-3</v>
      </c>
      <c r="AB283" s="25">
        <v>1.2849142857142861E-2</v>
      </c>
      <c r="AC283" s="25">
        <v>8.2128571428571433E-3</v>
      </c>
      <c r="AD283" s="25">
        <v>2.4105714285714286E-3</v>
      </c>
      <c r="AE283" s="25">
        <v>5.0885714285714282E-4</v>
      </c>
      <c r="AF283" s="25">
        <v>1.3497142857142859E-3</v>
      </c>
      <c r="AG283" s="23">
        <v>1</v>
      </c>
      <c r="AH283" s="25">
        <v>2.1142857142857144E-2</v>
      </c>
      <c r="AI283" s="25">
        <v>0</v>
      </c>
      <c r="AJ283" s="25">
        <v>0</v>
      </c>
      <c r="AK283" s="25">
        <v>0</v>
      </c>
      <c r="AL283" s="25">
        <v>0</v>
      </c>
      <c r="AM283" s="25">
        <v>0</v>
      </c>
      <c r="AN283" s="25">
        <v>0</v>
      </c>
      <c r="AO283" s="25">
        <v>0</v>
      </c>
      <c r="AP283">
        <f>(IF(AND(G283&gt;2400,'Jul-24 Comparison with CA @100m'!G283&gt;2400),1,0))*'100m'!$D283</f>
        <v>0</v>
      </c>
      <c r="AQ283">
        <f>(IF(AND(H283&gt;2400,'Jul-24 Comparison with CA @100m'!H283&gt;2400),1,0))*'100m'!$D283</f>
        <v>0</v>
      </c>
      <c r="AR283">
        <f>(IF(AND(I283&gt;2400,'Jul-24 Comparison with CA @100m'!I283&gt;2400),1,0))*'100m'!$D283</f>
        <v>0</v>
      </c>
      <c r="AS283">
        <f>(IF(AND(J283&gt;2400,'Jul-24 Comparison with CA @100m'!J283&gt;2400),1,0))*'100m'!$D283</f>
        <v>0</v>
      </c>
      <c r="AT283">
        <f>(IF(AND(K283&gt;2400,'Jul-24 Comparison with CA @100m'!K283&gt;2400),1,0))*'100m'!$D283</f>
        <v>0</v>
      </c>
      <c r="AU283">
        <f>(IF(AND(L283&gt;2400,'Jul-24 Comparison with CA @100m'!L283&gt;2400),1,0))*'100m'!$D283</f>
        <v>0</v>
      </c>
      <c r="AV283">
        <f>(IF(AND(M283&gt;2400,'Jul-24 Comparison with CA @100m'!M283&gt;2400),1,0))*'100m'!$D283</f>
        <v>0</v>
      </c>
      <c r="AW283">
        <f>(IF(AND(N283&gt;2400,'Jul-24 Comparison with CA @100m'!N283&gt;2400),1,0))*'100m'!$D283</f>
        <v>0</v>
      </c>
      <c r="AX283">
        <f>(IF(AND(P283&gt;5,'Jul-24 Comparison with CA @100m'!P283&gt;5),1,0))*'100m'!$D283</f>
        <v>0</v>
      </c>
      <c r="AY283">
        <f>(IF(AND(Q283&gt;5,'Jul-24 Comparison with CA @100m'!Q283&gt;5),1,0))*'100m'!$D283</f>
        <v>0</v>
      </c>
      <c r="AZ283">
        <f>(IF(AND(R283&gt;5,'Jul-24 Comparison with CA @100m'!R283&gt;5),1,0))*'100m'!$D283</f>
        <v>0</v>
      </c>
      <c r="BA283">
        <f>(IF(AND(S283&gt;5,'Jul-24 Comparison with CA @100m'!S283&gt;5),1,0))*'100m'!$D283</f>
        <v>0</v>
      </c>
      <c r="BB283">
        <f>(IF(AND(T283&gt;5,'Jul-24 Comparison with CA @100m'!T283&gt;5),1,0))*'100m'!$D283</f>
        <v>0</v>
      </c>
      <c r="BC283">
        <f>(IF(AND(U283&gt;5,'Jul-24 Comparison with CA @100m'!U283&gt;5),1,0))*'100m'!$D283</f>
        <v>0</v>
      </c>
      <c r="BD283">
        <f>(IF(AND(V283&gt;5,'Jul-24 Comparison with CA @100m'!V283&gt;5),1,0))*'100m'!$D283</f>
        <v>0</v>
      </c>
      <c r="BE283">
        <f>(IF(AND(W283&gt;5,'Jul-24 Comparison with CA @100m'!W283&gt;5),1,0))*'100m'!$D283</f>
        <v>0</v>
      </c>
      <c r="BF283">
        <f>(IF(AND(Y283&gt;5,'Jul-24 Comparison with CA @100m'!Y283&gt;5),1,0))*'100m'!$D283</f>
        <v>0</v>
      </c>
      <c r="BG283">
        <f>(IF(AND(Z283&gt;5,'Jul-24 Comparison with CA @100m'!Z283&gt;5),1,0))*'100m'!$D283</f>
        <v>0</v>
      </c>
      <c r="BH283">
        <f>(IF(AND(AA283&gt;5,'Jul-24 Comparison with CA @100m'!AA283&gt;5),1,0))*'100m'!$D283</f>
        <v>0</v>
      </c>
      <c r="BI283">
        <f>(IF(AND(AB283&gt;5,'Jul-24 Comparison with CA @100m'!AB283&gt;5),1,0))*'100m'!$D283</f>
        <v>0</v>
      </c>
      <c r="BJ283">
        <f>(IF(AND(AC283&gt;5,'Jul-24 Comparison with CA @100m'!AC283&gt;5),1,0))*'100m'!$D283</f>
        <v>0</v>
      </c>
      <c r="BK283">
        <f>(IF(AND(AD283&gt;5,'Jul-24 Comparison with CA @100m'!AD283&gt;5),1,0))*'100m'!$D283</f>
        <v>0</v>
      </c>
      <c r="BL283">
        <f>(IF(AND(AE283&gt;5,'Jul-24 Comparison with CA @100m'!AE283&gt;5),1,0))*'100m'!$D283</f>
        <v>0</v>
      </c>
      <c r="BM283">
        <f>(IF(AND(AF283&gt;5,'Jul-24 Comparison with CA @100m'!AF283&gt;5),1,0))*'100m'!$D283</f>
        <v>0</v>
      </c>
      <c r="BN283">
        <f>(IF(AND(AH283&gt;1,'Jul-24 Comparison with CA @100m'!AH283&gt;1),1,0))*'100m'!$D283</f>
        <v>0</v>
      </c>
      <c r="BO283">
        <f>(IF(AND(AI283&gt;1,'Jul-24 Comparison with CA @100m'!AI283&gt;1),1,0))*'100m'!$D283</f>
        <v>0</v>
      </c>
      <c r="BP283">
        <f>(IF(AND(AJ283&gt;1,'Jul-24 Comparison with CA @100m'!AJ283&gt;1),1,0))*'100m'!$D283</f>
        <v>0</v>
      </c>
      <c r="BQ283">
        <f>(IF(AND(AK283&gt;1,'Jul-24 Comparison with CA @100m'!AK283&gt;1),1,0))*'100m'!$D283</f>
        <v>0</v>
      </c>
      <c r="BR283">
        <f>(IF(AND(AL283&gt;1,'Jul-24 Comparison with CA @100m'!AL283&gt;1),1,0))*'100m'!$D283</f>
        <v>0</v>
      </c>
      <c r="BS283">
        <f>(IF(AND(AM283&gt;1,'Jul-24 Comparison with CA @100m'!AM283&gt;1),1,0))*'100m'!$D283</f>
        <v>0</v>
      </c>
      <c r="BT283">
        <f>(IF(AND(AN283&gt;1,'Jul-24 Comparison with CA @100m'!AN283&gt;1),1,0))*'100m'!$D283</f>
        <v>0</v>
      </c>
      <c r="BU283">
        <f>(IF(AND(AO283&gt;1,'Jul-24 Comparison with CA @100m'!AO283&gt;1),1,0))*'100m'!$D283</f>
        <v>0</v>
      </c>
    </row>
    <row r="284" spans="1:73" x14ac:dyDescent="0.35">
      <c r="A284" s="21" t="s">
        <v>99</v>
      </c>
      <c r="B284" s="21">
        <v>242300</v>
      </c>
      <c r="C284" s="21">
        <v>242400</v>
      </c>
      <c r="D284" s="21">
        <f t="shared" si="4"/>
        <v>100</v>
      </c>
      <c r="E284" s="21" t="s">
        <v>100</v>
      </c>
      <c r="F284" s="23">
        <v>2400</v>
      </c>
      <c r="G284" s="24">
        <v>1247.201174685119</v>
      </c>
      <c r="H284" s="24">
        <v>845.1953597356478</v>
      </c>
      <c r="I284" s="24">
        <v>736.75336933339804</v>
      </c>
      <c r="J284" s="24">
        <v>1088.9066909086803</v>
      </c>
      <c r="K284" s="24">
        <v>1500.2908181189769</v>
      </c>
      <c r="L284" s="24">
        <v>1640.3501217757289</v>
      </c>
      <c r="M284" s="24">
        <v>1750.1844390718809</v>
      </c>
      <c r="N284" s="24">
        <v>2108.0919968917638</v>
      </c>
      <c r="O284" s="23">
        <v>5</v>
      </c>
      <c r="P284" s="18">
        <v>1.9</v>
      </c>
      <c r="Q284" s="18">
        <v>3</v>
      </c>
      <c r="R284" s="18">
        <v>5.7</v>
      </c>
      <c r="S284" s="18">
        <v>5.3</v>
      </c>
      <c r="T284" s="18">
        <v>3.7</v>
      </c>
      <c r="U284" s="18">
        <v>4</v>
      </c>
      <c r="V284" s="18">
        <v>3.8</v>
      </c>
      <c r="W284" s="18">
        <v>4</v>
      </c>
      <c r="X284" s="23">
        <v>5</v>
      </c>
      <c r="Y284" s="25">
        <v>4.0165714285714284E-3</v>
      </c>
      <c r="Z284" s="25">
        <v>2.4285714285714289E-4</v>
      </c>
      <c r="AA284" s="25">
        <v>1.0922857142857143E-3</v>
      </c>
      <c r="AB284" s="25">
        <v>3.3694285714285714E-3</v>
      </c>
      <c r="AC284" s="25">
        <v>2.8400000000000001E-3</v>
      </c>
      <c r="AD284" s="25">
        <v>7.2942857142857141E-4</v>
      </c>
      <c r="AE284" s="25">
        <v>7.5085714285714274E-4</v>
      </c>
      <c r="AF284" s="25">
        <v>0</v>
      </c>
      <c r="AG284" s="23">
        <v>1</v>
      </c>
      <c r="AH284" s="25">
        <v>7.5428571428571456E-2</v>
      </c>
      <c r="AI284" s="25">
        <v>0</v>
      </c>
      <c r="AJ284" s="25">
        <v>3.2571428571428571E-2</v>
      </c>
      <c r="AK284" s="25">
        <v>0</v>
      </c>
      <c r="AL284" s="25">
        <v>0</v>
      </c>
      <c r="AM284" s="25">
        <v>0</v>
      </c>
      <c r="AN284" s="25">
        <v>0</v>
      </c>
      <c r="AO284" s="25">
        <v>0</v>
      </c>
      <c r="AP284">
        <f>(IF(AND(G284&gt;2400,'Jul-24 Comparison with CA @100m'!G284&gt;2400),1,0))*'100m'!$D284</f>
        <v>0</v>
      </c>
      <c r="AQ284">
        <f>(IF(AND(H284&gt;2400,'Jul-24 Comparison with CA @100m'!H284&gt;2400),1,0))*'100m'!$D284</f>
        <v>0</v>
      </c>
      <c r="AR284">
        <f>(IF(AND(I284&gt;2400,'Jul-24 Comparison with CA @100m'!I284&gt;2400),1,0))*'100m'!$D284</f>
        <v>0</v>
      </c>
      <c r="AS284">
        <f>(IF(AND(J284&gt;2400,'Jul-24 Comparison with CA @100m'!J284&gt;2400),1,0))*'100m'!$D284</f>
        <v>0</v>
      </c>
      <c r="AT284">
        <f>(IF(AND(K284&gt;2400,'Jul-24 Comparison with CA @100m'!K284&gt;2400),1,0))*'100m'!$D284</f>
        <v>0</v>
      </c>
      <c r="AU284">
        <f>(IF(AND(L284&gt;2400,'Jul-24 Comparison with CA @100m'!L284&gt;2400),1,0))*'100m'!$D284</f>
        <v>0</v>
      </c>
      <c r="AV284">
        <f>(IF(AND(M284&gt;2400,'Jul-24 Comparison with CA @100m'!M284&gt;2400),1,0))*'100m'!$D284</f>
        <v>0</v>
      </c>
      <c r="AW284">
        <f>(IF(AND(N284&gt;2400,'Jul-24 Comparison with CA @100m'!N284&gt;2400),1,0))*'100m'!$D284</f>
        <v>0</v>
      </c>
      <c r="AX284">
        <f>(IF(AND(P284&gt;5,'Jul-24 Comparison with CA @100m'!P284&gt;5),1,0))*'100m'!$D284</f>
        <v>0</v>
      </c>
      <c r="AY284">
        <f>(IF(AND(Q284&gt;5,'Jul-24 Comparison with CA @100m'!Q284&gt;5),1,0))*'100m'!$D284</f>
        <v>0</v>
      </c>
      <c r="AZ284">
        <f>(IF(AND(R284&gt;5,'Jul-24 Comparison with CA @100m'!R284&gt;5),1,0))*'100m'!$D284</f>
        <v>100</v>
      </c>
      <c r="BA284">
        <f>(IF(AND(S284&gt;5,'Jul-24 Comparison with CA @100m'!S284&gt;5),1,0))*'100m'!$D284</f>
        <v>100</v>
      </c>
      <c r="BB284">
        <f>(IF(AND(T284&gt;5,'Jul-24 Comparison with CA @100m'!T284&gt;5),1,0))*'100m'!$D284</f>
        <v>0</v>
      </c>
      <c r="BC284">
        <f>(IF(AND(U284&gt;5,'Jul-24 Comparison with CA @100m'!U284&gt;5),1,0))*'100m'!$D284</f>
        <v>0</v>
      </c>
      <c r="BD284">
        <f>(IF(AND(V284&gt;5,'Jul-24 Comparison with CA @100m'!V284&gt;5),1,0))*'100m'!$D284</f>
        <v>0</v>
      </c>
      <c r="BE284">
        <f>(IF(AND(W284&gt;5,'Jul-24 Comparison with CA @100m'!W284&gt;5),1,0))*'100m'!$D284</f>
        <v>0</v>
      </c>
      <c r="BF284">
        <f>(IF(AND(Y284&gt;5,'Jul-24 Comparison with CA @100m'!Y284&gt;5),1,0))*'100m'!$D284</f>
        <v>0</v>
      </c>
      <c r="BG284">
        <f>(IF(AND(Z284&gt;5,'Jul-24 Comparison with CA @100m'!Z284&gt;5),1,0))*'100m'!$D284</f>
        <v>0</v>
      </c>
      <c r="BH284">
        <f>(IF(AND(AA284&gt;5,'Jul-24 Comparison with CA @100m'!AA284&gt;5),1,0))*'100m'!$D284</f>
        <v>0</v>
      </c>
      <c r="BI284">
        <f>(IF(AND(AB284&gt;5,'Jul-24 Comparison with CA @100m'!AB284&gt;5),1,0))*'100m'!$D284</f>
        <v>0</v>
      </c>
      <c r="BJ284">
        <f>(IF(AND(AC284&gt;5,'Jul-24 Comparison with CA @100m'!AC284&gt;5),1,0))*'100m'!$D284</f>
        <v>0</v>
      </c>
      <c r="BK284">
        <f>(IF(AND(AD284&gt;5,'Jul-24 Comparison with CA @100m'!AD284&gt;5),1,0))*'100m'!$D284</f>
        <v>0</v>
      </c>
      <c r="BL284">
        <f>(IF(AND(AE284&gt;5,'Jul-24 Comparison with CA @100m'!AE284&gt;5),1,0))*'100m'!$D284</f>
        <v>0</v>
      </c>
      <c r="BM284">
        <f>(IF(AND(AF284&gt;5,'Jul-24 Comparison with CA @100m'!AF284&gt;5),1,0))*'100m'!$D284</f>
        <v>0</v>
      </c>
      <c r="BN284">
        <f>(IF(AND(AH284&gt;1,'Jul-24 Comparison with CA @100m'!AH284&gt;1),1,0))*'100m'!$D284</f>
        <v>0</v>
      </c>
      <c r="BO284">
        <f>(IF(AND(AI284&gt;1,'Jul-24 Comparison with CA @100m'!AI284&gt;1),1,0))*'100m'!$D284</f>
        <v>0</v>
      </c>
      <c r="BP284">
        <f>(IF(AND(AJ284&gt;1,'Jul-24 Comparison with CA @100m'!AJ284&gt;1),1,0))*'100m'!$D284</f>
        <v>0</v>
      </c>
      <c r="BQ284">
        <f>(IF(AND(AK284&gt;1,'Jul-24 Comparison with CA @100m'!AK284&gt;1),1,0))*'100m'!$D284</f>
        <v>0</v>
      </c>
      <c r="BR284">
        <f>(IF(AND(AL284&gt;1,'Jul-24 Comparison with CA @100m'!AL284&gt;1),1,0))*'100m'!$D284</f>
        <v>0</v>
      </c>
      <c r="BS284">
        <f>(IF(AND(AM284&gt;1,'Jul-24 Comparison with CA @100m'!AM284&gt;1),1,0))*'100m'!$D284</f>
        <v>0</v>
      </c>
      <c r="BT284">
        <f>(IF(AND(AN284&gt;1,'Jul-24 Comparison with CA @100m'!AN284&gt;1),1,0))*'100m'!$D284</f>
        <v>0</v>
      </c>
      <c r="BU284">
        <f>(IF(AND(AO284&gt;1,'Jul-24 Comparison with CA @100m'!AO284&gt;1),1,0))*'100m'!$D284</f>
        <v>0</v>
      </c>
    </row>
    <row r="285" spans="1:73" x14ac:dyDescent="0.35">
      <c r="A285" s="21" t="s">
        <v>99</v>
      </c>
      <c r="B285" s="21">
        <v>242400</v>
      </c>
      <c r="C285" s="21">
        <v>242500</v>
      </c>
      <c r="D285" s="21">
        <f t="shared" si="4"/>
        <v>100</v>
      </c>
      <c r="E285" s="21"/>
      <c r="F285" s="23">
        <v>2400</v>
      </c>
      <c r="G285" s="24">
        <v>1461.6275275188061</v>
      </c>
      <c r="H285" s="24">
        <v>1430.7754662248362</v>
      </c>
      <c r="I285" s="24">
        <v>1609.110863711549</v>
      </c>
      <c r="J285" s="24">
        <v>1531.2986370787364</v>
      </c>
      <c r="K285" s="24">
        <v>867.07045346755422</v>
      </c>
      <c r="L285" s="24">
        <v>933.04694483806918</v>
      </c>
      <c r="M285" s="24">
        <v>896.32928227942875</v>
      </c>
      <c r="N285" s="24">
        <v>1224.4485839625554</v>
      </c>
      <c r="O285" s="23">
        <v>5</v>
      </c>
      <c r="P285" s="18">
        <v>1.8</v>
      </c>
      <c r="Q285" s="18">
        <v>3.5</v>
      </c>
      <c r="R285" s="18">
        <v>5.5</v>
      </c>
      <c r="S285" s="18">
        <v>5.3</v>
      </c>
      <c r="T285" s="18">
        <v>4.5999999999999996</v>
      </c>
      <c r="U285" s="18">
        <v>3.7</v>
      </c>
      <c r="V285" s="18">
        <v>2.9</v>
      </c>
      <c r="W285" s="18">
        <v>4.9000000000000004</v>
      </c>
      <c r="X285" s="23">
        <v>5</v>
      </c>
      <c r="Y285" s="25">
        <v>6.3719999999999992E-3</v>
      </c>
      <c r="Z285" s="25">
        <v>6.8000000000000005E-4</v>
      </c>
      <c r="AA285" s="25">
        <v>2.4748571428571428E-3</v>
      </c>
      <c r="AB285" s="25">
        <v>2.2265714285714285E-3</v>
      </c>
      <c r="AC285" s="25">
        <v>1.5817142857142857E-3</v>
      </c>
      <c r="AD285" s="25">
        <v>0</v>
      </c>
      <c r="AE285" s="25">
        <v>0</v>
      </c>
      <c r="AF285" s="25">
        <v>0</v>
      </c>
      <c r="AG285" s="23">
        <v>1</v>
      </c>
      <c r="AH285" s="25">
        <v>6.7142857142857157E-2</v>
      </c>
      <c r="AI285" s="25">
        <v>1.6E-2</v>
      </c>
      <c r="AJ285" s="25">
        <v>0</v>
      </c>
      <c r="AK285" s="25">
        <v>0</v>
      </c>
      <c r="AL285" s="25">
        <v>0</v>
      </c>
      <c r="AM285" s="25">
        <v>0</v>
      </c>
      <c r="AN285" s="25">
        <v>5.4285714285714284E-3</v>
      </c>
      <c r="AO285" s="25">
        <v>0</v>
      </c>
      <c r="AP285">
        <f>(IF(AND(G285&gt;2400,'Jul-24 Comparison with CA @100m'!G285&gt;2400),1,0))*'100m'!$D285</f>
        <v>0</v>
      </c>
      <c r="AQ285">
        <f>(IF(AND(H285&gt;2400,'Jul-24 Comparison with CA @100m'!H285&gt;2400),1,0))*'100m'!$D285</f>
        <v>0</v>
      </c>
      <c r="AR285">
        <f>(IF(AND(I285&gt;2400,'Jul-24 Comparison with CA @100m'!I285&gt;2400),1,0))*'100m'!$D285</f>
        <v>0</v>
      </c>
      <c r="AS285">
        <f>(IF(AND(J285&gt;2400,'Jul-24 Comparison with CA @100m'!J285&gt;2400),1,0))*'100m'!$D285</f>
        <v>0</v>
      </c>
      <c r="AT285">
        <f>(IF(AND(K285&gt;2400,'Jul-24 Comparison with CA @100m'!K285&gt;2400),1,0))*'100m'!$D285</f>
        <v>0</v>
      </c>
      <c r="AU285">
        <f>(IF(AND(L285&gt;2400,'Jul-24 Comparison with CA @100m'!L285&gt;2400),1,0))*'100m'!$D285</f>
        <v>0</v>
      </c>
      <c r="AV285">
        <f>(IF(AND(M285&gt;2400,'Jul-24 Comparison with CA @100m'!M285&gt;2400),1,0))*'100m'!$D285</f>
        <v>0</v>
      </c>
      <c r="AW285">
        <f>(IF(AND(N285&gt;2400,'Jul-24 Comparison with CA @100m'!N285&gt;2400),1,0))*'100m'!$D285</f>
        <v>0</v>
      </c>
      <c r="AX285">
        <f>(IF(AND(P285&gt;5,'Jul-24 Comparison with CA @100m'!P285&gt;5),1,0))*'100m'!$D285</f>
        <v>0</v>
      </c>
      <c r="AY285">
        <f>(IF(AND(Q285&gt;5,'Jul-24 Comparison with CA @100m'!Q285&gt;5),1,0))*'100m'!$D285</f>
        <v>0</v>
      </c>
      <c r="AZ285">
        <f>(IF(AND(R285&gt;5,'Jul-24 Comparison with CA @100m'!R285&gt;5),1,0))*'100m'!$D285</f>
        <v>100</v>
      </c>
      <c r="BA285">
        <f>(IF(AND(S285&gt;5,'Jul-24 Comparison with CA @100m'!S285&gt;5),1,0))*'100m'!$D285</f>
        <v>100</v>
      </c>
      <c r="BB285">
        <f>(IF(AND(T285&gt;5,'Jul-24 Comparison with CA @100m'!T285&gt;5),1,0))*'100m'!$D285</f>
        <v>0</v>
      </c>
      <c r="BC285">
        <f>(IF(AND(U285&gt;5,'Jul-24 Comparison with CA @100m'!U285&gt;5),1,0))*'100m'!$D285</f>
        <v>0</v>
      </c>
      <c r="BD285">
        <f>(IF(AND(V285&gt;5,'Jul-24 Comparison with CA @100m'!V285&gt;5),1,0))*'100m'!$D285</f>
        <v>0</v>
      </c>
      <c r="BE285">
        <f>(IF(AND(W285&gt;5,'Jul-24 Comparison with CA @100m'!W285&gt;5),1,0))*'100m'!$D285</f>
        <v>0</v>
      </c>
      <c r="BF285">
        <f>(IF(AND(Y285&gt;5,'Jul-24 Comparison with CA @100m'!Y285&gt;5),1,0))*'100m'!$D285</f>
        <v>0</v>
      </c>
      <c r="BG285">
        <f>(IF(AND(Z285&gt;5,'Jul-24 Comparison with CA @100m'!Z285&gt;5),1,0))*'100m'!$D285</f>
        <v>0</v>
      </c>
      <c r="BH285">
        <f>(IF(AND(AA285&gt;5,'Jul-24 Comparison with CA @100m'!AA285&gt;5),1,0))*'100m'!$D285</f>
        <v>0</v>
      </c>
      <c r="BI285">
        <f>(IF(AND(AB285&gt;5,'Jul-24 Comparison with CA @100m'!AB285&gt;5),1,0))*'100m'!$D285</f>
        <v>0</v>
      </c>
      <c r="BJ285">
        <f>(IF(AND(AC285&gt;5,'Jul-24 Comparison with CA @100m'!AC285&gt;5),1,0))*'100m'!$D285</f>
        <v>0</v>
      </c>
      <c r="BK285">
        <f>(IF(AND(AD285&gt;5,'Jul-24 Comparison with CA @100m'!AD285&gt;5),1,0))*'100m'!$D285</f>
        <v>0</v>
      </c>
      <c r="BL285">
        <f>(IF(AND(AE285&gt;5,'Jul-24 Comparison with CA @100m'!AE285&gt;5),1,0))*'100m'!$D285</f>
        <v>0</v>
      </c>
      <c r="BM285">
        <f>(IF(AND(AF285&gt;5,'Jul-24 Comparison with CA @100m'!AF285&gt;5),1,0))*'100m'!$D285</f>
        <v>0</v>
      </c>
      <c r="BN285">
        <f>(IF(AND(AH285&gt;1,'Jul-24 Comparison with CA @100m'!AH285&gt;1),1,0))*'100m'!$D285</f>
        <v>0</v>
      </c>
      <c r="BO285">
        <f>(IF(AND(AI285&gt;1,'Jul-24 Comparison with CA @100m'!AI285&gt;1),1,0))*'100m'!$D285</f>
        <v>0</v>
      </c>
      <c r="BP285">
        <f>(IF(AND(AJ285&gt;1,'Jul-24 Comparison with CA @100m'!AJ285&gt;1),1,0))*'100m'!$D285</f>
        <v>0</v>
      </c>
      <c r="BQ285">
        <f>(IF(AND(AK285&gt;1,'Jul-24 Comparison with CA @100m'!AK285&gt;1),1,0))*'100m'!$D285</f>
        <v>0</v>
      </c>
      <c r="BR285">
        <f>(IF(AND(AL285&gt;1,'Jul-24 Comparison with CA @100m'!AL285&gt;1),1,0))*'100m'!$D285</f>
        <v>0</v>
      </c>
      <c r="BS285">
        <f>(IF(AND(AM285&gt;1,'Jul-24 Comparison with CA @100m'!AM285&gt;1),1,0))*'100m'!$D285</f>
        <v>0</v>
      </c>
      <c r="BT285">
        <f>(IF(AND(AN285&gt;1,'Jul-24 Comparison with CA @100m'!AN285&gt;1),1,0))*'100m'!$D285</f>
        <v>0</v>
      </c>
      <c r="BU285">
        <f>(IF(AND(AO285&gt;1,'Jul-24 Comparison with CA @100m'!AO285&gt;1),1,0))*'100m'!$D285</f>
        <v>0</v>
      </c>
    </row>
    <row r="286" spans="1:73" x14ac:dyDescent="0.35">
      <c r="A286" s="21" t="s">
        <v>99</v>
      </c>
      <c r="B286" s="21">
        <v>242500</v>
      </c>
      <c r="C286" s="21">
        <v>242600</v>
      </c>
      <c r="D286" s="21">
        <f t="shared" si="4"/>
        <v>100</v>
      </c>
      <c r="E286" s="21"/>
      <c r="F286" s="23">
        <v>2400</v>
      </c>
      <c r="G286" s="24">
        <v>1029.2290872712379</v>
      </c>
      <c r="H286" s="24">
        <v>658.29095741857122</v>
      </c>
      <c r="I286" s="24">
        <v>823.38076442876877</v>
      </c>
      <c r="J286" s="24">
        <v>1179.0797046690443</v>
      </c>
      <c r="K286" s="24">
        <v>1044.1145796771373</v>
      </c>
      <c r="L286" s="24">
        <v>1141.4143845528677</v>
      </c>
      <c r="M286" s="24">
        <v>1262.394364085967</v>
      </c>
      <c r="N286" s="24">
        <v>1477.0798567131808</v>
      </c>
      <c r="O286" s="23">
        <v>5</v>
      </c>
      <c r="P286" s="18">
        <v>1.8</v>
      </c>
      <c r="Q286" s="18">
        <v>3.1</v>
      </c>
      <c r="R286" s="18">
        <v>4.9000000000000004</v>
      </c>
      <c r="S286" s="18">
        <v>5.5</v>
      </c>
      <c r="T286" s="18">
        <v>4.4000000000000004</v>
      </c>
      <c r="U286" s="18">
        <v>3.8</v>
      </c>
      <c r="V286" s="18">
        <v>2.6</v>
      </c>
      <c r="W286" s="18">
        <v>4.9000000000000004</v>
      </c>
      <c r="X286" s="23">
        <v>5</v>
      </c>
      <c r="Y286" s="25">
        <v>7.4997142857142849E-3</v>
      </c>
      <c r="Z286" s="25">
        <v>5.1285714285714292E-4</v>
      </c>
      <c r="AA286" s="25">
        <v>0</v>
      </c>
      <c r="AB286" s="25">
        <v>3.9762857142857143E-3</v>
      </c>
      <c r="AC286" s="25">
        <v>1.1405999999999998E-2</v>
      </c>
      <c r="AD286" s="25">
        <v>4.717142857142857E-4</v>
      </c>
      <c r="AE286" s="25">
        <v>8.4600000000000007E-4</v>
      </c>
      <c r="AF286" s="25">
        <v>1.4808571428571429E-3</v>
      </c>
      <c r="AG286" s="23">
        <v>1</v>
      </c>
      <c r="AH286" s="25">
        <v>5.8857142857142865E-2</v>
      </c>
      <c r="AI286" s="25">
        <v>0</v>
      </c>
      <c r="AJ286" s="25">
        <v>0</v>
      </c>
      <c r="AK286" s="25">
        <v>0</v>
      </c>
      <c r="AL286" s="25">
        <v>0</v>
      </c>
      <c r="AM286" s="25">
        <v>2.9714285714285714E-2</v>
      </c>
      <c r="AN286" s="25">
        <v>4.6571428571428583E-2</v>
      </c>
      <c r="AO286" s="25">
        <v>0</v>
      </c>
      <c r="AP286">
        <f>(IF(AND(G286&gt;2400,'Jul-24 Comparison with CA @100m'!G286&gt;2400),1,0))*'100m'!$D286</f>
        <v>0</v>
      </c>
      <c r="AQ286">
        <f>(IF(AND(H286&gt;2400,'Jul-24 Comparison with CA @100m'!H286&gt;2400),1,0))*'100m'!$D286</f>
        <v>0</v>
      </c>
      <c r="AR286">
        <f>(IF(AND(I286&gt;2400,'Jul-24 Comparison with CA @100m'!I286&gt;2400),1,0))*'100m'!$D286</f>
        <v>0</v>
      </c>
      <c r="AS286">
        <f>(IF(AND(J286&gt;2400,'Jul-24 Comparison with CA @100m'!J286&gt;2400),1,0))*'100m'!$D286</f>
        <v>0</v>
      </c>
      <c r="AT286">
        <f>(IF(AND(K286&gt;2400,'Jul-24 Comparison with CA @100m'!K286&gt;2400),1,0))*'100m'!$D286</f>
        <v>0</v>
      </c>
      <c r="AU286">
        <f>(IF(AND(L286&gt;2400,'Jul-24 Comparison with CA @100m'!L286&gt;2400),1,0))*'100m'!$D286</f>
        <v>0</v>
      </c>
      <c r="AV286">
        <f>(IF(AND(M286&gt;2400,'Jul-24 Comparison with CA @100m'!M286&gt;2400),1,0))*'100m'!$D286</f>
        <v>0</v>
      </c>
      <c r="AW286">
        <f>(IF(AND(N286&gt;2400,'Jul-24 Comparison with CA @100m'!N286&gt;2400),1,0))*'100m'!$D286</f>
        <v>0</v>
      </c>
      <c r="AX286">
        <f>(IF(AND(P286&gt;5,'Jul-24 Comparison with CA @100m'!P286&gt;5),1,0))*'100m'!$D286</f>
        <v>0</v>
      </c>
      <c r="AY286">
        <f>(IF(AND(Q286&gt;5,'Jul-24 Comparison with CA @100m'!Q286&gt;5),1,0))*'100m'!$D286</f>
        <v>0</v>
      </c>
      <c r="AZ286">
        <f>(IF(AND(R286&gt;5,'Jul-24 Comparison with CA @100m'!R286&gt;5),1,0))*'100m'!$D286</f>
        <v>0</v>
      </c>
      <c r="BA286">
        <f>(IF(AND(S286&gt;5,'Jul-24 Comparison with CA @100m'!S286&gt;5),1,0))*'100m'!$D286</f>
        <v>100</v>
      </c>
      <c r="BB286">
        <f>(IF(AND(T286&gt;5,'Jul-24 Comparison with CA @100m'!T286&gt;5),1,0))*'100m'!$D286</f>
        <v>0</v>
      </c>
      <c r="BC286">
        <f>(IF(AND(U286&gt;5,'Jul-24 Comparison with CA @100m'!U286&gt;5),1,0))*'100m'!$D286</f>
        <v>0</v>
      </c>
      <c r="BD286">
        <f>(IF(AND(V286&gt;5,'Jul-24 Comparison with CA @100m'!V286&gt;5),1,0))*'100m'!$D286</f>
        <v>0</v>
      </c>
      <c r="BE286">
        <f>(IF(AND(W286&gt;5,'Jul-24 Comparison with CA @100m'!W286&gt;5),1,0))*'100m'!$D286</f>
        <v>0</v>
      </c>
      <c r="BF286">
        <f>(IF(AND(Y286&gt;5,'Jul-24 Comparison with CA @100m'!Y286&gt;5),1,0))*'100m'!$D286</f>
        <v>0</v>
      </c>
      <c r="BG286">
        <f>(IF(AND(Z286&gt;5,'Jul-24 Comparison with CA @100m'!Z286&gt;5),1,0))*'100m'!$D286</f>
        <v>0</v>
      </c>
      <c r="BH286">
        <f>(IF(AND(AA286&gt;5,'Jul-24 Comparison with CA @100m'!AA286&gt;5),1,0))*'100m'!$D286</f>
        <v>0</v>
      </c>
      <c r="BI286">
        <f>(IF(AND(AB286&gt;5,'Jul-24 Comparison with CA @100m'!AB286&gt;5),1,0))*'100m'!$D286</f>
        <v>0</v>
      </c>
      <c r="BJ286">
        <f>(IF(AND(AC286&gt;5,'Jul-24 Comparison with CA @100m'!AC286&gt;5),1,0))*'100m'!$D286</f>
        <v>0</v>
      </c>
      <c r="BK286">
        <f>(IF(AND(AD286&gt;5,'Jul-24 Comparison with CA @100m'!AD286&gt;5),1,0))*'100m'!$D286</f>
        <v>0</v>
      </c>
      <c r="BL286">
        <f>(IF(AND(AE286&gt;5,'Jul-24 Comparison with CA @100m'!AE286&gt;5),1,0))*'100m'!$D286</f>
        <v>0</v>
      </c>
      <c r="BM286">
        <f>(IF(AND(AF286&gt;5,'Jul-24 Comparison with CA @100m'!AF286&gt;5),1,0))*'100m'!$D286</f>
        <v>0</v>
      </c>
      <c r="BN286">
        <f>(IF(AND(AH286&gt;1,'Jul-24 Comparison with CA @100m'!AH286&gt;1),1,0))*'100m'!$D286</f>
        <v>0</v>
      </c>
      <c r="BO286">
        <f>(IF(AND(AI286&gt;1,'Jul-24 Comparison with CA @100m'!AI286&gt;1),1,0))*'100m'!$D286</f>
        <v>0</v>
      </c>
      <c r="BP286">
        <f>(IF(AND(AJ286&gt;1,'Jul-24 Comparison with CA @100m'!AJ286&gt;1),1,0))*'100m'!$D286</f>
        <v>0</v>
      </c>
      <c r="BQ286">
        <f>(IF(AND(AK286&gt;1,'Jul-24 Comparison with CA @100m'!AK286&gt;1),1,0))*'100m'!$D286</f>
        <v>0</v>
      </c>
      <c r="BR286">
        <f>(IF(AND(AL286&gt;1,'Jul-24 Comparison with CA @100m'!AL286&gt;1),1,0))*'100m'!$D286</f>
        <v>0</v>
      </c>
      <c r="BS286">
        <f>(IF(AND(AM286&gt;1,'Jul-24 Comparison with CA @100m'!AM286&gt;1),1,0))*'100m'!$D286</f>
        <v>0</v>
      </c>
      <c r="BT286">
        <f>(IF(AND(AN286&gt;1,'Jul-24 Comparison with CA @100m'!AN286&gt;1),1,0))*'100m'!$D286</f>
        <v>0</v>
      </c>
      <c r="BU286">
        <f>(IF(AND(AO286&gt;1,'Jul-24 Comparison with CA @100m'!AO286&gt;1),1,0))*'100m'!$D286</f>
        <v>0</v>
      </c>
    </row>
    <row r="287" spans="1:73" x14ac:dyDescent="0.35">
      <c r="A287" s="21" t="s">
        <v>99</v>
      </c>
      <c r="B287" s="21">
        <v>242600</v>
      </c>
      <c r="C287" s="21">
        <v>242700</v>
      </c>
      <c r="D287" s="21">
        <f t="shared" si="4"/>
        <v>100</v>
      </c>
      <c r="E287" s="21"/>
      <c r="F287" s="23">
        <v>2400</v>
      </c>
      <c r="G287" s="24">
        <v>1088.9066909086803</v>
      </c>
      <c r="H287" s="24">
        <v>955.15248948738645</v>
      </c>
      <c r="I287" s="24">
        <v>1021.7949613996097</v>
      </c>
      <c r="J287" s="24">
        <v>1194.1822393313262</v>
      </c>
      <c r="K287" s="24">
        <v>1029.2290872712379</v>
      </c>
      <c r="L287" s="24">
        <v>874.37538612774995</v>
      </c>
      <c r="M287" s="24">
        <v>984.71186322902849</v>
      </c>
      <c r="N287" s="24">
        <v>1133.8971366963031</v>
      </c>
      <c r="O287" s="23">
        <v>5</v>
      </c>
      <c r="P287" s="18">
        <v>1.8</v>
      </c>
      <c r="Q287" s="18">
        <v>3.2</v>
      </c>
      <c r="R287" s="18">
        <v>4.3</v>
      </c>
      <c r="S287" s="18">
        <v>5.4</v>
      </c>
      <c r="T287" s="18">
        <v>5</v>
      </c>
      <c r="U287" s="18">
        <v>3.7</v>
      </c>
      <c r="V287" s="18">
        <v>3</v>
      </c>
      <c r="W287" s="18">
        <v>4.7</v>
      </c>
      <c r="X287" s="23">
        <v>5</v>
      </c>
      <c r="Y287" s="25">
        <v>4.9088571428571419E-3</v>
      </c>
      <c r="Z287" s="25">
        <v>8.6000000000000003E-5</v>
      </c>
      <c r="AA287" s="25">
        <v>1.1394285714285714E-3</v>
      </c>
      <c r="AB287" s="25">
        <v>3.945428571428572E-3</v>
      </c>
      <c r="AC287" s="25">
        <v>1.9473428571428572E-2</v>
      </c>
      <c r="AD287" s="25">
        <v>0.32502285714285717</v>
      </c>
      <c r="AE287" s="25">
        <v>0.67317228571428578</v>
      </c>
      <c r="AF287" s="25">
        <v>1.0082308571428571</v>
      </c>
      <c r="AG287" s="23">
        <v>1</v>
      </c>
      <c r="AH287" s="25">
        <v>7.7714285714285736E-2</v>
      </c>
      <c r="AI287" s="25">
        <v>0</v>
      </c>
      <c r="AJ287" s="25">
        <v>0</v>
      </c>
      <c r="AK287" s="25">
        <v>0</v>
      </c>
      <c r="AL287" s="25">
        <v>3.1428571428571426E-3</v>
      </c>
      <c r="AM287" s="25">
        <v>2.4571428571428574E-2</v>
      </c>
      <c r="AN287" s="25">
        <v>9.6571428571428586E-2</v>
      </c>
      <c r="AO287" s="25">
        <v>0</v>
      </c>
      <c r="AP287">
        <f>(IF(AND(G287&gt;2400,'Jul-24 Comparison with CA @100m'!G287&gt;2400),1,0))*'100m'!$D287</f>
        <v>0</v>
      </c>
      <c r="AQ287">
        <f>(IF(AND(H287&gt;2400,'Jul-24 Comparison with CA @100m'!H287&gt;2400),1,0))*'100m'!$D287</f>
        <v>0</v>
      </c>
      <c r="AR287">
        <f>(IF(AND(I287&gt;2400,'Jul-24 Comparison with CA @100m'!I287&gt;2400),1,0))*'100m'!$D287</f>
        <v>0</v>
      </c>
      <c r="AS287">
        <f>(IF(AND(J287&gt;2400,'Jul-24 Comparison with CA @100m'!J287&gt;2400),1,0))*'100m'!$D287</f>
        <v>0</v>
      </c>
      <c r="AT287">
        <f>(IF(AND(K287&gt;2400,'Jul-24 Comparison with CA @100m'!K287&gt;2400),1,0))*'100m'!$D287</f>
        <v>0</v>
      </c>
      <c r="AU287">
        <f>(IF(AND(L287&gt;2400,'Jul-24 Comparison with CA @100m'!L287&gt;2400),1,0))*'100m'!$D287</f>
        <v>0</v>
      </c>
      <c r="AV287">
        <f>(IF(AND(M287&gt;2400,'Jul-24 Comparison with CA @100m'!M287&gt;2400),1,0))*'100m'!$D287</f>
        <v>0</v>
      </c>
      <c r="AW287">
        <f>(IF(AND(N287&gt;2400,'Jul-24 Comparison with CA @100m'!N287&gt;2400),1,0))*'100m'!$D287</f>
        <v>0</v>
      </c>
      <c r="AX287">
        <f>(IF(AND(P287&gt;5,'Jul-24 Comparison with CA @100m'!P287&gt;5),1,0))*'100m'!$D287</f>
        <v>0</v>
      </c>
      <c r="AY287">
        <f>(IF(AND(Q287&gt;5,'Jul-24 Comparison with CA @100m'!Q287&gt;5),1,0))*'100m'!$D287</f>
        <v>0</v>
      </c>
      <c r="AZ287">
        <f>(IF(AND(R287&gt;5,'Jul-24 Comparison with CA @100m'!R287&gt;5),1,0))*'100m'!$D287</f>
        <v>0</v>
      </c>
      <c r="BA287">
        <f>(IF(AND(S287&gt;5,'Jul-24 Comparison with CA @100m'!S287&gt;5),1,0))*'100m'!$D287</f>
        <v>100</v>
      </c>
      <c r="BB287">
        <f>(IF(AND(T287&gt;5,'Jul-24 Comparison with CA @100m'!T287&gt;5),1,0))*'100m'!$D287</f>
        <v>0</v>
      </c>
      <c r="BC287">
        <f>(IF(AND(U287&gt;5,'Jul-24 Comparison with CA @100m'!U287&gt;5),1,0))*'100m'!$D287</f>
        <v>0</v>
      </c>
      <c r="BD287">
        <f>(IF(AND(V287&gt;5,'Jul-24 Comparison with CA @100m'!V287&gt;5),1,0))*'100m'!$D287</f>
        <v>0</v>
      </c>
      <c r="BE287">
        <f>(IF(AND(W287&gt;5,'Jul-24 Comparison with CA @100m'!W287&gt;5),1,0))*'100m'!$D287</f>
        <v>0</v>
      </c>
      <c r="BF287">
        <f>(IF(AND(Y287&gt;5,'Jul-24 Comparison with CA @100m'!Y287&gt;5),1,0))*'100m'!$D287</f>
        <v>0</v>
      </c>
      <c r="BG287">
        <f>(IF(AND(Z287&gt;5,'Jul-24 Comparison with CA @100m'!Z287&gt;5),1,0))*'100m'!$D287</f>
        <v>0</v>
      </c>
      <c r="BH287">
        <f>(IF(AND(AA287&gt;5,'Jul-24 Comparison with CA @100m'!AA287&gt;5),1,0))*'100m'!$D287</f>
        <v>0</v>
      </c>
      <c r="BI287">
        <f>(IF(AND(AB287&gt;5,'Jul-24 Comparison with CA @100m'!AB287&gt;5),1,0))*'100m'!$D287</f>
        <v>0</v>
      </c>
      <c r="BJ287">
        <f>(IF(AND(AC287&gt;5,'Jul-24 Comparison with CA @100m'!AC287&gt;5),1,0))*'100m'!$D287</f>
        <v>0</v>
      </c>
      <c r="BK287">
        <f>(IF(AND(AD287&gt;5,'Jul-24 Comparison with CA @100m'!AD287&gt;5),1,0))*'100m'!$D287</f>
        <v>0</v>
      </c>
      <c r="BL287">
        <f>(IF(AND(AE287&gt;5,'Jul-24 Comparison with CA @100m'!AE287&gt;5),1,0))*'100m'!$D287</f>
        <v>0</v>
      </c>
      <c r="BM287">
        <f>(IF(AND(AF287&gt;5,'Jul-24 Comparison with CA @100m'!AF287&gt;5),1,0))*'100m'!$D287</f>
        <v>0</v>
      </c>
      <c r="BN287">
        <f>(IF(AND(AH287&gt;1,'Jul-24 Comparison with CA @100m'!AH287&gt;1),1,0))*'100m'!$D287</f>
        <v>0</v>
      </c>
      <c r="BO287">
        <f>(IF(AND(AI287&gt;1,'Jul-24 Comparison with CA @100m'!AI287&gt;1),1,0))*'100m'!$D287</f>
        <v>0</v>
      </c>
      <c r="BP287">
        <f>(IF(AND(AJ287&gt;1,'Jul-24 Comparison with CA @100m'!AJ287&gt;1),1,0))*'100m'!$D287</f>
        <v>0</v>
      </c>
      <c r="BQ287">
        <f>(IF(AND(AK287&gt;1,'Jul-24 Comparison with CA @100m'!AK287&gt;1),1,0))*'100m'!$D287</f>
        <v>0</v>
      </c>
      <c r="BR287">
        <f>(IF(AND(AL287&gt;1,'Jul-24 Comparison with CA @100m'!AL287&gt;1),1,0))*'100m'!$D287</f>
        <v>0</v>
      </c>
      <c r="BS287">
        <f>(IF(AND(AM287&gt;1,'Jul-24 Comparison with CA @100m'!AM287&gt;1),1,0))*'100m'!$D287</f>
        <v>0</v>
      </c>
      <c r="BT287">
        <f>(IF(AND(AN287&gt;1,'Jul-24 Comparison with CA @100m'!AN287&gt;1),1,0))*'100m'!$D287</f>
        <v>0</v>
      </c>
      <c r="BU287">
        <f>(IF(AND(AO287&gt;1,'Jul-24 Comparison with CA @100m'!AO287&gt;1),1,0))*'100m'!$D287</f>
        <v>0</v>
      </c>
    </row>
    <row r="288" spans="1:73" x14ac:dyDescent="0.35">
      <c r="A288" s="21" t="s">
        <v>99</v>
      </c>
      <c r="B288" s="21">
        <v>242700</v>
      </c>
      <c r="C288" s="21">
        <v>242800</v>
      </c>
      <c r="D288" s="21">
        <f t="shared" si="4"/>
        <v>100</v>
      </c>
      <c r="E288" s="21"/>
      <c r="F288" s="23">
        <v>2400</v>
      </c>
      <c r="G288" s="24">
        <v>801.62792360187291</v>
      </c>
      <c r="H288" s="24">
        <v>940.40929148387477</v>
      </c>
      <c r="I288" s="24">
        <v>1254.7953056139079</v>
      </c>
      <c r="J288" s="24">
        <v>1066.4854383530628</v>
      </c>
      <c r="K288" s="24">
        <v>1876.6182187358902</v>
      </c>
      <c r="L288" s="24">
        <v>1461.6275275188061</v>
      </c>
      <c r="M288" s="24">
        <v>1171.5361861453032</v>
      </c>
      <c r="N288" s="24">
        <v>1616.9146372142454</v>
      </c>
      <c r="O288" s="23">
        <v>5</v>
      </c>
      <c r="P288" s="18">
        <v>1.4</v>
      </c>
      <c r="Q288" s="18">
        <v>2.5</v>
      </c>
      <c r="R288" s="18">
        <v>5.3</v>
      </c>
      <c r="S288" s="18">
        <v>5.3</v>
      </c>
      <c r="T288" s="18">
        <v>4.5</v>
      </c>
      <c r="U288" s="18">
        <v>3.5</v>
      </c>
      <c r="V288" s="18">
        <v>3.3</v>
      </c>
      <c r="W288" s="18">
        <v>4.5</v>
      </c>
      <c r="X288" s="23">
        <v>5</v>
      </c>
      <c r="Y288" s="25">
        <v>8.7857142857142843E-4</v>
      </c>
      <c r="Z288" s="25">
        <v>2.72E-4</v>
      </c>
      <c r="AA288" s="25">
        <v>0</v>
      </c>
      <c r="AB288" s="25">
        <v>1.1531428571428569E-3</v>
      </c>
      <c r="AC288" s="25">
        <v>1.6265142857142856E-2</v>
      </c>
      <c r="AD288" s="25">
        <v>4.689428571428571E-3</v>
      </c>
      <c r="AE288" s="25">
        <v>6.2582857142857128E-3</v>
      </c>
      <c r="AF288" s="25">
        <v>7.5357142857142871E-3</v>
      </c>
      <c r="AG288" s="23">
        <v>1</v>
      </c>
      <c r="AH288" s="25">
        <v>0</v>
      </c>
      <c r="AI288" s="25">
        <v>0</v>
      </c>
      <c r="AJ288" s="25">
        <v>0</v>
      </c>
      <c r="AK288" s="25">
        <v>0</v>
      </c>
      <c r="AL288" s="25">
        <v>2.7428571428571427E-2</v>
      </c>
      <c r="AM288" s="25">
        <v>6.6571428571428559E-2</v>
      </c>
      <c r="AN288" s="25">
        <v>0.19285714285714289</v>
      </c>
      <c r="AO288" s="25">
        <v>0</v>
      </c>
      <c r="AP288">
        <f>(IF(AND(G288&gt;2400,'Jul-24 Comparison with CA @100m'!G288&gt;2400),1,0))*'100m'!$D288</f>
        <v>0</v>
      </c>
      <c r="AQ288">
        <f>(IF(AND(H288&gt;2400,'Jul-24 Comparison with CA @100m'!H288&gt;2400),1,0))*'100m'!$D288</f>
        <v>0</v>
      </c>
      <c r="AR288">
        <f>(IF(AND(I288&gt;2400,'Jul-24 Comparison with CA @100m'!I288&gt;2400),1,0))*'100m'!$D288</f>
        <v>0</v>
      </c>
      <c r="AS288">
        <f>(IF(AND(J288&gt;2400,'Jul-24 Comparison with CA @100m'!J288&gt;2400),1,0))*'100m'!$D288</f>
        <v>0</v>
      </c>
      <c r="AT288">
        <f>(IF(AND(K288&gt;2400,'Jul-24 Comparison with CA @100m'!K288&gt;2400),1,0))*'100m'!$D288</f>
        <v>0</v>
      </c>
      <c r="AU288">
        <f>(IF(AND(L288&gt;2400,'Jul-24 Comparison with CA @100m'!L288&gt;2400),1,0))*'100m'!$D288</f>
        <v>0</v>
      </c>
      <c r="AV288">
        <f>(IF(AND(M288&gt;2400,'Jul-24 Comparison with CA @100m'!M288&gt;2400),1,0))*'100m'!$D288</f>
        <v>0</v>
      </c>
      <c r="AW288">
        <f>(IF(AND(N288&gt;2400,'Jul-24 Comparison with CA @100m'!N288&gt;2400),1,0))*'100m'!$D288</f>
        <v>0</v>
      </c>
      <c r="AX288">
        <f>(IF(AND(P288&gt;5,'Jul-24 Comparison with CA @100m'!P288&gt;5),1,0))*'100m'!$D288</f>
        <v>0</v>
      </c>
      <c r="AY288">
        <f>(IF(AND(Q288&gt;5,'Jul-24 Comparison with CA @100m'!Q288&gt;5),1,0))*'100m'!$D288</f>
        <v>0</v>
      </c>
      <c r="AZ288">
        <f>(IF(AND(R288&gt;5,'Jul-24 Comparison with CA @100m'!R288&gt;5),1,0))*'100m'!$D288</f>
        <v>100</v>
      </c>
      <c r="BA288">
        <f>(IF(AND(S288&gt;5,'Jul-24 Comparison with CA @100m'!S288&gt;5),1,0))*'100m'!$D288</f>
        <v>100</v>
      </c>
      <c r="BB288">
        <f>(IF(AND(T288&gt;5,'Jul-24 Comparison with CA @100m'!T288&gt;5),1,0))*'100m'!$D288</f>
        <v>0</v>
      </c>
      <c r="BC288">
        <f>(IF(AND(U288&gt;5,'Jul-24 Comparison with CA @100m'!U288&gt;5),1,0))*'100m'!$D288</f>
        <v>0</v>
      </c>
      <c r="BD288">
        <f>(IF(AND(V288&gt;5,'Jul-24 Comparison with CA @100m'!V288&gt;5),1,0))*'100m'!$D288</f>
        <v>0</v>
      </c>
      <c r="BE288">
        <f>(IF(AND(W288&gt;5,'Jul-24 Comparison with CA @100m'!W288&gt;5),1,0))*'100m'!$D288</f>
        <v>0</v>
      </c>
      <c r="BF288">
        <f>(IF(AND(Y288&gt;5,'Jul-24 Comparison with CA @100m'!Y288&gt;5),1,0))*'100m'!$D288</f>
        <v>0</v>
      </c>
      <c r="BG288">
        <f>(IF(AND(Z288&gt;5,'Jul-24 Comparison with CA @100m'!Z288&gt;5),1,0))*'100m'!$D288</f>
        <v>0</v>
      </c>
      <c r="BH288">
        <f>(IF(AND(AA288&gt;5,'Jul-24 Comparison with CA @100m'!AA288&gt;5),1,0))*'100m'!$D288</f>
        <v>0</v>
      </c>
      <c r="BI288">
        <f>(IF(AND(AB288&gt;5,'Jul-24 Comparison with CA @100m'!AB288&gt;5),1,0))*'100m'!$D288</f>
        <v>0</v>
      </c>
      <c r="BJ288">
        <f>(IF(AND(AC288&gt;5,'Jul-24 Comparison with CA @100m'!AC288&gt;5),1,0))*'100m'!$D288</f>
        <v>0</v>
      </c>
      <c r="BK288">
        <f>(IF(AND(AD288&gt;5,'Jul-24 Comparison with CA @100m'!AD288&gt;5),1,0))*'100m'!$D288</f>
        <v>0</v>
      </c>
      <c r="BL288">
        <f>(IF(AND(AE288&gt;5,'Jul-24 Comparison with CA @100m'!AE288&gt;5),1,0))*'100m'!$D288</f>
        <v>0</v>
      </c>
      <c r="BM288">
        <f>(IF(AND(AF288&gt;5,'Jul-24 Comparison with CA @100m'!AF288&gt;5),1,0))*'100m'!$D288</f>
        <v>0</v>
      </c>
      <c r="BN288">
        <f>(IF(AND(AH288&gt;1,'Jul-24 Comparison with CA @100m'!AH288&gt;1),1,0))*'100m'!$D288</f>
        <v>0</v>
      </c>
      <c r="BO288">
        <f>(IF(AND(AI288&gt;1,'Jul-24 Comparison with CA @100m'!AI288&gt;1),1,0))*'100m'!$D288</f>
        <v>0</v>
      </c>
      <c r="BP288">
        <f>(IF(AND(AJ288&gt;1,'Jul-24 Comparison with CA @100m'!AJ288&gt;1),1,0))*'100m'!$D288</f>
        <v>0</v>
      </c>
      <c r="BQ288">
        <f>(IF(AND(AK288&gt;1,'Jul-24 Comparison with CA @100m'!AK288&gt;1),1,0))*'100m'!$D288</f>
        <v>0</v>
      </c>
      <c r="BR288">
        <f>(IF(AND(AL288&gt;1,'Jul-24 Comparison with CA @100m'!AL288&gt;1),1,0))*'100m'!$D288</f>
        <v>0</v>
      </c>
      <c r="BS288">
        <f>(IF(AND(AM288&gt;1,'Jul-24 Comparison with CA @100m'!AM288&gt;1),1,0))*'100m'!$D288</f>
        <v>0</v>
      </c>
      <c r="BT288">
        <f>(IF(AND(AN288&gt;1,'Jul-24 Comparison with CA @100m'!AN288&gt;1),1,0))*'100m'!$D288</f>
        <v>0</v>
      </c>
      <c r="BU288">
        <f>(IF(AND(AO288&gt;1,'Jul-24 Comparison with CA @100m'!AO288&gt;1),1,0))*'100m'!$D288</f>
        <v>0</v>
      </c>
    </row>
    <row r="289" spans="1:73" x14ac:dyDescent="0.35">
      <c r="A289" s="21" t="s">
        <v>99</v>
      </c>
      <c r="B289" s="21">
        <v>242800</v>
      </c>
      <c r="C289" s="21">
        <v>242900</v>
      </c>
      <c r="D289" s="21">
        <f t="shared" si="4"/>
        <v>100</v>
      </c>
      <c r="E289" s="21" t="s">
        <v>100</v>
      </c>
      <c r="F289" s="23">
        <v>2400</v>
      </c>
      <c r="G289" s="24">
        <v>1300.4627614991207</v>
      </c>
      <c r="H289" s="24">
        <v>1133.8971366963031</v>
      </c>
      <c r="I289" s="24">
        <v>1671.653255798502</v>
      </c>
      <c r="J289" s="24">
        <v>1570.1531011812642</v>
      </c>
      <c r="K289" s="24">
        <v>1118.8786763994492</v>
      </c>
      <c r="L289" s="24">
        <v>933.04694483806918</v>
      </c>
      <c r="M289" s="24">
        <v>1186.6283976915838</v>
      </c>
      <c r="N289" s="24">
        <v>1133.8971366963031</v>
      </c>
      <c r="O289" s="23">
        <v>5</v>
      </c>
      <c r="P289" s="18">
        <v>1.8</v>
      </c>
      <c r="Q289" s="18">
        <v>2.6</v>
      </c>
      <c r="R289" s="18">
        <v>4.8</v>
      </c>
      <c r="S289" s="18">
        <v>4.2</v>
      </c>
      <c r="T289" s="18">
        <v>3.7</v>
      </c>
      <c r="U289" s="18">
        <v>4.3</v>
      </c>
      <c r="V289" s="18">
        <v>3.2</v>
      </c>
      <c r="W289" s="18">
        <v>4.7</v>
      </c>
      <c r="X289" s="23">
        <v>5</v>
      </c>
      <c r="Y289" s="25">
        <v>6.2028571428571428E-4</v>
      </c>
      <c r="Z289" s="25">
        <v>0</v>
      </c>
      <c r="AA289" s="25">
        <v>0</v>
      </c>
      <c r="AB289" s="25">
        <v>1.7371428571428572E-4</v>
      </c>
      <c r="AC289" s="25">
        <v>1.7947142857142859E-2</v>
      </c>
      <c r="AD289" s="25">
        <v>1.1464571428571432E-2</v>
      </c>
      <c r="AE289" s="25">
        <v>3.1158857142857141E-2</v>
      </c>
      <c r="AF289" s="25">
        <v>9.476571428571428E-3</v>
      </c>
      <c r="AG289" s="23">
        <v>1</v>
      </c>
      <c r="AH289" s="25">
        <v>2.8571428571428571E-3</v>
      </c>
      <c r="AI289" s="25">
        <v>0</v>
      </c>
      <c r="AJ289" s="25">
        <v>0</v>
      </c>
      <c r="AK289" s="25">
        <v>1.7142857142857142E-3</v>
      </c>
      <c r="AL289" s="25">
        <v>6.2857142857142851E-3</v>
      </c>
      <c r="AM289" s="25">
        <v>2.4857142857142855E-2</v>
      </c>
      <c r="AN289" s="25">
        <v>3.8857142857142861E-2</v>
      </c>
      <c r="AO289" s="25">
        <v>0</v>
      </c>
      <c r="AP289">
        <f>(IF(AND(G289&gt;2400,'Jul-24 Comparison with CA @100m'!G289&gt;2400),1,0))*'100m'!$D289</f>
        <v>0</v>
      </c>
      <c r="AQ289">
        <f>(IF(AND(H289&gt;2400,'Jul-24 Comparison with CA @100m'!H289&gt;2400),1,0))*'100m'!$D289</f>
        <v>0</v>
      </c>
      <c r="AR289">
        <f>(IF(AND(I289&gt;2400,'Jul-24 Comparison with CA @100m'!I289&gt;2400),1,0))*'100m'!$D289</f>
        <v>0</v>
      </c>
      <c r="AS289">
        <f>(IF(AND(J289&gt;2400,'Jul-24 Comparison with CA @100m'!J289&gt;2400),1,0))*'100m'!$D289</f>
        <v>0</v>
      </c>
      <c r="AT289">
        <f>(IF(AND(K289&gt;2400,'Jul-24 Comparison with CA @100m'!K289&gt;2400),1,0))*'100m'!$D289</f>
        <v>0</v>
      </c>
      <c r="AU289">
        <f>(IF(AND(L289&gt;2400,'Jul-24 Comparison with CA @100m'!L289&gt;2400),1,0))*'100m'!$D289</f>
        <v>0</v>
      </c>
      <c r="AV289">
        <f>(IF(AND(M289&gt;2400,'Jul-24 Comparison with CA @100m'!M289&gt;2400),1,0))*'100m'!$D289</f>
        <v>0</v>
      </c>
      <c r="AW289">
        <f>(IF(AND(N289&gt;2400,'Jul-24 Comparison with CA @100m'!N289&gt;2400),1,0))*'100m'!$D289</f>
        <v>0</v>
      </c>
      <c r="AX289">
        <f>(IF(AND(P289&gt;5,'Jul-24 Comparison with CA @100m'!P289&gt;5),1,0))*'100m'!$D289</f>
        <v>0</v>
      </c>
      <c r="AY289">
        <f>(IF(AND(Q289&gt;5,'Jul-24 Comparison with CA @100m'!Q289&gt;5),1,0))*'100m'!$D289</f>
        <v>0</v>
      </c>
      <c r="AZ289">
        <f>(IF(AND(R289&gt;5,'Jul-24 Comparison with CA @100m'!R289&gt;5),1,0))*'100m'!$D289</f>
        <v>0</v>
      </c>
      <c r="BA289">
        <f>(IF(AND(S289&gt;5,'Jul-24 Comparison with CA @100m'!S289&gt;5),1,0))*'100m'!$D289</f>
        <v>0</v>
      </c>
      <c r="BB289">
        <f>(IF(AND(T289&gt;5,'Jul-24 Comparison with CA @100m'!T289&gt;5),1,0))*'100m'!$D289</f>
        <v>0</v>
      </c>
      <c r="BC289">
        <f>(IF(AND(U289&gt;5,'Jul-24 Comparison with CA @100m'!U289&gt;5),1,0))*'100m'!$D289</f>
        <v>0</v>
      </c>
      <c r="BD289">
        <f>(IF(AND(V289&gt;5,'Jul-24 Comparison with CA @100m'!V289&gt;5),1,0))*'100m'!$D289</f>
        <v>0</v>
      </c>
      <c r="BE289">
        <f>(IF(AND(W289&gt;5,'Jul-24 Comparison with CA @100m'!W289&gt;5),1,0))*'100m'!$D289</f>
        <v>0</v>
      </c>
      <c r="BF289">
        <f>(IF(AND(Y289&gt;5,'Jul-24 Comparison with CA @100m'!Y289&gt;5),1,0))*'100m'!$D289</f>
        <v>0</v>
      </c>
      <c r="BG289">
        <f>(IF(AND(Z289&gt;5,'Jul-24 Comparison with CA @100m'!Z289&gt;5),1,0))*'100m'!$D289</f>
        <v>0</v>
      </c>
      <c r="BH289">
        <f>(IF(AND(AA289&gt;5,'Jul-24 Comparison with CA @100m'!AA289&gt;5),1,0))*'100m'!$D289</f>
        <v>0</v>
      </c>
      <c r="BI289">
        <f>(IF(AND(AB289&gt;5,'Jul-24 Comparison with CA @100m'!AB289&gt;5),1,0))*'100m'!$D289</f>
        <v>0</v>
      </c>
      <c r="BJ289">
        <f>(IF(AND(AC289&gt;5,'Jul-24 Comparison with CA @100m'!AC289&gt;5),1,0))*'100m'!$D289</f>
        <v>0</v>
      </c>
      <c r="BK289">
        <f>(IF(AND(AD289&gt;5,'Jul-24 Comparison with CA @100m'!AD289&gt;5),1,0))*'100m'!$D289</f>
        <v>0</v>
      </c>
      <c r="BL289">
        <f>(IF(AND(AE289&gt;5,'Jul-24 Comparison with CA @100m'!AE289&gt;5),1,0))*'100m'!$D289</f>
        <v>0</v>
      </c>
      <c r="BM289">
        <f>(IF(AND(AF289&gt;5,'Jul-24 Comparison with CA @100m'!AF289&gt;5),1,0))*'100m'!$D289</f>
        <v>0</v>
      </c>
      <c r="BN289">
        <f>(IF(AND(AH289&gt;1,'Jul-24 Comparison with CA @100m'!AH289&gt;1),1,0))*'100m'!$D289</f>
        <v>0</v>
      </c>
      <c r="BO289">
        <f>(IF(AND(AI289&gt;1,'Jul-24 Comparison with CA @100m'!AI289&gt;1),1,0))*'100m'!$D289</f>
        <v>0</v>
      </c>
      <c r="BP289">
        <f>(IF(AND(AJ289&gt;1,'Jul-24 Comparison with CA @100m'!AJ289&gt;1),1,0))*'100m'!$D289</f>
        <v>0</v>
      </c>
      <c r="BQ289">
        <f>(IF(AND(AK289&gt;1,'Jul-24 Comparison with CA @100m'!AK289&gt;1),1,0))*'100m'!$D289</f>
        <v>0</v>
      </c>
      <c r="BR289">
        <f>(IF(AND(AL289&gt;1,'Jul-24 Comparison with CA @100m'!AL289&gt;1),1,0))*'100m'!$D289</f>
        <v>0</v>
      </c>
      <c r="BS289">
        <f>(IF(AND(AM289&gt;1,'Jul-24 Comparison with CA @100m'!AM289&gt;1),1,0))*'100m'!$D289</f>
        <v>0</v>
      </c>
      <c r="BT289">
        <f>(IF(AND(AN289&gt;1,'Jul-24 Comparison with CA @100m'!AN289&gt;1),1,0))*'100m'!$D289</f>
        <v>0</v>
      </c>
      <c r="BU289">
        <f>(IF(AND(AO289&gt;1,'Jul-24 Comparison with CA @100m'!AO289&gt;1),1,0))*'100m'!$D289</f>
        <v>0</v>
      </c>
    </row>
    <row r="290" spans="1:73" x14ac:dyDescent="0.35">
      <c r="A290" s="21" t="s">
        <v>99</v>
      </c>
      <c r="B290" s="21">
        <v>242900</v>
      </c>
      <c r="C290" s="21">
        <v>243000</v>
      </c>
      <c r="D290" s="21">
        <f t="shared" si="4"/>
        <v>100</v>
      </c>
      <c r="E290" s="21"/>
      <c r="F290" s="23">
        <v>2400</v>
      </c>
      <c r="G290" s="24">
        <v>845.1953597356478</v>
      </c>
      <c r="H290" s="24">
        <v>651.20577174648281</v>
      </c>
      <c r="I290" s="24">
        <v>925.69081731380709</v>
      </c>
      <c r="J290" s="24">
        <v>1006.9441147709224</v>
      </c>
      <c r="K290" s="24">
        <v>859.77210880991504</v>
      </c>
      <c r="L290" s="24">
        <v>794.39092511623846</v>
      </c>
      <c r="M290" s="24">
        <v>1081.4273917669218</v>
      </c>
      <c r="N290" s="24">
        <v>1269.9983267804409</v>
      </c>
      <c r="O290" s="23">
        <v>5</v>
      </c>
      <c r="P290" s="18">
        <v>1.4</v>
      </c>
      <c r="Q290" s="18">
        <v>1.9</v>
      </c>
      <c r="R290" s="18">
        <v>4.4000000000000004</v>
      </c>
      <c r="S290" s="18">
        <v>4.9000000000000004</v>
      </c>
      <c r="T290" s="18">
        <v>2.9</v>
      </c>
      <c r="U290" s="18">
        <v>3.7</v>
      </c>
      <c r="V290" s="18">
        <v>4.8</v>
      </c>
      <c r="W290" s="18">
        <v>3.8</v>
      </c>
      <c r="X290" s="23">
        <v>5</v>
      </c>
      <c r="Y290" s="25">
        <v>2.4739142857142859E-2</v>
      </c>
      <c r="Z290" s="25">
        <v>6.9771428571428578E-4</v>
      </c>
      <c r="AA290" s="25">
        <v>1.5917142857142857E-3</v>
      </c>
      <c r="AB290" s="25">
        <v>0.183228</v>
      </c>
      <c r="AC290" s="25">
        <v>5.4554285714285711E-3</v>
      </c>
      <c r="AD290" s="25">
        <v>4.1654285714285708E-3</v>
      </c>
      <c r="AE290" s="25">
        <v>5.8999999999999981E-3</v>
      </c>
      <c r="AF290" s="25">
        <v>0.24642285714285717</v>
      </c>
      <c r="AG290" s="23">
        <v>1</v>
      </c>
      <c r="AH290" s="25">
        <v>6.7714285714285727E-2</v>
      </c>
      <c r="AI290" s="25">
        <v>0</v>
      </c>
      <c r="AJ290" s="25">
        <v>2.8571428571428571E-3</v>
      </c>
      <c r="AK290" s="25">
        <v>6.5714285714285718E-3</v>
      </c>
      <c r="AL290" s="25">
        <v>3.5428571428571427E-2</v>
      </c>
      <c r="AM290" s="25">
        <v>2.9428571428571432E-2</v>
      </c>
      <c r="AN290" s="25">
        <v>0.15171428571428572</v>
      </c>
      <c r="AO290" s="25">
        <v>9.7142857142857152E-3</v>
      </c>
      <c r="AP290">
        <f>(IF(AND(G290&gt;2400,'Jul-24 Comparison with CA @100m'!G290&gt;2400),1,0))*'100m'!$D290</f>
        <v>0</v>
      </c>
      <c r="AQ290">
        <f>(IF(AND(H290&gt;2400,'Jul-24 Comparison with CA @100m'!H290&gt;2400),1,0))*'100m'!$D290</f>
        <v>0</v>
      </c>
      <c r="AR290">
        <f>(IF(AND(I290&gt;2400,'Jul-24 Comparison with CA @100m'!I290&gt;2400),1,0))*'100m'!$D290</f>
        <v>0</v>
      </c>
      <c r="AS290">
        <f>(IF(AND(J290&gt;2400,'Jul-24 Comparison with CA @100m'!J290&gt;2400),1,0))*'100m'!$D290</f>
        <v>0</v>
      </c>
      <c r="AT290">
        <f>(IF(AND(K290&gt;2400,'Jul-24 Comparison with CA @100m'!K290&gt;2400),1,0))*'100m'!$D290</f>
        <v>0</v>
      </c>
      <c r="AU290">
        <f>(IF(AND(L290&gt;2400,'Jul-24 Comparison with CA @100m'!L290&gt;2400),1,0))*'100m'!$D290</f>
        <v>0</v>
      </c>
      <c r="AV290">
        <f>(IF(AND(M290&gt;2400,'Jul-24 Comparison with CA @100m'!M290&gt;2400),1,0))*'100m'!$D290</f>
        <v>0</v>
      </c>
      <c r="AW290">
        <f>(IF(AND(N290&gt;2400,'Jul-24 Comparison with CA @100m'!N290&gt;2400),1,0))*'100m'!$D290</f>
        <v>0</v>
      </c>
      <c r="AX290">
        <f>(IF(AND(P290&gt;5,'Jul-24 Comparison with CA @100m'!P290&gt;5),1,0))*'100m'!$D290</f>
        <v>0</v>
      </c>
      <c r="AY290">
        <f>(IF(AND(Q290&gt;5,'Jul-24 Comparison with CA @100m'!Q290&gt;5),1,0))*'100m'!$D290</f>
        <v>0</v>
      </c>
      <c r="AZ290">
        <f>(IF(AND(R290&gt;5,'Jul-24 Comparison with CA @100m'!R290&gt;5),1,0))*'100m'!$D290</f>
        <v>0</v>
      </c>
      <c r="BA290">
        <f>(IF(AND(S290&gt;5,'Jul-24 Comparison with CA @100m'!S290&gt;5),1,0))*'100m'!$D290</f>
        <v>0</v>
      </c>
      <c r="BB290">
        <f>(IF(AND(T290&gt;5,'Jul-24 Comparison with CA @100m'!T290&gt;5),1,0))*'100m'!$D290</f>
        <v>0</v>
      </c>
      <c r="BC290">
        <f>(IF(AND(U290&gt;5,'Jul-24 Comparison with CA @100m'!U290&gt;5),1,0))*'100m'!$D290</f>
        <v>0</v>
      </c>
      <c r="BD290">
        <f>(IF(AND(V290&gt;5,'Jul-24 Comparison with CA @100m'!V290&gt;5),1,0))*'100m'!$D290</f>
        <v>0</v>
      </c>
      <c r="BE290">
        <f>(IF(AND(W290&gt;5,'Jul-24 Comparison with CA @100m'!W290&gt;5),1,0))*'100m'!$D290</f>
        <v>0</v>
      </c>
      <c r="BF290">
        <f>(IF(AND(Y290&gt;5,'Jul-24 Comparison with CA @100m'!Y290&gt;5),1,0))*'100m'!$D290</f>
        <v>0</v>
      </c>
      <c r="BG290">
        <f>(IF(AND(Z290&gt;5,'Jul-24 Comparison with CA @100m'!Z290&gt;5),1,0))*'100m'!$D290</f>
        <v>0</v>
      </c>
      <c r="BH290">
        <f>(IF(AND(AA290&gt;5,'Jul-24 Comparison with CA @100m'!AA290&gt;5),1,0))*'100m'!$D290</f>
        <v>0</v>
      </c>
      <c r="BI290">
        <f>(IF(AND(AB290&gt;5,'Jul-24 Comparison with CA @100m'!AB290&gt;5),1,0))*'100m'!$D290</f>
        <v>0</v>
      </c>
      <c r="BJ290">
        <f>(IF(AND(AC290&gt;5,'Jul-24 Comparison with CA @100m'!AC290&gt;5),1,0))*'100m'!$D290</f>
        <v>0</v>
      </c>
      <c r="BK290">
        <f>(IF(AND(AD290&gt;5,'Jul-24 Comparison with CA @100m'!AD290&gt;5),1,0))*'100m'!$D290</f>
        <v>0</v>
      </c>
      <c r="BL290">
        <f>(IF(AND(AE290&gt;5,'Jul-24 Comparison with CA @100m'!AE290&gt;5),1,0))*'100m'!$D290</f>
        <v>0</v>
      </c>
      <c r="BM290">
        <f>(IF(AND(AF290&gt;5,'Jul-24 Comparison with CA @100m'!AF290&gt;5),1,0))*'100m'!$D290</f>
        <v>0</v>
      </c>
      <c r="BN290">
        <f>(IF(AND(AH290&gt;1,'Jul-24 Comparison with CA @100m'!AH290&gt;1),1,0))*'100m'!$D290</f>
        <v>0</v>
      </c>
      <c r="BO290">
        <f>(IF(AND(AI290&gt;1,'Jul-24 Comparison with CA @100m'!AI290&gt;1),1,0))*'100m'!$D290</f>
        <v>0</v>
      </c>
      <c r="BP290">
        <f>(IF(AND(AJ290&gt;1,'Jul-24 Comparison with CA @100m'!AJ290&gt;1),1,0))*'100m'!$D290</f>
        <v>0</v>
      </c>
      <c r="BQ290">
        <f>(IF(AND(AK290&gt;1,'Jul-24 Comparison with CA @100m'!AK290&gt;1),1,0))*'100m'!$D290</f>
        <v>0</v>
      </c>
      <c r="BR290">
        <f>(IF(AND(AL290&gt;1,'Jul-24 Comparison with CA @100m'!AL290&gt;1),1,0))*'100m'!$D290</f>
        <v>0</v>
      </c>
      <c r="BS290">
        <f>(IF(AND(AM290&gt;1,'Jul-24 Comparison with CA @100m'!AM290&gt;1),1,0))*'100m'!$D290</f>
        <v>0</v>
      </c>
      <c r="BT290">
        <f>(IF(AND(AN290&gt;1,'Jul-24 Comparison with CA @100m'!AN290&gt;1),1,0))*'100m'!$D290</f>
        <v>0</v>
      </c>
      <c r="BU290">
        <f>(IF(AND(AO290&gt;1,'Jul-24 Comparison with CA @100m'!AO290&gt;1),1,0))*'100m'!$D290</f>
        <v>0</v>
      </c>
    </row>
    <row r="291" spans="1:73" x14ac:dyDescent="0.35">
      <c r="A291" s="21" t="s">
        <v>99</v>
      </c>
      <c r="B291" s="21">
        <v>243000</v>
      </c>
      <c r="C291" s="21">
        <v>243100</v>
      </c>
      <c r="D291" s="21">
        <f t="shared" si="4"/>
        <v>100</v>
      </c>
      <c r="E291" s="21"/>
      <c r="F291" s="23">
        <v>2400</v>
      </c>
      <c r="G291" s="24">
        <v>1477.0798567131808</v>
      </c>
      <c r="H291" s="24">
        <v>1036.6689708612066</v>
      </c>
      <c r="I291" s="24">
        <v>1399.9945240242332</v>
      </c>
      <c r="J291" s="24">
        <v>1632.534281437959</v>
      </c>
      <c r="K291" s="24">
        <v>743.93244063957434</v>
      </c>
      <c r="L291" s="24">
        <v>1111.3775201534081</v>
      </c>
      <c r="M291" s="24">
        <v>1750.1844390718809</v>
      </c>
      <c r="N291" s="24">
        <v>1254.7953056139079</v>
      </c>
      <c r="O291" s="23">
        <v>5</v>
      </c>
      <c r="P291" s="18">
        <v>1.6</v>
      </c>
      <c r="Q291" s="18">
        <v>2.9</v>
      </c>
      <c r="R291" s="18">
        <v>4.2</v>
      </c>
      <c r="S291" s="18">
        <v>3.8</v>
      </c>
      <c r="T291" s="18">
        <v>3.2</v>
      </c>
      <c r="U291" s="18">
        <v>4.3</v>
      </c>
      <c r="V291" s="18">
        <v>4.9000000000000004</v>
      </c>
      <c r="W291" s="18">
        <v>4.3</v>
      </c>
      <c r="X291" s="23">
        <v>5</v>
      </c>
      <c r="Y291" s="25">
        <v>5.9685714285714281E-3</v>
      </c>
      <c r="Z291" s="25">
        <v>3.9862857142857148E-3</v>
      </c>
      <c r="AA291" s="25">
        <v>0</v>
      </c>
      <c r="AB291" s="25">
        <v>2.6000671428571427</v>
      </c>
      <c r="AC291" s="25">
        <v>7.7094285714285728E-3</v>
      </c>
      <c r="AD291" s="25">
        <v>5.5422857142857149E-3</v>
      </c>
      <c r="AE291" s="25">
        <v>3.8928571428571423E-3</v>
      </c>
      <c r="AF291" s="25">
        <v>2.9982857142857142E-3</v>
      </c>
      <c r="AG291" s="23">
        <v>1</v>
      </c>
      <c r="AH291" s="25">
        <v>0.11971428571428573</v>
      </c>
      <c r="AI291" s="25">
        <v>0</v>
      </c>
      <c r="AJ291" s="25">
        <v>3.4285714285714284E-3</v>
      </c>
      <c r="AK291" s="25">
        <v>0</v>
      </c>
      <c r="AL291" s="25">
        <v>0</v>
      </c>
      <c r="AM291" s="25">
        <v>8.2857142857142851E-3</v>
      </c>
      <c r="AN291" s="25">
        <v>0</v>
      </c>
      <c r="AO291" s="25">
        <v>0</v>
      </c>
      <c r="AP291">
        <f>(IF(AND(G291&gt;2400,'Jul-24 Comparison with CA @100m'!G291&gt;2400),1,0))*'100m'!$D291</f>
        <v>0</v>
      </c>
      <c r="AQ291">
        <f>(IF(AND(H291&gt;2400,'Jul-24 Comparison with CA @100m'!H291&gt;2400),1,0))*'100m'!$D291</f>
        <v>0</v>
      </c>
      <c r="AR291">
        <f>(IF(AND(I291&gt;2400,'Jul-24 Comparison with CA @100m'!I291&gt;2400),1,0))*'100m'!$D291</f>
        <v>0</v>
      </c>
      <c r="AS291">
        <f>(IF(AND(J291&gt;2400,'Jul-24 Comparison with CA @100m'!J291&gt;2400),1,0))*'100m'!$D291</f>
        <v>0</v>
      </c>
      <c r="AT291">
        <f>(IF(AND(K291&gt;2400,'Jul-24 Comparison with CA @100m'!K291&gt;2400),1,0))*'100m'!$D291</f>
        <v>0</v>
      </c>
      <c r="AU291">
        <f>(IF(AND(L291&gt;2400,'Jul-24 Comparison with CA @100m'!L291&gt;2400),1,0))*'100m'!$D291</f>
        <v>0</v>
      </c>
      <c r="AV291">
        <f>(IF(AND(M291&gt;2400,'Jul-24 Comparison with CA @100m'!M291&gt;2400),1,0))*'100m'!$D291</f>
        <v>0</v>
      </c>
      <c r="AW291">
        <f>(IF(AND(N291&gt;2400,'Jul-24 Comparison with CA @100m'!N291&gt;2400),1,0))*'100m'!$D291</f>
        <v>0</v>
      </c>
      <c r="AX291">
        <f>(IF(AND(P291&gt;5,'Jul-24 Comparison with CA @100m'!P291&gt;5),1,0))*'100m'!$D291</f>
        <v>0</v>
      </c>
      <c r="AY291">
        <f>(IF(AND(Q291&gt;5,'Jul-24 Comparison with CA @100m'!Q291&gt;5),1,0))*'100m'!$D291</f>
        <v>0</v>
      </c>
      <c r="AZ291">
        <f>(IF(AND(R291&gt;5,'Jul-24 Comparison with CA @100m'!R291&gt;5),1,0))*'100m'!$D291</f>
        <v>0</v>
      </c>
      <c r="BA291">
        <f>(IF(AND(S291&gt;5,'Jul-24 Comparison with CA @100m'!S291&gt;5),1,0))*'100m'!$D291</f>
        <v>0</v>
      </c>
      <c r="BB291">
        <f>(IF(AND(T291&gt;5,'Jul-24 Comparison with CA @100m'!T291&gt;5),1,0))*'100m'!$D291</f>
        <v>0</v>
      </c>
      <c r="BC291">
        <f>(IF(AND(U291&gt;5,'Jul-24 Comparison with CA @100m'!U291&gt;5),1,0))*'100m'!$D291</f>
        <v>0</v>
      </c>
      <c r="BD291">
        <f>(IF(AND(V291&gt;5,'Jul-24 Comparison with CA @100m'!V291&gt;5),1,0))*'100m'!$D291</f>
        <v>0</v>
      </c>
      <c r="BE291">
        <f>(IF(AND(W291&gt;5,'Jul-24 Comparison with CA @100m'!W291&gt;5),1,0))*'100m'!$D291</f>
        <v>0</v>
      </c>
      <c r="BF291">
        <f>(IF(AND(Y291&gt;5,'Jul-24 Comparison with CA @100m'!Y291&gt;5),1,0))*'100m'!$D291</f>
        <v>0</v>
      </c>
      <c r="BG291">
        <f>(IF(AND(Z291&gt;5,'Jul-24 Comparison with CA @100m'!Z291&gt;5),1,0))*'100m'!$D291</f>
        <v>0</v>
      </c>
      <c r="BH291">
        <f>(IF(AND(AA291&gt;5,'Jul-24 Comparison with CA @100m'!AA291&gt;5),1,0))*'100m'!$D291</f>
        <v>0</v>
      </c>
      <c r="BI291">
        <f>(IF(AND(AB291&gt;5,'Jul-24 Comparison with CA @100m'!AB291&gt;5),1,0))*'100m'!$D291</f>
        <v>0</v>
      </c>
      <c r="BJ291">
        <f>(IF(AND(AC291&gt;5,'Jul-24 Comparison with CA @100m'!AC291&gt;5),1,0))*'100m'!$D291</f>
        <v>0</v>
      </c>
      <c r="BK291">
        <f>(IF(AND(AD291&gt;5,'Jul-24 Comparison with CA @100m'!AD291&gt;5),1,0))*'100m'!$D291</f>
        <v>0</v>
      </c>
      <c r="BL291">
        <f>(IF(AND(AE291&gt;5,'Jul-24 Comparison with CA @100m'!AE291&gt;5),1,0))*'100m'!$D291</f>
        <v>0</v>
      </c>
      <c r="BM291">
        <f>(IF(AND(AF291&gt;5,'Jul-24 Comparison with CA @100m'!AF291&gt;5),1,0))*'100m'!$D291</f>
        <v>0</v>
      </c>
      <c r="BN291">
        <f>(IF(AND(AH291&gt;1,'Jul-24 Comparison with CA @100m'!AH291&gt;1),1,0))*'100m'!$D291</f>
        <v>0</v>
      </c>
      <c r="BO291">
        <f>(IF(AND(AI291&gt;1,'Jul-24 Comparison with CA @100m'!AI291&gt;1),1,0))*'100m'!$D291</f>
        <v>0</v>
      </c>
      <c r="BP291">
        <f>(IF(AND(AJ291&gt;1,'Jul-24 Comparison with CA @100m'!AJ291&gt;1),1,0))*'100m'!$D291</f>
        <v>0</v>
      </c>
      <c r="BQ291">
        <f>(IF(AND(AK291&gt;1,'Jul-24 Comparison with CA @100m'!AK291&gt;1),1,0))*'100m'!$D291</f>
        <v>0</v>
      </c>
      <c r="BR291">
        <f>(IF(AND(AL291&gt;1,'Jul-24 Comparison with CA @100m'!AL291&gt;1),1,0))*'100m'!$D291</f>
        <v>0</v>
      </c>
      <c r="BS291">
        <f>(IF(AND(AM291&gt;1,'Jul-24 Comparison with CA @100m'!AM291&gt;1),1,0))*'100m'!$D291</f>
        <v>0</v>
      </c>
      <c r="BT291">
        <f>(IF(AND(AN291&gt;1,'Jul-24 Comparison with CA @100m'!AN291&gt;1),1,0))*'100m'!$D291</f>
        <v>0</v>
      </c>
      <c r="BU291">
        <f>(IF(AND(AO291&gt;1,'Jul-24 Comparison with CA @100m'!AO291&gt;1),1,0))*'100m'!$D291</f>
        <v>0</v>
      </c>
    </row>
    <row r="292" spans="1:73" x14ac:dyDescent="0.35">
      <c r="A292" s="21" t="s">
        <v>99</v>
      </c>
      <c r="B292" s="21">
        <v>243100</v>
      </c>
      <c r="C292" s="21">
        <v>243200</v>
      </c>
      <c r="D292" s="21">
        <f t="shared" si="4"/>
        <v>100</v>
      </c>
      <c r="E292" s="21"/>
      <c r="F292" s="23">
        <v>2400</v>
      </c>
      <c r="G292" s="24">
        <v>816.12289224383505</v>
      </c>
      <c r="H292" s="24">
        <v>984.71186322902849</v>
      </c>
      <c r="I292" s="24">
        <v>787.16098374695628</v>
      </c>
      <c r="J292" s="24">
        <v>816.12289224383505</v>
      </c>
      <c r="K292" s="24">
        <v>1021.7949613996097</v>
      </c>
      <c r="L292" s="24">
        <v>867.07045346755422</v>
      </c>
      <c r="M292" s="24">
        <v>940.40929148387477</v>
      </c>
      <c r="N292" s="24">
        <v>1029.2290872712379</v>
      </c>
      <c r="O292" s="23">
        <v>5</v>
      </c>
      <c r="P292" s="18">
        <v>1.2</v>
      </c>
      <c r="Q292" s="18">
        <v>2.4</v>
      </c>
      <c r="R292" s="18">
        <v>4</v>
      </c>
      <c r="S292" s="18">
        <v>4.0999999999999996</v>
      </c>
      <c r="T292" s="18">
        <v>4.4000000000000004</v>
      </c>
      <c r="U292" s="18">
        <v>4.7</v>
      </c>
      <c r="V292" s="18">
        <v>3.5</v>
      </c>
      <c r="W292" s="18">
        <v>4.7</v>
      </c>
      <c r="X292" s="23">
        <v>5</v>
      </c>
      <c r="Y292" s="25">
        <v>2.4320000000000006E-3</v>
      </c>
      <c r="Z292" s="25">
        <v>2.5514285714285716E-4</v>
      </c>
      <c r="AA292" s="25">
        <v>6.3914285714285722E-4</v>
      </c>
      <c r="AB292" s="25">
        <v>1.0471428571428572E-3</v>
      </c>
      <c r="AC292" s="25">
        <v>1.2672285714285716E-2</v>
      </c>
      <c r="AD292" s="25">
        <v>9.4834285714285715E-3</v>
      </c>
      <c r="AE292" s="25">
        <v>5.1968571428571428E-3</v>
      </c>
      <c r="AF292" s="25">
        <v>9.2225714285714272E-3</v>
      </c>
      <c r="AG292" s="23">
        <v>1</v>
      </c>
      <c r="AH292" s="25">
        <v>1.8000000000000002E-2</v>
      </c>
      <c r="AI292" s="25">
        <v>0</v>
      </c>
      <c r="AJ292" s="25">
        <v>0</v>
      </c>
      <c r="AK292" s="25">
        <v>0</v>
      </c>
      <c r="AL292" s="25">
        <v>4.8571428571428576E-3</v>
      </c>
      <c r="AM292" s="25">
        <v>0</v>
      </c>
      <c r="AN292" s="25">
        <v>0</v>
      </c>
      <c r="AO292" s="25">
        <v>0</v>
      </c>
      <c r="AP292">
        <f>(IF(AND(G292&gt;2400,'Jul-24 Comparison with CA @100m'!G292&gt;2400),1,0))*'100m'!$D292</f>
        <v>0</v>
      </c>
      <c r="AQ292">
        <f>(IF(AND(H292&gt;2400,'Jul-24 Comparison with CA @100m'!H292&gt;2400),1,0))*'100m'!$D292</f>
        <v>0</v>
      </c>
      <c r="AR292">
        <f>(IF(AND(I292&gt;2400,'Jul-24 Comparison with CA @100m'!I292&gt;2400),1,0))*'100m'!$D292</f>
        <v>0</v>
      </c>
      <c r="AS292">
        <f>(IF(AND(J292&gt;2400,'Jul-24 Comparison with CA @100m'!J292&gt;2400),1,0))*'100m'!$D292</f>
        <v>0</v>
      </c>
      <c r="AT292">
        <f>(IF(AND(K292&gt;2400,'Jul-24 Comparison with CA @100m'!K292&gt;2400),1,0))*'100m'!$D292</f>
        <v>0</v>
      </c>
      <c r="AU292">
        <f>(IF(AND(L292&gt;2400,'Jul-24 Comparison with CA @100m'!L292&gt;2400),1,0))*'100m'!$D292</f>
        <v>0</v>
      </c>
      <c r="AV292">
        <f>(IF(AND(M292&gt;2400,'Jul-24 Comparison with CA @100m'!M292&gt;2400),1,0))*'100m'!$D292</f>
        <v>0</v>
      </c>
      <c r="AW292">
        <f>(IF(AND(N292&gt;2400,'Jul-24 Comparison with CA @100m'!N292&gt;2400),1,0))*'100m'!$D292</f>
        <v>0</v>
      </c>
      <c r="AX292">
        <f>(IF(AND(P292&gt;5,'Jul-24 Comparison with CA @100m'!P292&gt;5),1,0))*'100m'!$D292</f>
        <v>0</v>
      </c>
      <c r="AY292">
        <f>(IF(AND(Q292&gt;5,'Jul-24 Comparison with CA @100m'!Q292&gt;5),1,0))*'100m'!$D292</f>
        <v>0</v>
      </c>
      <c r="AZ292">
        <f>(IF(AND(R292&gt;5,'Jul-24 Comparison with CA @100m'!R292&gt;5),1,0))*'100m'!$D292</f>
        <v>0</v>
      </c>
      <c r="BA292">
        <f>(IF(AND(S292&gt;5,'Jul-24 Comparison with CA @100m'!S292&gt;5),1,0))*'100m'!$D292</f>
        <v>0</v>
      </c>
      <c r="BB292">
        <f>(IF(AND(T292&gt;5,'Jul-24 Comparison with CA @100m'!T292&gt;5),1,0))*'100m'!$D292</f>
        <v>0</v>
      </c>
      <c r="BC292">
        <f>(IF(AND(U292&gt;5,'Jul-24 Comparison with CA @100m'!U292&gt;5),1,0))*'100m'!$D292</f>
        <v>0</v>
      </c>
      <c r="BD292">
        <f>(IF(AND(V292&gt;5,'Jul-24 Comparison with CA @100m'!V292&gt;5),1,0))*'100m'!$D292</f>
        <v>0</v>
      </c>
      <c r="BE292">
        <f>(IF(AND(W292&gt;5,'Jul-24 Comparison with CA @100m'!W292&gt;5),1,0))*'100m'!$D292</f>
        <v>0</v>
      </c>
      <c r="BF292">
        <f>(IF(AND(Y292&gt;5,'Jul-24 Comparison with CA @100m'!Y292&gt;5),1,0))*'100m'!$D292</f>
        <v>0</v>
      </c>
      <c r="BG292">
        <f>(IF(AND(Z292&gt;5,'Jul-24 Comparison with CA @100m'!Z292&gt;5),1,0))*'100m'!$D292</f>
        <v>0</v>
      </c>
      <c r="BH292">
        <f>(IF(AND(AA292&gt;5,'Jul-24 Comparison with CA @100m'!AA292&gt;5),1,0))*'100m'!$D292</f>
        <v>0</v>
      </c>
      <c r="BI292">
        <f>(IF(AND(AB292&gt;5,'Jul-24 Comparison with CA @100m'!AB292&gt;5),1,0))*'100m'!$D292</f>
        <v>0</v>
      </c>
      <c r="BJ292">
        <f>(IF(AND(AC292&gt;5,'Jul-24 Comparison with CA @100m'!AC292&gt;5),1,0))*'100m'!$D292</f>
        <v>0</v>
      </c>
      <c r="BK292">
        <f>(IF(AND(AD292&gt;5,'Jul-24 Comparison with CA @100m'!AD292&gt;5),1,0))*'100m'!$D292</f>
        <v>0</v>
      </c>
      <c r="BL292">
        <f>(IF(AND(AE292&gt;5,'Jul-24 Comparison with CA @100m'!AE292&gt;5),1,0))*'100m'!$D292</f>
        <v>0</v>
      </c>
      <c r="BM292">
        <f>(IF(AND(AF292&gt;5,'Jul-24 Comparison with CA @100m'!AF292&gt;5),1,0))*'100m'!$D292</f>
        <v>0</v>
      </c>
      <c r="BN292">
        <f>(IF(AND(AH292&gt;1,'Jul-24 Comparison with CA @100m'!AH292&gt;1),1,0))*'100m'!$D292</f>
        <v>0</v>
      </c>
      <c r="BO292">
        <f>(IF(AND(AI292&gt;1,'Jul-24 Comparison with CA @100m'!AI292&gt;1),1,0))*'100m'!$D292</f>
        <v>0</v>
      </c>
      <c r="BP292">
        <f>(IF(AND(AJ292&gt;1,'Jul-24 Comparison with CA @100m'!AJ292&gt;1),1,0))*'100m'!$D292</f>
        <v>0</v>
      </c>
      <c r="BQ292">
        <f>(IF(AND(AK292&gt;1,'Jul-24 Comparison with CA @100m'!AK292&gt;1),1,0))*'100m'!$D292</f>
        <v>0</v>
      </c>
      <c r="BR292">
        <f>(IF(AND(AL292&gt;1,'Jul-24 Comparison with CA @100m'!AL292&gt;1),1,0))*'100m'!$D292</f>
        <v>0</v>
      </c>
      <c r="BS292">
        <f>(IF(AND(AM292&gt;1,'Jul-24 Comparison with CA @100m'!AM292&gt;1),1,0))*'100m'!$D292</f>
        <v>0</v>
      </c>
      <c r="BT292">
        <f>(IF(AND(AN292&gt;1,'Jul-24 Comparison with CA @100m'!AN292&gt;1),1,0))*'100m'!$D292</f>
        <v>0</v>
      </c>
      <c r="BU292">
        <f>(IF(AND(AO292&gt;1,'Jul-24 Comparison with CA @100m'!AO292&gt;1),1,0))*'100m'!$D292</f>
        <v>0</v>
      </c>
    </row>
    <row r="293" spans="1:73" x14ac:dyDescent="0.35">
      <c r="A293" s="21" t="s">
        <v>99</v>
      </c>
      <c r="B293" s="21">
        <v>243200</v>
      </c>
      <c r="C293" s="21">
        <v>243300</v>
      </c>
      <c r="D293" s="21">
        <f t="shared" si="4"/>
        <v>100</v>
      </c>
      <c r="E293" s="21"/>
      <c r="F293" s="23">
        <v>2400</v>
      </c>
      <c r="G293" s="24">
        <v>940.40929148387477</v>
      </c>
      <c r="H293" s="24">
        <v>867.07045346755422</v>
      </c>
      <c r="I293" s="24">
        <v>984.71186322902849</v>
      </c>
      <c r="J293" s="24">
        <v>1126.3852246651932</v>
      </c>
      <c r="K293" s="24">
        <v>1163.9978682815049</v>
      </c>
      <c r="L293" s="24">
        <v>969.92011096046667</v>
      </c>
      <c r="M293" s="24">
        <v>874.37538612774995</v>
      </c>
      <c r="N293" s="24">
        <v>1247.201174685119</v>
      </c>
      <c r="O293" s="23">
        <v>5</v>
      </c>
      <c r="P293" s="18">
        <v>1.4</v>
      </c>
      <c r="Q293" s="18">
        <v>2.5</v>
      </c>
      <c r="R293" s="18">
        <v>4.7</v>
      </c>
      <c r="S293" s="18">
        <v>4.8</v>
      </c>
      <c r="T293" s="18">
        <v>4.5999999999999996</v>
      </c>
      <c r="U293" s="18">
        <v>4.7</v>
      </c>
      <c r="V293" s="18">
        <v>3.2</v>
      </c>
      <c r="W293" s="18">
        <v>4.5999999999999996</v>
      </c>
      <c r="X293" s="23">
        <v>5</v>
      </c>
      <c r="Y293" s="25">
        <v>8.0334285714285716E-3</v>
      </c>
      <c r="Z293" s="25">
        <v>6.6000000000000005E-5</v>
      </c>
      <c r="AA293" s="25">
        <v>7.4657142857142858E-4</v>
      </c>
      <c r="AB293" s="25">
        <v>3.1905714285714285E-3</v>
      </c>
      <c r="AC293" s="25">
        <v>1.0977714285714287E-2</v>
      </c>
      <c r="AD293" s="25">
        <v>7.2251428571428571E-3</v>
      </c>
      <c r="AE293" s="25">
        <v>3.8877142857142856E-3</v>
      </c>
      <c r="AF293" s="25">
        <v>3.8120000000000003E-3</v>
      </c>
      <c r="AG293" s="23">
        <v>1</v>
      </c>
      <c r="AH293" s="25">
        <v>3.2857142857142856E-2</v>
      </c>
      <c r="AI293" s="25">
        <v>0</v>
      </c>
      <c r="AJ293" s="25">
        <v>0</v>
      </c>
      <c r="AK293" s="25">
        <v>0</v>
      </c>
      <c r="AL293" s="25">
        <v>0</v>
      </c>
      <c r="AM293" s="25">
        <v>0</v>
      </c>
      <c r="AN293" s="25">
        <v>4.0857142857142856E-2</v>
      </c>
      <c r="AO293" s="25">
        <v>0</v>
      </c>
      <c r="AP293">
        <f>(IF(AND(G293&gt;2400,'Jul-24 Comparison with CA @100m'!G293&gt;2400),1,0))*'100m'!$D293</f>
        <v>0</v>
      </c>
      <c r="AQ293">
        <f>(IF(AND(H293&gt;2400,'Jul-24 Comparison with CA @100m'!H293&gt;2400),1,0))*'100m'!$D293</f>
        <v>0</v>
      </c>
      <c r="AR293">
        <f>(IF(AND(I293&gt;2400,'Jul-24 Comparison with CA @100m'!I293&gt;2400),1,0))*'100m'!$D293</f>
        <v>0</v>
      </c>
      <c r="AS293">
        <f>(IF(AND(J293&gt;2400,'Jul-24 Comparison with CA @100m'!J293&gt;2400),1,0))*'100m'!$D293</f>
        <v>0</v>
      </c>
      <c r="AT293">
        <f>(IF(AND(K293&gt;2400,'Jul-24 Comparison with CA @100m'!K293&gt;2400),1,0))*'100m'!$D293</f>
        <v>0</v>
      </c>
      <c r="AU293">
        <f>(IF(AND(L293&gt;2400,'Jul-24 Comparison with CA @100m'!L293&gt;2400),1,0))*'100m'!$D293</f>
        <v>0</v>
      </c>
      <c r="AV293">
        <f>(IF(AND(M293&gt;2400,'Jul-24 Comparison with CA @100m'!M293&gt;2400),1,0))*'100m'!$D293</f>
        <v>0</v>
      </c>
      <c r="AW293">
        <f>(IF(AND(N293&gt;2400,'Jul-24 Comparison with CA @100m'!N293&gt;2400),1,0))*'100m'!$D293</f>
        <v>0</v>
      </c>
      <c r="AX293">
        <f>(IF(AND(P293&gt;5,'Jul-24 Comparison with CA @100m'!P293&gt;5),1,0))*'100m'!$D293</f>
        <v>0</v>
      </c>
      <c r="AY293">
        <f>(IF(AND(Q293&gt;5,'Jul-24 Comparison with CA @100m'!Q293&gt;5),1,0))*'100m'!$D293</f>
        <v>0</v>
      </c>
      <c r="AZ293">
        <f>(IF(AND(R293&gt;5,'Jul-24 Comparison with CA @100m'!R293&gt;5),1,0))*'100m'!$D293</f>
        <v>0</v>
      </c>
      <c r="BA293">
        <f>(IF(AND(S293&gt;5,'Jul-24 Comparison with CA @100m'!S293&gt;5),1,0))*'100m'!$D293</f>
        <v>0</v>
      </c>
      <c r="BB293">
        <f>(IF(AND(T293&gt;5,'Jul-24 Comparison with CA @100m'!T293&gt;5),1,0))*'100m'!$D293</f>
        <v>0</v>
      </c>
      <c r="BC293">
        <f>(IF(AND(U293&gt;5,'Jul-24 Comparison with CA @100m'!U293&gt;5),1,0))*'100m'!$D293</f>
        <v>0</v>
      </c>
      <c r="BD293">
        <f>(IF(AND(V293&gt;5,'Jul-24 Comparison with CA @100m'!V293&gt;5),1,0))*'100m'!$D293</f>
        <v>0</v>
      </c>
      <c r="BE293">
        <f>(IF(AND(W293&gt;5,'Jul-24 Comparison with CA @100m'!W293&gt;5),1,0))*'100m'!$D293</f>
        <v>0</v>
      </c>
      <c r="BF293">
        <f>(IF(AND(Y293&gt;5,'Jul-24 Comparison with CA @100m'!Y293&gt;5),1,0))*'100m'!$D293</f>
        <v>0</v>
      </c>
      <c r="BG293">
        <f>(IF(AND(Z293&gt;5,'Jul-24 Comparison with CA @100m'!Z293&gt;5),1,0))*'100m'!$D293</f>
        <v>0</v>
      </c>
      <c r="BH293">
        <f>(IF(AND(AA293&gt;5,'Jul-24 Comparison with CA @100m'!AA293&gt;5),1,0))*'100m'!$D293</f>
        <v>0</v>
      </c>
      <c r="BI293">
        <f>(IF(AND(AB293&gt;5,'Jul-24 Comparison with CA @100m'!AB293&gt;5),1,0))*'100m'!$D293</f>
        <v>0</v>
      </c>
      <c r="BJ293">
        <f>(IF(AND(AC293&gt;5,'Jul-24 Comparison with CA @100m'!AC293&gt;5),1,0))*'100m'!$D293</f>
        <v>0</v>
      </c>
      <c r="BK293">
        <f>(IF(AND(AD293&gt;5,'Jul-24 Comparison with CA @100m'!AD293&gt;5),1,0))*'100m'!$D293</f>
        <v>0</v>
      </c>
      <c r="BL293">
        <f>(IF(AND(AE293&gt;5,'Jul-24 Comparison with CA @100m'!AE293&gt;5),1,0))*'100m'!$D293</f>
        <v>0</v>
      </c>
      <c r="BM293">
        <f>(IF(AND(AF293&gt;5,'Jul-24 Comparison with CA @100m'!AF293&gt;5),1,0))*'100m'!$D293</f>
        <v>0</v>
      </c>
      <c r="BN293">
        <f>(IF(AND(AH293&gt;1,'Jul-24 Comparison with CA @100m'!AH293&gt;1),1,0))*'100m'!$D293</f>
        <v>0</v>
      </c>
      <c r="BO293">
        <f>(IF(AND(AI293&gt;1,'Jul-24 Comparison with CA @100m'!AI293&gt;1),1,0))*'100m'!$D293</f>
        <v>0</v>
      </c>
      <c r="BP293">
        <f>(IF(AND(AJ293&gt;1,'Jul-24 Comparison with CA @100m'!AJ293&gt;1),1,0))*'100m'!$D293</f>
        <v>0</v>
      </c>
      <c r="BQ293">
        <f>(IF(AND(AK293&gt;1,'Jul-24 Comparison with CA @100m'!AK293&gt;1),1,0))*'100m'!$D293</f>
        <v>0</v>
      </c>
      <c r="BR293">
        <f>(IF(AND(AL293&gt;1,'Jul-24 Comparison with CA @100m'!AL293&gt;1),1,0))*'100m'!$D293</f>
        <v>0</v>
      </c>
      <c r="BS293">
        <f>(IF(AND(AM293&gt;1,'Jul-24 Comparison with CA @100m'!AM293&gt;1),1,0))*'100m'!$D293</f>
        <v>0</v>
      </c>
      <c r="BT293">
        <f>(IF(AND(AN293&gt;1,'Jul-24 Comparison with CA @100m'!AN293&gt;1),1,0))*'100m'!$D293</f>
        <v>0</v>
      </c>
      <c r="BU293">
        <f>(IF(AND(AO293&gt;1,'Jul-24 Comparison with CA @100m'!AO293&gt;1),1,0))*'100m'!$D293</f>
        <v>0</v>
      </c>
    </row>
    <row r="294" spans="1:73" x14ac:dyDescent="0.35">
      <c r="A294" s="21" t="s">
        <v>99</v>
      </c>
      <c r="B294" s="21">
        <v>243300</v>
      </c>
      <c r="C294" s="21">
        <v>243400</v>
      </c>
      <c r="D294" s="21">
        <f t="shared" si="4"/>
        <v>100</v>
      </c>
      <c r="E294" s="21" t="s">
        <v>66</v>
      </c>
      <c r="F294" s="23">
        <v>2400</v>
      </c>
      <c r="G294" s="24">
        <v>801.62792360187291</v>
      </c>
      <c r="H294" s="24">
        <v>910.99737534475878</v>
      </c>
      <c r="I294" s="24">
        <v>1292.8394104863235</v>
      </c>
      <c r="J294" s="24">
        <v>2003.9719011670181</v>
      </c>
      <c r="K294" s="24">
        <v>845.1953597356478</v>
      </c>
      <c r="L294" s="24">
        <v>910.99737534475878</v>
      </c>
      <c r="M294" s="24">
        <v>1044.1145796771373</v>
      </c>
      <c r="N294" s="24">
        <v>1232.0277899355417</v>
      </c>
      <c r="O294" s="23">
        <v>5</v>
      </c>
      <c r="P294" s="18">
        <v>1.4</v>
      </c>
      <c r="Q294" s="18">
        <v>2.2000000000000002</v>
      </c>
      <c r="R294" s="18">
        <v>4.9000000000000004</v>
      </c>
      <c r="S294" s="18">
        <v>3.9</v>
      </c>
      <c r="T294" s="18">
        <v>4.5999999999999996</v>
      </c>
      <c r="U294" s="18">
        <v>4.5</v>
      </c>
      <c r="V294" s="18">
        <v>3</v>
      </c>
      <c r="W294" s="18">
        <v>4.5999999999999996</v>
      </c>
      <c r="X294" s="23">
        <v>5</v>
      </c>
      <c r="Y294" s="25">
        <v>5.637428571428571E-3</v>
      </c>
      <c r="Z294" s="25">
        <v>1.776E-3</v>
      </c>
      <c r="AA294" s="25">
        <v>1.9011428571428573E-3</v>
      </c>
      <c r="AB294" s="25">
        <v>3.3871428571428572E-3</v>
      </c>
      <c r="AC294" s="25">
        <v>3.8368571428571427E-3</v>
      </c>
      <c r="AD294" s="25">
        <v>0</v>
      </c>
      <c r="AE294" s="25">
        <v>4.7862857142857143E-3</v>
      </c>
      <c r="AF294" s="25">
        <v>2.7539999999999999E-3</v>
      </c>
      <c r="AG294" s="23">
        <v>1</v>
      </c>
      <c r="AH294" s="25">
        <v>8.6571428571428591E-2</v>
      </c>
      <c r="AI294" s="25">
        <v>0</v>
      </c>
      <c r="AJ294" s="25">
        <v>0</v>
      </c>
      <c r="AK294" s="25">
        <v>0</v>
      </c>
      <c r="AL294" s="25">
        <v>3.7142857142857142E-3</v>
      </c>
      <c r="AM294" s="25">
        <v>0.10600000000000001</v>
      </c>
      <c r="AN294" s="25">
        <v>0.12028571428571429</v>
      </c>
      <c r="AO294" s="25">
        <v>0</v>
      </c>
      <c r="AP294">
        <f>(IF(AND(G294&gt;2400,'Jul-24 Comparison with CA @100m'!G294&gt;2400),1,0))*'100m'!$D294</f>
        <v>0</v>
      </c>
      <c r="AQ294">
        <f>(IF(AND(H294&gt;2400,'Jul-24 Comparison with CA @100m'!H294&gt;2400),1,0))*'100m'!$D294</f>
        <v>0</v>
      </c>
      <c r="AR294">
        <f>(IF(AND(I294&gt;2400,'Jul-24 Comparison with CA @100m'!I294&gt;2400),1,0))*'100m'!$D294</f>
        <v>0</v>
      </c>
      <c r="AS294">
        <f>(IF(AND(J294&gt;2400,'Jul-24 Comparison with CA @100m'!J294&gt;2400),1,0))*'100m'!$D294</f>
        <v>0</v>
      </c>
      <c r="AT294">
        <f>(IF(AND(K294&gt;2400,'Jul-24 Comparison with CA @100m'!K294&gt;2400),1,0))*'100m'!$D294</f>
        <v>0</v>
      </c>
      <c r="AU294">
        <f>(IF(AND(L294&gt;2400,'Jul-24 Comparison with CA @100m'!L294&gt;2400),1,0))*'100m'!$D294</f>
        <v>0</v>
      </c>
      <c r="AV294">
        <f>(IF(AND(M294&gt;2400,'Jul-24 Comparison with CA @100m'!M294&gt;2400),1,0))*'100m'!$D294</f>
        <v>0</v>
      </c>
      <c r="AW294">
        <f>(IF(AND(N294&gt;2400,'Jul-24 Comparison with CA @100m'!N294&gt;2400),1,0))*'100m'!$D294</f>
        <v>0</v>
      </c>
      <c r="AX294">
        <f>(IF(AND(P294&gt;5,'Jul-24 Comparison with CA @100m'!P294&gt;5),1,0))*'100m'!$D294</f>
        <v>0</v>
      </c>
      <c r="AY294">
        <f>(IF(AND(Q294&gt;5,'Jul-24 Comparison with CA @100m'!Q294&gt;5),1,0))*'100m'!$D294</f>
        <v>0</v>
      </c>
      <c r="AZ294">
        <f>(IF(AND(R294&gt;5,'Jul-24 Comparison with CA @100m'!R294&gt;5),1,0))*'100m'!$D294</f>
        <v>0</v>
      </c>
      <c r="BA294">
        <f>(IF(AND(S294&gt;5,'Jul-24 Comparison with CA @100m'!S294&gt;5),1,0))*'100m'!$D294</f>
        <v>0</v>
      </c>
      <c r="BB294">
        <f>(IF(AND(T294&gt;5,'Jul-24 Comparison with CA @100m'!T294&gt;5),1,0))*'100m'!$D294</f>
        <v>0</v>
      </c>
      <c r="BC294">
        <f>(IF(AND(U294&gt;5,'Jul-24 Comparison with CA @100m'!U294&gt;5),1,0))*'100m'!$D294</f>
        <v>0</v>
      </c>
      <c r="BD294">
        <f>(IF(AND(V294&gt;5,'Jul-24 Comparison with CA @100m'!V294&gt;5),1,0))*'100m'!$D294</f>
        <v>0</v>
      </c>
      <c r="BE294">
        <f>(IF(AND(W294&gt;5,'Jul-24 Comparison with CA @100m'!W294&gt;5),1,0))*'100m'!$D294</f>
        <v>0</v>
      </c>
      <c r="BF294">
        <f>(IF(AND(Y294&gt;5,'Jul-24 Comparison with CA @100m'!Y294&gt;5),1,0))*'100m'!$D294</f>
        <v>0</v>
      </c>
      <c r="BG294">
        <f>(IF(AND(Z294&gt;5,'Jul-24 Comparison with CA @100m'!Z294&gt;5),1,0))*'100m'!$D294</f>
        <v>0</v>
      </c>
      <c r="BH294">
        <f>(IF(AND(AA294&gt;5,'Jul-24 Comparison with CA @100m'!AA294&gt;5),1,0))*'100m'!$D294</f>
        <v>0</v>
      </c>
      <c r="BI294">
        <f>(IF(AND(AB294&gt;5,'Jul-24 Comparison with CA @100m'!AB294&gt;5),1,0))*'100m'!$D294</f>
        <v>0</v>
      </c>
      <c r="BJ294">
        <f>(IF(AND(AC294&gt;5,'Jul-24 Comparison with CA @100m'!AC294&gt;5),1,0))*'100m'!$D294</f>
        <v>0</v>
      </c>
      <c r="BK294">
        <f>(IF(AND(AD294&gt;5,'Jul-24 Comparison with CA @100m'!AD294&gt;5),1,0))*'100m'!$D294</f>
        <v>0</v>
      </c>
      <c r="BL294">
        <f>(IF(AND(AE294&gt;5,'Jul-24 Comparison with CA @100m'!AE294&gt;5),1,0))*'100m'!$D294</f>
        <v>0</v>
      </c>
      <c r="BM294">
        <f>(IF(AND(AF294&gt;5,'Jul-24 Comparison with CA @100m'!AF294&gt;5),1,0))*'100m'!$D294</f>
        <v>0</v>
      </c>
      <c r="BN294">
        <f>(IF(AND(AH294&gt;1,'Jul-24 Comparison with CA @100m'!AH294&gt;1),1,0))*'100m'!$D294</f>
        <v>0</v>
      </c>
      <c r="BO294">
        <f>(IF(AND(AI294&gt;1,'Jul-24 Comparison with CA @100m'!AI294&gt;1),1,0))*'100m'!$D294</f>
        <v>0</v>
      </c>
      <c r="BP294">
        <f>(IF(AND(AJ294&gt;1,'Jul-24 Comparison with CA @100m'!AJ294&gt;1),1,0))*'100m'!$D294</f>
        <v>0</v>
      </c>
      <c r="BQ294">
        <f>(IF(AND(AK294&gt;1,'Jul-24 Comparison with CA @100m'!AK294&gt;1),1,0))*'100m'!$D294</f>
        <v>0</v>
      </c>
      <c r="BR294">
        <f>(IF(AND(AL294&gt;1,'Jul-24 Comparison with CA @100m'!AL294&gt;1),1,0))*'100m'!$D294</f>
        <v>0</v>
      </c>
      <c r="BS294">
        <f>(IF(AND(AM294&gt;1,'Jul-24 Comparison with CA @100m'!AM294&gt;1),1,0))*'100m'!$D294</f>
        <v>0</v>
      </c>
      <c r="BT294">
        <f>(IF(AND(AN294&gt;1,'Jul-24 Comparison with CA @100m'!AN294&gt;1),1,0))*'100m'!$D294</f>
        <v>0</v>
      </c>
      <c r="BU294">
        <f>(IF(AND(AO294&gt;1,'Jul-24 Comparison with CA @100m'!AO294&gt;1),1,0))*'100m'!$D294</f>
        <v>0</v>
      </c>
    </row>
    <row r="295" spans="1:73" x14ac:dyDescent="0.35">
      <c r="A295" s="21" t="s">
        <v>99</v>
      </c>
      <c r="B295" s="21">
        <v>243400</v>
      </c>
      <c r="C295" s="21">
        <v>243500</v>
      </c>
      <c r="D295" s="21">
        <f t="shared" si="4"/>
        <v>100</v>
      </c>
      <c r="E295" s="21"/>
      <c r="F295" s="23">
        <v>2400</v>
      </c>
      <c r="G295" s="24">
        <v>852.48039605572819</v>
      </c>
      <c r="H295" s="24">
        <v>715.26131176762703</v>
      </c>
      <c r="I295" s="24">
        <v>1021.7949613996097</v>
      </c>
      <c r="J295" s="24">
        <v>1006.9441147709224</v>
      </c>
      <c r="K295" s="24">
        <v>992.11669898009654</v>
      </c>
      <c r="L295" s="24">
        <v>1103.8817845012861</v>
      </c>
      <c r="M295" s="24">
        <v>1044.1145796771373</v>
      </c>
      <c r="N295" s="24">
        <v>1285.2208727222899</v>
      </c>
      <c r="O295" s="23">
        <v>5</v>
      </c>
      <c r="P295" s="18">
        <v>1.2</v>
      </c>
      <c r="Q295" s="18">
        <v>2.2000000000000002</v>
      </c>
      <c r="R295" s="18">
        <v>3.9</v>
      </c>
      <c r="S295" s="18">
        <v>4.5</v>
      </c>
      <c r="T295" s="18">
        <v>4.4000000000000004</v>
      </c>
      <c r="U295" s="18">
        <v>3.3</v>
      </c>
      <c r="V295" s="18">
        <v>3.4</v>
      </c>
      <c r="W295" s="18">
        <v>4.5</v>
      </c>
      <c r="X295" s="23">
        <v>5</v>
      </c>
      <c r="Y295" s="25">
        <v>1.353142857142857E-3</v>
      </c>
      <c r="Z295" s="25">
        <v>0</v>
      </c>
      <c r="AA295" s="25">
        <v>1.7334285714285713E-3</v>
      </c>
      <c r="AB295" s="25">
        <v>1.4940000000000001E-3</v>
      </c>
      <c r="AC295" s="25">
        <v>3.0154285714285712E-3</v>
      </c>
      <c r="AD295" s="25">
        <v>1.8522857142857143E-3</v>
      </c>
      <c r="AE295" s="25">
        <v>2.807142857142857E-3</v>
      </c>
      <c r="AF295" s="25">
        <v>3.2399999999999994E-3</v>
      </c>
      <c r="AG295" s="23">
        <v>1</v>
      </c>
      <c r="AH295" s="25">
        <v>0.25828571428571429</v>
      </c>
      <c r="AI295" s="25">
        <v>0</v>
      </c>
      <c r="AJ295" s="25">
        <v>0</v>
      </c>
      <c r="AK295" s="25">
        <v>0</v>
      </c>
      <c r="AL295" s="25">
        <v>0</v>
      </c>
      <c r="AM295" s="25">
        <v>2.2000000000000002E-2</v>
      </c>
      <c r="AN295" s="25">
        <v>1.4000000000000002E-2</v>
      </c>
      <c r="AO295" s="25">
        <v>2.6571428571428572E-2</v>
      </c>
      <c r="AP295">
        <f>(IF(AND(G295&gt;2400,'Jul-24 Comparison with CA @100m'!G295&gt;2400),1,0))*'100m'!$D295</f>
        <v>0</v>
      </c>
      <c r="AQ295">
        <f>(IF(AND(H295&gt;2400,'Jul-24 Comparison with CA @100m'!H295&gt;2400),1,0))*'100m'!$D295</f>
        <v>0</v>
      </c>
      <c r="AR295">
        <f>(IF(AND(I295&gt;2400,'Jul-24 Comparison with CA @100m'!I295&gt;2400),1,0))*'100m'!$D295</f>
        <v>0</v>
      </c>
      <c r="AS295">
        <f>(IF(AND(J295&gt;2400,'Jul-24 Comparison with CA @100m'!J295&gt;2400),1,0))*'100m'!$D295</f>
        <v>0</v>
      </c>
      <c r="AT295">
        <f>(IF(AND(K295&gt;2400,'Jul-24 Comparison with CA @100m'!K295&gt;2400),1,0))*'100m'!$D295</f>
        <v>0</v>
      </c>
      <c r="AU295">
        <f>(IF(AND(L295&gt;2400,'Jul-24 Comparison with CA @100m'!L295&gt;2400),1,0))*'100m'!$D295</f>
        <v>0</v>
      </c>
      <c r="AV295">
        <f>(IF(AND(M295&gt;2400,'Jul-24 Comparison with CA @100m'!M295&gt;2400),1,0))*'100m'!$D295</f>
        <v>0</v>
      </c>
      <c r="AW295">
        <f>(IF(AND(N295&gt;2400,'Jul-24 Comparison with CA @100m'!N295&gt;2400),1,0))*'100m'!$D295</f>
        <v>0</v>
      </c>
      <c r="AX295">
        <f>(IF(AND(P295&gt;5,'Jul-24 Comparison with CA @100m'!P295&gt;5),1,0))*'100m'!$D295</f>
        <v>0</v>
      </c>
      <c r="AY295">
        <f>(IF(AND(Q295&gt;5,'Jul-24 Comparison with CA @100m'!Q295&gt;5),1,0))*'100m'!$D295</f>
        <v>0</v>
      </c>
      <c r="AZ295">
        <f>(IF(AND(R295&gt;5,'Jul-24 Comparison with CA @100m'!R295&gt;5),1,0))*'100m'!$D295</f>
        <v>0</v>
      </c>
      <c r="BA295">
        <f>(IF(AND(S295&gt;5,'Jul-24 Comparison with CA @100m'!S295&gt;5),1,0))*'100m'!$D295</f>
        <v>0</v>
      </c>
      <c r="BB295">
        <f>(IF(AND(T295&gt;5,'Jul-24 Comparison with CA @100m'!T295&gt;5),1,0))*'100m'!$D295</f>
        <v>0</v>
      </c>
      <c r="BC295">
        <f>(IF(AND(U295&gt;5,'Jul-24 Comparison with CA @100m'!U295&gt;5),1,0))*'100m'!$D295</f>
        <v>0</v>
      </c>
      <c r="BD295">
        <f>(IF(AND(V295&gt;5,'Jul-24 Comparison with CA @100m'!V295&gt;5),1,0))*'100m'!$D295</f>
        <v>0</v>
      </c>
      <c r="BE295">
        <f>(IF(AND(W295&gt;5,'Jul-24 Comparison with CA @100m'!W295&gt;5),1,0))*'100m'!$D295</f>
        <v>0</v>
      </c>
      <c r="BF295">
        <f>(IF(AND(Y295&gt;5,'Jul-24 Comparison with CA @100m'!Y295&gt;5),1,0))*'100m'!$D295</f>
        <v>0</v>
      </c>
      <c r="BG295">
        <f>(IF(AND(Z295&gt;5,'Jul-24 Comparison with CA @100m'!Z295&gt;5),1,0))*'100m'!$D295</f>
        <v>0</v>
      </c>
      <c r="BH295">
        <f>(IF(AND(AA295&gt;5,'Jul-24 Comparison with CA @100m'!AA295&gt;5),1,0))*'100m'!$D295</f>
        <v>0</v>
      </c>
      <c r="BI295">
        <f>(IF(AND(AB295&gt;5,'Jul-24 Comparison with CA @100m'!AB295&gt;5),1,0))*'100m'!$D295</f>
        <v>0</v>
      </c>
      <c r="BJ295">
        <f>(IF(AND(AC295&gt;5,'Jul-24 Comparison with CA @100m'!AC295&gt;5),1,0))*'100m'!$D295</f>
        <v>0</v>
      </c>
      <c r="BK295">
        <f>(IF(AND(AD295&gt;5,'Jul-24 Comparison with CA @100m'!AD295&gt;5),1,0))*'100m'!$D295</f>
        <v>0</v>
      </c>
      <c r="BL295">
        <f>(IF(AND(AE295&gt;5,'Jul-24 Comparison with CA @100m'!AE295&gt;5),1,0))*'100m'!$D295</f>
        <v>0</v>
      </c>
      <c r="BM295">
        <f>(IF(AND(AF295&gt;5,'Jul-24 Comparison with CA @100m'!AF295&gt;5),1,0))*'100m'!$D295</f>
        <v>0</v>
      </c>
      <c r="BN295">
        <f>(IF(AND(AH295&gt;1,'Jul-24 Comparison with CA @100m'!AH295&gt;1),1,0))*'100m'!$D295</f>
        <v>0</v>
      </c>
      <c r="BO295">
        <f>(IF(AND(AI295&gt;1,'Jul-24 Comparison with CA @100m'!AI295&gt;1),1,0))*'100m'!$D295</f>
        <v>0</v>
      </c>
      <c r="BP295">
        <f>(IF(AND(AJ295&gt;1,'Jul-24 Comparison with CA @100m'!AJ295&gt;1),1,0))*'100m'!$D295</f>
        <v>0</v>
      </c>
      <c r="BQ295">
        <f>(IF(AND(AK295&gt;1,'Jul-24 Comparison with CA @100m'!AK295&gt;1),1,0))*'100m'!$D295</f>
        <v>0</v>
      </c>
      <c r="BR295">
        <f>(IF(AND(AL295&gt;1,'Jul-24 Comparison with CA @100m'!AL295&gt;1),1,0))*'100m'!$D295</f>
        <v>0</v>
      </c>
      <c r="BS295">
        <f>(IF(AND(AM295&gt;1,'Jul-24 Comparison with CA @100m'!AM295&gt;1),1,0))*'100m'!$D295</f>
        <v>0</v>
      </c>
      <c r="BT295">
        <f>(IF(AND(AN295&gt;1,'Jul-24 Comparison with CA @100m'!AN295&gt;1),1,0))*'100m'!$D295</f>
        <v>0</v>
      </c>
      <c r="BU295">
        <f>(IF(AND(AO295&gt;1,'Jul-24 Comparison with CA @100m'!AO295&gt;1),1,0))*'100m'!$D295</f>
        <v>0</v>
      </c>
    </row>
    <row r="296" spans="1:73" x14ac:dyDescent="0.35">
      <c r="A296" s="21" t="s">
        <v>99</v>
      </c>
      <c r="B296" s="21">
        <v>243500</v>
      </c>
      <c r="C296" s="21">
        <v>243600</v>
      </c>
      <c r="D296" s="21">
        <f t="shared" si="4"/>
        <v>100</v>
      </c>
      <c r="E296" s="21"/>
      <c r="F296" s="23">
        <v>2400</v>
      </c>
      <c r="G296" s="24">
        <v>794.39092511623846</v>
      </c>
      <c r="H296" s="24">
        <v>708.11254048486353</v>
      </c>
      <c r="I296" s="24">
        <v>955.15248948738645</v>
      </c>
      <c r="J296" s="24">
        <v>918.34094770960019</v>
      </c>
      <c r="K296" s="24">
        <v>1014.3666261352151</v>
      </c>
      <c r="L296" s="24">
        <v>808.87192909576549</v>
      </c>
      <c r="M296" s="24">
        <v>779.93815037392415</v>
      </c>
      <c r="N296" s="24">
        <v>1081.4273917669218</v>
      </c>
      <c r="O296" s="23">
        <v>5</v>
      </c>
      <c r="P296" s="18">
        <v>1.4</v>
      </c>
      <c r="Q296" s="18">
        <v>2.4</v>
      </c>
      <c r="R296" s="18">
        <v>4.3</v>
      </c>
      <c r="S296" s="18">
        <v>4.8</v>
      </c>
      <c r="T296" s="18">
        <v>4.9000000000000004</v>
      </c>
      <c r="U296" s="18">
        <v>3.3</v>
      </c>
      <c r="V296" s="18">
        <v>3.1</v>
      </c>
      <c r="W296" s="18">
        <v>4.5999999999999996</v>
      </c>
      <c r="X296" s="23">
        <v>5</v>
      </c>
      <c r="Y296" s="25">
        <v>1.1211428571428572E-3</v>
      </c>
      <c r="Z296" s="25">
        <v>3.5942857142857147E-4</v>
      </c>
      <c r="AA296" s="25">
        <v>5.877142857142856E-4</v>
      </c>
      <c r="AB296" s="25">
        <v>9.6942857142857139E-4</v>
      </c>
      <c r="AC296" s="25">
        <v>5.3894285714285719E-3</v>
      </c>
      <c r="AD296" s="25">
        <v>6.6342857142857154E-4</v>
      </c>
      <c r="AE296" s="25">
        <v>3.6697142857142853E-3</v>
      </c>
      <c r="AF296" s="25">
        <v>4.325714285714286E-3</v>
      </c>
      <c r="AG296" s="23">
        <v>1</v>
      </c>
      <c r="AH296" s="25">
        <v>0.14028571428571432</v>
      </c>
      <c r="AI296" s="25">
        <v>0</v>
      </c>
      <c r="AJ296" s="25">
        <v>0</v>
      </c>
      <c r="AK296" s="25">
        <v>0</v>
      </c>
      <c r="AL296" s="25">
        <v>0</v>
      </c>
      <c r="AM296" s="25">
        <v>0.10114285714285713</v>
      </c>
      <c r="AN296" s="25">
        <v>4.5142857142857144E-2</v>
      </c>
      <c r="AO296" s="25">
        <v>0</v>
      </c>
      <c r="AP296">
        <f>(IF(AND(G296&gt;2400,'Jul-24 Comparison with CA @100m'!G296&gt;2400),1,0))*'100m'!$D296</f>
        <v>0</v>
      </c>
      <c r="AQ296">
        <f>(IF(AND(H296&gt;2400,'Jul-24 Comparison with CA @100m'!H296&gt;2400),1,0))*'100m'!$D296</f>
        <v>0</v>
      </c>
      <c r="AR296">
        <f>(IF(AND(I296&gt;2400,'Jul-24 Comparison with CA @100m'!I296&gt;2400),1,0))*'100m'!$D296</f>
        <v>0</v>
      </c>
      <c r="AS296">
        <f>(IF(AND(J296&gt;2400,'Jul-24 Comparison with CA @100m'!J296&gt;2400),1,0))*'100m'!$D296</f>
        <v>0</v>
      </c>
      <c r="AT296">
        <f>(IF(AND(K296&gt;2400,'Jul-24 Comparison with CA @100m'!K296&gt;2400),1,0))*'100m'!$D296</f>
        <v>0</v>
      </c>
      <c r="AU296">
        <f>(IF(AND(L296&gt;2400,'Jul-24 Comparison with CA @100m'!L296&gt;2400),1,0))*'100m'!$D296</f>
        <v>0</v>
      </c>
      <c r="AV296">
        <f>(IF(AND(M296&gt;2400,'Jul-24 Comparison with CA @100m'!M296&gt;2400),1,0))*'100m'!$D296</f>
        <v>0</v>
      </c>
      <c r="AW296">
        <f>(IF(AND(N296&gt;2400,'Jul-24 Comparison with CA @100m'!N296&gt;2400),1,0))*'100m'!$D296</f>
        <v>0</v>
      </c>
      <c r="AX296">
        <f>(IF(AND(P296&gt;5,'Jul-24 Comparison with CA @100m'!P296&gt;5),1,0))*'100m'!$D296</f>
        <v>0</v>
      </c>
      <c r="AY296">
        <f>(IF(AND(Q296&gt;5,'Jul-24 Comparison with CA @100m'!Q296&gt;5),1,0))*'100m'!$D296</f>
        <v>0</v>
      </c>
      <c r="AZ296">
        <f>(IF(AND(R296&gt;5,'Jul-24 Comparison with CA @100m'!R296&gt;5),1,0))*'100m'!$D296</f>
        <v>0</v>
      </c>
      <c r="BA296">
        <f>(IF(AND(S296&gt;5,'Jul-24 Comparison with CA @100m'!S296&gt;5),1,0))*'100m'!$D296</f>
        <v>0</v>
      </c>
      <c r="BB296">
        <f>(IF(AND(T296&gt;5,'Jul-24 Comparison with CA @100m'!T296&gt;5),1,0))*'100m'!$D296</f>
        <v>0</v>
      </c>
      <c r="BC296">
        <f>(IF(AND(U296&gt;5,'Jul-24 Comparison with CA @100m'!U296&gt;5),1,0))*'100m'!$D296</f>
        <v>0</v>
      </c>
      <c r="BD296">
        <f>(IF(AND(V296&gt;5,'Jul-24 Comparison with CA @100m'!V296&gt;5),1,0))*'100m'!$D296</f>
        <v>0</v>
      </c>
      <c r="BE296">
        <f>(IF(AND(W296&gt;5,'Jul-24 Comparison with CA @100m'!W296&gt;5),1,0))*'100m'!$D296</f>
        <v>0</v>
      </c>
      <c r="BF296">
        <f>(IF(AND(Y296&gt;5,'Jul-24 Comparison with CA @100m'!Y296&gt;5),1,0))*'100m'!$D296</f>
        <v>0</v>
      </c>
      <c r="BG296">
        <f>(IF(AND(Z296&gt;5,'Jul-24 Comparison with CA @100m'!Z296&gt;5),1,0))*'100m'!$D296</f>
        <v>0</v>
      </c>
      <c r="BH296">
        <f>(IF(AND(AA296&gt;5,'Jul-24 Comparison with CA @100m'!AA296&gt;5),1,0))*'100m'!$D296</f>
        <v>0</v>
      </c>
      <c r="BI296">
        <f>(IF(AND(AB296&gt;5,'Jul-24 Comparison with CA @100m'!AB296&gt;5),1,0))*'100m'!$D296</f>
        <v>0</v>
      </c>
      <c r="BJ296">
        <f>(IF(AND(AC296&gt;5,'Jul-24 Comparison with CA @100m'!AC296&gt;5),1,0))*'100m'!$D296</f>
        <v>0</v>
      </c>
      <c r="BK296">
        <f>(IF(AND(AD296&gt;5,'Jul-24 Comparison with CA @100m'!AD296&gt;5),1,0))*'100m'!$D296</f>
        <v>0</v>
      </c>
      <c r="BL296">
        <f>(IF(AND(AE296&gt;5,'Jul-24 Comparison with CA @100m'!AE296&gt;5),1,0))*'100m'!$D296</f>
        <v>0</v>
      </c>
      <c r="BM296">
        <f>(IF(AND(AF296&gt;5,'Jul-24 Comparison with CA @100m'!AF296&gt;5),1,0))*'100m'!$D296</f>
        <v>0</v>
      </c>
      <c r="BN296">
        <f>(IF(AND(AH296&gt;1,'Jul-24 Comparison with CA @100m'!AH296&gt;1),1,0))*'100m'!$D296</f>
        <v>0</v>
      </c>
      <c r="BO296">
        <f>(IF(AND(AI296&gt;1,'Jul-24 Comparison with CA @100m'!AI296&gt;1),1,0))*'100m'!$D296</f>
        <v>0</v>
      </c>
      <c r="BP296">
        <f>(IF(AND(AJ296&gt;1,'Jul-24 Comparison with CA @100m'!AJ296&gt;1),1,0))*'100m'!$D296</f>
        <v>0</v>
      </c>
      <c r="BQ296">
        <f>(IF(AND(AK296&gt;1,'Jul-24 Comparison with CA @100m'!AK296&gt;1),1,0))*'100m'!$D296</f>
        <v>0</v>
      </c>
      <c r="BR296">
        <f>(IF(AND(AL296&gt;1,'Jul-24 Comparison with CA @100m'!AL296&gt;1),1,0))*'100m'!$D296</f>
        <v>0</v>
      </c>
      <c r="BS296">
        <f>(IF(AND(AM296&gt;1,'Jul-24 Comparison with CA @100m'!AM296&gt;1),1,0))*'100m'!$D296</f>
        <v>0</v>
      </c>
      <c r="BT296">
        <f>(IF(AND(AN296&gt;1,'Jul-24 Comparison with CA @100m'!AN296&gt;1),1,0))*'100m'!$D296</f>
        <v>0</v>
      </c>
      <c r="BU296">
        <f>(IF(AND(AO296&gt;1,'Jul-24 Comparison with CA @100m'!AO296&gt;1),1,0))*'100m'!$D296</f>
        <v>0</v>
      </c>
    </row>
    <row r="297" spans="1:73" x14ac:dyDescent="0.35">
      <c r="A297" s="21" t="s">
        <v>99</v>
      </c>
      <c r="B297" s="21">
        <v>243600</v>
      </c>
      <c r="C297" s="21">
        <v>243700</v>
      </c>
      <c r="D297" s="21">
        <f t="shared" si="4"/>
        <v>100</v>
      </c>
      <c r="E297" s="21"/>
      <c r="F297" s="23">
        <v>2400</v>
      </c>
      <c r="G297" s="24">
        <v>794.39092511623846</v>
      </c>
      <c r="H297" s="24">
        <v>622.94824607726559</v>
      </c>
      <c r="I297" s="24">
        <v>808.87192909576549</v>
      </c>
      <c r="J297" s="24">
        <v>925.69081731380709</v>
      </c>
      <c r="K297" s="24">
        <v>962.53326575902634</v>
      </c>
      <c r="L297" s="24">
        <v>859.77210880991504</v>
      </c>
      <c r="M297" s="24">
        <v>1073.9536308283714</v>
      </c>
      <c r="N297" s="24">
        <v>1111.3775201534081</v>
      </c>
      <c r="O297" s="23">
        <v>5</v>
      </c>
      <c r="P297" s="18">
        <v>1.5</v>
      </c>
      <c r="Q297" s="18">
        <v>2.5</v>
      </c>
      <c r="R297" s="18">
        <v>5.0999999999999996</v>
      </c>
      <c r="S297" s="18">
        <v>5.0999999999999996</v>
      </c>
      <c r="T297" s="18">
        <v>4.5999999999999996</v>
      </c>
      <c r="U297" s="18">
        <v>3.3</v>
      </c>
      <c r="V297" s="18">
        <v>3</v>
      </c>
      <c r="W297" s="18">
        <v>4.4000000000000004</v>
      </c>
      <c r="X297" s="23">
        <v>5</v>
      </c>
      <c r="Y297" s="25">
        <v>1.5542857142857144E-3</v>
      </c>
      <c r="Z297" s="25">
        <v>0</v>
      </c>
      <c r="AA297" s="25">
        <v>1.1977142857142859E-3</v>
      </c>
      <c r="AB297" s="25">
        <v>3.2311428571428573E-3</v>
      </c>
      <c r="AC297" s="25">
        <v>4.755714285714285E-3</v>
      </c>
      <c r="AD297" s="25">
        <v>7.6085714285714276E-4</v>
      </c>
      <c r="AE297" s="25">
        <v>5.4160000000000007E-3</v>
      </c>
      <c r="AF297" s="25">
        <v>1.7231428571428571E-3</v>
      </c>
      <c r="AG297" s="23">
        <v>1</v>
      </c>
      <c r="AH297" s="25">
        <v>6.7142857142857157E-2</v>
      </c>
      <c r="AI297" s="25">
        <v>0</v>
      </c>
      <c r="AJ297" s="25">
        <v>0</v>
      </c>
      <c r="AK297" s="25">
        <v>0</v>
      </c>
      <c r="AL297" s="25">
        <v>0</v>
      </c>
      <c r="AM297" s="25">
        <v>0</v>
      </c>
      <c r="AN297" s="25">
        <v>2.6571428571428572E-2</v>
      </c>
      <c r="AO297" s="25">
        <v>0</v>
      </c>
      <c r="AP297">
        <f>(IF(AND(G297&gt;2400,'Jul-24 Comparison with CA @100m'!G297&gt;2400),1,0))*'100m'!$D297</f>
        <v>0</v>
      </c>
      <c r="AQ297">
        <f>(IF(AND(H297&gt;2400,'Jul-24 Comparison with CA @100m'!H297&gt;2400),1,0))*'100m'!$D297</f>
        <v>0</v>
      </c>
      <c r="AR297">
        <f>(IF(AND(I297&gt;2400,'Jul-24 Comparison with CA @100m'!I297&gt;2400),1,0))*'100m'!$D297</f>
        <v>0</v>
      </c>
      <c r="AS297">
        <f>(IF(AND(J297&gt;2400,'Jul-24 Comparison with CA @100m'!J297&gt;2400),1,0))*'100m'!$D297</f>
        <v>0</v>
      </c>
      <c r="AT297">
        <f>(IF(AND(K297&gt;2400,'Jul-24 Comparison with CA @100m'!K297&gt;2400),1,0))*'100m'!$D297</f>
        <v>0</v>
      </c>
      <c r="AU297">
        <f>(IF(AND(L297&gt;2400,'Jul-24 Comparison with CA @100m'!L297&gt;2400),1,0))*'100m'!$D297</f>
        <v>0</v>
      </c>
      <c r="AV297">
        <f>(IF(AND(M297&gt;2400,'Jul-24 Comparison with CA @100m'!M297&gt;2400),1,0))*'100m'!$D297</f>
        <v>0</v>
      </c>
      <c r="AW297">
        <f>(IF(AND(N297&gt;2400,'Jul-24 Comparison with CA @100m'!N297&gt;2400),1,0))*'100m'!$D297</f>
        <v>0</v>
      </c>
      <c r="AX297">
        <f>(IF(AND(P297&gt;5,'Jul-24 Comparison with CA @100m'!P297&gt;5),1,0))*'100m'!$D297</f>
        <v>0</v>
      </c>
      <c r="AY297">
        <f>(IF(AND(Q297&gt;5,'Jul-24 Comparison with CA @100m'!Q297&gt;5),1,0))*'100m'!$D297</f>
        <v>0</v>
      </c>
      <c r="AZ297">
        <f>(IF(AND(R297&gt;5,'Jul-24 Comparison with CA @100m'!R297&gt;5),1,0))*'100m'!$D297</f>
        <v>100</v>
      </c>
      <c r="BA297">
        <f>(IF(AND(S297&gt;5,'Jul-24 Comparison with CA @100m'!S297&gt;5),1,0))*'100m'!$D297</f>
        <v>100</v>
      </c>
      <c r="BB297">
        <f>(IF(AND(T297&gt;5,'Jul-24 Comparison with CA @100m'!T297&gt;5),1,0))*'100m'!$D297</f>
        <v>0</v>
      </c>
      <c r="BC297">
        <f>(IF(AND(U297&gt;5,'Jul-24 Comparison with CA @100m'!U297&gt;5),1,0))*'100m'!$D297</f>
        <v>0</v>
      </c>
      <c r="BD297">
        <f>(IF(AND(V297&gt;5,'Jul-24 Comparison with CA @100m'!V297&gt;5),1,0))*'100m'!$D297</f>
        <v>0</v>
      </c>
      <c r="BE297">
        <f>(IF(AND(W297&gt;5,'Jul-24 Comparison with CA @100m'!W297&gt;5),1,0))*'100m'!$D297</f>
        <v>0</v>
      </c>
      <c r="BF297">
        <f>(IF(AND(Y297&gt;5,'Jul-24 Comparison with CA @100m'!Y297&gt;5),1,0))*'100m'!$D297</f>
        <v>0</v>
      </c>
      <c r="BG297">
        <f>(IF(AND(Z297&gt;5,'Jul-24 Comparison with CA @100m'!Z297&gt;5),1,0))*'100m'!$D297</f>
        <v>0</v>
      </c>
      <c r="BH297">
        <f>(IF(AND(AA297&gt;5,'Jul-24 Comparison with CA @100m'!AA297&gt;5),1,0))*'100m'!$D297</f>
        <v>0</v>
      </c>
      <c r="BI297">
        <f>(IF(AND(AB297&gt;5,'Jul-24 Comparison with CA @100m'!AB297&gt;5),1,0))*'100m'!$D297</f>
        <v>0</v>
      </c>
      <c r="BJ297">
        <f>(IF(AND(AC297&gt;5,'Jul-24 Comparison with CA @100m'!AC297&gt;5),1,0))*'100m'!$D297</f>
        <v>0</v>
      </c>
      <c r="BK297">
        <f>(IF(AND(AD297&gt;5,'Jul-24 Comparison with CA @100m'!AD297&gt;5),1,0))*'100m'!$D297</f>
        <v>0</v>
      </c>
      <c r="BL297">
        <f>(IF(AND(AE297&gt;5,'Jul-24 Comparison with CA @100m'!AE297&gt;5),1,0))*'100m'!$D297</f>
        <v>0</v>
      </c>
      <c r="BM297">
        <f>(IF(AND(AF297&gt;5,'Jul-24 Comparison with CA @100m'!AF297&gt;5),1,0))*'100m'!$D297</f>
        <v>0</v>
      </c>
      <c r="BN297">
        <f>(IF(AND(AH297&gt;1,'Jul-24 Comparison with CA @100m'!AH297&gt;1),1,0))*'100m'!$D297</f>
        <v>0</v>
      </c>
      <c r="BO297">
        <f>(IF(AND(AI297&gt;1,'Jul-24 Comparison with CA @100m'!AI297&gt;1),1,0))*'100m'!$D297</f>
        <v>0</v>
      </c>
      <c r="BP297">
        <f>(IF(AND(AJ297&gt;1,'Jul-24 Comparison with CA @100m'!AJ297&gt;1),1,0))*'100m'!$D297</f>
        <v>0</v>
      </c>
      <c r="BQ297">
        <f>(IF(AND(AK297&gt;1,'Jul-24 Comparison with CA @100m'!AK297&gt;1),1,0))*'100m'!$D297</f>
        <v>0</v>
      </c>
      <c r="BR297">
        <f>(IF(AND(AL297&gt;1,'Jul-24 Comparison with CA @100m'!AL297&gt;1),1,0))*'100m'!$D297</f>
        <v>0</v>
      </c>
      <c r="BS297">
        <f>(IF(AND(AM297&gt;1,'Jul-24 Comparison with CA @100m'!AM297&gt;1),1,0))*'100m'!$D297</f>
        <v>0</v>
      </c>
      <c r="BT297">
        <f>(IF(AND(AN297&gt;1,'Jul-24 Comparison with CA @100m'!AN297&gt;1),1,0))*'100m'!$D297</f>
        <v>0</v>
      </c>
      <c r="BU297">
        <f>(IF(AND(AO297&gt;1,'Jul-24 Comparison with CA @100m'!AO297&gt;1),1,0))*'100m'!$D297</f>
        <v>0</v>
      </c>
    </row>
    <row r="298" spans="1:73" x14ac:dyDescent="0.35">
      <c r="A298" s="21" t="s">
        <v>99</v>
      </c>
      <c r="B298" s="21">
        <v>243700</v>
      </c>
      <c r="C298" s="21">
        <v>243800</v>
      </c>
      <c r="D298" s="21">
        <f t="shared" si="4"/>
        <v>100</v>
      </c>
      <c r="E298" s="21"/>
      <c r="F298" s="23">
        <v>2400</v>
      </c>
      <c r="G298" s="24">
        <v>881.68686350582311</v>
      </c>
      <c r="H298" s="24">
        <v>672.48580031808763</v>
      </c>
      <c r="I298" s="24">
        <v>889.00484292015869</v>
      </c>
      <c r="J298" s="24">
        <v>984.71186322902849</v>
      </c>
      <c r="K298" s="24">
        <v>969.92011096046667</v>
      </c>
      <c r="L298" s="24">
        <v>1088.9066909086803</v>
      </c>
      <c r="M298" s="24">
        <v>1006.9441147709224</v>
      </c>
      <c r="N298" s="24">
        <v>1096.3914983427599</v>
      </c>
      <c r="O298" s="23">
        <v>5</v>
      </c>
      <c r="P298" s="18">
        <v>1.4</v>
      </c>
      <c r="Q298" s="18">
        <v>2.6</v>
      </c>
      <c r="R298" s="18">
        <v>4.2</v>
      </c>
      <c r="S298" s="18">
        <v>5.0999999999999996</v>
      </c>
      <c r="T298" s="18">
        <v>4.5999999999999996</v>
      </c>
      <c r="U298" s="18">
        <v>3.4</v>
      </c>
      <c r="V298" s="18">
        <v>3.1</v>
      </c>
      <c r="W298" s="18">
        <v>4.5</v>
      </c>
      <c r="X298" s="23">
        <v>5</v>
      </c>
      <c r="Y298" s="25">
        <v>4.3885714285714285E-4</v>
      </c>
      <c r="Z298" s="25">
        <v>2.4685714285714285E-4</v>
      </c>
      <c r="AA298" s="25">
        <v>1.7085714285714284E-4</v>
      </c>
      <c r="AB298" s="25">
        <v>1.7597142857142855E-3</v>
      </c>
      <c r="AC298" s="25">
        <v>3.203428571428571E-3</v>
      </c>
      <c r="AD298" s="25">
        <v>1.1765714285714285E-3</v>
      </c>
      <c r="AE298" s="25">
        <v>1.668E-3</v>
      </c>
      <c r="AF298" s="25">
        <v>0</v>
      </c>
      <c r="AG298" s="23">
        <v>1</v>
      </c>
      <c r="AH298" s="25">
        <v>0.16942857142857146</v>
      </c>
      <c r="AI298" s="25">
        <v>0</v>
      </c>
      <c r="AJ298" s="25">
        <v>0</v>
      </c>
      <c r="AK298" s="25">
        <v>0</v>
      </c>
      <c r="AL298" s="25">
        <v>1.2E-2</v>
      </c>
      <c r="AM298" s="25">
        <v>5.6857142857142849E-2</v>
      </c>
      <c r="AN298" s="25">
        <v>2.9714285714285714E-2</v>
      </c>
      <c r="AO298" s="25">
        <v>0</v>
      </c>
      <c r="AP298">
        <f>(IF(AND(G298&gt;2400,'Jul-24 Comparison with CA @100m'!G298&gt;2400),1,0))*'100m'!$D298</f>
        <v>0</v>
      </c>
      <c r="AQ298">
        <f>(IF(AND(H298&gt;2400,'Jul-24 Comparison with CA @100m'!H298&gt;2400),1,0))*'100m'!$D298</f>
        <v>0</v>
      </c>
      <c r="AR298">
        <f>(IF(AND(I298&gt;2400,'Jul-24 Comparison with CA @100m'!I298&gt;2400),1,0))*'100m'!$D298</f>
        <v>0</v>
      </c>
      <c r="AS298">
        <f>(IF(AND(J298&gt;2400,'Jul-24 Comparison with CA @100m'!J298&gt;2400),1,0))*'100m'!$D298</f>
        <v>0</v>
      </c>
      <c r="AT298">
        <f>(IF(AND(K298&gt;2400,'Jul-24 Comparison with CA @100m'!K298&gt;2400),1,0))*'100m'!$D298</f>
        <v>0</v>
      </c>
      <c r="AU298">
        <f>(IF(AND(L298&gt;2400,'Jul-24 Comparison with CA @100m'!L298&gt;2400),1,0))*'100m'!$D298</f>
        <v>0</v>
      </c>
      <c r="AV298">
        <f>(IF(AND(M298&gt;2400,'Jul-24 Comparison with CA @100m'!M298&gt;2400),1,0))*'100m'!$D298</f>
        <v>0</v>
      </c>
      <c r="AW298">
        <f>(IF(AND(N298&gt;2400,'Jul-24 Comparison with CA @100m'!N298&gt;2400),1,0))*'100m'!$D298</f>
        <v>0</v>
      </c>
      <c r="AX298">
        <f>(IF(AND(P298&gt;5,'Jul-24 Comparison with CA @100m'!P298&gt;5),1,0))*'100m'!$D298</f>
        <v>0</v>
      </c>
      <c r="AY298">
        <f>(IF(AND(Q298&gt;5,'Jul-24 Comparison with CA @100m'!Q298&gt;5),1,0))*'100m'!$D298</f>
        <v>0</v>
      </c>
      <c r="AZ298">
        <f>(IF(AND(R298&gt;5,'Jul-24 Comparison with CA @100m'!R298&gt;5),1,0))*'100m'!$D298</f>
        <v>0</v>
      </c>
      <c r="BA298">
        <f>(IF(AND(S298&gt;5,'Jul-24 Comparison with CA @100m'!S298&gt;5),1,0))*'100m'!$D298</f>
        <v>0</v>
      </c>
      <c r="BB298">
        <f>(IF(AND(T298&gt;5,'Jul-24 Comparison with CA @100m'!T298&gt;5),1,0))*'100m'!$D298</f>
        <v>0</v>
      </c>
      <c r="BC298">
        <f>(IF(AND(U298&gt;5,'Jul-24 Comparison with CA @100m'!U298&gt;5),1,0))*'100m'!$D298</f>
        <v>0</v>
      </c>
      <c r="BD298">
        <f>(IF(AND(V298&gt;5,'Jul-24 Comparison with CA @100m'!V298&gt;5),1,0))*'100m'!$D298</f>
        <v>0</v>
      </c>
      <c r="BE298">
        <f>(IF(AND(W298&gt;5,'Jul-24 Comparison with CA @100m'!W298&gt;5),1,0))*'100m'!$D298</f>
        <v>0</v>
      </c>
      <c r="BF298">
        <f>(IF(AND(Y298&gt;5,'Jul-24 Comparison with CA @100m'!Y298&gt;5),1,0))*'100m'!$D298</f>
        <v>0</v>
      </c>
      <c r="BG298">
        <f>(IF(AND(Z298&gt;5,'Jul-24 Comparison with CA @100m'!Z298&gt;5),1,0))*'100m'!$D298</f>
        <v>0</v>
      </c>
      <c r="BH298">
        <f>(IF(AND(AA298&gt;5,'Jul-24 Comparison with CA @100m'!AA298&gt;5),1,0))*'100m'!$D298</f>
        <v>0</v>
      </c>
      <c r="BI298">
        <f>(IF(AND(AB298&gt;5,'Jul-24 Comparison with CA @100m'!AB298&gt;5),1,0))*'100m'!$D298</f>
        <v>0</v>
      </c>
      <c r="BJ298">
        <f>(IF(AND(AC298&gt;5,'Jul-24 Comparison with CA @100m'!AC298&gt;5),1,0))*'100m'!$D298</f>
        <v>0</v>
      </c>
      <c r="BK298">
        <f>(IF(AND(AD298&gt;5,'Jul-24 Comparison with CA @100m'!AD298&gt;5),1,0))*'100m'!$D298</f>
        <v>0</v>
      </c>
      <c r="BL298">
        <f>(IF(AND(AE298&gt;5,'Jul-24 Comparison with CA @100m'!AE298&gt;5),1,0))*'100m'!$D298</f>
        <v>0</v>
      </c>
      <c r="BM298">
        <f>(IF(AND(AF298&gt;5,'Jul-24 Comparison with CA @100m'!AF298&gt;5),1,0))*'100m'!$D298</f>
        <v>0</v>
      </c>
      <c r="BN298">
        <f>(IF(AND(AH298&gt;1,'Jul-24 Comparison with CA @100m'!AH298&gt;1),1,0))*'100m'!$D298</f>
        <v>0</v>
      </c>
      <c r="BO298">
        <f>(IF(AND(AI298&gt;1,'Jul-24 Comparison with CA @100m'!AI298&gt;1),1,0))*'100m'!$D298</f>
        <v>0</v>
      </c>
      <c r="BP298">
        <f>(IF(AND(AJ298&gt;1,'Jul-24 Comparison with CA @100m'!AJ298&gt;1),1,0))*'100m'!$D298</f>
        <v>0</v>
      </c>
      <c r="BQ298">
        <f>(IF(AND(AK298&gt;1,'Jul-24 Comparison with CA @100m'!AK298&gt;1),1,0))*'100m'!$D298</f>
        <v>0</v>
      </c>
      <c r="BR298">
        <f>(IF(AND(AL298&gt;1,'Jul-24 Comparison with CA @100m'!AL298&gt;1),1,0))*'100m'!$D298</f>
        <v>0</v>
      </c>
      <c r="BS298">
        <f>(IF(AND(AM298&gt;1,'Jul-24 Comparison with CA @100m'!AM298&gt;1),1,0))*'100m'!$D298</f>
        <v>0</v>
      </c>
      <c r="BT298">
        <f>(IF(AND(AN298&gt;1,'Jul-24 Comparison with CA @100m'!AN298&gt;1),1,0))*'100m'!$D298</f>
        <v>0</v>
      </c>
      <c r="BU298">
        <f>(IF(AND(AO298&gt;1,'Jul-24 Comparison with CA @100m'!AO298&gt;1),1,0))*'100m'!$D298</f>
        <v>0</v>
      </c>
    </row>
    <row r="299" spans="1:73" x14ac:dyDescent="0.35">
      <c r="A299" s="21" t="s">
        <v>99</v>
      </c>
      <c r="B299" s="21">
        <v>243800</v>
      </c>
      <c r="C299" s="21">
        <v>243900</v>
      </c>
      <c r="D299" s="21">
        <f t="shared" si="4"/>
        <v>100</v>
      </c>
      <c r="E299" s="21"/>
      <c r="F299" s="23">
        <v>2400</v>
      </c>
      <c r="G299" s="24">
        <v>1133.8971366963031</v>
      </c>
      <c r="H299" s="24">
        <v>925.69081731380709</v>
      </c>
      <c r="I299" s="24">
        <v>1239.61199485866</v>
      </c>
      <c r="J299" s="24">
        <v>1415.3760296701792</v>
      </c>
      <c r="K299" s="24">
        <v>1224.4485839625554</v>
      </c>
      <c r="L299" s="24">
        <v>1384.6311038989984</v>
      </c>
      <c r="M299" s="24">
        <v>1399.9945240242332</v>
      </c>
      <c r="N299" s="24">
        <v>1423.0735161370108</v>
      </c>
      <c r="O299" s="23">
        <v>5</v>
      </c>
      <c r="P299" s="18">
        <v>1.4</v>
      </c>
      <c r="Q299" s="18">
        <v>2.1</v>
      </c>
      <c r="R299" s="18">
        <v>4.4000000000000004</v>
      </c>
      <c r="S299" s="18">
        <v>4.2</v>
      </c>
      <c r="T299" s="18">
        <v>4.5</v>
      </c>
      <c r="U299" s="18">
        <v>3.2</v>
      </c>
      <c r="V299" s="18">
        <v>3.1</v>
      </c>
      <c r="W299" s="18">
        <v>4.9000000000000004</v>
      </c>
      <c r="X299" s="23">
        <v>5</v>
      </c>
      <c r="Y299" s="25">
        <v>2.1720000000000003E-3</v>
      </c>
      <c r="Z299" s="25">
        <v>0</v>
      </c>
      <c r="AA299" s="25">
        <v>3.1400000000000004E-4</v>
      </c>
      <c r="AB299" s="25">
        <v>1.1974285714285715E-3</v>
      </c>
      <c r="AC299" s="25">
        <v>6.2037142857142855E-3</v>
      </c>
      <c r="AD299" s="25">
        <v>5.1285714285714276E-3</v>
      </c>
      <c r="AE299" s="25">
        <v>3.6868571428571432E-3</v>
      </c>
      <c r="AF299" s="25">
        <v>4.5348571428571434E-3</v>
      </c>
      <c r="AG299" s="23">
        <v>1</v>
      </c>
      <c r="AH299" s="25">
        <v>0.11742857142857145</v>
      </c>
      <c r="AI299" s="25">
        <v>0</v>
      </c>
      <c r="AJ299" s="25">
        <v>0</v>
      </c>
      <c r="AK299" s="25">
        <v>0</v>
      </c>
      <c r="AL299" s="25">
        <v>0</v>
      </c>
      <c r="AM299" s="25">
        <v>1.2285714285714283E-2</v>
      </c>
      <c r="AN299" s="25">
        <v>0</v>
      </c>
      <c r="AO299" s="25">
        <v>0</v>
      </c>
      <c r="AP299">
        <f>(IF(AND(G299&gt;2400,'Jul-24 Comparison with CA @100m'!G299&gt;2400),1,0))*'100m'!$D299</f>
        <v>0</v>
      </c>
      <c r="AQ299">
        <f>(IF(AND(H299&gt;2400,'Jul-24 Comparison with CA @100m'!H299&gt;2400),1,0))*'100m'!$D299</f>
        <v>0</v>
      </c>
      <c r="AR299">
        <f>(IF(AND(I299&gt;2400,'Jul-24 Comparison with CA @100m'!I299&gt;2400),1,0))*'100m'!$D299</f>
        <v>0</v>
      </c>
      <c r="AS299">
        <f>(IF(AND(J299&gt;2400,'Jul-24 Comparison with CA @100m'!J299&gt;2400),1,0))*'100m'!$D299</f>
        <v>0</v>
      </c>
      <c r="AT299">
        <f>(IF(AND(K299&gt;2400,'Jul-24 Comparison with CA @100m'!K299&gt;2400),1,0))*'100m'!$D299</f>
        <v>0</v>
      </c>
      <c r="AU299">
        <f>(IF(AND(L299&gt;2400,'Jul-24 Comparison with CA @100m'!L299&gt;2400),1,0))*'100m'!$D299</f>
        <v>0</v>
      </c>
      <c r="AV299">
        <f>(IF(AND(M299&gt;2400,'Jul-24 Comparison with CA @100m'!M299&gt;2400),1,0))*'100m'!$D299</f>
        <v>0</v>
      </c>
      <c r="AW299">
        <f>(IF(AND(N299&gt;2400,'Jul-24 Comparison with CA @100m'!N299&gt;2400),1,0))*'100m'!$D299</f>
        <v>0</v>
      </c>
      <c r="AX299">
        <f>(IF(AND(P299&gt;5,'Jul-24 Comparison with CA @100m'!P299&gt;5),1,0))*'100m'!$D299</f>
        <v>0</v>
      </c>
      <c r="AY299">
        <f>(IF(AND(Q299&gt;5,'Jul-24 Comparison with CA @100m'!Q299&gt;5),1,0))*'100m'!$D299</f>
        <v>0</v>
      </c>
      <c r="AZ299">
        <f>(IF(AND(R299&gt;5,'Jul-24 Comparison with CA @100m'!R299&gt;5),1,0))*'100m'!$D299</f>
        <v>0</v>
      </c>
      <c r="BA299">
        <f>(IF(AND(S299&gt;5,'Jul-24 Comparison with CA @100m'!S299&gt;5),1,0))*'100m'!$D299</f>
        <v>0</v>
      </c>
      <c r="BB299">
        <f>(IF(AND(T299&gt;5,'Jul-24 Comparison with CA @100m'!T299&gt;5),1,0))*'100m'!$D299</f>
        <v>0</v>
      </c>
      <c r="BC299">
        <f>(IF(AND(U299&gt;5,'Jul-24 Comparison with CA @100m'!U299&gt;5),1,0))*'100m'!$D299</f>
        <v>0</v>
      </c>
      <c r="BD299">
        <f>(IF(AND(V299&gt;5,'Jul-24 Comparison with CA @100m'!V299&gt;5),1,0))*'100m'!$D299</f>
        <v>0</v>
      </c>
      <c r="BE299">
        <f>(IF(AND(W299&gt;5,'Jul-24 Comparison with CA @100m'!W299&gt;5),1,0))*'100m'!$D299</f>
        <v>0</v>
      </c>
      <c r="BF299">
        <f>(IF(AND(Y299&gt;5,'Jul-24 Comparison with CA @100m'!Y299&gt;5),1,0))*'100m'!$D299</f>
        <v>0</v>
      </c>
      <c r="BG299">
        <f>(IF(AND(Z299&gt;5,'Jul-24 Comparison with CA @100m'!Z299&gt;5),1,0))*'100m'!$D299</f>
        <v>0</v>
      </c>
      <c r="BH299">
        <f>(IF(AND(AA299&gt;5,'Jul-24 Comparison with CA @100m'!AA299&gt;5),1,0))*'100m'!$D299</f>
        <v>0</v>
      </c>
      <c r="BI299">
        <f>(IF(AND(AB299&gt;5,'Jul-24 Comparison with CA @100m'!AB299&gt;5),1,0))*'100m'!$D299</f>
        <v>0</v>
      </c>
      <c r="BJ299">
        <f>(IF(AND(AC299&gt;5,'Jul-24 Comparison with CA @100m'!AC299&gt;5),1,0))*'100m'!$D299</f>
        <v>0</v>
      </c>
      <c r="BK299">
        <f>(IF(AND(AD299&gt;5,'Jul-24 Comparison with CA @100m'!AD299&gt;5),1,0))*'100m'!$D299</f>
        <v>0</v>
      </c>
      <c r="BL299">
        <f>(IF(AND(AE299&gt;5,'Jul-24 Comparison with CA @100m'!AE299&gt;5),1,0))*'100m'!$D299</f>
        <v>0</v>
      </c>
      <c r="BM299">
        <f>(IF(AND(AF299&gt;5,'Jul-24 Comparison with CA @100m'!AF299&gt;5),1,0))*'100m'!$D299</f>
        <v>0</v>
      </c>
      <c r="BN299">
        <f>(IF(AND(AH299&gt;1,'Jul-24 Comparison with CA @100m'!AH299&gt;1),1,0))*'100m'!$D299</f>
        <v>0</v>
      </c>
      <c r="BO299">
        <f>(IF(AND(AI299&gt;1,'Jul-24 Comparison with CA @100m'!AI299&gt;1),1,0))*'100m'!$D299</f>
        <v>0</v>
      </c>
      <c r="BP299">
        <f>(IF(AND(AJ299&gt;1,'Jul-24 Comparison with CA @100m'!AJ299&gt;1),1,0))*'100m'!$D299</f>
        <v>0</v>
      </c>
      <c r="BQ299">
        <f>(IF(AND(AK299&gt;1,'Jul-24 Comparison with CA @100m'!AK299&gt;1),1,0))*'100m'!$D299</f>
        <v>0</v>
      </c>
      <c r="BR299">
        <f>(IF(AND(AL299&gt;1,'Jul-24 Comparison with CA @100m'!AL299&gt;1),1,0))*'100m'!$D299</f>
        <v>0</v>
      </c>
      <c r="BS299">
        <f>(IF(AND(AM299&gt;1,'Jul-24 Comparison with CA @100m'!AM299&gt;1),1,0))*'100m'!$D299</f>
        <v>0</v>
      </c>
      <c r="BT299">
        <f>(IF(AND(AN299&gt;1,'Jul-24 Comparison with CA @100m'!AN299&gt;1),1,0))*'100m'!$D299</f>
        <v>0</v>
      </c>
      <c r="BU299">
        <f>(IF(AND(AO299&gt;1,'Jul-24 Comparison with CA @100m'!AO299&gt;1),1,0))*'100m'!$D299</f>
        <v>0</v>
      </c>
    </row>
    <row r="300" spans="1:73" x14ac:dyDescent="0.35">
      <c r="A300" s="21" t="s">
        <v>99</v>
      </c>
      <c r="B300" s="21">
        <v>243900</v>
      </c>
      <c r="C300" s="21">
        <v>244000</v>
      </c>
      <c r="D300" s="21">
        <f t="shared" si="4"/>
        <v>100</v>
      </c>
      <c r="E300" s="21"/>
      <c r="F300" s="23">
        <v>2400</v>
      </c>
      <c r="G300" s="24">
        <v>816.12289224383505</v>
      </c>
      <c r="H300" s="24">
        <v>637.06022123947321</v>
      </c>
      <c r="I300" s="24">
        <v>874.37538612774995</v>
      </c>
      <c r="J300" s="24">
        <v>933.04694483806918</v>
      </c>
      <c r="K300" s="24">
        <v>1059.0228449564595</v>
      </c>
      <c r="L300" s="24">
        <v>1171.5361861453032</v>
      </c>
      <c r="M300" s="24">
        <v>999.52746101122636</v>
      </c>
      <c r="N300" s="24">
        <v>1171.5361861453032</v>
      </c>
      <c r="O300" s="23">
        <v>5</v>
      </c>
      <c r="P300" s="18">
        <v>1.6</v>
      </c>
      <c r="Q300" s="18">
        <v>3.1</v>
      </c>
      <c r="R300" s="18">
        <v>4.2</v>
      </c>
      <c r="S300" s="18">
        <v>5.5</v>
      </c>
      <c r="T300" s="18">
        <v>4.9000000000000004</v>
      </c>
      <c r="U300" s="18">
        <v>3.1</v>
      </c>
      <c r="V300" s="18">
        <v>3</v>
      </c>
      <c r="W300" s="18">
        <v>5.4</v>
      </c>
      <c r="X300" s="23">
        <v>5</v>
      </c>
      <c r="Y300" s="25">
        <v>4.2785714285714285E-3</v>
      </c>
      <c r="Z300" s="25">
        <v>0</v>
      </c>
      <c r="AA300" s="25">
        <v>2.6600000000000001E-4</v>
      </c>
      <c r="AB300" s="25">
        <v>1.3094285714285714E-3</v>
      </c>
      <c r="AC300" s="25">
        <v>7.1125714285714282E-3</v>
      </c>
      <c r="AD300" s="25">
        <v>1.1583714285714286E-2</v>
      </c>
      <c r="AE300" s="25">
        <v>8.0197142857142863E-3</v>
      </c>
      <c r="AF300" s="25">
        <v>1.7782857142857142E-3</v>
      </c>
      <c r="AG300" s="23">
        <v>1</v>
      </c>
      <c r="AH300" s="25">
        <v>0.13342857142857145</v>
      </c>
      <c r="AI300" s="25">
        <v>0</v>
      </c>
      <c r="AJ300" s="25">
        <v>0</v>
      </c>
      <c r="AK300" s="25">
        <v>0</v>
      </c>
      <c r="AL300" s="25">
        <v>0</v>
      </c>
      <c r="AM300" s="25">
        <v>3.1428571428571426E-3</v>
      </c>
      <c r="AN300" s="25">
        <v>1.8571428571428572E-2</v>
      </c>
      <c r="AO300" s="25">
        <v>0</v>
      </c>
      <c r="AP300">
        <f>(IF(AND(G300&gt;2400,'Jul-24 Comparison with CA @100m'!G300&gt;2400),1,0))*'100m'!$D300</f>
        <v>0</v>
      </c>
      <c r="AQ300">
        <f>(IF(AND(H300&gt;2400,'Jul-24 Comparison with CA @100m'!H300&gt;2400),1,0))*'100m'!$D300</f>
        <v>0</v>
      </c>
      <c r="AR300">
        <f>(IF(AND(I300&gt;2400,'Jul-24 Comparison with CA @100m'!I300&gt;2400),1,0))*'100m'!$D300</f>
        <v>0</v>
      </c>
      <c r="AS300">
        <f>(IF(AND(J300&gt;2400,'Jul-24 Comparison with CA @100m'!J300&gt;2400),1,0))*'100m'!$D300</f>
        <v>0</v>
      </c>
      <c r="AT300">
        <f>(IF(AND(K300&gt;2400,'Jul-24 Comparison with CA @100m'!K300&gt;2400),1,0))*'100m'!$D300</f>
        <v>0</v>
      </c>
      <c r="AU300">
        <f>(IF(AND(L300&gt;2400,'Jul-24 Comparison with CA @100m'!L300&gt;2400),1,0))*'100m'!$D300</f>
        <v>0</v>
      </c>
      <c r="AV300">
        <f>(IF(AND(M300&gt;2400,'Jul-24 Comparison with CA @100m'!M300&gt;2400),1,0))*'100m'!$D300</f>
        <v>0</v>
      </c>
      <c r="AW300">
        <f>(IF(AND(N300&gt;2400,'Jul-24 Comparison with CA @100m'!N300&gt;2400),1,0))*'100m'!$D300</f>
        <v>0</v>
      </c>
      <c r="AX300">
        <f>(IF(AND(P300&gt;5,'Jul-24 Comparison with CA @100m'!P300&gt;5),1,0))*'100m'!$D300</f>
        <v>0</v>
      </c>
      <c r="AY300">
        <f>(IF(AND(Q300&gt;5,'Jul-24 Comparison with CA @100m'!Q300&gt;5),1,0))*'100m'!$D300</f>
        <v>0</v>
      </c>
      <c r="AZ300">
        <f>(IF(AND(R300&gt;5,'Jul-24 Comparison with CA @100m'!R300&gt;5),1,0))*'100m'!$D300</f>
        <v>0</v>
      </c>
      <c r="BA300">
        <f>(IF(AND(S300&gt;5,'Jul-24 Comparison with CA @100m'!S300&gt;5),1,0))*'100m'!$D300</f>
        <v>100</v>
      </c>
      <c r="BB300">
        <f>(IF(AND(T300&gt;5,'Jul-24 Comparison with CA @100m'!T300&gt;5),1,0))*'100m'!$D300</f>
        <v>0</v>
      </c>
      <c r="BC300">
        <f>(IF(AND(U300&gt;5,'Jul-24 Comparison with CA @100m'!U300&gt;5),1,0))*'100m'!$D300</f>
        <v>0</v>
      </c>
      <c r="BD300">
        <f>(IF(AND(V300&gt;5,'Jul-24 Comparison with CA @100m'!V300&gt;5),1,0))*'100m'!$D300</f>
        <v>0</v>
      </c>
      <c r="BE300">
        <f>(IF(AND(W300&gt;5,'Jul-24 Comparison with CA @100m'!W300&gt;5),1,0))*'100m'!$D300</f>
        <v>100</v>
      </c>
      <c r="BF300">
        <f>(IF(AND(Y300&gt;5,'Jul-24 Comparison with CA @100m'!Y300&gt;5),1,0))*'100m'!$D300</f>
        <v>0</v>
      </c>
      <c r="BG300">
        <f>(IF(AND(Z300&gt;5,'Jul-24 Comparison with CA @100m'!Z300&gt;5),1,0))*'100m'!$D300</f>
        <v>0</v>
      </c>
      <c r="BH300">
        <f>(IF(AND(AA300&gt;5,'Jul-24 Comparison with CA @100m'!AA300&gt;5),1,0))*'100m'!$D300</f>
        <v>0</v>
      </c>
      <c r="BI300">
        <f>(IF(AND(AB300&gt;5,'Jul-24 Comparison with CA @100m'!AB300&gt;5),1,0))*'100m'!$D300</f>
        <v>0</v>
      </c>
      <c r="BJ300">
        <f>(IF(AND(AC300&gt;5,'Jul-24 Comparison with CA @100m'!AC300&gt;5),1,0))*'100m'!$D300</f>
        <v>0</v>
      </c>
      <c r="BK300">
        <f>(IF(AND(AD300&gt;5,'Jul-24 Comparison with CA @100m'!AD300&gt;5),1,0))*'100m'!$D300</f>
        <v>0</v>
      </c>
      <c r="BL300">
        <f>(IF(AND(AE300&gt;5,'Jul-24 Comparison with CA @100m'!AE300&gt;5),1,0))*'100m'!$D300</f>
        <v>0</v>
      </c>
      <c r="BM300">
        <f>(IF(AND(AF300&gt;5,'Jul-24 Comparison with CA @100m'!AF300&gt;5),1,0))*'100m'!$D300</f>
        <v>0</v>
      </c>
      <c r="BN300">
        <f>(IF(AND(AH300&gt;1,'Jul-24 Comparison with CA @100m'!AH300&gt;1),1,0))*'100m'!$D300</f>
        <v>0</v>
      </c>
      <c r="BO300">
        <f>(IF(AND(AI300&gt;1,'Jul-24 Comparison with CA @100m'!AI300&gt;1),1,0))*'100m'!$D300</f>
        <v>0</v>
      </c>
      <c r="BP300">
        <f>(IF(AND(AJ300&gt;1,'Jul-24 Comparison with CA @100m'!AJ300&gt;1),1,0))*'100m'!$D300</f>
        <v>0</v>
      </c>
      <c r="BQ300">
        <f>(IF(AND(AK300&gt;1,'Jul-24 Comparison with CA @100m'!AK300&gt;1),1,0))*'100m'!$D300</f>
        <v>0</v>
      </c>
      <c r="BR300">
        <f>(IF(AND(AL300&gt;1,'Jul-24 Comparison with CA @100m'!AL300&gt;1),1,0))*'100m'!$D300</f>
        <v>0</v>
      </c>
      <c r="BS300">
        <f>(IF(AND(AM300&gt;1,'Jul-24 Comparison with CA @100m'!AM300&gt;1),1,0))*'100m'!$D300</f>
        <v>0</v>
      </c>
      <c r="BT300">
        <f>(IF(AND(AN300&gt;1,'Jul-24 Comparison with CA @100m'!AN300&gt;1),1,0))*'100m'!$D300</f>
        <v>0</v>
      </c>
      <c r="BU300">
        <f>(IF(AND(AO300&gt;1,'Jul-24 Comparison with CA @100m'!AO300&gt;1),1,0))*'100m'!$D300</f>
        <v>0</v>
      </c>
    </row>
    <row r="301" spans="1:73" x14ac:dyDescent="0.35">
      <c r="A301" s="21" t="s">
        <v>99</v>
      </c>
      <c r="B301" s="21">
        <v>244000</v>
      </c>
      <c r="C301" s="21">
        <v>244100</v>
      </c>
      <c r="D301" s="21">
        <f t="shared" si="4"/>
        <v>100</v>
      </c>
      <c r="E301" s="21" t="s">
        <v>101</v>
      </c>
      <c r="F301" s="23">
        <v>2400</v>
      </c>
      <c r="G301" s="24">
        <v>1194.1822393313262</v>
      </c>
      <c r="H301" s="24">
        <v>1148.9369406040728</v>
      </c>
      <c r="I301" s="24">
        <v>2011.9609661903096</v>
      </c>
      <c r="J301" s="24">
        <v>1453.9079101603531</v>
      </c>
      <c r="K301" s="24">
        <v>1531.2986370787364</v>
      </c>
      <c r="L301" s="24">
        <v>1523.5403193025534</v>
      </c>
      <c r="M301" s="24">
        <v>1900.4284300794191</v>
      </c>
      <c r="N301" s="24">
        <v>1718.7256720808348</v>
      </c>
      <c r="O301" s="23">
        <v>5</v>
      </c>
      <c r="P301" s="18">
        <v>1.8</v>
      </c>
      <c r="Q301" s="18">
        <v>2.9</v>
      </c>
      <c r="R301" s="18">
        <v>4</v>
      </c>
      <c r="S301" s="18">
        <v>4.5999999999999996</v>
      </c>
      <c r="T301" s="18">
        <v>3.1</v>
      </c>
      <c r="U301" s="18">
        <v>3.6</v>
      </c>
      <c r="V301" s="18">
        <v>4.5</v>
      </c>
      <c r="W301" s="18">
        <v>3.6</v>
      </c>
      <c r="X301" s="23">
        <v>5</v>
      </c>
      <c r="Y301" s="25">
        <v>4.7368571428571416E-3</v>
      </c>
      <c r="Z301" s="25">
        <v>5.9628571428571424E-4</v>
      </c>
      <c r="AA301" s="25">
        <v>1.845714285714286E-3</v>
      </c>
      <c r="AB301" s="25">
        <v>2.5111428571428572E-3</v>
      </c>
      <c r="AC301" s="25">
        <v>2.428285714285714E-3</v>
      </c>
      <c r="AD301" s="25">
        <v>5.3160000000000004E-3</v>
      </c>
      <c r="AE301" s="25">
        <v>2.9488571428571428E-3</v>
      </c>
      <c r="AF301" s="25">
        <v>2.6740000000000002E-3</v>
      </c>
      <c r="AG301" s="23">
        <v>1</v>
      </c>
      <c r="AH301" s="25">
        <v>3.8285714285714277E-2</v>
      </c>
      <c r="AI301" s="25">
        <v>0</v>
      </c>
      <c r="AJ301" s="25">
        <v>0</v>
      </c>
      <c r="AK301" s="25">
        <v>0</v>
      </c>
      <c r="AL301" s="25">
        <v>0</v>
      </c>
      <c r="AM301" s="25">
        <v>0</v>
      </c>
      <c r="AN301" s="25">
        <v>9.9714285714285728E-2</v>
      </c>
      <c r="AO301" s="25">
        <v>0</v>
      </c>
      <c r="AP301">
        <f>(IF(AND(G301&gt;2400,'Jul-24 Comparison with CA @100m'!G301&gt;2400),1,0))*'100m'!$D301</f>
        <v>0</v>
      </c>
      <c r="AQ301">
        <f>(IF(AND(H301&gt;2400,'Jul-24 Comparison with CA @100m'!H301&gt;2400),1,0))*'100m'!$D301</f>
        <v>0</v>
      </c>
      <c r="AR301">
        <f>(IF(AND(I301&gt;2400,'Jul-24 Comparison with CA @100m'!I301&gt;2400),1,0))*'100m'!$D301</f>
        <v>0</v>
      </c>
      <c r="AS301">
        <f>(IF(AND(J301&gt;2400,'Jul-24 Comparison with CA @100m'!J301&gt;2400),1,0))*'100m'!$D301</f>
        <v>0</v>
      </c>
      <c r="AT301">
        <f>(IF(AND(K301&gt;2400,'Jul-24 Comparison with CA @100m'!K301&gt;2400),1,0))*'100m'!$D301</f>
        <v>0</v>
      </c>
      <c r="AU301">
        <f>(IF(AND(L301&gt;2400,'Jul-24 Comparison with CA @100m'!L301&gt;2400),1,0))*'100m'!$D301</f>
        <v>0</v>
      </c>
      <c r="AV301">
        <f>(IF(AND(M301&gt;2400,'Jul-24 Comparison with CA @100m'!M301&gt;2400),1,0))*'100m'!$D301</f>
        <v>0</v>
      </c>
      <c r="AW301">
        <f>(IF(AND(N301&gt;2400,'Jul-24 Comparison with CA @100m'!N301&gt;2400),1,0))*'100m'!$D301</f>
        <v>0</v>
      </c>
      <c r="AX301">
        <f>(IF(AND(P301&gt;5,'Jul-24 Comparison with CA @100m'!P301&gt;5),1,0))*'100m'!$D301</f>
        <v>0</v>
      </c>
      <c r="AY301">
        <f>(IF(AND(Q301&gt;5,'Jul-24 Comparison with CA @100m'!Q301&gt;5),1,0))*'100m'!$D301</f>
        <v>0</v>
      </c>
      <c r="AZ301">
        <f>(IF(AND(R301&gt;5,'Jul-24 Comparison with CA @100m'!R301&gt;5),1,0))*'100m'!$D301</f>
        <v>0</v>
      </c>
      <c r="BA301">
        <f>(IF(AND(S301&gt;5,'Jul-24 Comparison with CA @100m'!S301&gt;5),1,0))*'100m'!$D301</f>
        <v>0</v>
      </c>
      <c r="BB301">
        <f>(IF(AND(T301&gt;5,'Jul-24 Comparison with CA @100m'!T301&gt;5),1,0))*'100m'!$D301</f>
        <v>0</v>
      </c>
      <c r="BC301">
        <f>(IF(AND(U301&gt;5,'Jul-24 Comparison with CA @100m'!U301&gt;5),1,0))*'100m'!$D301</f>
        <v>0</v>
      </c>
      <c r="BD301">
        <f>(IF(AND(V301&gt;5,'Jul-24 Comparison with CA @100m'!V301&gt;5),1,0))*'100m'!$D301</f>
        <v>0</v>
      </c>
      <c r="BE301">
        <f>(IF(AND(W301&gt;5,'Jul-24 Comparison with CA @100m'!W301&gt;5),1,0))*'100m'!$D301</f>
        <v>0</v>
      </c>
      <c r="BF301">
        <f>(IF(AND(Y301&gt;5,'Jul-24 Comparison with CA @100m'!Y301&gt;5),1,0))*'100m'!$D301</f>
        <v>0</v>
      </c>
      <c r="BG301">
        <f>(IF(AND(Z301&gt;5,'Jul-24 Comparison with CA @100m'!Z301&gt;5),1,0))*'100m'!$D301</f>
        <v>0</v>
      </c>
      <c r="BH301">
        <f>(IF(AND(AA301&gt;5,'Jul-24 Comparison with CA @100m'!AA301&gt;5),1,0))*'100m'!$D301</f>
        <v>0</v>
      </c>
      <c r="BI301">
        <f>(IF(AND(AB301&gt;5,'Jul-24 Comparison with CA @100m'!AB301&gt;5),1,0))*'100m'!$D301</f>
        <v>0</v>
      </c>
      <c r="BJ301">
        <f>(IF(AND(AC301&gt;5,'Jul-24 Comparison with CA @100m'!AC301&gt;5),1,0))*'100m'!$D301</f>
        <v>0</v>
      </c>
      <c r="BK301">
        <f>(IF(AND(AD301&gt;5,'Jul-24 Comparison with CA @100m'!AD301&gt;5),1,0))*'100m'!$D301</f>
        <v>0</v>
      </c>
      <c r="BL301">
        <f>(IF(AND(AE301&gt;5,'Jul-24 Comparison with CA @100m'!AE301&gt;5),1,0))*'100m'!$D301</f>
        <v>0</v>
      </c>
      <c r="BM301">
        <f>(IF(AND(AF301&gt;5,'Jul-24 Comparison with CA @100m'!AF301&gt;5),1,0))*'100m'!$D301</f>
        <v>0</v>
      </c>
      <c r="BN301">
        <f>(IF(AND(AH301&gt;1,'Jul-24 Comparison with CA @100m'!AH301&gt;1),1,0))*'100m'!$D301</f>
        <v>0</v>
      </c>
      <c r="BO301">
        <f>(IF(AND(AI301&gt;1,'Jul-24 Comparison with CA @100m'!AI301&gt;1),1,0))*'100m'!$D301</f>
        <v>0</v>
      </c>
      <c r="BP301">
        <f>(IF(AND(AJ301&gt;1,'Jul-24 Comparison with CA @100m'!AJ301&gt;1),1,0))*'100m'!$D301</f>
        <v>0</v>
      </c>
      <c r="BQ301">
        <f>(IF(AND(AK301&gt;1,'Jul-24 Comparison with CA @100m'!AK301&gt;1),1,0))*'100m'!$D301</f>
        <v>0</v>
      </c>
      <c r="BR301">
        <f>(IF(AND(AL301&gt;1,'Jul-24 Comparison with CA @100m'!AL301&gt;1),1,0))*'100m'!$D301</f>
        <v>0</v>
      </c>
      <c r="BS301">
        <f>(IF(AND(AM301&gt;1,'Jul-24 Comparison with CA @100m'!AM301&gt;1),1,0))*'100m'!$D301</f>
        <v>0</v>
      </c>
      <c r="BT301">
        <f>(IF(AND(AN301&gt;1,'Jul-24 Comparison with CA @100m'!AN301&gt;1),1,0))*'100m'!$D301</f>
        <v>0</v>
      </c>
      <c r="BU301">
        <f>(IF(AND(AO301&gt;1,'Jul-24 Comparison with CA @100m'!AO301&gt;1),1,0))*'100m'!$D301</f>
        <v>0</v>
      </c>
    </row>
    <row r="302" spans="1:73" x14ac:dyDescent="0.35">
      <c r="A302" s="21" t="s">
        <v>99</v>
      </c>
      <c r="B302" s="21">
        <v>244100</v>
      </c>
      <c r="C302" s="21">
        <v>244200</v>
      </c>
      <c r="D302" s="21">
        <f t="shared" si="4"/>
        <v>100</v>
      </c>
      <c r="E302" s="21"/>
      <c r="F302" s="23">
        <v>2400</v>
      </c>
      <c r="G302" s="24">
        <v>1655.9937638553179</v>
      </c>
      <c r="H302" s="24">
        <v>1940.1830857184025</v>
      </c>
      <c r="I302" s="24">
        <v>1813.2832406550688</v>
      </c>
      <c r="J302" s="24">
        <v>1884.5513800989386</v>
      </c>
      <c r="K302" s="24">
        <v>837.91704502403161</v>
      </c>
      <c r="L302" s="24">
        <v>955.15248948738645</v>
      </c>
      <c r="M302" s="24">
        <v>1216.8744012361801</v>
      </c>
      <c r="N302" s="24">
        <v>1399.9945240242332</v>
      </c>
      <c r="O302" s="23">
        <v>5</v>
      </c>
      <c r="P302" s="18">
        <v>2.7</v>
      </c>
      <c r="Q302" s="18">
        <v>3.5</v>
      </c>
      <c r="R302" s="18">
        <v>4.4000000000000004</v>
      </c>
      <c r="S302" s="18">
        <v>4.8</v>
      </c>
      <c r="T302" s="18">
        <v>3.7</v>
      </c>
      <c r="U302" s="18">
        <v>3.9</v>
      </c>
      <c r="V302" s="18">
        <v>3</v>
      </c>
      <c r="W302" s="18">
        <v>4.9000000000000004</v>
      </c>
      <c r="X302" s="23">
        <v>5</v>
      </c>
      <c r="Y302" s="25">
        <v>5.0751428571428562E-3</v>
      </c>
      <c r="Z302" s="25">
        <v>4.8397142857142857E-3</v>
      </c>
      <c r="AA302" s="25">
        <v>1.3022857142857142E-3</v>
      </c>
      <c r="AB302" s="25">
        <v>4.0345714285714282E-3</v>
      </c>
      <c r="AC302" s="25">
        <v>1.2274285714285714E-3</v>
      </c>
      <c r="AD302" s="25">
        <v>1.6485714285714285E-3</v>
      </c>
      <c r="AE302" s="25">
        <v>0</v>
      </c>
      <c r="AF302" s="25">
        <v>3.5485714285714287E-4</v>
      </c>
      <c r="AG302" s="23">
        <v>1</v>
      </c>
      <c r="AH302" s="25">
        <v>0</v>
      </c>
      <c r="AI302" s="25">
        <v>0</v>
      </c>
      <c r="AJ302" s="25">
        <v>0</v>
      </c>
      <c r="AK302" s="25">
        <v>0</v>
      </c>
      <c r="AL302" s="25">
        <v>0</v>
      </c>
      <c r="AM302" s="25">
        <v>0</v>
      </c>
      <c r="AN302" s="25">
        <v>0</v>
      </c>
      <c r="AO302" s="25">
        <v>0</v>
      </c>
      <c r="AP302">
        <f>(IF(AND(G302&gt;2400,'Jul-24 Comparison with CA @100m'!G302&gt;2400),1,0))*'100m'!$D302</f>
        <v>0</v>
      </c>
      <c r="AQ302">
        <f>(IF(AND(H302&gt;2400,'Jul-24 Comparison with CA @100m'!H302&gt;2400),1,0))*'100m'!$D302</f>
        <v>0</v>
      </c>
      <c r="AR302">
        <f>(IF(AND(I302&gt;2400,'Jul-24 Comparison with CA @100m'!I302&gt;2400),1,0))*'100m'!$D302</f>
        <v>0</v>
      </c>
      <c r="AS302">
        <f>(IF(AND(J302&gt;2400,'Jul-24 Comparison with CA @100m'!J302&gt;2400),1,0))*'100m'!$D302</f>
        <v>0</v>
      </c>
      <c r="AT302">
        <f>(IF(AND(K302&gt;2400,'Jul-24 Comparison with CA @100m'!K302&gt;2400),1,0))*'100m'!$D302</f>
        <v>0</v>
      </c>
      <c r="AU302">
        <f>(IF(AND(L302&gt;2400,'Jul-24 Comparison with CA @100m'!L302&gt;2400),1,0))*'100m'!$D302</f>
        <v>0</v>
      </c>
      <c r="AV302">
        <f>(IF(AND(M302&gt;2400,'Jul-24 Comparison with CA @100m'!M302&gt;2400),1,0))*'100m'!$D302</f>
        <v>0</v>
      </c>
      <c r="AW302">
        <f>(IF(AND(N302&gt;2400,'Jul-24 Comparison with CA @100m'!N302&gt;2400),1,0))*'100m'!$D302</f>
        <v>0</v>
      </c>
      <c r="AX302">
        <f>(IF(AND(P302&gt;5,'Jul-24 Comparison with CA @100m'!P302&gt;5),1,0))*'100m'!$D302</f>
        <v>0</v>
      </c>
      <c r="AY302">
        <f>(IF(AND(Q302&gt;5,'Jul-24 Comparison with CA @100m'!Q302&gt;5),1,0))*'100m'!$D302</f>
        <v>0</v>
      </c>
      <c r="AZ302">
        <f>(IF(AND(R302&gt;5,'Jul-24 Comparison with CA @100m'!R302&gt;5),1,0))*'100m'!$D302</f>
        <v>0</v>
      </c>
      <c r="BA302">
        <f>(IF(AND(S302&gt;5,'Jul-24 Comparison with CA @100m'!S302&gt;5),1,0))*'100m'!$D302</f>
        <v>0</v>
      </c>
      <c r="BB302">
        <f>(IF(AND(T302&gt;5,'Jul-24 Comparison with CA @100m'!T302&gt;5),1,0))*'100m'!$D302</f>
        <v>0</v>
      </c>
      <c r="BC302">
        <f>(IF(AND(U302&gt;5,'Jul-24 Comparison with CA @100m'!U302&gt;5),1,0))*'100m'!$D302</f>
        <v>0</v>
      </c>
      <c r="BD302">
        <f>(IF(AND(V302&gt;5,'Jul-24 Comparison with CA @100m'!V302&gt;5),1,0))*'100m'!$D302</f>
        <v>0</v>
      </c>
      <c r="BE302">
        <f>(IF(AND(W302&gt;5,'Jul-24 Comparison with CA @100m'!W302&gt;5),1,0))*'100m'!$D302</f>
        <v>0</v>
      </c>
      <c r="BF302">
        <f>(IF(AND(Y302&gt;5,'Jul-24 Comparison with CA @100m'!Y302&gt;5),1,0))*'100m'!$D302</f>
        <v>0</v>
      </c>
      <c r="BG302">
        <f>(IF(AND(Z302&gt;5,'Jul-24 Comparison with CA @100m'!Z302&gt;5),1,0))*'100m'!$D302</f>
        <v>0</v>
      </c>
      <c r="BH302">
        <f>(IF(AND(AA302&gt;5,'Jul-24 Comparison with CA @100m'!AA302&gt;5),1,0))*'100m'!$D302</f>
        <v>0</v>
      </c>
      <c r="BI302">
        <f>(IF(AND(AB302&gt;5,'Jul-24 Comparison with CA @100m'!AB302&gt;5),1,0))*'100m'!$D302</f>
        <v>0</v>
      </c>
      <c r="BJ302">
        <f>(IF(AND(AC302&gt;5,'Jul-24 Comparison with CA @100m'!AC302&gt;5),1,0))*'100m'!$D302</f>
        <v>0</v>
      </c>
      <c r="BK302">
        <f>(IF(AND(AD302&gt;5,'Jul-24 Comparison with CA @100m'!AD302&gt;5),1,0))*'100m'!$D302</f>
        <v>0</v>
      </c>
      <c r="BL302">
        <f>(IF(AND(AE302&gt;5,'Jul-24 Comparison with CA @100m'!AE302&gt;5),1,0))*'100m'!$D302</f>
        <v>0</v>
      </c>
      <c r="BM302">
        <f>(IF(AND(AF302&gt;5,'Jul-24 Comparison with CA @100m'!AF302&gt;5),1,0))*'100m'!$D302</f>
        <v>0</v>
      </c>
      <c r="BN302">
        <f>(IF(AND(AH302&gt;1,'Jul-24 Comparison with CA @100m'!AH302&gt;1),1,0))*'100m'!$D302</f>
        <v>0</v>
      </c>
      <c r="BO302">
        <f>(IF(AND(AI302&gt;1,'Jul-24 Comparison with CA @100m'!AI302&gt;1),1,0))*'100m'!$D302</f>
        <v>0</v>
      </c>
      <c r="BP302">
        <f>(IF(AND(AJ302&gt;1,'Jul-24 Comparison with CA @100m'!AJ302&gt;1),1,0))*'100m'!$D302</f>
        <v>0</v>
      </c>
      <c r="BQ302">
        <f>(IF(AND(AK302&gt;1,'Jul-24 Comparison with CA @100m'!AK302&gt;1),1,0))*'100m'!$D302</f>
        <v>0</v>
      </c>
      <c r="BR302">
        <f>(IF(AND(AL302&gt;1,'Jul-24 Comparison with CA @100m'!AL302&gt;1),1,0))*'100m'!$D302</f>
        <v>0</v>
      </c>
      <c r="BS302">
        <f>(IF(AND(AM302&gt;1,'Jul-24 Comparison with CA @100m'!AM302&gt;1),1,0))*'100m'!$D302</f>
        <v>0</v>
      </c>
      <c r="BT302">
        <f>(IF(AND(AN302&gt;1,'Jul-24 Comparison with CA @100m'!AN302&gt;1),1,0))*'100m'!$D302</f>
        <v>0</v>
      </c>
      <c r="BU302">
        <f>(IF(AND(AO302&gt;1,'Jul-24 Comparison with CA @100m'!AO302&gt;1),1,0))*'100m'!$D302</f>
        <v>0</v>
      </c>
    </row>
    <row r="303" spans="1:73" x14ac:dyDescent="0.35">
      <c r="A303" s="21" t="s">
        <v>99</v>
      </c>
      <c r="B303" s="21">
        <v>244200</v>
      </c>
      <c r="C303" s="21">
        <v>244300</v>
      </c>
      <c r="D303" s="21">
        <f t="shared" si="4"/>
        <v>100</v>
      </c>
      <c r="E303" s="21"/>
      <c r="F303" s="23">
        <v>2400</v>
      </c>
      <c r="G303" s="24">
        <v>962.53326575902634</v>
      </c>
      <c r="H303" s="24">
        <v>801.62792360187291</v>
      </c>
      <c r="I303" s="24">
        <v>816.12289224383505</v>
      </c>
      <c r="J303" s="24">
        <v>1036.6689708612066</v>
      </c>
      <c r="K303" s="24">
        <v>984.71186322902849</v>
      </c>
      <c r="L303" s="24">
        <v>1036.6689708612066</v>
      </c>
      <c r="M303" s="24">
        <v>2188.5625482740033</v>
      </c>
      <c r="N303" s="24">
        <v>1308.0909035772854</v>
      </c>
      <c r="O303" s="23">
        <v>5</v>
      </c>
      <c r="P303" s="18">
        <v>2.1</v>
      </c>
      <c r="Q303" s="18">
        <v>3.7</v>
      </c>
      <c r="R303" s="18">
        <v>4.2</v>
      </c>
      <c r="S303" s="18">
        <v>4.9000000000000004</v>
      </c>
      <c r="T303" s="18">
        <v>3.6</v>
      </c>
      <c r="U303" s="18">
        <v>4.0999999999999996</v>
      </c>
      <c r="V303" s="18">
        <v>3.3</v>
      </c>
      <c r="W303" s="18">
        <v>4.8</v>
      </c>
      <c r="X303" s="23">
        <v>5</v>
      </c>
      <c r="Y303" s="25">
        <v>6.0251428571428565E-3</v>
      </c>
      <c r="Z303" s="25">
        <v>7.9828571428571416E-4</v>
      </c>
      <c r="AA303" s="25">
        <v>8.2971428571428573E-4</v>
      </c>
      <c r="AB303" s="25">
        <v>4.539142857142857E-3</v>
      </c>
      <c r="AC303" s="25">
        <v>1.4128571428571428E-3</v>
      </c>
      <c r="AD303" s="25">
        <v>0</v>
      </c>
      <c r="AE303" s="25">
        <v>1.2648571428571429E-3</v>
      </c>
      <c r="AF303" s="25">
        <v>9.8400000000000007E-4</v>
      </c>
      <c r="AG303" s="23">
        <v>1</v>
      </c>
      <c r="AH303" s="25">
        <v>2.2857142857142859E-3</v>
      </c>
      <c r="AI303" s="25">
        <v>0</v>
      </c>
      <c r="AJ303" s="25">
        <v>0</v>
      </c>
      <c r="AK303" s="25">
        <v>0</v>
      </c>
      <c r="AL303" s="25">
        <v>2.5714285714285713E-3</v>
      </c>
      <c r="AM303" s="25">
        <v>5.7142857142857143E-3</v>
      </c>
      <c r="AN303" s="25">
        <v>3.7142857142857142E-3</v>
      </c>
      <c r="AO303" s="25">
        <v>0</v>
      </c>
      <c r="AP303">
        <f>(IF(AND(G303&gt;2400,'Jul-24 Comparison with CA @100m'!G303&gt;2400),1,0))*'100m'!$D303</f>
        <v>0</v>
      </c>
      <c r="AQ303">
        <f>(IF(AND(H303&gt;2400,'Jul-24 Comparison with CA @100m'!H303&gt;2400),1,0))*'100m'!$D303</f>
        <v>0</v>
      </c>
      <c r="AR303">
        <f>(IF(AND(I303&gt;2400,'Jul-24 Comparison with CA @100m'!I303&gt;2400),1,0))*'100m'!$D303</f>
        <v>0</v>
      </c>
      <c r="AS303">
        <f>(IF(AND(J303&gt;2400,'Jul-24 Comparison with CA @100m'!J303&gt;2400),1,0))*'100m'!$D303</f>
        <v>0</v>
      </c>
      <c r="AT303">
        <f>(IF(AND(K303&gt;2400,'Jul-24 Comparison with CA @100m'!K303&gt;2400),1,0))*'100m'!$D303</f>
        <v>0</v>
      </c>
      <c r="AU303">
        <f>(IF(AND(L303&gt;2400,'Jul-24 Comparison with CA @100m'!L303&gt;2400),1,0))*'100m'!$D303</f>
        <v>0</v>
      </c>
      <c r="AV303">
        <f>(IF(AND(M303&gt;2400,'Jul-24 Comparison with CA @100m'!M303&gt;2400),1,0))*'100m'!$D303</f>
        <v>0</v>
      </c>
      <c r="AW303">
        <f>(IF(AND(N303&gt;2400,'Jul-24 Comparison with CA @100m'!N303&gt;2400),1,0))*'100m'!$D303</f>
        <v>0</v>
      </c>
      <c r="AX303">
        <f>(IF(AND(P303&gt;5,'Jul-24 Comparison with CA @100m'!P303&gt;5),1,0))*'100m'!$D303</f>
        <v>0</v>
      </c>
      <c r="AY303">
        <f>(IF(AND(Q303&gt;5,'Jul-24 Comparison with CA @100m'!Q303&gt;5),1,0))*'100m'!$D303</f>
        <v>0</v>
      </c>
      <c r="AZ303">
        <f>(IF(AND(R303&gt;5,'Jul-24 Comparison with CA @100m'!R303&gt;5),1,0))*'100m'!$D303</f>
        <v>0</v>
      </c>
      <c r="BA303">
        <f>(IF(AND(S303&gt;5,'Jul-24 Comparison with CA @100m'!S303&gt;5),1,0))*'100m'!$D303</f>
        <v>0</v>
      </c>
      <c r="BB303">
        <f>(IF(AND(T303&gt;5,'Jul-24 Comparison with CA @100m'!T303&gt;5),1,0))*'100m'!$D303</f>
        <v>0</v>
      </c>
      <c r="BC303">
        <f>(IF(AND(U303&gt;5,'Jul-24 Comparison with CA @100m'!U303&gt;5),1,0))*'100m'!$D303</f>
        <v>0</v>
      </c>
      <c r="BD303">
        <f>(IF(AND(V303&gt;5,'Jul-24 Comparison with CA @100m'!V303&gt;5),1,0))*'100m'!$D303</f>
        <v>0</v>
      </c>
      <c r="BE303">
        <f>(IF(AND(W303&gt;5,'Jul-24 Comparison with CA @100m'!W303&gt;5),1,0))*'100m'!$D303</f>
        <v>0</v>
      </c>
      <c r="BF303">
        <f>(IF(AND(Y303&gt;5,'Jul-24 Comparison with CA @100m'!Y303&gt;5),1,0))*'100m'!$D303</f>
        <v>0</v>
      </c>
      <c r="BG303">
        <f>(IF(AND(Z303&gt;5,'Jul-24 Comparison with CA @100m'!Z303&gt;5),1,0))*'100m'!$D303</f>
        <v>0</v>
      </c>
      <c r="BH303">
        <f>(IF(AND(AA303&gt;5,'Jul-24 Comparison with CA @100m'!AA303&gt;5),1,0))*'100m'!$D303</f>
        <v>0</v>
      </c>
      <c r="BI303">
        <f>(IF(AND(AB303&gt;5,'Jul-24 Comparison with CA @100m'!AB303&gt;5),1,0))*'100m'!$D303</f>
        <v>0</v>
      </c>
      <c r="BJ303">
        <f>(IF(AND(AC303&gt;5,'Jul-24 Comparison with CA @100m'!AC303&gt;5),1,0))*'100m'!$D303</f>
        <v>0</v>
      </c>
      <c r="BK303">
        <f>(IF(AND(AD303&gt;5,'Jul-24 Comparison with CA @100m'!AD303&gt;5),1,0))*'100m'!$D303</f>
        <v>0</v>
      </c>
      <c r="BL303">
        <f>(IF(AND(AE303&gt;5,'Jul-24 Comparison with CA @100m'!AE303&gt;5),1,0))*'100m'!$D303</f>
        <v>0</v>
      </c>
      <c r="BM303">
        <f>(IF(AND(AF303&gt;5,'Jul-24 Comparison with CA @100m'!AF303&gt;5),1,0))*'100m'!$D303</f>
        <v>0</v>
      </c>
      <c r="BN303">
        <f>(IF(AND(AH303&gt;1,'Jul-24 Comparison with CA @100m'!AH303&gt;1),1,0))*'100m'!$D303</f>
        <v>0</v>
      </c>
      <c r="BO303">
        <f>(IF(AND(AI303&gt;1,'Jul-24 Comparison with CA @100m'!AI303&gt;1),1,0))*'100m'!$D303</f>
        <v>0</v>
      </c>
      <c r="BP303">
        <f>(IF(AND(AJ303&gt;1,'Jul-24 Comparison with CA @100m'!AJ303&gt;1),1,0))*'100m'!$D303</f>
        <v>0</v>
      </c>
      <c r="BQ303">
        <f>(IF(AND(AK303&gt;1,'Jul-24 Comparison with CA @100m'!AK303&gt;1),1,0))*'100m'!$D303</f>
        <v>0</v>
      </c>
      <c r="BR303">
        <f>(IF(AND(AL303&gt;1,'Jul-24 Comparison with CA @100m'!AL303&gt;1),1,0))*'100m'!$D303</f>
        <v>0</v>
      </c>
      <c r="BS303">
        <f>(IF(AND(AM303&gt;1,'Jul-24 Comparison with CA @100m'!AM303&gt;1),1,0))*'100m'!$D303</f>
        <v>0</v>
      </c>
      <c r="BT303">
        <f>(IF(AND(AN303&gt;1,'Jul-24 Comparison with CA @100m'!AN303&gt;1),1,0))*'100m'!$D303</f>
        <v>0</v>
      </c>
      <c r="BU303">
        <f>(IF(AND(AO303&gt;1,'Jul-24 Comparison with CA @100m'!AO303&gt;1),1,0))*'100m'!$D303</f>
        <v>0</v>
      </c>
    </row>
    <row r="304" spans="1:73" x14ac:dyDescent="0.35">
      <c r="A304" s="21" t="s">
        <v>99</v>
      </c>
      <c r="B304" s="21">
        <v>244300</v>
      </c>
      <c r="C304" s="21">
        <v>244400</v>
      </c>
      <c r="D304" s="21">
        <f t="shared" si="4"/>
        <v>100</v>
      </c>
      <c r="E304" s="21"/>
      <c r="F304" s="23">
        <v>2400</v>
      </c>
      <c r="G304" s="24">
        <v>1469.3515157241418</v>
      </c>
      <c r="H304" s="24">
        <v>999.52746101122636</v>
      </c>
      <c r="I304" s="24">
        <v>984.71186322902849</v>
      </c>
      <c r="J304" s="24">
        <v>1300.4627614991207</v>
      </c>
      <c r="K304" s="24">
        <v>772.72247666720637</v>
      </c>
      <c r="L304" s="24">
        <v>977.31298874530353</v>
      </c>
      <c r="M304" s="24">
        <v>1423.0735161370108</v>
      </c>
      <c r="N304" s="24">
        <v>1461.6275275188061</v>
      </c>
      <c r="O304" s="23">
        <v>5</v>
      </c>
      <c r="P304" s="18">
        <v>1.8</v>
      </c>
      <c r="Q304" s="18">
        <v>3.2</v>
      </c>
      <c r="R304" s="18">
        <v>4.9000000000000004</v>
      </c>
      <c r="S304" s="18">
        <v>4.9000000000000004</v>
      </c>
      <c r="T304" s="18">
        <v>3.3</v>
      </c>
      <c r="U304" s="18">
        <v>3.4</v>
      </c>
      <c r="V304" s="18">
        <v>2.8</v>
      </c>
      <c r="W304" s="18">
        <v>4.5</v>
      </c>
      <c r="X304" s="23">
        <v>5</v>
      </c>
      <c r="Y304" s="25">
        <v>1.9377428571428573E-2</v>
      </c>
      <c r="Z304" s="25">
        <v>5.1485714285714286E-3</v>
      </c>
      <c r="AA304" s="25">
        <v>7.8802857142857129E-3</v>
      </c>
      <c r="AB304" s="25">
        <v>1.5412571428571432E-2</v>
      </c>
      <c r="AC304" s="25">
        <v>1.1225714285714285E-3</v>
      </c>
      <c r="AD304" s="25">
        <v>0</v>
      </c>
      <c r="AE304" s="25">
        <v>1.2859999999999998E-3</v>
      </c>
      <c r="AF304" s="25">
        <v>1.0640000000000001E-3</v>
      </c>
      <c r="AG304" s="23">
        <v>1</v>
      </c>
      <c r="AH304" s="25">
        <v>2E-3</v>
      </c>
      <c r="AI304" s="25">
        <v>0</v>
      </c>
      <c r="AJ304" s="25">
        <v>1.6E-2</v>
      </c>
      <c r="AK304" s="25">
        <v>0</v>
      </c>
      <c r="AL304" s="25">
        <v>0</v>
      </c>
      <c r="AM304" s="25">
        <v>0</v>
      </c>
      <c r="AN304" s="25">
        <v>4.8571428571428576E-3</v>
      </c>
      <c r="AO304" s="25">
        <v>0</v>
      </c>
      <c r="AP304">
        <f>(IF(AND(G304&gt;2400,'Jul-24 Comparison with CA @100m'!G304&gt;2400),1,0))*'100m'!$D304</f>
        <v>0</v>
      </c>
      <c r="AQ304">
        <f>(IF(AND(H304&gt;2400,'Jul-24 Comparison with CA @100m'!H304&gt;2400),1,0))*'100m'!$D304</f>
        <v>0</v>
      </c>
      <c r="AR304">
        <f>(IF(AND(I304&gt;2400,'Jul-24 Comparison with CA @100m'!I304&gt;2400),1,0))*'100m'!$D304</f>
        <v>0</v>
      </c>
      <c r="AS304">
        <f>(IF(AND(J304&gt;2400,'Jul-24 Comparison with CA @100m'!J304&gt;2400),1,0))*'100m'!$D304</f>
        <v>0</v>
      </c>
      <c r="AT304">
        <f>(IF(AND(K304&gt;2400,'Jul-24 Comparison with CA @100m'!K304&gt;2400),1,0))*'100m'!$D304</f>
        <v>0</v>
      </c>
      <c r="AU304">
        <f>(IF(AND(L304&gt;2400,'Jul-24 Comparison with CA @100m'!L304&gt;2400),1,0))*'100m'!$D304</f>
        <v>0</v>
      </c>
      <c r="AV304">
        <f>(IF(AND(M304&gt;2400,'Jul-24 Comparison with CA @100m'!M304&gt;2400),1,0))*'100m'!$D304</f>
        <v>0</v>
      </c>
      <c r="AW304">
        <f>(IF(AND(N304&gt;2400,'Jul-24 Comparison with CA @100m'!N304&gt;2400),1,0))*'100m'!$D304</f>
        <v>0</v>
      </c>
      <c r="AX304">
        <f>(IF(AND(P304&gt;5,'Jul-24 Comparison with CA @100m'!P304&gt;5),1,0))*'100m'!$D304</f>
        <v>0</v>
      </c>
      <c r="AY304">
        <f>(IF(AND(Q304&gt;5,'Jul-24 Comparison with CA @100m'!Q304&gt;5),1,0))*'100m'!$D304</f>
        <v>0</v>
      </c>
      <c r="AZ304">
        <f>(IF(AND(R304&gt;5,'Jul-24 Comparison with CA @100m'!R304&gt;5),1,0))*'100m'!$D304</f>
        <v>0</v>
      </c>
      <c r="BA304">
        <f>(IF(AND(S304&gt;5,'Jul-24 Comparison with CA @100m'!S304&gt;5),1,0))*'100m'!$D304</f>
        <v>0</v>
      </c>
      <c r="BB304">
        <f>(IF(AND(T304&gt;5,'Jul-24 Comparison with CA @100m'!T304&gt;5),1,0))*'100m'!$D304</f>
        <v>0</v>
      </c>
      <c r="BC304">
        <f>(IF(AND(U304&gt;5,'Jul-24 Comparison with CA @100m'!U304&gt;5),1,0))*'100m'!$D304</f>
        <v>0</v>
      </c>
      <c r="BD304">
        <f>(IF(AND(V304&gt;5,'Jul-24 Comparison with CA @100m'!V304&gt;5),1,0))*'100m'!$D304</f>
        <v>0</v>
      </c>
      <c r="BE304">
        <f>(IF(AND(W304&gt;5,'Jul-24 Comparison with CA @100m'!W304&gt;5),1,0))*'100m'!$D304</f>
        <v>0</v>
      </c>
      <c r="BF304">
        <f>(IF(AND(Y304&gt;5,'Jul-24 Comparison with CA @100m'!Y304&gt;5),1,0))*'100m'!$D304</f>
        <v>0</v>
      </c>
      <c r="BG304">
        <f>(IF(AND(Z304&gt;5,'Jul-24 Comparison with CA @100m'!Z304&gt;5),1,0))*'100m'!$D304</f>
        <v>0</v>
      </c>
      <c r="BH304">
        <f>(IF(AND(AA304&gt;5,'Jul-24 Comparison with CA @100m'!AA304&gt;5),1,0))*'100m'!$D304</f>
        <v>0</v>
      </c>
      <c r="BI304">
        <f>(IF(AND(AB304&gt;5,'Jul-24 Comparison with CA @100m'!AB304&gt;5),1,0))*'100m'!$D304</f>
        <v>0</v>
      </c>
      <c r="BJ304">
        <f>(IF(AND(AC304&gt;5,'Jul-24 Comparison with CA @100m'!AC304&gt;5),1,0))*'100m'!$D304</f>
        <v>0</v>
      </c>
      <c r="BK304">
        <f>(IF(AND(AD304&gt;5,'Jul-24 Comparison with CA @100m'!AD304&gt;5),1,0))*'100m'!$D304</f>
        <v>0</v>
      </c>
      <c r="BL304">
        <f>(IF(AND(AE304&gt;5,'Jul-24 Comparison with CA @100m'!AE304&gt;5),1,0))*'100m'!$D304</f>
        <v>0</v>
      </c>
      <c r="BM304">
        <f>(IF(AND(AF304&gt;5,'Jul-24 Comparison with CA @100m'!AF304&gt;5),1,0))*'100m'!$D304</f>
        <v>0</v>
      </c>
      <c r="BN304">
        <f>(IF(AND(AH304&gt;1,'Jul-24 Comparison with CA @100m'!AH304&gt;1),1,0))*'100m'!$D304</f>
        <v>0</v>
      </c>
      <c r="BO304">
        <f>(IF(AND(AI304&gt;1,'Jul-24 Comparison with CA @100m'!AI304&gt;1),1,0))*'100m'!$D304</f>
        <v>0</v>
      </c>
      <c r="BP304">
        <f>(IF(AND(AJ304&gt;1,'Jul-24 Comparison with CA @100m'!AJ304&gt;1),1,0))*'100m'!$D304</f>
        <v>0</v>
      </c>
      <c r="BQ304">
        <f>(IF(AND(AK304&gt;1,'Jul-24 Comparison with CA @100m'!AK304&gt;1),1,0))*'100m'!$D304</f>
        <v>0</v>
      </c>
      <c r="BR304">
        <f>(IF(AND(AL304&gt;1,'Jul-24 Comparison with CA @100m'!AL304&gt;1),1,0))*'100m'!$D304</f>
        <v>0</v>
      </c>
      <c r="BS304">
        <f>(IF(AND(AM304&gt;1,'Jul-24 Comparison with CA @100m'!AM304&gt;1),1,0))*'100m'!$D304</f>
        <v>0</v>
      </c>
      <c r="BT304">
        <f>(IF(AND(AN304&gt;1,'Jul-24 Comparison with CA @100m'!AN304&gt;1),1,0))*'100m'!$D304</f>
        <v>0</v>
      </c>
      <c r="BU304">
        <f>(IF(AND(AO304&gt;1,'Jul-24 Comparison with CA @100m'!AO304&gt;1),1,0))*'100m'!$D304</f>
        <v>0</v>
      </c>
    </row>
    <row r="305" spans="1:73" x14ac:dyDescent="0.35">
      <c r="A305" s="21" t="s">
        <v>99</v>
      </c>
      <c r="B305" s="21">
        <v>244400</v>
      </c>
      <c r="C305" s="21">
        <v>244500</v>
      </c>
      <c r="D305" s="21">
        <f t="shared" si="4"/>
        <v>100</v>
      </c>
      <c r="E305" s="21" t="s">
        <v>66</v>
      </c>
      <c r="F305" s="23">
        <v>2400</v>
      </c>
      <c r="G305" s="24">
        <v>1111.3775201534081</v>
      </c>
      <c r="H305" s="24">
        <v>1029.2290872712379</v>
      </c>
      <c r="I305" s="24">
        <v>992.11669898009654</v>
      </c>
      <c r="J305" s="24">
        <v>1006.9441147709224</v>
      </c>
      <c r="K305" s="24">
        <v>1671.653255798502</v>
      </c>
      <c r="L305" s="24">
        <v>1073.9536308283714</v>
      </c>
      <c r="M305" s="24">
        <v>1323.3614732793083</v>
      </c>
      <c r="N305" s="24">
        <v>1262.394364085967</v>
      </c>
      <c r="O305" s="23">
        <v>5</v>
      </c>
      <c r="P305" s="18">
        <v>2.1</v>
      </c>
      <c r="Q305" s="18">
        <v>3.6</v>
      </c>
      <c r="R305" s="18">
        <v>3.5</v>
      </c>
      <c r="S305" s="18">
        <v>5.7</v>
      </c>
      <c r="T305" s="18">
        <v>3.5</v>
      </c>
      <c r="U305" s="18">
        <v>4.2</v>
      </c>
      <c r="V305" s="18">
        <v>3</v>
      </c>
      <c r="W305" s="18">
        <v>5</v>
      </c>
      <c r="X305" s="23">
        <v>5</v>
      </c>
      <c r="Y305" s="25">
        <v>1.7482285714285718E-2</v>
      </c>
      <c r="Z305" s="25">
        <v>8.6842857142857138E-3</v>
      </c>
      <c r="AA305" s="25">
        <v>5.9514285714285719E-3</v>
      </c>
      <c r="AB305" s="25">
        <v>5.2462857142857137E-3</v>
      </c>
      <c r="AC305" s="25">
        <v>1.0888571428571427E-3</v>
      </c>
      <c r="AD305" s="25">
        <v>0</v>
      </c>
      <c r="AE305" s="25">
        <v>1.7654285714285717E-3</v>
      </c>
      <c r="AF305" s="25">
        <v>1.8082857142857143E-3</v>
      </c>
      <c r="AG305" s="23">
        <v>1</v>
      </c>
      <c r="AH305" s="25">
        <v>4.8285714285714293E-2</v>
      </c>
      <c r="AI305" s="25">
        <v>2E-3</v>
      </c>
      <c r="AJ305" s="25">
        <v>0</v>
      </c>
      <c r="AK305" s="25">
        <v>0</v>
      </c>
      <c r="AL305" s="25">
        <v>6.2857142857142851E-3</v>
      </c>
      <c r="AM305" s="25">
        <v>0</v>
      </c>
      <c r="AN305" s="25">
        <v>6.0571428571428582E-2</v>
      </c>
      <c r="AO305" s="25">
        <v>0</v>
      </c>
      <c r="AP305">
        <f>(IF(AND(G305&gt;2400,'Jul-24 Comparison with CA @100m'!G305&gt;2400),1,0))*'100m'!$D305</f>
        <v>0</v>
      </c>
      <c r="AQ305">
        <f>(IF(AND(H305&gt;2400,'Jul-24 Comparison with CA @100m'!H305&gt;2400),1,0))*'100m'!$D305</f>
        <v>0</v>
      </c>
      <c r="AR305">
        <f>(IF(AND(I305&gt;2400,'Jul-24 Comparison with CA @100m'!I305&gt;2400),1,0))*'100m'!$D305</f>
        <v>0</v>
      </c>
      <c r="AS305">
        <f>(IF(AND(J305&gt;2400,'Jul-24 Comparison with CA @100m'!J305&gt;2400),1,0))*'100m'!$D305</f>
        <v>0</v>
      </c>
      <c r="AT305">
        <f>(IF(AND(K305&gt;2400,'Jul-24 Comparison with CA @100m'!K305&gt;2400),1,0))*'100m'!$D305</f>
        <v>0</v>
      </c>
      <c r="AU305">
        <f>(IF(AND(L305&gt;2400,'Jul-24 Comparison with CA @100m'!L305&gt;2400),1,0))*'100m'!$D305</f>
        <v>0</v>
      </c>
      <c r="AV305">
        <f>(IF(AND(M305&gt;2400,'Jul-24 Comparison with CA @100m'!M305&gt;2400),1,0))*'100m'!$D305</f>
        <v>0</v>
      </c>
      <c r="AW305">
        <f>(IF(AND(N305&gt;2400,'Jul-24 Comparison with CA @100m'!N305&gt;2400),1,0))*'100m'!$D305</f>
        <v>0</v>
      </c>
      <c r="AX305">
        <f>(IF(AND(P305&gt;5,'Jul-24 Comparison with CA @100m'!P305&gt;5),1,0))*'100m'!$D305</f>
        <v>0</v>
      </c>
      <c r="AY305">
        <f>(IF(AND(Q305&gt;5,'Jul-24 Comparison with CA @100m'!Q305&gt;5),1,0))*'100m'!$D305</f>
        <v>0</v>
      </c>
      <c r="AZ305">
        <f>(IF(AND(R305&gt;5,'Jul-24 Comparison with CA @100m'!R305&gt;5),1,0))*'100m'!$D305</f>
        <v>0</v>
      </c>
      <c r="BA305">
        <f>(IF(AND(S305&gt;5,'Jul-24 Comparison with CA @100m'!S305&gt;5),1,0))*'100m'!$D305</f>
        <v>100</v>
      </c>
      <c r="BB305">
        <f>(IF(AND(T305&gt;5,'Jul-24 Comparison with CA @100m'!T305&gt;5),1,0))*'100m'!$D305</f>
        <v>0</v>
      </c>
      <c r="BC305">
        <f>(IF(AND(U305&gt;5,'Jul-24 Comparison with CA @100m'!U305&gt;5),1,0))*'100m'!$D305</f>
        <v>0</v>
      </c>
      <c r="BD305">
        <f>(IF(AND(V305&gt;5,'Jul-24 Comparison with CA @100m'!V305&gt;5),1,0))*'100m'!$D305</f>
        <v>0</v>
      </c>
      <c r="BE305">
        <f>(IF(AND(W305&gt;5,'Jul-24 Comparison with CA @100m'!W305&gt;5),1,0))*'100m'!$D305</f>
        <v>0</v>
      </c>
      <c r="BF305">
        <f>(IF(AND(Y305&gt;5,'Jul-24 Comparison with CA @100m'!Y305&gt;5),1,0))*'100m'!$D305</f>
        <v>0</v>
      </c>
      <c r="BG305">
        <f>(IF(AND(Z305&gt;5,'Jul-24 Comparison with CA @100m'!Z305&gt;5),1,0))*'100m'!$D305</f>
        <v>0</v>
      </c>
      <c r="BH305">
        <f>(IF(AND(AA305&gt;5,'Jul-24 Comparison with CA @100m'!AA305&gt;5),1,0))*'100m'!$D305</f>
        <v>0</v>
      </c>
      <c r="BI305">
        <f>(IF(AND(AB305&gt;5,'Jul-24 Comparison with CA @100m'!AB305&gt;5),1,0))*'100m'!$D305</f>
        <v>0</v>
      </c>
      <c r="BJ305">
        <f>(IF(AND(AC305&gt;5,'Jul-24 Comparison with CA @100m'!AC305&gt;5),1,0))*'100m'!$D305</f>
        <v>0</v>
      </c>
      <c r="BK305">
        <f>(IF(AND(AD305&gt;5,'Jul-24 Comparison with CA @100m'!AD305&gt;5),1,0))*'100m'!$D305</f>
        <v>0</v>
      </c>
      <c r="BL305">
        <f>(IF(AND(AE305&gt;5,'Jul-24 Comparison with CA @100m'!AE305&gt;5),1,0))*'100m'!$D305</f>
        <v>0</v>
      </c>
      <c r="BM305">
        <f>(IF(AND(AF305&gt;5,'Jul-24 Comparison with CA @100m'!AF305&gt;5),1,0))*'100m'!$D305</f>
        <v>0</v>
      </c>
      <c r="BN305">
        <f>(IF(AND(AH305&gt;1,'Jul-24 Comparison with CA @100m'!AH305&gt;1),1,0))*'100m'!$D305</f>
        <v>0</v>
      </c>
      <c r="BO305">
        <f>(IF(AND(AI305&gt;1,'Jul-24 Comparison with CA @100m'!AI305&gt;1),1,0))*'100m'!$D305</f>
        <v>0</v>
      </c>
      <c r="BP305">
        <f>(IF(AND(AJ305&gt;1,'Jul-24 Comparison with CA @100m'!AJ305&gt;1),1,0))*'100m'!$D305</f>
        <v>0</v>
      </c>
      <c r="BQ305">
        <f>(IF(AND(AK305&gt;1,'Jul-24 Comparison with CA @100m'!AK305&gt;1),1,0))*'100m'!$D305</f>
        <v>0</v>
      </c>
      <c r="BR305">
        <f>(IF(AND(AL305&gt;1,'Jul-24 Comparison with CA @100m'!AL305&gt;1),1,0))*'100m'!$D305</f>
        <v>0</v>
      </c>
      <c r="BS305">
        <f>(IF(AND(AM305&gt;1,'Jul-24 Comparison with CA @100m'!AM305&gt;1),1,0))*'100m'!$D305</f>
        <v>0</v>
      </c>
      <c r="BT305">
        <f>(IF(AND(AN305&gt;1,'Jul-24 Comparison with CA @100m'!AN305&gt;1),1,0))*'100m'!$D305</f>
        <v>0</v>
      </c>
      <c r="BU305">
        <f>(IF(AND(AO305&gt;1,'Jul-24 Comparison with CA @100m'!AO305&gt;1),1,0))*'100m'!$D305</f>
        <v>0</v>
      </c>
    </row>
    <row r="306" spans="1:73" x14ac:dyDescent="0.35">
      <c r="A306" s="21" t="s">
        <v>99</v>
      </c>
      <c r="B306" s="21">
        <v>244500</v>
      </c>
      <c r="C306" s="21">
        <v>244600</v>
      </c>
      <c r="D306" s="21">
        <f t="shared" si="4"/>
        <v>100</v>
      </c>
      <c r="E306" s="21" t="s">
        <v>111</v>
      </c>
      <c r="F306" s="23">
        <v>2400</v>
      </c>
      <c r="G306" s="24">
        <v>1695.1719572508696</v>
      </c>
      <c r="H306" s="24">
        <v>933.04694483806918</v>
      </c>
      <c r="I306" s="24">
        <v>933.04694483806918</v>
      </c>
      <c r="J306" s="24">
        <v>1216.8744012361801</v>
      </c>
      <c r="K306" s="24">
        <v>1624.7224482073527</v>
      </c>
      <c r="L306" s="24">
        <v>1508.0363927539986</v>
      </c>
      <c r="M306" s="24">
        <v>1554.5988066280006</v>
      </c>
      <c r="N306" s="24">
        <v>1687.3284808252583</v>
      </c>
      <c r="O306" s="23">
        <v>5</v>
      </c>
      <c r="P306" s="18">
        <v>2.8</v>
      </c>
      <c r="Q306" s="18">
        <v>4</v>
      </c>
      <c r="R306" s="18">
        <v>3</v>
      </c>
      <c r="S306" s="18">
        <v>5.4</v>
      </c>
      <c r="T306" s="18">
        <v>3.4</v>
      </c>
      <c r="U306" s="18">
        <v>4.4000000000000004</v>
      </c>
      <c r="V306" s="18">
        <v>3</v>
      </c>
      <c r="W306" s="18">
        <v>3.6</v>
      </c>
      <c r="X306" s="23">
        <v>5</v>
      </c>
      <c r="Y306" s="25">
        <v>9.8888571428571419E-3</v>
      </c>
      <c r="Z306" s="25">
        <v>4.5805714285714286E-3</v>
      </c>
      <c r="AA306" s="25">
        <v>3.4714285714285712E-4</v>
      </c>
      <c r="AB306" s="25">
        <v>2.5645714285714286E-3</v>
      </c>
      <c r="AC306" s="25">
        <v>1.6162857142857144E-3</v>
      </c>
      <c r="AD306" s="25">
        <v>0</v>
      </c>
      <c r="AE306" s="25">
        <v>0</v>
      </c>
      <c r="AF306" s="25">
        <v>1.2445714285714284E-3</v>
      </c>
      <c r="AG306" s="23">
        <v>1</v>
      </c>
      <c r="AH306" s="25">
        <v>0</v>
      </c>
      <c r="AI306" s="25">
        <v>0</v>
      </c>
      <c r="AJ306" s="25">
        <v>8.5714285714285719E-3</v>
      </c>
      <c r="AK306" s="25">
        <v>0</v>
      </c>
      <c r="AL306" s="25">
        <v>0</v>
      </c>
      <c r="AM306" s="25">
        <v>0</v>
      </c>
      <c r="AN306" s="25">
        <v>1.8285714285714287E-2</v>
      </c>
      <c r="AO306" s="25">
        <v>0</v>
      </c>
      <c r="AP306">
        <f>(IF(AND(G306&gt;2400,'Jul-24 Comparison with CA @100m'!G306&gt;2400),1,0))*'100m'!$D306</f>
        <v>0</v>
      </c>
      <c r="AQ306">
        <f>(IF(AND(H306&gt;2400,'Jul-24 Comparison with CA @100m'!H306&gt;2400),1,0))*'100m'!$D306</f>
        <v>0</v>
      </c>
      <c r="AR306">
        <f>(IF(AND(I306&gt;2400,'Jul-24 Comparison with CA @100m'!I306&gt;2400),1,0))*'100m'!$D306</f>
        <v>0</v>
      </c>
      <c r="AS306">
        <f>(IF(AND(J306&gt;2400,'Jul-24 Comparison with CA @100m'!J306&gt;2400),1,0))*'100m'!$D306</f>
        <v>0</v>
      </c>
      <c r="AT306">
        <f>(IF(AND(K306&gt;2400,'Jul-24 Comparison with CA @100m'!K306&gt;2400),1,0))*'100m'!$D306</f>
        <v>0</v>
      </c>
      <c r="AU306">
        <f>(IF(AND(L306&gt;2400,'Jul-24 Comparison with CA @100m'!L306&gt;2400),1,0))*'100m'!$D306</f>
        <v>0</v>
      </c>
      <c r="AV306">
        <f>(IF(AND(M306&gt;2400,'Jul-24 Comparison with CA @100m'!M306&gt;2400),1,0))*'100m'!$D306</f>
        <v>0</v>
      </c>
      <c r="AW306">
        <f>(IF(AND(N306&gt;2400,'Jul-24 Comparison with CA @100m'!N306&gt;2400),1,0))*'100m'!$D306</f>
        <v>0</v>
      </c>
      <c r="AX306">
        <f>(IF(AND(P306&gt;5,'Jul-24 Comparison with CA @100m'!P306&gt;5),1,0))*'100m'!$D306</f>
        <v>0</v>
      </c>
      <c r="AY306">
        <f>(IF(AND(Q306&gt;5,'Jul-24 Comparison with CA @100m'!Q306&gt;5),1,0))*'100m'!$D306</f>
        <v>0</v>
      </c>
      <c r="AZ306">
        <f>(IF(AND(R306&gt;5,'Jul-24 Comparison with CA @100m'!R306&gt;5),1,0))*'100m'!$D306</f>
        <v>0</v>
      </c>
      <c r="BA306">
        <f>(IF(AND(S306&gt;5,'Jul-24 Comparison with CA @100m'!S306&gt;5),1,0))*'100m'!$D306</f>
        <v>100</v>
      </c>
      <c r="BB306">
        <f>(IF(AND(T306&gt;5,'Jul-24 Comparison with CA @100m'!T306&gt;5),1,0))*'100m'!$D306</f>
        <v>0</v>
      </c>
      <c r="BC306">
        <f>(IF(AND(U306&gt;5,'Jul-24 Comparison with CA @100m'!U306&gt;5),1,0))*'100m'!$D306</f>
        <v>0</v>
      </c>
      <c r="BD306">
        <f>(IF(AND(V306&gt;5,'Jul-24 Comparison with CA @100m'!V306&gt;5),1,0))*'100m'!$D306</f>
        <v>0</v>
      </c>
      <c r="BE306">
        <f>(IF(AND(W306&gt;5,'Jul-24 Comparison with CA @100m'!W306&gt;5),1,0))*'100m'!$D306</f>
        <v>0</v>
      </c>
      <c r="BF306">
        <f>(IF(AND(Y306&gt;5,'Jul-24 Comparison with CA @100m'!Y306&gt;5),1,0))*'100m'!$D306</f>
        <v>0</v>
      </c>
      <c r="BG306">
        <f>(IF(AND(Z306&gt;5,'Jul-24 Comparison with CA @100m'!Z306&gt;5),1,0))*'100m'!$D306</f>
        <v>0</v>
      </c>
      <c r="BH306">
        <f>(IF(AND(AA306&gt;5,'Jul-24 Comparison with CA @100m'!AA306&gt;5),1,0))*'100m'!$D306</f>
        <v>0</v>
      </c>
      <c r="BI306">
        <f>(IF(AND(AB306&gt;5,'Jul-24 Comparison with CA @100m'!AB306&gt;5),1,0))*'100m'!$D306</f>
        <v>0</v>
      </c>
      <c r="BJ306">
        <f>(IF(AND(AC306&gt;5,'Jul-24 Comparison with CA @100m'!AC306&gt;5),1,0))*'100m'!$D306</f>
        <v>0</v>
      </c>
      <c r="BK306">
        <f>(IF(AND(AD306&gt;5,'Jul-24 Comparison with CA @100m'!AD306&gt;5),1,0))*'100m'!$D306</f>
        <v>0</v>
      </c>
      <c r="BL306">
        <f>(IF(AND(AE306&gt;5,'Jul-24 Comparison with CA @100m'!AE306&gt;5),1,0))*'100m'!$D306</f>
        <v>0</v>
      </c>
      <c r="BM306">
        <f>(IF(AND(AF306&gt;5,'Jul-24 Comparison with CA @100m'!AF306&gt;5),1,0))*'100m'!$D306</f>
        <v>0</v>
      </c>
      <c r="BN306">
        <f>(IF(AND(AH306&gt;1,'Jul-24 Comparison with CA @100m'!AH306&gt;1),1,0))*'100m'!$D306</f>
        <v>0</v>
      </c>
      <c r="BO306">
        <f>(IF(AND(AI306&gt;1,'Jul-24 Comparison with CA @100m'!AI306&gt;1),1,0))*'100m'!$D306</f>
        <v>0</v>
      </c>
      <c r="BP306">
        <f>(IF(AND(AJ306&gt;1,'Jul-24 Comparison with CA @100m'!AJ306&gt;1),1,0))*'100m'!$D306</f>
        <v>0</v>
      </c>
      <c r="BQ306">
        <f>(IF(AND(AK306&gt;1,'Jul-24 Comparison with CA @100m'!AK306&gt;1),1,0))*'100m'!$D306</f>
        <v>0</v>
      </c>
      <c r="BR306">
        <f>(IF(AND(AL306&gt;1,'Jul-24 Comparison with CA @100m'!AL306&gt;1),1,0))*'100m'!$D306</f>
        <v>0</v>
      </c>
      <c r="BS306">
        <f>(IF(AND(AM306&gt;1,'Jul-24 Comparison with CA @100m'!AM306&gt;1),1,0))*'100m'!$D306</f>
        <v>0</v>
      </c>
      <c r="BT306">
        <f>(IF(AND(AN306&gt;1,'Jul-24 Comparison with CA @100m'!AN306&gt;1),1,0))*'100m'!$D306</f>
        <v>0</v>
      </c>
      <c r="BU306">
        <f>(IF(AND(AO306&gt;1,'Jul-24 Comparison with CA @100m'!AO306&gt;1),1,0))*'100m'!$D306</f>
        <v>0</v>
      </c>
    </row>
    <row r="307" spans="1:73" x14ac:dyDescent="0.35">
      <c r="A307" s="21" t="s">
        <v>99</v>
      </c>
      <c r="B307" s="21">
        <v>244600</v>
      </c>
      <c r="C307" s="21">
        <v>244700</v>
      </c>
      <c r="D307" s="21">
        <f t="shared" si="4"/>
        <v>100</v>
      </c>
      <c r="E307" s="21"/>
      <c r="F307" s="23">
        <v>2400</v>
      </c>
      <c r="G307" s="24">
        <v>896.32928227942875</v>
      </c>
      <c r="H307" s="24">
        <v>801.62792360187291</v>
      </c>
      <c r="I307" s="24">
        <v>708.11254048486353</v>
      </c>
      <c r="J307" s="24">
        <v>984.71186322902849</v>
      </c>
      <c r="K307" s="24">
        <v>1088.9066909086803</v>
      </c>
      <c r="L307" s="24">
        <v>1021.7949613996097</v>
      </c>
      <c r="M307" s="24">
        <v>1531.2986370787364</v>
      </c>
      <c r="N307" s="24">
        <v>1585.7239225459728</v>
      </c>
      <c r="O307" s="23">
        <v>5</v>
      </c>
      <c r="P307" s="18">
        <v>2.8</v>
      </c>
      <c r="Q307" s="18">
        <v>4.4000000000000004</v>
      </c>
      <c r="R307" s="18">
        <v>3.4</v>
      </c>
      <c r="S307" s="18">
        <v>5.7</v>
      </c>
      <c r="T307" s="18">
        <v>4.5999999999999996</v>
      </c>
      <c r="U307" s="18">
        <v>3.2</v>
      </c>
      <c r="V307" s="18">
        <v>3</v>
      </c>
      <c r="W307" s="18">
        <v>4.2</v>
      </c>
      <c r="X307" s="23">
        <v>5</v>
      </c>
      <c r="Y307" s="25">
        <v>9.6568571428571441E-3</v>
      </c>
      <c r="Z307" s="25">
        <v>6.1365714285714279E-3</v>
      </c>
      <c r="AA307" s="25">
        <v>1.3185714285714285E-3</v>
      </c>
      <c r="AB307" s="25">
        <v>8.3108571428571424E-3</v>
      </c>
      <c r="AC307" s="25">
        <v>3.4471428571428574E-3</v>
      </c>
      <c r="AD307" s="25">
        <v>2.6285714285714286E-4</v>
      </c>
      <c r="AE307" s="25">
        <v>2.1428571428571425E-5</v>
      </c>
      <c r="AF307" s="25">
        <v>4.9894285714285717E-3</v>
      </c>
      <c r="AG307" s="23">
        <v>1</v>
      </c>
      <c r="AH307" s="25">
        <v>0</v>
      </c>
      <c r="AI307" s="25">
        <v>0</v>
      </c>
      <c r="AJ307" s="25">
        <v>1.7714285714285714E-2</v>
      </c>
      <c r="AK307" s="25">
        <v>0</v>
      </c>
      <c r="AL307" s="25">
        <v>3.1428571428571426E-3</v>
      </c>
      <c r="AM307" s="25">
        <v>0</v>
      </c>
      <c r="AN307" s="25">
        <v>2.3142857142857146E-2</v>
      </c>
      <c r="AO307" s="25">
        <v>0</v>
      </c>
      <c r="AP307">
        <f>(IF(AND(G307&gt;2400,'Jul-24 Comparison with CA @100m'!G307&gt;2400),1,0))*'100m'!$D307</f>
        <v>0</v>
      </c>
      <c r="AQ307">
        <f>(IF(AND(H307&gt;2400,'Jul-24 Comparison with CA @100m'!H307&gt;2400),1,0))*'100m'!$D307</f>
        <v>0</v>
      </c>
      <c r="AR307">
        <f>(IF(AND(I307&gt;2400,'Jul-24 Comparison with CA @100m'!I307&gt;2400),1,0))*'100m'!$D307</f>
        <v>0</v>
      </c>
      <c r="AS307">
        <f>(IF(AND(J307&gt;2400,'Jul-24 Comparison with CA @100m'!J307&gt;2400),1,0))*'100m'!$D307</f>
        <v>0</v>
      </c>
      <c r="AT307">
        <f>(IF(AND(K307&gt;2400,'Jul-24 Comparison with CA @100m'!K307&gt;2400),1,0))*'100m'!$D307</f>
        <v>0</v>
      </c>
      <c r="AU307">
        <f>(IF(AND(L307&gt;2400,'Jul-24 Comparison with CA @100m'!L307&gt;2400),1,0))*'100m'!$D307</f>
        <v>0</v>
      </c>
      <c r="AV307">
        <f>(IF(AND(M307&gt;2400,'Jul-24 Comparison with CA @100m'!M307&gt;2400),1,0))*'100m'!$D307</f>
        <v>0</v>
      </c>
      <c r="AW307">
        <f>(IF(AND(N307&gt;2400,'Jul-24 Comparison with CA @100m'!N307&gt;2400),1,0))*'100m'!$D307</f>
        <v>0</v>
      </c>
      <c r="AX307">
        <f>(IF(AND(P307&gt;5,'Jul-24 Comparison with CA @100m'!P307&gt;5),1,0))*'100m'!$D307</f>
        <v>0</v>
      </c>
      <c r="AY307">
        <f>(IF(AND(Q307&gt;5,'Jul-24 Comparison with CA @100m'!Q307&gt;5),1,0))*'100m'!$D307</f>
        <v>0</v>
      </c>
      <c r="AZ307">
        <f>(IF(AND(R307&gt;5,'Jul-24 Comparison with CA @100m'!R307&gt;5),1,0))*'100m'!$D307</f>
        <v>0</v>
      </c>
      <c r="BA307">
        <f>(IF(AND(S307&gt;5,'Jul-24 Comparison with CA @100m'!S307&gt;5),1,0))*'100m'!$D307</f>
        <v>100</v>
      </c>
      <c r="BB307">
        <f>(IF(AND(T307&gt;5,'Jul-24 Comparison with CA @100m'!T307&gt;5),1,0))*'100m'!$D307</f>
        <v>0</v>
      </c>
      <c r="BC307">
        <f>(IF(AND(U307&gt;5,'Jul-24 Comparison with CA @100m'!U307&gt;5),1,0))*'100m'!$D307</f>
        <v>0</v>
      </c>
      <c r="BD307">
        <f>(IF(AND(V307&gt;5,'Jul-24 Comparison with CA @100m'!V307&gt;5),1,0))*'100m'!$D307</f>
        <v>0</v>
      </c>
      <c r="BE307">
        <f>(IF(AND(W307&gt;5,'Jul-24 Comparison with CA @100m'!W307&gt;5),1,0))*'100m'!$D307</f>
        <v>0</v>
      </c>
      <c r="BF307">
        <f>(IF(AND(Y307&gt;5,'Jul-24 Comparison with CA @100m'!Y307&gt;5),1,0))*'100m'!$D307</f>
        <v>0</v>
      </c>
      <c r="BG307">
        <f>(IF(AND(Z307&gt;5,'Jul-24 Comparison with CA @100m'!Z307&gt;5),1,0))*'100m'!$D307</f>
        <v>0</v>
      </c>
      <c r="BH307">
        <f>(IF(AND(AA307&gt;5,'Jul-24 Comparison with CA @100m'!AA307&gt;5),1,0))*'100m'!$D307</f>
        <v>0</v>
      </c>
      <c r="BI307">
        <f>(IF(AND(AB307&gt;5,'Jul-24 Comparison with CA @100m'!AB307&gt;5),1,0))*'100m'!$D307</f>
        <v>0</v>
      </c>
      <c r="BJ307">
        <f>(IF(AND(AC307&gt;5,'Jul-24 Comparison with CA @100m'!AC307&gt;5),1,0))*'100m'!$D307</f>
        <v>0</v>
      </c>
      <c r="BK307">
        <f>(IF(AND(AD307&gt;5,'Jul-24 Comparison with CA @100m'!AD307&gt;5),1,0))*'100m'!$D307</f>
        <v>0</v>
      </c>
      <c r="BL307">
        <f>(IF(AND(AE307&gt;5,'Jul-24 Comparison with CA @100m'!AE307&gt;5),1,0))*'100m'!$D307</f>
        <v>0</v>
      </c>
      <c r="BM307">
        <f>(IF(AND(AF307&gt;5,'Jul-24 Comparison with CA @100m'!AF307&gt;5),1,0))*'100m'!$D307</f>
        <v>0</v>
      </c>
      <c r="BN307">
        <f>(IF(AND(AH307&gt;1,'Jul-24 Comparison with CA @100m'!AH307&gt;1),1,0))*'100m'!$D307</f>
        <v>0</v>
      </c>
      <c r="BO307">
        <f>(IF(AND(AI307&gt;1,'Jul-24 Comparison with CA @100m'!AI307&gt;1),1,0))*'100m'!$D307</f>
        <v>0</v>
      </c>
      <c r="BP307">
        <f>(IF(AND(AJ307&gt;1,'Jul-24 Comparison with CA @100m'!AJ307&gt;1),1,0))*'100m'!$D307</f>
        <v>0</v>
      </c>
      <c r="BQ307">
        <f>(IF(AND(AK307&gt;1,'Jul-24 Comparison with CA @100m'!AK307&gt;1),1,0))*'100m'!$D307</f>
        <v>0</v>
      </c>
      <c r="BR307">
        <f>(IF(AND(AL307&gt;1,'Jul-24 Comparison with CA @100m'!AL307&gt;1),1,0))*'100m'!$D307</f>
        <v>0</v>
      </c>
      <c r="BS307">
        <f>(IF(AND(AM307&gt;1,'Jul-24 Comparison with CA @100m'!AM307&gt;1),1,0))*'100m'!$D307</f>
        <v>0</v>
      </c>
      <c r="BT307">
        <f>(IF(AND(AN307&gt;1,'Jul-24 Comparison with CA @100m'!AN307&gt;1),1,0))*'100m'!$D307</f>
        <v>0</v>
      </c>
      <c r="BU307">
        <f>(IF(AND(AO307&gt;1,'Jul-24 Comparison with CA @100m'!AO307&gt;1),1,0))*'100m'!$D307</f>
        <v>0</v>
      </c>
    </row>
    <row r="308" spans="1:73" x14ac:dyDescent="0.35">
      <c r="A308" s="21" t="s">
        <v>99</v>
      </c>
      <c r="B308" s="21">
        <v>244700</v>
      </c>
      <c r="C308" s="21">
        <v>244800</v>
      </c>
      <c r="D308" s="21">
        <f t="shared" si="4"/>
        <v>100</v>
      </c>
      <c r="E308" s="21" t="s">
        <v>66</v>
      </c>
      <c r="F308" s="23">
        <v>2400</v>
      </c>
      <c r="G308" s="24">
        <v>977.31298874530353</v>
      </c>
      <c r="H308" s="24">
        <v>808.87192909576549</v>
      </c>
      <c r="I308" s="24">
        <v>1156.4647775229939</v>
      </c>
      <c r="J308" s="24">
        <v>1323.3614732793083</v>
      </c>
      <c r="K308" s="24">
        <v>1171.5361861453032</v>
      </c>
      <c r="L308" s="24">
        <v>1369.2859267828333</v>
      </c>
      <c r="M308" s="24">
        <v>2108.0919968917638</v>
      </c>
      <c r="N308" s="24">
        <v>1940.1830857184025</v>
      </c>
      <c r="O308" s="23">
        <v>5</v>
      </c>
      <c r="P308" s="18">
        <v>2.2999999999999998</v>
      </c>
      <c r="Q308" s="18">
        <v>3.5</v>
      </c>
      <c r="R308" s="18">
        <v>3.4</v>
      </c>
      <c r="S308" s="18">
        <v>5.5</v>
      </c>
      <c r="T308" s="18">
        <v>3.9</v>
      </c>
      <c r="U308" s="18">
        <v>4.5999999999999996</v>
      </c>
      <c r="V308" s="18">
        <v>3.3</v>
      </c>
      <c r="W308" s="18">
        <v>5.0999999999999996</v>
      </c>
      <c r="X308" s="23">
        <v>5</v>
      </c>
      <c r="Y308" s="25">
        <v>1.0808857142857143E-2</v>
      </c>
      <c r="Z308" s="25">
        <v>9.6571428571428578E-4</v>
      </c>
      <c r="AA308" s="25">
        <v>1.5645714285714282E-3</v>
      </c>
      <c r="AB308" s="25">
        <v>7.5528571428571424E-3</v>
      </c>
      <c r="AC308" s="25">
        <v>1.835142857142857E-3</v>
      </c>
      <c r="AD308" s="25">
        <v>2.0999999999999998E-4</v>
      </c>
      <c r="AE308" s="25">
        <v>0</v>
      </c>
      <c r="AF308" s="25">
        <v>8.7519999999999994E-3</v>
      </c>
      <c r="AG308" s="23">
        <v>1</v>
      </c>
      <c r="AH308" s="25">
        <v>0</v>
      </c>
      <c r="AI308" s="25">
        <v>0</v>
      </c>
      <c r="AJ308" s="25">
        <v>3.7428571428571429E-2</v>
      </c>
      <c r="AK308" s="25">
        <v>0</v>
      </c>
      <c r="AL308" s="25">
        <v>0</v>
      </c>
      <c r="AM308" s="25">
        <v>0</v>
      </c>
      <c r="AN308" s="25">
        <v>6.0000000000000001E-3</v>
      </c>
      <c r="AO308" s="25">
        <v>0</v>
      </c>
      <c r="AP308">
        <f>(IF(AND(G308&gt;2400,'Jul-24 Comparison with CA @100m'!G308&gt;2400),1,0))*'100m'!$D308</f>
        <v>0</v>
      </c>
      <c r="AQ308">
        <f>(IF(AND(H308&gt;2400,'Jul-24 Comparison with CA @100m'!H308&gt;2400),1,0))*'100m'!$D308</f>
        <v>0</v>
      </c>
      <c r="AR308">
        <f>(IF(AND(I308&gt;2400,'Jul-24 Comparison with CA @100m'!I308&gt;2400),1,0))*'100m'!$D308</f>
        <v>0</v>
      </c>
      <c r="AS308">
        <f>(IF(AND(J308&gt;2400,'Jul-24 Comparison with CA @100m'!J308&gt;2400),1,0))*'100m'!$D308</f>
        <v>0</v>
      </c>
      <c r="AT308">
        <f>(IF(AND(K308&gt;2400,'Jul-24 Comparison with CA @100m'!K308&gt;2400),1,0))*'100m'!$D308</f>
        <v>0</v>
      </c>
      <c r="AU308">
        <f>(IF(AND(L308&gt;2400,'Jul-24 Comparison with CA @100m'!L308&gt;2400),1,0))*'100m'!$D308</f>
        <v>0</v>
      </c>
      <c r="AV308">
        <f>(IF(AND(M308&gt;2400,'Jul-24 Comparison with CA @100m'!M308&gt;2400),1,0))*'100m'!$D308</f>
        <v>0</v>
      </c>
      <c r="AW308">
        <f>(IF(AND(N308&gt;2400,'Jul-24 Comparison with CA @100m'!N308&gt;2400),1,0))*'100m'!$D308</f>
        <v>0</v>
      </c>
      <c r="AX308">
        <f>(IF(AND(P308&gt;5,'Jul-24 Comparison with CA @100m'!P308&gt;5),1,0))*'100m'!$D308</f>
        <v>0</v>
      </c>
      <c r="AY308">
        <f>(IF(AND(Q308&gt;5,'Jul-24 Comparison with CA @100m'!Q308&gt;5),1,0))*'100m'!$D308</f>
        <v>0</v>
      </c>
      <c r="AZ308">
        <f>(IF(AND(R308&gt;5,'Jul-24 Comparison with CA @100m'!R308&gt;5),1,0))*'100m'!$D308</f>
        <v>0</v>
      </c>
      <c r="BA308">
        <f>(IF(AND(S308&gt;5,'Jul-24 Comparison with CA @100m'!S308&gt;5),1,0))*'100m'!$D308</f>
        <v>100</v>
      </c>
      <c r="BB308">
        <f>(IF(AND(T308&gt;5,'Jul-24 Comparison with CA @100m'!T308&gt;5),1,0))*'100m'!$D308</f>
        <v>0</v>
      </c>
      <c r="BC308">
        <f>(IF(AND(U308&gt;5,'Jul-24 Comparison with CA @100m'!U308&gt;5),1,0))*'100m'!$D308</f>
        <v>0</v>
      </c>
      <c r="BD308">
        <f>(IF(AND(V308&gt;5,'Jul-24 Comparison with CA @100m'!V308&gt;5),1,0))*'100m'!$D308</f>
        <v>0</v>
      </c>
      <c r="BE308">
        <f>(IF(AND(W308&gt;5,'Jul-24 Comparison with CA @100m'!W308&gt;5),1,0))*'100m'!$D308</f>
        <v>100</v>
      </c>
      <c r="BF308">
        <f>(IF(AND(Y308&gt;5,'Jul-24 Comparison with CA @100m'!Y308&gt;5),1,0))*'100m'!$D308</f>
        <v>0</v>
      </c>
      <c r="BG308">
        <f>(IF(AND(Z308&gt;5,'Jul-24 Comparison with CA @100m'!Z308&gt;5),1,0))*'100m'!$D308</f>
        <v>0</v>
      </c>
      <c r="BH308">
        <f>(IF(AND(AA308&gt;5,'Jul-24 Comparison with CA @100m'!AA308&gt;5),1,0))*'100m'!$D308</f>
        <v>0</v>
      </c>
      <c r="BI308">
        <f>(IF(AND(AB308&gt;5,'Jul-24 Comparison with CA @100m'!AB308&gt;5),1,0))*'100m'!$D308</f>
        <v>0</v>
      </c>
      <c r="BJ308">
        <f>(IF(AND(AC308&gt;5,'Jul-24 Comparison with CA @100m'!AC308&gt;5),1,0))*'100m'!$D308</f>
        <v>0</v>
      </c>
      <c r="BK308">
        <f>(IF(AND(AD308&gt;5,'Jul-24 Comparison with CA @100m'!AD308&gt;5),1,0))*'100m'!$D308</f>
        <v>0</v>
      </c>
      <c r="BL308">
        <f>(IF(AND(AE308&gt;5,'Jul-24 Comparison with CA @100m'!AE308&gt;5),1,0))*'100m'!$D308</f>
        <v>0</v>
      </c>
      <c r="BM308">
        <f>(IF(AND(AF308&gt;5,'Jul-24 Comparison with CA @100m'!AF308&gt;5),1,0))*'100m'!$D308</f>
        <v>0</v>
      </c>
      <c r="BN308">
        <f>(IF(AND(AH308&gt;1,'Jul-24 Comparison with CA @100m'!AH308&gt;1),1,0))*'100m'!$D308</f>
        <v>0</v>
      </c>
      <c r="BO308">
        <f>(IF(AND(AI308&gt;1,'Jul-24 Comparison with CA @100m'!AI308&gt;1),1,0))*'100m'!$D308</f>
        <v>0</v>
      </c>
      <c r="BP308">
        <f>(IF(AND(AJ308&gt;1,'Jul-24 Comparison with CA @100m'!AJ308&gt;1),1,0))*'100m'!$D308</f>
        <v>0</v>
      </c>
      <c r="BQ308">
        <f>(IF(AND(AK308&gt;1,'Jul-24 Comparison with CA @100m'!AK308&gt;1),1,0))*'100m'!$D308</f>
        <v>0</v>
      </c>
      <c r="BR308">
        <f>(IF(AND(AL308&gt;1,'Jul-24 Comparison with CA @100m'!AL308&gt;1),1,0))*'100m'!$D308</f>
        <v>0</v>
      </c>
      <c r="BS308">
        <f>(IF(AND(AM308&gt;1,'Jul-24 Comparison with CA @100m'!AM308&gt;1),1,0))*'100m'!$D308</f>
        <v>0</v>
      </c>
      <c r="BT308">
        <f>(IF(AND(AN308&gt;1,'Jul-24 Comparison with CA @100m'!AN308&gt;1),1,0))*'100m'!$D308</f>
        <v>0</v>
      </c>
      <c r="BU308">
        <f>(IF(AND(AO308&gt;1,'Jul-24 Comparison with CA @100m'!AO308&gt;1),1,0))*'100m'!$D308</f>
        <v>0</v>
      </c>
    </row>
    <row r="309" spans="1:73" x14ac:dyDescent="0.35">
      <c r="A309" s="21" t="s">
        <v>99</v>
      </c>
      <c r="B309" s="21">
        <v>244800</v>
      </c>
      <c r="C309" s="21">
        <v>244900</v>
      </c>
      <c r="D309" s="21">
        <f t="shared" si="4"/>
        <v>100</v>
      </c>
      <c r="E309" s="21"/>
      <c r="F309" s="23">
        <v>2400</v>
      </c>
      <c r="G309" s="24">
        <v>1369.2859267828333</v>
      </c>
      <c r="H309" s="24">
        <v>1216.8744012361801</v>
      </c>
      <c r="I309" s="24">
        <v>1492.5495255811823</v>
      </c>
      <c r="J309" s="24">
        <v>1570.1531011812642</v>
      </c>
      <c r="K309" s="24">
        <v>1300.4627614991207</v>
      </c>
      <c r="L309" s="24">
        <v>1126.3852246651932</v>
      </c>
      <c r="M309" s="24">
        <v>1308.0909035772854</v>
      </c>
      <c r="N309" s="24">
        <v>1315.7238147547057</v>
      </c>
      <c r="O309" s="23">
        <v>5</v>
      </c>
      <c r="P309" s="18">
        <v>2</v>
      </c>
      <c r="Q309" s="18">
        <v>3.9</v>
      </c>
      <c r="R309" s="18">
        <v>3</v>
      </c>
      <c r="S309" s="18">
        <v>5.5</v>
      </c>
      <c r="T309" s="18">
        <v>3.8</v>
      </c>
      <c r="U309" s="18">
        <v>4.4000000000000004</v>
      </c>
      <c r="V309" s="18">
        <v>2.8</v>
      </c>
      <c r="W309" s="18">
        <v>5.4</v>
      </c>
      <c r="X309" s="23">
        <v>5</v>
      </c>
      <c r="Y309" s="25">
        <v>0.84486085714285708</v>
      </c>
      <c r="Z309" s="25">
        <v>9.6057142857142858E-4</v>
      </c>
      <c r="AA309" s="25">
        <v>1.2454285714285714E-3</v>
      </c>
      <c r="AB309" s="25">
        <v>1.4857142857142857E-4</v>
      </c>
      <c r="AC309" s="25">
        <v>1.7722857142857139E-3</v>
      </c>
      <c r="AD309" s="25">
        <v>6.2742857142857131E-4</v>
      </c>
      <c r="AE309" s="25">
        <v>7.9971428571428565E-4</v>
      </c>
      <c r="AF309" s="25">
        <v>4.7560000000000007E-3</v>
      </c>
      <c r="AG309" s="23">
        <v>1</v>
      </c>
      <c r="AH309" s="25">
        <v>7.6571428571428582E-2</v>
      </c>
      <c r="AI309" s="25">
        <v>0</v>
      </c>
      <c r="AJ309" s="25">
        <v>4.3714285714285712E-2</v>
      </c>
      <c r="AK309" s="25">
        <v>0</v>
      </c>
      <c r="AL309" s="25">
        <v>0</v>
      </c>
      <c r="AM309" s="25">
        <v>0</v>
      </c>
      <c r="AN309" s="25">
        <v>1.7142857142857142E-3</v>
      </c>
      <c r="AO309" s="25">
        <v>0</v>
      </c>
      <c r="AP309">
        <f>(IF(AND(G309&gt;2400,'Jul-24 Comparison with CA @100m'!G309&gt;2400),1,0))*'100m'!$D309</f>
        <v>0</v>
      </c>
      <c r="AQ309">
        <f>(IF(AND(H309&gt;2400,'Jul-24 Comparison with CA @100m'!H309&gt;2400),1,0))*'100m'!$D309</f>
        <v>0</v>
      </c>
      <c r="AR309">
        <f>(IF(AND(I309&gt;2400,'Jul-24 Comparison with CA @100m'!I309&gt;2400),1,0))*'100m'!$D309</f>
        <v>0</v>
      </c>
      <c r="AS309">
        <f>(IF(AND(J309&gt;2400,'Jul-24 Comparison with CA @100m'!J309&gt;2400),1,0))*'100m'!$D309</f>
        <v>0</v>
      </c>
      <c r="AT309">
        <f>(IF(AND(K309&gt;2400,'Jul-24 Comparison with CA @100m'!K309&gt;2400),1,0))*'100m'!$D309</f>
        <v>0</v>
      </c>
      <c r="AU309">
        <f>(IF(AND(L309&gt;2400,'Jul-24 Comparison with CA @100m'!L309&gt;2400),1,0))*'100m'!$D309</f>
        <v>0</v>
      </c>
      <c r="AV309">
        <f>(IF(AND(M309&gt;2400,'Jul-24 Comparison with CA @100m'!M309&gt;2400),1,0))*'100m'!$D309</f>
        <v>0</v>
      </c>
      <c r="AW309">
        <f>(IF(AND(N309&gt;2400,'Jul-24 Comparison with CA @100m'!N309&gt;2400),1,0))*'100m'!$D309</f>
        <v>0</v>
      </c>
      <c r="AX309">
        <f>(IF(AND(P309&gt;5,'Jul-24 Comparison with CA @100m'!P309&gt;5),1,0))*'100m'!$D309</f>
        <v>0</v>
      </c>
      <c r="AY309">
        <f>(IF(AND(Q309&gt;5,'Jul-24 Comparison with CA @100m'!Q309&gt;5),1,0))*'100m'!$D309</f>
        <v>0</v>
      </c>
      <c r="AZ309">
        <f>(IF(AND(R309&gt;5,'Jul-24 Comparison with CA @100m'!R309&gt;5),1,0))*'100m'!$D309</f>
        <v>0</v>
      </c>
      <c r="BA309">
        <f>(IF(AND(S309&gt;5,'Jul-24 Comparison with CA @100m'!S309&gt;5),1,0))*'100m'!$D309</f>
        <v>100</v>
      </c>
      <c r="BB309">
        <f>(IF(AND(T309&gt;5,'Jul-24 Comparison with CA @100m'!T309&gt;5),1,0))*'100m'!$D309</f>
        <v>0</v>
      </c>
      <c r="BC309">
        <f>(IF(AND(U309&gt;5,'Jul-24 Comparison with CA @100m'!U309&gt;5),1,0))*'100m'!$D309</f>
        <v>0</v>
      </c>
      <c r="BD309">
        <f>(IF(AND(V309&gt;5,'Jul-24 Comparison with CA @100m'!V309&gt;5),1,0))*'100m'!$D309</f>
        <v>0</v>
      </c>
      <c r="BE309">
        <f>(IF(AND(W309&gt;5,'Jul-24 Comparison with CA @100m'!W309&gt;5),1,0))*'100m'!$D309</f>
        <v>100</v>
      </c>
      <c r="BF309">
        <f>(IF(AND(Y309&gt;5,'Jul-24 Comparison with CA @100m'!Y309&gt;5),1,0))*'100m'!$D309</f>
        <v>0</v>
      </c>
      <c r="BG309">
        <f>(IF(AND(Z309&gt;5,'Jul-24 Comparison with CA @100m'!Z309&gt;5),1,0))*'100m'!$D309</f>
        <v>0</v>
      </c>
      <c r="BH309">
        <f>(IF(AND(AA309&gt;5,'Jul-24 Comparison with CA @100m'!AA309&gt;5),1,0))*'100m'!$D309</f>
        <v>0</v>
      </c>
      <c r="BI309">
        <f>(IF(AND(AB309&gt;5,'Jul-24 Comparison with CA @100m'!AB309&gt;5),1,0))*'100m'!$D309</f>
        <v>0</v>
      </c>
      <c r="BJ309">
        <f>(IF(AND(AC309&gt;5,'Jul-24 Comparison with CA @100m'!AC309&gt;5),1,0))*'100m'!$D309</f>
        <v>0</v>
      </c>
      <c r="BK309">
        <f>(IF(AND(AD309&gt;5,'Jul-24 Comparison with CA @100m'!AD309&gt;5),1,0))*'100m'!$D309</f>
        <v>0</v>
      </c>
      <c r="BL309">
        <f>(IF(AND(AE309&gt;5,'Jul-24 Comparison with CA @100m'!AE309&gt;5),1,0))*'100m'!$D309</f>
        <v>0</v>
      </c>
      <c r="BM309">
        <f>(IF(AND(AF309&gt;5,'Jul-24 Comparison with CA @100m'!AF309&gt;5),1,0))*'100m'!$D309</f>
        <v>0</v>
      </c>
      <c r="BN309">
        <f>(IF(AND(AH309&gt;1,'Jul-24 Comparison with CA @100m'!AH309&gt;1),1,0))*'100m'!$D309</f>
        <v>0</v>
      </c>
      <c r="BO309">
        <f>(IF(AND(AI309&gt;1,'Jul-24 Comparison with CA @100m'!AI309&gt;1),1,0))*'100m'!$D309</f>
        <v>0</v>
      </c>
      <c r="BP309">
        <f>(IF(AND(AJ309&gt;1,'Jul-24 Comparison with CA @100m'!AJ309&gt;1),1,0))*'100m'!$D309</f>
        <v>0</v>
      </c>
      <c r="BQ309">
        <f>(IF(AND(AK309&gt;1,'Jul-24 Comparison with CA @100m'!AK309&gt;1),1,0))*'100m'!$D309</f>
        <v>0</v>
      </c>
      <c r="BR309">
        <f>(IF(AND(AL309&gt;1,'Jul-24 Comparison with CA @100m'!AL309&gt;1),1,0))*'100m'!$D309</f>
        <v>0</v>
      </c>
      <c r="BS309">
        <f>(IF(AND(AM309&gt;1,'Jul-24 Comparison with CA @100m'!AM309&gt;1),1,0))*'100m'!$D309</f>
        <v>0</v>
      </c>
      <c r="BT309">
        <f>(IF(AND(AN309&gt;1,'Jul-24 Comparison with CA @100m'!AN309&gt;1),1,0))*'100m'!$D309</f>
        <v>0</v>
      </c>
      <c r="BU309">
        <f>(IF(AND(AO309&gt;1,'Jul-24 Comparison with CA @100m'!AO309&gt;1),1,0))*'100m'!$D309</f>
        <v>0</v>
      </c>
    </row>
    <row r="310" spans="1:73" x14ac:dyDescent="0.35">
      <c r="A310" s="21" t="s">
        <v>99</v>
      </c>
      <c r="B310" s="21">
        <v>244900</v>
      </c>
      <c r="C310" s="21">
        <v>245000</v>
      </c>
      <c r="D310" s="21">
        <f t="shared" si="4"/>
        <v>100</v>
      </c>
      <c r="E310" s="21"/>
      <c r="F310" s="23">
        <v>2400</v>
      </c>
      <c r="G310" s="24">
        <v>1006.9441147709224</v>
      </c>
      <c r="H310" s="24">
        <v>1059.0228449564595</v>
      </c>
      <c r="I310" s="24">
        <v>1239.61199485866</v>
      </c>
      <c r="J310" s="24">
        <v>1209.305266306578</v>
      </c>
      <c r="K310" s="24">
        <v>903.66014007017816</v>
      </c>
      <c r="L310" s="24">
        <v>903.66014007017816</v>
      </c>
      <c r="M310" s="24">
        <v>1415.3760296701792</v>
      </c>
      <c r="N310" s="24">
        <v>1285.2208727222899</v>
      </c>
      <c r="O310" s="23">
        <v>5</v>
      </c>
      <c r="P310" s="18">
        <v>2.4</v>
      </c>
      <c r="Q310" s="18">
        <v>4.0999999999999996</v>
      </c>
      <c r="R310" s="18">
        <v>3</v>
      </c>
      <c r="S310" s="18">
        <v>5.5</v>
      </c>
      <c r="T310" s="18">
        <v>3.9</v>
      </c>
      <c r="U310" s="18">
        <v>4.0999999999999996</v>
      </c>
      <c r="V310" s="18">
        <v>2.8</v>
      </c>
      <c r="W310" s="18">
        <v>5.4</v>
      </c>
      <c r="X310" s="23">
        <v>5</v>
      </c>
      <c r="Y310" s="25">
        <v>8.0902857142857131E-3</v>
      </c>
      <c r="Z310" s="25">
        <v>1.3905714285714285E-3</v>
      </c>
      <c r="AA310" s="25">
        <v>3.9428571428571429E-5</v>
      </c>
      <c r="AB310" s="25">
        <v>1.5457142857142857E-3</v>
      </c>
      <c r="AC310" s="25">
        <v>4.2971428571428571E-4</v>
      </c>
      <c r="AD310" s="25">
        <v>0</v>
      </c>
      <c r="AE310" s="25">
        <v>2.2799999999999999E-4</v>
      </c>
      <c r="AF310" s="25">
        <v>4.8254285714285717E-3</v>
      </c>
      <c r="AG310" s="23">
        <v>1</v>
      </c>
      <c r="AH310" s="25">
        <v>0</v>
      </c>
      <c r="AI310" s="25">
        <v>3.4285714285714284E-3</v>
      </c>
      <c r="AJ310" s="25">
        <v>0</v>
      </c>
      <c r="AK310" s="25">
        <v>0</v>
      </c>
      <c r="AL310" s="25">
        <v>0</v>
      </c>
      <c r="AM310" s="25">
        <v>7.1428571428571435E-3</v>
      </c>
      <c r="AN310" s="25">
        <v>6.8571428571428568E-3</v>
      </c>
      <c r="AO310" s="25">
        <v>0</v>
      </c>
      <c r="AP310">
        <f>(IF(AND(G310&gt;2400,'Jul-24 Comparison with CA @100m'!G310&gt;2400),1,0))*'100m'!$D310</f>
        <v>0</v>
      </c>
      <c r="AQ310">
        <f>(IF(AND(H310&gt;2400,'Jul-24 Comparison with CA @100m'!H310&gt;2400),1,0))*'100m'!$D310</f>
        <v>0</v>
      </c>
      <c r="AR310">
        <f>(IF(AND(I310&gt;2400,'Jul-24 Comparison with CA @100m'!I310&gt;2400),1,0))*'100m'!$D310</f>
        <v>0</v>
      </c>
      <c r="AS310">
        <f>(IF(AND(J310&gt;2400,'Jul-24 Comparison with CA @100m'!J310&gt;2400),1,0))*'100m'!$D310</f>
        <v>0</v>
      </c>
      <c r="AT310">
        <f>(IF(AND(K310&gt;2400,'Jul-24 Comparison with CA @100m'!K310&gt;2400),1,0))*'100m'!$D310</f>
        <v>0</v>
      </c>
      <c r="AU310">
        <f>(IF(AND(L310&gt;2400,'Jul-24 Comparison with CA @100m'!L310&gt;2400),1,0))*'100m'!$D310</f>
        <v>0</v>
      </c>
      <c r="AV310">
        <f>(IF(AND(M310&gt;2400,'Jul-24 Comparison with CA @100m'!M310&gt;2400),1,0))*'100m'!$D310</f>
        <v>0</v>
      </c>
      <c r="AW310">
        <f>(IF(AND(N310&gt;2400,'Jul-24 Comparison with CA @100m'!N310&gt;2400),1,0))*'100m'!$D310</f>
        <v>0</v>
      </c>
      <c r="AX310">
        <f>(IF(AND(P310&gt;5,'Jul-24 Comparison with CA @100m'!P310&gt;5),1,0))*'100m'!$D310</f>
        <v>0</v>
      </c>
      <c r="AY310">
        <f>(IF(AND(Q310&gt;5,'Jul-24 Comparison with CA @100m'!Q310&gt;5),1,0))*'100m'!$D310</f>
        <v>0</v>
      </c>
      <c r="AZ310">
        <f>(IF(AND(R310&gt;5,'Jul-24 Comparison with CA @100m'!R310&gt;5),1,0))*'100m'!$D310</f>
        <v>0</v>
      </c>
      <c r="BA310">
        <f>(IF(AND(S310&gt;5,'Jul-24 Comparison with CA @100m'!S310&gt;5),1,0))*'100m'!$D310</f>
        <v>100</v>
      </c>
      <c r="BB310">
        <f>(IF(AND(T310&gt;5,'Jul-24 Comparison with CA @100m'!T310&gt;5),1,0))*'100m'!$D310</f>
        <v>0</v>
      </c>
      <c r="BC310">
        <f>(IF(AND(U310&gt;5,'Jul-24 Comparison with CA @100m'!U310&gt;5),1,0))*'100m'!$D310</f>
        <v>0</v>
      </c>
      <c r="BD310">
        <f>(IF(AND(V310&gt;5,'Jul-24 Comparison with CA @100m'!V310&gt;5),1,0))*'100m'!$D310</f>
        <v>0</v>
      </c>
      <c r="BE310">
        <f>(IF(AND(W310&gt;5,'Jul-24 Comparison with CA @100m'!W310&gt;5),1,0))*'100m'!$D310</f>
        <v>100</v>
      </c>
      <c r="BF310">
        <f>(IF(AND(Y310&gt;5,'Jul-24 Comparison with CA @100m'!Y310&gt;5),1,0))*'100m'!$D310</f>
        <v>0</v>
      </c>
      <c r="BG310">
        <f>(IF(AND(Z310&gt;5,'Jul-24 Comparison with CA @100m'!Z310&gt;5),1,0))*'100m'!$D310</f>
        <v>0</v>
      </c>
      <c r="BH310">
        <f>(IF(AND(AA310&gt;5,'Jul-24 Comparison with CA @100m'!AA310&gt;5),1,0))*'100m'!$D310</f>
        <v>0</v>
      </c>
      <c r="BI310">
        <f>(IF(AND(AB310&gt;5,'Jul-24 Comparison with CA @100m'!AB310&gt;5),1,0))*'100m'!$D310</f>
        <v>0</v>
      </c>
      <c r="BJ310">
        <f>(IF(AND(AC310&gt;5,'Jul-24 Comparison with CA @100m'!AC310&gt;5),1,0))*'100m'!$D310</f>
        <v>0</v>
      </c>
      <c r="BK310">
        <f>(IF(AND(AD310&gt;5,'Jul-24 Comparison with CA @100m'!AD310&gt;5),1,0))*'100m'!$D310</f>
        <v>0</v>
      </c>
      <c r="BL310">
        <f>(IF(AND(AE310&gt;5,'Jul-24 Comparison with CA @100m'!AE310&gt;5),1,0))*'100m'!$D310</f>
        <v>0</v>
      </c>
      <c r="BM310">
        <f>(IF(AND(AF310&gt;5,'Jul-24 Comparison with CA @100m'!AF310&gt;5),1,0))*'100m'!$D310</f>
        <v>0</v>
      </c>
      <c r="BN310">
        <f>(IF(AND(AH310&gt;1,'Jul-24 Comparison with CA @100m'!AH310&gt;1),1,0))*'100m'!$D310</f>
        <v>0</v>
      </c>
      <c r="BO310">
        <f>(IF(AND(AI310&gt;1,'Jul-24 Comparison with CA @100m'!AI310&gt;1),1,0))*'100m'!$D310</f>
        <v>0</v>
      </c>
      <c r="BP310">
        <f>(IF(AND(AJ310&gt;1,'Jul-24 Comparison with CA @100m'!AJ310&gt;1),1,0))*'100m'!$D310</f>
        <v>0</v>
      </c>
      <c r="BQ310">
        <f>(IF(AND(AK310&gt;1,'Jul-24 Comparison with CA @100m'!AK310&gt;1),1,0))*'100m'!$D310</f>
        <v>0</v>
      </c>
      <c r="BR310">
        <f>(IF(AND(AL310&gt;1,'Jul-24 Comparison with CA @100m'!AL310&gt;1),1,0))*'100m'!$D310</f>
        <v>0</v>
      </c>
      <c r="BS310">
        <f>(IF(AND(AM310&gt;1,'Jul-24 Comparison with CA @100m'!AM310&gt;1),1,0))*'100m'!$D310</f>
        <v>0</v>
      </c>
      <c r="BT310">
        <f>(IF(AND(AN310&gt;1,'Jul-24 Comparison with CA @100m'!AN310&gt;1),1,0))*'100m'!$D310</f>
        <v>0</v>
      </c>
      <c r="BU310">
        <f>(IF(AND(AO310&gt;1,'Jul-24 Comparison with CA @100m'!AO310&gt;1),1,0))*'100m'!$D310</f>
        <v>0</v>
      </c>
    </row>
    <row r="311" spans="1:73" x14ac:dyDescent="0.35">
      <c r="A311" s="21" t="s">
        <v>99</v>
      </c>
      <c r="B311" s="21">
        <v>245000</v>
      </c>
      <c r="C311" s="21">
        <v>245100</v>
      </c>
      <c r="D311" s="21">
        <f t="shared" si="4"/>
        <v>100</v>
      </c>
      <c r="E311" s="21"/>
      <c r="F311" s="23">
        <v>2400</v>
      </c>
      <c r="G311" s="24">
        <v>1006.9441147709224</v>
      </c>
      <c r="H311" s="24">
        <v>910.99737534475878</v>
      </c>
      <c r="I311" s="24">
        <v>1423.0735161370108</v>
      </c>
      <c r="J311" s="24">
        <v>1179.0797046690443</v>
      </c>
      <c r="K311" s="24">
        <v>1044.1145796771373</v>
      </c>
      <c r="L311" s="24">
        <v>984.71186322902849</v>
      </c>
      <c r="M311" s="24">
        <v>1500.2908181189769</v>
      </c>
      <c r="N311" s="24">
        <v>1036.6689708612066</v>
      </c>
      <c r="O311" s="23">
        <v>5</v>
      </c>
      <c r="P311" s="18">
        <v>2.4</v>
      </c>
      <c r="Q311" s="18">
        <v>4.3</v>
      </c>
      <c r="R311" s="18">
        <v>2.8</v>
      </c>
      <c r="S311" s="18">
        <v>4.8</v>
      </c>
      <c r="T311" s="18">
        <v>4.2</v>
      </c>
      <c r="U311" s="18">
        <v>3.2</v>
      </c>
      <c r="V311" s="18">
        <v>2.7</v>
      </c>
      <c r="W311" s="18">
        <v>5.4</v>
      </c>
      <c r="X311" s="23">
        <v>5</v>
      </c>
      <c r="Y311" s="25">
        <v>1.1276857142857141E-2</v>
      </c>
      <c r="Z311" s="25">
        <v>8.5599999999999999E-4</v>
      </c>
      <c r="AA311" s="25">
        <v>7.7999999999999999E-5</v>
      </c>
      <c r="AB311" s="25">
        <v>3.6222857142857146E-3</v>
      </c>
      <c r="AC311" s="25">
        <v>3.2000000000000003E-4</v>
      </c>
      <c r="AD311" s="25">
        <v>0</v>
      </c>
      <c r="AE311" s="25">
        <v>6.4285714285714274E-5</v>
      </c>
      <c r="AF311" s="25">
        <v>2.807142857142857E-3</v>
      </c>
      <c r="AG311" s="23">
        <v>1</v>
      </c>
      <c r="AH311" s="25">
        <v>0</v>
      </c>
      <c r="AI311" s="25">
        <v>0</v>
      </c>
      <c r="AJ311" s="25">
        <v>1.6E-2</v>
      </c>
      <c r="AK311" s="25">
        <v>4.5714285714285718E-3</v>
      </c>
      <c r="AL311" s="25">
        <v>4.0000000000000001E-3</v>
      </c>
      <c r="AM311" s="25">
        <v>0</v>
      </c>
      <c r="AN311" s="25">
        <v>6.2857142857142851E-3</v>
      </c>
      <c r="AO311" s="25">
        <v>0</v>
      </c>
      <c r="AP311">
        <f>(IF(AND(G311&gt;2400,'Jul-24 Comparison with CA @100m'!G311&gt;2400),1,0))*'100m'!$D311</f>
        <v>0</v>
      </c>
      <c r="AQ311">
        <f>(IF(AND(H311&gt;2400,'Jul-24 Comparison with CA @100m'!H311&gt;2400),1,0))*'100m'!$D311</f>
        <v>0</v>
      </c>
      <c r="AR311">
        <f>(IF(AND(I311&gt;2400,'Jul-24 Comparison with CA @100m'!I311&gt;2400),1,0))*'100m'!$D311</f>
        <v>0</v>
      </c>
      <c r="AS311">
        <f>(IF(AND(J311&gt;2400,'Jul-24 Comparison with CA @100m'!J311&gt;2400),1,0))*'100m'!$D311</f>
        <v>0</v>
      </c>
      <c r="AT311">
        <f>(IF(AND(K311&gt;2400,'Jul-24 Comparison with CA @100m'!K311&gt;2400),1,0))*'100m'!$D311</f>
        <v>0</v>
      </c>
      <c r="AU311">
        <f>(IF(AND(L311&gt;2400,'Jul-24 Comparison with CA @100m'!L311&gt;2400),1,0))*'100m'!$D311</f>
        <v>0</v>
      </c>
      <c r="AV311">
        <f>(IF(AND(M311&gt;2400,'Jul-24 Comparison with CA @100m'!M311&gt;2400),1,0))*'100m'!$D311</f>
        <v>0</v>
      </c>
      <c r="AW311">
        <f>(IF(AND(N311&gt;2400,'Jul-24 Comparison with CA @100m'!N311&gt;2400),1,0))*'100m'!$D311</f>
        <v>0</v>
      </c>
      <c r="AX311">
        <f>(IF(AND(P311&gt;5,'Jul-24 Comparison with CA @100m'!P311&gt;5),1,0))*'100m'!$D311</f>
        <v>0</v>
      </c>
      <c r="AY311">
        <f>(IF(AND(Q311&gt;5,'Jul-24 Comparison with CA @100m'!Q311&gt;5),1,0))*'100m'!$D311</f>
        <v>0</v>
      </c>
      <c r="AZ311">
        <f>(IF(AND(R311&gt;5,'Jul-24 Comparison with CA @100m'!R311&gt;5),1,0))*'100m'!$D311</f>
        <v>0</v>
      </c>
      <c r="BA311">
        <f>(IF(AND(S311&gt;5,'Jul-24 Comparison with CA @100m'!S311&gt;5),1,0))*'100m'!$D311</f>
        <v>0</v>
      </c>
      <c r="BB311">
        <f>(IF(AND(T311&gt;5,'Jul-24 Comparison with CA @100m'!T311&gt;5),1,0))*'100m'!$D311</f>
        <v>0</v>
      </c>
      <c r="BC311">
        <f>(IF(AND(U311&gt;5,'Jul-24 Comparison with CA @100m'!U311&gt;5),1,0))*'100m'!$D311</f>
        <v>0</v>
      </c>
      <c r="BD311">
        <f>(IF(AND(V311&gt;5,'Jul-24 Comparison with CA @100m'!V311&gt;5),1,0))*'100m'!$D311</f>
        <v>0</v>
      </c>
      <c r="BE311">
        <f>(IF(AND(W311&gt;5,'Jul-24 Comparison with CA @100m'!W311&gt;5),1,0))*'100m'!$D311</f>
        <v>100</v>
      </c>
      <c r="BF311">
        <f>(IF(AND(Y311&gt;5,'Jul-24 Comparison with CA @100m'!Y311&gt;5),1,0))*'100m'!$D311</f>
        <v>0</v>
      </c>
      <c r="BG311">
        <f>(IF(AND(Z311&gt;5,'Jul-24 Comparison with CA @100m'!Z311&gt;5),1,0))*'100m'!$D311</f>
        <v>0</v>
      </c>
      <c r="BH311">
        <f>(IF(AND(AA311&gt;5,'Jul-24 Comparison with CA @100m'!AA311&gt;5),1,0))*'100m'!$D311</f>
        <v>0</v>
      </c>
      <c r="BI311">
        <f>(IF(AND(AB311&gt;5,'Jul-24 Comparison with CA @100m'!AB311&gt;5),1,0))*'100m'!$D311</f>
        <v>0</v>
      </c>
      <c r="BJ311">
        <f>(IF(AND(AC311&gt;5,'Jul-24 Comparison with CA @100m'!AC311&gt;5),1,0))*'100m'!$D311</f>
        <v>0</v>
      </c>
      <c r="BK311">
        <f>(IF(AND(AD311&gt;5,'Jul-24 Comparison with CA @100m'!AD311&gt;5),1,0))*'100m'!$D311</f>
        <v>0</v>
      </c>
      <c r="BL311">
        <f>(IF(AND(AE311&gt;5,'Jul-24 Comparison with CA @100m'!AE311&gt;5),1,0))*'100m'!$D311</f>
        <v>0</v>
      </c>
      <c r="BM311">
        <f>(IF(AND(AF311&gt;5,'Jul-24 Comparison with CA @100m'!AF311&gt;5),1,0))*'100m'!$D311</f>
        <v>0</v>
      </c>
      <c r="BN311">
        <f>(IF(AND(AH311&gt;1,'Jul-24 Comparison with CA @100m'!AH311&gt;1),1,0))*'100m'!$D311</f>
        <v>0</v>
      </c>
      <c r="BO311">
        <f>(IF(AND(AI311&gt;1,'Jul-24 Comparison with CA @100m'!AI311&gt;1),1,0))*'100m'!$D311</f>
        <v>0</v>
      </c>
      <c r="BP311">
        <f>(IF(AND(AJ311&gt;1,'Jul-24 Comparison with CA @100m'!AJ311&gt;1),1,0))*'100m'!$D311</f>
        <v>0</v>
      </c>
      <c r="BQ311">
        <f>(IF(AND(AK311&gt;1,'Jul-24 Comparison with CA @100m'!AK311&gt;1),1,0))*'100m'!$D311</f>
        <v>0</v>
      </c>
      <c r="BR311">
        <f>(IF(AND(AL311&gt;1,'Jul-24 Comparison with CA @100m'!AL311&gt;1),1,0))*'100m'!$D311</f>
        <v>0</v>
      </c>
      <c r="BS311">
        <f>(IF(AND(AM311&gt;1,'Jul-24 Comparison with CA @100m'!AM311&gt;1),1,0))*'100m'!$D311</f>
        <v>0</v>
      </c>
      <c r="BT311">
        <f>(IF(AND(AN311&gt;1,'Jul-24 Comparison with CA @100m'!AN311&gt;1),1,0))*'100m'!$D311</f>
        <v>0</v>
      </c>
      <c r="BU311">
        <f>(IF(AND(AO311&gt;1,'Jul-24 Comparison with CA @100m'!AO311&gt;1),1,0))*'100m'!$D311</f>
        <v>0</v>
      </c>
    </row>
    <row r="312" spans="1:73" x14ac:dyDescent="0.35">
      <c r="A312" s="21" t="s">
        <v>99</v>
      </c>
      <c r="B312" s="21">
        <v>245100</v>
      </c>
      <c r="C312" s="21">
        <v>245200</v>
      </c>
      <c r="D312" s="21">
        <f t="shared" si="4"/>
        <v>100</v>
      </c>
      <c r="E312" s="21"/>
      <c r="F312" s="23">
        <v>2400</v>
      </c>
      <c r="G312" s="24">
        <v>1453.9079101603531</v>
      </c>
      <c r="H312" s="24">
        <v>1277.6071706110085</v>
      </c>
      <c r="I312" s="24">
        <v>2196.6272633249419</v>
      </c>
      <c r="J312" s="24">
        <v>1805.3828416176582</v>
      </c>
      <c r="K312" s="24">
        <v>1461.6275275188061</v>
      </c>
      <c r="L312" s="24">
        <v>1315.7238147547057</v>
      </c>
      <c r="M312" s="24">
        <v>1679.4889089034632</v>
      </c>
      <c r="N312" s="24">
        <v>1844.9216091019207</v>
      </c>
      <c r="O312" s="23">
        <v>5</v>
      </c>
      <c r="P312" s="18">
        <v>2.4</v>
      </c>
      <c r="Q312" s="18">
        <v>4.4000000000000004</v>
      </c>
      <c r="R312" s="18">
        <v>4.4000000000000004</v>
      </c>
      <c r="S312" s="18">
        <v>4.2</v>
      </c>
      <c r="T312" s="18">
        <v>4.8</v>
      </c>
      <c r="U312" s="18">
        <v>3.8</v>
      </c>
      <c r="V312" s="18">
        <v>2.8</v>
      </c>
      <c r="W312" s="18">
        <v>4.9000000000000004</v>
      </c>
      <c r="X312" s="23">
        <v>5</v>
      </c>
      <c r="Y312" s="25">
        <v>9.2197142857142842E-3</v>
      </c>
      <c r="Z312" s="25">
        <v>7.1880000000000025E-3</v>
      </c>
      <c r="AA312" s="25">
        <v>1.8517142857142855E-3</v>
      </c>
      <c r="AB312" s="25">
        <v>1.4391428571428572E-3</v>
      </c>
      <c r="AC312" s="25">
        <v>2.5591428571428571E-3</v>
      </c>
      <c r="AD312" s="25">
        <v>0</v>
      </c>
      <c r="AE312" s="25">
        <v>4.1142857142857146E-5</v>
      </c>
      <c r="AF312" s="25">
        <v>2.826E-3</v>
      </c>
      <c r="AG312" s="23">
        <v>1</v>
      </c>
      <c r="AH312" s="25">
        <v>2.2857142857142859E-3</v>
      </c>
      <c r="AI312" s="25">
        <v>0</v>
      </c>
      <c r="AJ312" s="25">
        <v>5.9428571428571421E-2</v>
      </c>
      <c r="AK312" s="25">
        <v>5.7142857142857143E-3</v>
      </c>
      <c r="AL312" s="25">
        <v>3.4285714285714284E-3</v>
      </c>
      <c r="AM312" s="25">
        <v>0</v>
      </c>
      <c r="AN312" s="25">
        <v>7.4285714285714285E-3</v>
      </c>
      <c r="AO312" s="25">
        <v>3.0285714285714291E-2</v>
      </c>
      <c r="AP312">
        <f>(IF(AND(G312&gt;2400,'Jul-24 Comparison with CA @100m'!G312&gt;2400),1,0))*'100m'!$D312</f>
        <v>0</v>
      </c>
      <c r="AQ312">
        <f>(IF(AND(H312&gt;2400,'Jul-24 Comparison with CA @100m'!H312&gt;2400),1,0))*'100m'!$D312</f>
        <v>0</v>
      </c>
      <c r="AR312">
        <f>(IF(AND(I312&gt;2400,'Jul-24 Comparison with CA @100m'!I312&gt;2400),1,0))*'100m'!$D312</f>
        <v>0</v>
      </c>
      <c r="AS312">
        <f>(IF(AND(J312&gt;2400,'Jul-24 Comparison with CA @100m'!J312&gt;2400),1,0))*'100m'!$D312</f>
        <v>0</v>
      </c>
      <c r="AT312">
        <f>(IF(AND(K312&gt;2400,'Jul-24 Comparison with CA @100m'!K312&gt;2400),1,0))*'100m'!$D312</f>
        <v>0</v>
      </c>
      <c r="AU312">
        <f>(IF(AND(L312&gt;2400,'Jul-24 Comparison with CA @100m'!L312&gt;2400),1,0))*'100m'!$D312</f>
        <v>0</v>
      </c>
      <c r="AV312">
        <f>(IF(AND(M312&gt;2400,'Jul-24 Comparison with CA @100m'!M312&gt;2400),1,0))*'100m'!$D312</f>
        <v>0</v>
      </c>
      <c r="AW312">
        <f>(IF(AND(N312&gt;2400,'Jul-24 Comparison with CA @100m'!N312&gt;2400),1,0))*'100m'!$D312</f>
        <v>0</v>
      </c>
      <c r="AX312">
        <f>(IF(AND(P312&gt;5,'Jul-24 Comparison with CA @100m'!P312&gt;5),1,0))*'100m'!$D312</f>
        <v>0</v>
      </c>
      <c r="AY312">
        <f>(IF(AND(Q312&gt;5,'Jul-24 Comparison with CA @100m'!Q312&gt;5),1,0))*'100m'!$D312</f>
        <v>0</v>
      </c>
      <c r="AZ312">
        <f>(IF(AND(R312&gt;5,'Jul-24 Comparison with CA @100m'!R312&gt;5),1,0))*'100m'!$D312</f>
        <v>0</v>
      </c>
      <c r="BA312">
        <f>(IF(AND(S312&gt;5,'Jul-24 Comparison with CA @100m'!S312&gt;5),1,0))*'100m'!$D312</f>
        <v>0</v>
      </c>
      <c r="BB312">
        <f>(IF(AND(T312&gt;5,'Jul-24 Comparison with CA @100m'!T312&gt;5),1,0))*'100m'!$D312</f>
        <v>0</v>
      </c>
      <c r="BC312">
        <f>(IF(AND(U312&gt;5,'Jul-24 Comparison with CA @100m'!U312&gt;5),1,0))*'100m'!$D312</f>
        <v>0</v>
      </c>
      <c r="BD312">
        <f>(IF(AND(V312&gt;5,'Jul-24 Comparison with CA @100m'!V312&gt;5),1,0))*'100m'!$D312</f>
        <v>0</v>
      </c>
      <c r="BE312">
        <f>(IF(AND(W312&gt;5,'Jul-24 Comparison with CA @100m'!W312&gt;5),1,0))*'100m'!$D312</f>
        <v>0</v>
      </c>
      <c r="BF312">
        <f>(IF(AND(Y312&gt;5,'Jul-24 Comparison with CA @100m'!Y312&gt;5),1,0))*'100m'!$D312</f>
        <v>0</v>
      </c>
      <c r="BG312">
        <f>(IF(AND(Z312&gt;5,'Jul-24 Comparison with CA @100m'!Z312&gt;5),1,0))*'100m'!$D312</f>
        <v>0</v>
      </c>
      <c r="BH312">
        <f>(IF(AND(AA312&gt;5,'Jul-24 Comparison with CA @100m'!AA312&gt;5),1,0))*'100m'!$D312</f>
        <v>0</v>
      </c>
      <c r="BI312">
        <f>(IF(AND(AB312&gt;5,'Jul-24 Comparison with CA @100m'!AB312&gt;5),1,0))*'100m'!$D312</f>
        <v>0</v>
      </c>
      <c r="BJ312">
        <f>(IF(AND(AC312&gt;5,'Jul-24 Comparison with CA @100m'!AC312&gt;5),1,0))*'100m'!$D312</f>
        <v>0</v>
      </c>
      <c r="BK312">
        <f>(IF(AND(AD312&gt;5,'Jul-24 Comparison with CA @100m'!AD312&gt;5),1,0))*'100m'!$D312</f>
        <v>0</v>
      </c>
      <c r="BL312">
        <f>(IF(AND(AE312&gt;5,'Jul-24 Comparison with CA @100m'!AE312&gt;5),1,0))*'100m'!$D312</f>
        <v>0</v>
      </c>
      <c r="BM312">
        <f>(IF(AND(AF312&gt;5,'Jul-24 Comparison with CA @100m'!AF312&gt;5),1,0))*'100m'!$D312</f>
        <v>0</v>
      </c>
      <c r="BN312">
        <f>(IF(AND(AH312&gt;1,'Jul-24 Comparison with CA @100m'!AH312&gt;1),1,0))*'100m'!$D312</f>
        <v>0</v>
      </c>
      <c r="BO312">
        <f>(IF(AND(AI312&gt;1,'Jul-24 Comparison with CA @100m'!AI312&gt;1),1,0))*'100m'!$D312</f>
        <v>0</v>
      </c>
      <c r="BP312">
        <f>(IF(AND(AJ312&gt;1,'Jul-24 Comparison with CA @100m'!AJ312&gt;1),1,0))*'100m'!$D312</f>
        <v>0</v>
      </c>
      <c r="BQ312">
        <f>(IF(AND(AK312&gt;1,'Jul-24 Comparison with CA @100m'!AK312&gt;1),1,0))*'100m'!$D312</f>
        <v>0</v>
      </c>
      <c r="BR312">
        <f>(IF(AND(AL312&gt;1,'Jul-24 Comparison with CA @100m'!AL312&gt;1),1,0))*'100m'!$D312</f>
        <v>0</v>
      </c>
      <c r="BS312">
        <f>(IF(AND(AM312&gt;1,'Jul-24 Comparison with CA @100m'!AM312&gt;1),1,0))*'100m'!$D312</f>
        <v>0</v>
      </c>
      <c r="BT312">
        <f>(IF(AND(AN312&gt;1,'Jul-24 Comparison with CA @100m'!AN312&gt;1),1,0))*'100m'!$D312</f>
        <v>0</v>
      </c>
      <c r="BU312">
        <f>(IF(AND(AO312&gt;1,'Jul-24 Comparison with CA @100m'!AO312&gt;1),1,0))*'100m'!$D312</f>
        <v>0</v>
      </c>
    </row>
    <row r="313" spans="1:73" x14ac:dyDescent="0.35">
      <c r="A313" s="21" t="s">
        <v>99</v>
      </c>
      <c r="B313" s="21">
        <v>245200</v>
      </c>
      <c r="C313" s="21">
        <v>245300</v>
      </c>
      <c r="D313" s="21">
        <f t="shared" si="4"/>
        <v>100</v>
      </c>
      <c r="E313" s="21"/>
      <c r="F313" s="23">
        <v>2400</v>
      </c>
      <c r="G313" s="24">
        <v>1277.6071706110085</v>
      </c>
      <c r="H313" s="24">
        <v>1186.6283976915838</v>
      </c>
      <c r="I313" s="24">
        <v>1484.8125325814749</v>
      </c>
      <c r="J313" s="24">
        <v>1477.0798567131808</v>
      </c>
      <c r="K313" s="24">
        <v>1415.3760296701792</v>
      </c>
      <c r="L313" s="24">
        <v>1423.0735161370108</v>
      </c>
      <c r="M313" s="24">
        <v>1399.9945240242332</v>
      </c>
      <c r="N313" s="24">
        <v>1868.688648942564</v>
      </c>
      <c r="O313" s="23">
        <v>5</v>
      </c>
      <c r="P313" s="18">
        <v>3.1</v>
      </c>
      <c r="Q313" s="18">
        <v>4.5</v>
      </c>
      <c r="R313" s="18">
        <v>5.3</v>
      </c>
      <c r="S313" s="18">
        <v>4.9000000000000004</v>
      </c>
      <c r="T313" s="18">
        <v>4</v>
      </c>
      <c r="U313" s="18">
        <v>4.0999999999999996</v>
      </c>
      <c r="V313" s="18">
        <v>3.8</v>
      </c>
      <c r="W313" s="18">
        <v>5.4</v>
      </c>
      <c r="X313" s="23">
        <v>5</v>
      </c>
      <c r="Y313" s="25">
        <v>9.4871428571428537E-3</v>
      </c>
      <c r="Z313" s="25">
        <v>3.1840000000000002E-3</v>
      </c>
      <c r="AA313" s="25">
        <v>2.9057142857142856E-4</v>
      </c>
      <c r="AB313" s="25">
        <v>9.7228571428571416E-4</v>
      </c>
      <c r="AC313" s="25">
        <v>1.6045714285714285E-3</v>
      </c>
      <c r="AD313" s="25">
        <v>2.2302857142857142E-3</v>
      </c>
      <c r="AE313" s="25">
        <v>2.1925714285714287E-3</v>
      </c>
      <c r="AF313" s="25">
        <v>1.5594285714285714E-3</v>
      </c>
      <c r="AG313" s="23">
        <v>1</v>
      </c>
      <c r="AH313" s="25">
        <v>9.9999999999999985E-3</v>
      </c>
      <c r="AI313" s="25">
        <v>0</v>
      </c>
      <c r="AJ313" s="25">
        <v>0</v>
      </c>
      <c r="AK313" s="25">
        <v>0</v>
      </c>
      <c r="AL313" s="25">
        <v>0</v>
      </c>
      <c r="AM313" s="25">
        <v>3.4285714285714284E-3</v>
      </c>
      <c r="AN313" s="25">
        <v>0</v>
      </c>
      <c r="AO313" s="25">
        <v>7.7714285714285722E-2</v>
      </c>
      <c r="AP313">
        <f>(IF(AND(G313&gt;2400,'Jul-24 Comparison with CA @100m'!G313&gt;2400),1,0))*'100m'!$D313</f>
        <v>0</v>
      </c>
      <c r="AQ313">
        <f>(IF(AND(H313&gt;2400,'Jul-24 Comparison with CA @100m'!H313&gt;2400),1,0))*'100m'!$D313</f>
        <v>0</v>
      </c>
      <c r="AR313">
        <f>(IF(AND(I313&gt;2400,'Jul-24 Comparison with CA @100m'!I313&gt;2400),1,0))*'100m'!$D313</f>
        <v>0</v>
      </c>
      <c r="AS313">
        <f>(IF(AND(J313&gt;2400,'Jul-24 Comparison with CA @100m'!J313&gt;2400),1,0))*'100m'!$D313</f>
        <v>0</v>
      </c>
      <c r="AT313">
        <f>(IF(AND(K313&gt;2400,'Jul-24 Comparison with CA @100m'!K313&gt;2400),1,0))*'100m'!$D313</f>
        <v>0</v>
      </c>
      <c r="AU313">
        <f>(IF(AND(L313&gt;2400,'Jul-24 Comparison with CA @100m'!L313&gt;2400),1,0))*'100m'!$D313</f>
        <v>0</v>
      </c>
      <c r="AV313">
        <f>(IF(AND(M313&gt;2400,'Jul-24 Comparison with CA @100m'!M313&gt;2400),1,0))*'100m'!$D313</f>
        <v>0</v>
      </c>
      <c r="AW313">
        <f>(IF(AND(N313&gt;2400,'Jul-24 Comparison with CA @100m'!N313&gt;2400),1,0))*'100m'!$D313</f>
        <v>0</v>
      </c>
      <c r="AX313">
        <f>(IF(AND(P313&gt;5,'Jul-24 Comparison with CA @100m'!P313&gt;5),1,0))*'100m'!$D313</f>
        <v>0</v>
      </c>
      <c r="AY313">
        <f>(IF(AND(Q313&gt;5,'Jul-24 Comparison with CA @100m'!Q313&gt;5),1,0))*'100m'!$D313</f>
        <v>0</v>
      </c>
      <c r="AZ313">
        <f>(IF(AND(R313&gt;5,'Jul-24 Comparison with CA @100m'!R313&gt;5),1,0))*'100m'!$D313</f>
        <v>100</v>
      </c>
      <c r="BA313">
        <f>(IF(AND(S313&gt;5,'Jul-24 Comparison with CA @100m'!S313&gt;5),1,0))*'100m'!$D313</f>
        <v>0</v>
      </c>
      <c r="BB313">
        <f>(IF(AND(T313&gt;5,'Jul-24 Comparison with CA @100m'!T313&gt;5),1,0))*'100m'!$D313</f>
        <v>0</v>
      </c>
      <c r="BC313">
        <f>(IF(AND(U313&gt;5,'Jul-24 Comparison with CA @100m'!U313&gt;5),1,0))*'100m'!$D313</f>
        <v>0</v>
      </c>
      <c r="BD313">
        <f>(IF(AND(V313&gt;5,'Jul-24 Comparison with CA @100m'!V313&gt;5),1,0))*'100m'!$D313</f>
        <v>0</v>
      </c>
      <c r="BE313">
        <f>(IF(AND(W313&gt;5,'Jul-24 Comparison with CA @100m'!W313&gt;5),1,0))*'100m'!$D313</f>
        <v>100</v>
      </c>
      <c r="BF313">
        <f>(IF(AND(Y313&gt;5,'Jul-24 Comparison with CA @100m'!Y313&gt;5),1,0))*'100m'!$D313</f>
        <v>0</v>
      </c>
      <c r="BG313">
        <f>(IF(AND(Z313&gt;5,'Jul-24 Comparison with CA @100m'!Z313&gt;5),1,0))*'100m'!$D313</f>
        <v>0</v>
      </c>
      <c r="BH313">
        <f>(IF(AND(AA313&gt;5,'Jul-24 Comparison with CA @100m'!AA313&gt;5),1,0))*'100m'!$D313</f>
        <v>0</v>
      </c>
      <c r="BI313">
        <f>(IF(AND(AB313&gt;5,'Jul-24 Comparison with CA @100m'!AB313&gt;5),1,0))*'100m'!$D313</f>
        <v>0</v>
      </c>
      <c r="BJ313">
        <f>(IF(AND(AC313&gt;5,'Jul-24 Comparison with CA @100m'!AC313&gt;5),1,0))*'100m'!$D313</f>
        <v>0</v>
      </c>
      <c r="BK313">
        <f>(IF(AND(AD313&gt;5,'Jul-24 Comparison with CA @100m'!AD313&gt;5),1,0))*'100m'!$D313</f>
        <v>0</v>
      </c>
      <c r="BL313">
        <f>(IF(AND(AE313&gt;5,'Jul-24 Comparison with CA @100m'!AE313&gt;5),1,0))*'100m'!$D313</f>
        <v>0</v>
      </c>
      <c r="BM313">
        <f>(IF(AND(AF313&gt;5,'Jul-24 Comparison with CA @100m'!AF313&gt;5),1,0))*'100m'!$D313</f>
        <v>0</v>
      </c>
      <c r="BN313">
        <f>(IF(AND(AH313&gt;1,'Jul-24 Comparison with CA @100m'!AH313&gt;1),1,0))*'100m'!$D313</f>
        <v>0</v>
      </c>
      <c r="BO313">
        <f>(IF(AND(AI313&gt;1,'Jul-24 Comparison with CA @100m'!AI313&gt;1),1,0))*'100m'!$D313</f>
        <v>0</v>
      </c>
      <c r="BP313">
        <f>(IF(AND(AJ313&gt;1,'Jul-24 Comparison with CA @100m'!AJ313&gt;1),1,0))*'100m'!$D313</f>
        <v>0</v>
      </c>
      <c r="BQ313">
        <f>(IF(AND(AK313&gt;1,'Jul-24 Comparison with CA @100m'!AK313&gt;1),1,0))*'100m'!$D313</f>
        <v>0</v>
      </c>
      <c r="BR313">
        <f>(IF(AND(AL313&gt;1,'Jul-24 Comparison with CA @100m'!AL313&gt;1),1,0))*'100m'!$D313</f>
        <v>0</v>
      </c>
      <c r="BS313">
        <f>(IF(AND(AM313&gt;1,'Jul-24 Comparison with CA @100m'!AM313&gt;1),1,0))*'100m'!$D313</f>
        <v>0</v>
      </c>
      <c r="BT313">
        <f>(IF(AND(AN313&gt;1,'Jul-24 Comparison with CA @100m'!AN313&gt;1),1,0))*'100m'!$D313</f>
        <v>0</v>
      </c>
      <c r="BU313">
        <f>(IF(AND(AO313&gt;1,'Jul-24 Comparison with CA @100m'!AO313&gt;1),1,0))*'100m'!$D313</f>
        <v>0</v>
      </c>
    </row>
    <row r="314" spans="1:73" x14ac:dyDescent="0.35">
      <c r="A314" s="21" t="s">
        <v>99</v>
      </c>
      <c r="B314" s="21">
        <v>245300</v>
      </c>
      <c r="C314" s="21">
        <v>245400</v>
      </c>
      <c r="D314" s="21">
        <f t="shared" si="4"/>
        <v>100</v>
      </c>
      <c r="E314" s="21" t="s">
        <v>101</v>
      </c>
      <c r="F314" s="23">
        <v>2400</v>
      </c>
      <c r="G314" s="24">
        <v>1186.6283976915838</v>
      </c>
      <c r="H314" s="24">
        <v>1148.9369406040728</v>
      </c>
      <c r="I314" s="24">
        <v>1500.2908181189769</v>
      </c>
      <c r="J314" s="24">
        <v>1734.4474136927158</v>
      </c>
      <c r="K314" s="24">
        <v>1353.9591531232527</v>
      </c>
      <c r="L314" s="24">
        <v>1331.0038576098827</v>
      </c>
      <c r="M314" s="24">
        <v>1876.6182187358902</v>
      </c>
      <c r="N314" s="24">
        <v>1789.5931636761973</v>
      </c>
      <c r="O314" s="23">
        <v>5</v>
      </c>
      <c r="P314" s="18">
        <v>2.8</v>
      </c>
      <c r="Q314" s="18">
        <v>4.2</v>
      </c>
      <c r="R314" s="18">
        <v>5.3</v>
      </c>
      <c r="S314" s="18">
        <v>4.5999999999999996</v>
      </c>
      <c r="T314" s="18">
        <v>3.3</v>
      </c>
      <c r="U314" s="18">
        <v>4.3</v>
      </c>
      <c r="V314" s="18">
        <v>3.4</v>
      </c>
      <c r="W314" s="18">
        <v>4.7</v>
      </c>
      <c r="X314" s="23">
        <v>5</v>
      </c>
      <c r="Y314" s="25">
        <v>7.7565714285714295E-3</v>
      </c>
      <c r="Z314" s="25">
        <v>4.4542857142857144E-4</v>
      </c>
      <c r="AA314" s="25">
        <v>0</v>
      </c>
      <c r="AB314" s="25">
        <v>7.617142857142857E-4</v>
      </c>
      <c r="AC314" s="25">
        <v>2.7117142857142856E-3</v>
      </c>
      <c r="AD314" s="25">
        <v>0</v>
      </c>
      <c r="AE314" s="25">
        <v>1.2151428571428571E-3</v>
      </c>
      <c r="AF314" s="25">
        <v>2.4691428571428573E-3</v>
      </c>
      <c r="AG314" s="23">
        <v>1</v>
      </c>
      <c r="AH314" s="25">
        <v>0</v>
      </c>
      <c r="AI314" s="25">
        <v>0</v>
      </c>
      <c r="AJ314" s="25">
        <v>5.1428571428571426E-3</v>
      </c>
      <c r="AK314" s="25">
        <v>0</v>
      </c>
      <c r="AL314" s="25">
        <v>0</v>
      </c>
      <c r="AM314" s="25">
        <v>0</v>
      </c>
      <c r="AN314" s="25">
        <v>4.5714285714285718E-3</v>
      </c>
      <c r="AO314" s="25">
        <v>0</v>
      </c>
      <c r="AP314">
        <f>(IF(AND(G314&gt;2400,'Jul-24 Comparison with CA @100m'!G314&gt;2400),1,0))*'100m'!$D314</f>
        <v>0</v>
      </c>
      <c r="AQ314">
        <f>(IF(AND(H314&gt;2400,'Jul-24 Comparison with CA @100m'!H314&gt;2400),1,0))*'100m'!$D314</f>
        <v>0</v>
      </c>
      <c r="AR314">
        <f>(IF(AND(I314&gt;2400,'Jul-24 Comparison with CA @100m'!I314&gt;2400),1,0))*'100m'!$D314</f>
        <v>0</v>
      </c>
      <c r="AS314">
        <f>(IF(AND(J314&gt;2400,'Jul-24 Comparison with CA @100m'!J314&gt;2400),1,0))*'100m'!$D314</f>
        <v>0</v>
      </c>
      <c r="AT314">
        <f>(IF(AND(K314&gt;2400,'Jul-24 Comparison with CA @100m'!K314&gt;2400),1,0))*'100m'!$D314</f>
        <v>0</v>
      </c>
      <c r="AU314">
        <f>(IF(AND(L314&gt;2400,'Jul-24 Comparison with CA @100m'!L314&gt;2400),1,0))*'100m'!$D314</f>
        <v>0</v>
      </c>
      <c r="AV314">
        <f>(IF(AND(M314&gt;2400,'Jul-24 Comparison with CA @100m'!M314&gt;2400),1,0))*'100m'!$D314</f>
        <v>0</v>
      </c>
      <c r="AW314">
        <f>(IF(AND(N314&gt;2400,'Jul-24 Comparison with CA @100m'!N314&gt;2400),1,0))*'100m'!$D314</f>
        <v>0</v>
      </c>
      <c r="AX314">
        <f>(IF(AND(P314&gt;5,'Jul-24 Comparison with CA @100m'!P314&gt;5),1,0))*'100m'!$D314</f>
        <v>0</v>
      </c>
      <c r="AY314">
        <f>(IF(AND(Q314&gt;5,'Jul-24 Comparison with CA @100m'!Q314&gt;5),1,0))*'100m'!$D314</f>
        <v>0</v>
      </c>
      <c r="AZ314">
        <f>(IF(AND(R314&gt;5,'Jul-24 Comparison with CA @100m'!R314&gt;5),1,0))*'100m'!$D314</f>
        <v>100</v>
      </c>
      <c r="BA314">
        <f>(IF(AND(S314&gt;5,'Jul-24 Comparison with CA @100m'!S314&gt;5),1,0))*'100m'!$D314</f>
        <v>0</v>
      </c>
      <c r="BB314">
        <f>(IF(AND(T314&gt;5,'Jul-24 Comparison with CA @100m'!T314&gt;5),1,0))*'100m'!$D314</f>
        <v>0</v>
      </c>
      <c r="BC314">
        <f>(IF(AND(U314&gt;5,'Jul-24 Comparison with CA @100m'!U314&gt;5),1,0))*'100m'!$D314</f>
        <v>0</v>
      </c>
      <c r="BD314">
        <f>(IF(AND(V314&gt;5,'Jul-24 Comparison with CA @100m'!V314&gt;5),1,0))*'100m'!$D314</f>
        <v>0</v>
      </c>
      <c r="BE314">
        <f>(IF(AND(W314&gt;5,'Jul-24 Comparison with CA @100m'!W314&gt;5),1,0))*'100m'!$D314</f>
        <v>0</v>
      </c>
      <c r="BF314">
        <f>(IF(AND(Y314&gt;5,'Jul-24 Comparison with CA @100m'!Y314&gt;5),1,0))*'100m'!$D314</f>
        <v>0</v>
      </c>
      <c r="BG314">
        <f>(IF(AND(Z314&gt;5,'Jul-24 Comparison with CA @100m'!Z314&gt;5),1,0))*'100m'!$D314</f>
        <v>0</v>
      </c>
      <c r="BH314">
        <f>(IF(AND(AA314&gt;5,'Jul-24 Comparison with CA @100m'!AA314&gt;5),1,0))*'100m'!$D314</f>
        <v>0</v>
      </c>
      <c r="BI314">
        <f>(IF(AND(AB314&gt;5,'Jul-24 Comparison with CA @100m'!AB314&gt;5),1,0))*'100m'!$D314</f>
        <v>0</v>
      </c>
      <c r="BJ314">
        <f>(IF(AND(AC314&gt;5,'Jul-24 Comparison with CA @100m'!AC314&gt;5),1,0))*'100m'!$D314</f>
        <v>0</v>
      </c>
      <c r="BK314">
        <f>(IF(AND(AD314&gt;5,'Jul-24 Comparison with CA @100m'!AD314&gt;5),1,0))*'100m'!$D314</f>
        <v>0</v>
      </c>
      <c r="BL314">
        <f>(IF(AND(AE314&gt;5,'Jul-24 Comparison with CA @100m'!AE314&gt;5),1,0))*'100m'!$D314</f>
        <v>0</v>
      </c>
      <c r="BM314">
        <f>(IF(AND(AF314&gt;5,'Jul-24 Comparison with CA @100m'!AF314&gt;5),1,0))*'100m'!$D314</f>
        <v>0</v>
      </c>
      <c r="BN314">
        <f>(IF(AND(AH314&gt;1,'Jul-24 Comparison with CA @100m'!AH314&gt;1),1,0))*'100m'!$D314</f>
        <v>0</v>
      </c>
      <c r="BO314">
        <f>(IF(AND(AI314&gt;1,'Jul-24 Comparison with CA @100m'!AI314&gt;1),1,0))*'100m'!$D314</f>
        <v>0</v>
      </c>
      <c r="BP314">
        <f>(IF(AND(AJ314&gt;1,'Jul-24 Comparison with CA @100m'!AJ314&gt;1),1,0))*'100m'!$D314</f>
        <v>0</v>
      </c>
      <c r="BQ314">
        <f>(IF(AND(AK314&gt;1,'Jul-24 Comparison with CA @100m'!AK314&gt;1),1,0))*'100m'!$D314</f>
        <v>0</v>
      </c>
      <c r="BR314">
        <f>(IF(AND(AL314&gt;1,'Jul-24 Comparison with CA @100m'!AL314&gt;1),1,0))*'100m'!$D314</f>
        <v>0</v>
      </c>
      <c r="BS314">
        <f>(IF(AND(AM314&gt;1,'Jul-24 Comparison with CA @100m'!AM314&gt;1),1,0))*'100m'!$D314</f>
        <v>0</v>
      </c>
      <c r="BT314">
        <f>(IF(AND(AN314&gt;1,'Jul-24 Comparison with CA @100m'!AN314&gt;1),1,0))*'100m'!$D314</f>
        <v>0</v>
      </c>
      <c r="BU314">
        <f>(IF(AND(AO314&gt;1,'Jul-24 Comparison with CA @100m'!AO314&gt;1),1,0))*'100m'!$D314</f>
        <v>0</v>
      </c>
    </row>
    <row r="315" spans="1:73" x14ac:dyDescent="0.35">
      <c r="A315" s="21" t="s">
        <v>99</v>
      </c>
      <c r="B315" s="21">
        <v>245400</v>
      </c>
      <c r="C315" s="21">
        <v>245500</v>
      </c>
      <c r="D315" s="21">
        <f t="shared" si="4"/>
        <v>100</v>
      </c>
      <c r="E315" s="21"/>
      <c r="F315" s="23">
        <v>2400</v>
      </c>
      <c r="G315" s="24">
        <v>859.77210880991504</v>
      </c>
      <c r="H315" s="24">
        <v>1044.1145796771373</v>
      </c>
      <c r="I315" s="24">
        <v>992.11669898009654</v>
      </c>
      <c r="J315" s="24">
        <v>1232.0277899355417</v>
      </c>
      <c r="K315" s="24">
        <v>1066.4854383530628</v>
      </c>
      <c r="L315" s="24">
        <v>903.66014007017816</v>
      </c>
      <c r="M315" s="24">
        <v>1361.6202293750787</v>
      </c>
      <c r="N315" s="24">
        <v>1655.9937638553179</v>
      </c>
      <c r="O315" s="23">
        <v>5</v>
      </c>
      <c r="P315" s="18">
        <v>2.2000000000000002</v>
      </c>
      <c r="Q315" s="18">
        <v>4.5</v>
      </c>
      <c r="R315" s="18">
        <v>3.6</v>
      </c>
      <c r="S315" s="18">
        <v>4.5</v>
      </c>
      <c r="T315" s="18">
        <v>4.2</v>
      </c>
      <c r="U315" s="18">
        <v>4.7</v>
      </c>
      <c r="V315" s="18">
        <v>2.9</v>
      </c>
      <c r="W315" s="18">
        <v>5.2</v>
      </c>
      <c r="X315" s="23">
        <v>5</v>
      </c>
      <c r="Y315" s="25">
        <v>5.9177142857142848E-3</v>
      </c>
      <c r="Z315" s="25">
        <v>1.9459999999999996E-3</v>
      </c>
      <c r="AA315" s="25">
        <v>8.3999999999999995E-5</v>
      </c>
      <c r="AB315" s="25">
        <v>1.9748571428571428E-3</v>
      </c>
      <c r="AC315" s="25">
        <v>9.7914285714285725E-4</v>
      </c>
      <c r="AD315" s="25">
        <v>0</v>
      </c>
      <c r="AE315" s="25">
        <v>3.5714285714285717E-5</v>
      </c>
      <c r="AF315" s="25">
        <v>4.2282857142857148E-3</v>
      </c>
      <c r="AG315" s="23">
        <v>1</v>
      </c>
      <c r="AH315" s="25">
        <v>4.0000000000000001E-3</v>
      </c>
      <c r="AI315" s="25">
        <v>0</v>
      </c>
      <c r="AJ315" s="25">
        <v>0</v>
      </c>
      <c r="AK315" s="25">
        <v>0</v>
      </c>
      <c r="AL315" s="25">
        <v>0</v>
      </c>
      <c r="AM315" s="25">
        <v>0</v>
      </c>
      <c r="AN315" s="25">
        <v>2.8857142857142856E-2</v>
      </c>
      <c r="AO315" s="25">
        <v>0</v>
      </c>
      <c r="AP315">
        <f>(IF(AND(G315&gt;2400,'Jul-24 Comparison with CA @100m'!G315&gt;2400),1,0))*'100m'!$D315</f>
        <v>0</v>
      </c>
      <c r="AQ315">
        <f>(IF(AND(H315&gt;2400,'Jul-24 Comparison with CA @100m'!H315&gt;2400),1,0))*'100m'!$D315</f>
        <v>0</v>
      </c>
      <c r="AR315">
        <f>(IF(AND(I315&gt;2400,'Jul-24 Comparison with CA @100m'!I315&gt;2400),1,0))*'100m'!$D315</f>
        <v>0</v>
      </c>
      <c r="AS315">
        <f>(IF(AND(J315&gt;2400,'Jul-24 Comparison with CA @100m'!J315&gt;2400),1,0))*'100m'!$D315</f>
        <v>0</v>
      </c>
      <c r="AT315">
        <f>(IF(AND(K315&gt;2400,'Jul-24 Comparison with CA @100m'!K315&gt;2400),1,0))*'100m'!$D315</f>
        <v>0</v>
      </c>
      <c r="AU315">
        <f>(IF(AND(L315&gt;2400,'Jul-24 Comparison with CA @100m'!L315&gt;2400),1,0))*'100m'!$D315</f>
        <v>0</v>
      </c>
      <c r="AV315">
        <f>(IF(AND(M315&gt;2400,'Jul-24 Comparison with CA @100m'!M315&gt;2400),1,0))*'100m'!$D315</f>
        <v>0</v>
      </c>
      <c r="AW315">
        <f>(IF(AND(N315&gt;2400,'Jul-24 Comparison with CA @100m'!N315&gt;2400),1,0))*'100m'!$D315</f>
        <v>0</v>
      </c>
      <c r="AX315">
        <f>(IF(AND(P315&gt;5,'Jul-24 Comparison with CA @100m'!P315&gt;5),1,0))*'100m'!$D315</f>
        <v>0</v>
      </c>
      <c r="AY315">
        <f>(IF(AND(Q315&gt;5,'Jul-24 Comparison with CA @100m'!Q315&gt;5),1,0))*'100m'!$D315</f>
        <v>0</v>
      </c>
      <c r="AZ315">
        <f>(IF(AND(R315&gt;5,'Jul-24 Comparison with CA @100m'!R315&gt;5),1,0))*'100m'!$D315</f>
        <v>0</v>
      </c>
      <c r="BA315">
        <f>(IF(AND(S315&gt;5,'Jul-24 Comparison with CA @100m'!S315&gt;5),1,0))*'100m'!$D315</f>
        <v>0</v>
      </c>
      <c r="BB315">
        <f>(IF(AND(T315&gt;5,'Jul-24 Comparison with CA @100m'!T315&gt;5),1,0))*'100m'!$D315</f>
        <v>0</v>
      </c>
      <c r="BC315">
        <f>(IF(AND(U315&gt;5,'Jul-24 Comparison with CA @100m'!U315&gt;5),1,0))*'100m'!$D315</f>
        <v>0</v>
      </c>
      <c r="BD315">
        <f>(IF(AND(V315&gt;5,'Jul-24 Comparison with CA @100m'!V315&gt;5),1,0))*'100m'!$D315</f>
        <v>0</v>
      </c>
      <c r="BE315">
        <f>(IF(AND(W315&gt;5,'Jul-24 Comparison with CA @100m'!W315&gt;5),1,0))*'100m'!$D315</f>
        <v>100</v>
      </c>
      <c r="BF315">
        <f>(IF(AND(Y315&gt;5,'Jul-24 Comparison with CA @100m'!Y315&gt;5),1,0))*'100m'!$D315</f>
        <v>0</v>
      </c>
      <c r="BG315">
        <f>(IF(AND(Z315&gt;5,'Jul-24 Comparison with CA @100m'!Z315&gt;5),1,0))*'100m'!$D315</f>
        <v>0</v>
      </c>
      <c r="BH315">
        <f>(IF(AND(AA315&gt;5,'Jul-24 Comparison with CA @100m'!AA315&gt;5),1,0))*'100m'!$D315</f>
        <v>0</v>
      </c>
      <c r="BI315">
        <f>(IF(AND(AB315&gt;5,'Jul-24 Comparison with CA @100m'!AB315&gt;5),1,0))*'100m'!$D315</f>
        <v>0</v>
      </c>
      <c r="BJ315">
        <f>(IF(AND(AC315&gt;5,'Jul-24 Comparison with CA @100m'!AC315&gt;5),1,0))*'100m'!$D315</f>
        <v>0</v>
      </c>
      <c r="BK315">
        <f>(IF(AND(AD315&gt;5,'Jul-24 Comparison with CA @100m'!AD315&gt;5),1,0))*'100m'!$D315</f>
        <v>0</v>
      </c>
      <c r="BL315">
        <f>(IF(AND(AE315&gt;5,'Jul-24 Comparison with CA @100m'!AE315&gt;5),1,0))*'100m'!$D315</f>
        <v>0</v>
      </c>
      <c r="BM315">
        <f>(IF(AND(AF315&gt;5,'Jul-24 Comparison with CA @100m'!AF315&gt;5),1,0))*'100m'!$D315</f>
        <v>0</v>
      </c>
      <c r="BN315">
        <f>(IF(AND(AH315&gt;1,'Jul-24 Comparison with CA @100m'!AH315&gt;1),1,0))*'100m'!$D315</f>
        <v>0</v>
      </c>
      <c r="BO315">
        <f>(IF(AND(AI315&gt;1,'Jul-24 Comparison with CA @100m'!AI315&gt;1),1,0))*'100m'!$D315</f>
        <v>0</v>
      </c>
      <c r="BP315">
        <f>(IF(AND(AJ315&gt;1,'Jul-24 Comparison with CA @100m'!AJ315&gt;1),1,0))*'100m'!$D315</f>
        <v>0</v>
      </c>
      <c r="BQ315">
        <f>(IF(AND(AK315&gt;1,'Jul-24 Comparison with CA @100m'!AK315&gt;1),1,0))*'100m'!$D315</f>
        <v>0</v>
      </c>
      <c r="BR315">
        <f>(IF(AND(AL315&gt;1,'Jul-24 Comparison with CA @100m'!AL315&gt;1),1,0))*'100m'!$D315</f>
        <v>0</v>
      </c>
      <c r="BS315">
        <f>(IF(AND(AM315&gt;1,'Jul-24 Comparison with CA @100m'!AM315&gt;1),1,0))*'100m'!$D315</f>
        <v>0</v>
      </c>
      <c r="BT315">
        <f>(IF(AND(AN315&gt;1,'Jul-24 Comparison with CA @100m'!AN315&gt;1),1,0))*'100m'!$D315</f>
        <v>0</v>
      </c>
      <c r="BU315">
        <f>(IF(AND(AO315&gt;1,'Jul-24 Comparison with CA @100m'!AO315&gt;1),1,0))*'100m'!$D315</f>
        <v>0</v>
      </c>
    </row>
    <row r="316" spans="1:73" x14ac:dyDescent="0.35">
      <c r="A316" s="21" t="s">
        <v>99</v>
      </c>
      <c r="B316" s="21">
        <v>245500</v>
      </c>
      <c r="C316" s="21">
        <v>245600</v>
      </c>
      <c r="D316" s="21">
        <f t="shared" si="4"/>
        <v>100</v>
      </c>
      <c r="E316" s="21"/>
      <c r="F316" s="23">
        <v>2400</v>
      </c>
      <c r="G316" s="24">
        <v>1201.7412039816743</v>
      </c>
      <c r="H316" s="24">
        <v>940.40929148387477</v>
      </c>
      <c r="I316" s="24">
        <v>947.77781896301792</v>
      </c>
      <c r="J316" s="24">
        <v>1103.8817845012861</v>
      </c>
      <c r="K316" s="24">
        <v>1201.7412039816743</v>
      </c>
      <c r="L316" s="24">
        <v>1051.5658816158889</v>
      </c>
      <c r="M316" s="24">
        <v>1262.394364085967</v>
      </c>
      <c r="N316" s="24">
        <v>1508.0363927539986</v>
      </c>
      <c r="O316" s="23">
        <v>5</v>
      </c>
      <c r="P316" s="18">
        <v>2.2000000000000002</v>
      </c>
      <c r="Q316" s="18">
        <v>4.0999999999999996</v>
      </c>
      <c r="R316" s="18">
        <v>4.2</v>
      </c>
      <c r="S316" s="18">
        <v>4.8</v>
      </c>
      <c r="T316" s="18">
        <v>4.5999999999999996</v>
      </c>
      <c r="U316" s="18">
        <v>4.8</v>
      </c>
      <c r="V316" s="18">
        <v>3.2</v>
      </c>
      <c r="W316" s="18">
        <v>5.4</v>
      </c>
      <c r="X316" s="23">
        <v>5</v>
      </c>
      <c r="Y316" s="25">
        <v>4.9208571428571426E-3</v>
      </c>
      <c r="Z316" s="25">
        <v>1.2525714285714286E-3</v>
      </c>
      <c r="AA316" s="25">
        <v>9.0628571428571451E-4</v>
      </c>
      <c r="AB316" s="25">
        <v>6.2942857142857147E-4</v>
      </c>
      <c r="AC316" s="25">
        <v>9.3257142857142833E-4</v>
      </c>
      <c r="AD316" s="25">
        <v>0</v>
      </c>
      <c r="AE316" s="25">
        <v>1.7828571428571427E-4</v>
      </c>
      <c r="AF316" s="25">
        <v>4.5077142857142868E-3</v>
      </c>
      <c r="AG316" s="23">
        <v>1</v>
      </c>
      <c r="AH316" s="25">
        <v>0</v>
      </c>
      <c r="AI316" s="25">
        <v>0</v>
      </c>
      <c r="AJ316" s="25">
        <v>0</v>
      </c>
      <c r="AK316" s="25">
        <v>0</v>
      </c>
      <c r="AL316" s="25">
        <v>0</v>
      </c>
      <c r="AM316" s="25">
        <v>0</v>
      </c>
      <c r="AN316" s="25">
        <v>0</v>
      </c>
      <c r="AO316" s="25">
        <v>0</v>
      </c>
      <c r="AP316">
        <f>(IF(AND(G316&gt;2400,'Jul-24 Comparison with CA @100m'!G316&gt;2400),1,0))*'100m'!$D316</f>
        <v>0</v>
      </c>
      <c r="AQ316">
        <f>(IF(AND(H316&gt;2400,'Jul-24 Comparison with CA @100m'!H316&gt;2400),1,0))*'100m'!$D316</f>
        <v>0</v>
      </c>
      <c r="AR316">
        <f>(IF(AND(I316&gt;2400,'Jul-24 Comparison with CA @100m'!I316&gt;2400),1,0))*'100m'!$D316</f>
        <v>0</v>
      </c>
      <c r="AS316">
        <f>(IF(AND(J316&gt;2400,'Jul-24 Comparison with CA @100m'!J316&gt;2400),1,0))*'100m'!$D316</f>
        <v>0</v>
      </c>
      <c r="AT316">
        <f>(IF(AND(K316&gt;2400,'Jul-24 Comparison with CA @100m'!K316&gt;2400),1,0))*'100m'!$D316</f>
        <v>0</v>
      </c>
      <c r="AU316">
        <f>(IF(AND(L316&gt;2400,'Jul-24 Comparison with CA @100m'!L316&gt;2400),1,0))*'100m'!$D316</f>
        <v>0</v>
      </c>
      <c r="AV316">
        <f>(IF(AND(M316&gt;2400,'Jul-24 Comparison with CA @100m'!M316&gt;2400),1,0))*'100m'!$D316</f>
        <v>0</v>
      </c>
      <c r="AW316">
        <f>(IF(AND(N316&gt;2400,'Jul-24 Comparison with CA @100m'!N316&gt;2400),1,0))*'100m'!$D316</f>
        <v>0</v>
      </c>
      <c r="AX316">
        <f>(IF(AND(P316&gt;5,'Jul-24 Comparison with CA @100m'!P316&gt;5),1,0))*'100m'!$D316</f>
        <v>0</v>
      </c>
      <c r="AY316">
        <f>(IF(AND(Q316&gt;5,'Jul-24 Comparison with CA @100m'!Q316&gt;5),1,0))*'100m'!$D316</f>
        <v>0</v>
      </c>
      <c r="AZ316">
        <f>(IF(AND(R316&gt;5,'Jul-24 Comparison with CA @100m'!R316&gt;5),1,0))*'100m'!$D316</f>
        <v>0</v>
      </c>
      <c r="BA316">
        <f>(IF(AND(S316&gt;5,'Jul-24 Comparison with CA @100m'!S316&gt;5),1,0))*'100m'!$D316</f>
        <v>0</v>
      </c>
      <c r="BB316">
        <f>(IF(AND(T316&gt;5,'Jul-24 Comparison with CA @100m'!T316&gt;5),1,0))*'100m'!$D316</f>
        <v>0</v>
      </c>
      <c r="BC316">
        <f>(IF(AND(U316&gt;5,'Jul-24 Comparison with CA @100m'!U316&gt;5),1,0))*'100m'!$D316</f>
        <v>0</v>
      </c>
      <c r="BD316">
        <f>(IF(AND(V316&gt;5,'Jul-24 Comparison with CA @100m'!V316&gt;5),1,0))*'100m'!$D316</f>
        <v>0</v>
      </c>
      <c r="BE316">
        <f>(IF(AND(W316&gt;5,'Jul-24 Comparison with CA @100m'!W316&gt;5),1,0))*'100m'!$D316</f>
        <v>100</v>
      </c>
      <c r="BF316">
        <f>(IF(AND(Y316&gt;5,'Jul-24 Comparison with CA @100m'!Y316&gt;5),1,0))*'100m'!$D316</f>
        <v>0</v>
      </c>
      <c r="BG316">
        <f>(IF(AND(Z316&gt;5,'Jul-24 Comparison with CA @100m'!Z316&gt;5),1,0))*'100m'!$D316</f>
        <v>0</v>
      </c>
      <c r="BH316">
        <f>(IF(AND(AA316&gt;5,'Jul-24 Comparison with CA @100m'!AA316&gt;5),1,0))*'100m'!$D316</f>
        <v>0</v>
      </c>
      <c r="BI316">
        <f>(IF(AND(AB316&gt;5,'Jul-24 Comparison with CA @100m'!AB316&gt;5),1,0))*'100m'!$D316</f>
        <v>0</v>
      </c>
      <c r="BJ316">
        <f>(IF(AND(AC316&gt;5,'Jul-24 Comparison with CA @100m'!AC316&gt;5),1,0))*'100m'!$D316</f>
        <v>0</v>
      </c>
      <c r="BK316">
        <f>(IF(AND(AD316&gt;5,'Jul-24 Comparison with CA @100m'!AD316&gt;5),1,0))*'100m'!$D316</f>
        <v>0</v>
      </c>
      <c r="BL316">
        <f>(IF(AND(AE316&gt;5,'Jul-24 Comparison with CA @100m'!AE316&gt;5),1,0))*'100m'!$D316</f>
        <v>0</v>
      </c>
      <c r="BM316">
        <f>(IF(AND(AF316&gt;5,'Jul-24 Comparison with CA @100m'!AF316&gt;5),1,0))*'100m'!$D316</f>
        <v>0</v>
      </c>
      <c r="BN316">
        <f>(IF(AND(AH316&gt;1,'Jul-24 Comparison with CA @100m'!AH316&gt;1),1,0))*'100m'!$D316</f>
        <v>0</v>
      </c>
      <c r="BO316">
        <f>(IF(AND(AI316&gt;1,'Jul-24 Comparison with CA @100m'!AI316&gt;1),1,0))*'100m'!$D316</f>
        <v>0</v>
      </c>
      <c r="BP316">
        <f>(IF(AND(AJ316&gt;1,'Jul-24 Comparison with CA @100m'!AJ316&gt;1),1,0))*'100m'!$D316</f>
        <v>0</v>
      </c>
      <c r="BQ316">
        <f>(IF(AND(AK316&gt;1,'Jul-24 Comparison with CA @100m'!AK316&gt;1),1,0))*'100m'!$D316</f>
        <v>0</v>
      </c>
      <c r="BR316">
        <f>(IF(AND(AL316&gt;1,'Jul-24 Comparison with CA @100m'!AL316&gt;1),1,0))*'100m'!$D316</f>
        <v>0</v>
      </c>
      <c r="BS316">
        <f>(IF(AND(AM316&gt;1,'Jul-24 Comparison with CA @100m'!AM316&gt;1),1,0))*'100m'!$D316</f>
        <v>0</v>
      </c>
      <c r="BT316">
        <f>(IF(AND(AN316&gt;1,'Jul-24 Comparison with CA @100m'!AN316&gt;1),1,0))*'100m'!$D316</f>
        <v>0</v>
      </c>
      <c r="BU316">
        <f>(IF(AND(AO316&gt;1,'Jul-24 Comparison with CA @100m'!AO316&gt;1),1,0))*'100m'!$D316</f>
        <v>0</v>
      </c>
    </row>
    <row r="317" spans="1:73" x14ac:dyDescent="0.35">
      <c r="A317" s="21" t="s">
        <v>99</v>
      </c>
      <c r="B317" s="21">
        <v>245600</v>
      </c>
      <c r="C317" s="21">
        <v>245700</v>
      </c>
      <c r="D317" s="21">
        <f t="shared" si="4"/>
        <v>100</v>
      </c>
      <c r="E317" s="21"/>
      <c r="F317" s="23">
        <v>2400</v>
      </c>
      <c r="G317" s="24">
        <v>984.71186322902849</v>
      </c>
      <c r="H317" s="24">
        <v>999.52746101122636</v>
      </c>
      <c r="I317" s="24">
        <v>1163.9978682815049</v>
      </c>
      <c r="J317" s="24">
        <v>1118.8786763994492</v>
      </c>
      <c r="K317" s="24">
        <v>845.1953597356478</v>
      </c>
      <c r="L317" s="24">
        <v>1073.9536308283714</v>
      </c>
      <c r="M317" s="24">
        <v>1554.5988066280006</v>
      </c>
      <c r="N317" s="24">
        <v>1577.9364540396084</v>
      </c>
      <c r="O317" s="23">
        <v>5</v>
      </c>
      <c r="P317" s="18">
        <v>2.4</v>
      </c>
      <c r="Q317" s="18">
        <v>4.2</v>
      </c>
      <c r="R317" s="18">
        <v>3.2</v>
      </c>
      <c r="S317" s="18">
        <v>4.8</v>
      </c>
      <c r="T317" s="18">
        <v>4.2</v>
      </c>
      <c r="U317" s="18">
        <v>3.4</v>
      </c>
      <c r="V317" s="18">
        <v>3.1</v>
      </c>
      <c r="W317" s="18">
        <v>3.3</v>
      </c>
      <c r="X317" s="23">
        <v>5</v>
      </c>
      <c r="Y317" s="25">
        <v>6.5728571428571433E-3</v>
      </c>
      <c r="Z317" s="25">
        <v>1.3305714285714284E-3</v>
      </c>
      <c r="AA317" s="25">
        <v>9.0628571428571429E-4</v>
      </c>
      <c r="AB317" s="25">
        <v>1.2294285714285716E-3</v>
      </c>
      <c r="AC317" s="25">
        <v>6.7057142857142858E-4</v>
      </c>
      <c r="AD317" s="25">
        <v>0</v>
      </c>
      <c r="AE317" s="25">
        <v>5.7142857142857148E-5</v>
      </c>
      <c r="AF317" s="25">
        <v>4.4000000000000002E-4</v>
      </c>
      <c r="AG317" s="23">
        <v>1</v>
      </c>
      <c r="AH317" s="25">
        <v>1.7142857142857142E-3</v>
      </c>
      <c r="AI317" s="25">
        <v>0</v>
      </c>
      <c r="AJ317" s="25">
        <v>5.7142857142857143E-3</v>
      </c>
      <c r="AK317" s="25">
        <v>0</v>
      </c>
      <c r="AL317" s="25">
        <v>0</v>
      </c>
      <c r="AM317" s="25">
        <v>0</v>
      </c>
      <c r="AN317" s="25">
        <v>0</v>
      </c>
      <c r="AO317" s="25">
        <v>0</v>
      </c>
      <c r="AP317">
        <f>(IF(AND(G317&gt;2400,'Jul-24 Comparison with CA @100m'!G317&gt;2400),1,0))*'100m'!$D317</f>
        <v>0</v>
      </c>
      <c r="AQ317">
        <f>(IF(AND(H317&gt;2400,'Jul-24 Comparison with CA @100m'!H317&gt;2400),1,0))*'100m'!$D317</f>
        <v>0</v>
      </c>
      <c r="AR317">
        <f>(IF(AND(I317&gt;2400,'Jul-24 Comparison with CA @100m'!I317&gt;2400),1,0))*'100m'!$D317</f>
        <v>0</v>
      </c>
      <c r="AS317">
        <f>(IF(AND(J317&gt;2400,'Jul-24 Comparison with CA @100m'!J317&gt;2400),1,0))*'100m'!$D317</f>
        <v>0</v>
      </c>
      <c r="AT317">
        <f>(IF(AND(K317&gt;2400,'Jul-24 Comparison with CA @100m'!K317&gt;2400),1,0))*'100m'!$D317</f>
        <v>0</v>
      </c>
      <c r="AU317">
        <f>(IF(AND(L317&gt;2400,'Jul-24 Comparison with CA @100m'!L317&gt;2400),1,0))*'100m'!$D317</f>
        <v>0</v>
      </c>
      <c r="AV317">
        <f>(IF(AND(M317&gt;2400,'Jul-24 Comparison with CA @100m'!M317&gt;2400),1,0))*'100m'!$D317</f>
        <v>0</v>
      </c>
      <c r="AW317">
        <f>(IF(AND(N317&gt;2400,'Jul-24 Comparison with CA @100m'!N317&gt;2400),1,0))*'100m'!$D317</f>
        <v>0</v>
      </c>
      <c r="AX317">
        <f>(IF(AND(P317&gt;5,'Jul-24 Comparison with CA @100m'!P317&gt;5),1,0))*'100m'!$D317</f>
        <v>0</v>
      </c>
      <c r="AY317">
        <f>(IF(AND(Q317&gt;5,'Jul-24 Comparison with CA @100m'!Q317&gt;5),1,0))*'100m'!$D317</f>
        <v>0</v>
      </c>
      <c r="AZ317">
        <f>(IF(AND(R317&gt;5,'Jul-24 Comparison with CA @100m'!R317&gt;5),1,0))*'100m'!$D317</f>
        <v>0</v>
      </c>
      <c r="BA317">
        <f>(IF(AND(S317&gt;5,'Jul-24 Comparison with CA @100m'!S317&gt;5),1,0))*'100m'!$D317</f>
        <v>0</v>
      </c>
      <c r="BB317">
        <f>(IF(AND(T317&gt;5,'Jul-24 Comparison with CA @100m'!T317&gt;5),1,0))*'100m'!$D317</f>
        <v>0</v>
      </c>
      <c r="BC317">
        <f>(IF(AND(U317&gt;5,'Jul-24 Comparison with CA @100m'!U317&gt;5),1,0))*'100m'!$D317</f>
        <v>0</v>
      </c>
      <c r="BD317">
        <f>(IF(AND(V317&gt;5,'Jul-24 Comparison with CA @100m'!V317&gt;5),1,0))*'100m'!$D317</f>
        <v>0</v>
      </c>
      <c r="BE317">
        <f>(IF(AND(W317&gt;5,'Jul-24 Comparison with CA @100m'!W317&gt;5),1,0))*'100m'!$D317</f>
        <v>0</v>
      </c>
      <c r="BF317">
        <f>(IF(AND(Y317&gt;5,'Jul-24 Comparison with CA @100m'!Y317&gt;5),1,0))*'100m'!$D317</f>
        <v>0</v>
      </c>
      <c r="BG317">
        <f>(IF(AND(Z317&gt;5,'Jul-24 Comparison with CA @100m'!Z317&gt;5),1,0))*'100m'!$D317</f>
        <v>0</v>
      </c>
      <c r="BH317">
        <f>(IF(AND(AA317&gt;5,'Jul-24 Comparison with CA @100m'!AA317&gt;5),1,0))*'100m'!$D317</f>
        <v>0</v>
      </c>
      <c r="BI317">
        <f>(IF(AND(AB317&gt;5,'Jul-24 Comparison with CA @100m'!AB317&gt;5),1,0))*'100m'!$D317</f>
        <v>0</v>
      </c>
      <c r="BJ317">
        <f>(IF(AND(AC317&gt;5,'Jul-24 Comparison with CA @100m'!AC317&gt;5),1,0))*'100m'!$D317</f>
        <v>0</v>
      </c>
      <c r="BK317">
        <f>(IF(AND(AD317&gt;5,'Jul-24 Comparison with CA @100m'!AD317&gt;5),1,0))*'100m'!$D317</f>
        <v>0</v>
      </c>
      <c r="BL317">
        <f>(IF(AND(AE317&gt;5,'Jul-24 Comparison with CA @100m'!AE317&gt;5),1,0))*'100m'!$D317</f>
        <v>0</v>
      </c>
      <c r="BM317">
        <f>(IF(AND(AF317&gt;5,'Jul-24 Comparison with CA @100m'!AF317&gt;5),1,0))*'100m'!$D317</f>
        <v>0</v>
      </c>
      <c r="BN317">
        <f>(IF(AND(AH317&gt;1,'Jul-24 Comparison with CA @100m'!AH317&gt;1),1,0))*'100m'!$D317</f>
        <v>0</v>
      </c>
      <c r="BO317">
        <f>(IF(AND(AI317&gt;1,'Jul-24 Comparison with CA @100m'!AI317&gt;1),1,0))*'100m'!$D317</f>
        <v>0</v>
      </c>
      <c r="BP317">
        <f>(IF(AND(AJ317&gt;1,'Jul-24 Comparison with CA @100m'!AJ317&gt;1),1,0))*'100m'!$D317</f>
        <v>0</v>
      </c>
      <c r="BQ317">
        <f>(IF(AND(AK317&gt;1,'Jul-24 Comparison with CA @100m'!AK317&gt;1),1,0))*'100m'!$D317</f>
        <v>0</v>
      </c>
      <c r="BR317">
        <f>(IF(AND(AL317&gt;1,'Jul-24 Comparison with CA @100m'!AL317&gt;1),1,0))*'100m'!$D317</f>
        <v>0</v>
      </c>
      <c r="BS317">
        <f>(IF(AND(AM317&gt;1,'Jul-24 Comparison with CA @100m'!AM317&gt;1),1,0))*'100m'!$D317</f>
        <v>0</v>
      </c>
      <c r="BT317">
        <f>(IF(AND(AN317&gt;1,'Jul-24 Comparison with CA @100m'!AN317&gt;1),1,0))*'100m'!$D317</f>
        <v>0</v>
      </c>
      <c r="BU317">
        <f>(IF(AND(AO317&gt;1,'Jul-24 Comparison with CA @100m'!AO317&gt;1),1,0))*'100m'!$D317</f>
        <v>0</v>
      </c>
    </row>
    <row r="318" spans="1:73" x14ac:dyDescent="0.35">
      <c r="A318" s="21" t="s">
        <v>99</v>
      </c>
      <c r="B318" s="21">
        <v>245700</v>
      </c>
      <c r="C318" s="21">
        <v>245800</v>
      </c>
      <c r="D318" s="21">
        <f t="shared" si="4"/>
        <v>100</v>
      </c>
      <c r="E318" s="21"/>
      <c r="F318" s="23">
        <v>2400</v>
      </c>
      <c r="G318" s="24">
        <v>947.77781896301792</v>
      </c>
      <c r="H318" s="24">
        <v>867.07045346755422</v>
      </c>
      <c r="I318" s="24">
        <v>1081.4273917669218</v>
      </c>
      <c r="J318" s="24">
        <v>1201.7412039816743</v>
      </c>
      <c r="K318" s="24">
        <v>722.41774664867455</v>
      </c>
      <c r="L318" s="24">
        <v>845.1953597356478</v>
      </c>
      <c r="M318" s="24">
        <v>1156.4647775229939</v>
      </c>
      <c r="N318" s="24">
        <v>1269.9983267804409</v>
      </c>
      <c r="O318" s="23">
        <v>5</v>
      </c>
      <c r="P318" s="18">
        <v>2</v>
      </c>
      <c r="Q318" s="18">
        <v>4.4000000000000004</v>
      </c>
      <c r="R318" s="18">
        <v>3.6</v>
      </c>
      <c r="S318" s="18">
        <v>5.8</v>
      </c>
      <c r="T318" s="18">
        <v>4</v>
      </c>
      <c r="U318" s="18">
        <v>3.4</v>
      </c>
      <c r="V318" s="18">
        <v>2.9</v>
      </c>
      <c r="W318" s="18">
        <v>2.8</v>
      </c>
      <c r="X318" s="23">
        <v>5</v>
      </c>
      <c r="Y318" s="25">
        <v>6.0791428571428567E-3</v>
      </c>
      <c r="Z318" s="25">
        <v>4.3005714285714288E-3</v>
      </c>
      <c r="AA318" s="25">
        <v>1.2185714285714285E-3</v>
      </c>
      <c r="AB318" s="25">
        <v>4.3779999999999999E-3</v>
      </c>
      <c r="AC318" s="25">
        <v>5.8434285714285715E-3</v>
      </c>
      <c r="AD318" s="25">
        <v>0</v>
      </c>
      <c r="AE318" s="25">
        <v>4.937142857142857E-4</v>
      </c>
      <c r="AF318" s="25">
        <v>6.2314285714285709E-3</v>
      </c>
      <c r="AG318" s="23">
        <v>1</v>
      </c>
      <c r="AH318" s="25">
        <v>2.2857142857142859E-3</v>
      </c>
      <c r="AI318" s="25">
        <v>0</v>
      </c>
      <c r="AJ318" s="25">
        <v>0</v>
      </c>
      <c r="AK318" s="25">
        <v>0</v>
      </c>
      <c r="AL318" s="25">
        <v>3.1428571428571426E-3</v>
      </c>
      <c r="AM318" s="25">
        <v>0</v>
      </c>
      <c r="AN318" s="25">
        <v>5.8000000000000003E-2</v>
      </c>
      <c r="AO318" s="25">
        <v>0</v>
      </c>
      <c r="AP318">
        <f>(IF(AND(G318&gt;2400,'Jul-24 Comparison with CA @100m'!G318&gt;2400),1,0))*'100m'!$D318</f>
        <v>0</v>
      </c>
      <c r="AQ318">
        <f>(IF(AND(H318&gt;2400,'Jul-24 Comparison with CA @100m'!H318&gt;2400),1,0))*'100m'!$D318</f>
        <v>0</v>
      </c>
      <c r="AR318">
        <f>(IF(AND(I318&gt;2400,'Jul-24 Comparison with CA @100m'!I318&gt;2400),1,0))*'100m'!$D318</f>
        <v>0</v>
      </c>
      <c r="AS318">
        <f>(IF(AND(J318&gt;2400,'Jul-24 Comparison with CA @100m'!J318&gt;2400),1,0))*'100m'!$D318</f>
        <v>0</v>
      </c>
      <c r="AT318">
        <f>(IF(AND(K318&gt;2400,'Jul-24 Comparison with CA @100m'!K318&gt;2400),1,0))*'100m'!$D318</f>
        <v>0</v>
      </c>
      <c r="AU318">
        <f>(IF(AND(L318&gt;2400,'Jul-24 Comparison with CA @100m'!L318&gt;2400),1,0))*'100m'!$D318</f>
        <v>0</v>
      </c>
      <c r="AV318">
        <f>(IF(AND(M318&gt;2400,'Jul-24 Comparison with CA @100m'!M318&gt;2400),1,0))*'100m'!$D318</f>
        <v>0</v>
      </c>
      <c r="AW318">
        <f>(IF(AND(N318&gt;2400,'Jul-24 Comparison with CA @100m'!N318&gt;2400),1,0))*'100m'!$D318</f>
        <v>0</v>
      </c>
      <c r="AX318">
        <f>(IF(AND(P318&gt;5,'Jul-24 Comparison with CA @100m'!P318&gt;5),1,0))*'100m'!$D318</f>
        <v>0</v>
      </c>
      <c r="AY318">
        <f>(IF(AND(Q318&gt;5,'Jul-24 Comparison with CA @100m'!Q318&gt;5),1,0))*'100m'!$D318</f>
        <v>0</v>
      </c>
      <c r="AZ318">
        <f>(IF(AND(R318&gt;5,'Jul-24 Comparison with CA @100m'!R318&gt;5),1,0))*'100m'!$D318</f>
        <v>0</v>
      </c>
      <c r="BA318">
        <f>(IF(AND(S318&gt;5,'Jul-24 Comparison with CA @100m'!S318&gt;5),1,0))*'100m'!$D318</f>
        <v>100</v>
      </c>
      <c r="BB318">
        <f>(IF(AND(T318&gt;5,'Jul-24 Comparison with CA @100m'!T318&gt;5),1,0))*'100m'!$D318</f>
        <v>0</v>
      </c>
      <c r="BC318">
        <f>(IF(AND(U318&gt;5,'Jul-24 Comparison with CA @100m'!U318&gt;5),1,0))*'100m'!$D318</f>
        <v>0</v>
      </c>
      <c r="BD318">
        <f>(IF(AND(V318&gt;5,'Jul-24 Comparison with CA @100m'!V318&gt;5),1,0))*'100m'!$D318</f>
        <v>0</v>
      </c>
      <c r="BE318">
        <f>(IF(AND(W318&gt;5,'Jul-24 Comparison with CA @100m'!W318&gt;5),1,0))*'100m'!$D318</f>
        <v>0</v>
      </c>
      <c r="BF318">
        <f>(IF(AND(Y318&gt;5,'Jul-24 Comparison with CA @100m'!Y318&gt;5),1,0))*'100m'!$D318</f>
        <v>0</v>
      </c>
      <c r="BG318">
        <f>(IF(AND(Z318&gt;5,'Jul-24 Comparison with CA @100m'!Z318&gt;5),1,0))*'100m'!$D318</f>
        <v>0</v>
      </c>
      <c r="BH318">
        <f>(IF(AND(AA318&gt;5,'Jul-24 Comparison with CA @100m'!AA318&gt;5),1,0))*'100m'!$D318</f>
        <v>0</v>
      </c>
      <c r="BI318">
        <f>(IF(AND(AB318&gt;5,'Jul-24 Comparison with CA @100m'!AB318&gt;5),1,0))*'100m'!$D318</f>
        <v>0</v>
      </c>
      <c r="BJ318">
        <f>(IF(AND(AC318&gt;5,'Jul-24 Comparison with CA @100m'!AC318&gt;5),1,0))*'100m'!$D318</f>
        <v>0</v>
      </c>
      <c r="BK318">
        <f>(IF(AND(AD318&gt;5,'Jul-24 Comparison with CA @100m'!AD318&gt;5),1,0))*'100m'!$D318</f>
        <v>0</v>
      </c>
      <c r="BL318">
        <f>(IF(AND(AE318&gt;5,'Jul-24 Comparison with CA @100m'!AE318&gt;5),1,0))*'100m'!$D318</f>
        <v>0</v>
      </c>
      <c r="BM318">
        <f>(IF(AND(AF318&gt;5,'Jul-24 Comparison with CA @100m'!AF318&gt;5),1,0))*'100m'!$D318</f>
        <v>0</v>
      </c>
      <c r="BN318">
        <f>(IF(AND(AH318&gt;1,'Jul-24 Comparison with CA @100m'!AH318&gt;1),1,0))*'100m'!$D318</f>
        <v>0</v>
      </c>
      <c r="BO318">
        <f>(IF(AND(AI318&gt;1,'Jul-24 Comparison with CA @100m'!AI318&gt;1),1,0))*'100m'!$D318</f>
        <v>0</v>
      </c>
      <c r="BP318">
        <f>(IF(AND(AJ318&gt;1,'Jul-24 Comparison with CA @100m'!AJ318&gt;1),1,0))*'100m'!$D318</f>
        <v>0</v>
      </c>
      <c r="BQ318">
        <f>(IF(AND(AK318&gt;1,'Jul-24 Comparison with CA @100m'!AK318&gt;1),1,0))*'100m'!$D318</f>
        <v>0</v>
      </c>
      <c r="BR318">
        <f>(IF(AND(AL318&gt;1,'Jul-24 Comparison with CA @100m'!AL318&gt;1),1,0))*'100m'!$D318</f>
        <v>0</v>
      </c>
      <c r="BS318">
        <f>(IF(AND(AM318&gt;1,'Jul-24 Comparison with CA @100m'!AM318&gt;1),1,0))*'100m'!$D318</f>
        <v>0</v>
      </c>
      <c r="BT318">
        <f>(IF(AND(AN318&gt;1,'Jul-24 Comparison with CA @100m'!AN318&gt;1),1,0))*'100m'!$D318</f>
        <v>0</v>
      </c>
      <c r="BU318">
        <f>(IF(AND(AO318&gt;1,'Jul-24 Comparison with CA @100m'!AO318&gt;1),1,0))*'100m'!$D318</f>
        <v>0</v>
      </c>
    </row>
    <row r="319" spans="1:73" x14ac:dyDescent="0.35">
      <c r="A319" s="21" t="s">
        <v>99</v>
      </c>
      <c r="B319" s="21">
        <v>245800</v>
      </c>
      <c r="C319" s="21">
        <v>245900</v>
      </c>
      <c r="D319" s="21">
        <f t="shared" si="4"/>
        <v>100</v>
      </c>
      <c r="E319" s="21"/>
      <c r="F319" s="23">
        <v>2400</v>
      </c>
      <c r="G319" s="24">
        <v>1399.9945240242332</v>
      </c>
      <c r="H319" s="24">
        <v>1148.9369406040728</v>
      </c>
      <c r="I319" s="24">
        <v>1148.9369406040728</v>
      </c>
      <c r="J319" s="24">
        <v>1593.5154908111172</v>
      </c>
      <c r="K319" s="24">
        <v>794.39092511623846</v>
      </c>
      <c r="L319" s="24">
        <v>830.64549775330681</v>
      </c>
      <c r="M319" s="24">
        <v>1300.4627614991207</v>
      </c>
      <c r="N319" s="24">
        <v>1171.5361861453032</v>
      </c>
      <c r="O319" s="23">
        <v>5</v>
      </c>
      <c r="P319" s="18">
        <v>2.2999999999999998</v>
      </c>
      <c r="Q319" s="18">
        <v>4.4000000000000004</v>
      </c>
      <c r="R319" s="18">
        <v>4.5999999999999996</v>
      </c>
      <c r="S319" s="18">
        <v>4.7</v>
      </c>
      <c r="T319" s="18">
        <v>4</v>
      </c>
      <c r="U319" s="18">
        <v>3.6</v>
      </c>
      <c r="V319" s="18">
        <v>3</v>
      </c>
      <c r="W319" s="18">
        <v>3.1</v>
      </c>
      <c r="X319" s="23">
        <v>5</v>
      </c>
      <c r="Y319" s="25">
        <v>0.91555371428571408</v>
      </c>
      <c r="Z319" s="25">
        <v>1.4091142857142856E-2</v>
      </c>
      <c r="AA319" s="25">
        <v>7.2199999999999999E-4</v>
      </c>
      <c r="AB319" s="25">
        <v>4.1880000000000007E-3</v>
      </c>
      <c r="AC319" s="25">
        <v>2.2371428571428569E-4</v>
      </c>
      <c r="AD319" s="25">
        <v>0</v>
      </c>
      <c r="AE319" s="25">
        <v>0</v>
      </c>
      <c r="AF319" s="25">
        <v>5.499142857142857E-3</v>
      </c>
      <c r="AG319" s="23">
        <v>1</v>
      </c>
      <c r="AH319" s="25">
        <v>0</v>
      </c>
      <c r="AI319" s="25">
        <v>0</v>
      </c>
      <c r="AJ319" s="25">
        <v>3.7142857142857142E-3</v>
      </c>
      <c r="AK319" s="25">
        <v>7.4285714285714285E-3</v>
      </c>
      <c r="AL319" s="25">
        <v>0</v>
      </c>
      <c r="AM319" s="25">
        <v>0</v>
      </c>
      <c r="AN319" s="25">
        <v>0</v>
      </c>
      <c r="AO319" s="25">
        <v>0</v>
      </c>
      <c r="AP319">
        <f>(IF(AND(G319&gt;2400,'Jul-24 Comparison with CA @100m'!G319&gt;2400),1,0))*'100m'!$D319</f>
        <v>0</v>
      </c>
      <c r="AQ319">
        <f>(IF(AND(H319&gt;2400,'Jul-24 Comparison with CA @100m'!H319&gt;2400),1,0))*'100m'!$D319</f>
        <v>0</v>
      </c>
      <c r="AR319">
        <f>(IF(AND(I319&gt;2400,'Jul-24 Comparison with CA @100m'!I319&gt;2400),1,0))*'100m'!$D319</f>
        <v>0</v>
      </c>
      <c r="AS319">
        <f>(IF(AND(J319&gt;2400,'Jul-24 Comparison with CA @100m'!J319&gt;2400),1,0))*'100m'!$D319</f>
        <v>0</v>
      </c>
      <c r="AT319">
        <f>(IF(AND(K319&gt;2400,'Jul-24 Comparison with CA @100m'!K319&gt;2400),1,0))*'100m'!$D319</f>
        <v>0</v>
      </c>
      <c r="AU319">
        <f>(IF(AND(L319&gt;2400,'Jul-24 Comparison with CA @100m'!L319&gt;2400),1,0))*'100m'!$D319</f>
        <v>0</v>
      </c>
      <c r="AV319">
        <f>(IF(AND(M319&gt;2400,'Jul-24 Comparison with CA @100m'!M319&gt;2400),1,0))*'100m'!$D319</f>
        <v>0</v>
      </c>
      <c r="AW319">
        <f>(IF(AND(N319&gt;2400,'Jul-24 Comparison with CA @100m'!N319&gt;2400),1,0))*'100m'!$D319</f>
        <v>0</v>
      </c>
      <c r="AX319">
        <f>(IF(AND(P319&gt;5,'Jul-24 Comparison with CA @100m'!P319&gt;5),1,0))*'100m'!$D319</f>
        <v>0</v>
      </c>
      <c r="AY319">
        <f>(IF(AND(Q319&gt;5,'Jul-24 Comparison with CA @100m'!Q319&gt;5),1,0))*'100m'!$D319</f>
        <v>0</v>
      </c>
      <c r="AZ319">
        <f>(IF(AND(R319&gt;5,'Jul-24 Comparison with CA @100m'!R319&gt;5),1,0))*'100m'!$D319</f>
        <v>0</v>
      </c>
      <c r="BA319">
        <f>(IF(AND(S319&gt;5,'Jul-24 Comparison with CA @100m'!S319&gt;5),1,0))*'100m'!$D319</f>
        <v>0</v>
      </c>
      <c r="BB319">
        <f>(IF(AND(T319&gt;5,'Jul-24 Comparison with CA @100m'!T319&gt;5),1,0))*'100m'!$D319</f>
        <v>0</v>
      </c>
      <c r="BC319">
        <f>(IF(AND(U319&gt;5,'Jul-24 Comparison with CA @100m'!U319&gt;5),1,0))*'100m'!$D319</f>
        <v>0</v>
      </c>
      <c r="BD319">
        <f>(IF(AND(V319&gt;5,'Jul-24 Comparison with CA @100m'!V319&gt;5),1,0))*'100m'!$D319</f>
        <v>0</v>
      </c>
      <c r="BE319">
        <f>(IF(AND(W319&gt;5,'Jul-24 Comparison with CA @100m'!W319&gt;5),1,0))*'100m'!$D319</f>
        <v>0</v>
      </c>
      <c r="BF319">
        <f>(IF(AND(Y319&gt;5,'Jul-24 Comparison with CA @100m'!Y319&gt;5),1,0))*'100m'!$D319</f>
        <v>0</v>
      </c>
      <c r="BG319">
        <f>(IF(AND(Z319&gt;5,'Jul-24 Comparison with CA @100m'!Z319&gt;5),1,0))*'100m'!$D319</f>
        <v>0</v>
      </c>
      <c r="BH319">
        <f>(IF(AND(AA319&gt;5,'Jul-24 Comparison with CA @100m'!AA319&gt;5),1,0))*'100m'!$D319</f>
        <v>0</v>
      </c>
      <c r="BI319">
        <f>(IF(AND(AB319&gt;5,'Jul-24 Comparison with CA @100m'!AB319&gt;5),1,0))*'100m'!$D319</f>
        <v>0</v>
      </c>
      <c r="BJ319">
        <f>(IF(AND(AC319&gt;5,'Jul-24 Comparison with CA @100m'!AC319&gt;5),1,0))*'100m'!$D319</f>
        <v>0</v>
      </c>
      <c r="BK319">
        <f>(IF(AND(AD319&gt;5,'Jul-24 Comparison with CA @100m'!AD319&gt;5),1,0))*'100m'!$D319</f>
        <v>0</v>
      </c>
      <c r="BL319">
        <f>(IF(AND(AE319&gt;5,'Jul-24 Comparison with CA @100m'!AE319&gt;5),1,0))*'100m'!$D319</f>
        <v>0</v>
      </c>
      <c r="BM319">
        <f>(IF(AND(AF319&gt;5,'Jul-24 Comparison with CA @100m'!AF319&gt;5),1,0))*'100m'!$D319</f>
        <v>0</v>
      </c>
      <c r="BN319">
        <f>(IF(AND(AH319&gt;1,'Jul-24 Comparison with CA @100m'!AH319&gt;1),1,0))*'100m'!$D319</f>
        <v>0</v>
      </c>
      <c r="BO319">
        <f>(IF(AND(AI319&gt;1,'Jul-24 Comparison with CA @100m'!AI319&gt;1),1,0))*'100m'!$D319</f>
        <v>0</v>
      </c>
      <c r="BP319">
        <f>(IF(AND(AJ319&gt;1,'Jul-24 Comparison with CA @100m'!AJ319&gt;1),1,0))*'100m'!$D319</f>
        <v>0</v>
      </c>
      <c r="BQ319">
        <f>(IF(AND(AK319&gt;1,'Jul-24 Comparison with CA @100m'!AK319&gt;1),1,0))*'100m'!$D319</f>
        <v>0</v>
      </c>
      <c r="BR319">
        <f>(IF(AND(AL319&gt;1,'Jul-24 Comparison with CA @100m'!AL319&gt;1),1,0))*'100m'!$D319</f>
        <v>0</v>
      </c>
      <c r="BS319">
        <f>(IF(AND(AM319&gt;1,'Jul-24 Comparison with CA @100m'!AM319&gt;1),1,0))*'100m'!$D319</f>
        <v>0</v>
      </c>
      <c r="BT319">
        <f>(IF(AND(AN319&gt;1,'Jul-24 Comparison with CA @100m'!AN319&gt;1),1,0))*'100m'!$D319</f>
        <v>0</v>
      </c>
      <c r="BU319">
        <f>(IF(AND(AO319&gt;1,'Jul-24 Comparison with CA @100m'!AO319&gt;1),1,0))*'100m'!$D319</f>
        <v>0</v>
      </c>
    </row>
    <row r="320" spans="1:73" x14ac:dyDescent="0.35">
      <c r="A320" s="21" t="s">
        <v>99</v>
      </c>
      <c r="B320" s="21">
        <v>245900</v>
      </c>
      <c r="C320" s="21">
        <v>246000</v>
      </c>
      <c r="D320" s="21">
        <f t="shared" si="4"/>
        <v>100</v>
      </c>
      <c r="E320" s="21" t="s">
        <v>66</v>
      </c>
      <c r="F320" s="23">
        <v>2400</v>
      </c>
      <c r="G320" s="24">
        <v>1186.6283976915838</v>
      </c>
      <c r="H320" s="24">
        <v>837.91704502403161</v>
      </c>
      <c r="I320" s="24">
        <v>816.12289224383505</v>
      </c>
      <c r="J320" s="24">
        <v>1224.4485839625554</v>
      </c>
      <c r="K320" s="24">
        <v>1209.305266306578</v>
      </c>
      <c r="L320" s="24">
        <v>1353.9591531232527</v>
      </c>
      <c r="M320" s="24">
        <v>1679.4889089034632</v>
      </c>
      <c r="N320" s="24">
        <v>1438.4818610435104</v>
      </c>
      <c r="O320" s="23">
        <v>5</v>
      </c>
      <c r="P320" s="18">
        <v>2.8</v>
      </c>
      <c r="Q320" s="18">
        <v>4.0999999999999996</v>
      </c>
      <c r="R320" s="18">
        <v>4.2</v>
      </c>
      <c r="S320" s="18">
        <v>4.5999999999999996</v>
      </c>
      <c r="T320" s="18">
        <v>4.7</v>
      </c>
      <c r="U320" s="18">
        <v>4.7</v>
      </c>
      <c r="V320" s="18">
        <v>3</v>
      </c>
      <c r="W320" s="18">
        <v>3.5</v>
      </c>
      <c r="X320" s="23">
        <v>5</v>
      </c>
      <c r="Y320" s="25">
        <v>9.9477142857142854E-3</v>
      </c>
      <c r="Z320" s="25">
        <v>5.0391428571428566E-3</v>
      </c>
      <c r="AA320" s="25">
        <v>3.4085714285714286E-4</v>
      </c>
      <c r="AB320" s="25">
        <v>1.0074285714285714E-3</v>
      </c>
      <c r="AC320" s="25">
        <v>1.2702857142857145E-3</v>
      </c>
      <c r="AD320" s="25">
        <v>4.1457142857142859E-4</v>
      </c>
      <c r="AE320" s="25">
        <v>0</v>
      </c>
      <c r="AF320" s="25">
        <v>1.8314285714285717E-3</v>
      </c>
      <c r="AG320" s="23">
        <v>1</v>
      </c>
      <c r="AH320" s="25">
        <v>1.7142857142857142E-3</v>
      </c>
      <c r="AI320" s="25">
        <v>0</v>
      </c>
      <c r="AJ320" s="25">
        <v>4.5714285714285718E-3</v>
      </c>
      <c r="AK320" s="25">
        <v>0</v>
      </c>
      <c r="AL320" s="25">
        <v>0</v>
      </c>
      <c r="AM320" s="25">
        <v>0</v>
      </c>
      <c r="AN320" s="25">
        <v>2.3999999999999997E-2</v>
      </c>
      <c r="AO320" s="25">
        <v>0</v>
      </c>
      <c r="AP320">
        <f>(IF(AND(G320&gt;2400,'Jul-24 Comparison with CA @100m'!G320&gt;2400),1,0))*'100m'!$D320</f>
        <v>0</v>
      </c>
      <c r="AQ320">
        <f>(IF(AND(H320&gt;2400,'Jul-24 Comparison with CA @100m'!H320&gt;2400),1,0))*'100m'!$D320</f>
        <v>0</v>
      </c>
      <c r="AR320">
        <f>(IF(AND(I320&gt;2400,'Jul-24 Comparison with CA @100m'!I320&gt;2400),1,0))*'100m'!$D320</f>
        <v>0</v>
      </c>
      <c r="AS320">
        <f>(IF(AND(J320&gt;2400,'Jul-24 Comparison with CA @100m'!J320&gt;2400),1,0))*'100m'!$D320</f>
        <v>0</v>
      </c>
      <c r="AT320">
        <f>(IF(AND(K320&gt;2400,'Jul-24 Comparison with CA @100m'!K320&gt;2400),1,0))*'100m'!$D320</f>
        <v>0</v>
      </c>
      <c r="AU320">
        <f>(IF(AND(L320&gt;2400,'Jul-24 Comparison with CA @100m'!L320&gt;2400),1,0))*'100m'!$D320</f>
        <v>0</v>
      </c>
      <c r="AV320">
        <f>(IF(AND(M320&gt;2400,'Jul-24 Comparison with CA @100m'!M320&gt;2400),1,0))*'100m'!$D320</f>
        <v>0</v>
      </c>
      <c r="AW320">
        <f>(IF(AND(N320&gt;2400,'Jul-24 Comparison with CA @100m'!N320&gt;2400),1,0))*'100m'!$D320</f>
        <v>0</v>
      </c>
      <c r="AX320">
        <f>(IF(AND(P320&gt;5,'Jul-24 Comparison with CA @100m'!P320&gt;5),1,0))*'100m'!$D320</f>
        <v>0</v>
      </c>
      <c r="AY320">
        <f>(IF(AND(Q320&gt;5,'Jul-24 Comparison with CA @100m'!Q320&gt;5),1,0))*'100m'!$D320</f>
        <v>0</v>
      </c>
      <c r="AZ320">
        <f>(IF(AND(R320&gt;5,'Jul-24 Comparison with CA @100m'!R320&gt;5),1,0))*'100m'!$D320</f>
        <v>0</v>
      </c>
      <c r="BA320">
        <f>(IF(AND(S320&gt;5,'Jul-24 Comparison with CA @100m'!S320&gt;5),1,0))*'100m'!$D320</f>
        <v>0</v>
      </c>
      <c r="BB320">
        <f>(IF(AND(T320&gt;5,'Jul-24 Comparison with CA @100m'!T320&gt;5),1,0))*'100m'!$D320</f>
        <v>0</v>
      </c>
      <c r="BC320">
        <f>(IF(AND(U320&gt;5,'Jul-24 Comparison with CA @100m'!U320&gt;5),1,0))*'100m'!$D320</f>
        <v>0</v>
      </c>
      <c r="BD320">
        <f>(IF(AND(V320&gt;5,'Jul-24 Comparison with CA @100m'!V320&gt;5),1,0))*'100m'!$D320</f>
        <v>0</v>
      </c>
      <c r="BE320">
        <f>(IF(AND(W320&gt;5,'Jul-24 Comparison with CA @100m'!W320&gt;5),1,0))*'100m'!$D320</f>
        <v>0</v>
      </c>
      <c r="BF320">
        <f>(IF(AND(Y320&gt;5,'Jul-24 Comparison with CA @100m'!Y320&gt;5),1,0))*'100m'!$D320</f>
        <v>0</v>
      </c>
      <c r="BG320">
        <f>(IF(AND(Z320&gt;5,'Jul-24 Comparison with CA @100m'!Z320&gt;5),1,0))*'100m'!$D320</f>
        <v>0</v>
      </c>
      <c r="BH320">
        <f>(IF(AND(AA320&gt;5,'Jul-24 Comparison with CA @100m'!AA320&gt;5),1,0))*'100m'!$D320</f>
        <v>0</v>
      </c>
      <c r="BI320">
        <f>(IF(AND(AB320&gt;5,'Jul-24 Comparison with CA @100m'!AB320&gt;5),1,0))*'100m'!$D320</f>
        <v>0</v>
      </c>
      <c r="BJ320">
        <f>(IF(AND(AC320&gt;5,'Jul-24 Comparison with CA @100m'!AC320&gt;5),1,0))*'100m'!$D320</f>
        <v>0</v>
      </c>
      <c r="BK320">
        <f>(IF(AND(AD320&gt;5,'Jul-24 Comparison with CA @100m'!AD320&gt;5),1,0))*'100m'!$D320</f>
        <v>0</v>
      </c>
      <c r="BL320">
        <f>(IF(AND(AE320&gt;5,'Jul-24 Comparison with CA @100m'!AE320&gt;5),1,0))*'100m'!$D320</f>
        <v>0</v>
      </c>
      <c r="BM320">
        <f>(IF(AND(AF320&gt;5,'Jul-24 Comparison with CA @100m'!AF320&gt;5),1,0))*'100m'!$D320</f>
        <v>0</v>
      </c>
      <c r="BN320">
        <f>(IF(AND(AH320&gt;1,'Jul-24 Comparison with CA @100m'!AH320&gt;1),1,0))*'100m'!$D320</f>
        <v>0</v>
      </c>
      <c r="BO320">
        <f>(IF(AND(AI320&gt;1,'Jul-24 Comparison with CA @100m'!AI320&gt;1),1,0))*'100m'!$D320</f>
        <v>0</v>
      </c>
      <c r="BP320">
        <f>(IF(AND(AJ320&gt;1,'Jul-24 Comparison with CA @100m'!AJ320&gt;1),1,0))*'100m'!$D320</f>
        <v>0</v>
      </c>
      <c r="BQ320">
        <f>(IF(AND(AK320&gt;1,'Jul-24 Comparison with CA @100m'!AK320&gt;1),1,0))*'100m'!$D320</f>
        <v>0</v>
      </c>
      <c r="BR320">
        <f>(IF(AND(AL320&gt;1,'Jul-24 Comparison with CA @100m'!AL320&gt;1),1,0))*'100m'!$D320</f>
        <v>0</v>
      </c>
      <c r="BS320">
        <f>(IF(AND(AM320&gt;1,'Jul-24 Comparison with CA @100m'!AM320&gt;1),1,0))*'100m'!$D320</f>
        <v>0</v>
      </c>
      <c r="BT320">
        <f>(IF(AND(AN320&gt;1,'Jul-24 Comparison with CA @100m'!AN320&gt;1),1,0))*'100m'!$D320</f>
        <v>0</v>
      </c>
      <c r="BU320">
        <f>(IF(AND(AO320&gt;1,'Jul-24 Comparison with CA @100m'!AO320&gt;1),1,0))*'100m'!$D320</f>
        <v>0</v>
      </c>
    </row>
    <row r="321" spans="1:73" x14ac:dyDescent="0.35">
      <c r="A321" s="21" t="s">
        <v>99</v>
      </c>
      <c r="B321" s="21">
        <v>246000</v>
      </c>
      <c r="C321" s="21">
        <v>246100</v>
      </c>
      <c r="D321" s="21">
        <f t="shared" si="4"/>
        <v>100</v>
      </c>
      <c r="E321" s="21"/>
      <c r="F321" s="23">
        <v>2400</v>
      </c>
      <c r="G321" s="24">
        <v>1353.9591531232527</v>
      </c>
      <c r="H321" s="24">
        <v>1308.0909035772854</v>
      </c>
      <c r="I321" s="24">
        <v>1171.5361861453032</v>
      </c>
      <c r="J321" s="24">
        <v>1423.0735161370108</v>
      </c>
      <c r="K321" s="24">
        <v>859.77210880991504</v>
      </c>
      <c r="L321" s="24">
        <v>925.69081731380709</v>
      </c>
      <c r="M321" s="24">
        <v>1361.6202293750787</v>
      </c>
      <c r="N321" s="24">
        <v>1194.1822393313262</v>
      </c>
      <c r="O321" s="23">
        <v>5</v>
      </c>
      <c r="P321" s="18">
        <v>2.6</v>
      </c>
      <c r="Q321" s="18">
        <v>4.7</v>
      </c>
      <c r="R321" s="18">
        <v>3.8</v>
      </c>
      <c r="S321" s="18">
        <v>5</v>
      </c>
      <c r="T321" s="18">
        <v>3.5</v>
      </c>
      <c r="U321" s="18">
        <v>3</v>
      </c>
      <c r="V321" s="18">
        <v>2.9</v>
      </c>
      <c r="W321" s="18">
        <v>3</v>
      </c>
      <c r="X321" s="23">
        <v>5</v>
      </c>
      <c r="Y321" s="25">
        <v>3.4967999999999992E-2</v>
      </c>
      <c r="Z321" s="25">
        <v>2.5047999999999997E-2</v>
      </c>
      <c r="AA321" s="25">
        <v>9.049142857142858E-3</v>
      </c>
      <c r="AB321" s="25">
        <v>7.0619999999999997E-3</v>
      </c>
      <c r="AC321" s="25">
        <v>3.2400000000000001E-4</v>
      </c>
      <c r="AD321" s="25">
        <v>0</v>
      </c>
      <c r="AE321" s="25">
        <v>0</v>
      </c>
      <c r="AF321" s="25">
        <v>2.8885714285714283E-3</v>
      </c>
      <c r="AG321" s="23">
        <v>1</v>
      </c>
      <c r="AH321" s="25">
        <v>2.5142857142857151E-2</v>
      </c>
      <c r="AI321" s="25">
        <v>0</v>
      </c>
      <c r="AJ321" s="25">
        <v>9.1428571428571435E-3</v>
      </c>
      <c r="AK321" s="25">
        <v>0</v>
      </c>
      <c r="AL321" s="25">
        <v>0</v>
      </c>
      <c r="AM321" s="25">
        <v>0</v>
      </c>
      <c r="AN321" s="25">
        <v>6.8571428571428568E-3</v>
      </c>
      <c r="AO321" s="25">
        <v>0</v>
      </c>
      <c r="AP321">
        <f>(IF(AND(G321&gt;2400,'Jul-24 Comparison with CA @100m'!G321&gt;2400),1,0))*'100m'!$D321</f>
        <v>0</v>
      </c>
      <c r="AQ321">
        <f>(IF(AND(H321&gt;2400,'Jul-24 Comparison with CA @100m'!H321&gt;2400),1,0))*'100m'!$D321</f>
        <v>0</v>
      </c>
      <c r="AR321">
        <f>(IF(AND(I321&gt;2400,'Jul-24 Comparison with CA @100m'!I321&gt;2400),1,0))*'100m'!$D321</f>
        <v>0</v>
      </c>
      <c r="AS321">
        <f>(IF(AND(J321&gt;2400,'Jul-24 Comparison with CA @100m'!J321&gt;2400),1,0))*'100m'!$D321</f>
        <v>0</v>
      </c>
      <c r="AT321">
        <f>(IF(AND(K321&gt;2400,'Jul-24 Comparison with CA @100m'!K321&gt;2400),1,0))*'100m'!$D321</f>
        <v>0</v>
      </c>
      <c r="AU321">
        <f>(IF(AND(L321&gt;2400,'Jul-24 Comparison with CA @100m'!L321&gt;2400),1,0))*'100m'!$D321</f>
        <v>0</v>
      </c>
      <c r="AV321">
        <f>(IF(AND(M321&gt;2400,'Jul-24 Comparison with CA @100m'!M321&gt;2400),1,0))*'100m'!$D321</f>
        <v>0</v>
      </c>
      <c r="AW321">
        <f>(IF(AND(N321&gt;2400,'Jul-24 Comparison with CA @100m'!N321&gt;2400),1,0))*'100m'!$D321</f>
        <v>0</v>
      </c>
      <c r="AX321">
        <f>(IF(AND(P321&gt;5,'Jul-24 Comparison with CA @100m'!P321&gt;5),1,0))*'100m'!$D321</f>
        <v>0</v>
      </c>
      <c r="AY321">
        <f>(IF(AND(Q321&gt;5,'Jul-24 Comparison with CA @100m'!Q321&gt;5),1,0))*'100m'!$D321</f>
        <v>0</v>
      </c>
      <c r="AZ321">
        <f>(IF(AND(R321&gt;5,'Jul-24 Comparison with CA @100m'!R321&gt;5),1,0))*'100m'!$D321</f>
        <v>0</v>
      </c>
      <c r="BA321">
        <f>(IF(AND(S321&gt;5,'Jul-24 Comparison with CA @100m'!S321&gt;5),1,0))*'100m'!$D321</f>
        <v>0</v>
      </c>
      <c r="BB321">
        <f>(IF(AND(T321&gt;5,'Jul-24 Comparison with CA @100m'!T321&gt;5),1,0))*'100m'!$D321</f>
        <v>0</v>
      </c>
      <c r="BC321">
        <f>(IF(AND(U321&gt;5,'Jul-24 Comparison with CA @100m'!U321&gt;5),1,0))*'100m'!$D321</f>
        <v>0</v>
      </c>
      <c r="BD321">
        <f>(IF(AND(V321&gt;5,'Jul-24 Comparison with CA @100m'!V321&gt;5),1,0))*'100m'!$D321</f>
        <v>0</v>
      </c>
      <c r="BE321">
        <f>(IF(AND(W321&gt;5,'Jul-24 Comparison with CA @100m'!W321&gt;5),1,0))*'100m'!$D321</f>
        <v>0</v>
      </c>
      <c r="BF321">
        <f>(IF(AND(Y321&gt;5,'Jul-24 Comparison with CA @100m'!Y321&gt;5),1,0))*'100m'!$D321</f>
        <v>0</v>
      </c>
      <c r="BG321">
        <f>(IF(AND(Z321&gt;5,'Jul-24 Comparison with CA @100m'!Z321&gt;5),1,0))*'100m'!$D321</f>
        <v>0</v>
      </c>
      <c r="BH321">
        <f>(IF(AND(AA321&gt;5,'Jul-24 Comparison with CA @100m'!AA321&gt;5),1,0))*'100m'!$D321</f>
        <v>0</v>
      </c>
      <c r="BI321">
        <f>(IF(AND(AB321&gt;5,'Jul-24 Comparison with CA @100m'!AB321&gt;5),1,0))*'100m'!$D321</f>
        <v>0</v>
      </c>
      <c r="BJ321">
        <f>(IF(AND(AC321&gt;5,'Jul-24 Comparison with CA @100m'!AC321&gt;5),1,0))*'100m'!$D321</f>
        <v>0</v>
      </c>
      <c r="BK321">
        <f>(IF(AND(AD321&gt;5,'Jul-24 Comparison with CA @100m'!AD321&gt;5),1,0))*'100m'!$D321</f>
        <v>0</v>
      </c>
      <c r="BL321">
        <f>(IF(AND(AE321&gt;5,'Jul-24 Comparison with CA @100m'!AE321&gt;5),1,0))*'100m'!$D321</f>
        <v>0</v>
      </c>
      <c r="BM321">
        <f>(IF(AND(AF321&gt;5,'Jul-24 Comparison with CA @100m'!AF321&gt;5),1,0))*'100m'!$D321</f>
        <v>0</v>
      </c>
      <c r="BN321">
        <f>(IF(AND(AH321&gt;1,'Jul-24 Comparison with CA @100m'!AH321&gt;1),1,0))*'100m'!$D321</f>
        <v>0</v>
      </c>
      <c r="BO321">
        <f>(IF(AND(AI321&gt;1,'Jul-24 Comparison with CA @100m'!AI321&gt;1),1,0))*'100m'!$D321</f>
        <v>0</v>
      </c>
      <c r="BP321">
        <f>(IF(AND(AJ321&gt;1,'Jul-24 Comparison with CA @100m'!AJ321&gt;1),1,0))*'100m'!$D321</f>
        <v>0</v>
      </c>
      <c r="BQ321">
        <f>(IF(AND(AK321&gt;1,'Jul-24 Comparison with CA @100m'!AK321&gt;1),1,0))*'100m'!$D321</f>
        <v>0</v>
      </c>
      <c r="BR321">
        <f>(IF(AND(AL321&gt;1,'Jul-24 Comparison with CA @100m'!AL321&gt;1),1,0))*'100m'!$D321</f>
        <v>0</v>
      </c>
      <c r="BS321">
        <f>(IF(AND(AM321&gt;1,'Jul-24 Comparison with CA @100m'!AM321&gt;1),1,0))*'100m'!$D321</f>
        <v>0</v>
      </c>
      <c r="BT321">
        <f>(IF(AND(AN321&gt;1,'Jul-24 Comparison with CA @100m'!AN321&gt;1),1,0))*'100m'!$D321</f>
        <v>0</v>
      </c>
      <c r="BU321">
        <f>(IF(AND(AO321&gt;1,'Jul-24 Comparison with CA @100m'!AO321&gt;1),1,0))*'100m'!$D321</f>
        <v>0</v>
      </c>
    </row>
    <row r="322" spans="1:73" x14ac:dyDescent="0.35">
      <c r="A322" s="21" t="s">
        <v>99</v>
      </c>
      <c r="B322" s="21">
        <v>246100</v>
      </c>
      <c r="C322" s="21">
        <v>246200</v>
      </c>
      <c r="D322" s="21">
        <f t="shared" si="4"/>
        <v>100</v>
      </c>
      <c r="E322" s="21"/>
      <c r="F322" s="23">
        <v>2400</v>
      </c>
      <c r="G322" s="24">
        <v>1415.3760296701792</v>
      </c>
      <c r="H322" s="24">
        <v>1029.2290872712379</v>
      </c>
      <c r="I322" s="24">
        <v>933.04694483806918</v>
      </c>
      <c r="J322" s="24">
        <v>1247.201174685119</v>
      </c>
      <c r="K322" s="24">
        <v>751.11894250048181</v>
      </c>
      <c r="L322" s="24">
        <v>925.69081731380709</v>
      </c>
      <c r="M322" s="24">
        <v>1361.6202293750787</v>
      </c>
      <c r="N322" s="24">
        <v>1133.8971366963031</v>
      </c>
      <c r="O322" s="23">
        <v>5</v>
      </c>
      <c r="P322" s="18">
        <v>2.2999999999999998</v>
      </c>
      <c r="Q322" s="18">
        <v>4.8</v>
      </c>
      <c r="R322" s="18">
        <v>3.1</v>
      </c>
      <c r="S322" s="18">
        <v>4.5</v>
      </c>
      <c r="T322" s="18">
        <v>4.5</v>
      </c>
      <c r="U322" s="18">
        <v>3.6</v>
      </c>
      <c r="V322" s="18">
        <v>2.8</v>
      </c>
      <c r="W322" s="18">
        <v>3.7</v>
      </c>
      <c r="X322" s="23">
        <v>5</v>
      </c>
      <c r="Y322" s="25">
        <v>5.7434285714285721E-3</v>
      </c>
      <c r="Z322" s="25">
        <v>3.376285714285714E-3</v>
      </c>
      <c r="AA322" s="25">
        <v>2.9885714285714277E-3</v>
      </c>
      <c r="AB322" s="25">
        <v>2.7962857142857143E-3</v>
      </c>
      <c r="AC322" s="25">
        <v>6.6571428571428576E-4</v>
      </c>
      <c r="AD322" s="25">
        <v>0</v>
      </c>
      <c r="AE322" s="25">
        <v>5.3514285714285719E-4</v>
      </c>
      <c r="AF322" s="25">
        <v>2.8142857142857142E-4</v>
      </c>
      <c r="AG322" s="23">
        <v>1</v>
      </c>
      <c r="AH322" s="25">
        <v>0</v>
      </c>
      <c r="AI322" s="25">
        <v>0</v>
      </c>
      <c r="AJ322" s="25">
        <v>0</v>
      </c>
      <c r="AK322" s="25">
        <v>0</v>
      </c>
      <c r="AL322" s="25">
        <v>0</v>
      </c>
      <c r="AM322" s="25">
        <v>0</v>
      </c>
      <c r="AN322" s="25">
        <v>4.9428571428571426E-2</v>
      </c>
      <c r="AO322" s="25">
        <v>0</v>
      </c>
      <c r="AP322">
        <f>(IF(AND(G322&gt;2400,'Jul-24 Comparison with CA @100m'!G322&gt;2400),1,0))*'100m'!$D322</f>
        <v>0</v>
      </c>
      <c r="AQ322">
        <f>(IF(AND(H322&gt;2400,'Jul-24 Comparison with CA @100m'!H322&gt;2400),1,0))*'100m'!$D322</f>
        <v>0</v>
      </c>
      <c r="AR322">
        <f>(IF(AND(I322&gt;2400,'Jul-24 Comparison with CA @100m'!I322&gt;2400),1,0))*'100m'!$D322</f>
        <v>0</v>
      </c>
      <c r="AS322">
        <f>(IF(AND(J322&gt;2400,'Jul-24 Comparison with CA @100m'!J322&gt;2400),1,0))*'100m'!$D322</f>
        <v>0</v>
      </c>
      <c r="AT322">
        <f>(IF(AND(K322&gt;2400,'Jul-24 Comparison with CA @100m'!K322&gt;2400),1,0))*'100m'!$D322</f>
        <v>0</v>
      </c>
      <c r="AU322">
        <f>(IF(AND(L322&gt;2400,'Jul-24 Comparison with CA @100m'!L322&gt;2400),1,0))*'100m'!$D322</f>
        <v>0</v>
      </c>
      <c r="AV322">
        <f>(IF(AND(M322&gt;2400,'Jul-24 Comparison with CA @100m'!M322&gt;2400),1,0))*'100m'!$D322</f>
        <v>0</v>
      </c>
      <c r="AW322">
        <f>(IF(AND(N322&gt;2400,'Jul-24 Comparison with CA @100m'!N322&gt;2400),1,0))*'100m'!$D322</f>
        <v>0</v>
      </c>
      <c r="AX322">
        <f>(IF(AND(P322&gt;5,'Jul-24 Comparison with CA @100m'!P322&gt;5),1,0))*'100m'!$D322</f>
        <v>0</v>
      </c>
      <c r="AY322">
        <f>(IF(AND(Q322&gt;5,'Jul-24 Comparison with CA @100m'!Q322&gt;5),1,0))*'100m'!$D322</f>
        <v>0</v>
      </c>
      <c r="AZ322">
        <f>(IF(AND(R322&gt;5,'Jul-24 Comparison with CA @100m'!R322&gt;5),1,0))*'100m'!$D322</f>
        <v>0</v>
      </c>
      <c r="BA322">
        <f>(IF(AND(S322&gt;5,'Jul-24 Comparison with CA @100m'!S322&gt;5),1,0))*'100m'!$D322</f>
        <v>0</v>
      </c>
      <c r="BB322">
        <f>(IF(AND(T322&gt;5,'Jul-24 Comparison with CA @100m'!T322&gt;5),1,0))*'100m'!$D322</f>
        <v>0</v>
      </c>
      <c r="BC322">
        <f>(IF(AND(U322&gt;5,'Jul-24 Comparison with CA @100m'!U322&gt;5),1,0))*'100m'!$D322</f>
        <v>0</v>
      </c>
      <c r="BD322">
        <f>(IF(AND(V322&gt;5,'Jul-24 Comparison with CA @100m'!V322&gt;5),1,0))*'100m'!$D322</f>
        <v>0</v>
      </c>
      <c r="BE322">
        <f>(IF(AND(W322&gt;5,'Jul-24 Comparison with CA @100m'!W322&gt;5),1,0))*'100m'!$D322</f>
        <v>0</v>
      </c>
      <c r="BF322">
        <f>(IF(AND(Y322&gt;5,'Jul-24 Comparison with CA @100m'!Y322&gt;5),1,0))*'100m'!$D322</f>
        <v>0</v>
      </c>
      <c r="BG322">
        <f>(IF(AND(Z322&gt;5,'Jul-24 Comparison with CA @100m'!Z322&gt;5),1,0))*'100m'!$D322</f>
        <v>0</v>
      </c>
      <c r="BH322">
        <f>(IF(AND(AA322&gt;5,'Jul-24 Comparison with CA @100m'!AA322&gt;5),1,0))*'100m'!$D322</f>
        <v>0</v>
      </c>
      <c r="BI322">
        <f>(IF(AND(AB322&gt;5,'Jul-24 Comparison with CA @100m'!AB322&gt;5),1,0))*'100m'!$D322</f>
        <v>0</v>
      </c>
      <c r="BJ322">
        <f>(IF(AND(AC322&gt;5,'Jul-24 Comparison with CA @100m'!AC322&gt;5),1,0))*'100m'!$D322</f>
        <v>0</v>
      </c>
      <c r="BK322">
        <f>(IF(AND(AD322&gt;5,'Jul-24 Comparison with CA @100m'!AD322&gt;5),1,0))*'100m'!$D322</f>
        <v>0</v>
      </c>
      <c r="BL322">
        <f>(IF(AND(AE322&gt;5,'Jul-24 Comparison with CA @100m'!AE322&gt;5),1,0))*'100m'!$D322</f>
        <v>0</v>
      </c>
      <c r="BM322">
        <f>(IF(AND(AF322&gt;5,'Jul-24 Comparison with CA @100m'!AF322&gt;5),1,0))*'100m'!$D322</f>
        <v>0</v>
      </c>
      <c r="BN322">
        <f>(IF(AND(AH322&gt;1,'Jul-24 Comparison with CA @100m'!AH322&gt;1),1,0))*'100m'!$D322</f>
        <v>0</v>
      </c>
      <c r="BO322">
        <f>(IF(AND(AI322&gt;1,'Jul-24 Comparison with CA @100m'!AI322&gt;1),1,0))*'100m'!$D322</f>
        <v>0</v>
      </c>
      <c r="BP322">
        <f>(IF(AND(AJ322&gt;1,'Jul-24 Comparison with CA @100m'!AJ322&gt;1),1,0))*'100m'!$D322</f>
        <v>0</v>
      </c>
      <c r="BQ322">
        <f>(IF(AND(AK322&gt;1,'Jul-24 Comparison with CA @100m'!AK322&gt;1),1,0))*'100m'!$D322</f>
        <v>0</v>
      </c>
      <c r="BR322">
        <f>(IF(AND(AL322&gt;1,'Jul-24 Comparison with CA @100m'!AL322&gt;1),1,0))*'100m'!$D322</f>
        <v>0</v>
      </c>
      <c r="BS322">
        <f>(IF(AND(AM322&gt;1,'Jul-24 Comparison with CA @100m'!AM322&gt;1),1,0))*'100m'!$D322</f>
        <v>0</v>
      </c>
      <c r="BT322">
        <f>(IF(AND(AN322&gt;1,'Jul-24 Comparison with CA @100m'!AN322&gt;1),1,0))*'100m'!$D322</f>
        <v>0</v>
      </c>
      <c r="BU322">
        <f>(IF(AND(AO322&gt;1,'Jul-24 Comparison with CA @100m'!AO322&gt;1),1,0))*'100m'!$D322</f>
        <v>0</v>
      </c>
    </row>
    <row r="323" spans="1:73" x14ac:dyDescent="0.35">
      <c r="A323" s="21" t="s">
        <v>99</v>
      </c>
      <c r="B323" s="21">
        <v>246200</v>
      </c>
      <c r="C323" s="21">
        <v>246300</v>
      </c>
      <c r="D323" s="21">
        <f t="shared" si="4"/>
        <v>100</v>
      </c>
      <c r="E323" s="21" t="s">
        <v>66</v>
      </c>
      <c r="F323" s="23">
        <v>2400</v>
      </c>
      <c r="G323" s="24">
        <v>1292.8394104863235</v>
      </c>
      <c r="H323" s="24">
        <v>999.52746101122636</v>
      </c>
      <c r="I323" s="24">
        <v>1029.2290872712379</v>
      </c>
      <c r="J323" s="24">
        <v>1323.3614732793083</v>
      </c>
      <c r="K323" s="24">
        <v>2035.9485210207388</v>
      </c>
      <c r="L323" s="24">
        <v>1940.1830857184025</v>
      </c>
      <c r="M323" s="24">
        <v>1995.9862471224847</v>
      </c>
      <c r="N323" s="24">
        <v>1844.9216091019207</v>
      </c>
      <c r="O323" s="23">
        <v>5</v>
      </c>
      <c r="P323" s="18">
        <v>2</v>
      </c>
      <c r="Q323" s="18">
        <v>4.3</v>
      </c>
      <c r="R323" s="18">
        <v>3.9</v>
      </c>
      <c r="S323" s="18">
        <v>5</v>
      </c>
      <c r="T323" s="18">
        <v>4.4000000000000004</v>
      </c>
      <c r="U323" s="18">
        <v>4.4000000000000004</v>
      </c>
      <c r="V323" s="18">
        <v>3.3</v>
      </c>
      <c r="W323" s="18">
        <v>5.9</v>
      </c>
      <c r="X323" s="23">
        <v>5</v>
      </c>
      <c r="Y323" s="25">
        <v>6.2605714285714287E-3</v>
      </c>
      <c r="Z323" s="25">
        <v>2.2191428571428575E-3</v>
      </c>
      <c r="AA323" s="25">
        <v>3.5314285714285715E-4</v>
      </c>
      <c r="AB323" s="25">
        <v>8.5802857142857156E-3</v>
      </c>
      <c r="AC323" s="25">
        <v>1.5465714285714288E-3</v>
      </c>
      <c r="AD323" s="25">
        <v>2.9357142857142859E-3</v>
      </c>
      <c r="AE323" s="25">
        <v>0</v>
      </c>
      <c r="AF323" s="25">
        <v>2.8799999999999995E-4</v>
      </c>
      <c r="AG323" s="23">
        <v>1</v>
      </c>
      <c r="AH323" s="25">
        <v>0</v>
      </c>
      <c r="AI323" s="25">
        <v>0</v>
      </c>
      <c r="AJ323" s="25">
        <v>1.2E-2</v>
      </c>
      <c r="AK323" s="25">
        <v>0</v>
      </c>
      <c r="AL323" s="25">
        <v>0</v>
      </c>
      <c r="AM323" s="25">
        <v>0</v>
      </c>
      <c r="AN323" s="25">
        <v>6.0285714285714283E-2</v>
      </c>
      <c r="AO323" s="25">
        <v>0</v>
      </c>
      <c r="AP323">
        <f>(IF(AND(G323&gt;2400,'Jul-24 Comparison with CA @100m'!G323&gt;2400),1,0))*'100m'!$D323</f>
        <v>0</v>
      </c>
      <c r="AQ323">
        <f>(IF(AND(H323&gt;2400,'Jul-24 Comparison with CA @100m'!H323&gt;2400),1,0))*'100m'!$D323</f>
        <v>0</v>
      </c>
      <c r="AR323">
        <f>(IF(AND(I323&gt;2400,'Jul-24 Comparison with CA @100m'!I323&gt;2400),1,0))*'100m'!$D323</f>
        <v>0</v>
      </c>
      <c r="AS323">
        <f>(IF(AND(J323&gt;2400,'Jul-24 Comparison with CA @100m'!J323&gt;2400),1,0))*'100m'!$D323</f>
        <v>0</v>
      </c>
      <c r="AT323">
        <f>(IF(AND(K323&gt;2400,'Jul-24 Comparison with CA @100m'!K323&gt;2400),1,0))*'100m'!$D323</f>
        <v>0</v>
      </c>
      <c r="AU323">
        <f>(IF(AND(L323&gt;2400,'Jul-24 Comparison with CA @100m'!L323&gt;2400),1,0))*'100m'!$D323</f>
        <v>0</v>
      </c>
      <c r="AV323">
        <f>(IF(AND(M323&gt;2400,'Jul-24 Comparison with CA @100m'!M323&gt;2400),1,0))*'100m'!$D323</f>
        <v>0</v>
      </c>
      <c r="AW323">
        <f>(IF(AND(N323&gt;2400,'Jul-24 Comparison with CA @100m'!N323&gt;2400),1,0))*'100m'!$D323</f>
        <v>0</v>
      </c>
      <c r="AX323">
        <f>(IF(AND(P323&gt;5,'Jul-24 Comparison with CA @100m'!P323&gt;5),1,0))*'100m'!$D323</f>
        <v>0</v>
      </c>
      <c r="AY323">
        <f>(IF(AND(Q323&gt;5,'Jul-24 Comparison with CA @100m'!Q323&gt;5),1,0))*'100m'!$D323</f>
        <v>0</v>
      </c>
      <c r="AZ323">
        <f>(IF(AND(R323&gt;5,'Jul-24 Comparison with CA @100m'!R323&gt;5),1,0))*'100m'!$D323</f>
        <v>0</v>
      </c>
      <c r="BA323">
        <f>(IF(AND(S323&gt;5,'Jul-24 Comparison with CA @100m'!S323&gt;5),1,0))*'100m'!$D323</f>
        <v>0</v>
      </c>
      <c r="BB323">
        <f>(IF(AND(T323&gt;5,'Jul-24 Comparison with CA @100m'!T323&gt;5),1,0))*'100m'!$D323</f>
        <v>0</v>
      </c>
      <c r="BC323">
        <f>(IF(AND(U323&gt;5,'Jul-24 Comparison with CA @100m'!U323&gt;5),1,0))*'100m'!$D323</f>
        <v>0</v>
      </c>
      <c r="BD323">
        <f>(IF(AND(V323&gt;5,'Jul-24 Comparison with CA @100m'!V323&gt;5),1,0))*'100m'!$D323</f>
        <v>0</v>
      </c>
      <c r="BE323">
        <f>(IF(AND(W323&gt;5,'Jul-24 Comparison with CA @100m'!W323&gt;5),1,0))*'100m'!$D323</f>
        <v>100</v>
      </c>
      <c r="BF323">
        <f>(IF(AND(Y323&gt;5,'Jul-24 Comparison with CA @100m'!Y323&gt;5),1,0))*'100m'!$D323</f>
        <v>0</v>
      </c>
      <c r="BG323">
        <f>(IF(AND(Z323&gt;5,'Jul-24 Comparison with CA @100m'!Z323&gt;5),1,0))*'100m'!$D323</f>
        <v>0</v>
      </c>
      <c r="BH323">
        <f>(IF(AND(AA323&gt;5,'Jul-24 Comparison with CA @100m'!AA323&gt;5),1,0))*'100m'!$D323</f>
        <v>0</v>
      </c>
      <c r="BI323">
        <f>(IF(AND(AB323&gt;5,'Jul-24 Comparison with CA @100m'!AB323&gt;5),1,0))*'100m'!$D323</f>
        <v>0</v>
      </c>
      <c r="BJ323">
        <f>(IF(AND(AC323&gt;5,'Jul-24 Comparison with CA @100m'!AC323&gt;5),1,0))*'100m'!$D323</f>
        <v>0</v>
      </c>
      <c r="BK323">
        <f>(IF(AND(AD323&gt;5,'Jul-24 Comparison with CA @100m'!AD323&gt;5),1,0))*'100m'!$D323</f>
        <v>0</v>
      </c>
      <c r="BL323">
        <f>(IF(AND(AE323&gt;5,'Jul-24 Comparison with CA @100m'!AE323&gt;5),1,0))*'100m'!$D323</f>
        <v>0</v>
      </c>
      <c r="BM323">
        <f>(IF(AND(AF323&gt;5,'Jul-24 Comparison with CA @100m'!AF323&gt;5),1,0))*'100m'!$D323</f>
        <v>0</v>
      </c>
      <c r="BN323">
        <f>(IF(AND(AH323&gt;1,'Jul-24 Comparison with CA @100m'!AH323&gt;1),1,0))*'100m'!$D323</f>
        <v>0</v>
      </c>
      <c r="BO323">
        <f>(IF(AND(AI323&gt;1,'Jul-24 Comparison with CA @100m'!AI323&gt;1),1,0))*'100m'!$D323</f>
        <v>0</v>
      </c>
      <c r="BP323">
        <f>(IF(AND(AJ323&gt;1,'Jul-24 Comparison with CA @100m'!AJ323&gt;1),1,0))*'100m'!$D323</f>
        <v>0</v>
      </c>
      <c r="BQ323">
        <f>(IF(AND(AK323&gt;1,'Jul-24 Comparison with CA @100m'!AK323&gt;1),1,0))*'100m'!$D323</f>
        <v>0</v>
      </c>
      <c r="BR323">
        <f>(IF(AND(AL323&gt;1,'Jul-24 Comparison with CA @100m'!AL323&gt;1),1,0))*'100m'!$D323</f>
        <v>0</v>
      </c>
      <c r="BS323">
        <f>(IF(AND(AM323&gt;1,'Jul-24 Comparison with CA @100m'!AM323&gt;1),1,0))*'100m'!$D323</f>
        <v>0</v>
      </c>
      <c r="BT323">
        <f>(IF(AND(AN323&gt;1,'Jul-24 Comparison with CA @100m'!AN323&gt;1),1,0))*'100m'!$D323</f>
        <v>0</v>
      </c>
      <c r="BU323">
        <f>(IF(AND(AO323&gt;1,'Jul-24 Comparison with CA @100m'!AO323&gt;1),1,0))*'100m'!$D323</f>
        <v>0</v>
      </c>
    </row>
    <row r="324" spans="1:73" x14ac:dyDescent="0.35">
      <c r="A324" s="21" t="s">
        <v>99</v>
      </c>
      <c r="B324" s="21">
        <v>246300</v>
      </c>
      <c r="C324" s="21">
        <v>246400</v>
      </c>
      <c r="D324" s="21">
        <f t="shared" ref="D324:D334" si="5">+C324-B324</f>
        <v>100</v>
      </c>
      <c r="E324" s="21"/>
      <c r="F324" s="23">
        <v>2400</v>
      </c>
      <c r="G324" s="24">
        <v>2027.9492866579153</v>
      </c>
      <c r="H324" s="24">
        <v>1884.5513800989386</v>
      </c>
      <c r="I324" s="24">
        <v>1663.8215359359535</v>
      </c>
      <c r="J324" s="24">
        <v>1734.4474136927158</v>
      </c>
      <c r="K324" s="24">
        <v>947.77781896301792</v>
      </c>
      <c r="L324" s="24">
        <v>955.15248948738645</v>
      </c>
      <c r="M324" s="24">
        <v>1376.9562250071592</v>
      </c>
      <c r="N324" s="24">
        <v>1331.0038576098827</v>
      </c>
      <c r="O324" s="23">
        <v>5</v>
      </c>
      <c r="P324" s="18">
        <v>1.8</v>
      </c>
      <c r="Q324" s="18">
        <v>3.7</v>
      </c>
      <c r="R324" s="18">
        <v>4.7</v>
      </c>
      <c r="S324" s="18">
        <v>4.9000000000000004</v>
      </c>
      <c r="T324" s="18">
        <v>4.2</v>
      </c>
      <c r="U324" s="18">
        <v>5</v>
      </c>
      <c r="V324" s="18">
        <v>3</v>
      </c>
      <c r="W324" s="18">
        <v>5.5</v>
      </c>
      <c r="X324" s="23">
        <v>5</v>
      </c>
      <c r="Y324" s="25">
        <v>4.2637142857142865E-3</v>
      </c>
      <c r="Z324" s="25">
        <v>4.0534285714285715E-3</v>
      </c>
      <c r="AA324" s="25">
        <v>1.7451428571428572E-3</v>
      </c>
      <c r="AB324" s="25">
        <v>3.7637142857142847E-3</v>
      </c>
      <c r="AC324" s="25">
        <v>1.8922857142857142E-3</v>
      </c>
      <c r="AD324" s="25">
        <v>1.4808571428571429E-3</v>
      </c>
      <c r="AE324" s="25">
        <v>3.910857142857143E-3</v>
      </c>
      <c r="AF324" s="25">
        <v>3.2388571428571427E-3</v>
      </c>
      <c r="AG324" s="23">
        <v>1</v>
      </c>
      <c r="AH324" s="25">
        <v>0</v>
      </c>
      <c r="AI324" s="25">
        <v>0</v>
      </c>
      <c r="AJ324" s="25">
        <v>0</v>
      </c>
      <c r="AK324" s="25">
        <v>0</v>
      </c>
      <c r="AL324" s="25">
        <v>4.0000000000000001E-3</v>
      </c>
      <c r="AM324" s="25">
        <v>0</v>
      </c>
      <c r="AN324" s="25">
        <v>1.0857142857142857E-2</v>
      </c>
      <c r="AO324" s="25">
        <v>2E-3</v>
      </c>
      <c r="AP324">
        <f>(IF(AND(G324&gt;2400,'Jul-24 Comparison with CA @100m'!G324&gt;2400),1,0))*'100m'!$D324</f>
        <v>0</v>
      </c>
      <c r="AQ324">
        <f>(IF(AND(H324&gt;2400,'Jul-24 Comparison with CA @100m'!H324&gt;2400),1,0))*'100m'!$D324</f>
        <v>0</v>
      </c>
      <c r="AR324">
        <f>(IF(AND(I324&gt;2400,'Jul-24 Comparison with CA @100m'!I324&gt;2400),1,0))*'100m'!$D324</f>
        <v>0</v>
      </c>
      <c r="AS324">
        <f>(IF(AND(J324&gt;2400,'Jul-24 Comparison with CA @100m'!J324&gt;2400),1,0))*'100m'!$D324</f>
        <v>0</v>
      </c>
      <c r="AT324">
        <f>(IF(AND(K324&gt;2400,'Jul-24 Comparison with CA @100m'!K324&gt;2400),1,0))*'100m'!$D324</f>
        <v>0</v>
      </c>
      <c r="AU324">
        <f>(IF(AND(L324&gt;2400,'Jul-24 Comparison with CA @100m'!L324&gt;2400),1,0))*'100m'!$D324</f>
        <v>0</v>
      </c>
      <c r="AV324">
        <f>(IF(AND(M324&gt;2400,'Jul-24 Comparison with CA @100m'!M324&gt;2400),1,0))*'100m'!$D324</f>
        <v>0</v>
      </c>
      <c r="AW324">
        <f>(IF(AND(N324&gt;2400,'Jul-24 Comparison with CA @100m'!N324&gt;2400),1,0))*'100m'!$D324</f>
        <v>0</v>
      </c>
      <c r="AX324">
        <f>(IF(AND(P324&gt;5,'Jul-24 Comparison with CA @100m'!P324&gt;5),1,0))*'100m'!$D324</f>
        <v>0</v>
      </c>
      <c r="AY324">
        <f>(IF(AND(Q324&gt;5,'Jul-24 Comparison with CA @100m'!Q324&gt;5),1,0))*'100m'!$D324</f>
        <v>0</v>
      </c>
      <c r="AZ324">
        <f>(IF(AND(R324&gt;5,'Jul-24 Comparison with CA @100m'!R324&gt;5),1,0))*'100m'!$D324</f>
        <v>0</v>
      </c>
      <c r="BA324">
        <f>(IF(AND(S324&gt;5,'Jul-24 Comparison with CA @100m'!S324&gt;5),1,0))*'100m'!$D324</f>
        <v>0</v>
      </c>
      <c r="BB324">
        <f>(IF(AND(T324&gt;5,'Jul-24 Comparison with CA @100m'!T324&gt;5),1,0))*'100m'!$D324</f>
        <v>0</v>
      </c>
      <c r="BC324">
        <f>(IF(AND(U324&gt;5,'Jul-24 Comparison with CA @100m'!U324&gt;5),1,0))*'100m'!$D324</f>
        <v>0</v>
      </c>
      <c r="BD324">
        <f>(IF(AND(V324&gt;5,'Jul-24 Comparison with CA @100m'!V324&gt;5),1,0))*'100m'!$D324</f>
        <v>0</v>
      </c>
      <c r="BE324">
        <f>(IF(AND(W324&gt;5,'Jul-24 Comparison with CA @100m'!W324&gt;5),1,0))*'100m'!$D324</f>
        <v>100</v>
      </c>
      <c r="BF324">
        <f>(IF(AND(Y324&gt;5,'Jul-24 Comparison with CA @100m'!Y324&gt;5),1,0))*'100m'!$D324</f>
        <v>0</v>
      </c>
      <c r="BG324">
        <f>(IF(AND(Z324&gt;5,'Jul-24 Comparison with CA @100m'!Z324&gt;5),1,0))*'100m'!$D324</f>
        <v>0</v>
      </c>
      <c r="BH324">
        <f>(IF(AND(AA324&gt;5,'Jul-24 Comparison with CA @100m'!AA324&gt;5),1,0))*'100m'!$D324</f>
        <v>0</v>
      </c>
      <c r="BI324">
        <f>(IF(AND(AB324&gt;5,'Jul-24 Comparison with CA @100m'!AB324&gt;5),1,0))*'100m'!$D324</f>
        <v>0</v>
      </c>
      <c r="BJ324">
        <f>(IF(AND(AC324&gt;5,'Jul-24 Comparison with CA @100m'!AC324&gt;5),1,0))*'100m'!$D324</f>
        <v>0</v>
      </c>
      <c r="BK324">
        <f>(IF(AND(AD324&gt;5,'Jul-24 Comparison with CA @100m'!AD324&gt;5),1,0))*'100m'!$D324</f>
        <v>0</v>
      </c>
      <c r="BL324">
        <f>(IF(AND(AE324&gt;5,'Jul-24 Comparison with CA @100m'!AE324&gt;5),1,0))*'100m'!$D324</f>
        <v>0</v>
      </c>
      <c r="BM324">
        <f>(IF(AND(AF324&gt;5,'Jul-24 Comparison with CA @100m'!AF324&gt;5),1,0))*'100m'!$D324</f>
        <v>0</v>
      </c>
      <c r="BN324">
        <f>(IF(AND(AH324&gt;1,'Jul-24 Comparison with CA @100m'!AH324&gt;1),1,0))*'100m'!$D324</f>
        <v>0</v>
      </c>
      <c r="BO324">
        <f>(IF(AND(AI324&gt;1,'Jul-24 Comparison with CA @100m'!AI324&gt;1),1,0))*'100m'!$D324</f>
        <v>0</v>
      </c>
      <c r="BP324">
        <f>(IF(AND(AJ324&gt;1,'Jul-24 Comparison with CA @100m'!AJ324&gt;1),1,0))*'100m'!$D324</f>
        <v>0</v>
      </c>
      <c r="BQ324">
        <f>(IF(AND(AK324&gt;1,'Jul-24 Comparison with CA @100m'!AK324&gt;1),1,0))*'100m'!$D324</f>
        <v>0</v>
      </c>
      <c r="BR324">
        <f>(IF(AND(AL324&gt;1,'Jul-24 Comparison with CA @100m'!AL324&gt;1),1,0))*'100m'!$D324</f>
        <v>0</v>
      </c>
      <c r="BS324">
        <f>(IF(AND(AM324&gt;1,'Jul-24 Comparison with CA @100m'!AM324&gt;1),1,0))*'100m'!$D324</f>
        <v>0</v>
      </c>
      <c r="BT324">
        <f>(IF(AND(AN324&gt;1,'Jul-24 Comparison with CA @100m'!AN324&gt;1),1,0))*'100m'!$D324</f>
        <v>0</v>
      </c>
      <c r="BU324">
        <f>(IF(AND(AO324&gt;1,'Jul-24 Comparison with CA @100m'!AO324&gt;1),1,0))*'100m'!$D324</f>
        <v>0</v>
      </c>
    </row>
    <row r="325" spans="1:73" x14ac:dyDescent="0.35">
      <c r="A325" s="21" t="s">
        <v>99</v>
      </c>
      <c r="B325" s="21">
        <v>246400</v>
      </c>
      <c r="C325" s="21">
        <v>246500</v>
      </c>
      <c r="D325" s="21">
        <f t="shared" si="5"/>
        <v>100</v>
      </c>
      <c r="E325" s="21"/>
      <c r="F325" s="23">
        <v>2400</v>
      </c>
      <c r="G325" s="24">
        <v>867.07045346755422</v>
      </c>
      <c r="H325" s="24">
        <v>874.37538612774995</v>
      </c>
      <c r="I325" s="24">
        <v>881.68686350582311</v>
      </c>
      <c r="J325" s="24">
        <v>1423.0735161370108</v>
      </c>
      <c r="K325" s="24">
        <v>1103.8817845012861</v>
      </c>
      <c r="L325" s="24">
        <v>1036.6689708612066</v>
      </c>
      <c r="M325" s="24">
        <v>1415.3760296701792</v>
      </c>
      <c r="N325" s="24">
        <v>1616.9146372142454</v>
      </c>
      <c r="O325" s="23">
        <v>5</v>
      </c>
      <c r="P325" s="18">
        <v>1.5</v>
      </c>
      <c r="Q325" s="18">
        <v>3.6</v>
      </c>
      <c r="R325" s="18">
        <v>5.4</v>
      </c>
      <c r="S325" s="18">
        <v>4.5</v>
      </c>
      <c r="T325" s="18">
        <v>4.0999999999999996</v>
      </c>
      <c r="U325" s="18">
        <v>5</v>
      </c>
      <c r="V325" s="18">
        <v>2.9</v>
      </c>
      <c r="W325" s="18">
        <v>5.3</v>
      </c>
      <c r="X325" s="23">
        <v>5</v>
      </c>
      <c r="Y325" s="25">
        <v>1.3505714285714286E-3</v>
      </c>
      <c r="Z325" s="25">
        <v>1.6077142857142855E-3</v>
      </c>
      <c r="AA325" s="25">
        <v>5.5571428571428579E-4</v>
      </c>
      <c r="AB325" s="25">
        <v>1.0399999999999999E-4</v>
      </c>
      <c r="AC325" s="25">
        <v>3.0171428571428564E-4</v>
      </c>
      <c r="AD325" s="25">
        <v>3.428571428571428E-4</v>
      </c>
      <c r="AE325" s="25">
        <v>6.9628571428571428E-4</v>
      </c>
      <c r="AF325" s="25">
        <v>1.6674285714285712E-3</v>
      </c>
      <c r="AG325" s="23">
        <v>1</v>
      </c>
      <c r="AH325" s="25">
        <v>0</v>
      </c>
      <c r="AI325" s="25">
        <v>0</v>
      </c>
      <c r="AJ325" s="25">
        <v>0</v>
      </c>
      <c r="AK325" s="25">
        <v>0</v>
      </c>
      <c r="AL325" s="25">
        <v>4.2857142857142859E-3</v>
      </c>
      <c r="AM325" s="25">
        <v>0</v>
      </c>
      <c r="AN325" s="25">
        <v>1.3428571428571429E-2</v>
      </c>
      <c r="AO325" s="25">
        <v>0</v>
      </c>
      <c r="AP325">
        <f>(IF(AND(G325&gt;2400,'Jul-24 Comparison with CA @100m'!G325&gt;2400),1,0))*'100m'!$D325</f>
        <v>0</v>
      </c>
      <c r="AQ325">
        <f>(IF(AND(H325&gt;2400,'Jul-24 Comparison with CA @100m'!H325&gt;2400),1,0))*'100m'!$D325</f>
        <v>0</v>
      </c>
      <c r="AR325">
        <f>(IF(AND(I325&gt;2400,'Jul-24 Comparison with CA @100m'!I325&gt;2400),1,0))*'100m'!$D325</f>
        <v>0</v>
      </c>
      <c r="AS325">
        <f>(IF(AND(J325&gt;2400,'Jul-24 Comparison with CA @100m'!J325&gt;2400),1,0))*'100m'!$D325</f>
        <v>0</v>
      </c>
      <c r="AT325">
        <f>(IF(AND(K325&gt;2400,'Jul-24 Comparison with CA @100m'!K325&gt;2400),1,0))*'100m'!$D325</f>
        <v>0</v>
      </c>
      <c r="AU325">
        <f>(IF(AND(L325&gt;2400,'Jul-24 Comparison with CA @100m'!L325&gt;2400),1,0))*'100m'!$D325</f>
        <v>0</v>
      </c>
      <c r="AV325">
        <f>(IF(AND(M325&gt;2400,'Jul-24 Comparison with CA @100m'!M325&gt;2400),1,0))*'100m'!$D325</f>
        <v>0</v>
      </c>
      <c r="AW325">
        <f>(IF(AND(N325&gt;2400,'Jul-24 Comparison with CA @100m'!N325&gt;2400),1,0))*'100m'!$D325</f>
        <v>0</v>
      </c>
      <c r="AX325">
        <f>(IF(AND(P325&gt;5,'Jul-24 Comparison with CA @100m'!P325&gt;5),1,0))*'100m'!$D325</f>
        <v>0</v>
      </c>
      <c r="AY325">
        <f>(IF(AND(Q325&gt;5,'Jul-24 Comparison with CA @100m'!Q325&gt;5),1,0))*'100m'!$D325</f>
        <v>0</v>
      </c>
      <c r="AZ325">
        <f>(IF(AND(R325&gt;5,'Jul-24 Comparison with CA @100m'!R325&gt;5),1,0))*'100m'!$D325</f>
        <v>100</v>
      </c>
      <c r="BA325">
        <f>(IF(AND(S325&gt;5,'Jul-24 Comparison with CA @100m'!S325&gt;5),1,0))*'100m'!$D325</f>
        <v>0</v>
      </c>
      <c r="BB325">
        <f>(IF(AND(T325&gt;5,'Jul-24 Comparison with CA @100m'!T325&gt;5),1,0))*'100m'!$D325</f>
        <v>0</v>
      </c>
      <c r="BC325">
        <f>(IF(AND(U325&gt;5,'Jul-24 Comparison with CA @100m'!U325&gt;5),1,0))*'100m'!$D325</f>
        <v>0</v>
      </c>
      <c r="BD325">
        <f>(IF(AND(V325&gt;5,'Jul-24 Comparison with CA @100m'!V325&gt;5),1,0))*'100m'!$D325</f>
        <v>0</v>
      </c>
      <c r="BE325">
        <f>(IF(AND(W325&gt;5,'Jul-24 Comparison with CA @100m'!W325&gt;5),1,0))*'100m'!$D325</f>
        <v>100</v>
      </c>
      <c r="BF325">
        <f>(IF(AND(Y325&gt;5,'Jul-24 Comparison with CA @100m'!Y325&gt;5),1,0))*'100m'!$D325</f>
        <v>0</v>
      </c>
      <c r="BG325">
        <f>(IF(AND(Z325&gt;5,'Jul-24 Comparison with CA @100m'!Z325&gt;5),1,0))*'100m'!$D325</f>
        <v>0</v>
      </c>
      <c r="BH325">
        <f>(IF(AND(AA325&gt;5,'Jul-24 Comparison with CA @100m'!AA325&gt;5),1,0))*'100m'!$D325</f>
        <v>0</v>
      </c>
      <c r="BI325">
        <f>(IF(AND(AB325&gt;5,'Jul-24 Comparison with CA @100m'!AB325&gt;5),1,0))*'100m'!$D325</f>
        <v>0</v>
      </c>
      <c r="BJ325">
        <f>(IF(AND(AC325&gt;5,'Jul-24 Comparison with CA @100m'!AC325&gt;5),1,0))*'100m'!$D325</f>
        <v>0</v>
      </c>
      <c r="BK325">
        <f>(IF(AND(AD325&gt;5,'Jul-24 Comparison with CA @100m'!AD325&gt;5),1,0))*'100m'!$D325</f>
        <v>0</v>
      </c>
      <c r="BL325">
        <f>(IF(AND(AE325&gt;5,'Jul-24 Comparison with CA @100m'!AE325&gt;5),1,0))*'100m'!$D325</f>
        <v>0</v>
      </c>
      <c r="BM325">
        <f>(IF(AND(AF325&gt;5,'Jul-24 Comparison with CA @100m'!AF325&gt;5),1,0))*'100m'!$D325</f>
        <v>0</v>
      </c>
      <c r="BN325">
        <f>(IF(AND(AH325&gt;1,'Jul-24 Comparison with CA @100m'!AH325&gt;1),1,0))*'100m'!$D325</f>
        <v>0</v>
      </c>
      <c r="BO325">
        <f>(IF(AND(AI325&gt;1,'Jul-24 Comparison with CA @100m'!AI325&gt;1),1,0))*'100m'!$D325</f>
        <v>0</v>
      </c>
      <c r="BP325">
        <f>(IF(AND(AJ325&gt;1,'Jul-24 Comparison with CA @100m'!AJ325&gt;1),1,0))*'100m'!$D325</f>
        <v>0</v>
      </c>
      <c r="BQ325">
        <f>(IF(AND(AK325&gt;1,'Jul-24 Comparison with CA @100m'!AK325&gt;1),1,0))*'100m'!$D325</f>
        <v>0</v>
      </c>
      <c r="BR325">
        <f>(IF(AND(AL325&gt;1,'Jul-24 Comparison with CA @100m'!AL325&gt;1),1,0))*'100m'!$D325</f>
        <v>0</v>
      </c>
      <c r="BS325">
        <f>(IF(AND(AM325&gt;1,'Jul-24 Comparison with CA @100m'!AM325&gt;1),1,0))*'100m'!$D325</f>
        <v>0</v>
      </c>
      <c r="BT325">
        <f>(IF(AND(AN325&gt;1,'Jul-24 Comparison with CA @100m'!AN325&gt;1),1,0))*'100m'!$D325</f>
        <v>0</v>
      </c>
      <c r="BU325">
        <f>(IF(AND(AO325&gt;1,'Jul-24 Comparison with CA @100m'!AO325&gt;1),1,0))*'100m'!$D325</f>
        <v>0</v>
      </c>
    </row>
    <row r="326" spans="1:73" x14ac:dyDescent="0.35">
      <c r="A326" s="21" t="s">
        <v>99</v>
      </c>
      <c r="B326" s="21">
        <v>246500</v>
      </c>
      <c r="C326" s="21">
        <v>246600</v>
      </c>
      <c r="D326" s="21">
        <f t="shared" si="5"/>
        <v>100</v>
      </c>
      <c r="E326" s="21"/>
      <c r="F326" s="23">
        <v>2400</v>
      </c>
      <c r="G326" s="24">
        <v>859.77210880991504</v>
      </c>
      <c r="H326" s="24">
        <v>881.68686350582311</v>
      </c>
      <c r="I326" s="24">
        <v>889.00484292015869</v>
      </c>
      <c r="J326" s="24">
        <v>984.71186322902849</v>
      </c>
      <c r="K326" s="24">
        <v>984.71186322902849</v>
      </c>
      <c r="L326" s="24">
        <v>729.58178541361997</v>
      </c>
      <c r="M326" s="24">
        <v>1081.4273917669218</v>
      </c>
      <c r="N326" s="24">
        <v>1285.2208727222899</v>
      </c>
      <c r="O326" s="23">
        <v>5</v>
      </c>
      <c r="P326" s="18">
        <v>2.2999999999999998</v>
      </c>
      <c r="Q326" s="18">
        <v>3.8</v>
      </c>
      <c r="R326" s="18">
        <v>3.9</v>
      </c>
      <c r="S326" s="18">
        <v>5.7</v>
      </c>
      <c r="T326" s="18">
        <v>3.6</v>
      </c>
      <c r="U326" s="18">
        <v>4.7</v>
      </c>
      <c r="V326" s="18">
        <v>3.3</v>
      </c>
      <c r="W326" s="18">
        <v>5.3</v>
      </c>
      <c r="X326" s="23">
        <v>5</v>
      </c>
      <c r="Y326" s="25">
        <v>1.6402857142857143E-2</v>
      </c>
      <c r="Z326" s="25">
        <v>2.0377142857142859E-3</v>
      </c>
      <c r="AA326" s="25">
        <v>4.4645714285714289E-3</v>
      </c>
      <c r="AB326" s="25">
        <v>1.3459714285714287E-2</v>
      </c>
      <c r="AC326" s="25">
        <v>2.842857142857143E-4</v>
      </c>
      <c r="AD326" s="25">
        <v>8.2114285714285709E-4</v>
      </c>
      <c r="AE326" s="25">
        <v>1.0622857142857144E-3</v>
      </c>
      <c r="AF326" s="25">
        <v>4.6125714285714277E-3</v>
      </c>
      <c r="AG326" s="23">
        <v>1</v>
      </c>
      <c r="AH326" s="25">
        <v>2.4E-2</v>
      </c>
      <c r="AI326" s="25">
        <v>0</v>
      </c>
      <c r="AJ326" s="25">
        <v>0</v>
      </c>
      <c r="AK326" s="25">
        <v>0</v>
      </c>
      <c r="AL326" s="25">
        <v>0</v>
      </c>
      <c r="AM326" s="25">
        <v>0</v>
      </c>
      <c r="AN326" s="25">
        <v>8.5428571428571423E-2</v>
      </c>
      <c r="AO326" s="25">
        <v>0</v>
      </c>
      <c r="AP326">
        <f>(IF(AND(G326&gt;2400,'Jul-24 Comparison with CA @100m'!G326&gt;2400),1,0))*'100m'!$D326</f>
        <v>0</v>
      </c>
      <c r="AQ326">
        <f>(IF(AND(H326&gt;2400,'Jul-24 Comparison with CA @100m'!H326&gt;2400),1,0))*'100m'!$D326</f>
        <v>0</v>
      </c>
      <c r="AR326">
        <f>(IF(AND(I326&gt;2400,'Jul-24 Comparison with CA @100m'!I326&gt;2400),1,0))*'100m'!$D326</f>
        <v>0</v>
      </c>
      <c r="AS326">
        <f>(IF(AND(J326&gt;2400,'Jul-24 Comparison with CA @100m'!J326&gt;2400),1,0))*'100m'!$D326</f>
        <v>0</v>
      </c>
      <c r="AT326">
        <f>(IF(AND(K326&gt;2400,'Jul-24 Comparison with CA @100m'!K326&gt;2400),1,0))*'100m'!$D326</f>
        <v>0</v>
      </c>
      <c r="AU326">
        <f>(IF(AND(L326&gt;2400,'Jul-24 Comparison with CA @100m'!L326&gt;2400),1,0))*'100m'!$D326</f>
        <v>0</v>
      </c>
      <c r="AV326">
        <f>(IF(AND(M326&gt;2400,'Jul-24 Comparison with CA @100m'!M326&gt;2400),1,0))*'100m'!$D326</f>
        <v>0</v>
      </c>
      <c r="AW326">
        <f>(IF(AND(N326&gt;2400,'Jul-24 Comparison with CA @100m'!N326&gt;2400),1,0))*'100m'!$D326</f>
        <v>0</v>
      </c>
      <c r="AX326">
        <f>(IF(AND(P326&gt;5,'Jul-24 Comparison with CA @100m'!P326&gt;5),1,0))*'100m'!$D326</f>
        <v>0</v>
      </c>
      <c r="AY326">
        <f>(IF(AND(Q326&gt;5,'Jul-24 Comparison with CA @100m'!Q326&gt;5),1,0))*'100m'!$D326</f>
        <v>0</v>
      </c>
      <c r="AZ326">
        <f>(IF(AND(R326&gt;5,'Jul-24 Comparison with CA @100m'!R326&gt;5),1,0))*'100m'!$D326</f>
        <v>0</v>
      </c>
      <c r="BA326">
        <f>(IF(AND(S326&gt;5,'Jul-24 Comparison with CA @100m'!S326&gt;5),1,0))*'100m'!$D326</f>
        <v>100</v>
      </c>
      <c r="BB326">
        <f>(IF(AND(T326&gt;5,'Jul-24 Comparison with CA @100m'!T326&gt;5),1,0))*'100m'!$D326</f>
        <v>0</v>
      </c>
      <c r="BC326">
        <f>(IF(AND(U326&gt;5,'Jul-24 Comparison with CA @100m'!U326&gt;5),1,0))*'100m'!$D326</f>
        <v>0</v>
      </c>
      <c r="BD326">
        <f>(IF(AND(V326&gt;5,'Jul-24 Comparison with CA @100m'!V326&gt;5),1,0))*'100m'!$D326</f>
        <v>0</v>
      </c>
      <c r="BE326">
        <f>(IF(AND(W326&gt;5,'Jul-24 Comparison with CA @100m'!W326&gt;5),1,0))*'100m'!$D326</f>
        <v>100</v>
      </c>
      <c r="BF326">
        <f>(IF(AND(Y326&gt;5,'Jul-24 Comparison with CA @100m'!Y326&gt;5),1,0))*'100m'!$D326</f>
        <v>0</v>
      </c>
      <c r="BG326">
        <f>(IF(AND(Z326&gt;5,'Jul-24 Comparison with CA @100m'!Z326&gt;5),1,0))*'100m'!$D326</f>
        <v>0</v>
      </c>
      <c r="BH326">
        <f>(IF(AND(AA326&gt;5,'Jul-24 Comparison with CA @100m'!AA326&gt;5),1,0))*'100m'!$D326</f>
        <v>0</v>
      </c>
      <c r="BI326">
        <f>(IF(AND(AB326&gt;5,'Jul-24 Comparison with CA @100m'!AB326&gt;5),1,0))*'100m'!$D326</f>
        <v>0</v>
      </c>
      <c r="BJ326">
        <f>(IF(AND(AC326&gt;5,'Jul-24 Comparison with CA @100m'!AC326&gt;5),1,0))*'100m'!$D326</f>
        <v>0</v>
      </c>
      <c r="BK326">
        <f>(IF(AND(AD326&gt;5,'Jul-24 Comparison with CA @100m'!AD326&gt;5),1,0))*'100m'!$D326</f>
        <v>0</v>
      </c>
      <c r="BL326">
        <f>(IF(AND(AE326&gt;5,'Jul-24 Comparison with CA @100m'!AE326&gt;5),1,0))*'100m'!$D326</f>
        <v>0</v>
      </c>
      <c r="BM326">
        <f>(IF(AND(AF326&gt;5,'Jul-24 Comparison with CA @100m'!AF326&gt;5),1,0))*'100m'!$D326</f>
        <v>0</v>
      </c>
      <c r="BN326">
        <f>(IF(AND(AH326&gt;1,'Jul-24 Comparison with CA @100m'!AH326&gt;1),1,0))*'100m'!$D326</f>
        <v>0</v>
      </c>
      <c r="BO326">
        <f>(IF(AND(AI326&gt;1,'Jul-24 Comparison with CA @100m'!AI326&gt;1),1,0))*'100m'!$D326</f>
        <v>0</v>
      </c>
      <c r="BP326">
        <f>(IF(AND(AJ326&gt;1,'Jul-24 Comparison with CA @100m'!AJ326&gt;1),1,0))*'100m'!$D326</f>
        <v>0</v>
      </c>
      <c r="BQ326">
        <f>(IF(AND(AK326&gt;1,'Jul-24 Comparison with CA @100m'!AK326&gt;1),1,0))*'100m'!$D326</f>
        <v>0</v>
      </c>
      <c r="BR326">
        <f>(IF(AND(AL326&gt;1,'Jul-24 Comparison with CA @100m'!AL326&gt;1),1,0))*'100m'!$D326</f>
        <v>0</v>
      </c>
      <c r="BS326">
        <f>(IF(AND(AM326&gt;1,'Jul-24 Comparison with CA @100m'!AM326&gt;1),1,0))*'100m'!$D326</f>
        <v>0</v>
      </c>
      <c r="BT326">
        <f>(IF(AND(AN326&gt;1,'Jul-24 Comparison with CA @100m'!AN326&gt;1),1,0))*'100m'!$D326</f>
        <v>0</v>
      </c>
      <c r="BU326">
        <f>(IF(AND(AO326&gt;1,'Jul-24 Comparison with CA @100m'!AO326&gt;1),1,0))*'100m'!$D326</f>
        <v>0</v>
      </c>
    </row>
    <row r="327" spans="1:73" x14ac:dyDescent="0.35">
      <c r="A327" s="21" t="s">
        <v>99</v>
      </c>
      <c r="B327" s="21">
        <v>246600</v>
      </c>
      <c r="C327" s="21">
        <v>246700</v>
      </c>
      <c r="D327" s="21">
        <f t="shared" si="5"/>
        <v>100</v>
      </c>
      <c r="E327" s="21"/>
      <c r="F327" s="23">
        <v>2400</v>
      </c>
      <c r="G327" s="24">
        <v>1044.1145796771373</v>
      </c>
      <c r="H327" s="24">
        <v>1029.2290872712379</v>
      </c>
      <c r="I327" s="24">
        <v>1014.3666261352151</v>
      </c>
      <c r="J327" s="24">
        <v>1118.8786763994492</v>
      </c>
      <c r="K327" s="24">
        <v>1051.5658816158889</v>
      </c>
      <c r="L327" s="24">
        <v>651.20577174648281</v>
      </c>
      <c r="M327" s="24">
        <v>1021.7949613996097</v>
      </c>
      <c r="N327" s="24">
        <v>1247.201174685119</v>
      </c>
      <c r="O327" s="23">
        <v>5</v>
      </c>
      <c r="P327" s="18">
        <v>1.6</v>
      </c>
      <c r="Q327" s="18">
        <v>3.4</v>
      </c>
      <c r="R327" s="18">
        <v>5.4</v>
      </c>
      <c r="S327" s="18">
        <v>4.4000000000000004</v>
      </c>
      <c r="T327" s="18">
        <v>2.9</v>
      </c>
      <c r="U327" s="18">
        <v>4.5999999999999996</v>
      </c>
      <c r="V327" s="18">
        <v>3.6</v>
      </c>
      <c r="W327" s="18">
        <v>4.8</v>
      </c>
      <c r="X327" s="23">
        <v>5</v>
      </c>
      <c r="Y327" s="25">
        <v>1.0380285714285717E-2</v>
      </c>
      <c r="Z327" s="25">
        <v>0.27672942857142857</v>
      </c>
      <c r="AA327" s="25">
        <v>1.812857142857143E-3</v>
      </c>
      <c r="AB327" s="25">
        <v>3.3882857142857143E-3</v>
      </c>
      <c r="AC327" s="25">
        <v>0</v>
      </c>
      <c r="AD327" s="25">
        <v>1.4285714285714287E-5</v>
      </c>
      <c r="AE327" s="25">
        <v>5.2571428571428571E-4</v>
      </c>
      <c r="AF327" s="25">
        <v>2.1979999999999999E-3</v>
      </c>
      <c r="AG327" s="23">
        <v>1</v>
      </c>
      <c r="AH327" s="25">
        <v>4.0000000000000001E-3</v>
      </c>
      <c r="AI327" s="25">
        <v>1.7142857142857142E-3</v>
      </c>
      <c r="AJ327" s="25">
        <v>3.1428571428571424E-2</v>
      </c>
      <c r="AK327" s="25">
        <v>2.8571428571428571E-3</v>
      </c>
      <c r="AL327" s="25">
        <v>0</v>
      </c>
      <c r="AM327" s="25">
        <v>0</v>
      </c>
      <c r="AN327" s="25">
        <v>1.3714285714285714E-2</v>
      </c>
      <c r="AO327" s="25">
        <v>4.5714285714285718E-3</v>
      </c>
      <c r="AP327">
        <f>(IF(AND(G327&gt;2400,'Jul-24 Comparison with CA @100m'!G327&gt;2400),1,0))*'100m'!$D327</f>
        <v>0</v>
      </c>
      <c r="AQ327">
        <f>(IF(AND(H327&gt;2400,'Jul-24 Comparison with CA @100m'!H327&gt;2400),1,0))*'100m'!$D327</f>
        <v>0</v>
      </c>
      <c r="AR327">
        <f>(IF(AND(I327&gt;2400,'Jul-24 Comparison with CA @100m'!I327&gt;2400),1,0))*'100m'!$D327</f>
        <v>0</v>
      </c>
      <c r="AS327">
        <f>(IF(AND(J327&gt;2400,'Jul-24 Comparison with CA @100m'!J327&gt;2400),1,0))*'100m'!$D327</f>
        <v>0</v>
      </c>
      <c r="AT327">
        <f>(IF(AND(K327&gt;2400,'Jul-24 Comparison with CA @100m'!K327&gt;2400),1,0))*'100m'!$D327</f>
        <v>0</v>
      </c>
      <c r="AU327">
        <f>(IF(AND(L327&gt;2400,'Jul-24 Comparison with CA @100m'!L327&gt;2400),1,0))*'100m'!$D327</f>
        <v>0</v>
      </c>
      <c r="AV327">
        <f>(IF(AND(M327&gt;2400,'Jul-24 Comparison with CA @100m'!M327&gt;2400),1,0))*'100m'!$D327</f>
        <v>0</v>
      </c>
      <c r="AW327">
        <f>(IF(AND(N327&gt;2400,'Jul-24 Comparison with CA @100m'!N327&gt;2400),1,0))*'100m'!$D327</f>
        <v>0</v>
      </c>
      <c r="AX327">
        <f>(IF(AND(P327&gt;5,'Jul-24 Comparison with CA @100m'!P327&gt;5),1,0))*'100m'!$D327</f>
        <v>0</v>
      </c>
      <c r="AY327">
        <f>(IF(AND(Q327&gt;5,'Jul-24 Comparison with CA @100m'!Q327&gt;5),1,0))*'100m'!$D327</f>
        <v>0</v>
      </c>
      <c r="AZ327">
        <f>(IF(AND(R327&gt;5,'Jul-24 Comparison with CA @100m'!R327&gt;5),1,0))*'100m'!$D327</f>
        <v>100</v>
      </c>
      <c r="BA327">
        <f>(IF(AND(S327&gt;5,'Jul-24 Comparison with CA @100m'!S327&gt;5),1,0))*'100m'!$D327</f>
        <v>0</v>
      </c>
      <c r="BB327">
        <f>(IF(AND(T327&gt;5,'Jul-24 Comparison with CA @100m'!T327&gt;5),1,0))*'100m'!$D327</f>
        <v>0</v>
      </c>
      <c r="BC327">
        <f>(IF(AND(U327&gt;5,'Jul-24 Comparison with CA @100m'!U327&gt;5),1,0))*'100m'!$D327</f>
        <v>0</v>
      </c>
      <c r="BD327">
        <f>(IF(AND(V327&gt;5,'Jul-24 Comparison with CA @100m'!V327&gt;5),1,0))*'100m'!$D327</f>
        <v>0</v>
      </c>
      <c r="BE327">
        <f>(IF(AND(W327&gt;5,'Jul-24 Comparison with CA @100m'!W327&gt;5),1,0))*'100m'!$D327</f>
        <v>0</v>
      </c>
      <c r="BF327">
        <f>(IF(AND(Y327&gt;5,'Jul-24 Comparison with CA @100m'!Y327&gt;5),1,0))*'100m'!$D327</f>
        <v>0</v>
      </c>
      <c r="BG327">
        <f>(IF(AND(Z327&gt;5,'Jul-24 Comparison with CA @100m'!Z327&gt;5),1,0))*'100m'!$D327</f>
        <v>0</v>
      </c>
      <c r="BH327">
        <f>(IF(AND(AA327&gt;5,'Jul-24 Comparison with CA @100m'!AA327&gt;5),1,0))*'100m'!$D327</f>
        <v>0</v>
      </c>
      <c r="BI327">
        <f>(IF(AND(AB327&gt;5,'Jul-24 Comparison with CA @100m'!AB327&gt;5),1,0))*'100m'!$D327</f>
        <v>0</v>
      </c>
      <c r="BJ327">
        <f>(IF(AND(AC327&gt;5,'Jul-24 Comparison with CA @100m'!AC327&gt;5),1,0))*'100m'!$D327</f>
        <v>0</v>
      </c>
      <c r="BK327">
        <f>(IF(AND(AD327&gt;5,'Jul-24 Comparison with CA @100m'!AD327&gt;5),1,0))*'100m'!$D327</f>
        <v>0</v>
      </c>
      <c r="BL327">
        <f>(IF(AND(AE327&gt;5,'Jul-24 Comparison with CA @100m'!AE327&gt;5),1,0))*'100m'!$D327</f>
        <v>0</v>
      </c>
      <c r="BM327">
        <f>(IF(AND(AF327&gt;5,'Jul-24 Comparison with CA @100m'!AF327&gt;5),1,0))*'100m'!$D327</f>
        <v>0</v>
      </c>
      <c r="BN327">
        <f>(IF(AND(AH327&gt;1,'Jul-24 Comparison with CA @100m'!AH327&gt;1),1,0))*'100m'!$D327</f>
        <v>0</v>
      </c>
      <c r="BO327">
        <f>(IF(AND(AI327&gt;1,'Jul-24 Comparison with CA @100m'!AI327&gt;1),1,0))*'100m'!$D327</f>
        <v>0</v>
      </c>
      <c r="BP327">
        <f>(IF(AND(AJ327&gt;1,'Jul-24 Comparison with CA @100m'!AJ327&gt;1),1,0))*'100m'!$D327</f>
        <v>0</v>
      </c>
      <c r="BQ327">
        <f>(IF(AND(AK327&gt;1,'Jul-24 Comparison with CA @100m'!AK327&gt;1),1,0))*'100m'!$D327</f>
        <v>0</v>
      </c>
      <c r="BR327">
        <f>(IF(AND(AL327&gt;1,'Jul-24 Comparison with CA @100m'!AL327&gt;1),1,0))*'100m'!$D327</f>
        <v>0</v>
      </c>
      <c r="BS327">
        <f>(IF(AND(AM327&gt;1,'Jul-24 Comparison with CA @100m'!AM327&gt;1),1,0))*'100m'!$D327</f>
        <v>0</v>
      </c>
      <c r="BT327">
        <f>(IF(AND(AN327&gt;1,'Jul-24 Comparison with CA @100m'!AN327&gt;1),1,0))*'100m'!$D327</f>
        <v>0</v>
      </c>
      <c r="BU327">
        <f>(IF(AND(AO327&gt;1,'Jul-24 Comparison with CA @100m'!AO327&gt;1),1,0))*'100m'!$D327</f>
        <v>0</v>
      </c>
    </row>
    <row r="328" spans="1:73" x14ac:dyDescent="0.35">
      <c r="A328" s="21" t="s">
        <v>99</v>
      </c>
      <c r="B328" s="21">
        <v>246700</v>
      </c>
      <c r="C328" s="21">
        <v>246800</v>
      </c>
      <c r="D328" s="21">
        <f t="shared" si="5"/>
        <v>100</v>
      </c>
      <c r="E328" s="21"/>
      <c r="F328" s="23">
        <v>2400</v>
      </c>
      <c r="G328" s="24">
        <v>816.12289224383505</v>
      </c>
      <c r="H328" s="24">
        <v>969.92011096046667</v>
      </c>
      <c r="I328" s="24">
        <v>977.31298874530353</v>
      </c>
      <c r="J328" s="24">
        <v>1044.1145796771373</v>
      </c>
      <c r="K328" s="24">
        <v>1216.8744012361801</v>
      </c>
      <c r="L328" s="24">
        <v>977.31298874530353</v>
      </c>
      <c r="M328" s="24">
        <v>1148.9369406040728</v>
      </c>
      <c r="N328" s="24">
        <v>1247.201174685119</v>
      </c>
      <c r="O328" s="23">
        <v>5</v>
      </c>
      <c r="P328" s="18">
        <v>2.2000000000000002</v>
      </c>
      <c r="Q328" s="18">
        <v>3.4</v>
      </c>
      <c r="R328" s="18">
        <v>5.5</v>
      </c>
      <c r="S328" s="18">
        <v>4</v>
      </c>
      <c r="T328" s="18">
        <v>3.5</v>
      </c>
      <c r="U328" s="18">
        <v>4.5999999999999996</v>
      </c>
      <c r="V328" s="18">
        <v>3.5</v>
      </c>
      <c r="W328" s="18">
        <v>4.5999999999999996</v>
      </c>
      <c r="X328" s="23">
        <v>5</v>
      </c>
      <c r="Y328" s="25">
        <v>1.1591142857142861E-2</v>
      </c>
      <c r="Z328" s="25">
        <v>8.1582857142857151E-3</v>
      </c>
      <c r="AA328" s="25">
        <v>3.8080000000000002E-3</v>
      </c>
      <c r="AB328" s="25">
        <v>2.7417142857142857E-3</v>
      </c>
      <c r="AC328" s="25">
        <v>1.0311428571428572E-3</v>
      </c>
      <c r="AD328" s="25">
        <v>1.0571428571428571E-4</v>
      </c>
      <c r="AE328" s="25">
        <v>0</v>
      </c>
      <c r="AF328" s="25">
        <v>6.046000000000001E-3</v>
      </c>
      <c r="AG328" s="23">
        <v>1</v>
      </c>
      <c r="AH328" s="25">
        <v>2.8571428571428571E-3</v>
      </c>
      <c r="AI328" s="25">
        <v>0</v>
      </c>
      <c r="AJ328" s="25">
        <v>0</v>
      </c>
      <c r="AK328" s="25">
        <v>0</v>
      </c>
      <c r="AL328" s="25">
        <v>3.7142857142857142E-3</v>
      </c>
      <c r="AM328" s="25">
        <v>4.5714285714285718E-3</v>
      </c>
      <c r="AN328" s="25">
        <v>6.0285714285714297E-2</v>
      </c>
      <c r="AO328" s="25">
        <v>2.2857142857142857E-2</v>
      </c>
      <c r="AP328">
        <f>(IF(AND(G328&gt;2400,'Jul-24 Comparison with CA @100m'!G328&gt;2400),1,0))*'100m'!$D328</f>
        <v>0</v>
      </c>
      <c r="AQ328">
        <f>(IF(AND(H328&gt;2400,'Jul-24 Comparison with CA @100m'!H328&gt;2400),1,0))*'100m'!$D328</f>
        <v>0</v>
      </c>
      <c r="AR328">
        <f>(IF(AND(I328&gt;2400,'Jul-24 Comparison with CA @100m'!I328&gt;2400),1,0))*'100m'!$D328</f>
        <v>0</v>
      </c>
      <c r="AS328">
        <f>(IF(AND(J328&gt;2400,'Jul-24 Comparison with CA @100m'!J328&gt;2400),1,0))*'100m'!$D328</f>
        <v>0</v>
      </c>
      <c r="AT328">
        <f>(IF(AND(K328&gt;2400,'Jul-24 Comparison with CA @100m'!K328&gt;2400),1,0))*'100m'!$D328</f>
        <v>0</v>
      </c>
      <c r="AU328">
        <f>(IF(AND(L328&gt;2400,'Jul-24 Comparison with CA @100m'!L328&gt;2400),1,0))*'100m'!$D328</f>
        <v>0</v>
      </c>
      <c r="AV328">
        <f>(IF(AND(M328&gt;2400,'Jul-24 Comparison with CA @100m'!M328&gt;2400),1,0))*'100m'!$D328</f>
        <v>0</v>
      </c>
      <c r="AW328">
        <f>(IF(AND(N328&gt;2400,'Jul-24 Comparison with CA @100m'!N328&gt;2400),1,0))*'100m'!$D328</f>
        <v>0</v>
      </c>
      <c r="AX328">
        <f>(IF(AND(P328&gt;5,'Jul-24 Comparison with CA @100m'!P328&gt;5),1,0))*'100m'!$D328</f>
        <v>0</v>
      </c>
      <c r="AY328">
        <f>(IF(AND(Q328&gt;5,'Jul-24 Comparison with CA @100m'!Q328&gt;5),1,0))*'100m'!$D328</f>
        <v>0</v>
      </c>
      <c r="AZ328">
        <f>(IF(AND(R328&gt;5,'Jul-24 Comparison with CA @100m'!R328&gt;5),1,0))*'100m'!$D328</f>
        <v>100</v>
      </c>
      <c r="BA328">
        <f>(IF(AND(S328&gt;5,'Jul-24 Comparison with CA @100m'!S328&gt;5),1,0))*'100m'!$D328</f>
        <v>0</v>
      </c>
      <c r="BB328">
        <f>(IF(AND(T328&gt;5,'Jul-24 Comparison with CA @100m'!T328&gt;5),1,0))*'100m'!$D328</f>
        <v>0</v>
      </c>
      <c r="BC328">
        <f>(IF(AND(U328&gt;5,'Jul-24 Comparison with CA @100m'!U328&gt;5),1,0))*'100m'!$D328</f>
        <v>0</v>
      </c>
      <c r="BD328">
        <f>(IF(AND(V328&gt;5,'Jul-24 Comparison with CA @100m'!V328&gt;5),1,0))*'100m'!$D328</f>
        <v>0</v>
      </c>
      <c r="BE328">
        <f>(IF(AND(W328&gt;5,'Jul-24 Comparison with CA @100m'!W328&gt;5),1,0))*'100m'!$D328</f>
        <v>0</v>
      </c>
      <c r="BF328">
        <f>(IF(AND(Y328&gt;5,'Jul-24 Comparison with CA @100m'!Y328&gt;5),1,0))*'100m'!$D328</f>
        <v>0</v>
      </c>
      <c r="BG328">
        <f>(IF(AND(Z328&gt;5,'Jul-24 Comparison with CA @100m'!Z328&gt;5),1,0))*'100m'!$D328</f>
        <v>0</v>
      </c>
      <c r="BH328">
        <f>(IF(AND(AA328&gt;5,'Jul-24 Comparison with CA @100m'!AA328&gt;5),1,0))*'100m'!$D328</f>
        <v>0</v>
      </c>
      <c r="BI328">
        <f>(IF(AND(AB328&gt;5,'Jul-24 Comparison with CA @100m'!AB328&gt;5),1,0))*'100m'!$D328</f>
        <v>0</v>
      </c>
      <c r="BJ328">
        <f>(IF(AND(AC328&gt;5,'Jul-24 Comparison with CA @100m'!AC328&gt;5),1,0))*'100m'!$D328</f>
        <v>0</v>
      </c>
      <c r="BK328">
        <f>(IF(AND(AD328&gt;5,'Jul-24 Comparison with CA @100m'!AD328&gt;5),1,0))*'100m'!$D328</f>
        <v>0</v>
      </c>
      <c r="BL328">
        <f>(IF(AND(AE328&gt;5,'Jul-24 Comparison with CA @100m'!AE328&gt;5),1,0))*'100m'!$D328</f>
        <v>0</v>
      </c>
      <c r="BM328">
        <f>(IF(AND(AF328&gt;5,'Jul-24 Comparison with CA @100m'!AF328&gt;5),1,0))*'100m'!$D328</f>
        <v>0</v>
      </c>
      <c r="BN328">
        <f>(IF(AND(AH328&gt;1,'Jul-24 Comparison with CA @100m'!AH328&gt;1),1,0))*'100m'!$D328</f>
        <v>0</v>
      </c>
      <c r="BO328">
        <f>(IF(AND(AI328&gt;1,'Jul-24 Comparison with CA @100m'!AI328&gt;1),1,0))*'100m'!$D328</f>
        <v>0</v>
      </c>
      <c r="BP328">
        <f>(IF(AND(AJ328&gt;1,'Jul-24 Comparison with CA @100m'!AJ328&gt;1),1,0))*'100m'!$D328</f>
        <v>0</v>
      </c>
      <c r="BQ328">
        <f>(IF(AND(AK328&gt;1,'Jul-24 Comparison with CA @100m'!AK328&gt;1),1,0))*'100m'!$D328</f>
        <v>0</v>
      </c>
      <c r="BR328">
        <f>(IF(AND(AL328&gt;1,'Jul-24 Comparison with CA @100m'!AL328&gt;1),1,0))*'100m'!$D328</f>
        <v>0</v>
      </c>
      <c r="BS328">
        <f>(IF(AND(AM328&gt;1,'Jul-24 Comparison with CA @100m'!AM328&gt;1),1,0))*'100m'!$D328</f>
        <v>0</v>
      </c>
      <c r="BT328">
        <f>(IF(AND(AN328&gt;1,'Jul-24 Comparison with CA @100m'!AN328&gt;1),1,0))*'100m'!$D328</f>
        <v>0</v>
      </c>
      <c r="BU328">
        <f>(IF(AND(AO328&gt;1,'Jul-24 Comparison with CA @100m'!AO328&gt;1),1,0))*'100m'!$D328</f>
        <v>0</v>
      </c>
    </row>
    <row r="329" spans="1:73" x14ac:dyDescent="0.35">
      <c r="A329" s="21" t="s">
        <v>99</v>
      </c>
      <c r="B329" s="21">
        <v>246800</v>
      </c>
      <c r="C329" s="21">
        <v>246900</v>
      </c>
      <c r="D329" s="21">
        <f t="shared" si="5"/>
        <v>100</v>
      </c>
      <c r="E329" s="21" t="s">
        <v>100</v>
      </c>
      <c r="F329" s="23">
        <v>2400</v>
      </c>
      <c r="G329" s="24">
        <v>2236.9982613270581</v>
      </c>
      <c r="H329" s="24">
        <v>1750.1844390718809</v>
      </c>
      <c r="I329" s="24">
        <v>1718.7256720808348</v>
      </c>
      <c r="J329" s="24">
        <v>1734.4474136927158</v>
      </c>
      <c r="K329" s="24">
        <v>1088.9066909086803</v>
      </c>
      <c r="L329" s="24">
        <v>1066.4854383530628</v>
      </c>
      <c r="M329" s="24">
        <v>1570.1531011812642</v>
      </c>
      <c r="N329" s="24">
        <v>1940.1830857184025</v>
      </c>
      <c r="O329" s="23">
        <v>5</v>
      </c>
      <c r="P329" s="18">
        <v>2.5</v>
      </c>
      <c r="Q329" s="18">
        <v>3.6</v>
      </c>
      <c r="R329" s="18">
        <v>4.7</v>
      </c>
      <c r="S329" s="18">
        <v>4.7</v>
      </c>
      <c r="T329" s="18">
        <v>4.5999999999999996</v>
      </c>
      <c r="U329" s="18">
        <v>3.5</v>
      </c>
      <c r="V329" s="18">
        <v>3</v>
      </c>
      <c r="W329" s="18">
        <v>3.8</v>
      </c>
      <c r="X329" s="23">
        <v>5</v>
      </c>
      <c r="Y329" s="25">
        <v>1.5732000000000003E-2</v>
      </c>
      <c r="Z329" s="25">
        <v>1.8054000000000004E-2</v>
      </c>
      <c r="AA329" s="25">
        <v>4.7422857142857145E-3</v>
      </c>
      <c r="AB329" s="25">
        <v>4.942571428571429E-3</v>
      </c>
      <c r="AC329" s="25">
        <v>4.8685714285714283E-4</v>
      </c>
      <c r="AD329" s="25">
        <v>0</v>
      </c>
      <c r="AE329" s="25">
        <v>0</v>
      </c>
      <c r="AF329" s="25">
        <v>1.1885714285714284E-3</v>
      </c>
      <c r="AG329" s="23">
        <v>1</v>
      </c>
      <c r="AH329" s="25">
        <v>3.1428571428571426E-3</v>
      </c>
      <c r="AI329" s="25">
        <v>0</v>
      </c>
      <c r="AJ329" s="25">
        <v>2.8571428571428571E-3</v>
      </c>
      <c r="AK329" s="25">
        <v>0</v>
      </c>
      <c r="AL329" s="25">
        <v>0</v>
      </c>
      <c r="AM329" s="25">
        <v>0</v>
      </c>
      <c r="AN329" s="25">
        <v>0</v>
      </c>
      <c r="AO329" s="25">
        <v>0</v>
      </c>
      <c r="AP329">
        <f>(IF(AND(G329&gt;2400,'Jul-24 Comparison with CA @100m'!G329&gt;2400),1,0))*'100m'!$D329</f>
        <v>0</v>
      </c>
      <c r="AQ329">
        <f>(IF(AND(H329&gt;2400,'Jul-24 Comparison with CA @100m'!H329&gt;2400),1,0))*'100m'!$D329</f>
        <v>0</v>
      </c>
      <c r="AR329">
        <f>(IF(AND(I329&gt;2400,'Jul-24 Comparison with CA @100m'!I329&gt;2400),1,0))*'100m'!$D329</f>
        <v>0</v>
      </c>
      <c r="AS329">
        <f>(IF(AND(J329&gt;2400,'Jul-24 Comparison with CA @100m'!J329&gt;2400),1,0))*'100m'!$D329</f>
        <v>0</v>
      </c>
      <c r="AT329">
        <f>(IF(AND(K329&gt;2400,'Jul-24 Comparison with CA @100m'!K329&gt;2400),1,0))*'100m'!$D329</f>
        <v>0</v>
      </c>
      <c r="AU329">
        <f>(IF(AND(L329&gt;2400,'Jul-24 Comparison with CA @100m'!L329&gt;2400),1,0))*'100m'!$D329</f>
        <v>0</v>
      </c>
      <c r="AV329">
        <f>(IF(AND(M329&gt;2400,'Jul-24 Comparison with CA @100m'!M329&gt;2400),1,0))*'100m'!$D329</f>
        <v>0</v>
      </c>
      <c r="AW329">
        <f>(IF(AND(N329&gt;2400,'Jul-24 Comparison with CA @100m'!N329&gt;2400),1,0))*'100m'!$D329</f>
        <v>0</v>
      </c>
      <c r="AX329">
        <f>(IF(AND(P329&gt;5,'Jul-24 Comparison with CA @100m'!P329&gt;5),1,0))*'100m'!$D329</f>
        <v>0</v>
      </c>
      <c r="AY329">
        <f>(IF(AND(Q329&gt;5,'Jul-24 Comparison with CA @100m'!Q329&gt;5),1,0))*'100m'!$D329</f>
        <v>0</v>
      </c>
      <c r="AZ329">
        <f>(IF(AND(R329&gt;5,'Jul-24 Comparison with CA @100m'!R329&gt;5),1,0))*'100m'!$D329</f>
        <v>0</v>
      </c>
      <c r="BA329">
        <f>(IF(AND(S329&gt;5,'Jul-24 Comparison with CA @100m'!S329&gt;5),1,0))*'100m'!$D329</f>
        <v>0</v>
      </c>
      <c r="BB329">
        <f>(IF(AND(T329&gt;5,'Jul-24 Comparison with CA @100m'!T329&gt;5),1,0))*'100m'!$D329</f>
        <v>0</v>
      </c>
      <c r="BC329">
        <f>(IF(AND(U329&gt;5,'Jul-24 Comparison with CA @100m'!U329&gt;5),1,0))*'100m'!$D329</f>
        <v>0</v>
      </c>
      <c r="BD329">
        <f>(IF(AND(V329&gt;5,'Jul-24 Comparison with CA @100m'!V329&gt;5),1,0))*'100m'!$D329</f>
        <v>0</v>
      </c>
      <c r="BE329">
        <f>(IF(AND(W329&gt;5,'Jul-24 Comparison with CA @100m'!W329&gt;5),1,0))*'100m'!$D329</f>
        <v>0</v>
      </c>
      <c r="BF329">
        <f>(IF(AND(Y329&gt;5,'Jul-24 Comparison with CA @100m'!Y329&gt;5),1,0))*'100m'!$D329</f>
        <v>0</v>
      </c>
      <c r="BG329">
        <f>(IF(AND(Z329&gt;5,'Jul-24 Comparison with CA @100m'!Z329&gt;5),1,0))*'100m'!$D329</f>
        <v>0</v>
      </c>
      <c r="BH329">
        <f>(IF(AND(AA329&gt;5,'Jul-24 Comparison with CA @100m'!AA329&gt;5),1,0))*'100m'!$D329</f>
        <v>0</v>
      </c>
      <c r="BI329">
        <f>(IF(AND(AB329&gt;5,'Jul-24 Comparison with CA @100m'!AB329&gt;5),1,0))*'100m'!$D329</f>
        <v>0</v>
      </c>
      <c r="BJ329">
        <f>(IF(AND(AC329&gt;5,'Jul-24 Comparison with CA @100m'!AC329&gt;5),1,0))*'100m'!$D329</f>
        <v>0</v>
      </c>
      <c r="BK329">
        <f>(IF(AND(AD329&gt;5,'Jul-24 Comparison with CA @100m'!AD329&gt;5),1,0))*'100m'!$D329</f>
        <v>0</v>
      </c>
      <c r="BL329">
        <f>(IF(AND(AE329&gt;5,'Jul-24 Comparison with CA @100m'!AE329&gt;5),1,0))*'100m'!$D329</f>
        <v>0</v>
      </c>
      <c r="BM329">
        <f>(IF(AND(AF329&gt;5,'Jul-24 Comparison with CA @100m'!AF329&gt;5),1,0))*'100m'!$D329</f>
        <v>0</v>
      </c>
      <c r="BN329">
        <f>(IF(AND(AH329&gt;1,'Jul-24 Comparison with CA @100m'!AH329&gt;1),1,0))*'100m'!$D329</f>
        <v>0</v>
      </c>
      <c r="BO329">
        <f>(IF(AND(AI329&gt;1,'Jul-24 Comparison with CA @100m'!AI329&gt;1),1,0))*'100m'!$D329</f>
        <v>0</v>
      </c>
      <c r="BP329">
        <f>(IF(AND(AJ329&gt;1,'Jul-24 Comparison with CA @100m'!AJ329&gt;1),1,0))*'100m'!$D329</f>
        <v>0</v>
      </c>
      <c r="BQ329">
        <f>(IF(AND(AK329&gt;1,'Jul-24 Comparison with CA @100m'!AK329&gt;1),1,0))*'100m'!$D329</f>
        <v>0</v>
      </c>
      <c r="BR329">
        <f>(IF(AND(AL329&gt;1,'Jul-24 Comparison with CA @100m'!AL329&gt;1),1,0))*'100m'!$D329</f>
        <v>0</v>
      </c>
      <c r="BS329">
        <f>(IF(AND(AM329&gt;1,'Jul-24 Comparison with CA @100m'!AM329&gt;1),1,0))*'100m'!$D329</f>
        <v>0</v>
      </c>
      <c r="BT329">
        <f>(IF(AND(AN329&gt;1,'Jul-24 Comparison with CA @100m'!AN329&gt;1),1,0))*'100m'!$D329</f>
        <v>0</v>
      </c>
      <c r="BU329">
        <f>(IF(AND(AO329&gt;1,'Jul-24 Comparison with CA @100m'!AO329&gt;1),1,0))*'100m'!$D329</f>
        <v>0</v>
      </c>
    </row>
    <row r="330" spans="1:73" x14ac:dyDescent="0.35">
      <c r="A330" s="21" t="s">
        <v>99</v>
      </c>
      <c r="B330" s="21">
        <v>246900</v>
      </c>
      <c r="C330" s="21">
        <v>247000</v>
      </c>
      <c r="D330" s="21">
        <f t="shared" si="5"/>
        <v>100</v>
      </c>
      <c r="E330" s="21"/>
      <c r="F330" s="23">
        <v>2400</v>
      </c>
      <c r="G330" s="24">
        <v>1073.9536308283714</v>
      </c>
      <c r="H330" s="24">
        <v>940.40929148387477</v>
      </c>
      <c r="I330" s="24">
        <v>896.32928227942875</v>
      </c>
      <c r="J330" s="24">
        <v>1239.61199485866</v>
      </c>
      <c r="K330" s="24">
        <v>992.11669898009654</v>
      </c>
      <c r="L330" s="24">
        <v>969.92011096046667</v>
      </c>
      <c r="M330" s="24">
        <v>1392.3105434968738</v>
      </c>
      <c r="N330" s="24">
        <v>1829.0950954587834</v>
      </c>
      <c r="O330" s="23">
        <v>5</v>
      </c>
      <c r="P330" s="18">
        <v>2.2000000000000002</v>
      </c>
      <c r="Q330" s="18">
        <v>3.6</v>
      </c>
      <c r="R330" s="18">
        <v>5</v>
      </c>
      <c r="S330" s="18">
        <v>4.8</v>
      </c>
      <c r="T330" s="18">
        <v>4</v>
      </c>
      <c r="U330" s="18">
        <v>4.8</v>
      </c>
      <c r="V330" s="18">
        <v>3.1</v>
      </c>
      <c r="W330" s="18">
        <v>3.2</v>
      </c>
      <c r="X330" s="23">
        <v>5</v>
      </c>
      <c r="Y330" s="25">
        <v>1.5299142857142857E-2</v>
      </c>
      <c r="Z330" s="25">
        <v>1.9848857142857144E-2</v>
      </c>
      <c r="AA330" s="25">
        <v>5.6791428571428566E-3</v>
      </c>
      <c r="AB330" s="25">
        <v>1.9462857142857144E-3</v>
      </c>
      <c r="AC330" s="25">
        <v>2.5331428571428575E-3</v>
      </c>
      <c r="AD330" s="25">
        <v>2.7371428571428577E-4</v>
      </c>
      <c r="AE330" s="25">
        <v>0</v>
      </c>
      <c r="AF330" s="25">
        <v>7.5685714285714278E-4</v>
      </c>
      <c r="AG330" s="23">
        <v>1</v>
      </c>
      <c r="AH330" s="25">
        <v>2.2857142857142859E-3</v>
      </c>
      <c r="AI330" s="25">
        <v>0</v>
      </c>
      <c r="AJ330" s="25">
        <v>0</v>
      </c>
      <c r="AK330" s="25">
        <v>0</v>
      </c>
      <c r="AL330" s="25">
        <v>1.8571428571428572E-2</v>
      </c>
      <c r="AM330" s="25">
        <v>0</v>
      </c>
      <c r="AN330" s="25">
        <v>3.9428571428571431E-2</v>
      </c>
      <c r="AO330" s="25">
        <v>6.2857142857142851E-3</v>
      </c>
      <c r="AP330">
        <f>(IF(AND(G330&gt;2400,'Jul-24 Comparison with CA @100m'!G330&gt;2400),1,0))*'100m'!$D330</f>
        <v>0</v>
      </c>
      <c r="AQ330">
        <f>(IF(AND(H330&gt;2400,'Jul-24 Comparison with CA @100m'!H330&gt;2400),1,0))*'100m'!$D330</f>
        <v>0</v>
      </c>
      <c r="AR330">
        <f>(IF(AND(I330&gt;2400,'Jul-24 Comparison with CA @100m'!I330&gt;2400),1,0))*'100m'!$D330</f>
        <v>0</v>
      </c>
      <c r="AS330">
        <f>(IF(AND(J330&gt;2400,'Jul-24 Comparison with CA @100m'!J330&gt;2400),1,0))*'100m'!$D330</f>
        <v>0</v>
      </c>
      <c r="AT330">
        <f>(IF(AND(K330&gt;2400,'Jul-24 Comparison with CA @100m'!K330&gt;2400),1,0))*'100m'!$D330</f>
        <v>0</v>
      </c>
      <c r="AU330">
        <f>(IF(AND(L330&gt;2400,'Jul-24 Comparison with CA @100m'!L330&gt;2400),1,0))*'100m'!$D330</f>
        <v>0</v>
      </c>
      <c r="AV330">
        <f>(IF(AND(M330&gt;2400,'Jul-24 Comparison with CA @100m'!M330&gt;2400),1,0))*'100m'!$D330</f>
        <v>0</v>
      </c>
      <c r="AW330">
        <f>(IF(AND(N330&gt;2400,'Jul-24 Comparison with CA @100m'!N330&gt;2400),1,0))*'100m'!$D330</f>
        <v>0</v>
      </c>
      <c r="AX330">
        <f>(IF(AND(P330&gt;5,'Jul-24 Comparison with CA @100m'!P330&gt;5),1,0))*'100m'!$D330</f>
        <v>0</v>
      </c>
      <c r="AY330">
        <f>(IF(AND(Q330&gt;5,'Jul-24 Comparison with CA @100m'!Q330&gt;5),1,0))*'100m'!$D330</f>
        <v>0</v>
      </c>
      <c r="AZ330">
        <f>(IF(AND(R330&gt;5,'Jul-24 Comparison with CA @100m'!R330&gt;5),1,0))*'100m'!$D330</f>
        <v>0</v>
      </c>
      <c r="BA330">
        <f>(IF(AND(S330&gt;5,'Jul-24 Comparison with CA @100m'!S330&gt;5),1,0))*'100m'!$D330</f>
        <v>0</v>
      </c>
      <c r="BB330">
        <f>(IF(AND(T330&gt;5,'Jul-24 Comparison with CA @100m'!T330&gt;5),1,0))*'100m'!$D330</f>
        <v>0</v>
      </c>
      <c r="BC330">
        <f>(IF(AND(U330&gt;5,'Jul-24 Comparison with CA @100m'!U330&gt;5),1,0))*'100m'!$D330</f>
        <v>0</v>
      </c>
      <c r="BD330">
        <f>(IF(AND(V330&gt;5,'Jul-24 Comparison with CA @100m'!V330&gt;5),1,0))*'100m'!$D330</f>
        <v>0</v>
      </c>
      <c r="BE330">
        <f>(IF(AND(W330&gt;5,'Jul-24 Comparison with CA @100m'!W330&gt;5),1,0))*'100m'!$D330</f>
        <v>0</v>
      </c>
      <c r="BF330">
        <f>(IF(AND(Y330&gt;5,'Jul-24 Comparison with CA @100m'!Y330&gt;5),1,0))*'100m'!$D330</f>
        <v>0</v>
      </c>
      <c r="BG330">
        <f>(IF(AND(Z330&gt;5,'Jul-24 Comparison with CA @100m'!Z330&gt;5),1,0))*'100m'!$D330</f>
        <v>0</v>
      </c>
      <c r="BH330">
        <f>(IF(AND(AA330&gt;5,'Jul-24 Comparison with CA @100m'!AA330&gt;5),1,0))*'100m'!$D330</f>
        <v>0</v>
      </c>
      <c r="BI330">
        <f>(IF(AND(AB330&gt;5,'Jul-24 Comparison with CA @100m'!AB330&gt;5),1,0))*'100m'!$D330</f>
        <v>0</v>
      </c>
      <c r="BJ330">
        <f>(IF(AND(AC330&gt;5,'Jul-24 Comparison with CA @100m'!AC330&gt;5),1,0))*'100m'!$D330</f>
        <v>0</v>
      </c>
      <c r="BK330">
        <f>(IF(AND(AD330&gt;5,'Jul-24 Comparison with CA @100m'!AD330&gt;5),1,0))*'100m'!$D330</f>
        <v>0</v>
      </c>
      <c r="BL330">
        <f>(IF(AND(AE330&gt;5,'Jul-24 Comparison with CA @100m'!AE330&gt;5),1,0))*'100m'!$D330</f>
        <v>0</v>
      </c>
      <c r="BM330">
        <f>(IF(AND(AF330&gt;5,'Jul-24 Comparison with CA @100m'!AF330&gt;5),1,0))*'100m'!$D330</f>
        <v>0</v>
      </c>
      <c r="BN330">
        <f>(IF(AND(AH330&gt;1,'Jul-24 Comparison with CA @100m'!AH330&gt;1),1,0))*'100m'!$D330</f>
        <v>0</v>
      </c>
      <c r="BO330">
        <f>(IF(AND(AI330&gt;1,'Jul-24 Comparison with CA @100m'!AI330&gt;1),1,0))*'100m'!$D330</f>
        <v>0</v>
      </c>
      <c r="BP330">
        <f>(IF(AND(AJ330&gt;1,'Jul-24 Comparison with CA @100m'!AJ330&gt;1),1,0))*'100m'!$D330</f>
        <v>0</v>
      </c>
      <c r="BQ330">
        <f>(IF(AND(AK330&gt;1,'Jul-24 Comparison with CA @100m'!AK330&gt;1),1,0))*'100m'!$D330</f>
        <v>0</v>
      </c>
      <c r="BR330">
        <f>(IF(AND(AL330&gt;1,'Jul-24 Comparison with CA @100m'!AL330&gt;1),1,0))*'100m'!$D330</f>
        <v>0</v>
      </c>
      <c r="BS330">
        <f>(IF(AND(AM330&gt;1,'Jul-24 Comparison with CA @100m'!AM330&gt;1),1,0))*'100m'!$D330</f>
        <v>0</v>
      </c>
      <c r="BT330">
        <f>(IF(AND(AN330&gt;1,'Jul-24 Comparison with CA @100m'!AN330&gt;1),1,0))*'100m'!$D330</f>
        <v>0</v>
      </c>
      <c r="BU330">
        <f>(IF(AND(AO330&gt;1,'Jul-24 Comparison with CA @100m'!AO330&gt;1),1,0))*'100m'!$D330</f>
        <v>0</v>
      </c>
    </row>
    <row r="331" spans="1:73" x14ac:dyDescent="0.35">
      <c r="A331" s="21" t="s">
        <v>99</v>
      </c>
      <c r="B331" s="21">
        <v>247000</v>
      </c>
      <c r="C331" s="21">
        <v>247100</v>
      </c>
      <c r="D331" s="21">
        <f t="shared" si="5"/>
        <v>100</v>
      </c>
      <c r="E331" s="21"/>
      <c r="F331" s="23">
        <v>2400</v>
      </c>
      <c r="G331" s="24">
        <v>1247.201174685119</v>
      </c>
      <c r="H331" s="24">
        <v>925.69081731380709</v>
      </c>
      <c r="I331" s="24">
        <v>1066.4854383530628</v>
      </c>
      <c r="J331" s="24">
        <v>1407.6830258868333</v>
      </c>
      <c r="K331" s="24">
        <v>874.37538612774995</v>
      </c>
      <c r="L331" s="24">
        <v>999.52746101122636</v>
      </c>
      <c r="M331" s="24">
        <v>1285.2208727222899</v>
      </c>
      <c r="N331" s="24">
        <v>1554.5988066280006</v>
      </c>
      <c r="O331" s="23">
        <v>5</v>
      </c>
      <c r="P331" s="18">
        <v>1.8</v>
      </c>
      <c r="Q331" s="18">
        <v>3.3</v>
      </c>
      <c r="R331" s="18">
        <v>5.3</v>
      </c>
      <c r="S331" s="18">
        <v>3.5</v>
      </c>
      <c r="T331" s="18">
        <v>4.5999999999999996</v>
      </c>
      <c r="U331" s="18">
        <v>5.0999999999999996</v>
      </c>
      <c r="V331" s="18">
        <v>3.4</v>
      </c>
      <c r="W331" s="18">
        <v>4.2</v>
      </c>
      <c r="X331" s="23">
        <v>5</v>
      </c>
      <c r="Y331" s="25">
        <v>2.1262857142857142E-3</v>
      </c>
      <c r="Z331" s="25">
        <v>2.9108571428571425E-3</v>
      </c>
      <c r="AA331" s="25">
        <v>2.297142857142857E-4</v>
      </c>
      <c r="AB331" s="25">
        <v>8.6002857142857131E-3</v>
      </c>
      <c r="AC331" s="25">
        <v>1.0045714285714285E-3</v>
      </c>
      <c r="AD331" s="25">
        <v>0</v>
      </c>
      <c r="AE331" s="25">
        <v>1.1885714285714285E-4</v>
      </c>
      <c r="AF331" s="25">
        <v>1.0231428571428572E-3</v>
      </c>
      <c r="AG331" s="23">
        <v>1</v>
      </c>
      <c r="AH331" s="25">
        <v>0</v>
      </c>
      <c r="AI331" s="25">
        <v>0</v>
      </c>
      <c r="AJ331" s="25">
        <v>0</v>
      </c>
      <c r="AK331" s="25">
        <v>0</v>
      </c>
      <c r="AL331" s="25">
        <v>7.4285714285714285E-3</v>
      </c>
      <c r="AM331" s="25">
        <v>0</v>
      </c>
      <c r="AN331" s="25">
        <v>0</v>
      </c>
      <c r="AO331" s="25">
        <v>2.2000000000000002E-2</v>
      </c>
      <c r="AP331">
        <f>(IF(AND(G331&gt;2400,'Jul-24 Comparison with CA @100m'!G331&gt;2400),1,0))*'100m'!$D331</f>
        <v>0</v>
      </c>
      <c r="AQ331">
        <f>(IF(AND(H331&gt;2400,'Jul-24 Comparison with CA @100m'!H331&gt;2400),1,0))*'100m'!$D331</f>
        <v>0</v>
      </c>
      <c r="AR331">
        <f>(IF(AND(I331&gt;2400,'Jul-24 Comparison with CA @100m'!I331&gt;2400),1,0))*'100m'!$D331</f>
        <v>0</v>
      </c>
      <c r="AS331">
        <f>(IF(AND(J331&gt;2400,'Jul-24 Comparison with CA @100m'!J331&gt;2400),1,0))*'100m'!$D331</f>
        <v>0</v>
      </c>
      <c r="AT331">
        <f>(IF(AND(K331&gt;2400,'Jul-24 Comparison with CA @100m'!K331&gt;2400),1,0))*'100m'!$D331</f>
        <v>0</v>
      </c>
      <c r="AU331">
        <f>(IF(AND(L331&gt;2400,'Jul-24 Comparison with CA @100m'!L331&gt;2400),1,0))*'100m'!$D331</f>
        <v>0</v>
      </c>
      <c r="AV331">
        <f>(IF(AND(M331&gt;2400,'Jul-24 Comparison with CA @100m'!M331&gt;2400),1,0))*'100m'!$D331</f>
        <v>0</v>
      </c>
      <c r="AW331">
        <f>(IF(AND(N331&gt;2400,'Jul-24 Comparison with CA @100m'!N331&gt;2400),1,0))*'100m'!$D331</f>
        <v>0</v>
      </c>
      <c r="AX331">
        <f>(IF(AND(P331&gt;5,'Jul-24 Comparison with CA @100m'!P331&gt;5),1,0))*'100m'!$D331</f>
        <v>0</v>
      </c>
      <c r="AY331">
        <f>(IF(AND(Q331&gt;5,'Jul-24 Comparison with CA @100m'!Q331&gt;5),1,0))*'100m'!$D331</f>
        <v>0</v>
      </c>
      <c r="AZ331">
        <f>(IF(AND(R331&gt;5,'Jul-24 Comparison with CA @100m'!R331&gt;5),1,0))*'100m'!$D331</f>
        <v>100</v>
      </c>
      <c r="BA331">
        <f>(IF(AND(S331&gt;5,'Jul-24 Comparison with CA @100m'!S331&gt;5),1,0))*'100m'!$D331</f>
        <v>0</v>
      </c>
      <c r="BB331">
        <f>(IF(AND(T331&gt;5,'Jul-24 Comparison with CA @100m'!T331&gt;5),1,0))*'100m'!$D331</f>
        <v>0</v>
      </c>
      <c r="BC331">
        <f>(IF(AND(U331&gt;5,'Jul-24 Comparison with CA @100m'!U331&gt;5),1,0))*'100m'!$D331</f>
        <v>100</v>
      </c>
      <c r="BD331">
        <f>(IF(AND(V331&gt;5,'Jul-24 Comparison with CA @100m'!V331&gt;5),1,0))*'100m'!$D331</f>
        <v>0</v>
      </c>
      <c r="BE331">
        <f>(IF(AND(W331&gt;5,'Jul-24 Comparison with CA @100m'!W331&gt;5),1,0))*'100m'!$D331</f>
        <v>0</v>
      </c>
      <c r="BF331">
        <f>(IF(AND(Y331&gt;5,'Jul-24 Comparison with CA @100m'!Y331&gt;5),1,0))*'100m'!$D331</f>
        <v>0</v>
      </c>
      <c r="BG331">
        <f>(IF(AND(Z331&gt;5,'Jul-24 Comparison with CA @100m'!Z331&gt;5),1,0))*'100m'!$D331</f>
        <v>0</v>
      </c>
      <c r="BH331">
        <f>(IF(AND(AA331&gt;5,'Jul-24 Comparison with CA @100m'!AA331&gt;5),1,0))*'100m'!$D331</f>
        <v>0</v>
      </c>
      <c r="BI331">
        <f>(IF(AND(AB331&gt;5,'Jul-24 Comparison with CA @100m'!AB331&gt;5),1,0))*'100m'!$D331</f>
        <v>0</v>
      </c>
      <c r="BJ331">
        <f>(IF(AND(AC331&gt;5,'Jul-24 Comparison with CA @100m'!AC331&gt;5),1,0))*'100m'!$D331</f>
        <v>0</v>
      </c>
      <c r="BK331">
        <f>(IF(AND(AD331&gt;5,'Jul-24 Comparison with CA @100m'!AD331&gt;5),1,0))*'100m'!$D331</f>
        <v>0</v>
      </c>
      <c r="BL331">
        <f>(IF(AND(AE331&gt;5,'Jul-24 Comparison with CA @100m'!AE331&gt;5),1,0))*'100m'!$D331</f>
        <v>0</v>
      </c>
      <c r="BM331">
        <f>(IF(AND(AF331&gt;5,'Jul-24 Comparison with CA @100m'!AF331&gt;5),1,0))*'100m'!$D331</f>
        <v>0</v>
      </c>
      <c r="BN331">
        <f>(IF(AND(AH331&gt;1,'Jul-24 Comparison with CA @100m'!AH331&gt;1),1,0))*'100m'!$D331</f>
        <v>0</v>
      </c>
      <c r="BO331">
        <f>(IF(AND(AI331&gt;1,'Jul-24 Comparison with CA @100m'!AI331&gt;1),1,0))*'100m'!$D331</f>
        <v>0</v>
      </c>
      <c r="BP331">
        <f>(IF(AND(AJ331&gt;1,'Jul-24 Comparison with CA @100m'!AJ331&gt;1),1,0))*'100m'!$D331</f>
        <v>0</v>
      </c>
      <c r="BQ331">
        <f>(IF(AND(AK331&gt;1,'Jul-24 Comparison with CA @100m'!AK331&gt;1),1,0))*'100m'!$D331</f>
        <v>0</v>
      </c>
      <c r="BR331">
        <f>(IF(AND(AL331&gt;1,'Jul-24 Comparison with CA @100m'!AL331&gt;1),1,0))*'100m'!$D331</f>
        <v>0</v>
      </c>
      <c r="BS331">
        <f>(IF(AND(AM331&gt;1,'Jul-24 Comparison with CA @100m'!AM331&gt;1),1,0))*'100m'!$D331</f>
        <v>0</v>
      </c>
      <c r="BT331">
        <f>(IF(AND(AN331&gt;1,'Jul-24 Comparison with CA @100m'!AN331&gt;1),1,0))*'100m'!$D331</f>
        <v>0</v>
      </c>
      <c r="BU331">
        <f>(IF(AND(AO331&gt;1,'Jul-24 Comparison with CA @100m'!AO331&gt;1),1,0))*'100m'!$D331</f>
        <v>0</v>
      </c>
    </row>
    <row r="332" spans="1:73" x14ac:dyDescent="0.35">
      <c r="A332" s="21" t="s">
        <v>99</v>
      </c>
      <c r="B332" s="21">
        <v>247100</v>
      </c>
      <c r="C332" s="21">
        <v>247200</v>
      </c>
      <c r="D332" s="21">
        <f t="shared" si="5"/>
        <v>100</v>
      </c>
      <c r="E332" s="21"/>
      <c r="F332" s="23">
        <v>2400</v>
      </c>
      <c r="G332" s="24">
        <v>977.31298874530353</v>
      </c>
      <c r="H332" s="24">
        <v>918.34094770960019</v>
      </c>
      <c r="I332" s="24">
        <v>1247.201174685119</v>
      </c>
      <c r="J332" s="24">
        <v>1315.7238147547057</v>
      </c>
      <c r="K332" s="24">
        <v>1369.2859267828333</v>
      </c>
      <c r="L332" s="24">
        <v>1073.9536308283714</v>
      </c>
      <c r="M332" s="24">
        <v>1734.4474136927158</v>
      </c>
      <c r="N332" s="24">
        <v>1821.187329464864</v>
      </c>
      <c r="O332" s="23">
        <v>5</v>
      </c>
      <c r="P332" s="18">
        <v>2</v>
      </c>
      <c r="Q332" s="18">
        <v>3.3</v>
      </c>
      <c r="R332" s="18">
        <v>5.3</v>
      </c>
      <c r="S332" s="18">
        <v>3.4</v>
      </c>
      <c r="T332" s="18">
        <v>3.7</v>
      </c>
      <c r="U332" s="18">
        <v>4.9000000000000004</v>
      </c>
      <c r="V332" s="18">
        <v>3.7</v>
      </c>
      <c r="W332" s="18">
        <v>4</v>
      </c>
      <c r="X332" s="23">
        <v>5</v>
      </c>
      <c r="Y332" s="25">
        <v>7.5371428571428562E-4</v>
      </c>
      <c r="Z332" s="25">
        <v>1.2028571428571429E-3</v>
      </c>
      <c r="AA332" s="25">
        <v>2.4134285714285711E-3</v>
      </c>
      <c r="AB332" s="25">
        <v>1.637142857142857E-3</v>
      </c>
      <c r="AC332" s="25">
        <v>1.3474285714285713E-3</v>
      </c>
      <c r="AD332" s="25">
        <v>0</v>
      </c>
      <c r="AE332" s="25">
        <v>0</v>
      </c>
      <c r="AF332" s="25">
        <v>1.2154285714285713E-3</v>
      </c>
      <c r="AG332" s="23">
        <v>1</v>
      </c>
      <c r="AH332" s="25">
        <v>0</v>
      </c>
      <c r="AI332" s="25">
        <v>0</v>
      </c>
      <c r="AJ332" s="25">
        <v>0</v>
      </c>
      <c r="AK332" s="25">
        <v>0</v>
      </c>
      <c r="AL332" s="25">
        <v>0</v>
      </c>
      <c r="AM332" s="25">
        <v>0</v>
      </c>
      <c r="AN332" s="25">
        <v>1.0571428571428572E-2</v>
      </c>
      <c r="AO332" s="25">
        <v>0</v>
      </c>
      <c r="AP332">
        <f>(IF(AND(G332&gt;2400,'Jul-24 Comparison with CA @100m'!G332&gt;2400),1,0))*'100m'!$D332</f>
        <v>0</v>
      </c>
      <c r="AQ332">
        <f>(IF(AND(H332&gt;2400,'Jul-24 Comparison with CA @100m'!H332&gt;2400),1,0))*'100m'!$D332</f>
        <v>0</v>
      </c>
      <c r="AR332">
        <f>(IF(AND(I332&gt;2400,'Jul-24 Comparison with CA @100m'!I332&gt;2400),1,0))*'100m'!$D332</f>
        <v>0</v>
      </c>
      <c r="AS332">
        <f>(IF(AND(J332&gt;2400,'Jul-24 Comparison with CA @100m'!J332&gt;2400),1,0))*'100m'!$D332</f>
        <v>0</v>
      </c>
      <c r="AT332">
        <f>(IF(AND(K332&gt;2400,'Jul-24 Comparison with CA @100m'!K332&gt;2400),1,0))*'100m'!$D332</f>
        <v>0</v>
      </c>
      <c r="AU332">
        <f>(IF(AND(L332&gt;2400,'Jul-24 Comparison with CA @100m'!L332&gt;2400),1,0))*'100m'!$D332</f>
        <v>0</v>
      </c>
      <c r="AV332">
        <f>(IF(AND(M332&gt;2400,'Jul-24 Comparison with CA @100m'!M332&gt;2400),1,0))*'100m'!$D332</f>
        <v>0</v>
      </c>
      <c r="AW332">
        <f>(IF(AND(N332&gt;2400,'Jul-24 Comparison with CA @100m'!N332&gt;2400),1,0))*'100m'!$D332</f>
        <v>0</v>
      </c>
      <c r="AX332">
        <f>(IF(AND(P332&gt;5,'Jul-24 Comparison with CA @100m'!P332&gt;5),1,0))*'100m'!$D332</f>
        <v>0</v>
      </c>
      <c r="AY332">
        <f>(IF(AND(Q332&gt;5,'Jul-24 Comparison with CA @100m'!Q332&gt;5),1,0))*'100m'!$D332</f>
        <v>0</v>
      </c>
      <c r="AZ332">
        <f>(IF(AND(R332&gt;5,'Jul-24 Comparison with CA @100m'!R332&gt;5),1,0))*'100m'!$D332</f>
        <v>100</v>
      </c>
      <c r="BA332">
        <f>(IF(AND(S332&gt;5,'Jul-24 Comparison with CA @100m'!S332&gt;5),1,0))*'100m'!$D332</f>
        <v>0</v>
      </c>
      <c r="BB332">
        <f>(IF(AND(T332&gt;5,'Jul-24 Comparison with CA @100m'!T332&gt;5),1,0))*'100m'!$D332</f>
        <v>0</v>
      </c>
      <c r="BC332">
        <f>(IF(AND(U332&gt;5,'Jul-24 Comparison with CA @100m'!U332&gt;5),1,0))*'100m'!$D332</f>
        <v>0</v>
      </c>
      <c r="BD332">
        <f>(IF(AND(V332&gt;5,'Jul-24 Comparison with CA @100m'!V332&gt;5),1,0))*'100m'!$D332</f>
        <v>0</v>
      </c>
      <c r="BE332">
        <f>(IF(AND(W332&gt;5,'Jul-24 Comparison with CA @100m'!W332&gt;5),1,0))*'100m'!$D332</f>
        <v>0</v>
      </c>
      <c r="BF332">
        <f>(IF(AND(Y332&gt;5,'Jul-24 Comparison with CA @100m'!Y332&gt;5),1,0))*'100m'!$D332</f>
        <v>0</v>
      </c>
      <c r="BG332">
        <f>(IF(AND(Z332&gt;5,'Jul-24 Comparison with CA @100m'!Z332&gt;5),1,0))*'100m'!$D332</f>
        <v>0</v>
      </c>
      <c r="BH332">
        <f>(IF(AND(AA332&gt;5,'Jul-24 Comparison with CA @100m'!AA332&gt;5),1,0))*'100m'!$D332</f>
        <v>0</v>
      </c>
      <c r="BI332">
        <f>(IF(AND(AB332&gt;5,'Jul-24 Comparison with CA @100m'!AB332&gt;5),1,0))*'100m'!$D332</f>
        <v>0</v>
      </c>
      <c r="BJ332">
        <f>(IF(AND(AC332&gt;5,'Jul-24 Comparison with CA @100m'!AC332&gt;5),1,0))*'100m'!$D332</f>
        <v>0</v>
      </c>
      <c r="BK332">
        <f>(IF(AND(AD332&gt;5,'Jul-24 Comparison with CA @100m'!AD332&gt;5),1,0))*'100m'!$D332</f>
        <v>0</v>
      </c>
      <c r="BL332">
        <f>(IF(AND(AE332&gt;5,'Jul-24 Comparison with CA @100m'!AE332&gt;5),1,0))*'100m'!$D332</f>
        <v>0</v>
      </c>
      <c r="BM332">
        <f>(IF(AND(AF332&gt;5,'Jul-24 Comparison with CA @100m'!AF332&gt;5),1,0))*'100m'!$D332</f>
        <v>0</v>
      </c>
      <c r="BN332">
        <f>(IF(AND(AH332&gt;1,'Jul-24 Comparison with CA @100m'!AH332&gt;1),1,0))*'100m'!$D332</f>
        <v>0</v>
      </c>
      <c r="BO332">
        <f>(IF(AND(AI332&gt;1,'Jul-24 Comparison with CA @100m'!AI332&gt;1),1,0))*'100m'!$D332</f>
        <v>0</v>
      </c>
      <c r="BP332">
        <f>(IF(AND(AJ332&gt;1,'Jul-24 Comparison with CA @100m'!AJ332&gt;1),1,0))*'100m'!$D332</f>
        <v>0</v>
      </c>
      <c r="BQ332">
        <f>(IF(AND(AK332&gt;1,'Jul-24 Comparison with CA @100m'!AK332&gt;1),1,0))*'100m'!$D332</f>
        <v>0</v>
      </c>
      <c r="BR332">
        <f>(IF(AND(AL332&gt;1,'Jul-24 Comparison with CA @100m'!AL332&gt;1),1,0))*'100m'!$D332</f>
        <v>0</v>
      </c>
      <c r="BS332">
        <f>(IF(AND(AM332&gt;1,'Jul-24 Comparison with CA @100m'!AM332&gt;1),1,0))*'100m'!$D332</f>
        <v>0</v>
      </c>
      <c r="BT332">
        <f>(IF(AND(AN332&gt;1,'Jul-24 Comparison with CA @100m'!AN332&gt;1),1,0))*'100m'!$D332</f>
        <v>0</v>
      </c>
      <c r="BU332">
        <f>(IF(AND(AO332&gt;1,'Jul-24 Comparison with CA @100m'!AO332&gt;1),1,0))*'100m'!$D332</f>
        <v>0</v>
      </c>
    </row>
    <row r="333" spans="1:73" x14ac:dyDescent="0.35">
      <c r="A333" s="21" t="s">
        <v>99</v>
      </c>
      <c r="B333" s="21">
        <v>247200</v>
      </c>
      <c r="C333" s="21">
        <v>247300</v>
      </c>
      <c r="D333" s="21">
        <f t="shared" si="5"/>
        <v>100</v>
      </c>
      <c r="E333" s="21"/>
      <c r="F333" s="23">
        <v>2400</v>
      </c>
      <c r="G333" s="24">
        <v>1523.5403193025534</v>
      </c>
      <c r="H333" s="24">
        <v>1224.4485839625554</v>
      </c>
      <c r="I333" s="24">
        <v>1531.2986370787364</v>
      </c>
      <c r="J333" s="24">
        <v>1570.1531011812642</v>
      </c>
      <c r="K333" s="24">
        <v>1407.6830258868333</v>
      </c>
      <c r="L333" s="24">
        <v>1453.9079101603531</v>
      </c>
      <c r="M333" s="24">
        <v>4985.1762610146325</v>
      </c>
      <c r="N333" s="24">
        <v>1718.7256720808348</v>
      </c>
      <c r="O333" s="23">
        <v>5</v>
      </c>
      <c r="P333" s="18">
        <v>2</v>
      </c>
      <c r="Q333" s="18">
        <v>3.3</v>
      </c>
      <c r="R333" s="18">
        <v>5.2</v>
      </c>
      <c r="S333" s="18">
        <v>3.3</v>
      </c>
      <c r="T333" s="18">
        <v>4.3</v>
      </c>
      <c r="U333" s="18">
        <v>4.4000000000000004</v>
      </c>
      <c r="V333" s="18">
        <v>3.4</v>
      </c>
      <c r="W333" s="18">
        <v>3.1</v>
      </c>
      <c r="X333" s="23">
        <v>5</v>
      </c>
      <c r="Y333" s="25">
        <v>1.900857142857143E-2</v>
      </c>
      <c r="Z333" s="25">
        <v>1.3857142857142857E-3</v>
      </c>
      <c r="AA333" s="25">
        <v>2.4499999999999999E-3</v>
      </c>
      <c r="AB333" s="25">
        <v>8.0317142857142861E-3</v>
      </c>
      <c r="AC333" s="25">
        <v>2.442857142857143E-4</v>
      </c>
      <c r="AD333" s="25">
        <v>0</v>
      </c>
      <c r="AE333" s="25">
        <v>0</v>
      </c>
      <c r="AF333" s="25">
        <v>4.6857142857142859E-5</v>
      </c>
      <c r="AG333" s="23">
        <v>1</v>
      </c>
      <c r="AH333" s="25">
        <v>4.8571428571428576E-3</v>
      </c>
      <c r="AI333" s="25">
        <v>0</v>
      </c>
      <c r="AJ333" s="25">
        <v>0</v>
      </c>
      <c r="AK333" s="25">
        <v>8.571428571428571E-4</v>
      </c>
      <c r="AL333" s="25">
        <v>0.12657142857142858</v>
      </c>
      <c r="AM333" s="25">
        <v>0</v>
      </c>
      <c r="AN333" s="25">
        <v>0</v>
      </c>
      <c r="AO333" s="25">
        <v>1.4000000000000002E-2</v>
      </c>
      <c r="AP333">
        <f>(IF(AND(G333&gt;2400,'Jul-24 Comparison with CA @100m'!G333&gt;2400),1,0))*'100m'!$D333</f>
        <v>0</v>
      </c>
      <c r="AQ333">
        <f>(IF(AND(H333&gt;2400,'Jul-24 Comparison with CA @100m'!H333&gt;2400),1,0))*'100m'!$D333</f>
        <v>0</v>
      </c>
      <c r="AR333">
        <f>(IF(AND(I333&gt;2400,'Jul-24 Comparison with CA @100m'!I333&gt;2400),1,0))*'100m'!$D333</f>
        <v>0</v>
      </c>
      <c r="AS333">
        <f>(IF(AND(J333&gt;2400,'Jul-24 Comparison with CA @100m'!J333&gt;2400),1,0))*'100m'!$D333</f>
        <v>0</v>
      </c>
      <c r="AT333">
        <f>(IF(AND(K333&gt;2400,'Jul-24 Comparison with CA @100m'!K333&gt;2400),1,0))*'100m'!$D333</f>
        <v>0</v>
      </c>
      <c r="AU333">
        <f>(IF(AND(L333&gt;2400,'Jul-24 Comparison with CA @100m'!L333&gt;2400),1,0))*'100m'!$D333</f>
        <v>0</v>
      </c>
      <c r="AV333">
        <f>(IF(AND(M333&gt;2400,'Jul-24 Comparison with CA @100m'!M333&gt;2400),1,0))*'100m'!$D333</f>
        <v>0</v>
      </c>
      <c r="AW333">
        <f>(IF(AND(N333&gt;2400,'Jul-24 Comparison with CA @100m'!N333&gt;2400),1,0))*'100m'!$D333</f>
        <v>0</v>
      </c>
      <c r="AX333">
        <f>(IF(AND(P333&gt;5,'Jul-24 Comparison with CA @100m'!P333&gt;5),1,0))*'100m'!$D333</f>
        <v>0</v>
      </c>
      <c r="AY333">
        <f>(IF(AND(Q333&gt;5,'Jul-24 Comparison with CA @100m'!Q333&gt;5),1,0))*'100m'!$D333</f>
        <v>0</v>
      </c>
      <c r="AZ333">
        <f>(IF(AND(R333&gt;5,'Jul-24 Comparison with CA @100m'!R333&gt;5),1,0))*'100m'!$D333</f>
        <v>100</v>
      </c>
      <c r="BA333">
        <f>(IF(AND(S333&gt;5,'Jul-24 Comparison with CA @100m'!S333&gt;5),1,0))*'100m'!$D333</f>
        <v>0</v>
      </c>
      <c r="BB333">
        <f>(IF(AND(T333&gt;5,'Jul-24 Comparison with CA @100m'!T333&gt;5),1,0))*'100m'!$D333</f>
        <v>0</v>
      </c>
      <c r="BC333">
        <f>(IF(AND(U333&gt;5,'Jul-24 Comparison with CA @100m'!U333&gt;5),1,0))*'100m'!$D333</f>
        <v>0</v>
      </c>
      <c r="BD333">
        <f>(IF(AND(V333&gt;5,'Jul-24 Comparison with CA @100m'!V333&gt;5),1,0))*'100m'!$D333</f>
        <v>0</v>
      </c>
      <c r="BE333">
        <f>(IF(AND(W333&gt;5,'Jul-24 Comparison with CA @100m'!W333&gt;5),1,0))*'100m'!$D333</f>
        <v>0</v>
      </c>
      <c r="BF333">
        <f>(IF(AND(Y333&gt;5,'Jul-24 Comparison with CA @100m'!Y333&gt;5),1,0))*'100m'!$D333</f>
        <v>0</v>
      </c>
      <c r="BG333">
        <f>(IF(AND(Z333&gt;5,'Jul-24 Comparison with CA @100m'!Z333&gt;5),1,0))*'100m'!$D333</f>
        <v>0</v>
      </c>
      <c r="BH333">
        <f>(IF(AND(AA333&gt;5,'Jul-24 Comparison with CA @100m'!AA333&gt;5),1,0))*'100m'!$D333</f>
        <v>0</v>
      </c>
      <c r="BI333">
        <f>(IF(AND(AB333&gt;5,'Jul-24 Comparison with CA @100m'!AB333&gt;5),1,0))*'100m'!$D333</f>
        <v>0</v>
      </c>
      <c r="BJ333">
        <f>(IF(AND(AC333&gt;5,'Jul-24 Comparison with CA @100m'!AC333&gt;5),1,0))*'100m'!$D333</f>
        <v>0</v>
      </c>
      <c r="BK333">
        <f>(IF(AND(AD333&gt;5,'Jul-24 Comparison with CA @100m'!AD333&gt;5),1,0))*'100m'!$D333</f>
        <v>0</v>
      </c>
      <c r="BL333">
        <f>(IF(AND(AE333&gt;5,'Jul-24 Comparison with CA @100m'!AE333&gt;5),1,0))*'100m'!$D333</f>
        <v>0</v>
      </c>
      <c r="BM333">
        <f>(IF(AND(AF333&gt;5,'Jul-24 Comparison with CA @100m'!AF333&gt;5),1,0))*'100m'!$D333</f>
        <v>0</v>
      </c>
      <c r="BN333">
        <f>(IF(AND(AH333&gt;1,'Jul-24 Comparison with CA @100m'!AH333&gt;1),1,0))*'100m'!$D333</f>
        <v>0</v>
      </c>
      <c r="BO333">
        <f>(IF(AND(AI333&gt;1,'Jul-24 Comparison with CA @100m'!AI333&gt;1),1,0))*'100m'!$D333</f>
        <v>0</v>
      </c>
      <c r="BP333">
        <f>(IF(AND(AJ333&gt;1,'Jul-24 Comparison with CA @100m'!AJ333&gt;1),1,0))*'100m'!$D333</f>
        <v>0</v>
      </c>
      <c r="BQ333">
        <f>(IF(AND(AK333&gt;1,'Jul-24 Comparison with CA @100m'!AK333&gt;1),1,0))*'100m'!$D333</f>
        <v>0</v>
      </c>
      <c r="BR333">
        <f>(IF(AND(AL333&gt;1,'Jul-24 Comparison with CA @100m'!AL333&gt;1),1,0))*'100m'!$D333</f>
        <v>0</v>
      </c>
      <c r="BS333">
        <f>(IF(AND(AM333&gt;1,'Jul-24 Comparison with CA @100m'!AM333&gt;1),1,0))*'100m'!$D333</f>
        <v>0</v>
      </c>
      <c r="BT333">
        <f>(IF(AND(AN333&gt;1,'Jul-24 Comparison with CA @100m'!AN333&gt;1),1,0))*'100m'!$D333</f>
        <v>0</v>
      </c>
      <c r="BU333">
        <f>(IF(AND(AO333&gt;1,'Jul-24 Comparison with CA @100m'!AO333&gt;1),1,0))*'100m'!$D333</f>
        <v>0</v>
      </c>
    </row>
    <row r="334" spans="1:73" x14ac:dyDescent="0.35">
      <c r="A334" s="21" t="s">
        <v>99</v>
      </c>
      <c r="B334" s="21">
        <v>247300</v>
      </c>
      <c r="C334" s="21">
        <v>247310</v>
      </c>
      <c r="D334" s="21">
        <f t="shared" si="5"/>
        <v>10</v>
      </c>
      <c r="E334" s="21"/>
      <c r="F334" s="23">
        <v>2400</v>
      </c>
      <c r="G334" s="24">
        <v>1262.394364085967</v>
      </c>
      <c r="H334" s="24">
        <v>881.68686350582311</v>
      </c>
      <c r="I334" s="24">
        <v>977.31298874530353</v>
      </c>
      <c r="J334" s="24">
        <v>1338.6509464129631</v>
      </c>
      <c r="K334" s="24">
        <v>1388.4702548500193</v>
      </c>
      <c r="L334" s="24">
        <v>1262.3943640859668</v>
      </c>
      <c r="M334" s="24">
        <v>3315.583515484293</v>
      </c>
      <c r="N334" s="24">
        <v>1765.9366401340747</v>
      </c>
      <c r="O334" s="23">
        <v>5</v>
      </c>
      <c r="P334" s="18">
        <v>1.9</v>
      </c>
      <c r="Q334" s="18">
        <v>4</v>
      </c>
      <c r="R334" s="18">
        <v>6</v>
      </c>
      <c r="S334" s="18">
        <v>2.2999999999999998</v>
      </c>
      <c r="T334" s="18">
        <v>5.4</v>
      </c>
      <c r="U334" s="18">
        <v>3.1</v>
      </c>
      <c r="V334" s="18">
        <v>3.5</v>
      </c>
      <c r="W334" s="18">
        <v>3.7</v>
      </c>
      <c r="X334" s="23">
        <v>5</v>
      </c>
      <c r="Y334" s="25">
        <v>0</v>
      </c>
      <c r="Z334" s="25">
        <v>0</v>
      </c>
      <c r="AA334" s="25">
        <v>0</v>
      </c>
      <c r="AB334" s="25">
        <v>2.1142857142857144E-3</v>
      </c>
      <c r="AC334" s="25">
        <v>0</v>
      </c>
      <c r="AD334" s="25">
        <v>0</v>
      </c>
      <c r="AE334" s="25">
        <v>0</v>
      </c>
      <c r="AF334" s="25">
        <v>0</v>
      </c>
      <c r="AG334" s="23">
        <v>1</v>
      </c>
      <c r="AH334" s="25">
        <v>0</v>
      </c>
      <c r="AI334" s="25">
        <v>0</v>
      </c>
      <c r="AJ334" s="25">
        <v>0</v>
      </c>
      <c r="AK334" s="25">
        <v>0</v>
      </c>
      <c r="AL334" s="25">
        <v>5.7142857142857148E-2</v>
      </c>
      <c r="AM334" s="25">
        <v>0</v>
      </c>
      <c r="AN334" s="25">
        <v>0</v>
      </c>
      <c r="AO334" s="25">
        <v>0</v>
      </c>
      <c r="AP334">
        <f>(IF(AND(G334&gt;2400,'Jul-24 Comparison with CA @100m'!G334&gt;2400),1,0))*'100m'!$D334</f>
        <v>0</v>
      </c>
      <c r="AQ334">
        <f>(IF(AND(H334&gt;2400,'Jul-24 Comparison with CA @100m'!H334&gt;2400),1,0))*'100m'!$D334</f>
        <v>0</v>
      </c>
      <c r="AR334">
        <f>(IF(AND(I334&gt;2400,'Jul-24 Comparison with CA @100m'!I334&gt;2400),1,0))*'100m'!$D334</f>
        <v>0</v>
      </c>
      <c r="AS334">
        <f>(IF(AND(J334&gt;2400,'Jul-24 Comparison with CA @100m'!J334&gt;2400),1,0))*'100m'!$D334</f>
        <v>0</v>
      </c>
      <c r="AT334">
        <f>(IF(AND(K334&gt;2400,'Jul-24 Comparison with CA @100m'!K334&gt;2400),1,0))*'100m'!$D334</f>
        <v>0</v>
      </c>
      <c r="AU334">
        <f>(IF(AND(L334&gt;2400,'Jul-24 Comparison with CA @100m'!L334&gt;2400),1,0))*'100m'!$D334</f>
        <v>0</v>
      </c>
      <c r="AV334">
        <f>(IF(AND(M334&gt;2400,'Jul-24 Comparison with CA @100m'!M334&gt;2400),1,0))*'100m'!$D334</f>
        <v>0</v>
      </c>
      <c r="AW334">
        <f>(IF(AND(N334&gt;2400,'Jul-24 Comparison with CA @100m'!N334&gt;2400),1,0))*'100m'!$D334</f>
        <v>0</v>
      </c>
      <c r="AX334">
        <f>(IF(AND(P334&gt;5,'Jul-24 Comparison with CA @100m'!P334&gt;5),1,0))*'100m'!$D334</f>
        <v>0</v>
      </c>
      <c r="AY334">
        <f>(IF(AND(Q334&gt;5,'Jul-24 Comparison with CA @100m'!Q334&gt;5),1,0))*'100m'!$D334</f>
        <v>0</v>
      </c>
      <c r="AZ334">
        <f>(IF(AND(R334&gt;5,'Jul-24 Comparison with CA @100m'!R334&gt;5),1,0))*'100m'!$D334</f>
        <v>10</v>
      </c>
      <c r="BA334">
        <f>(IF(AND(S334&gt;5,'Jul-24 Comparison with CA @100m'!S334&gt;5),1,0))*'100m'!$D334</f>
        <v>0</v>
      </c>
      <c r="BB334">
        <f>(IF(AND(T334&gt;5,'Jul-24 Comparison with CA @100m'!T334&gt;5),1,0))*'100m'!$D334</f>
        <v>0</v>
      </c>
      <c r="BC334">
        <f>(IF(AND(U334&gt;5,'Jul-24 Comparison with CA @100m'!U334&gt;5),1,0))*'100m'!$D334</f>
        <v>0</v>
      </c>
      <c r="BD334">
        <f>(IF(AND(V334&gt;5,'Jul-24 Comparison with CA @100m'!V334&gt;5),1,0))*'100m'!$D334</f>
        <v>0</v>
      </c>
      <c r="BE334">
        <f>(IF(AND(W334&gt;5,'Jul-24 Comparison with CA @100m'!W334&gt;5),1,0))*'100m'!$D334</f>
        <v>0</v>
      </c>
      <c r="BF334">
        <f>(IF(AND(Y334&gt;5,'Jul-24 Comparison with CA @100m'!Y334&gt;5),1,0))*'100m'!$D334</f>
        <v>0</v>
      </c>
      <c r="BG334">
        <f>(IF(AND(Z334&gt;5,'Jul-24 Comparison with CA @100m'!Z334&gt;5),1,0))*'100m'!$D334</f>
        <v>0</v>
      </c>
      <c r="BH334">
        <f>(IF(AND(AA334&gt;5,'Jul-24 Comparison with CA @100m'!AA334&gt;5),1,0))*'100m'!$D334</f>
        <v>0</v>
      </c>
      <c r="BI334">
        <f>(IF(AND(AB334&gt;5,'Jul-24 Comparison with CA @100m'!AB334&gt;5),1,0))*'100m'!$D334</f>
        <v>0</v>
      </c>
      <c r="BJ334">
        <f>(IF(AND(AC334&gt;5,'Jul-24 Comparison with CA @100m'!AC334&gt;5),1,0))*'100m'!$D334</f>
        <v>0</v>
      </c>
      <c r="BK334">
        <f>(IF(AND(AD334&gt;5,'Jul-24 Comparison with CA @100m'!AD334&gt;5),1,0))*'100m'!$D334</f>
        <v>0</v>
      </c>
      <c r="BL334">
        <f>(IF(AND(AE334&gt;5,'Jul-24 Comparison with CA @100m'!AE334&gt;5),1,0))*'100m'!$D334</f>
        <v>0</v>
      </c>
      <c r="BM334">
        <f>(IF(AND(AF334&gt;5,'Jul-24 Comparison with CA @100m'!AF334&gt;5),1,0))*'100m'!$D334</f>
        <v>0</v>
      </c>
      <c r="BN334">
        <f>(IF(AND(AH334&gt;1,'Jul-24 Comparison with CA @100m'!AH334&gt;1),1,0))*'100m'!$D334</f>
        <v>0</v>
      </c>
      <c r="BO334">
        <f>(IF(AND(AI334&gt;1,'Jul-24 Comparison with CA @100m'!AI334&gt;1),1,0))*'100m'!$D334</f>
        <v>0</v>
      </c>
      <c r="BP334">
        <f>(IF(AND(AJ334&gt;1,'Jul-24 Comparison with CA @100m'!AJ334&gt;1),1,0))*'100m'!$D334</f>
        <v>0</v>
      </c>
      <c r="BQ334">
        <f>(IF(AND(AK334&gt;1,'Jul-24 Comparison with CA @100m'!AK334&gt;1),1,0))*'100m'!$D334</f>
        <v>0</v>
      </c>
      <c r="BR334">
        <f>(IF(AND(AL334&gt;1,'Jul-24 Comparison with CA @100m'!AL334&gt;1),1,0))*'100m'!$D334</f>
        <v>0</v>
      </c>
      <c r="BS334">
        <f>(IF(AND(AM334&gt;1,'Jul-24 Comparison with CA @100m'!AM334&gt;1),1,0))*'100m'!$D334</f>
        <v>0</v>
      </c>
      <c r="BT334">
        <f>(IF(AND(AN334&gt;1,'Jul-24 Comparison with CA @100m'!AN334&gt;1),1,0))*'100m'!$D334</f>
        <v>0</v>
      </c>
      <c r="BU334">
        <f>(IF(AND(AO334&gt;1,'Jul-24 Comparison with CA @100m'!AO334&gt;1),1,0))*'100m'!$D334</f>
        <v>0</v>
      </c>
    </row>
  </sheetData>
  <mergeCells count="73">
    <mergeCell ref="BR1:BR2"/>
    <mergeCell ref="BS1:BS2"/>
    <mergeCell ref="BT1:BT2"/>
    <mergeCell ref="BU1:BU2"/>
    <mergeCell ref="BM1:BM2"/>
    <mergeCell ref="BN1:BN2"/>
    <mergeCell ref="BO1:BO2"/>
    <mergeCell ref="BP1:BP2"/>
    <mergeCell ref="BQ1:BQ2"/>
    <mergeCell ref="BL1:BL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AW1:AW2"/>
    <mergeCell ref="AX1:AX2"/>
    <mergeCell ref="AY1:AY2"/>
    <mergeCell ref="AZ1:AZ2"/>
    <mergeCell ref="BA1:BA2"/>
    <mergeCell ref="AV1:AV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J1:AJ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X1:X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conditionalFormatting sqref="G3:N334">
    <cfRule type="cellIs" dxfId="17" priority="4" operator="greaterThan">
      <formula>2400</formula>
    </cfRule>
  </conditionalFormatting>
  <conditionalFormatting sqref="P3:W334">
    <cfRule type="cellIs" dxfId="16" priority="3" operator="greaterThan">
      <formula>5</formula>
    </cfRule>
  </conditionalFormatting>
  <conditionalFormatting sqref="Y3:AF334">
    <cfRule type="cellIs" dxfId="15" priority="2" operator="greaterThan">
      <formula>5</formula>
    </cfRule>
  </conditionalFormatting>
  <conditionalFormatting sqref="AH3:AO334">
    <cfRule type="cellIs" dxfId="14" priority="1" operator="greater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9722-66E0-4F69-BCDD-447B978426A5}">
  <dimension ref="A1:V664"/>
  <sheetViews>
    <sheetView topLeftCell="F1" workbookViewId="0">
      <selection activeCell="O1" sqref="O1:V1048576"/>
    </sheetView>
  </sheetViews>
  <sheetFormatPr defaultRowHeight="14.5" x14ac:dyDescent="0.35"/>
  <cols>
    <col min="1" max="1" width="10.81640625" customWidth="1"/>
    <col min="2" max="2" width="10.453125" customWidth="1"/>
    <col min="3" max="4" width="9.453125" customWidth="1"/>
    <col min="5" max="5" width="15" customWidth="1"/>
    <col min="6" max="6" width="20.453125" customWidth="1"/>
    <col min="7" max="14" width="8.54296875" customWidth="1"/>
  </cols>
  <sheetData>
    <row r="1" spans="1:22" x14ac:dyDescent="0.35">
      <c r="A1" s="66" t="s">
        <v>12</v>
      </c>
      <c r="B1" s="66" t="s">
        <v>13</v>
      </c>
      <c r="C1" s="66" t="s">
        <v>14</v>
      </c>
      <c r="D1" s="66" t="s">
        <v>15</v>
      </c>
      <c r="E1" s="66" t="s">
        <v>16</v>
      </c>
      <c r="F1" s="64" t="s">
        <v>102</v>
      </c>
      <c r="G1" s="73" t="s">
        <v>103</v>
      </c>
      <c r="H1" s="73" t="s">
        <v>104</v>
      </c>
      <c r="I1" s="73" t="s">
        <v>105</v>
      </c>
      <c r="J1" s="73" t="s">
        <v>106</v>
      </c>
      <c r="K1" s="73" t="s">
        <v>107</v>
      </c>
      <c r="L1" s="73" t="s">
        <v>108</v>
      </c>
      <c r="M1" s="73" t="s">
        <v>109</v>
      </c>
      <c r="N1" s="73" t="s">
        <v>110</v>
      </c>
      <c r="O1" s="73" t="s">
        <v>103</v>
      </c>
      <c r="P1" s="73" t="s">
        <v>104</v>
      </c>
      <c r="Q1" s="73" t="s">
        <v>105</v>
      </c>
      <c r="R1" s="73" t="s">
        <v>106</v>
      </c>
      <c r="S1" s="73" t="s">
        <v>107</v>
      </c>
      <c r="T1" s="73" t="s">
        <v>108</v>
      </c>
      <c r="U1" s="73" t="s">
        <v>109</v>
      </c>
      <c r="V1" s="73" t="s">
        <v>110</v>
      </c>
    </row>
    <row r="2" spans="1:22" x14ac:dyDescent="0.35">
      <c r="A2" s="67"/>
      <c r="B2" s="67"/>
      <c r="C2" s="67"/>
      <c r="D2" s="67"/>
      <c r="E2" s="67"/>
      <c r="F2" s="67"/>
      <c r="G2" s="67"/>
      <c r="H2" s="67"/>
      <c r="I2" s="67"/>
      <c r="J2" s="67"/>
      <c r="K2" s="75"/>
      <c r="L2" s="75"/>
      <c r="M2" s="75"/>
      <c r="N2" s="75"/>
      <c r="O2" s="67"/>
      <c r="P2" s="67"/>
      <c r="Q2" s="67"/>
      <c r="R2" s="67"/>
      <c r="S2" s="75"/>
      <c r="T2" s="75"/>
      <c r="U2" s="75"/>
      <c r="V2" s="75"/>
    </row>
    <row r="3" spans="1:22" x14ac:dyDescent="0.35">
      <c r="A3" s="21" t="s">
        <v>99</v>
      </c>
      <c r="B3" s="21">
        <v>214260</v>
      </c>
      <c r="C3" s="21">
        <v>214300</v>
      </c>
      <c r="D3" s="21">
        <v>40</v>
      </c>
      <c r="E3" s="21"/>
      <c r="F3" s="23">
        <v>5</v>
      </c>
      <c r="G3" s="25">
        <v>2.5326221432089806</v>
      </c>
      <c r="H3" s="25">
        <v>1.1228571428571429E-3</v>
      </c>
      <c r="I3" s="25">
        <v>0</v>
      </c>
      <c r="J3" s="25">
        <v>1.1764285714285713E-3</v>
      </c>
      <c r="K3" s="25">
        <v>4.6500000000000003E-4</v>
      </c>
      <c r="L3" s="25">
        <v>2.0207142857142858E-3</v>
      </c>
      <c r="M3" s="25">
        <v>3.035714285714286E-4</v>
      </c>
      <c r="N3" s="25">
        <v>0</v>
      </c>
      <c r="O3">
        <f>(IF(AND(G3&gt;5,'Jul-24 Comparison with CA @50m'!G3&gt;5),1,0))*'50m'!$D3</f>
        <v>0</v>
      </c>
      <c r="P3">
        <f>(IF(AND(H3&gt;5,'Jul-24 Comparison with CA @50m'!H3&gt;5),1,0))*'50m'!$D3</f>
        <v>0</v>
      </c>
      <c r="Q3">
        <f>(IF(AND(I3&gt;5,'Jul-24 Comparison with CA @50m'!I3&gt;5),1,0))*'50m'!$D3</f>
        <v>0</v>
      </c>
      <c r="R3">
        <f>(IF(AND(J3&gt;5,'Jul-24 Comparison with CA @50m'!J3&gt;5),1,0))*'50m'!$D3</f>
        <v>0</v>
      </c>
      <c r="S3">
        <f>(IF(AND(K3&gt;5,'Jul-24 Comparison with CA @50m'!K3&gt;5),1,0))*'50m'!$D3</f>
        <v>0</v>
      </c>
      <c r="T3">
        <f>(IF(AND(L3&gt;5,'Jul-24 Comparison with CA @50m'!L3&gt;5),1,0))*'50m'!$D3</f>
        <v>0</v>
      </c>
      <c r="U3">
        <f>(IF(AND(M3&gt;5,'Jul-24 Comparison with CA @50m'!M3&gt;5),1,0))*'50m'!$D3</f>
        <v>0</v>
      </c>
      <c r="V3">
        <f>(IF(AND(N3&gt;5,'Jul-24 Comparison with CA @50m'!N3&gt;5),1,0))*'50m'!$D3</f>
        <v>0</v>
      </c>
    </row>
    <row r="4" spans="1:22" x14ac:dyDescent="0.35">
      <c r="A4" s="21" t="s">
        <v>99</v>
      </c>
      <c r="B4" s="21">
        <v>214300</v>
      </c>
      <c r="C4" s="21">
        <v>214350</v>
      </c>
      <c r="D4" s="21">
        <v>50</v>
      </c>
      <c r="E4" s="21" t="s">
        <v>66</v>
      </c>
      <c r="F4" s="23">
        <v>5</v>
      </c>
      <c r="G4" s="25">
        <v>3.6926285975319995E-2</v>
      </c>
      <c r="H4" s="25">
        <v>1.6102285714285711E-2</v>
      </c>
      <c r="I4" s="25">
        <v>9.8057142857142874E-4</v>
      </c>
      <c r="J4" s="25">
        <v>1.3725714285714283E-3</v>
      </c>
      <c r="K4" s="25">
        <v>9.8971428571428561E-4</v>
      </c>
      <c r="L4" s="25">
        <v>0</v>
      </c>
      <c r="M4" s="25">
        <v>5.302857142857143E-3</v>
      </c>
      <c r="N4" s="25">
        <v>5.2000000000000006E-4</v>
      </c>
      <c r="O4">
        <f>(IF(AND(G4&gt;5,'Jul-24 Comparison with CA @50m'!G4&gt;5),1,0))*'50m'!$D4</f>
        <v>0</v>
      </c>
      <c r="P4">
        <f>(IF(AND(H4&gt;5,'Jul-24 Comparison with CA @50m'!H4&gt;5),1,0))*'50m'!$D4</f>
        <v>0</v>
      </c>
      <c r="Q4">
        <f>(IF(AND(I4&gt;5,'Jul-24 Comparison with CA @50m'!I4&gt;5),1,0))*'50m'!$D4</f>
        <v>0</v>
      </c>
      <c r="R4">
        <f>(IF(AND(J4&gt;5,'Jul-24 Comparison with CA @50m'!J4&gt;5),1,0))*'50m'!$D4</f>
        <v>0</v>
      </c>
      <c r="S4">
        <f>(IF(AND(K4&gt;5,'Jul-24 Comparison with CA @50m'!K4&gt;5),1,0))*'50m'!$D4</f>
        <v>0</v>
      </c>
      <c r="T4">
        <f>(IF(AND(L4&gt;5,'Jul-24 Comparison with CA @50m'!L4&gt;5),1,0))*'50m'!$D4</f>
        <v>0</v>
      </c>
      <c r="U4">
        <f>(IF(AND(M4&gt;5,'Jul-24 Comparison with CA @50m'!M4&gt;5),1,0))*'50m'!$D4</f>
        <v>0</v>
      </c>
      <c r="V4">
        <f>(IF(AND(N4&gt;5,'Jul-24 Comparison with CA @50m'!N4&gt;5),1,0))*'50m'!$D4</f>
        <v>0</v>
      </c>
    </row>
    <row r="5" spans="1:22" x14ac:dyDescent="0.35">
      <c r="A5" s="21" t="s">
        <v>99</v>
      </c>
      <c r="B5" s="21">
        <v>214350</v>
      </c>
      <c r="C5" s="21">
        <v>214400</v>
      </c>
      <c r="D5" s="21">
        <v>50</v>
      </c>
      <c r="E5" s="21"/>
      <c r="F5" s="23">
        <v>5</v>
      </c>
      <c r="G5" s="25">
        <v>3.0197714443206784E-2</v>
      </c>
      <c r="H5" s="25">
        <v>6.8320000000000013E-3</v>
      </c>
      <c r="I5" s="25">
        <v>1.7228571428571427E-3</v>
      </c>
      <c r="J5" s="25">
        <v>1.1737714285714284E-2</v>
      </c>
      <c r="K5" s="25">
        <v>3.1428571428571427E-4</v>
      </c>
      <c r="L5" s="25">
        <v>7.4285714285714273E-5</v>
      </c>
      <c r="M5" s="25">
        <v>4.395428571428571E-3</v>
      </c>
      <c r="N5" s="25">
        <v>1.2342857142857145E-3</v>
      </c>
      <c r="O5">
        <f>(IF(AND(G5&gt;5,'Jul-24 Comparison with CA @50m'!G5&gt;5),1,0))*'50m'!$D5</f>
        <v>0</v>
      </c>
      <c r="P5">
        <f>(IF(AND(H5&gt;5,'Jul-24 Comparison with CA @50m'!H5&gt;5),1,0))*'50m'!$D5</f>
        <v>0</v>
      </c>
      <c r="Q5">
        <f>(IF(AND(I5&gt;5,'Jul-24 Comparison with CA @50m'!I5&gt;5),1,0))*'50m'!$D5</f>
        <v>0</v>
      </c>
      <c r="R5">
        <f>(IF(AND(J5&gt;5,'Jul-24 Comparison with CA @50m'!J5&gt;5),1,0))*'50m'!$D5</f>
        <v>0</v>
      </c>
      <c r="S5">
        <f>(IF(AND(K5&gt;5,'Jul-24 Comparison with CA @50m'!K5&gt;5),1,0))*'50m'!$D5</f>
        <v>0</v>
      </c>
      <c r="T5">
        <f>(IF(AND(L5&gt;5,'Jul-24 Comparison with CA @50m'!L5&gt;5),1,0))*'50m'!$D5</f>
        <v>0</v>
      </c>
      <c r="U5">
        <f>(IF(AND(M5&gt;5,'Jul-24 Comparison with CA @50m'!M5&gt;5),1,0))*'50m'!$D5</f>
        <v>0</v>
      </c>
      <c r="V5">
        <f>(IF(AND(N5&gt;5,'Jul-24 Comparison with CA @50m'!N5&gt;5),1,0))*'50m'!$D5</f>
        <v>0</v>
      </c>
    </row>
    <row r="6" spans="1:22" x14ac:dyDescent="0.35">
      <c r="A6" s="21" t="s">
        <v>99</v>
      </c>
      <c r="B6" s="21">
        <v>214400</v>
      </c>
      <c r="C6" s="21">
        <v>214450</v>
      </c>
      <c r="D6" s="21">
        <v>50</v>
      </c>
      <c r="E6" s="21"/>
      <c r="F6" s="23">
        <v>5</v>
      </c>
      <c r="G6" s="25">
        <v>2.4149714239665436E-2</v>
      </c>
      <c r="H6" s="25">
        <v>7.749714285714286E-3</v>
      </c>
      <c r="I6" s="25">
        <v>1.124E-3</v>
      </c>
      <c r="J6" s="25">
        <v>3.3337142857142858E-3</v>
      </c>
      <c r="K6" s="25">
        <v>2.5382857142857143E-3</v>
      </c>
      <c r="L6" s="25">
        <v>6.109714285714286E-3</v>
      </c>
      <c r="M6" s="25">
        <v>7.3142857142857157E-4</v>
      </c>
      <c r="N6" s="25">
        <v>1.1891428571428571E-3</v>
      </c>
      <c r="O6">
        <f>(IF(AND(G6&gt;5,'Jul-24 Comparison with CA @50m'!G6&gt;5),1,0))*'50m'!$D6</f>
        <v>0</v>
      </c>
      <c r="P6">
        <f>(IF(AND(H6&gt;5,'Jul-24 Comparison with CA @50m'!H6&gt;5),1,0))*'50m'!$D6</f>
        <v>0</v>
      </c>
      <c r="Q6">
        <f>(IF(AND(I6&gt;5,'Jul-24 Comparison with CA @50m'!I6&gt;5),1,0))*'50m'!$D6</f>
        <v>0</v>
      </c>
      <c r="R6">
        <f>(IF(AND(J6&gt;5,'Jul-24 Comparison with CA @50m'!J6&gt;5),1,0))*'50m'!$D6</f>
        <v>0</v>
      </c>
      <c r="S6">
        <f>(IF(AND(K6&gt;5,'Jul-24 Comparison with CA @50m'!K6&gt;5),1,0))*'50m'!$D6</f>
        <v>0</v>
      </c>
      <c r="T6">
        <f>(IF(AND(L6&gt;5,'Jul-24 Comparison with CA @50m'!L6&gt;5),1,0))*'50m'!$D6</f>
        <v>0</v>
      </c>
      <c r="U6">
        <f>(IF(AND(M6&gt;5,'Jul-24 Comparison with CA @50m'!M6&gt;5),1,0))*'50m'!$D6</f>
        <v>0</v>
      </c>
      <c r="V6">
        <f>(IF(AND(N6&gt;5,'Jul-24 Comparison with CA @50m'!N6&gt;5),1,0))*'50m'!$D6</f>
        <v>0</v>
      </c>
    </row>
    <row r="7" spans="1:22" x14ac:dyDescent="0.35">
      <c r="A7" s="21" t="s">
        <v>99</v>
      </c>
      <c r="B7" s="21">
        <v>214450</v>
      </c>
      <c r="C7" s="21">
        <v>214500</v>
      </c>
      <c r="D7" s="21">
        <v>50</v>
      </c>
      <c r="E7" s="21"/>
      <c r="F7" s="23">
        <v>5</v>
      </c>
      <c r="G7" s="25">
        <v>1.8017931426225389</v>
      </c>
      <c r="H7" s="25">
        <v>1.36E-4</v>
      </c>
      <c r="I7" s="25">
        <v>1.1428571428571428E-4</v>
      </c>
      <c r="J7" s="25">
        <v>4.7228571428571432E-3</v>
      </c>
      <c r="K7" s="25">
        <v>1.1327182857142857</v>
      </c>
      <c r="L7" s="25">
        <v>0.41203885714285721</v>
      </c>
      <c r="M7" s="25">
        <v>1.5932000000000002E-2</v>
      </c>
      <c r="N7" s="25">
        <v>1.2065908571428574</v>
      </c>
      <c r="O7">
        <f>(IF(AND(G7&gt;5,'Jul-24 Comparison with CA @50m'!G7&gt;5),1,0))*'50m'!$D7</f>
        <v>0</v>
      </c>
      <c r="P7">
        <f>(IF(AND(H7&gt;5,'Jul-24 Comparison with CA @50m'!H7&gt;5),1,0))*'50m'!$D7</f>
        <v>0</v>
      </c>
      <c r="Q7">
        <f>(IF(AND(I7&gt;5,'Jul-24 Comparison with CA @50m'!I7&gt;5),1,0))*'50m'!$D7</f>
        <v>0</v>
      </c>
      <c r="R7">
        <f>(IF(AND(J7&gt;5,'Jul-24 Comparison with CA @50m'!J7&gt;5),1,0))*'50m'!$D7</f>
        <v>0</v>
      </c>
      <c r="S7">
        <f>(IF(AND(K7&gt;5,'Jul-24 Comparison with CA @50m'!K7&gt;5),1,0))*'50m'!$D7</f>
        <v>0</v>
      </c>
      <c r="T7">
        <f>(IF(AND(L7&gt;5,'Jul-24 Comparison with CA @50m'!L7&gt;5),1,0))*'50m'!$D7</f>
        <v>0</v>
      </c>
      <c r="U7">
        <f>(IF(AND(M7&gt;5,'Jul-24 Comparison with CA @50m'!M7&gt;5),1,0))*'50m'!$D7</f>
        <v>0</v>
      </c>
      <c r="V7">
        <f>(IF(AND(N7&gt;5,'Jul-24 Comparison with CA @50m'!N7&gt;5),1,0))*'50m'!$D7</f>
        <v>0</v>
      </c>
    </row>
    <row r="8" spans="1:22" x14ac:dyDescent="0.35">
      <c r="A8" s="21" t="s">
        <v>99</v>
      </c>
      <c r="B8" s="21">
        <v>214500</v>
      </c>
      <c r="C8" s="21">
        <v>214550</v>
      </c>
      <c r="D8" s="21">
        <v>50</v>
      </c>
      <c r="E8" s="21" t="s">
        <v>111</v>
      </c>
      <c r="F8" s="23">
        <v>5</v>
      </c>
      <c r="G8" s="25">
        <v>1.5304268579891749</v>
      </c>
      <c r="H8" s="25">
        <v>1.8005714285714287E-3</v>
      </c>
      <c r="I8" s="25">
        <v>0.94970685714285707</v>
      </c>
      <c r="J8" s="25">
        <v>1.0625559999999998</v>
      </c>
      <c r="K8" s="25">
        <v>6.9462857142857147E-3</v>
      </c>
      <c r="L8" s="25">
        <v>1.1479428571428571E-2</v>
      </c>
      <c r="M8" s="25">
        <v>4.5914285714285718E-3</v>
      </c>
      <c r="N8" s="25">
        <v>6.4994285714285718E-3</v>
      </c>
      <c r="O8">
        <f>(IF(AND(G8&gt;5,'Jul-24 Comparison with CA @50m'!G8&gt;5),1,0))*'50m'!$D8</f>
        <v>0</v>
      </c>
      <c r="P8">
        <f>(IF(AND(H8&gt;5,'Jul-24 Comparison with CA @50m'!H8&gt;5),1,0))*'50m'!$D8</f>
        <v>0</v>
      </c>
      <c r="Q8">
        <f>(IF(AND(I8&gt;5,'Jul-24 Comparison with CA @50m'!I8&gt;5),1,0))*'50m'!$D8</f>
        <v>0</v>
      </c>
      <c r="R8">
        <f>(IF(AND(J8&gt;5,'Jul-24 Comparison with CA @50m'!J8&gt;5),1,0))*'50m'!$D8</f>
        <v>0</v>
      </c>
      <c r="S8">
        <f>(IF(AND(K8&gt;5,'Jul-24 Comparison with CA @50m'!K8&gt;5),1,0))*'50m'!$D8</f>
        <v>0</v>
      </c>
      <c r="T8">
        <f>(IF(AND(L8&gt;5,'Jul-24 Comparison with CA @50m'!L8&gt;5),1,0))*'50m'!$D8</f>
        <v>0</v>
      </c>
      <c r="U8">
        <f>(IF(AND(M8&gt;5,'Jul-24 Comparison with CA @50m'!M8&gt;5),1,0))*'50m'!$D8</f>
        <v>0</v>
      </c>
      <c r="V8">
        <f>(IF(AND(N8&gt;5,'Jul-24 Comparison with CA @50m'!N8&gt;5),1,0))*'50m'!$D8</f>
        <v>0</v>
      </c>
    </row>
    <row r="9" spans="1:22" x14ac:dyDescent="0.35">
      <c r="A9" s="21" t="s">
        <v>99</v>
      </c>
      <c r="B9" s="21">
        <v>214550</v>
      </c>
      <c r="C9" s="21">
        <v>214600</v>
      </c>
      <c r="D9" s="21">
        <v>50</v>
      </c>
      <c r="E9" s="21"/>
      <c r="F9" s="23">
        <v>5</v>
      </c>
      <c r="G9" s="25">
        <v>1.7172571438380652E-2</v>
      </c>
      <c r="H9" s="25">
        <v>5.2148571428571426E-3</v>
      </c>
      <c r="I9" s="25">
        <v>2.3771428571428572E-3</v>
      </c>
      <c r="J9" s="25">
        <v>2.2643999999999997E-2</v>
      </c>
      <c r="K9" s="25">
        <v>1.1840714285714284</v>
      </c>
      <c r="L9" s="25">
        <v>1.3913217142857144</v>
      </c>
      <c r="M9" s="25">
        <v>0.256776</v>
      </c>
      <c r="N9" s="25">
        <v>1.3057205714285716</v>
      </c>
      <c r="O9">
        <f>(IF(AND(G9&gt;5,'Jul-24 Comparison with CA @50m'!G9&gt;5),1,0))*'50m'!$D9</f>
        <v>0</v>
      </c>
      <c r="P9">
        <f>(IF(AND(H9&gt;5,'Jul-24 Comparison with CA @50m'!H9&gt;5),1,0))*'50m'!$D9</f>
        <v>0</v>
      </c>
      <c r="Q9">
        <f>(IF(AND(I9&gt;5,'Jul-24 Comparison with CA @50m'!I9&gt;5),1,0))*'50m'!$D9</f>
        <v>0</v>
      </c>
      <c r="R9">
        <f>(IF(AND(J9&gt;5,'Jul-24 Comparison with CA @50m'!J9&gt;5),1,0))*'50m'!$D9</f>
        <v>0</v>
      </c>
      <c r="S9">
        <f>(IF(AND(K9&gt;5,'Jul-24 Comparison with CA @50m'!K9&gt;5),1,0))*'50m'!$D9</f>
        <v>0</v>
      </c>
      <c r="T9">
        <f>(IF(AND(L9&gt;5,'Jul-24 Comparison with CA @50m'!L9&gt;5),1,0))*'50m'!$D9</f>
        <v>0</v>
      </c>
      <c r="U9">
        <f>(IF(AND(M9&gt;5,'Jul-24 Comparison with CA @50m'!M9&gt;5),1,0))*'50m'!$D9</f>
        <v>0</v>
      </c>
      <c r="V9">
        <f>(IF(AND(N9&gt;5,'Jul-24 Comparison with CA @50m'!N9&gt;5),1,0))*'50m'!$D9</f>
        <v>0</v>
      </c>
    </row>
    <row r="10" spans="1:22" x14ac:dyDescent="0.35">
      <c r="A10" s="21" t="s">
        <v>99</v>
      </c>
      <c r="B10" s="21">
        <v>214600</v>
      </c>
      <c r="C10" s="21">
        <v>214650</v>
      </c>
      <c r="D10" s="21">
        <v>50</v>
      </c>
      <c r="E10" s="21"/>
      <c r="F10" s="23">
        <v>5</v>
      </c>
      <c r="G10" s="25">
        <v>1.0456571472712924E-2</v>
      </c>
      <c r="H10" s="25">
        <v>0.77562742857142875</v>
      </c>
      <c r="I10" s="25">
        <v>0.70221314285714276</v>
      </c>
      <c r="J10" s="25">
        <v>1.008838857142857</v>
      </c>
      <c r="K10" s="25">
        <v>5.4120000000000001E-3</v>
      </c>
      <c r="L10" s="25">
        <v>0.27785371428571431</v>
      </c>
      <c r="M10" s="25">
        <v>8.7474285714285709E-3</v>
      </c>
      <c r="N10" s="25">
        <v>1.2321142857142859E-2</v>
      </c>
      <c r="O10">
        <f>(IF(AND(G10&gt;5,'Jul-24 Comparison with CA @50m'!G10&gt;5),1,0))*'50m'!$D10</f>
        <v>0</v>
      </c>
      <c r="P10">
        <f>(IF(AND(H10&gt;5,'Jul-24 Comparison with CA @50m'!H10&gt;5),1,0))*'50m'!$D10</f>
        <v>0</v>
      </c>
      <c r="Q10">
        <f>(IF(AND(I10&gt;5,'Jul-24 Comparison with CA @50m'!I10&gt;5),1,0))*'50m'!$D10</f>
        <v>0</v>
      </c>
      <c r="R10">
        <f>(IF(AND(J10&gt;5,'Jul-24 Comparison with CA @50m'!J10&gt;5),1,0))*'50m'!$D10</f>
        <v>0</v>
      </c>
      <c r="S10">
        <f>(IF(AND(K10&gt;5,'Jul-24 Comparison with CA @50m'!K10&gt;5),1,0))*'50m'!$D10</f>
        <v>0</v>
      </c>
      <c r="T10">
        <f>(IF(AND(L10&gt;5,'Jul-24 Comparison with CA @50m'!L10&gt;5),1,0))*'50m'!$D10</f>
        <v>0</v>
      </c>
      <c r="U10">
        <f>(IF(AND(M10&gt;5,'Jul-24 Comparison with CA @50m'!M10&gt;5),1,0))*'50m'!$D10</f>
        <v>0</v>
      </c>
      <c r="V10">
        <f>(IF(AND(N10&gt;5,'Jul-24 Comparison with CA @50m'!N10&gt;5),1,0))*'50m'!$D10</f>
        <v>0</v>
      </c>
    </row>
    <row r="11" spans="1:22" x14ac:dyDescent="0.35">
      <c r="A11" s="21" t="s">
        <v>99</v>
      </c>
      <c r="B11" s="21">
        <v>214650</v>
      </c>
      <c r="C11" s="21">
        <v>214700</v>
      </c>
      <c r="D11" s="21">
        <v>50</v>
      </c>
      <c r="E11" s="21"/>
      <c r="F11" s="23">
        <v>5</v>
      </c>
      <c r="G11" s="25">
        <v>3.1034257142816273</v>
      </c>
      <c r="H11" s="25">
        <v>1.1250257142857145</v>
      </c>
      <c r="I11" s="25">
        <v>3.3171428571428574E-2</v>
      </c>
      <c r="J11" s="25">
        <v>5.5847999999999995E-2</v>
      </c>
      <c r="K11" s="25">
        <v>1.0182017142857145</v>
      </c>
      <c r="L11" s="25">
        <v>0</v>
      </c>
      <c r="M11" s="25">
        <v>8.6611428571428568E-3</v>
      </c>
      <c r="N11" s="25">
        <v>3.5542857142857147E-3</v>
      </c>
      <c r="O11">
        <f>(IF(AND(G11&gt;5,'Jul-24 Comparison with CA @50m'!G11&gt;5),1,0))*'50m'!$D11</f>
        <v>0</v>
      </c>
      <c r="P11">
        <f>(IF(AND(H11&gt;5,'Jul-24 Comparison with CA @50m'!H11&gt;5),1,0))*'50m'!$D11</f>
        <v>0</v>
      </c>
      <c r="Q11">
        <f>(IF(AND(I11&gt;5,'Jul-24 Comparison with CA @50m'!I11&gt;5),1,0))*'50m'!$D11</f>
        <v>0</v>
      </c>
      <c r="R11">
        <f>(IF(AND(J11&gt;5,'Jul-24 Comparison with CA @50m'!J11&gt;5),1,0))*'50m'!$D11</f>
        <v>0</v>
      </c>
      <c r="S11">
        <f>(IF(AND(K11&gt;5,'Jul-24 Comparison with CA @50m'!K11&gt;5),1,0))*'50m'!$D11</f>
        <v>0</v>
      </c>
      <c r="T11">
        <f>(IF(AND(L11&gt;5,'Jul-24 Comparison with CA @50m'!L11&gt;5),1,0))*'50m'!$D11</f>
        <v>0</v>
      </c>
      <c r="U11">
        <f>(IF(AND(M11&gt;5,'Jul-24 Comparison with CA @50m'!M11&gt;5),1,0))*'50m'!$D11</f>
        <v>0</v>
      </c>
      <c r="V11">
        <f>(IF(AND(N11&gt;5,'Jul-24 Comparison with CA @50m'!N11&gt;5),1,0))*'50m'!$D11</f>
        <v>0</v>
      </c>
    </row>
    <row r="12" spans="1:22" x14ac:dyDescent="0.35">
      <c r="A12" s="21" t="s">
        <v>99</v>
      </c>
      <c r="B12" s="21">
        <v>214700</v>
      </c>
      <c r="C12" s="21">
        <v>214750</v>
      </c>
      <c r="D12" s="21">
        <v>50</v>
      </c>
      <c r="E12" s="21"/>
      <c r="F12" s="23">
        <v>5</v>
      </c>
      <c r="G12" s="25">
        <v>0.11406000007901872</v>
      </c>
      <c r="H12" s="25">
        <v>5.7777142857142853E-3</v>
      </c>
      <c r="I12" s="25">
        <v>5.9999999999999995E-4</v>
      </c>
      <c r="J12" s="25">
        <v>1.8337142857142857E-3</v>
      </c>
      <c r="K12" s="25">
        <v>8.2388571428571415E-3</v>
      </c>
      <c r="L12" s="25">
        <v>0</v>
      </c>
      <c r="M12" s="25">
        <v>1.0367999999999999E-2</v>
      </c>
      <c r="N12" s="25">
        <v>3.4965714285714283E-3</v>
      </c>
      <c r="O12">
        <f>(IF(AND(G12&gt;5,'Jul-24 Comparison with CA @50m'!G12&gt;5),1,0))*'50m'!$D12</f>
        <v>0</v>
      </c>
      <c r="P12">
        <f>(IF(AND(H12&gt;5,'Jul-24 Comparison with CA @50m'!H12&gt;5),1,0))*'50m'!$D12</f>
        <v>0</v>
      </c>
      <c r="Q12">
        <f>(IF(AND(I12&gt;5,'Jul-24 Comparison with CA @50m'!I12&gt;5),1,0))*'50m'!$D12</f>
        <v>0</v>
      </c>
      <c r="R12">
        <f>(IF(AND(J12&gt;5,'Jul-24 Comparison with CA @50m'!J12&gt;5),1,0))*'50m'!$D12</f>
        <v>0</v>
      </c>
      <c r="S12">
        <f>(IF(AND(K12&gt;5,'Jul-24 Comparison with CA @50m'!K12&gt;5),1,0))*'50m'!$D12</f>
        <v>0</v>
      </c>
      <c r="T12">
        <f>(IF(AND(L12&gt;5,'Jul-24 Comparison with CA @50m'!L12&gt;5),1,0))*'50m'!$D12</f>
        <v>0</v>
      </c>
      <c r="U12">
        <f>(IF(AND(M12&gt;5,'Jul-24 Comparison with CA @50m'!M12&gt;5),1,0))*'50m'!$D12</f>
        <v>0</v>
      </c>
      <c r="V12">
        <f>(IF(AND(N12&gt;5,'Jul-24 Comparison with CA @50m'!N12&gt;5),1,0))*'50m'!$D12</f>
        <v>0</v>
      </c>
    </row>
    <row r="13" spans="1:22" x14ac:dyDescent="0.35">
      <c r="A13" s="21" t="s">
        <v>99</v>
      </c>
      <c r="B13" s="21">
        <v>214750</v>
      </c>
      <c r="C13" s="21">
        <v>214800</v>
      </c>
      <c r="D13" s="21">
        <v>50</v>
      </c>
      <c r="E13" s="21"/>
      <c r="F13" s="23">
        <v>5</v>
      </c>
      <c r="G13" s="25">
        <v>1.6473714325768607E-2</v>
      </c>
      <c r="H13" s="25">
        <v>1.2228571428571427E-3</v>
      </c>
      <c r="I13" s="25">
        <v>8.7428571428571427E-4</v>
      </c>
      <c r="J13" s="25">
        <v>1.024E-3</v>
      </c>
      <c r="K13" s="25">
        <v>4.5691428571428567E-3</v>
      </c>
      <c r="L13" s="25">
        <v>3.1879999999999999E-3</v>
      </c>
      <c r="M13" s="25">
        <v>5.8262857142857144E-3</v>
      </c>
      <c r="N13" s="25">
        <v>6.908571428571428E-3</v>
      </c>
      <c r="O13">
        <f>(IF(AND(G13&gt;5,'Jul-24 Comparison with CA @50m'!G13&gt;5),1,0))*'50m'!$D13</f>
        <v>0</v>
      </c>
      <c r="P13">
        <f>(IF(AND(H13&gt;5,'Jul-24 Comparison with CA @50m'!H13&gt;5),1,0))*'50m'!$D13</f>
        <v>0</v>
      </c>
      <c r="Q13">
        <f>(IF(AND(I13&gt;5,'Jul-24 Comparison with CA @50m'!I13&gt;5),1,0))*'50m'!$D13</f>
        <v>0</v>
      </c>
      <c r="R13">
        <f>(IF(AND(J13&gt;5,'Jul-24 Comparison with CA @50m'!J13&gt;5),1,0))*'50m'!$D13</f>
        <v>0</v>
      </c>
      <c r="S13">
        <f>(IF(AND(K13&gt;5,'Jul-24 Comparison with CA @50m'!K13&gt;5),1,0))*'50m'!$D13</f>
        <v>0</v>
      </c>
      <c r="T13">
        <f>(IF(AND(L13&gt;5,'Jul-24 Comparison with CA @50m'!L13&gt;5),1,0))*'50m'!$D13</f>
        <v>0</v>
      </c>
      <c r="U13">
        <f>(IF(AND(M13&gt;5,'Jul-24 Comparison with CA @50m'!M13&gt;5),1,0))*'50m'!$D13</f>
        <v>0</v>
      </c>
      <c r="V13">
        <f>(IF(AND(N13&gt;5,'Jul-24 Comparison with CA @50m'!N13&gt;5),1,0))*'50m'!$D13</f>
        <v>0</v>
      </c>
    </row>
    <row r="14" spans="1:22" x14ac:dyDescent="0.35">
      <c r="A14" s="21" t="s">
        <v>99</v>
      </c>
      <c r="B14" s="21">
        <v>214800</v>
      </c>
      <c r="C14" s="21">
        <v>214850</v>
      </c>
      <c r="D14" s="21">
        <v>50</v>
      </c>
      <c r="E14" s="21" t="s">
        <v>66</v>
      </c>
      <c r="F14" s="23">
        <v>5</v>
      </c>
      <c r="G14" s="25">
        <v>8.0217141927991578E-3</v>
      </c>
      <c r="H14" s="25">
        <v>4.1679999999999998E-3</v>
      </c>
      <c r="I14" s="25">
        <v>4.7885714285714285E-4</v>
      </c>
      <c r="J14" s="25">
        <v>2.6594285714285717E-3</v>
      </c>
      <c r="K14" s="25">
        <v>3.9337142857142852E-3</v>
      </c>
      <c r="L14" s="25">
        <v>5.2228571428571428E-4</v>
      </c>
      <c r="M14" s="25">
        <v>2.9354285714285715E-3</v>
      </c>
      <c r="N14" s="25">
        <v>9.8680000000000018E-3</v>
      </c>
      <c r="O14">
        <f>(IF(AND(G14&gt;5,'Jul-24 Comparison with CA @50m'!G14&gt;5),1,0))*'50m'!$D14</f>
        <v>0</v>
      </c>
      <c r="P14">
        <f>(IF(AND(H14&gt;5,'Jul-24 Comparison with CA @50m'!H14&gt;5),1,0))*'50m'!$D14</f>
        <v>0</v>
      </c>
      <c r="Q14">
        <f>(IF(AND(I14&gt;5,'Jul-24 Comparison with CA @50m'!I14&gt;5),1,0))*'50m'!$D14</f>
        <v>0</v>
      </c>
      <c r="R14">
        <f>(IF(AND(J14&gt;5,'Jul-24 Comparison with CA @50m'!J14&gt;5),1,0))*'50m'!$D14</f>
        <v>0</v>
      </c>
      <c r="S14">
        <f>(IF(AND(K14&gt;5,'Jul-24 Comparison with CA @50m'!K14&gt;5),1,0))*'50m'!$D14</f>
        <v>0</v>
      </c>
      <c r="T14">
        <f>(IF(AND(L14&gt;5,'Jul-24 Comparison with CA @50m'!L14&gt;5),1,0))*'50m'!$D14</f>
        <v>0</v>
      </c>
      <c r="U14">
        <f>(IF(AND(M14&gt;5,'Jul-24 Comparison with CA @50m'!M14&gt;5),1,0))*'50m'!$D14</f>
        <v>0</v>
      </c>
      <c r="V14">
        <f>(IF(AND(N14&gt;5,'Jul-24 Comparison with CA @50m'!N14&gt;5),1,0))*'50m'!$D14</f>
        <v>0</v>
      </c>
    </row>
    <row r="15" spans="1:22" x14ac:dyDescent="0.35">
      <c r="A15" s="21" t="s">
        <v>99</v>
      </c>
      <c r="B15" s="21">
        <v>214850</v>
      </c>
      <c r="C15" s="21">
        <v>214900</v>
      </c>
      <c r="D15" s="21">
        <v>50</v>
      </c>
      <c r="E15" s="21"/>
      <c r="F15" s="23">
        <v>5</v>
      </c>
      <c r="G15" s="25">
        <v>1.4502857204164782E-2</v>
      </c>
      <c r="H15" s="25">
        <v>5.0800000000000003E-3</v>
      </c>
      <c r="I15" s="25">
        <v>1.6645714285714282E-3</v>
      </c>
      <c r="J15" s="25">
        <v>7.8577142857142873E-3</v>
      </c>
      <c r="K15" s="25">
        <v>2.7068571428571428E-3</v>
      </c>
      <c r="L15" s="25">
        <v>1.9577142857142857E-3</v>
      </c>
      <c r="M15" s="25">
        <v>5.8491428571428574E-3</v>
      </c>
      <c r="N15" s="25">
        <v>8.4942857142857129E-3</v>
      </c>
      <c r="O15">
        <f>(IF(AND(G15&gt;5,'Jul-24 Comparison with CA @50m'!G15&gt;5),1,0))*'50m'!$D15</f>
        <v>0</v>
      </c>
      <c r="P15">
        <f>(IF(AND(H15&gt;5,'Jul-24 Comparison with CA @50m'!H15&gt;5),1,0))*'50m'!$D15</f>
        <v>0</v>
      </c>
      <c r="Q15">
        <f>(IF(AND(I15&gt;5,'Jul-24 Comparison with CA @50m'!I15&gt;5),1,0))*'50m'!$D15</f>
        <v>0</v>
      </c>
      <c r="R15">
        <f>(IF(AND(J15&gt;5,'Jul-24 Comparison with CA @50m'!J15&gt;5),1,0))*'50m'!$D15</f>
        <v>0</v>
      </c>
      <c r="S15">
        <f>(IF(AND(K15&gt;5,'Jul-24 Comparison with CA @50m'!K15&gt;5),1,0))*'50m'!$D15</f>
        <v>0</v>
      </c>
      <c r="T15">
        <f>(IF(AND(L15&gt;5,'Jul-24 Comparison with CA @50m'!L15&gt;5),1,0))*'50m'!$D15</f>
        <v>0</v>
      </c>
      <c r="U15">
        <f>(IF(AND(M15&gt;5,'Jul-24 Comparison with CA @50m'!M15&gt;5),1,0))*'50m'!$D15</f>
        <v>0</v>
      </c>
      <c r="V15">
        <f>(IF(AND(N15&gt;5,'Jul-24 Comparison with CA @50m'!N15&gt;5),1,0))*'50m'!$D15</f>
        <v>0</v>
      </c>
    </row>
    <row r="16" spans="1:22" x14ac:dyDescent="0.35">
      <c r="A16" s="21" t="s">
        <v>99</v>
      </c>
      <c r="B16" s="21">
        <v>214900</v>
      </c>
      <c r="C16" s="21">
        <v>214950</v>
      </c>
      <c r="D16" s="21">
        <v>50</v>
      </c>
      <c r="E16" s="21"/>
      <c r="F16" s="23">
        <v>5</v>
      </c>
      <c r="G16" s="25">
        <v>2.2142285714503696</v>
      </c>
      <c r="H16" s="25">
        <v>1.4877142857142858E-2</v>
      </c>
      <c r="I16" s="25">
        <v>1.139657142857143E-2</v>
      </c>
      <c r="J16" s="25">
        <v>3.7108571428571429E-3</v>
      </c>
      <c r="K16" s="25">
        <v>2.8874285714285712E-3</v>
      </c>
      <c r="L16" s="25">
        <v>4.1737142857142849E-3</v>
      </c>
      <c r="M16" s="25">
        <v>3.7422857142857141E-3</v>
      </c>
      <c r="N16" s="25">
        <v>1.0446285714285714E-2</v>
      </c>
      <c r="O16">
        <f>(IF(AND(G16&gt;5,'Jul-24 Comparison with CA @50m'!G16&gt;5),1,0))*'50m'!$D16</f>
        <v>0</v>
      </c>
      <c r="P16">
        <f>(IF(AND(H16&gt;5,'Jul-24 Comparison with CA @50m'!H16&gt;5),1,0))*'50m'!$D16</f>
        <v>0</v>
      </c>
      <c r="Q16">
        <f>(IF(AND(I16&gt;5,'Jul-24 Comparison with CA @50m'!I16&gt;5),1,0))*'50m'!$D16</f>
        <v>0</v>
      </c>
      <c r="R16">
        <f>(IF(AND(J16&gt;5,'Jul-24 Comparison with CA @50m'!J16&gt;5),1,0))*'50m'!$D16</f>
        <v>0</v>
      </c>
      <c r="S16">
        <f>(IF(AND(K16&gt;5,'Jul-24 Comparison with CA @50m'!K16&gt;5),1,0))*'50m'!$D16</f>
        <v>0</v>
      </c>
      <c r="T16">
        <f>(IF(AND(L16&gt;5,'Jul-24 Comparison with CA @50m'!L16&gt;5),1,0))*'50m'!$D16</f>
        <v>0</v>
      </c>
      <c r="U16">
        <f>(IF(AND(M16&gt;5,'Jul-24 Comparison with CA @50m'!M16&gt;5),1,0))*'50m'!$D16</f>
        <v>0</v>
      </c>
      <c r="V16">
        <f>(IF(AND(N16&gt;5,'Jul-24 Comparison with CA @50m'!N16&gt;5),1,0))*'50m'!$D16</f>
        <v>0</v>
      </c>
    </row>
    <row r="17" spans="1:22" x14ac:dyDescent="0.35">
      <c r="A17" s="21" t="s">
        <v>99</v>
      </c>
      <c r="B17" s="21">
        <v>214950</v>
      </c>
      <c r="C17" s="21">
        <v>215000</v>
      </c>
      <c r="D17" s="21">
        <v>50</v>
      </c>
      <c r="E17" s="21"/>
      <c r="F17" s="23">
        <v>5</v>
      </c>
      <c r="G17" s="25">
        <v>2.0410114282826015</v>
      </c>
      <c r="H17" s="25">
        <v>1.0061142857142859E-2</v>
      </c>
      <c r="I17" s="25">
        <v>8.9028571428571412E-4</v>
      </c>
      <c r="J17" s="25">
        <v>8.765714285714286E-4</v>
      </c>
      <c r="K17" s="25">
        <v>2.9022857142857145E-3</v>
      </c>
      <c r="L17" s="25">
        <v>2.5068571428571431E-3</v>
      </c>
      <c r="M17" s="25">
        <v>0</v>
      </c>
      <c r="N17" s="25">
        <v>3.3942857142857142E-4</v>
      </c>
      <c r="O17">
        <f>(IF(AND(G17&gt;5,'Jul-24 Comparison with CA @50m'!G17&gt;5),1,0))*'50m'!$D17</f>
        <v>0</v>
      </c>
      <c r="P17">
        <f>(IF(AND(H17&gt;5,'Jul-24 Comparison with CA @50m'!H17&gt;5),1,0))*'50m'!$D17</f>
        <v>0</v>
      </c>
      <c r="Q17">
        <f>(IF(AND(I17&gt;5,'Jul-24 Comparison with CA @50m'!I17&gt;5),1,0))*'50m'!$D17</f>
        <v>0</v>
      </c>
      <c r="R17">
        <f>(IF(AND(J17&gt;5,'Jul-24 Comparison with CA @50m'!J17&gt;5),1,0))*'50m'!$D17</f>
        <v>0</v>
      </c>
      <c r="S17">
        <f>(IF(AND(K17&gt;5,'Jul-24 Comparison with CA @50m'!K17&gt;5),1,0))*'50m'!$D17</f>
        <v>0</v>
      </c>
      <c r="T17">
        <f>(IF(AND(L17&gt;5,'Jul-24 Comparison with CA @50m'!L17&gt;5),1,0))*'50m'!$D17</f>
        <v>0</v>
      </c>
      <c r="U17">
        <f>(IF(AND(M17&gt;5,'Jul-24 Comparison with CA @50m'!M17&gt;5),1,0))*'50m'!$D17</f>
        <v>0</v>
      </c>
      <c r="V17">
        <f>(IF(AND(N17&gt;5,'Jul-24 Comparison with CA @50m'!N17&gt;5),1,0))*'50m'!$D17</f>
        <v>0</v>
      </c>
    </row>
    <row r="18" spans="1:22" x14ac:dyDescent="0.35">
      <c r="A18" s="21" t="s">
        <v>99</v>
      </c>
      <c r="B18" s="21">
        <v>215000</v>
      </c>
      <c r="C18" s="21">
        <v>215050</v>
      </c>
      <c r="D18" s="21">
        <v>50</v>
      </c>
      <c r="E18" s="21"/>
      <c r="F18" s="23">
        <v>5</v>
      </c>
      <c r="G18" s="25">
        <v>2.7449714344569619E-2</v>
      </c>
      <c r="H18" s="25">
        <v>6.9965714285714301E-3</v>
      </c>
      <c r="I18" s="25">
        <v>3.7011428571428564E-3</v>
      </c>
      <c r="J18" s="25">
        <v>2.2765714285714286E-3</v>
      </c>
      <c r="K18" s="25">
        <v>2.0011428571428576E-3</v>
      </c>
      <c r="L18" s="25">
        <v>4.3091428571428569E-3</v>
      </c>
      <c r="M18" s="25">
        <v>5.8142857142857154E-3</v>
      </c>
      <c r="N18" s="25">
        <v>3.3988571428571427E-3</v>
      </c>
      <c r="O18">
        <f>(IF(AND(G18&gt;5,'Jul-24 Comparison with CA @50m'!G18&gt;5),1,0))*'50m'!$D18</f>
        <v>0</v>
      </c>
      <c r="P18">
        <f>(IF(AND(H18&gt;5,'Jul-24 Comparison with CA @50m'!H18&gt;5),1,0))*'50m'!$D18</f>
        <v>0</v>
      </c>
      <c r="Q18">
        <f>(IF(AND(I18&gt;5,'Jul-24 Comparison with CA @50m'!I18&gt;5),1,0))*'50m'!$D18</f>
        <v>0</v>
      </c>
      <c r="R18">
        <f>(IF(AND(J18&gt;5,'Jul-24 Comparison with CA @50m'!J18&gt;5),1,0))*'50m'!$D18</f>
        <v>0</v>
      </c>
      <c r="S18">
        <f>(IF(AND(K18&gt;5,'Jul-24 Comparison with CA @50m'!K18&gt;5),1,0))*'50m'!$D18</f>
        <v>0</v>
      </c>
      <c r="T18">
        <f>(IF(AND(L18&gt;5,'Jul-24 Comparison with CA @50m'!L18&gt;5),1,0))*'50m'!$D18</f>
        <v>0</v>
      </c>
      <c r="U18">
        <f>(IF(AND(M18&gt;5,'Jul-24 Comparison with CA @50m'!M18&gt;5),1,0))*'50m'!$D18</f>
        <v>0</v>
      </c>
      <c r="V18">
        <f>(IF(AND(N18&gt;5,'Jul-24 Comparison with CA @50m'!N18&gt;5),1,0))*'50m'!$D18</f>
        <v>0</v>
      </c>
    </row>
    <row r="19" spans="1:22" x14ac:dyDescent="0.35">
      <c r="A19" s="21" t="s">
        <v>99</v>
      </c>
      <c r="B19" s="21">
        <v>215050</v>
      </c>
      <c r="C19" s="21">
        <v>215100</v>
      </c>
      <c r="D19" s="21">
        <v>50</v>
      </c>
      <c r="E19" s="21"/>
      <c r="F19" s="23">
        <v>5</v>
      </c>
      <c r="G19" s="25">
        <v>1.5858285639626643E-2</v>
      </c>
      <c r="H19" s="25">
        <v>1.5011428571428571E-3</v>
      </c>
      <c r="I19" s="25">
        <v>2.3834285714285711E-3</v>
      </c>
      <c r="J19" s="25">
        <v>1.2349714285714287E-2</v>
      </c>
      <c r="K19" s="25">
        <v>3.0479999999999999E-3</v>
      </c>
      <c r="L19" s="25">
        <v>1.6159999999999998E-3</v>
      </c>
      <c r="M19" s="25">
        <v>5.8457142857142857E-3</v>
      </c>
      <c r="N19" s="25">
        <v>3.6611428571428567E-3</v>
      </c>
      <c r="O19">
        <f>(IF(AND(G19&gt;5,'Jul-24 Comparison with CA @50m'!G19&gt;5),1,0))*'50m'!$D19</f>
        <v>0</v>
      </c>
      <c r="P19">
        <f>(IF(AND(H19&gt;5,'Jul-24 Comparison with CA @50m'!H19&gt;5),1,0))*'50m'!$D19</f>
        <v>0</v>
      </c>
      <c r="Q19">
        <f>(IF(AND(I19&gt;5,'Jul-24 Comparison with CA @50m'!I19&gt;5),1,0))*'50m'!$D19</f>
        <v>0</v>
      </c>
      <c r="R19">
        <f>(IF(AND(J19&gt;5,'Jul-24 Comparison with CA @50m'!J19&gt;5),1,0))*'50m'!$D19</f>
        <v>0</v>
      </c>
      <c r="S19">
        <f>(IF(AND(K19&gt;5,'Jul-24 Comparison with CA @50m'!K19&gt;5),1,0))*'50m'!$D19</f>
        <v>0</v>
      </c>
      <c r="T19">
        <f>(IF(AND(L19&gt;5,'Jul-24 Comparison with CA @50m'!L19&gt;5),1,0))*'50m'!$D19</f>
        <v>0</v>
      </c>
      <c r="U19">
        <f>(IF(AND(M19&gt;5,'Jul-24 Comparison with CA @50m'!M19&gt;5),1,0))*'50m'!$D19</f>
        <v>0</v>
      </c>
      <c r="V19">
        <f>(IF(AND(N19&gt;5,'Jul-24 Comparison with CA @50m'!N19&gt;5),1,0))*'50m'!$D19</f>
        <v>0</v>
      </c>
    </row>
    <row r="20" spans="1:22" x14ac:dyDescent="0.35">
      <c r="A20" s="21" t="s">
        <v>99</v>
      </c>
      <c r="B20" s="21">
        <v>215100</v>
      </c>
      <c r="C20" s="21">
        <v>215150</v>
      </c>
      <c r="D20" s="21">
        <v>50</v>
      </c>
      <c r="E20" s="21"/>
      <c r="F20" s="23">
        <v>5</v>
      </c>
      <c r="G20" s="25">
        <v>4.0965142826352809E-2</v>
      </c>
      <c r="H20" s="25">
        <v>5.3457142857142852E-3</v>
      </c>
      <c r="I20" s="25">
        <v>8.8205714285714311E-3</v>
      </c>
      <c r="J20" s="25">
        <v>1.2919428571428571E-2</v>
      </c>
      <c r="K20" s="25">
        <v>4.4428571428571434E-3</v>
      </c>
      <c r="L20" s="25">
        <v>8.0971428571428568E-4</v>
      </c>
      <c r="M20" s="25">
        <v>2.8611428571428568E-3</v>
      </c>
      <c r="N20" s="25">
        <v>1.0800000000000001E-4</v>
      </c>
      <c r="O20">
        <f>(IF(AND(G20&gt;5,'Jul-24 Comparison with CA @50m'!G20&gt;5),1,0))*'50m'!$D20</f>
        <v>0</v>
      </c>
      <c r="P20">
        <f>(IF(AND(H20&gt;5,'Jul-24 Comparison with CA @50m'!H20&gt;5),1,0))*'50m'!$D20</f>
        <v>0</v>
      </c>
      <c r="Q20">
        <f>(IF(AND(I20&gt;5,'Jul-24 Comparison with CA @50m'!I20&gt;5),1,0))*'50m'!$D20</f>
        <v>0</v>
      </c>
      <c r="R20">
        <f>(IF(AND(J20&gt;5,'Jul-24 Comparison with CA @50m'!J20&gt;5),1,0))*'50m'!$D20</f>
        <v>0</v>
      </c>
      <c r="S20">
        <f>(IF(AND(K20&gt;5,'Jul-24 Comparison with CA @50m'!K20&gt;5),1,0))*'50m'!$D20</f>
        <v>0</v>
      </c>
      <c r="T20">
        <f>(IF(AND(L20&gt;5,'Jul-24 Comparison with CA @50m'!L20&gt;5),1,0))*'50m'!$D20</f>
        <v>0</v>
      </c>
      <c r="U20">
        <f>(IF(AND(M20&gt;5,'Jul-24 Comparison with CA @50m'!M20&gt;5),1,0))*'50m'!$D20</f>
        <v>0</v>
      </c>
      <c r="V20">
        <f>(IF(AND(N20&gt;5,'Jul-24 Comparison with CA @50m'!N20&gt;5),1,0))*'50m'!$D20</f>
        <v>0</v>
      </c>
    </row>
    <row r="21" spans="1:22" x14ac:dyDescent="0.35">
      <c r="A21" s="21" t="s">
        <v>99</v>
      </c>
      <c r="B21" s="21">
        <v>215150</v>
      </c>
      <c r="C21" s="21">
        <v>215200</v>
      </c>
      <c r="D21" s="21">
        <v>50</v>
      </c>
      <c r="E21" s="21"/>
      <c r="F21" s="23">
        <v>5</v>
      </c>
      <c r="G21" s="25">
        <v>1.4444000007084439E-2</v>
      </c>
      <c r="H21" s="25">
        <v>7.617714285714285E-3</v>
      </c>
      <c r="I21" s="25">
        <v>0</v>
      </c>
      <c r="J21" s="25">
        <v>1.0398285714285714E-2</v>
      </c>
      <c r="K21" s="25">
        <v>1.082857142857143E-2</v>
      </c>
      <c r="L21" s="25">
        <v>0</v>
      </c>
      <c r="M21" s="25">
        <v>2.5228571428571427E-3</v>
      </c>
      <c r="N21" s="25">
        <v>4.1142857142857149E-4</v>
      </c>
      <c r="O21">
        <f>(IF(AND(G21&gt;5,'Jul-24 Comparison with CA @50m'!G21&gt;5),1,0))*'50m'!$D21</f>
        <v>0</v>
      </c>
      <c r="P21">
        <f>(IF(AND(H21&gt;5,'Jul-24 Comparison with CA @50m'!H21&gt;5),1,0))*'50m'!$D21</f>
        <v>0</v>
      </c>
      <c r="Q21">
        <f>(IF(AND(I21&gt;5,'Jul-24 Comparison with CA @50m'!I21&gt;5),1,0))*'50m'!$D21</f>
        <v>0</v>
      </c>
      <c r="R21">
        <f>(IF(AND(J21&gt;5,'Jul-24 Comparison with CA @50m'!J21&gt;5),1,0))*'50m'!$D21</f>
        <v>0</v>
      </c>
      <c r="S21">
        <f>(IF(AND(K21&gt;5,'Jul-24 Comparison with CA @50m'!K21&gt;5),1,0))*'50m'!$D21</f>
        <v>0</v>
      </c>
      <c r="T21">
        <f>(IF(AND(L21&gt;5,'Jul-24 Comparison with CA @50m'!L21&gt;5),1,0))*'50m'!$D21</f>
        <v>0</v>
      </c>
      <c r="U21">
        <f>(IF(AND(M21&gt;5,'Jul-24 Comparison with CA @50m'!M21&gt;5),1,0))*'50m'!$D21</f>
        <v>0</v>
      </c>
      <c r="V21">
        <f>(IF(AND(N21&gt;5,'Jul-24 Comparison with CA @50m'!N21&gt;5),1,0))*'50m'!$D21</f>
        <v>0</v>
      </c>
    </row>
    <row r="22" spans="1:22" x14ac:dyDescent="0.35">
      <c r="A22" s="21" t="s">
        <v>99</v>
      </c>
      <c r="B22" s="21">
        <v>215200</v>
      </c>
      <c r="C22" s="21">
        <v>215250</v>
      </c>
      <c r="D22" s="21">
        <v>50</v>
      </c>
      <c r="E22" s="21"/>
      <c r="F22" s="23">
        <v>5</v>
      </c>
      <c r="G22" s="25">
        <v>1.8268571175166538E-2</v>
      </c>
      <c r="H22" s="25">
        <v>5.4914285714285707E-3</v>
      </c>
      <c r="I22" s="25">
        <v>6.2005714285714286E-3</v>
      </c>
      <c r="J22" s="25">
        <v>1.2662034285714283</v>
      </c>
      <c r="K22" s="25">
        <v>2.0231999999999993E-2</v>
      </c>
      <c r="L22" s="25">
        <v>4.6571428571428572E-4</v>
      </c>
      <c r="M22" s="25">
        <v>4.9239999999999996E-3</v>
      </c>
      <c r="N22" s="25">
        <v>1.2262857142857143E-3</v>
      </c>
      <c r="O22">
        <f>(IF(AND(G22&gt;5,'Jul-24 Comparison with CA @50m'!G22&gt;5),1,0))*'50m'!$D22</f>
        <v>0</v>
      </c>
      <c r="P22">
        <f>(IF(AND(H22&gt;5,'Jul-24 Comparison with CA @50m'!H22&gt;5),1,0))*'50m'!$D22</f>
        <v>0</v>
      </c>
      <c r="Q22">
        <f>(IF(AND(I22&gt;5,'Jul-24 Comparison with CA @50m'!I22&gt;5),1,0))*'50m'!$D22</f>
        <v>0</v>
      </c>
      <c r="R22">
        <f>(IF(AND(J22&gt;5,'Jul-24 Comparison with CA @50m'!J22&gt;5),1,0))*'50m'!$D22</f>
        <v>0</v>
      </c>
      <c r="S22">
        <f>(IF(AND(K22&gt;5,'Jul-24 Comparison with CA @50m'!K22&gt;5),1,0))*'50m'!$D22</f>
        <v>0</v>
      </c>
      <c r="T22">
        <f>(IF(AND(L22&gt;5,'Jul-24 Comparison with CA @50m'!L22&gt;5),1,0))*'50m'!$D22</f>
        <v>0</v>
      </c>
      <c r="U22">
        <f>(IF(AND(M22&gt;5,'Jul-24 Comparison with CA @50m'!M22&gt;5),1,0))*'50m'!$D22</f>
        <v>0</v>
      </c>
      <c r="V22">
        <f>(IF(AND(N22&gt;5,'Jul-24 Comparison with CA @50m'!N22&gt;5),1,0))*'50m'!$D22</f>
        <v>0</v>
      </c>
    </row>
    <row r="23" spans="1:22" x14ac:dyDescent="0.35">
      <c r="A23" s="21" t="s">
        <v>99</v>
      </c>
      <c r="B23" s="21">
        <v>215250</v>
      </c>
      <c r="C23" s="21">
        <v>215300</v>
      </c>
      <c r="D23" s="21">
        <v>50</v>
      </c>
      <c r="E23" s="21" t="s">
        <v>111</v>
      </c>
      <c r="F23" s="23">
        <v>5</v>
      </c>
      <c r="G23" s="25">
        <v>6.269599966457913E-2</v>
      </c>
      <c r="H23" s="25">
        <v>1.3630857142857142E-2</v>
      </c>
      <c r="I23" s="25">
        <v>7.7537142857142848E-3</v>
      </c>
      <c r="J23" s="25">
        <v>1.6356000000000002E-2</v>
      </c>
      <c r="K23" s="25">
        <v>2.1782857142857145E-2</v>
      </c>
      <c r="L23" s="25">
        <v>4.2285714285714288E-3</v>
      </c>
      <c r="M23" s="25">
        <v>4.6171428571428573E-4</v>
      </c>
      <c r="N23" s="25">
        <v>1.5445714285714288E-3</v>
      </c>
      <c r="O23">
        <f>(IF(AND(G23&gt;5,'Jul-24 Comparison with CA @50m'!G23&gt;5),1,0))*'50m'!$D23</f>
        <v>0</v>
      </c>
      <c r="P23">
        <f>(IF(AND(H23&gt;5,'Jul-24 Comparison with CA @50m'!H23&gt;5),1,0))*'50m'!$D23</f>
        <v>0</v>
      </c>
      <c r="Q23">
        <f>(IF(AND(I23&gt;5,'Jul-24 Comparison with CA @50m'!I23&gt;5),1,0))*'50m'!$D23</f>
        <v>0</v>
      </c>
      <c r="R23">
        <f>(IF(AND(J23&gt;5,'Jul-24 Comparison with CA @50m'!J23&gt;5),1,0))*'50m'!$D23</f>
        <v>0</v>
      </c>
      <c r="S23">
        <f>(IF(AND(K23&gt;5,'Jul-24 Comparison with CA @50m'!K23&gt;5),1,0))*'50m'!$D23</f>
        <v>0</v>
      </c>
      <c r="T23">
        <f>(IF(AND(L23&gt;5,'Jul-24 Comparison with CA @50m'!L23&gt;5),1,0))*'50m'!$D23</f>
        <v>0</v>
      </c>
      <c r="U23">
        <f>(IF(AND(M23&gt;5,'Jul-24 Comparison with CA @50m'!M23&gt;5),1,0))*'50m'!$D23</f>
        <v>0</v>
      </c>
      <c r="V23">
        <f>(IF(AND(N23&gt;5,'Jul-24 Comparison with CA @50m'!N23&gt;5),1,0))*'50m'!$D23</f>
        <v>0</v>
      </c>
    </row>
    <row r="24" spans="1:22" x14ac:dyDescent="0.35">
      <c r="A24" s="21" t="s">
        <v>99</v>
      </c>
      <c r="B24" s="21">
        <v>215300</v>
      </c>
      <c r="C24" s="21">
        <v>215350</v>
      </c>
      <c r="D24" s="21">
        <v>50</v>
      </c>
      <c r="E24" s="21"/>
      <c r="F24" s="23">
        <v>5</v>
      </c>
      <c r="G24" s="25">
        <v>3.1339428601946148E-2</v>
      </c>
      <c r="H24" s="25">
        <v>2.6660571428571422E-2</v>
      </c>
      <c r="I24" s="25">
        <v>7.1080000000000006E-3</v>
      </c>
      <c r="J24" s="25">
        <v>1.4318857142857144E-2</v>
      </c>
      <c r="K24" s="25">
        <v>1.6273714285714287E-2</v>
      </c>
      <c r="L24" s="25">
        <v>5.2971428571428562E-3</v>
      </c>
      <c r="M24" s="25">
        <v>7.0971428571428574E-4</v>
      </c>
      <c r="N24" s="25">
        <v>1.1071428571428569E-2</v>
      </c>
      <c r="O24">
        <f>(IF(AND(G24&gt;5,'Jul-24 Comparison with CA @50m'!G24&gt;5),1,0))*'50m'!$D24</f>
        <v>0</v>
      </c>
      <c r="P24">
        <f>(IF(AND(H24&gt;5,'Jul-24 Comparison with CA @50m'!H24&gt;5),1,0))*'50m'!$D24</f>
        <v>0</v>
      </c>
      <c r="Q24">
        <f>(IF(AND(I24&gt;5,'Jul-24 Comparison with CA @50m'!I24&gt;5),1,0))*'50m'!$D24</f>
        <v>0</v>
      </c>
      <c r="R24">
        <f>(IF(AND(J24&gt;5,'Jul-24 Comparison with CA @50m'!J24&gt;5),1,0))*'50m'!$D24</f>
        <v>0</v>
      </c>
      <c r="S24">
        <f>(IF(AND(K24&gt;5,'Jul-24 Comparison with CA @50m'!K24&gt;5),1,0))*'50m'!$D24</f>
        <v>0</v>
      </c>
      <c r="T24">
        <f>(IF(AND(L24&gt;5,'Jul-24 Comparison with CA @50m'!L24&gt;5),1,0))*'50m'!$D24</f>
        <v>0</v>
      </c>
      <c r="U24">
        <f>(IF(AND(M24&gt;5,'Jul-24 Comparison with CA @50m'!M24&gt;5),1,0))*'50m'!$D24</f>
        <v>0</v>
      </c>
      <c r="V24">
        <f>(IF(AND(N24&gt;5,'Jul-24 Comparison with CA @50m'!N24&gt;5),1,0))*'50m'!$D24</f>
        <v>0</v>
      </c>
    </row>
    <row r="25" spans="1:22" x14ac:dyDescent="0.35">
      <c r="A25" s="21" t="s">
        <v>99</v>
      </c>
      <c r="B25" s="21">
        <v>215350</v>
      </c>
      <c r="C25" s="21">
        <v>215400</v>
      </c>
      <c r="D25" s="21">
        <v>50</v>
      </c>
      <c r="E25" s="21"/>
      <c r="F25" s="23">
        <v>5</v>
      </c>
      <c r="G25" s="25">
        <v>0.97650342843873128</v>
      </c>
      <c r="H25" s="25">
        <v>1.0917714285714286E-2</v>
      </c>
      <c r="I25" s="25">
        <v>1.0670285714285715E-2</v>
      </c>
      <c r="J25" s="25">
        <v>5.7017142857142865E-3</v>
      </c>
      <c r="K25" s="25">
        <v>4.6708571428571424E-3</v>
      </c>
      <c r="L25" s="25">
        <v>2.1988571428571426E-3</v>
      </c>
      <c r="M25" s="25">
        <v>4.6719999999999991E-3</v>
      </c>
      <c r="N25" s="25">
        <v>8.1902857142857142E-3</v>
      </c>
      <c r="O25">
        <f>(IF(AND(G25&gt;5,'Jul-24 Comparison with CA @50m'!G25&gt;5),1,0))*'50m'!$D25</f>
        <v>0</v>
      </c>
      <c r="P25">
        <f>(IF(AND(H25&gt;5,'Jul-24 Comparison with CA @50m'!H25&gt;5),1,0))*'50m'!$D25</f>
        <v>0</v>
      </c>
      <c r="Q25">
        <f>(IF(AND(I25&gt;5,'Jul-24 Comparison with CA @50m'!I25&gt;5),1,0))*'50m'!$D25</f>
        <v>0</v>
      </c>
      <c r="R25">
        <f>(IF(AND(J25&gt;5,'Jul-24 Comparison with CA @50m'!J25&gt;5),1,0))*'50m'!$D25</f>
        <v>0</v>
      </c>
      <c r="S25">
        <f>(IF(AND(K25&gt;5,'Jul-24 Comparison with CA @50m'!K25&gt;5),1,0))*'50m'!$D25</f>
        <v>0</v>
      </c>
      <c r="T25">
        <f>(IF(AND(L25&gt;5,'Jul-24 Comparison with CA @50m'!L25&gt;5),1,0))*'50m'!$D25</f>
        <v>0</v>
      </c>
      <c r="U25">
        <f>(IF(AND(M25&gt;5,'Jul-24 Comparison with CA @50m'!M25&gt;5),1,0))*'50m'!$D25</f>
        <v>0</v>
      </c>
      <c r="V25">
        <f>(IF(AND(N25&gt;5,'Jul-24 Comparison with CA @50m'!N25&gt;5),1,0))*'50m'!$D25</f>
        <v>0</v>
      </c>
    </row>
    <row r="26" spans="1:22" x14ac:dyDescent="0.35">
      <c r="A26" s="21" t="s">
        <v>99</v>
      </c>
      <c r="B26" s="21">
        <v>215400</v>
      </c>
      <c r="C26" s="21">
        <v>215450</v>
      </c>
      <c r="D26" s="21">
        <v>50</v>
      </c>
      <c r="E26" s="21"/>
      <c r="F26" s="23">
        <v>5</v>
      </c>
      <c r="G26" s="25">
        <v>1.0308571458544051E-2</v>
      </c>
      <c r="H26" s="25">
        <v>9.279999999999999E-4</v>
      </c>
      <c r="I26" s="25">
        <v>1.0011428571428571E-3</v>
      </c>
      <c r="J26" s="25">
        <v>0</v>
      </c>
      <c r="K26" s="25">
        <v>1.5298285714285714E-2</v>
      </c>
      <c r="L26" s="25">
        <v>1.0565714285714286E-3</v>
      </c>
      <c r="M26" s="25">
        <v>1.2475428571428571E-2</v>
      </c>
      <c r="N26" s="25">
        <v>0</v>
      </c>
      <c r="O26">
        <f>(IF(AND(G26&gt;5,'Jul-24 Comparison with CA @50m'!G26&gt;5),1,0))*'50m'!$D26</f>
        <v>0</v>
      </c>
      <c r="P26">
        <f>(IF(AND(H26&gt;5,'Jul-24 Comparison with CA @50m'!H26&gt;5),1,0))*'50m'!$D26</f>
        <v>0</v>
      </c>
      <c r="Q26">
        <f>(IF(AND(I26&gt;5,'Jul-24 Comparison with CA @50m'!I26&gt;5),1,0))*'50m'!$D26</f>
        <v>0</v>
      </c>
      <c r="R26">
        <f>(IF(AND(J26&gt;5,'Jul-24 Comparison with CA @50m'!J26&gt;5),1,0))*'50m'!$D26</f>
        <v>0</v>
      </c>
      <c r="S26">
        <f>(IF(AND(K26&gt;5,'Jul-24 Comparison with CA @50m'!K26&gt;5),1,0))*'50m'!$D26</f>
        <v>0</v>
      </c>
      <c r="T26">
        <f>(IF(AND(L26&gt;5,'Jul-24 Comparison with CA @50m'!L26&gt;5),1,0))*'50m'!$D26</f>
        <v>0</v>
      </c>
      <c r="U26">
        <f>(IF(AND(M26&gt;5,'Jul-24 Comparison with CA @50m'!M26&gt;5),1,0))*'50m'!$D26</f>
        <v>0</v>
      </c>
      <c r="V26">
        <f>(IF(AND(N26&gt;5,'Jul-24 Comparison with CA @50m'!N26&gt;5),1,0))*'50m'!$D26</f>
        <v>0</v>
      </c>
    </row>
    <row r="27" spans="1:22" x14ac:dyDescent="0.35">
      <c r="A27" s="21" t="s">
        <v>99</v>
      </c>
      <c r="B27" s="21">
        <v>215450</v>
      </c>
      <c r="C27" s="21">
        <v>215500</v>
      </c>
      <c r="D27" s="21">
        <v>50</v>
      </c>
      <c r="E27" s="21"/>
      <c r="F27" s="23">
        <v>5</v>
      </c>
      <c r="G27" s="25">
        <v>1.104857158115932E-2</v>
      </c>
      <c r="H27" s="25">
        <v>1.9788571428571429E-3</v>
      </c>
      <c r="I27" s="25">
        <v>0</v>
      </c>
      <c r="J27" s="25">
        <v>0</v>
      </c>
      <c r="K27" s="25">
        <v>1.2850285714285713E-2</v>
      </c>
      <c r="L27" s="25">
        <v>1.0862857142857145E-3</v>
      </c>
      <c r="M27" s="25">
        <v>1.0162285714285716E-2</v>
      </c>
      <c r="N27" s="25">
        <v>2.2542857142857139E-3</v>
      </c>
      <c r="O27">
        <f>(IF(AND(G27&gt;5,'Jul-24 Comparison with CA @50m'!G27&gt;5),1,0))*'50m'!$D27</f>
        <v>0</v>
      </c>
      <c r="P27">
        <f>(IF(AND(H27&gt;5,'Jul-24 Comparison with CA @50m'!H27&gt;5),1,0))*'50m'!$D27</f>
        <v>0</v>
      </c>
      <c r="Q27">
        <f>(IF(AND(I27&gt;5,'Jul-24 Comparison with CA @50m'!I27&gt;5),1,0))*'50m'!$D27</f>
        <v>0</v>
      </c>
      <c r="R27">
        <f>(IF(AND(J27&gt;5,'Jul-24 Comparison with CA @50m'!J27&gt;5),1,0))*'50m'!$D27</f>
        <v>0</v>
      </c>
      <c r="S27">
        <f>(IF(AND(K27&gt;5,'Jul-24 Comparison with CA @50m'!K27&gt;5),1,0))*'50m'!$D27</f>
        <v>0</v>
      </c>
      <c r="T27">
        <f>(IF(AND(L27&gt;5,'Jul-24 Comparison with CA @50m'!L27&gt;5),1,0))*'50m'!$D27</f>
        <v>0</v>
      </c>
      <c r="U27">
        <f>(IF(AND(M27&gt;5,'Jul-24 Comparison with CA @50m'!M27&gt;5),1,0))*'50m'!$D27</f>
        <v>0</v>
      </c>
      <c r="V27">
        <f>(IF(AND(N27&gt;5,'Jul-24 Comparison with CA @50m'!N27&gt;5),1,0))*'50m'!$D27</f>
        <v>0</v>
      </c>
    </row>
    <row r="28" spans="1:22" x14ac:dyDescent="0.35">
      <c r="A28" s="21" t="s">
        <v>99</v>
      </c>
      <c r="B28" s="21">
        <v>215500</v>
      </c>
      <c r="C28" s="21">
        <v>215550</v>
      </c>
      <c r="D28" s="21">
        <v>50</v>
      </c>
      <c r="E28" s="21"/>
      <c r="F28" s="23">
        <v>5</v>
      </c>
      <c r="G28" s="25">
        <v>2.3406856937408443E-2</v>
      </c>
      <c r="H28" s="25">
        <v>8.3794285714285707E-3</v>
      </c>
      <c r="I28" s="25">
        <v>8.0422857142857136E-3</v>
      </c>
      <c r="J28" s="25">
        <v>5.9662857142857139E-3</v>
      </c>
      <c r="K28" s="25">
        <v>1.0711999999999999E-2</v>
      </c>
      <c r="L28" s="25">
        <v>3.1428571428571426E-3</v>
      </c>
      <c r="M28" s="25">
        <v>5.2354285714285714E-3</v>
      </c>
      <c r="N28" s="25">
        <v>0</v>
      </c>
      <c r="O28">
        <f>(IF(AND(G28&gt;5,'Jul-24 Comparison with CA @50m'!G28&gt;5),1,0))*'50m'!$D28</f>
        <v>0</v>
      </c>
      <c r="P28">
        <f>(IF(AND(H28&gt;5,'Jul-24 Comparison with CA @50m'!H28&gt;5),1,0))*'50m'!$D28</f>
        <v>0</v>
      </c>
      <c r="Q28">
        <f>(IF(AND(I28&gt;5,'Jul-24 Comparison with CA @50m'!I28&gt;5),1,0))*'50m'!$D28</f>
        <v>0</v>
      </c>
      <c r="R28">
        <f>(IF(AND(J28&gt;5,'Jul-24 Comparison with CA @50m'!J28&gt;5),1,0))*'50m'!$D28</f>
        <v>0</v>
      </c>
      <c r="S28">
        <f>(IF(AND(K28&gt;5,'Jul-24 Comparison with CA @50m'!K28&gt;5),1,0))*'50m'!$D28</f>
        <v>0</v>
      </c>
      <c r="T28">
        <f>(IF(AND(L28&gt;5,'Jul-24 Comparison with CA @50m'!L28&gt;5),1,0))*'50m'!$D28</f>
        <v>0</v>
      </c>
      <c r="U28">
        <f>(IF(AND(M28&gt;5,'Jul-24 Comparison with CA @50m'!M28&gt;5),1,0))*'50m'!$D28</f>
        <v>0</v>
      </c>
      <c r="V28">
        <f>(IF(AND(N28&gt;5,'Jul-24 Comparison with CA @50m'!N28&gt;5),1,0))*'50m'!$D28</f>
        <v>0</v>
      </c>
    </row>
    <row r="29" spans="1:22" x14ac:dyDescent="0.35">
      <c r="A29" s="21" t="s">
        <v>99</v>
      </c>
      <c r="B29" s="21">
        <v>215550</v>
      </c>
      <c r="C29" s="21">
        <v>215600</v>
      </c>
      <c r="D29" s="21">
        <v>50</v>
      </c>
      <c r="E29" s="21"/>
      <c r="F29" s="23">
        <v>5</v>
      </c>
      <c r="G29" s="25">
        <v>2.2693142674309868E-2</v>
      </c>
      <c r="H29" s="25">
        <v>1.8207428571428569E-2</v>
      </c>
      <c r="I29" s="25">
        <v>2.2390285714285717E-2</v>
      </c>
      <c r="J29" s="25">
        <v>3.6405714285714283E-3</v>
      </c>
      <c r="K29" s="25">
        <v>4.0040000000000006E-3</v>
      </c>
      <c r="L29" s="25">
        <v>9.4182857142857141E-3</v>
      </c>
      <c r="M29" s="25">
        <v>1.4097142857142856E-3</v>
      </c>
      <c r="N29" s="25">
        <v>1.961142857142857E-3</v>
      </c>
      <c r="O29">
        <f>(IF(AND(G29&gt;5,'Jul-24 Comparison with CA @50m'!G29&gt;5),1,0))*'50m'!$D29</f>
        <v>0</v>
      </c>
      <c r="P29">
        <f>(IF(AND(H29&gt;5,'Jul-24 Comparison with CA @50m'!H29&gt;5),1,0))*'50m'!$D29</f>
        <v>0</v>
      </c>
      <c r="Q29">
        <f>(IF(AND(I29&gt;5,'Jul-24 Comparison with CA @50m'!I29&gt;5),1,0))*'50m'!$D29</f>
        <v>0</v>
      </c>
      <c r="R29">
        <f>(IF(AND(J29&gt;5,'Jul-24 Comparison with CA @50m'!J29&gt;5),1,0))*'50m'!$D29</f>
        <v>0</v>
      </c>
      <c r="S29">
        <f>(IF(AND(K29&gt;5,'Jul-24 Comparison with CA @50m'!K29&gt;5),1,0))*'50m'!$D29</f>
        <v>0</v>
      </c>
      <c r="T29">
        <f>(IF(AND(L29&gt;5,'Jul-24 Comparison with CA @50m'!L29&gt;5),1,0))*'50m'!$D29</f>
        <v>0</v>
      </c>
      <c r="U29">
        <f>(IF(AND(M29&gt;5,'Jul-24 Comparison with CA @50m'!M29&gt;5),1,0))*'50m'!$D29</f>
        <v>0</v>
      </c>
      <c r="V29">
        <f>(IF(AND(N29&gt;5,'Jul-24 Comparison with CA @50m'!N29&gt;5),1,0))*'50m'!$D29</f>
        <v>0</v>
      </c>
    </row>
    <row r="30" spans="1:22" x14ac:dyDescent="0.35">
      <c r="A30" s="21" t="s">
        <v>99</v>
      </c>
      <c r="B30" s="21">
        <v>215600</v>
      </c>
      <c r="C30" s="21">
        <v>215650</v>
      </c>
      <c r="D30" s="21">
        <v>50</v>
      </c>
      <c r="E30" s="21"/>
      <c r="F30" s="23">
        <v>5</v>
      </c>
      <c r="G30" s="25">
        <v>2.3727999980109077E-2</v>
      </c>
      <c r="H30" s="25">
        <v>1.8713714285714288E-2</v>
      </c>
      <c r="I30" s="25">
        <v>1.4173714285714288E-2</v>
      </c>
      <c r="J30" s="25">
        <v>6.9039999999999987E-3</v>
      </c>
      <c r="K30" s="25">
        <v>5.919428571428572E-3</v>
      </c>
      <c r="L30" s="25">
        <v>2.6514285714285713E-4</v>
      </c>
      <c r="M30" s="25">
        <v>1.1765714285714285E-3</v>
      </c>
      <c r="N30" s="25">
        <v>4.6097142857142856E-3</v>
      </c>
      <c r="O30">
        <f>(IF(AND(G30&gt;5,'Jul-24 Comparison with CA @50m'!G30&gt;5),1,0))*'50m'!$D30</f>
        <v>0</v>
      </c>
      <c r="P30">
        <f>(IF(AND(H30&gt;5,'Jul-24 Comparison with CA @50m'!H30&gt;5),1,0))*'50m'!$D30</f>
        <v>0</v>
      </c>
      <c r="Q30">
        <f>(IF(AND(I30&gt;5,'Jul-24 Comparison with CA @50m'!I30&gt;5),1,0))*'50m'!$D30</f>
        <v>0</v>
      </c>
      <c r="R30">
        <f>(IF(AND(J30&gt;5,'Jul-24 Comparison with CA @50m'!J30&gt;5),1,0))*'50m'!$D30</f>
        <v>0</v>
      </c>
      <c r="S30">
        <f>(IF(AND(K30&gt;5,'Jul-24 Comparison with CA @50m'!K30&gt;5),1,0))*'50m'!$D30</f>
        <v>0</v>
      </c>
      <c r="T30">
        <f>(IF(AND(L30&gt;5,'Jul-24 Comparison with CA @50m'!L30&gt;5),1,0))*'50m'!$D30</f>
        <v>0</v>
      </c>
      <c r="U30">
        <f>(IF(AND(M30&gt;5,'Jul-24 Comparison with CA @50m'!M30&gt;5),1,0))*'50m'!$D30</f>
        <v>0</v>
      </c>
      <c r="V30">
        <f>(IF(AND(N30&gt;5,'Jul-24 Comparison with CA @50m'!N30&gt;5),1,0))*'50m'!$D30</f>
        <v>0</v>
      </c>
    </row>
    <row r="31" spans="1:22" x14ac:dyDescent="0.35">
      <c r="A31" s="21" t="s">
        <v>99</v>
      </c>
      <c r="B31" s="21">
        <v>215650</v>
      </c>
      <c r="C31" s="21">
        <v>215700</v>
      </c>
      <c r="D31" s="21">
        <v>50</v>
      </c>
      <c r="E31" s="21"/>
      <c r="F31" s="23">
        <v>5</v>
      </c>
      <c r="G31" s="25">
        <v>2.6686285537992203E-2</v>
      </c>
      <c r="H31" s="25">
        <v>4.2840000000000005E-3</v>
      </c>
      <c r="I31" s="25">
        <v>6.8268571428571432E-3</v>
      </c>
      <c r="J31" s="25">
        <v>6.5394285714285719E-3</v>
      </c>
      <c r="K31" s="25">
        <v>1.6108571428571428E-3</v>
      </c>
      <c r="L31" s="25">
        <v>2.0114285714285715E-4</v>
      </c>
      <c r="M31" s="25">
        <v>8.363428571428572E-3</v>
      </c>
      <c r="N31" s="25">
        <v>3.8022857142857142E-3</v>
      </c>
      <c r="O31">
        <f>(IF(AND(G31&gt;5,'Jul-24 Comparison with CA @50m'!G31&gt;5),1,0))*'50m'!$D31</f>
        <v>0</v>
      </c>
      <c r="P31">
        <f>(IF(AND(H31&gt;5,'Jul-24 Comparison with CA @50m'!H31&gt;5),1,0))*'50m'!$D31</f>
        <v>0</v>
      </c>
      <c r="Q31">
        <f>(IF(AND(I31&gt;5,'Jul-24 Comparison with CA @50m'!I31&gt;5),1,0))*'50m'!$D31</f>
        <v>0</v>
      </c>
      <c r="R31">
        <f>(IF(AND(J31&gt;5,'Jul-24 Comparison with CA @50m'!J31&gt;5),1,0))*'50m'!$D31</f>
        <v>0</v>
      </c>
      <c r="S31">
        <f>(IF(AND(K31&gt;5,'Jul-24 Comparison with CA @50m'!K31&gt;5),1,0))*'50m'!$D31</f>
        <v>0</v>
      </c>
      <c r="T31">
        <f>(IF(AND(L31&gt;5,'Jul-24 Comparison with CA @50m'!L31&gt;5),1,0))*'50m'!$D31</f>
        <v>0</v>
      </c>
      <c r="U31">
        <f>(IF(AND(M31&gt;5,'Jul-24 Comparison with CA @50m'!M31&gt;5),1,0))*'50m'!$D31</f>
        <v>0</v>
      </c>
      <c r="V31">
        <f>(IF(AND(N31&gt;5,'Jul-24 Comparison with CA @50m'!N31&gt;5),1,0))*'50m'!$D31</f>
        <v>0</v>
      </c>
    </row>
    <row r="32" spans="1:22" x14ac:dyDescent="0.35">
      <c r="A32" s="21" t="s">
        <v>99</v>
      </c>
      <c r="B32" s="21">
        <v>215700</v>
      </c>
      <c r="C32" s="21">
        <v>215750</v>
      </c>
      <c r="D32" s="21">
        <v>50</v>
      </c>
      <c r="E32" s="21"/>
      <c r="F32" s="23">
        <v>5</v>
      </c>
      <c r="G32" s="25">
        <v>3.8586285723277505E-2</v>
      </c>
      <c r="H32" s="25">
        <v>1.3490857142857141E-2</v>
      </c>
      <c r="I32" s="25"/>
      <c r="J32" s="25"/>
      <c r="K32" s="25">
        <v>2.2674285714285717E-3</v>
      </c>
      <c r="L32" s="25">
        <v>1.3270857142857142E-2</v>
      </c>
      <c r="M32" s="25">
        <v>5.7074285714285716E-3</v>
      </c>
      <c r="N32" s="25">
        <v>3.6548571428571424E-3</v>
      </c>
      <c r="O32">
        <f>(IF(AND(G32&gt;5,'Jul-24 Comparison with CA @50m'!G32&gt;5),1,0))*'50m'!$D32</f>
        <v>0</v>
      </c>
      <c r="P32">
        <f>(IF(AND(H32&gt;5,'Jul-24 Comparison with CA @50m'!H32&gt;5),1,0))*'50m'!$D32</f>
        <v>0</v>
      </c>
      <c r="Q32">
        <f>(IF(AND(I32&gt;5,'Jul-24 Comparison with CA @50m'!I32&gt;5),1,0))*'50m'!$D32</f>
        <v>0</v>
      </c>
      <c r="R32">
        <f>(IF(AND(J32&gt;5,'Jul-24 Comparison with CA @50m'!J32&gt;5),1,0))*'50m'!$D32</f>
        <v>0</v>
      </c>
      <c r="S32">
        <f>(IF(AND(K32&gt;5,'Jul-24 Comparison with CA @50m'!K32&gt;5),1,0))*'50m'!$D32</f>
        <v>0</v>
      </c>
      <c r="T32">
        <f>(IF(AND(L32&gt;5,'Jul-24 Comparison with CA @50m'!L32&gt;5),1,0))*'50m'!$D32</f>
        <v>0</v>
      </c>
      <c r="U32">
        <f>(IF(AND(M32&gt;5,'Jul-24 Comparison with CA @50m'!M32&gt;5),1,0))*'50m'!$D32</f>
        <v>0</v>
      </c>
      <c r="V32">
        <f>(IF(AND(N32&gt;5,'Jul-24 Comparison with CA @50m'!N32&gt;5),1,0))*'50m'!$D32</f>
        <v>0</v>
      </c>
    </row>
    <row r="33" spans="1:22" x14ac:dyDescent="0.35">
      <c r="A33" s="21" t="s">
        <v>99</v>
      </c>
      <c r="B33" s="21">
        <v>215750</v>
      </c>
      <c r="C33" s="21">
        <v>215800</v>
      </c>
      <c r="D33" s="21">
        <v>50</v>
      </c>
      <c r="E33" s="21" t="s">
        <v>111</v>
      </c>
      <c r="F33" s="23">
        <v>5</v>
      </c>
      <c r="G33" s="25">
        <v>0.99617142852783214</v>
      </c>
      <c r="H33" s="25">
        <v>0</v>
      </c>
      <c r="I33" s="25"/>
      <c r="J33" s="25"/>
      <c r="K33" s="25">
        <v>8.7725714285714299E-3</v>
      </c>
      <c r="L33" s="25">
        <v>7.1314285714285715E-3</v>
      </c>
      <c r="M33" s="25">
        <v>2.993142857142857E-3</v>
      </c>
      <c r="N33" s="25">
        <v>3.5611428571428578E-3</v>
      </c>
      <c r="O33">
        <f>(IF(AND(G33&gt;5,'Jul-24 Comparison with CA @50m'!G33&gt;5),1,0))*'50m'!$D33</f>
        <v>0</v>
      </c>
      <c r="P33">
        <f>(IF(AND(H33&gt;5,'Jul-24 Comparison with CA @50m'!H33&gt;5),1,0))*'50m'!$D33</f>
        <v>0</v>
      </c>
      <c r="Q33">
        <f>(IF(AND(I33&gt;5,'Jul-24 Comparison with CA @50m'!I33&gt;5),1,0))*'50m'!$D33</f>
        <v>0</v>
      </c>
      <c r="R33">
        <f>(IF(AND(J33&gt;5,'Jul-24 Comparison with CA @50m'!J33&gt;5),1,0))*'50m'!$D33</f>
        <v>0</v>
      </c>
      <c r="S33">
        <f>(IF(AND(K33&gt;5,'Jul-24 Comparison with CA @50m'!K33&gt;5),1,0))*'50m'!$D33</f>
        <v>0</v>
      </c>
      <c r="T33">
        <f>(IF(AND(L33&gt;5,'Jul-24 Comparison with CA @50m'!L33&gt;5),1,0))*'50m'!$D33</f>
        <v>0</v>
      </c>
      <c r="U33">
        <f>(IF(AND(M33&gt;5,'Jul-24 Comparison with CA @50m'!M33&gt;5),1,0))*'50m'!$D33</f>
        <v>0</v>
      </c>
      <c r="V33">
        <f>(IF(AND(N33&gt;5,'Jul-24 Comparison with CA @50m'!N33&gt;5),1,0))*'50m'!$D33</f>
        <v>0</v>
      </c>
    </row>
    <row r="34" spans="1:22" x14ac:dyDescent="0.35">
      <c r="A34" s="21" t="s">
        <v>99</v>
      </c>
      <c r="B34" s="21">
        <v>215800</v>
      </c>
      <c r="C34" s="21">
        <v>215850</v>
      </c>
      <c r="D34" s="21">
        <v>50</v>
      </c>
      <c r="E34" s="21"/>
      <c r="F34" s="23">
        <v>5</v>
      </c>
      <c r="G34" s="25">
        <v>2.2281714117867606E-2</v>
      </c>
      <c r="H34" s="25">
        <v>0</v>
      </c>
      <c r="I34" s="25"/>
      <c r="J34" s="25"/>
      <c r="K34" s="25">
        <v>2.3354285714285716E-3</v>
      </c>
      <c r="L34" s="25">
        <v>3.2457142857142852E-4</v>
      </c>
      <c r="M34" s="25">
        <v>0</v>
      </c>
      <c r="N34" s="25">
        <v>2.7142857142857144E-4</v>
      </c>
      <c r="O34">
        <f>(IF(AND(G34&gt;5,'Jul-24 Comparison with CA @50m'!G34&gt;5),1,0))*'50m'!$D34</f>
        <v>0</v>
      </c>
      <c r="P34">
        <f>(IF(AND(H34&gt;5,'Jul-24 Comparison with CA @50m'!H34&gt;5),1,0))*'50m'!$D34</f>
        <v>0</v>
      </c>
      <c r="Q34">
        <f>(IF(AND(I34&gt;5,'Jul-24 Comparison with CA @50m'!I34&gt;5),1,0))*'50m'!$D34</f>
        <v>0</v>
      </c>
      <c r="R34">
        <f>(IF(AND(J34&gt;5,'Jul-24 Comparison with CA @50m'!J34&gt;5),1,0))*'50m'!$D34</f>
        <v>0</v>
      </c>
      <c r="S34">
        <f>(IF(AND(K34&gt;5,'Jul-24 Comparison with CA @50m'!K34&gt;5),1,0))*'50m'!$D34</f>
        <v>0</v>
      </c>
      <c r="T34">
        <f>(IF(AND(L34&gt;5,'Jul-24 Comparison with CA @50m'!L34&gt;5),1,0))*'50m'!$D34</f>
        <v>0</v>
      </c>
      <c r="U34">
        <f>(IF(AND(M34&gt;5,'Jul-24 Comparison with CA @50m'!M34&gt;5),1,0))*'50m'!$D34</f>
        <v>0</v>
      </c>
      <c r="V34">
        <f>(IF(AND(N34&gt;5,'Jul-24 Comparison with CA @50m'!N34&gt;5),1,0))*'50m'!$D34</f>
        <v>0</v>
      </c>
    </row>
    <row r="35" spans="1:22" x14ac:dyDescent="0.35">
      <c r="A35" s="21" t="s">
        <v>99</v>
      </c>
      <c r="B35" s="21">
        <v>215850</v>
      </c>
      <c r="C35" s="21">
        <v>215900</v>
      </c>
      <c r="D35" s="21">
        <v>50</v>
      </c>
      <c r="E35" s="21"/>
      <c r="F35" s="23">
        <v>5</v>
      </c>
      <c r="G35" s="25">
        <v>1.0873142900466919E-2</v>
      </c>
      <c r="H35" s="25">
        <v>0</v>
      </c>
      <c r="I35" s="25"/>
      <c r="J35" s="25"/>
      <c r="K35" s="25">
        <v>2.6777142857142859E-3</v>
      </c>
      <c r="L35" s="25">
        <v>0</v>
      </c>
      <c r="M35" s="25">
        <v>0</v>
      </c>
      <c r="N35" s="25">
        <v>2.8228571428571425E-4</v>
      </c>
      <c r="O35">
        <f>(IF(AND(G35&gt;5,'Jul-24 Comparison with CA @50m'!G35&gt;5),1,0))*'50m'!$D35</f>
        <v>0</v>
      </c>
      <c r="P35">
        <f>(IF(AND(H35&gt;5,'Jul-24 Comparison with CA @50m'!H35&gt;5),1,0))*'50m'!$D35</f>
        <v>0</v>
      </c>
      <c r="Q35">
        <f>(IF(AND(I35&gt;5,'Jul-24 Comparison with CA @50m'!I35&gt;5),1,0))*'50m'!$D35</f>
        <v>0</v>
      </c>
      <c r="R35">
        <f>(IF(AND(J35&gt;5,'Jul-24 Comparison with CA @50m'!J35&gt;5),1,0))*'50m'!$D35</f>
        <v>0</v>
      </c>
      <c r="S35">
        <f>(IF(AND(K35&gt;5,'Jul-24 Comparison with CA @50m'!K35&gt;5),1,0))*'50m'!$D35</f>
        <v>0</v>
      </c>
      <c r="T35">
        <f>(IF(AND(L35&gt;5,'Jul-24 Comparison with CA @50m'!L35&gt;5),1,0))*'50m'!$D35</f>
        <v>0</v>
      </c>
      <c r="U35">
        <f>(IF(AND(M35&gt;5,'Jul-24 Comparison with CA @50m'!M35&gt;5),1,0))*'50m'!$D35</f>
        <v>0</v>
      </c>
      <c r="V35">
        <f>(IF(AND(N35&gt;5,'Jul-24 Comparison with CA @50m'!N35&gt;5),1,0))*'50m'!$D35</f>
        <v>0</v>
      </c>
    </row>
    <row r="36" spans="1:22" x14ac:dyDescent="0.35">
      <c r="A36" s="21" t="s">
        <v>99</v>
      </c>
      <c r="B36" s="21">
        <v>215900</v>
      </c>
      <c r="C36" s="21">
        <v>215950</v>
      </c>
      <c r="D36" s="21">
        <v>50</v>
      </c>
      <c r="E36" s="21"/>
      <c r="F36" s="23">
        <v>5</v>
      </c>
      <c r="G36" s="25">
        <v>1.5923999933515277E-2</v>
      </c>
      <c r="H36" s="25">
        <v>4.937142857142857E-4</v>
      </c>
      <c r="I36" s="25">
        <v>0</v>
      </c>
      <c r="J36" s="25">
        <v>2.0811428571428569E-3</v>
      </c>
      <c r="K36" s="25">
        <v>7.6937142857142846E-3</v>
      </c>
      <c r="L36" s="25">
        <v>4.8382857142857134E-3</v>
      </c>
      <c r="M36" s="25">
        <v>0</v>
      </c>
      <c r="N36" s="25">
        <v>0</v>
      </c>
      <c r="O36">
        <f>(IF(AND(G36&gt;5,'Jul-24 Comparison with CA @50m'!G36&gt;5),1,0))*'50m'!$D36</f>
        <v>0</v>
      </c>
      <c r="P36">
        <f>(IF(AND(H36&gt;5,'Jul-24 Comparison with CA @50m'!H36&gt;5),1,0))*'50m'!$D36</f>
        <v>0</v>
      </c>
      <c r="Q36">
        <f>(IF(AND(I36&gt;5,'Jul-24 Comparison with CA @50m'!I36&gt;5),1,0))*'50m'!$D36</f>
        <v>0</v>
      </c>
      <c r="R36">
        <f>(IF(AND(J36&gt;5,'Jul-24 Comparison with CA @50m'!J36&gt;5),1,0))*'50m'!$D36</f>
        <v>0</v>
      </c>
      <c r="S36">
        <f>(IF(AND(K36&gt;5,'Jul-24 Comparison with CA @50m'!K36&gt;5),1,0))*'50m'!$D36</f>
        <v>0</v>
      </c>
      <c r="T36">
        <f>(IF(AND(L36&gt;5,'Jul-24 Comparison with CA @50m'!L36&gt;5),1,0))*'50m'!$D36</f>
        <v>0</v>
      </c>
      <c r="U36">
        <f>(IF(AND(M36&gt;5,'Jul-24 Comparison with CA @50m'!M36&gt;5),1,0))*'50m'!$D36</f>
        <v>0</v>
      </c>
      <c r="V36">
        <f>(IF(AND(N36&gt;5,'Jul-24 Comparison with CA @50m'!N36&gt;5),1,0))*'50m'!$D36</f>
        <v>0</v>
      </c>
    </row>
    <row r="37" spans="1:22" x14ac:dyDescent="0.35">
      <c r="A37" s="21" t="s">
        <v>99</v>
      </c>
      <c r="B37" s="21">
        <v>215950</v>
      </c>
      <c r="C37" s="21">
        <v>216000</v>
      </c>
      <c r="D37" s="21">
        <v>50</v>
      </c>
      <c r="E37" s="21"/>
      <c r="F37" s="23">
        <v>5</v>
      </c>
      <c r="G37" s="25">
        <v>1.2181142854690553E-2</v>
      </c>
      <c r="H37" s="25">
        <v>1.2462857142857141E-3</v>
      </c>
      <c r="I37" s="25">
        <v>0</v>
      </c>
      <c r="J37" s="25">
        <v>7.2074285714285712E-3</v>
      </c>
      <c r="K37" s="25">
        <v>0.14208799999999999</v>
      </c>
      <c r="L37" s="25">
        <v>4.4571428571428567E-5</v>
      </c>
      <c r="M37" s="25">
        <v>0</v>
      </c>
      <c r="N37" s="25">
        <v>1.2434285714285715E-3</v>
      </c>
      <c r="O37">
        <f>(IF(AND(G37&gt;5,'Jul-24 Comparison with CA @50m'!G37&gt;5),1,0))*'50m'!$D37</f>
        <v>0</v>
      </c>
      <c r="P37">
        <f>(IF(AND(H37&gt;5,'Jul-24 Comparison with CA @50m'!H37&gt;5),1,0))*'50m'!$D37</f>
        <v>0</v>
      </c>
      <c r="Q37">
        <f>(IF(AND(I37&gt;5,'Jul-24 Comparison with CA @50m'!I37&gt;5),1,0))*'50m'!$D37</f>
        <v>0</v>
      </c>
      <c r="R37">
        <f>(IF(AND(J37&gt;5,'Jul-24 Comparison with CA @50m'!J37&gt;5),1,0))*'50m'!$D37</f>
        <v>0</v>
      </c>
      <c r="S37">
        <f>(IF(AND(K37&gt;5,'Jul-24 Comparison with CA @50m'!K37&gt;5),1,0))*'50m'!$D37</f>
        <v>0</v>
      </c>
      <c r="T37">
        <f>(IF(AND(L37&gt;5,'Jul-24 Comparison with CA @50m'!L37&gt;5),1,0))*'50m'!$D37</f>
        <v>0</v>
      </c>
      <c r="U37">
        <f>(IF(AND(M37&gt;5,'Jul-24 Comparison with CA @50m'!M37&gt;5),1,0))*'50m'!$D37</f>
        <v>0</v>
      </c>
      <c r="V37">
        <f>(IF(AND(N37&gt;5,'Jul-24 Comparison with CA @50m'!N37&gt;5),1,0))*'50m'!$D37</f>
        <v>0</v>
      </c>
    </row>
    <row r="38" spans="1:22" x14ac:dyDescent="0.35">
      <c r="A38" s="21" t="s">
        <v>99</v>
      </c>
      <c r="B38" s="21">
        <v>216000</v>
      </c>
      <c r="C38" s="21">
        <v>216050</v>
      </c>
      <c r="D38" s="21">
        <v>50</v>
      </c>
      <c r="E38" s="21"/>
      <c r="F38" s="23">
        <v>5</v>
      </c>
      <c r="G38" s="25">
        <v>1.0703428550447737E-2</v>
      </c>
      <c r="H38" s="25">
        <v>0</v>
      </c>
      <c r="I38" s="25">
        <v>0</v>
      </c>
      <c r="J38" s="25">
        <v>1.303714285714286E-2</v>
      </c>
      <c r="K38" s="25">
        <v>1.5438857142857143E-2</v>
      </c>
      <c r="L38" s="25">
        <v>1.2128571428571426E-2</v>
      </c>
      <c r="M38" s="25">
        <v>2.5502857142857141E-3</v>
      </c>
      <c r="N38" s="25">
        <v>8.1799999999999998E-3</v>
      </c>
      <c r="O38">
        <f>(IF(AND(G38&gt;5,'Jul-24 Comparison with CA @50m'!G38&gt;5),1,0))*'50m'!$D38</f>
        <v>0</v>
      </c>
      <c r="P38">
        <f>(IF(AND(H38&gt;5,'Jul-24 Comparison with CA @50m'!H38&gt;5),1,0))*'50m'!$D38</f>
        <v>0</v>
      </c>
      <c r="Q38">
        <f>(IF(AND(I38&gt;5,'Jul-24 Comparison with CA @50m'!I38&gt;5),1,0))*'50m'!$D38</f>
        <v>0</v>
      </c>
      <c r="R38">
        <f>(IF(AND(J38&gt;5,'Jul-24 Comparison with CA @50m'!J38&gt;5),1,0))*'50m'!$D38</f>
        <v>0</v>
      </c>
      <c r="S38">
        <f>(IF(AND(K38&gt;5,'Jul-24 Comparison with CA @50m'!K38&gt;5),1,0))*'50m'!$D38</f>
        <v>0</v>
      </c>
      <c r="T38">
        <f>(IF(AND(L38&gt;5,'Jul-24 Comparison with CA @50m'!L38&gt;5),1,0))*'50m'!$D38</f>
        <v>0</v>
      </c>
      <c r="U38">
        <f>(IF(AND(M38&gt;5,'Jul-24 Comparison with CA @50m'!M38&gt;5),1,0))*'50m'!$D38</f>
        <v>0</v>
      </c>
      <c r="V38">
        <f>(IF(AND(N38&gt;5,'Jul-24 Comparison with CA @50m'!N38&gt;5),1,0))*'50m'!$D38</f>
        <v>0</v>
      </c>
    </row>
    <row r="39" spans="1:22" x14ac:dyDescent="0.35">
      <c r="A39" s="21" t="s">
        <v>99</v>
      </c>
      <c r="B39" s="21">
        <v>216050</v>
      </c>
      <c r="C39" s="21">
        <v>216100</v>
      </c>
      <c r="D39" s="21">
        <v>50</v>
      </c>
      <c r="E39" s="21"/>
      <c r="F39" s="23">
        <v>5</v>
      </c>
      <c r="G39" s="25">
        <v>4.0100348571436744</v>
      </c>
      <c r="H39" s="25">
        <v>9.5205714285714286E-3</v>
      </c>
      <c r="I39" s="25">
        <v>2.4342857142857141E-4</v>
      </c>
      <c r="J39" s="25">
        <v>3.0719999999999996E-3</v>
      </c>
      <c r="K39" s="25">
        <v>1.080057142857143E-2</v>
      </c>
      <c r="L39" s="25">
        <v>5.0674285714285708E-3</v>
      </c>
      <c r="M39" s="25">
        <v>3.0817142857142857E-3</v>
      </c>
      <c r="N39" s="25">
        <v>7.9377142857142858E-3</v>
      </c>
      <c r="O39">
        <f>(IF(AND(G39&gt;5,'Jul-24 Comparison with CA @50m'!G39&gt;5),1,0))*'50m'!$D39</f>
        <v>0</v>
      </c>
      <c r="P39">
        <f>(IF(AND(H39&gt;5,'Jul-24 Comparison with CA @50m'!H39&gt;5),1,0))*'50m'!$D39</f>
        <v>0</v>
      </c>
      <c r="Q39">
        <f>(IF(AND(I39&gt;5,'Jul-24 Comparison with CA @50m'!I39&gt;5),1,0))*'50m'!$D39</f>
        <v>0</v>
      </c>
      <c r="R39">
        <f>(IF(AND(J39&gt;5,'Jul-24 Comparison with CA @50m'!J39&gt;5),1,0))*'50m'!$D39</f>
        <v>0</v>
      </c>
      <c r="S39">
        <f>(IF(AND(K39&gt;5,'Jul-24 Comparison with CA @50m'!K39&gt;5),1,0))*'50m'!$D39</f>
        <v>0</v>
      </c>
      <c r="T39">
        <f>(IF(AND(L39&gt;5,'Jul-24 Comparison with CA @50m'!L39&gt;5),1,0))*'50m'!$D39</f>
        <v>0</v>
      </c>
      <c r="U39">
        <f>(IF(AND(M39&gt;5,'Jul-24 Comparison with CA @50m'!M39&gt;5),1,0))*'50m'!$D39</f>
        <v>0</v>
      </c>
      <c r="V39">
        <f>(IF(AND(N39&gt;5,'Jul-24 Comparison with CA @50m'!N39&gt;5),1,0))*'50m'!$D39</f>
        <v>0</v>
      </c>
    </row>
    <row r="40" spans="1:22" x14ac:dyDescent="0.35">
      <c r="A40" s="21" t="s">
        <v>99</v>
      </c>
      <c r="B40" s="21">
        <v>216100</v>
      </c>
      <c r="C40" s="21">
        <v>216150</v>
      </c>
      <c r="D40" s="21">
        <v>50</v>
      </c>
      <c r="E40" s="21"/>
      <c r="F40" s="23">
        <v>5</v>
      </c>
      <c r="G40" s="25">
        <v>2.9270497141470226</v>
      </c>
      <c r="H40" s="25">
        <v>4.3851428571428574E-3</v>
      </c>
      <c r="I40" s="25">
        <v>4.452571428571429E-3</v>
      </c>
      <c r="J40" s="25">
        <v>5.250857142857143E-3</v>
      </c>
      <c r="K40" s="25">
        <v>1.4609714285714285E-2</v>
      </c>
      <c r="L40" s="25">
        <v>1.9634857142857138E-2</v>
      </c>
      <c r="M40" s="25">
        <v>1.5904571428571428E-2</v>
      </c>
      <c r="N40" s="25">
        <v>5.8777142857142856E-3</v>
      </c>
      <c r="O40">
        <f>(IF(AND(G40&gt;5,'Jul-24 Comparison with CA @50m'!G40&gt;5),1,0))*'50m'!$D40</f>
        <v>0</v>
      </c>
      <c r="P40">
        <f>(IF(AND(H40&gt;5,'Jul-24 Comparison with CA @50m'!H40&gt;5),1,0))*'50m'!$D40</f>
        <v>0</v>
      </c>
      <c r="Q40">
        <f>(IF(AND(I40&gt;5,'Jul-24 Comparison with CA @50m'!I40&gt;5),1,0))*'50m'!$D40</f>
        <v>0</v>
      </c>
      <c r="R40">
        <f>(IF(AND(J40&gt;5,'Jul-24 Comparison with CA @50m'!J40&gt;5),1,0))*'50m'!$D40</f>
        <v>0</v>
      </c>
      <c r="S40">
        <f>(IF(AND(K40&gt;5,'Jul-24 Comparison with CA @50m'!K40&gt;5),1,0))*'50m'!$D40</f>
        <v>0</v>
      </c>
      <c r="T40">
        <f>(IF(AND(L40&gt;5,'Jul-24 Comparison with CA @50m'!L40&gt;5),1,0))*'50m'!$D40</f>
        <v>0</v>
      </c>
      <c r="U40">
        <f>(IF(AND(M40&gt;5,'Jul-24 Comparison with CA @50m'!M40&gt;5),1,0))*'50m'!$D40</f>
        <v>0</v>
      </c>
      <c r="V40">
        <f>(IF(AND(N40&gt;5,'Jul-24 Comparison with CA @50m'!N40&gt;5),1,0))*'50m'!$D40</f>
        <v>0</v>
      </c>
    </row>
    <row r="41" spans="1:22" x14ac:dyDescent="0.35">
      <c r="A41" s="21" t="s">
        <v>99</v>
      </c>
      <c r="B41" s="21">
        <v>216150</v>
      </c>
      <c r="C41" s="21">
        <v>216200</v>
      </c>
      <c r="D41" s="21">
        <v>50</v>
      </c>
      <c r="E41" s="21"/>
      <c r="F41" s="23">
        <v>5</v>
      </c>
      <c r="G41" s="25">
        <v>7.7400000040871763E-3</v>
      </c>
      <c r="H41" s="25">
        <v>1.5891428571428571E-3</v>
      </c>
      <c r="I41" s="25">
        <v>1.665142857142857E-3</v>
      </c>
      <c r="J41" s="25">
        <v>6.5542857142857145E-4</v>
      </c>
      <c r="K41" s="25">
        <v>0.85791942857142856</v>
      </c>
      <c r="L41" s="25">
        <v>2.4217142857142857E-2</v>
      </c>
      <c r="M41" s="25">
        <v>1.5826285714285713E-2</v>
      </c>
      <c r="N41" s="25">
        <v>7.3034285714285701E-3</v>
      </c>
      <c r="O41">
        <f>(IF(AND(G41&gt;5,'Jul-24 Comparison with CA @50m'!G41&gt;5),1,0))*'50m'!$D41</f>
        <v>0</v>
      </c>
      <c r="P41">
        <f>(IF(AND(H41&gt;5,'Jul-24 Comparison with CA @50m'!H41&gt;5),1,0))*'50m'!$D41</f>
        <v>0</v>
      </c>
      <c r="Q41">
        <f>(IF(AND(I41&gt;5,'Jul-24 Comparison with CA @50m'!I41&gt;5),1,0))*'50m'!$D41</f>
        <v>0</v>
      </c>
      <c r="R41">
        <f>(IF(AND(J41&gt;5,'Jul-24 Comparison with CA @50m'!J41&gt;5),1,0))*'50m'!$D41</f>
        <v>0</v>
      </c>
      <c r="S41">
        <f>(IF(AND(K41&gt;5,'Jul-24 Comparison with CA @50m'!K41&gt;5),1,0))*'50m'!$D41</f>
        <v>0</v>
      </c>
      <c r="T41">
        <f>(IF(AND(L41&gt;5,'Jul-24 Comparison with CA @50m'!L41&gt;5),1,0))*'50m'!$D41</f>
        <v>0</v>
      </c>
      <c r="U41">
        <f>(IF(AND(M41&gt;5,'Jul-24 Comparison with CA @50m'!M41&gt;5),1,0))*'50m'!$D41</f>
        <v>0</v>
      </c>
      <c r="V41">
        <f>(IF(AND(N41&gt;5,'Jul-24 Comparison with CA @50m'!N41&gt;5),1,0))*'50m'!$D41</f>
        <v>0</v>
      </c>
    </row>
    <row r="42" spans="1:22" x14ac:dyDescent="0.35">
      <c r="A42" s="21" t="s">
        <v>99</v>
      </c>
      <c r="B42" s="21">
        <v>216200</v>
      </c>
      <c r="C42" s="21">
        <v>216250</v>
      </c>
      <c r="D42" s="21">
        <v>50</v>
      </c>
      <c r="E42" s="21"/>
      <c r="F42" s="23">
        <v>5</v>
      </c>
      <c r="G42" s="25">
        <v>4.2960000133514401E-3</v>
      </c>
      <c r="H42" s="25">
        <v>1.9462857142857144E-3</v>
      </c>
      <c r="I42" s="25">
        <v>0</v>
      </c>
      <c r="J42" s="25">
        <v>9.9542857142857137E-4</v>
      </c>
      <c r="K42" s="25">
        <v>3.0200571428571427E-2</v>
      </c>
      <c r="L42" s="25">
        <v>1.9659999999999997E-2</v>
      </c>
      <c r="M42" s="25">
        <v>2.036E-3</v>
      </c>
      <c r="N42" s="25">
        <v>8.6034285714285726E-3</v>
      </c>
      <c r="O42">
        <f>(IF(AND(G42&gt;5,'Jul-24 Comparison with CA @50m'!G42&gt;5),1,0))*'50m'!$D42</f>
        <v>0</v>
      </c>
      <c r="P42">
        <f>(IF(AND(H42&gt;5,'Jul-24 Comparison with CA @50m'!H42&gt;5),1,0))*'50m'!$D42</f>
        <v>0</v>
      </c>
      <c r="Q42">
        <f>(IF(AND(I42&gt;5,'Jul-24 Comparison with CA @50m'!I42&gt;5),1,0))*'50m'!$D42</f>
        <v>0</v>
      </c>
      <c r="R42">
        <f>(IF(AND(J42&gt;5,'Jul-24 Comparison with CA @50m'!J42&gt;5),1,0))*'50m'!$D42</f>
        <v>0</v>
      </c>
      <c r="S42">
        <f>(IF(AND(K42&gt;5,'Jul-24 Comparison with CA @50m'!K42&gt;5),1,0))*'50m'!$D42</f>
        <v>0</v>
      </c>
      <c r="T42">
        <f>(IF(AND(L42&gt;5,'Jul-24 Comparison with CA @50m'!L42&gt;5),1,0))*'50m'!$D42</f>
        <v>0</v>
      </c>
      <c r="U42">
        <f>(IF(AND(M42&gt;5,'Jul-24 Comparison with CA @50m'!M42&gt;5),1,0))*'50m'!$D42</f>
        <v>0</v>
      </c>
      <c r="V42">
        <f>(IF(AND(N42&gt;5,'Jul-24 Comparison with CA @50m'!N42&gt;5),1,0))*'50m'!$D42</f>
        <v>0</v>
      </c>
    </row>
    <row r="43" spans="1:22" x14ac:dyDescent="0.35">
      <c r="A43" s="21" t="s">
        <v>99</v>
      </c>
      <c r="B43" s="21">
        <v>216250</v>
      </c>
      <c r="C43" s="21">
        <v>216300</v>
      </c>
      <c r="D43" s="21">
        <v>50</v>
      </c>
      <c r="E43" s="21"/>
      <c r="F43" s="23">
        <v>5</v>
      </c>
      <c r="G43" s="25">
        <v>1.5171428604125977E-2</v>
      </c>
      <c r="H43" s="25">
        <v>8.1428571428571433E-4</v>
      </c>
      <c r="I43" s="25">
        <v>5.6228571428571417E-4</v>
      </c>
      <c r="J43" s="25">
        <v>2.8571428571428574E-5</v>
      </c>
      <c r="K43" s="25">
        <v>1.4691428571428569E-2</v>
      </c>
      <c r="L43" s="25">
        <v>6.3600000000000002E-3</v>
      </c>
      <c r="M43" s="25">
        <v>2.1742857142857137E-3</v>
      </c>
      <c r="N43" s="25">
        <v>5.4394285714285716E-3</v>
      </c>
      <c r="O43">
        <f>(IF(AND(G43&gt;5,'Jul-24 Comparison with CA @50m'!G43&gt;5),1,0))*'50m'!$D43</f>
        <v>0</v>
      </c>
      <c r="P43">
        <f>(IF(AND(H43&gt;5,'Jul-24 Comparison with CA @50m'!H43&gt;5),1,0))*'50m'!$D43</f>
        <v>0</v>
      </c>
      <c r="Q43">
        <f>(IF(AND(I43&gt;5,'Jul-24 Comparison with CA @50m'!I43&gt;5),1,0))*'50m'!$D43</f>
        <v>0</v>
      </c>
      <c r="R43">
        <f>(IF(AND(J43&gt;5,'Jul-24 Comparison with CA @50m'!J43&gt;5),1,0))*'50m'!$D43</f>
        <v>0</v>
      </c>
      <c r="S43">
        <f>(IF(AND(K43&gt;5,'Jul-24 Comparison with CA @50m'!K43&gt;5),1,0))*'50m'!$D43</f>
        <v>0</v>
      </c>
      <c r="T43">
        <f>(IF(AND(L43&gt;5,'Jul-24 Comparison with CA @50m'!L43&gt;5),1,0))*'50m'!$D43</f>
        <v>0</v>
      </c>
      <c r="U43">
        <f>(IF(AND(M43&gt;5,'Jul-24 Comparison with CA @50m'!M43&gt;5),1,0))*'50m'!$D43</f>
        <v>0</v>
      </c>
      <c r="V43">
        <f>(IF(AND(N43&gt;5,'Jul-24 Comparison with CA @50m'!N43&gt;5),1,0))*'50m'!$D43</f>
        <v>0</v>
      </c>
    </row>
    <row r="44" spans="1:22" x14ac:dyDescent="0.35">
      <c r="A44" s="21" t="s">
        <v>99</v>
      </c>
      <c r="B44" s="21">
        <v>216300</v>
      </c>
      <c r="C44" s="21">
        <v>216350</v>
      </c>
      <c r="D44" s="21">
        <v>50</v>
      </c>
      <c r="E44" s="21"/>
      <c r="F44" s="23">
        <v>5</v>
      </c>
      <c r="G44" s="25">
        <v>1.7518285517011373E-2</v>
      </c>
      <c r="H44" s="25">
        <v>2.0537142857142855E-3</v>
      </c>
      <c r="I44" s="25">
        <v>0</v>
      </c>
      <c r="J44" s="25">
        <v>4.1525714285714282E-3</v>
      </c>
      <c r="K44" s="25">
        <v>1.3554285714285714E-3</v>
      </c>
      <c r="L44" s="25">
        <v>4.3200000000000004E-4</v>
      </c>
      <c r="M44" s="25">
        <v>1.2545142857142857E-2</v>
      </c>
      <c r="N44" s="25">
        <v>0</v>
      </c>
      <c r="O44">
        <f>(IF(AND(G44&gt;5,'Jul-24 Comparison with CA @50m'!G44&gt;5),1,0))*'50m'!$D44</f>
        <v>0</v>
      </c>
      <c r="P44">
        <f>(IF(AND(H44&gt;5,'Jul-24 Comparison with CA @50m'!H44&gt;5),1,0))*'50m'!$D44</f>
        <v>0</v>
      </c>
      <c r="Q44">
        <f>(IF(AND(I44&gt;5,'Jul-24 Comparison with CA @50m'!I44&gt;5),1,0))*'50m'!$D44</f>
        <v>0</v>
      </c>
      <c r="R44">
        <f>(IF(AND(J44&gt;5,'Jul-24 Comparison with CA @50m'!J44&gt;5),1,0))*'50m'!$D44</f>
        <v>0</v>
      </c>
      <c r="S44">
        <f>(IF(AND(K44&gt;5,'Jul-24 Comparison with CA @50m'!K44&gt;5),1,0))*'50m'!$D44</f>
        <v>0</v>
      </c>
      <c r="T44">
        <f>(IF(AND(L44&gt;5,'Jul-24 Comparison with CA @50m'!L44&gt;5),1,0))*'50m'!$D44</f>
        <v>0</v>
      </c>
      <c r="U44">
        <f>(IF(AND(M44&gt;5,'Jul-24 Comparison with CA @50m'!M44&gt;5),1,0))*'50m'!$D44</f>
        <v>0</v>
      </c>
      <c r="V44">
        <f>(IF(AND(N44&gt;5,'Jul-24 Comparison with CA @50m'!N44&gt;5),1,0))*'50m'!$D44</f>
        <v>0</v>
      </c>
    </row>
    <row r="45" spans="1:22" x14ac:dyDescent="0.35">
      <c r="A45" s="21" t="s">
        <v>99</v>
      </c>
      <c r="B45" s="21">
        <v>216350</v>
      </c>
      <c r="C45" s="21">
        <v>216400</v>
      </c>
      <c r="D45" s="21">
        <v>50</v>
      </c>
      <c r="E45" s="21"/>
      <c r="F45" s="23">
        <v>5</v>
      </c>
      <c r="G45" s="25">
        <v>1.9634285515376496E-2</v>
      </c>
      <c r="H45" s="25">
        <v>6.1994285714285719E-3</v>
      </c>
      <c r="I45" s="25">
        <v>5.1399999999999996E-3</v>
      </c>
      <c r="J45" s="25">
        <v>9.3794285714285715E-3</v>
      </c>
      <c r="K45" s="25">
        <v>1.0177142857142859E-3</v>
      </c>
      <c r="L45" s="25">
        <v>1.4057142857142857E-3</v>
      </c>
      <c r="M45" s="25">
        <v>1.3831428571428571E-2</v>
      </c>
      <c r="N45" s="25">
        <v>0</v>
      </c>
      <c r="O45">
        <f>(IF(AND(G45&gt;5,'Jul-24 Comparison with CA @50m'!G45&gt;5),1,0))*'50m'!$D45</f>
        <v>0</v>
      </c>
      <c r="P45">
        <f>(IF(AND(H45&gt;5,'Jul-24 Comparison with CA @50m'!H45&gt;5),1,0))*'50m'!$D45</f>
        <v>0</v>
      </c>
      <c r="Q45">
        <f>(IF(AND(I45&gt;5,'Jul-24 Comparison with CA @50m'!I45&gt;5),1,0))*'50m'!$D45</f>
        <v>0</v>
      </c>
      <c r="R45">
        <f>(IF(AND(J45&gt;5,'Jul-24 Comparison with CA @50m'!J45&gt;5),1,0))*'50m'!$D45</f>
        <v>0</v>
      </c>
      <c r="S45">
        <f>(IF(AND(K45&gt;5,'Jul-24 Comparison with CA @50m'!K45&gt;5),1,0))*'50m'!$D45</f>
        <v>0</v>
      </c>
      <c r="T45">
        <f>(IF(AND(L45&gt;5,'Jul-24 Comparison with CA @50m'!L45&gt;5),1,0))*'50m'!$D45</f>
        <v>0</v>
      </c>
      <c r="U45">
        <f>(IF(AND(M45&gt;5,'Jul-24 Comparison with CA @50m'!M45&gt;5),1,0))*'50m'!$D45</f>
        <v>0</v>
      </c>
      <c r="V45">
        <f>(IF(AND(N45&gt;5,'Jul-24 Comparison with CA @50m'!N45&gt;5),1,0))*'50m'!$D45</f>
        <v>0</v>
      </c>
    </row>
    <row r="46" spans="1:22" x14ac:dyDescent="0.35">
      <c r="A46" s="21" t="s">
        <v>99</v>
      </c>
      <c r="B46" s="21">
        <v>216400</v>
      </c>
      <c r="C46" s="21">
        <v>216450</v>
      </c>
      <c r="D46" s="21">
        <v>50</v>
      </c>
      <c r="E46" s="21"/>
      <c r="F46" s="23">
        <v>5</v>
      </c>
      <c r="G46" s="25">
        <v>3.1117714298793248E-2</v>
      </c>
      <c r="H46" s="25">
        <v>5.8559999999999992E-3</v>
      </c>
      <c r="I46" s="25">
        <v>2.1251428571428571E-3</v>
      </c>
      <c r="J46" s="25">
        <v>1.000685714285714E-2</v>
      </c>
      <c r="K46" s="25">
        <v>0</v>
      </c>
      <c r="L46" s="25">
        <v>0</v>
      </c>
      <c r="M46" s="25"/>
      <c r="N46" s="25">
        <v>1.9062857142857141E-3</v>
      </c>
      <c r="O46">
        <f>(IF(AND(G46&gt;5,'Jul-24 Comparison with CA @50m'!G46&gt;5),1,0))*'50m'!$D46</f>
        <v>0</v>
      </c>
      <c r="P46">
        <f>(IF(AND(H46&gt;5,'Jul-24 Comparison with CA @50m'!H46&gt;5),1,0))*'50m'!$D46</f>
        <v>0</v>
      </c>
      <c r="Q46">
        <f>(IF(AND(I46&gt;5,'Jul-24 Comparison with CA @50m'!I46&gt;5),1,0))*'50m'!$D46</f>
        <v>0</v>
      </c>
      <c r="R46">
        <f>(IF(AND(J46&gt;5,'Jul-24 Comparison with CA @50m'!J46&gt;5),1,0))*'50m'!$D46</f>
        <v>0</v>
      </c>
      <c r="S46">
        <f>(IF(AND(K46&gt;5,'Jul-24 Comparison with CA @50m'!K46&gt;5),1,0))*'50m'!$D46</f>
        <v>0</v>
      </c>
      <c r="T46">
        <f>(IF(AND(L46&gt;5,'Jul-24 Comparison with CA @50m'!L46&gt;5),1,0))*'50m'!$D46</f>
        <v>0</v>
      </c>
      <c r="U46">
        <f>(IF(AND(M46&gt;5,'Jul-24 Comparison with CA @50m'!M46&gt;5),1,0))*'50m'!$D46</f>
        <v>0</v>
      </c>
      <c r="V46">
        <f>(IF(AND(N46&gt;5,'Jul-24 Comparison with CA @50m'!N46&gt;5),1,0))*'50m'!$D46</f>
        <v>0</v>
      </c>
    </row>
    <row r="47" spans="1:22" x14ac:dyDescent="0.35">
      <c r="A47" s="21" t="s">
        <v>99</v>
      </c>
      <c r="B47" s="21">
        <v>216450</v>
      </c>
      <c r="C47" s="21">
        <v>216500</v>
      </c>
      <c r="D47" s="21">
        <v>50</v>
      </c>
      <c r="E47" s="21"/>
      <c r="F47" s="23">
        <v>5</v>
      </c>
      <c r="G47" s="25">
        <v>4.6394285746983116E-3</v>
      </c>
      <c r="H47" s="25">
        <v>1.0400000000000001E-3</v>
      </c>
      <c r="I47" s="25">
        <v>0</v>
      </c>
      <c r="J47" s="25">
        <v>1.1257142857142857E-3</v>
      </c>
      <c r="K47" s="25">
        <v>9.9200000000000004E-4</v>
      </c>
      <c r="L47" s="25">
        <v>0</v>
      </c>
      <c r="M47" s="25"/>
      <c r="N47" s="25">
        <v>0</v>
      </c>
      <c r="O47">
        <f>(IF(AND(G47&gt;5,'Jul-24 Comparison with CA @50m'!G47&gt;5),1,0))*'50m'!$D47</f>
        <v>0</v>
      </c>
      <c r="P47">
        <f>(IF(AND(H47&gt;5,'Jul-24 Comparison with CA @50m'!H47&gt;5),1,0))*'50m'!$D47</f>
        <v>0</v>
      </c>
      <c r="Q47">
        <f>(IF(AND(I47&gt;5,'Jul-24 Comparison with CA @50m'!I47&gt;5),1,0))*'50m'!$D47</f>
        <v>0</v>
      </c>
      <c r="R47">
        <f>(IF(AND(J47&gt;5,'Jul-24 Comparison with CA @50m'!J47&gt;5),1,0))*'50m'!$D47</f>
        <v>0</v>
      </c>
      <c r="S47">
        <f>(IF(AND(K47&gt;5,'Jul-24 Comparison with CA @50m'!K47&gt;5),1,0))*'50m'!$D47</f>
        <v>0</v>
      </c>
      <c r="T47">
        <f>(IF(AND(L47&gt;5,'Jul-24 Comparison with CA @50m'!L47&gt;5),1,0))*'50m'!$D47</f>
        <v>0</v>
      </c>
      <c r="U47">
        <f>(IF(AND(M47&gt;5,'Jul-24 Comparison with CA @50m'!M47&gt;5),1,0))*'50m'!$D47</f>
        <v>0</v>
      </c>
      <c r="V47">
        <f>(IF(AND(N47&gt;5,'Jul-24 Comparison with CA @50m'!N47&gt;5),1,0))*'50m'!$D47</f>
        <v>0</v>
      </c>
    </row>
    <row r="48" spans="1:22" x14ac:dyDescent="0.35">
      <c r="A48" s="21" t="s">
        <v>99</v>
      </c>
      <c r="B48" s="21">
        <v>216500</v>
      </c>
      <c r="C48" s="21">
        <v>216550</v>
      </c>
      <c r="D48" s="21">
        <v>50</v>
      </c>
      <c r="E48" s="21"/>
      <c r="F48" s="23">
        <v>5</v>
      </c>
      <c r="G48" s="25">
        <v>6.3999999441419321E-3</v>
      </c>
      <c r="H48" s="25">
        <v>3.7999999999999996E-3</v>
      </c>
      <c r="I48" s="25">
        <v>4.1885714285714291E-4</v>
      </c>
      <c r="J48" s="25">
        <v>0</v>
      </c>
      <c r="K48" s="25">
        <v>1.3514285714285713E-3</v>
      </c>
      <c r="L48" s="25">
        <v>2.9714285714285709E-4</v>
      </c>
      <c r="M48" s="25"/>
      <c r="N48" s="25">
        <v>3.6479999999999998E-3</v>
      </c>
      <c r="O48">
        <f>(IF(AND(G48&gt;5,'Jul-24 Comparison with CA @50m'!G48&gt;5),1,0))*'50m'!$D48</f>
        <v>0</v>
      </c>
      <c r="P48">
        <f>(IF(AND(H48&gt;5,'Jul-24 Comparison with CA @50m'!H48&gt;5),1,0))*'50m'!$D48</f>
        <v>0</v>
      </c>
      <c r="Q48">
        <f>(IF(AND(I48&gt;5,'Jul-24 Comparison with CA @50m'!I48&gt;5),1,0))*'50m'!$D48</f>
        <v>0</v>
      </c>
      <c r="R48">
        <f>(IF(AND(J48&gt;5,'Jul-24 Comparison with CA @50m'!J48&gt;5),1,0))*'50m'!$D48</f>
        <v>0</v>
      </c>
      <c r="S48">
        <f>(IF(AND(K48&gt;5,'Jul-24 Comparison with CA @50m'!K48&gt;5),1,0))*'50m'!$D48</f>
        <v>0</v>
      </c>
      <c r="T48">
        <f>(IF(AND(L48&gt;5,'Jul-24 Comparison with CA @50m'!L48&gt;5),1,0))*'50m'!$D48</f>
        <v>0</v>
      </c>
      <c r="U48">
        <f>(IF(AND(M48&gt;5,'Jul-24 Comparison with CA @50m'!M48&gt;5),1,0))*'50m'!$D48</f>
        <v>0</v>
      </c>
      <c r="V48">
        <f>(IF(AND(N48&gt;5,'Jul-24 Comparison with CA @50m'!N48&gt;5),1,0))*'50m'!$D48</f>
        <v>0</v>
      </c>
    </row>
    <row r="49" spans="1:22" x14ac:dyDescent="0.35">
      <c r="A49" s="21" t="s">
        <v>99</v>
      </c>
      <c r="B49" s="21">
        <v>216550</v>
      </c>
      <c r="C49" s="21">
        <v>216600</v>
      </c>
      <c r="D49" s="21">
        <v>50</v>
      </c>
      <c r="E49" s="21"/>
      <c r="F49" s="23">
        <v>5</v>
      </c>
      <c r="G49" s="25">
        <v>4.7165715394701284E-3</v>
      </c>
      <c r="H49" s="25">
        <v>1.0834285714285716E-3</v>
      </c>
      <c r="I49" s="25">
        <v>4.44E-4</v>
      </c>
      <c r="J49" s="25">
        <v>1.1988571428571428E-3</v>
      </c>
      <c r="K49" s="25">
        <v>0</v>
      </c>
      <c r="L49" s="25">
        <v>0</v>
      </c>
      <c r="M49" s="25"/>
      <c r="N49" s="25">
        <v>1.4400000000000001E-3</v>
      </c>
      <c r="O49">
        <f>(IF(AND(G49&gt;5,'Jul-24 Comparison with CA @50m'!G49&gt;5),1,0))*'50m'!$D49</f>
        <v>0</v>
      </c>
      <c r="P49">
        <f>(IF(AND(H49&gt;5,'Jul-24 Comparison with CA @50m'!H49&gt;5),1,0))*'50m'!$D49</f>
        <v>0</v>
      </c>
      <c r="Q49">
        <f>(IF(AND(I49&gt;5,'Jul-24 Comparison with CA @50m'!I49&gt;5),1,0))*'50m'!$D49</f>
        <v>0</v>
      </c>
      <c r="R49">
        <f>(IF(AND(J49&gt;5,'Jul-24 Comparison with CA @50m'!J49&gt;5),1,0))*'50m'!$D49</f>
        <v>0</v>
      </c>
      <c r="S49">
        <f>(IF(AND(K49&gt;5,'Jul-24 Comparison with CA @50m'!K49&gt;5),1,0))*'50m'!$D49</f>
        <v>0</v>
      </c>
      <c r="T49">
        <f>(IF(AND(L49&gt;5,'Jul-24 Comparison with CA @50m'!L49&gt;5),1,0))*'50m'!$D49</f>
        <v>0</v>
      </c>
      <c r="U49">
        <f>(IF(AND(M49&gt;5,'Jul-24 Comparison with CA @50m'!M49&gt;5),1,0))*'50m'!$D49</f>
        <v>0</v>
      </c>
      <c r="V49">
        <f>(IF(AND(N49&gt;5,'Jul-24 Comparison with CA @50m'!N49&gt;5),1,0))*'50m'!$D49</f>
        <v>0</v>
      </c>
    </row>
    <row r="50" spans="1:22" x14ac:dyDescent="0.35">
      <c r="A50" s="21" t="s">
        <v>99</v>
      </c>
      <c r="B50" s="21">
        <v>216600</v>
      </c>
      <c r="C50" s="21">
        <v>216650</v>
      </c>
      <c r="D50" s="21">
        <v>50</v>
      </c>
      <c r="E50" s="21"/>
      <c r="F50" s="23">
        <v>5</v>
      </c>
      <c r="G50" s="25">
        <v>2.0810285791669575E-2</v>
      </c>
      <c r="H50" s="25">
        <v>4.9382857142857145E-3</v>
      </c>
      <c r="I50" s="25">
        <v>1.8445714285714287E-3</v>
      </c>
      <c r="J50" s="25">
        <v>0</v>
      </c>
      <c r="K50" s="25">
        <v>2.5508571428571429E-3</v>
      </c>
      <c r="L50" s="25">
        <v>0</v>
      </c>
      <c r="M50" s="25"/>
      <c r="N50" s="25">
        <v>0</v>
      </c>
      <c r="O50">
        <f>(IF(AND(G50&gt;5,'Jul-24 Comparison with CA @50m'!G50&gt;5),1,0))*'50m'!$D50</f>
        <v>0</v>
      </c>
      <c r="P50">
        <f>(IF(AND(H50&gt;5,'Jul-24 Comparison with CA @50m'!H50&gt;5),1,0))*'50m'!$D50</f>
        <v>0</v>
      </c>
      <c r="Q50">
        <f>(IF(AND(I50&gt;5,'Jul-24 Comparison with CA @50m'!I50&gt;5),1,0))*'50m'!$D50</f>
        <v>0</v>
      </c>
      <c r="R50">
        <f>(IF(AND(J50&gt;5,'Jul-24 Comparison with CA @50m'!J50&gt;5),1,0))*'50m'!$D50</f>
        <v>0</v>
      </c>
      <c r="S50">
        <f>(IF(AND(K50&gt;5,'Jul-24 Comparison with CA @50m'!K50&gt;5),1,0))*'50m'!$D50</f>
        <v>0</v>
      </c>
      <c r="T50">
        <f>(IF(AND(L50&gt;5,'Jul-24 Comparison with CA @50m'!L50&gt;5),1,0))*'50m'!$D50</f>
        <v>0</v>
      </c>
      <c r="U50">
        <f>(IF(AND(M50&gt;5,'Jul-24 Comparison with CA @50m'!M50&gt;5),1,0))*'50m'!$D50</f>
        <v>0</v>
      </c>
      <c r="V50">
        <f>(IF(AND(N50&gt;5,'Jul-24 Comparison with CA @50m'!N50&gt;5),1,0))*'50m'!$D50</f>
        <v>0</v>
      </c>
    </row>
    <row r="51" spans="1:22" x14ac:dyDescent="0.35">
      <c r="A51" s="21" t="s">
        <v>99</v>
      </c>
      <c r="B51" s="21">
        <v>216650</v>
      </c>
      <c r="C51" s="21">
        <v>216700</v>
      </c>
      <c r="D51" s="21">
        <v>50</v>
      </c>
      <c r="E51" s="21"/>
      <c r="F51" s="23">
        <v>5</v>
      </c>
      <c r="G51" s="25">
        <v>4.8485714476449145E-3</v>
      </c>
      <c r="H51" s="25">
        <v>4.4474285714285718E-3</v>
      </c>
      <c r="I51" s="25">
        <v>1.1742857142857143E-3</v>
      </c>
      <c r="J51" s="25">
        <v>2.549142857142857E-3</v>
      </c>
      <c r="K51" s="25">
        <v>1.256E-3</v>
      </c>
      <c r="L51" s="25">
        <v>6.948571428571429E-4</v>
      </c>
      <c r="M51" s="25"/>
      <c r="N51" s="25">
        <v>0.38733828571428586</v>
      </c>
      <c r="O51">
        <f>(IF(AND(G51&gt;5,'Jul-24 Comparison with CA @50m'!G51&gt;5),1,0))*'50m'!$D51</f>
        <v>0</v>
      </c>
      <c r="P51">
        <f>(IF(AND(H51&gt;5,'Jul-24 Comparison with CA @50m'!H51&gt;5),1,0))*'50m'!$D51</f>
        <v>0</v>
      </c>
      <c r="Q51">
        <f>(IF(AND(I51&gt;5,'Jul-24 Comparison with CA @50m'!I51&gt;5),1,0))*'50m'!$D51</f>
        <v>0</v>
      </c>
      <c r="R51">
        <f>(IF(AND(J51&gt;5,'Jul-24 Comparison with CA @50m'!J51&gt;5),1,0))*'50m'!$D51</f>
        <v>0</v>
      </c>
      <c r="S51">
        <f>(IF(AND(K51&gt;5,'Jul-24 Comparison with CA @50m'!K51&gt;5),1,0))*'50m'!$D51</f>
        <v>0</v>
      </c>
      <c r="T51">
        <f>(IF(AND(L51&gt;5,'Jul-24 Comparison with CA @50m'!L51&gt;5),1,0))*'50m'!$D51</f>
        <v>0</v>
      </c>
      <c r="U51">
        <f>(IF(AND(M51&gt;5,'Jul-24 Comparison with CA @50m'!M51&gt;5),1,0))*'50m'!$D51</f>
        <v>0</v>
      </c>
      <c r="V51">
        <f>(IF(AND(N51&gt;5,'Jul-24 Comparison with CA @50m'!N51&gt;5),1,0))*'50m'!$D51</f>
        <v>0</v>
      </c>
    </row>
    <row r="52" spans="1:22" x14ac:dyDescent="0.35">
      <c r="A52" s="21" t="s">
        <v>99</v>
      </c>
      <c r="B52" s="21">
        <v>216700</v>
      </c>
      <c r="C52" s="21">
        <v>216750</v>
      </c>
      <c r="D52" s="21">
        <v>50</v>
      </c>
      <c r="E52" s="21" t="s">
        <v>100</v>
      </c>
      <c r="F52" s="23">
        <v>5</v>
      </c>
      <c r="G52" s="25">
        <v>3.0379885709994179</v>
      </c>
      <c r="H52" s="25">
        <v>1.7600000000000001E-2</v>
      </c>
      <c r="I52" s="25">
        <v>1.1485714285714287E-3</v>
      </c>
      <c r="J52" s="25">
        <v>1.2931428571428571E-3</v>
      </c>
      <c r="K52" s="25">
        <v>3.101142857142857E-3</v>
      </c>
      <c r="L52" s="25">
        <v>0</v>
      </c>
      <c r="M52" s="25"/>
      <c r="N52" s="25">
        <v>2.3542857142857146E-3</v>
      </c>
      <c r="O52">
        <f>(IF(AND(G52&gt;5,'Jul-24 Comparison with CA @50m'!G52&gt;5),1,0))*'50m'!$D52</f>
        <v>0</v>
      </c>
      <c r="P52">
        <f>(IF(AND(H52&gt;5,'Jul-24 Comparison with CA @50m'!H52&gt;5),1,0))*'50m'!$D52</f>
        <v>0</v>
      </c>
      <c r="Q52">
        <f>(IF(AND(I52&gt;5,'Jul-24 Comparison with CA @50m'!I52&gt;5),1,0))*'50m'!$D52</f>
        <v>0</v>
      </c>
      <c r="R52">
        <f>(IF(AND(J52&gt;5,'Jul-24 Comparison with CA @50m'!J52&gt;5),1,0))*'50m'!$D52</f>
        <v>0</v>
      </c>
      <c r="S52">
        <f>(IF(AND(K52&gt;5,'Jul-24 Comparison with CA @50m'!K52&gt;5),1,0))*'50m'!$D52</f>
        <v>0</v>
      </c>
      <c r="T52">
        <f>(IF(AND(L52&gt;5,'Jul-24 Comparison with CA @50m'!L52&gt;5),1,0))*'50m'!$D52</f>
        <v>0</v>
      </c>
      <c r="U52">
        <f>(IF(AND(M52&gt;5,'Jul-24 Comparison with CA @50m'!M52&gt;5),1,0))*'50m'!$D52</f>
        <v>0</v>
      </c>
      <c r="V52">
        <f>(IF(AND(N52&gt;5,'Jul-24 Comparison with CA @50m'!N52&gt;5),1,0))*'50m'!$D52</f>
        <v>0</v>
      </c>
    </row>
    <row r="53" spans="1:22" x14ac:dyDescent="0.35">
      <c r="A53" s="21" t="s">
        <v>99</v>
      </c>
      <c r="B53" s="21">
        <v>216750</v>
      </c>
      <c r="C53" s="21">
        <v>216800</v>
      </c>
      <c r="D53" s="21">
        <v>50</v>
      </c>
      <c r="E53" s="21"/>
      <c r="F53" s="23">
        <v>5</v>
      </c>
      <c r="G53" s="25">
        <v>1.7529143056869506E-2</v>
      </c>
      <c r="H53" s="25">
        <v>3.5720000000000005E-3</v>
      </c>
      <c r="I53" s="25">
        <v>1.0571428571428571E-4</v>
      </c>
      <c r="J53" s="25">
        <v>2.7057142857142857E-3</v>
      </c>
      <c r="K53" s="25">
        <v>2.8971428571428572E-3</v>
      </c>
      <c r="L53" s="25">
        <v>0</v>
      </c>
      <c r="M53" s="25"/>
      <c r="N53" s="25">
        <v>3.0285714285714286E-3</v>
      </c>
      <c r="O53">
        <f>(IF(AND(G53&gt;5,'Jul-24 Comparison with CA @50m'!G53&gt;5),1,0))*'50m'!$D53</f>
        <v>0</v>
      </c>
      <c r="P53">
        <f>(IF(AND(H53&gt;5,'Jul-24 Comparison with CA @50m'!H53&gt;5),1,0))*'50m'!$D53</f>
        <v>0</v>
      </c>
      <c r="Q53">
        <f>(IF(AND(I53&gt;5,'Jul-24 Comparison with CA @50m'!I53&gt;5),1,0))*'50m'!$D53</f>
        <v>0</v>
      </c>
      <c r="R53">
        <f>(IF(AND(J53&gt;5,'Jul-24 Comparison with CA @50m'!J53&gt;5),1,0))*'50m'!$D53</f>
        <v>0</v>
      </c>
      <c r="S53">
        <f>(IF(AND(K53&gt;5,'Jul-24 Comparison with CA @50m'!K53&gt;5),1,0))*'50m'!$D53</f>
        <v>0</v>
      </c>
      <c r="T53">
        <f>(IF(AND(L53&gt;5,'Jul-24 Comparison with CA @50m'!L53&gt;5),1,0))*'50m'!$D53</f>
        <v>0</v>
      </c>
      <c r="U53">
        <f>(IF(AND(M53&gt;5,'Jul-24 Comparison with CA @50m'!M53&gt;5),1,0))*'50m'!$D53</f>
        <v>0</v>
      </c>
      <c r="V53">
        <f>(IF(AND(N53&gt;5,'Jul-24 Comparison with CA @50m'!N53&gt;5),1,0))*'50m'!$D53</f>
        <v>0</v>
      </c>
    </row>
    <row r="54" spans="1:22" x14ac:dyDescent="0.35">
      <c r="A54" s="21" t="s">
        <v>99</v>
      </c>
      <c r="B54" s="21">
        <v>216800</v>
      </c>
      <c r="C54" s="21">
        <v>216850</v>
      </c>
      <c r="D54" s="21">
        <v>50</v>
      </c>
      <c r="E54" s="21"/>
      <c r="F54" s="23">
        <v>5</v>
      </c>
      <c r="G54" s="25">
        <v>5.6370285715375633E-2</v>
      </c>
      <c r="H54" s="25">
        <v>1.6434285714285715E-3</v>
      </c>
      <c r="I54" s="25">
        <v>4.622857142857143E-3</v>
      </c>
      <c r="J54" s="25">
        <v>5.8285714285714278E-3</v>
      </c>
      <c r="K54" s="25">
        <v>3.4657142857142859E-3</v>
      </c>
      <c r="L54" s="25">
        <v>5.942857142857143E-4</v>
      </c>
      <c r="M54" s="25">
        <v>3.8857142857142861E-4</v>
      </c>
      <c r="N54" s="25">
        <v>1.8142857142857142E-3</v>
      </c>
      <c r="O54">
        <f>(IF(AND(G54&gt;5,'Jul-24 Comparison with CA @50m'!G54&gt;5),1,0))*'50m'!$D54</f>
        <v>0</v>
      </c>
      <c r="P54">
        <f>(IF(AND(H54&gt;5,'Jul-24 Comparison with CA @50m'!H54&gt;5),1,0))*'50m'!$D54</f>
        <v>0</v>
      </c>
      <c r="Q54">
        <f>(IF(AND(I54&gt;5,'Jul-24 Comparison with CA @50m'!I54&gt;5),1,0))*'50m'!$D54</f>
        <v>0</v>
      </c>
      <c r="R54">
        <f>(IF(AND(J54&gt;5,'Jul-24 Comparison with CA @50m'!J54&gt;5),1,0))*'50m'!$D54</f>
        <v>0</v>
      </c>
      <c r="S54">
        <f>(IF(AND(K54&gt;5,'Jul-24 Comparison with CA @50m'!K54&gt;5),1,0))*'50m'!$D54</f>
        <v>0</v>
      </c>
      <c r="T54">
        <f>(IF(AND(L54&gt;5,'Jul-24 Comparison with CA @50m'!L54&gt;5),1,0))*'50m'!$D54</f>
        <v>0</v>
      </c>
      <c r="U54">
        <f>(IF(AND(M54&gt;5,'Jul-24 Comparison with CA @50m'!M54&gt;5),1,0))*'50m'!$D54</f>
        <v>0</v>
      </c>
      <c r="V54">
        <f>(IF(AND(N54&gt;5,'Jul-24 Comparison with CA @50m'!N54&gt;5),1,0))*'50m'!$D54</f>
        <v>0</v>
      </c>
    </row>
    <row r="55" spans="1:22" x14ac:dyDescent="0.35">
      <c r="A55" s="21" t="s">
        <v>99</v>
      </c>
      <c r="B55" s="21">
        <v>216850</v>
      </c>
      <c r="C55" s="21">
        <v>216900</v>
      </c>
      <c r="D55" s="21">
        <v>50</v>
      </c>
      <c r="E55" s="21"/>
      <c r="F55" s="23">
        <v>5</v>
      </c>
      <c r="G55" s="25">
        <v>2.0273057145009719</v>
      </c>
      <c r="H55" s="25">
        <v>0.10252514285714286</v>
      </c>
      <c r="I55" s="25">
        <v>6.6285714285714288E-4</v>
      </c>
      <c r="J55" s="25">
        <v>1.4617142857142854E-3</v>
      </c>
      <c r="K55" s="25">
        <v>1.8702857142857141E-3</v>
      </c>
      <c r="L55" s="25">
        <v>0</v>
      </c>
      <c r="M55" s="25">
        <v>8.2914285714285707E-4</v>
      </c>
      <c r="N55" s="25">
        <v>3.8171428571428574E-4</v>
      </c>
      <c r="O55">
        <f>(IF(AND(G55&gt;5,'Jul-24 Comparison with CA @50m'!G55&gt;5),1,0))*'50m'!$D55</f>
        <v>0</v>
      </c>
      <c r="P55">
        <f>(IF(AND(H55&gt;5,'Jul-24 Comparison with CA @50m'!H55&gt;5),1,0))*'50m'!$D55</f>
        <v>0</v>
      </c>
      <c r="Q55">
        <f>(IF(AND(I55&gt;5,'Jul-24 Comparison with CA @50m'!I55&gt;5),1,0))*'50m'!$D55</f>
        <v>0</v>
      </c>
      <c r="R55">
        <f>(IF(AND(J55&gt;5,'Jul-24 Comparison with CA @50m'!J55&gt;5),1,0))*'50m'!$D55</f>
        <v>0</v>
      </c>
      <c r="S55">
        <f>(IF(AND(K55&gt;5,'Jul-24 Comparison with CA @50m'!K55&gt;5),1,0))*'50m'!$D55</f>
        <v>0</v>
      </c>
      <c r="T55">
        <f>(IF(AND(L55&gt;5,'Jul-24 Comparison with CA @50m'!L55&gt;5),1,0))*'50m'!$D55</f>
        <v>0</v>
      </c>
      <c r="U55">
        <f>(IF(AND(M55&gt;5,'Jul-24 Comparison with CA @50m'!M55&gt;5),1,0))*'50m'!$D55</f>
        <v>0</v>
      </c>
      <c r="V55">
        <f>(IF(AND(N55&gt;5,'Jul-24 Comparison with CA @50m'!N55&gt;5),1,0))*'50m'!$D55</f>
        <v>0</v>
      </c>
    </row>
    <row r="56" spans="1:22" x14ac:dyDescent="0.35">
      <c r="A56" s="21" t="s">
        <v>99</v>
      </c>
      <c r="B56" s="21">
        <v>216900</v>
      </c>
      <c r="C56" s="21">
        <v>216950</v>
      </c>
      <c r="D56" s="21">
        <v>50</v>
      </c>
      <c r="E56" s="21"/>
      <c r="F56" s="23">
        <v>5</v>
      </c>
      <c r="G56" s="25">
        <v>2.5290857177461896E-2</v>
      </c>
      <c r="H56" s="25">
        <v>1.8165714285714285E-3</v>
      </c>
      <c r="I56" s="25">
        <v>0</v>
      </c>
      <c r="J56" s="25">
        <v>1.2314285714285713E-3</v>
      </c>
      <c r="K56" s="25">
        <v>7.3479999999999995E-3</v>
      </c>
      <c r="L56" s="25">
        <v>8.7428571428571427E-4</v>
      </c>
      <c r="M56" s="25">
        <v>0</v>
      </c>
      <c r="N56" s="25">
        <v>0</v>
      </c>
      <c r="O56">
        <f>(IF(AND(G56&gt;5,'Jul-24 Comparison with CA @50m'!G56&gt;5),1,0))*'50m'!$D56</f>
        <v>0</v>
      </c>
      <c r="P56">
        <f>(IF(AND(H56&gt;5,'Jul-24 Comparison with CA @50m'!H56&gt;5),1,0))*'50m'!$D56</f>
        <v>0</v>
      </c>
      <c r="Q56">
        <f>(IF(AND(I56&gt;5,'Jul-24 Comparison with CA @50m'!I56&gt;5),1,0))*'50m'!$D56</f>
        <v>0</v>
      </c>
      <c r="R56">
        <f>(IF(AND(J56&gt;5,'Jul-24 Comparison with CA @50m'!J56&gt;5),1,0))*'50m'!$D56</f>
        <v>0</v>
      </c>
      <c r="S56">
        <f>(IF(AND(K56&gt;5,'Jul-24 Comparison with CA @50m'!K56&gt;5),1,0))*'50m'!$D56</f>
        <v>0</v>
      </c>
      <c r="T56">
        <f>(IF(AND(L56&gt;5,'Jul-24 Comparison with CA @50m'!L56&gt;5),1,0))*'50m'!$D56</f>
        <v>0</v>
      </c>
      <c r="U56">
        <f>(IF(AND(M56&gt;5,'Jul-24 Comparison with CA @50m'!M56&gt;5),1,0))*'50m'!$D56</f>
        <v>0</v>
      </c>
      <c r="V56">
        <f>(IF(AND(N56&gt;5,'Jul-24 Comparison with CA @50m'!N56&gt;5),1,0))*'50m'!$D56</f>
        <v>0</v>
      </c>
    </row>
    <row r="57" spans="1:22" x14ac:dyDescent="0.35">
      <c r="A57" s="21" t="s">
        <v>99</v>
      </c>
      <c r="B57" s="21">
        <v>216950</v>
      </c>
      <c r="C57" s="21">
        <v>217000</v>
      </c>
      <c r="D57" s="21">
        <v>50</v>
      </c>
      <c r="E57" s="21"/>
      <c r="F57" s="23">
        <v>5</v>
      </c>
      <c r="G57" s="25">
        <v>3.0908000076838901E-2</v>
      </c>
      <c r="H57" s="25">
        <v>5.3645714285714277E-3</v>
      </c>
      <c r="I57" s="25">
        <v>1.152E-3</v>
      </c>
      <c r="J57" s="25">
        <v>7.5834285714285708E-3</v>
      </c>
      <c r="K57" s="25">
        <v>3.4822857142857147E-3</v>
      </c>
      <c r="L57" s="25">
        <v>6.1428571428571435E-4</v>
      </c>
      <c r="M57" s="25">
        <v>0</v>
      </c>
      <c r="N57" s="25">
        <v>2.7028571428571427E-3</v>
      </c>
      <c r="O57">
        <f>(IF(AND(G57&gt;5,'Jul-24 Comparison with CA @50m'!G57&gt;5),1,0))*'50m'!$D57</f>
        <v>0</v>
      </c>
      <c r="P57">
        <f>(IF(AND(H57&gt;5,'Jul-24 Comparison with CA @50m'!H57&gt;5),1,0))*'50m'!$D57</f>
        <v>0</v>
      </c>
      <c r="Q57">
        <f>(IF(AND(I57&gt;5,'Jul-24 Comparison with CA @50m'!I57&gt;5),1,0))*'50m'!$D57</f>
        <v>0</v>
      </c>
      <c r="R57">
        <f>(IF(AND(J57&gt;5,'Jul-24 Comparison with CA @50m'!J57&gt;5),1,0))*'50m'!$D57</f>
        <v>0</v>
      </c>
      <c r="S57">
        <f>(IF(AND(K57&gt;5,'Jul-24 Comparison with CA @50m'!K57&gt;5),1,0))*'50m'!$D57</f>
        <v>0</v>
      </c>
      <c r="T57">
        <f>(IF(AND(L57&gt;5,'Jul-24 Comparison with CA @50m'!L57&gt;5),1,0))*'50m'!$D57</f>
        <v>0</v>
      </c>
      <c r="U57">
        <f>(IF(AND(M57&gt;5,'Jul-24 Comparison with CA @50m'!M57&gt;5),1,0))*'50m'!$D57</f>
        <v>0</v>
      </c>
      <c r="V57">
        <f>(IF(AND(N57&gt;5,'Jul-24 Comparison with CA @50m'!N57&gt;5),1,0))*'50m'!$D57</f>
        <v>0</v>
      </c>
    </row>
    <row r="58" spans="1:22" x14ac:dyDescent="0.35">
      <c r="A58" s="21" t="s">
        <v>99</v>
      </c>
      <c r="B58" s="21">
        <v>217000</v>
      </c>
      <c r="C58" s="21">
        <v>217050</v>
      </c>
      <c r="D58" s="21">
        <v>50</v>
      </c>
      <c r="E58" s="21"/>
      <c r="F58" s="23">
        <v>5</v>
      </c>
      <c r="G58" s="25">
        <v>4.9941714299065743E-2</v>
      </c>
      <c r="H58" s="25">
        <v>3.6839999999999998E-3</v>
      </c>
      <c r="I58" s="25">
        <v>4.1919999999999995E-3</v>
      </c>
      <c r="J58" s="25">
        <v>6.8805714285714295E-3</v>
      </c>
      <c r="K58" s="25">
        <v>1.294571428571429E-2</v>
      </c>
      <c r="L58" s="25">
        <v>1.1897142857142857E-3</v>
      </c>
      <c r="M58" s="25">
        <v>1.0097142857142859E-3</v>
      </c>
      <c r="N58" s="25">
        <v>1.0142857142857143E-3</v>
      </c>
      <c r="O58">
        <f>(IF(AND(G58&gt;5,'Jul-24 Comparison with CA @50m'!G58&gt;5),1,0))*'50m'!$D58</f>
        <v>0</v>
      </c>
      <c r="P58">
        <f>(IF(AND(H58&gt;5,'Jul-24 Comparison with CA @50m'!H58&gt;5),1,0))*'50m'!$D58</f>
        <v>0</v>
      </c>
      <c r="Q58">
        <f>(IF(AND(I58&gt;5,'Jul-24 Comparison with CA @50m'!I58&gt;5),1,0))*'50m'!$D58</f>
        <v>0</v>
      </c>
      <c r="R58">
        <f>(IF(AND(J58&gt;5,'Jul-24 Comparison with CA @50m'!J58&gt;5),1,0))*'50m'!$D58</f>
        <v>0</v>
      </c>
      <c r="S58">
        <f>(IF(AND(K58&gt;5,'Jul-24 Comparison with CA @50m'!K58&gt;5),1,0))*'50m'!$D58</f>
        <v>0</v>
      </c>
      <c r="T58">
        <f>(IF(AND(L58&gt;5,'Jul-24 Comparison with CA @50m'!L58&gt;5),1,0))*'50m'!$D58</f>
        <v>0</v>
      </c>
      <c r="U58">
        <f>(IF(AND(M58&gt;5,'Jul-24 Comparison with CA @50m'!M58&gt;5),1,0))*'50m'!$D58</f>
        <v>0</v>
      </c>
      <c r="V58">
        <f>(IF(AND(N58&gt;5,'Jul-24 Comparison with CA @50m'!N58&gt;5),1,0))*'50m'!$D58</f>
        <v>0</v>
      </c>
    </row>
    <row r="59" spans="1:22" x14ac:dyDescent="0.35">
      <c r="A59" s="21" t="s">
        <v>99</v>
      </c>
      <c r="B59" s="21">
        <v>217050</v>
      </c>
      <c r="C59" s="21">
        <v>217100</v>
      </c>
      <c r="D59" s="21">
        <v>50</v>
      </c>
      <c r="E59" s="21"/>
      <c r="F59" s="23">
        <v>5</v>
      </c>
      <c r="G59" s="25">
        <v>11.230142857110163</v>
      </c>
      <c r="H59" s="25">
        <v>0.40981657142857136</v>
      </c>
      <c r="I59" s="25">
        <v>9.2742857142857145E-4</v>
      </c>
      <c r="J59" s="25">
        <v>2.0800000000000003E-3</v>
      </c>
      <c r="K59" s="25">
        <v>4.034857142857143E-3</v>
      </c>
      <c r="L59" s="25">
        <v>0</v>
      </c>
      <c r="M59" s="25">
        <v>2.6657142857142856E-3</v>
      </c>
      <c r="N59" s="25">
        <v>5.2514285714285718E-3</v>
      </c>
      <c r="O59">
        <f>(IF(AND(G59&gt;5,'Jul-24 Comparison with CA @50m'!G59&gt;5),1,0))*'50m'!$D59</f>
        <v>0</v>
      </c>
      <c r="P59">
        <f>(IF(AND(H59&gt;5,'Jul-24 Comparison with CA @50m'!H59&gt;5),1,0))*'50m'!$D59</f>
        <v>0</v>
      </c>
      <c r="Q59">
        <f>(IF(AND(I59&gt;5,'Jul-24 Comparison with CA @50m'!I59&gt;5),1,0))*'50m'!$D59</f>
        <v>0</v>
      </c>
      <c r="R59">
        <f>(IF(AND(J59&gt;5,'Jul-24 Comparison with CA @50m'!J59&gt;5),1,0))*'50m'!$D59</f>
        <v>0</v>
      </c>
      <c r="S59">
        <f>(IF(AND(K59&gt;5,'Jul-24 Comparison with CA @50m'!K59&gt;5),1,0))*'50m'!$D59</f>
        <v>0</v>
      </c>
      <c r="T59">
        <f>(IF(AND(L59&gt;5,'Jul-24 Comparison with CA @50m'!L59&gt;5),1,0))*'50m'!$D59</f>
        <v>0</v>
      </c>
      <c r="U59">
        <f>(IF(AND(M59&gt;5,'Jul-24 Comparison with CA @50m'!M59&gt;5),1,0))*'50m'!$D59</f>
        <v>0</v>
      </c>
      <c r="V59">
        <f>(IF(AND(N59&gt;5,'Jul-24 Comparison with CA @50m'!N59&gt;5),1,0))*'50m'!$D59</f>
        <v>0</v>
      </c>
    </row>
    <row r="60" spans="1:22" x14ac:dyDescent="0.35">
      <c r="A60" s="21" t="s">
        <v>99</v>
      </c>
      <c r="B60" s="21">
        <v>217100</v>
      </c>
      <c r="C60" s="21">
        <v>217150</v>
      </c>
      <c r="D60" s="21">
        <v>50</v>
      </c>
      <c r="E60" s="21" t="s">
        <v>66</v>
      </c>
      <c r="F60" s="23">
        <v>5</v>
      </c>
      <c r="G60" s="25">
        <v>13.380382285703933</v>
      </c>
      <c r="H60" s="25">
        <v>6.1200000000000002E-4</v>
      </c>
      <c r="I60" s="25">
        <v>8.9599999999999988E-4</v>
      </c>
      <c r="J60" s="25">
        <v>1.2013142857142858E-2</v>
      </c>
      <c r="K60" s="25">
        <v>4.6811428571428577E-3</v>
      </c>
      <c r="L60" s="25">
        <v>4.3257142857142859E-4</v>
      </c>
      <c r="M60" s="25">
        <v>0</v>
      </c>
      <c r="N60" s="25">
        <v>6.9257142857142857E-4</v>
      </c>
      <c r="O60">
        <f>(IF(AND(G60&gt;5,'Jul-24 Comparison with CA @50m'!G60&gt;5),1,0))*'50m'!$D60</f>
        <v>0</v>
      </c>
      <c r="P60">
        <f>(IF(AND(H60&gt;5,'Jul-24 Comparison with CA @50m'!H60&gt;5),1,0))*'50m'!$D60</f>
        <v>0</v>
      </c>
      <c r="Q60">
        <f>(IF(AND(I60&gt;5,'Jul-24 Comparison with CA @50m'!I60&gt;5),1,0))*'50m'!$D60</f>
        <v>0</v>
      </c>
      <c r="R60">
        <f>(IF(AND(J60&gt;5,'Jul-24 Comparison with CA @50m'!J60&gt;5),1,0))*'50m'!$D60</f>
        <v>0</v>
      </c>
      <c r="S60">
        <f>(IF(AND(K60&gt;5,'Jul-24 Comparison with CA @50m'!K60&gt;5),1,0))*'50m'!$D60</f>
        <v>0</v>
      </c>
      <c r="T60">
        <f>(IF(AND(L60&gt;5,'Jul-24 Comparison with CA @50m'!L60&gt;5),1,0))*'50m'!$D60</f>
        <v>0</v>
      </c>
      <c r="U60">
        <f>(IF(AND(M60&gt;5,'Jul-24 Comparison with CA @50m'!M60&gt;5),1,0))*'50m'!$D60</f>
        <v>0</v>
      </c>
      <c r="V60">
        <f>(IF(AND(N60&gt;5,'Jul-24 Comparison with CA @50m'!N60&gt;5),1,0))*'50m'!$D60</f>
        <v>0</v>
      </c>
    </row>
    <row r="61" spans="1:22" x14ac:dyDescent="0.35">
      <c r="A61" s="21" t="s">
        <v>99</v>
      </c>
      <c r="B61" s="21">
        <v>217150</v>
      </c>
      <c r="C61" s="21">
        <v>217200</v>
      </c>
      <c r="D61" s="21">
        <v>50</v>
      </c>
      <c r="E61" s="21"/>
      <c r="F61" s="23">
        <v>5</v>
      </c>
      <c r="G61" s="25">
        <v>1.9720571569715229E-2</v>
      </c>
      <c r="H61" s="25">
        <v>2.2354285714285714E-3</v>
      </c>
      <c r="I61" s="25">
        <v>2.1679999999999998E-3</v>
      </c>
      <c r="J61" s="25">
        <v>7.0194285714285697E-3</v>
      </c>
      <c r="K61" s="25">
        <v>5.164571428571429E-3</v>
      </c>
      <c r="L61" s="25">
        <v>1.0354285714285715E-3</v>
      </c>
      <c r="M61" s="25">
        <v>7.7485714285714289E-4</v>
      </c>
      <c r="N61" s="25">
        <v>6.7942857142857139E-4</v>
      </c>
      <c r="O61">
        <f>(IF(AND(G61&gt;5,'Jul-24 Comparison with CA @50m'!G61&gt;5),1,0))*'50m'!$D61</f>
        <v>0</v>
      </c>
      <c r="P61">
        <f>(IF(AND(H61&gt;5,'Jul-24 Comparison with CA @50m'!H61&gt;5),1,0))*'50m'!$D61</f>
        <v>0</v>
      </c>
      <c r="Q61">
        <f>(IF(AND(I61&gt;5,'Jul-24 Comparison with CA @50m'!I61&gt;5),1,0))*'50m'!$D61</f>
        <v>0</v>
      </c>
      <c r="R61">
        <f>(IF(AND(J61&gt;5,'Jul-24 Comparison with CA @50m'!J61&gt;5),1,0))*'50m'!$D61</f>
        <v>0</v>
      </c>
      <c r="S61">
        <f>(IF(AND(K61&gt;5,'Jul-24 Comparison with CA @50m'!K61&gt;5),1,0))*'50m'!$D61</f>
        <v>0</v>
      </c>
      <c r="T61">
        <f>(IF(AND(L61&gt;5,'Jul-24 Comparison with CA @50m'!L61&gt;5),1,0))*'50m'!$D61</f>
        <v>0</v>
      </c>
      <c r="U61">
        <f>(IF(AND(M61&gt;5,'Jul-24 Comparison with CA @50m'!M61&gt;5),1,0))*'50m'!$D61</f>
        <v>0</v>
      </c>
      <c r="V61">
        <f>(IF(AND(N61&gt;5,'Jul-24 Comparison with CA @50m'!N61&gt;5),1,0))*'50m'!$D61</f>
        <v>0</v>
      </c>
    </row>
    <row r="62" spans="1:22" x14ac:dyDescent="0.35">
      <c r="A62" s="21" t="s">
        <v>99</v>
      </c>
      <c r="B62" s="21">
        <v>217200</v>
      </c>
      <c r="C62" s="21">
        <v>217250</v>
      </c>
      <c r="D62" s="21">
        <v>50</v>
      </c>
      <c r="E62" s="21"/>
      <c r="F62" s="23">
        <v>5</v>
      </c>
      <c r="G62" s="25">
        <v>2.4702348570033483</v>
      </c>
      <c r="H62" s="25">
        <v>5.585714285714285E-3</v>
      </c>
      <c r="I62" s="25">
        <v>3.8857142857142861E-4</v>
      </c>
      <c r="J62" s="25">
        <v>3.5714285714285714E-4</v>
      </c>
      <c r="K62" s="25">
        <v>5.3257142857142861E-3</v>
      </c>
      <c r="L62" s="25">
        <v>1.3428571428571428E-4</v>
      </c>
      <c r="M62" s="25">
        <v>3.6571428571428576E-5</v>
      </c>
      <c r="N62" s="25">
        <v>1.1880000000000003E-3</v>
      </c>
      <c r="O62">
        <f>(IF(AND(G62&gt;5,'Jul-24 Comparison with CA @50m'!G62&gt;5),1,0))*'50m'!$D62</f>
        <v>0</v>
      </c>
      <c r="P62">
        <f>(IF(AND(H62&gt;5,'Jul-24 Comparison with CA @50m'!H62&gt;5),1,0))*'50m'!$D62</f>
        <v>0</v>
      </c>
      <c r="Q62">
        <f>(IF(AND(I62&gt;5,'Jul-24 Comparison with CA @50m'!I62&gt;5),1,0))*'50m'!$D62</f>
        <v>0</v>
      </c>
      <c r="R62">
        <f>(IF(AND(J62&gt;5,'Jul-24 Comparison with CA @50m'!J62&gt;5),1,0))*'50m'!$D62</f>
        <v>0</v>
      </c>
      <c r="S62">
        <f>(IF(AND(K62&gt;5,'Jul-24 Comparison with CA @50m'!K62&gt;5),1,0))*'50m'!$D62</f>
        <v>0</v>
      </c>
      <c r="T62">
        <f>(IF(AND(L62&gt;5,'Jul-24 Comparison with CA @50m'!L62&gt;5),1,0))*'50m'!$D62</f>
        <v>0</v>
      </c>
      <c r="U62">
        <f>(IF(AND(M62&gt;5,'Jul-24 Comparison with CA @50m'!M62&gt;5),1,0))*'50m'!$D62</f>
        <v>0</v>
      </c>
      <c r="V62">
        <f>(IF(AND(N62&gt;5,'Jul-24 Comparison with CA @50m'!N62&gt;5),1,0))*'50m'!$D62</f>
        <v>0</v>
      </c>
    </row>
    <row r="63" spans="1:22" x14ac:dyDescent="0.35">
      <c r="A63" s="21" t="s">
        <v>99</v>
      </c>
      <c r="B63" s="21">
        <v>217250</v>
      </c>
      <c r="C63" s="21">
        <v>217300</v>
      </c>
      <c r="D63" s="21">
        <v>50</v>
      </c>
      <c r="E63" s="21"/>
      <c r="F63" s="23">
        <v>5</v>
      </c>
      <c r="G63" s="25">
        <v>5.3353640003722047</v>
      </c>
      <c r="H63" s="25">
        <v>4.7017142857142848E-3</v>
      </c>
      <c r="I63" s="25">
        <v>4.3428571428571431E-5</v>
      </c>
      <c r="J63" s="25">
        <v>4.9634285714285709E-3</v>
      </c>
      <c r="K63" s="25">
        <v>1.5445142857142857E-2</v>
      </c>
      <c r="L63" s="25">
        <v>0</v>
      </c>
      <c r="M63" s="25">
        <v>5.2799999999999993E-4</v>
      </c>
      <c r="N63" s="25">
        <v>7.9000000000000008E-3</v>
      </c>
      <c r="O63">
        <f>(IF(AND(G63&gt;5,'Jul-24 Comparison with CA @50m'!G63&gt;5),1,0))*'50m'!$D63</f>
        <v>0</v>
      </c>
      <c r="P63">
        <f>(IF(AND(H63&gt;5,'Jul-24 Comparison with CA @50m'!H63&gt;5),1,0))*'50m'!$D63</f>
        <v>0</v>
      </c>
      <c r="Q63">
        <f>(IF(AND(I63&gt;5,'Jul-24 Comparison with CA @50m'!I63&gt;5),1,0))*'50m'!$D63</f>
        <v>0</v>
      </c>
      <c r="R63">
        <f>(IF(AND(J63&gt;5,'Jul-24 Comparison with CA @50m'!J63&gt;5),1,0))*'50m'!$D63</f>
        <v>0</v>
      </c>
      <c r="S63">
        <f>(IF(AND(K63&gt;5,'Jul-24 Comparison with CA @50m'!K63&gt;5),1,0))*'50m'!$D63</f>
        <v>0</v>
      </c>
      <c r="T63">
        <f>(IF(AND(L63&gt;5,'Jul-24 Comparison with CA @50m'!L63&gt;5),1,0))*'50m'!$D63</f>
        <v>0</v>
      </c>
      <c r="U63">
        <f>(IF(AND(M63&gt;5,'Jul-24 Comparison with CA @50m'!M63&gt;5),1,0))*'50m'!$D63</f>
        <v>0</v>
      </c>
      <c r="V63">
        <f>(IF(AND(N63&gt;5,'Jul-24 Comparison with CA @50m'!N63&gt;5),1,0))*'50m'!$D63</f>
        <v>0</v>
      </c>
    </row>
    <row r="64" spans="1:22" x14ac:dyDescent="0.35">
      <c r="A64" s="21" t="s">
        <v>99</v>
      </c>
      <c r="B64" s="21">
        <v>217300</v>
      </c>
      <c r="C64" s="21">
        <v>217350</v>
      </c>
      <c r="D64" s="21">
        <v>50</v>
      </c>
      <c r="E64" s="21"/>
      <c r="F64" s="23">
        <v>5</v>
      </c>
      <c r="G64" s="25">
        <v>3.7397143041065756E-2</v>
      </c>
      <c r="H64" s="25">
        <v>1.0237142857142858E-2</v>
      </c>
      <c r="I64" s="25">
        <v>4.968571428571429E-3</v>
      </c>
      <c r="J64" s="25">
        <v>1.3726857142857141E-2</v>
      </c>
      <c r="K64" s="25">
        <v>2.3081714285714285E-2</v>
      </c>
      <c r="L64" s="25">
        <v>2.2102857142857141E-3</v>
      </c>
      <c r="M64" s="25">
        <v>3.8857142857142861E-4</v>
      </c>
      <c r="N64" s="25">
        <v>1.9411428571428574E-3</v>
      </c>
      <c r="O64">
        <f>(IF(AND(G64&gt;5,'Jul-24 Comparison with CA @50m'!G64&gt;5),1,0))*'50m'!$D64</f>
        <v>0</v>
      </c>
      <c r="P64">
        <f>(IF(AND(H64&gt;5,'Jul-24 Comparison with CA @50m'!H64&gt;5),1,0))*'50m'!$D64</f>
        <v>0</v>
      </c>
      <c r="Q64">
        <f>(IF(AND(I64&gt;5,'Jul-24 Comparison with CA @50m'!I64&gt;5),1,0))*'50m'!$D64</f>
        <v>0</v>
      </c>
      <c r="R64">
        <f>(IF(AND(J64&gt;5,'Jul-24 Comparison with CA @50m'!J64&gt;5),1,0))*'50m'!$D64</f>
        <v>0</v>
      </c>
      <c r="S64">
        <f>(IF(AND(K64&gt;5,'Jul-24 Comparison with CA @50m'!K64&gt;5),1,0))*'50m'!$D64</f>
        <v>0</v>
      </c>
      <c r="T64">
        <f>(IF(AND(L64&gt;5,'Jul-24 Comparison with CA @50m'!L64&gt;5),1,0))*'50m'!$D64</f>
        <v>0</v>
      </c>
      <c r="U64">
        <f>(IF(AND(M64&gt;5,'Jul-24 Comparison with CA @50m'!M64&gt;5),1,0))*'50m'!$D64</f>
        <v>0</v>
      </c>
      <c r="V64">
        <f>(IF(AND(N64&gt;5,'Jul-24 Comparison with CA @50m'!N64&gt;5),1,0))*'50m'!$D64</f>
        <v>0</v>
      </c>
    </row>
    <row r="65" spans="1:22" x14ac:dyDescent="0.35">
      <c r="A65" s="21" t="s">
        <v>99</v>
      </c>
      <c r="B65" s="21">
        <v>217350</v>
      </c>
      <c r="C65" s="21">
        <v>217400</v>
      </c>
      <c r="D65" s="21">
        <v>50</v>
      </c>
      <c r="E65" s="21"/>
      <c r="F65" s="23">
        <v>5</v>
      </c>
      <c r="G65" s="25">
        <v>4.0508657142734528</v>
      </c>
      <c r="H65" s="25">
        <v>8.202285714285714E-3</v>
      </c>
      <c r="I65" s="25">
        <v>2.734857142857143E-3</v>
      </c>
      <c r="J65" s="25">
        <v>3.0400000000000002E-4</v>
      </c>
      <c r="K65" s="25">
        <v>9.8668571428571408E-3</v>
      </c>
      <c r="L65" s="25">
        <v>1.7022857142857143E-3</v>
      </c>
      <c r="M65" s="25">
        <v>1.0462857142857142E-3</v>
      </c>
      <c r="N65" s="25">
        <v>0</v>
      </c>
      <c r="O65">
        <f>(IF(AND(G65&gt;5,'Jul-24 Comparison with CA @50m'!G65&gt;5),1,0))*'50m'!$D65</f>
        <v>0</v>
      </c>
      <c r="P65">
        <f>(IF(AND(H65&gt;5,'Jul-24 Comparison with CA @50m'!H65&gt;5),1,0))*'50m'!$D65</f>
        <v>0</v>
      </c>
      <c r="Q65">
        <f>(IF(AND(I65&gt;5,'Jul-24 Comparison with CA @50m'!I65&gt;5),1,0))*'50m'!$D65</f>
        <v>0</v>
      </c>
      <c r="R65">
        <f>(IF(AND(J65&gt;5,'Jul-24 Comparison with CA @50m'!J65&gt;5),1,0))*'50m'!$D65</f>
        <v>0</v>
      </c>
      <c r="S65">
        <f>(IF(AND(K65&gt;5,'Jul-24 Comparison with CA @50m'!K65&gt;5),1,0))*'50m'!$D65</f>
        <v>0</v>
      </c>
      <c r="T65">
        <f>(IF(AND(L65&gt;5,'Jul-24 Comparison with CA @50m'!L65&gt;5),1,0))*'50m'!$D65</f>
        <v>0</v>
      </c>
      <c r="U65">
        <f>(IF(AND(M65&gt;5,'Jul-24 Comparison with CA @50m'!M65&gt;5),1,0))*'50m'!$D65</f>
        <v>0</v>
      </c>
      <c r="V65">
        <f>(IF(AND(N65&gt;5,'Jul-24 Comparison with CA @50m'!N65&gt;5),1,0))*'50m'!$D65</f>
        <v>0</v>
      </c>
    </row>
    <row r="66" spans="1:22" x14ac:dyDescent="0.35">
      <c r="A66" s="21" t="s">
        <v>99</v>
      </c>
      <c r="B66" s="21">
        <v>217400</v>
      </c>
      <c r="C66" s="21">
        <v>217450</v>
      </c>
      <c r="D66" s="21">
        <v>50</v>
      </c>
      <c r="E66" s="21"/>
      <c r="F66" s="23">
        <v>5</v>
      </c>
      <c r="G66" s="25">
        <v>4.4047428568908149</v>
      </c>
      <c r="H66" s="25">
        <v>4.1211428571428571E-3</v>
      </c>
      <c r="I66" s="25">
        <v>7.4342857142857153E-4</v>
      </c>
      <c r="J66" s="25">
        <v>4.4211428571428561E-3</v>
      </c>
      <c r="K66" s="25">
        <v>2.2554285714285714E-3</v>
      </c>
      <c r="L66" s="25">
        <v>4.7828571428571424E-4</v>
      </c>
      <c r="M66" s="25"/>
      <c r="N66" s="25">
        <v>6.5120000000000004E-3</v>
      </c>
      <c r="O66">
        <f>(IF(AND(G66&gt;5,'Jul-24 Comparison with CA @50m'!G66&gt;5),1,0))*'50m'!$D66</f>
        <v>0</v>
      </c>
      <c r="P66">
        <f>(IF(AND(H66&gt;5,'Jul-24 Comparison with CA @50m'!H66&gt;5),1,0))*'50m'!$D66</f>
        <v>0</v>
      </c>
      <c r="Q66">
        <f>(IF(AND(I66&gt;5,'Jul-24 Comparison with CA @50m'!I66&gt;5),1,0))*'50m'!$D66</f>
        <v>0</v>
      </c>
      <c r="R66">
        <f>(IF(AND(J66&gt;5,'Jul-24 Comparison with CA @50m'!J66&gt;5),1,0))*'50m'!$D66</f>
        <v>0</v>
      </c>
      <c r="S66">
        <f>(IF(AND(K66&gt;5,'Jul-24 Comparison with CA @50m'!K66&gt;5),1,0))*'50m'!$D66</f>
        <v>0</v>
      </c>
      <c r="T66">
        <f>(IF(AND(L66&gt;5,'Jul-24 Comparison with CA @50m'!L66&gt;5),1,0))*'50m'!$D66</f>
        <v>0</v>
      </c>
      <c r="U66">
        <f>(IF(AND(M66&gt;5,'Jul-24 Comparison with CA @50m'!M66&gt;5),1,0))*'50m'!$D66</f>
        <v>0</v>
      </c>
      <c r="V66">
        <f>(IF(AND(N66&gt;5,'Jul-24 Comparison with CA @50m'!N66&gt;5),1,0))*'50m'!$D66</f>
        <v>0</v>
      </c>
    </row>
    <row r="67" spans="1:22" x14ac:dyDescent="0.35">
      <c r="A67" s="21" t="s">
        <v>99</v>
      </c>
      <c r="B67" s="21">
        <v>217450</v>
      </c>
      <c r="C67" s="21">
        <v>217500</v>
      </c>
      <c r="D67" s="21">
        <v>50</v>
      </c>
      <c r="E67" s="21"/>
      <c r="F67" s="23">
        <v>5</v>
      </c>
      <c r="G67" s="25">
        <v>3.2321142997741699E-2</v>
      </c>
      <c r="H67" s="25">
        <v>1.0674285714285712E-3</v>
      </c>
      <c r="I67" s="25">
        <v>0</v>
      </c>
      <c r="J67" s="25">
        <v>8.3485714285714294E-4</v>
      </c>
      <c r="K67" s="25">
        <v>1.474285714285714E-3</v>
      </c>
      <c r="L67" s="25">
        <v>5.7142857142857148E-5</v>
      </c>
      <c r="M67" s="25"/>
      <c r="N67" s="25">
        <v>0</v>
      </c>
      <c r="O67">
        <f>(IF(AND(G67&gt;5,'Jul-24 Comparison with CA @50m'!G67&gt;5),1,0))*'50m'!$D67</f>
        <v>0</v>
      </c>
      <c r="P67">
        <f>(IF(AND(H67&gt;5,'Jul-24 Comparison with CA @50m'!H67&gt;5),1,0))*'50m'!$D67</f>
        <v>0</v>
      </c>
      <c r="Q67">
        <f>(IF(AND(I67&gt;5,'Jul-24 Comparison with CA @50m'!I67&gt;5),1,0))*'50m'!$D67</f>
        <v>0</v>
      </c>
      <c r="R67">
        <f>(IF(AND(J67&gt;5,'Jul-24 Comparison with CA @50m'!J67&gt;5),1,0))*'50m'!$D67</f>
        <v>0</v>
      </c>
      <c r="S67">
        <f>(IF(AND(K67&gt;5,'Jul-24 Comparison with CA @50m'!K67&gt;5),1,0))*'50m'!$D67</f>
        <v>0</v>
      </c>
      <c r="T67">
        <f>(IF(AND(L67&gt;5,'Jul-24 Comparison with CA @50m'!L67&gt;5),1,0))*'50m'!$D67</f>
        <v>0</v>
      </c>
      <c r="U67">
        <f>(IF(AND(M67&gt;5,'Jul-24 Comparison with CA @50m'!M67&gt;5),1,0))*'50m'!$D67</f>
        <v>0</v>
      </c>
      <c r="V67">
        <f>(IF(AND(N67&gt;5,'Jul-24 Comparison with CA @50m'!N67&gt;5),1,0))*'50m'!$D67</f>
        <v>0</v>
      </c>
    </row>
    <row r="68" spans="1:22" x14ac:dyDescent="0.35">
      <c r="A68" s="21" t="s">
        <v>99</v>
      </c>
      <c r="B68" s="21">
        <v>217500</v>
      </c>
      <c r="C68" s="21">
        <v>217550</v>
      </c>
      <c r="D68" s="21">
        <v>50</v>
      </c>
      <c r="E68" s="21"/>
      <c r="F68" s="23">
        <v>5</v>
      </c>
      <c r="G68" s="25">
        <v>5.8751428461074819E-2</v>
      </c>
      <c r="H68" s="25">
        <v>1.2405714285714286E-3</v>
      </c>
      <c r="I68" s="25">
        <v>5.3068571428571427E-3</v>
      </c>
      <c r="J68" s="25">
        <v>1.1502857142857144E-3</v>
      </c>
      <c r="K68" s="25">
        <v>1.1505142857142858E-2</v>
      </c>
      <c r="L68" s="25">
        <v>9.6457142857142857E-4</v>
      </c>
      <c r="M68" s="25"/>
      <c r="N68" s="25">
        <v>1.1108571428571428E-3</v>
      </c>
      <c r="O68">
        <f>(IF(AND(G68&gt;5,'Jul-24 Comparison with CA @50m'!G68&gt;5),1,0))*'50m'!$D68</f>
        <v>0</v>
      </c>
      <c r="P68">
        <f>(IF(AND(H68&gt;5,'Jul-24 Comparison with CA @50m'!H68&gt;5),1,0))*'50m'!$D68</f>
        <v>0</v>
      </c>
      <c r="Q68">
        <f>(IF(AND(I68&gt;5,'Jul-24 Comparison with CA @50m'!I68&gt;5),1,0))*'50m'!$D68</f>
        <v>0</v>
      </c>
      <c r="R68">
        <f>(IF(AND(J68&gt;5,'Jul-24 Comparison with CA @50m'!J68&gt;5),1,0))*'50m'!$D68</f>
        <v>0</v>
      </c>
      <c r="S68">
        <f>(IF(AND(K68&gt;5,'Jul-24 Comparison with CA @50m'!K68&gt;5),1,0))*'50m'!$D68</f>
        <v>0</v>
      </c>
      <c r="T68">
        <f>(IF(AND(L68&gt;5,'Jul-24 Comparison with CA @50m'!L68&gt;5),1,0))*'50m'!$D68</f>
        <v>0</v>
      </c>
      <c r="U68">
        <f>(IF(AND(M68&gt;5,'Jul-24 Comparison with CA @50m'!M68&gt;5),1,0))*'50m'!$D68</f>
        <v>0</v>
      </c>
      <c r="V68">
        <f>(IF(AND(N68&gt;5,'Jul-24 Comparison with CA @50m'!N68&gt;5),1,0))*'50m'!$D68</f>
        <v>0</v>
      </c>
    </row>
    <row r="69" spans="1:22" x14ac:dyDescent="0.35">
      <c r="A69" s="21" t="s">
        <v>99</v>
      </c>
      <c r="B69" s="21">
        <v>217550</v>
      </c>
      <c r="C69" s="21">
        <v>217600</v>
      </c>
      <c r="D69" s="21">
        <v>50</v>
      </c>
      <c r="E69" s="21"/>
      <c r="F69" s="23">
        <v>5</v>
      </c>
      <c r="G69" s="25">
        <v>1.3372000073024205E-2</v>
      </c>
      <c r="H69" s="25">
        <v>3.4799999999999995E-4</v>
      </c>
      <c r="I69" s="25">
        <v>0</v>
      </c>
      <c r="J69" s="25">
        <v>0</v>
      </c>
      <c r="K69" s="25">
        <v>5.5520000000000005E-3</v>
      </c>
      <c r="L69" s="25">
        <v>9.0914285714285706E-4</v>
      </c>
      <c r="M69" s="25"/>
      <c r="N69" s="25">
        <v>0.2913708571428571</v>
      </c>
      <c r="O69">
        <f>(IF(AND(G69&gt;5,'Jul-24 Comparison with CA @50m'!G69&gt;5),1,0))*'50m'!$D69</f>
        <v>0</v>
      </c>
      <c r="P69">
        <f>(IF(AND(H69&gt;5,'Jul-24 Comparison with CA @50m'!H69&gt;5),1,0))*'50m'!$D69</f>
        <v>0</v>
      </c>
      <c r="Q69">
        <f>(IF(AND(I69&gt;5,'Jul-24 Comparison with CA @50m'!I69&gt;5),1,0))*'50m'!$D69</f>
        <v>0</v>
      </c>
      <c r="R69">
        <f>(IF(AND(J69&gt;5,'Jul-24 Comparison with CA @50m'!J69&gt;5),1,0))*'50m'!$D69</f>
        <v>0</v>
      </c>
      <c r="S69">
        <f>(IF(AND(K69&gt;5,'Jul-24 Comparison with CA @50m'!K69&gt;5),1,0))*'50m'!$D69</f>
        <v>0</v>
      </c>
      <c r="T69">
        <f>(IF(AND(L69&gt;5,'Jul-24 Comparison with CA @50m'!L69&gt;5),1,0))*'50m'!$D69</f>
        <v>0</v>
      </c>
      <c r="U69">
        <f>(IF(AND(M69&gt;5,'Jul-24 Comparison with CA @50m'!M69&gt;5),1,0))*'50m'!$D69</f>
        <v>0</v>
      </c>
      <c r="V69">
        <f>(IF(AND(N69&gt;5,'Jul-24 Comparison with CA @50m'!N69&gt;5),1,0))*'50m'!$D69</f>
        <v>0</v>
      </c>
    </row>
    <row r="70" spans="1:22" x14ac:dyDescent="0.35">
      <c r="A70" s="21" t="s">
        <v>99</v>
      </c>
      <c r="B70" s="21">
        <v>217600</v>
      </c>
      <c r="C70" s="21">
        <v>217650</v>
      </c>
      <c r="D70" s="21">
        <v>50</v>
      </c>
      <c r="E70" s="21"/>
      <c r="F70" s="23">
        <v>5</v>
      </c>
      <c r="G70" s="25">
        <v>1.7713068570641113</v>
      </c>
      <c r="H70" s="25">
        <v>3.8399999999999996E-4</v>
      </c>
      <c r="I70" s="25">
        <v>0</v>
      </c>
      <c r="J70" s="25">
        <v>0</v>
      </c>
      <c r="K70" s="25">
        <v>2.4641142857142855E-2</v>
      </c>
      <c r="L70" s="25">
        <v>2.6188571428571428E-3</v>
      </c>
      <c r="M70" s="25">
        <v>1.5914285714285714E-2</v>
      </c>
      <c r="N70" s="25">
        <v>1.7777142857142857E-3</v>
      </c>
      <c r="O70">
        <f>(IF(AND(G70&gt;5,'Jul-24 Comparison with CA @50m'!G70&gt;5),1,0))*'50m'!$D70</f>
        <v>0</v>
      </c>
      <c r="P70">
        <f>(IF(AND(H70&gt;5,'Jul-24 Comparison with CA @50m'!H70&gt;5),1,0))*'50m'!$D70</f>
        <v>0</v>
      </c>
      <c r="Q70">
        <f>(IF(AND(I70&gt;5,'Jul-24 Comparison with CA @50m'!I70&gt;5),1,0))*'50m'!$D70</f>
        <v>0</v>
      </c>
      <c r="R70">
        <f>(IF(AND(J70&gt;5,'Jul-24 Comparison with CA @50m'!J70&gt;5),1,0))*'50m'!$D70</f>
        <v>0</v>
      </c>
      <c r="S70">
        <f>(IF(AND(K70&gt;5,'Jul-24 Comparison with CA @50m'!K70&gt;5),1,0))*'50m'!$D70</f>
        <v>0</v>
      </c>
      <c r="T70">
        <f>(IF(AND(L70&gt;5,'Jul-24 Comparison with CA @50m'!L70&gt;5),1,0))*'50m'!$D70</f>
        <v>0</v>
      </c>
      <c r="U70">
        <f>(IF(AND(M70&gt;5,'Jul-24 Comparison with CA @50m'!M70&gt;5),1,0))*'50m'!$D70</f>
        <v>0</v>
      </c>
      <c r="V70">
        <f>(IF(AND(N70&gt;5,'Jul-24 Comparison with CA @50m'!N70&gt;5),1,0))*'50m'!$D70</f>
        <v>0</v>
      </c>
    </row>
    <row r="71" spans="1:22" x14ac:dyDescent="0.35">
      <c r="A71" s="21" t="s">
        <v>99</v>
      </c>
      <c r="B71" s="21">
        <v>217650</v>
      </c>
      <c r="C71" s="21">
        <v>217700</v>
      </c>
      <c r="D71" s="21">
        <v>50</v>
      </c>
      <c r="E71" s="21"/>
      <c r="F71" s="23">
        <v>5</v>
      </c>
      <c r="G71" s="25">
        <v>6.0325713620867048E-3</v>
      </c>
      <c r="H71" s="25">
        <v>1.36E-4</v>
      </c>
      <c r="I71" s="25">
        <v>9.2571428571428582E-5</v>
      </c>
      <c r="J71" s="25">
        <v>1.0885714285714285E-3</v>
      </c>
      <c r="K71" s="25">
        <v>2.422228571428572E-2</v>
      </c>
      <c r="L71" s="25">
        <v>2.7211428571428573E-3</v>
      </c>
      <c r="M71" s="25">
        <v>2.8702857142857145E-3</v>
      </c>
      <c r="N71" s="25">
        <v>3.4131428571428572E-3</v>
      </c>
      <c r="O71">
        <f>(IF(AND(G71&gt;5,'Jul-24 Comparison with CA @50m'!G71&gt;5),1,0))*'50m'!$D71</f>
        <v>0</v>
      </c>
      <c r="P71">
        <f>(IF(AND(H71&gt;5,'Jul-24 Comparison with CA @50m'!H71&gt;5),1,0))*'50m'!$D71</f>
        <v>0</v>
      </c>
      <c r="Q71">
        <f>(IF(AND(I71&gt;5,'Jul-24 Comparison with CA @50m'!I71&gt;5),1,0))*'50m'!$D71</f>
        <v>0</v>
      </c>
      <c r="R71">
        <f>(IF(AND(J71&gt;5,'Jul-24 Comparison with CA @50m'!J71&gt;5),1,0))*'50m'!$D71</f>
        <v>0</v>
      </c>
      <c r="S71">
        <f>(IF(AND(K71&gt;5,'Jul-24 Comparison with CA @50m'!K71&gt;5),1,0))*'50m'!$D71</f>
        <v>0</v>
      </c>
      <c r="T71">
        <f>(IF(AND(L71&gt;5,'Jul-24 Comparison with CA @50m'!L71&gt;5),1,0))*'50m'!$D71</f>
        <v>0</v>
      </c>
      <c r="U71">
        <f>(IF(AND(M71&gt;5,'Jul-24 Comparison with CA @50m'!M71&gt;5),1,0))*'50m'!$D71</f>
        <v>0</v>
      </c>
      <c r="V71">
        <f>(IF(AND(N71&gt;5,'Jul-24 Comparison with CA @50m'!N71&gt;5),1,0))*'50m'!$D71</f>
        <v>0</v>
      </c>
    </row>
    <row r="72" spans="1:22" x14ac:dyDescent="0.35">
      <c r="A72" s="21" t="s">
        <v>99</v>
      </c>
      <c r="B72" s="21">
        <v>217700</v>
      </c>
      <c r="C72" s="21">
        <v>217750</v>
      </c>
      <c r="D72" s="21">
        <v>50</v>
      </c>
      <c r="E72" s="21"/>
      <c r="F72" s="23">
        <v>5</v>
      </c>
      <c r="G72" s="25">
        <v>3.9183428426470067E-2</v>
      </c>
      <c r="H72" s="25">
        <v>4.6617142857142864E-3</v>
      </c>
      <c r="I72" s="25">
        <v>2.8285714285714286E-4</v>
      </c>
      <c r="J72" s="25">
        <v>4.7359999999999998E-3</v>
      </c>
      <c r="K72" s="25">
        <v>1.008408</v>
      </c>
      <c r="L72" s="25">
        <v>0.96512000000000009</v>
      </c>
      <c r="M72" s="25">
        <v>4.6822285714285712E-2</v>
      </c>
      <c r="N72" s="25">
        <v>3.6698285714285711E-2</v>
      </c>
      <c r="O72">
        <f>(IF(AND(G72&gt;5,'Jul-24 Comparison with CA @50m'!G72&gt;5),1,0))*'50m'!$D72</f>
        <v>0</v>
      </c>
      <c r="P72">
        <f>(IF(AND(H72&gt;5,'Jul-24 Comparison with CA @50m'!H72&gt;5),1,0))*'50m'!$D72</f>
        <v>0</v>
      </c>
      <c r="Q72">
        <f>(IF(AND(I72&gt;5,'Jul-24 Comparison with CA @50m'!I72&gt;5),1,0))*'50m'!$D72</f>
        <v>0</v>
      </c>
      <c r="R72">
        <f>(IF(AND(J72&gt;5,'Jul-24 Comparison with CA @50m'!J72&gt;5),1,0))*'50m'!$D72</f>
        <v>0</v>
      </c>
      <c r="S72">
        <f>(IF(AND(K72&gt;5,'Jul-24 Comparison with CA @50m'!K72&gt;5),1,0))*'50m'!$D72</f>
        <v>0</v>
      </c>
      <c r="T72">
        <f>(IF(AND(L72&gt;5,'Jul-24 Comparison with CA @50m'!L72&gt;5),1,0))*'50m'!$D72</f>
        <v>0</v>
      </c>
      <c r="U72">
        <f>(IF(AND(M72&gt;5,'Jul-24 Comparison with CA @50m'!M72&gt;5),1,0))*'50m'!$D72</f>
        <v>0</v>
      </c>
      <c r="V72">
        <f>(IF(AND(N72&gt;5,'Jul-24 Comparison with CA @50m'!N72&gt;5),1,0))*'50m'!$D72</f>
        <v>0</v>
      </c>
    </row>
    <row r="73" spans="1:22" x14ac:dyDescent="0.35">
      <c r="A73" s="21" t="s">
        <v>99</v>
      </c>
      <c r="B73" s="21">
        <v>217750</v>
      </c>
      <c r="C73" s="21">
        <v>217800</v>
      </c>
      <c r="D73" s="21">
        <v>50</v>
      </c>
      <c r="E73" s="21" t="s">
        <v>112</v>
      </c>
      <c r="F73" s="23">
        <v>5</v>
      </c>
      <c r="G73" s="25">
        <v>1.1786628570652007</v>
      </c>
      <c r="H73" s="25">
        <v>0.81674171428571429</v>
      </c>
      <c r="I73" s="25">
        <v>0.62779142857142856</v>
      </c>
      <c r="J73" s="25">
        <v>0.67591599999999996</v>
      </c>
      <c r="K73" s="25">
        <v>1.7690857142857144E-2</v>
      </c>
      <c r="L73" s="25">
        <v>2.9990857142857145E-2</v>
      </c>
      <c r="M73" s="25">
        <v>4.6598285714285717E-2</v>
      </c>
      <c r="N73" s="25">
        <v>5.4790857142857141E-2</v>
      </c>
      <c r="O73">
        <f>(IF(AND(G73&gt;5,'Jul-24 Comparison with CA @50m'!G73&gt;5),1,0))*'50m'!$D73</f>
        <v>0</v>
      </c>
      <c r="P73">
        <f>(IF(AND(H73&gt;5,'Jul-24 Comparison with CA @50m'!H73&gt;5),1,0))*'50m'!$D73</f>
        <v>0</v>
      </c>
      <c r="Q73">
        <f>(IF(AND(I73&gt;5,'Jul-24 Comparison with CA @50m'!I73&gt;5),1,0))*'50m'!$D73</f>
        <v>0</v>
      </c>
      <c r="R73">
        <f>(IF(AND(J73&gt;5,'Jul-24 Comparison with CA @50m'!J73&gt;5),1,0))*'50m'!$D73</f>
        <v>0</v>
      </c>
      <c r="S73">
        <f>(IF(AND(K73&gt;5,'Jul-24 Comparison with CA @50m'!K73&gt;5),1,0))*'50m'!$D73</f>
        <v>0</v>
      </c>
      <c r="T73">
        <f>(IF(AND(L73&gt;5,'Jul-24 Comparison with CA @50m'!L73&gt;5),1,0))*'50m'!$D73</f>
        <v>0</v>
      </c>
      <c r="U73">
        <f>(IF(AND(M73&gt;5,'Jul-24 Comparison with CA @50m'!M73&gt;5),1,0))*'50m'!$D73</f>
        <v>0</v>
      </c>
      <c r="V73">
        <f>(IF(AND(N73&gt;5,'Jul-24 Comparison with CA @50m'!N73&gt;5),1,0))*'50m'!$D73</f>
        <v>0</v>
      </c>
    </row>
    <row r="74" spans="1:22" x14ac:dyDescent="0.35">
      <c r="A74" s="21" t="s">
        <v>99</v>
      </c>
      <c r="B74" s="21">
        <v>217800</v>
      </c>
      <c r="C74" s="21">
        <v>217850</v>
      </c>
      <c r="D74" s="21">
        <v>50</v>
      </c>
      <c r="E74" s="21"/>
      <c r="F74" s="23">
        <v>5</v>
      </c>
      <c r="G74" s="25">
        <v>0.10437657242230004</v>
      </c>
      <c r="H74" s="25">
        <v>3.9632571428571441E-2</v>
      </c>
      <c r="I74" s="25">
        <v>8.2937142857142862E-3</v>
      </c>
      <c r="J74" s="25">
        <v>1.8315999999999999E-2</v>
      </c>
      <c r="K74" s="25">
        <v>0</v>
      </c>
      <c r="L74" s="25">
        <v>3.2245714285714282E-3</v>
      </c>
      <c r="M74" s="25">
        <v>0</v>
      </c>
      <c r="N74" s="25">
        <v>0</v>
      </c>
      <c r="O74">
        <f>(IF(AND(G74&gt;5,'Jul-24 Comparison with CA @50m'!G74&gt;5),1,0))*'50m'!$D74</f>
        <v>0</v>
      </c>
      <c r="P74">
        <f>(IF(AND(H74&gt;5,'Jul-24 Comparison with CA @50m'!H74&gt;5),1,0))*'50m'!$D74</f>
        <v>0</v>
      </c>
      <c r="Q74">
        <f>(IF(AND(I74&gt;5,'Jul-24 Comparison with CA @50m'!I74&gt;5),1,0))*'50m'!$D74</f>
        <v>0</v>
      </c>
      <c r="R74">
        <f>(IF(AND(J74&gt;5,'Jul-24 Comparison with CA @50m'!J74&gt;5),1,0))*'50m'!$D74</f>
        <v>0</v>
      </c>
      <c r="S74">
        <f>(IF(AND(K74&gt;5,'Jul-24 Comparison with CA @50m'!K74&gt;5),1,0))*'50m'!$D74</f>
        <v>0</v>
      </c>
      <c r="T74">
        <f>(IF(AND(L74&gt;5,'Jul-24 Comparison with CA @50m'!L74&gt;5),1,0))*'50m'!$D74</f>
        <v>0</v>
      </c>
      <c r="U74">
        <f>(IF(AND(M74&gt;5,'Jul-24 Comparison with CA @50m'!M74&gt;5),1,0))*'50m'!$D74</f>
        <v>0</v>
      </c>
      <c r="V74">
        <f>(IF(AND(N74&gt;5,'Jul-24 Comparison with CA @50m'!N74&gt;5),1,0))*'50m'!$D74</f>
        <v>0</v>
      </c>
    </row>
    <row r="75" spans="1:22" x14ac:dyDescent="0.35">
      <c r="A75" s="21" t="s">
        <v>99</v>
      </c>
      <c r="B75" s="21">
        <v>217850</v>
      </c>
      <c r="C75" s="21">
        <v>217900</v>
      </c>
      <c r="D75" s="21">
        <v>50</v>
      </c>
      <c r="E75" s="21"/>
      <c r="F75" s="23">
        <v>5</v>
      </c>
      <c r="G75" s="25">
        <v>8.5942858478001202E-3</v>
      </c>
      <c r="H75" s="25">
        <v>2.1771428571428571E-3</v>
      </c>
      <c r="I75" s="25">
        <v>0</v>
      </c>
      <c r="J75" s="25">
        <v>2.2234285714285715E-3</v>
      </c>
      <c r="K75" s="25">
        <v>5.0120000000000008E-3</v>
      </c>
      <c r="L75" s="25">
        <v>5.194285714285714E-4</v>
      </c>
      <c r="M75" s="25">
        <v>0</v>
      </c>
      <c r="N75" s="25">
        <v>3.428571428571428E-4</v>
      </c>
      <c r="O75">
        <f>(IF(AND(G75&gt;5,'Jul-24 Comparison with CA @50m'!G75&gt;5),1,0))*'50m'!$D75</f>
        <v>0</v>
      </c>
      <c r="P75">
        <f>(IF(AND(H75&gt;5,'Jul-24 Comparison with CA @50m'!H75&gt;5),1,0))*'50m'!$D75</f>
        <v>0</v>
      </c>
      <c r="Q75">
        <f>(IF(AND(I75&gt;5,'Jul-24 Comparison with CA @50m'!I75&gt;5),1,0))*'50m'!$D75</f>
        <v>0</v>
      </c>
      <c r="R75">
        <f>(IF(AND(J75&gt;5,'Jul-24 Comparison with CA @50m'!J75&gt;5),1,0))*'50m'!$D75</f>
        <v>0</v>
      </c>
      <c r="S75">
        <f>(IF(AND(K75&gt;5,'Jul-24 Comparison with CA @50m'!K75&gt;5),1,0))*'50m'!$D75</f>
        <v>0</v>
      </c>
      <c r="T75">
        <f>(IF(AND(L75&gt;5,'Jul-24 Comparison with CA @50m'!L75&gt;5),1,0))*'50m'!$D75</f>
        <v>0</v>
      </c>
      <c r="U75">
        <f>(IF(AND(M75&gt;5,'Jul-24 Comparison with CA @50m'!M75&gt;5),1,0))*'50m'!$D75</f>
        <v>0</v>
      </c>
      <c r="V75">
        <f>(IF(AND(N75&gt;5,'Jul-24 Comparison with CA @50m'!N75&gt;5),1,0))*'50m'!$D75</f>
        <v>0</v>
      </c>
    </row>
    <row r="76" spans="1:22" x14ac:dyDescent="0.35">
      <c r="A76" s="21" t="s">
        <v>99</v>
      </c>
      <c r="B76" s="21">
        <v>217900</v>
      </c>
      <c r="C76" s="21">
        <v>217950</v>
      </c>
      <c r="D76" s="21">
        <v>50</v>
      </c>
      <c r="E76" s="21"/>
      <c r="F76" s="23">
        <v>5</v>
      </c>
      <c r="G76" s="25">
        <v>2.0323897141620093</v>
      </c>
      <c r="H76" s="25">
        <v>2.1845714285714285E-3</v>
      </c>
      <c r="I76" s="25">
        <v>0</v>
      </c>
      <c r="J76" s="25">
        <v>0</v>
      </c>
      <c r="K76" s="25">
        <v>4.5417142857142861E-3</v>
      </c>
      <c r="L76" s="25">
        <v>2.4685714285714285E-4</v>
      </c>
      <c r="M76" s="25">
        <v>8.1485714285714278E-4</v>
      </c>
      <c r="N76" s="25">
        <v>4.1148571428571423E-3</v>
      </c>
      <c r="O76">
        <f>(IF(AND(G76&gt;5,'Jul-24 Comparison with CA @50m'!G76&gt;5),1,0))*'50m'!$D76</f>
        <v>0</v>
      </c>
      <c r="P76">
        <f>(IF(AND(H76&gt;5,'Jul-24 Comparison with CA @50m'!H76&gt;5),1,0))*'50m'!$D76</f>
        <v>0</v>
      </c>
      <c r="Q76">
        <f>(IF(AND(I76&gt;5,'Jul-24 Comparison with CA @50m'!I76&gt;5),1,0))*'50m'!$D76</f>
        <v>0</v>
      </c>
      <c r="R76">
        <f>(IF(AND(J76&gt;5,'Jul-24 Comparison with CA @50m'!J76&gt;5),1,0))*'50m'!$D76</f>
        <v>0</v>
      </c>
      <c r="S76">
        <f>(IF(AND(K76&gt;5,'Jul-24 Comparison with CA @50m'!K76&gt;5),1,0))*'50m'!$D76</f>
        <v>0</v>
      </c>
      <c r="T76">
        <f>(IF(AND(L76&gt;5,'Jul-24 Comparison with CA @50m'!L76&gt;5),1,0))*'50m'!$D76</f>
        <v>0</v>
      </c>
      <c r="U76">
        <f>(IF(AND(M76&gt;5,'Jul-24 Comparison with CA @50m'!M76&gt;5),1,0))*'50m'!$D76</f>
        <v>0</v>
      </c>
      <c r="V76">
        <f>(IF(AND(N76&gt;5,'Jul-24 Comparison with CA @50m'!N76&gt;5),1,0))*'50m'!$D76</f>
        <v>0</v>
      </c>
    </row>
    <row r="77" spans="1:22" x14ac:dyDescent="0.35">
      <c r="A77" s="21" t="s">
        <v>99</v>
      </c>
      <c r="B77" s="21">
        <v>217950</v>
      </c>
      <c r="C77" s="21">
        <v>218000</v>
      </c>
      <c r="D77" s="21">
        <v>50</v>
      </c>
      <c r="E77" s="21"/>
      <c r="F77" s="23">
        <v>5</v>
      </c>
      <c r="G77" s="25">
        <v>4.0903211428710389</v>
      </c>
      <c r="H77" s="25">
        <v>3.2142857142857142E-3</v>
      </c>
      <c r="I77" s="25">
        <v>0</v>
      </c>
      <c r="J77" s="25">
        <v>0</v>
      </c>
      <c r="K77" s="25">
        <v>2.7828571428571425E-3</v>
      </c>
      <c r="L77" s="25">
        <v>1.4165714285714285E-3</v>
      </c>
      <c r="M77" s="25">
        <v>0</v>
      </c>
      <c r="N77" s="25">
        <v>4.6514285714285722E-4</v>
      </c>
      <c r="O77">
        <f>(IF(AND(G77&gt;5,'Jul-24 Comparison with CA @50m'!G77&gt;5),1,0))*'50m'!$D77</f>
        <v>0</v>
      </c>
      <c r="P77">
        <f>(IF(AND(H77&gt;5,'Jul-24 Comparison with CA @50m'!H77&gt;5),1,0))*'50m'!$D77</f>
        <v>0</v>
      </c>
      <c r="Q77">
        <f>(IF(AND(I77&gt;5,'Jul-24 Comparison with CA @50m'!I77&gt;5),1,0))*'50m'!$D77</f>
        <v>0</v>
      </c>
      <c r="R77">
        <f>(IF(AND(J77&gt;5,'Jul-24 Comparison with CA @50m'!J77&gt;5),1,0))*'50m'!$D77</f>
        <v>0</v>
      </c>
      <c r="S77">
        <f>(IF(AND(K77&gt;5,'Jul-24 Comparison with CA @50m'!K77&gt;5),1,0))*'50m'!$D77</f>
        <v>0</v>
      </c>
      <c r="T77">
        <f>(IF(AND(L77&gt;5,'Jul-24 Comparison with CA @50m'!L77&gt;5),1,0))*'50m'!$D77</f>
        <v>0</v>
      </c>
      <c r="U77">
        <f>(IF(AND(M77&gt;5,'Jul-24 Comparison with CA @50m'!M77&gt;5),1,0))*'50m'!$D77</f>
        <v>0</v>
      </c>
      <c r="V77">
        <f>(IF(AND(N77&gt;5,'Jul-24 Comparison with CA @50m'!N77&gt;5),1,0))*'50m'!$D77</f>
        <v>0</v>
      </c>
    </row>
    <row r="78" spans="1:22" x14ac:dyDescent="0.35">
      <c r="A78" s="21" t="s">
        <v>99</v>
      </c>
      <c r="B78" s="21">
        <v>218000</v>
      </c>
      <c r="C78" s="21">
        <v>218050</v>
      </c>
      <c r="D78" s="21">
        <v>50</v>
      </c>
      <c r="E78" s="21"/>
      <c r="F78" s="23">
        <v>5</v>
      </c>
      <c r="G78" s="25">
        <v>1.7527428684234621E-2</v>
      </c>
      <c r="H78" s="25">
        <v>2.5662857142857145E-3</v>
      </c>
      <c r="I78" s="25">
        <v>0</v>
      </c>
      <c r="J78" s="25">
        <v>1.0131428571428572E-3</v>
      </c>
      <c r="K78" s="25">
        <v>2.0037097142857143</v>
      </c>
      <c r="L78" s="25">
        <v>3.0422857142857148E-3</v>
      </c>
      <c r="M78" s="25">
        <v>0</v>
      </c>
      <c r="N78" s="25">
        <v>4.9942857142857146E-4</v>
      </c>
      <c r="O78">
        <f>(IF(AND(G78&gt;5,'Jul-24 Comparison with CA @50m'!G78&gt;5),1,0))*'50m'!$D78</f>
        <v>0</v>
      </c>
      <c r="P78">
        <f>(IF(AND(H78&gt;5,'Jul-24 Comparison with CA @50m'!H78&gt;5),1,0))*'50m'!$D78</f>
        <v>0</v>
      </c>
      <c r="Q78">
        <f>(IF(AND(I78&gt;5,'Jul-24 Comparison with CA @50m'!I78&gt;5),1,0))*'50m'!$D78</f>
        <v>0</v>
      </c>
      <c r="R78">
        <f>(IF(AND(J78&gt;5,'Jul-24 Comparison with CA @50m'!J78&gt;5),1,0))*'50m'!$D78</f>
        <v>0</v>
      </c>
      <c r="S78">
        <f>(IF(AND(K78&gt;5,'Jul-24 Comparison with CA @50m'!K78&gt;5),1,0))*'50m'!$D78</f>
        <v>0</v>
      </c>
      <c r="T78">
        <f>(IF(AND(L78&gt;5,'Jul-24 Comparison with CA @50m'!L78&gt;5),1,0))*'50m'!$D78</f>
        <v>0</v>
      </c>
      <c r="U78">
        <f>(IF(AND(M78&gt;5,'Jul-24 Comparison with CA @50m'!M78&gt;5),1,0))*'50m'!$D78</f>
        <v>0</v>
      </c>
      <c r="V78">
        <f>(IF(AND(N78&gt;5,'Jul-24 Comparison with CA @50m'!N78&gt;5),1,0))*'50m'!$D78</f>
        <v>0</v>
      </c>
    </row>
    <row r="79" spans="1:22" x14ac:dyDescent="0.35">
      <c r="A79" s="21" t="s">
        <v>99</v>
      </c>
      <c r="B79" s="21">
        <v>218050</v>
      </c>
      <c r="C79" s="21">
        <v>218100</v>
      </c>
      <c r="D79" s="21">
        <v>50</v>
      </c>
      <c r="E79" s="21"/>
      <c r="F79" s="23">
        <v>5</v>
      </c>
      <c r="G79" s="25">
        <v>2.3294856969288416E-2</v>
      </c>
      <c r="H79" s="25">
        <v>6.3999999999999994E-4</v>
      </c>
      <c r="I79" s="25">
        <v>3.0514285714285713E-4</v>
      </c>
      <c r="J79" s="25">
        <v>6.5600000000000001E-4</v>
      </c>
      <c r="K79" s="25">
        <v>1.8479999999999998E-3</v>
      </c>
      <c r="L79" s="25">
        <v>3.8228571428571426E-3</v>
      </c>
      <c r="M79" s="25">
        <v>5.2541142857142863E-2</v>
      </c>
      <c r="N79" s="25">
        <v>3.782285714285715E-3</v>
      </c>
      <c r="O79">
        <f>(IF(AND(G79&gt;5,'Jul-24 Comparison with CA @50m'!G79&gt;5),1,0))*'50m'!$D79</f>
        <v>0</v>
      </c>
      <c r="P79">
        <f>(IF(AND(H79&gt;5,'Jul-24 Comparison with CA @50m'!H79&gt;5),1,0))*'50m'!$D79</f>
        <v>0</v>
      </c>
      <c r="Q79">
        <f>(IF(AND(I79&gt;5,'Jul-24 Comparison with CA @50m'!I79&gt;5),1,0))*'50m'!$D79</f>
        <v>0</v>
      </c>
      <c r="R79">
        <f>(IF(AND(J79&gt;5,'Jul-24 Comparison with CA @50m'!J79&gt;5),1,0))*'50m'!$D79</f>
        <v>0</v>
      </c>
      <c r="S79">
        <f>(IF(AND(K79&gt;5,'Jul-24 Comparison with CA @50m'!K79&gt;5),1,0))*'50m'!$D79</f>
        <v>0</v>
      </c>
      <c r="T79">
        <f>(IF(AND(L79&gt;5,'Jul-24 Comparison with CA @50m'!L79&gt;5),1,0))*'50m'!$D79</f>
        <v>0</v>
      </c>
      <c r="U79">
        <f>(IF(AND(M79&gt;5,'Jul-24 Comparison with CA @50m'!M79&gt;5),1,0))*'50m'!$D79</f>
        <v>0</v>
      </c>
      <c r="V79">
        <f>(IF(AND(N79&gt;5,'Jul-24 Comparison with CA @50m'!N79&gt;5),1,0))*'50m'!$D79</f>
        <v>0</v>
      </c>
    </row>
    <row r="80" spans="1:22" x14ac:dyDescent="0.35">
      <c r="A80" s="21" t="s">
        <v>99</v>
      </c>
      <c r="B80" s="21">
        <v>218100</v>
      </c>
      <c r="C80" s="21">
        <v>218150</v>
      </c>
      <c r="D80" s="21">
        <v>50</v>
      </c>
      <c r="E80" s="21"/>
      <c r="F80" s="23">
        <v>5</v>
      </c>
      <c r="G80" s="25">
        <v>3.7322857223238262E-2</v>
      </c>
      <c r="H80" s="25">
        <v>7.7760000000000017E-3</v>
      </c>
      <c r="I80" s="25">
        <v>0</v>
      </c>
      <c r="J80" s="25">
        <v>1.6106285714285712E-2</v>
      </c>
      <c r="K80" s="25">
        <v>8.2057142857142865E-4</v>
      </c>
      <c r="L80" s="25">
        <v>2.0182857142857142E-3</v>
      </c>
      <c r="M80" s="25">
        <v>2.5508571428571429E-3</v>
      </c>
      <c r="N80" s="25">
        <v>1.9999999999999998E-4</v>
      </c>
      <c r="O80">
        <f>(IF(AND(G80&gt;5,'Jul-24 Comparison with CA @50m'!G80&gt;5),1,0))*'50m'!$D80</f>
        <v>0</v>
      </c>
      <c r="P80">
        <f>(IF(AND(H80&gt;5,'Jul-24 Comparison with CA @50m'!H80&gt;5),1,0))*'50m'!$D80</f>
        <v>0</v>
      </c>
      <c r="Q80">
        <f>(IF(AND(I80&gt;5,'Jul-24 Comparison with CA @50m'!I80&gt;5),1,0))*'50m'!$D80</f>
        <v>0</v>
      </c>
      <c r="R80">
        <f>(IF(AND(J80&gt;5,'Jul-24 Comparison with CA @50m'!J80&gt;5),1,0))*'50m'!$D80</f>
        <v>0</v>
      </c>
      <c r="S80">
        <f>(IF(AND(K80&gt;5,'Jul-24 Comparison with CA @50m'!K80&gt;5),1,0))*'50m'!$D80</f>
        <v>0</v>
      </c>
      <c r="T80">
        <f>(IF(AND(L80&gt;5,'Jul-24 Comparison with CA @50m'!L80&gt;5),1,0))*'50m'!$D80</f>
        <v>0</v>
      </c>
      <c r="U80">
        <f>(IF(AND(M80&gt;5,'Jul-24 Comparison with CA @50m'!M80&gt;5),1,0))*'50m'!$D80</f>
        <v>0</v>
      </c>
      <c r="V80">
        <f>(IF(AND(N80&gt;5,'Jul-24 Comparison with CA @50m'!N80&gt;5),1,0))*'50m'!$D80</f>
        <v>0</v>
      </c>
    </row>
    <row r="81" spans="1:22" x14ac:dyDescent="0.35">
      <c r="A81" s="21" t="s">
        <v>99</v>
      </c>
      <c r="B81" s="21">
        <v>218150</v>
      </c>
      <c r="C81" s="21">
        <v>218200</v>
      </c>
      <c r="D81" s="21">
        <v>50</v>
      </c>
      <c r="E81" s="21"/>
      <c r="F81" s="23">
        <v>5</v>
      </c>
      <c r="G81" s="25">
        <v>1.9752571329389301E-2</v>
      </c>
      <c r="H81" s="25">
        <v>5.8411428571428572E-3</v>
      </c>
      <c r="I81" s="25">
        <v>0</v>
      </c>
      <c r="J81" s="25">
        <v>5.2199999999999998E-3</v>
      </c>
      <c r="K81" s="25">
        <v>1.436E-3</v>
      </c>
      <c r="L81" s="25">
        <v>2.5474285714285716E-3</v>
      </c>
      <c r="M81" s="25">
        <v>1.8268571428571431E-3</v>
      </c>
      <c r="N81" s="25">
        <v>2.9885714285714281E-3</v>
      </c>
      <c r="O81">
        <f>(IF(AND(G81&gt;5,'Jul-24 Comparison with CA @50m'!G81&gt;5),1,0))*'50m'!$D81</f>
        <v>0</v>
      </c>
      <c r="P81">
        <f>(IF(AND(H81&gt;5,'Jul-24 Comparison with CA @50m'!H81&gt;5),1,0))*'50m'!$D81</f>
        <v>0</v>
      </c>
      <c r="Q81">
        <f>(IF(AND(I81&gt;5,'Jul-24 Comparison with CA @50m'!I81&gt;5),1,0))*'50m'!$D81</f>
        <v>0</v>
      </c>
      <c r="R81">
        <f>(IF(AND(J81&gt;5,'Jul-24 Comparison with CA @50m'!J81&gt;5),1,0))*'50m'!$D81</f>
        <v>0</v>
      </c>
      <c r="S81">
        <f>(IF(AND(K81&gt;5,'Jul-24 Comparison with CA @50m'!K81&gt;5),1,0))*'50m'!$D81</f>
        <v>0</v>
      </c>
      <c r="T81">
        <f>(IF(AND(L81&gt;5,'Jul-24 Comparison with CA @50m'!L81&gt;5),1,0))*'50m'!$D81</f>
        <v>0</v>
      </c>
      <c r="U81">
        <f>(IF(AND(M81&gt;5,'Jul-24 Comparison with CA @50m'!M81&gt;5),1,0))*'50m'!$D81</f>
        <v>0</v>
      </c>
      <c r="V81">
        <f>(IF(AND(N81&gt;5,'Jul-24 Comparison with CA @50m'!N81&gt;5),1,0))*'50m'!$D81</f>
        <v>0</v>
      </c>
    </row>
    <row r="82" spans="1:22" x14ac:dyDescent="0.35">
      <c r="A82" s="21" t="s">
        <v>99</v>
      </c>
      <c r="B82" s="21">
        <v>218200</v>
      </c>
      <c r="C82" s="21">
        <v>218250</v>
      </c>
      <c r="D82" s="21">
        <v>50</v>
      </c>
      <c r="E82" s="21"/>
      <c r="F82" s="23">
        <v>5</v>
      </c>
      <c r="G82" s="25">
        <v>1.9884800000762937</v>
      </c>
      <c r="H82" s="25">
        <v>2.0695428571428566E-2</v>
      </c>
      <c r="I82" s="25">
        <v>6.1445714285714281E-3</v>
      </c>
      <c r="J82" s="25">
        <v>2.9639999999999996E-3</v>
      </c>
      <c r="K82" s="25">
        <v>0</v>
      </c>
      <c r="L82" s="25">
        <v>1.5200000000000001E-3</v>
      </c>
      <c r="M82" s="25">
        <v>1.284E-3</v>
      </c>
      <c r="N82" s="25">
        <v>5.3319999999999999E-3</v>
      </c>
      <c r="O82">
        <f>(IF(AND(G82&gt;5,'Jul-24 Comparison with CA @50m'!G82&gt;5),1,0))*'50m'!$D82</f>
        <v>0</v>
      </c>
      <c r="P82">
        <f>(IF(AND(H82&gt;5,'Jul-24 Comparison with CA @50m'!H82&gt;5),1,0))*'50m'!$D82</f>
        <v>0</v>
      </c>
      <c r="Q82">
        <f>(IF(AND(I82&gt;5,'Jul-24 Comparison with CA @50m'!I82&gt;5),1,0))*'50m'!$D82</f>
        <v>0</v>
      </c>
      <c r="R82">
        <f>(IF(AND(J82&gt;5,'Jul-24 Comparison with CA @50m'!J82&gt;5),1,0))*'50m'!$D82</f>
        <v>0</v>
      </c>
      <c r="S82">
        <f>(IF(AND(K82&gt;5,'Jul-24 Comparison with CA @50m'!K82&gt;5),1,0))*'50m'!$D82</f>
        <v>0</v>
      </c>
      <c r="T82">
        <f>(IF(AND(L82&gt;5,'Jul-24 Comparison with CA @50m'!L82&gt;5),1,0))*'50m'!$D82</f>
        <v>0</v>
      </c>
      <c r="U82">
        <f>(IF(AND(M82&gt;5,'Jul-24 Comparison with CA @50m'!M82&gt;5),1,0))*'50m'!$D82</f>
        <v>0</v>
      </c>
      <c r="V82">
        <f>(IF(AND(N82&gt;5,'Jul-24 Comparison with CA @50m'!N82&gt;5),1,0))*'50m'!$D82</f>
        <v>0</v>
      </c>
    </row>
    <row r="83" spans="1:22" x14ac:dyDescent="0.35">
      <c r="A83" s="21" t="s">
        <v>99</v>
      </c>
      <c r="B83" s="21">
        <v>218250</v>
      </c>
      <c r="C83" s="21">
        <v>218300</v>
      </c>
      <c r="D83" s="21">
        <v>50</v>
      </c>
      <c r="E83" s="21"/>
      <c r="F83" s="23">
        <v>5</v>
      </c>
      <c r="G83" s="25">
        <v>3.2834857225418089E-2</v>
      </c>
      <c r="H83" s="25">
        <v>5.6611428571428568E-3</v>
      </c>
      <c r="I83" s="25">
        <v>3.346285714285714E-3</v>
      </c>
      <c r="J83" s="25">
        <v>1.4619999999999998E-2</v>
      </c>
      <c r="K83" s="25">
        <v>1.3279999999999998E-3</v>
      </c>
      <c r="L83" s="25">
        <v>2.3977142857142856E-3</v>
      </c>
      <c r="M83" s="25">
        <v>1.44E-4</v>
      </c>
      <c r="N83" s="25">
        <v>9.0405714285714273E-3</v>
      </c>
      <c r="O83">
        <f>(IF(AND(G83&gt;5,'Jul-24 Comparison with CA @50m'!G83&gt;5),1,0))*'50m'!$D83</f>
        <v>0</v>
      </c>
      <c r="P83">
        <f>(IF(AND(H83&gt;5,'Jul-24 Comparison with CA @50m'!H83&gt;5),1,0))*'50m'!$D83</f>
        <v>0</v>
      </c>
      <c r="Q83">
        <f>(IF(AND(I83&gt;5,'Jul-24 Comparison with CA @50m'!I83&gt;5),1,0))*'50m'!$D83</f>
        <v>0</v>
      </c>
      <c r="R83">
        <f>(IF(AND(J83&gt;5,'Jul-24 Comparison with CA @50m'!J83&gt;5),1,0))*'50m'!$D83</f>
        <v>0</v>
      </c>
      <c r="S83">
        <f>(IF(AND(K83&gt;5,'Jul-24 Comparison with CA @50m'!K83&gt;5),1,0))*'50m'!$D83</f>
        <v>0</v>
      </c>
      <c r="T83">
        <f>(IF(AND(L83&gt;5,'Jul-24 Comparison with CA @50m'!L83&gt;5),1,0))*'50m'!$D83</f>
        <v>0</v>
      </c>
      <c r="U83">
        <f>(IF(AND(M83&gt;5,'Jul-24 Comparison with CA @50m'!M83&gt;5),1,0))*'50m'!$D83</f>
        <v>0</v>
      </c>
      <c r="V83">
        <f>(IF(AND(N83&gt;5,'Jul-24 Comparison with CA @50m'!N83&gt;5),1,0))*'50m'!$D83</f>
        <v>0</v>
      </c>
    </row>
    <row r="84" spans="1:22" x14ac:dyDescent="0.35">
      <c r="A84" s="21" t="s">
        <v>99</v>
      </c>
      <c r="B84" s="21">
        <v>218300</v>
      </c>
      <c r="C84" s="21">
        <v>218350</v>
      </c>
      <c r="D84" s="21">
        <v>50</v>
      </c>
      <c r="E84" s="21"/>
      <c r="F84" s="23">
        <v>5</v>
      </c>
      <c r="G84" s="25">
        <v>1.0016571538107737E-2</v>
      </c>
      <c r="H84" s="25">
        <v>7.1817142857142843E-3</v>
      </c>
      <c r="I84" s="25">
        <v>1.8571428571428572E-4</v>
      </c>
      <c r="J84" s="25">
        <v>2.1007428571428569E-2</v>
      </c>
      <c r="K84" s="25">
        <v>1.4130857142857143E-2</v>
      </c>
      <c r="L84" s="25">
        <v>1.1736571428571428E-2</v>
      </c>
      <c r="M84" s="25">
        <v>4.0605714285714281E-3</v>
      </c>
      <c r="N84" s="25">
        <v>6.9114285714285718E-3</v>
      </c>
      <c r="O84">
        <f>(IF(AND(G84&gt;5,'Jul-24 Comparison with CA @50m'!G84&gt;5),1,0))*'50m'!$D84</f>
        <v>0</v>
      </c>
      <c r="P84">
        <f>(IF(AND(H84&gt;5,'Jul-24 Comparison with CA @50m'!H84&gt;5),1,0))*'50m'!$D84</f>
        <v>0</v>
      </c>
      <c r="Q84">
        <f>(IF(AND(I84&gt;5,'Jul-24 Comparison with CA @50m'!I84&gt;5),1,0))*'50m'!$D84</f>
        <v>0</v>
      </c>
      <c r="R84">
        <f>(IF(AND(J84&gt;5,'Jul-24 Comparison with CA @50m'!J84&gt;5),1,0))*'50m'!$D84</f>
        <v>0</v>
      </c>
      <c r="S84">
        <f>(IF(AND(K84&gt;5,'Jul-24 Comparison with CA @50m'!K84&gt;5),1,0))*'50m'!$D84</f>
        <v>0</v>
      </c>
      <c r="T84">
        <f>(IF(AND(L84&gt;5,'Jul-24 Comparison with CA @50m'!L84&gt;5),1,0))*'50m'!$D84</f>
        <v>0</v>
      </c>
      <c r="U84">
        <f>(IF(AND(M84&gt;5,'Jul-24 Comparison with CA @50m'!M84&gt;5),1,0))*'50m'!$D84</f>
        <v>0</v>
      </c>
      <c r="V84">
        <f>(IF(AND(N84&gt;5,'Jul-24 Comparison with CA @50m'!N84&gt;5),1,0))*'50m'!$D84</f>
        <v>0</v>
      </c>
    </row>
    <row r="85" spans="1:22" x14ac:dyDescent="0.35">
      <c r="A85" s="21" t="s">
        <v>99</v>
      </c>
      <c r="B85" s="21">
        <v>218350</v>
      </c>
      <c r="C85" s="21">
        <v>218400</v>
      </c>
      <c r="D85" s="21">
        <v>50</v>
      </c>
      <c r="E85" s="21"/>
      <c r="F85" s="23">
        <v>5</v>
      </c>
      <c r="G85" s="25">
        <v>3.7062285885129657E-2</v>
      </c>
      <c r="H85" s="25">
        <v>1.6375999999999998E-2</v>
      </c>
      <c r="I85" s="25">
        <v>1.3131428571428569E-3</v>
      </c>
      <c r="J85" s="25">
        <v>1.8528000000000003E-2</v>
      </c>
      <c r="K85" s="25">
        <v>9.9240000000000005E-3</v>
      </c>
      <c r="L85" s="25">
        <v>4.6240000000000005E-3</v>
      </c>
      <c r="M85" s="25">
        <v>8.7771428571428571E-4</v>
      </c>
      <c r="N85" s="25">
        <v>0</v>
      </c>
      <c r="O85">
        <f>(IF(AND(G85&gt;5,'Jul-24 Comparison with CA @50m'!G85&gt;5),1,0))*'50m'!$D85</f>
        <v>0</v>
      </c>
      <c r="P85">
        <f>(IF(AND(H85&gt;5,'Jul-24 Comparison with CA @50m'!H85&gt;5),1,0))*'50m'!$D85</f>
        <v>0</v>
      </c>
      <c r="Q85">
        <f>(IF(AND(I85&gt;5,'Jul-24 Comparison with CA @50m'!I85&gt;5),1,0))*'50m'!$D85</f>
        <v>0</v>
      </c>
      <c r="R85">
        <f>(IF(AND(J85&gt;5,'Jul-24 Comparison with CA @50m'!J85&gt;5),1,0))*'50m'!$D85</f>
        <v>0</v>
      </c>
      <c r="S85">
        <f>(IF(AND(K85&gt;5,'Jul-24 Comparison with CA @50m'!K85&gt;5),1,0))*'50m'!$D85</f>
        <v>0</v>
      </c>
      <c r="T85">
        <f>(IF(AND(L85&gt;5,'Jul-24 Comparison with CA @50m'!L85&gt;5),1,0))*'50m'!$D85</f>
        <v>0</v>
      </c>
      <c r="U85">
        <f>(IF(AND(M85&gt;5,'Jul-24 Comparison with CA @50m'!M85&gt;5),1,0))*'50m'!$D85</f>
        <v>0</v>
      </c>
      <c r="V85">
        <f>(IF(AND(N85&gt;5,'Jul-24 Comparison with CA @50m'!N85&gt;5),1,0))*'50m'!$D85</f>
        <v>0</v>
      </c>
    </row>
    <row r="86" spans="1:22" x14ac:dyDescent="0.35">
      <c r="A86" s="21" t="s">
        <v>99</v>
      </c>
      <c r="B86" s="21">
        <v>218400</v>
      </c>
      <c r="C86" s="21">
        <v>218450</v>
      </c>
      <c r="D86" s="21">
        <v>50</v>
      </c>
      <c r="E86" s="21" t="s">
        <v>66</v>
      </c>
      <c r="F86" s="23">
        <v>5</v>
      </c>
      <c r="G86" s="25">
        <v>2.621657158987863E-2</v>
      </c>
      <c r="H86" s="25">
        <v>7.037714285714286E-3</v>
      </c>
      <c r="I86" s="25">
        <v>2.5725714285714284E-3</v>
      </c>
      <c r="J86" s="25">
        <v>2.1445714285714284E-3</v>
      </c>
      <c r="K86" s="25">
        <v>9.1531428571428545E-3</v>
      </c>
      <c r="L86" s="25">
        <v>1.078E-2</v>
      </c>
      <c r="M86" s="25">
        <v>4.0685714285714283E-4</v>
      </c>
      <c r="N86" s="25">
        <v>5.0302857142857146E-3</v>
      </c>
      <c r="O86">
        <f>(IF(AND(G86&gt;5,'Jul-24 Comparison with CA @50m'!G86&gt;5),1,0))*'50m'!$D86</f>
        <v>0</v>
      </c>
      <c r="P86">
        <f>(IF(AND(H86&gt;5,'Jul-24 Comparison with CA @50m'!H86&gt;5),1,0))*'50m'!$D86</f>
        <v>0</v>
      </c>
      <c r="Q86">
        <f>(IF(AND(I86&gt;5,'Jul-24 Comparison with CA @50m'!I86&gt;5),1,0))*'50m'!$D86</f>
        <v>0</v>
      </c>
      <c r="R86">
        <f>(IF(AND(J86&gt;5,'Jul-24 Comparison with CA @50m'!J86&gt;5),1,0))*'50m'!$D86</f>
        <v>0</v>
      </c>
      <c r="S86">
        <f>(IF(AND(K86&gt;5,'Jul-24 Comparison with CA @50m'!K86&gt;5),1,0))*'50m'!$D86</f>
        <v>0</v>
      </c>
      <c r="T86">
        <f>(IF(AND(L86&gt;5,'Jul-24 Comparison with CA @50m'!L86&gt;5),1,0))*'50m'!$D86</f>
        <v>0</v>
      </c>
      <c r="U86">
        <f>(IF(AND(M86&gt;5,'Jul-24 Comparison with CA @50m'!M86&gt;5),1,0))*'50m'!$D86</f>
        <v>0</v>
      </c>
      <c r="V86">
        <f>(IF(AND(N86&gt;5,'Jul-24 Comparison with CA @50m'!N86&gt;5),1,0))*'50m'!$D86</f>
        <v>0</v>
      </c>
    </row>
    <row r="87" spans="1:22" x14ac:dyDescent="0.35">
      <c r="A87" s="21" t="s">
        <v>99</v>
      </c>
      <c r="B87" s="21">
        <v>218450</v>
      </c>
      <c r="C87" s="21">
        <v>218500</v>
      </c>
      <c r="D87" s="21">
        <v>50</v>
      </c>
      <c r="E87" s="21"/>
      <c r="F87" s="23">
        <v>5</v>
      </c>
      <c r="G87" s="25">
        <v>2.9108571331841606E-2</v>
      </c>
      <c r="H87" s="25">
        <v>2.9281714285714279E-2</v>
      </c>
      <c r="I87" s="25">
        <v>8.1954285714285705E-3</v>
      </c>
      <c r="J87" s="25">
        <v>8.0394285714285724E-3</v>
      </c>
      <c r="K87" s="25">
        <v>4.2028571428571427E-3</v>
      </c>
      <c r="L87" s="25">
        <v>2.2434285714285711E-3</v>
      </c>
      <c r="M87" s="25">
        <v>9.5428571428571437E-4</v>
      </c>
      <c r="N87" s="25">
        <v>2.1285714285714285E-3</v>
      </c>
      <c r="O87">
        <f>(IF(AND(G87&gt;5,'Jul-24 Comparison with CA @50m'!G87&gt;5),1,0))*'50m'!$D87</f>
        <v>0</v>
      </c>
      <c r="P87">
        <f>(IF(AND(H87&gt;5,'Jul-24 Comparison with CA @50m'!H87&gt;5),1,0))*'50m'!$D87</f>
        <v>0</v>
      </c>
      <c r="Q87">
        <f>(IF(AND(I87&gt;5,'Jul-24 Comparison with CA @50m'!I87&gt;5),1,0))*'50m'!$D87</f>
        <v>0</v>
      </c>
      <c r="R87">
        <f>(IF(AND(J87&gt;5,'Jul-24 Comparison with CA @50m'!J87&gt;5),1,0))*'50m'!$D87</f>
        <v>0</v>
      </c>
      <c r="S87">
        <f>(IF(AND(K87&gt;5,'Jul-24 Comparison with CA @50m'!K87&gt;5),1,0))*'50m'!$D87</f>
        <v>0</v>
      </c>
      <c r="T87">
        <f>(IF(AND(L87&gt;5,'Jul-24 Comparison with CA @50m'!L87&gt;5),1,0))*'50m'!$D87</f>
        <v>0</v>
      </c>
      <c r="U87">
        <f>(IF(AND(M87&gt;5,'Jul-24 Comparison with CA @50m'!M87&gt;5),1,0))*'50m'!$D87</f>
        <v>0</v>
      </c>
      <c r="V87">
        <f>(IF(AND(N87&gt;5,'Jul-24 Comparison with CA @50m'!N87&gt;5),1,0))*'50m'!$D87</f>
        <v>0</v>
      </c>
    </row>
    <row r="88" spans="1:22" x14ac:dyDescent="0.35">
      <c r="A88" s="21" t="s">
        <v>99</v>
      </c>
      <c r="B88" s="21">
        <v>218500</v>
      </c>
      <c r="C88" s="21">
        <v>218550</v>
      </c>
      <c r="D88" s="21">
        <v>50</v>
      </c>
      <c r="E88" s="21"/>
      <c r="F88" s="23">
        <v>5</v>
      </c>
      <c r="G88" s="25">
        <v>1.5069142932891844E-2</v>
      </c>
      <c r="H88" s="25">
        <v>7.6211428571428567E-3</v>
      </c>
      <c r="I88" s="25">
        <v>3.3125714285714286E-3</v>
      </c>
      <c r="J88" s="25">
        <v>1.4655428571428573E-2</v>
      </c>
      <c r="K88" s="25">
        <v>4.1862857142857144E-3</v>
      </c>
      <c r="L88" s="25">
        <v>8.9599999999999988E-4</v>
      </c>
      <c r="M88" s="25">
        <v>4.253714285714286E-3</v>
      </c>
      <c r="N88" s="25">
        <v>4.7851428571428567E-3</v>
      </c>
      <c r="O88">
        <f>(IF(AND(G88&gt;5,'Jul-24 Comparison with CA @50m'!G88&gt;5),1,0))*'50m'!$D88</f>
        <v>0</v>
      </c>
      <c r="P88">
        <f>(IF(AND(H88&gt;5,'Jul-24 Comparison with CA @50m'!H88&gt;5),1,0))*'50m'!$D88</f>
        <v>0</v>
      </c>
      <c r="Q88">
        <f>(IF(AND(I88&gt;5,'Jul-24 Comparison with CA @50m'!I88&gt;5),1,0))*'50m'!$D88</f>
        <v>0</v>
      </c>
      <c r="R88">
        <f>(IF(AND(J88&gt;5,'Jul-24 Comparison with CA @50m'!J88&gt;5),1,0))*'50m'!$D88</f>
        <v>0</v>
      </c>
      <c r="S88">
        <f>(IF(AND(K88&gt;5,'Jul-24 Comparison with CA @50m'!K88&gt;5),1,0))*'50m'!$D88</f>
        <v>0</v>
      </c>
      <c r="T88">
        <f>(IF(AND(L88&gt;5,'Jul-24 Comparison with CA @50m'!L88&gt;5),1,0))*'50m'!$D88</f>
        <v>0</v>
      </c>
      <c r="U88">
        <f>(IF(AND(M88&gt;5,'Jul-24 Comparison with CA @50m'!M88&gt;5),1,0))*'50m'!$D88</f>
        <v>0</v>
      </c>
      <c r="V88">
        <f>(IF(AND(N88&gt;5,'Jul-24 Comparison with CA @50m'!N88&gt;5),1,0))*'50m'!$D88</f>
        <v>0</v>
      </c>
    </row>
    <row r="89" spans="1:22" x14ac:dyDescent="0.35">
      <c r="A89" s="21" t="s">
        <v>99</v>
      </c>
      <c r="B89" s="21">
        <v>218550</v>
      </c>
      <c r="C89" s="21">
        <v>218600</v>
      </c>
      <c r="D89" s="21">
        <v>50</v>
      </c>
      <c r="E89" s="21"/>
      <c r="F89" s="23">
        <v>5</v>
      </c>
      <c r="G89" s="25">
        <v>9.8731428078242707E-3</v>
      </c>
      <c r="H89" s="25">
        <v>1.2148571428571427E-3</v>
      </c>
      <c r="I89" s="25">
        <v>1.1142857142857141E-3</v>
      </c>
      <c r="J89" s="25">
        <v>4.6902857142857145E-3</v>
      </c>
      <c r="K89" s="25">
        <v>1.4960000000000002E-3</v>
      </c>
      <c r="L89" s="25">
        <v>1.869142857142857E-3</v>
      </c>
      <c r="M89" s="25">
        <v>9.9428571428571437E-5</v>
      </c>
      <c r="N89" s="25">
        <v>1.1862857142857144E-3</v>
      </c>
      <c r="O89">
        <f>(IF(AND(G89&gt;5,'Jul-24 Comparison with CA @50m'!G89&gt;5),1,0))*'50m'!$D89</f>
        <v>0</v>
      </c>
      <c r="P89">
        <f>(IF(AND(H89&gt;5,'Jul-24 Comparison with CA @50m'!H89&gt;5),1,0))*'50m'!$D89</f>
        <v>0</v>
      </c>
      <c r="Q89">
        <f>(IF(AND(I89&gt;5,'Jul-24 Comparison with CA @50m'!I89&gt;5),1,0))*'50m'!$D89</f>
        <v>0</v>
      </c>
      <c r="R89">
        <f>(IF(AND(J89&gt;5,'Jul-24 Comparison with CA @50m'!J89&gt;5),1,0))*'50m'!$D89</f>
        <v>0</v>
      </c>
      <c r="S89">
        <f>(IF(AND(K89&gt;5,'Jul-24 Comparison with CA @50m'!K89&gt;5),1,0))*'50m'!$D89</f>
        <v>0</v>
      </c>
      <c r="T89">
        <f>(IF(AND(L89&gt;5,'Jul-24 Comparison with CA @50m'!L89&gt;5),1,0))*'50m'!$D89</f>
        <v>0</v>
      </c>
      <c r="U89">
        <f>(IF(AND(M89&gt;5,'Jul-24 Comparison with CA @50m'!M89&gt;5),1,0))*'50m'!$D89</f>
        <v>0</v>
      </c>
      <c r="V89">
        <f>(IF(AND(N89&gt;5,'Jul-24 Comparison with CA @50m'!N89&gt;5),1,0))*'50m'!$D89</f>
        <v>0</v>
      </c>
    </row>
    <row r="90" spans="1:22" x14ac:dyDescent="0.35">
      <c r="A90" s="21" t="s">
        <v>99</v>
      </c>
      <c r="B90" s="21">
        <v>218600</v>
      </c>
      <c r="C90" s="21">
        <v>218650</v>
      </c>
      <c r="D90" s="21">
        <v>50</v>
      </c>
      <c r="E90" s="21" t="s">
        <v>66</v>
      </c>
      <c r="F90" s="23">
        <v>5</v>
      </c>
      <c r="G90" s="25">
        <v>0.1822697144235883</v>
      </c>
      <c r="H90" s="25">
        <v>8.5759999999999986E-3</v>
      </c>
      <c r="I90" s="25">
        <v>9.9200000000000004E-4</v>
      </c>
      <c r="J90" s="25">
        <v>4.7211428571428578E-3</v>
      </c>
      <c r="K90" s="25">
        <v>1.6794285714285715E-3</v>
      </c>
      <c r="L90" s="25">
        <v>1.0551428571428573E-2</v>
      </c>
      <c r="M90" s="25">
        <v>6.6171428571428566E-4</v>
      </c>
      <c r="N90" s="25">
        <v>3.8748571428571434E-3</v>
      </c>
      <c r="O90">
        <f>(IF(AND(G90&gt;5,'Jul-24 Comparison with CA @50m'!G90&gt;5),1,0))*'50m'!$D90</f>
        <v>0</v>
      </c>
      <c r="P90">
        <f>(IF(AND(H90&gt;5,'Jul-24 Comparison with CA @50m'!H90&gt;5),1,0))*'50m'!$D90</f>
        <v>0</v>
      </c>
      <c r="Q90">
        <f>(IF(AND(I90&gt;5,'Jul-24 Comparison with CA @50m'!I90&gt;5),1,0))*'50m'!$D90</f>
        <v>0</v>
      </c>
      <c r="R90">
        <f>(IF(AND(J90&gt;5,'Jul-24 Comparison with CA @50m'!J90&gt;5),1,0))*'50m'!$D90</f>
        <v>0</v>
      </c>
      <c r="S90">
        <f>(IF(AND(K90&gt;5,'Jul-24 Comparison with CA @50m'!K90&gt;5),1,0))*'50m'!$D90</f>
        <v>0</v>
      </c>
      <c r="T90">
        <f>(IF(AND(L90&gt;5,'Jul-24 Comparison with CA @50m'!L90&gt;5),1,0))*'50m'!$D90</f>
        <v>0</v>
      </c>
      <c r="U90">
        <f>(IF(AND(M90&gt;5,'Jul-24 Comparison with CA @50m'!M90&gt;5),1,0))*'50m'!$D90</f>
        <v>0</v>
      </c>
      <c r="V90">
        <f>(IF(AND(N90&gt;5,'Jul-24 Comparison with CA @50m'!N90&gt;5),1,0))*'50m'!$D90</f>
        <v>0</v>
      </c>
    </row>
    <row r="91" spans="1:22" x14ac:dyDescent="0.35">
      <c r="A91" s="21" t="s">
        <v>99</v>
      </c>
      <c r="B91" s="21">
        <v>218650</v>
      </c>
      <c r="C91" s="21">
        <v>218700</v>
      </c>
      <c r="D91" s="21">
        <v>50</v>
      </c>
      <c r="E91" s="21"/>
      <c r="F91" s="23">
        <v>5</v>
      </c>
      <c r="G91" s="25">
        <v>4.0274959999561295</v>
      </c>
      <c r="H91" s="25">
        <v>2.2622857142857145E-3</v>
      </c>
      <c r="I91" s="25">
        <v>1.5702857142857142E-3</v>
      </c>
      <c r="J91" s="25">
        <v>9.6485714285714282E-3</v>
      </c>
      <c r="K91" s="25">
        <v>1.5228571428571429E-3</v>
      </c>
      <c r="L91" s="25">
        <v>1.5462857142857145E-3</v>
      </c>
      <c r="M91" s="25">
        <v>3.7657142857142853E-4</v>
      </c>
      <c r="N91" s="25">
        <v>1.1834285714285714E-3</v>
      </c>
      <c r="O91">
        <f>(IF(AND(G91&gt;5,'Jul-24 Comparison with CA @50m'!G91&gt;5),1,0))*'50m'!$D91</f>
        <v>0</v>
      </c>
      <c r="P91">
        <f>(IF(AND(H91&gt;5,'Jul-24 Comparison with CA @50m'!H91&gt;5),1,0))*'50m'!$D91</f>
        <v>0</v>
      </c>
      <c r="Q91">
        <f>(IF(AND(I91&gt;5,'Jul-24 Comparison with CA @50m'!I91&gt;5),1,0))*'50m'!$D91</f>
        <v>0</v>
      </c>
      <c r="R91">
        <f>(IF(AND(J91&gt;5,'Jul-24 Comparison with CA @50m'!J91&gt;5),1,0))*'50m'!$D91</f>
        <v>0</v>
      </c>
      <c r="S91">
        <f>(IF(AND(K91&gt;5,'Jul-24 Comparison with CA @50m'!K91&gt;5),1,0))*'50m'!$D91</f>
        <v>0</v>
      </c>
      <c r="T91">
        <f>(IF(AND(L91&gt;5,'Jul-24 Comparison with CA @50m'!L91&gt;5),1,0))*'50m'!$D91</f>
        <v>0</v>
      </c>
      <c r="U91">
        <f>(IF(AND(M91&gt;5,'Jul-24 Comparison with CA @50m'!M91&gt;5),1,0))*'50m'!$D91</f>
        <v>0</v>
      </c>
      <c r="V91">
        <f>(IF(AND(N91&gt;5,'Jul-24 Comparison with CA @50m'!N91&gt;5),1,0))*'50m'!$D91</f>
        <v>0</v>
      </c>
    </row>
    <row r="92" spans="1:22" x14ac:dyDescent="0.35">
      <c r="A92" s="21" t="s">
        <v>99</v>
      </c>
      <c r="B92" s="21">
        <v>218700</v>
      </c>
      <c r="C92" s="21">
        <v>218750</v>
      </c>
      <c r="D92" s="21">
        <v>50</v>
      </c>
      <c r="E92" s="21"/>
      <c r="F92" s="23">
        <v>5</v>
      </c>
      <c r="G92" s="25">
        <v>2.8063428493227273E-2</v>
      </c>
      <c r="H92" s="25">
        <v>2.4434285714285717E-3</v>
      </c>
      <c r="I92" s="25">
        <v>4.4331428571428577E-3</v>
      </c>
      <c r="J92" s="25">
        <v>1.8590285714285715E-2</v>
      </c>
      <c r="K92" s="25">
        <v>7.9857142857142852E-3</v>
      </c>
      <c r="L92" s="25">
        <v>1.1062857142857142E-3</v>
      </c>
      <c r="M92" s="25">
        <v>7.3542857142857145E-4</v>
      </c>
      <c r="N92" s="25">
        <v>0</v>
      </c>
      <c r="O92">
        <f>(IF(AND(G92&gt;5,'Jul-24 Comparison with CA @50m'!G92&gt;5),1,0))*'50m'!$D92</f>
        <v>0</v>
      </c>
      <c r="P92">
        <f>(IF(AND(H92&gt;5,'Jul-24 Comparison with CA @50m'!H92&gt;5),1,0))*'50m'!$D92</f>
        <v>0</v>
      </c>
      <c r="Q92">
        <f>(IF(AND(I92&gt;5,'Jul-24 Comparison with CA @50m'!I92&gt;5),1,0))*'50m'!$D92</f>
        <v>0</v>
      </c>
      <c r="R92">
        <f>(IF(AND(J92&gt;5,'Jul-24 Comparison with CA @50m'!J92&gt;5),1,0))*'50m'!$D92</f>
        <v>0</v>
      </c>
      <c r="S92">
        <f>(IF(AND(K92&gt;5,'Jul-24 Comparison with CA @50m'!K92&gt;5),1,0))*'50m'!$D92</f>
        <v>0</v>
      </c>
      <c r="T92">
        <f>(IF(AND(L92&gt;5,'Jul-24 Comparison with CA @50m'!L92&gt;5),1,0))*'50m'!$D92</f>
        <v>0</v>
      </c>
      <c r="U92">
        <f>(IF(AND(M92&gt;5,'Jul-24 Comparison with CA @50m'!M92&gt;5),1,0))*'50m'!$D92</f>
        <v>0</v>
      </c>
      <c r="V92">
        <f>(IF(AND(N92&gt;5,'Jul-24 Comparison with CA @50m'!N92&gt;5),1,0))*'50m'!$D92</f>
        <v>0</v>
      </c>
    </row>
    <row r="93" spans="1:22" x14ac:dyDescent="0.35">
      <c r="A93" s="21" t="s">
        <v>99</v>
      </c>
      <c r="B93" s="21">
        <v>218750</v>
      </c>
      <c r="C93" s="21">
        <v>218800</v>
      </c>
      <c r="D93" s="21">
        <v>50</v>
      </c>
      <c r="E93" s="21"/>
      <c r="F93" s="23">
        <v>5</v>
      </c>
      <c r="G93" s="25">
        <v>3.8376571352822443E-2</v>
      </c>
      <c r="H93" s="25">
        <v>1.5803999999999999E-2</v>
      </c>
      <c r="I93" s="25">
        <v>6.9439999999999997E-3</v>
      </c>
      <c r="J93" s="25">
        <v>2.0461714285714281E-2</v>
      </c>
      <c r="K93" s="25">
        <v>3.625142857142858E-3</v>
      </c>
      <c r="L93" s="25">
        <v>4.5599999999999997E-4</v>
      </c>
      <c r="M93" s="25">
        <v>1.8914285714285715E-3</v>
      </c>
      <c r="N93" s="25">
        <v>2.8571428571428574E-5</v>
      </c>
      <c r="O93">
        <f>(IF(AND(G93&gt;5,'Jul-24 Comparison with CA @50m'!G93&gt;5),1,0))*'50m'!$D93</f>
        <v>0</v>
      </c>
      <c r="P93">
        <f>(IF(AND(H93&gt;5,'Jul-24 Comparison with CA @50m'!H93&gt;5),1,0))*'50m'!$D93</f>
        <v>0</v>
      </c>
      <c r="Q93">
        <f>(IF(AND(I93&gt;5,'Jul-24 Comparison with CA @50m'!I93&gt;5),1,0))*'50m'!$D93</f>
        <v>0</v>
      </c>
      <c r="R93">
        <f>(IF(AND(J93&gt;5,'Jul-24 Comparison with CA @50m'!J93&gt;5),1,0))*'50m'!$D93</f>
        <v>0</v>
      </c>
      <c r="S93">
        <f>(IF(AND(K93&gt;5,'Jul-24 Comparison with CA @50m'!K93&gt;5),1,0))*'50m'!$D93</f>
        <v>0</v>
      </c>
      <c r="T93">
        <f>(IF(AND(L93&gt;5,'Jul-24 Comparison with CA @50m'!L93&gt;5),1,0))*'50m'!$D93</f>
        <v>0</v>
      </c>
      <c r="U93">
        <f>(IF(AND(M93&gt;5,'Jul-24 Comparison with CA @50m'!M93&gt;5),1,0))*'50m'!$D93</f>
        <v>0</v>
      </c>
      <c r="V93">
        <f>(IF(AND(N93&gt;5,'Jul-24 Comparison with CA @50m'!N93&gt;5),1,0))*'50m'!$D93</f>
        <v>0</v>
      </c>
    </row>
    <row r="94" spans="1:22" x14ac:dyDescent="0.35">
      <c r="A94" s="21" t="s">
        <v>99</v>
      </c>
      <c r="B94" s="21">
        <v>218800</v>
      </c>
      <c r="C94" s="21">
        <v>218850</v>
      </c>
      <c r="D94" s="21">
        <v>50</v>
      </c>
      <c r="E94" s="21"/>
      <c r="F94" s="23">
        <v>5</v>
      </c>
      <c r="G94" s="25">
        <v>2.5791428515570508E-2</v>
      </c>
      <c r="H94" s="25">
        <v>7.7394285714285707E-3</v>
      </c>
      <c r="I94" s="25">
        <v>1.8371428571428571E-3</v>
      </c>
      <c r="J94" s="25">
        <v>1.3083428571428571E-2</v>
      </c>
      <c r="K94" s="25">
        <v>9.5342857142857139E-3</v>
      </c>
      <c r="L94" s="25">
        <v>2.7874285714285709E-3</v>
      </c>
      <c r="M94" s="25">
        <v>2.9120000000000001E-3</v>
      </c>
      <c r="N94" s="25">
        <v>4.5542857142857136E-4</v>
      </c>
      <c r="O94">
        <f>(IF(AND(G94&gt;5,'Jul-24 Comparison with CA @50m'!G94&gt;5),1,0))*'50m'!$D94</f>
        <v>0</v>
      </c>
      <c r="P94">
        <f>(IF(AND(H94&gt;5,'Jul-24 Comparison with CA @50m'!H94&gt;5),1,0))*'50m'!$D94</f>
        <v>0</v>
      </c>
      <c r="Q94">
        <f>(IF(AND(I94&gt;5,'Jul-24 Comparison with CA @50m'!I94&gt;5),1,0))*'50m'!$D94</f>
        <v>0</v>
      </c>
      <c r="R94">
        <f>(IF(AND(J94&gt;5,'Jul-24 Comparison with CA @50m'!J94&gt;5),1,0))*'50m'!$D94</f>
        <v>0</v>
      </c>
      <c r="S94">
        <f>(IF(AND(K94&gt;5,'Jul-24 Comparison with CA @50m'!K94&gt;5),1,0))*'50m'!$D94</f>
        <v>0</v>
      </c>
      <c r="T94">
        <f>(IF(AND(L94&gt;5,'Jul-24 Comparison with CA @50m'!L94&gt;5),1,0))*'50m'!$D94</f>
        <v>0</v>
      </c>
      <c r="U94">
        <f>(IF(AND(M94&gt;5,'Jul-24 Comparison with CA @50m'!M94&gt;5),1,0))*'50m'!$D94</f>
        <v>0</v>
      </c>
      <c r="V94">
        <f>(IF(AND(N94&gt;5,'Jul-24 Comparison with CA @50m'!N94&gt;5),1,0))*'50m'!$D94</f>
        <v>0</v>
      </c>
    </row>
    <row r="95" spans="1:22" x14ac:dyDescent="0.35">
      <c r="A95" s="21" t="s">
        <v>99</v>
      </c>
      <c r="B95" s="21">
        <v>218850</v>
      </c>
      <c r="C95" s="21">
        <v>218900</v>
      </c>
      <c r="D95" s="21">
        <v>50</v>
      </c>
      <c r="E95" s="21"/>
      <c r="F95" s="23">
        <v>5</v>
      </c>
      <c r="G95" s="25">
        <v>1.0135999913896835E-2</v>
      </c>
      <c r="H95" s="25">
        <v>1.7728571428571427E-2</v>
      </c>
      <c r="I95" s="25">
        <v>1.4890285714285712E-2</v>
      </c>
      <c r="J95" s="25">
        <v>5.225142857142857E-3</v>
      </c>
      <c r="K95" s="25">
        <v>4.0639999999999999E-3</v>
      </c>
      <c r="L95" s="25">
        <v>5.0725714285714298E-3</v>
      </c>
      <c r="M95" s="25">
        <v>3.5765714285714281E-3</v>
      </c>
      <c r="N95" s="25">
        <v>3.9377142857142857E-3</v>
      </c>
      <c r="O95">
        <f>(IF(AND(G95&gt;5,'Jul-24 Comparison with CA @50m'!G95&gt;5),1,0))*'50m'!$D95</f>
        <v>0</v>
      </c>
      <c r="P95">
        <f>(IF(AND(H95&gt;5,'Jul-24 Comparison with CA @50m'!H95&gt;5),1,0))*'50m'!$D95</f>
        <v>0</v>
      </c>
      <c r="Q95">
        <f>(IF(AND(I95&gt;5,'Jul-24 Comparison with CA @50m'!I95&gt;5),1,0))*'50m'!$D95</f>
        <v>0</v>
      </c>
      <c r="R95">
        <f>(IF(AND(J95&gt;5,'Jul-24 Comparison with CA @50m'!J95&gt;5),1,0))*'50m'!$D95</f>
        <v>0</v>
      </c>
      <c r="S95">
        <f>(IF(AND(K95&gt;5,'Jul-24 Comparison with CA @50m'!K95&gt;5),1,0))*'50m'!$D95</f>
        <v>0</v>
      </c>
      <c r="T95">
        <f>(IF(AND(L95&gt;5,'Jul-24 Comparison with CA @50m'!L95&gt;5),1,0))*'50m'!$D95</f>
        <v>0</v>
      </c>
      <c r="U95">
        <f>(IF(AND(M95&gt;5,'Jul-24 Comparison with CA @50m'!M95&gt;5),1,0))*'50m'!$D95</f>
        <v>0</v>
      </c>
      <c r="V95">
        <f>(IF(AND(N95&gt;5,'Jul-24 Comparison with CA @50m'!N95&gt;5),1,0))*'50m'!$D95</f>
        <v>0</v>
      </c>
    </row>
    <row r="96" spans="1:22" x14ac:dyDescent="0.35">
      <c r="A96" s="21" t="s">
        <v>99</v>
      </c>
      <c r="B96" s="21">
        <v>218900</v>
      </c>
      <c r="C96" s="21">
        <v>218950</v>
      </c>
      <c r="D96" s="21">
        <v>50</v>
      </c>
      <c r="E96" s="21" t="s">
        <v>66</v>
      </c>
      <c r="F96" s="23">
        <v>5</v>
      </c>
      <c r="G96" s="25">
        <v>1.8067428349086215E-2</v>
      </c>
      <c r="H96" s="25">
        <v>7.2508571428571431E-3</v>
      </c>
      <c r="I96" s="25">
        <v>5.5251428571428569E-3</v>
      </c>
      <c r="J96" s="25">
        <v>3.1485714285714282E-4</v>
      </c>
      <c r="K96" s="25">
        <v>6.9205714285714278E-3</v>
      </c>
      <c r="L96" s="25">
        <v>1.1714285714285713E-3</v>
      </c>
      <c r="M96" s="25">
        <v>7.311428571428572E-3</v>
      </c>
      <c r="N96" s="25">
        <v>3.798857142857142E-3</v>
      </c>
      <c r="O96">
        <f>(IF(AND(G96&gt;5,'Jul-24 Comparison with CA @50m'!G96&gt;5),1,0))*'50m'!$D96</f>
        <v>0</v>
      </c>
      <c r="P96">
        <f>(IF(AND(H96&gt;5,'Jul-24 Comparison with CA @50m'!H96&gt;5),1,0))*'50m'!$D96</f>
        <v>0</v>
      </c>
      <c r="Q96">
        <f>(IF(AND(I96&gt;5,'Jul-24 Comparison with CA @50m'!I96&gt;5),1,0))*'50m'!$D96</f>
        <v>0</v>
      </c>
      <c r="R96">
        <f>(IF(AND(J96&gt;5,'Jul-24 Comparison with CA @50m'!J96&gt;5),1,0))*'50m'!$D96</f>
        <v>0</v>
      </c>
      <c r="S96">
        <f>(IF(AND(K96&gt;5,'Jul-24 Comparison with CA @50m'!K96&gt;5),1,0))*'50m'!$D96</f>
        <v>0</v>
      </c>
      <c r="T96">
        <f>(IF(AND(L96&gt;5,'Jul-24 Comparison with CA @50m'!L96&gt;5),1,0))*'50m'!$D96</f>
        <v>0</v>
      </c>
      <c r="U96">
        <f>(IF(AND(M96&gt;5,'Jul-24 Comparison with CA @50m'!M96&gt;5),1,0))*'50m'!$D96</f>
        <v>0</v>
      </c>
      <c r="V96">
        <f>(IF(AND(N96&gt;5,'Jul-24 Comparison with CA @50m'!N96&gt;5),1,0))*'50m'!$D96</f>
        <v>0</v>
      </c>
    </row>
    <row r="97" spans="1:22" x14ac:dyDescent="0.35">
      <c r="A97" s="21" t="s">
        <v>99</v>
      </c>
      <c r="B97" s="21">
        <v>218950</v>
      </c>
      <c r="C97" s="21">
        <v>219000</v>
      </c>
      <c r="D97" s="21">
        <v>50</v>
      </c>
      <c r="E97" s="21"/>
      <c r="F97" s="23">
        <v>5</v>
      </c>
      <c r="G97" s="25">
        <v>1.8556571508135115E-2</v>
      </c>
      <c r="H97" s="25">
        <v>8.741714285714285E-3</v>
      </c>
      <c r="I97" s="25">
        <v>1.3514285714285713E-3</v>
      </c>
      <c r="J97" s="25">
        <v>3.0857142857142854E-3</v>
      </c>
      <c r="K97" s="25">
        <v>8.2611428571428558E-3</v>
      </c>
      <c r="L97" s="25">
        <v>1.9714285714285718E-4</v>
      </c>
      <c r="M97" s="25">
        <v>2.1657142857142856E-3</v>
      </c>
      <c r="N97" s="25">
        <v>0</v>
      </c>
      <c r="O97">
        <f>(IF(AND(G97&gt;5,'Jul-24 Comparison with CA @50m'!G97&gt;5),1,0))*'50m'!$D97</f>
        <v>0</v>
      </c>
      <c r="P97">
        <f>(IF(AND(H97&gt;5,'Jul-24 Comparison with CA @50m'!H97&gt;5),1,0))*'50m'!$D97</f>
        <v>0</v>
      </c>
      <c r="Q97">
        <f>(IF(AND(I97&gt;5,'Jul-24 Comparison with CA @50m'!I97&gt;5),1,0))*'50m'!$D97</f>
        <v>0</v>
      </c>
      <c r="R97">
        <f>(IF(AND(J97&gt;5,'Jul-24 Comparison with CA @50m'!J97&gt;5),1,0))*'50m'!$D97</f>
        <v>0</v>
      </c>
      <c r="S97">
        <f>(IF(AND(K97&gt;5,'Jul-24 Comparison with CA @50m'!K97&gt;5),1,0))*'50m'!$D97</f>
        <v>0</v>
      </c>
      <c r="T97">
        <f>(IF(AND(L97&gt;5,'Jul-24 Comparison with CA @50m'!L97&gt;5),1,0))*'50m'!$D97</f>
        <v>0</v>
      </c>
      <c r="U97">
        <f>(IF(AND(M97&gt;5,'Jul-24 Comparison with CA @50m'!M97&gt;5),1,0))*'50m'!$D97</f>
        <v>0</v>
      </c>
      <c r="V97">
        <f>(IF(AND(N97&gt;5,'Jul-24 Comparison with CA @50m'!N97&gt;5),1,0))*'50m'!$D97</f>
        <v>0</v>
      </c>
    </row>
    <row r="98" spans="1:22" x14ac:dyDescent="0.35">
      <c r="A98" s="21" t="s">
        <v>99</v>
      </c>
      <c r="B98" s="21">
        <v>219000</v>
      </c>
      <c r="C98" s="21">
        <v>219050</v>
      </c>
      <c r="D98" s="21">
        <v>50</v>
      </c>
      <c r="E98" s="21"/>
      <c r="F98" s="23">
        <v>5</v>
      </c>
      <c r="G98" s="25">
        <v>1.6617142910276137E-2</v>
      </c>
      <c r="H98" s="25">
        <v>3.5988571428571428E-3</v>
      </c>
      <c r="I98" s="25">
        <v>6.5371428571428579E-4</v>
      </c>
      <c r="J98" s="25">
        <v>2.3668571428571428E-3</v>
      </c>
      <c r="K98" s="25">
        <v>1.4862857142857143E-3</v>
      </c>
      <c r="L98" s="25">
        <v>1.3177142857142856E-3</v>
      </c>
      <c r="M98" s="25">
        <v>5.6045714285714292E-3</v>
      </c>
      <c r="N98" s="25">
        <v>5.9085714285714286E-4</v>
      </c>
      <c r="O98">
        <f>(IF(AND(G98&gt;5,'Jul-24 Comparison with CA @50m'!G98&gt;5),1,0))*'50m'!$D98</f>
        <v>0</v>
      </c>
      <c r="P98">
        <f>(IF(AND(H98&gt;5,'Jul-24 Comparison with CA @50m'!H98&gt;5),1,0))*'50m'!$D98</f>
        <v>0</v>
      </c>
      <c r="Q98">
        <f>(IF(AND(I98&gt;5,'Jul-24 Comparison with CA @50m'!I98&gt;5),1,0))*'50m'!$D98</f>
        <v>0</v>
      </c>
      <c r="R98">
        <f>(IF(AND(J98&gt;5,'Jul-24 Comparison with CA @50m'!J98&gt;5),1,0))*'50m'!$D98</f>
        <v>0</v>
      </c>
      <c r="S98">
        <f>(IF(AND(K98&gt;5,'Jul-24 Comparison with CA @50m'!K98&gt;5),1,0))*'50m'!$D98</f>
        <v>0</v>
      </c>
      <c r="T98">
        <f>(IF(AND(L98&gt;5,'Jul-24 Comparison with CA @50m'!L98&gt;5),1,0))*'50m'!$D98</f>
        <v>0</v>
      </c>
      <c r="U98">
        <f>(IF(AND(M98&gt;5,'Jul-24 Comparison with CA @50m'!M98&gt;5),1,0))*'50m'!$D98</f>
        <v>0</v>
      </c>
      <c r="V98">
        <f>(IF(AND(N98&gt;5,'Jul-24 Comparison with CA @50m'!N98&gt;5),1,0))*'50m'!$D98</f>
        <v>0</v>
      </c>
    </row>
    <row r="99" spans="1:22" x14ac:dyDescent="0.35">
      <c r="A99" s="21" t="s">
        <v>99</v>
      </c>
      <c r="B99" s="21">
        <v>219050</v>
      </c>
      <c r="C99" s="21">
        <v>219100</v>
      </c>
      <c r="D99" s="21">
        <v>50</v>
      </c>
      <c r="E99" s="21"/>
      <c r="F99" s="23">
        <v>5</v>
      </c>
      <c r="G99" s="25">
        <v>1.6742285601752144E-2</v>
      </c>
      <c r="H99" s="25">
        <v>8.0840000000000009E-3</v>
      </c>
      <c r="I99" s="25">
        <v>5.5714285714285707E-4</v>
      </c>
      <c r="J99" s="25">
        <v>6.6897142857142867E-3</v>
      </c>
      <c r="K99" s="25">
        <v>6.0228571428571432E-3</v>
      </c>
      <c r="L99" s="25">
        <v>2.8874285714285716E-3</v>
      </c>
      <c r="M99" s="25">
        <v>1.7059428571428573E-2</v>
      </c>
      <c r="N99" s="25">
        <v>0</v>
      </c>
      <c r="O99">
        <f>(IF(AND(G99&gt;5,'Jul-24 Comparison with CA @50m'!G99&gt;5),1,0))*'50m'!$D99</f>
        <v>0</v>
      </c>
      <c r="P99">
        <f>(IF(AND(H99&gt;5,'Jul-24 Comparison with CA @50m'!H99&gt;5),1,0))*'50m'!$D99</f>
        <v>0</v>
      </c>
      <c r="Q99">
        <f>(IF(AND(I99&gt;5,'Jul-24 Comparison with CA @50m'!I99&gt;5),1,0))*'50m'!$D99</f>
        <v>0</v>
      </c>
      <c r="R99">
        <f>(IF(AND(J99&gt;5,'Jul-24 Comparison with CA @50m'!J99&gt;5),1,0))*'50m'!$D99</f>
        <v>0</v>
      </c>
      <c r="S99">
        <f>(IF(AND(K99&gt;5,'Jul-24 Comparison with CA @50m'!K99&gt;5),1,0))*'50m'!$D99</f>
        <v>0</v>
      </c>
      <c r="T99">
        <f>(IF(AND(L99&gt;5,'Jul-24 Comparison with CA @50m'!L99&gt;5),1,0))*'50m'!$D99</f>
        <v>0</v>
      </c>
      <c r="U99">
        <f>(IF(AND(M99&gt;5,'Jul-24 Comparison with CA @50m'!M99&gt;5),1,0))*'50m'!$D99</f>
        <v>0</v>
      </c>
      <c r="V99">
        <f>(IF(AND(N99&gt;5,'Jul-24 Comparison with CA @50m'!N99&gt;5),1,0))*'50m'!$D99</f>
        <v>0</v>
      </c>
    </row>
    <row r="100" spans="1:22" x14ac:dyDescent="0.35">
      <c r="A100" s="21" t="s">
        <v>99</v>
      </c>
      <c r="B100" s="21">
        <v>219100</v>
      </c>
      <c r="C100" s="21">
        <v>219150</v>
      </c>
      <c r="D100" s="21">
        <v>50</v>
      </c>
      <c r="E100" s="21" t="s">
        <v>66</v>
      </c>
      <c r="F100" s="23">
        <v>5</v>
      </c>
      <c r="G100" s="25">
        <v>2.0333845713724412</v>
      </c>
      <c r="H100" s="25">
        <v>3.8399999999999997E-3</v>
      </c>
      <c r="I100" s="25">
        <v>1.0034285714285716E-3</v>
      </c>
      <c r="J100" s="25">
        <v>7.5359999999999993E-3</v>
      </c>
      <c r="K100" s="25">
        <v>2.7697142857142855E-3</v>
      </c>
      <c r="L100" s="25">
        <v>1.4754285714285715E-3</v>
      </c>
      <c r="M100" s="25">
        <v>5.9257142857142852E-4</v>
      </c>
      <c r="N100" s="25">
        <v>0</v>
      </c>
      <c r="O100">
        <f>(IF(AND(G100&gt;5,'Jul-24 Comparison with CA @50m'!G100&gt;5),1,0))*'50m'!$D100</f>
        <v>0</v>
      </c>
      <c r="P100">
        <f>(IF(AND(H100&gt;5,'Jul-24 Comparison with CA @50m'!H100&gt;5),1,0))*'50m'!$D100</f>
        <v>0</v>
      </c>
      <c r="Q100">
        <f>(IF(AND(I100&gt;5,'Jul-24 Comparison with CA @50m'!I100&gt;5),1,0))*'50m'!$D100</f>
        <v>0</v>
      </c>
      <c r="R100">
        <f>(IF(AND(J100&gt;5,'Jul-24 Comparison with CA @50m'!J100&gt;5),1,0))*'50m'!$D100</f>
        <v>0</v>
      </c>
      <c r="S100">
        <f>(IF(AND(K100&gt;5,'Jul-24 Comparison with CA @50m'!K100&gt;5),1,0))*'50m'!$D100</f>
        <v>0</v>
      </c>
      <c r="T100">
        <f>(IF(AND(L100&gt;5,'Jul-24 Comparison with CA @50m'!L100&gt;5),1,0))*'50m'!$D100</f>
        <v>0</v>
      </c>
      <c r="U100">
        <f>(IF(AND(M100&gt;5,'Jul-24 Comparison with CA @50m'!M100&gt;5),1,0))*'50m'!$D100</f>
        <v>0</v>
      </c>
      <c r="V100">
        <f>(IF(AND(N100&gt;5,'Jul-24 Comparison with CA @50m'!N100&gt;5),1,0))*'50m'!$D100</f>
        <v>0</v>
      </c>
    </row>
    <row r="101" spans="1:22" x14ac:dyDescent="0.35">
      <c r="A101" s="21" t="s">
        <v>99</v>
      </c>
      <c r="B101" s="21">
        <v>219150</v>
      </c>
      <c r="C101" s="21">
        <v>219200</v>
      </c>
      <c r="D101" s="21">
        <v>50</v>
      </c>
      <c r="E101" s="21"/>
      <c r="F101" s="23">
        <v>5</v>
      </c>
      <c r="G101" s="25">
        <v>1.6954285636629377E-2</v>
      </c>
      <c r="H101" s="25">
        <v>1.2514857142857144E-2</v>
      </c>
      <c r="I101" s="25">
        <v>1.2257142857142857E-3</v>
      </c>
      <c r="J101" s="25">
        <v>3.9691428571428568E-3</v>
      </c>
      <c r="K101" s="25">
        <v>6.7011428571428578E-3</v>
      </c>
      <c r="L101" s="25">
        <v>0</v>
      </c>
      <c r="M101" s="25">
        <v>1.0320000000000001E-3</v>
      </c>
      <c r="N101" s="25">
        <v>2.0879999999999996E-3</v>
      </c>
      <c r="O101">
        <f>(IF(AND(G101&gt;5,'Jul-24 Comparison with CA @50m'!G101&gt;5),1,0))*'50m'!$D101</f>
        <v>0</v>
      </c>
      <c r="P101">
        <f>(IF(AND(H101&gt;5,'Jul-24 Comparison with CA @50m'!H101&gt;5),1,0))*'50m'!$D101</f>
        <v>0</v>
      </c>
      <c r="Q101">
        <f>(IF(AND(I101&gt;5,'Jul-24 Comparison with CA @50m'!I101&gt;5),1,0))*'50m'!$D101</f>
        <v>0</v>
      </c>
      <c r="R101">
        <f>(IF(AND(J101&gt;5,'Jul-24 Comparison with CA @50m'!J101&gt;5),1,0))*'50m'!$D101</f>
        <v>0</v>
      </c>
      <c r="S101">
        <f>(IF(AND(K101&gt;5,'Jul-24 Comparison with CA @50m'!K101&gt;5),1,0))*'50m'!$D101</f>
        <v>0</v>
      </c>
      <c r="T101">
        <f>(IF(AND(L101&gt;5,'Jul-24 Comparison with CA @50m'!L101&gt;5),1,0))*'50m'!$D101</f>
        <v>0</v>
      </c>
      <c r="U101">
        <f>(IF(AND(M101&gt;5,'Jul-24 Comparison with CA @50m'!M101&gt;5),1,0))*'50m'!$D101</f>
        <v>0</v>
      </c>
      <c r="V101">
        <f>(IF(AND(N101&gt;5,'Jul-24 Comparison with CA @50m'!N101&gt;5),1,0))*'50m'!$D101</f>
        <v>0</v>
      </c>
    </row>
    <row r="102" spans="1:22" x14ac:dyDescent="0.35">
      <c r="A102" s="21" t="s">
        <v>99</v>
      </c>
      <c r="B102" s="21">
        <v>219200</v>
      </c>
      <c r="C102" s="21">
        <v>219250</v>
      </c>
      <c r="D102" s="21">
        <v>50</v>
      </c>
      <c r="E102" s="21"/>
      <c r="F102" s="23">
        <v>5</v>
      </c>
      <c r="G102" s="25">
        <v>1.7444571432386126E-2</v>
      </c>
      <c r="H102" s="25">
        <v>5.7142857142857143E-3</v>
      </c>
      <c r="I102" s="25">
        <v>1.0697142857142858E-3</v>
      </c>
      <c r="J102" s="25">
        <v>1.1091428571428572E-3</v>
      </c>
      <c r="K102" s="25">
        <v>2.5697142857142859E-3</v>
      </c>
      <c r="L102" s="25">
        <v>7.0857142857142866E-5</v>
      </c>
      <c r="M102" s="25">
        <v>0</v>
      </c>
      <c r="N102" s="25">
        <v>0</v>
      </c>
      <c r="O102">
        <f>(IF(AND(G102&gt;5,'Jul-24 Comparison with CA @50m'!G102&gt;5),1,0))*'50m'!$D102</f>
        <v>0</v>
      </c>
      <c r="P102">
        <f>(IF(AND(H102&gt;5,'Jul-24 Comparison with CA @50m'!H102&gt;5),1,0))*'50m'!$D102</f>
        <v>0</v>
      </c>
      <c r="Q102">
        <f>(IF(AND(I102&gt;5,'Jul-24 Comparison with CA @50m'!I102&gt;5),1,0))*'50m'!$D102</f>
        <v>0</v>
      </c>
      <c r="R102">
        <f>(IF(AND(J102&gt;5,'Jul-24 Comparison with CA @50m'!J102&gt;5),1,0))*'50m'!$D102</f>
        <v>0</v>
      </c>
      <c r="S102">
        <f>(IF(AND(K102&gt;5,'Jul-24 Comparison with CA @50m'!K102&gt;5),1,0))*'50m'!$D102</f>
        <v>0</v>
      </c>
      <c r="T102">
        <f>(IF(AND(L102&gt;5,'Jul-24 Comparison with CA @50m'!L102&gt;5),1,0))*'50m'!$D102</f>
        <v>0</v>
      </c>
      <c r="U102">
        <f>(IF(AND(M102&gt;5,'Jul-24 Comparison with CA @50m'!M102&gt;5),1,0))*'50m'!$D102</f>
        <v>0</v>
      </c>
      <c r="V102">
        <f>(IF(AND(N102&gt;5,'Jul-24 Comparison with CA @50m'!N102&gt;5),1,0))*'50m'!$D102</f>
        <v>0</v>
      </c>
    </row>
    <row r="103" spans="1:22" x14ac:dyDescent="0.35">
      <c r="A103" s="21" t="s">
        <v>99</v>
      </c>
      <c r="B103" s="21">
        <v>219250</v>
      </c>
      <c r="C103" s="21">
        <v>219300</v>
      </c>
      <c r="D103" s="21">
        <v>50</v>
      </c>
      <c r="E103" s="21"/>
      <c r="F103" s="23">
        <v>5</v>
      </c>
      <c r="G103" s="25">
        <v>7.7314285605294365E-3</v>
      </c>
      <c r="H103" s="25">
        <v>1.2634285714285712E-3</v>
      </c>
      <c r="I103" s="25">
        <v>2.1462857142857143E-3</v>
      </c>
      <c r="J103" s="25">
        <v>5.3142857142857147E-4</v>
      </c>
      <c r="K103" s="25">
        <v>6.8805714285714277E-3</v>
      </c>
      <c r="L103" s="25">
        <v>2.1028571428571429E-3</v>
      </c>
      <c r="M103" s="25">
        <v>1.4537142857142856E-3</v>
      </c>
      <c r="N103" s="25">
        <v>0</v>
      </c>
      <c r="O103">
        <f>(IF(AND(G103&gt;5,'Jul-24 Comparison with CA @50m'!G103&gt;5),1,0))*'50m'!$D103</f>
        <v>0</v>
      </c>
      <c r="P103">
        <f>(IF(AND(H103&gt;5,'Jul-24 Comparison with CA @50m'!H103&gt;5),1,0))*'50m'!$D103</f>
        <v>0</v>
      </c>
      <c r="Q103">
        <f>(IF(AND(I103&gt;5,'Jul-24 Comparison with CA @50m'!I103&gt;5),1,0))*'50m'!$D103</f>
        <v>0</v>
      </c>
      <c r="R103">
        <f>(IF(AND(J103&gt;5,'Jul-24 Comparison with CA @50m'!J103&gt;5),1,0))*'50m'!$D103</f>
        <v>0</v>
      </c>
      <c r="S103">
        <f>(IF(AND(K103&gt;5,'Jul-24 Comparison with CA @50m'!K103&gt;5),1,0))*'50m'!$D103</f>
        <v>0</v>
      </c>
      <c r="T103">
        <f>(IF(AND(L103&gt;5,'Jul-24 Comparison with CA @50m'!L103&gt;5),1,0))*'50m'!$D103</f>
        <v>0</v>
      </c>
      <c r="U103">
        <f>(IF(AND(M103&gt;5,'Jul-24 Comparison with CA @50m'!M103&gt;5),1,0))*'50m'!$D103</f>
        <v>0</v>
      </c>
      <c r="V103">
        <f>(IF(AND(N103&gt;5,'Jul-24 Comparison with CA @50m'!N103&gt;5),1,0))*'50m'!$D103</f>
        <v>0</v>
      </c>
    </row>
    <row r="104" spans="1:22" x14ac:dyDescent="0.35">
      <c r="A104" s="21" t="s">
        <v>99</v>
      </c>
      <c r="B104" s="21">
        <v>219300</v>
      </c>
      <c r="C104" s="21">
        <v>219350</v>
      </c>
      <c r="D104" s="21">
        <v>50</v>
      </c>
      <c r="E104" s="21"/>
      <c r="F104" s="23">
        <v>5</v>
      </c>
      <c r="G104" s="25">
        <v>1.4254805714389256</v>
      </c>
      <c r="H104" s="25">
        <v>6.8514285714285715E-4</v>
      </c>
      <c r="I104" s="25">
        <v>0</v>
      </c>
      <c r="J104" s="25">
        <v>9.3999999999999997E-4</v>
      </c>
      <c r="K104" s="25">
        <v>6.9148571428571419E-3</v>
      </c>
      <c r="L104" s="25">
        <v>3.2085714285714283E-3</v>
      </c>
      <c r="M104" s="25">
        <v>0</v>
      </c>
      <c r="N104" s="25">
        <v>5.9999999999999995E-4</v>
      </c>
      <c r="O104">
        <f>(IF(AND(G104&gt;5,'Jul-24 Comparison with CA @50m'!G104&gt;5),1,0))*'50m'!$D104</f>
        <v>0</v>
      </c>
      <c r="P104">
        <f>(IF(AND(H104&gt;5,'Jul-24 Comparison with CA @50m'!H104&gt;5),1,0))*'50m'!$D104</f>
        <v>0</v>
      </c>
      <c r="Q104">
        <f>(IF(AND(I104&gt;5,'Jul-24 Comparison with CA @50m'!I104&gt;5),1,0))*'50m'!$D104</f>
        <v>0</v>
      </c>
      <c r="R104">
        <f>(IF(AND(J104&gt;5,'Jul-24 Comparison with CA @50m'!J104&gt;5),1,0))*'50m'!$D104</f>
        <v>0</v>
      </c>
      <c r="S104">
        <f>(IF(AND(K104&gt;5,'Jul-24 Comparison with CA @50m'!K104&gt;5),1,0))*'50m'!$D104</f>
        <v>0</v>
      </c>
      <c r="T104">
        <f>(IF(AND(L104&gt;5,'Jul-24 Comparison with CA @50m'!L104&gt;5),1,0))*'50m'!$D104</f>
        <v>0</v>
      </c>
      <c r="U104">
        <f>(IF(AND(M104&gt;5,'Jul-24 Comparison with CA @50m'!M104&gt;5),1,0))*'50m'!$D104</f>
        <v>0</v>
      </c>
      <c r="V104">
        <f>(IF(AND(N104&gt;5,'Jul-24 Comparison with CA @50m'!N104&gt;5),1,0))*'50m'!$D104</f>
        <v>0</v>
      </c>
    </row>
    <row r="105" spans="1:22" x14ac:dyDescent="0.35">
      <c r="A105" s="21" t="s">
        <v>99</v>
      </c>
      <c r="B105" s="21">
        <v>219350</v>
      </c>
      <c r="C105" s="21">
        <v>219400</v>
      </c>
      <c r="D105" s="21">
        <v>50</v>
      </c>
      <c r="E105" s="21"/>
      <c r="F105" s="23">
        <v>5</v>
      </c>
      <c r="G105" s="25">
        <v>1.0703199998923709</v>
      </c>
      <c r="H105" s="25">
        <v>5.193142857142858E-3</v>
      </c>
      <c r="I105" s="25">
        <v>0</v>
      </c>
      <c r="J105" s="25">
        <v>1.7651428571428571E-3</v>
      </c>
      <c r="K105" s="25">
        <v>4.3428571428571431E-4</v>
      </c>
      <c r="L105" s="25">
        <v>0</v>
      </c>
      <c r="M105" s="25">
        <v>0</v>
      </c>
      <c r="N105" s="25">
        <v>0</v>
      </c>
      <c r="O105">
        <f>(IF(AND(G105&gt;5,'Jul-24 Comparison with CA @50m'!G105&gt;5),1,0))*'50m'!$D105</f>
        <v>0</v>
      </c>
      <c r="P105">
        <f>(IF(AND(H105&gt;5,'Jul-24 Comparison with CA @50m'!H105&gt;5),1,0))*'50m'!$D105</f>
        <v>0</v>
      </c>
      <c r="Q105">
        <f>(IF(AND(I105&gt;5,'Jul-24 Comparison with CA @50m'!I105&gt;5),1,0))*'50m'!$D105</f>
        <v>0</v>
      </c>
      <c r="R105">
        <f>(IF(AND(J105&gt;5,'Jul-24 Comparison with CA @50m'!J105&gt;5),1,0))*'50m'!$D105</f>
        <v>0</v>
      </c>
      <c r="S105">
        <f>(IF(AND(K105&gt;5,'Jul-24 Comparison with CA @50m'!K105&gt;5),1,0))*'50m'!$D105</f>
        <v>0</v>
      </c>
      <c r="T105">
        <f>(IF(AND(L105&gt;5,'Jul-24 Comparison with CA @50m'!L105&gt;5),1,0))*'50m'!$D105</f>
        <v>0</v>
      </c>
      <c r="U105">
        <f>(IF(AND(M105&gt;5,'Jul-24 Comparison with CA @50m'!M105&gt;5),1,0))*'50m'!$D105</f>
        <v>0</v>
      </c>
      <c r="V105">
        <f>(IF(AND(N105&gt;5,'Jul-24 Comparison with CA @50m'!N105&gt;5),1,0))*'50m'!$D105</f>
        <v>0</v>
      </c>
    </row>
    <row r="106" spans="1:22" x14ac:dyDescent="0.35">
      <c r="A106" s="21" t="s">
        <v>99</v>
      </c>
      <c r="B106" s="21">
        <v>219400</v>
      </c>
      <c r="C106" s="21">
        <v>219450</v>
      </c>
      <c r="D106" s="21">
        <v>50</v>
      </c>
      <c r="E106" s="21"/>
      <c r="F106" s="23">
        <v>5</v>
      </c>
      <c r="G106" s="25">
        <v>6.9006857031413488E-2</v>
      </c>
      <c r="H106" s="25">
        <v>1.1278285714285713E-2</v>
      </c>
      <c r="I106" s="25">
        <v>4.1577142857142863E-3</v>
      </c>
      <c r="J106" s="25">
        <v>5.0074285714285715E-3</v>
      </c>
      <c r="K106" s="25">
        <v>1.4589714285714284E-2</v>
      </c>
      <c r="L106" s="25">
        <v>0</v>
      </c>
      <c r="M106" s="25">
        <v>0</v>
      </c>
      <c r="N106" s="25">
        <v>4.1360000000000008E-3</v>
      </c>
      <c r="O106">
        <f>(IF(AND(G106&gt;5,'Jul-24 Comparison with CA @50m'!G106&gt;5),1,0))*'50m'!$D106</f>
        <v>0</v>
      </c>
      <c r="P106">
        <f>(IF(AND(H106&gt;5,'Jul-24 Comparison with CA @50m'!H106&gt;5),1,0))*'50m'!$D106</f>
        <v>0</v>
      </c>
      <c r="Q106">
        <f>(IF(AND(I106&gt;5,'Jul-24 Comparison with CA @50m'!I106&gt;5),1,0))*'50m'!$D106</f>
        <v>0</v>
      </c>
      <c r="R106">
        <f>(IF(AND(J106&gt;5,'Jul-24 Comparison with CA @50m'!J106&gt;5),1,0))*'50m'!$D106</f>
        <v>0</v>
      </c>
      <c r="S106">
        <f>(IF(AND(K106&gt;5,'Jul-24 Comparison with CA @50m'!K106&gt;5),1,0))*'50m'!$D106</f>
        <v>0</v>
      </c>
      <c r="T106">
        <f>(IF(AND(L106&gt;5,'Jul-24 Comparison with CA @50m'!L106&gt;5),1,0))*'50m'!$D106</f>
        <v>0</v>
      </c>
      <c r="U106">
        <f>(IF(AND(M106&gt;5,'Jul-24 Comparison with CA @50m'!M106&gt;5),1,0))*'50m'!$D106</f>
        <v>0</v>
      </c>
      <c r="V106">
        <f>(IF(AND(N106&gt;5,'Jul-24 Comparison with CA @50m'!N106&gt;5),1,0))*'50m'!$D106</f>
        <v>0</v>
      </c>
    </row>
    <row r="107" spans="1:22" x14ac:dyDescent="0.35">
      <c r="A107" s="21" t="s">
        <v>99</v>
      </c>
      <c r="B107" s="21">
        <v>219450</v>
      </c>
      <c r="C107" s="21">
        <v>219500</v>
      </c>
      <c r="D107" s="21">
        <v>50</v>
      </c>
      <c r="E107" s="21"/>
      <c r="F107" s="23">
        <v>5</v>
      </c>
      <c r="G107" s="25">
        <v>1.8400742857864929</v>
      </c>
      <c r="H107" s="25">
        <v>7.7680000000000015E-3</v>
      </c>
      <c r="I107" s="25">
        <v>2.8691428571428574E-3</v>
      </c>
      <c r="J107" s="25">
        <v>6.7485714285714284E-3</v>
      </c>
      <c r="K107" s="25">
        <v>4.7634285714285712E-3</v>
      </c>
      <c r="L107" s="25">
        <v>4.2857142857142855E-4</v>
      </c>
      <c r="M107" s="25">
        <v>0</v>
      </c>
      <c r="N107" s="25">
        <v>1.214857142857143E-3</v>
      </c>
      <c r="O107">
        <f>(IF(AND(G107&gt;5,'Jul-24 Comparison with CA @50m'!G107&gt;5),1,0))*'50m'!$D107</f>
        <v>0</v>
      </c>
      <c r="P107">
        <f>(IF(AND(H107&gt;5,'Jul-24 Comparison with CA @50m'!H107&gt;5),1,0))*'50m'!$D107</f>
        <v>0</v>
      </c>
      <c r="Q107">
        <f>(IF(AND(I107&gt;5,'Jul-24 Comparison with CA @50m'!I107&gt;5),1,0))*'50m'!$D107</f>
        <v>0</v>
      </c>
      <c r="R107">
        <f>(IF(AND(J107&gt;5,'Jul-24 Comparison with CA @50m'!J107&gt;5),1,0))*'50m'!$D107</f>
        <v>0</v>
      </c>
      <c r="S107">
        <f>(IF(AND(K107&gt;5,'Jul-24 Comparison with CA @50m'!K107&gt;5),1,0))*'50m'!$D107</f>
        <v>0</v>
      </c>
      <c r="T107">
        <f>(IF(AND(L107&gt;5,'Jul-24 Comparison with CA @50m'!L107&gt;5),1,0))*'50m'!$D107</f>
        <v>0</v>
      </c>
      <c r="U107">
        <f>(IF(AND(M107&gt;5,'Jul-24 Comparison with CA @50m'!M107&gt;5),1,0))*'50m'!$D107</f>
        <v>0</v>
      </c>
      <c r="V107">
        <f>(IF(AND(N107&gt;5,'Jul-24 Comparison with CA @50m'!N107&gt;5),1,0))*'50m'!$D107</f>
        <v>0</v>
      </c>
    </row>
    <row r="108" spans="1:22" x14ac:dyDescent="0.35">
      <c r="A108" s="21" t="s">
        <v>99</v>
      </c>
      <c r="B108" s="21">
        <v>219500</v>
      </c>
      <c r="C108" s="21">
        <v>219550</v>
      </c>
      <c r="D108" s="21">
        <v>50</v>
      </c>
      <c r="E108" s="21" t="s">
        <v>101</v>
      </c>
      <c r="F108" s="23">
        <v>5</v>
      </c>
      <c r="G108" s="25">
        <v>0.11014457127162386</v>
      </c>
      <c r="H108" s="25">
        <v>4.2977142857142858E-3</v>
      </c>
      <c r="I108" s="25">
        <v>4.049714285714285E-3</v>
      </c>
      <c r="J108" s="25">
        <v>7.2965714285714292E-3</v>
      </c>
      <c r="K108" s="25">
        <v>2.4335428571428574E-2</v>
      </c>
      <c r="L108" s="25">
        <v>5.8617142857142869E-3</v>
      </c>
      <c r="M108" s="25">
        <v>0</v>
      </c>
      <c r="N108" s="25">
        <v>0</v>
      </c>
      <c r="O108">
        <f>(IF(AND(G108&gt;5,'Jul-24 Comparison with CA @50m'!G108&gt;5),1,0))*'50m'!$D108</f>
        <v>0</v>
      </c>
      <c r="P108">
        <f>(IF(AND(H108&gt;5,'Jul-24 Comparison with CA @50m'!H108&gt;5),1,0))*'50m'!$D108</f>
        <v>0</v>
      </c>
      <c r="Q108">
        <f>(IF(AND(I108&gt;5,'Jul-24 Comparison with CA @50m'!I108&gt;5),1,0))*'50m'!$D108</f>
        <v>0</v>
      </c>
      <c r="R108">
        <f>(IF(AND(J108&gt;5,'Jul-24 Comparison with CA @50m'!J108&gt;5),1,0))*'50m'!$D108</f>
        <v>0</v>
      </c>
      <c r="S108">
        <f>(IF(AND(K108&gt;5,'Jul-24 Comparison with CA @50m'!K108&gt;5),1,0))*'50m'!$D108</f>
        <v>0</v>
      </c>
      <c r="T108">
        <f>(IF(AND(L108&gt;5,'Jul-24 Comparison with CA @50m'!L108&gt;5),1,0))*'50m'!$D108</f>
        <v>0</v>
      </c>
      <c r="U108">
        <f>(IF(AND(M108&gt;5,'Jul-24 Comparison with CA @50m'!M108&gt;5),1,0))*'50m'!$D108</f>
        <v>0</v>
      </c>
      <c r="V108">
        <f>(IF(AND(N108&gt;5,'Jul-24 Comparison with CA @50m'!N108&gt;5),1,0))*'50m'!$D108</f>
        <v>0</v>
      </c>
    </row>
    <row r="109" spans="1:22" x14ac:dyDescent="0.35">
      <c r="A109" s="21" t="s">
        <v>99</v>
      </c>
      <c r="B109" s="21">
        <v>219550</v>
      </c>
      <c r="C109" s="21">
        <v>219600</v>
      </c>
      <c r="D109" s="21">
        <v>50</v>
      </c>
      <c r="E109" s="21"/>
      <c r="F109" s="23">
        <v>5</v>
      </c>
      <c r="G109" s="25">
        <v>5.4304571802956725E-2</v>
      </c>
      <c r="H109" s="25">
        <v>6.5617142857142853E-3</v>
      </c>
      <c r="I109" s="25">
        <v>3.6902857142857147E-2</v>
      </c>
      <c r="J109" s="25">
        <v>8.5548571428571418E-3</v>
      </c>
      <c r="K109" s="25">
        <v>9.9097142857142856E-3</v>
      </c>
      <c r="L109" s="25">
        <v>2.7142857142857147E-3</v>
      </c>
      <c r="M109" s="25">
        <v>5.1428571428571419E-4</v>
      </c>
      <c r="N109" s="25">
        <v>1.4474285714285713E-3</v>
      </c>
      <c r="O109">
        <f>(IF(AND(G109&gt;5,'Jul-24 Comparison with CA @50m'!G109&gt;5),1,0))*'50m'!$D109</f>
        <v>0</v>
      </c>
      <c r="P109">
        <f>(IF(AND(H109&gt;5,'Jul-24 Comparison with CA @50m'!H109&gt;5),1,0))*'50m'!$D109</f>
        <v>0</v>
      </c>
      <c r="Q109">
        <f>(IF(AND(I109&gt;5,'Jul-24 Comparison with CA @50m'!I109&gt;5),1,0))*'50m'!$D109</f>
        <v>0</v>
      </c>
      <c r="R109">
        <f>(IF(AND(J109&gt;5,'Jul-24 Comparison with CA @50m'!J109&gt;5),1,0))*'50m'!$D109</f>
        <v>0</v>
      </c>
      <c r="S109">
        <f>(IF(AND(K109&gt;5,'Jul-24 Comparison with CA @50m'!K109&gt;5),1,0))*'50m'!$D109</f>
        <v>0</v>
      </c>
      <c r="T109">
        <f>(IF(AND(L109&gt;5,'Jul-24 Comparison with CA @50m'!L109&gt;5),1,0))*'50m'!$D109</f>
        <v>0</v>
      </c>
      <c r="U109">
        <f>(IF(AND(M109&gt;5,'Jul-24 Comparison with CA @50m'!M109&gt;5),1,0))*'50m'!$D109</f>
        <v>0</v>
      </c>
      <c r="V109">
        <f>(IF(AND(N109&gt;5,'Jul-24 Comparison with CA @50m'!N109&gt;5),1,0))*'50m'!$D109</f>
        <v>0</v>
      </c>
    </row>
    <row r="110" spans="1:22" x14ac:dyDescent="0.35">
      <c r="A110" s="21" t="s">
        <v>99</v>
      </c>
      <c r="B110" s="21">
        <v>219600</v>
      </c>
      <c r="C110" s="21">
        <v>219650</v>
      </c>
      <c r="D110" s="21">
        <v>50</v>
      </c>
      <c r="E110" s="21"/>
      <c r="F110" s="23">
        <v>5</v>
      </c>
      <c r="G110" s="25">
        <v>1.1512331427478792</v>
      </c>
      <c r="H110" s="25">
        <v>2.2670857142857149E-2</v>
      </c>
      <c r="I110" s="25">
        <v>4.4165714285714286E-3</v>
      </c>
      <c r="J110" s="25">
        <v>4.1137142857142856E-3</v>
      </c>
      <c r="K110" s="25">
        <v>3.2074285714285711E-3</v>
      </c>
      <c r="L110" s="25">
        <v>5.268571428571428E-3</v>
      </c>
      <c r="M110" s="25">
        <v>1.3468571428571427E-3</v>
      </c>
      <c r="N110" s="25">
        <v>0</v>
      </c>
      <c r="O110">
        <f>(IF(AND(G110&gt;5,'Jul-24 Comparison with CA @50m'!G110&gt;5),1,0))*'50m'!$D110</f>
        <v>0</v>
      </c>
      <c r="P110">
        <f>(IF(AND(H110&gt;5,'Jul-24 Comparison with CA @50m'!H110&gt;5),1,0))*'50m'!$D110</f>
        <v>0</v>
      </c>
      <c r="Q110">
        <f>(IF(AND(I110&gt;5,'Jul-24 Comparison with CA @50m'!I110&gt;5),1,0))*'50m'!$D110</f>
        <v>0</v>
      </c>
      <c r="R110">
        <f>(IF(AND(J110&gt;5,'Jul-24 Comparison with CA @50m'!J110&gt;5),1,0))*'50m'!$D110</f>
        <v>0</v>
      </c>
      <c r="S110">
        <f>(IF(AND(K110&gt;5,'Jul-24 Comparison with CA @50m'!K110&gt;5),1,0))*'50m'!$D110</f>
        <v>0</v>
      </c>
      <c r="T110">
        <f>(IF(AND(L110&gt;5,'Jul-24 Comparison with CA @50m'!L110&gt;5),1,0))*'50m'!$D110</f>
        <v>0</v>
      </c>
      <c r="U110">
        <f>(IF(AND(M110&gt;5,'Jul-24 Comparison with CA @50m'!M110&gt;5),1,0))*'50m'!$D110</f>
        <v>0</v>
      </c>
      <c r="V110">
        <f>(IF(AND(N110&gt;5,'Jul-24 Comparison with CA @50m'!N110&gt;5),1,0))*'50m'!$D110</f>
        <v>0</v>
      </c>
    </row>
    <row r="111" spans="1:22" x14ac:dyDescent="0.35">
      <c r="A111" s="21" t="s">
        <v>99</v>
      </c>
      <c r="B111" s="21">
        <v>219650</v>
      </c>
      <c r="C111" s="21">
        <v>219700</v>
      </c>
      <c r="D111" s="21">
        <v>50</v>
      </c>
      <c r="E111" s="21"/>
      <c r="F111" s="23">
        <v>5</v>
      </c>
      <c r="G111" s="25">
        <v>3.9426285606111791E-2</v>
      </c>
      <c r="H111" s="25">
        <v>1.9459428571428568E-2</v>
      </c>
      <c r="I111" s="25">
        <v>1.0160571428571429E-2</v>
      </c>
      <c r="J111" s="25">
        <v>1.0601142857142856E-2</v>
      </c>
      <c r="K111" s="25">
        <v>7.4314285714285706E-3</v>
      </c>
      <c r="L111" s="25">
        <v>4.6525714285714287E-3</v>
      </c>
      <c r="M111" s="25">
        <v>3.8074285714285714E-3</v>
      </c>
      <c r="N111" s="25">
        <v>6.1771428571428567E-4</v>
      </c>
      <c r="O111">
        <f>(IF(AND(G111&gt;5,'Jul-24 Comparison with CA @50m'!G111&gt;5),1,0))*'50m'!$D111</f>
        <v>0</v>
      </c>
      <c r="P111">
        <f>(IF(AND(H111&gt;5,'Jul-24 Comparison with CA @50m'!H111&gt;5),1,0))*'50m'!$D111</f>
        <v>0</v>
      </c>
      <c r="Q111">
        <f>(IF(AND(I111&gt;5,'Jul-24 Comparison with CA @50m'!I111&gt;5),1,0))*'50m'!$D111</f>
        <v>0</v>
      </c>
      <c r="R111">
        <f>(IF(AND(J111&gt;5,'Jul-24 Comparison with CA @50m'!J111&gt;5),1,0))*'50m'!$D111</f>
        <v>0</v>
      </c>
      <c r="S111">
        <f>(IF(AND(K111&gt;5,'Jul-24 Comparison with CA @50m'!K111&gt;5),1,0))*'50m'!$D111</f>
        <v>0</v>
      </c>
      <c r="T111">
        <f>(IF(AND(L111&gt;5,'Jul-24 Comparison with CA @50m'!L111&gt;5),1,0))*'50m'!$D111</f>
        <v>0</v>
      </c>
      <c r="U111">
        <f>(IF(AND(M111&gt;5,'Jul-24 Comparison with CA @50m'!M111&gt;5),1,0))*'50m'!$D111</f>
        <v>0</v>
      </c>
      <c r="V111">
        <f>(IF(AND(N111&gt;5,'Jul-24 Comparison with CA @50m'!N111&gt;5),1,0))*'50m'!$D111</f>
        <v>0</v>
      </c>
    </row>
    <row r="112" spans="1:22" x14ac:dyDescent="0.35">
      <c r="A112" s="21" t="s">
        <v>99</v>
      </c>
      <c r="B112" s="21">
        <v>219700</v>
      </c>
      <c r="C112" s="21">
        <v>219750</v>
      </c>
      <c r="D112" s="21">
        <v>50</v>
      </c>
      <c r="E112" s="21"/>
      <c r="F112" s="23">
        <v>5</v>
      </c>
      <c r="G112" s="25">
        <v>5.1531428489685067E-2</v>
      </c>
      <c r="H112" s="25">
        <v>3.4500571428571422E-2</v>
      </c>
      <c r="I112" s="25">
        <v>9.3280000000000012E-3</v>
      </c>
      <c r="J112" s="25">
        <v>9.3211428571428577E-3</v>
      </c>
      <c r="K112" s="25">
        <v>1.920685714285714E-2</v>
      </c>
      <c r="L112" s="25">
        <v>8.3737142857142847E-3</v>
      </c>
      <c r="M112" s="25">
        <v>4.2525714285714285E-3</v>
      </c>
      <c r="N112" s="25">
        <v>1.7994285714285714E-3</v>
      </c>
      <c r="O112">
        <f>(IF(AND(G112&gt;5,'Jul-24 Comparison with CA @50m'!G112&gt;5),1,0))*'50m'!$D112</f>
        <v>0</v>
      </c>
      <c r="P112">
        <f>(IF(AND(H112&gt;5,'Jul-24 Comparison with CA @50m'!H112&gt;5),1,0))*'50m'!$D112</f>
        <v>0</v>
      </c>
      <c r="Q112">
        <f>(IF(AND(I112&gt;5,'Jul-24 Comparison with CA @50m'!I112&gt;5),1,0))*'50m'!$D112</f>
        <v>0</v>
      </c>
      <c r="R112">
        <f>(IF(AND(J112&gt;5,'Jul-24 Comparison with CA @50m'!J112&gt;5),1,0))*'50m'!$D112</f>
        <v>0</v>
      </c>
      <c r="S112">
        <f>(IF(AND(K112&gt;5,'Jul-24 Comparison with CA @50m'!K112&gt;5),1,0))*'50m'!$D112</f>
        <v>0</v>
      </c>
      <c r="T112">
        <f>(IF(AND(L112&gt;5,'Jul-24 Comparison with CA @50m'!L112&gt;5),1,0))*'50m'!$D112</f>
        <v>0</v>
      </c>
      <c r="U112">
        <f>(IF(AND(M112&gt;5,'Jul-24 Comparison with CA @50m'!M112&gt;5),1,0))*'50m'!$D112</f>
        <v>0</v>
      </c>
      <c r="V112">
        <f>(IF(AND(N112&gt;5,'Jul-24 Comparison with CA @50m'!N112&gt;5),1,0))*'50m'!$D112</f>
        <v>0</v>
      </c>
    </row>
    <row r="113" spans="1:22" x14ac:dyDescent="0.35">
      <c r="A113" s="21" t="s">
        <v>99</v>
      </c>
      <c r="B113" s="21">
        <v>219750</v>
      </c>
      <c r="C113" s="21">
        <v>219800</v>
      </c>
      <c r="D113" s="21">
        <v>50</v>
      </c>
      <c r="E113" s="21"/>
      <c r="F113" s="23">
        <v>5</v>
      </c>
      <c r="G113" s="25">
        <v>2.0961714342662269E-2</v>
      </c>
      <c r="H113" s="25">
        <v>9.7862857142857126E-3</v>
      </c>
      <c r="I113" s="25">
        <v>3.9388571428571433E-3</v>
      </c>
      <c r="J113" s="25">
        <v>8.6697142857142858E-3</v>
      </c>
      <c r="K113" s="25">
        <v>7.7057142857142854E-3</v>
      </c>
      <c r="L113" s="25">
        <v>2.1937142857142858E-3</v>
      </c>
      <c r="M113" s="25">
        <v>9.4114285714285719E-4</v>
      </c>
      <c r="N113" s="25">
        <v>0</v>
      </c>
      <c r="O113">
        <f>(IF(AND(G113&gt;5,'Jul-24 Comparison with CA @50m'!G113&gt;5),1,0))*'50m'!$D113</f>
        <v>0</v>
      </c>
      <c r="P113">
        <f>(IF(AND(H113&gt;5,'Jul-24 Comparison with CA @50m'!H113&gt;5),1,0))*'50m'!$D113</f>
        <v>0</v>
      </c>
      <c r="Q113">
        <f>(IF(AND(I113&gt;5,'Jul-24 Comparison with CA @50m'!I113&gt;5),1,0))*'50m'!$D113</f>
        <v>0</v>
      </c>
      <c r="R113">
        <f>(IF(AND(J113&gt;5,'Jul-24 Comparison with CA @50m'!J113&gt;5),1,0))*'50m'!$D113</f>
        <v>0</v>
      </c>
      <c r="S113">
        <f>(IF(AND(K113&gt;5,'Jul-24 Comparison with CA @50m'!K113&gt;5),1,0))*'50m'!$D113</f>
        <v>0</v>
      </c>
      <c r="T113">
        <f>(IF(AND(L113&gt;5,'Jul-24 Comparison with CA @50m'!L113&gt;5),1,0))*'50m'!$D113</f>
        <v>0</v>
      </c>
      <c r="U113">
        <f>(IF(AND(M113&gt;5,'Jul-24 Comparison with CA @50m'!M113&gt;5),1,0))*'50m'!$D113</f>
        <v>0</v>
      </c>
      <c r="V113">
        <f>(IF(AND(N113&gt;5,'Jul-24 Comparison with CA @50m'!N113&gt;5),1,0))*'50m'!$D113</f>
        <v>0</v>
      </c>
    </row>
    <row r="114" spans="1:22" x14ac:dyDescent="0.35">
      <c r="A114" s="21" t="s">
        <v>99</v>
      </c>
      <c r="B114" s="21">
        <v>219800</v>
      </c>
      <c r="C114" s="21">
        <v>219850</v>
      </c>
      <c r="D114" s="21">
        <v>50</v>
      </c>
      <c r="E114" s="21"/>
      <c r="F114" s="23">
        <v>5</v>
      </c>
      <c r="G114" s="25">
        <v>1.1820000088555473E-2</v>
      </c>
      <c r="H114" s="25">
        <v>2.4022857142857144E-3</v>
      </c>
      <c r="I114" s="25">
        <v>9.2331428571428564E-3</v>
      </c>
      <c r="J114" s="25">
        <v>1.0388571428571431E-2</v>
      </c>
      <c r="K114" s="25">
        <v>1.2494217142857145</v>
      </c>
      <c r="L114" s="25">
        <v>3.5794285714285715E-3</v>
      </c>
      <c r="M114" s="25">
        <v>0</v>
      </c>
      <c r="N114" s="25">
        <v>2.4388571428571424E-3</v>
      </c>
      <c r="O114">
        <f>(IF(AND(G114&gt;5,'Jul-24 Comparison with CA @50m'!G114&gt;5),1,0))*'50m'!$D114</f>
        <v>0</v>
      </c>
      <c r="P114">
        <f>(IF(AND(H114&gt;5,'Jul-24 Comparison with CA @50m'!H114&gt;5),1,0))*'50m'!$D114</f>
        <v>0</v>
      </c>
      <c r="Q114">
        <f>(IF(AND(I114&gt;5,'Jul-24 Comparison with CA @50m'!I114&gt;5),1,0))*'50m'!$D114</f>
        <v>0</v>
      </c>
      <c r="R114">
        <f>(IF(AND(J114&gt;5,'Jul-24 Comparison with CA @50m'!J114&gt;5),1,0))*'50m'!$D114</f>
        <v>0</v>
      </c>
      <c r="S114">
        <f>(IF(AND(K114&gt;5,'Jul-24 Comparison with CA @50m'!K114&gt;5),1,0))*'50m'!$D114</f>
        <v>0</v>
      </c>
      <c r="T114">
        <f>(IF(AND(L114&gt;5,'Jul-24 Comparison with CA @50m'!L114&gt;5),1,0))*'50m'!$D114</f>
        <v>0</v>
      </c>
      <c r="U114">
        <f>(IF(AND(M114&gt;5,'Jul-24 Comparison with CA @50m'!M114&gt;5),1,0))*'50m'!$D114</f>
        <v>0</v>
      </c>
      <c r="V114">
        <f>(IF(AND(N114&gt;5,'Jul-24 Comparison with CA @50m'!N114&gt;5),1,0))*'50m'!$D114</f>
        <v>0</v>
      </c>
    </row>
    <row r="115" spans="1:22" x14ac:dyDescent="0.35">
      <c r="A115" s="21" t="s">
        <v>99</v>
      </c>
      <c r="B115" s="21">
        <v>219850</v>
      </c>
      <c r="C115" s="21">
        <v>219900</v>
      </c>
      <c r="D115" s="21">
        <v>50</v>
      </c>
      <c r="E115" s="21"/>
      <c r="F115" s="23">
        <v>5</v>
      </c>
      <c r="G115" s="25">
        <v>4.4022857257298067E-3</v>
      </c>
      <c r="H115" s="25">
        <v>6.5217142857142861E-3</v>
      </c>
      <c r="I115" s="25">
        <v>1.7599999999999998E-3</v>
      </c>
      <c r="J115" s="25">
        <v>1.6737154285714286</v>
      </c>
      <c r="K115" s="25">
        <v>7.8377142857142847E-3</v>
      </c>
      <c r="L115" s="25">
        <v>4.8560000000000001E-3</v>
      </c>
      <c r="M115" s="25">
        <v>3.9999999999999996E-4</v>
      </c>
      <c r="N115" s="25">
        <v>6.4668571428571422E-3</v>
      </c>
      <c r="O115">
        <f>(IF(AND(G115&gt;5,'Jul-24 Comparison with CA @50m'!G115&gt;5),1,0))*'50m'!$D115</f>
        <v>0</v>
      </c>
      <c r="P115">
        <f>(IF(AND(H115&gt;5,'Jul-24 Comparison with CA @50m'!H115&gt;5),1,0))*'50m'!$D115</f>
        <v>0</v>
      </c>
      <c r="Q115">
        <f>(IF(AND(I115&gt;5,'Jul-24 Comparison with CA @50m'!I115&gt;5),1,0))*'50m'!$D115</f>
        <v>0</v>
      </c>
      <c r="R115">
        <f>(IF(AND(J115&gt;5,'Jul-24 Comparison with CA @50m'!J115&gt;5),1,0))*'50m'!$D115</f>
        <v>0</v>
      </c>
      <c r="S115">
        <f>(IF(AND(K115&gt;5,'Jul-24 Comparison with CA @50m'!K115&gt;5),1,0))*'50m'!$D115</f>
        <v>0</v>
      </c>
      <c r="T115">
        <f>(IF(AND(L115&gt;5,'Jul-24 Comparison with CA @50m'!L115&gt;5),1,0))*'50m'!$D115</f>
        <v>0</v>
      </c>
      <c r="U115">
        <f>(IF(AND(M115&gt;5,'Jul-24 Comparison with CA @50m'!M115&gt;5),1,0))*'50m'!$D115</f>
        <v>0</v>
      </c>
      <c r="V115">
        <f>(IF(AND(N115&gt;5,'Jul-24 Comparison with CA @50m'!N115&gt;5),1,0))*'50m'!$D115</f>
        <v>0</v>
      </c>
    </row>
    <row r="116" spans="1:22" x14ac:dyDescent="0.35">
      <c r="A116" s="21" t="s">
        <v>99</v>
      </c>
      <c r="B116" s="21">
        <v>219900</v>
      </c>
      <c r="C116" s="21">
        <v>219950</v>
      </c>
      <c r="D116" s="21">
        <v>50</v>
      </c>
      <c r="E116" s="21"/>
      <c r="F116" s="23">
        <v>5</v>
      </c>
      <c r="G116" s="25">
        <v>1.4032571514674595E-2</v>
      </c>
      <c r="H116" s="25">
        <v>2.7011428571428573E-3</v>
      </c>
      <c r="I116" s="25">
        <v>1.9165714285714285E-3</v>
      </c>
      <c r="J116" s="25">
        <v>1.5054285714285716E-2</v>
      </c>
      <c r="K116" s="25">
        <v>2.0239999999999998E-3</v>
      </c>
      <c r="L116" s="25">
        <v>2.5599999999999999E-4</v>
      </c>
      <c r="M116" s="25">
        <v>7.1771428571428561E-4</v>
      </c>
      <c r="N116" s="25">
        <v>0</v>
      </c>
      <c r="O116">
        <f>(IF(AND(G116&gt;5,'Jul-24 Comparison with CA @50m'!G116&gt;5),1,0))*'50m'!$D116</f>
        <v>0</v>
      </c>
      <c r="P116">
        <f>(IF(AND(H116&gt;5,'Jul-24 Comparison with CA @50m'!H116&gt;5),1,0))*'50m'!$D116</f>
        <v>0</v>
      </c>
      <c r="Q116">
        <f>(IF(AND(I116&gt;5,'Jul-24 Comparison with CA @50m'!I116&gt;5),1,0))*'50m'!$D116</f>
        <v>0</v>
      </c>
      <c r="R116">
        <f>(IF(AND(J116&gt;5,'Jul-24 Comparison with CA @50m'!J116&gt;5),1,0))*'50m'!$D116</f>
        <v>0</v>
      </c>
      <c r="S116">
        <f>(IF(AND(K116&gt;5,'Jul-24 Comparison with CA @50m'!K116&gt;5),1,0))*'50m'!$D116</f>
        <v>0</v>
      </c>
      <c r="T116">
        <f>(IF(AND(L116&gt;5,'Jul-24 Comparison with CA @50m'!L116&gt;5),1,0))*'50m'!$D116</f>
        <v>0</v>
      </c>
      <c r="U116">
        <f>(IF(AND(M116&gt;5,'Jul-24 Comparison with CA @50m'!M116&gt;5),1,0))*'50m'!$D116</f>
        <v>0</v>
      </c>
      <c r="V116">
        <f>(IF(AND(N116&gt;5,'Jul-24 Comparison with CA @50m'!N116&gt;5),1,0))*'50m'!$D116</f>
        <v>0</v>
      </c>
    </row>
    <row r="117" spans="1:22" x14ac:dyDescent="0.35">
      <c r="A117" s="21" t="s">
        <v>99</v>
      </c>
      <c r="B117" s="21">
        <v>219950</v>
      </c>
      <c r="C117" s="21">
        <v>220000</v>
      </c>
      <c r="D117" s="21">
        <v>50</v>
      </c>
      <c r="E117" s="21"/>
      <c r="F117" s="23">
        <v>5</v>
      </c>
      <c r="G117" s="25">
        <v>9.806285794121879E-3</v>
      </c>
      <c r="H117" s="25">
        <v>1.0093142857142856E-2</v>
      </c>
      <c r="I117" s="25">
        <v>2.0628571428571428E-3</v>
      </c>
      <c r="J117" s="25">
        <v>1.1828571428571426E-3</v>
      </c>
      <c r="K117" s="25">
        <v>7.7062857142857141E-3</v>
      </c>
      <c r="L117" s="25">
        <v>0</v>
      </c>
      <c r="M117" s="25">
        <v>1.5200000000000001E-3</v>
      </c>
      <c r="N117" s="25">
        <v>0</v>
      </c>
      <c r="O117">
        <f>(IF(AND(G117&gt;5,'Jul-24 Comparison with CA @50m'!G117&gt;5),1,0))*'50m'!$D117</f>
        <v>0</v>
      </c>
      <c r="P117">
        <f>(IF(AND(H117&gt;5,'Jul-24 Comparison with CA @50m'!H117&gt;5),1,0))*'50m'!$D117</f>
        <v>0</v>
      </c>
      <c r="Q117">
        <f>(IF(AND(I117&gt;5,'Jul-24 Comparison with CA @50m'!I117&gt;5),1,0))*'50m'!$D117</f>
        <v>0</v>
      </c>
      <c r="R117">
        <f>(IF(AND(J117&gt;5,'Jul-24 Comparison with CA @50m'!J117&gt;5),1,0))*'50m'!$D117</f>
        <v>0</v>
      </c>
      <c r="S117">
        <f>(IF(AND(K117&gt;5,'Jul-24 Comparison with CA @50m'!K117&gt;5),1,0))*'50m'!$D117</f>
        <v>0</v>
      </c>
      <c r="T117">
        <f>(IF(AND(L117&gt;5,'Jul-24 Comparison with CA @50m'!L117&gt;5),1,0))*'50m'!$D117</f>
        <v>0</v>
      </c>
      <c r="U117">
        <f>(IF(AND(M117&gt;5,'Jul-24 Comparison with CA @50m'!M117&gt;5),1,0))*'50m'!$D117</f>
        <v>0</v>
      </c>
      <c r="V117">
        <f>(IF(AND(N117&gt;5,'Jul-24 Comparison with CA @50m'!N117&gt;5),1,0))*'50m'!$D117</f>
        <v>0</v>
      </c>
    </row>
    <row r="118" spans="1:22" x14ac:dyDescent="0.35">
      <c r="A118" s="21" t="s">
        <v>99</v>
      </c>
      <c r="B118" s="21">
        <v>220000</v>
      </c>
      <c r="C118" s="21">
        <v>220050</v>
      </c>
      <c r="D118" s="21">
        <v>50</v>
      </c>
      <c r="E118" s="21"/>
      <c r="F118" s="23">
        <v>5</v>
      </c>
      <c r="G118" s="25">
        <v>1.4857142922537666E-2</v>
      </c>
      <c r="H118" s="25">
        <v>8.5325714285714276E-3</v>
      </c>
      <c r="I118" s="25">
        <v>6.28342857142857E-3</v>
      </c>
      <c r="J118" s="25">
        <v>1.0617142857142858E-2</v>
      </c>
      <c r="K118" s="25">
        <v>8.507428571428572E-3</v>
      </c>
      <c r="L118" s="25">
        <v>1.7245714285714284E-3</v>
      </c>
      <c r="M118" s="25">
        <v>3.3525714285714283E-3</v>
      </c>
      <c r="N118" s="25">
        <v>0</v>
      </c>
      <c r="O118">
        <f>(IF(AND(G118&gt;5,'Jul-24 Comparison with CA @50m'!G118&gt;5),1,0))*'50m'!$D118</f>
        <v>0</v>
      </c>
      <c r="P118">
        <f>(IF(AND(H118&gt;5,'Jul-24 Comparison with CA @50m'!H118&gt;5),1,0))*'50m'!$D118</f>
        <v>0</v>
      </c>
      <c r="Q118">
        <f>(IF(AND(I118&gt;5,'Jul-24 Comparison with CA @50m'!I118&gt;5),1,0))*'50m'!$D118</f>
        <v>0</v>
      </c>
      <c r="R118">
        <f>(IF(AND(J118&gt;5,'Jul-24 Comparison with CA @50m'!J118&gt;5),1,0))*'50m'!$D118</f>
        <v>0</v>
      </c>
      <c r="S118">
        <f>(IF(AND(K118&gt;5,'Jul-24 Comparison with CA @50m'!K118&gt;5),1,0))*'50m'!$D118</f>
        <v>0</v>
      </c>
      <c r="T118">
        <f>(IF(AND(L118&gt;5,'Jul-24 Comparison with CA @50m'!L118&gt;5),1,0))*'50m'!$D118</f>
        <v>0</v>
      </c>
      <c r="U118">
        <f>(IF(AND(M118&gt;5,'Jul-24 Comparison with CA @50m'!M118&gt;5),1,0))*'50m'!$D118</f>
        <v>0</v>
      </c>
      <c r="V118">
        <f>(IF(AND(N118&gt;5,'Jul-24 Comparison with CA @50m'!N118&gt;5),1,0))*'50m'!$D118</f>
        <v>0</v>
      </c>
    </row>
    <row r="119" spans="1:22" x14ac:dyDescent="0.35">
      <c r="A119" s="21" t="s">
        <v>99</v>
      </c>
      <c r="B119" s="21">
        <v>220050</v>
      </c>
      <c r="C119" s="21">
        <v>220100</v>
      </c>
      <c r="D119" s="21">
        <v>50</v>
      </c>
      <c r="E119" s="21" t="s">
        <v>113</v>
      </c>
      <c r="F119" s="23">
        <v>5</v>
      </c>
      <c r="G119" s="25">
        <v>1.9192571398871282E-2</v>
      </c>
      <c r="H119" s="25">
        <v>3.7154285714285718E-3</v>
      </c>
      <c r="I119" s="25">
        <v>1.8417142857142857E-3</v>
      </c>
      <c r="J119" s="25">
        <v>1.2990857142857141E-2</v>
      </c>
      <c r="K119" s="25">
        <v>8.9485714285714288E-4</v>
      </c>
      <c r="L119" s="25">
        <v>2.1485714285714288E-4</v>
      </c>
      <c r="M119" s="25">
        <v>3.28E-4</v>
      </c>
      <c r="N119" s="25">
        <v>0</v>
      </c>
      <c r="O119">
        <f>(IF(AND(G119&gt;5,'Jul-24 Comparison with CA @50m'!G119&gt;5),1,0))*'50m'!$D119</f>
        <v>0</v>
      </c>
      <c r="P119">
        <f>(IF(AND(H119&gt;5,'Jul-24 Comparison with CA @50m'!H119&gt;5),1,0))*'50m'!$D119</f>
        <v>0</v>
      </c>
      <c r="Q119">
        <f>(IF(AND(I119&gt;5,'Jul-24 Comparison with CA @50m'!I119&gt;5),1,0))*'50m'!$D119</f>
        <v>0</v>
      </c>
      <c r="R119">
        <f>(IF(AND(J119&gt;5,'Jul-24 Comparison with CA @50m'!J119&gt;5),1,0))*'50m'!$D119</f>
        <v>0</v>
      </c>
      <c r="S119">
        <f>(IF(AND(K119&gt;5,'Jul-24 Comparison with CA @50m'!K119&gt;5),1,0))*'50m'!$D119</f>
        <v>0</v>
      </c>
      <c r="T119">
        <f>(IF(AND(L119&gt;5,'Jul-24 Comparison with CA @50m'!L119&gt;5),1,0))*'50m'!$D119</f>
        <v>0</v>
      </c>
      <c r="U119">
        <f>(IF(AND(M119&gt;5,'Jul-24 Comparison with CA @50m'!M119&gt;5),1,0))*'50m'!$D119</f>
        <v>0</v>
      </c>
      <c r="V119">
        <f>(IF(AND(N119&gt;5,'Jul-24 Comparison with CA @50m'!N119&gt;5),1,0))*'50m'!$D119</f>
        <v>0</v>
      </c>
    </row>
    <row r="120" spans="1:22" x14ac:dyDescent="0.35">
      <c r="A120" s="21" t="s">
        <v>99</v>
      </c>
      <c r="B120" s="21">
        <v>220100</v>
      </c>
      <c r="C120" s="21">
        <v>220150</v>
      </c>
      <c r="D120" s="21">
        <v>50</v>
      </c>
      <c r="E120" s="21"/>
      <c r="F120" s="23">
        <v>5</v>
      </c>
      <c r="G120" s="25">
        <v>9.8971427399771553E-3</v>
      </c>
      <c r="H120" s="25">
        <v>9.2651428571428572E-3</v>
      </c>
      <c r="I120" s="25">
        <v>1.5028571428571428E-3</v>
      </c>
      <c r="J120" s="25">
        <v>5.2645714285714301E-3</v>
      </c>
      <c r="K120" s="25">
        <v>2.0160000000000004E-3</v>
      </c>
      <c r="L120" s="25">
        <v>1.3257142857142856E-4</v>
      </c>
      <c r="M120" s="25">
        <v>0</v>
      </c>
      <c r="N120" s="25">
        <v>0</v>
      </c>
      <c r="O120">
        <f>(IF(AND(G120&gt;5,'Jul-24 Comparison with CA @50m'!G120&gt;5),1,0))*'50m'!$D120</f>
        <v>0</v>
      </c>
      <c r="P120">
        <f>(IF(AND(H120&gt;5,'Jul-24 Comparison with CA @50m'!H120&gt;5),1,0))*'50m'!$D120</f>
        <v>0</v>
      </c>
      <c r="Q120">
        <f>(IF(AND(I120&gt;5,'Jul-24 Comparison with CA @50m'!I120&gt;5),1,0))*'50m'!$D120</f>
        <v>0</v>
      </c>
      <c r="R120">
        <f>(IF(AND(J120&gt;5,'Jul-24 Comparison with CA @50m'!J120&gt;5),1,0))*'50m'!$D120</f>
        <v>0</v>
      </c>
      <c r="S120">
        <f>(IF(AND(K120&gt;5,'Jul-24 Comparison with CA @50m'!K120&gt;5),1,0))*'50m'!$D120</f>
        <v>0</v>
      </c>
      <c r="T120">
        <f>(IF(AND(L120&gt;5,'Jul-24 Comparison with CA @50m'!L120&gt;5),1,0))*'50m'!$D120</f>
        <v>0</v>
      </c>
      <c r="U120">
        <f>(IF(AND(M120&gt;5,'Jul-24 Comparison with CA @50m'!M120&gt;5),1,0))*'50m'!$D120</f>
        <v>0</v>
      </c>
      <c r="V120">
        <f>(IF(AND(N120&gt;5,'Jul-24 Comparison with CA @50m'!N120&gt;5),1,0))*'50m'!$D120</f>
        <v>0</v>
      </c>
    </row>
    <row r="121" spans="1:22" x14ac:dyDescent="0.35">
      <c r="A121" s="21" t="s">
        <v>99</v>
      </c>
      <c r="B121" s="21">
        <v>220150</v>
      </c>
      <c r="C121" s="21">
        <v>220200</v>
      </c>
      <c r="D121" s="21">
        <v>50</v>
      </c>
      <c r="E121" s="21"/>
      <c r="F121" s="23">
        <v>5</v>
      </c>
      <c r="G121" s="25">
        <v>2.9627782856355389</v>
      </c>
      <c r="H121" s="25">
        <v>3.5531428571428571E-3</v>
      </c>
      <c r="I121" s="25">
        <v>8.1159999999999982E-3</v>
      </c>
      <c r="J121" s="25">
        <v>6.3285714285714291E-3</v>
      </c>
      <c r="K121" s="25">
        <v>1.9754285714285716E-3</v>
      </c>
      <c r="L121" s="25">
        <v>0</v>
      </c>
      <c r="M121" s="25">
        <v>1.0971428571428571E-3</v>
      </c>
      <c r="N121" s="25">
        <v>0</v>
      </c>
      <c r="O121">
        <f>(IF(AND(G121&gt;5,'Jul-24 Comparison with CA @50m'!G121&gt;5),1,0))*'50m'!$D121</f>
        <v>0</v>
      </c>
      <c r="P121">
        <f>(IF(AND(H121&gt;5,'Jul-24 Comparison with CA @50m'!H121&gt;5),1,0))*'50m'!$D121</f>
        <v>0</v>
      </c>
      <c r="Q121">
        <f>(IF(AND(I121&gt;5,'Jul-24 Comparison with CA @50m'!I121&gt;5),1,0))*'50m'!$D121</f>
        <v>0</v>
      </c>
      <c r="R121">
        <f>(IF(AND(J121&gt;5,'Jul-24 Comparison with CA @50m'!J121&gt;5),1,0))*'50m'!$D121</f>
        <v>0</v>
      </c>
      <c r="S121">
        <f>(IF(AND(K121&gt;5,'Jul-24 Comparison with CA @50m'!K121&gt;5),1,0))*'50m'!$D121</f>
        <v>0</v>
      </c>
      <c r="T121">
        <f>(IF(AND(L121&gt;5,'Jul-24 Comparison with CA @50m'!L121&gt;5),1,0))*'50m'!$D121</f>
        <v>0</v>
      </c>
      <c r="U121">
        <f>(IF(AND(M121&gt;5,'Jul-24 Comparison with CA @50m'!M121&gt;5),1,0))*'50m'!$D121</f>
        <v>0</v>
      </c>
      <c r="V121">
        <f>(IF(AND(N121&gt;5,'Jul-24 Comparison with CA @50m'!N121&gt;5),1,0))*'50m'!$D121</f>
        <v>0</v>
      </c>
    </row>
    <row r="122" spans="1:22" x14ac:dyDescent="0.35">
      <c r="A122" s="21" t="s">
        <v>99</v>
      </c>
      <c r="B122" s="21">
        <v>220200</v>
      </c>
      <c r="C122" s="21">
        <v>220250</v>
      </c>
      <c r="D122" s="21">
        <v>50</v>
      </c>
      <c r="E122" s="21"/>
      <c r="F122" s="23">
        <v>5</v>
      </c>
      <c r="G122" s="25">
        <v>1.1842857145581925E-2</v>
      </c>
      <c r="H122" s="25">
        <v>2.6748571428571433E-3</v>
      </c>
      <c r="I122" s="25">
        <v>1.0491428571428572E-3</v>
      </c>
      <c r="J122" s="25">
        <v>5.3714285714285724E-4</v>
      </c>
      <c r="K122" s="25">
        <v>1.9057142857142858E-3</v>
      </c>
      <c r="L122" s="25">
        <v>0</v>
      </c>
      <c r="M122" s="25">
        <v>0</v>
      </c>
      <c r="N122" s="25">
        <v>0</v>
      </c>
      <c r="O122">
        <f>(IF(AND(G122&gt;5,'Jul-24 Comparison with CA @50m'!G122&gt;5),1,0))*'50m'!$D122</f>
        <v>0</v>
      </c>
      <c r="P122">
        <f>(IF(AND(H122&gt;5,'Jul-24 Comparison with CA @50m'!H122&gt;5),1,0))*'50m'!$D122</f>
        <v>0</v>
      </c>
      <c r="Q122">
        <f>(IF(AND(I122&gt;5,'Jul-24 Comparison with CA @50m'!I122&gt;5),1,0))*'50m'!$D122</f>
        <v>0</v>
      </c>
      <c r="R122">
        <f>(IF(AND(J122&gt;5,'Jul-24 Comparison with CA @50m'!J122&gt;5),1,0))*'50m'!$D122</f>
        <v>0</v>
      </c>
      <c r="S122">
        <f>(IF(AND(K122&gt;5,'Jul-24 Comparison with CA @50m'!K122&gt;5),1,0))*'50m'!$D122</f>
        <v>0</v>
      </c>
      <c r="T122">
        <f>(IF(AND(L122&gt;5,'Jul-24 Comparison with CA @50m'!L122&gt;5),1,0))*'50m'!$D122</f>
        <v>0</v>
      </c>
      <c r="U122">
        <f>(IF(AND(M122&gt;5,'Jul-24 Comparison with CA @50m'!M122&gt;5),1,0))*'50m'!$D122</f>
        <v>0</v>
      </c>
      <c r="V122">
        <f>(IF(AND(N122&gt;5,'Jul-24 Comparison with CA @50m'!N122&gt;5),1,0))*'50m'!$D122</f>
        <v>0</v>
      </c>
    </row>
    <row r="123" spans="1:22" x14ac:dyDescent="0.35">
      <c r="A123" s="21" t="s">
        <v>99</v>
      </c>
      <c r="B123" s="21">
        <v>220250</v>
      </c>
      <c r="C123" s="21">
        <v>220300</v>
      </c>
      <c r="D123" s="21">
        <v>50</v>
      </c>
      <c r="E123" s="21"/>
      <c r="F123" s="23">
        <v>5</v>
      </c>
      <c r="G123" s="25">
        <v>2.0709714265550887E-2</v>
      </c>
      <c r="H123" s="25">
        <v>1.1820000000000001E-2</v>
      </c>
      <c r="I123" s="25">
        <v>9.3428571428571421E-4</v>
      </c>
      <c r="J123" s="25">
        <v>9.6034285714285701E-3</v>
      </c>
      <c r="K123" s="25">
        <v>6.3434285714285719E-3</v>
      </c>
      <c r="L123" s="25">
        <v>2.4794285714285712E-3</v>
      </c>
      <c r="M123" s="25">
        <v>0</v>
      </c>
      <c r="N123" s="25">
        <v>0</v>
      </c>
      <c r="O123">
        <f>(IF(AND(G123&gt;5,'Jul-24 Comparison with CA @50m'!G123&gt;5),1,0))*'50m'!$D123</f>
        <v>0</v>
      </c>
      <c r="P123">
        <f>(IF(AND(H123&gt;5,'Jul-24 Comparison with CA @50m'!H123&gt;5),1,0))*'50m'!$D123</f>
        <v>0</v>
      </c>
      <c r="Q123">
        <f>(IF(AND(I123&gt;5,'Jul-24 Comparison with CA @50m'!I123&gt;5),1,0))*'50m'!$D123</f>
        <v>0</v>
      </c>
      <c r="R123">
        <f>(IF(AND(J123&gt;5,'Jul-24 Comparison with CA @50m'!J123&gt;5),1,0))*'50m'!$D123</f>
        <v>0</v>
      </c>
      <c r="S123">
        <f>(IF(AND(K123&gt;5,'Jul-24 Comparison with CA @50m'!K123&gt;5),1,0))*'50m'!$D123</f>
        <v>0</v>
      </c>
      <c r="T123">
        <f>(IF(AND(L123&gt;5,'Jul-24 Comparison with CA @50m'!L123&gt;5),1,0))*'50m'!$D123</f>
        <v>0</v>
      </c>
      <c r="U123">
        <f>(IF(AND(M123&gt;5,'Jul-24 Comparison with CA @50m'!M123&gt;5),1,0))*'50m'!$D123</f>
        <v>0</v>
      </c>
      <c r="V123">
        <f>(IF(AND(N123&gt;5,'Jul-24 Comparison with CA @50m'!N123&gt;5),1,0))*'50m'!$D123</f>
        <v>0</v>
      </c>
    </row>
    <row r="124" spans="1:22" x14ac:dyDescent="0.35">
      <c r="A124" s="21" t="s">
        <v>99</v>
      </c>
      <c r="B124" s="21">
        <v>220300</v>
      </c>
      <c r="C124" s="21">
        <v>220350</v>
      </c>
      <c r="D124" s="21">
        <v>50</v>
      </c>
      <c r="E124" s="21"/>
      <c r="F124" s="23">
        <v>5</v>
      </c>
      <c r="G124" s="25">
        <v>2.500457138878958E-2</v>
      </c>
      <c r="H124" s="25">
        <v>4.9897142857142857E-3</v>
      </c>
      <c r="I124" s="25">
        <v>3.1085714285714289E-3</v>
      </c>
      <c r="J124" s="25">
        <v>6.9742857142857132E-3</v>
      </c>
      <c r="K124" s="25">
        <v>3.9199999999999999E-4</v>
      </c>
      <c r="L124" s="25">
        <v>0</v>
      </c>
      <c r="M124" s="25">
        <v>3.3485714285714282E-4</v>
      </c>
      <c r="N124" s="25">
        <v>0</v>
      </c>
      <c r="O124">
        <f>(IF(AND(G124&gt;5,'Jul-24 Comparison with CA @50m'!G124&gt;5),1,0))*'50m'!$D124</f>
        <v>0</v>
      </c>
      <c r="P124">
        <f>(IF(AND(H124&gt;5,'Jul-24 Comparison with CA @50m'!H124&gt;5),1,0))*'50m'!$D124</f>
        <v>0</v>
      </c>
      <c r="Q124">
        <f>(IF(AND(I124&gt;5,'Jul-24 Comparison with CA @50m'!I124&gt;5),1,0))*'50m'!$D124</f>
        <v>0</v>
      </c>
      <c r="R124">
        <f>(IF(AND(J124&gt;5,'Jul-24 Comparison with CA @50m'!J124&gt;5),1,0))*'50m'!$D124</f>
        <v>0</v>
      </c>
      <c r="S124">
        <f>(IF(AND(K124&gt;5,'Jul-24 Comparison with CA @50m'!K124&gt;5),1,0))*'50m'!$D124</f>
        <v>0</v>
      </c>
      <c r="T124">
        <f>(IF(AND(L124&gt;5,'Jul-24 Comparison with CA @50m'!L124&gt;5),1,0))*'50m'!$D124</f>
        <v>0</v>
      </c>
      <c r="U124">
        <f>(IF(AND(M124&gt;5,'Jul-24 Comparison with CA @50m'!M124&gt;5),1,0))*'50m'!$D124</f>
        <v>0</v>
      </c>
      <c r="V124">
        <f>(IF(AND(N124&gt;5,'Jul-24 Comparison with CA @50m'!N124&gt;5),1,0))*'50m'!$D124</f>
        <v>0</v>
      </c>
    </row>
    <row r="125" spans="1:22" x14ac:dyDescent="0.35">
      <c r="A125" s="21" t="s">
        <v>99</v>
      </c>
      <c r="B125" s="21">
        <v>220350</v>
      </c>
      <c r="C125" s="21">
        <v>220400</v>
      </c>
      <c r="D125" s="21">
        <v>50</v>
      </c>
      <c r="E125" s="21" t="s">
        <v>66</v>
      </c>
      <c r="F125" s="23">
        <v>5</v>
      </c>
      <c r="G125" s="25">
        <v>4.0130856922694622E-2</v>
      </c>
      <c r="H125" s="25">
        <v>1.171657142857143E-2</v>
      </c>
      <c r="I125" s="25">
        <v>1.4931428571428572E-3</v>
      </c>
      <c r="J125" s="25">
        <v>1.0399999999999998E-2</v>
      </c>
      <c r="K125" s="25">
        <v>1.0611428571428571E-3</v>
      </c>
      <c r="L125" s="25">
        <v>1.0805714285714286E-3</v>
      </c>
      <c r="M125" s="25">
        <v>4.44E-4</v>
      </c>
      <c r="N125" s="25">
        <v>0</v>
      </c>
      <c r="O125">
        <f>(IF(AND(G125&gt;5,'Jul-24 Comparison with CA @50m'!G125&gt;5),1,0))*'50m'!$D125</f>
        <v>0</v>
      </c>
      <c r="P125">
        <f>(IF(AND(H125&gt;5,'Jul-24 Comparison with CA @50m'!H125&gt;5),1,0))*'50m'!$D125</f>
        <v>0</v>
      </c>
      <c r="Q125">
        <f>(IF(AND(I125&gt;5,'Jul-24 Comparison with CA @50m'!I125&gt;5),1,0))*'50m'!$D125</f>
        <v>0</v>
      </c>
      <c r="R125">
        <f>(IF(AND(J125&gt;5,'Jul-24 Comparison with CA @50m'!J125&gt;5),1,0))*'50m'!$D125</f>
        <v>0</v>
      </c>
      <c r="S125">
        <f>(IF(AND(K125&gt;5,'Jul-24 Comparison with CA @50m'!K125&gt;5),1,0))*'50m'!$D125</f>
        <v>0</v>
      </c>
      <c r="T125">
        <f>(IF(AND(L125&gt;5,'Jul-24 Comparison with CA @50m'!L125&gt;5),1,0))*'50m'!$D125</f>
        <v>0</v>
      </c>
      <c r="U125">
        <f>(IF(AND(M125&gt;5,'Jul-24 Comparison with CA @50m'!M125&gt;5),1,0))*'50m'!$D125</f>
        <v>0</v>
      </c>
      <c r="V125">
        <f>(IF(AND(N125&gt;5,'Jul-24 Comparison with CA @50m'!N125&gt;5),1,0))*'50m'!$D125</f>
        <v>0</v>
      </c>
    </row>
    <row r="126" spans="1:22" x14ac:dyDescent="0.35">
      <c r="A126" s="21" t="s">
        <v>99</v>
      </c>
      <c r="B126" s="21">
        <v>220400</v>
      </c>
      <c r="C126" s="21">
        <v>220450</v>
      </c>
      <c r="D126" s="21">
        <v>50</v>
      </c>
      <c r="E126" s="21"/>
      <c r="F126" s="23">
        <v>5</v>
      </c>
      <c r="G126" s="25">
        <v>9.4545714319774071E-2</v>
      </c>
      <c r="H126" s="25">
        <v>6.8577142857142856E-3</v>
      </c>
      <c r="I126" s="25">
        <v>2.7908571428571431E-3</v>
      </c>
      <c r="J126" s="25">
        <v>3.6537142857142857E-3</v>
      </c>
      <c r="K126" s="25">
        <v>4.6422857142857134E-3</v>
      </c>
      <c r="L126" s="25">
        <v>8.8685714285714279E-4</v>
      </c>
      <c r="M126" s="25">
        <v>0</v>
      </c>
      <c r="N126" s="25">
        <v>0</v>
      </c>
      <c r="O126">
        <f>(IF(AND(G126&gt;5,'Jul-24 Comparison with CA @50m'!G126&gt;5),1,0))*'50m'!$D126</f>
        <v>0</v>
      </c>
      <c r="P126">
        <f>(IF(AND(H126&gt;5,'Jul-24 Comparison with CA @50m'!H126&gt;5),1,0))*'50m'!$D126</f>
        <v>0</v>
      </c>
      <c r="Q126">
        <f>(IF(AND(I126&gt;5,'Jul-24 Comparison with CA @50m'!I126&gt;5),1,0))*'50m'!$D126</f>
        <v>0</v>
      </c>
      <c r="R126">
        <f>(IF(AND(J126&gt;5,'Jul-24 Comparison with CA @50m'!J126&gt;5),1,0))*'50m'!$D126</f>
        <v>0</v>
      </c>
      <c r="S126">
        <f>(IF(AND(K126&gt;5,'Jul-24 Comparison with CA @50m'!K126&gt;5),1,0))*'50m'!$D126</f>
        <v>0</v>
      </c>
      <c r="T126">
        <f>(IF(AND(L126&gt;5,'Jul-24 Comparison with CA @50m'!L126&gt;5),1,0))*'50m'!$D126</f>
        <v>0</v>
      </c>
      <c r="U126">
        <f>(IF(AND(M126&gt;5,'Jul-24 Comparison with CA @50m'!M126&gt;5),1,0))*'50m'!$D126</f>
        <v>0</v>
      </c>
      <c r="V126">
        <f>(IF(AND(N126&gt;5,'Jul-24 Comparison with CA @50m'!N126&gt;5),1,0))*'50m'!$D126</f>
        <v>0</v>
      </c>
    </row>
    <row r="127" spans="1:22" x14ac:dyDescent="0.35">
      <c r="A127" s="21" t="s">
        <v>99</v>
      </c>
      <c r="B127" s="21">
        <v>220450</v>
      </c>
      <c r="C127" s="21">
        <v>220500</v>
      </c>
      <c r="D127" s="21">
        <v>50</v>
      </c>
      <c r="E127" s="21"/>
      <c r="F127" s="23">
        <v>5</v>
      </c>
      <c r="G127" s="25">
        <v>4.217125142698289</v>
      </c>
      <c r="H127" s="25">
        <v>2.1264571428571424E-2</v>
      </c>
      <c r="I127" s="25">
        <v>7.465142857142856E-3</v>
      </c>
      <c r="J127" s="25">
        <v>3.3731428571428575E-3</v>
      </c>
      <c r="K127" s="25">
        <v>1.4200000000000001E-2</v>
      </c>
      <c r="L127" s="25">
        <v>2.234857142857143E-3</v>
      </c>
      <c r="M127" s="25">
        <v>0</v>
      </c>
      <c r="N127" s="25">
        <v>0</v>
      </c>
      <c r="O127">
        <f>(IF(AND(G127&gt;5,'Jul-24 Comparison with CA @50m'!G127&gt;5),1,0))*'50m'!$D127</f>
        <v>0</v>
      </c>
      <c r="P127">
        <f>(IF(AND(H127&gt;5,'Jul-24 Comparison with CA @50m'!H127&gt;5),1,0))*'50m'!$D127</f>
        <v>0</v>
      </c>
      <c r="Q127">
        <f>(IF(AND(I127&gt;5,'Jul-24 Comparison with CA @50m'!I127&gt;5),1,0))*'50m'!$D127</f>
        <v>0</v>
      </c>
      <c r="R127">
        <f>(IF(AND(J127&gt;5,'Jul-24 Comparison with CA @50m'!J127&gt;5),1,0))*'50m'!$D127</f>
        <v>0</v>
      </c>
      <c r="S127">
        <f>(IF(AND(K127&gt;5,'Jul-24 Comparison with CA @50m'!K127&gt;5),1,0))*'50m'!$D127</f>
        <v>0</v>
      </c>
      <c r="T127">
        <f>(IF(AND(L127&gt;5,'Jul-24 Comparison with CA @50m'!L127&gt;5),1,0))*'50m'!$D127</f>
        <v>0</v>
      </c>
      <c r="U127">
        <f>(IF(AND(M127&gt;5,'Jul-24 Comparison with CA @50m'!M127&gt;5),1,0))*'50m'!$D127</f>
        <v>0</v>
      </c>
      <c r="V127">
        <f>(IF(AND(N127&gt;5,'Jul-24 Comparison with CA @50m'!N127&gt;5),1,0))*'50m'!$D127</f>
        <v>0</v>
      </c>
    </row>
    <row r="128" spans="1:22" x14ac:dyDescent="0.35">
      <c r="A128" s="21" t="s">
        <v>99</v>
      </c>
      <c r="B128" s="21">
        <v>220500</v>
      </c>
      <c r="C128" s="21">
        <v>220550</v>
      </c>
      <c r="D128" s="21">
        <v>50</v>
      </c>
      <c r="E128" s="21"/>
      <c r="F128" s="23">
        <v>5</v>
      </c>
      <c r="G128" s="25">
        <v>1.2245982858412605</v>
      </c>
      <c r="H128" s="25">
        <v>9.2765714285714309E-3</v>
      </c>
      <c r="I128" s="25">
        <v>0</v>
      </c>
      <c r="J128" s="25">
        <v>1.6342857142857142E-3</v>
      </c>
      <c r="K128" s="25">
        <v>2.1330285714285718E-2</v>
      </c>
      <c r="L128" s="25">
        <v>3.9697142857142856E-3</v>
      </c>
      <c r="M128" s="25">
        <v>0</v>
      </c>
      <c r="N128" s="25">
        <v>1.7565714285714285E-3</v>
      </c>
      <c r="O128">
        <f>(IF(AND(G128&gt;5,'Jul-24 Comparison with CA @50m'!G128&gt;5),1,0))*'50m'!$D128</f>
        <v>0</v>
      </c>
      <c r="P128">
        <f>(IF(AND(H128&gt;5,'Jul-24 Comparison with CA @50m'!H128&gt;5),1,0))*'50m'!$D128</f>
        <v>0</v>
      </c>
      <c r="Q128">
        <f>(IF(AND(I128&gt;5,'Jul-24 Comparison with CA @50m'!I128&gt;5),1,0))*'50m'!$D128</f>
        <v>0</v>
      </c>
      <c r="R128">
        <f>(IF(AND(J128&gt;5,'Jul-24 Comparison with CA @50m'!J128&gt;5),1,0))*'50m'!$D128</f>
        <v>0</v>
      </c>
      <c r="S128">
        <f>(IF(AND(K128&gt;5,'Jul-24 Comparison with CA @50m'!K128&gt;5),1,0))*'50m'!$D128</f>
        <v>0</v>
      </c>
      <c r="T128">
        <f>(IF(AND(L128&gt;5,'Jul-24 Comparison with CA @50m'!L128&gt;5),1,0))*'50m'!$D128</f>
        <v>0</v>
      </c>
      <c r="U128">
        <f>(IF(AND(M128&gt;5,'Jul-24 Comparison with CA @50m'!M128&gt;5),1,0))*'50m'!$D128</f>
        <v>0</v>
      </c>
      <c r="V128">
        <f>(IF(AND(N128&gt;5,'Jul-24 Comparison with CA @50m'!N128&gt;5),1,0))*'50m'!$D128</f>
        <v>0</v>
      </c>
    </row>
    <row r="129" spans="1:22" x14ac:dyDescent="0.35">
      <c r="A129" s="21" t="s">
        <v>99</v>
      </c>
      <c r="B129" s="21">
        <v>220550</v>
      </c>
      <c r="C129" s="21">
        <v>220600</v>
      </c>
      <c r="D129" s="21">
        <v>50</v>
      </c>
      <c r="E129" s="21"/>
      <c r="F129" s="23">
        <v>5</v>
      </c>
      <c r="G129" s="25">
        <v>6.3055999472481861E-2</v>
      </c>
      <c r="H129" s="25">
        <v>9.7274285714285709E-3</v>
      </c>
      <c r="I129" s="25">
        <v>0</v>
      </c>
      <c r="J129" s="25">
        <v>3.2308571428571434E-3</v>
      </c>
      <c r="K129" s="25">
        <v>2.0391428571428567E-2</v>
      </c>
      <c r="L129" s="25">
        <v>9.0399999999999994E-3</v>
      </c>
      <c r="M129" s="25">
        <v>0</v>
      </c>
      <c r="N129" s="25">
        <v>3.5182857142857142E-3</v>
      </c>
      <c r="O129">
        <f>(IF(AND(G129&gt;5,'Jul-24 Comparison with CA @50m'!G129&gt;5),1,0))*'50m'!$D129</f>
        <v>0</v>
      </c>
      <c r="P129">
        <f>(IF(AND(H129&gt;5,'Jul-24 Comparison with CA @50m'!H129&gt;5),1,0))*'50m'!$D129</f>
        <v>0</v>
      </c>
      <c r="Q129">
        <f>(IF(AND(I129&gt;5,'Jul-24 Comparison with CA @50m'!I129&gt;5),1,0))*'50m'!$D129</f>
        <v>0</v>
      </c>
      <c r="R129">
        <f>(IF(AND(J129&gt;5,'Jul-24 Comparison with CA @50m'!J129&gt;5),1,0))*'50m'!$D129</f>
        <v>0</v>
      </c>
      <c r="S129">
        <f>(IF(AND(K129&gt;5,'Jul-24 Comparison with CA @50m'!K129&gt;5),1,0))*'50m'!$D129</f>
        <v>0</v>
      </c>
      <c r="T129">
        <f>(IF(AND(L129&gt;5,'Jul-24 Comparison with CA @50m'!L129&gt;5),1,0))*'50m'!$D129</f>
        <v>0</v>
      </c>
      <c r="U129">
        <f>(IF(AND(M129&gt;5,'Jul-24 Comparison with CA @50m'!M129&gt;5),1,0))*'50m'!$D129</f>
        <v>0</v>
      </c>
      <c r="V129">
        <f>(IF(AND(N129&gt;5,'Jul-24 Comparison with CA @50m'!N129&gt;5),1,0))*'50m'!$D129</f>
        <v>0</v>
      </c>
    </row>
    <row r="130" spans="1:22" x14ac:dyDescent="0.35">
      <c r="A130" s="21" t="s">
        <v>99</v>
      </c>
      <c r="B130" s="21">
        <v>220600</v>
      </c>
      <c r="C130" s="21">
        <v>220650</v>
      </c>
      <c r="D130" s="21">
        <v>50</v>
      </c>
      <c r="E130" s="21"/>
      <c r="F130" s="23">
        <v>5</v>
      </c>
      <c r="G130" s="25">
        <v>6.9785554285594396</v>
      </c>
      <c r="H130" s="25">
        <v>1.910857142857143E-3</v>
      </c>
      <c r="I130" s="25">
        <v>3.8742857142857144E-4</v>
      </c>
      <c r="J130" s="25">
        <v>3.9428571428571431E-4</v>
      </c>
      <c r="K130" s="25">
        <v>1.7377142857142855E-2</v>
      </c>
      <c r="L130" s="25">
        <v>6.5679999999999992E-3</v>
      </c>
      <c r="M130" s="25">
        <v>1.2131428571428571E-3</v>
      </c>
      <c r="N130" s="25">
        <v>4.0742857142857139E-4</v>
      </c>
      <c r="O130">
        <f>(IF(AND(G130&gt;5,'Jul-24 Comparison with CA @50m'!G130&gt;5),1,0))*'50m'!$D130</f>
        <v>50</v>
      </c>
      <c r="P130">
        <f>(IF(AND(H130&gt;5,'Jul-24 Comparison with CA @50m'!H130&gt;5),1,0))*'50m'!$D130</f>
        <v>0</v>
      </c>
      <c r="Q130">
        <f>(IF(AND(I130&gt;5,'Jul-24 Comparison with CA @50m'!I130&gt;5),1,0))*'50m'!$D130</f>
        <v>0</v>
      </c>
      <c r="R130">
        <f>(IF(AND(J130&gt;5,'Jul-24 Comparison with CA @50m'!J130&gt;5),1,0))*'50m'!$D130</f>
        <v>0</v>
      </c>
      <c r="S130">
        <f>(IF(AND(K130&gt;5,'Jul-24 Comparison with CA @50m'!K130&gt;5),1,0))*'50m'!$D130</f>
        <v>0</v>
      </c>
      <c r="T130">
        <f>(IF(AND(L130&gt;5,'Jul-24 Comparison with CA @50m'!L130&gt;5),1,0))*'50m'!$D130</f>
        <v>0</v>
      </c>
      <c r="U130">
        <f>(IF(AND(M130&gt;5,'Jul-24 Comparison with CA @50m'!M130&gt;5),1,0))*'50m'!$D130</f>
        <v>0</v>
      </c>
      <c r="V130">
        <f>(IF(AND(N130&gt;5,'Jul-24 Comparison with CA @50m'!N130&gt;5),1,0))*'50m'!$D130</f>
        <v>0</v>
      </c>
    </row>
    <row r="131" spans="1:22" x14ac:dyDescent="0.35">
      <c r="A131" s="21" t="s">
        <v>99</v>
      </c>
      <c r="B131" s="21">
        <v>220650</v>
      </c>
      <c r="C131" s="21">
        <v>220700</v>
      </c>
      <c r="D131" s="21">
        <v>50</v>
      </c>
      <c r="E131" s="21"/>
      <c r="F131" s="23">
        <v>5</v>
      </c>
      <c r="G131" s="25">
        <v>1.820171414784023E-2</v>
      </c>
      <c r="H131" s="25">
        <v>5.1554285714285712E-3</v>
      </c>
      <c r="I131" s="25">
        <v>5.2114285714285717E-4</v>
      </c>
      <c r="J131" s="25">
        <v>4.409142857142858E-3</v>
      </c>
      <c r="K131" s="25">
        <v>5.4217142857142858E-3</v>
      </c>
      <c r="L131" s="25">
        <v>2.9617142857142858E-3</v>
      </c>
      <c r="M131" s="25">
        <v>8.2285714285714297E-4</v>
      </c>
      <c r="N131" s="25">
        <v>7.7142857142857135E-4</v>
      </c>
      <c r="O131">
        <f>(IF(AND(G131&gt;5,'Jul-24 Comparison with CA @50m'!G131&gt;5),1,0))*'50m'!$D131</f>
        <v>0</v>
      </c>
      <c r="P131">
        <f>(IF(AND(H131&gt;5,'Jul-24 Comparison with CA @50m'!H131&gt;5),1,0))*'50m'!$D131</f>
        <v>0</v>
      </c>
      <c r="Q131">
        <f>(IF(AND(I131&gt;5,'Jul-24 Comparison with CA @50m'!I131&gt;5),1,0))*'50m'!$D131</f>
        <v>0</v>
      </c>
      <c r="R131">
        <f>(IF(AND(J131&gt;5,'Jul-24 Comparison with CA @50m'!J131&gt;5),1,0))*'50m'!$D131</f>
        <v>0</v>
      </c>
      <c r="S131">
        <f>(IF(AND(K131&gt;5,'Jul-24 Comparison with CA @50m'!K131&gt;5),1,0))*'50m'!$D131</f>
        <v>0</v>
      </c>
      <c r="T131">
        <f>(IF(AND(L131&gt;5,'Jul-24 Comparison with CA @50m'!L131&gt;5),1,0))*'50m'!$D131</f>
        <v>0</v>
      </c>
      <c r="U131">
        <f>(IF(AND(M131&gt;5,'Jul-24 Comparison with CA @50m'!M131&gt;5),1,0))*'50m'!$D131</f>
        <v>0</v>
      </c>
      <c r="V131">
        <f>(IF(AND(N131&gt;5,'Jul-24 Comparison with CA @50m'!N131&gt;5),1,0))*'50m'!$D131</f>
        <v>0</v>
      </c>
    </row>
    <row r="132" spans="1:22" x14ac:dyDescent="0.35">
      <c r="A132" s="21" t="s">
        <v>99</v>
      </c>
      <c r="B132" s="21">
        <v>220700</v>
      </c>
      <c r="C132" s="21">
        <v>220750</v>
      </c>
      <c r="D132" s="21">
        <v>50</v>
      </c>
      <c r="E132" s="21"/>
      <c r="F132" s="23">
        <v>5</v>
      </c>
      <c r="G132" s="25">
        <v>2.0071005713830674</v>
      </c>
      <c r="H132" s="25">
        <v>7.7485714285714285E-3</v>
      </c>
      <c r="I132" s="25">
        <v>1.7302857142857144E-3</v>
      </c>
      <c r="J132" s="25">
        <v>2.7234285714285711E-3</v>
      </c>
      <c r="K132" s="25">
        <v>2.0554285714285713E-3</v>
      </c>
      <c r="L132" s="25">
        <v>3.6571428571428578E-4</v>
      </c>
      <c r="M132" s="25">
        <v>5.0000000000000001E-4</v>
      </c>
      <c r="N132" s="25">
        <v>0</v>
      </c>
      <c r="O132">
        <f>(IF(AND(G132&gt;5,'Jul-24 Comparison with CA @50m'!G132&gt;5),1,0))*'50m'!$D132</f>
        <v>0</v>
      </c>
      <c r="P132">
        <f>(IF(AND(H132&gt;5,'Jul-24 Comparison with CA @50m'!H132&gt;5),1,0))*'50m'!$D132</f>
        <v>0</v>
      </c>
      <c r="Q132">
        <f>(IF(AND(I132&gt;5,'Jul-24 Comparison with CA @50m'!I132&gt;5),1,0))*'50m'!$D132</f>
        <v>0</v>
      </c>
      <c r="R132">
        <f>(IF(AND(J132&gt;5,'Jul-24 Comparison with CA @50m'!J132&gt;5),1,0))*'50m'!$D132</f>
        <v>0</v>
      </c>
      <c r="S132">
        <f>(IF(AND(K132&gt;5,'Jul-24 Comparison with CA @50m'!K132&gt;5),1,0))*'50m'!$D132</f>
        <v>0</v>
      </c>
      <c r="T132">
        <f>(IF(AND(L132&gt;5,'Jul-24 Comparison with CA @50m'!L132&gt;5),1,0))*'50m'!$D132</f>
        <v>0</v>
      </c>
      <c r="U132">
        <f>(IF(AND(M132&gt;5,'Jul-24 Comparison with CA @50m'!M132&gt;5),1,0))*'50m'!$D132</f>
        <v>0</v>
      </c>
      <c r="V132">
        <f>(IF(AND(N132&gt;5,'Jul-24 Comparison with CA @50m'!N132&gt;5),1,0))*'50m'!$D132</f>
        <v>0</v>
      </c>
    </row>
    <row r="133" spans="1:22" x14ac:dyDescent="0.35">
      <c r="A133" s="21" t="s">
        <v>99</v>
      </c>
      <c r="B133" s="21">
        <v>220750</v>
      </c>
      <c r="C133" s="21">
        <v>220800</v>
      </c>
      <c r="D133" s="21">
        <v>50</v>
      </c>
      <c r="E133" s="21"/>
      <c r="F133" s="23">
        <v>5</v>
      </c>
      <c r="G133" s="25">
        <v>2.2809714460372926E-2</v>
      </c>
      <c r="H133" s="25">
        <v>4.1874285714285711E-3</v>
      </c>
      <c r="I133" s="25">
        <v>1.1508571428571429E-3</v>
      </c>
      <c r="J133" s="25">
        <v>3.9171428571428569E-3</v>
      </c>
      <c r="K133" s="25">
        <v>1.6862857142857144E-3</v>
      </c>
      <c r="L133" s="25">
        <v>0</v>
      </c>
      <c r="M133" s="25">
        <v>2.595428571428571E-3</v>
      </c>
      <c r="N133" s="25">
        <v>2.7142857142857144E-4</v>
      </c>
      <c r="O133">
        <f>(IF(AND(G133&gt;5,'Jul-24 Comparison with CA @50m'!G133&gt;5),1,0))*'50m'!$D133</f>
        <v>0</v>
      </c>
      <c r="P133">
        <f>(IF(AND(H133&gt;5,'Jul-24 Comparison with CA @50m'!H133&gt;5),1,0))*'50m'!$D133</f>
        <v>0</v>
      </c>
      <c r="Q133">
        <f>(IF(AND(I133&gt;5,'Jul-24 Comparison with CA @50m'!I133&gt;5),1,0))*'50m'!$D133</f>
        <v>0</v>
      </c>
      <c r="R133">
        <f>(IF(AND(J133&gt;5,'Jul-24 Comparison with CA @50m'!J133&gt;5),1,0))*'50m'!$D133</f>
        <v>0</v>
      </c>
      <c r="S133">
        <f>(IF(AND(K133&gt;5,'Jul-24 Comparison with CA @50m'!K133&gt;5),1,0))*'50m'!$D133</f>
        <v>0</v>
      </c>
      <c r="T133">
        <f>(IF(AND(L133&gt;5,'Jul-24 Comparison with CA @50m'!L133&gt;5),1,0))*'50m'!$D133</f>
        <v>0</v>
      </c>
      <c r="U133">
        <f>(IF(AND(M133&gt;5,'Jul-24 Comparison with CA @50m'!M133&gt;5),1,0))*'50m'!$D133</f>
        <v>0</v>
      </c>
      <c r="V133">
        <f>(IF(AND(N133&gt;5,'Jul-24 Comparison with CA @50m'!N133&gt;5),1,0))*'50m'!$D133</f>
        <v>0</v>
      </c>
    </row>
    <row r="134" spans="1:22" x14ac:dyDescent="0.35">
      <c r="A134" s="21" t="s">
        <v>99</v>
      </c>
      <c r="B134" s="21">
        <v>220800</v>
      </c>
      <c r="C134" s="21">
        <v>220850</v>
      </c>
      <c r="D134" s="21">
        <v>50</v>
      </c>
      <c r="E134" s="21"/>
      <c r="F134" s="23">
        <v>5</v>
      </c>
      <c r="G134" s="25">
        <v>3.0358857119424005E-2</v>
      </c>
      <c r="H134" s="25">
        <v>2.7845714285714284E-3</v>
      </c>
      <c r="I134" s="25">
        <v>3.3142857142857144E-4</v>
      </c>
      <c r="J134" s="25">
        <v>5.3119999999999999E-3</v>
      </c>
      <c r="K134" s="25">
        <v>5.8079999999999998E-3</v>
      </c>
      <c r="L134" s="25">
        <v>0</v>
      </c>
      <c r="M134" s="25">
        <v>7.0399999999999998E-4</v>
      </c>
      <c r="N134" s="25">
        <v>0</v>
      </c>
      <c r="O134">
        <f>(IF(AND(G134&gt;5,'Jul-24 Comparison with CA @50m'!G134&gt;5),1,0))*'50m'!$D134</f>
        <v>0</v>
      </c>
      <c r="P134">
        <f>(IF(AND(H134&gt;5,'Jul-24 Comparison with CA @50m'!H134&gt;5),1,0))*'50m'!$D134</f>
        <v>0</v>
      </c>
      <c r="Q134">
        <f>(IF(AND(I134&gt;5,'Jul-24 Comparison with CA @50m'!I134&gt;5),1,0))*'50m'!$D134</f>
        <v>0</v>
      </c>
      <c r="R134">
        <f>(IF(AND(J134&gt;5,'Jul-24 Comparison with CA @50m'!J134&gt;5),1,0))*'50m'!$D134</f>
        <v>0</v>
      </c>
      <c r="S134">
        <f>(IF(AND(K134&gt;5,'Jul-24 Comparison with CA @50m'!K134&gt;5),1,0))*'50m'!$D134</f>
        <v>0</v>
      </c>
      <c r="T134">
        <f>(IF(AND(L134&gt;5,'Jul-24 Comparison with CA @50m'!L134&gt;5),1,0))*'50m'!$D134</f>
        <v>0</v>
      </c>
      <c r="U134">
        <f>(IF(AND(M134&gt;5,'Jul-24 Comparison with CA @50m'!M134&gt;5),1,0))*'50m'!$D134</f>
        <v>0</v>
      </c>
      <c r="V134">
        <f>(IF(AND(N134&gt;5,'Jul-24 Comparison with CA @50m'!N134&gt;5),1,0))*'50m'!$D134</f>
        <v>0</v>
      </c>
    </row>
    <row r="135" spans="1:22" x14ac:dyDescent="0.35">
      <c r="A135" s="21" t="s">
        <v>99</v>
      </c>
      <c r="B135" s="21">
        <v>220850</v>
      </c>
      <c r="C135" s="21">
        <v>220900</v>
      </c>
      <c r="D135" s="21">
        <v>50</v>
      </c>
      <c r="E135" s="21"/>
      <c r="F135" s="23">
        <v>5</v>
      </c>
      <c r="G135" s="25">
        <v>1.7253714271272931E-2</v>
      </c>
      <c r="H135" s="25">
        <v>2.1125714285714285E-3</v>
      </c>
      <c r="I135" s="25">
        <v>2.634285714285714E-3</v>
      </c>
      <c r="J135" s="25">
        <v>1.8120000000000002E-3</v>
      </c>
      <c r="K135" s="25">
        <v>8.0228571428571426E-4</v>
      </c>
      <c r="L135" s="25">
        <v>0</v>
      </c>
      <c r="M135" s="25">
        <v>0</v>
      </c>
      <c r="N135" s="25">
        <v>0</v>
      </c>
      <c r="O135">
        <f>(IF(AND(G135&gt;5,'Jul-24 Comparison with CA @50m'!G135&gt;5),1,0))*'50m'!$D135</f>
        <v>0</v>
      </c>
      <c r="P135">
        <f>(IF(AND(H135&gt;5,'Jul-24 Comparison with CA @50m'!H135&gt;5),1,0))*'50m'!$D135</f>
        <v>0</v>
      </c>
      <c r="Q135">
        <f>(IF(AND(I135&gt;5,'Jul-24 Comparison with CA @50m'!I135&gt;5),1,0))*'50m'!$D135</f>
        <v>0</v>
      </c>
      <c r="R135">
        <f>(IF(AND(J135&gt;5,'Jul-24 Comparison with CA @50m'!J135&gt;5),1,0))*'50m'!$D135</f>
        <v>0</v>
      </c>
      <c r="S135">
        <f>(IF(AND(K135&gt;5,'Jul-24 Comparison with CA @50m'!K135&gt;5),1,0))*'50m'!$D135</f>
        <v>0</v>
      </c>
      <c r="T135">
        <f>(IF(AND(L135&gt;5,'Jul-24 Comparison with CA @50m'!L135&gt;5),1,0))*'50m'!$D135</f>
        <v>0</v>
      </c>
      <c r="U135">
        <f>(IF(AND(M135&gt;5,'Jul-24 Comparison with CA @50m'!M135&gt;5),1,0))*'50m'!$D135</f>
        <v>0</v>
      </c>
      <c r="V135">
        <f>(IF(AND(N135&gt;5,'Jul-24 Comparison with CA @50m'!N135&gt;5),1,0))*'50m'!$D135</f>
        <v>0</v>
      </c>
    </row>
    <row r="136" spans="1:22" x14ac:dyDescent="0.35">
      <c r="A136" s="21" t="s">
        <v>99</v>
      </c>
      <c r="B136" s="21">
        <v>220900</v>
      </c>
      <c r="C136" s="21">
        <v>220950</v>
      </c>
      <c r="D136" s="21">
        <v>50</v>
      </c>
      <c r="E136" s="21" t="s">
        <v>101</v>
      </c>
      <c r="F136" s="23">
        <v>5</v>
      </c>
      <c r="G136" s="25">
        <v>1.240057145527431E-2</v>
      </c>
      <c r="H136" s="25">
        <v>3.271428571428571E-3</v>
      </c>
      <c r="I136" s="25">
        <v>0</v>
      </c>
      <c r="J136" s="25">
        <v>4.1622857142857139E-3</v>
      </c>
      <c r="K136" s="25">
        <v>6.6937142857142863E-3</v>
      </c>
      <c r="L136" s="25">
        <v>1.0937142857142858E-3</v>
      </c>
      <c r="M136" s="25">
        <v>1.2908571428571431E-3</v>
      </c>
      <c r="N136" s="25">
        <v>0</v>
      </c>
      <c r="O136">
        <f>(IF(AND(G136&gt;5,'Jul-24 Comparison with CA @50m'!G136&gt;5),1,0))*'50m'!$D136</f>
        <v>0</v>
      </c>
      <c r="P136">
        <f>(IF(AND(H136&gt;5,'Jul-24 Comparison with CA @50m'!H136&gt;5),1,0))*'50m'!$D136</f>
        <v>0</v>
      </c>
      <c r="Q136">
        <f>(IF(AND(I136&gt;5,'Jul-24 Comparison with CA @50m'!I136&gt;5),1,0))*'50m'!$D136</f>
        <v>0</v>
      </c>
      <c r="R136">
        <f>(IF(AND(J136&gt;5,'Jul-24 Comparison with CA @50m'!J136&gt;5),1,0))*'50m'!$D136</f>
        <v>0</v>
      </c>
      <c r="S136">
        <f>(IF(AND(K136&gt;5,'Jul-24 Comparison with CA @50m'!K136&gt;5),1,0))*'50m'!$D136</f>
        <v>0</v>
      </c>
      <c r="T136">
        <f>(IF(AND(L136&gt;5,'Jul-24 Comparison with CA @50m'!L136&gt;5),1,0))*'50m'!$D136</f>
        <v>0</v>
      </c>
      <c r="U136">
        <f>(IF(AND(M136&gt;5,'Jul-24 Comparison with CA @50m'!M136&gt;5),1,0))*'50m'!$D136</f>
        <v>0</v>
      </c>
      <c r="V136">
        <f>(IF(AND(N136&gt;5,'Jul-24 Comparison with CA @50m'!N136&gt;5),1,0))*'50m'!$D136</f>
        <v>0</v>
      </c>
    </row>
    <row r="137" spans="1:22" x14ac:dyDescent="0.35">
      <c r="A137" s="21" t="s">
        <v>99</v>
      </c>
      <c r="B137" s="21">
        <v>220950</v>
      </c>
      <c r="C137" s="21">
        <v>221000</v>
      </c>
      <c r="D137" s="21">
        <v>50</v>
      </c>
      <c r="E137" s="21"/>
      <c r="F137" s="23">
        <v>5</v>
      </c>
      <c r="G137" s="25">
        <v>3.8542857633318221E-3</v>
      </c>
      <c r="H137" s="25">
        <v>6.8885714285714288E-3</v>
      </c>
      <c r="I137" s="25">
        <v>0</v>
      </c>
      <c r="J137" s="25">
        <v>1.2040000000000002E-2</v>
      </c>
      <c r="K137" s="25">
        <v>1.8869142857142859E-2</v>
      </c>
      <c r="L137" s="25">
        <v>2.9825142857142859E-2</v>
      </c>
      <c r="M137" s="25">
        <v>1.0582857142857143E-3</v>
      </c>
      <c r="N137" s="25">
        <v>8.4457142857142869E-4</v>
      </c>
      <c r="O137">
        <f>(IF(AND(G137&gt;5,'Jul-24 Comparison with CA @50m'!G137&gt;5),1,0))*'50m'!$D137</f>
        <v>0</v>
      </c>
      <c r="P137">
        <f>(IF(AND(H137&gt;5,'Jul-24 Comparison with CA @50m'!H137&gt;5),1,0))*'50m'!$D137</f>
        <v>0</v>
      </c>
      <c r="Q137">
        <f>(IF(AND(I137&gt;5,'Jul-24 Comparison with CA @50m'!I137&gt;5),1,0))*'50m'!$D137</f>
        <v>0</v>
      </c>
      <c r="R137">
        <f>(IF(AND(J137&gt;5,'Jul-24 Comparison with CA @50m'!J137&gt;5),1,0))*'50m'!$D137</f>
        <v>0</v>
      </c>
      <c r="S137">
        <f>(IF(AND(K137&gt;5,'Jul-24 Comparison with CA @50m'!K137&gt;5),1,0))*'50m'!$D137</f>
        <v>0</v>
      </c>
      <c r="T137">
        <f>(IF(AND(L137&gt;5,'Jul-24 Comparison with CA @50m'!L137&gt;5),1,0))*'50m'!$D137</f>
        <v>0</v>
      </c>
      <c r="U137">
        <f>(IF(AND(M137&gt;5,'Jul-24 Comparison with CA @50m'!M137&gt;5),1,0))*'50m'!$D137</f>
        <v>0</v>
      </c>
      <c r="V137">
        <f>(IF(AND(N137&gt;5,'Jul-24 Comparison with CA @50m'!N137&gt;5),1,0))*'50m'!$D137</f>
        <v>0</v>
      </c>
    </row>
    <row r="138" spans="1:22" x14ac:dyDescent="0.35">
      <c r="A138" s="21" t="s">
        <v>99</v>
      </c>
      <c r="B138" s="21">
        <v>221000</v>
      </c>
      <c r="C138" s="21">
        <v>221050</v>
      </c>
      <c r="D138" s="21">
        <v>50</v>
      </c>
      <c r="E138" s="21"/>
      <c r="F138" s="23">
        <v>5</v>
      </c>
      <c r="G138" s="25">
        <v>8.9565714291163848E-3</v>
      </c>
      <c r="H138" s="25">
        <v>2.4017142857142852E-3</v>
      </c>
      <c r="I138" s="25">
        <v>0</v>
      </c>
      <c r="J138" s="25">
        <v>3.6342857142857145E-3</v>
      </c>
      <c r="K138" s="25">
        <v>1.0045714285714285E-3</v>
      </c>
      <c r="L138" s="25">
        <v>8.9371428571428577E-4</v>
      </c>
      <c r="M138" s="25">
        <v>0</v>
      </c>
      <c r="N138" s="25">
        <v>6.4857142857142869E-4</v>
      </c>
      <c r="O138">
        <f>(IF(AND(G138&gt;5,'Jul-24 Comparison with CA @50m'!G138&gt;5),1,0))*'50m'!$D138</f>
        <v>0</v>
      </c>
      <c r="P138">
        <f>(IF(AND(H138&gt;5,'Jul-24 Comparison with CA @50m'!H138&gt;5),1,0))*'50m'!$D138</f>
        <v>0</v>
      </c>
      <c r="Q138">
        <f>(IF(AND(I138&gt;5,'Jul-24 Comparison with CA @50m'!I138&gt;5),1,0))*'50m'!$D138</f>
        <v>0</v>
      </c>
      <c r="R138">
        <f>(IF(AND(J138&gt;5,'Jul-24 Comparison with CA @50m'!J138&gt;5),1,0))*'50m'!$D138</f>
        <v>0</v>
      </c>
      <c r="S138">
        <f>(IF(AND(K138&gt;5,'Jul-24 Comparison with CA @50m'!K138&gt;5),1,0))*'50m'!$D138</f>
        <v>0</v>
      </c>
      <c r="T138">
        <f>(IF(AND(L138&gt;5,'Jul-24 Comparison with CA @50m'!L138&gt;5),1,0))*'50m'!$D138</f>
        <v>0</v>
      </c>
      <c r="U138">
        <f>(IF(AND(M138&gt;5,'Jul-24 Comparison with CA @50m'!M138&gt;5),1,0))*'50m'!$D138</f>
        <v>0</v>
      </c>
      <c r="V138">
        <f>(IF(AND(N138&gt;5,'Jul-24 Comparison with CA @50m'!N138&gt;5),1,0))*'50m'!$D138</f>
        <v>0</v>
      </c>
    </row>
    <row r="139" spans="1:22" x14ac:dyDescent="0.35">
      <c r="A139" s="21" t="s">
        <v>99</v>
      </c>
      <c r="B139" s="21">
        <v>221050</v>
      </c>
      <c r="C139" s="21">
        <v>221100</v>
      </c>
      <c r="D139" s="21">
        <v>50</v>
      </c>
      <c r="E139" s="21"/>
      <c r="F139" s="23">
        <v>5</v>
      </c>
      <c r="G139" s="25">
        <v>3.5885805711691718</v>
      </c>
      <c r="H139" s="25">
        <v>1.8222857142857142E-3</v>
      </c>
      <c r="I139" s="25">
        <v>0</v>
      </c>
      <c r="J139" s="25">
        <v>6.9320000000000007E-3</v>
      </c>
      <c r="K139" s="25">
        <v>1.8640000000000002E-3</v>
      </c>
      <c r="L139" s="25">
        <v>6.1251428571428559E-3</v>
      </c>
      <c r="M139" s="25">
        <v>0.26571428571428574</v>
      </c>
      <c r="N139" s="25">
        <v>0</v>
      </c>
      <c r="O139">
        <f>(IF(AND(G139&gt;5,'Jul-24 Comparison with CA @50m'!G139&gt;5),1,0))*'50m'!$D139</f>
        <v>0</v>
      </c>
      <c r="P139">
        <f>(IF(AND(H139&gt;5,'Jul-24 Comparison with CA @50m'!H139&gt;5),1,0))*'50m'!$D139</f>
        <v>0</v>
      </c>
      <c r="Q139">
        <f>(IF(AND(I139&gt;5,'Jul-24 Comparison with CA @50m'!I139&gt;5),1,0))*'50m'!$D139</f>
        <v>0</v>
      </c>
      <c r="R139">
        <f>(IF(AND(J139&gt;5,'Jul-24 Comparison with CA @50m'!J139&gt;5),1,0))*'50m'!$D139</f>
        <v>0</v>
      </c>
      <c r="S139">
        <f>(IF(AND(K139&gt;5,'Jul-24 Comparison with CA @50m'!K139&gt;5),1,0))*'50m'!$D139</f>
        <v>0</v>
      </c>
      <c r="T139">
        <f>(IF(AND(L139&gt;5,'Jul-24 Comparison with CA @50m'!L139&gt;5),1,0))*'50m'!$D139</f>
        <v>0</v>
      </c>
      <c r="U139">
        <f>(IF(AND(M139&gt;5,'Jul-24 Comparison with CA @50m'!M139&gt;5),1,0))*'50m'!$D139</f>
        <v>0</v>
      </c>
      <c r="V139">
        <f>(IF(AND(N139&gt;5,'Jul-24 Comparison with CA @50m'!N139&gt;5),1,0))*'50m'!$D139</f>
        <v>0</v>
      </c>
    </row>
    <row r="140" spans="1:22" x14ac:dyDescent="0.35">
      <c r="A140" s="21" t="s">
        <v>99</v>
      </c>
      <c r="B140" s="21">
        <v>221100</v>
      </c>
      <c r="C140" s="21">
        <v>221150</v>
      </c>
      <c r="D140" s="21">
        <v>50</v>
      </c>
      <c r="E140" s="21"/>
      <c r="F140" s="23">
        <v>5</v>
      </c>
      <c r="G140" s="25">
        <v>1.2123428557259697E-2</v>
      </c>
      <c r="H140" s="25">
        <v>3.2325714285714284E-3</v>
      </c>
      <c r="I140" s="25">
        <v>2.1028571428571426E-4</v>
      </c>
      <c r="J140" s="25">
        <v>5.8765714285714289E-3</v>
      </c>
      <c r="K140" s="25">
        <v>1.0679999999999999E-3</v>
      </c>
      <c r="L140" s="25">
        <v>2.996E-3</v>
      </c>
      <c r="M140" s="25">
        <v>5.8531428571428562E-3</v>
      </c>
      <c r="N140" s="25">
        <v>0</v>
      </c>
      <c r="O140">
        <f>(IF(AND(G140&gt;5,'Jul-24 Comparison with CA @50m'!G140&gt;5),1,0))*'50m'!$D140</f>
        <v>0</v>
      </c>
      <c r="P140">
        <f>(IF(AND(H140&gt;5,'Jul-24 Comparison with CA @50m'!H140&gt;5),1,0))*'50m'!$D140</f>
        <v>0</v>
      </c>
      <c r="Q140">
        <f>(IF(AND(I140&gt;5,'Jul-24 Comparison with CA @50m'!I140&gt;5),1,0))*'50m'!$D140</f>
        <v>0</v>
      </c>
      <c r="R140">
        <f>(IF(AND(J140&gt;5,'Jul-24 Comparison with CA @50m'!J140&gt;5),1,0))*'50m'!$D140</f>
        <v>0</v>
      </c>
      <c r="S140">
        <f>(IF(AND(K140&gt;5,'Jul-24 Comparison with CA @50m'!K140&gt;5),1,0))*'50m'!$D140</f>
        <v>0</v>
      </c>
      <c r="T140">
        <f>(IF(AND(L140&gt;5,'Jul-24 Comparison with CA @50m'!L140&gt;5),1,0))*'50m'!$D140</f>
        <v>0</v>
      </c>
      <c r="U140">
        <f>(IF(AND(M140&gt;5,'Jul-24 Comparison with CA @50m'!M140&gt;5),1,0))*'50m'!$D140</f>
        <v>0</v>
      </c>
      <c r="V140">
        <f>(IF(AND(N140&gt;5,'Jul-24 Comparison with CA @50m'!N140&gt;5),1,0))*'50m'!$D140</f>
        <v>0</v>
      </c>
    </row>
    <row r="141" spans="1:22" x14ac:dyDescent="0.35">
      <c r="A141" s="21" t="s">
        <v>99</v>
      </c>
      <c r="B141" s="21">
        <v>221150</v>
      </c>
      <c r="C141" s="21">
        <v>221200</v>
      </c>
      <c r="D141" s="21">
        <v>50</v>
      </c>
      <c r="E141" s="21"/>
      <c r="F141" s="23">
        <v>5</v>
      </c>
      <c r="G141" s="25">
        <v>1.2962857190540862E-2</v>
      </c>
      <c r="H141" s="25">
        <v>6.1411428571428572E-3</v>
      </c>
      <c r="I141" s="25">
        <v>0.25000399999999995</v>
      </c>
      <c r="J141" s="25">
        <v>0.36238685714285712</v>
      </c>
      <c r="K141" s="25">
        <v>1.7965714285714284E-3</v>
      </c>
      <c r="L141" s="25">
        <v>1.1531428571428569E-3</v>
      </c>
      <c r="M141" s="25">
        <v>2.622857142857143E-4</v>
      </c>
      <c r="N141" s="25">
        <v>5.8457142857142855E-4</v>
      </c>
      <c r="O141">
        <f>(IF(AND(G141&gt;5,'Jul-24 Comparison with CA @50m'!G141&gt;5),1,0))*'50m'!$D141</f>
        <v>0</v>
      </c>
      <c r="P141">
        <f>(IF(AND(H141&gt;5,'Jul-24 Comparison with CA @50m'!H141&gt;5),1,0))*'50m'!$D141</f>
        <v>0</v>
      </c>
      <c r="Q141">
        <f>(IF(AND(I141&gt;5,'Jul-24 Comparison with CA @50m'!I141&gt;5),1,0))*'50m'!$D141</f>
        <v>0</v>
      </c>
      <c r="R141">
        <f>(IF(AND(J141&gt;5,'Jul-24 Comparison with CA @50m'!J141&gt;5),1,0))*'50m'!$D141</f>
        <v>0</v>
      </c>
      <c r="S141">
        <f>(IF(AND(K141&gt;5,'Jul-24 Comparison with CA @50m'!K141&gt;5),1,0))*'50m'!$D141</f>
        <v>0</v>
      </c>
      <c r="T141">
        <f>(IF(AND(L141&gt;5,'Jul-24 Comparison with CA @50m'!L141&gt;5),1,0))*'50m'!$D141</f>
        <v>0</v>
      </c>
      <c r="U141">
        <f>(IF(AND(M141&gt;5,'Jul-24 Comparison with CA @50m'!M141&gt;5),1,0))*'50m'!$D141</f>
        <v>0</v>
      </c>
      <c r="V141">
        <f>(IF(AND(N141&gt;5,'Jul-24 Comparison with CA @50m'!N141&gt;5),1,0))*'50m'!$D141</f>
        <v>0</v>
      </c>
    </row>
    <row r="142" spans="1:22" x14ac:dyDescent="0.35">
      <c r="A142" s="21" t="s">
        <v>99</v>
      </c>
      <c r="B142" s="21">
        <v>221200</v>
      </c>
      <c r="C142" s="21">
        <v>221250</v>
      </c>
      <c r="D142" s="21">
        <v>50</v>
      </c>
      <c r="E142" s="21"/>
      <c r="F142" s="23">
        <v>5</v>
      </c>
      <c r="G142" s="25">
        <v>7.0777142156873436E-3</v>
      </c>
      <c r="H142" s="25">
        <v>4.2302857142857142E-3</v>
      </c>
      <c r="I142" s="25">
        <v>9.8519999999999996E-3</v>
      </c>
      <c r="J142" s="25">
        <v>9.7125714285714287E-2</v>
      </c>
      <c r="K142" s="25">
        <v>7.5811428571428557E-3</v>
      </c>
      <c r="L142" s="25">
        <v>9.7428571428571432E-4</v>
      </c>
      <c r="M142" s="25">
        <v>2.3760000000000005E-3</v>
      </c>
      <c r="N142" s="25">
        <v>7.8685714285714296E-4</v>
      </c>
      <c r="O142">
        <f>(IF(AND(G142&gt;5,'Jul-24 Comparison with CA @50m'!G142&gt;5),1,0))*'50m'!$D142</f>
        <v>0</v>
      </c>
      <c r="P142">
        <f>(IF(AND(H142&gt;5,'Jul-24 Comparison with CA @50m'!H142&gt;5),1,0))*'50m'!$D142</f>
        <v>0</v>
      </c>
      <c r="Q142">
        <f>(IF(AND(I142&gt;5,'Jul-24 Comparison with CA @50m'!I142&gt;5),1,0))*'50m'!$D142</f>
        <v>0</v>
      </c>
      <c r="R142">
        <f>(IF(AND(J142&gt;5,'Jul-24 Comparison with CA @50m'!J142&gt;5),1,0))*'50m'!$D142</f>
        <v>0</v>
      </c>
      <c r="S142">
        <f>(IF(AND(K142&gt;5,'Jul-24 Comparison with CA @50m'!K142&gt;5),1,0))*'50m'!$D142</f>
        <v>0</v>
      </c>
      <c r="T142">
        <f>(IF(AND(L142&gt;5,'Jul-24 Comparison with CA @50m'!L142&gt;5),1,0))*'50m'!$D142</f>
        <v>0</v>
      </c>
      <c r="U142">
        <f>(IF(AND(M142&gt;5,'Jul-24 Comparison with CA @50m'!M142&gt;5),1,0))*'50m'!$D142</f>
        <v>0</v>
      </c>
      <c r="V142">
        <f>(IF(AND(N142&gt;5,'Jul-24 Comparison with CA @50m'!N142&gt;5),1,0))*'50m'!$D142</f>
        <v>0</v>
      </c>
    </row>
    <row r="143" spans="1:22" x14ac:dyDescent="0.35">
      <c r="A143" s="21" t="s">
        <v>99</v>
      </c>
      <c r="B143" s="21">
        <v>221250</v>
      </c>
      <c r="C143" s="21">
        <v>221300</v>
      </c>
      <c r="D143" s="21">
        <v>50</v>
      </c>
      <c r="E143" s="21"/>
      <c r="F143" s="23">
        <v>5</v>
      </c>
      <c r="G143" s="25">
        <v>1.1877714247022355E-2</v>
      </c>
      <c r="H143" s="25">
        <v>1.9554285714285711E-3</v>
      </c>
      <c r="I143" s="25">
        <v>1.8668571428571428E-3</v>
      </c>
      <c r="J143" s="25">
        <v>6.5457142857142858E-3</v>
      </c>
      <c r="K143" s="25">
        <v>1.3359999999999999E-3</v>
      </c>
      <c r="L143" s="25">
        <v>2.1113714285714284E-2</v>
      </c>
      <c r="M143" s="25">
        <v>4.6177142857142858E-3</v>
      </c>
      <c r="N143" s="25">
        <v>1.185142857142857E-3</v>
      </c>
      <c r="O143">
        <f>(IF(AND(G143&gt;5,'Jul-24 Comparison with CA @50m'!G143&gt;5),1,0))*'50m'!$D143</f>
        <v>0</v>
      </c>
      <c r="P143">
        <f>(IF(AND(H143&gt;5,'Jul-24 Comparison with CA @50m'!H143&gt;5),1,0))*'50m'!$D143</f>
        <v>0</v>
      </c>
      <c r="Q143">
        <f>(IF(AND(I143&gt;5,'Jul-24 Comparison with CA @50m'!I143&gt;5),1,0))*'50m'!$D143</f>
        <v>0</v>
      </c>
      <c r="R143">
        <f>(IF(AND(J143&gt;5,'Jul-24 Comparison with CA @50m'!J143&gt;5),1,0))*'50m'!$D143</f>
        <v>0</v>
      </c>
      <c r="S143">
        <f>(IF(AND(K143&gt;5,'Jul-24 Comparison with CA @50m'!K143&gt;5),1,0))*'50m'!$D143</f>
        <v>0</v>
      </c>
      <c r="T143">
        <f>(IF(AND(L143&gt;5,'Jul-24 Comparison with CA @50m'!L143&gt;5),1,0))*'50m'!$D143</f>
        <v>0</v>
      </c>
      <c r="U143">
        <f>(IF(AND(M143&gt;5,'Jul-24 Comparison with CA @50m'!M143&gt;5),1,0))*'50m'!$D143</f>
        <v>0</v>
      </c>
      <c r="V143">
        <f>(IF(AND(N143&gt;5,'Jul-24 Comparison with CA @50m'!N143&gt;5),1,0))*'50m'!$D143</f>
        <v>0</v>
      </c>
    </row>
    <row r="144" spans="1:22" x14ac:dyDescent="0.35">
      <c r="A144" s="21" t="s">
        <v>99</v>
      </c>
      <c r="B144" s="21">
        <v>221300</v>
      </c>
      <c r="C144" s="21">
        <v>221350</v>
      </c>
      <c r="D144" s="21">
        <v>50</v>
      </c>
      <c r="E144" s="21"/>
      <c r="F144" s="23">
        <v>5</v>
      </c>
      <c r="G144" s="25">
        <v>1.431142862728664E-2</v>
      </c>
      <c r="H144" s="25">
        <v>4.6399999999999995E-4</v>
      </c>
      <c r="I144" s="25">
        <v>0</v>
      </c>
      <c r="J144" s="25">
        <v>3.6565714285714287E-3</v>
      </c>
      <c r="K144" s="25">
        <v>4.084E-3</v>
      </c>
      <c r="L144" s="25">
        <v>1.1838285714285716E-2</v>
      </c>
      <c r="M144" s="25">
        <v>0</v>
      </c>
      <c r="N144" s="25">
        <v>1.1725714285714286E-3</v>
      </c>
      <c r="O144">
        <f>(IF(AND(G144&gt;5,'Jul-24 Comparison with CA @50m'!G144&gt;5),1,0))*'50m'!$D144</f>
        <v>0</v>
      </c>
      <c r="P144">
        <f>(IF(AND(H144&gt;5,'Jul-24 Comparison with CA @50m'!H144&gt;5),1,0))*'50m'!$D144</f>
        <v>0</v>
      </c>
      <c r="Q144">
        <f>(IF(AND(I144&gt;5,'Jul-24 Comparison with CA @50m'!I144&gt;5),1,0))*'50m'!$D144</f>
        <v>0</v>
      </c>
      <c r="R144">
        <f>(IF(AND(J144&gt;5,'Jul-24 Comparison with CA @50m'!J144&gt;5),1,0))*'50m'!$D144</f>
        <v>0</v>
      </c>
      <c r="S144">
        <f>(IF(AND(K144&gt;5,'Jul-24 Comparison with CA @50m'!K144&gt;5),1,0))*'50m'!$D144</f>
        <v>0</v>
      </c>
      <c r="T144">
        <f>(IF(AND(L144&gt;5,'Jul-24 Comparison with CA @50m'!L144&gt;5),1,0))*'50m'!$D144</f>
        <v>0</v>
      </c>
      <c r="U144">
        <f>(IF(AND(M144&gt;5,'Jul-24 Comparison with CA @50m'!M144&gt;5),1,0))*'50m'!$D144</f>
        <v>0</v>
      </c>
      <c r="V144">
        <f>(IF(AND(N144&gt;5,'Jul-24 Comparison with CA @50m'!N144&gt;5),1,0))*'50m'!$D144</f>
        <v>0</v>
      </c>
    </row>
    <row r="145" spans="1:22" x14ac:dyDescent="0.35">
      <c r="A145" s="21" t="s">
        <v>99</v>
      </c>
      <c r="B145" s="21">
        <v>221350</v>
      </c>
      <c r="C145" s="21">
        <v>221400</v>
      </c>
      <c r="D145" s="21">
        <v>50</v>
      </c>
      <c r="E145" s="21" t="s">
        <v>111</v>
      </c>
      <c r="F145" s="23">
        <v>5</v>
      </c>
      <c r="G145" s="25">
        <v>2.3366857065473288E-2</v>
      </c>
      <c r="H145" s="25">
        <v>5.6879999999999995E-3</v>
      </c>
      <c r="I145" s="25">
        <v>1.4325714285714287E-3</v>
      </c>
      <c r="J145" s="25">
        <v>3.6274285714285718E-3</v>
      </c>
      <c r="K145" s="25">
        <v>4.994285714285715E-3</v>
      </c>
      <c r="L145" s="25">
        <v>8.3028571428571439E-4</v>
      </c>
      <c r="M145" s="25">
        <v>1.3828571428571429E-3</v>
      </c>
      <c r="N145" s="25">
        <v>0</v>
      </c>
      <c r="O145">
        <f>(IF(AND(G145&gt;5,'Jul-24 Comparison with CA @50m'!G145&gt;5),1,0))*'50m'!$D145</f>
        <v>0</v>
      </c>
      <c r="P145">
        <f>(IF(AND(H145&gt;5,'Jul-24 Comparison with CA @50m'!H145&gt;5),1,0))*'50m'!$D145</f>
        <v>0</v>
      </c>
      <c r="Q145">
        <f>(IF(AND(I145&gt;5,'Jul-24 Comparison with CA @50m'!I145&gt;5),1,0))*'50m'!$D145</f>
        <v>0</v>
      </c>
      <c r="R145">
        <f>(IF(AND(J145&gt;5,'Jul-24 Comparison with CA @50m'!J145&gt;5),1,0))*'50m'!$D145</f>
        <v>0</v>
      </c>
      <c r="S145">
        <f>(IF(AND(K145&gt;5,'Jul-24 Comparison with CA @50m'!K145&gt;5),1,0))*'50m'!$D145</f>
        <v>0</v>
      </c>
      <c r="T145">
        <f>(IF(AND(L145&gt;5,'Jul-24 Comparison with CA @50m'!L145&gt;5),1,0))*'50m'!$D145</f>
        <v>0</v>
      </c>
      <c r="U145">
        <f>(IF(AND(M145&gt;5,'Jul-24 Comparison with CA @50m'!M145&gt;5),1,0))*'50m'!$D145</f>
        <v>0</v>
      </c>
      <c r="V145">
        <f>(IF(AND(N145&gt;5,'Jul-24 Comparison with CA @50m'!N145&gt;5),1,0))*'50m'!$D145</f>
        <v>0</v>
      </c>
    </row>
    <row r="146" spans="1:22" x14ac:dyDescent="0.35">
      <c r="A146" s="21" t="s">
        <v>99</v>
      </c>
      <c r="B146" s="21">
        <v>221400</v>
      </c>
      <c r="C146" s="21">
        <v>221450</v>
      </c>
      <c r="D146" s="21">
        <v>50</v>
      </c>
      <c r="E146" s="21"/>
      <c r="F146" s="23">
        <v>5</v>
      </c>
      <c r="G146" s="25">
        <v>1.7414794286305566</v>
      </c>
      <c r="H146" s="25">
        <v>5.7245714285714287E-3</v>
      </c>
      <c r="I146" s="25">
        <v>3.3142857142857144E-4</v>
      </c>
      <c r="J146" s="25">
        <v>3.4971428571428571E-3</v>
      </c>
      <c r="K146" s="25">
        <v>1.4389142857142859E-2</v>
      </c>
      <c r="L146" s="25">
        <v>1.5257142857142858E-3</v>
      </c>
      <c r="M146" s="25">
        <v>1.8514285714285716E-3</v>
      </c>
      <c r="N146" s="25">
        <v>1.0199999999999999E-3</v>
      </c>
      <c r="O146">
        <f>(IF(AND(G146&gt;5,'Jul-24 Comparison with CA @50m'!G146&gt;5),1,0))*'50m'!$D146</f>
        <v>0</v>
      </c>
      <c r="P146">
        <f>(IF(AND(H146&gt;5,'Jul-24 Comparison with CA @50m'!H146&gt;5),1,0))*'50m'!$D146</f>
        <v>0</v>
      </c>
      <c r="Q146">
        <f>(IF(AND(I146&gt;5,'Jul-24 Comparison with CA @50m'!I146&gt;5),1,0))*'50m'!$D146</f>
        <v>0</v>
      </c>
      <c r="R146">
        <f>(IF(AND(J146&gt;5,'Jul-24 Comparison with CA @50m'!J146&gt;5),1,0))*'50m'!$D146</f>
        <v>0</v>
      </c>
      <c r="S146">
        <f>(IF(AND(K146&gt;5,'Jul-24 Comparison with CA @50m'!K146&gt;5),1,0))*'50m'!$D146</f>
        <v>0</v>
      </c>
      <c r="T146">
        <f>(IF(AND(L146&gt;5,'Jul-24 Comparison with CA @50m'!L146&gt;5),1,0))*'50m'!$D146</f>
        <v>0</v>
      </c>
      <c r="U146">
        <f>(IF(AND(M146&gt;5,'Jul-24 Comparison with CA @50m'!M146&gt;5),1,0))*'50m'!$D146</f>
        <v>0</v>
      </c>
      <c r="V146">
        <f>(IF(AND(N146&gt;5,'Jul-24 Comparison with CA @50m'!N146&gt;5),1,0))*'50m'!$D146</f>
        <v>0</v>
      </c>
    </row>
    <row r="147" spans="1:22" x14ac:dyDescent="0.35">
      <c r="A147" s="21" t="s">
        <v>99</v>
      </c>
      <c r="B147" s="21">
        <v>221450</v>
      </c>
      <c r="C147" s="21">
        <v>221500</v>
      </c>
      <c r="D147" s="21">
        <v>50</v>
      </c>
      <c r="E147" s="21"/>
      <c r="F147" s="23">
        <v>5</v>
      </c>
      <c r="G147" s="25">
        <v>1.9302857191903253E-2</v>
      </c>
      <c r="H147" s="25">
        <v>4.0177142857142859E-3</v>
      </c>
      <c r="I147" s="25">
        <v>0</v>
      </c>
      <c r="J147" s="25">
        <v>4.1645714285714281E-3</v>
      </c>
      <c r="K147" s="25">
        <v>1.0484571428571426E-2</v>
      </c>
      <c r="L147" s="25">
        <v>1.3405714285714286E-3</v>
      </c>
      <c r="M147" s="25">
        <v>2.6742857142857145E-4</v>
      </c>
      <c r="N147" s="25">
        <v>6.342857142857144E-4</v>
      </c>
      <c r="O147">
        <f>(IF(AND(G147&gt;5,'Jul-24 Comparison with CA @50m'!G147&gt;5),1,0))*'50m'!$D147</f>
        <v>0</v>
      </c>
      <c r="P147">
        <f>(IF(AND(H147&gt;5,'Jul-24 Comparison with CA @50m'!H147&gt;5),1,0))*'50m'!$D147</f>
        <v>0</v>
      </c>
      <c r="Q147">
        <f>(IF(AND(I147&gt;5,'Jul-24 Comparison with CA @50m'!I147&gt;5),1,0))*'50m'!$D147</f>
        <v>0</v>
      </c>
      <c r="R147">
        <f>(IF(AND(J147&gt;5,'Jul-24 Comparison with CA @50m'!J147&gt;5),1,0))*'50m'!$D147</f>
        <v>0</v>
      </c>
      <c r="S147">
        <f>(IF(AND(K147&gt;5,'Jul-24 Comparison with CA @50m'!K147&gt;5),1,0))*'50m'!$D147</f>
        <v>0</v>
      </c>
      <c r="T147">
        <f>(IF(AND(L147&gt;5,'Jul-24 Comparison with CA @50m'!L147&gt;5),1,0))*'50m'!$D147</f>
        <v>0</v>
      </c>
      <c r="U147">
        <f>(IF(AND(M147&gt;5,'Jul-24 Comparison with CA @50m'!M147&gt;5),1,0))*'50m'!$D147</f>
        <v>0</v>
      </c>
      <c r="V147">
        <f>(IF(AND(N147&gt;5,'Jul-24 Comparison with CA @50m'!N147&gt;5),1,0))*'50m'!$D147</f>
        <v>0</v>
      </c>
    </row>
    <row r="148" spans="1:22" x14ac:dyDescent="0.35">
      <c r="A148" s="21" t="s">
        <v>99</v>
      </c>
      <c r="B148" s="21">
        <v>221500</v>
      </c>
      <c r="C148" s="21">
        <v>221550</v>
      </c>
      <c r="D148" s="21">
        <v>50</v>
      </c>
      <c r="E148" s="21"/>
      <c r="F148" s="23">
        <v>5</v>
      </c>
      <c r="G148" s="25">
        <v>2.3524571514129639E-2</v>
      </c>
      <c r="H148" s="25">
        <v>7.0799999999999986E-3</v>
      </c>
      <c r="I148" s="25">
        <v>4.5388571428571431E-3</v>
      </c>
      <c r="J148" s="25">
        <v>2.521714285714286E-3</v>
      </c>
      <c r="K148" s="25">
        <v>1.342457142857143E-2</v>
      </c>
      <c r="L148" s="25">
        <v>1.8702857142857141E-3</v>
      </c>
      <c r="M148" s="25">
        <v>0</v>
      </c>
      <c r="N148" s="25">
        <v>3.5085714285714282E-3</v>
      </c>
      <c r="O148">
        <f>(IF(AND(G148&gt;5,'Jul-24 Comparison with CA @50m'!G148&gt;5),1,0))*'50m'!$D148</f>
        <v>0</v>
      </c>
      <c r="P148">
        <f>(IF(AND(H148&gt;5,'Jul-24 Comparison with CA @50m'!H148&gt;5),1,0))*'50m'!$D148</f>
        <v>0</v>
      </c>
      <c r="Q148">
        <f>(IF(AND(I148&gt;5,'Jul-24 Comparison with CA @50m'!I148&gt;5),1,0))*'50m'!$D148</f>
        <v>0</v>
      </c>
      <c r="R148">
        <f>(IF(AND(J148&gt;5,'Jul-24 Comparison with CA @50m'!J148&gt;5),1,0))*'50m'!$D148</f>
        <v>0</v>
      </c>
      <c r="S148">
        <f>(IF(AND(K148&gt;5,'Jul-24 Comparison with CA @50m'!K148&gt;5),1,0))*'50m'!$D148</f>
        <v>0</v>
      </c>
      <c r="T148">
        <f>(IF(AND(L148&gt;5,'Jul-24 Comparison with CA @50m'!L148&gt;5),1,0))*'50m'!$D148</f>
        <v>0</v>
      </c>
      <c r="U148">
        <f>(IF(AND(M148&gt;5,'Jul-24 Comparison with CA @50m'!M148&gt;5),1,0))*'50m'!$D148</f>
        <v>0</v>
      </c>
      <c r="V148">
        <f>(IF(AND(N148&gt;5,'Jul-24 Comparison with CA @50m'!N148&gt;5),1,0))*'50m'!$D148</f>
        <v>0</v>
      </c>
    </row>
    <row r="149" spans="1:22" x14ac:dyDescent="0.35">
      <c r="A149" s="21" t="s">
        <v>99</v>
      </c>
      <c r="B149" s="21">
        <v>221550</v>
      </c>
      <c r="C149" s="21">
        <v>221600</v>
      </c>
      <c r="D149" s="21">
        <v>50</v>
      </c>
      <c r="E149" s="21"/>
      <c r="F149" s="23">
        <v>5</v>
      </c>
      <c r="G149" s="25">
        <v>2.074475428533554</v>
      </c>
      <c r="H149" s="25">
        <v>8.6199999999999992E-3</v>
      </c>
      <c r="I149" s="25">
        <v>3.4457142857142857E-4</v>
      </c>
      <c r="J149" s="25">
        <v>6.9217142857142862E-3</v>
      </c>
      <c r="K149" s="25">
        <v>4.9228571428571438E-3</v>
      </c>
      <c r="L149" s="25">
        <v>0</v>
      </c>
      <c r="M149" s="25">
        <v>4.0822857142857145E-3</v>
      </c>
      <c r="N149" s="25">
        <v>2.1588571428571429E-3</v>
      </c>
      <c r="O149">
        <f>(IF(AND(G149&gt;5,'Jul-24 Comparison with CA @50m'!G149&gt;5),1,0))*'50m'!$D149</f>
        <v>0</v>
      </c>
      <c r="P149">
        <f>(IF(AND(H149&gt;5,'Jul-24 Comparison with CA @50m'!H149&gt;5),1,0))*'50m'!$D149</f>
        <v>0</v>
      </c>
      <c r="Q149">
        <f>(IF(AND(I149&gt;5,'Jul-24 Comparison with CA @50m'!I149&gt;5),1,0))*'50m'!$D149</f>
        <v>0</v>
      </c>
      <c r="R149">
        <f>(IF(AND(J149&gt;5,'Jul-24 Comparison with CA @50m'!J149&gt;5),1,0))*'50m'!$D149</f>
        <v>0</v>
      </c>
      <c r="S149">
        <f>(IF(AND(K149&gt;5,'Jul-24 Comparison with CA @50m'!K149&gt;5),1,0))*'50m'!$D149</f>
        <v>0</v>
      </c>
      <c r="T149">
        <f>(IF(AND(L149&gt;5,'Jul-24 Comparison with CA @50m'!L149&gt;5),1,0))*'50m'!$D149</f>
        <v>0</v>
      </c>
      <c r="U149">
        <f>(IF(AND(M149&gt;5,'Jul-24 Comparison with CA @50m'!M149&gt;5),1,0))*'50m'!$D149</f>
        <v>0</v>
      </c>
      <c r="V149">
        <f>(IF(AND(N149&gt;5,'Jul-24 Comparison with CA @50m'!N149&gt;5),1,0))*'50m'!$D149</f>
        <v>0</v>
      </c>
    </row>
    <row r="150" spans="1:22" x14ac:dyDescent="0.35">
      <c r="A150" s="21" t="s">
        <v>99</v>
      </c>
      <c r="B150" s="21">
        <v>221600</v>
      </c>
      <c r="C150" s="21">
        <v>221650</v>
      </c>
      <c r="D150" s="21">
        <v>50</v>
      </c>
      <c r="E150" s="21"/>
      <c r="F150" s="23">
        <v>5</v>
      </c>
      <c r="G150" s="25">
        <v>3.6098285673686441E-2</v>
      </c>
      <c r="H150" s="25">
        <v>8.9611428571428585E-3</v>
      </c>
      <c r="I150" s="25">
        <v>1.8194285714285714E-3</v>
      </c>
      <c r="J150" s="25">
        <v>3.1731428571428566E-3</v>
      </c>
      <c r="K150" s="25">
        <v>3.0657142857142858E-3</v>
      </c>
      <c r="L150" s="25">
        <v>4.6000000000000001E-4</v>
      </c>
      <c r="M150" s="25">
        <v>1.845714285714286E-3</v>
      </c>
      <c r="N150" s="25">
        <v>9.7142857142857133E-4</v>
      </c>
      <c r="O150">
        <f>(IF(AND(G150&gt;5,'Jul-24 Comparison with CA @50m'!G150&gt;5),1,0))*'50m'!$D150</f>
        <v>0</v>
      </c>
      <c r="P150">
        <f>(IF(AND(H150&gt;5,'Jul-24 Comparison with CA @50m'!H150&gt;5),1,0))*'50m'!$D150</f>
        <v>0</v>
      </c>
      <c r="Q150">
        <f>(IF(AND(I150&gt;5,'Jul-24 Comparison with CA @50m'!I150&gt;5),1,0))*'50m'!$D150</f>
        <v>0</v>
      </c>
      <c r="R150">
        <f>(IF(AND(J150&gt;5,'Jul-24 Comparison with CA @50m'!J150&gt;5),1,0))*'50m'!$D150</f>
        <v>0</v>
      </c>
      <c r="S150">
        <f>(IF(AND(K150&gt;5,'Jul-24 Comparison with CA @50m'!K150&gt;5),1,0))*'50m'!$D150</f>
        <v>0</v>
      </c>
      <c r="T150">
        <f>(IF(AND(L150&gt;5,'Jul-24 Comparison with CA @50m'!L150&gt;5),1,0))*'50m'!$D150</f>
        <v>0</v>
      </c>
      <c r="U150">
        <f>(IF(AND(M150&gt;5,'Jul-24 Comparison with CA @50m'!M150&gt;5),1,0))*'50m'!$D150</f>
        <v>0</v>
      </c>
      <c r="V150">
        <f>(IF(AND(N150&gt;5,'Jul-24 Comparison with CA @50m'!N150&gt;5),1,0))*'50m'!$D150</f>
        <v>0</v>
      </c>
    </row>
    <row r="151" spans="1:22" x14ac:dyDescent="0.35">
      <c r="A151" s="21" t="s">
        <v>99</v>
      </c>
      <c r="B151" s="21">
        <v>221650</v>
      </c>
      <c r="C151" s="21">
        <v>221700</v>
      </c>
      <c r="D151" s="21">
        <v>50</v>
      </c>
      <c r="E151" s="21"/>
      <c r="F151" s="23">
        <v>5</v>
      </c>
      <c r="G151" s="25">
        <v>4.6737142576490131E-3</v>
      </c>
      <c r="H151" s="25">
        <v>8.3354285714285718E-3</v>
      </c>
      <c r="I151" s="25">
        <v>7.0971428571428574E-4</v>
      </c>
      <c r="J151" s="25">
        <v>9.1314285714285727E-4</v>
      </c>
      <c r="K151" s="25">
        <v>3.4994285714285709E-3</v>
      </c>
      <c r="L151" s="25">
        <v>3.428571428571428E-4</v>
      </c>
      <c r="M151" s="25">
        <v>8.0342857142857147E-4</v>
      </c>
      <c r="N151" s="25">
        <v>5.5297142857142862E-3</v>
      </c>
      <c r="O151">
        <f>(IF(AND(G151&gt;5,'Jul-24 Comparison with CA @50m'!G151&gt;5),1,0))*'50m'!$D151</f>
        <v>0</v>
      </c>
      <c r="P151">
        <f>(IF(AND(H151&gt;5,'Jul-24 Comparison with CA @50m'!H151&gt;5),1,0))*'50m'!$D151</f>
        <v>0</v>
      </c>
      <c r="Q151">
        <f>(IF(AND(I151&gt;5,'Jul-24 Comparison with CA @50m'!I151&gt;5),1,0))*'50m'!$D151</f>
        <v>0</v>
      </c>
      <c r="R151">
        <f>(IF(AND(J151&gt;5,'Jul-24 Comparison with CA @50m'!J151&gt;5),1,0))*'50m'!$D151</f>
        <v>0</v>
      </c>
      <c r="S151">
        <f>(IF(AND(K151&gt;5,'Jul-24 Comparison with CA @50m'!K151&gt;5),1,0))*'50m'!$D151</f>
        <v>0</v>
      </c>
      <c r="T151">
        <f>(IF(AND(L151&gt;5,'Jul-24 Comparison with CA @50m'!L151&gt;5),1,0))*'50m'!$D151</f>
        <v>0</v>
      </c>
      <c r="U151">
        <f>(IF(AND(M151&gt;5,'Jul-24 Comparison with CA @50m'!M151&gt;5),1,0))*'50m'!$D151</f>
        <v>0</v>
      </c>
      <c r="V151">
        <f>(IF(AND(N151&gt;5,'Jul-24 Comparison with CA @50m'!N151&gt;5),1,0))*'50m'!$D151</f>
        <v>0</v>
      </c>
    </row>
    <row r="152" spans="1:22" x14ac:dyDescent="0.35">
      <c r="A152" s="21" t="s">
        <v>99</v>
      </c>
      <c r="B152" s="21">
        <v>221700</v>
      </c>
      <c r="C152" s="21">
        <v>221750</v>
      </c>
      <c r="D152" s="21">
        <v>50</v>
      </c>
      <c r="E152" s="21"/>
      <c r="F152" s="23">
        <v>5</v>
      </c>
      <c r="G152" s="25">
        <v>1.5991999917711532E-2</v>
      </c>
      <c r="H152" s="25">
        <v>2.4671999999999996E-2</v>
      </c>
      <c r="I152" s="25">
        <v>3.1199999999999999E-4</v>
      </c>
      <c r="J152" s="25">
        <v>5.5217142857142869E-3</v>
      </c>
      <c r="K152" s="25">
        <v>2.6651428571428568E-3</v>
      </c>
      <c r="L152" s="25">
        <v>2.6000000000000003E-4</v>
      </c>
      <c r="M152" s="25">
        <v>3.3599999999999998E-4</v>
      </c>
      <c r="N152" s="25">
        <v>8.8800000000000001E-4</v>
      </c>
      <c r="O152">
        <f>(IF(AND(G152&gt;5,'Jul-24 Comparison with CA @50m'!G152&gt;5),1,0))*'50m'!$D152</f>
        <v>0</v>
      </c>
      <c r="P152">
        <f>(IF(AND(H152&gt;5,'Jul-24 Comparison with CA @50m'!H152&gt;5),1,0))*'50m'!$D152</f>
        <v>0</v>
      </c>
      <c r="Q152">
        <f>(IF(AND(I152&gt;5,'Jul-24 Comparison with CA @50m'!I152&gt;5),1,0))*'50m'!$D152</f>
        <v>0</v>
      </c>
      <c r="R152">
        <f>(IF(AND(J152&gt;5,'Jul-24 Comparison with CA @50m'!J152&gt;5),1,0))*'50m'!$D152</f>
        <v>0</v>
      </c>
      <c r="S152">
        <f>(IF(AND(K152&gt;5,'Jul-24 Comparison with CA @50m'!K152&gt;5),1,0))*'50m'!$D152</f>
        <v>0</v>
      </c>
      <c r="T152">
        <f>(IF(AND(L152&gt;5,'Jul-24 Comparison with CA @50m'!L152&gt;5),1,0))*'50m'!$D152</f>
        <v>0</v>
      </c>
      <c r="U152">
        <f>(IF(AND(M152&gt;5,'Jul-24 Comparison with CA @50m'!M152&gt;5),1,0))*'50m'!$D152</f>
        <v>0</v>
      </c>
      <c r="V152">
        <f>(IF(AND(N152&gt;5,'Jul-24 Comparison with CA @50m'!N152&gt;5),1,0))*'50m'!$D152</f>
        <v>0</v>
      </c>
    </row>
    <row r="153" spans="1:22" x14ac:dyDescent="0.35">
      <c r="A153" s="21" t="s">
        <v>99</v>
      </c>
      <c r="B153" s="21">
        <v>221750</v>
      </c>
      <c r="C153" s="21">
        <v>221800</v>
      </c>
      <c r="D153" s="21">
        <v>50</v>
      </c>
      <c r="E153" s="21"/>
      <c r="F153" s="23">
        <v>5</v>
      </c>
      <c r="G153" s="25">
        <v>2.4354857214518948E-2</v>
      </c>
      <c r="H153" s="25">
        <v>2.0377142857142858E-2</v>
      </c>
      <c r="I153" s="25">
        <v>9.2742857142857158E-3</v>
      </c>
      <c r="J153" s="25">
        <v>1.1507428571428569E-2</v>
      </c>
      <c r="K153" s="25">
        <v>4.3394285714285722E-3</v>
      </c>
      <c r="L153" s="25">
        <v>0</v>
      </c>
      <c r="M153" s="25">
        <v>1.4914285714285715E-3</v>
      </c>
      <c r="N153" s="25">
        <v>8.8628571428571413E-4</v>
      </c>
      <c r="O153">
        <f>(IF(AND(G153&gt;5,'Jul-24 Comparison with CA @50m'!G153&gt;5),1,0))*'50m'!$D153</f>
        <v>0</v>
      </c>
      <c r="P153">
        <f>(IF(AND(H153&gt;5,'Jul-24 Comparison with CA @50m'!H153&gt;5),1,0))*'50m'!$D153</f>
        <v>0</v>
      </c>
      <c r="Q153">
        <f>(IF(AND(I153&gt;5,'Jul-24 Comparison with CA @50m'!I153&gt;5),1,0))*'50m'!$D153</f>
        <v>0</v>
      </c>
      <c r="R153">
        <f>(IF(AND(J153&gt;5,'Jul-24 Comparison with CA @50m'!J153&gt;5),1,0))*'50m'!$D153</f>
        <v>0</v>
      </c>
      <c r="S153">
        <f>(IF(AND(K153&gt;5,'Jul-24 Comparison with CA @50m'!K153&gt;5),1,0))*'50m'!$D153</f>
        <v>0</v>
      </c>
      <c r="T153">
        <f>(IF(AND(L153&gt;5,'Jul-24 Comparison with CA @50m'!L153&gt;5),1,0))*'50m'!$D153</f>
        <v>0</v>
      </c>
      <c r="U153">
        <f>(IF(AND(M153&gt;5,'Jul-24 Comparison with CA @50m'!M153&gt;5),1,0))*'50m'!$D153</f>
        <v>0</v>
      </c>
      <c r="V153">
        <f>(IF(AND(N153&gt;5,'Jul-24 Comparison with CA @50m'!N153&gt;5),1,0))*'50m'!$D153</f>
        <v>0</v>
      </c>
    </row>
    <row r="154" spans="1:22" x14ac:dyDescent="0.35">
      <c r="A154" s="21" t="s">
        <v>99</v>
      </c>
      <c r="B154" s="21">
        <v>221800</v>
      </c>
      <c r="C154" s="21">
        <v>221850</v>
      </c>
      <c r="D154" s="21">
        <v>50</v>
      </c>
      <c r="E154" s="21" t="s">
        <v>66</v>
      </c>
      <c r="F154" s="23">
        <v>5</v>
      </c>
      <c r="G154" s="25">
        <v>2.5107999967847551E-2</v>
      </c>
      <c r="H154" s="25">
        <v>5.8662857142857128E-3</v>
      </c>
      <c r="I154" s="25">
        <v>2.6811428571428572E-3</v>
      </c>
      <c r="J154" s="25">
        <v>6.7199999999999996E-4</v>
      </c>
      <c r="K154" s="25">
        <v>7.158857142857143E-3</v>
      </c>
      <c r="L154" s="25">
        <v>3.0297142857142853E-3</v>
      </c>
      <c r="M154" s="25">
        <v>1.6177142857142857E-3</v>
      </c>
      <c r="N154" s="25">
        <v>1.877142857142857E-3</v>
      </c>
      <c r="O154">
        <f>(IF(AND(G154&gt;5,'Jul-24 Comparison with CA @50m'!G154&gt;5),1,0))*'50m'!$D154</f>
        <v>0</v>
      </c>
      <c r="P154">
        <f>(IF(AND(H154&gt;5,'Jul-24 Comparison with CA @50m'!H154&gt;5),1,0))*'50m'!$D154</f>
        <v>0</v>
      </c>
      <c r="Q154">
        <f>(IF(AND(I154&gt;5,'Jul-24 Comparison with CA @50m'!I154&gt;5),1,0))*'50m'!$D154</f>
        <v>0</v>
      </c>
      <c r="R154">
        <f>(IF(AND(J154&gt;5,'Jul-24 Comparison with CA @50m'!J154&gt;5),1,0))*'50m'!$D154</f>
        <v>0</v>
      </c>
      <c r="S154">
        <f>(IF(AND(K154&gt;5,'Jul-24 Comparison with CA @50m'!K154&gt;5),1,0))*'50m'!$D154</f>
        <v>0</v>
      </c>
      <c r="T154">
        <f>(IF(AND(L154&gt;5,'Jul-24 Comparison with CA @50m'!L154&gt;5),1,0))*'50m'!$D154</f>
        <v>0</v>
      </c>
      <c r="U154">
        <f>(IF(AND(M154&gt;5,'Jul-24 Comparison with CA @50m'!M154&gt;5),1,0))*'50m'!$D154</f>
        <v>0</v>
      </c>
      <c r="V154">
        <f>(IF(AND(N154&gt;5,'Jul-24 Comparison with CA @50m'!N154&gt;5),1,0))*'50m'!$D154</f>
        <v>0</v>
      </c>
    </row>
    <row r="155" spans="1:22" x14ac:dyDescent="0.35">
      <c r="A155" s="21" t="s">
        <v>99</v>
      </c>
      <c r="B155" s="21">
        <v>221850</v>
      </c>
      <c r="C155" s="21">
        <v>221900</v>
      </c>
      <c r="D155" s="21">
        <v>50</v>
      </c>
      <c r="E155" s="21"/>
      <c r="F155" s="23">
        <v>5</v>
      </c>
      <c r="G155" s="25">
        <v>2.7380000029972627E-2</v>
      </c>
      <c r="H155" s="25">
        <v>8.5102857142857133E-3</v>
      </c>
      <c r="I155" s="25">
        <v>6.0799999999999993E-4</v>
      </c>
      <c r="J155" s="25">
        <v>2.6148571428571432E-3</v>
      </c>
      <c r="K155" s="25">
        <v>5.692E-3</v>
      </c>
      <c r="L155" s="25">
        <v>1.6051428571428573E-3</v>
      </c>
      <c r="M155" s="25">
        <v>5.2525714285714276E-3</v>
      </c>
      <c r="N155" s="25">
        <v>3.4422857142857141E-3</v>
      </c>
      <c r="O155">
        <f>(IF(AND(G155&gt;5,'Jul-24 Comparison with CA @50m'!G155&gt;5),1,0))*'50m'!$D155</f>
        <v>0</v>
      </c>
      <c r="P155">
        <f>(IF(AND(H155&gt;5,'Jul-24 Comparison with CA @50m'!H155&gt;5),1,0))*'50m'!$D155</f>
        <v>0</v>
      </c>
      <c r="Q155">
        <f>(IF(AND(I155&gt;5,'Jul-24 Comparison with CA @50m'!I155&gt;5),1,0))*'50m'!$D155</f>
        <v>0</v>
      </c>
      <c r="R155">
        <f>(IF(AND(J155&gt;5,'Jul-24 Comparison with CA @50m'!J155&gt;5),1,0))*'50m'!$D155</f>
        <v>0</v>
      </c>
      <c r="S155">
        <f>(IF(AND(K155&gt;5,'Jul-24 Comparison with CA @50m'!K155&gt;5),1,0))*'50m'!$D155</f>
        <v>0</v>
      </c>
      <c r="T155">
        <f>(IF(AND(L155&gt;5,'Jul-24 Comparison with CA @50m'!L155&gt;5),1,0))*'50m'!$D155</f>
        <v>0</v>
      </c>
      <c r="U155">
        <f>(IF(AND(M155&gt;5,'Jul-24 Comparison with CA @50m'!M155&gt;5),1,0))*'50m'!$D155</f>
        <v>0</v>
      </c>
      <c r="V155">
        <f>(IF(AND(N155&gt;5,'Jul-24 Comparison with CA @50m'!N155&gt;5),1,0))*'50m'!$D155</f>
        <v>0</v>
      </c>
    </row>
    <row r="156" spans="1:22" x14ac:dyDescent="0.35">
      <c r="A156" s="21" t="s">
        <v>99</v>
      </c>
      <c r="B156" s="21">
        <v>221900</v>
      </c>
      <c r="C156" s="21">
        <v>221950</v>
      </c>
      <c r="D156" s="21">
        <v>50</v>
      </c>
      <c r="E156" s="21"/>
      <c r="F156" s="23">
        <v>5</v>
      </c>
      <c r="G156" s="25">
        <v>1.051600002833775E-2</v>
      </c>
      <c r="H156" s="25">
        <v>1.7457142857142856E-3</v>
      </c>
      <c r="I156" s="25">
        <v>0</v>
      </c>
      <c r="J156" s="25">
        <v>7.5085714285714296E-4</v>
      </c>
      <c r="K156" s="25">
        <v>1.1353714285714286E-2</v>
      </c>
      <c r="L156" s="25">
        <v>2.3702857142857141E-3</v>
      </c>
      <c r="M156" s="25">
        <v>4.7400000000000003E-3</v>
      </c>
      <c r="N156" s="25">
        <v>4.4097142857142859E-3</v>
      </c>
      <c r="O156">
        <f>(IF(AND(G156&gt;5,'Jul-24 Comparison with CA @50m'!G156&gt;5),1,0))*'50m'!$D156</f>
        <v>0</v>
      </c>
      <c r="P156">
        <f>(IF(AND(H156&gt;5,'Jul-24 Comparison with CA @50m'!H156&gt;5),1,0))*'50m'!$D156</f>
        <v>0</v>
      </c>
      <c r="Q156">
        <f>(IF(AND(I156&gt;5,'Jul-24 Comparison with CA @50m'!I156&gt;5),1,0))*'50m'!$D156</f>
        <v>0</v>
      </c>
      <c r="R156">
        <f>(IF(AND(J156&gt;5,'Jul-24 Comparison with CA @50m'!J156&gt;5),1,0))*'50m'!$D156</f>
        <v>0</v>
      </c>
      <c r="S156">
        <f>(IF(AND(K156&gt;5,'Jul-24 Comparison with CA @50m'!K156&gt;5),1,0))*'50m'!$D156</f>
        <v>0</v>
      </c>
      <c r="T156">
        <f>(IF(AND(L156&gt;5,'Jul-24 Comparison with CA @50m'!L156&gt;5),1,0))*'50m'!$D156</f>
        <v>0</v>
      </c>
      <c r="U156">
        <f>(IF(AND(M156&gt;5,'Jul-24 Comparison with CA @50m'!M156&gt;5),1,0))*'50m'!$D156</f>
        <v>0</v>
      </c>
      <c r="V156">
        <f>(IF(AND(N156&gt;5,'Jul-24 Comparison with CA @50m'!N156&gt;5),1,0))*'50m'!$D156</f>
        <v>0</v>
      </c>
    </row>
    <row r="157" spans="1:22" x14ac:dyDescent="0.35">
      <c r="A157" s="21" t="s">
        <v>99</v>
      </c>
      <c r="B157" s="21">
        <v>221950</v>
      </c>
      <c r="C157" s="21">
        <v>222000</v>
      </c>
      <c r="D157" s="21">
        <v>50</v>
      </c>
      <c r="E157" s="21"/>
      <c r="F157" s="23">
        <v>5</v>
      </c>
      <c r="G157" s="25">
        <v>3.1452571720395756E-2</v>
      </c>
      <c r="H157" s="25">
        <v>4.8371428571428567E-3</v>
      </c>
      <c r="I157" s="25">
        <v>1.6200000000000001E-3</v>
      </c>
      <c r="J157" s="25">
        <v>2.1485714285714286E-4</v>
      </c>
      <c r="K157" s="25">
        <v>1.2417142857142857E-2</v>
      </c>
      <c r="L157" s="25">
        <v>1.8285714285714289E-4</v>
      </c>
      <c r="M157" s="25">
        <v>3.4799999999999995E-4</v>
      </c>
      <c r="N157" s="25">
        <v>1.3988571428571431E-3</v>
      </c>
      <c r="O157">
        <f>(IF(AND(G157&gt;5,'Jul-24 Comparison with CA @50m'!G157&gt;5),1,0))*'50m'!$D157</f>
        <v>0</v>
      </c>
      <c r="P157">
        <f>(IF(AND(H157&gt;5,'Jul-24 Comparison with CA @50m'!H157&gt;5),1,0))*'50m'!$D157</f>
        <v>0</v>
      </c>
      <c r="Q157">
        <f>(IF(AND(I157&gt;5,'Jul-24 Comparison with CA @50m'!I157&gt;5),1,0))*'50m'!$D157</f>
        <v>0</v>
      </c>
      <c r="R157">
        <f>(IF(AND(J157&gt;5,'Jul-24 Comparison with CA @50m'!J157&gt;5),1,0))*'50m'!$D157</f>
        <v>0</v>
      </c>
      <c r="S157">
        <f>(IF(AND(K157&gt;5,'Jul-24 Comparison with CA @50m'!K157&gt;5),1,0))*'50m'!$D157</f>
        <v>0</v>
      </c>
      <c r="T157">
        <f>(IF(AND(L157&gt;5,'Jul-24 Comparison with CA @50m'!L157&gt;5),1,0))*'50m'!$D157</f>
        <v>0</v>
      </c>
      <c r="U157">
        <f>(IF(AND(M157&gt;5,'Jul-24 Comparison with CA @50m'!M157&gt;5),1,0))*'50m'!$D157</f>
        <v>0</v>
      </c>
      <c r="V157">
        <f>(IF(AND(N157&gt;5,'Jul-24 Comparison with CA @50m'!N157&gt;5),1,0))*'50m'!$D157</f>
        <v>0</v>
      </c>
    </row>
    <row r="158" spans="1:22" x14ac:dyDescent="0.35">
      <c r="A158" s="21" t="s">
        <v>99</v>
      </c>
      <c r="B158" s="21">
        <v>222000</v>
      </c>
      <c r="C158" s="21">
        <v>222050</v>
      </c>
      <c r="D158" s="21">
        <v>50</v>
      </c>
      <c r="E158" s="21"/>
      <c r="F158" s="23">
        <v>5</v>
      </c>
      <c r="G158" s="25">
        <v>4.1445714037758961E-3</v>
      </c>
      <c r="H158" s="25">
        <v>3.9382857142857145E-3</v>
      </c>
      <c r="I158" s="25">
        <v>0</v>
      </c>
      <c r="J158" s="25">
        <v>5.9142857142857131E-4</v>
      </c>
      <c r="K158" s="25">
        <v>8.7559999999999999E-3</v>
      </c>
      <c r="L158" s="25">
        <v>0</v>
      </c>
      <c r="M158" s="25">
        <v>5.9828571428571431E-3</v>
      </c>
      <c r="N158" s="25">
        <v>0</v>
      </c>
      <c r="O158">
        <f>(IF(AND(G158&gt;5,'Jul-24 Comparison with CA @50m'!G158&gt;5),1,0))*'50m'!$D158</f>
        <v>0</v>
      </c>
      <c r="P158">
        <f>(IF(AND(H158&gt;5,'Jul-24 Comparison with CA @50m'!H158&gt;5),1,0))*'50m'!$D158</f>
        <v>0</v>
      </c>
      <c r="Q158">
        <f>(IF(AND(I158&gt;5,'Jul-24 Comparison with CA @50m'!I158&gt;5),1,0))*'50m'!$D158</f>
        <v>0</v>
      </c>
      <c r="R158">
        <f>(IF(AND(J158&gt;5,'Jul-24 Comparison with CA @50m'!J158&gt;5),1,0))*'50m'!$D158</f>
        <v>0</v>
      </c>
      <c r="S158">
        <f>(IF(AND(K158&gt;5,'Jul-24 Comparison with CA @50m'!K158&gt;5),1,0))*'50m'!$D158</f>
        <v>0</v>
      </c>
      <c r="T158">
        <f>(IF(AND(L158&gt;5,'Jul-24 Comparison with CA @50m'!L158&gt;5),1,0))*'50m'!$D158</f>
        <v>0</v>
      </c>
      <c r="U158">
        <f>(IF(AND(M158&gt;5,'Jul-24 Comparison with CA @50m'!M158&gt;5),1,0))*'50m'!$D158</f>
        <v>0</v>
      </c>
      <c r="V158">
        <f>(IF(AND(N158&gt;5,'Jul-24 Comparison with CA @50m'!N158&gt;5),1,0))*'50m'!$D158</f>
        <v>0</v>
      </c>
    </row>
    <row r="159" spans="1:22" x14ac:dyDescent="0.35">
      <c r="A159" s="21" t="s">
        <v>99</v>
      </c>
      <c r="B159" s="21">
        <v>222050</v>
      </c>
      <c r="C159" s="21">
        <v>222100</v>
      </c>
      <c r="D159" s="21">
        <v>50</v>
      </c>
      <c r="E159" s="21"/>
      <c r="F159" s="23">
        <v>5</v>
      </c>
      <c r="G159" s="25">
        <v>8.5771428298950202E-3</v>
      </c>
      <c r="H159" s="25">
        <v>2.2777142857142857E-3</v>
      </c>
      <c r="I159" s="25">
        <v>0</v>
      </c>
      <c r="J159" s="25">
        <v>5.3714285714285724E-4</v>
      </c>
      <c r="K159" s="25">
        <v>1.6973142857142864E-2</v>
      </c>
      <c r="L159" s="25">
        <v>3.0057142857142858E-4</v>
      </c>
      <c r="M159" s="25">
        <v>2.6617142857142855E-3</v>
      </c>
      <c r="N159" s="25">
        <v>3.588E-3</v>
      </c>
      <c r="O159">
        <f>(IF(AND(G159&gt;5,'Jul-24 Comparison with CA @50m'!G159&gt;5),1,0))*'50m'!$D159</f>
        <v>0</v>
      </c>
      <c r="P159">
        <f>(IF(AND(H159&gt;5,'Jul-24 Comparison with CA @50m'!H159&gt;5),1,0))*'50m'!$D159</f>
        <v>0</v>
      </c>
      <c r="Q159">
        <f>(IF(AND(I159&gt;5,'Jul-24 Comparison with CA @50m'!I159&gt;5),1,0))*'50m'!$D159</f>
        <v>0</v>
      </c>
      <c r="R159">
        <f>(IF(AND(J159&gt;5,'Jul-24 Comparison with CA @50m'!J159&gt;5),1,0))*'50m'!$D159</f>
        <v>0</v>
      </c>
      <c r="S159">
        <f>(IF(AND(K159&gt;5,'Jul-24 Comparison with CA @50m'!K159&gt;5),1,0))*'50m'!$D159</f>
        <v>0</v>
      </c>
      <c r="T159">
        <f>(IF(AND(L159&gt;5,'Jul-24 Comparison with CA @50m'!L159&gt;5),1,0))*'50m'!$D159</f>
        <v>0</v>
      </c>
      <c r="U159">
        <f>(IF(AND(M159&gt;5,'Jul-24 Comparison with CA @50m'!M159&gt;5),1,0))*'50m'!$D159</f>
        <v>0</v>
      </c>
      <c r="V159">
        <f>(IF(AND(N159&gt;5,'Jul-24 Comparison with CA @50m'!N159&gt;5),1,0))*'50m'!$D159</f>
        <v>0</v>
      </c>
    </row>
    <row r="160" spans="1:22" x14ac:dyDescent="0.35">
      <c r="A160" s="21" t="s">
        <v>99</v>
      </c>
      <c r="B160" s="21">
        <v>222100</v>
      </c>
      <c r="C160" s="21">
        <v>222150</v>
      </c>
      <c r="D160" s="21">
        <v>50</v>
      </c>
      <c r="E160" s="21"/>
      <c r="F160" s="23">
        <v>5</v>
      </c>
      <c r="G160" s="25">
        <v>2.1625714100428992E-2</v>
      </c>
      <c r="H160" s="25">
        <v>2.8337142857142858E-3</v>
      </c>
      <c r="I160" s="25">
        <v>5.7142857142857147E-4</v>
      </c>
      <c r="J160" s="25">
        <v>0</v>
      </c>
      <c r="K160" s="25">
        <v>7.032571428571428E-3</v>
      </c>
      <c r="L160" s="25">
        <v>8.2285714285714292E-5</v>
      </c>
      <c r="M160" s="25">
        <v>3.0857142857142861E-4</v>
      </c>
      <c r="N160" s="25">
        <v>4.9714285714285713E-4</v>
      </c>
      <c r="O160">
        <f>(IF(AND(G160&gt;5,'Jul-24 Comparison with CA @50m'!G160&gt;5),1,0))*'50m'!$D160</f>
        <v>0</v>
      </c>
      <c r="P160">
        <f>(IF(AND(H160&gt;5,'Jul-24 Comparison with CA @50m'!H160&gt;5),1,0))*'50m'!$D160</f>
        <v>0</v>
      </c>
      <c r="Q160">
        <f>(IF(AND(I160&gt;5,'Jul-24 Comparison with CA @50m'!I160&gt;5),1,0))*'50m'!$D160</f>
        <v>0</v>
      </c>
      <c r="R160">
        <f>(IF(AND(J160&gt;5,'Jul-24 Comparison with CA @50m'!J160&gt;5),1,0))*'50m'!$D160</f>
        <v>0</v>
      </c>
      <c r="S160">
        <f>(IF(AND(K160&gt;5,'Jul-24 Comparison with CA @50m'!K160&gt;5),1,0))*'50m'!$D160</f>
        <v>0</v>
      </c>
      <c r="T160">
        <f>(IF(AND(L160&gt;5,'Jul-24 Comparison with CA @50m'!L160&gt;5),1,0))*'50m'!$D160</f>
        <v>0</v>
      </c>
      <c r="U160">
        <f>(IF(AND(M160&gt;5,'Jul-24 Comparison with CA @50m'!M160&gt;5),1,0))*'50m'!$D160</f>
        <v>0</v>
      </c>
      <c r="V160">
        <f>(IF(AND(N160&gt;5,'Jul-24 Comparison with CA @50m'!N160&gt;5),1,0))*'50m'!$D160</f>
        <v>0</v>
      </c>
    </row>
    <row r="161" spans="1:22" x14ac:dyDescent="0.35">
      <c r="A161" s="21" t="s">
        <v>99</v>
      </c>
      <c r="B161" s="21">
        <v>222150</v>
      </c>
      <c r="C161" s="21">
        <v>222200</v>
      </c>
      <c r="D161" s="21">
        <v>50</v>
      </c>
      <c r="E161" s="21"/>
      <c r="F161" s="23">
        <v>5</v>
      </c>
      <c r="G161" s="25">
        <v>2.7298285435267855E-2</v>
      </c>
      <c r="H161" s="25">
        <v>1.4651428571428571E-3</v>
      </c>
      <c r="I161" s="25">
        <v>4.4840000000000001E-3</v>
      </c>
      <c r="J161" s="25">
        <v>6.1428571428571435E-4</v>
      </c>
      <c r="K161" s="25">
        <v>1.0479999999999999E-3</v>
      </c>
      <c r="L161" s="25">
        <v>0</v>
      </c>
      <c r="M161" s="25">
        <v>6.4114285714285716E-4</v>
      </c>
      <c r="N161" s="25">
        <v>0</v>
      </c>
      <c r="O161">
        <f>(IF(AND(G161&gt;5,'Jul-24 Comparison with CA @50m'!G161&gt;5),1,0))*'50m'!$D161</f>
        <v>0</v>
      </c>
      <c r="P161">
        <f>(IF(AND(H161&gt;5,'Jul-24 Comparison with CA @50m'!H161&gt;5),1,0))*'50m'!$D161</f>
        <v>0</v>
      </c>
      <c r="Q161">
        <f>(IF(AND(I161&gt;5,'Jul-24 Comparison with CA @50m'!I161&gt;5),1,0))*'50m'!$D161</f>
        <v>0</v>
      </c>
      <c r="R161">
        <f>(IF(AND(J161&gt;5,'Jul-24 Comparison with CA @50m'!J161&gt;5),1,0))*'50m'!$D161</f>
        <v>0</v>
      </c>
      <c r="S161">
        <f>(IF(AND(K161&gt;5,'Jul-24 Comparison with CA @50m'!K161&gt;5),1,0))*'50m'!$D161</f>
        <v>0</v>
      </c>
      <c r="T161">
        <f>(IF(AND(L161&gt;5,'Jul-24 Comparison with CA @50m'!L161&gt;5),1,0))*'50m'!$D161</f>
        <v>0</v>
      </c>
      <c r="U161">
        <f>(IF(AND(M161&gt;5,'Jul-24 Comparison with CA @50m'!M161&gt;5),1,0))*'50m'!$D161</f>
        <v>0</v>
      </c>
      <c r="V161">
        <f>(IF(AND(N161&gt;5,'Jul-24 Comparison with CA @50m'!N161&gt;5),1,0))*'50m'!$D161</f>
        <v>0</v>
      </c>
    </row>
    <row r="162" spans="1:22" x14ac:dyDescent="0.35">
      <c r="A162" s="21" t="s">
        <v>99</v>
      </c>
      <c r="B162" s="21">
        <v>222200</v>
      </c>
      <c r="C162" s="21">
        <v>222250</v>
      </c>
      <c r="D162" s="21">
        <v>50</v>
      </c>
      <c r="E162" s="21"/>
      <c r="F162" s="23">
        <v>5</v>
      </c>
      <c r="G162" s="25">
        <v>6.7148570551191049E-3</v>
      </c>
      <c r="H162" s="25">
        <v>2.3977142857142856E-3</v>
      </c>
      <c r="I162" s="25">
        <v>6.8114285714285705E-4</v>
      </c>
      <c r="J162" s="25">
        <v>2.7474285714285717E-3</v>
      </c>
      <c r="K162" s="25">
        <v>5.9085714285714288E-3</v>
      </c>
      <c r="L162" s="25">
        <v>2.8571428571428574E-5</v>
      </c>
      <c r="M162" s="25">
        <v>1.7200000000000001E-4</v>
      </c>
      <c r="N162" s="25">
        <v>0</v>
      </c>
      <c r="O162">
        <f>(IF(AND(G162&gt;5,'Jul-24 Comparison with CA @50m'!G162&gt;5),1,0))*'50m'!$D162</f>
        <v>0</v>
      </c>
      <c r="P162">
        <f>(IF(AND(H162&gt;5,'Jul-24 Comparison with CA @50m'!H162&gt;5),1,0))*'50m'!$D162</f>
        <v>0</v>
      </c>
      <c r="Q162">
        <f>(IF(AND(I162&gt;5,'Jul-24 Comparison with CA @50m'!I162&gt;5),1,0))*'50m'!$D162</f>
        <v>0</v>
      </c>
      <c r="R162">
        <f>(IF(AND(J162&gt;5,'Jul-24 Comparison with CA @50m'!J162&gt;5),1,0))*'50m'!$D162</f>
        <v>0</v>
      </c>
      <c r="S162">
        <f>(IF(AND(K162&gt;5,'Jul-24 Comparison with CA @50m'!K162&gt;5),1,0))*'50m'!$D162</f>
        <v>0</v>
      </c>
      <c r="T162">
        <f>(IF(AND(L162&gt;5,'Jul-24 Comparison with CA @50m'!L162&gt;5),1,0))*'50m'!$D162</f>
        <v>0</v>
      </c>
      <c r="U162">
        <f>(IF(AND(M162&gt;5,'Jul-24 Comparison with CA @50m'!M162&gt;5),1,0))*'50m'!$D162</f>
        <v>0</v>
      </c>
      <c r="V162">
        <f>(IF(AND(N162&gt;5,'Jul-24 Comparison with CA @50m'!N162&gt;5),1,0))*'50m'!$D162</f>
        <v>0</v>
      </c>
    </row>
    <row r="163" spans="1:22" x14ac:dyDescent="0.35">
      <c r="A163" s="21" t="s">
        <v>99</v>
      </c>
      <c r="B163" s="21">
        <v>222250</v>
      </c>
      <c r="C163" s="21">
        <v>222300</v>
      </c>
      <c r="D163" s="21">
        <v>50</v>
      </c>
      <c r="E163" s="21"/>
      <c r="F163" s="23">
        <v>5</v>
      </c>
      <c r="G163" s="25">
        <v>1.5895428773335045E-2</v>
      </c>
      <c r="H163" s="25">
        <v>3.2617142857142853E-3</v>
      </c>
      <c r="I163" s="25">
        <v>0</v>
      </c>
      <c r="J163" s="25">
        <v>5.1199999999999998E-4</v>
      </c>
      <c r="K163" s="25">
        <v>3.6405714285714283E-3</v>
      </c>
      <c r="L163" s="25">
        <v>0</v>
      </c>
      <c r="M163" s="25">
        <v>0</v>
      </c>
      <c r="N163" s="25">
        <v>3.7222857142857144E-3</v>
      </c>
      <c r="O163">
        <f>(IF(AND(G163&gt;5,'Jul-24 Comparison with CA @50m'!G163&gt;5),1,0))*'50m'!$D163</f>
        <v>0</v>
      </c>
      <c r="P163">
        <f>(IF(AND(H163&gt;5,'Jul-24 Comparison with CA @50m'!H163&gt;5),1,0))*'50m'!$D163</f>
        <v>0</v>
      </c>
      <c r="Q163">
        <f>(IF(AND(I163&gt;5,'Jul-24 Comparison with CA @50m'!I163&gt;5),1,0))*'50m'!$D163</f>
        <v>0</v>
      </c>
      <c r="R163">
        <f>(IF(AND(J163&gt;5,'Jul-24 Comparison with CA @50m'!J163&gt;5),1,0))*'50m'!$D163</f>
        <v>0</v>
      </c>
      <c r="S163">
        <f>(IF(AND(K163&gt;5,'Jul-24 Comparison with CA @50m'!K163&gt;5),1,0))*'50m'!$D163</f>
        <v>0</v>
      </c>
      <c r="T163">
        <f>(IF(AND(L163&gt;5,'Jul-24 Comparison with CA @50m'!L163&gt;5),1,0))*'50m'!$D163</f>
        <v>0</v>
      </c>
      <c r="U163">
        <f>(IF(AND(M163&gt;5,'Jul-24 Comparison with CA @50m'!M163&gt;5),1,0))*'50m'!$D163</f>
        <v>0</v>
      </c>
      <c r="V163">
        <f>(IF(AND(N163&gt;5,'Jul-24 Comparison with CA @50m'!N163&gt;5),1,0))*'50m'!$D163</f>
        <v>0</v>
      </c>
    </row>
    <row r="164" spans="1:22" x14ac:dyDescent="0.35">
      <c r="A164" s="21" t="s">
        <v>99</v>
      </c>
      <c r="B164" s="21">
        <v>222300</v>
      </c>
      <c r="C164" s="21">
        <v>222350</v>
      </c>
      <c r="D164" s="21">
        <v>50</v>
      </c>
      <c r="E164" s="21"/>
      <c r="F164" s="23">
        <v>5</v>
      </c>
      <c r="G164" s="25">
        <v>1.7506857115881787E-2</v>
      </c>
      <c r="H164" s="25">
        <v>4.2691428571428568E-3</v>
      </c>
      <c r="I164" s="25">
        <v>2.8274285714285714E-3</v>
      </c>
      <c r="J164" s="25">
        <v>2.8240000000000001E-3</v>
      </c>
      <c r="K164" s="25">
        <v>6.8354285714285704E-3</v>
      </c>
      <c r="L164" s="25">
        <v>0</v>
      </c>
      <c r="M164" s="25">
        <v>3.2011428571428564E-3</v>
      </c>
      <c r="N164" s="25">
        <v>0</v>
      </c>
      <c r="O164">
        <f>(IF(AND(G164&gt;5,'Jul-24 Comparison with CA @50m'!G164&gt;5),1,0))*'50m'!$D164</f>
        <v>0</v>
      </c>
      <c r="P164">
        <f>(IF(AND(H164&gt;5,'Jul-24 Comparison with CA @50m'!H164&gt;5),1,0))*'50m'!$D164</f>
        <v>0</v>
      </c>
      <c r="Q164">
        <f>(IF(AND(I164&gt;5,'Jul-24 Comparison with CA @50m'!I164&gt;5),1,0))*'50m'!$D164</f>
        <v>0</v>
      </c>
      <c r="R164">
        <f>(IF(AND(J164&gt;5,'Jul-24 Comparison with CA @50m'!J164&gt;5),1,0))*'50m'!$D164</f>
        <v>0</v>
      </c>
      <c r="S164">
        <f>(IF(AND(K164&gt;5,'Jul-24 Comparison with CA @50m'!K164&gt;5),1,0))*'50m'!$D164</f>
        <v>0</v>
      </c>
      <c r="T164">
        <f>(IF(AND(L164&gt;5,'Jul-24 Comparison with CA @50m'!L164&gt;5),1,0))*'50m'!$D164</f>
        <v>0</v>
      </c>
      <c r="U164">
        <f>(IF(AND(M164&gt;5,'Jul-24 Comparison with CA @50m'!M164&gt;5),1,0))*'50m'!$D164</f>
        <v>0</v>
      </c>
      <c r="V164">
        <f>(IF(AND(N164&gt;5,'Jul-24 Comparison with CA @50m'!N164&gt;5),1,0))*'50m'!$D164</f>
        <v>0</v>
      </c>
    </row>
    <row r="165" spans="1:22" x14ac:dyDescent="0.35">
      <c r="A165" s="21" t="s">
        <v>99</v>
      </c>
      <c r="B165" s="21">
        <v>222350</v>
      </c>
      <c r="C165" s="21">
        <v>222400</v>
      </c>
      <c r="D165" s="21">
        <v>50</v>
      </c>
      <c r="E165" s="21"/>
      <c r="F165" s="23">
        <v>5</v>
      </c>
      <c r="G165" s="25">
        <v>1.0085714363370623E-2</v>
      </c>
      <c r="H165" s="25">
        <v>2.2800000000000003E-3</v>
      </c>
      <c r="I165" s="25">
        <v>4.1194285714285708E-3</v>
      </c>
      <c r="J165" s="25">
        <v>1.6491428571428571E-3</v>
      </c>
      <c r="K165" s="25">
        <v>6.4188571428571428E-3</v>
      </c>
      <c r="L165" s="25">
        <v>3.1999999999999999E-5</v>
      </c>
      <c r="M165" s="25">
        <v>1.3571428571428571E-3</v>
      </c>
      <c r="N165" s="25">
        <v>6.3885714285714284E-4</v>
      </c>
      <c r="O165">
        <f>(IF(AND(G165&gt;5,'Jul-24 Comparison with CA @50m'!G165&gt;5),1,0))*'50m'!$D165</f>
        <v>0</v>
      </c>
      <c r="P165">
        <f>(IF(AND(H165&gt;5,'Jul-24 Comparison with CA @50m'!H165&gt;5),1,0))*'50m'!$D165</f>
        <v>0</v>
      </c>
      <c r="Q165">
        <f>(IF(AND(I165&gt;5,'Jul-24 Comparison with CA @50m'!I165&gt;5),1,0))*'50m'!$D165</f>
        <v>0</v>
      </c>
      <c r="R165">
        <f>(IF(AND(J165&gt;5,'Jul-24 Comparison with CA @50m'!J165&gt;5),1,0))*'50m'!$D165</f>
        <v>0</v>
      </c>
      <c r="S165">
        <f>(IF(AND(K165&gt;5,'Jul-24 Comparison with CA @50m'!K165&gt;5),1,0))*'50m'!$D165</f>
        <v>0</v>
      </c>
      <c r="T165">
        <f>(IF(AND(L165&gt;5,'Jul-24 Comparison with CA @50m'!L165&gt;5),1,0))*'50m'!$D165</f>
        <v>0</v>
      </c>
      <c r="U165">
        <f>(IF(AND(M165&gt;5,'Jul-24 Comparison with CA @50m'!M165&gt;5),1,0))*'50m'!$D165</f>
        <v>0</v>
      </c>
      <c r="V165">
        <f>(IF(AND(N165&gt;5,'Jul-24 Comparison with CA @50m'!N165&gt;5),1,0))*'50m'!$D165</f>
        <v>0</v>
      </c>
    </row>
    <row r="166" spans="1:22" x14ac:dyDescent="0.35">
      <c r="A166" s="21" t="s">
        <v>99</v>
      </c>
      <c r="B166" s="21">
        <v>222400</v>
      </c>
      <c r="C166" s="21">
        <v>222450</v>
      </c>
      <c r="D166" s="21">
        <v>50</v>
      </c>
      <c r="E166" s="21"/>
      <c r="F166" s="23">
        <v>5</v>
      </c>
      <c r="G166" s="25">
        <v>0.59040285715239393</v>
      </c>
      <c r="H166" s="25">
        <v>1.0378285714285715E-2</v>
      </c>
      <c r="I166" s="25">
        <v>3.1428571428571427E-4</v>
      </c>
      <c r="J166" s="25">
        <v>1.3196000000000001E-2</v>
      </c>
      <c r="K166" s="25">
        <v>5.3051428571428564E-3</v>
      </c>
      <c r="L166" s="25">
        <v>0</v>
      </c>
      <c r="M166" s="25">
        <v>0</v>
      </c>
      <c r="N166" s="25">
        <v>1.1371428571428572E-3</v>
      </c>
      <c r="O166">
        <f>(IF(AND(G166&gt;5,'Jul-24 Comparison with CA @50m'!G166&gt;5),1,0))*'50m'!$D166</f>
        <v>0</v>
      </c>
      <c r="P166">
        <f>(IF(AND(H166&gt;5,'Jul-24 Comparison with CA @50m'!H166&gt;5),1,0))*'50m'!$D166</f>
        <v>0</v>
      </c>
      <c r="Q166">
        <f>(IF(AND(I166&gt;5,'Jul-24 Comparison with CA @50m'!I166&gt;5),1,0))*'50m'!$D166</f>
        <v>0</v>
      </c>
      <c r="R166">
        <f>(IF(AND(J166&gt;5,'Jul-24 Comparison with CA @50m'!J166&gt;5),1,0))*'50m'!$D166</f>
        <v>0</v>
      </c>
      <c r="S166">
        <f>(IF(AND(K166&gt;5,'Jul-24 Comparison with CA @50m'!K166&gt;5),1,0))*'50m'!$D166</f>
        <v>0</v>
      </c>
      <c r="T166">
        <f>(IF(AND(L166&gt;5,'Jul-24 Comparison with CA @50m'!L166&gt;5),1,0))*'50m'!$D166</f>
        <v>0</v>
      </c>
      <c r="U166">
        <f>(IF(AND(M166&gt;5,'Jul-24 Comparison with CA @50m'!M166&gt;5),1,0))*'50m'!$D166</f>
        <v>0</v>
      </c>
      <c r="V166">
        <f>(IF(AND(N166&gt;5,'Jul-24 Comparison with CA @50m'!N166&gt;5),1,0))*'50m'!$D166</f>
        <v>0</v>
      </c>
    </row>
    <row r="167" spans="1:22" x14ac:dyDescent="0.35">
      <c r="A167" s="21" t="s">
        <v>99</v>
      </c>
      <c r="B167" s="21">
        <v>222450</v>
      </c>
      <c r="C167" s="21">
        <v>222500</v>
      </c>
      <c r="D167" s="21">
        <v>50</v>
      </c>
      <c r="E167" s="21"/>
      <c r="F167" s="23">
        <v>5</v>
      </c>
      <c r="G167" s="25">
        <v>3.6471428501946575E-2</v>
      </c>
      <c r="H167" s="25">
        <v>9.9411428571428585E-3</v>
      </c>
      <c r="I167" s="25">
        <v>3.5348571428571425E-3</v>
      </c>
      <c r="J167" s="25">
        <v>1.8291428571428571E-3</v>
      </c>
      <c r="K167" s="25">
        <v>2.1965714285714288E-3</v>
      </c>
      <c r="L167" s="25">
        <v>0</v>
      </c>
      <c r="M167" s="25">
        <v>4.9491428571428577E-3</v>
      </c>
      <c r="N167" s="25">
        <v>2.0571428571428574E-4</v>
      </c>
      <c r="O167">
        <f>(IF(AND(G167&gt;5,'Jul-24 Comparison with CA @50m'!G167&gt;5),1,0))*'50m'!$D167</f>
        <v>0</v>
      </c>
      <c r="P167">
        <f>(IF(AND(H167&gt;5,'Jul-24 Comparison with CA @50m'!H167&gt;5),1,0))*'50m'!$D167</f>
        <v>0</v>
      </c>
      <c r="Q167">
        <f>(IF(AND(I167&gt;5,'Jul-24 Comparison with CA @50m'!I167&gt;5),1,0))*'50m'!$D167</f>
        <v>0</v>
      </c>
      <c r="R167">
        <f>(IF(AND(J167&gt;5,'Jul-24 Comparison with CA @50m'!J167&gt;5),1,0))*'50m'!$D167</f>
        <v>0</v>
      </c>
      <c r="S167">
        <f>(IF(AND(K167&gt;5,'Jul-24 Comparison with CA @50m'!K167&gt;5),1,0))*'50m'!$D167</f>
        <v>0</v>
      </c>
      <c r="T167">
        <f>(IF(AND(L167&gt;5,'Jul-24 Comparison with CA @50m'!L167&gt;5),1,0))*'50m'!$D167</f>
        <v>0</v>
      </c>
      <c r="U167">
        <f>(IF(AND(M167&gt;5,'Jul-24 Comparison with CA @50m'!M167&gt;5),1,0))*'50m'!$D167</f>
        <v>0</v>
      </c>
      <c r="V167">
        <f>(IF(AND(N167&gt;5,'Jul-24 Comparison with CA @50m'!N167&gt;5),1,0))*'50m'!$D167</f>
        <v>0</v>
      </c>
    </row>
    <row r="168" spans="1:22" x14ac:dyDescent="0.35">
      <c r="A168" s="21" t="s">
        <v>99</v>
      </c>
      <c r="B168" s="21">
        <v>222500</v>
      </c>
      <c r="C168" s="21">
        <v>222550</v>
      </c>
      <c r="D168" s="21">
        <v>50</v>
      </c>
      <c r="E168" s="21"/>
      <c r="F168" s="23">
        <v>5</v>
      </c>
      <c r="G168" s="25">
        <v>1.453314280782427E-2</v>
      </c>
      <c r="H168" s="25">
        <v>1.0152E-2</v>
      </c>
      <c r="I168" s="25">
        <v>4.6285714285714279E-4</v>
      </c>
      <c r="J168" s="25">
        <v>4.3011428571428575E-3</v>
      </c>
      <c r="K168" s="25">
        <v>7.2645714285714284E-3</v>
      </c>
      <c r="L168" s="25">
        <v>7.1428571428571434E-5</v>
      </c>
      <c r="M168" s="25">
        <v>5.6668571428571419E-3</v>
      </c>
      <c r="N168" s="25">
        <v>4.3439999999999998E-3</v>
      </c>
      <c r="O168">
        <f>(IF(AND(G168&gt;5,'Jul-24 Comparison with CA @50m'!G168&gt;5),1,0))*'50m'!$D168</f>
        <v>0</v>
      </c>
      <c r="P168">
        <f>(IF(AND(H168&gt;5,'Jul-24 Comparison with CA @50m'!H168&gt;5),1,0))*'50m'!$D168</f>
        <v>0</v>
      </c>
      <c r="Q168">
        <f>(IF(AND(I168&gt;5,'Jul-24 Comparison with CA @50m'!I168&gt;5),1,0))*'50m'!$D168</f>
        <v>0</v>
      </c>
      <c r="R168">
        <f>(IF(AND(J168&gt;5,'Jul-24 Comparison with CA @50m'!J168&gt;5),1,0))*'50m'!$D168</f>
        <v>0</v>
      </c>
      <c r="S168">
        <f>(IF(AND(K168&gt;5,'Jul-24 Comparison with CA @50m'!K168&gt;5),1,0))*'50m'!$D168</f>
        <v>0</v>
      </c>
      <c r="T168">
        <f>(IF(AND(L168&gt;5,'Jul-24 Comparison with CA @50m'!L168&gt;5),1,0))*'50m'!$D168</f>
        <v>0</v>
      </c>
      <c r="U168">
        <f>(IF(AND(M168&gt;5,'Jul-24 Comparison with CA @50m'!M168&gt;5),1,0))*'50m'!$D168</f>
        <v>0</v>
      </c>
      <c r="V168">
        <f>(IF(AND(N168&gt;5,'Jul-24 Comparison with CA @50m'!N168&gt;5),1,0))*'50m'!$D168</f>
        <v>0</v>
      </c>
    </row>
    <row r="169" spans="1:22" x14ac:dyDescent="0.35">
      <c r="A169" s="21" t="s">
        <v>99</v>
      </c>
      <c r="B169" s="21">
        <v>222550</v>
      </c>
      <c r="C169" s="21">
        <v>222600</v>
      </c>
      <c r="D169" s="21">
        <v>50</v>
      </c>
      <c r="E169" s="21"/>
      <c r="F169" s="23">
        <v>5</v>
      </c>
      <c r="G169" s="25">
        <v>2.8681714406694682E-2</v>
      </c>
      <c r="H169" s="25">
        <v>5.3542857142857142E-3</v>
      </c>
      <c r="I169" s="25">
        <v>2.3411428571428567E-3</v>
      </c>
      <c r="J169" s="25">
        <v>1.8514285714285716E-4</v>
      </c>
      <c r="K169" s="25">
        <v>2.2548571428571435E-3</v>
      </c>
      <c r="L169" s="25">
        <v>0</v>
      </c>
      <c r="M169" s="25">
        <v>2.1868571428571432E-3</v>
      </c>
      <c r="N169" s="25">
        <v>1.6828571428571428E-3</v>
      </c>
      <c r="O169">
        <f>(IF(AND(G169&gt;5,'Jul-24 Comparison with CA @50m'!G169&gt;5),1,0))*'50m'!$D169</f>
        <v>0</v>
      </c>
      <c r="P169">
        <f>(IF(AND(H169&gt;5,'Jul-24 Comparison with CA @50m'!H169&gt;5),1,0))*'50m'!$D169</f>
        <v>0</v>
      </c>
      <c r="Q169">
        <f>(IF(AND(I169&gt;5,'Jul-24 Comparison with CA @50m'!I169&gt;5),1,0))*'50m'!$D169</f>
        <v>0</v>
      </c>
      <c r="R169">
        <f>(IF(AND(J169&gt;5,'Jul-24 Comparison with CA @50m'!J169&gt;5),1,0))*'50m'!$D169</f>
        <v>0</v>
      </c>
      <c r="S169">
        <f>(IF(AND(K169&gt;5,'Jul-24 Comparison with CA @50m'!K169&gt;5),1,0))*'50m'!$D169</f>
        <v>0</v>
      </c>
      <c r="T169">
        <f>(IF(AND(L169&gt;5,'Jul-24 Comparison with CA @50m'!L169&gt;5),1,0))*'50m'!$D169</f>
        <v>0</v>
      </c>
      <c r="U169">
        <f>(IF(AND(M169&gt;5,'Jul-24 Comparison with CA @50m'!M169&gt;5),1,0))*'50m'!$D169</f>
        <v>0</v>
      </c>
      <c r="V169">
        <f>(IF(AND(N169&gt;5,'Jul-24 Comparison with CA @50m'!N169&gt;5),1,0))*'50m'!$D169</f>
        <v>0</v>
      </c>
    </row>
    <row r="170" spans="1:22" x14ac:dyDescent="0.35">
      <c r="A170" s="21" t="s">
        <v>99</v>
      </c>
      <c r="B170" s="21">
        <v>222600</v>
      </c>
      <c r="C170" s="21">
        <v>222650</v>
      </c>
      <c r="D170" s="21">
        <v>50</v>
      </c>
      <c r="E170" s="21"/>
      <c r="F170" s="23">
        <v>5</v>
      </c>
      <c r="G170" s="25">
        <v>1.9970857067108154E-2</v>
      </c>
      <c r="H170" s="25">
        <v>1.0149142857142857E-2</v>
      </c>
      <c r="I170" s="25">
        <v>3.3142857142857141E-5</v>
      </c>
      <c r="J170" s="25">
        <v>1.0469142857142857E-2</v>
      </c>
      <c r="K170" s="25">
        <v>0</v>
      </c>
      <c r="L170" s="25">
        <v>0</v>
      </c>
      <c r="M170" s="25">
        <v>1.8274285714285714E-3</v>
      </c>
      <c r="N170" s="25">
        <v>4.7657142857142858E-4</v>
      </c>
      <c r="O170">
        <f>(IF(AND(G170&gt;5,'Jul-24 Comparison with CA @50m'!G170&gt;5),1,0))*'50m'!$D170</f>
        <v>0</v>
      </c>
      <c r="P170">
        <f>(IF(AND(H170&gt;5,'Jul-24 Comparison with CA @50m'!H170&gt;5),1,0))*'50m'!$D170</f>
        <v>0</v>
      </c>
      <c r="Q170">
        <f>(IF(AND(I170&gt;5,'Jul-24 Comparison with CA @50m'!I170&gt;5),1,0))*'50m'!$D170</f>
        <v>0</v>
      </c>
      <c r="R170">
        <f>(IF(AND(J170&gt;5,'Jul-24 Comparison with CA @50m'!J170&gt;5),1,0))*'50m'!$D170</f>
        <v>0</v>
      </c>
      <c r="S170">
        <f>(IF(AND(K170&gt;5,'Jul-24 Comparison with CA @50m'!K170&gt;5),1,0))*'50m'!$D170</f>
        <v>0</v>
      </c>
      <c r="T170">
        <f>(IF(AND(L170&gt;5,'Jul-24 Comparison with CA @50m'!L170&gt;5),1,0))*'50m'!$D170</f>
        <v>0</v>
      </c>
      <c r="U170">
        <f>(IF(AND(M170&gt;5,'Jul-24 Comparison with CA @50m'!M170&gt;5),1,0))*'50m'!$D170</f>
        <v>0</v>
      </c>
      <c r="V170">
        <f>(IF(AND(N170&gt;5,'Jul-24 Comparison with CA @50m'!N170&gt;5),1,0))*'50m'!$D170</f>
        <v>0</v>
      </c>
    </row>
    <row r="171" spans="1:22" x14ac:dyDescent="0.35">
      <c r="A171" s="21" t="s">
        <v>99</v>
      </c>
      <c r="B171" s="21">
        <v>222650</v>
      </c>
      <c r="C171" s="21">
        <v>222700</v>
      </c>
      <c r="D171" s="21">
        <v>50</v>
      </c>
      <c r="E171" s="21"/>
      <c r="F171" s="23">
        <v>5</v>
      </c>
      <c r="G171" s="25">
        <v>4.0169251427786694</v>
      </c>
      <c r="H171" s="25">
        <v>0</v>
      </c>
      <c r="I171" s="25">
        <v>0</v>
      </c>
      <c r="J171" s="25">
        <v>0</v>
      </c>
      <c r="K171" s="25">
        <v>5.4005714285714291E-3</v>
      </c>
      <c r="L171" s="25">
        <v>6.8742857142857147E-4</v>
      </c>
      <c r="M171" s="25">
        <v>1.9737142857142852E-3</v>
      </c>
      <c r="N171" s="25">
        <v>2.5599999999999999E-4</v>
      </c>
      <c r="O171">
        <f>(IF(AND(G171&gt;5,'Jul-24 Comparison with CA @50m'!G171&gt;5),1,0))*'50m'!$D171</f>
        <v>0</v>
      </c>
      <c r="P171">
        <f>(IF(AND(H171&gt;5,'Jul-24 Comparison with CA @50m'!H171&gt;5),1,0))*'50m'!$D171</f>
        <v>0</v>
      </c>
      <c r="Q171">
        <f>(IF(AND(I171&gt;5,'Jul-24 Comparison with CA @50m'!I171&gt;5),1,0))*'50m'!$D171</f>
        <v>0</v>
      </c>
      <c r="R171">
        <f>(IF(AND(J171&gt;5,'Jul-24 Comparison with CA @50m'!J171&gt;5),1,0))*'50m'!$D171</f>
        <v>0</v>
      </c>
      <c r="S171">
        <f>(IF(AND(K171&gt;5,'Jul-24 Comparison with CA @50m'!K171&gt;5),1,0))*'50m'!$D171</f>
        <v>0</v>
      </c>
      <c r="T171">
        <f>(IF(AND(L171&gt;5,'Jul-24 Comparison with CA @50m'!L171&gt;5),1,0))*'50m'!$D171</f>
        <v>0</v>
      </c>
      <c r="U171">
        <f>(IF(AND(M171&gt;5,'Jul-24 Comparison with CA @50m'!M171&gt;5),1,0))*'50m'!$D171</f>
        <v>0</v>
      </c>
      <c r="V171">
        <f>(IF(AND(N171&gt;5,'Jul-24 Comparison with CA @50m'!N171&gt;5),1,0))*'50m'!$D171</f>
        <v>0</v>
      </c>
    </row>
    <row r="172" spans="1:22" x14ac:dyDescent="0.35">
      <c r="A172" s="21" t="s">
        <v>99</v>
      </c>
      <c r="B172" s="21">
        <v>222700</v>
      </c>
      <c r="C172" s="21">
        <v>222750</v>
      </c>
      <c r="D172" s="21">
        <v>50</v>
      </c>
      <c r="E172" s="21"/>
      <c r="F172" s="23">
        <v>5</v>
      </c>
      <c r="G172" s="25">
        <v>1.9330285722187583E-2</v>
      </c>
      <c r="H172" s="25">
        <v>1.314285714285714E-4</v>
      </c>
      <c r="I172" s="25">
        <v>0</v>
      </c>
      <c r="J172" s="25">
        <v>0</v>
      </c>
      <c r="K172" s="25">
        <v>0</v>
      </c>
      <c r="L172" s="25">
        <v>0</v>
      </c>
      <c r="M172" s="25">
        <v>0</v>
      </c>
      <c r="N172" s="25">
        <v>2.3651428571428573E-3</v>
      </c>
      <c r="O172">
        <f>(IF(AND(G172&gt;5,'Jul-24 Comparison with CA @50m'!G172&gt;5),1,0))*'50m'!$D172</f>
        <v>0</v>
      </c>
      <c r="P172">
        <f>(IF(AND(H172&gt;5,'Jul-24 Comparison with CA @50m'!H172&gt;5),1,0))*'50m'!$D172</f>
        <v>0</v>
      </c>
      <c r="Q172">
        <f>(IF(AND(I172&gt;5,'Jul-24 Comparison with CA @50m'!I172&gt;5),1,0))*'50m'!$D172</f>
        <v>0</v>
      </c>
      <c r="R172">
        <f>(IF(AND(J172&gt;5,'Jul-24 Comparison with CA @50m'!J172&gt;5),1,0))*'50m'!$D172</f>
        <v>0</v>
      </c>
      <c r="S172">
        <f>(IF(AND(K172&gt;5,'Jul-24 Comparison with CA @50m'!K172&gt;5),1,0))*'50m'!$D172</f>
        <v>0</v>
      </c>
      <c r="T172">
        <f>(IF(AND(L172&gt;5,'Jul-24 Comparison with CA @50m'!L172&gt;5),1,0))*'50m'!$D172</f>
        <v>0</v>
      </c>
      <c r="U172">
        <f>(IF(AND(M172&gt;5,'Jul-24 Comparison with CA @50m'!M172&gt;5),1,0))*'50m'!$D172</f>
        <v>0</v>
      </c>
      <c r="V172">
        <f>(IF(AND(N172&gt;5,'Jul-24 Comparison with CA @50m'!N172&gt;5),1,0))*'50m'!$D172</f>
        <v>0</v>
      </c>
    </row>
    <row r="173" spans="1:22" x14ac:dyDescent="0.35">
      <c r="A173" s="21" t="s">
        <v>99</v>
      </c>
      <c r="B173" s="21">
        <v>222750</v>
      </c>
      <c r="C173" s="21">
        <v>222800</v>
      </c>
      <c r="D173" s="21">
        <v>50</v>
      </c>
      <c r="E173" s="21"/>
      <c r="F173" s="23">
        <v>5</v>
      </c>
      <c r="G173" s="25">
        <v>1.9699428570611133E-2</v>
      </c>
      <c r="H173" s="25">
        <v>1.6457142857142858E-4</v>
      </c>
      <c r="I173" s="25">
        <v>0</v>
      </c>
      <c r="J173" s="25">
        <v>0</v>
      </c>
      <c r="K173" s="25">
        <v>0</v>
      </c>
      <c r="L173" s="25">
        <v>0</v>
      </c>
      <c r="M173" s="25">
        <v>2.2542857142857147E-3</v>
      </c>
      <c r="N173" s="25">
        <v>0</v>
      </c>
      <c r="O173">
        <f>(IF(AND(G173&gt;5,'Jul-24 Comparison with CA @50m'!G173&gt;5),1,0))*'50m'!$D173</f>
        <v>0</v>
      </c>
      <c r="P173">
        <f>(IF(AND(H173&gt;5,'Jul-24 Comparison with CA @50m'!H173&gt;5),1,0))*'50m'!$D173</f>
        <v>0</v>
      </c>
      <c r="Q173">
        <f>(IF(AND(I173&gt;5,'Jul-24 Comparison with CA @50m'!I173&gt;5),1,0))*'50m'!$D173</f>
        <v>0</v>
      </c>
      <c r="R173">
        <f>(IF(AND(J173&gt;5,'Jul-24 Comparison with CA @50m'!J173&gt;5),1,0))*'50m'!$D173</f>
        <v>0</v>
      </c>
      <c r="S173">
        <f>(IF(AND(K173&gt;5,'Jul-24 Comparison with CA @50m'!K173&gt;5),1,0))*'50m'!$D173</f>
        <v>0</v>
      </c>
      <c r="T173">
        <f>(IF(AND(L173&gt;5,'Jul-24 Comparison with CA @50m'!L173&gt;5),1,0))*'50m'!$D173</f>
        <v>0</v>
      </c>
      <c r="U173">
        <f>(IF(AND(M173&gt;5,'Jul-24 Comparison with CA @50m'!M173&gt;5),1,0))*'50m'!$D173</f>
        <v>0</v>
      </c>
      <c r="V173">
        <f>(IF(AND(N173&gt;5,'Jul-24 Comparison with CA @50m'!N173&gt;5),1,0))*'50m'!$D173</f>
        <v>0</v>
      </c>
    </row>
    <row r="174" spans="1:22" x14ac:dyDescent="0.35">
      <c r="A174" s="21" t="s">
        <v>99</v>
      </c>
      <c r="B174" s="21">
        <v>222800</v>
      </c>
      <c r="C174" s="21">
        <v>222850</v>
      </c>
      <c r="D174" s="21">
        <v>50</v>
      </c>
      <c r="E174" s="21"/>
      <c r="F174" s="23">
        <v>5</v>
      </c>
      <c r="G174" s="25">
        <v>2.0504571349280222E-2</v>
      </c>
      <c r="H174" s="25">
        <v>8.325714285714285E-4</v>
      </c>
      <c r="I174" s="25">
        <v>0</v>
      </c>
      <c r="J174" s="25">
        <v>0</v>
      </c>
      <c r="K174" s="25">
        <v>1.1794285714285715E-3</v>
      </c>
      <c r="L174" s="25">
        <v>9.8742857142857139E-4</v>
      </c>
      <c r="M174" s="25">
        <v>0</v>
      </c>
      <c r="N174" s="25">
        <v>1.9211428571428569E-3</v>
      </c>
      <c r="O174">
        <f>(IF(AND(G174&gt;5,'Jul-24 Comparison with CA @50m'!G174&gt;5),1,0))*'50m'!$D174</f>
        <v>0</v>
      </c>
      <c r="P174">
        <f>(IF(AND(H174&gt;5,'Jul-24 Comparison with CA @50m'!H174&gt;5),1,0))*'50m'!$D174</f>
        <v>0</v>
      </c>
      <c r="Q174">
        <f>(IF(AND(I174&gt;5,'Jul-24 Comparison with CA @50m'!I174&gt;5),1,0))*'50m'!$D174</f>
        <v>0</v>
      </c>
      <c r="R174">
        <f>(IF(AND(J174&gt;5,'Jul-24 Comparison with CA @50m'!J174&gt;5),1,0))*'50m'!$D174</f>
        <v>0</v>
      </c>
      <c r="S174">
        <f>(IF(AND(K174&gt;5,'Jul-24 Comparison with CA @50m'!K174&gt;5),1,0))*'50m'!$D174</f>
        <v>0</v>
      </c>
      <c r="T174">
        <f>(IF(AND(L174&gt;5,'Jul-24 Comparison with CA @50m'!L174&gt;5),1,0))*'50m'!$D174</f>
        <v>0</v>
      </c>
      <c r="U174">
        <f>(IF(AND(M174&gt;5,'Jul-24 Comparison with CA @50m'!M174&gt;5),1,0))*'50m'!$D174</f>
        <v>0</v>
      </c>
      <c r="V174">
        <f>(IF(AND(N174&gt;5,'Jul-24 Comparison with CA @50m'!N174&gt;5),1,0))*'50m'!$D174</f>
        <v>0</v>
      </c>
    </row>
    <row r="175" spans="1:22" x14ac:dyDescent="0.35">
      <c r="A175" s="21" t="s">
        <v>99</v>
      </c>
      <c r="B175" s="21">
        <v>222850</v>
      </c>
      <c r="C175" s="21">
        <v>222900</v>
      </c>
      <c r="D175" s="21">
        <v>50</v>
      </c>
      <c r="E175" s="21" t="s">
        <v>101</v>
      </c>
      <c r="F175" s="23">
        <v>5</v>
      </c>
      <c r="G175" s="25">
        <v>3.2350285444259649E-2</v>
      </c>
      <c r="H175" s="25">
        <v>6.948571428571429E-4</v>
      </c>
      <c r="I175" s="25">
        <v>0</v>
      </c>
      <c r="J175" s="25">
        <v>4.4799999999999994E-4</v>
      </c>
      <c r="K175" s="25">
        <v>2.6857142857142856E-4</v>
      </c>
      <c r="L175" s="25">
        <v>5.6971428571428572E-3</v>
      </c>
      <c r="M175" s="25">
        <v>0</v>
      </c>
      <c r="N175" s="25">
        <v>0</v>
      </c>
      <c r="O175">
        <f>(IF(AND(G175&gt;5,'Jul-24 Comparison with CA @50m'!G175&gt;5),1,0))*'50m'!$D175</f>
        <v>0</v>
      </c>
      <c r="P175">
        <f>(IF(AND(H175&gt;5,'Jul-24 Comparison with CA @50m'!H175&gt;5),1,0))*'50m'!$D175</f>
        <v>0</v>
      </c>
      <c r="Q175">
        <f>(IF(AND(I175&gt;5,'Jul-24 Comparison with CA @50m'!I175&gt;5),1,0))*'50m'!$D175</f>
        <v>0</v>
      </c>
      <c r="R175">
        <f>(IF(AND(J175&gt;5,'Jul-24 Comparison with CA @50m'!J175&gt;5),1,0))*'50m'!$D175</f>
        <v>0</v>
      </c>
      <c r="S175">
        <f>(IF(AND(K175&gt;5,'Jul-24 Comparison with CA @50m'!K175&gt;5),1,0))*'50m'!$D175</f>
        <v>0</v>
      </c>
      <c r="T175">
        <f>(IF(AND(L175&gt;5,'Jul-24 Comparison with CA @50m'!L175&gt;5),1,0))*'50m'!$D175</f>
        <v>0</v>
      </c>
      <c r="U175">
        <f>(IF(AND(M175&gt;5,'Jul-24 Comparison with CA @50m'!M175&gt;5),1,0))*'50m'!$D175</f>
        <v>0</v>
      </c>
      <c r="V175">
        <f>(IF(AND(N175&gt;5,'Jul-24 Comparison with CA @50m'!N175&gt;5),1,0))*'50m'!$D175</f>
        <v>0</v>
      </c>
    </row>
    <row r="176" spans="1:22" x14ac:dyDescent="0.35">
      <c r="A176" s="21" t="s">
        <v>99</v>
      </c>
      <c r="B176" s="21">
        <v>222900</v>
      </c>
      <c r="C176" s="21">
        <v>222950</v>
      </c>
      <c r="D176" s="21">
        <v>50</v>
      </c>
      <c r="E176" s="21"/>
      <c r="F176" s="23">
        <v>5</v>
      </c>
      <c r="G176" s="25">
        <v>1.478228584289551E-2</v>
      </c>
      <c r="H176" s="25">
        <v>4.1428571428571426E-4</v>
      </c>
      <c r="I176" s="25">
        <v>0</v>
      </c>
      <c r="J176" s="25">
        <v>0</v>
      </c>
      <c r="K176" s="25">
        <v>3.7462857142857146E-3</v>
      </c>
      <c r="L176" s="25">
        <v>0</v>
      </c>
      <c r="M176" s="25">
        <v>1.549142857142857E-3</v>
      </c>
      <c r="N176" s="25">
        <v>1.6634285714285713E-3</v>
      </c>
      <c r="O176">
        <f>(IF(AND(G176&gt;5,'Jul-24 Comparison with CA @50m'!G176&gt;5),1,0))*'50m'!$D176</f>
        <v>0</v>
      </c>
      <c r="P176">
        <f>(IF(AND(H176&gt;5,'Jul-24 Comparison with CA @50m'!H176&gt;5),1,0))*'50m'!$D176</f>
        <v>0</v>
      </c>
      <c r="Q176">
        <f>(IF(AND(I176&gt;5,'Jul-24 Comparison with CA @50m'!I176&gt;5),1,0))*'50m'!$D176</f>
        <v>0</v>
      </c>
      <c r="R176">
        <f>(IF(AND(J176&gt;5,'Jul-24 Comparison with CA @50m'!J176&gt;5),1,0))*'50m'!$D176</f>
        <v>0</v>
      </c>
      <c r="S176">
        <f>(IF(AND(K176&gt;5,'Jul-24 Comparison with CA @50m'!K176&gt;5),1,0))*'50m'!$D176</f>
        <v>0</v>
      </c>
      <c r="T176">
        <f>(IF(AND(L176&gt;5,'Jul-24 Comparison with CA @50m'!L176&gt;5),1,0))*'50m'!$D176</f>
        <v>0</v>
      </c>
      <c r="U176">
        <f>(IF(AND(M176&gt;5,'Jul-24 Comparison with CA @50m'!M176&gt;5),1,0))*'50m'!$D176</f>
        <v>0</v>
      </c>
      <c r="V176">
        <f>(IF(AND(N176&gt;5,'Jul-24 Comparison with CA @50m'!N176&gt;5),1,0))*'50m'!$D176</f>
        <v>0</v>
      </c>
    </row>
    <row r="177" spans="1:22" x14ac:dyDescent="0.35">
      <c r="A177" s="21" t="s">
        <v>99</v>
      </c>
      <c r="B177" s="21">
        <v>222950</v>
      </c>
      <c r="C177" s="21">
        <v>223000</v>
      </c>
      <c r="D177" s="21">
        <v>50</v>
      </c>
      <c r="E177" s="21"/>
      <c r="F177" s="23">
        <v>5</v>
      </c>
      <c r="G177" s="25">
        <v>4.9748570987156451E-3</v>
      </c>
      <c r="H177" s="25">
        <v>5.2457142857142861E-4</v>
      </c>
      <c r="I177" s="25">
        <v>1.8005714285714287E-3</v>
      </c>
      <c r="J177" s="25">
        <v>4.1599999999999997E-4</v>
      </c>
      <c r="K177" s="25">
        <v>4.0114285714285713E-4</v>
      </c>
      <c r="L177" s="25">
        <v>0</v>
      </c>
      <c r="M177" s="25">
        <v>0</v>
      </c>
      <c r="N177" s="25">
        <v>0</v>
      </c>
      <c r="O177">
        <f>(IF(AND(G177&gt;5,'Jul-24 Comparison with CA @50m'!G177&gt;5),1,0))*'50m'!$D177</f>
        <v>0</v>
      </c>
      <c r="P177">
        <f>(IF(AND(H177&gt;5,'Jul-24 Comparison with CA @50m'!H177&gt;5),1,0))*'50m'!$D177</f>
        <v>0</v>
      </c>
      <c r="Q177">
        <f>(IF(AND(I177&gt;5,'Jul-24 Comparison with CA @50m'!I177&gt;5),1,0))*'50m'!$D177</f>
        <v>0</v>
      </c>
      <c r="R177">
        <f>(IF(AND(J177&gt;5,'Jul-24 Comparison with CA @50m'!J177&gt;5),1,0))*'50m'!$D177</f>
        <v>0</v>
      </c>
      <c r="S177">
        <f>(IF(AND(K177&gt;5,'Jul-24 Comparison with CA @50m'!K177&gt;5),1,0))*'50m'!$D177</f>
        <v>0</v>
      </c>
      <c r="T177">
        <f>(IF(AND(L177&gt;5,'Jul-24 Comparison with CA @50m'!L177&gt;5),1,0))*'50m'!$D177</f>
        <v>0</v>
      </c>
      <c r="U177">
        <f>(IF(AND(M177&gt;5,'Jul-24 Comparison with CA @50m'!M177&gt;5),1,0))*'50m'!$D177</f>
        <v>0</v>
      </c>
      <c r="V177">
        <f>(IF(AND(N177&gt;5,'Jul-24 Comparison with CA @50m'!N177&gt;5),1,0))*'50m'!$D177</f>
        <v>0</v>
      </c>
    </row>
    <row r="178" spans="1:22" x14ac:dyDescent="0.35">
      <c r="A178" s="21" t="s">
        <v>99</v>
      </c>
      <c r="B178" s="21">
        <v>223000</v>
      </c>
      <c r="C178" s="21">
        <v>223050</v>
      </c>
      <c r="D178" s="21">
        <v>50</v>
      </c>
      <c r="E178" s="21"/>
      <c r="F178" s="23">
        <v>5</v>
      </c>
      <c r="G178" s="25">
        <v>7.1308571883610308E-3</v>
      </c>
      <c r="H178" s="25">
        <v>7.2628571428571425E-4</v>
      </c>
      <c r="I178" s="25">
        <v>0</v>
      </c>
      <c r="J178" s="25">
        <v>6.7828571428571439E-4</v>
      </c>
      <c r="K178" s="25">
        <v>2.9005714285714281E-3</v>
      </c>
      <c r="L178" s="25">
        <v>0</v>
      </c>
      <c r="M178" s="25">
        <v>3.6714285714285716E-3</v>
      </c>
      <c r="N178" s="25">
        <v>2.8228571428571425E-4</v>
      </c>
      <c r="O178">
        <f>(IF(AND(G178&gt;5,'Jul-24 Comparison with CA @50m'!G178&gt;5),1,0))*'50m'!$D178</f>
        <v>0</v>
      </c>
      <c r="P178">
        <f>(IF(AND(H178&gt;5,'Jul-24 Comparison with CA @50m'!H178&gt;5),1,0))*'50m'!$D178</f>
        <v>0</v>
      </c>
      <c r="Q178">
        <f>(IF(AND(I178&gt;5,'Jul-24 Comparison with CA @50m'!I178&gt;5),1,0))*'50m'!$D178</f>
        <v>0</v>
      </c>
      <c r="R178">
        <f>(IF(AND(J178&gt;5,'Jul-24 Comparison with CA @50m'!J178&gt;5),1,0))*'50m'!$D178</f>
        <v>0</v>
      </c>
      <c r="S178">
        <f>(IF(AND(K178&gt;5,'Jul-24 Comparison with CA @50m'!K178&gt;5),1,0))*'50m'!$D178</f>
        <v>0</v>
      </c>
      <c r="T178">
        <f>(IF(AND(L178&gt;5,'Jul-24 Comparison with CA @50m'!L178&gt;5),1,0))*'50m'!$D178</f>
        <v>0</v>
      </c>
      <c r="U178">
        <f>(IF(AND(M178&gt;5,'Jul-24 Comparison with CA @50m'!M178&gt;5),1,0))*'50m'!$D178</f>
        <v>0</v>
      </c>
      <c r="V178">
        <f>(IF(AND(N178&gt;5,'Jul-24 Comparison with CA @50m'!N178&gt;5),1,0))*'50m'!$D178</f>
        <v>0</v>
      </c>
    </row>
    <row r="179" spans="1:22" x14ac:dyDescent="0.35">
      <c r="A179" s="21" t="s">
        <v>99</v>
      </c>
      <c r="B179" s="21">
        <v>223050</v>
      </c>
      <c r="C179" s="21">
        <v>223100</v>
      </c>
      <c r="D179" s="21">
        <v>50</v>
      </c>
      <c r="E179" s="21"/>
      <c r="F179" s="23">
        <v>5</v>
      </c>
      <c r="G179" s="25">
        <v>1.8909142930167065E-2</v>
      </c>
      <c r="H179" s="25">
        <v>3.4285714285714284E-5</v>
      </c>
      <c r="I179" s="25">
        <v>0</v>
      </c>
      <c r="J179" s="25">
        <v>3.4742857142857145E-4</v>
      </c>
      <c r="K179" s="25">
        <v>1.1148571428571429E-3</v>
      </c>
      <c r="L179" s="25">
        <v>3.8114285714285713E-4</v>
      </c>
      <c r="M179" s="25">
        <v>1.5577142857142858E-3</v>
      </c>
      <c r="N179" s="25">
        <v>1.16E-3</v>
      </c>
      <c r="O179">
        <f>(IF(AND(G179&gt;5,'Jul-24 Comparison with CA @50m'!G179&gt;5),1,0))*'50m'!$D179</f>
        <v>0</v>
      </c>
      <c r="P179">
        <f>(IF(AND(H179&gt;5,'Jul-24 Comparison with CA @50m'!H179&gt;5),1,0))*'50m'!$D179</f>
        <v>0</v>
      </c>
      <c r="Q179">
        <f>(IF(AND(I179&gt;5,'Jul-24 Comparison with CA @50m'!I179&gt;5),1,0))*'50m'!$D179</f>
        <v>0</v>
      </c>
      <c r="R179">
        <f>(IF(AND(J179&gt;5,'Jul-24 Comparison with CA @50m'!J179&gt;5),1,0))*'50m'!$D179</f>
        <v>0</v>
      </c>
      <c r="S179">
        <f>(IF(AND(K179&gt;5,'Jul-24 Comparison with CA @50m'!K179&gt;5),1,0))*'50m'!$D179</f>
        <v>0</v>
      </c>
      <c r="T179">
        <f>(IF(AND(L179&gt;5,'Jul-24 Comparison with CA @50m'!L179&gt;5),1,0))*'50m'!$D179</f>
        <v>0</v>
      </c>
      <c r="U179">
        <f>(IF(AND(M179&gt;5,'Jul-24 Comparison with CA @50m'!M179&gt;5),1,0))*'50m'!$D179</f>
        <v>0</v>
      </c>
      <c r="V179">
        <f>(IF(AND(N179&gt;5,'Jul-24 Comparison with CA @50m'!N179&gt;5),1,0))*'50m'!$D179</f>
        <v>0</v>
      </c>
    </row>
    <row r="180" spans="1:22" x14ac:dyDescent="0.35">
      <c r="A180" s="21" t="s">
        <v>99</v>
      </c>
      <c r="B180" s="21">
        <v>223100</v>
      </c>
      <c r="C180" s="21">
        <v>223150</v>
      </c>
      <c r="D180" s="21">
        <v>50</v>
      </c>
      <c r="E180" s="21"/>
      <c r="F180" s="23">
        <v>5</v>
      </c>
      <c r="G180" s="25">
        <v>9.7754285117558071E-3</v>
      </c>
      <c r="H180" s="25">
        <v>3.6114285714285719E-3</v>
      </c>
      <c r="I180" s="25">
        <v>3.7142857142857143E-4</v>
      </c>
      <c r="J180" s="25">
        <v>0</v>
      </c>
      <c r="K180" s="25">
        <v>1.9434285714285714E-3</v>
      </c>
      <c r="L180" s="25">
        <v>2.0948571428571431E-3</v>
      </c>
      <c r="M180" s="25">
        <v>1.3501142857142857E-2</v>
      </c>
      <c r="N180" s="25">
        <v>3.2857142857142856E-4</v>
      </c>
      <c r="O180">
        <f>(IF(AND(G180&gt;5,'Jul-24 Comparison with CA @50m'!G180&gt;5),1,0))*'50m'!$D180</f>
        <v>0</v>
      </c>
      <c r="P180">
        <f>(IF(AND(H180&gt;5,'Jul-24 Comparison with CA @50m'!H180&gt;5),1,0))*'50m'!$D180</f>
        <v>0</v>
      </c>
      <c r="Q180">
        <f>(IF(AND(I180&gt;5,'Jul-24 Comparison with CA @50m'!I180&gt;5),1,0))*'50m'!$D180</f>
        <v>0</v>
      </c>
      <c r="R180">
        <f>(IF(AND(J180&gt;5,'Jul-24 Comparison with CA @50m'!J180&gt;5),1,0))*'50m'!$D180</f>
        <v>0</v>
      </c>
      <c r="S180">
        <f>(IF(AND(K180&gt;5,'Jul-24 Comparison with CA @50m'!K180&gt;5),1,0))*'50m'!$D180</f>
        <v>0</v>
      </c>
      <c r="T180">
        <f>(IF(AND(L180&gt;5,'Jul-24 Comparison with CA @50m'!L180&gt;5),1,0))*'50m'!$D180</f>
        <v>0</v>
      </c>
      <c r="U180">
        <f>(IF(AND(M180&gt;5,'Jul-24 Comparison with CA @50m'!M180&gt;5),1,0))*'50m'!$D180</f>
        <v>0</v>
      </c>
      <c r="V180">
        <f>(IF(AND(N180&gt;5,'Jul-24 Comparison with CA @50m'!N180&gt;5),1,0))*'50m'!$D180</f>
        <v>0</v>
      </c>
    </row>
    <row r="181" spans="1:22" x14ac:dyDescent="0.35">
      <c r="A181" s="21" t="s">
        <v>99</v>
      </c>
      <c r="B181" s="21">
        <v>223150</v>
      </c>
      <c r="C181" s="21">
        <v>223200</v>
      </c>
      <c r="D181" s="21">
        <v>50</v>
      </c>
      <c r="E181" s="21"/>
      <c r="F181" s="23">
        <v>5</v>
      </c>
      <c r="G181" s="25">
        <v>1.1743285714326588</v>
      </c>
      <c r="H181" s="25">
        <v>1.1948571428571429E-3</v>
      </c>
      <c r="I181" s="25">
        <v>8.9142857142857133E-5</v>
      </c>
      <c r="J181" s="25">
        <v>1.7211428571428571E-3</v>
      </c>
      <c r="K181" s="25">
        <v>1.9542857142857144E-3</v>
      </c>
      <c r="L181" s="25">
        <v>0</v>
      </c>
      <c r="M181" s="25">
        <v>0</v>
      </c>
      <c r="N181" s="25">
        <v>1.2799999999999999E-4</v>
      </c>
      <c r="O181">
        <f>(IF(AND(G181&gt;5,'Jul-24 Comparison with CA @50m'!G181&gt;5),1,0))*'50m'!$D181</f>
        <v>0</v>
      </c>
      <c r="P181">
        <f>(IF(AND(H181&gt;5,'Jul-24 Comparison with CA @50m'!H181&gt;5),1,0))*'50m'!$D181</f>
        <v>0</v>
      </c>
      <c r="Q181">
        <f>(IF(AND(I181&gt;5,'Jul-24 Comparison with CA @50m'!I181&gt;5),1,0))*'50m'!$D181</f>
        <v>0</v>
      </c>
      <c r="R181">
        <f>(IF(AND(J181&gt;5,'Jul-24 Comparison with CA @50m'!J181&gt;5),1,0))*'50m'!$D181</f>
        <v>0</v>
      </c>
      <c r="S181">
        <f>(IF(AND(K181&gt;5,'Jul-24 Comparison with CA @50m'!K181&gt;5),1,0))*'50m'!$D181</f>
        <v>0</v>
      </c>
      <c r="T181">
        <f>(IF(AND(L181&gt;5,'Jul-24 Comparison with CA @50m'!L181&gt;5),1,0))*'50m'!$D181</f>
        <v>0</v>
      </c>
      <c r="U181">
        <f>(IF(AND(M181&gt;5,'Jul-24 Comparison with CA @50m'!M181&gt;5),1,0))*'50m'!$D181</f>
        <v>0</v>
      </c>
      <c r="V181">
        <f>(IF(AND(N181&gt;5,'Jul-24 Comparison with CA @50m'!N181&gt;5),1,0))*'50m'!$D181</f>
        <v>0</v>
      </c>
    </row>
    <row r="182" spans="1:22" x14ac:dyDescent="0.35">
      <c r="A182" s="21" t="s">
        <v>99</v>
      </c>
      <c r="B182" s="21">
        <v>223200</v>
      </c>
      <c r="C182" s="21">
        <v>223250</v>
      </c>
      <c r="D182" s="21">
        <v>50</v>
      </c>
      <c r="E182" s="21"/>
      <c r="F182" s="23">
        <v>5</v>
      </c>
      <c r="G182" s="25">
        <v>2.024975999972479</v>
      </c>
      <c r="H182" s="25">
        <v>1.2914285714285714E-3</v>
      </c>
      <c r="I182" s="25">
        <v>0</v>
      </c>
      <c r="J182" s="25">
        <v>0</v>
      </c>
      <c r="K182" s="25">
        <v>1.3371428571428573E-3</v>
      </c>
      <c r="L182" s="25">
        <v>3.2857142857142856E-4</v>
      </c>
      <c r="M182" s="25">
        <v>0</v>
      </c>
      <c r="N182" s="25">
        <v>0</v>
      </c>
      <c r="O182">
        <f>(IF(AND(G182&gt;5,'Jul-24 Comparison with CA @50m'!G182&gt;5),1,0))*'50m'!$D182</f>
        <v>0</v>
      </c>
      <c r="P182">
        <f>(IF(AND(H182&gt;5,'Jul-24 Comparison with CA @50m'!H182&gt;5),1,0))*'50m'!$D182</f>
        <v>0</v>
      </c>
      <c r="Q182">
        <f>(IF(AND(I182&gt;5,'Jul-24 Comparison with CA @50m'!I182&gt;5),1,0))*'50m'!$D182</f>
        <v>0</v>
      </c>
      <c r="R182">
        <f>(IF(AND(J182&gt;5,'Jul-24 Comparison with CA @50m'!J182&gt;5),1,0))*'50m'!$D182</f>
        <v>0</v>
      </c>
      <c r="S182">
        <f>(IF(AND(K182&gt;5,'Jul-24 Comparison with CA @50m'!K182&gt;5),1,0))*'50m'!$D182</f>
        <v>0</v>
      </c>
      <c r="T182">
        <f>(IF(AND(L182&gt;5,'Jul-24 Comparison with CA @50m'!L182&gt;5),1,0))*'50m'!$D182</f>
        <v>0</v>
      </c>
      <c r="U182">
        <f>(IF(AND(M182&gt;5,'Jul-24 Comparison with CA @50m'!M182&gt;5),1,0))*'50m'!$D182</f>
        <v>0</v>
      </c>
      <c r="V182">
        <f>(IF(AND(N182&gt;5,'Jul-24 Comparison with CA @50m'!N182&gt;5),1,0))*'50m'!$D182</f>
        <v>0</v>
      </c>
    </row>
    <row r="183" spans="1:22" x14ac:dyDescent="0.35">
      <c r="A183" s="21" t="s">
        <v>99</v>
      </c>
      <c r="B183" s="21">
        <v>223250</v>
      </c>
      <c r="C183" s="21">
        <v>223300</v>
      </c>
      <c r="D183" s="21">
        <v>50</v>
      </c>
      <c r="E183" s="21" t="s">
        <v>100</v>
      </c>
      <c r="F183" s="23">
        <v>5</v>
      </c>
      <c r="G183" s="25">
        <v>2.4534857188633515E-2</v>
      </c>
      <c r="H183" s="25">
        <v>1.6045714285714285E-3</v>
      </c>
      <c r="I183" s="25">
        <v>1.6457142857142858E-4</v>
      </c>
      <c r="J183" s="25">
        <v>0</v>
      </c>
      <c r="K183" s="25">
        <v>0</v>
      </c>
      <c r="L183" s="25">
        <v>7.7142857142857154E-5</v>
      </c>
      <c r="M183" s="25">
        <v>7.2857142857142869E-4</v>
      </c>
      <c r="N183" s="25">
        <v>0</v>
      </c>
      <c r="O183">
        <f>(IF(AND(G183&gt;5,'Jul-24 Comparison with CA @50m'!G183&gt;5),1,0))*'50m'!$D183</f>
        <v>0</v>
      </c>
      <c r="P183">
        <f>(IF(AND(H183&gt;5,'Jul-24 Comparison with CA @50m'!H183&gt;5),1,0))*'50m'!$D183</f>
        <v>0</v>
      </c>
      <c r="Q183">
        <f>(IF(AND(I183&gt;5,'Jul-24 Comparison with CA @50m'!I183&gt;5),1,0))*'50m'!$D183</f>
        <v>0</v>
      </c>
      <c r="R183">
        <f>(IF(AND(J183&gt;5,'Jul-24 Comparison with CA @50m'!J183&gt;5),1,0))*'50m'!$D183</f>
        <v>0</v>
      </c>
      <c r="S183">
        <f>(IF(AND(K183&gt;5,'Jul-24 Comparison with CA @50m'!K183&gt;5),1,0))*'50m'!$D183</f>
        <v>0</v>
      </c>
      <c r="T183">
        <f>(IF(AND(L183&gt;5,'Jul-24 Comparison with CA @50m'!L183&gt;5),1,0))*'50m'!$D183</f>
        <v>0</v>
      </c>
      <c r="U183">
        <f>(IF(AND(M183&gt;5,'Jul-24 Comparison with CA @50m'!M183&gt;5),1,0))*'50m'!$D183</f>
        <v>0</v>
      </c>
      <c r="V183">
        <f>(IF(AND(N183&gt;5,'Jul-24 Comparison with CA @50m'!N183&gt;5),1,0))*'50m'!$D183</f>
        <v>0</v>
      </c>
    </row>
    <row r="184" spans="1:22" x14ac:dyDescent="0.35">
      <c r="A184" s="21" t="s">
        <v>99</v>
      </c>
      <c r="B184" s="21">
        <v>223300</v>
      </c>
      <c r="C184" s="21">
        <v>223350</v>
      </c>
      <c r="D184" s="21">
        <v>50</v>
      </c>
      <c r="E184" s="21"/>
      <c r="F184" s="23">
        <v>5</v>
      </c>
      <c r="G184" s="25">
        <v>1.696057128225054E-2</v>
      </c>
      <c r="H184" s="25">
        <v>2.571428571428571E-4</v>
      </c>
      <c r="I184" s="25">
        <v>3.48E-4</v>
      </c>
      <c r="J184" s="25">
        <v>2.7577142857142861E-3</v>
      </c>
      <c r="K184" s="25">
        <v>5.9771428571428584E-4</v>
      </c>
      <c r="L184" s="25">
        <v>1.1428571428571428E-4</v>
      </c>
      <c r="M184" s="25">
        <v>6.5714285714285712E-4</v>
      </c>
      <c r="N184" s="25">
        <v>0</v>
      </c>
      <c r="O184">
        <f>(IF(AND(G184&gt;5,'Jul-24 Comparison with CA @50m'!G184&gt;5),1,0))*'50m'!$D184</f>
        <v>0</v>
      </c>
      <c r="P184">
        <f>(IF(AND(H184&gt;5,'Jul-24 Comparison with CA @50m'!H184&gt;5),1,0))*'50m'!$D184</f>
        <v>0</v>
      </c>
      <c r="Q184">
        <f>(IF(AND(I184&gt;5,'Jul-24 Comparison with CA @50m'!I184&gt;5),1,0))*'50m'!$D184</f>
        <v>0</v>
      </c>
      <c r="R184">
        <f>(IF(AND(J184&gt;5,'Jul-24 Comparison with CA @50m'!J184&gt;5),1,0))*'50m'!$D184</f>
        <v>0</v>
      </c>
      <c r="S184">
        <f>(IF(AND(K184&gt;5,'Jul-24 Comparison with CA @50m'!K184&gt;5),1,0))*'50m'!$D184</f>
        <v>0</v>
      </c>
      <c r="T184">
        <f>(IF(AND(L184&gt;5,'Jul-24 Comparison with CA @50m'!L184&gt;5),1,0))*'50m'!$D184</f>
        <v>0</v>
      </c>
      <c r="U184">
        <f>(IF(AND(M184&gt;5,'Jul-24 Comparison with CA @50m'!M184&gt;5),1,0))*'50m'!$D184</f>
        <v>0</v>
      </c>
      <c r="V184">
        <f>(IF(AND(N184&gt;5,'Jul-24 Comparison with CA @50m'!N184&gt;5),1,0))*'50m'!$D184</f>
        <v>0</v>
      </c>
    </row>
    <row r="185" spans="1:22" x14ac:dyDescent="0.35">
      <c r="A185" s="21" t="s">
        <v>99</v>
      </c>
      <c r="B185" s="21">
        <v>223350</v>
      </c>
      <c r="C185" s="21">
        <v>223400</v>
      </c>
      <c r="D185" s="21">
        <v>50</v>
      </c>
      <c r="E185" s="21"/>
      <c r="F185" s="23">
        <v>5</v>
      </c>
      <c r="G185" s="25">
        <v>1.0101714307240078E-2</v>
      </c>
      <c r="H185" s="25">
        <v>1.072E-3</v>
      </c>
      <c r="I185" s="25">
        <v>0</v>
      </c>
      <c r="J185" s="25">
        <v>5.8594285714285719E-3</v>
      </c>
      <c r="K185" s="25">
        <v>4.4091428571428571E-3</v>
      </c>
      <c r="L185" s="25">
        <v>3.7714285714285714E-4</v>
      </c>
      <c r="M185" s="25">
        <v>1.6432571428571432E-2</v>
      </c>
      <c r="N185" s="25">
        <v>4.7999999999999996E-4</v>
      </c>
      <c r="O185">
        <f>(IF(AND(G185&gt;5,'Jul-24 Comparison with CA @50m'!G185&gt;5),1,0))*'50m'!$D185</f>
        <v>0</v>
      </c>
      <c r="P185">
        <f>(IF(AND(H185&gt;5,'Jul-24 Comparison with CA @50m'!H185&gt;5),1,0))*'50m'!$D185</f>
        <v>0</v>
      </c>
      <c r="Q185">
        <f>(IF(AND(I185&gt;5,'Jul-24 Comparison with CA @50m'!I185&gt;5),1,0))*'50m'!$D185</f>
        <v>0</v>
      </c>
      <c r="R185">
        <f>(IF(AND(J185&gt;5,'Jul-24 Comparison with CA @50m'!J185&gt;5),1,0))*'50m'!$D185</f>
        <v>0</v>
      </c>
      <c r="S185">
        <f>(IF(AND(K185&gt;5,'Jul-24 Comparison with CA @50m'!K185&gt;5),1,0))*'50m'!$D185</f>
        <v>0</v>
      </c>
      <c r="T185">
        <f>(IF(AND(L185&gt;5,'Jul-24 Comparison with CA @50m'!L185&gt;5),1,0))*'50m'!$D185</f>
        <v>0</v>
      </c>
      <c r="U185">
        <f>(IF(AND(M185&gt;5,'Jul-24 Comparison with CA @50m'!M185&gt;5),1,0))*'50m'!$D185</f>
        <v>0</v>
      </c>
      <c r="V185">
        <f>(IF(AND(N185&gt;5,'Jul-24 Comparison with CA @50m'!N185&gt;5),1,0))*'50m'!$D185</f>
        <v>0</v>
      </c>
    </row>
    <row r="186" spans="1:22" x14ac:dyDescent="0.35">
      <c r="A186" s="21" t="s">
        <v>99</v>
      </c>
      <c r="B186" s="21">
        <v>223400</v>
      </c>
      <c r="C186" s="21">
        <v>223450</v>
      </c>
      <c r="D186" s="21">
        <v>50</v>
      </c>
      <c r="E186" s="21"/>
      <c r="F186" s="23">
        <v>5</v>
      </c>
      <c r="G186" s="25">
        <v>3.6805714116777697E-3</v>
      </c>
      <c r="H186" s="25">
        <v>5.7028571428571425E-4</v>
      </c>
      <c r="I186" s="25">
        <v>4.1999999999999996E-4</v>
      </c>
      <c r="J186" s="25">
        <v>0</v>
      </c>
      <c r="K186" s="25">
        <v>4.5948571428571427E-3</v>
      </c>
      <c r="L186" s="25">
        <v>0</v>
      </c>
      <c r="M186" s="25">
        <v>1.1381142857142861E-2</v>
      </c>
      <c r="N186" s="25">
        <v>4.9600000000000002E-4</v>
      </c>
      <c r="O186">
        <f>(IF(AND(G186&gt;5,'Jul-24 Comparison with CA @50m'!G186&gt;5),1,0))*'50m'!$D186</f>
        <v>0</v>
      </c>
      <c r="P186">
        <f>(IF(AND(H186&gt;5,'Jul-24 Comparison with CA @50m'!H186&gt;5),1,0))*'50m'!$D186</f>
        <v>0</v>
      </c>
      <c r="Q186">
        <f>(IF(AND(I186&gt;5,'Jul-24 Comparison with CA @50m'!I186&gt;5),1,0))*'50m'!$D186</f>
        <v>0</v>
      </c>
      <c r="R186">
        <f>(IF(AND(J186&gt;5,'Jul-24 Comparison with CA @50m'!J186&gt;5),1,0))*'50m'!$D186</f>
        <v>0</v>
      </c>
      <c r="S186">
        <f>(IF(AND(K186&gt;5,'Jul-24 Comparison with CA @50m'!K186&gt;5),1,0))*'50m'!$D186</f>
        <v>0</v>
      </c>
      <c r="T186">
        <f>(IF(AND(L186&gt;5,'Jul-24 Comparison with CA @50m'!L186&gt;5),1,0))*'50m'!$D186</f>
        <v>0</v>
      </c>
      <c r="U186">
        <f>(IF(AND(M186&gt;5,'Jul-24 Comparison with CA @50m'!M186&gt;5),1,0))*'50m'!$D186</f>
        <v>0</v>
      </c>
      <c r="V186">
        <f>(IF(AND(N186&gt;5,'Jul-24 Comparison with CA @50m'!N186&gt;5),1,0))*'50m'!$D186</f>
        <v>0</v>
      </c>
    </row>
    <row r="187" spans="1:22" x14ac:dyDescent="0.35">
      <c r="A187" s="21" t="s">
        <v>99</v>
      </c>
      <c r="B187" s="21">
        <v>223450</v>
      </c>
      <c r="C187" s="21">
        <v>223500</v>
      </c>
      <c r="D187" s="21">
        <v>50</v>
      </c>
      <c r="E187" s="21"/>
      <c r="F187" s="23">
        <v>5</v>
      </c>
      <c r="G187" s="25">
        <v>1.4604571268899099E-2</v>
      </c>
      <c r="H187" s="25">
        <v>0</v>
      </c>
      <c r="I187" s="25">
        <v>9.4571428571428573E-4</v>
      </c>
      <c r="J187" s="25">
        <v>3.428571428571428E-4</v>
      </c>
      <c r="K187" s="25">
        <v>1.2548571428571428E-3</v>
      </c>
      <c r="L187" s="25">
        <v>4.4685714285714288E-4</v>
      </c>
      <c r="M187" s="25">
        <v>2.6742857142857145E-4</v>
      </c>
      <c r="N187" s="25">
        <v>0</v>
      </c>
      <c r="O187">
        <f>(IF(AND(G187&gt;5,'Jul-24 Comparison with CA @50m'!G187&gt;5),1,0))*'50m'!$D187</f>
        <v>0</v>
      </c>
      <c r="P187">
        <f>(IF(AND(H187&gt;5,'Jul-24 Comparison with CA @50m'!H187&gt;5),1,0))*'50m'!$D187</f>
        <v>0</v>
      </c>
      <c r="Q187">
        <f>(IF(AND(I187&gt;5,'Jul-24 Comparison with CA @50m'!I187&gt;5),1,0))*'50m'!$D187</f>
        <v>0</v>
      </c>
      <c r="R187">
        <f>(IF(AND(J187&gt;5,'Jul-24 Comparison with CA @50m'!J187&gt;5),1,0))*'50m'!$D187</f>
        <v>0</v>
      </c>
      <c r="S187">
        <f>(IF(AND(K187&gt;5,'Jul-24 Comparison with CA @50m'!K187&gt;5),1,0))*'50m'!$D187</f>
        <v>0</v>
      </c>
      <c r="T187">
        <f>(IF(AND(L187&gt;5,'Jul-24 Comparison with CA @50m'!L187&gt;5),1,0))*'50m'!$D187</f>
        <v>0</v>
      </c>
      <c r="U187">
        <f>(IF(AND(M187&gt;5,'Jul-24 Comparison with CA @50m'!M187&gt;5),1,0))*'50m'!$D187</f>
        <v>0</v>
      </c>
      <c r="V187">
        <f>(IF(AND(N187&gt;5,'Jul-24 Comparison with CA @50m'!N187&gt;5),1,0))*'50m'!$D187</f>
        <v>0</v>
      </c>
    </row>
    <row r="188" spans="1:22" x14ac:dyDescent="0.35">
      <c r="A188" s="21" t="s">
        <v>99</v>
      </c>
      <c r="B188" s="21">
        <v>223500</v>
      </c>
      <c r="C188" s="21">
        <v>223550</v>
      </c>
      <c r="D188" s="21">
        <v>50</v>
      </c>
      <c r="E188" s="21"/>
      <c r="F188" s="23">
        <v>5</v>
      </c>
      <c r="G188" s="25">
        <v>4.3273091430037356</v>
      </c>
      <c r="H188" s="25">
        <v>4.0057142857142861E-3</v>
      </c>
      <c r="I188" s="25">
        <v>0</v>
      </c>
      <c r="J188" s="25">
        <v>0</v>
      </c>
      <c r="K188" s="25">
        <v>0</v>
      </c>
      <c r="L188" s="25">
        <v>1.3028571428571429E-4</v>
      </c>
      <c r="M188" s="25">
        <v>0</v>
      </c>
      <c r="N188" s="25">
        <v>0</v>
      </c>
      <c r="O188">
        <f>(IF(AND(G188&gt;5,'Jul-24 Comparison with CA @50m'!G188&gt;5),1,0))*'50m'!$D188</f>
        <v>0</v>
      </c>
      <c r="P188">
        <f>(IF(AND(H188&gt;5,'Jul-24 Comparison with CA @50m'!H188&gt;5),1,0))*'50m'!$D188</f>
        <v>0</v>
      </c>
      <c r="Q188">
        <f>(IF(AND(I188&gt;5,'Jul-24 Comparison with CA @50m'!I188&gt;5),1,0))*'50m'!$D188</f>
        <v>0</v>
      </c>
      <c r="R188">
        <f>(IF(AND(J188&gt;5,'Jul-24 Comparison with CA @50m'!J188&gt;5),1,0))*'50m'!$D188</f>
        <v>0</v>
      </c>
      <c r="S188">
        <f>(IF(AND(K188&gt;5,'Jul-24 Comparison with CA @50m'!K188&gt;5),1,0))*'50m'!$D188</f>
        <v>0</v>
      </c>
      <c r="T188">
        <f>(IF(AND(L188&gt;5,'Jul-24 Comparison with CA @50m'!L188&gt;5),1,0))*'50m'!$D188</f>
        <v>0</v>
      </c>
      <c r="U188">
        <f>(IF(AND(M188&gt;5,'Jul-24 Comparison with CA @50m'!M188&gt;5),1,0))*'50m'!$D188</f>
        <v>0</v>
      </c>
      <c r="V188">
        <f>(IF(AND(N188&gt;5,'Jul-24 Comparison with CA @50m'!N188&gt;5),1,0))*'50m'!$D188</f>
        <v>0</v>
      </c>
    </row>
    <row r="189" spans="1:22" x14ac:dyDescent="0.35">
      <c r="A189" s="21" t="s">
        <v>99</v>
      </c>
      <c r="B189" s="21">
        <v>223550</v>
      </c>
      <c r="C189" s="21">
        <v>223600</v>
      </c>
      <c r="D189" s="21">
        <v>50</v>
      </c>
      <c r="E189" s="21"/>
      <c r="F189" s="23">
        <v>5</v>
      </c>
      <c r="G189" s="25">
        <v>1.9256571534020561E-2</v>
      </c>
      <c r="H189" s="25">
        <v>8.171428571428571E-4</v>
      </c>
      <c r="I189" s="25">
        <v>0</v>
      </c>
      <c r="J189" s="25">
        <v>1.2468571428571427E-3</v>
      </c>
      <c r="K189" s="25">
        <v>2.5428571428571427E-3</v>
      </c>
      <c r="L189" s="25">
        <v>2.8571428571428574E-5</v>
      </c>
      <c r="M189" s="25">
        <v>0</v>
      </c>
      <c r="N189" s="25">
        <v>1.1142857142857141E-3</v>
      </c>
      <c r="O189">
        <f>(IF(AND(G189&gt;5,'Jul-24 Comparison with CA @50m'!G189&gt;5),1,0))*'50m'!$D189</f>
        <v>0</v>
      </c>
      <c r="P189">
        <f>(IF(AND(H189&gt;5,'Jul-24 Comparison with CA @50m'!H189&gt;5),1,0))*'50m'!$D189</f>
        <v>0</v>
      </c>
      <c r="Q189">
        <f>(IF(AND(I189&gt;5,'Jul-24 Comparison with CA @50m'!I189&gt;5),1,0))*'50m'!$D189</f>
        <v>0</v>
      </c>
      <c r="R189">
        <f>(IF(AND(J189&gt;5,'Jul-24 Comparison with CA @50m'!J189&gt;5),1,0))*'50m'!$D189</f>
        <v>0</v>
      </c>
      <c r="S189">
        <f>(IF(AND(K189&gt;5,'Jul-24 Comparison with CA @50m'!K189&gt;5),1,0))*'50m'!$D189</f>
        <v>0</v>
      </c>
      <c r="T189">
        <f>(IF(AND(L189&gt;5,'Jul-24 Comparison with CA @50m'!L189&gt;5),1,0))*'50m'!$D189</f>
        <v>0</v>
      </c>
      <c r="U189">
        <f>(IF(AND(M189&gt;5,'Jul-24 Comparison with CA @50m'!M189&gt;5),1,0))*'50m'!$D189</f>
        <v>0</v>
      </c>
      <c r="V189">
        <f>(IF(AND(N189&gt;5,'Jul-24 Comparison with CA @50m'!N189&gt;5),1,0))*'50m'!$D189</f>
        <v>0</v>
      </c>
    </row>
    <row r="190" spans="1:22" x14ac:dyDescent="0.35">
      <c r="A190" s="21" t="s">
        <v>99</v>
      </c>
      <c r="B190" s="21">
        <v>223600</v>
      </c>
      <c r="C190" s="21">
        <v>223650</v>
      </c>
      <c r="D190" s="21">
        <v>50</v>
      </c>
      <c r="E190" s="21"/>
      <c r="F190" s="23">
        <v>5</v>
      </c>
      <c r="G190" s="25">
        <v>6.691428583690099E-3</v>
      </c>
      <c r="H190" s="25">
        <v>2.734857142857143E-3</v>
      </c>
      <c r="I190" s="25">
        <v>0</v>
      </c>
      <c r="J190" s="25">
        <v>0</v>
      </c>
      <c r="K190" s="25">
        <v>6.179428571428571E-3</v>
      </c>
      <c r="L190" s="25">
        <v>8.4800000000000001E-4</v>
      </c>
      <c r="M190" s="25">
        <v>0</v>
      </c>
      <c r="N190" s="25">
        <v>2.6742857142857145E-4</v>
      </c>
      <c r="O190">
        <f>(IF(AND(G190&gt;5,'Jul-24 Comparison with CA @50m'!G190&gt;5),1,0))*'50m'!$D190</f>
        <v>0</v>
      </c>
      <c r="P190">
        <f>(IF(AND(H190&gt;5,'Jul-24 Comparison with CA @50m'!H190&gt;5),1,0))*'50m'!$D190</f>
        <v>0</v>
      </c>
      <c r="Q190">
        <f>(IF(AND(I190&gt;5,'Jul-24 Comparison with CA @50m'!I190&gt;5),1,0))*'50m'!$D190</f>
        <v>0</v>
      </c>
      <c r="R190">
        <f>(IF(AND(J190&gt;5,'Jul-24 Comparison with CA @50m'!J190&gt;5),1,0))*'50m'!$D190</f>
        <v>0</v>
      </c>
      <c r="S190">
        <f>(IF(AND(K190&gt;5,'Jul-24 Comparison with CA @50m'!K190&gt;5),1,0))*'50m'!$D190</f>
        <v>0</v>
      </c>
      <c r="T190">
        <f>(IF(AND(L190&gt;5,'Jul-24 Comparison with CA @50m'!L190&gt;5),1,0))*'50m'!$D190</f>
        <v>0</v>
      </c>
      <c r="U190">
        <f>(IF(AND(M190&gt;5,'Jul-24 Comparison with CA @50m'!M190&gt;5),1,0))*'50m'!$D190</f>
        <v>0</v>
      </c>
      <c r="V190">
        <f>(IF(AND(N190&gt;5,'Jul-24 Comparison with CA @50m'!N190&gt;5),1,0))*'50m'!$D190</f>
        <v>0</v>
      </c>
    </row>
    <row r="191" spans="1:22" x14ac:dyDescent="0.35">
      <c r="A191" s="21" t="s">
        <v>99</v>
      </c>
      <c r="B191" s="21">
        <v>223650</v>
      </c>
      <c r="C191" s="21">
        <v>223700</v>
      </c>
      <c r="D191" s="21">
        <v>50</v>
      </c>
      <c r="E191" s="21" t="s">
        <v>63</v>
      </c>
      <c r="F191" s="23">
        <v>5</v>
      </c>
      <c r="G191" s="25">
        <v>2.3076571472712928E-2</v>
      </c>
      <c r="H191" s="25">
        <v>2.9999999999999997E-4</v>
      </c>
      <c r="I191" s="25">
        <v>0</v>
      </c>
      <c r="J191" s="25">
        <v>3.1999999999999997E-4</v>
      </c>
      <c r="K191" s="25">
        <v>7.9200000000000006E-4</v>
      </c>
      <c r="L191" s="25">
        <v>0</v>
      </c>
      <c r="M191" s="25">
        <v>0</v>
      </c>
      <c r="N191" s="25">
        <v>0</v>
      </c>
      <c r="O191">
        <f>(IF(AND(G191&gt;5,'Jul-24 Comparison with CA @50m'!G191&gt;5),1,0))*'50m'!$D191</f>
        <v>0</v>
      </c>
      <c r="P191">
        <f>(IF(AND(H191&gt;5,'Jul-24 Comparison with CA @50m'!H191&gt;5),1,0))*'50m'!$D191</f>
        <v>0</v>
      </c>
      <c r="Q191">
        <f>(IF(AND(I191&gt;5,'Jul-24 Comparison with CA @50m'!I191&gt;5),1,0))*'50m'!$D191</f>
        <v>0</v>
      </c>
      <c r="R191">
        <f>(IF(AND(J191&gt;5,'Jul-24 Comparison with CA @50m'!J191&gt;5),1,0))*'50m'!$D191</f>
        <v>0</v>
      </c>
      <c r="S191">
        <f>(IF(AND(K191&gt;5,'Jul-24 Comparison with CA @50m'!K191&gt;5),1,0))*'50m'!$D191</f>
        <v>0</v>
      </c>
      <c r="T191">
        <f>(IF(AND(L191&gt;5,'Jul-24 Comparison with CA @50m'!L191&gt;5),1,0))*'50m'!$D191</f>
        <v>0</v>
      </c>
      <c r="U191">
        <f>(IF(AND(M191&gt;5,'Jul-24 Comparison with CA @50m'!M191&gt;5),1,0))*'50m'!$D191</f>
        <v>0</v>
      </c>
      <c r="V191">
        <f>(IF(AND(N191&gt;5,'Jul-24 Comparison with CA @50m'!N191&gt;5),1,0))*'50m'!$D191</f>
        <v>0</v>
      </c>
    </row>
    <row r="192" spans="1:22" x14ac:dyDescent="0.35">
      <c r="A192" s="21" t="s">
        <v>99</v>
      </c>
      <c r="B192" s="21">
        <v>223700</v>
      </c>
      <c r="C192" s="21">
        <v>223750</v>
      </c>
      <c r="D192" s="21">
        <v>50</v>
      </c>
      <c r="E192" s="21"/>
      <c r="F192" s="23">
        <v>5</v>
      </c>
      <c r="G192" s="25">
        <v>5.9394285542624346E-3</v>
      </c>
      <c r="H192" s="25">
        <v>3.6142857142857148E-3</v>
      </c>
      <c r="I192" s="25">
        <v>0</v>
      </c>
      <c r="J192" s="25">
        <v>2.7600000000000004E-4</v>
      </c>
      <c r="K192" s="25">
        <v>1.5714285714285713E-4</v>
      </c>
      <c r="L192" s="25">
        <v>2.262857142857143E-4</v>
      </c>
      <c r="M192" s="25">
        <v>0</v>
      </c>
      <c r="N192" s="25">
        <v>0</v>
      </c>
      <c r="O192">
        <f>(IF(AND(G192&gt;5,'Jul-24 Comparison with CA @50m'!G192&gt;5),1,0))*'50m'!$D192</f>
        <v>0</v>
      </c>
      <c r="P192">
        <f>(IF(AND(H192&gt;5,'Jul-24 Comparison with CA @50m'!H192&gt;5),1,0))*'50m'!$D192</f>
        <v>0</v>
      </c>
      <c r="Q192">
        <f>(IF(AND(I192&gt;5,'Jul-24 Comparison with CA @50m'!I192&gt;5),1,0))*'50m'!$D192</f>
        <v>0</v>
      </c>
      <c r="R192">
        <f>(IF(AND(J192&gt;5,'Jul-24 Comparison with CA @50m'!J192&gt;5),1,0))*'50m'!$D192</f>
        <v>0</v>
      </c>
      <c r="S192">
        <f>(IF(AND(K192&gt;5,'Jul-24 Comparison with CA @50m'!K192&gt;5),1,0))*'50m'!$D192</f>
        <v>0</v>
      </c>
      <c r="T192">
        <f>(IF(AND(L192&gt;5,'Jul-24 Comparison with CA @50m'!L192&gt;5),1,0))*'50m'!$D192</f>
        <v>0</v>
      </c>
      <c r="U192">
        <f>(IF(AND(M192&gt;5,'Jul-24 Comparison with CA @50m'!M192&gt;5),1,0))*'50m'!$D192</f>
        <v>0</v>
      </c>
      <c r="V192">
        <f>(IF(AND(N192&gt;5,'Jul-24 Comparison with CA @50m'!N192&gt;5),1,0))*'50m'!$D192</f>
        <v>0</v>
      </c>
    </row>
    <row r="193" spans="1:22" x14ac:dyDescent="0.35">
      <c r="A193" s="21" t="s">
        <v>99</v>
      </c>
      <c r="B193" s="21">
        <v>223750</v>
      </c>
      <c r="C193" s="21">
        <v>223800</v>
      </c>
      <c r="D193" s="21">
        <v>50</v>
      </c>
      <c r="E193" s="21"/>
      <c r="F193" s="23">
        <v>5</v>
      </c>
      <c r="G193" s="25">
        <v>1.1797142761775424E-2</v>
      </c>
      <c r="H193" s="25">
        <v>1.157142857142857E-3</v>
      </c>
      <c r="I193" s="25">
        <v>0</v>
      </c>
      <c r="J193" s="25">
        <v>3.264E-3</v>
      </c>
      <c r="K193" s="25">
        <v>3.6600000000000001E-3</v>
      </c>
      <c r="L193" s="25">
        <v>4.0571428571428578E-4</v>
      </c>
      <c r="M193" s="25">
        <v>0</v>
      </c>
      <c r="N193" s="25">
        <v>1.9737142857142857E-3</v>
      </c>
      <c r="O193">
        <f>(IF(AND(G193&gt;5,'Jul-24 Comparison with CA @50m'!G193&gt;5),1,0))*'50m'!$D193</f>
        <v>0</v>
      </c>
      <c r="P193">
        <f>(IF(AND(H193&gt;5,'Jul-24 Comparison with CA @50m'!H193&gt;5),1,0))*'50m'!$D193</f>
        <v>0</v>
      </c>
      <c r="Q193">
        <f>(IF(AND(I193&gt;5,'Jul-24 Comparison with CA @50m'!I193&gt;5),1,0))*'50m'!$D193</f>
        <v>0</v>
      </c>
      <c r="R193">
        <f>(IF(AND(J193&gt;5,'Jul-24 Comparison with CA @50m'!J193&gt;5),1,0))*'50m'!$D193</f>
        <v>0</v>
      </c>
      <c r="S193">
        <f>(IF(AND(K193&gt;5,'Jul-24 Comparison with CA @50m'!K193&gt;5),1,0))*'50m'!$D193</f>
        <v>0</v>
      </c>
      <c r="T193">
        <f>(IF(AND(L193&gt;5,'Jul-24 Comparison with CA @50m'!L193&gt;5),1,0))*'50m'!$D193</f>
        <v>0</v>
      </c>
      <c r="U193">
        <f>(IF(AND(M193&gt;5,'Jul-24 Comparison with CA @50m'!M193&gt;5),1,0))*'50m'!$D193</f>
        <v>0</v>
      </c>
      <c r="V193">
        <f>(IF(AND(N193&gt;5,'Jul-24 Comparison with CA @50m'!N193&gt;5),1,0))*'50m'!$D193</f>
        <v>0</v>
      </c>
    </row>
    <row r="194" spans="1:22" x14ac:dyDescent="0.35">
      <c r="A194" s="21" t="s">
        <v>99</v>
      </c>
      <c r="B194" s="21">
        <v>223800</v>
      </c>
      <c r="C194" s="21">
        <v>223850</v>
      </c>
      <c r="D194" s="21">
        <v>50</v>
      </c>
      <c r="E194" s="21"/>
      <c r="F194" s="23">
        <v>5</v>
      </c>
      <c r="G194" s="25">
        <v>2.0231685715321133</v>
      </c>
      <c r="H194" s="25">
        <v>2.3285714285714285E-3</v>
      </c>
      <c r="I194" s="25">
        <v>0</v>
      </c>
      <c r="J194" s="25">
        <v>8.2971428571428584E-4</v>
      </c>
      <c r="K194" s="25">
        <v>3.3382857142857146E-3</v>
      </c>
      <c r="L194" s="25">
        <v>2.9714285714285713E-5</v>
      </c>
      <c r="M194" s="25">
        <v>4.1319999999999994E-3</v>
      </c>
      <c r="N194" s="25">
        <v>0</v>
      </c>
      <c r="O194">
        <f>(IF(AND(G194&gt;5,'Jul-24 Comparison with CA @50m'!G194&gt;5),1,0))*'50m'!$D194</f>
        <v>0</v>
      </c>
      <c r="P194">
        <f>(IF(AND(H194&gt;5,'Jul-24 Comparison with CA @50m'!H194&gt;5),1,0))*'50m'!$D194</f>
        <v>0</v>
      </c>
      <c r="Q194">
        <f>(IF(AND(I194&gt;5,'Jul-24 Comparison with CA @50m'!I194&gt;5),1,0))*'50m'!$D194</f>
        <v>0</v>
      </c>
      <c r="R194">
        <f>(IF(AND(J194&gt;5,'Jul-24 Comparison with CA @50m'!J194&gt;5),1,0))*'50m'!$D194</f>
        <v>0</v>
      </c>
      <c r="S194">
        <f>(IF(AND(K194&gt;5,'Jul-24 Comparison with CA @50m'!K194&gt;5),1,0))*'50m'!$D194</f>
        <v>0</v>
      </c>
      <c r="T194">
        <f>(IF(AND(L194&gt;5,'Jul-24 Comparison with CA @50m'!L194&gt;5),1,0))*'50m'!$D194</f>
        <v>0</v>
      </c>
      <c r="U194">
        <f>(IF(AND(M194&gt;5,'Jul-24 Comparison with CA @50m'!M194&gt;5),1,0))*'50m'!$D194</f>
        <v>0</v>
      </c>
      <c r="V194">
        <f>(IF(AND(N194&gt;5,'Jul-24 Comparison with CA @50m'!N194&gt;5),1,0))*'50m'!$D194</f>
        <v>0</v>
      </c>
    </row>
    <row r="195" spans="1:22" x14ac:dyDescent="0.35">
      <c r="A195" s="21" t="s">
        <v>99</v>
      </c>
      <c r="B195" s="21">
        <v>223850</v>
      </c>
      <c r="C195" s="21">
        <v>223900</v>
      </c>
      <c r="D195" s="21">
        <v>50</v>
      </c>
      <c r="E195" s="21"/>
      <c r="F195" s="23">
        <v>5</v>
      </c>
      <c r="G195" s="25">
        <v>5.1389142453329907E-2</v>
      </c>
      <c r="H195" s="25">
        <v>2.3790285714285715E-2</v>
      </c>
      <c r="I195" s="25">
        <v>1.8196571428571427E-2</v>
      </c>
      <c r="J195" s="25">
        <v>1.2994285714285714E-3</v>
      </c>
      <c r="K195" s="25">
        <v>8.5599999999999999E-4</v>
      </c>
      <c r="L195" s="25">
        <v>0</v>
      </c>
      <c r="M195" s="25">
        <v>2.9994285714285713E-3</v>
      </c>
      <c r="N195" s="25">
        <v>0</v>
      </c>
      <c r="O195">
        <f>(IF(AND(G195&gt;5,'Jul-24 Comparison with CA @50m'!G195&gt;5),1,0))*'50m'!$D195</f>
        <v>0</v>
      </c>
      <c r="P195">
        <f>(IF(AND(H195&gt;5,'Jul-24 Comparison with CA @50m'!H195&gt;5),1,0))*'50m'!$D195</f>
        <v>0</v>
      </c>
      <c r="Q195">
        <f>(IF(AND(I195&gt;5,'Jul-24 Comparison with CA @50m'!I195&gt;5),1,0))*'50m'!$D195</f>
        <v>0</v>
      </c>
      <c r="R195">
        <f>(IF(AND(J195&gt;5,'Jul-24 Comparison with CA @50m'!J195&gt;5),1,0))*'50m'!$D195</f>
        <v>0</v>
      </c>
      <c r="S195">
        <f>(IF(AND(K195&gt;5,'Jul-24 Comparison with CA @50m'!K195&gt;5),1,0))*'50m'!$D195</f>
        <v>0</v>
      </c>
      <c r="T195">
        <f>(IF(AND(L195&gt;5,'Jul-24 Comparison with CA @50m'!L195&gt;5),1,0))*'50m'!$D195</f>
        <v>0</v>
      </c>
      <c r="U195">
        <f>(IF(AND(M195&gt;5,'Jul-24 Comparison with CA @50m'!M195&gt;5),1,0))*'50m'!$D195</f>
        <v>0</v>
      </c>
      <c r="V195">
        <f>(IF(AND(N195&gt;5,'Jul-24 Comparison with CA @50m'!N195&gt;5),1,0))*'50m'!$D195</f>
        <v>0</v>
      </c>
    </row>
    <row r="196" spans="1:22" x14ac:dyDescent="0.35">
      <c r="A196" s="21" t="s">
        <v>99</v>
      </c>
      <c r="B196" s="21">
        <v>223900</v>
      </c>
      <c r="C196" s="21">
        <v>223950</v>
      </c>
      <c r="D196" s="21">
        <v>50</v>
      </c>
      <c r="E196" s="21"/>
      <c r="F196" s="23">
        <v>5</v>
      </c>
      <c r="G196" s="25">
        <v>1.7889714051655362E-2</v>
      </c>
      <c r="H196" s="25">
        <v>3.5716000000000005E-2</v>
      </c>
      <c r="I196" s="25">
        <v>7.6262857142857148E-3</v>
      </c>
      <c r="J196" s="25">
        <v>1.0598857142857144E-2</v>
      </c>
      <c r="K196" s="25">
        <v>7.196571428571428E-3</v>
      </c>
      <c r="L196" s="25">
        <v>1.1999999999999999E-4</v>
      </c>
      <c r="M196" s="25">
        <v>0</v>
      </c>
      <c r="N196" s="25">
        <v>3.7314285714285715E-4</v>
      </c>
      <c r="O196">
        <f>(IF(AND(G196&gt;5,'Jul-24 Comparison with CA @50m'!G196&gt;5),1,0))*'50m'!$D196</f>
        <v>0</v>
      </c>
      <c r="P196">
        <f>(IF(AND(H196&gt;5,'Jul-24 Comparison with CA @50m'!H196&gt;5),1,0))*'50m'!$D196</f>
        <v>0</v>
      </c>
      <c r="Q196">
        <f>(IF(AND(I196&gt;5,'Jul-24 Comparison with CA @50m'!I196&gt;5),1,0))*'50m'!$D196</f>
        <v>0</v>
      </c>
      <c r="R196">
        <f>(IF(AND(J196&gt;5,'Jul-24 Comparison with CA @50m'!J196&gt;5),1,0))*'50m'!$D196</f>
        <v>0</v>
      </c>
      <c r="S196">
        <f>(IF(AND(K196&gt;5,'Jul-24 Comparison with CA @50m'!K196&gt;5),1,0))*'50m'!$D196</f>
        <v>0</v>
      </c>
      <c r="T196">
        <f>(IF(AND(L196&gt;5,'Jul-24 Comparison with CA @50m'!L196&gt;5),1,0))*'50m'!$D196</f>
        <v>0</v>
      </c>
      <c r="U196">
        <f>(IF(AND(M196&gt;5,'Jul-24 Comparison with CA @50m'!M196&gt;5),1,0))*'50m'!$D196</f>
        <v>0</v>
      </c>
      <c r="V196">
        <f>(IF(AND(N196&gt;5,'Jul-24 Comparison with CA @50m'!N196&gt;5),1,0))*'50m'!$D196</f>
        <v>0</v>
      </c>
    </row>
    <row r="197" spans="1:22" x14ac:dyDescent="0.35">
      <c r="A197" s="21" t="s">
        <v>99</v>
      </c>
      <c r="B197" s="21">
        <v>223950</v>
      </c>
      <c r="C197" s="21">
        <v>224000</v>
      </c>
      <c r="D197" s="21">
        <v>50</v>
      </c>
      <c r="E197" s="21"/>
      <c r="F197" s="23">
        <v>5</v>
      </c>
      <c r="G197" s="25">
        <v>1.0633714295795987E-2</v>
      </c>
      <c r="H197" s="25">
        <v>1.0617142857142858E-2</v>
      </c>
      <c r="I197" s="25">
        <v>1.0019999999999999E-2</v>
      </c>
      <c r="J197" s="25">
        <v>7.2691428571428577E-3</v>
      </c>
      <c r="K197" s="25">
        <v>8.0108571428571425E-3</v>
      </c>
      <c r="L197" s="25">
        <v>1.3314285714285715E-3</v>
      </c>
      <c r="M197" s="25">
        <v>0</v>
      </c>
      <c r="N197" s="25">
        <v>2.0571428571428574E-4</v>
      </c>
      <c r="O197">
        <f>(IF(AND(G197&gt;5,'Jul-24 Comparison with CA @50m'!G197&gt;5),1,0))*'50m'!$D197</f>
        <v>0</v>
      </c>
      <c r="P197">
        <f>(IF(AND(H197&gt;5,'Jul-24 Comparison with CA @50m'!H197&gt;5),1,0))*'50m'!$D197</f>
        <v>0</v>
      </c>
      <c r="Q197">
        <f>(IF(AND(I197&gt;5,'Jul-24 Comparison with CA @50m'!I197&gt;5),1,0))*'50m'!$D197</f>
        <v>0</v>
      </c>
      <c r="R197">
        <f>(IF(AND(J197&gt;5,'Jul-24 Comparison with CA @50m'!J197&gt;5),1,0))*'50m'!$D197</f>
        <v>0</v>
      </c>
      <c r="S197">
        <f>(IF(AND(K197&gt;5,'Jul-24 Comparison with CA @50m'!K197&gt;5),1,0))*'50m'!$D197</f>
        <v>0</v>
      </c>
      <c r="T197">
        <f>(IF(AND(L197&gt;5,'Jul-24 Comparison with CA @50m'!L197&gt;5),1,0))*'50m'!$D197</f>
        <v>0</v>
      </c>
      <c r="U197">
        <f>(IF(AND(M197&gt;5,'Jul-24 Comparison with CA @50m'!M197&gt;5),1,0))*'50m'!$D197</f>
        <v>0</v>
      </c>
      <c r="V197">
        <f>(IF(AND(N197&gt;5,'Jul-24 Comparison with CA @50m'!N197&gt;5),1,0))*'50m'!$D197</f>
        <v>0</v>
      </c>
    </row>
    <row r="198" spans="1:22" x14ac:dyDescent="0.35">
      <c r="A198" s="21" t="s">
        <v>99</v>
      </c>
      <c r="B198" s="21">
        <v>224000</v>
      </c>
      <c r="C198" s="21">
        <v>224050</v>
      </c>
      <c r="D198" s="21">
        <v>50</v>
      </c>
      <c r="E198" s="21"/>
      <c r="F198" s="23">
        <v>5</v>
      </c>
      <c r="G198" s="25">
        <v>1.3433714309419902E-2</v>
      </c>
      <c r="H198" s="25">
        <v>1.1255428571428569E-2</v>
      </c>
      <c r="I198" s="25">
        <v>1.5722857142857146E-2</v>
      </c>
      <c r="J198" s="25">
        <v>1.1417714285714285E-2</v>
      </c>
      <c r="K198" s="25">
        <v>1.8942857142857143E-2</v>
      </c>
      <c r="L198" s="25">
        <v>1.1697142857142856E-3</v>
      </c>
      <c r="M198" s="25">
        <v>0</v>
      </c>
      <c r="N198" s="25">
        <v>1.8811428571428573E-3</v>
      </c>
      <c r="O198">
        <f>(IF(AND(G198&gt;5,'Jul-24 Comparison with CA @50m'!G198&gt;5),1,0))*'50m'!$D198</f>
        <v>0</v>
      </c>
      <c r="P198">
        <f>(IF(AND(H198&gt;5,'Jul-24 Comparison with CA @50m'!H198&gt;5),1,0))*'50m'!$D198</f>
        <v>0</v>
      </c>
      <c r="Q198">
        <f>(IF(AND(I198&gt;5,'Jul-24 Comparison with CA @50m'!I198&gt;5),1,0))*'50m'!$D198</f>
        <v>0</v>
      </c>
      <c r="R198">
        <f>(IF(AND(J198&gt;5,'Jul-24 Comparison with CA @50m'!J198&gt;5),1,0))*'50m'!$D198</f>
        <v>0</v>
      </c>
      <c r="S198">
        <f>(IF(AND(K198&gt;5,'Jul-24 Comparison with CA @50m'!K198&gt;5),1,0))*'50m'!$D198</f>
        <v>0</v>
      </c>
      <c r="T198">
        <f>(IF(AND(L198&gt;5,'Jul-24 Comparison with CA @50m'!L198&gt;5),1,0))*'50m'!$D198</f>
        <v>0</v>
      </c>
      <c r="U198">
        <f>(IF(AND(M198&gt;5,'Jul-24 Comparison with CA @50m'!M198&gt;5),1,0))*'50m'!$D198</f>
        <v>0</v>
      </c>
      <c r="V198">
        <f>(IF(AND(N198&gt;5,'Jul-24 Comparison with CA @50m'!N198&gt;5),1,0))*'50m'!$D198</f>
        <v>0</v>
      </c>
    </row>
    <row r="199" spans="1:22" x14ac:dyDescent="0.35">
      <c r="A199" s="21" t="s">
        <v>99</v>
      </c>
      <c r="B199" s="21">
        <v>224050</v>
      </c>
      <c r="C199" s="21">
        <v>224100</v>
      </c>
      <c r="D199" s="21">
        <v>50</v>
      </c>
      <c r="E199" s="21"/>
      <c r="F199" s="23">
        <v>5</v>
      </c>
      <c r="G199" s="25">
        <v>1.4690285897936141E-2</v>
      </c>
      <c r="H199" s="25">
        <v>2.0068571428571425E-2</v>
      </c>
      <c r="I199" s="25">
        <v>1.7026285714285716E-2</v>
      </c>
      <c r="J199" s="25">
        <v>4.5662857142857146E-3</v>
      </c>
      <c r="K199" s="25">
        <v>1.9586285714285716E-2</v>
      </c>
      <c r="L199" s="25">
        <v>8.7142857142857128E-4</v>
      </c>
      <c r="M199" s="25">
        <v>0</v>
      </c>
      <c r="N199" s="25">
        <v>6.5828571428571433E-4</v>
      </c>
      <c r="O199">
        <f>(IF(AND(G199&gt;5,'Jul-24 Comparison with CA @50m'!G199&gt;5),1,0))*'50m'!$D199</f>
        <v>0</v>
      </c>
      <c r="P199">
        <f>(IF(AND(H199&gt;5,'Jul-24 Comparison with CA @50m'!H199&gt;5),1,0))*'50m'!$D199</f>
        <v>0</v>
      </c>
      <c r="Q199">
        <f>(IF(AND(I199&gt;5,'Jul-24 Comparison with CA @50m'!I199&gt;5),1,0))*'50m'!$D199</f>
        <v>0</v>
      </c>
      <c r="R199">
        <f>(IF(AND(J199&gt;5,'Jul-24 Comparison with CA @50m'!J199&gt;5),1,0))*'50m'!$D199</f>
        <v>0</v>
      </c>
      <c r="S199">
        <f>(IF(AND(K199&gt;5,'Jul-24 Comparison with CA @50m'!K199&gt;5),1,0))*'50m'!$D199</f>
        <v>0</v>
      </c>
      <c r="T199">
        <f>(IF(AND(L199&gt;5,'Jul-24 Comparison with CA @50m'!L199&gt;5),1,0))*'50m'!$D199</f>
        <v>0</v>
      </c>
      <c r="U199">
        <f>(IF(AND(M199&gt;5,'Jul-24 Comparison with CA @50m'!M199&gt;5),1,0))*'50m'!$D199</f>
        <v>0</v>
      </c>
      <c r="V199">
        <f>(IF(AND(N199&gt;5,'Jul-24 Comparison with CA @50m'!N199&gt;5),1,0))*'50m'!$D199</f>
        <v>0</v>
      </c>
    </row>
    <row r="200" spans="1:22" x14ac:dyDescent="0.35">
      <c r="A200" s="21" t="s">
        <v>99</v>
      </c>
      <c r="B200" s="21">
        <v>224100</v>
      </c>
      <c r="C200" s="21">
        <v>224150</v>
      </c>
      <c r="D200" s="21">
        <v>50</v>
      </c>
      <c r="E200" s="21"/>
      <c r="F200" s="23">
        <v>5</v>
      </c>
      <c r="G200" s="25">
        <v>7.4464571500505741E-2</v>
      </c>
      <c r="H200" s="25">
        <v>9.5582857142857153E-3</v>
      </c>
      <c r="I200" s="25">
        <v>1.4018857142857142E-2</v>
      </c>
      <c r="J200" s="25">
        <v>2.2799999999999999E-3</v>
      </c>
      <c r="K200" s="25">
        <v>8.7182857142857131E-3</v>
      </c>
      <c r="L200" s="25">
        <v>1.6114285714285715E-4</v>
      </c>
      <c r="M200" s="25">
        <v>0</v>
      </c>
      <c r="N200" s="25">
        <v>3.7337142857142855E-3</v>
      </c>
      <c r="O200">
        <f>(IF(AND(G200&gt;5,'Jul-24 Comparison with CA @50m'!G200&gt;5),1,0))*'50m'!$D200</f>
        <v>0</v>
      </c>
      <c r="P200">
        <f>(IF(AND(H200&gt;5,'Jul-24 Comparison with CA @50m'!H200&gt;5),1,0))*'50m'!$D200</f>
        <v>0</v>
      </c>
      <c r="Q200">
        <f>(IF(AND(I200&gt;5,'Jul-24 Comparison with CA @50m'!I200&gt;5),1,0))*'50m'!$D200</f>
        <v>0</v>
      </c>
      <c r="R200">
        <f>(IF(AND(J200&gt;5,'Jul-24 Comparison with CA @50m'!J200&gt;5),1,0))*'50m'!$D200</f>
        <v>0</v>
      </c>
      <c r="S200">
        <f>(IF(AND(K200&gt;5,'Jul-24 Comparison with CA @50m'!K200&gt;5),1,0))*'50m'!$D200</f>
        <v>0</v>
      </c>
      <c r="T200">
        <f>(IF(AND(L200&gt;5,'Jul-24 Comparison with CA @50m'!L200&gt;5),1,0))*'50m'!$D200</f>
        <v>0</v>
      </c>
      <c r="U200">
        <f>(IF(AND(M200&gt;5,'Jul-24 Comparison with CA @50m'!M200&gt;5),1,0))*'50m'!$D200</f>
        <v>0</v>
      </c>
      <c r="V200">
        <f>(IF(AND(N200&gt;5,'Jul-24 Comparison with CA @50m'!N200&gt;5),1,0))*'50m'!$D200</f>
        <v>0</v>
      </c>
    </row>
    <row r="201" spans="1:22" x14ac:dyDescent="0.35">
      <c r="A201" s="21" t="s">
        <v>99</v>
      </c>
      <c r="B201" s="21">
        <v>224150</v>
      </c>
      <c r="C201" s="21">
        <v>224200</v>
      </c>
      <c r="D201" s="21">
        <v>50</v>
      </c>
      <c r="E201" s="21"/>
      <c r="F201" s="23">
        <v>5</v>
      </c>
      <c r="G201" s="25">
        <v>1.4021714410781861E-2</v>
      </c>
      <c r="H201" s="25">
        <v>9.8914285714285718E-3</v>
      </c>
      <c r="I201" s="25">
        <v>2.4942285714285715E-2</v>
      </c>
      <c r="J201" s="25">
        <v>5.8068571428571431E-3</v>
      </c>
      <c r="K201" s="25">
        <v>6.1228571428571434E-3</v>
      </c>
      <c r="L201" s="25">
        <v>5.6571428571428571E-4</v>
      </c>
      <c r="M201" s="25">
        <v>1.5999999999999999E-4</v>
      </c>
      <c r="N201" s="25">
        <v>1.281142857142857E-3</v>
      </c>
      <c r="O201">
        <f>(IF(AND(G201&gt;5,'Jul-24 Comparison with CA @50m'!G201&gt;5),1,0))*'50m'!$D201</f>
        <v>0</v>
      </c>
      <c r="P201">
        <f>(IF(AND(H201&gt;5,'Jul-24 Comparison with CA @50m'!H201&gt;5),1,0))*'50m'!$D201</f>
        <v>0</v>
      </c>
      <c r="Q201">
        <f>(IF(AND(I201&gt;5,'Jul-24 Comparison with CA @50m'!I201&gt;5),1,0))*'50m'!$D201</f>
        <v>0</v>
      </c>
      <c r="R201">
        <f>(IF(AND(J201&gt;5,'Jul-24 Comparison with CA @50m'!J201&gt;5),1,0))*'50m'!$D201</f>
        <v>0</v>
      </c>
      <c r="S201">
        <f>(IF(AND(K201&gt;5,'Jul-24 Comparison with CA @50m'!K201&gt;5),1,0))*'50m'!$D201</f>
        <v>0</v>
      </c>
      <c r="T201">
        <f>(IF(AND(L201&gt;5,'Jul-24 Comparison with CA @50m'!L201&gt;5),1,0))*'50m'!$D201</f>
        <v>0</v>
      </c>
      <c r="U201">
        <f>(IF(AND(M201&gt;5,'Jul-24 Comparison with CA @50m'!M201&gt;5),1,0))*'50m'!$D201</f>
        <v>0</v>
      </c>
      <c r="V201">
        <f>(IF(AND(N201&gt;5,'Jul-24 Comparison with CA @50m'!N201&gt;5),1,0))*'50m'!$D201</f>
        <v>0</v>
      </c>
    </row>
    <row r="202" spans="1:22" x14ac:dyDescent="0.35">
      <c r="A202" s="21" t="s">
        <v>99</v>
      </c>
      <c r="B202" s="21">
        <v>224200</v>
      </c>
      <c r="C202" s="21">
        <v>224250</v>
      </c>
      <c r="D202" s="21">
        <v>50</v>
      </c>
      <c r="E202" s="21"/>
      <c r="F202" s="23">
        <v>5</v>
      </c>
      <c r="G202" s="25">
        <v>2.0296451428985596</v>
      </c>
      <c r="H202" s="25">
        <v>1.9453142857142856E-2</v>
      </c>
      <c r="I202" s="25">
        <v>3.3388000000000001E-2</v>
      </c>
      <c r="J202" s="25">
        <v>6.1022857142857137E-3</v>
      </c>
      <c r="K202" s="25">
        <v>2.8394285714285713E-3</v>
      </c>
      <c r="L202" s="25">
        <v>6.6057142857142855E-4</v>
      </c>
      <c r="M202" s="25">
        <v>4.4571428571428572E-4</v>
      </c>
      <c r="N202" s="25">
        <v>7.462857142857142E-4</v>
      </c>
      <c r="O202">
        <f>(IF(AND(G202&gt;5,'Jul-24 Comparison with CA @50m'!G202&gt;5),1,0))*'50m'!$D202</f>
        <v>0</v>
      </c>
      <c r="P202">
        <f>(IF(AND(H202&gt;5,'Jul-24 Comparison with CA @50m'!H202&gt;5),1,0))*'50m'!$D202</f>
        <v>0</v>
      </c>
      <c r="Q202">
        <f>(IF(AND(I202&gt;5,'Jul-24 Comparison with CA @50m'!I202&gt;5),1,0))*'50m'!$D202</f>
        <v>0</v>
      </c>
      <c r="R202">
        <f>(IF(AND(J202&gt;5,'Jul-24 Comparison with CA @50m'!J202&gt;5),1,0))*'50m'!$D202</f>
        <v>0</v>
      </c>
      <c r="S202">
        <f>(IF(AND(K202&gt;5,'Jul-24 Comparison with CA @50m'!K202&gt;5),1,0))*'50m'!$D202</f>
        <v>0</v>
      </c>
      <c r="T202">
        <f>(IF(AND(L202&gt;5,'Jul-24 Comparison with CA @50m'!L202&gt;5),1,0))*'50m'!$D202</f>
        <v>0</v>
      </c>
      <c r="U202">
        <f>(IF(AND(M202&gt;5,'Jul-24 Comparison with CA @50m'!M202&gt;5),1,0))*'50m'!$D202</f>
        <v>0</v>
      </c>
      <c r="V202">
        <f>(IF(AND(N202&gt;5,'Jul-24 Comparison with CA @50m'!N202&gt;5),1,0))*'50m'!$D202</f>
        <v>0</v>
      </c>
    </row>
    <row r="203" spans="1:22" x14ac:dyDescent="0.35">
      <c r="A203" s="21" t="s">
        <v>99</v>
      </c>
      <c r="B203" s="21">
        <v>224250</v>
      </c>
      <c r="C203" s="21">
        <v>224300</v>
      </c>
      <c r="D203" s="21">
        <v>50</v>
      </c>
      <c r="E203" s="21"/>
      <c r="F203" s="23">
        <v>5</v>
      </c>
      <c r="G203" s="25">
        <v>2.0322285902840749E-2</v>
      </c>
      <c r="H203" s="25">
        <v>1.2309142857142857E-2</v>
      </c>
      <c r="I203" s="25">
        <v>1.1474857142857143E-2</v>
      </c>
      <c r="J203" s="25">
        <v>4.7628571428571433E-3</v>
      </c>
      <c r="K203" s="25">
        <v>1.4220571428571428E-2</v>
      </c>
      <c r="L203" s="25">
        <v>7.0228571428571415E-3</v>
      </c>
      <c r="M203" s="25">
        <v>2.2325714285714288E-3</v>
      </c>
      <c r="N203" s="25">
        <v>3.376571428571428E-3</v>
      </c>
      <c r="O203">
        <f>(IF(AND(G203&gt;5,'Jul-24 Comparison with CA @50m'!G203&gt;5),1,0))*'50m'!$D203</f>
        <v>0</v>
      </c>
      <c r="P203">
        <f>(IF(AND(H203&gt;5,'Jul-24 Comparison with CA @50m'!H203&gt;5),1,0))*'50m'!$D203</f>
        <v>0</v>
      </c>
      <c r="Q203">
        <f>(IF(AND(I203&gt;5,'Jul-24 Comparison with CA @50m'!I203&gt;5),1,0))*'50m'!$D203</f>
        <v>0</v>
      </c>
      <c r="R203">
        <f>(IF(AND(J203&gt;5,'Jul-24 Comparison with CA @50m'!J203&gt;5),1,0))*'50m'!$D203</f>
        <v>0</v>
      </c>
      <c r="S203">
        <f>(IF(AND(K203&gt;5,'Jul-24 Comparison with CA @50m'!K203&gt;5),1,0))*'50m'!$D203</f>
        <v>0</v>
      </c>
      <c r="T203">
        <f>(IF(AND(L203&gt;5,'Jul-24 Comparison with CA @50m'!L203&gt;5),1,0))*'50m'!$D203</f>
        <v>0</v>
      </c>
      <c r="U203">
        <f>(IF(AND(M203&gt;5,'Jul-24 Comparison with CA @50m'!M203&gt;5),1,0))*'50m'!$D203</f>
        <v>0</v>
      </c>
      <c r="V203">
        <f>(IF(AND(N203&gt;5,'Jul-24 Comparison with CA @50m'!N203&gt;5),1,0))*'50m'!$D203</f>
        <v>0</v>
      </c>
    </row>
    <row r="204" spans="1:22" x14ac:dyDescent="0.35">
      <c r="A204" s="21" t="s">
        <v>99</v>
      </c>
      <c r="B204" s="21">
        <v>224300</v>
      </c>
      <c r="C204" s="21">
        <v>224350</v>
      </c>
      <c r="D204" s="21">
        <v>50</v>
      </c>
      <c r="E204" s="21"/>
      <c r="F204" s="23">
        <v>5</v>
      </c>
      <c r="G204" s="25">
        <v>1.2209714287349155E-2</v>
      </c>
      <c r="H204" s="25">
        <v>1.4785714285714286E-2</v>
      </c>
      <c r="I204" s="25">
        <v>9.8125714285714292E-3</v>
      </c>
      <c r="J204" s="25">
        <v>1.2370857142857144E-2</v>
      </c>
      <c r="K204" s="25">
        <v>6.1725714285714283E-3</v>
      </c>
      <c r="L204" s="25">
        <v>1.4959999999999997E-3</v>
      </c>
      <c r="M204" s="25">
        <v>5.2445714285714283E-3</v>
      </c>
      <c r="N204" s="25">
        <v>1.5320000000000002E-3</v>
      </c>
      <c r="O204">
        <f>(IF(AND(G204&gt;5,'Jul-24 Comparison with CA @50m'!G204&gt;5),1,0))*'50m'!$D204</f>
        <v>0</v>
      </c>
      <c r="P204">
        <f>(IF(AND(H204&gt;5,'Jul-24 Comparison with CA @50m'!H204&gt;5),1,0))*'50m'!$D204</f>
        <v>0</v>
      </c>
      <c r="Q204">
        <f>(IF(AND(I204&gt;5,'Jul-24 Comparison with CA @50m'!I204&gt;5),1,0))*'50m'!$D204</f>
        <v>0</v>
      </c>
      <c r="R204">
        <f>(IF(AND(J204&gt;5,'Jul-24 Comparison with CA @50m'!J204&gt;5),1,0))*'50m'!$D204</f>
        <v>0</v>
      </c>
      <c r="S204">
        <f>(IF(AND(K204&gt;5,'Jul-24 Comparison with CA @50m'!K204&gt;5),1,0))*'50m'!$D204</f>
        <v>0</v>
      </c>
      <c r="T204">
        <f>(IF(AND(L204&gt;5,'Jul-24 Comparison with CA @50m'!L204&gt;5),1,0))*'50m'!$D204</f>
        <v>0</v>
      </c>
      <c r="U204">
        <f>(IF(AND(M204&gt;5,'Jul-24 Comparison with CA @50m'!M204&gt;5),1,0))*'50m'!$D204</f>
        <v>0</v>
      </c>
      <c r="V204">
        <f>(IF(AND(N204&gt;5,'Jul-24 Comparison with CA @50m'!N204&gt;5),1,0))*'50m'!$D204</f>
        <v>0</v>
      </c>
    </row>
    <row r="205" spans="1:22" x14ac:dyDescent="0.35">
      <c r="A205" s="21" t="s">
        <v>99</v>
      </c>
      <c r="B205" s="21">
        <v>224350</v>
      </c>
      <c r="C205" s="21">
        <v>224400</v>
      </c>
      <c r="D205" s="21">
        <v>50</v>
      </c>
      <c r="E205" s="21"/>
      <c r="F205" s="23">
        <v>5</v>
      </c>
      <c r="G205" s="25">
        <v>8.5520001234327039E-3</v>
      </c>
      <c r="H205" s="25">
        <v>1.1952000000000001E-2</v>
      </c>
      <c r="I205" s="25">
        <v>2.3605714285714289E-3</v>
      </c>
      <c r="J205" s="25">
        <v>4.568E-3</v>
      </c>
      <c r="K205" s="25">
        <v>1.3012000000000001E-2</v>
      </c>
      <c r="L205" s="25">
        <v>2.0257142857142856E-3</v>
      </c>
      <c r="M205" s="25">
        <v>2.2719999999999997E-3</v>
      </c>
      <c r="N205" s="25">
        <v>6.1771428571428576E-3</v>
      </c>
      <c r="O205">
        <f>(IF(AND(G205&gt;5,'Jul-24 Comparison with CA @50m'!G205&gt;5),1,0))*'50m'!$D205</f>
        <v>0</v>
      </c>
      <c r="P205">
        <f>(IF(AND(H205&gt;5,'Jul-24 Comparison with CA @50m'!H205&gt;5),1,0))*'50m'!$D205</f>
        <v>0</v>
      </c>
      <c r="Q205">
        <f>(IF(AND(I205&gt;5,'Jul-24 Comparison with CA @50m'!I205&gt;5),1,0))*'50m'!$D205</f>
        <v>0</v>
      </c>
      <c r="R205">
        <f>(IF(AND(J205&gt;5,'Jul-24 Comparison with CA @50m'!J205&gt;5),1,0))*'50m'!$D205</f>
        <v>0</v>
      </c>
      <c r="S205">
        <f>(IF(AND(K205&gt;5,'Jul-24 Comparison with CA @50m'!K205&gt;5),1,0))*'50m'!$D205</f>
        <v>0</v>
      </c>
      <c r="T205">
        <f>(IF(AND(L205&gt;5,'Jul-24 Comparison with CA @50m'!L205&gt;5),1,0))*'50m'!$D205</f>
        <v>0</v>
      </c>
      <c r="U205">
        <f>(IF(AND(M205&gt;5,'Jul-24 Comparison with CA @50m'!M205&gt;5),1,0))*'50m'!$D205</f>
        <v>0</v>
      </c>
      <c r="V205">
        <f>(IF(AND(N205&gt;5,'Jul-24 Comparison with CA @50m'!N205&gt;5),1,0))*'50m'!$D205</f>
        <v>0</v>
      </c>
    </row>
    <row r="206" spans="1:22" x14ac:dyDescent="0.35">
      <c r="A206" s="21" t="s">
        <v>99</v>
      </c>
      <c r="B206" s="21">
        <v>224400</v>
      </c>
      <c r="C206" s="21">
        <v>224450</v>
      </c>
      <c r="D206" s="21">
        <v>50</v>
      </c>
      <c r="E206" s="21"/>
      <c r="F206" s="23">
        <v>5</v>
      </c>
      <c r="G206" s="25">
        <v>1.4433714208602906E-2</v>
      </c>
      <c r="H206" s="25">
        <v>1.8405714285714286E-3</v>
      </c>
      <c r="I206" s="25">
        <v>3.4451428571428567E-3</v>
      </c>
      <c r="J206" s="25">
        <v>7.4262857142857143E-3</v>
      </c>
      <c r="K206" s="25">
        <v>1.683085714285714E-2</v>
      </c>
      <c r="L206" s="25">
        <v>1.5902857142857144E-3</v>
      </c>
      <c r="M206" s="25">
        <v>0</v>
      </c>
      <c r="N206" s="25">
        <v>2.6119999999999997E-3</v>
      </c>
      <c r="O206">
        <f>(IF(AND(G206&gt;5,'Jul-24 Comparison with CA @50m'!G206&gt;5),1,0))*'50m'!$D206</f>
        <v>0</v>
      </c>
      <c r="P206">
        <f>(IF(AND(H206&gt;5,'Jul-24 Comparison with CA @50m'!H206&gt;5),1,0))*'50m'!$D206</f>
        <v>0</v>
      </c>
      <c r="Q206">
        <f>(IF(AND(I206&gt;5,'Jul-24 Comparison with CA @50m'!I206&gt;5),1,0))*'50m'!$D206</f>
        <v>0</v>
      </c>
      <c r="R206">
        <f>(IF(AND(J206&gt;5,'Jul-24 Comparison with CA @50m'!J206&gt;5),1,0))*'50m'!$D206</f>
        <v>0</v>
      </c>
      <c r="S206">
        <f>(IF(AND(K206&gt;5,'Jul-24 Comparison with CA @50m'!K206&gt;5),1,0))*'50m'!$D206</f>
        <v>0</v>
      </c>
      <c r="T206">
        <f>(IF(AND(L206&gt;5,'Jul-24 Comparison with CA @50m'!L206&gt;5),1,0))*'50m'!$D206</f>
        <v>0</v>
      </c>
      <c r="U206">
        <f>(IF(AND(M206&gt;5,'Jul-24 Comparison with CA @50m'!M206&gt;5),1,0))*'50m'!$D206</f>
        <v>0</v>
      </c>
      <c r="V206">
        <f>(IF(AND(N206&gt;5,'Jul-24 Comparison with CA @50m'!N206&gt;5),1,0))*'50m'!$D206</f>
        <v>0</v>
      </c>
    </row>
    <row r="207" spans="1:22" x14ac:dyDescent="0.35">
      <c r="A207" s="21" t="s">
        <v>99</v>
      </c>
      <c r="B207" s="21">
        <v>224450</v>
      </c>
      <c r="C207" s="21">
        <v>224500</v>
      </c>
      <c r="D207" s="21">
        <v>50</v>
      </c>
      <c r="E207" s="21"/>
      <c r="F207" s="23">
        <v>5</v>
      </c>
      <c r="G207" s="25">
        <v>1.4402285861968993E-2</v>
      </c>
      <c r="H207" s="25">
        <v>5.4760000000000008E-3</v>
      </c>
      <c r="I207" s="25">
        <v>7.165714285714285E-4</v>
      </c>
      <c r="J207" s="25">
        <v>3.1857142857142861E-3</v>
      </c>
      <c r="K207" s="25">
        <v>6.6965714285714285E-3</v>
      </c>
      <c r="L207" s="25">
        <v>4.078285714285714E-3</v>
      </c>
      <c r="M207" s="25">
        <v>9.2571428571428557E-4</v>
      </c>
      <c r="N207" s="25">
        <v>1.6285714285714284E-4</v>
      </c>
      <c r="O207">
        <f>(IF(AND(G207&gt;5,'Jul-24 Comparison with CA @50m'!G207&gt;5),1,0))*'50m'!$D207</f>
        <v>0</v>
      </c>
      <c r="P207">
        <f>(IF(AND(H207&gt;5,'Jul-24 Comparison with CA @50m'!H207&gt;5),1,0))*'50m'!$D207</f>
        <v>0</v>
      </c>
      <c r="Q207">
        <f>(IF(AND(I207&gt;5,'Jul-24 Comparison with CA @50m'!I207&gt;5),1,0))*'50m'!$D207</f>
        <v>0</v>
      </c>
      <c r="R207">
        <f>(IF(AND(J207&gt;5,'Jul-24 Comparison with CA @50m'!J207&gt;5),1,0))*'50m'!$D207</f>
        <v>0</v>
      </c>
      <c r="S207">
        <f>(IF(AND(K207&gt;5,'Jul-24 Comparison with CA @50m'!K207&gt;5),1,0))*'50m'!$D207</f>
        <v>0</v>
      </c>
      <c r="T207">
        <f>(IF(AND(L207&gt;5,'Jul-24 Comparison with CA @50m'!L207&gt;5),1,0))*'50m'!$D207</f>
        <v>0</v>
      </c>
      <c r="U207">
        <f>(IF(AND(M207&gt;5,'Jul-24 Comparison with CA @50m'!M207&gt;5),1,0))*'50m'!$D207</f>
        <v>0</v>
      </c>
      <c r="V207">
        <f>(IF(AND(N207&gt;5,'Jul-24 Comparison with CA @50m'!N207&gt;5),1,0))*'50m'!$D207</f>
        <v>0</v>
      </c>
    </row>
    <row r="208" spans="1:22" x14ac:dyDescent="0.35">
      <c r="A208" s="21" t="s">
        <v>99</v>
      </c>
      <c r="B208" s="21">
        <v>224500</v>
      </c>
      <c r="C208" s="21">
        <v>224550</v>
      </c>
      <c r="D208" s="21">
        <v>50</v>
      </c>
      <c r="E208" s="21"/>
      <c r="F208" s="23">
        <v>5</v>
      </c>
      <c r="G208" s="25">
        <v>9.8028571632930214E-3</v>
      </c>
      <c r="H208" s="25">
        <v>9.7691428571428582E-3</v>
      </c>
      <c r="I208" s="25">
        <v>1.6337714285714285E-2</v>
      </c>
      <c r="J208" s="25">
        <v>5.2880000000000002E-3</v>
      </c>
      <c r="K208" s="25">
        <v>1.5273714285714288E-2</v>
      </c>
      <c r="L208" s="25">
        <v>5.4285714285714289E-4</v>
      </c>
      <c r="M208" s="25">
        <v>1.2474285714285714E-3</v>
      </c>
      <c r="N208" s="25">
        <v>1.4000000000000004E-4</v>
      </c>
      <c r="O208">
        <f>(IF(AND(G208&gt;5,'Jul-24 Comparison with CA @50m'!G208&gt;5),1,0))*'50m'!$D208</f>
        <v>0</v>
      </c>
      <c r="P208">
        <f>(IF(AND(H208&gt;5,'Jul-24 Comparison with CA @50m'!H208&gt;5),1,0))*'50m'!$D208</f>
        <v>0</v>
      </c>
      <c r="Q208">
        <f>(IF(AND(I208&gt;5,'Jul-24 Comparison with CA @50m'!I208&gt;5),1,0))*'50m'!$D208</f>
        <v>0</v>
      </c>
      <c r="R208">
        <f>(IF(AND(J208&gt;5,'Jul-24 Comparison with CA @50m'!J208&gt;5),1,0))*'50m'!$D208</f>
        <v>0</v>
      </c>
      <c r="S208">
        <f>(IF(AND(K208&gt;5,'Jul-24 Comparison with CA @50m'!K208&gt;5),1,0))*'50m'!$D208</f>
        <v>0</v>
      </c>
      <c r="T208">
        <f>(IF(AND(L208&gt;5,'Jul-24 Comparison with CA @50m'!L208&gt;5),1,0))*'50m'!$D208</f>
        <v>0</v>
      </c>
      <c r="U208">
        <f>(IF(AND(M208&gt;5,'Jul-24 Comparison with CA @50m'!M208&gt;5),1,0))*'50m'!$D208</f>
        <v>0</v>
      </c>
      <c r="V208">
        <f>(IF(AND(N208&gt;5,'Jul-24 Comparison with CA @50m'!N208&gt;5),1,0))*'50m'!$D208</f>
        <v>0</v>
      </c>
    </row>
    <row r="209" spans="1:22" x14ac:dyDescent="0.35">
      <c r="A209" s="21" t="s">
        <v>99</v>
      </c>
      <c r="B209" s="21">
        <v>224550</v>
      </c>
      <c r="C209" s="21">
        <v>224600</v>
      </c>
      <c r="D209" s="21">
        <v>50</v>
      </c>
      <c r="E209" s="21"/>
      <c r="F209" s="23">
        <v>5</v>
      </c>
      <c r="G209" s="25">
        <v>1.9208571180616103E-2</v>
      </c>
      <c r="H209" s="25">
        <v>7.9834285714285701E-3</v>
      </c>
      <c r="I209" s="25">
        <v>1.7533142857142858E-2</v>
      </c>
      <c r="J209" s="25">
        <v>4.8897142857142854E-3</v>
      </c>
      <c r="K209" s="25">
        <v>9.0045714285714278E-3</v>
      </c>
      <c r="L209" s="25">
        <v>1.8000000000000001E-4</v>
      </c>
      <c r="M209" s="25">
        <v>3.7142857142857143E-4</v>
      </c>
      <c r="N209" s="25">
        <v>1.7919999999999998E-3</v>
      </c>
      <c r="O209">
        <f>(IF(AND(G209&gt;5,'Jul-24 Comparison with CA @50m'!G209&gt;5),1,0))*'50m'!$D209</f>
        <v>0</v>
      </c>
      <c r="P209">
        <f>(IF(AND(H209&gt;5,'Jul-24 Comparison with CA @50m'!H209&gt;5),1,0))*'50m'!$D209</f>
        <v>0</v>
      </c>
      <c r="Q209">
        <f>(IF(AND(I209&gt;5,'Jul-24 Comparison with CA @50m'!I209&gt;5),1,0))*'50m'!$D209</f>
        <v>0</v>
      </c>
      <c r="R209">
        <f>(IF(AND(J209&gt;5,'Jul-24 Comparison with CA @50m'!J209&gt;5),1,0))*'50m'!$D209</f>
        <v>0</v>
      </c>
      <c r="S209">
        <f>(IF(AND(K209&gt;5,'Jul-24 Comparison with CA @50m'!K209&gt;5),1,0))*'50m'!$D209</f>
        <v>0</v>
      </c>
      <c r="T209">
        <f>(IF(AND(L209&gt;5,'Jul-24 Comparison with CA @50m'!L209&gt;5),1,0))*'50m'!$D209</f>
        <v>0</v>
      </c>
      <c r="U209">
        <f>(IF(AND(M209&gt;5,'Jul-24 Comparison with CA @50m'!M209&gt;5),1,0))*'50m'!$D209</f>
        <v>0</v>
      </c>
      <c r="V209">
        <f>(IF(AND(N209&gt;5,'Jul-24 Comparison with CA @50m'!N209&gt;5),1,0))*'50m'!$D209</f>
        <v>0</v>
      </c>
    </row>
    <row r="210" spans="1:22" x14ac:dyDescent="0.35">
      <c r="A210" s="21" t="s">
        <v>99</v>
      </c>
      <c r="B210" s="21">
        <v>224600</v>
      </c>
      <c r="C210" s="21">
        <v>224650</v>
      </c>
      <c r="D210" s="21">
        <v>50</v>
      </c>
      <c r="E210" s="21" t="s">
        <v>101</v>
      </c>
      <c r="F210" s="23">
        <v>5</v>
      </c>
      <c r="G210" s="25">
        <v>1.6907999910627091E-2</v>
      </c>
      <c r="H210" s="25">
        <v>2.2942857142857147E-2</v>
      </c>
      <c r="I210" s="25">
        <v>7.2371428571428569E-3</v>
      </c>
      <c r="J210" s="25">
        <v>0.79346799999999995</v>
      </c>
      <c r="K210" s="25">
        <v>4.6868571428571428E-3</v>
      </c>
      <c r="L210" s="25">
        <v>0</v>
      </c>
      <c r="M210" s="25">
        <v>7.8685714285714296E-4</v>
      </c>
      <c r="N210" s="25">
        <v>1.2794285714285716E-3</v>
      </c>
      <c r="O210">
        <f>(IF(AND(G210&gt;5,'Jul-24 Comparison with CA @50m'!G210&gt;5),1,0))*'50m'!$D210</f>
        <v>0</v>
      </c>
      <c r="P210">
        <f>(IF(AND(H210&gt;5,'Jul-24 Comparison with CA @50m'!H210&gt;5),1,0))*'50m'!$D210</f>
        <v>0</v>
      </c>
      <c r="Q210">
        <f>(IF(AND(I210&gt;5,'Jul-24 Comparison with CA @50m'!I210&gt;5),1,0))*'50m'!$D210</f>
        <v>0</v>
      </c>
      <c r="R210">
        <f>(IF(AND(J210&gt;5,'Jul-24 Comparison with CA @50m'!J210&gt;5),1,0))*'50m'!$D210</f>
        <v>0</v>
      </c>
      <c r="S210">
        <f>(IF(AND(K210&gt;5,'Jul-24 Comparison with CA @50m'!K210&gt;5),1,0))*'50m'!$D210</f>
        <v>0</v>
      </c>
      <c r="T210">
        <f>(IF(AND(L210&gt;5,'Jul-24 Comparison with CA @50m'!L210&gt;5),1,0))*'50m'!$D210</f>
        <v>0</v>
      </c>
      <c r="U210">
        <f>(IF(AND(M210&gt;5,'Jul-24 Comparison with CA @50m'!M210&gt;5),1,0))*'50m'!$D210</f>
        <v>0</v>
      </c>
      <c r="V210">
        <f>(IF(AND(N210&gt;5,'Jul-24 Comparison with CA @50m'!N210&gt;5),1,0))*'50m'!$D210</f>
        <v>0</v>
      </c>
    </row>
    <row r="211" spans="1:22" x14ac:dyDescent="0.35">
      <c r="A211" s="21" t="s">
        <v>99</v>
      </c>
      <c r="B211" s="21">
        <v>224650</v>
      </c>
      <c r="C211" s="21">
        <v>224700</v>
      </c>
      <c r="D211" s="21">
        <v>50</v>
      </c>
      <c r="E211" s="21"/>
      <c r="F211" s="23">
        <v>5</v>
      </c>
      <c r="G211" s="25">
        <v>2.3259999911444527E-2</v>
      </c>
      <c r="H211" s="25">
        <v>1.2122857142857142E-2</v>
      </c>
      <c r="I211" s="25">
        <v>5.9805714285714288E-3</v>
      </c>
      <c r="J211" s="25">
        <v>5.6234285714285709E-3</v>
      </c>
      <c r="K211" s="25">
        <v>4.1954285714285713E-3</v>
      </c>
      <c r="L211" s="25">
        <v>7.4857142857142852E-4</v>
      </c>
      <c r="M211" s="25">
        <v>0</v>
      </c>
      <c r="N211" s="25">
        <v>0</v>
      </c>
      <c r="O211">
        <f>(IF(AND(G211&gt;5,'Jul-24 Comparison with CA @50m'!G211&gt;5),1,0))*'50m'!$D211</f>
        <v>0</v>
      </c>
      <c r="P211">
        <f>(IF(AND(H211&gt;5,'Jul-24 Comparison with CA @50m'!H211&gt;5),1,0))*'50m'!$D211</f>
        <v>0</v>
      </c>
      <c r="Q211">
        <f>(IF(AND(I211&gt;5,'Jul-24 Comparison with CA @50m'!I211&gt;5),1,0))*'50m'!$D211</f>
        <v>0</v>
      </c>
      <c r="R211">
        <f>(IF(AND(J211&gt;5,'Jul-24 Comparison with CA @50m'!J211&gt;5),1,0))*'50m'!$D211</f>
        <v>0</v>
      </c>
      <c r="S211">
        <f>(IF(AND(K211&gt;5,'Jul-24 Comparison with CA @50m'!K211&gt;5),1,0))*'50m'!$D211</f>
        <v>0</v>
      </c>
      <c r="T211">
        <f>(IF(AND(L211&gt;5,'Jul-24 Comparison with CA @50m'!L211&gt;5),1,0))*'50m'!$D211</f>
        <v>0</v>
      </c>
      <c r="U211">
        <f>(IF(AND(M211&gt;5,'Jul-24 Comparison with CA @50m'!M211&gt;5),1,0))*'50m'!$D211</f>
        <v>0</v>
      </c>
      <c r="V211">
        <f>(IF(AND(N211&gt;5,'Jul-24 Comparison with CA @50m'!N211&gt;5),1,0))*'50m'!$D211</f>
        <v>0</v>
      </c>
    </row>
    <row r="212" spans="1:22" x14ac:dyDescent="0.35">
      <c r="A212" s="21" t="s">
        <v>99</v>
      </c>
      <c r="B212" s="21">
        <v>224700</v>
      </c>
      <c r="C212" s="21">
        <v>224750</v>
      </c>
      <c r="D212" s="21">
        <v>50</v>
      </c>
      <c r="E212" s="21"/>
      <c r="F212" s="23">
        <v>5</v>
      </c>
      <c r="G212" s="25">
        <v>1.0803999979836599E-2</v>
      </c>
      <c r="H212" s="25">
        <v>6.6982857142857139E-3</v>
      </c>
      <c r="I212" s="25">
        <v>1.100342857142857E-2</v>
      </c>
      <c r="J212" s="25">
        <v>2.7828571428571425E-3</v>
      </c>
      <c r="K212" s="25">
        <v>2.2194285714285714E-3</v>
      </c>
      <c r="L212" s="25">
        <v>0</v>
      </c>
      <c r="M212" s="25">
        <v>0</v>
      </c>
      <c r="N212" s="25">
        <v>4.8799999999999999E-4</v>
      </c>
      <c r="O212">
        <f>(IF(AND(G212&gt;5,'Jul-24 Comparison with CA @50m'!G212&gt;5),1,0))*'50m'!$D212</f>
        <v>0</v>
      </c>
      <c r="P212">
        <f>(IF(AND(H212&gt;5,'Jul-24 Comparison with CA @50m'!H212&gt;5),1,0))*'50m'!$D212</f>
        <v>0</v>
      </c>
      <c r="Q212">
        <f>(IF(AND(I212&gt;5,'Jul-24 Comparison with CA @50m'!I212&gt;5),1,0))*'50m'!$D212</f>
        <v>0</v>
      </c>
      <c r="R212">
        <f>(IF(AND(J212&gt;5,'Jul-24 Comparison with CA @50m'!J212&gt;5),1,0))*'50m'!$D212</f>
        <v>0</v>
      </c>
      <c r="S212">
        <f>(IF(AND(K212&gt;5,'Jul-24 Comparison with CA @50m'!K212&gt;5),1,0))*'50m'!$D212</f>
        <v>0</v>
      </c>
      <c r="T212">
        <f>(IF(AND(L212&gt;5,'Jul-24 Comparison with CA @50m'!L212&gt;5),1,0))*'50m'!$D212</f>
        <v>0</v>
      </c>
      <c r="U212">
        <f>(IF(AND(M212&gt;5,'Jul-24 Comparison with CA @50m'!M212&gt;5),1,0))*'50m'!$D212</f>
        <v>0</v>
      </c>
      <c r="V212">
        <f>(IF(AND(N212&gt;5,'Jul-24 Comparison with CA @50m'!N212&gt;5),1,0))*'50m'!$D212</f>
        <v>0</v>
      </c>
    </row>
    <row r="213" spans="1:22" x14ac:dyDescent="0.35">
      <c r="A213" s="21" t="s">
        <v>99</v>
      </c>
      <c r="B213" s="21">
        <v>224750</v>
      </c>
      <c r="C213" s="21">
        <v>224800</v>
      </c>
      <c r="D213" s="21">
        <v>50</v>
      </c>
      <c r="E213" s="21"/>
      <c r="F213" s="23">
        <v>5</v>
      </c>
      <c r="G213" s="25">
        <v>1.0797142877578738E-2</v>
      </c>
      <c r="H213" s="25">
        <v>1.5846857142857142E-2</v>
      </c>
      <c r="I213" s="25">
        <v>2.0568571428571433E-2</v>
      </c>
      <c r="J213" s="25">
        <v>8.3245714285714294E-3</v>
      </c>
      <c r="K213" s="25">
        <v>1.3306942857142858</v>
      </c>
      <c r="L213" s="25">
        <v>2.764E-3</v>
      </c>
      <c r="M213" s="25">
        <v>9.1199999999999994E-4</v>
      </c>
      <c r="N213" s="25">
        <v>1.7588571428571427E-3</v>
      </c>
      <c r="O213">
        <f>(IF(AND(G213&gt;5,'Jul-24 Comparison with CA @50m'!G213&gt;5),1,0))*'50m'!$D213</f>
        <v>0</v>
      </c>
      <c r="P213">
        <f>(IF(AND(H213&gt;5,'Jul-24 Comparison with CA @50m'!H213&gt;5),1,0))*'50m'!$D213</f>
        <v>0</v>
      </c>
      <c r="Q213">
        <f>(IF(AND(I213&gt;5,'Jul-24 Comparison with CA @50m'!I213&gt;5),1,0))*'50m'!$D213</f>
        <v>0</v>
      </c>
      <c r="R213">
        <f>(IF(AND(J213&gt;5,'Jul-24 Comparison with CA @50m'!J213&gt;5),1,0))*'50m'!$D213</f>
        <v>0</v>
      </c>
      <c r="S213">
        <f>(IF(AND(K213&gt;5,'Jul-24 Comparison with CA @50m'!K213&gt;5),1,0))*'50m'!$D213</f>
        <v>0</v>
      </c>
      <c r="T213">
        <f>(IF(AND(L213&gt;5,'Jul-24 Comparison with CA @50m'!L213&gt;5),1,0))*'50m'!$D213</f>
        <v>0</v>
      </c>
      <c r="U213">
        <f>(IF(AND(M213&gt;5,'Jul-24 Comparison with CA @50m'!M213&gt;5),1,0))*'50m'!$D213</f>
        <v>0</v>
      </c>
      <c r="V213">
        <f>(IF(AND(N213&gt;5,'Jul-24 Comparison with CA @50m'!N213&gt;5),1,0))*'50m'!$D213</f>
        <v>0</v>
      </c>
    </row>
    <row r="214" spans="1:22" x14ac:dyDescent="0.35">
      <c r="A214" s="21" t="s">
        <v>99</v>
      </c>
      <c r="B214" s="21">
        <v>224800</v>
      </c>
      <c r="C214" s="21">
        <v>224850</v>
      </c>
      <c r="D214" s="21">
        <v>50</v>
      </c>
      <c r="E214" s="21"/>
      <c r="F214" s="23">
        <v>5</v>
      </c>
      <c r="G214" s="25">
        <v>4.8712462852028446</v>
      </c>
      <c r="H214" s="25">
        <v>3.2594857142857148E-2</v>
      </c>
      <c r="I214" s="25">
        <v>1.1366285714285716E-2</v>
      </c>
      <c r="J214" s="25">
        <v>1.5684571428571426E-2</v>
      </c>
      <c r="K214" s="25">
        <v>1.3731428571428573E-2</v>
      </c>
      <c r="L214" s="25">
        <v>2.6102857142857143E-3</v>
      </c>
      <c r="M214" s="25">
        <v>0</v>
      </c>
      <c r="N214" s="25">
        <v>2.5497142857142858E-3</v>
      </c>
      <c r="O214">
        <f>(IF(AND(G214&gt;5,'Jul-24 Comparison with CA @50m'!G214&gt;5),1,0))*'50m'!$D214</f>
        <v>0</v>
      </c>
      <c r="P214">
        <f>(IF(AND(H214&gt;5,'Jul-24 Comparison with CA @50m'!H214&gt;5),1,0))*'50m'!$D214</f>
        <v>0</v>
      </c>
      <c r="Q214">
        <f>(IF(AND(I214&gt;5,'Jul-24 Comparison with CA @50m'!I214&gt;5),1,0))*'50m'!$D214</f>
        <v>0</v>
      </c>
      <c r="R214">
        <f>(IF(AND(J214&gt;5,'Jul-24 Comparison with CA @50m'!J214&gt;5),1,0))*'50m'!$D214</f>
        <v>0</v>
      </c>
      <c r="S214">
        <f>(IF(AND(K214&gt;5,'Jul-24 Comparison with CA @50m'!K214&gt;5),1,0))*'50m'!$D214</f>
        <v>0</v>
      </c>
      <c r="T214">
        <f>(IF(AND(L214&gt;5,'Jul-24 Comparison with CA @50m'!L214&gt;5),1,0))*'50m'!$D214</f>
        <v>0</v>
      </c>
      <c r="U214">
        <f>(IF(AND(M214&gt;5,'Jul-24 Comparison with CA @50m'!M214&gt;5),1,0))*'50m'!$D214</f>
        <v>0</v>
      </c>
      <c r="V214">
        <f>(IF(AND(N214&gt;5,'Jul-24 Comparison with CA @50m'!N214&gt;5),1,0))*'50m'!$D214</f>
        <v>0</v>
      </c>
    </row>
    <row r="215" spans="1:22" x14ac:dyDescent="0.35">
      <c r="A215" s="21" t="s">
        <v>99</v>
      </c>
      <c r="B215" s="21">
        <v>224850</v>
      </c>
      <c r="C215" s="21">
        <v>224900</v>
      </c>
      <c r="D215" s="21">
        <v>50</v>
      </c>
      <c r="E215" s="21"/>
      <c r="F215" s="23">
        <v>5</v>
      </c>
      <c r="G215" s="25">
        <v>9.90319996220725E-2</v>
      </c>
      <c r="H215" s="25">
        <v>2.2394285714285717E-2</v>
      </c>
      <c r="I215" s="25">
        <v>1.2119428571428571E-2</v>
      </c>
      <c r="J215" s="25">
        <v>7.4159999999999998E-3</v>
      </c>
      <c r="K215" s="25">
        <v>0</v>
      </c>
      <c r="L215" s="25">
        <v>8.6062857142857156E-3</v>
      </c>
      <c r="M215" s="25">
        <v>7.1885714285714294E-4</v>
      </c>
      <c r="N215" s="25">
        <v>1.2414857142857142E-2</v>
      </c>
      <c r="O215">
        <f>(IF(AND(G215&gt;5,'Jul-24 Comparison with CA @50m'!G215&gt;5),1,0))*'50m'!$D215</f>
        <v>0</v>
      </c>
      <c r="P215">
        <f>(IF(AND(H215&gt;5,'Jul-24 Comparison with CA @50m'!H215&gt;5),1,0))*'50m'!$D215</f>
        <v>0</v>
      </c>
      <c r="Q215">
        <f>(IF(AND(I215&gt;5,'Jul-24 Comparison with CA @50m'!I215&gt;5),1,0))*'50m'!$D215</f>
        <v>0</v>
      </c>
      <c r="R215">
        <f>(IF(AND(J215&gt;5,'Jul-24 Comparison with CA @50m'!J215&gt;5),1,0))*'50m'!$D215</f>
        <v>0</v>
      </c>
      <c r="S215">
        <f>(IF(AND(K215&gt;5,'Jul-24 Comparison with CA @50m'!K215&gt;5),1,0))*'50m'!$D215</f>
        <v>0</v>
      </c>
      <c r="T215">
        <f>(IF(AND(L215&gt;5,'Jul-24 Comparison with CA @50m'!L215&gt;5),1,0))*'50m'!$D215</f>
        <v>0</v>
      </c>
      <c r="U215">
        <f>(IF(AND(M215&gt;5,'Jul-24 Comparison with CA @50m'!M215&gt;5),1,0))*'50m'!$D215</f>
        <v>0</v>
      </c>
      <c r="V215">
        <f>(IF(AND(N215&gt;5,'Jul-24 Comparison with CA @50m'!N215&gt;5),1,0))*'50m'!$D215</f>
        <v>0</v>
      </c>
    </row>
    <row r="216" spans="1:22" x14ac:dyDescent="0.35">
      <c r="A216" s="21" t="s">
        <v>99</v>
      </c>
      <c r="B216" s="21">
        <v>224900</v>
      </c>
      <c r="C216" s="21">
        <v>224950</v>
      </c>
      <c r="D216" s="21">
        <v>50</v>
      </c>
      <c r="E216" s="21"/>
      <c r="F216" s="23">
        <v>5</v>
      </c>
      <c r="G216" s="25">
        <v>2.0372719997460504</v>
      </c>
      <c r="H216" s="25">
        <v>1.3526285714285713E-2</v>
      </c>
      <c r="I216" s="25">
        <v>2.5274857142857148E-2</v>
      </c>
      <c r="J216" s="25">
        <v>1.3367999999999998E-2</v>
      </c>
      <c r="K216" s="25">
        <v>2.3959999999999997E-3</v>
      </c>
      <c r="L216" s="25">
        <v>0</v>
      </c>
      <c r="M216" s="25">
        <v>0</v>
      </c>
      <c r="N216" s="25">
        <v>2.2719999999999997E-3</v>
      </c>
      <c r="O216">
        <f>(IF(AND(G216&gt;5,'Jul-24 Comparison with CA @50m'!G216&gt;5),1,0))*'50m'!$D216</f>
        <v>0</v>
      </c>
      <c r="P216">
        <f>(IF(AND(H216&gt;5,'Jul-24 Comparison with CA @50m'!H216&gt;5),1,0))*'50m'!$D216</f>
        <v>0</v>
      </c>
      <c r="Q216">
        <f>(IF(AND(I216&gt;5,'Jul-24 Comparison with CA @50m'!I216&gt;5),1,0))*'50m'!$D216</f>
        <v>0</v>
      </c>
      <c r="R216">
        <f>(IF(AND(J216&gt;5,'Jul-24 Comparison with CA @50m'!J216&gt;5),1,0))*'50m'!$D216</f>
        <v>0</v>
      </c>
      <c r="S216">
        <f>(IF(AND(K216&gt;5,'Jul-24 Comparison with CA @50m'!K216&gt;5),1,0))*'50m'!$D216</f>
        <v>0</v>
      </c>
      <c r="T216">
        <f>(IF(AND(L216&gt;5,'Jul-24 Comparison with CA @50m'!L216&gt;5),1,0))*'50m'!$D216</f>
        <v>0</v>
      </c>
      <c r="U216">
        <f>(IF(AND(M216&gt;5,'Jul-24 Comparison with CA @50m'!M216&gt;5),1,0))*'50m'!$D216</f>
        <v>0</v>
      </c>
      <c r="V216">
        <f>(IF(AND(N216&gt;5,'Jul-24 Comparison with CA @50m'!N216&gt;5),1,0))*'50m'!$D216</f>
        <v>0</v>
      </c>
    </row>
    <row r="217" spans="1:22" x14ac:dyDescent="0.35">
      <c r="A217" s="21" t="s">
        <v>99</v>
      </c>
      <c r="B217" s="21">
        <v>224950</v>
      </c>
      <c r="C217" s="21">
        <v>225000</v>
      </c>
      <c r="D217" s="21">
        <v>50</v>
      </c>
      <c r="E217" s="21"/>
      <c r="F217" s="23">
        <v>5</v>
      </c>
      <c r="G217" s="25">
        <v>1.7425142756870817E-2</v>
      </c>
      <c r="H217" s="25">
        <v>1.1127999999999999E-2</v>
      </c>
      <c r="I217" s="25">
        <v>4.1325714285714282E-3</v>
      </c>
      <c r="J217" s="25">
        <v>1.6902285714285717E-2</v>
      </c>
      <c r="K217" s="25">
        <v>9.3805714285714291E-3</v>
      </c>
      <c r="L217" s="25">
        <v>6.1714285714285712E-5</v>
      </c>
      <c r="M217" s="25">
        <v>0</v>
      </c>
      <c r="N217" s="25">
        <v>9.0857142857142851E-5</v>
      </c>
      <c r="O217">
        <f>(IF(AND(G217&gt;5,'Jul-24 Comparison with CA @50m'!G217&gt;5),1,0))*'50m'!$D217</f>
        <v>0</v>
      </c>
      <c r="P217">
        <f>(IF(AND(H217&gt;5,'Jul-24 Comparison with CA @50m'!H217&gt;5),1,0))*'50m'!$D217</f>
        <v>0</v>
      </c>
      <c r="Q217">
        <f>(IF(AND(I217&gt;5,'Jul-24 Comparison with CA @50m'!I217&gt;5),1,0))*'50m'!$D217</f>
        <v>0</v>
      </c>
      <c r="R217">
        <f>(IF(AND(J217&gt;5,'Jul-24 Comparison with CA @50m'!J217&gt;5),1,0))*'50m'!$D217</f>
        <v>0</v>
      </c>
      <c r="S217">
        <f>(IF(AND(K217&gt;5,'Jul-24 Comparison with CA @50m'!K217&gt;5),1,0))*'50m'!$D217</f>
        <v>0</v>
      </c>
      <c r="T217">
        <f>(IF(AND(L217&gt;5,'Jul-24 Comparison with CA @50m'!L217&gt;5),1,0))*'50m'!$D217</f>
        <v>0</v>
      </c>
      <c r="U217">
        <f>(IF(AND(M217&gt;5,'Jul-24 Comparison with CA @50m'!M217&gt;5),1,0))*'50m'!$D217</f>
        <v>0</v>
      </c>
      <c r="V217">
        <f>(IF(AND(N217&gt;5,'Jul-24 Comparison with CA @50m'!N217&gt;5),1,0))*'50m'!$D217</f>
        <v>0</v>
      </c>
    </row>
    <row r="218" spans="1:22" x14ac:dyDescent="0.35">
      <c r="A218" s="21" t="s">
        <v>99</v>
      </c>
      <c r="B218" s="21">
        <v>225000</v>
      </c>
      <c r="C218" s="21">
        <v>225050</v>
      </c>
      <c r="D218" s="21">
        <v>50</v>
      </c>
      <c r="E218" s="21"/>
      <c r="F218" s="23">
        <v>5</v>
      </c>
      <c r="G218" s="25">
        <v>1.1384571531840734E-2</v>
      </c>
      <c r="H218" s="25">
        <v>9.5131428571428572E-3</v>
      </c>
      <c r="I218" s="25">
        <v>5.8011428571428563E-3</v>
      </c>
      <c r="J218" s="25">
        <v>3.1960000000000001E-3</v>
      </c>
      <c r="K218" s="25">
        <v>3.0897142857142855E-3</v>
      </c>
      <c r="L218" s="25">
        <v>4.7199999999999998E-4</v>
      </c>
      <c r="M218" s="25">
        <v>2.993142857142857E-3</v>
      </c>
      <c r="N218" s="25">
        <v>0</v>
      </c>
      <c r="O218">
        <f>(IF(AND(G218&gt;5,'Jul-24 Comparison with CA @50m'!G218&gt;5),1,0))*'50m'!$D218</f>
        <v>0</v>
      </c>
      <c r="P218">
        <f>(IF(AND(H218&gt;5,'Jul-24 Comparison with CA @50m'!H218&gt;5),1,0))*'50m'!$D218</f>
        <v>0</v>
      </c>
      <c r="Q218">
        <f>(IF(AND(I218&gt;5,'Jul-24 Comparison with CA @50m'!I218&gt;5),1,0))*'50m'!$D218</f>
        <v>0</v>
      </c>
      <c r="R218">
        <f>(IF(AND(J218&gt;5,'Jul-24 Comparison with CA @50m'!J218&gt;5),1,0))*'50m'!$D218</f>
        <v>0</v>
      </c>
      <c r="S218">
        <f>(IF(AND(K218&gt;5,'Jul-24 Comparison with CA @50m'!K218&gt;5),1,0))*'50m'!$D218</f>
        <v>0</v>
      </c>
      <c r="T218">
        <f>(IF(AND(L218&gt;5,'Jul-24 Comparison with CA @50m'!L218&gt;5),1,0))*'50m'!$D218</f>
        <v>0</v>
      </c>
      <c r="U218">
        <f>(IF(AND(M218&gt;5,'Jul-24 Comparison with CA @50m'!M218&gt;5),1,0))*'50m'!$D218</f>
        <v>0</v>
      </c>
      <c r="V218">
        <f>(IF(AND(N218&gt;5,'Jul-24 Comparison with CA @50m'!N218&gt;5),1,0))*'50m'!$D218</f>
        <v>0</v>
      </c>
    </row>
    <row r="219" spans="1:22" x14ac:dyDescent="0.35">
      <c r="A219" s="21" t="s">
        <v>99</v>
      </c>
      <c r="B219" s="21">
        <v>225050</v>
      </c>
      <c r="C219" s="21">
        <v>225100</v>
      </c>
      <c r="D219" s="21">
        <v>50</v>
      </c>
      <c r="E219" s="21"/>
      <c r="F219" s="23">
        <v>5</v>
      </c>
      <c r="G219" s="25">
        <v>1.4353142672947477E-2</v>
      </c>
      <c r="H219" s="25">
        <v>1.1697142857142857E-2</v>
      </c>
      <c r="I219" s="25">
        <v>1.0903428571428571E-2</v>
      </c>
      <c r="J219" s="25">
        <v>4.5439999999999994E-3</v>
      </c>
      <c r="K219" s="25">
        <v>1.5057714285714289E-2</v>
      </c>
      <c r="L219" s="25">
        <v>3.9714285714285708E-4</v>
      </c>
      <c r="M219" s="25">
        <v>1.8005714285714287E-3</v>
      </c>
      <c r="N219" s="25">
        <v>0</v>
      </c>
      <c r="O219">
        <f>(IF(AND(G219&gt;5,'Jul-24 Comparison with CA @50m'!G219&gt;5),1,0))*'50m'!$D219</f>
        <v>0</v>
      </c>
      <c r="P219">
        <f>(IF(AND(H219&gt;5,'Jul-24 Comparison with CA @50m'!H219&gt;5),1,0))*'50m'!$D219</f>
        <v>0</v>
      </c>
      <c r="Q219">
        <f>(IF(AND(I219&gt;5,'Jul-24 Comparison with CA @50m'!I219&gt;5),1,0))*'50m'!$D219</f>
        <v>0</v>
      </c>
      <c r="R219">
        <f>(IF(AND(J219&gt;5,'Jul-24 Comparison with CA @50m'!J219&gt;5),1,0))*'50m'!$D219</f>
        <v>0</v>
      </c>
      <c r="S219">
        <f>(IF(AND(K219&gt;5,'Jul-24 Comparison with CA @50m'!K219&gt;5),1,0))*'50m'!$D219</f>
        <v>0</v>
      </c>
      <c r="T219">
        <f>(IF(AND(L219&gt;5,'Jul-24 Comparison with CA @50m'!L219&gt;5),1,0))*'50m'!$D219</f>
        <v>0</v>
      </c>
      <c r="U219">
        <f>(IF(AND(M219&gt;5,'Jul-24 Comparison with CA @50m'!M219&gt;5),1,0))*'50m'!$D219</f>
        <v>0</v>
      </c>
      <c r="V219">
        <f>(IF(AND(N219&gt;5,'Jul-24 Comparison with CA @50m'!N219&gt;5),1,0))*'50m'!$D219</f>
        <v>0</v>
      </c>
    </row>
    <row r="220" spans="1:22" x14ac:dyDescent="0.35">
      <c r="A220" s="21" t="s">
        <v>99</v>
      </c>
      <c r="B220" s="21">
        <v>225100</v>
      </c>
      <c r="C220" s="21">
        <v>225150</v>
      </c>
      <c r="D220" s="21">
        <v>50</v>
      </c>
      <c r="E220" s="21" t="s">
        <v>101</v>
      </c>
      <c r="F220" s="23">
        <v>5</v>
      </c>
      <c r="G220" s="25">
        <v>4.0372777142020633</v>
      </c>
      <c r="H220" s="25">
        <v>1.1894285714285713E-2</v>
      </c>
      <c r="I220" s="25">
        <v>2.8708571428571433E-3</v>
      </c>
      <c r="J220" s="25">
        <v>8.2548571428571436E-3</v>
      </c>
      <c r="K220" s="25">
        <v>1.2129142857142856E-2</v>
      </c>
      <c r="L220" s="25">
        <v>1.6811428571428567E-3</v>
      </c>
      <c r="M220" s="25">
        <v>1.2302857142857141E-3</v>
      </c>
      <c r="N220" s="25">
        <v>6.9714285714285711E-4</v>
      </c>
      <c r="O220">
        <f>(IF(AND(G220&gt;5,'Jul-24 Comparison with CA @50m'!G220&gt;5),1,0))*'50m'!$D220</f>
        <v>0</v>
      </c>
      <c r="P220">
        <f>(IF(AND(H220&gt;5,'Jul-24 Comparison with CA @50m'!H220&gt;5),1,0))*'50m'!$D220</f>
        <v>0</v>
      </c>
      <c r="Q220">
        <f>(IF(AND(I220&gt;5,'Jul-24 Comparison with CA @50m'!I220&gt;5),1,0))*'50m'!$D220</f>
        <v>0</v>
      </c>
      <c r="R220">
        <f>(IF(AND(J220&gt;5,'Jul-24 Comparison with CA @50m'!J220&gt;5),1,0))*'50m'!$D220</f>
        <v>0</v>
      </c>
      <c r="S220">
        <f>(IF(AND(K220&gt;5,'Jul-24 Comparison with CA @50m'!K220&gt;5),1,0))*'50m'!$D220</f>
        <v>0</v>
      </c>
      <c r="T220">
        <f>(IF(AND(L220&gt;5,'Jul-24 Comparison with CA @50m'!L220&gt;5),1,0))*'50m'!$D220</f>
        <v>0</v>
      </c>
      <c r="U220">
        <f>(IF(AND(M220&gt;5,'Jul-24 Comparison with CA @50m'!M220&gt;5),1,0))*'50m'!$D220</f>
        <v>0</v>
      </c>
      <c r="V220">
        <f>(IF(AND(N220&gt;5,'Jul-24 Comparison with CA @50m'!N220&gt;5),1,0))*'50m'!$D220</f>
        <v>0</v>
      </c>
    </row>
    <row r="221" spans="1:22" x14ac:dyDescent="0.35">
      <c r="A221" s="21" t="s">
        <v>99</v>
      </c>
      <c r="B221" s="21">
        <v>225150</v>
      </c>
      <c r="C221" s="21">
        <v>225200</v>
      </c>
      <c r="D221" s="21">
        <v>50</v>
      </c>
      <c r="E221" s="21"/>
      <c r="F221" s="23">
        <v>5</v>
      </c>
      <c r="G221" s="25">
        <v>10.035598285551073</v>
      </c>
      <c r="H221" s="25">
        <v>5.4245714285714296E-3</v>
      </c>
      <c r="I221" s="25">
        <v>1.1348571428571427E-3</v>
      </c>
      <c r="J221" s="25">
        <v>0</v>
      </c>
      <c r="K221" s="25">
        <v>7.4845714285714281E-3</v>
      </c>
      <c r="L221" s="25">
        <v>1.678857142857143E-3</v>
      </c>
      <c r="M221" s="25">
        <v>1.2691428571428571E-3</v>
      </c>
      <c r="N221" s="25">
        <v>4.08E-4</v>
      </c>
      <c r="O221">
        <f>(IF(AND(G221&gt;5,'Jul-24 Comparison with CA @50m'!G221&gt;5),1,0))*'50m'!$D221</f>
        <v>0</v>
      </c>
      <c r="P221">
        <f>(IF(AND(H221&gt;5,'Jul-24 Comparison with CA @50m'!H221&gt;5),1,0))*'50m'!$D221</f>
        <v>0</v>
      </c>
      <c r="Q221">
        <f>(IF(AND(I221&gt;5,'Jul-24 Comparison with CA @50m'!I221&gt;5),1,0))*'50m'!$D221</f>
        <v>0</v>
      </c>
      <c r="R221">
        <f>(IF(AND(J221&gt;5,'Jul-24 Comparison with CA @50m'!J221&gt;5),1,0))*'50m'!$D221</f>
        <v>0</v>
      </c>
      <c r="S221">
        <f>(IF(AND(K221&gt;5,'Jul-24 Comparison with CA @50m'!K221&gt;5),1,0))*'50m'!$D221</f>
        <v>0</v>
      </c>
      <c r="T221">
        <f>(IF(AND(L221&gt;5,'Jul-24 Comparison with CA @50m'!L221&gt;5),1,0))*'50m'!$D221</f>
        <v>0</v>
      </c>
      <c r="U221">
        <f>(IF(AND(M221&gt;5,'Jul-24 Comparison with CA @50m'!M221&gt;5),1,0))*'50m'!$D221</f>
        <v>0</v>
      </c>
      <c r="V221">
        <f>(IF(AND(N221&gt;5,'Jul-24 Comparison with CA @50m'!N221&gt;5),1,0))*'50m'!$D221</f>
        <v>0</v>
      </c>
    </row>
    <row r="222" spans="1:22" x14ac:dyDescent="0.35">
      <c r="A222" s="21" t="s">
        <v>99</v>
      </c>
      <c r="B222" s="21">
        <v>225200</v>
      </c>
      <c r="C222" s="21">
        <v>225250</v>
      </c>
      <c r="D222" s="21">
        <v>50</v>
      </c>
      <c r="E222" s="21"/>
      <c r="F222" s="23">
        <v>5</v>
      </c>
      <c r="G222" s="25">
        <v>2.4465714466912408E-2</v>
      </c>
      <c r="H222" s="25">
        <v>2.4034285714285715E-3</v>
      </c>
      <c r="I222" s="25">
        <v>3.3942857142857142E-4</v>
      </c>
      <c r="J222" s="25">
        <v>3.4091428571428571E-3</v>
      </c>
      <c r="K222" s="25">
        <v>7.0382857142857139E-3</v>
      </c>
      <c r="L222" s="25">
        <v>1.1479999999999999E-3</v>
      </c>
      <c r="M222" s="25">
        <v>2.5845714285714287E-3</v>
      </c>
      <c r="N222" s="25">
        <v>3.7428571428571426E-4</v>
      </c>
      <c r="O222">
        <f>(IF(AND(G222&gt;5,'Jul-24 Comparison with CA @50m'!G222&gt;5),1,0))*'50m'!$D222</f>
        <v>0</v>
      </c>
      <c r="P222">
        <f>(IF(AND(H222&gt;5,'Jul-24 Comparison with CA @50m'!H222&gt;5),1,0))*'50m'!$D222</f>
        <v>0</v>
      </c>
      <c r="Q222">
        <f>(IF(AND(I222&gt;5,'Jul-24 Comparison with CA @50m'!I222&gt;5),1,0))*'50m'!$D222</f>
        <v>0</v>
      </c>
      <c r="R222">
        <f>(IF(AND(J222&gt;5,'Jul-24 Comparison with CA @50m'!J222&gt;5),1,0))*'50m'!$D222</f>
        <v>0</v>
      </c>
      <c r="S222">
        <f>(IF(AND(K222&gt;5,'Jul-24 Comparison with CA @50m'!K222&gt;5),1,0))*'50m'!$D222</f>
        <v>0</v>
      </c>
      <c r="T222">
        <f>(IF(AND(L222&gt;5,'Jul-24 Comparison with CA @50m'!L222&gt;5),1,0))*'50m'!$D222</f>
        <v>0</v>
      </c>
      <c r="U222">
        <f>(IF(AND(M222&gt;5,'Jul-24 Comparison with CA @50m'!M222&gt;5),1,0))*'50m'!$D222</f>
        <v>0</v>
      </c>
      <c r="V222">
        <f>(IF(AND(N222&gt;5,'Jul-24 Comparison with CA @50m'!N222&gt;5),1,0))*'50m'!$D222</f>
        <v>0</v>
      </c>
    </row>
    <row r="223" spans="1:22" x14ac:dyDescent="0.35">
      <c r="A223" s="21" t="s">
        <v>99</v>
      </c>
      <c r="B223" s="21">
        <v>225250</v>
      </c>
      <c r="C223" s="21">
        <v>225300</v>
      </c>
      <c r="D223" s="21">
        <v>50</v>
      </c>
      <c r="E223" s="21"/>
      <c r="F223" s="23">
        <v>5</v>
      </c>
      <c r="G223" s="25">
        <v>3.2458857405526301E-2</v>
      </c>
      <c r="H223" s="25">
        <v>8.6942857142857134E-3</v>
      </c>
      <c r="I223" s="25">
        <v>2.5586857142857144E-2</v>
      </c>
      <c r="J223" s="25">
        <v>1.6148571428571429E-2</v>
      </c>
      <c r="K223" s="25">
        <v>5.162285714285713E-3</v>
      </c>
      <c r="L223" s="25">
        <v>1.6474285714285712E-3</v>
      </c>
      <c r="M223" s="25">
        <v>0</v>
      </c>
      <c r="N223" s="25">
        <v>3.5080000000000003E-3</v>
      </c>
      <c r="O223">
        <f>(IF(AND(G223&gt;5,'Jul-24 Comparison with CA @50m'!G223&gt;5),1,0))*'50m'!$D223</f>
        <v>0</v>
      </c>
      <c r="P223">
        <f>(IF(AND(H223&gt;5,'Jul-24 Comparison with CA @50m'!H223&gt;5),1,0))*'50m'!$D223</f>
        <v>0</v>
      </c>
      <c r="Q223">
        <f>(IF(AND(I223&gt;5,'Jul-24 Comparison with CA @50m'!I223&gt;5),1,0))*'50m'!$D223</f>
        <v>0</v>
      </c>
      <c r="R223">
        <f>(IF(AND(J223&gt;5,'Jul-24 Comparison with CA @50m'!J223&gt;5),1,0))*'50m'!$D223</f>
        <v>0</v>
      </c>
      <c r="S223">
        <f>(IF(AND(K223&gt;5,'Jul-24 Comparison with CA @50m'!K223&gt;5),1,0))*'50m'!$D223</f>
        <v>0</v>
      </c>
      <c r="T223">
        <f>(IF(AND(L223&gt;5,'Jul-24 Comparison with CA @50m'!L223&gt;5),1,0))*'50m'!$D223</f>
        <v>0</v>
      </c>
      <c r="U223">
        <f>(IF(AND(M223&gt;5,'Jul-24 Comparison with CA @50m'!M223&gt;5),1,0))*'50m'!$D223</f>
        <v>0</v>
      </c>
      <c r="V223">
        <f>(IF(AND(N223&gt;5,'Jul-24 Comparison with CA @50m'!N223&gt;5),1,0))*'50m'!$D223</f>
        <v>0</v>
      </c>
    </row>
    <row r="224" spans="1:22" x14ac:dyDescent="0.35">
      <c r="A224" s="21" t="s">
        <v>99</v>
      </c>
      <c r="B224" s="21">
        <v>225300</v>
      </c>
      <c r="C224" s="21">
        <v>225350</v>
      </c>
      <c r="D224" s="21">
        <v>50</v>
      </c>
      <c r="E224" s="21"/>
      <c r="F224" s="23">
        <v>5</v>
      </c>
      <c r="G224" s="25">
        <v>4.0457142688206257E-2</v>
      </c>
      <c r="H224" s="25">
        <v>5.8991428571428563E-2</v>
      </c>
      <c r="I224" s="25">
        <v>0</v>
      </c>
      <c r="J224" s="25">
        <v>1.2680571428571425E-2</v>
      </c>
      <c r="K224" s="25">
        <v>1.035257142857143E-2</v>
      </c>
      <c r="L224" s="25">
        <v>6.888E-3</v>
      </c>
      <c r="M224" s="25">
        <v>2.3862857142857141E-3</v>
      </c>
      <c r="N224" s="25">
        <v>4.1714285714285714E-4</v>
      </c>
      <c r="O224">
        <f>(IF(AND(G224&gt;5,'Jul-24 Comparison with CA @50m'!G224&gt;5),1,0))*'50m'!$D224</f>
        <v>0</v>
      </c>
      <c r="P224">
        <f>(IF(AND(H224&gt;5,'Jul-24 Comparison with CA @50m'!H224&gt;5),1,0))*'50m'!$D224</f>
        <v>0</v>
      </c>
      <c r="Q224">
        <f>(IF(AND(I224&gt;5,'Jul-24 Comparison with CA @50m'!I224&gt;5),1,0))*'50m'!$D224</f>
        <v>0</v>
      </c>
      <c r="R224">
        <f>(IF(AND(J224&gt;5,'Jul-24 Comparison with CA @50m'!J224&gt;5),1,0))*'50m'!$D224</f>
        <v>0</v>
      </c>
      <c r="S224">
        <f>(IF(AND(K224&gt;5,'Jul-24 Comparison with CA @50m'!K224&gt;5),1,0))*'50m'!$D224</f>
        <v>0</v>
      </c>
      <c r="T224">
        <f>(IF(AND(L224&gt;5,'Jul-24 Comparison with CA @50m'!L224&gt;5),1,0))*'50m'!$D224</f>
        <v>0</v>
      </c>
      <c r="U224">
        <f>(IF(AND(M224&gt;5,'Jul-24 Comparison with CA @50m'!M224&gt;5),1,0))*'50m'!$D224</f>
        <v>0</v>
      </c>
      <c r="V224">
        <f>(IF(AND(N224&gt;5,'Jul-24 Comparison with CA @50m'!N224&gt;5),1,0))*'50m'!$D224</f>
        <v>0</v>
      </c>
    </row>
    <row r="225" spans="1:22" x14ac:dyDescent="0.35">
      <c r="A225" s="21" t="s">
        <v>99</v>
      </c>
      <c r="B225" s="21">
        <v>225350</v>
      </c>
      <c r="C225" s="21">
        <v>225400</v>
      </c>
      <c r="D225" s="21">
        <v>50</v>
      </c>
      <c r="E225" s="21"/>
      <c r="F225" s="23">
        <v>5</v>
      </c>
      <c r="G225" s="25">
        <v>2.0197525714043207</v>
      </c>
      <c r="H225" s="25">
        <v>3.2971428571428574E-3</v>
      </c>
      <c r="I225" s="25">
        <v>9.3371428571428566E-4</v>
      </c>
      <c r="J225" s="25">
        <v>9.032571428571428E-3</v>
      </c>
      <c r="K225" s="25">
        <v>8.5965714285714291E-3</v>
      </c>
      <c r="L225" s="25">
        <v>2.9582857142857145E-3</v>
      </c>
      <c r="M225" s="25">
        <v>0</v>
      </c>
      <c r="N225" s="25">
        <v>6.1142857142857136E-4</v>
      </c>
      <c r="O225">
        <f>(IF(AND(G225&gt;5,'Jul-24 Comparison with CA @50m'!G225&gt;5),1,0))*'50m'!$D225</f>
        <v>0</v>
      </c>
      <c r="P225">
        <f>(IF(AND(H225&gt;5,'Jul-24 Comparison with CA @50m'!H225&gt;5),1,0))*'50m'!$D225</f>
        <v>0</v>
      </c>
      <c r="Q225">
        <f>(IF(AND(I225&gt;5,'Jul-24 Comparison with CA @50m'!I225&gt;5),1,0))*'50m'!$D225</f>
        <v>0</v>
      </c>
      <c r="R225">
        <f>(IF(AND(J225&gt;5,'Jul-24 Comparison with CA @50m'!J225&gt;5),1,0))*'50m'!$D225</f>
        <v>0</v>
      </c>
      <c r="S225">
        <f>(IF(AND(K225&gt;5,'Jul-24 Comparison with CA @50m'!K225&gt;5),1,0))*'50m'!$D225</f>
        <v>0</v>
      </c>
      <c r="T225">
        <f>(IF(AND(L225&gt;5,'Jul-24 Comparison with CA @50m'!L225&gt;5),1,0))*'50m'!$D225</f>
        <v>0</v>
      </c>
      <c r="U225">
        <f>(IF(AND(M225&gt;5,'Jul-24 Comparison with CA @50m'!M225&gt;5),1,0))*'50m'!$D225</f>
        <v>0</v>
      </c>
      <c r="V225">
        <f>(IF(AND(N225&gt;5,'Jul-24 Comparison with CA @50m'!N225&gt;5),1,0))*'50m'!$D225</f>
        <v>0</v>
      </c>
    </row>
    <row r="226" spans="1:22" x14ac:dyDescent="0.35">
      <c r="A226" s="21" t="s">
        <v>99</v>
      </c>
      <c r="B226" s="21">
        <v>225400</v>
      </c>
      <c r="C226" s="21">
        <v>225450</v>
      </c>
      <c r="D226" s="21">
        <v>50</v>
      </c>
      <c r="E226" s="21"/>
      <c r="F226" s="23">
        <v>5</v>
      </c>
      <c r="G226" s="25">
        <v>2.5097748573316849</v>
      </c>
      <c r="H226" s="25">
        <v>1.0677714285714287E-2</v>
      </c>
      <c r="I226" s="25">
        <v>5.9828571428571428E-4</v>
      </c>
      <c r="J226" s="25">
        <v>4.2137142857142859E-3</v>
      </c>
      <c r="K226" s="25">
        <v>2.2704571428571421E-2</v>
      </c>
      <c r="L226" s="25">
        <v>1.1422857142857142E-3</v>
      </c>
      <c r="M226" s="25">
        <v>7.0971428571428574E-4</v>
      </c>
      <c r="N226" s="25">
        <v>1.5074285714285715E-3</v>
      </c>
      <c r="O226">
        <f>(IF(AND(G226&gt;5,'Jul-24 Comparison with CA @50m'!G226&gt;5),1,0))*'50m'!$D226</f>
        <v>0</v>
      </c>
      <c r="P226">
        <f>(IF(AND(H226&gt;5,'Jul-24 Comparison with CA @50m'!H226&gt;5),1,0))*'50m'!$D226</f>
        <v>0</v>
      </c>
      <c r="Q226">
        <f>(IF(AND(I226&gt;5,'Jul-24 Comparison with CA @50m'!I226&gt;5),1,0))*'50m'!$D226</f>
        <v>0</v>
      </c>
      <c r="R226">
        <f>(IF(AND(J226&gt;5,'Jul-24 Comparison with CA @50m'!J226&gt;5),1,0))*'50m'!$D226</f>
        <v>0</v>
      </c>
      <c r="S226">
        <f>(IF(AND(K226&gt;5,'Jul-24 Comparison with CA @50m'!K226&gt;5),1,0))*'50m'!$D226</f>
        <v>0</v>
      </c>
      <c r="T226">
        <f>(IF(AND(L226&gt;5,'Jul-24 Comparison with CA @50m'!L226&gt;5),1,0))*'50m'!$D226</f>
        <v>0</v>
      </c>
      <c r="U226">
        <f>(IF(AND(M226&gt;5,'Jul-24 Comparison with CA @50m'!M226&gt;5),1,0))*'50m'!$D226</f>
        <v>0</v>
      </c>
      <c r="V226">
        <f>(IF(AND(N226&gt;5,'Jul-24 Comparison with CA @50m'!N226&gt;5),1,0))*'50m'!$D226</f>
        <v>0</v>
      </c>
    </row>
    <row r="227" spans="1:22" x14ac:dyDescent="0.35">
      <c r="A227" s="21" t="s">
        <v>99</v>
      </c>
      <c r="B227" s="21">
        <v>225450</v>
      </c>
      <c r="C227" s="21">
        <v>225500</v>
      </c>
      <c r="D227" s="21">
        <v>50</v>
      </c>
      <c r="E227" s="21"/>
      <c r="F227" s="23">
        <v>5</v>
      </c>
      <c r="G227" s="25">
        <v>2.6107428549357818E-2</v>
      </c>
      <c r="H227" s="25">
        <v>1.7470857142857142E-2</v>
      </c>
      <c r="I227" s="25">
        <v>6.1428571428571435E-4</v>
      </c>
      <c r="J227" s="25">
        <v>6.9257142857142857E-4</v>
      </c>
      <c r="K227" s="25">
        <v>7.9319999999999998E-3</v>
      </c>
      <c r="L227" s="25">
        <v>1.4685714285714286E-4</v>
      </c>
      <c r="M227" s="25">
        <v>0</v>
      </c>
      <c r="N227" s="25">
        <v>2.8228571428571425E-4</v>
      </c>
      <c r="O227">
        <f>(IF(AND(G227&gt;5,'Jul-24 Comparison with CA @50m'!G227&gt;5),1,0))*'50m'!$D227</f>
        <v>0</v>
      </c>
      <c r="P227">
        <f>(IF(AND(H227&gt;5,'Jul-24 Comparison with CA @50m'!H227&gt;5),1,0))*'50m'!$D227</f>
        <v>0</v>
      </c>
      <c r="Q227">
        <f>(IF(AND(I227&gt;5,'Jul-24 Comparison with CA @50m'!I227&gt;5),1,0))*'50m'!$D227</f>
        <v>0</v>
      </c>
      <c r="R227">
        <f>(IF(AND(J227&gt;5,'Jul-24 Comparison with CA @50m'!J227&gt;5),1,0))*'50m'!$D227</f>
        <v>0</v>
      </c>
      <c r="S227">
        <f>(IF(AND(K227&gt;5,'Jul-24 Comparison with CA @50m'!K227&gt;5),1,0))*'50m'!$D227</f>
        <v>0</v>
      </c>
      <c r="T227">
        <f>(IF(AND(L227&gt;5,'Jul-24 Comparison with CA @50m'!L227&gt;5),1,0))*'50m'!$D227</f>
        <v>0</v>
      </c>
      <c r="U227">
        <f>(IF(AND(M227&gt;5,'Jul-24 Comparison with CA @50m'!M227&gt;5),1,0))*'50m'!$D227</f>
        <v>0</v>
      </c>
      <c r="V227">
        <f>(IF(AND(N227&gt;5,'Jul-24 Comparison with CA @50m'!N227&gt;5),1,0))*'50m'!$D227</f>
        <v>0</v>
      </c>
    </row>
    <row r="228" spans="1:22" x14ac:dyDescent="0.35">
      <c r="A228" s="21" t="s">
        <v>99</v>
      </c>
      <c r="B228" s="21">
        <v>225500</v>
      </c>
      <c r="C228" s="21">
        <v>225550</v>
      </c>
      <c r="D228" s="21">
        <v>50</v>
      </c>
      <c r="E228" s="21"/>
      <c r="F228" s="23">
        <v>5</v>
      </c>
      <c r="G228" s="25">
        <v>2.2550285547801426E-2</v>
      </c>
      <c r="H228" s="25">
        <v>1.7990285714285716E-2</v>
      </c>
      <c r="I228" s="25">
        <v>3.2691428571428572E-3</v>
      </c>
      <c r="J228" s="25">
        <v>2.7857142857142859E-3</v>
      </c>
      <c r="K228" s="25">
        <v>9.9765714285714301E-3</v>
      </c>
      <c r="L228" s="25">
        <v>0</v>
      </c>
      <c r="M228" s="25">
        <v>3.5874285714285717E-3</v>
      </c>
      <c r="N228" s="25">
        <v>2.7142857142857144E-4</v>
      </c>
      <c r="O228">
        <f>(IF(AND(G228&gt;5,'Jul-24 Comparison with CA @50m'!G228&gt;5),1,0))*'50m'!$D228</f>
        <v>0</v>
      </c>
      <c r="P228">
        <f>(IF(AND(H228&gt;5,'Jul-24 Comparison with CA @50m'!H228&gt;5),1,0))*'50m'!$D228</f>
        <v>0</v>
      </c>
      <c r="Q228">
        <f>(IF(AND(I228&gt;5,'Jul-24 Comparison with CA @50m'!I228&gt;5),1,0))*'50m'!$D228</f>
        <v>0</v>
      </c>
      <c r="R228">
        <f>(IF(AND(J228&gt;5,'Jul-24 Comparison with CA @50m'!J228&gt;5),1,0))*'50m'!$D228</f>
        <v>0</v>
      </c>
      <c r="S228">
        <f>(IF(AND(K228&gt;5,'Jul-24 Comparison with CA @50m'!K228&gt;5),1,0))*'50m'!$D228</f>
        <v>0</v>
      </c>
      <c r="T228">
        <f>(IF(AND(L228&gt;5,'Jul-24 Comparison with CA @50m'!L228&gt;5),1,0))*'50m'!$D228</f>
        <v>0</v>
      </c>
      <c r="U228">
        <f>(IF(AND(M228&gt;5,'Jul-24 Comparison with CA @50m'!M228&gt;5),1,0))*'50m'!$D228</f>
        <v>0</v>
      </c>
      <c r="V228">
        <f>(IF(AND(N228&gt;5,'Jul-24 Comparison with CA @50m'!N228&gt;5),1,0))*'50m'!$D228</f>
        <v>0</v>
      </c>
    </row>
    <row r="229" spans="1:22" x14ac:dyDescent="0.35">
      <c r="A229" s="21" t="s">
        <v>99</v>
      </c>
      <c r="B229" s="21">
        <v>225550</v>
      </c>
      <c r="C229" s="21">
        <v>225600</v>
      </c>
      <c r="D229" s="21">
        <v>50</v>
      </c>
      <c r="E229" s="21" t="s">
        <v>66</v>
      </c>
      <c r="F229" s="23">
        <v>5</v>
      </c>
      <c r="G229" s="25">
        <v>2.0463302857058387</v>
      </c>
      <c r="H229" s="25">
        <v>1.5133714285714287E-2</v>
      </c>
      <c r="I229" s="25">
        <v>1.6971428571428569E-3</v>
      </c>
      <c r="J229" s="25">
        <v>8.3599999999999994E-4</v>
      </c>
      <c r="K229" s="25">
        <v>1.6070857142857144E-2</v>
      </c>
      <c r="L229" s="25">
        <v>1.5017142857142859E-3</v>
      </c>
      <c r="M229" s="25">
        <v>0</v>
      </c>
      <c r="N229" s="25">
        <v>7.4285714285714273E-5</v>
      </c>
      <c r="O229">
        <f>(IF(AND(G229&gt;5,'Jul-24 Comparison with CA @50m'!G229&gt;5),1,0))*'50m'!$D229</f>
        <v>0</v>
      </c>
      <c r="P229">
        <f>(IF(AND(H229&gt;5,'Jul-24 Comparison with CA @50m'!H229&gt;5),1,0))*'50m'!$D229</f>
        <v>0</v>
      </c>
      <c r="Q229">
        <f>(IF(AND(I229&gt;5,'Jul-24 Comparison with CA @50m'!I229&gt;5),1,0))*'50m'!$D229</f>
        <v>0</v>
      </c>
      <c r="R229">
        <f>(IF(AND(J229&gt;5,'Jul-24 Comparison with CA @50m'!J229&gt;5),1,0))*'50m'!$D229</f>
        <v>0</v>
      </c>
      <c r="S229">
        <f>(IF(AND(K229&gt;5,'Jul-24 Comparison with CA @50m'!K229&gt;5),1,0))*'50m'!$D229</f>
        <v>0</v>
      </c>
      <c r="T229">
        <f>(IF(AND(L229&gt;5,'Jul-24 Comparison with CA @50m'!L229&gt;5),1,0))*'50m'!$D229</f>
        <v>0</v>
      </c>
      <c r="U229">
        <f>(IF(AND(M229&gt;5,'Jul-24 Comparison with CA @50m'!M229&gt;5),1,0))*'50m'!$D229</f>
        <v>0</v>
      </c>
      <c r="V229">
        <f>(IF(AND(N229&gt;5,'Jul-24 Comparison with CA @50m'!N229&gt;5),1,0))*'50m'!$D229</f>
        <v>0</v>
      </c>
    </row>
    <row r="230" spans="1:22" x14ac:dyDescent="0.35">
      <c r="A230" s="21" t="s">
        <v>99</v>
      </c>
      <c r="B230" s="21">
        <v>225600</v>
      </c>
      <c r="C230" s="21">
        <v>225650</v>
      </c>
      <c r="D230" s="21">
        <v>50</v>
      </c>
      <c r="E230" s="21"/>
      <c r="F230" s="23">
        <v>5</v>
      </c>
      <c r="G230" s="25">
        <v>8.486856937408447E-3</v>
      </c>
      <c r="H230" s="25">
        <v>5.1428571428571435E-3</v>
      </c>
      <c r="I230" s="25">
        <v>1.0559999999999999E-3</v>
      </c>
      <c r="J230" s="25">
        <v>1.1457714285714285E-2</v>
      </c>
      <c r="K230" s="25">
        <v>2.3807428571428573E-2</v>
      </c>
      <c r="L230" s="25">
        <v>8.3108571428571424E-3</v>
      </c>
      <c r="M230" s="25">
        <v>6.643428571428571E-3</v>
      </c>
      <c r="N230" s="25">
        <v>2.4657142857142859E-3</v>
      </c>
      <c r="O230">
        <f>(IF(AND(G230&gt;5,'Jul-24 Comparison with CA @50m'!G230&gt;5),1,0))*'50m'!$D230</f>
        <v>0</v>
      </c>
      <c r="P230">
        <f>(IF(AND(H230&gt;5,'Jul-24 Comparison with CA @50m'!H230&gt;5),1,0))*'50m'!$D230</f>
        <v>0</v>
      </c>
      <c r="Q230">
        <f>(IF(AND(I230&gt;5,'Jul-24 Comparison with CA @50m'!I230&gt;5),1,0))*'50m'!$D230</f>
        <v>0</v>
      </c>
      <c r="R230">
        <f>(IF(AND(J230&gt;5,'Jul-24 Comparison with CA @50m'!J230&gt;5),1,0))*'50m'!$D230</f>
        <v>0</v>
      </c>
      <c r="S230">
        <f>(IF(AND(K230&gt;5,'Jul-24 Comparison with CA @50m'!K230&gt;5),1,0))*'50m'!$D230</f>
        <v>0</v>
      </c>
      <c r="T230">
        <f>(IF(AND(L230&gt;5,'Jul-24 Comparison with CA @50m'!L230&gt;5),1,0))*'50m'!$D230</f>
        <v>0</v>
      </c>
      <c r="U230">
        <f>(IF(AND(M230&gt;5,'Jul-24 Comparison with CA @50m'!M230&gt;5),1,0))*'50m'!$D230</f>
        <v>0</v>
      </c>
      <c r="V230">
        <f>(IF(AND(N230&gt;5,'Jul-24 Comparison with CA @50m'!N230&gt;5),1,0))*'50m'!$D230</f>
        <v>0</v>
      </c>
    </row>
    <row r="231" spans="1:22" x14ac:dyDescent="0.35">
      <c r="A231" s="21" t="s">
        <v>99</v>
      </c>
      <c r="B231" s="21">
        <v>225650</v>
      </c>
      <c r="C231" s="21">
        <v>225700</v>
      </c>
      <c r="D231" s="21">
        <v>50</v>
      </c>
      <c r="E231" s="21"/>
      <c r="F231" s="23">
        <v>5</v>
      </c>
      <c r="G231" s="25">
        <v>2.1311428621837072E-2</v>
      </c>
      <c r="H231" s="25">
        <v>3.6634285714285714E-3</v>
      </c>
      <c r="I231" s="25">
        <v>2.8228571428571425E-4</v>
      </c>
      <c r="J231" s="25">
        <v>1.370742857142857E-2</v>
      </c>
      <c r="K231" s="25">
        <v>1.7710285714285717E-2</v>
      </c>
      <c r="L231" s="25">
        <v>5.9937142857142854E-3</v>
      </c>
      <c r="M231" s="25">
        <v>1.4961714285714287E-2</v>
      </c>
      <c r="N231" s="25">
        <v>1.4635428571428568E-2</v>
      </c>
      <c r="O231">
        <f>(IF(AND(G231&gt;5,'Jul-24 Comparison with CA @50m'!G231&gt;5),1,0))*'50m'!$D231</f>
        <v>0</v>
      </c>
      <c r="P231">
        <f>(IF(AND(H231&gt;5,'Jul-24 Comparison with CA @50m'!H231&gt;5),1,0))*'50m'!$D231</f>
        <v>0</v>
      </c>
      <c r="Q231">
        <f>(IF(AND(I231&gt;5,'Jul-24 Comparison with CA @50m'!I231&gt;5),1,0))*'50m'!$D231</f>
        <v>0</v>
      </c>
      <c r="R231">
        <f>(IF(AND(J231&gt;5,'Jul-24 Comparison with CA @50m'!J231&gt;5),1,0))*'50m'!$D231</f>
        <v>0</v>
      </c>
      <c r="S231">
        <f>(IF(AND(K231&gt;5,'Jul-24 Comparison with CA @50m'!K231&gt;5),1,0))*'50m'!$D231</f>
        <v>0</v>
      </c>
      <c r="T231">
        <f>(IF(AND(L231&gt;5,'Jul-24 Comparison with CA @50m'!L231&gt;5),1,0))*'50m'!$D231</f>
        <v>0</v>
      </c>
      <c r="U231">
        <f>(IF(AND(M231&gt;5,'Jul-24 Comparison with CA @50m'!M231&gt;5),1,0))*'50m'!$D231</f>
        <v>0</v>
      </c>
      <c r="V231">
        <f>(IF(AND(N231&gt;5,'Jul-24 Comparison with CA @50m'!N231&gt;5),1,0))*'50m'!$D231</f>
        <v>0</v>
      </c>
    </row>
    <row r="232" spans="1:22" x14ac:dyDescent="0.35">
      <c r="A232" s="21" t="s">
        <v>99</v>
      </c>
      <c r="B232" s="21">
        <v>225700</v>
      </c>
      <c r="C232" s="21">
        <v>225750</v>
      </c>
      <c r="D232" s="21">
        <v>50</v>
      </c>
      <c r="E232" s="21"/>
      <c r="F232" s="23">
        <v>5</v>
      </c>
      <c r="G232" s="25">
        <v>3.6998285364423483E-2</v>
      </c>
      <c r="H232" s="25">
        <v>1.2117142857142859E-2</v>
      </c>
      <c r="I232" s="25">
        <v>4.4394285714285716E-3</v>
      </c>
      <c r="J232" s="25">
        <v>2.1267999999999999E-2</v>
      </c>
      <c r="K232" s="25">
        <v>1.7565714285714285E-2</v>
      </c>
      <c r="L232" s="25">
        <v>9.7925714285714283E-3</v>
      </c>
      <c r="M232" s="25">
        <v>1.5941714285714285E-2</v>
      </c>
      <c r="N232" s="25">
        <v>8.741714285714285E-3</v>
      </c>
      <c r="O232">
        <f>(IF(AND(G232&gt;5,'Jul-24 Comparison with CA @50m'!G232&gt;5),1,0))*'50m'!$D232</f>
        <v>0</v>
      </c>
      <c r="P232">
        <f>(IF(AND(H232&gt;5,'Jul-24 Comparison with CA @50m'!H232&gt;5),1,0))*'50m'!$D232</f>
        <v>0</v>
      </c>
      <c r="Q232">
        <f>(IF(AND(I232&gt;5,'Jul-24 Comparison with CA @50m'!I232&gt;5),1,0))*'50m'!$D232</f>
        <v>0</v>
      </c>
      <c r="R232">
        <f>(IF(AND(J232&gt;5,'Jul-24 Comparison with CA @50m'!J232&gt;5),1,0))*'50m'!$D232</f>
        <v>0</v>
      </c>
      <c r="S232">
        <f>(IF(AND(K232&gt;5,'Jul-24 Comparison with CA @50m'!K232&gt;5),1,0))*'50m'!$D232</f>
        <v>0</v>
      </c>
      <c r="T232">
        <f>(IF(AND(L232&gt;5,'Jul-24 Comparison with CA @50m'!L232&gt;5),1,0))*'50m'!$D232</f>
        <v>0</v>
      </c>
      <c r="U232">
        <f>(IF(AND(M232&gt;5,'Jul-24 Comparison with CA @50m'!M232&gt;5),1,0))*'50m'!$D232</f>
        <v>0</v>
      </c>
      <c r="V232">
        <f>(IF(AND(N232&gt;5,'Jul-24 Comparison with CA @50m'!N232&gt;5),1,0))*'50m'!$D232</f>
        <v>0</v>
      </c>
    </row>
    <row r="233" spans="1:22" x14ac:dyDescent="0.35">
      <c r="A233" s="21" t="s">
        <v>99</v>
      </c>
      <c r="B233" s="21">
        <v>225750</v>
      </c>
      <c r="C233" s="21">
        <v>225800</v>
      </c>
      <c r="D233" s="21">
        <v>50</v>
      </c>
      <c r="E233" s="21"/>
      <c r="F233" s="23">
        <v>5</v>
      </c>
      <c r="G233" s="25">
        <v>3.886342834063939E-2</v>
      </c>
      <c r="H233" s="25">
        <v>1.1095428571428569E-2</v>
      </c>
      <c r="I233" s="25">
        <v>1.4674285714285718E-3</v>
      </c>
      <c r="J233" s="25">
        <v>3.1857142857142861E-3</v>
      </c>
      <c r="K233" s="25">
        <v>3.8514285714285712E-4</v>
      </c>
      <c r="L233" s="25">
        <v>8.4988571428571413E-3</v>
      </c>
      <c r="M233" s="25">
        <v>4.0107428571428565E-2</v>
      </c>
      <c r="N233" s="25">
        <v>2.8422857142857147E-3</v>
      </c>
      <c r="O233">
        <f>(IF(AND(G233&gt;5,'Jul-24 Comparison with CA @50m'!G233&gt;5),1,0))*'50m'!$D233</f>
        <v>0</v>
      </c>
      <c r="P233">
        <f>(IF(AND(H233&gt;5,'Jul-24 Comparison with CA @50m'!H233&gt;5),1,0))*'50m'!$D233</f>
        <v>0</v>
      </c>
      <c r="Q233">
        <f>(IF(AND(I233&gt;5,'Jul-24 Comparison with CA @50m'!I233&gt;5),1,0))*'50m'!$D233</f>
        <v>0</v>
      </c>
      <c r="R233">
        <f>(IF(AND(J233&gt;5,'Jul-24 Comparison with CA @50m'!J233&gt;5),1,0))*'50m'!$D233</f>
        <v>0</v>
      </c>
      <c r="S233">
        <f>(IF(AND(K233&gt;5,'Jul-24 Comparison with CA @50m'!K233&gt;5),1,0))*'50m'!$D233</f>
        <v>0</v>
      </c>
      <c r="T233">
        <f>(IF(AND(L233&gt;5,'Jul-24 Comparison with CA @50m'!L233&gt;5),1,0))*'50m'!$D233</f>
        <v>0</v>
      </c>
      <c r="U233">
        <f>(IF(AND(M233&gt;5,'Jul-24 Comparison with CA @50m'!M233&gt;5),1,0))*'50m'!$D233</f>
        <v>0</v>
      </c>
      <c r="V233">
        <f>(IF(AND(N233&gt;5,'Jul-24 Comparison with CA @50m'!N233&gt;5),1,0))*'50m'!$D233</f>
        <v>0</v>
      </c>
    </row>
    <row r="234" spans="1:22" x14ac:dyDescent="0.35">
      <c r="A234" s="21" t="s">
        <v>99</v>
      </c>
      <c r="B234" s="21">
        <v>225800</v>
      </c>
      <c r="C234" s="21">
        <v>225850</v>
      </c>
      <c r="D234" s="21">
        <v>50</v>
      </c>
      <c r="E234" s="21"/>
      <c r="F234" s="23">
        <v>5</v>
      </c>
      <c r="G234" s="25">
        <v>1.3051428673607963E-2</v>
      </c>
      <c r="H234" s="25">
        <v>1.1917142857142857E-2</v>
      </c>
      <c r="I234" s="25">
        <v>5.4171428571428578E-4</v>
      </c>
      <c r="J234" s="25">
        <v>8.0148571428571413E-3</v>
      </c>
      <c r="K234" s="25">
        <v>8.8782857142857136E-3</v>
      </c>
      <c r="L234" s="25">
        <v>6.3611428571428577E-3</v>
      </c>
      <c r="M234" s="25">
        <v>1.3762285714285716E-2</v>
      </c>
      <c r="N234" s="25">
        <v>1.5497142857142858E-3</v>
      </c>
      <c r="O234">
        <f>(IF(AND(G234&gt;5,'Jul-24 Comparison with CA @50m'!G234&gt;5),1,0))*'50m'!$D234</f>
        <v>0</v>
      </c>
      <c r="P234">
        <f>(IF(AND(H234&gt;5,'Jul-24 Comparison with CA @50m'!H234&gt;5),1,0))*'50m'!$D234</f>
        <v>0</v>
      </c>
      <c r="Q234">
        <f>(IF(AND(I234&gt;5,'Jul-24 Comparison with CA @50m'!I234&gt;5),1,0))*'50m'!$D234</f>
        <v>0</v>
      </c>
      <c r="R234">
        <f>(IF(AND(J234&gt;5,'Jul-24 Comparison with CA @50m'!J234&gt;5),1,0))*'50m'!$D234</f>
        <v>0</v>
      </c>
      <c r="S234">
        <f>(IF(AND(K234&gt;5,'Jul-24 Comparison with CA @50m'!K234&gt;5),1,0))*'50m'!$D234</f>
        <v>0</v>
      </c>
      <c r="T234">
        <f>(IF(AND(L234&gt;5,'Jul-24 Comparison with CA @50m'!L234&gt;5),1,0))*'50m'!$D234</f>
        <v>0</v>
      </c>
      <c r="U234">
        <f>(IF(AND(M234&gt;5,'Jul-24 Comparison with CA @50m'!M234&gt;5),1,0))*'50m'!$D234</f>
        <v>0</v>
      </c>
      <c r="V234">
        <f>(IF(AND(N234&gt;5,'Jul-24 Comparison with CA @50m'!N234&gt;5),1,0))*'50m'!$D234</f>
        <v>0</v>
      </c>
    </row>
    <row r="235" spans="1:22" x14ac:dyDescent="0.35">
      <c r="A235" s="21" t="s">
        <v>99</v>
      </c>
      <c r="B235" s="21">
        <v>225850</v>
      </c>
      <c r="C235" s="21">
        <v>225900</v>
      </c>
      <c r="D235" s="21">
        <v>50</v>
      </c>
      <c r="E235" s="21"/>
      <c r="F235" s="23">
        <v>5</v>
      </c>
      <c r="G235" s="25">
        <v>1.2292571359361924E-2</v>
      </c>
      <c r="H235" s="25">
        <v>9.6748571428571413E-3</v>
      </c>
      <c r="I235" s="25">
        <v>2.1868571428571432E-3</v>
      </c>
      <c r="J235" s="25">
        <v>1.1756571428571429E-2</v>
      </c>
      <c r="K235" s="25">
        <v>9.5045714285714265E-3</v>
      </c>
      <c r="L235" s="25">
        <v>1.4941142857142859E-2</v>
      </c>
      <c r="M235" s="25">
        <v>7.2354285714285715E-3</v>
      </c>
      <c r="N235" s="25">
        <v>1.7366857142857142E-2</v>
      </c>
      <c r="O235">
        <f>(IF(AND(G235&gt;5,'Jul-24 Comparison with CA @50m'!G235&gt;5),1,0))*'50m'!$D235</f>
        <v>0</v>
      </c>
      <c r="P235">
        <f>(IF(AND(H235&gt;5,'Jul-24 Comparison with CA @50m'!H235&gt;5),1,0))*'50m'!$D235</f>
        <v>0</v>
      </c>
      <c r="Q235">
        <f>(IF(AND(I235&gt;5,'Jul-24 Comparison with CA @50m'!I235&gt;5),1,0))*'50m'!$D235</f>
        <v>0</v>
      </c>
      <c r="R235">
        <f>(IF(AND(J235&gt;5,'Jul-24 Comparison with CA @50m'!J235&gt;5),1,0))*'50m'!$D235</f>
        <v>0</v>
      </c>
      <c r="S235">
        <f>(IF(AND(K235&gt;5,'Jul-24 Comparison with CA @50m'!K235&gt;5),1,0))*'50m'!$D235</f>
        <v>0</v>
      </c>
      <c r="T235">
        <f>(IF(AND(L235&gt;5,'Jul-24 Comparison with CA @50m'!L235&gt;5),1,0))*'50m'!$D235</f>
        <v>0</v>
      </c>
      <c r="U235">
        <f>(IF(AND(M235&gt;5,'Jul-24 Comparison with CA @50m'!M235&gt;5),1,0))*'50m'!$D235</f>
        <v>0</v>
      </c>
      <c r="V235">
        <f>(IF(AND(N235&gt;5,'Jul-24 Comparison with CA @50m'!N235&gt;5),1,0))*'50m'!$D235</f>
        <v>0</v>
      </c>
    </row>
    <row r="236" spans="1:22" x14ac:dyDescent="0.35">
      <c r="A236" s="21" t="s">
        <v>99</v>
      </c>
      <c r="B236" s="21">
        <v>225900</v>
      </c>
      <c r="C236" s="21">
        <v>225950</v>
      </c>
      <c r="D236" s="21">
        <v>50</v>
      </c>
      <c r="E236" s="21" t="s">
        <v>66</v>
      </c>
      <c r="F236" s="23">
        <v>5</v>
      </c>
      <c r="G236" s="25">
        <v>1.9887091427271706</v>
      </c>
      <c r="H236" s="25">
        <v>9.3148571428571421E-3</v>
      </c>
      <c r="I236" s="25">
        <v>4.181714285714286E-3</v>
      </c>
      <c r="J236" s="25">
        <v>6.3588571428571427E-3</v>
      </c>
      <c r="K236" s="25">
        <v>6.585714285714285E-3</v>
      </c>
      <c r="L236" s="25">
        <v>2.6988571428571426E-3</v>
      </c>
      <c r="M236" s="25">
        <v>9.228571428571428E-4</v>
      </c>
      <c r="N236" s="25">
        <v>2.413714285714286E-3</v>
      </c>
      <c r="O236">
        <f>(IF(AND(G236&gt;5,'Jul-24 Comparison with CA @50m'!G236&gt;5),1,0))*'50m'!$D236</f>
        <v>0</v>
      </c>
      <c r="P236">
        <f>(IF(AND(H236&gt;5,'Jul-24 Comparison with CA @50m'!H236&gt;5),1,0))*'50m'!$D236</f>
        <v>0</v>
      </c>
      <c r="Q236">
        <f>(IF(AND(I236&gt;5,'Jul-24 Comparison with CA @50m'!I236&gt;5),1,0))*'50m'!$D236</f>
        <v>0</v>
      </c>
      <c r="R236">
        <f>(IF(AND(J236&gt;5,'Jul-24 Comparison with CA @50m'!J236&gt;5),1,0))*'50m'!$D236</f>
        <v>0</v>
      </c>
      <c r="S236">
        <f>(IF(AND(K236&gt;5,'Jul-24 Comparison with CA @50m'!K236&gt;5),1,0))*'50m'!$D236</f>
        <v>0</v>
      </c>
      <c r="T236">
        <f>(IF(AND(L236&gt;5,'Jul-24 Comparison with CA @50m'!L236&gt;5),1,0))*'50m'!$D236</f>
        <v>0</v>
      </c>
      <c r="U236">
        <f>(IF(AND(M236&gt;5,'Jul-24 Comparison with CA @50m'!M236&gt;5),1,0))*'50m'!$D236</f>
        <v>0</v>
      </c>
      <c r="V236">
        <f>(IF(AND(N236&gt;5,'Jul-24 Comparison with CA @50m'!N236&gt;5),1,0))*'50m'!$D236</f>
        <v>0</v>
      </c>
    </row>
    <row r="237" spans="1:22" x14ac:dyDescent="0.35">
      <c r="A237" s="21" t="s">
        <v>99</v>
      </c>
      <c r="B237" s="21">
        <v>225950</v>
      </c>
      <c r="C237" s="21">
        <v>226000</v>
      </c>
      <c r="D237" s="21">
        <v>50</v>
      </c>
      <c r="E237" s="21"/>
      <c r="F237" s="23">
        <v>5</v>
      </c>
      <c r="G237" s="25">
        <v>2.6399428612845284E-2</v>
      </c>
      <c r="H237" s="25">
        <v>4.8691428571428566E-3</v>
      </c>
      <c r="I237" s="25">
        <v>3.3611428571428577E-3</v>
      </c>
      <c r="J237" s="25">
        <v>7.3485714285714283E-3</v>
      </c>
      <c r="K237" s="25">
        <v>4.2074285714285712E-3</v>
      </c>
      <c r="L237" s="25">
        <v>2.0077697142857143</v>
      </c>
      <c r="M237" s="25">
        <v>5.0417142857142865E-3</v>
      </c>
      <c r="N237" s="25">
        <v>1.5083428571428572E-2</v>
      </c>
      <c r="O237">
        <f>(IF(AND(G237&gt;5,'Jul-24 Comparison with CA @50m'!G237&gt;5),1,0))*'50m'!$D237</f>
        <v>0</v>
      </c>
      <c r="P237">
        <f>(IF(AND(H237&gt;5,'Jul-24 Comparison with CA @50m'!H237&gt;5),1,0))*'50m'!$D237</f>
        <v>0</v>
      </c>
      <c r="Q237">
        <f>(IF(AND(I237&gt;5,'Jul-24 Comparison with CA @50m'!I237&gt;5),1,0))*'50m'!$D237</f>
        <v>0</v>
      </c>
      <c r="R237">
        <f>(IF(AND(J237&gt;5,'Jul-24 Comparison with CA @50m'!J237&gt;5),1,0))*'50m'!$D237</f>
        <v>0</v>
      </c>
      <c r="S237">
        <f>(IF(AND(K237&gt;5,'Jul-24 Comparison with CA @50m'!K237&gt;5),1,0))*'50m'!$D237</f>
        <v>0</v>
      </c>
      <c r="T237">
        <f>(IF(AND(L237&gt;5,'Jul-24 Comparison with CA @50m'!L237&gt;5),1,0))*'50m'!$D237</f>
        <v>0</v>
      </c>
      <c r="U237">
        <f>(IF(AND(M237&gt;5,'Jul-24 Comparison with CA @50m'!M237&gt;5),1,0))*'50m'!$D237</f>
        <v>0</v>
      </c>
      <c r="V237">
        <f>(IF(AND(N237&gt;5,'Jul-24 Comparison with CA @50m'!N237&gt;5),1,0))*'50m'!$D237</f>
        <v>0</v>
      </c>
    </row>
    <row r="238" spans="1:22" x14ac:dyDescent="0.35">
      <c r="A238" s="21" t="s">
        <v>99</v>
      </c>
      <c r="B238" s="21">
        <v>226000</v>
      </c>
      <c r="C238" s="21">
        <v>226050</v>
      </c>
      <c r="D238" s="21">
        <v>50</v>
      </c>
      <c r="E238" s="21"/>
      <c r="F238" s="23">
        <v>5</v>
      </c>
      <c r="G238" s="25">
        <v>2.2217142925262452E-2</v>
      </c>
      <c r="H238" s="25">
        <v>1.4617142857142856E-2</v>
      </c>
      <c r="I238" s="25">
        <v>6.2097142857142863E-3</v>
      </c>
      <c r="J238" s="25">
        <v>1.0670285714285715E-2</v>
      </c>
      <c r="K238" s="25">
        <v>4.9508571428571423E-3</v>
      </c>
      <c r="L238" s="25">
        <v>4.1999999999999996E-4</v>
      </c>
      <c r="M238" s="25">
        <v>1.6017142857142855E-3</v>
      </c>
      <c r="N238" s="25">
        <v>4.6525714285714287E-3</v>
      </c>
      <c r="O238">
        <f>(IF(AND(G238&gt;5,'Jul-24 Comparison with CA @50m'!G238&gt;5),1,0))*'50m'!$D238</f>
        <v>0</v>
      </c>
      <c r="P238">
        <f>(IF(AND(H238&gt;5,'Jul-24 Comparison with CA @50m'!H238&gt;5),1,0))*'50m'!$D238</f>
        <v>0</v>
      </c>
      <c r="Q238">
        <f>(IF(AND(I238&gt;5,'Jul-24 Comparison with CA @50m'!I238&gt;5),1,0))*'50m'!$D238</f>
        <v>0</v>
      </c>
      <c r="R238">
        <f>(IF(AND(J238&gt;5,'Jul-24 Comparison with CA @50m'!J238&gt;5),1,0))*'50m'!$D238</f>
        <v>0</v>
      </c>
      <c r="S238">
        <f>(IF(AND(K238&gt;5,'Jul-24 Comparison with CA @50m'!K238&gt;5),1,0))*'50m'!$D238</f>
        <v>0</v>
      </c>
      <c r="T238">
        <f>(IF(AND(L238&gt;5,'Jul-24 Comparison with CA @50m'!L238&gt;5),1,0))*'50m'!$D238</f>
        <v>0</v>
      </c>
      <c r="U238">
        <f>(IF(AND(M238&gt;5,'Jul-24 Comparison with CA @50m'!M238&gt;5),1,0))*'50m'!$D238</f>
        <v>0</v>
      </c>
      <c r="V238">
        <f>(IF(AND(N238&gt;5,'Jul-24 Comparison with CA @50m'!N238&gt;5),1,0))*'50m'!$D238</f>
        <v>0</v>
      </c>
    </row>
    <row r="239" spans="1:22" x14ac:dyDescent="0.35">
      <c r="A239" s="21" t="s">
        <v>99</v>
      </c>
      <c r="B239" s="21">
        <v>226050</v>
      </c>
      <c r="C239" s="21">
        <v>226100</v>
      </c>
      <c r="D239" s="21">
        <v>50</v>
      </c>
      <c r="E239" s="21"/>
      <c r="F239" s="23">
        <v>5</v>
      </c>
      <c r="G239" s="25">
        <v>2.3113142976760859E-2</v>
      </c>
      <c r="H239" s="25">
        <v>9.9200000000000017E-3</v>
      </c>
      <c r="I239" s="25">
        <v>1.1461714285714285E-2</v>
      </c>
      <c r="J239" s="25">
        <v>1.2799428571428573E-2</v>
      </c>
      <c r="K239" s="25">
        <v>2.8024571428571426E-2</v>
      </c>
      <c r="L239" s="25">
        <v>8.2182857142857127E-3</v>
      </c>
      <c r="M239" s="25">
        <v>5.3851428571428574E-3</v>
      </c>
      <c r="N239" s="25">
        <v>4.3440000000000006E-3</v>
      </c>
      <c r="O239">
        <f>(IF(AND(G239&gt;5,'Jul-24 Comparison with CA @50m'!G239&gt;5),1,0))*'50m'!$D239</f>
        <v>0</v>
      </c>
      <c r="P239">
        <f>(IF(AND(H239&gt;5,'Jul-24 Comparison with CA @50m'!H239&gt;5),1,0))*'50m'!$D239</f>
        <v>0</v>
      </c>
      <c r="Q239">
        <f>(IF(AND(I239&gt;5,'Jul-24 Comparison with CA @50m'!I239&gt;5),1,0))*'50m'!$D239</f>
        <v>0</v>
      </c>
      <c r="R239">
        <f>(IF(AND(J239&gt;5,'Jul-24 Comparison with CA @50m'!J239&gt;5),1,0))*'50m'!$D239</f>
        <v>0</v>
      </c>
      <c r="S239">
        <f>(IF(AND(K239&gt;5,'Jul-24 Comparison with CA @50m'!K239&gt;5),1,0))*'50m'!$D239</f>
        <v>0</v>
      </c>
      <c r="T239">
        <f>(IF(AND(L239&gt;5,'Jul-24 Comparison with CA @50m'!L239&gt;5),1,0))*'50m'!$D239</f>
        <v>0</v>
      </c>
      <c r="U239">
        <f>(IF(AND(M239&gt;5,'Jul-24 Comparison with CA @50m'!M239&gt;5),1,0))*'50m'!$D239</f>
        <v>0</v>
      </c>
      <c r="V239">
        <f>(IF(AND(N239&gt;5,'Jul-24 Comparison with CA @50m'!N239&gt;5),1,0))*'50m'!$D239</f>
        <v>0</v>
      </c>
    </row>
    <row r="240" spans="1:22" x14ac:dyDescent="0.35">
      <c r="A240" s="21" t="s">
        <v>99</v>
      </c>
      <c r="B240" s="21">
        <v>226100</v>
      </c>
      <c r="C240" s="21">
        <v>226150</v>
      </c>
      <c r="D240" s="21">
        <v>50</v>
      </c>
      <c r="E240" s="21"/>
      <c r="F240" s="23">
        <v>5</v>
      </c>
      <c r="G240" s="25">
        <v>1.7194285637991771E-2</v>
      </c>
      <c r="H240" s="25">
        <v>1.0063999999999997E-2</v>
      </c>
      <c r="I240" s="25">
        <v>8.6537142857142854E-3</v>
      </c>
      <c r="J240" s="25">
        <v>2.8194285714285713E-3</v>
      </c>
      <c r="K240" s="25">
        <v>5.2868571428571426E-3</v>
      </c>
      <c r="L240" s="25">
        <v>1.3314285714285715E-3</v>
      </c>
      <c r="M240" s="25">
        <v>4.7142857142857137E-4</v>
      </c>
      <c r="N240" s="25">
        <v>3.2211428571428569E-3</v>
      </c>
      <c r="O240">
        <f>(IF(AND(G240&gt;5,'Jul-24 Comparison with CA @50m'!G240&gt;5),1,0))*'50m'!$D240</f>
        <v>0</v>
      </c>
      <c r="P240">
        <f>(IF(AND(H240&gt;5,'Jul-24 Comparison with CA @50m'!H240&gt;5),1,0))*'50m'!$D240</f>
        <v>0</v>
      </c>
      <c r="Q240">
        <f>(IF(AND(I240&gt;5,'Jul-24 Comparison with CA @50m'!I240&gt;5),1,0))*'50m'!$D240</f>
        <v>0</v>
      </c>
      <c r="R240">
        <f>(IF(AND(J240&gt;5,'Jul-24 Comparison with CA @50m'!J240&gt;5),1,0))*'50m'!$D240</f>
        <v>0</v>
      </c>
      <c r="S240">
        <f>(IF(AND(K240&gt;5,'Jul-24 Comparison with CA @50m'!K240&gt;5),1,0))*'50m'!$D240</f>
        <v>0</v>
      </c>
      <c r="T240">
        <f>(IF(AND(L240&gt;5,'Jul-24 Comparison with CA @50m'!L240&gt;5),1,0))*'50m'!$D240</f>
        <v>0</v>
      </c>
      <c r="U240">
        <f>(IF(AND(M240&gt;5,'Jul-24 Comparison with CA @50m'!M240&gt;5),1,0))*'50m'!$D240</f>
        <v>0</v>
      </c>
      <c r="V240">
        <f>(IF(AND(N240&gt;5,'Jul-24 Comparison with CA @50m'!N240&gt;5),1,0))*'50m'!$D240</f>
        <v>0</v>
      </c>
    </row>
    <row r="241" spans="1:22" x14ac:dyDescent="0.35">
      <c r="A241" s="21" t="s">
        <v>99</v>
      </c>
      <c r="B241" s="21">
        <v>226150</v>
      </c>
      <c r="C241" s="21">
        <v>226200</v>
      </c>
      <c r="D241" s="21">
        <v>50</v>
      </c>
      <c r="E241" s="21"/>
      <c r="F241" s="23">
        <v>5</v>
      </c>
      <c r="G241" s="25">
        <v>8.2417142977033332E-3</v>
      </c>
      <c r="H241" s="25">
        <v>1.4153142857142855E-2</v>
      </c>
      <c r="I241" s="25">
        <v>1.0466285714285716E-2</v>
      </c>
      <c r="J241" s="25">
        <v>5.5142857142857142E-4</v>
      </c>
      <c r="K241" s="25">
        <v>2.6714285714285711E-3</v>
      </c>
      <c r="L241" s="25">
        <v>3.5428571428571426E-4</v>
      </c>
      <c r="M241" s="25">
        <v>0</v>
      </c>
      <c r="N241" s="25">
        <v>2.0525714285714283E-3</v>
      </c>
      <c r="O241">
        <f>(IF(AND(G241&gt;5,'Jul-24 Comparison with CA @50m'!G241&gt;5),1,0))*'50m'!$D241</f>
        <v>0</v>
      </c>
      <c r="P241">
        <f>(IF(AND(H241&gt;5,'Jul-24 Comparison with CA @50m'!H241&gt;5),1,0))*'50m'!$D241</f>
        <v>0</v>
      </c>
      <c r="Q241">
        <f>(IF(AND(I241&gt;5,'Jul-24 Comparison with CA @50m'!I241&gt;5),1,0))*'50m'!$D241</f>
        <v>0</v>
      </c>
      <c r="R241">
        <f>(IF(AND(J241&gt;5,'Jul-24 Comparison with CA @50m'!J241&gt;5),1,0))*'50m'!$D241</f>
        <v>0</v>
      </c>
      <c r="S241">
        <f>(IF(AND(K241&gt;5,'Jul-24 Comparison with CA @50m'!K241&gt;5),1,0))*'50m'!$D241</f>
        <v>0</v>
      </c>
      <c r="T241">
        <f>(IF(AND(L241&gt;5,'Jul-24 Comparison with CA @50m'!L241&gt;5),1,0))*'50m'!$D241</f>
        <v>0</v>
      </c>
      <c r="U241">
        <f>(IF(AND(M241&gt;5,'Jul-24 Comparison with CA @50m'!M241&gt;5),1,0))*'50m'!$D241</f>
        <v>0</v>
      </c>
      <c r="V241">
        <f>(IF(AND(N241&gt;5,'Jul-24 Comparison with CA @50m'!N241&gt;5),1,0))*'50m'!$D241</f>
        <v>0</v>
      </c>
    </row>
    <row r="242" spans="1:22" x14ac:dyDescent="0.35">
      <c r="A242" s="21" t="s">
        <v>99</v>
      </c>
      <c r="B242" s="21">
        <v>226200</v>
      </c>
      <c r="C242" s="21">
        <v>226250</v>
      </c>
      <c r="D242" s="21">
        <v>50</v>
      </c>
      <c r="E242" s="21"/>
      <c r="F242" s="23">
        <v>5</v>
      </c>
      <c r="G242" s="25">
        <v>2.3232571496963499E-2</v>
      </c>
      <c r="H242" s="25">
        <v>1.3591999999999998E-2</v>
      </c>
      <c r="I242" s="25">
        <v>2.7405714285714286E-3</v>
      </c>
      <c r="J242" s="25">
        <v>6.7885714285714283E-4</v>
      </c>
      <c r="K242" s="25">
        <v>5.3599999999999993E-3</v>
      </c>
      <c r="L242" s="25">
        <v>1.5577142857142858E-3</v>
      </c>
      <c r="M242" s="25">
        <v>6.5885714285714278E-4</v>
      </c>
      <c r="N242" s="25">
        <v>1.0811428571428573E-3</v>
      </c>
      <c r="O242">
        <f>(IF(AND(G242&gt;5,'Jul-24 Comparison with CA @50m'!G242&gt;5),1,0))*'50m'!$D242</f>
        <v>0</v>
      </c>
      <c r="P242">
        <f>(IF(AND(H242&gt;5,'Jul-24 Comparison with CA @50m'!H242&gt;5),1,0))*'50m'!$D242</f>
        <v>0</v>
      </c>
      <c r="Q242">
        <f>(IF(AND(I242&gt;5,'Jul-24 Comparison with CA @50m'!I242&gt;5),1,0))*'50m'!$D242</f>
        <v>0</v>
      </c>
      <c r="R242">
        <f>(IF(AND(J242&gt;5,'Jul-24 Comparison with CA @50m'!J242&gt;5),1,0))*'50m'!$D242</f>
        <v>0</v>
      </c>
      <c r="S242">
        <f>(IF(AND(K242&gt;5,'Jul-24 Comparison with CA @50m'!K242&gt;5),1,0))*'50m'!$D242</f>
        <v>0</v>
      </c>
      <c r="T242">
        <f>(IF(AND(L242&gt;5,'Jul-24 Comparison with CA @50m'!L242&gt;5),1,0))*'50m'!$D242</f>
        <v>0</v>
      </c>
      <c r="U242">
        <f>(IF(AND(M242&gt;5,'Jul-24 Comparison with CA @50m'!M242&gt;5),1,0))*'50m'!$D242</f>
        <v>0</v>
      </c>
      <c r="V242">
        <f>(IF(AND(N242&gt;5,'Jul-24 Comparison with CA @50m'!N242&gt;5),1,0))*'50m'!$D242</f>
        <v>0</v>
      </c>
    </row>
    <row r="243" spans="1:22" x14ac:dyDescent="0.35">
      <c r="A243" s="21" t="s">
        <v>99</v>
      </c>
      <c r="B243" s="21">
        <v>226250</v>
      </c>
      <c r="C243" s="21">
        <v>226300</v>
      </c>
      <c r="D243" s="21">
        <v>50</v>
      </c>
      <c r="E243" s="21"/>
      <c r="F243" s="23">
        <v>5</v>
      </c>
      <c r="G243" s="25">
        <v>1.7375428642545428E-2</v>
      </c>
      <c r="H243" s="25">
        <v>1.0314857142857143E-2</v>
      </c>
      <c r="I243" s="25">
        <v>5.5342857142857147E-3</v>
      </c>
      <c r="J243" s="25">
        <v>1.0781142857142857E-2</v>
      </c>
      <c r="K243" s="25">
        <v>6.1988571428571431E-3</v>
      </c>
      <c r="L243" s="25">
        <v>5.4000000000000001E-4</v>
      </c>
      <c r="M243" s="25">
        <v>1.1725714285714286E-3</v>
      </c>
      <c r="N243" s="25">
        <v>2.1697142857142857E-3</v>
      </c>
      <c r="O243">
        <f>(IF(AND(G243&gt;5,'Jul-24 Comparison with CA @50m'!G243&gt;5),1,0))*'50m'!$D243</f>
        <v>0</v>
      </c>
      <c r="P243">
        <f>(IF(AND(H243&gt;5,'Jul-24 Comparison with CA @50m'!H243&gt;5),1,0))*'50m'!$D243</f>
        <v>0</v>
      </c>
      <c r="Q243">
        <f>(IF(AND(I243&gt;5,'Jul-24 Comparison with CA @50m'!I243&gt;5),1,0))*'50m'!$D243</f>
        <v>0</v>
      </c>
      <c r="R243">
        <f>(IF(AND(J243&gt;5,'Jul-24 Comparison with CA @50m'!J243&gt;5),1,0))*'50m'!$D243</f>
        <v>0</v>
      </c>
      <c r="S243">
        <f>(IF(AND(K243&gt;5,'Jul-24 Comparison with CA @50m'!K243&gt;5),1,0))*'50m'!$D243</f>
        <v>0</v>
      </c>
      <c r="T243">
        <f>(IF(AND(L243&gt;5,'Jul-24 Comparison with CA @50m'!L243&gt;5),1,0))*'50m'!$D243</f>
        <v>0</v>
      </c>
      <c r="U243">
        <f>(IF(AND(M243&gt;5,'Jul-24 Comparison with CA @50m'!M243&gt;5),1,0))*'50m'!$D243</f>
        <v>0</v>
      </c>
      <c r="V243">
        <f>(IF(AND(N243&gt;5,'Jul-24 Comparison with CA @50m'!N243&gt;5),1,0))*'50m'!$D243</f>
        <v>0</v>
      </c>
    </row>
    <row r="244" spans="1:22" x14ac:dyDescent="0.35">
      <c r="A244" s="21" t="s">
        <v>99</v>
      </c>
      <c r="B244" s="21">
        <v>226300</v>
      </c>
      <c r="C244" s="21">
        <v>226350</v>
      </c>
      <c r="D244" s="21">
        <v>50</v>
      </c>
      <c r="E244" s="21"/>
      <c r="F244" s="23">
        <v>5</v>
      </c>
      <c r="G244" s="25">
        <v>1.9097714200701034E-2</v>
      </c>
      <c r="H244" s="25">
        <v>1.5305142857142861E-2</v>
      </c>
      <c r="I244" s="25">
        <v>9.4057142857142842E-4</v>
      </c>
      <c r="J244" s="25">
        <v>2.0651428571428574E-3</v>
      </c>
      <c r="K244" s="25">
        <v>1.0906285714285714E-2</v>
      </c>
      <c r="L244" s="25">
        <v>6.0388571428571427E-3</v>
      </c>
      <c r="M244" s="25">
        <v>6.1834285714285706E-3</v>
      </c>
      <c r="N244" s="25">
        <v>6.9999999999999999E-4</v>
      </c>
      <c r="O244">
        <f>(IF(AND(G244&gt;5,'Jul-24 Comparison with CA @50m'!G244&gt;5),1,0))*'50m'!$D244</f>
        <v>0</v>
      </c>
      <c r="P244">
        <f>(IF(AND(H244&gt;5,'Jul-24 Comparison with CA @50m'!H244&gt;5),1,0))*'50m'!$D244</f>
        <v>0</v>
      </c>
      <c r="Q244">
        <f>(IF(AND(I244&gt;5,'Jul-24 Comparison with CA @50m'!I244&gt;5),1,0))*'50m'!$D244</f>
        <v>0</v>
      </c>
      <c r="R244">
        <f>(IF(AND(J244&gt;5,'Jul-24 Comparison with CA @50m'!J244&gt;5),1,0))*'50m'!$D244</f>
        <v>0</v>
      </c>
      <c r="S244">
        <f>(IF(AND(K244&gt;5,'Jul-24 Comparison with CA @50m'!K244&gt;5),1,0))*'50m'!$D244</f>
        <v>0</v>
      </c>
      <c r="T244">
        <f>(IF(AND(L244&gt;5,'Jul-24 Comparison with CA @50m'!L244&gt;5),1,0))*'50m'!$D244</f>
        <v>0</v>
      </c>
      <c r="U244">
        <f>(IF(AND(M244&gt;5,'Jul-24 Comparison with CA @50m'!M244&gt;5),1,0))*'50m'!$D244</f>
        <v>0</v>
      </c>
      <c r="V244">
        <f>(IF(AND(N244&gt;5,'Jul-24 Comparison with CA @50m'!N244&gt;5),1,0))*'50m'!$D244</f>
        <v>0</v>
      </c>
    </row>
    <row r="245" spans="1:22" x14ac:dyDescent="0.35">
      <c r="A245" s="21" t="s">
        <v>99</v>
      </c>
      <c r="B245" s="21">
        <v>226350</v>
      </c>
      <c r="C245" s="21">
        <v>226400</v>
      </c>
      <c r="D245" s="21">
        <v>50</v>
      </c>
      <c r="E245" s="21"/>
      <c r="F245" s="23">
        <v>5</v>
      </c>
      <c r="G245" s="25">
        <v>2.1441714499337336E-2</v>
      </c>
      <c r="H245" s="25">
        <v>1.7089142857142858E-2</v>
      </c>
      <c r="I245" s="25">
        <v>3.3348571428571424E-3</v>
      </c>
      <c r="J245" s="25">
        <v>5.0691428571428563E-3</v>
      </c>
      <c r="K245" s="25">
        <v>5.1857142857142857E-3</v>
      </c>
      <c r="L245" s="25">
        <v>3.3091428571428577E-3</v>
      </c>
      <c r="M245" s="25">
        <v>7.0548571428571431E-3</v>
      </c>
      <c r="N245" s="25">
        <v>1.1034285714285714E-3</v>
      </c>
      <c r="O245">
        <f>(IF(AND(G245&gt;5,'Jul-24 Comparison with CA @50m'!G245&gt;5),1,0))*'50m'!$D245</f>
        <v>0</v>
      </c>
      <c r="P245">
        <f>(IF(AND(H245&gt;5,'Jul-24 Comparison with CA @50m'!H245&gt;5),1,0))*'50m'!$D245</f>
        <v>0</v>
      </c>
      <c r="Q245">
        <f>(IF(AND(I245&gt;5,'Jul-24 Comparison with CA @50m'!I245&gt;5),1,0))*'50m'!$D245</f>
        <v>0</v>
      </c>
      <c r="R245">
        <f>(IF(AND(J245&gt;5,'Jul-24 Comparison with CA @50m'!J245&gt;5),1,0))*'50m'!$D245</f>
        <v>0</v>
      </c>
      <c r="S245">
        <f>(IF(AND(K245&gt;5,'Jul-24 Comparison with CA @50m'!K245&gt;5),1,0))*'50m'!$D245</f>
        <v>0</v>
      </c>
      <c r="T245">
        <f>(IF(AND(L245&gt;5,'Jul-24 Comparison with CA @50m'!L245&gt;5),1,0))*'50m'!$D245</f>
        <v>0</v>
      </c>
      <c r="U245">
        <f>(IF(AND(M245&gt;5,'Jul-24 Comparison with CA @50m'!M245&gt;5),1,0))*'50m'!$D245</f>
        <v>0</v>
      </c>
      <c r="V245">
        <f>(IF(AND(N245&gt;5,'Jul-24 Comparison with CA @50m'!N245&gt;5),1,0))*'50m'!$D245</f>
        <v>0</v>
      </c>
    </row>
    <row r="246" spans="1:22" x14ac:dyDescent="0.35">
      <c r="A246" s="21" t="s">
        <v>99</v>
      </c>
      <c r="B246" s="21">
        <v>226400</v>
      </c>
      <c r="C246" s="21">
        <v>226450</v>
      </c>
      <c r="D246" s="21">
        <v>50</v>
      </c>
      <c r="E246" s="21" t="s">
        <v>101</v>
      </c>
      <c r="F246" s="23">
        <v>5</v>
      </c>
      <c r="G246" s="25">
        <v>3.6774856892994472E-2</v>
      </c>
      <c r="H246" s="25">
        <v>4.3994285714285715E-3</v>
      </c>
      <c r="I246" s="25">
        <v>2.3359999999999995E-3</v>
      </c>
      <c r="J246" s="25">
        <v>3.6302857142857144E-3</v>
      </c>
      <c r="K246" s="25">
        <v>6.0548571428571439E-3</v>
      </c>
      <c r="L246" s="25">
        <v>5.9714285714285718E-4</v>
      </c>
      <c r="M246" s="25">
        <v>1.3199999999999998E-3</v>
      </c>
      <c r="N246" s="25">
        <v>2.6942857142857146E-3</v>
      </c>
      <c r="O246">
        <f>(IF(AND(G246&gt;5,'Jul-24 Comparison with CA @50m'!G246&gt;5),1,0))*'50m'!$D246</f>
        <v>0</v>
      </c>
      <c r="P246">
        <f>(IF(AND(H246&gt;5,'Jul-24 Comparison with CA @50m'!H246&gt;5),1,0))*'50m'!$D246</f>
        <v>0</v>
      </c>
      <c r="Q246">
        <f>(IF(AND(I246&gt;5,'Jul-24 Comparison with CA @50m'!I246&gt;5),1,0))*'50m'!$D246</f>
        <v>0</v>
      </c>
      <c r="R246">
        <f>(IF(AND(J246&gt;5,'Jul-24 Comparison with CA @50m'!J246&gt;5),1,0))*'50m'!$D246</f>
        <v>0</v>
      </c>
      <c r="S246">
        <f>(IF(AND(K246&gt;5,'Jul-24 Comparison with CA @50m'!K246&gt;5),1,0))*'50m'!$D246</f>
        <v>0</v>
      </c>
      <c r="T246">
        <f>(IF(AND(L246&gt;5,'Jul-24 Comparison with CA @50m'!L246&gt;5),1,0))*'50m'!$D246</f>
        <v>0</v>
      </c>
      <c r="U246">
        <f>(IF(AND(M246&gt;5,'Jul-24 Comparison with CA @50m'!M246&gt;5),1,0))*'50m'!$D246</f>
        <v>0</v>
      </c>
      <c r="V246">
        <f>(IF(AND(N246&gt;5,'Jul-24 Comparison with CA @50m'!N246&gt;5),1,0))*'50m'!$D246</f>
        <v>0</v>
      </c>
    </row>
    <row r="247" spans="1:22" x14ac:dyDescent="0.35">
      <c r="A247" s="21" t="s">
        <v>99</v>
      </c>
      <c r="B247" s="21">
        <v>226450</v>
      </c>
      <c r="C247" s="21">
        <v>226500</v>
      </c>
      <c r="D247" s="21">
        <v>50</v>
      </c>
      <c r="E247" s="21"/>
      <c r="F247" s="23">
        <v>5</v>
      </c>
      <c r="G247" s="25">
        <v>3.3231428387505674E-2</v>
      </c>
      <c r="H247" s="25">
        <v>1.9401714285714293E-2</v>
      </c>
      <c r="I247" s="25">
        <v>2.6440000000000001E-3</v>
      </c>
      <c r="J247" s="25">
        <v>3.1651428571428568E-3</v>
      </c>
      <c r="K247" s="25">
        <v>1.0191428571428572E-2</v>
      </c>
      <c r="L247" s="25">
        <v>1.1999999999999999E-3</v>
      </c>
      <c r="M247" s="25">
        <v>5.0239999999999998E-3</v>
      </c>
      <c r="N247" s="25">
        <v>7.2634285714285709E-3</v>
      </c>
      <c r="O247">
        <f>(IF(AND(G247&gt;5,'Jul-24 Comparison with CA @50m'!G247&gt;5),1,0))*'50m'!$D247</f>
        <v>0</v>
      </c>
      <c r="P247">
        <f>(IF(AND(H247&gt;5,'Jul-24 Comparison with CA @50m'!H247&gt;5),1,0))*'50m'!$D247</f>
        <v>0</v>
      </c>
      <c r="Q247">
        <f>(IF(AND(I247&gt;5,'Jul-24 Comparison with CA @50m'!I247&gt;5),1,0))*'50m'!$D247</f>
        <v>0</v>
      </c>
      <c r="R247">
        <f>(IF(AND(J247&gt;5,'Jul-24 Comparison with CA @50m'!J247&gt;5),1,0))*'50m'!$D247</f>
        <v>0</v>
      </c>
      <c r="S247">
        <f>(IF(AND(K247&gt;5,'Jul-24 Comparison with CA @50m'!K247&gt;5),1,0))*'50m'!$D247</f>
        <v>0</v>
      </c>
      <c r="T247">
        <f>(IF(AND(L247&gt;5,'Jul-24 Comparison with CA @50m'!L247&gt;5),1,0))*'50m'!$D247</f>
        <v>0</v>
      </c>
      <c r="U247">
        <f>(IF(AND(M247&gt;5,'Jul-24 Comparison with CA @50m'!M247&gt;5),1,0))*'50m'!$D247</f>
        <v>0</v>
      </c>
      <c r="V247">
        <f>(IF(AND(N247&gt;5,'Jul-24 Comparison with CA @50m'!N247&gt;5),1,0))*'50m'!$D247</f>
        <v>0</v>
      </c>
    </row>
    <row r="248" spans="1:22" x14ac:dyDescent="0.35">
      <c r="A248" s="21" t="s">
        <v>99</v>
      </c>
      <c r="B248" s="21">
        <v>226500</v>
      </c>
      <c r="C248" s="21">
        <v>226550</v>
      </c>
      <c r="D248" s="21">
        <v>50</v>
      </c>
      <c r="E248" s="21"/>
      <c r="F248" s="23">
        <v>5</v>
      </c>
      <c r="G248" s="25">
        <v>2.2211428751264303E-2</v>
      </c>
      <c r="H248" s="25">
        <v>2.0217142857142854E-2</v>
      </c>
      <c r="I248" s="25">
        <v>2.0354285714285717E-3</v>
      </c>
      <c r="J248" s="25">
        <v>4.9474285714285705E-3</v>
      </c>
      <c r="K248" s="25">
        <v>1.3293714285714285E-2</v>
      </c>
      <c r="L248" s="25">
        <v>1.5308571428571428E-3</v>
      </c>
      <c r="M248" s="25">
        <v>5.8091428571428573E-3</v>
      </c>
      <c r="N248" s="25">
        <v>3.1788571428571426E-3</v>
      </c>
      <c r="O248">
        <f>(IF(AND(G248&gt;5,'Jul-24 Comparison with CA @50m'!G248&gt;5),1,0))*'50m'!$D248</f>
        <v>0</v>
      </c>
      <c r="P248">
        <f>(IF(AND(H248&gt;5,'Jul-24 Comparison with CA @50m'!H248&gt;5),1,0))*'50m'!$D248</f>
        <v>0</v>
      </c>
      <c r="Q248">
        <f>(IF(AND(I248&gt;5,'Jul-24 Comparison with CA @50m'!I248&gt;5),1,0))*'50m'!$D248</f>
        <v>0</v>
      </c>
      <c r="R248">
        <f>(IF(AND(J248&gt;5,'Jul-24 Comparison with CA @50m'!J248&gt;5),1,0))*'50m'!$D248</f>
        <v>0</v>
      </c>
      <c r="S248">
        <f>(IF(AND(K248&gt;5,'Jul-24 Comparison with CA @50m'!K248&gt;5),1,0))*'50m'!$D248</f>
        <v>0</v>
      </c>
      <c r="T248">
        <f>(IF(AND(L248&gt;5,'Jul-24 Comparison with CA @50m'!L248&gt;5),1,0))*'50m'!$D248</f>
        <v>0</v>
      </c>
      <c r="U248">
        <f>(IF(AND(M248&gt;5,'Jul-24 Comparison with CA @50m'!M248&gt;5),1,0))*'50m'!$D248</f>
        <v>0</v>
      </c>
      <c r="V248">
        <f>(IF(AND(N248&gt;5,'Jul-24 Comparison with CA @50m'!N248&gt;5),1,0))*'50m'!$D248</f>
        <v>0</v>
      </c>
    </row>
    <row r="249" spans="1:22" x14ac:dyDescent="0.35">
      <c r="A249" s="21" t="s">
        <v>99</v>
      </c>
      <c r="B249" s="21">
        <v>226550</v>
      </c>
      <c r="C249" s="21">
        <v>226600</v>
      </c>
      <c r="D249" s="21">
        <v>50</v>
      </c>
      <c r="E249" s="21"/>
      <c r="F249" s="23">
        <v>5</v>
      </c>
      <c r="G249" s="25">
        <v>4.4957713902337215E-2</v>
      </c>
      <c r="H249" s="25">
        <v>3.7831428571428571E-2</v>
      </c>
      <c r="I249" s="25">
        <v>8.9971428571428563E-3</v>
      </c>
      <c r="J249" s="25">
        <v>1.6575428571428571E-2</v>
      </c>
      <c r="K249" s="25">
        <v>2.5898285714285717E-2</v>
      </c>
      <c r="L249" s="25">
        <v>1.408E-3</v>
      </c>
      <c r="M249" s="25">
        <v>3.3400000000000005E-3</v>
      </c>
      <c r="N249" s="25">
        <v>1.5188571428571428E-3</v>
      </c>
      <c r="O249">
        <f>(IF(AND(G249&gt;5,'Jul-24 Comparison with CA @50m'!G249&gt;5),1,0))*'50m'!$D249</f>
        <v>0</v>
      </c>
      <c r="P249">
        <f>(IF(AND(H249&gt;5,'Jul-24 Comparison with CA @50m'!H249&gt;5),1,0))*'50m'!$D249</f>
        <v>0</v>
      </c>
      <c r="Q249">
        <f>(IF(AND(I249&gt;5,'Jul-24 Comparison with CA @50m'!I249&gt;5),1,0))*'50m'!$D249</f>
        <v>0</v>
      </c>
      <c r="R249">
        <f>(IF(AND(J249&gt;5,'Jul-24 Comparison with CA @50m'!J249&gt;5),1,0))*'50m'!$D249</f>
        <v>0</v>
      </c>
      <c r="S249">
        <f>(IF(AND(K249&gt;5,'Jul-24 Comparison with CA @50m'!K249&gt;5),1,0))*'50m'!$D249</f>
        <v>0</v>
      </c>
      <c r="T249">
        <f>(IF(AND(L249&gt;5,'Jul-24 Comparison with CA @50m'!L249&gt;5),1,0))*'50m'!$D249</f>
        <v>0</v>
      </c>
      <c r="U249">
        <f>(IF(AND(M249&gt;5,'Jul-24 Comparison with CA @50m'!M249&gt;5),1,0))*'50m'!$D249</f>
        <v>0</v>
      </c>
      <c r="V249">
        <f>(IF(AND(N249&gt;5,'Jul-24 Comparison with CA @50m'!N249&gt;5),1,0))*'50m'!$D249</f>
        <v>0</v>
      </c>
    </row>
    <row r="250" spans="1:22" x14ac:dyDescent="0.35">
      <c r="A250" s="21" t="s">
        <v>99</v>
      </c>
      <c r="B250" s="21">
        <v>226600</v>
      </c>
      <c r="C250" s="21">
        <v>226650</v>
      </c>
      <c r="D250" s="21">
        <v>50</v>
      </c>
      <c r="E250" s="21"/>
      <c r="F250" s="23">
        <v>5</v>
      </c>
      <c r="G250" s="25">
        <v>4.0152571149553569E-2</v>
      </c>
      <c r="H250" s="25">
        <v>2.2014285714285719E-2</v>
      </c>
      <c r="I250" s="25">
        <v>8.5360000000000002E-3</v>
      </c>
      <c r="J250" s="25">
        <v>7.5159999999999992E-3</v>
      </c>
      <c r="K250" s="25">
        <v>2.4326285714285713E-2</v>
      </c>
      <c r="L250" s="25">
        <v>4.6948571428571438E-3</v>
      </c>
      <c r="M250" s="25">
        <v>3.8965714285714285E-3</v>
      </c>
      <c r="N250" s="25">
        <v>2.6022857142857141E-3</v>
      </c>
      <c r="O250">
        <f>(IF(AND(G250&gt;5,'Jul-24 Comparison with CA @50m'!G250&gt;5),1,0))*'50m'!$D250</f>
        <v>0</v>
      </c>
      <c r="P250">
        <f>(IF(AND(H250&gt;5,'Jul-24 Comparison with CA @50m'!H250&gt;5),1,0))*'50m'!$D250</f>
        <v>0</v>
      </c>
      <c r="Q250">
        <f>(IF(AND(I250&gt;5,'Jul-24 Comparison with CA @50m'!I250&gt;5),1,0))*'50m'!$D250</f>
        <v>0</v>
      </c>
      <c r="R250">
        <f>(IF(AND(J250&gt;5,'Jul-24 Comparison with CA @50m'!J250&gt;5),1,0))*'50m'!$D250</f>
        <v>0</v>
      </c>
      <c r="S250">
        <f>(IF(AND(K250&gt;5,'Jul-24 Comparison with CA @50m'!K250&gt;5),1,0))*'50m'!$D250</f>
        <v>0</v>
      </c>
      <c r="T250">
        <f>(IF(AND(L250&gt;5,'Jul-24 Comparison with CA @50m'!L250&gt;5),1,0))*'50m'!$D250</f>
        <v>0</v>
      </c>
      <c r="U250">
        <f>(IF(AND(M250&gt;5,'Jul-24 Comparison with CA @50m'!M250&gt;5),1,0))*'50m'!$D250</f>
        <v>0</v>
      </c>
      <c r="V250">
        <f>(IF(AND(N250&gt;5,'Jul-24 Comparison with CA @50m'!N250&gt;5),1,0))*'50m'!$D250</f>
        <v>0</v>
      </c>
    </row>
    <row r="251" spans="1:22" x14ac:dyDescent="0.35">
      <c r="A251" s="21" t="s">
        <v>99</v>
      </c>
      <c r="B251" s="21">
        <v>226650</v>
      </c>
      <c r="C251" s="21">
        <v>226700</v>
      </c>
      <c r="D251" s="21">
        <v>50</v>
      </c>
      <c r="E251" s="21"/>
      <c r="F251" s="23">
        <v>5</v>
      </c>
      <c r="G251" s="25">
        <v>2.0109714179720194E-2</v>
      </c>
      <c r="H251" s="25">
        <v>1.9782857142857144E-2</v>
      </c>
      <c r="I251" s="25">
        <v>8.3428571428571414E-3</v>
      </c>
      <c r="J251" s="25">
        <v>4.3937142857142855E-3</v>
      </c>
      <c r="K251" s="25">
        <v>2.5084000000000002E-2</v>
      </c>
      <c r="L251" s="25">
        <v>4.6468571428571427E-3</v>
      </c>
      <c r="M251" s="25">
        <v>1.5897142857142857E-3</v>
      </c>
      <c r="N251" s="25">
        <v>2.4058285714285709E-2</v>
      </c>
      <c r="O251">
        <f>(IF(AND(G251&gt;5,'Jul-24 Comparison with CA @50m'!G251&gt;5),1,0))*'50m'!$D251</f>
        <v>0</v>
      </c>
      <c r="P251">
        <f>(IF(AND(H251&gt;5,'Jul-24 Comparison with CA @50m'!H251&gt;5),1,0))*'50m'!$D251</f>
        <v>0</v>
      </c>
      <c r="Q251">
        <f>(IF(AND(I251&gt;5,'Jul-24 Comparison with CA @50m'!I251&gt;5),1,0))*'50m'!$D251</f>
        <v>0</v>
      </c>
      <c r="R251">
        <f>(IF(AND(J251&gt;5,'Jul-24 Comparison with CA @50m'!J251&gt;5),1,0))*'50m'!$D251</f>
        <v>0</v>
      </c>
      <c r="S251">
        <f>(IF(AND(K251&gt;5,'Jul-24 Comparison with CA @50m'!K251&gt;5),1,0))*'50m'!$D251</f>
        <v>0</v>
      </c>
      <c r="T251">
        <f>(IF(AND(L251&gt;5,'Jul-24 Comparison with CA @50m'!L251&gt;5),1,0))*'50m'!$D251</f>
        <v>0</v>
      </c>
      <c r="U251">
        <f>(IF(AND(M251&gt;5,'Jul-24 Comparison with CA @50m'!M251&gt;5),1,0))*'50m'!$D251</f>
        <v>0</v>
      </c>
      <c r="V251">
        <f>(IF(AND(N251&gt;5,'Jul-24 Comparison with CA @50m'!N251&gt;5),1,0))*'50m'!$D251</f>
        <v>0</v>
      </c>
    </row>
    <row r="252" spans="1:22" x14ac:dyDescent="0.35">
      <c r="A252" s="21" t="s">
        <v>99</v>
      </c>
      <c r="B252" s="21">
        <v>226700</v>
      </c>
      <c r="C252" s="21">
        <v>226750</v>
      </c>
      <c r="D252" s="21">
        <v>50</v>
      </c>
      <c r="E252" s="21"/>
      <c r="F252" s="23">
        <v>5</v>
      </c>
      <c r="G252" s="25">
        <v>1.4628571628843035E-2</v>
      </c>
      <c r="H252" s="25">
        <v>1.1450857142857143E-2</v>
      </c>
      <c r="I252" s="25">
        <v>1.0073714285714287E-2</v>
      </c>
      <c r="J252" s="25">
        <v>1.1149714285714284E-2</v>
      </c>
      <c r="K252" s="25">
        <v>2.6649142857142868E-2</v>
      </c>
      <c r="L252" s="25">
        <v>3.3285714285714281E-3</v>
      </c>
      <c r="M252" s="25"/>
      <c r="N252" s="25">
        <v>1.1311999999999999E-2</v>
      </c>
      <c r="O252">
        <f>(IF(AND(G252&gt;5,'Jul-24 Comparison with CA @50m'!G252&gt;5),1,0))*'50m'!$D252</f>
        <v>0</v>
      </c>
      <c r="P252">
        <f>(IF(AND(H252&gt;5,'Jul-24 Comparison with CA @50m'!H252&gt;5),1,0))*'50m'!$D252</f>
        <v>0</v>
      </c>
      <c r="Q252">
        <f>(IF(AND(I252&gt;5,'Jul-24 Comparison with CA @50m'!I252&gt;5),1,0))*'50m'!$D252</f>
        <v>0</v>
      </c>
      <c r="R252">
        <f>(IF(AND(J252&gt;5,'Jul-24 Comparison with CA @50m'!J252&gt;5),1,0))*'50m'!$D252</f>
        <v>0</v>
      </c>
      <c r="S252">
        <f>(IF(AND(K252&gt;5,'Jul-24 Comparison with CA @50m'!K252&gt;5),1,0))*'50m'!$D252</f>
        <v>0</v>
      </c>
      <c r="T252">
        <f>(IF(AND(L252&gt;5,'Jul-24 Comparison with CA @50m'!L252&gt;5),1,0))*'50m'!$D252</f>
        <v>0</v>
      </c>
      <c r="U252">
        <f>(IF(AND(M252&gt;5,'Jul-24 Comparison with CA @50m'!M252&gt;5),1,0))*'50m'!$D252</f>
        <v>0</v>
      </c>
      <c r="V252">
        <f>(IF(AND(N252&gt;5,'Jul-24 Comparison with CA @50m'!N252&gt;5),1,0))*'50m'!$D252</f>
        <v>0</v>
      </c>
    </row>
    <row r="253" spans="1:22" x14ac:dyDescent="0.35">
      <c r="A253" s="21" t="s">
        <v>99</v>
      </c>
      <c r="B253" s="21">
        <v>226750</v>
      </c>
      <c r="C253" s="21">
        <v>226800</v>
      </c>
      <c r="D253" s="21">
        <v>50</v>
      </c>
      <c r="E253" s="21" t="s">
        <v>66</v>
      </c>
      <c r="F253" s="23">
        <v>5</v>
      </c>
      <c r="G253" s="25">
        <v>3.2546857332502094E-2</v>
      </c>
      <c r="H253" s="25">
        <v>2.2184571428571425E-2</v>
      </c>
      <c r="I253" s="25">
        <v>1.0382857142857145E-3</v>
      </c>
      <c r="J253" s="25">
        <v>5.0474285714285716E-3</v>
      </c>
      <c r="K253" s="25">
        <v>3.4203428571428565E-2</v>
      </c>
      <c r="L253" s="25">
        <v>2.0165714285714288E-3</v>
      </c>
      <c r="M253" s="25"/>
      <c r="N253" s="25">
        <v>9.4280000000000006E-3</v>
      </c>
      <c r="O253">
        <f>(IF(AND(G253&gt;5,'Jul-24 Comparison with CA @50m'!G253&gt;5),1,0))*'50m'!$D253</f>
        <v>0</v>
      </c>
      <c r="P253">
        <f>(IF(AND(H253&gt;5,'Jul-24 Comparison with CA @50m'!H253&gt;5),1,0))*'50m'!$D253</f>
        <v>0</v>
      </c>
      <c r="Q253">
        <f>(IF(AND(I253&gt;5,'Jul-24 Comparison with CA @50m'!I253&gt;5),1,0))*'50m'!$D253</f>
        <v>0</v>
      </c>
      <c r="R253">
        <f>(IF(AND(J253&gt;5,'Jul-24 Comparison with CA @50m'!J253&gt;5),1,0))*'50m'!$D253</f>
        <v>0</v>
      </c>
      <c r="S253">
        <f>(IF(AND(K253&gt;5,'Jul-24 Comparison with CA @50m'!K253&gt;5),1,0))*'50m'!$D253</f>
        <v>0</v>
      </c>
      <c r="T253">
        <f>(IF(AND(L253&gt;5,'Jul-24 Comparison with CA @50m'!L253&gt;5),1,0))*'50m'!$D253</f>
        <v>0</v>
      </c>
      <c r="U253">
        <f>(IF(AND(M253&gt;5,'Jul-24 Comparison with CA @50m'!M253&gt;5),1,0))*'50m'!$D253</f>
        <v>0</v>
      </c>
      <c r="V253">
        <f>(IF(AND(N253&gt;5,'Jul-24 Comparison with CA @50m'!N253&gt;5),1,0))*'50m'!$D253</f>
        <v>0</v>
      </c>
    </row>
    <row r="254" spans="1:22" x14ac:dyDescent="0.35">
      <c r="A254" s="21" t="s">
        <v>99</v>
      </c>
      <c r="B254" s="21">
        <v>226800</v>
      </c>
      <c r="C254" s="21">
        <v>226850</v>
      </c>
      <c r="D254" s="21">
        <v>50</v>
      </c>
      <c r="E254" s="21"/>
      <c r="F254" s="23">
        <v>5</v>
      </c>
      <c r="G254" s="25">
        <v>4.2481142777034221E-2</v>
      </c>
      <c r="H254" s="25">
        <v>2.4734857142857138E-2</v>
      </c>
      <c r="I254" s="25">
        <v>2.4982857142857142E-3</v>
      </c>
      <c r="J254" s="25">
        <v>5.2880000000000002E-3</v>
      </c>
      <c r="K254" s="25">
        <v>1.4048000000000001E-2</v>
      </c>
      <c r="L254" s="25">
        <v>2.0697142857142858E-3</v>
      </c>
      <c r="M254" s="25"/>
      <c r="N254" s="25">
        <v>5.5897142857142864E-3</v>
      </c>
      <c r="O254">
        <f>(IF(AND(G254&gt;5,'Jul-24 Comparison with CA @50m'!G254&gt;5),1,0))*'50m'!$D254</f>
        <v>0</v>
      </c>
      <c r="P254">
        <f>(IF(AND(H254&gt;5,'Jul-24 Comparison with CA @50m'!H254&gt;5),1,0))*'50m'!$D254</f>
        <v>0</v>
      </c>
      <c r="Q254">
        <f>(IF(AND(I254&gt;5,'Jul-24 Comparison with CA @50m'!I254&gt;5),1,0))*'50m'!$D254</f>
        <v>0</v>
      </c>
      <c r="R254">
        <f>(IF(AND(J254&gt;5,'Jul-24 Comparison with CA @50m'!J254&gt;5),1,0))*'50m'!$D254</f>
        <v>0</v>
      </c>
      <c r="S254">
        <f>(IF(AND(K254&gt;5,'Jul-24 Comparison with CA @50m'!K254&gt;5),1,0))*'50m'!$D254</f>
        <v>0</v>
      </c>
      <c r="T254">
        <f>(IF(AND(L254&gt;5,'Jul-24 Comparison with CA @50m'!L254&gt;5),1,0))*'50m'!$D254</f>
        <v>0</v>
      </c>
      <c r="U254">
        <f>(IF(AND(M254&gt;5,'Jul-24 Comparison with CA @50m'!M254&gt;5),1,0))*'50m'!$D254</f>
        <v>0</v>
      </c>
      <c r="V254">
        <f>(IF(AND(N254&gt;5,'Jul-24 Comparison with CA @50m'!N254&gt;5),1,0))*'50m'!$D254</f>
        <v>0</v>
      </c>
    </row>
    <row r="255" spans="1:22" x14ac:dyDescent="0.35">
      <c r="A255" s="21" t="s">
        <v>99</v>
      </c>
      <c r="B255" s="21">
        <v>226850</v>
      </c>
      <c r="C255" s="21">
        <v>226900</v>
      </c>
      <c r="D255" s="21">
        <v>50</v>
      </c>
      <c r="E255" s="21"/>
      <c r="F255" s="23">
        <v>5</v>
      </c>
      <c r="G255" s="25">
        <v>4.3278285749980376E-2</v>
      </c>
      <c r="H255" s="25">
        <v>1.0725142857142855E-2</v>
      </c>
      <c r="I255" s="25">
        <v>8.5708571428571422E-3</v>
      </c>
      <c r="J255" s="25">
        <v>1.6637142857142857E-2</v>
      </c>
      <c r="K255" s="25">
        <v>2.2080571428571429E-2</v>
      </c>
      <c r="L255" s="25">
        <v>1.5897142857142857E-3</v>
      </c>
      <c r="M255" s="25"/>
      <c r="N255" s="25">
        <v>7.8868571428571434E-3</v>
      </c>
      <c r="O255">
        <f>(IF(AND(G255&gt;5,'Jul-24 Comparison with CA @50m'!G255&gt;5),1,0))*'50m'!$D255</f>
        <v>0</v>
      </c>
      <c r="P255">
        <f>(IF(AND(H255&gt;5,'Jul-24 Comparison with CA @50m'!H255&gt;5),1,0))*'50m'!$D255</f>
        <v>0</v>
      </c>
      <c r="Q255">
        <f>(IF(AND(I255&gt;5,'Jul-24 Comparison with CA @50m'!I255&gt;5),1,0))*'50m'!$D255</f>
        <v>0</v>
      </c>
      <c r="R255">
        <f>(IF(AND(J255&gt;5,'Jul-24 Comparison with CA @50m'!J255&gt;5),1,0))*'50m'!$D255</f>
        <v>0</v>
      </c>
      <c r="S255">
        <f>(IF(AND(K255&gt;5,'Jul-24 Comparison with CA @50m'!K255&gt;5),1,0))*'50m'!$D255</f>
        <v>0</v>
      </c>
      <c r="T255">
        <f>(IF(AND(L255&gt;5,'Jul-24 Comparison with CA @50m'!L255&gt;5),1,0))*'50m'!$D255</f>
        <v>0</v>
      </c>
      <c r="U255">
        <f>(IF(AND(M255&gt;5,'Jul-24 Comparison with CA @50m'!M255&gt;5),1,0))*'50m'!$D255</f>
        <v>0</v>
      </c>
      <c r="V255">
        <f>(IF(AND(N255&gt;5,'Jul-24 Comparison with CA @50m'!N255&gt;5),1,0))*'50m'!$D255</f>
        <v>0</v>
      </c>
    </row>
    <row r="256" spans="1:22" x14ac:dyDescent="0.35">
      <c r="A256" s="21" t="s">
        <v>99</v>
      </c>
      <c r="B256" s="21">
        <v>226900</v>
      </c>
      <c r="C256" s="21">
        <v>226950</v>
      </c>
      <c r="D256" s="21">
        <v>50</v>
      </c>
      <c r="E256" s="21"/>
      <c r="F256" s="23">
        <v>5</v>
      </c>
      <c r="G256" s="25">
        <v>8.8599999564034602E-3</v>
      </c>
      <c r="H256" s="25">
        <v>1.1701142857142856E-2</v>
      </c>
      <c r="I256" s="25">
        <v>1.1182857142857138E-2</v>
      </c>
      <c r="J256" s="25">
        <v>5.0097142857142857E-3</v>
      </c>
      <c r="K256" s="25">
        <v>1.1186285714285715E-2</v>
      </c>
      <c r="L256" s="25">
        <v>1.5405714285714285E-3</v>
      </c>
      <c r="M256" s="25"/>
      <c r="N256" s="25">
        <v>2.0377142857142855E-3</v>
      </c>
      <c r="O256">
        <f>(IF(AND(G256&gt;5,'Jul-24 Comparison with CA @50m'!G256&gt;5),1,0))*'50m'!$D256</f>
        <v>0</v>
      </c>
      <c r="P256">
        <f>(IF(AND(H256&gt;5,'Jul-24 Comparison with CA @50m'!H256&gt;5),1,0))*'50m'!$D256</f>
        <v>0</v>
      </c>
      <c r="Q256">
        <f>(IF(AND(I256&gt;5,'Jul-24 Comparison with CA @50m'!I256&gt;5),1,0))*'50m'!$D256</f>
        <v>0</v>
      </c>
      <c r="R256">
        <f>(IF(AND(J256&gt;5,'Jul-24 Comparison with CA @50m'!J256&gt;5),1,0))*'50m'!$D256</f>
        <v>0</v>
      </c>
      <c r="S256">
        <f>(IF(AND(K256&gt;5,'Jul-24 Comparison with CA @50m'!K256&gt;5),1,0))*'50m'!$D256</f>
        <v>0</v>
      </c>
      <c r="T256">
        <f>(IF(AND(L256&gt;5,'Jul-24 Comparison with CA @50m'!L256&gt;5),1,0))*'50m'!$D256</f>
        <v>0</v>
      </c>
      <c r="U256">
        <f>(IF(AND(M256&gt;5,'Jul-24 Comparison with CA @50m'!M256&gt;5),1,0))*'50m'!$D256</f>
        <v>0</v>
      </c>
      <c r="V256">
        <f>(IF(AND(N256&gt;5,'Jul-24 Comparison with CA @50m'!N256&gt;5),1,0))*'50m'!$D256</f>
        <v>0</v>
      </c>
    </row>
    <row r="257" spans="1:22" x14ac:dyDescent="0.35">
      <c r="A257" s="21" t="s">
        <v>99</v>
      </c>
      <c r="B257" s="21">
        <v>226950</v>
      </c>
      <c r="C257" s="21">
        <v>227000</v>
      </c>
      <c r="D257" s="21">
        <v>50</v>
      </c>
      <c r="E257" s="21" t="s">
        <v>66</v>
      </c>
      <c r="F257" s="23">
        <v>5</v>
      </c>
      <c r="G257" s="25">
        <v>2.1626285657882691E-2</v>
      </c>
      <c r="H257" s="25">
        <v>1.7460000000000003E-2</v>
      </c>
      <c r="I257" s="25">
        <v>5.4937142857142858E-3</v>
      </c>
      <c r="J257" s="25">
        <v>8.1091428571428582E-3</v>
      </c>
      <c r="K257" s="25">
        <v>2.2291428571428571E-3</v>
      </c>
      <c r="L257" s="25">
        <v>0</v>
      </c>
      <c r="M257" s="25"/>
      <c r="N257" s="25">
        <v>7.5137142857142859E-3</v>
      </c>
      <c r="O257">
        <f>(IF(AND(G257&gt;5,'Jul-24 Comparison with CA @50m'!G257&gt;5),1,0))*'50m'!$D257</f>
        <v>0</v>
      </c>
      <c r="P257">
        <f>(IF(AND(H257&gt;5,'Jul-24 Comparison with CA @50m'!H257&gt;5),1,0))*'50m'!$D257</f>
        <v>0</v>
      </c>
      <c r="Q257">
        <f>(IF(AND(I257&gt;5,'Jul-24 Comparison with CA @50m'!I257&gt;5),1,0))*'50m'!$D257</f>
        <v>0</v>
      </c>
      <c r="R257">
        <f>(IF(AND(J257&gt;5,'Jul-24 Comparison with CA @50m'!J257&gt;5),1,0))*'50m'!$D257</f>
        <v>0</v>
      </c>
      <c r="S257">
        <f>(IF(AND(K257&gt;5,'Jul-24 Comparison with CA @50m'!K257&gt;5),1,0))*'50m'!$D257</f>
        <v>0</v>
      </c>
      <c r="T257">
        <f>(IF(AND(L257&gt;5,'Jul-24 Comparison with CA @50m'!L257&gt;5),1,0))*'50m'!$D257</f>
        <v>0</v>
      </c>
      <c r="U257">
        <f>(IF(AND(M257&gt;5,'Jul-24 Comparison with CA @50m'!M257&gt;5),1,0))*'50m'!$D257</f>
        <v>0</v>
      </c>
      <c r="V257">
        <f>(IF(AND(N257&gt;5,'Jul-24 Comparison with CA @50m'!N257&gt;5),1,0))*'50m'!$D257</f>
        <v>0</v>
      </c>
    </row>
    <row r="258" spans="1:22" x14ac:dyDescent="0.35">
      <c r="A258" s="21" t="s">
        <v>99</v>
      </c>
      <c r="B258" s="21">
        <v>227000</v>
      </c>
      <c r="C258" s="21">
        <v>227050</v>
      </c>
      <c r="D258" s="21">
        <v>50</v>
      </c>
      <c r="E258" s="21"/>
      <c r="F258" s="23">
        <v>5</v>
      </c>
      <c r="G258" s="25">
        <v>6.1926982857758652</v>
      </c>
      <c r="H258" s="25">
        <v>1.6630285714285712E-2</v>
      </c>
      <c r="I258" s="25">
        <v>2.0218285714285713E-2</v>
      </c>
      <c r="J258" s="25">
        <v>1.1465142857142856E-2</v>
      </c>
      <c r="K258" s="25">
        <v>3.363428571428571E-3</v>
      </c>
      <c r="L258" s="25">
        <v>9.9085714285714293E-4</v>
      </c>
      <c r="M258" s="25">
        <v>0</v>
      </c>
      <c r="N258" s="25">
        <v>3.2211428571428569E-3</v>
      </c>
      <c r="O258">
        <f>(IF(AND(G258&gt;5,'Jul-24 Comparison with CA @50m'!G258&gt;5),1,0))*'50m'!$D258</f>
        <v>0</v>
      </c>
      <c r="P258">
        <f>(IF(AND(H258&gt;5,'Jul-24 Comparison with CA @50m'!H258&gt;5),1,0))*'50m'!$D258</f>
        <v>0</v>
      </c>
      <c r="Q258">
        <f>(IF(AND(I258&gt;5,'Jul-24 Comparison with CA @50m'!I258&gt;5),1,0))*'50m'!$D258</f>
        <v>0</v>
      </c>
      <c r="R258">
        <f>(IF(AND(J258&gt;5,'Jul-24 Comparison with CA @50m'!J258&gt;5),1,0))*'50m'!$D258</f>
        <v>0</v>
      </c>
      <c r="S258">
        <f>(IF(AND(K258&gt;5,'Jul-24 Comparison with CA @50m'!K258&gt;5),1,0))*'50m'!$D258</f>
        <v>0</v>
      </c>
      <c r="T258">
        <f>(IF(AND(L258&gt;5,'Jul-24 Comparison with CA @50m'!L258&gt;5),1,0))*'50m'!$D258</f>
        <v>0</v>
      </c>
      <c r="U258">
        <f>(IF(AND(M258&gt;5,'Jul-24 Comparison with CA @50m'!M258&gt;5),1,0))*'50m'!$D258</f>
        <v>0</v>
      </c>
      <c r="V258">
        <f>(IF(AND(N258&gt;5,'Jul-24 Comparison with CA @50m'!N258&gt;5),1,0))*'50m'!$D258</f>
        <v>0</v>
      </c>
    </row>
    <row r="259" spans="1:22" x14ac:dyDescent="0.35">
      <c r="A259" s="21" t="s">
        <v>99</v>
      </c>
      <c r="B259" s="21">
        <v>227050</v>
      </c>
      <c r="C259" s="21">
        <v>227100</v>
      </c>
      <c r="D259" s="21">
        <v>50</v>
      </c>
      <c r="E259" s="21"/>
      <c r="F259" s="23">
        <v>5</v>
      </c>
      <c r="G259" s="25">
        <v>1.5614285722460066E-2</v>
      </c>
      <c r="H259" s="25">
        <v>2.1508571428571427E-3</v>
      </c>
      <c r="I259" s="25">
        <v>5.2382857142857144E-3</v>
      </c>
      <c r="J259" s="25">
        <v>1.8228571428571428E-3</v>
      </c>
      <c r="K259" s="25">
        <v>1.1333714285714287E-2</v>
      </c>
      <c r="L259" s="25">
        <v>2.2902857142857143E-3</v>
      </c>
      <c r="M259" s="25">
        <v>2.737714285714286E-3</v>
      </c>
      <c r="N259" s="25">
        <v>4.0205714285714289E-3</v>
      </c>
      <c r="O259">
        <f>(IF(AND(G259&gt;5,'Jul-24 Comparison with CA @50m'!G259&gt;5),1,0))*'50m'!$D259</f>
        <v>0</v>
      </c>
      <c r="P259">
        <f>(IF(AND(H259&gt;5,'Jul-24 Comparison with CA @50m'!H259&gt;5),1,0))*'50m'!$D259</f>
        <v>0</v>
      </c>
      <c r="Q259">
        <f>(IF(AND(I259&gt;5,'Jul-24 Comparison with CA @50m'!I259&gt;5),1,0))*'50m'!$D259</f>
        <v>0</v>
      </c>
      <c r="R259">
        <f>(IF(AND(J259&gt;5,'Jul-24 Comparison with CA @50m'!J259&gt;5),1,0))*'50m'!$D259</f>
        <v>0</v>
      </c>
      <c r="S259">
        <f>(IF(AND(K259&gt;5,'Jul-24 Comparison with CA @50m'!K259&gt;5),1,0))*'50m'!$D259</f>
        <v>0</v>
      </c>
      <c r="T259">
        <f>(IF(AND(L259&gt;5,'Jul-24 Comparison with CA @50m'!L259&gt;5),1,0))*'50m'!$D259</f>
        <v>0</v>
      </c>
      <c r="U259">
        <f>(IF(AND(M259&gt;5,'Jul-24 Comparison with CA @50m'!M259&gt;5),1,0))*'50m'!$D259</f>
        <v>0</v>
      </c>
      <c r="V259">
        <f>(IF(AND(N259&gt;5,'Jul-24 Comparison with CA @50m'!N259&gt;5),1,0))*'50m'!$D259</f>
        <v>0</v>
      </c>
    </row>
    <row r="260" spans="1:22" x14ac:dyDescent="0.35">
      <c r="A260" s="21" t="s">
        <v>99</v>
      </c>
      <c r="B260" s="21">
        <v>227100</v>
      </c>
      <c r="C260" s="21">
        <v>227150</v>
      </c>
      <c r="D260" s="21">
        <v>50</v>
      </c>
      <c r="E260" s="21"/>
      <c r="F260" s="23">
        <v>5</v>
      </c>
      <c r="G260" s="25">
        <v>2.0337142827170234E-2</v>
      </c>
      <c r="H260" s="25">
        <v>1.4938285714285716E-2</v>
      </c>
      <c r="I260" s="25">
        <v>2.275428571428571E-3</v>
      </c>
      <c r="J260" s="25">
        <v>1.3748571428571429E-3</v>
      </c>
      <c r="K260" s="25">
        <v>8.7279999999999996E-3</v>
      </c>
      <c r="L260" s="25">
        <v>1.8845714285714282E-3</v>
      </c>
      <c r="M260" s="25">
        <v>0</v>
      </c>
      <c r="N260" s="25">
        <v>5.2805714285714279E-3</v>
      </c>
      <c r="O260">
        <f>(IF(AND(G260&gt;5,'Jul-24 Comparison with CA @50m'!G260&gt;5),1,0))*'50m'!$D260</f>
        <v>0</v>
      </c>
      <c r="P260">
        <f>(IF(AND(H260&gt;5,'Jul-24 Comparison with CA @50m'!H260&gt;5),1,0))*'50m'!$D260</f>
        <v>0</v>
      </c>
      <c r="Q260">
        <f>(IF(AND(I260&gt;5,'Jul-24 Comparison with CA @50m'!I260&gt;5),1,0))*'50m'!$D260</f>
        <v>0</v>
      </c>
      <c r="R260">
        <f>(IF(AND(J260&gt;5,'Jul-24 Comparison with CA @50m'!J260&gt;5),1,0))*'50m'!$D260</f>
        <v>0</v>
      </c>
      <c r="S260">
        <f>(IF(AND(K260&gt;5,'Jul-24 Comparison with CA @50m'!K260&gt;5),1,0))*'50m'!$D260</f>
        <v>0</v>
      </c>
      <c r="T260">
        <f>(IF(AND(L260&gt;5,'Jul-24 Comparison with CA @50m'!L260&gt;5),1,0))*'50m'!$D260</f>
        <v>0</v>
      </c>
      <c r="U260">
        <f>(IF(AND(M260&gt;5,'Jul-24 Comparison with CA @50m'!M260&gt;5),1,0))*'50m'!$D260</f>
        <v>0</v>
      </c>
      <c r="V260">
        <f>(IF(AND(N260&gt;5,'Jul-24 Comparison with CA @50m'!N260&gt;5),1,0))*'50m'!$D260</f>
        <v>0</v>
      </c>
    </row>
    <row r="261" spans="1:22" x14ac:dyDescent="0.35">
      <c r="A261" s="21" t="s">
        <v>99</v>
      </c>
      <c r="B261" s="21">
        <v>227150</v>
      </c>
      <c r="C261" s="21">
        <v>227200</v>
      </c>
      <c r="D261" s="21">
        <v>50</v>
      </c>
      <c r="E261" s="21"/>
      <c r="F261" s="23">
        <v>5</v>
      </c>
      <c r="G261" s="25">
        <v>2.1043428626741686E-2</v>
      </c>
      <c r="H261" s="25">
        <v>7.4148571428571423E-3</v>
      </c>
      <c r="I261" s="25">
        <v>1.5548571428571428E-3</v>
      </c>
      <c r="J261" s="25">
        <v>4.9314285714285727E-3</v>
      </c>
      <c r="K261" s="25">
        <v>1.6025142857142859E-2</v>
      </c>
      <c r="L261" s="25">
        <v>2.1857142857142856E-3</v>
      </c>
      <c r="M261" s="25">
        <v>6.3222857142857152E-3</v>
      </c>
      <c r="N261" s="25">
        <v>2.781142857142857E-3</v>
      </c>
      <c r="O261">
        <f>(IF(AND(G261&gt;5,'Jul-24 Comparison with CA @50m'!G261&gt;5),1,0))*'50m'!$D261</f>
        <v>0</v>
      </c>
      <c r="P261">
        <f>(IF(AND(H261&gt;5,'Jul-24 Comparison with CA @50m'!H261&gt;5),1,0))*'50m'!$D261</f>
        <v>0</v>
      </c>
      <c r="Q261">
        <f>(IF(AND(I261&gt;5,'Jul-24 Comparison with CA @50m'!I261&gt;5),1,0))*'50m'!$D261</f>
        <v>0</v>
      </c>
      <c r="R261">
        <f>(IF(AND(J261&gt;5,'Jul-24 Comparison with CA @50m'!J261&gt;5),1,0))*'50m'!$D261</f>
        <v>0</v>
      </c>
      <c r="S261">
        <f>(IF(AND(K261&gt;5,'Jul-24 Comparison with CA @50m'!K261&gt;5),1,0))*'50m'!$D261</f>
        <v>0</v>
      </c>
      <c r="T261">
        <f>(IF(AND(L261&gt;5,'Jul-24 Comparison with CA @50m'!L261&gt;5),1,0))*'50m'!$D261</f>
        <v>0</v>
      </c>
      <c r="U261">
        <f>(IF(AND(M261&gt;5,'Jul-24 Comparison with CA @50m'!M261&gt;5),1,0))*'50m'!$D261</f>
        <v>0</v>
      </c>
      <c r="V261">
        <f>(IF(AND(N261&gt;5,'Jul-24 Comparison with CA @50m'!N261&gt;5),1,0))*'50m'!$D261</f>
        <v>0</v>
      </c>
    </row>
    <row r="262" spans="1:22" x14ac:dyDescent="0.35">
      <c r="A262" s="21" t="s">
        <v>99</v>
      </c>
      <c r="B262" s="21">
        <v>227200</v>
      </c>
      <c r="C262" s="21">
        <v>227250</v>
      </c>
      <c r="D262" s="21">
        <v>50</v>
      </c>
      <c r="E262" s="21"/>
      <c r="F262" s="23">
        <v>5</v>
      </c>
      <c r="G262" s="25">
        <v>1.9194285546711515E-2</v>
      </c>
      <c r="H262" s="25">
        <v>1.1386285714285713E-2</v>
      </c>
      <c r="I262" s="25">
        <v>6.8657142857142866E-3</v>
      </c>
      <c r="J262" s="25">
        <v>2.2531428571428576E-3</v>
      </c>
      <c r="K262" s="25">
        <v>1.1309142857142856E-2</v>
      </c>
      <c r="L262" s="25">
        <v>1.0834285714285713E-3</v>
      </c>
      <c r="M262" s="25">
        <v>0</v>
      </c>
      <c r="N262" s="25">
        <v>1.8262857142857141E-3</v>
      </c>
      <c r="O262">
        <f>(IF(AND(G262&gt;5,'Jul-24 Comparison with CA @50m'!G262&gt;5),1,0))*'50m'!$D262</f>
        <v>0</v>
      </c>
      <c r="P262">
        <f>(IF(AND(H262&gt;5,'Jul-24 Comparison with CA @50m'!H262&gt;5),1,0))*'50m'!$D262</f>
        <v>0</v>
      </c>
      <c r="Q262">
        <f>(IF(AND(I262&gt;5,'Jul-24 Comparison with CA @50m'!I262&gt;5),1,0))*'50m'!$D262</f>
        <v>0</v>
      </c>
      <c r="R262">
        <f>(IF(AND(J262&gt;5,'Jul-24 Comparison with CA @50m'!J262&gt;5),1,0))*'50m'!$D262</f>
        <v>0</v>
      </c>
      <c r="S262">
        <f>(IF(AND(K262&gt;5,'Jul-24 Comparison with CA @50m'!K262&gt;5),1,0))*'50m'!$D262</f>
        <v>0</v>
      </c>
      <c r="T262">
        <f>(IF(AND(L262&gt;5,'Jul-24 Comparison with CA @50m'!L262&gt;5),1,0))*'50m'!$D262</f>
        <v>0</v>
      </c>
      <c r="U262">
        <f>(IF(AND(M262&gt;5,'Jul-24 Comparison with CA @50m'!M262&gt;5),1,0))*'50m'!$D262</f>
        <v>0</v>
      </c>
      <c r="V262">
        <f>(IF(AND(N262&gt;5,'Jul-24 Comparison with CA @50m'!N262&gt;5),1,0))*'50m'!$D262</f>
        <v>0</v>
      </c>
    </row>
    <row r="263" spans="1:22" x14ac:dyDescent="0.35">
      <c r="A263" s="21" t="s">
        <v>99</v>
      </c>
      <c r="B263" s="21">
        <v>227250</v>
      </c>
      <c r="C263" s="21">
        <v>227300</v>
      </c>
      <c r="D263" s="21">
        <v>50</v>
      </c>
      <c r="E263" s="21"/>
      <c r="F263" s="23">
        <v>5</v>
      </c>
      <c r="G263" s="25">
        <v>2.8333714378901892E-2</v>
      </c>
      <c r="H263" s="25">
        <v>6.0011428571428568E-3</v>
      </c>
      <c r="I263" s="25">
        <v>4.6154285714285715E-3</v>
      </c>
      <c r="J263" s="25">
        <v>2.126857142857143E-3</v>
      </c>
      <c r="K263" s="25">
        <v>1.6617142857142858E-2</v>
      </c>
      <c r="L263" s="25">
        <v>3.1068571428571425E-3</v>
      </c>
      <c r="M263" s="25">
        <v>2.0691428571428571E-3</v>
      </c>
      <c r="N263" s="25">
        <v>8.8228571428571436E-4</v>
      </c>
      <c r="O263">
        <f>(IF(AND(G263&gt;5,'Jul-24 Comparison with CA @50m'!G263&gt;5),1,0))*'50m'!$D263</f>
        <v>0</v>
      </c>
      <c r="P263">
        <f>(IF(AND(H263&gt;5,'Jul-24 Comparison with CA @50m'!H263&gt;5),1,0))*'50m'!$D263</f>
        <v>0</v>
      </c>
      <c r="Q263">
        <f>(IF(AND(I263&gt;5,'Jul-24 Comparison with CA @50m'!I263&gt;5),1,0))*'50m'!$D263</f>
        <v>0</v>
      </c>
      <c r="R263">
        <f>(IF(AND(J263&gt;5,'Jul-24 Comparison with CA @50m'!J263&gt;5),1,0))*'50m'!$D263</f>
        <v>0</v>
      </c>
      <c r="S263">
        <f>(IF(AND(K263&gt;5,'Jul-24 Comparison with CA @50m'!K263&gt;5),1,0))*'50m'!$D263</f>
        <v>0</v>
      </c>
      <c r="T263">
        <f>(IF(AND(L263&gt;5,'Jul-24 Comparison with CA @50m'!L263&gt;5),1,0))*'50m'!$D263</f>
        <v>0</v>
      </c>
      <c r="U263">
        <f>(IF(AND(M263&gt;5,'Jul-24 Comparison with CA @50m'!M263&gt;5),1,0))*'50m'!$D263</f>
        <v>0</v>
      </c>
      <c r="V263">
        <f>(IF(AND(N263&gt;5,'Jul-24 Comparison with CA @50m'!N263&gt;5),1,0))*'50m'!$D263</f>
        <v>0</v>
      </c>
    </row>
    <row r="264" spans="1:22" x14ac:dyDescent="0.35">
      <c r="A264" s="21" t="s">
        <v>99</v>
      </c>
      <c r="B264" s="21">
        <v>227300</v>
      </c>
      <c r="C264" s="21">
        <v>227350</v>
      </c>
      <c r="D264" s="21">
        <v>50</v>
      </c>
      <c r="E264" s="21"/>
      <c r="F264" s="23">
        <v>5</v>
      </c>
      <c r="G264" s="25">
        <v>3.5622085713672638</v>
      </c>
      <c r="H264" s="25">
        <v>1.0103999999999998E-2</v>
      </c>
      <c r="I264" s="25">
        <v>4.7822857142857146E-3</v>
      </c>
      <c r="J264" s="25">
        <v>8.1777142857142864E-3</v>
      </c>
      <c r="K264" s="25">
        <v>1.763028571428572E-2</v>
      </c>
      <c r="L264" s="25">
        <v>2.6811428571428572E-3</v>
      </c>
      <c r="M264" s="25">
        <v>0</v>
      </c>
      <c r="N264" s="25">
        <v>0</v>
      </c>
      <c r="O264">
        <f>(IF(AND(G264&gt;5,'Jul-24 Comparison with CA @50m'!G264&gt;5),1,0))*'50m'!$D264</f>
        <v>0</v>
      </c>
      <c r="P264">
        <f>(IF(AND(H264&gt;5,'Jul-24 Comparison with CA @50m'!H264&gt;5),1,0))*'50m'!$D264</f>
        <v>0</v>
      </c>
      <c r="Q264">
        <f>(IF(AND(I264&gt;5,'Jul-24 Comparison with CA @50m'!I264&gt;5),1,0))*'50m'!$D264</f>
        <v>0</v>
      </c>
      <c r="R264">
        <f>(IF(AND(J264&gt;5,'Jul-24 Comparison with CA @50m'!J264&gt;5),1,0))*'50m'!$D264</f>
        <v>0</v>
      </c>
      <c r="S264">
        <f>(IF(AND(K264&gt;5,'Jul-24 Comparison with CA @50m'!K264&gt;5),1,0))*'50m'!$D264</f>
        <v>0</v>
      </c>
      <c r="T264">
        <f>(IF(AND(L264&gt;5,'Jul-24 Comparison with CA @50m'!L264&gt;5),1,0))*'50m'!$D264</f>
        <v>0</v>
      </c>
      <c r="U264">
        <f>(IF(AND(M264&gt;5,'Jul-24 Comparison with CA @50m'!M264&gt;5),1,0))*'50m'!$D264</f>
        <v>0</v>
      </c>
      <c r="V264">
        <f>(IF(AND(N264&gt;5,'Jul-24 Comparison with CA @50m'!N264&gt;5),1,0))*'50m'!$D264</f>
        <v>0</v>
      </c>
    </row>
    <row r="265" spans="1:22" x14ac:dyDescent="0.35">
      <c r="A265" s="21" t="s">
        <v>99</v>
      </c>
      <c r="B265" s="21">
        <v>227350</v>
      </c>
      <c r="C265" s="21">
        <v>227400</v>
      </c>
      <c r="D265" s="21">
        <v>50</v>
      </c>
      <c r="E265" s="21"/>
      <c r="F265" s="23">
        <v>5</v>
      </c>
      <c r="G265" s="25">
        <v>3.2254857169560031E-2</v>
      </c>
      <c r="H265" s="25">
        <v>6.9885714285714291E-3</v>
      </c>
      <c r="I265" s="25">
        <v>1.8897142857142858E-3</v>
      </c>
      <c r="J265" s="25">
        <v>1.1822857142857143E-3</v>
      </c>
      <c r="K265" s="25">
        <v>7.1479999999999998E-3</v>
      </c>
      <c r="L265" s="25">
        <v>1.7657142857142856E-3</v>
      </c>
      <c r="M265" s="25">
        <v>8.2971428571428573E-4</v>
      </c>
      <c r="N265" s="25">
        <v>0</v>
      </c>
      <c r="O265">
        <f>(IF(AND(G265&gt;5,'Jul-24 Comparison with CA @50m'!G265&gt;5),1,0))*'50m'!$D265</f>
        <v>0</v>
      </c>
      <c r="P265">
        <f>(IF(AND(H265&gt;5,'Jul-24 Comparison with CA @50m'!H265&gt;5),1,0))*'50m'!$D265</f>
        <v>0</v>
      </c>
      <c r="Q265">
        <f>(IF(AND(I265&gt;5,'Jul-24 Comparison with CA @50m'!I265&gt;5),1,0))*'50m'!$D265</f>
        <v>0</v>
      </c>
      <c r="R265">
        <f>(IF(AND(J265&gt;5,'Jul-24 Comparison with CA @50m'!J265&gt;5),1,0))*'50m'!$D265</f>
        <v>0</v>
      </c>
      <c r="S265">
        <f>(IF(AND(K265&gt;5,'Jul-24 Comparison with CA @50m'!K265&gt;5),1,0))*'50m'!$D265</f>
        <v>0</v>
      </c>
      <c r="T265">
        <f>(IF(AND(L265&gt;5,'Jul-24 Comparison with CA @50m'!L265&gt;5),1,0))*'50m'!$D265</f>
        <v>0</v>
      </c>
      <c r="U265">
        <f>(IF(AND(M265&gt;5,'Jul-24 Comparison with CA @50m'!M265&gt;5),1,0))*'50m'!$D265</f>
        <v>0</v>
      </c>
      <c r="V265">
        <f>(IF(AND(N265&gt;5,'Jul-24 Comparison with CA @50m'!N265&gt;5),1,0))*'50m'!$D265</f>
        <v>0</v>
      </c>
    </row>
    <row r="266" spans="1:22" x14ac:dyDescent="0.35">
      <c r="A266" s="21" t="s">
        <v>99</v>
      </c>
      <c r="B266" s="21">
        <v>227400</v>
      </c>
      <c r="C266" s="21">
        <v>227450</v>
      </c>
      <c r="D266" s="21">
        <v>50</v>
      </c>
      <c r="E266" s="21" t="s">
        <v>100</v>
      </c>
      <c r="F266" s="23">
        <v>5</v>
      </c>
      <c r="G266" s="25">
        <v>4.04611428615025E-2</v>
      </c>
      <c r="H266" s="25">
        <v>1.3609142857142856E-2</v>
      </c>
      <c r="I266" s="25">
        <v>1.1657142857142857E-4</v>
      </c>
      <c r="J266" s="25">
        <v>3.4799999999999995E-4</v>
      </c>
      <c r="K266" s="25">
        <v>1.7368000000000001E-2</v>
      </c>
      <c r="L266" s="25">
        <v>1.1524E-2</v>
      </c>
      <c r="M266" s="25">
        <v>0.4267285714285714</v>
      </c>
      <c r="N266" s="25">
        <v>9.0719999999999985E-3</v>
      </c>
      <c r="O266">
        <f>(IF(AND(G266&gt;5,'Jul-24 Comparison with CA @50m'!G266&gt;5),1,0))*'50m'!$D266</f>
        <v>0</v>
      </c>
      <c r="P266">
        <f>(IF(AND(H266&gt;5,'Jul-24 Comparison with CA @50m'!H266&gt;5),1,0))*'50m'!$D266</f>
        <v>0</v>
      </c>
      <c r="Q266">
        <f>(IF(AND(I266&gt;5,'Jul-24 Comparison with CA @50m'!I266&gt;5),1,0))*'50m'!$D266</f>
        <v>0</v>
      </c>
      <c r="R266">
        <f>(IF(AND(J266&gt;5,'Jul-24 Comparison with CA @50m'!J266&gt;5),1,0))*'50m'!$D266</f>
        <v>0</v>
      </c>
      <c r="S266">
        <f>(IF(AND(K266&gt;5,'Jul-24 Comparison with CA @50m'!K266&gt;5),1,0))*'50m'!$D266</f>
        <v>0</v>
      </c>
      <c r="T266">
        <f>(IF(AND(L266&gt;5,'Jul-24 Comparison with CA @50m'!L266&gt;5),1,0))*'50m'!$D266</f>
        <v>0</v>
      </c>
      <c r="U266">
        <f>(IF(AND(M266&gt;5,'Jul-24 Comparison with CA @50m'!M266&gt;5),1,0))*'50m'!$D266</f>
        <v>0</v>
      </c>
      <c r="V266">
        <f>(IF(AND(N266&gt;5,'Jul-24 Comparison with CA @50m'!N266&gt;5),1,0))*'50m'!$D266</f>
        <v>0</v>
      </c>
    </row>
    <row r="267" spans="1:22" x14ac:dyDescent="0.35">
      <c r="A267" s="21" t="s">
        <v>99</v>
      </c>
      <c r="B267" s="21">
        <v>227450</v>
      </c>
      <c r="C267" s="21">
        <v>227500</v>
      </c>
      <c r="D267" s="21">
        <v>50</v>
      </c>
      <c r="E267" s="21"/>
      <c r="F267" s="23">
        <v>5</v>
      </c>
      <c r="G267" s="25">
        <v>2.3117714308329988E-2</v>
      </c>
      <c r="H267" s="25">
        <v>1.2762285714285714E-2</v>
      </c>
      <c r="I267" s="25">
        <v>1.2960000000000001E-3</v>
      </c>
      <c r="J267" s="25">
        <v>1.1977714285714286E-2</v>
      </c>
      <c r="K267" s="25">
        <v>6.2411428571428574E-3</v>
      </c>
      <c r="L267" s="25">
        <v>6.2171428571428577E-4</v>
      </c>
      <c r="M267" s="25">
        <v>0</v>
      </c>
      <c r="N267" s="25">
        <v>2.8994285714285719E-3</v>
      </c>
      <c r="O267">
        <f>(IF(AND(G267&gt;5,'Jul-24 Comparison with CA @50m'!G267&gt;5),1,0))*'50m'!$D267</f>
        <v>0</v>
      </c>
      <c r="P267">
        <f>(IF(AND(H267&gt;5,'Jul-24 Comparison with CA @50m'!H267&gt;5),1,0))*'50m'!$D267</f>
        <v>0</v>
      </c>
      <c r="Q267">
        <f>(IF(AND(I267&gt;5,'Jul-24 Comparison with CA @50m'!I267&gt;5),1,0))*'50m'!$D267</f>
        <v>0</v>
      </c>
      <c r="R267">
        <f>(IF(AND(J267&gt;5,'Jul-24 Comparison with CA @50m'!J267&gt;5),1,0))*'50m'!$D267</f>
        <v>0</v>
      </c>
      <c r="S267">
        <f>(IF(AND(K267&gt;5,'Jul-24 Comparison with CA @50m'!K267&gt;5),1,0))*'50m'!$D267</f>
        <v>0</v>
      </c>
      <c r="T267">
        <f>(IF(AND(L267&gt;5,'Jul-24 Comparison with CA @50m'!L267&gt;5),1,0))*'50m'!$D267</f>
        <v>0</v>
      </c>
      <c r="U267">
        <f>(IF(AND(M267&gt;5,'Jul-24 Comparison with CA @50m'!M267&gt;5),1,0))*'50m'!$D267</f>
        <v>0</v>
      </c>
      <c r="V267">
        <f>(IF(AND(N267&gt;5,'Jul-24 Comparison with CA @50m'!N267&gt;5),1,0))*'50m'!$D267</f>
        <v>0</v>
      </c>
    </row>
    <row r="268" spans="1:22" x14ac:dyDescent="0.35">
      <c r="A268" s="21" t="s">
        <v>99</v>
      </c>
      <c r="B268" s="21">
        <v>227500</v>
      </c>
      <c r="C268" s="21">
        <v>227550</v>
      </c>
      <c r="D268" s="21">
        <v>50</v>
      </c>
      <c r="E268" s="21"/>
      <c r="F268" s="23">
        <v>5</v>
      </c>
      <c r="G268" s="25">
        <v>1.1652571413857594E-2</v>
      </c>
      <c r="H268" s="25">
        <v>5.9485714285714289E-3</v>
      </c>
      <c r="I268" s="25">
        <v>2.1714285714285715E-4</v>
      </c>
      <c r="J268" s="25">
        <v>5.2508571428571422E-3</v>
      </c>
      <c r="K268" s="25">
        <v>0</v>
      </c>
      <c r="L268" s="25">
        <v>0</v>
      </c>
      <c r="M268" s="25">
        <v>0</v>
      </c>
      <c r="N268" s="25">
        <v>0</v>
      </c>
      <c r="O268">
        <f>(IF(AND(G268&gt;5,'Jul-24 Comparison with CA @50m'!G268&gt;5),1,0))*'50m'!$D268</f>
        <v>0</v>
      </c>
      <c r="P268">
        <f>(IF(AND(H268&gt;5,'Jul-24 Comparison with CA @50m'!H268&gt;5),1,0))*'50m'!$D268</f>
        <v>0</v>
      </c>
      <c r="Q268">
        <f>(IF(AND(I268&gt;5,'Jul-24 Comparison with CA @50m'!I268&gt;5),1,0))*'50m'!$D268</f>
        <v>0</v>
      </c>
      <c r="R268">
        <f>(IF(AND(J268&gt;5,'Jul-24 Comparison with CA @50m'!J268&gt;5),1,0))*'50m'!$D268</f>
        <v>0</v>
      </c>
      <c r="S268">
        <f>(IF(AND(K268&gt;5,'Jul-24 Comparison with CA @50m'!K268&gt;5),1,0))*'50m'!$D268</f>
        <v>0</v>
      </c>
      <c r="T268">
        <f>(IF(AND(L268&gt;5,'Jul-24 Comparison with CA @50m'!L268&gt;5),1,0))*'50m'!$D268</f>
        <v>0</v>
      </c>
      <c r="U268">
        <f>(IF(AND(M268&gt;5,'Jul-24 Comparison with CA @50m'!M268&gt;5),1,0))*'50m'!$D268</f>
        <v>0</v>
      </c>
      <c r="V268">
        <f>(IF(AND(N268&gt;5,'Jul-24 Comparison with CA @50m'!N268&gt;5),1,0))*'50m'!$D268</f>
        <v>0</v>
      </c>
    </row>
    <row r="269" spans="1:22" x14ac:dyDescent="0.35">
      <c r="A269" s="21" t="s">
        <v>99</v>
      </c>
      <c r="B269" s="21">
        <v>227550</v>
      </c>
      <c r="C269" s="21">
        <v>227600</v>
      </c>
      <c r="D269" s="21">
        <v>50</v>
      </c>
      <c r="E269" s="21"/>
      <c r="F269" s="23">
        <v>5</v>
      </c>
      <c r="G269" s="25">
        <v>4.50022859110151E-2</v>
      </c>
      <c r="H269" s="25">
        <v>1.5280571428571428E-2</v>
      </c>
      <c r="I269" s="25">
        <v>0</v>
      </c>
      <c r="J269" s="25">
        <v>1.0399999999999998E-4</v>
      </c>
      <c r="K269" s="25">
        <v>3.4554285714285715E-3</v>
      </c>
      <c r="L269" s="25">
        <v>2.3068571428571435E-3</v>
      </c>
      <c r="M269" s="25">
        <v>1.1108571428571428E-3</v>
      </c>
      <c r="N269" s="25">
        <v>3.0400000000000002E-4</v>
      </c>
      <c r="O269">
        <f>(IF(AND(G269&gt;5,'Jul-24 Comparison with CA @50m'!G269&gt;5),1,0))*'50m'!$D269</f>
        <v>0</v>
      </c>
      <c r="P269">
        <f>(IF(AND(H269&gt;5,'Jul-24 Comparison with CA @50m'!H269&gt;5),1,0))*'50m'!$D269</f>
        <v>0</v>
      </c>
      <c r="Q269">
        <f>(IF(AND(I269&gt;5,'Jul-24 Comparison with CA @50m'!I269&gt;5),1,0))*'50m'!$D269</f>
        <v>0</v>
      </c>
      <c r="R269">
        <f>(IF(AND(J269&gt;5,'Jul-24 Comparison with CA @50m'!J269&gt;5),1,0))*'50m'!$D269</f>
        <v>0</v>
      </c>
      <c r="S269">
        <f>(IF(AND(K269&gt;5,'Jul-24 Comparison with CA @50m'!K269&gt;5),1,0))*'50m'!$D269</f>
        <v>0</v>
      </c>
      <c r="T269">
        <f>(IF(AND(L269&gt;5,'Jul-24 Comparison with CA @50m'!L269&gt;5),1,0))*'50m'!$D269</f>
        <v>0</v>
      </c>
      <c r="U269">
        <f>(IF(AND(M269&gt;5,'Jul-24 Comparison with CA @50m'!M269&gt;5),1,0))*'50m'!$D269</f>
        <v>0</v>
      </c>
      <c r="V269">
        <f>(IF(AND(N269&gt;5,'Jul-24 Comparison with CA @50m'!N269&gt;5),1,0))*'50m'!$D269</f>
        <v>0</v>
      </c>
    </row>
    <row r="270" spans="1:22" x14ac:dyDescent="0.35">
      <c r="A270" s="21" t="s">
        <v>99</v>
      </c>
      <c r="B270" s="21">
        <v>227600</v>
      </c>
      <c r="C270" s="21">
        <v>227650</v>
      </c>
      <c r="D270" s="21">
        <v>50</v>
      </c>
      <c r="E270" s="21"/>
      <c r="F270" s="23">
        <v>5</v>
      </c>
      <c r="G270" s="25">
        <v>1.0220571355819701E-2</v>
      </c>
      <c r="H270" s="25">
        <v>4.6051428571428571E-3</v>
      </c>
      <c r="I270" s="25">
        <v>4.7542857142857141E-4</v>
      </c>
      <c r="J270" s="25">
        <v>1.8114285714285717E-3</v>
      </c>
      <c r="K270" s="25">
        <v>9.5182857142857152E-3</v>
      </c>
      <c r="L270" s="25">
        <v>4.0514285714285712E-4</v>
      </c>
      <c r="M270" s="25">
        <v>3.4868571428571427E-3</v>
      </c>
      <c r="N270" s="25">
        <v>2.1565714285714287E-3</v>
      </c>
      <c r="O270">
        <f>(IF(AND(G270&gt;5,'Jul-24 Comparison with CA @50m'!G270&gt;5),1,0))*'50m'!$D270</f>
        <v>0</v>
      </c>
      <c r="P270">
        <f>(IF(AND(H270&gt;5,'Jul-24 Comparison with CA @50m'!H270&gt;5),1,0))*'50m'!$D270</f>
        <v>0</v>
      </c>
      <c r="Q270">
        <f>(IF(AND(I270&gt;5,'Jul-24 Comparison with CA @50m'!I270&gt;5),1,0))*'50m'!$D270</f>
        <v>0</v>
      </c>
      <c r="R270">
        <f>(IF(AND(J270&gt;5,'Jul-24 Comparison with CA @50m'!J270&gt;5),1,0))*'50m'!$D270</f>
        <v>0</v>
      </c>
      <c r="S270">
        <f>(IF(AND(K270&gt;5,'Jul-24 Comparison with CA @50m'!K270&gt;5),1,0))*'50m'!$D270</f>
        <v>0</v>
      </c>
      <c r="T270">
        <f>(IF(AND(L270&gt;5,'Jul-24 Comparison with CA @50m'!L270&gt;5),1,0))*'50m'!$D270</f>
        <v>0</v>
      </c>
      <c r="U270">
        <f>(IF(AND(M270&gt;5,'Jul-24 Comparison with CA @50m'!M270&gt;5),1,0))*'50m'!$D270</f>
        <v>0</v>
      </c>
      <c r="V270">
        <f>(IF(AND(N270&gt;5,'Jul-24 Comparison with CA @50m'!N270&gt;5),1,0))*'50m'!$D270</f>
        <v>0</v>
      </c>
    </row>
    <row r="271" spans="1:22" x14ac:dyDescent="0.35">
      <c r="A271" s="21" t="s">
        <v>99</v>
      </c>
      <c r="B271" s="21">
        <v>227650</v>
      </c>
      <c r="C271" s="21">
        <v>227700</v>
      </c>
      <c r="D271" s="21">
        <v>50</v>
      </c>
      <c r="E271" s="21"/>
      <c r="F271" s="23">
        <v>5</v>
      </c>
      <c r="G271" s="25">
        <v>1.7138857062203548E-2</v>
      </c>
      <c r="H271" s="25">
        <v>5.2222857142857149E-3</v>
      </c>
      <c r="I271" s="25">
        <v>0</v>
      </c>
      <c r="J271" s="25">
        <v>9.9908571428571433E-3</v>
      </c>
      <c r="K271" s="25">
        <v>8.7885714285714271E-4</v>
      </c>
      <c r="L271" s="25">
        <v>2.1514285714285715E-3</v>
      </c>
      <c r="M271" s="25">
        <v>0</v>
      </c>
      <c r="N271" s="25">
        <v>3.3422857142857143E-3</v>
      </c>
      <c r="O271">
        <f>(IF(AND(G271&gt;5,'Jul-24 Comparison with CA @50m'!G271&gt;5),1,0))*'50m'!$D271</f>
        <v>0</v>
      </c>
      <c r="P271">
        <f>(IF(AND(H271&gt;5,'Jul-24 Comparison with CA @50m'!H271&gt;5),1,0))*'50m'!$D271</f>
        <v>0</v>
      </c>
      <c r="Q271">
        <f>(IF(AND(I271&gt;5,'Jul-24 Comparison with CA @50m'!I271&gt;5),1,0))*'50m'!$D271</f>
        <v>0</v>
      </c>
      <c r="R271">
        <f>(IF(AND(J271&gt;5,'Jul-24 Comparison with CA @50m'!J271&gt;5),1,0))*'50m'!$D271</f>
        <v>0</v>
      </c>
      <c r="S271">
        <f>(IF(AND(K271&gt;5,'Jul-24 Comparison with CA @50m'!K271&gt;5),1,0))*'50m'!$D271</f>
        <v>0</v>
      </c>
      <c r="T271">
        <f>(IF(AND(L271&gt;5,'Jul-24 Comparison with CA @50m'!L271&gt;5),1,0))*'50m'!$D271</f>
        <v>0</v>
      </c>
      <c r="U271">
        <f>(IF(AND(M271&gt;5,'Jul-24 Comparison with CA @50m'!M271&gt;5),1,0))*'50m'!$D271</f>
        <v>0</v>
      </c>
      <c r="V271">
        <f>(IF(AND(N271&gt;5,'Jul-24 Comparison with CA @50m'!N271&gt;5),1,0))*'50m'!$D271</f>
        <v>0</v>
      </c>
    </row>
    <row r="272" spans="1:22" x14ac:dyDescent="0.35">
      <c r="A272" s="21" t="s">
        <v>99</v>
      </c>
      <c r="B272" s="21">
        <v>227700</v>
      </c>
      <c r="C272" s="21">
        <v>227750</v>
      </c>
      <c r="D272" s="21">
        <v>50</v>
      </c>
      <c r="E272" s="21" t="s">
        <v>66</v>
      </c>
      <c r="F272" s="23">
        <v>5</v>
      </c>
      <c r="G272" s="25">
        <v>1.5383428521837503E-2</v>
      </c>
      <c r="H272" s="25">
        <v>8.257142857142857E-3</v>
      </c>
      <c r="I272" s="25">
        <v>3.013142857142857E-3</v>
      </c>
      <c r="J272" s="25">
        <v>1.688E-3</v>
      </c>
      <c r="K272" s="25">
        <v>1.9857142857142858E-2</v>
      </c>
      <c r="L272" s="25">
        <v>0.98620171428571413</v>
      </c>
      <c r="M272" s="25">
        <v>0</v>
      </c>
      <c r="N272" s="25">
        <v>1.2605714285714286E-3</v>
      </c>
      <c r="O272">
        <f>(IF(AND(G272&gt;5,'Jul-24 Comparison with CA @50m'!G272&gt;5),1,0))*'50m'!$D272</f>
        <v>0</v>
      </c>
      <c r="P272">
        <f>(IF(AND(H272&gt;5,'Jul-24 Comparison with CA @50m'!H272&gt;5),1,0))*'50m'!$D272</f>
        <v>0</v>
      </c>
      <c r="Q272">
        <f>(IF(AND(I272&gt;5,'Jul-24 Comparison with CA @50m'!I272&gt;5),1,0))*'50m'!$D272</f>
        <v>0</v>
      </c>
      <c r="R272">
        <f>(IF(AND(J272&gt;5,'Jul-24 Comparison with CA @50m'!J272&gt;5),1,0))*'50m'!$D272</f>
        <v>0</v>
      </c>
      <c r="S272">
        <f>(IF(AND(K272&gt;5,'Jul-24 Comparison with CA @50m'!K272&gt;5),1,0))*'50m'!$D272</f>
        <v>0</v>
      </c>
      <c r="T272">
        <f>(IF(AND(L272&gt;5,'Jul-24 Comparison with CA @50m'!L272&gt;5),1,0))*'50m'!$D272</f>
        <v>0</v>
      </c>
      <c r="U272">
        <f>(IF(AND(M272&gt;5,'Jul-24 Comparison with CA @50m'!M272&gt;5),1,0))*'50m'!$D272</f>
        <v>0</v>
      </c>
      <c r="V272">
        <f>(IF(AND(N272&gt;5,'Jul-24 Comparison with CA @50m'!N272&gt;5),1,0))*'50m'!$D272</f>
        <v>0</v>
      </c>
    </row>
    <row r="273" spans="1:22" x14ac:dyDescent="0.35">
      <c r="A273" s="21" t="s">
        <v>99</v>
      </c>
      <c r="B273" s="21">
        <v>227750</v>
      </c>
      <c r="C273" s="21">
        <v>227800</v>
      </c>
      <c r="D273" s="21">
        <v>50</v>
      </c>
      <c r="E273" s="21"/>
      <c r="F273" s="23">
        <v>5</v>
      </c>
      <c r="G273" s="25">
        <v>1.4668000131334581E-2</v>
      </c>
      <c r="H273" s="25">
        <v>9.5994285714285713E-3</v>
      </c>
      <c r="I273" s="25">
        <v>0</v>
      </c>
      <c r="J273" s="25">
        <v>7.8714285714285709E-3</v>
      </c>
      <c r="K273" s="25">
        <v>1.3407428571428574E-2</v>
      </c>
      <c r="L273" s="25">
        <v>2.0639999999999999E-3</v>
      </c>
      <c r="M273" s="25">
        <v>0</v>
      </c>
      <c r="N273" s="25">
        <v>4.1062857142857142E-3</v>
      </c>
      <c r="O273">
        <f>(IF(AND(G273&gt;5,'Jul-24 Comparison with CA @50m'!G273&gt;5),1,0))*'50m'!$D273</f>
        <v>0</v>
      </c>
      <c r="P273">
        <f>(IF(AND(H273&gt;5,'Jul-24 Comparison with CA @50m'!H273&gt;5),1,0))*'50m'!$D273</f>
        <v>0</v>
      </c>
      <c r="Q273">
        <f>(IF(AND(I273&gt;5,'Jul-24 Comparison with CA @50m'!I273&gt;5),1,0))*'50m'!$D273</f>
        <v>0</v>
      </c>
      <c r="R273">
        <f>(IF(AND(J273&gt;5,'Jul-24 Comparison with CA @50m'!J273&gt;5),1,0))*'50m'!$D273</f>
        <v>0</v>
      </c>
      <c r="S273">
        <f>(IF(AND(K273&gt;5,'Jul-24 Comparison with CA @50m'!K273&gt;5),1,0))*'50m'!$D273</f>
        <v>0</v>
      </c>
      <c r="T273">
        <f>(IF(AND(L273&gt;5,'Jul-24 Comparison with CA @50m'!L273&gt;5),1,0))*'50m'!$D273</f>
        <v>0</v>
      </c>
      <c r="U273">
        <f>(IF(AND(M273&gt;5,'Jul-24 Comparison with CA @50m'!M273&gt;5),1,0))*'50m'!$D273</f>
        <v>0</v>
      </c>
      <c r="V273">
        <f>(IF(AND(N273&gt;5,'Jul-24 Comparison with CA @50m'!N273&gt;5),1,0))*'50m'!$D273</f>
        <v>0</v>
      </c>
    </row>
    <row r="274" spans="1:22" x14ac:dyDescent="0.35">
      <c r="A274" s="21" t="s">
        <v>99</v>
      </c>
      <c r="B274" s="21">
        <v>227800</v>
      </c>
      <c r="C274" s="21">
        <v>227850</v>
      </c>
      <c r="D274" s="21">
        <v>50</v>
      </c>
      <c r="E274" s="21"/>
      <c r="F274" s="23">
        <v>5</v>
      </c>
      <c r="G274" s="25">
        <v>8.0051428781236916E-3</v>
      </c>
      <c r="H274" s="25">
        <v>1.8374285714285715E-2</v>
      </c>
      <c r="I274" s="25">
        <v>8.4817142857142869E-3</v>
      </c>
      <c r="J274" s="25">
        <v>4.4257142857142854E-3</v>
      </c>
      <c r="K274" s="25">
        <v>1.8091428571428573E-3</v>
      </c>
      <c r="L274" s="25">
        <v>0</v>
      </c>
      <c r="M274" s="25">
        <v>0</v>
      </c>
      <c r="N274" s="25">
        <v>1.0297142857142857E-3</v>
      </c>
      <c r="O274">
        <f>(IF(AND(G274&gt;5,'Jul-24 Comparison with CA @50m'!G274&gt;5),1,0))*'50m'!$D274</f>
        <v>0</v>
      </c>
      <c r="P274">
        <f>(IF(AND(H274&gt;5,'Jul-24 Comparison with CA @50m'!H274&gt;5),1,0))*'50m'!$D274</f>
        <v>0</v>
      </c>
      <c r="Q274">
        <f>(IF(AND(I274&gt;5,'Jul-24 Comparison with CA @50m'!I274&gt;5),1,0))*'50m'!$D274</f>
        <v>0</v>
      </c>
      <c r="R274">
        <f>(IF(AND(J274&gt;5,'Jul-24 Comparison with CA @50m'!J274&gt;5),1,0))*'50m'!$D274</f>
        <v>0</v>
      </c>
      <c r="S274">
        <f>(IF(AND(K274&gt;5,'Jul-24 Comparison with CA @50m'!K274&gt;5),1,0))*'50m'!$D274</f>
        <v>0</v>
      </c>
      <c r="T274">
        <f>(IF(AND(L274&gt;5,'Jul-24 Comparison with CA @50m'!L274&gt;5),1,0))*'50m'!$D274</f>
        <v>0</v>
      </c>
      <c r="U274">
        <f>(IF(AND(M274&gt;5,'Jul-24 Comparison with CA @50m'!M274&gt;5),1,0))*'50m'!$D274</f>
        <v>0</v>
      </c>
      <c r="V274">
        <f>(IF(AND(N274&gt;5,'Jul-24 Comparison with CA @50m'!N274&gt;5),1,0))*'50m'!$D274</f>
        <v>0</v>
      </c>
    </row>
    <row r="275" spans="1:22" x14ac:dyDescent="0.35">
      <c r="A275" s="21" t="s">
        <v>99</v>
      </c>
      <c r="B275" s="21">
        <v>227850</v>
      </c>
      <c r="C275" s="21">
        <v>227900</v>
      </c>
      <c r="D275" s="21">
        <v>50</v>
      </c>
      <c r="E275" s="21" t="s">
        <v>66</v>
      </c>
      <c r="F275" s="23">
        <v>5</v>
      </c>
      <c r="G275" s="25">
        <v>3.0010857120241437E-2</v>
      </c>
      <c r="H275" s="25">
        <v>2.8508571428571432E-2</v>
      </c>
      <c r="I275" s="25">
        <v>2.6274285714285718E-3</v>
      </c>
      <c r="J275" s="25">
        <v>4.617142857142857E-3</v>
      </c>
      <c r="K275" s="25">
        <v>1.229257142857143E-2</v>
      </c>
      <c r="L275" s="25">
        <v>9.2114285714285714E-4</v>
      </c>
      <c r="M275" s="25">
        <v>0</v>
      </c>
      <c r="N275" s="25">
        <v>0</v>
      </c>
      <c r="O275">
        <f>(IF(AND(G275&gt;5,'Jul-24 Comparison with CA @50m'!G275&gt;5),1,0))*'50m'!$D275</f>
        <v>0</v>
      </c>
      <c r="P275">
        <f>(IF(AND(H275&gt;5,'Jul-24 Comparison with CA @50m'!H275&gt;5),1,0))*'50m'!$D275</f>
        <v>0</v>
      </c>
      <c r="Q275">
        <f>(IF(AND(I275&gt;5,'Jul-24 Comparison with CA @50m'!I275&gt;5),1,0))*'50m'!$D275</f>
        <v>0</v>
      </c>
      <c r="R275">
        <f>(IF(AND(J275&gt;5,'Jul-24 Comparison with CA @50m'!J275&gt;5),1,0))*'50m'!$D275</f>
        <v>0</v>
      </c>
      <c r="S275">
        <f>(IF(AND(K275&gt;5,'Jul-24 Comparison with CA @50m'!K275&gt;5),1,0))*'50m'!$D275</f>
        <v>0</v>
      </c>
      <c r="T275">
        <f>(IF(AND(L275&gt;5,'Jul-24 Comparison with CA @50m'!L275&gt;5),1,0))*'50m'!$D275</f>
        <v>0</v>
      </c>
      <c r="U275">
        <f>(IF(AND(M275&gt;5,'Jul-24 Comparison with CA @50m'!M275&gt;5),1,0))*'50m'!$D275</f>
        <v>0</v>
      </c>
      <c r="V275">
        <f>(IF(AND(N275&gt;5,'Jul-24 Comparison with CA @50m'!N275&gt;5),1,0))*'50m'!$D275</f>
        <v>0</v>
      </c>
    </row>
    <row r="276" spans="1:22" x14ac:dyDescent="0.35">
      <c r="A276" s="21" t="s">
        <v>99</v>
      </c>
      <c r="B276" s="21">
        <v>227900</v>
      </c>
      <c r="C276" s="21">
        <v>227950</v>
      </c>
      <c r="D276" s="21">
        <v>50</v>
      </c>
      <c r="E276" s="21"/>
      <c r="F276" s="23">
        <v>5</v>
      </c>
      <c r="G276" s="25">
        <v>4.0998285589218135E-2</v>
      </c>
      <c r="H276" s="25">
        <v>2.5589142857142852E-2</v>
      </c>
      <c r="I276" s="25">
        <v>1.5197714285714287E-2</v>
      </c>
      <c r="J276" s="25">
        <v>4.2817142857142863E-3</v>
      </c>
      <c r="K276" s="25">
        <v>2.8685714285714287E-3</v>
      </c>
      <c r="L276" s="25">
        <v>2.0582857142857143E-3</v>
      </c>
      <c r="M276" s="25">
        <v>0</v>
      </c>
      <c r="N276" s="25">
        <v>2.7851428571428571E-3</v>
      </c>
      <c r="O276">
        <f>(IF(AND(G276&gt;5,'Jul-24 Comparison with CA @50m'!G276&gt;5),1,0))*'50m'!$D276</f>
        <v>0</v>
      </c>
      <c r="P276">
        <f>(IF(AND(H276&gt;5,'Jul-24 Comparison with CA @50m'!H276&gt;5),1,0))*'50m'!$D276</f>
        <v>0</v>
      </c>
      <c r="Q276">
        <f>(IF(AND(I276&gt;5,'Jul-24 Comparison with CA @50m'!I276&gt;5),1,0))*'50m'!$D276</f>
        <v>0</v>
      </c>
      <c r="R276">
        <f>(IF(AND(J276&gt;5,'Jul-24 Comparison with CA @50m'!J276&gt;5),1,0))*'50m'!$D276</f>
        <v>0</v>
      </c>
      <c r="S276">
        <f>(IF(AND(K276&gt;5,'Jul-24 Comparison with CA @50m'!K276&gt;5),1,0))*'50m'!$D276</f>
        <v>0</v>
      </c>
      <c r="T276">
        <f>(IF(AND(L276&gt;5,'Jul-24 Comparison with CA @50m'!L276&gt;5),1,0))*'50m'!$D276</f>
        <v>0</v>
      </c>
      <c r="U276">
        <f>(IF(AND(M276&gt;5,'Jul-24 Comparison with CA @50m'!M276&gt;5),1,0))*'50m'!$D276</f>
        <v>0</v>
      </c>
      <c r="V276">
        <f>(IF(AND(N276&gt;5,'Jul-24 Comparison with CA @50m'!N276&gt;5),1,0))*'50m'!$D276</f>
        <v>0</v>
      </c>
    </row>
    <row r="277" spans="1:22" x14ac:dyDescent="0.35">
      <c r="A277" s="21" t="s">
        <v>99</v>
      </c>
      <c r="B277" s="21">
        <v>227950</v>
      </c>
      <c r="C277" s="21">
        <v>228000</v>
      </c>
      <c r="D277" s="21">
        <v>50</v>
      </c>
      <c r="E277" s="21"/>
      <c r="F277" s="23">
        <v>5</v>
      </c>
      <c r="G277" s="25">
        <v>7.9049142660413463E-2</v>
      </c>
      <c r="H277" s="25">
        <v>4.6043428571428575E-2</v>
      </c>
      <c r="I277" s="25">
        <v>2.4373714285714283E-2</v>
      </c>
      <c r="J277" s="25">
        <v>4.8217142857142868E-3</v>
      </c>
      <c r="K277" s="25">
        <v>7.1348571428571424E-3</v>
      </c>
      <c r="L277" s="25">
        <v>1.2565714285714285E-3</v>
      </c>
      <c r="M277" s="25">
        <v>0</v>
      </c>
      <c r="N277" s="25">
        <v>0</v>
      </c>
      <c r="O277">
        <f>(IF(AND(G277&gt;5,'Jul-24 Comparison with CA @50m'!G277&gt;5),1,0))*'50m'!$D277</f>
        <v>0</v>
      </c>
      <c r="P277">
        <f>(IF(AND(H277&gt;5,'Jul-24 Comparison with CA @50m'!H277&gt;5),1,0))*'50m'!$D277</f>
        <v>0</v>
      </c>
      <c r="Q277">
        <f>(IF(AND(I277&gt;5,'Jul-24 Comparison with CA @50m'!I277&gt;5),1,0))*'50m'!$D277</f>
        <v>0</v>
      </c>
      <c r="R277">
        <f>(IF(AND(J277&gt;5,'Jul-24 Comparison with CA @50m'!J277&gt;5),1,0))*'50m'!$D277</f>
        <v>0</v>
      </c>
      <c r="S277">
        <f>(IF(AND(K277&gt;5,'Jul-24 Comparison with CA @50m'!K277&gt;5),1,0))*'50m'!$D277</f>
        <v>0</v>
      </c>
      <c r="T277">
        <f>(IF(AND(L277&gt;5,'Jul-24 Comparison with CA @50m'!L277&gt;5),1,0))*'50m'!$D277</f>
        <v>0</v>
      </c>
      <c r="U277">
        <f>(IF(AND(M277&gt;5,'Jul-24 Comparison with CA @50m'!M277&gt;5),1,0))*'50m'!$D277</f>
        <v>0</v>
      </c>
      <c r="V277">
        <f>(IF(AND(N277&gt;5,'Jul-24 Comparison with CA @50m'!N277&gt;5),1,0))*'50m'!$D277</f>
        <v>0</v>
      </c>
    </row>
    <row r="278" spans="1:22" x14ac:dyDescent="0.35">
      <c r="A278" s="21" t="s">
        <v>99</v>
      </c>
      <c r="B278" s="21">
        <v>228000</v>
      </c>
      <c r="C278" s="21">
        <v>228050</v>
      </c>
      <c r="D278" s="21">
        <v>50</v>
      </c>
      <c r="E278" s="21" t="s">
        <v>100</v>
      </c>
      <c r="F278" s="23">
        <v>5</v>
      </c>
      <c r="G278" s="25">
        <v>0.1043491424179077</v>
      </c>
      <c r="H278" s="25">
        <v>2.3428571428571431E-2</v>
      </c>
      <c r="I278" s="25">
        <v>2.1937142857142858E-3</v>
      </c>
      <c r="J278" s="25">
        <v>7.5742857142857148E-3</v>
      </c>
      <c r="K278" s="25">
        <v>4.1102857142857139E-3</v>
      </c>
      <c r="L278" s="25">
        <v>9.4228571428571408E-4</v>
      </c>
      <c r="M278" s="25">
        <v>0</v>
      </c>
      <c r="N278" s="25">
        <v>8.5714285714285699E-5</v>
      </c>
      <c r="O278">
        <f>(IF(AND(G278&gt;5,'Jul-24 Comparison with CA @50m'!G278&gt;5),1,0))*'50m'!$D278</f>
        <v>0</v>
      </c>
      <c r="P278">
        <f>(IF(AND(H278&gt;5,'Jul-24 Comparison with CA @50m'!H278&gt;5),1,0))*'50m'!$D278</f>
        <v>0</v>
      </c>
      <c r="Q278">
        <f>(IF(AND(I278&gt;5,'Jul-24 Comparison with CA @50m'!I278&gt;5),1,0))*'50m'!$D278</f>
        <v>0</v>
      </c>
      <c r="R278">
        <f>(IF(AND(J278&gt;5,'Jul-24 Comparison with CA @50m'!J278&gt;5),1,0))*'50m'!$D278</f>
        <v>0</v>
      </c>
      <c r="S278">
        <f>(IF(AND(K278&gt;5,'Jul-24 Comparison with CA @50m'!K278&gt;5),1,0))*'50m'!$D278</f>
        <v>0</v>
      </c>
      <c r="T278">
        <f>(IF(AND(L278&gt;5,'Jul-24 Comparison with CA @50m'!L278&gt;5),1,0))*'50m'!$D278</f>
        <v>0</v>
      </c>
      <c r="U278">
        <f>(IF(AND(M278&gt;5,'Jul-24 Comparison with CA @50m'!M278&gt;5),1,0))*'50m'!$D278</f>
        <v>0</v>
      </c>
      <c r="V278">
        <f>(IF(AND(N278&gt;5,'Jul-24 Comparison with CA @50m'!N278&gt;5),1,0))*'50m'!$D278</f>
        <v>0</v>
      </c>
    </row>
    <row r="279" spans="1:22" x14ac:dyDescent="0.35">
      <c r="A279" s="21" t="s">
        <v>99</v>
      </c>
      <c r="B279" s="21">
        <v>228050</v>
      </c>
      <c r="C279" s="21">
        <v>228100</v>
      </c>
      <c r="D279" s="21">
        <v>50</v>
      </c>
      <c r="E279" s="21"/>
      <c r="F279" s="23">
        <v>5</v>
      </c>
      <c r="G279" s="25">
        <v>5.2809714426313124E-2</v>
      </c>
      <c r="H279" s="25">
        <v>1.6654857142857145E-2</v>
      </c>
      <c r="I279" s="25">
        <v>2.792571428571429E-3</v>
      </c>
      <c r="J279" s="25">
        <v>7.2262857142857146E-3</v>
      </c>
      <c r="K279" s="25">
        <v>4.9674285714285714E-3</v>
      </c>
      <c r="L279" s="25">
        <v>0</v>
      </c>
      <c r="M279" s="25">
        <v>0</v>
      </c>
      <c r="N279" s="25">
        <v>2.7491428571428571E-3</v>
      </c>
      <c r="O279">
        <f>(IF(AND(G279&gt;5,'Jul-24 Comparison with CA @50m'!G279&gt;5),1,0))*'50m'!$D279</f>
        <v>0</v>
      </c>
      <c r="P279">
        <f>(IF(AND(H279&gt;5,'Jul-24 Comparison with CA @50m'!H279&gt;5),1,0))*'50m'!$D279</f>
        <v>0</v>
      </c>
      <c r="Q279">
        <f>(IF(AND(I279&gt;5,'Jul-24 Comparison with CA @50m'!I279&gt;5),1,0))*'50m'!$D279</f>
        <v>0</v>
      </c>
      <c r="R279">
        <f>(IF(AND(J279&gt;5,'Jul-24 Comparison with CA @50m'!J279&gt;5),1,0))*'50m'!$D279</f>
        <v>0</v>
      </c>
      <c r="S279">
        <f>(IF(AND(K279&gt;5,'Jul-24 Comparison with CA @50m'!K279&gt;5),1,0))*'50m'!$D279</f>
        <v>0</v>
      </c>
      <c r="T279">
        <f>(IF(AND(L279&gt;5,'Jul-24 Comparison with CA @50m'!L279&gt;5),1,0))*'50m'!$D279</f>
        <v>0</v>
      </c>
      <c r="U279">
        <f>(IF(AND(M279&gt;5,'Jul-24 Comparison with CA @50m'!M279&gt;5),1,0))*'50m'!$D279</f>
        <v>0</v>
      </c>
      <c r="V279">
        <f>(IF(AND(N279&gt;5,'Jul-24 Comparison with CA @50m'!N279&gt;5),1,0))*'50m'!$D279</f>
        <v>0</v>
      </c>
    </row>
    <row r="280" spans="1:22" x14ac:dyDescent="0.35">
      <c r="A280" s="21" t="s">
        <v>99</v>
      </c>
      <c r="B280" s="21">
        <v>228100</v>
      </c>
      <c r="C280" s="21">
        <v>228150</v>
      </c>
      <c r="D280" s="21">
        <v>50</v>
      </c>
      <c r="E280" s="21"/>
      <c r="F280" s="23">
        <v>5</v>
      </c>
      <c r="G280" s="25"/>
      <c r="H280" s="25"/>
      <c r="I280" s="25"/>
      <c r="J280" s="25"/>
      <c r="K280" s="25">
        <v>7.2457142857142859E-4</v>
      </c>
      <c r="L280" s="25">
        <v>0</v>
      </c>
      <c r="M280" s="25">
        <v>0</v>
      </c>
      <c r="N280" s="25">
        <v>6.2171428571428577E-3</v>
      </c>
      <c r="O280">
        <f>(IF(AND(G280&gt;5,'Jul-24 Comparison with CA @50m'!G280&gt;5),1,0))*'50m'!$D280</f>
        <v>0</v>
      </c>
      <c r="P280">
        <f>(IF(AND(H280&gt;5,'Jul-24 Comparison with CA @50m'!H280&gt;5),1,0))*'50m'!$D280</f>
        <v>0</v>
      </c>
      <c r="Q280">
        <f>(IF(AND(I280&gt;5,'Jul-24 Comparison with CA @50m'!I280&gt;5),1,0))*'50m'!$D280</f>
        <v>0</v>
      </c>
      <c r="R280">
        <f>(IF(AND(J280&gt;5,'Jul-24 Comparison with CA @50m'!J280&gt;5),1,0))*'50m'!$D280</f>
        <v>0</v>
      </c>
      <c r="S280">
        <f>(IF(AND(K280&gt;5,'Jul-24 Comparison with CA @50m'!K280&gt;5),1,0))*'50m'!$D280</f>
        <v>0</v>
      </c>
      <c r="T280">
        <f>(IF(AND(L280&gt;5,'Jul-24 Comparison with CA @50m'!L280&gt;5),1,0))*'50m'!$D280</f>
        <v>0</v>
      </c>
      <c r="U280">
        <f>(IF(AND(M280&gt;5,'Jul-24 Comparison with CA @50m'!M280&gt;5),1,0))*'50m'!$D280</f>
        <v>0</v>
      </c>
      <c r="V280">
        <f>(IF(AND(N280&gt;5,'Jul-24 Comparison with CA @50m'!N280&gt;5),1,0))*'50m'!$D280</f>
        <v>0</v>
      </c>
    </row>
    <row r="281" spans="1:22" x14ac:dyDescent="0.35">
      <c r="A281" s="21" t="s">
        <v>99</v>
      </c>
      <c r="B281" s="21">
        <v>228150</v>
      </c>
      <c r="C281" s="21">
        <v>228200</v>
      </c>
      <c r="D281" s="21">
        <v>50</v>
      </c>
      <c r="E281" s="21"/>
      <c r="F281" s="23">
        <v>5</v>
      </c>
      <c r="G281" s="25"/>
      <c r="H281" s="25"/>
      <c r="I281" s="25"/>
      <c r="J281" s="25"/>
      <c r="K281" s="25">
        <v>3.6514285714285715E-3</v>
      </c>
      <c r="L281" s="25">
        <v>7.8571428571428564E-4</v>
      </c>
      <c r="M281" s="25">
        <v>0</v>
      </c>
      <c r="N281" s="25">
        <v>0</v>
      </c>
      <c r="O281">
        <f>(IF(AND(G281&gt;5,'Jul-24 Comparison with CA @50m'!G281&gt;5),1,0))*'50m'!$D281</f>
        <v>0</v>
      </c>
      <c r="P281">
        <f>(IF(AND(H281&gt;5,'Jul-24 Comparison with CA @50m'!H281&gt;5),1,0))*'50m'!$D281</f>
        <v>0</v>
      </c>
      <c r="Q281">
        <f>(IF(AND(I281&gt;5,'Jul-24 Comparison with CA @50m'!I281&gt;5),1,0))*'50m'!$D281</f>
        <v>0</v>
      </c>
      <c r="R281">
        <f>(IF(AND(J281&gt;5,'Jul-24 Comparison with CA @50m'!J281&gt;5),1,0))*'50m'!$D281</f>
        <v>0</v>
      </c>
      <c r="S281">
        <f>(IF(AND(K281&gt;5,'Jul-24 Comparison with CA @50m'!K281&gt;5),1,0))*'50m'!$D281</f>
        <v>0</v>
      </c>
      <c r="T281">
        <f>(IF(AND(L281&gt;5,'Jul-24 Comparison with CA @50m'!L281&gt;5),1,0))*'50m'!$D281</f>
        <v>0</v>
      </c>
      <c r="U281">
        <f>(IF(AND(M281&gt;5,'Jul-24 Comparison with CA @50m'!M281&gt;5),1,0))*'50m'!$D281</f>
        <v>0</v>
      </c>
      <c r="V281">
        <f>(IF(AND(N281&gt;5,'Jul-24 Comparison with CA @50m'!N281&gt;5),1,0))*'50m'!$D281</f>
        <v>0</v>
      </c>
    </row>
    <row r="282" spans="1:22" x14ac:dyDescent="0.35">
      <c r="A282" s="21" t="s">
        <v>99</v>
      </c>
      <c r="B282" s="21">
        <v>228200</v>
      </c>
      <c r="C282" s="21">
        <v>228250</v>
      </c>
      <c r="D282" s="21">
        <v>50</v>
      </c>
      <c r="E282" s="21" t="s">
        <v>66</v>
      </c>
      <c r="F282" s="23">
        <v>5</v>
      </c>
      <c r="G282" s="25"/>
      <c r="H282" s="25"/>
      <c r="I282" s="25"/>
      <c r="J282" s="25"/>
      <c r="K282" s="25">
        <v>1.1891428571428571E-3</v>
      </c>
      <c r="L282" s="25">
        <v>1.7536571428571426E-2</v>
      </c>
      <c r="M282" s="25">
        <v>8.9999999999999998E-4</v>
      </c>
      <c r="N282" s="25">
        <v>0</v>
      </c>
      <c r="O282">
        <f>(IF(AND(G282&gt;5,'Jul-24 Comparison with CA @50m'!G282&gt;5),1,0))*'50m'!$D282</f>
        <v>0</v>
      </c>
      <c r="P282">
        <f>(IF(AND(H282&gt;5,'Jul-24 Comparison with CA @50m'!H282&gt;5),1,0))*'50m'!$D282</f>
        <v>0</v>
      </c>
      <c r="Q282">
        <f>(IF(AND(I282&gt;5,'Jul-24 Comparison with CA @50m'!I282&gt;5),1,0))*'50m'!$D282</f>
        <v>0</v>
      </c>
      <c r="R282">
        <f>(IF(AND(J282&gt;5,'Jul-24 Comparison with CA @50m'!J282&gt;5),1,0))*'50m'!$D282</f>
        <v>0</v>
      </c>
      <c r="S282">
        <f>(IF(AND(K282&gt;5,'Jul-24 Comparison with CA @50m'!K282&gt;5),1,0))*'50m'!$D282</f>
        <v>0</v>
      </c>
      <c r="T282">
        <f>(IF(AND(L282&gt;5,'Jul-24 Comparison with CA @50m'!L282&gt;5),1,0))*'50m'!$D282</f>
        <v>0</v>
      </c>
      <c r="U282">
        <f>(IF(AND(M282&gt;5,'Jul-24 Comparison with CA @50m'!M282&gt;5),1,0))*'50m'!$D282</f>
        <v>0</v>
      </c>
      <c r="V282">
        <f>(IF(AND(N282&gt;5,'Jul-24 Comparison with CA @50m'!N282&gt;5),1,0))*'50m'!$D282</f>
        <v>0</v>
      </c>
    </row>
    <row r="283" spans="1:22" x14ac:dyDescent="0.35">
      <c r="A283" s="21" t="s">
        <v>99</v>
      </c>
      <c r="B283" s="21">
        <v>228250</v>
      </c>
      <c r="C283" s="21">
        <v>228300</v>
      </c>
      <c r="D283" s="21">
        <v>50</v>
      </c>
      <c r="E283" s="21"/>
      <c r="F283" s="23">
        <v>5</v>
      </c>
      <c r="G283" s="25"/>
      <c r="H283" s="25"/>
      <c r="I283" s="25"/>
      <c r="J283" s="25"/>
      <c r="K283" s="25">
        <v>2.5507999999999996E-2</v>
      </c>
      <c r="L283" s="25">
        <v>1.7199428571428574E-2</v>
      </c>
      <c r="M283" s="25">
        <v>7.2617142857142837E-3</v>
      </c>
      <c r="N283" s="25">
        <v>6.2480000000000009E-3</v>
      </c>
      <c r="O283">
        <f>(IF(AND(G283&gt;5,'Jul-24 Comparison with CA @50m'!G283&gt;5),1,0))*'50m'!$D283</f>
        <v>0</v>
      </c>
      <c r="P283">
        <f>(IF(AND(H283&gt;5,'Jul-24 Comparison with CA @50m'!H283&gt;5),1,0))*'50m'!$D283</f>
        <v>0</v>
      </c>
      <c r="Q283">
        <f>(IF(AND(I283&gt;5,'Jul-24 Comparison with CA @50m'!I283&gt;5),1,0))*'50m'!$D283</f>
        <v>0</v>
      </c>
      <c r="R283">
        <f>(IF(AND(J283&gt;5,'Jul-24 Comparison with CA @50m'!J283&gt;5),1,0))*'50m'!$D283</f>
        <v>0</v>
      </c>
      <c r="S283">
        <f>(IF(AND(K283&gt;5,'Jul-24 Comparison with CA @50m'!K283&gt;5),1,0))*'50m'!$D283</f>
        <v>0</v>
      </c>
      <c r="T283">
        <f>(IF(AND(L283&gt;5,'Jul-24 Comparison with CA @50m'!L283&gt;5),1,0))*'50m'!$D283</f>
        <v>0</v>
      </c>
      <c r="U283">
        <f>(IF(AND(M283&gt;5,'Jul-24 Comparison with CA @50m'!M283&gt;5),1,0))*'50m'!$D283</f>
        <v>0</v>
      </c>
      <c r="V283">
        <f>(IF(AND(N283&gt;5,'Jul-24 Comparison with CA @50m'!N283&gt;5),1,0))*'50m'!$D283</f>
        <v>0</v>
      </c>
    </row>
    <row r="284" spans="1:22" x14ac:dyDescent="0.35">
      <c r="A284" s="21" t="s">
        <v>99</v>
      </c>
      <c r="B284" s="21">
        <v>228300</v>
      </c>
      <c r="C284" s="21">
        <v>228350</v>
      </c>
      <c r="D284" s="21">
        <v>50</v>
      </c>
      <c r="E284" s="21"/>
      <c r="F284" s="23">
        <v>5</v>
      </c>
      <c r="G284" s="25"/>
      <c r="H284" s="25"/>
      <c r="I284" s="25"/>
      <c r="J284" s="25"/>
      <c r="K284" s="25">
        <v>6.053028571428571E-2</v>
      </c>
      <c r="L284" s="25">
        <v>2.0986857142857144E-2</v>
      </c>
      <c r="M284" s="25">
        <v>9.0034285714285719E-3</v>
      </c>
      <c r="N284" s="25">
        <v>3.9650285714285728E-2</v>
      </c>
      <c r="O284">
        <f>(IF(AND(G284&gt;5,'Jul-24 Comparison with CA @50m'!G284&gt;5),1,0))*'50m'!$D284</f>
        <v>0</v>
      </c>
      <c r="P284">
        <f>(IF(AND(H284&gt;5,'Jul-24 Comparison with CA @50m'!H284&gt;5),1,0))*'50m'!$D284</f>
        <v>0</v>
      </c>
      <c r="Q284">
        <f>(IF(AND(I284&gt;5,'Jul-24 Comparison with CA @50m'!I284&gt;5),1,0))*'50m'!$D284</f>
        <v>0</v>
      </c>
      <c r="R284">
        <f>(IF(AND(J284&gt;5,'Jul-24 Comparison with CA @50m'!J284&gt;5),1,0))*'50m'!$D284</f>
        <v>0</v>
      </c>
      <c r="S284">
        <f>(IF(AND(K284&gt;5,'Jul-24 Comparison with CA @50m'!K284&gt;5),1,0))*'50m'!$D284</f>
        <v>0</v>
      </c>
      <c r="T284">
        <f>(IF(AND(L284&gt;5,'Jul-24 Comparison with CA @50m'!L284&gt;5),1,0))*'50m'!$D284</f>
        <v>0</v>
      </c>
      <c r="U284">
        <f>(IF(AND(M284&gt;5,'Jul-24 Comparison with CA @50m'!M284&gt;5),1,0))*'50m'!$D284</f>
        <v>0</v>
      </c>
      <c r="V284">
        <f>(IF(AND(N284&gt;5,'Jul-24 Comparison with CA @50m'!N284&gt;5),1,0))*'50m'!$D284</f>
        <v>0</v>
      </c>
    </row>
    <row r="285" spans="1:22" x14ac:dyDescent="0.35">
      <c r="A285" s="21" t="s">
        <v>99</v>
      </c>
      <c r="B285" s="21">
        <v>228350</v>
      </c>
      <c r="C285" s="21">
        <v>228400</v>
      </c>
      <c r="D285" s="21">
        <v>50</v>
      </c>
      <c r="E285" s="21"/>
      <c r="F285" s="23">
        <v>5</v>
      </c>
      <c r="G285" s="25"/>
      <c r="H285" s="25"/>
      <c r="I285" s="25"/>
      <c r="J285" s="25"/>
      <c r="K285" s="25">
        <v>7.2076000000000001E-2</v>
      </c>
      <c r="L285" s="25">
        <v>2.6645714285714283E-2</v>
      </c>
      <c r="M285" s="25">
        <v>1.8176571428571427E-2</v>
      </c>
      <c r="N285" s="25">
        <v>2.8582857142857142E-2</v>
      </c>
      <c r="O285">
        <f>(IF(AND(G285&gt;5,'Jul-24 Comparison with CA @50m'!G285&gt;5),1,0))*'50m'!$D285</f>
        <v>0</v>
      </c>
      <c r="P285">
        <f>(IF(AND(H285&gt;5,'Jul-24 Comparison with CA @50m'!H285&gt;5),1,0))*'50m'!$D285</f>
        <v>0</v>
      </c>
      <c r="Q285">
        <f>(IF(AND(I285&gt;5,'Jul-24 Comparison with CA @50m'!I285&gt;5),1,0))*'50m'!$D285</f>
        <v>0</v>
      </c>
      <c r="R285">
        <f>(IF(AND(J285&gt;5,'Jul-24 Comparison with CA @50m'!J285&gt;5),1,0))*'50m'!$D285</f>
        <v>0</v>
      </c>
      <c r="S285">
        <f>(IF(AND(K285&gt;5,'Jul-24 Comparison with CA @50m'!K285&gt;5),1,0))*'50m'!$D285</f>
        <v>0</v>
      </c>
      <c r="T285">
        <f>(IF(AND(L285&gt;5,'Jul-24 Comparison with CA @50m'!L285&gt;5),1,0))*'50m'!$D285</f>
        <v>0</v>
      </c>
      <c r="U285">
        <f>(IF(AND(M285&gt;5,'Jul-24 Comparison with CA @50m'!M285&gt;5),1,0))*'50m'!$D285</f>
        <v>0</v>
      </c>
      <c r="V285">
        <f>(IF(AND(N285&gt;5,'Jul-24 Comparison with CA @50m'!N285&gt;5),1,0))*'50m'!$D285</f>
        <v>0</v>
      </c>
    </row>
    <row r="286" spans="1:22" x14ac:dyDescent="0.35">
      <c r="A286" s="21" t="s">
        <v>99</v>
      </c>
      <c r="B286" s="21">
        <v>228400</v>
      </c>
      <c r="C286" s="21">
        <v>228450</v>
      </c>
      <c r="D286" s="21">
        <v>50</v>
      </c>
      <c r="E286" s="21"/>
      <c r="F286" s="23">
        <v>5</v>
      </c>
      <c r="G286" s="25">
        <v>5.2114285714285717E-4</v>
      </c>
      <c r="H286" s="25">
        <v>5.0559999999999989E-3</v>
      </c>
      <c r="I286" s="25">
        <v>2.1925714285714287E-3</v>
      </c>
      <c r="J286" s="25">
        <v>1.7998285714285713E-2</v>
      </c>
      <c r="K286" s="25">
        <v>4.1826285714285719E-2</v>
      </c>
      <c r="L286" s="25">
        <v>1.6078857142857145E-2</v>
      </c>
      <c r="M286" s="25">
        <v>2.0641142857142851E-2</v>
      </c>
      <c r="N286" s="25">
        <v>2.404742857142857E-2</v>
      </c>
      <c r="O286">
        <f>(IF(AND(G286&gt;5,'Jul-24 Comparison with CA @50m'!G286&gt;5),1,0))*'50m'!$D286</f>
        <v>0</v>
      </c>
      <c r="P286">
        <f>(IF(AND(H286&gt;5,'Jul-24 Comparison with CA @50m'!H286&gt;5),1,0))*'50m'!$D286</f>
        <v>0</v>
      </c>
      <c r="Q286">
        <f>(IF(AND(I286&gt;5,'Jul-24 Comparison with CA @50m'!I286&gt;5),1,0))*'50m'!$D286</f>
        <v>0</v>
      </c>
      <c r="R286">
        <f>(IF(AND(J286&gt;5,'Jul-24 Comparison with CA @50m'!J286&gt;5),1,0))*'50m'!$D286</f>
        <v>0</v>
      </c>
      <c r="S286">
        <f>(IF(AND(K286&gt;5,'Jul-24 Comparison with CA @50m'!K286&gt;5),1,0))*'50m'!$D286</f>
        <v>0</v>
      </c>
      <c r="T286">
        <f>(IF(AND(L286&gt;5,'Jul-24 Comparison with CA @50m'!L286&gt;5),1,0))*'50m'!$D286</f>
        <v>0</v>
      </c>
      <c r="U286">
        <f>(IF(AND(M286&gt;5,'Jul-24 Comparison with CA @50m'!M286&gt;5),1,0))*'50m'!$D286</f>
        <v>0</v>
      </c>
      <c r="V286">
        <f>(IF(AND(N286&gt;5,'Jul-24 Comparison with CA @50m'!N286&gt;5),1,0))*'50m'!$D286</f>
        <v>0</v>
      </c>
    </row>
    <row r="287" spans="1:22" x14ac:dyDescent="0.35">
      <c r="A287" s="21" t="s">
        <v>99</v>
      </c>
      <c r="B287" s="21">
        <v>228450</v>
      </c>
      <c r="C287" s="21">
        <v>228500</v>
      </c>
      <c r="D287" s="21">
        <v>50</v>
      </c>
      <c r="E287" s="21"/>
      <c r="F287" s="23">
        <v>5</v>
      </c>
      <c r="G287" s="25">
        <v>4.8142857142857145E-3</v>
      </c>
      <c r="H287" s="25">
        <v>1.1435428571428572E-2</v>
      </c>
      <c r="I287" s="25">
        <v>3.1754285714285712E-3</v>
      </c>
      <c r="J287" s="25">
        <v>1.8834857142857143E-2</v>
      </c>
      <c r="K287" s="25">
        <v>0.18328114285714286</v>
      </c>
      <c r="L287" s="25">
        <v>2.3574857142857147E-2</v>
      </c>
      <c r="M287" s="25">
        <v>1.9278857142857143E-2</v>
      </c>
      <c r="N287" s="25">
        <v>3.1059999999999997E-2</v>
      </c>
      <c r="O287">
        <f>(IF(AND(G287&gt;5,'Jul-24 Comparison with CA @50m'!G287&gt;5),1,0))*'50m'!$D287</f>
        <v>0</v>
      </c>
      <c r="P287">
        <f>(IF(AND(H287&gt;5,'Jul-24 Comparison with CA @50m'!H287&gt;5),1,0))*'50m'!$D287</f>
        <v>0</v>
      </c>
      <c r="Q287">
        <f>(IF(AND(I287&gt;5,'Jul-24 Comparison with CA @50m'!I287&gt;5),1,0))*'50m'!$D287</f>
        <v>0</v>
      </c>
      <c r="R287">
        <f>(IF(AND(J287&gt;5,'Jul-24 Comparison with CA @50m'!J287&gt;5),1,0))*'50m'!$D287</f>
        <v>0</v>
      </c>
      <c r="S287">
        <f>(IF(AND(K287&gt;5,'Jul-24 Comparison with CA @50m'!K287&gt;5),1,0))*'50m'!$D287</f>
        <v>0</v>
      </c>
      <c r="T287">
        <f>(IF(AND(L287&gt;5,'Jul-24 Comparison with CA @50m'!L287&gt;5),1,0))*'50m'!$D287</f>
        <v>0</v>
      </c>
      <c r="U287">
        <f>(IF(AND(M287&gt;5,'Jul-24 Comparison with CA @50m'!M287&gt;5),1,0))*'50m'!$D287</f>
        <v>0</v>
      </c>
      <c r="V287">
        <f>(IF(AND(N287&gt;5,'Jul-24 Comparison with CA @50m'!N287&gt;5),1,0))*'50m'!$D287</f>
        <v>0</v>
      </c>
    </row>
    <row r="288" spans="1:22" x14ac:dyDescent="0.35">
      <c r="A288" s="21" t="s">
        <v>99</v>
      </c>
      <c r="B288" s="21">
        <v>228500</v>
      </c>
      <c r="C288" s="21">
        <v>228550</v>
      </c>
      <c r="D288" s="21">
        <v>50</v>
      </c>
      <c r="E288" s="21"/>
      <c r="F288" s="23">
        <v>5</v>
      </c>
      <c r="G288" s="25">
        <v>4.4720000000000003E-3</v>
      </c>
      <c r="H288" s="25">
        <v>7.9439999999999997E-3</v>
      </c>
      <c r="I288" s="25">
        <v>1.1285714285714284E-3</v>
      </c>
      <c r="J288" s="25">
        <v>9.2737142857142844E-3</v>
      </c>
      <c r="K288" s="25">
        <v>3.4388571428571428E-3</v>
      </c>
      <c r="L288" s="25">
        <v>2.0811428571428574E-3</v>
      </c>
      <c r="M288" s="25">
        <v>3.1131428571428569E-3</v>
      </c>
      <c r="N288" s="25">
        <v>5.7217142857142869E-2</v>
      </c>
      <c r="O288">
        <f>(IF(AND(G288&gt;5,'Jul-24 Comparison with CA @50m'!G288&gt;5),1,0))*'50m'!$D288</f>
        <v>0</v>
      </c>
      <c r="P288">
        <f>(IF(AND(H288&gt;5,'Jul-24 Comparison with CA @50m'!H288&gt;5),1,0))*'50m'!$D288</f>
        <v>0</v>
      </c>
      <c r="Q288">
        <f>(IF(AND(I288&gt;5,'Jul-24 Comparison with CA @50m'!I288&gt;5),1,0))*'50m'!$D288</f>
        <v>0</v>
      </c>
      <c r="R288">
        <f>(IF(AND(J288&gt;5,'Jul-24 Comparison with CA @50m'!J288&gt;5),1,0))*'50m'!$D288</f>
        <v>0</v>
      </c>
      <c r="S288">
        <f>(IF(AND(K288&gt;5,'Jul-24 Comparison with CA @50m'!K288&gt;5),1,0))*'50m'!$D288</f>
        <v>0</v>
      </c>
      <c r="T288">
        <f>(IF(AND(L288&gt;5,'Jul-24 Comparison with CA @50m'!L288&gt;5),1,0))*'50m'!$D288</f>
        <v>0</v>
      </c>
      <c r="U288">
        <f>(IF(AND(M288&gt;5,'Jul-24 Comparison with CA @50m'!M288&gt;5),1,0))*'50m'!$D288</f>
        <v>0</v>
      </c>
      <c r="V288">
        <f>(IF(AND(N288&gt;5,'Jul-24 Comparison with CA @50m'!N288&gt;5),1,0))*'50m'!$D288</f>
        <v>0</v>
      </c>
    </row>
    <row r="289" spans="1:22" x14ac:dyDescent="0.35">
      <c r="A289" s="21" t="s">
        <v>99</v>
      </c>
      <c r="B289" s="21">
        <v>228550</v>
      </c>
      <c r="C289" s="21">
        <v>228600</v>
      </c>
      <c r="D289" s="21">
        <v>50</v>
      </c>
      <c r="E289" s="21"/>
      <c r="F289" s="23">
        <v>5</v>
      </c>
      <c r="G289" s="25">
        <v>7.3371428571428567E-4</v>
      </c>
      <c r="H289" s="25">
        <v>1.6297142857142856E-3</v>
      </c>
      <c r="I289" s="25">
        <v>9.0514285714285718E-4</v>
      </c>
      <c r="J289" s="25">
        <v>2.2411428571428573E-3</v>
      </c>
      <c r="K289" s="25">
        <v>1.6600000000000005E-3</v>
      </c>
      <c r="L289" s="25">
        <v>2.8942857142857143E-3</v>
      </c>
      <c r="M289" s="25">
        <v>2.0285714285714286E-3</v>
      </c>
      <c r="N289" s="25">
        <v>4.490285714285714E-3</v>
      </c>
      <c r="O289">
        <f>(IF(AND(G289&gt;5,'Jul-24 Comparison with CA @50m'!G289&gt;5),1,0))*'50m'!$D289</f>
        <v>0</v>
      </c>
      <c r="P289">
        <f>(IF(AND(H289&gt;5,'Jul-24 Comparison with CA @50m'!H289&gt;5),1,0))*'50m'!$D289</f>
        <v>0</v>
      </c>
      <c r="Q289">
        <f>(IF(AND(I289&gt;5,'Jul-24 Comparison with CA @50m'!I289&gt;5),1,0))*'50m'!$D289</f>
        <v>0</v>
      </c>
      <c r="R289">
        <f>(IF(AND(J289&gt;5,'Jul-24 Comparison with CA @50m'!J289&gt;5),1,0))*'50m'!$D289</f>
        <v>0</v>
      </c>
      <c r="S289">
        <f>(IF(AND(K289&gt;5,'Jul-24 Comparison with CA @50m'!K289&gt;5),1,0))*'50m'!$D289</f>
        <v>0</v>
      </c>
      <c r="T289">
        <f>(IF(AND(L289&gt;5,'Jul-24 Comparison with CA @50m'!L289&gt;5),1,0))*'50m'!$D289</f>
        <v>0</v>
      </c>
      <c r="U289">
        <f>(IF(AND(M289&gt;5,'Jul-24 Comparison with CA @50m'!M289&gt;5),1,0))*'50m'!$D289</f>
        <v>0</v>
      </c>
      <c r="V289">
        <f>(IF(AND(N289&gt;5,'Jul-24 Comparison with CA @50m'!N289&gt;5),1,0))*'50m'!$D289</f>
        <v>0</v>
      </c>
    </row>
    <row r="290" spans="1:22" x14ac:dyDescent="0.35">
      <c r="A290" s="21" t="s">
        <v>99</v>
      </c>
      <c r="B290" s="21">
        <v>228600</v>
      </c>
      <c r="C290" s="21">
        <v>228650</v>
      </c>
      <c r="D290" s="21">
        <v>50</v>
      </c>
      <c r="E290" s="21"/>
      <c r="F290" s="23">
        <v>5</v>
      </c>
      <c r="G290" s="25">
        <v>4.3131428571428574E-3</v>
      </c>
      <c r="H290" s="25">
        <v>3.4914285714285711E-3</v>
      </c>
      <c r="I290" s="25">
        <v>4.1428571428571426E-4</v>
      </c>
      <c r="J290" s="25">
        <v>4.3045714285714284E-3</v>
      </c>
      <c r="K290" s="25">
        <v>1.369142857142857E-3</v>
      </c>
      <c r="L290" s="25">
        <v>5.2720000000000006E-3</v>
      </c>
      <c r="M290" s="25">
        <v>2.8840000000000003E-3</v>
      </c>
      <c r="N290" s="25">
        <v>6.5348571428571426E-3</v>
      </c>
      <c r="O290">
        <f>(IF(AND(G290&gt;5,'Jul-24 Comparison with CA @50m'!G290&gt;5),1,0))*'50m'!$D290</f>
        <v>0</v>
      </c>
      <c r="P290">
        <f>(IF(AND(H290&gt;5,'Jul-24 Comparison with CA @50m'!H290&gt;5),1,0))*'50m'!$D290</f>
        <v>0</v>
      </c>
      <c r="Q290">
        <f>(IF(AND(I290&gt;5,'Jul-24 Comparison with CA @50m'!I290&gt;5),1,0))*'50m'!$D290</f>
        <v>0</v>
      </c>
      <c r="R290">
        <f>(IF(AND(J290&gt;5,'Jul-24 Comparison with CA @50m'!J290&gt;5),1,0))*'50m'!$D290</f>
        <v>0</v>
      </c>
      <c r="S290">
        <f>(IF(AND(K290&gt;5,'Jul-24 Comparison with CA @50m'!K290&gt;5),1,0))*'50m'!$D290</f>
        <v>0</v>
      </c>
      <c r="T290">
        <f>(IF(AND(L290&gt;5,'Jul-24 Comparison with CA @50m'!L290&gt;5),1,0))*'50m'!$D290</f>
        <v>0</v>
      </c>
      <c r="U290">
        <f>(IF(AND(M290&gt;5,'Jul-24 Comparison with CA @50m'!M290&gt;5),1,0))*'50m'!$D290</f>
        <v>0</v>
      </c>
      <c r="V290">
        <f>(IF(AND(N290&gt;5,'Jul-24 Comparison with CA @50m'!N290&gt;5),1,0))*'50m'!$D290</f>
        <v>0</v>
      </c>
    </row>
    <row r="291" spans="1:22" x14ac:dyDescent="0.35">
      <c r="A291" s="21" t="s">
        <v>99</v>
      </c>
      <c r="B291" s="21">
        <v>228650</v>
      </c>
      <c r="C291" s="21">
        <v>228700</v>
      </c>
      <c r="D291" s="21">
        <v>50</v>
      </c>
      <c r="E291" s="21"/>
      <c r="F291" s="23">
        <v>5</v>
      </c>
      <c r="G291" s="25">
        <v>0</v>
      </c>
      <c r="H291" s="25">
        <v>1.3428571428571428E-3</v>
      </c>
      <c r="I291" s="25">
        <v>8.4742857142857135E-4</v>
      </c>
      <c r="J291" s="25">
        <v>1.6485714285714285E-3</v>
      </c>
      <c r="K291" s="25">
        <v>6.0257714285714289E-2</v>
      </c>
      <c r="L291" s="25">
        <v>4.2520000000000006E-3</v>
      </c>
      <c r="M291" s="25">
        <v>2.9234285714285707E-3</v>
      </c>
      <c r="N291" s="25">
        <v>0.11545599999999998</v>
      </c>
      <c r="O291">
        <f>(IF(AND(G291&gt;5,'Jul-24 Comparison with CA @50m'!G291&gt;5),1,0))*'50m'!$D291</f>
        <v>0</v>
      </c>
      <c r="P291">
        <f>(IF(AND(H291&gt;5,'Jul-24 Comparison with CA @50m'!H291&gt;5),1,0))*'50m'!$D291</f>
        <v>0</v>
      </c>
      <c r="Q291">
        <f>(IF(AND(I291&gt;5,'Jul-24 Comparison with CA @50m'!I291&gt;5),1,0))*'50m'!$D291</f>
        <v>0</v>
      </c>
      <c r="R291">
        <f>(IF(AND(J291&gt;5,'Jul-24 Comparison with CA @50m'!J291&gt;5),1,0))*'50m'!$D291</f>
        <v>0</v>
      </c>
      <c r="S291">
        <f>(IF(AND(K291&gt;5,'Jul-24 Comparison with CA @50m'!K291&gt;5),1,0))*'50m'!$D291</f>
        <v>0</v>
      </c>
      <c r="T291">
        <f>(IF(AND(L291&gt;5,'Jul-24 Comparison with CA @50m'!L291&gt;5),1,0))*'50m'!$D291</f>
        <v>0</v>
      </c>
      <c r="U291">
        <f>(IF(AND(M291&gt;5,'Jul-24 Comparison with CA @50m'!M291&gt;5),1,0))*'50m'!$D291</f>
        <v>0</v>
      </c>
      <c r="V291">
        <f>(IF(AND(N291&gt;5,'Jul-24 Comparison with CA @50m'!N291&gt;5),1,0))*'50m'!$D291</f>
        <v>0</v>
      </c>
    </row>
    <row r="292" spans="1:22" x14ac:dyDescent="0.35">
      <c r="A292" s="21" t="s">
        <v>99</v>
      </c>
      <c r="B292" s="21">
        <v>228700</v>
      </c>
      <c r="C292" s="21">
        <v>228750</v>
      </c>
      <c r="D292" s="21">
        <v>50</v>
      </c>
      <c r="E292" s="21" t="s">
        <v>114</v>
      </c>
      <c r="F292" s="23">
        <v>5</v>
      </c>
      <c r="G292" s="25">
        <v>2.9799999999999997E-2</v>
      </c>
      <c r="H292" s="25">
        <v>3.3292571428571435E-2</v>
      </c>
      <c r="I292" s="25">
        <v>0.5894531428571429</v>
      </c>
      <c r="J292" s="25">
        <v>1.0580062857142858</v>
      </c>
      <c r="K292" s="25">
        <v>1.0768342857142854</v>
      </c>
      <c r="L292" s="25">
        <v>1.0391737142857143</v>
      </c>
      <c r="M292" s="25">
        <v>0.89913371428571409</v>
      </c>
      <c r="N292" s="25">
        <v>3.9605714285714286E-2</v>
      </c>
      <c r="O292">
        <f>(IF(AND(G292&gt;5,'Jul-24 Comparison with CA @50m'!G292&gt;5),1,0))*'50m'!$D292</f>
        <v>0</v>
      </c>
      <c r="P292">
        <f>(IF(AND(H292&gt;5,'Jul-24 Comparison with CA @50m'!H292&gt;5),1,0))*'50m'!$D292</f>
        <v>0</v>
      </c>
      <c r="Q292">
        <f>(IF(AND(I292&gt;5,'Jul-24 Comparison with CA @50m'!I292&gt;5),1,0))*'50m'!$D292</f>
        <v>0</v>
      </c>
      <c r="R292">
        <f>(IF(AND(J292&gt;5,'Jul-24 Comparison with CA @50m'!J292&gt;5),1,0))*'50m'!$D292</f>
        <v>0</v>
      </c>
      <c r="S292">
        <f>(IF(AND(K292&gt;5,'Jul-24 Comparison with CA @50m'!K292&gt;5),1,0))*'50m'!$D292</f>
        <v>0</v>
      </c>
      <c r="T292">
        <f>(IF(AND(L292&gt;5,'Jul-24 Comparison with CA @50m'!L292&gt;5),1,0))*'50m'!$D292</f>
        <v>0</v>
      </c>
      <c r="U292">
        <f>(IF(AND(M292&gt;5,'Jul-24 Comparison with CA @50m'!M292&gt;5),1,0))*'50m'!$D292</f>
        <v>0</v>
      </c>
      <c r="V292">
        <f>(IF(AND(N292&gt;5,'Jul-24 Comparison with CA @50m'!N292&gt;5),1,0))*'50m'!$D292</f>
        <v>0</v>
      </c>
    </row>
    <row r="293" spans="1:22" x14ac:dyDescent="0.35">
      <c r="A293" s="21" t="s">
        <v>99</v>
      </c>
      <c r="B293" s="21">
        <v>228750</v>
      </c>
      <c r="C293" s="21">
        <v>228800</v>
      </c>
      <c r="D293" s="21">
        <v>50</v>
      </c>
      <c r="E293" s="21"/>
      <c r="F293" s="23">
        <v>5</v>
      </c>
      <c r="G293" s="25">
        <v>4.1796E-2</v>
      </c>
      <c r="H293" s="25">
        <v>4.1454857142857147E-2</v>
      </c>
      <c r="I293" s="25">
        <v>3.8649142857142861E-2</v>
      </c>
      <c r="J293" s="25">
        <v>3.9226857142857147E-2</v>
      </c>
      <c r="K293" s="25">
        <v>1.0624708571428572</v>
      </c>
      <c r="L293" s="25">
        <v>5.1831428571428563E-2</v>
      </c>
      <c r="M293" s="25">
        <v>1.0242291428571428</v>
      </c>
      <c r="N293" s="25">
        <v>1.015968</v>
      </c>
      <c r="O293">
        <f>(IF(AND(G293&gt;5,'Jul-24 Comparison with CA @50m'!G293&gt;5),1,0))*'50m'!$D293</f>
        <v>0</v>
      </c>
      <c r="P293">
        <f>(IF(AND(H293&gt;5,'Jul-24 Comparison with CA @50m'!H293&gt;5),1,0))*'50m'!$D293</f>
        <v>0</v>
      </c>
      <c r="Q293">
        <f>(IF(AND(I293&gt;5,'Jul-24 Comparison with CA @50m'!I293&gt;5),1,0))*'50m'!$D293</f>
        <v>0</v>
      </c>
      <c r="R293">
        <f>(IF(AND(J293&gt;5,'Jul-24 Comparison with CA @50m'!J293&gt;5),1,0))*'50m'!$D293</f>
        <v>0</v>
      </c>
      <c r="S293">
        <f>(IF(AND(K293&gt;5,'Jul-24 Comparison with CA @50m'!K293&gt;5),1,0))*'50m'!$D293</f>
        <v>0</v>
      </c>
      <c r="T293">
        <f>(IF(AND(L293&gt;5,'Jul-24 Comparison with CA @50m'!L293&gt;5),1,0))*'50m'!$D293</f>
        <v>0</v>
      </c>
      <c r="U293">
        <f>(IF(AND(M293&gt;5,'Jul-24 Comparison with CA @50m'!M293&gt;5),1,0))*'50m'!$D293</f>
        <v>0</v>
      </c>
      <c r="V293">
        <f>(IF(AND(N293&gt;5,'Jul-24 Comparison with CA @50m'!N293&gt;5),1,0))*'50m'!$D293</f>
        <v>0</v>
      </c>
    </row>
    <row r="294" spans="1:22" x14ac:dyDescent="0.35">
      <c r="A294" s="21" t="s">
        <v>99</v>
      </c>
      <c r="B294" s="21">
        <v>228800</v>
      </c>
      <c r="C294" s="21">
        <v>228850</v>
      </c>
      <c r="D294" s="21">
        <v>50</v>
      </c>
      <c r="E294" s="21"/>
      <c r="F294" s="23">
        <v>5</v>
      </c>
      <c r="G294" s="25">
        <v>2.7822857142857146E-3</v>
      </c>
      <c r="H294" s="25">
        <v>1.8525714285714285E-3</v>
      </c>
      <c r="I294" s="25">
        <v>7.5617142857142871E-3</v>
      </c>
      <c r="J294" s="25">
        <v>1.0560571428571426E-2</v>
      </c>
      <c r="K294" s="25">
        <v>6.0662857142857133E-3</v>
      </c>
      <c r="L294" s="25">
        <v>4.1668571428571432E-3</v>
      </c>
      <c r="M294" s="25">
        <v>1.7754285714285712E-3</v>
      </c>
      <c r="N294" s="25">
        <v>4.5405714285714268E-3</v>
      </c>
      <c r="O294">
        <f>(IF(AND(G294&gt;5,'Jul-24 Comparison with CA @50m'!G294&gt;5),1,0))*'50m'!$D294</f>
        <v>0</v>
      </c>
      <c r="P294">
        <f>(IF(AND(H294&gt;5,'Jul-24 Comparison with CA @50m'!H294&gt;5),1,0))*'50m'!$D294</f>
        <v>0</v>
      </c>
      <c r="Q294">
        <f>(IF(AND(I294&gt;5,'Jul-24 Comparison with CA @50m'!I294&gt;5),1,0))*'50m'!$D294</f>
        <v>0</v>
      </c>
      <c r="R294">
        <f>(IF(AND(J294&gt;5,'Jul-24 Comparison with CA @50m'!J294&gt;5),1,0))*'50m'!$D294</f>
        <v>0</v>
      </c>
      <c r="S294">
        <f>(IF(AND(K294&gt;5,'Jul-24 Comparison with CA @50m'!K294&gt;5),1,0))*'50m'!$D294</f>
        <v>0</v>
      </c>
      <c r="T294">
        <f>(IF(AND(L294&gt;5,'Jul-24 Comparison with CA @50m'!L294&gt;5),1,0))*'50m'!$D294</f>
        <v>0</v>
      </c>
      <c r="U294">
        <f>(IF(AND(M294&gt;5,'Jul-24 Comparison with CA @50m'!M294&gt;5),1,0))*'50m'!$D294</f>
        <v>0</v>
      </c>
      <c r="V294">
        <f>(IF(AND(N294&gt;5,'Jul-24 Comparison with CA @50m'!N294&gt;5),1,0))*'50m'!$D294</f>
        <v>0</v>
      </c>
    </row>
    <row r="295" spans="1:22" x14ac:dyDescent="0.35">
      <c r="A295" s="21" t="s">
        <v>99</v>
      </c>
      <c r="B295" s="21">
        <v>228850</v>
      </c>
      <c r="C295" s="21">
        <v>228900</v>
      </c>
      <c r="D295" s="21">
        <v>50</v>
      </c>
      <c r="E295" s="21"/>
      <c r="F295" s="23">
        <v>5</v>
      </c>
      <c r="G295" s="25">
        <v>3.5108571428571428E-3</v>
      </c>
      <c r="H295" s="25">
        <v>1.5182285714285714E-2</v>
      </c>
      <c r="I295" s="25">
        <v>3.3337142857142853E-3</v>
      </c>
      <c r="J295" s="25">
        <v>2.853942857142857E-2</v>
      </c>
      <c r="K295" s="25">
        <v>2.9097142857142859E-3</v>
      </c>
      <c r="L295" s="25">
        <v>5.2800000000000004E-4</v>
      </c>
      <c r="M295" s="25">
        <v>8.5599999999999999E-4</v>
      </c>
      <c r="N295" s="25">
        <v>9.3011428571428568E-3</v>
      </c>
      <c r="O295">
        <f>(IF(AND(G295&gt;5,'Jul-24 Comparison with CA @50m'!G295&gt;5),1,0))*'50m'!$D295</f>
        <v>0</v>
      </c>
      <c r="P295">
        <f>(IF(AND(H295&gt;5,'Jul-24 Comparison with CA @50m'!H295&gt;5),1,0))*'50m'!$D295</f>
        <v>0</v>
      </c>
      <c r="Q295">
        <f>(IF(AND(I295&gt;5,'Jul-24 Comparison with CA @50m'!I295&gt;5),1,0))*'50m'!$D295</f>
        <v>0</v>
      </c>
      <c r="R295">
        <f>(IF(AND(J295&gt;5,'Jul-24 Comparison with CA @50m'!J295&gt;5),1,0))*'50m'!$D295</f>
        <v>0</v>
      </c>
      <c r="S295">
        <f>(IF(AND(K295&gt;5,'Jul-24 Comparison with CA @50m'!K295&gt;5),1,0))*'50m'!$D295</f>
        <v>0</v>
      </c>
      <c r="T295">
        <f>(IF(AND(L295&gt;5,'Jul-24 Comparison with CA @50m'!L295&gt;5),1,0))*'50m'!$D295</f>
        <v>0</v>
      </c>
      <c r="U295">
        <f>(IF(AND(M295&gt;5,'Jul-24 Comparison with CA @50m'!M295&gt;5),1,0))*'50m'!$D295</f>
        <v>0</v>
      </c>
      <c r="V295">
        <f>(IF(AND(N295&gt;5,'Jul-24 Comparison with CA @50m'!N295&gt;5),1,0))*'50m'!$D295</f>
        <v>0</v>
      </c>
    </row>
    <row r="296" spans="1:22" x14ac:dyDescent="0.35">
      <c r="A296" s="21" t="s">
        <v>99</v>
      </c>
      <c r="B296" s="21">
        <v>228900</v>
      </c>
      <c r="C296" s="21">
        <v>228950</v>
      </c>
      <c r="D296" s="21">
        <v>50</v>
      </c>
      <c r="E296" s="21"/>
      <c r="F296" s="23">
        <v>5</v>
      </c>
      <c r="G296" s="25">
        <v>4.3794285714285714E-3</v>
      </c>
      <c r="H296" s="25">
        <v>3.2371428571428568E-3</v>
      </c>
      <c r="I296" s="25">
        <v>5.0674285714285708E-3</v>
      </c>
      <c r="J296" s="25">
        <v>7.5314285714285706E-4</v>
      </c>
      <c r="K296" s="25">
        <v>8.5662857142857138E-3</v>
      </c>
      <c r="L296" s="25">
        <v>1.6245714285714288E-3</v>
      </c>
      <c r="M296" s="25">
        <v>0.27115885714285715</v>
      </c>
      <c r="N296" s="25">
        <v>4.4165714285714286E-3</v>
      </c>
      <c r="O296">
        <f>(IF(AND(G296&gt;5,'Jul-24 Comparison with CA @50m'!G296&gt;5),1,0))*'50m'!$D296</f>
        <v>0</v>
      </c>
      <c r="P296">
        <f>(IF(AND(H296&gt;5,'Jul-24 Comparison with CA @50m'!H296&gt;5),1,0))*'50m'!$D296</f>
        <v>0</v>
      </c>
      <c r="Q296">
        <f>(IF(AND(I296&gt;5,'Jul-24 Comparison with CA @50m'!I296&gt;5),1,0))*'50m'!$D296</f>
        <v>0</v>
      </c>
      <c r="R296">
        <f>(IF(AND(J296&gt;5,'Jul-24 Comparison with CA @50m'!J296&gt;5),1,0))*'50m'!$D296</f>
        <v>0</v>
      </c>
      <c r="S296">
        <f>(IF(AND(K296&gt;5,'Jul-24 Comparison with CA @50m'!K296&gt;5),1,0))*'50m'!$D296</f>
        <v>0</v>
      </c>
      <c r="T296">
        <f>(IF(AND(L296&gt;5,'Jul-24 Comparison with CA @50m'!L296&gt;5),1,0))*'50m'!$D296</f>
        <v>0</v>
      </c>
      <c r="U296">
        <f>(IF(AND(M296&gt;5,'Jul-24 Comparison with CA @50m'!M296&gt;5),1,0))*'50m'!$D296</f>
        <v>0</v>
      </c>
      <c r="V296">
        <f>(IF(AND(N296&gt;5,'Jul-24 Comparison with CA @50m'!N296&gt;5),1,0))*'50m'!$D296</f>
        <v>0</v>
      </c>
    </row>
    <row r="297" spans="1:22" x14ac:dyDescent="0.35">
      <c r="A297" s="21" t="s">
        <v>99</v>
      </c>
      <c r="B297" s="21">
        <v>228950</v>
      </c>
      <c r="C297" s="21">
        <v>229000</v>
      </c>
      <c r="D297" s="21">
        <v>50</v>
      </c>
      <c r="E297" s="21"/>
      <c r="F297" s="23">
        <v>5</v>
      </c>
      <c r="G297" s="25">
        <v>2.6799999999999997E-3</v>
      </c>
      <c r="H297" s="25">
        <v>4.7754285714285711E-3</v>
      </c>
      <c r="I297" s="25">
        <v>0.26721314285714287</v>
      </c>
      <c r="J297" s="25">
        <v>2.1175428571428571E-2</v>
      </c>
      <c r="K297" s="25">
        <v>4.6399999999999995E-4</v>
      </c>
      <c r="L297" s="25">
        <v>2.8050285714285715E-2</v>
      </c>
      <c r="M297" s="25">
        <v>3.7359999999999993E-3</v>
      </c>
      <c r="N297" s="25">
        <v>3.4416571428571428E-2</v>
      </c>
      <c r="O297">
        <f>(IF(AND(G297&gt;5,'Jul-24 Comparison with CA @50m'!G297&gt;5),1,0))*'50m'!$D297</f>
        <v>0</v>
      </c>
      <c r="P297">
        <f>(IF(AND(H297&gt;5,'Jul-24 Comparison with CA @50m'!H297&gt;5),1,0))*'50m'!$D297</f>
        <v>0</v>
      </c>
      <c r="Q297">
        <f>(IF(AND(I297&gt;5,'Jul-24 Comparison with CA @50m'!I297&gt;5),1,0))*'50m'!$D297</f>
        <v>0</v>
      </c>
      <c r="R297">
        <f>(IF(AND(J297&gt;5,'Jul-24 Comparison with CA @50m'!J297&gt;5),1,0))*'50m'!$D297</f>
        <v>0</v>
      </c>
      <c r="S297">
        <f>(IF(AND(K297&gt;5,'Jul-24 Comparison with CA @50m'!K297&gt;5),1,0))*'50m'!$D297</f>
        <v>0</v>
      </c>
      <c r="T297">
        <f>(IF(AND(L297&gt;5,'Jul-24 Comparison with CA @50m'!L297&gt;5),1,0))*'50m'!$D297</f>
        <v>0</v>
      </c>
      <c r="U297">
        <f>(IF(AND(M297&gt;5,'Jul-24 Comparison with CA @50m'!M297&gt;5),1,0))*'50m'!$D297</f>
        <v>0</v>
      </c>
      <c r="V297">
        <f>(IF(AND(N297&gt;5,'Jul-24 Comparison with CA @50m'!N297&gt;5),1,0))*'50m'!$D297</f>
        <v>0</v>
      </c>
    </row>
    <row r="298" spans="1:22" x14ac:dyDescent="0.35">
      <c r="A298" s="21" t="s">
        <v>99</v>
      </c>
      <c r="B298" s="21">
        <v>229000</v>
      </c>
      <c r="C298" s="21">
        <v>229050</v>
      </c>
      <c r="D298" s="21">
        <v>50</v>
      </c>
      <c r="E298" s="21"/>
      <c r="F298" s="23">
        <v>5</v>
      </c>
      <c r="G298" s="25">
        <v>6.7685714285714293E-3</v>
      </c>
      <c r="H298" s="25">
        <v>8.9771428571428571E-3</v>
      </c>
      <c r="I298" s="25">
        <v>2.3005714285714287E-3</v>
      </c>
      <c r="J298" s="25">
        <v>4.4651428571428576E-3</v>
      </c>
      <c r="K298" s="25">
        <v>2.6742857142857145E-4</v>
      </c>
      <c r="L298" s="25">
        <v>0</v>
      </c>
      <c r="M298" s="25">
        <v>5.2680000000000001E-3</v>
      </c>
      <c r="N298" s="25">
        <v>3.3091428571428569E-3</v>
      </c>
      <c r="O298">
        <f>(IF(AND(G298&gt;5,'Jul-24 Comparison with CA @50m'!G298&gt;5),1,0))*'50m'!$D298</f>
        <v>0</v>
      </c>
      <c r="P298">
        <f>(IF(AND(H298&gt;5,'Jul-24 Comparison with CA @50m'!H298&gt;5),1,0))*'50m'!$D298</f>
        <v>0</v>
      </c>
      <c r="Q298">
        <f>(IF(AND(I298&gt;5,'Jul-24 Comparison with CA @50m'!I298&gt;5),1,0))*'50m'!$D298</f>
        <v>0</v>
      </c>
      <c r="R298">
        <f>(IF(AND(J298&gt;5,'Jul-24 Comparison with CA @50m'!J298&gt;5),1,0))*'50m'!$D298</f>
        <v>0</v>
      </c>
      <c r="S298">
        <f>(IF(AND(K298&gt;5,'Jul-24 Comparison with CA @50m'!K298&gt;5),1,0))*'50m'!$D298</f>
        <v>0</v>
      </c>
      <c r="T298">
        <f>(IF(AND(L298&gt;5,'Jul-24 Comparison with CA @50m'!L298&gt;5),1,0))*'50m'!$D298</f>
        <v>0</v>
      </c>
      <c r="U298">
        <f>(IF(AND(M298&gt;5,'Jul-24 Comparison with CA @50m'!M298&gt;5),1,0))*'50m'!$D298</f>
        <v>0</v>
      </c>
      <c r="V298">
        <f>(IF(AND(N298&gt;5,'Jul-24 Comparison with CA @50m'!N298&gt;5),1,0))*'50m'!$D298</f>
        <v>0</v>
      </c>
    </row>
    <row r="299" spans="1:22" x14ac:dyDescent="0.35">
      <c r="A299" s="21" t="s">
        <v>99</v>
      </c>
      <c r="B299" s="21">
        <v>229050</v>
      </c>
      <c r="C299" s="21">
        <v>229100</v>
      </c>
      <c r="D299" s="21">
        <v>50</v>
      </c>
      <c r="E299" s="21"/>
      <c r="F299" s="23">
        <v>5</v>
      </c>
      <c r="G299" s="25">
        <v>2.4851428571428572E-3</v>
      </c>
      <c r="H299" s="25">
        <v>4.0171428571428574E-4</v>
      </c>
      <c r="I299" s="25">
        <v>2.5628571428571428E-3</v>
      </c>
      <c r="J299" s="25">
        <v>1.5932571428571431E-2</v>
      </c>
      <c r="K299" s="25">
        <v>9.8622857142857141E-3</v>
      </c>
      <c r="L299" s="25">
        <v>1.3805714285714286E-2</v>
      </c>
      <c r="M299" s="25">
        <v>4.6434285714285727E-3</v>
      </c>
      <c r="N299" s="25">
        <v>3.3599999999999998E-4</v>
      </c>
      <c r="O299">
        <f>(IF(AND(G299&gt;5,'Jul-24 Comparison with CA @50m'!G299&gt;5),1,0))*'50m'!$D299</f>
        <v>0</v>
      </c>
      <c r="P299">
        <f>(IF(AND(H299&gt;5,'Jul-24 Comparison with CA @50m'!H299&gt;5),1,0))*'50m'!$D299</f>
        <v>0</v>
      </c>
      <c r="Q299">
        <f>(IF(AND(I299&gt;5,'Jul-24 Comparison with CA @50m'!I299&gt;5),1,0))*'50m'!$D299</f>
        <v>0</v>
      </c>
      <c r="R299">
        <f>(IF(AND(J299&gt;5,'Jul-24 Comparison with CA @50m'!J299&gt;5),1,0))*'50m'!$D299</f>
        <v>0</v>
      </c>
      <c r="S299">
        <f>(IF(AND(K299&gt;5,'Jul-24 Comparison with CA @50m'!K299&gt;5),1,0))*'50m'!$D299</f>
        <v>0</v>
      </c>
      <c r="T299">
        <f>(IF(AND(L299&gt;5,'Jul-24 Comparison with CA @50m'!L299&gt;5),1,0))*'50m'!$D299</f>
        <v>0</v>
      </c>
      <c r="U299">
        <f>(IF(AND(M299&gt;5,'Jul-24 Comparison with CA @50m'!M299&gt;5),1,0))*'50m'!$D299</f>
        <v>0</v>
      </c>
      <c r="V299">
        <f>(IF(AND(N299&gt;5,'Jul-24 Comparison with CA @50m'!N299&gt;5),1,0))*'50m'!$D299</f>
        <v>0</v>
      </c>
    </row>
    <row r="300" spans="1:22" x14ac:dyDescent="0.35">
      <c r="A300" s="21" t="s">
        <v>99</v>
      </c>
      <c r="B300" s="21">
        <v>229100</v>
      </c>
      <c r="C300" s="21">
        <v>229150</v>
      </c>
      <c r="D300" s="21">
        <v>50</v>
      </c>
      <c r="E300" s="21"/>
      <c r="F300" s="23">
        <v>5</v>
      </c>
      <c r="G300" s="25">
        <v>3.5794285714285711E-3</v>
      </c>
      <c r="H300" s="25">
        <v>2.5177142857142859E-3</v>
      </c>
      <c r="I300" s="25">
        <v>5.0000000000000001E-4</v>
      </c>
      <c r="J300" s="25">
        <v>2.4966285714285712E-2</v>
      </c>
      <c r="K300" s="25">
        <v>4.2977142857142858E-3</v>
      </c>
      <c r="L300" s="25">
        <v>1.1274285714285713E-3</v>
      </c>
      <c r="M300" s="25">
        <v>2.5988571428571423E-3</v>
      </c>
      <c r="N300" s="25">
        <v>1.7285714285714283E-3</v>
      </c>
      <c r="O300">
        <f>(IF(AND(G300&gt;5,'Jul-24 Comparison with CA @50m'!G300&gt;5),1,0))*'50m'!$D300</f>
        <v>0</v>
      </c>
      <c r="P300">
        <f>(IF(AND(H300&gt;5,'Jul-24 Comparison with CA @50m'!H300&gt;5),1,0))*'50m'!$D300</f>
        <v>0</v>
      </c>
      <c r="Q300">
        <f>(IF(AND(I300&gt;5,'Jul-24 Comparison with CA @50m'!I300&gt;5),1,0))*'50m'!$D300</f>
        <v>0</v>
      </c>
      <c r="R300">
        <f>(IF(AND(J300&gt;5,'Jul-24 Comparison with CA @50m'!J300&gt;5),1,0))*'50m'!$D300</f>
        <v>0</v>
      </c>
      <c r="S300">
        <f>(IF(AND(K300&gt;5,'Jul-24 Comparison with CA @50m'!K300&gt;5),1,0))*'50m'!$D300</f>
        <v>0</v>
      </c>
      <c r="T300">
        <f>(IF(AND(L300&gt;5,'Jul-24 Comparison with CA @50m'!L300&gt;5),1,0))*'50m'!$D300</f>
        <v>0</v>
      </c>
      <c r="U300">
        <f>(IF(AND(M300&gt;5,'Jul-24 Comparison with CA @50m'!M300&gt;5),1,0))*'50m'!$D300</f>
        <v>0</v>
      </c>
      <c r="V300">
        <f>(IF(AND(N300&gt;5,'Jul-24 Comparison with CA @50m'!N300&gt;5),1,0))*'50m'!$D300</f>
        <v>0</v>
      </c>
    </row>
    <row r="301" spans="1:22" x14ac:dyDescent="0.35">
      <c r="A301" s="21" t="s">
        <v>99</v>
      </c>
      <c r="B301" s="21">
        <v>229150</v>
      </c>
      <c r="C301" s="21">
        <v>229200</v>
      </c>
      <c r="D301" s="21">
        <v>50</v>
      </c>
      <c r="E301" s="21"/>
      <c r="F301" s="23">
        <v>5</v>
      </c>
      <c r="G301" s="25">
        <v>3.2291428571428571E-3</v>
      </c>
      <c r="H301" s="25">
        <v>1.8074285714285714E-3</v>
      </c>
      <c r="I301" s="25">
        <v>2.8440000000000002E-3</v>
      </c>
      <c r="J301" s="25">
        <v>2.2852571428571427E-2</v>
      </c>
      <c r="K301" s="25">
        <v>3.6371428571428566E-3</v>
      </c>
      <c r="L301" s="25">
        <v>1.9581142857142856E-2</v>
      </c>
      <c r="M301" s="25">
        <v>2.8508571428571424E-3</v>
      </c>
      <c r="N301" s="25">
        <v>4.156E-3</v>
      </c>
      <c r="O301">
        <f>(IF(AND(G301&gt;5,'Jul-24 Comparison with CA @50m'!G301&gt;5),1,0))*'50m'!$D301</f>
        <v>0</v>
      </c>
      <c r="P301">
        <f>(IF(AND(H301&gt;5,'Jul-24 Comparison with CA @50m'!H301&gt;5),1,0))*'50m'!$D301</f>
        <v>0</v>
      </c>
      <c r="Q301">
        <f>(IF(AND(I301&gt;5,'Jul-24 Comparison with CA @50m'!I301&gt;5),1,0))*'50m'!$D301</f>
        <v>0</v>
      </c>
      <c r="R301">
        <f>(IF(AND(J301&gt;5,'Jul-24 Comparison with CA @50m'!J301&gt;5),1,0))*'50m'!$D301</f>
        <v>0</v>
      </c>
      <c r="S301">
        <f>(IF(AND(K301&gt;5,'Jul-24 Comparison with CA @50m'!K301&gt;5),1,0))*'50m'!$D301</f>
        <v>0</v>
      </c>
      <c r="T301">
        <f>(IF(AND(L301&gt;5,'Jul-24 Comparison with CA @50m'!L301&gt;5),1,0))*'50m'!$D301</f>
        <v>0</v>
      </c>
      <c r="U301">
        <f>(IF(AND(M301&gt;5,'Jul-24 Comparison with CA @50m'!M301&gt;5),1,0))*'50m'!$D301</f>
        <v>0</v>
      </c>
      <c r="V301">
        <f>(IF(AND(N301&gt;5,'Jul-24 Comparison with CA @50m'!N301&gt;5),1,0))*'50m'!$D301</f>
        <v>0</v>
      </c>
    </row>
    <row r="302" spans="1:22" x14ac:dyDescent="0.35">
      <c r="A302" s="21" t="s">
        <v>99</v>
      </c>
      <c r="B302" s="21">
        <v>229200</v>
      </c>
      <c r="C302" s="21">
        <v>229250</v>
      </c>
      <c r="D302" s="21">
        <v>50</v>
      </c>
      <c r="E302" s="21"/>
      <c r="F302" s="23">
        <v>5</v>
      </c>
      <c r="G302" s="25">
        <v>1.7782857142857142E-3</v>
      </c>
      <c r="H302" s="25">
        <v>4.3594285714285705E-3</v>
      </c>
      <c r="I302" s="25">
        <v>2.5794285714285715E-3</v>
      </c>
      <c r="J302" s="25">
        <v>2.3619428571428572E-2</v>
      </c>
      <c r="K302" s="25"/>
      <c r="L302" s="25"/>
      <c r="M302" s="25"/>
      <c r="N302" s="25"/>
      <c r="O302">
        <f>(IF(AND(G302&gt;5,'Jul-24 Comparison with CA @50m'!G302&gt;5),1,0))*'50m'!$D302</f>
        <v>0</v>
      </c>
      <c r="P302">
        <f>(IF(AND(H302&gt;5,'Jul-24 Comparison with CA @50m'!H302&gt;5),1,0))*'50m'!$D302</f>
        <v>0</v>
      </c>
      <c r="Q302">
        <f>(IF(AND(I302&gt;5,'Jul-24 Comparison with CA @50m'!I302&gt;5),1,0))*'50m'!$D302</f>
        <v>0</v>
      </c>
      <c r="R302">
        <f>(IF(AND(J302&gt;5,'Jul-24 Comparison with CA @50m'!J302&gt;5),1,0))*'50m'!$D302</f>
        <v>0</v>
      </c>
      <c r="S302">
        <f>(IF(AND(K302&gt;5,'Jul-24 Comparison with CA @50m'!K302&gt;5),1,0))*'50m'!$D302</f>
        <v>0</v>
      </c>
      <c r="T302">
        <f>(IF(AND(L302&gt;5,'Jul-24 Comparison with CA @50m'!L302&gt;5),1,0))*'50m'!$D302</f>
        <v>0</v>
      </c>
      <c r="U302">
        <f>(IF(AND(M302&gt;5,'Jul-24 Comparison with CA @50m'!M302&gt;5),1,0))*'50m'!$D302</f>
        <v>0</v>
      </c>
      <c r="V302">
        <f>(IF(AND(N302&gt;5,'Jul-24 Comparison with CA @50m'!N302&gt;5),1,0))*'50m'!$D302</f>
        <v>0</v>
      </c>
    </row>
    <row r="303" spans="1:22" x14ac:dyDescent="0.35">
      <c r="A303" s="21" t="s">
        <v>99</v>
      </c>
      <c r="B303" s="21">
        <v>229250</v>
      </c>
      <c r="C303" s="21">
        <v>229300</v>
      </c>
      <c r="D303" s="21">
        <v>50</v>
      </c>
      <c r="E303" s="21" t="s">
        <v>101</v>
      </c>
      <c r="F303" s="23">
        <v>5</v>
      </c>
      <c r="G303" s="25">
        <v>7.4742857142857152E-4</v>
      </c>
      <c r="H303" s="25">
        <v>3.1765714285714279E-3</v>
      </c>
      <c r="I303" s="25">
        <v>5.8571428571428576E-4</v>
      </c>
      <c r="J303" s="25">
        <v>4.9097142857142855E-3</v>
      </c>
      <c r="K303" s="25"/>
      <c r="L303" s="25"/>
      <c r="M303" s="25"/>
      <c r="N303" s="25"/>
      <c r="O303">
        <f>(IF(AND(G303&gt;5,'Jul-24 Comparison with CA @50m'!G303&gt;5),1,0))*'50m'!$D303</f>
        <v>0</v>
      </c>
      <c r="P303">
        <f>(IF(AND(H303&gt;5,'Jul-24 Comparison with CA @50m'!H303&gt;5),1,0))*'50m'!$D303</f>
        <v>0</v>
      </c>
      <c r="Q303">
        <f>(IF(AND(I303&gt;5,'Jul-24 Comparison with CA @50m'!I303&gt;5),1,0))*'50m'!$D303</f>
        <v>0</v>
      </c>
      <c r="R303">
        <f>(IF(AND(J303&gt;5,'Jul-24 Comparison with CA @50m'!J303&gt;5),1,0))*'50m'!$D303</f>
        <v>0</v>
      </c>
      <c r="S303">
        <f>(IF(AND(K303&gt;5,'Jul-24 Comparison with CA @50m'!K303&gt;5),1,0))*'50m'!$D303</f>
        <v>0</v>
      </c>
      <c r="T303">
        <f>(IF(AND(L303&gt;5,'Jul-24 Comparison with CA @50m'!L303&gt;5),1,0))*'50m'!$D303</f>
        <v>0</v>
      </c>
      <c r="U303">
        <f>(IF(AND(M303&gt;5,'Jul-24 Comparison with CA @50m'!M303&gt;5),1,0))*'50m'!$D303</f>
        <v>0</v>
      </c>
      <c r="V303">
        <f>(IF(AND(N303&gt;5,'Jul-24 Comparison with CA @50m'!N303&gt;5),1,0))*'50m'!$D303</f>
        <v>0</v>
      </c>
    </row>
    <row r="304" spans="1:22" x14ac:dyDescent="0.35">
      <c r="A304" s="21" t="s">
        <v>99</v>
      </c>
      <c r="B304" s="21">
        <v>229300</v>
      </c>
      <c r="C304" s="21">
        <v>229350</v>
      </c>
      <c r="D304" s="21">
        <v>50</v>
      </c>
      <c r="E304" s="21"/>
      <c r="F304" s="23">
        <v>5</v>
      </c>
      <c r="G304" s="25">
        <v>2.7142857142857144E-4</v>
      </c>
      <c r="H304" s="25">
        <v>3.3142857142857144E-4</v>
      </c>
      <c r="I304" s="25">
        <v>0</v>
      </c>
      <c r="J304" s="25">
        <v>0</v>
      </c>
      <c r="K304" s="25"/>
      <c r="L304" s="25"/>
      <c r="M304" s="25"/>
      <c r="N304" s="25"/>
      <c r="O304">
        <f>(IF(AND(G304&gt;5,'Jul-24 Comparison with CA @50m'!G304&gt;5),1,0))*'50m'!$D304</f>
        <v>0</v>
      </c>
      <c r="P304">
        <f>(IF(AND(H304&gt;5,'Jul-24 Comparison with CA @50m'!H304&gt;5),1,0))*'50m'!$D304</f>
        <v>0</v>
      </c>
      <c r="Q304">
        <f>(IF(AND(I304&gt;5,'Jul-24 Comparison with CA @50m'!I304&gt;5),1,0))*'50m'!$D304</f>
        <v>0</v>
      </c>
      <c r="R304">
        <f>(IF(AND(J304&gt;5,'Jul-24 Comparison with CA @50m'!J304&gt;5),1,0))*'50m'!$D304</f>
        <v>0</v>
      </c>
      <c r="S304">
        <f>(IF(AND(K304&gt;5,'Jul-24 Comparison with CA @50m'!K304&gt;5),1,0))*'50m'!$D304</f>
        <v>0</v>
      </c>
      <c r="T304">
        <f>(IF(AND(L304&gt;5,'Jul-24 Comparison with CA @50m'!L304&gt;5),1,0))*'50m'!$D304</f>
        <v>0</v>
      </c>
      <c r="U304">
        <f>(IF(AND(M304&gt;5,'Jul-24 Comparison with CA @50m'!M304&gt;5),1,0))*'50m'!$D304</f>
        <v>0</v>
      </c>
      <c r="V304">
        <f>(IF(AND(N304&gt;5,'Jul-24 Comparison with CA @50m'!N304&gt;5),1,0))*'50m'!$D304</f>
        <v>0</v>
      </c>
    </row>
    <row r="305" spans="1:22" x14ac:dyDescent="0.35">
      <c r="A305" s="21" t="s">
        <v>99</v>
      </c>
      <c r="B305" s="21">
        <v>229350</v>
      </c>
      <c r="C305" s="21">
        <v>229400</v>
      </c>
      <c r="D305" s="21">
        <v>50</v>
      </c>
      <c r="E305" s="21"/>
      <c r="F305" s="23">
        <v>5</v>
      </c>
      <c r="G305" s="25">
        <v>0</v>
      </c>
      <c r="H305" s="25">
        <v>2.1028571428571426E-4</v>
      </c>
      <c r="I305" s="25">
        <v>0</v>
      </c>
      <c r="J305" s="25">
        <v>2.2399999999999997E-4</v>
      </c>
      <c r="K305" s="25"/>
      <c r="L305" s="25"/>
      <c r="M305" s="25"/>
      <c r="N305" s="25"/>
      <c r="O305">
        <f>(IF(AND(G305&gt;5,'Jul-24 Comparison with CA @50m'!G305&gt;5),1,0))*'50m'!$D305</f>
        <v>0</v>
      </c>
      <c r="P305">
        <f>(IF(AND(H305&gt;5,'Jul-24 Comparison with CA @50m'!H305&gt;5),1,0))*'50m'!$D305</f>
        <v>0</v>
      </c>
      <c r="Q305">
        <f>(IF(AND(I305&gt;5,'Jul-24 Comparison with CA @50m'!I305&gt;5),1,0))*'50m'!$D305</f>
        <v>0</v>
      </c>
      <c r="R305">
        <f>(IF(AND(J305&gt;5,'Jul-24 Comparison with CA @50m'!J305&gt;5),1,0))*'50m'!$D305</f>
        <v>0</v>
      </c>
      <c r="S305">
        <f>(IF(AND(K305&gt;5,'Jul-24 Comparison with CA @50m'!K305&gt;5),1,0))*'50m'!$D305</f>
        <v>0</v>
      </c>
      <c r="T305">
        <f>(IF(AND(L305&gt;5,'Jul-24 Comparison with CA @50m'!L305&gt;5),1,0))*'50m'!$D305</f>
        <v>0</v>
      </c>
      <c r="U305">
        <f>(IF(AND(M305&gt;5,'Jul-24 Comparison with CA @50m'!M305&gt;5),1,0))*'50m'!$D305</f>
        <v>0</v>
      </c>
      <c r="V305">
        <f>(IF(AND(N305&gt;5,'Jul-24 Comparison with CA @50m'!N305&gt;5),1,0))*'50m'!$D305</f>
        <v>0</v>
      </c>
    </row>
    <row r="306" spans="1:22" x14ac:dyDescent="0.35">
      <c r="A306" s="21" t="s">
        <v>99</v>
      </c>
      <c r="B306" s="21">
        <v>229400</v>
      </c>
      <c r="C306" s="21">
        <v>229450</v>
      </c>
      <c r="D306" s="21">
        <v>50</v>
      </c>
      <c r="E306" s="21"/>
      <c r="F306" s="23">
        <v>5</v>
      </c>
      <c r="G306" s="25">
        <v>4.1657142857142858E-4</v>
      </c>
      <c r="H306" s="25">
        <v>1.7411428571428573E-3</v>
      </c>
      <c r="I306" s="25">
        <v>1.0571428571428572E-3</v>
      </c>
      <c r="J306" s="25">
        <v>3.1485714285714282E-4</v>
      </c>
      <c r="K306" s="25">
        <v>1.5874285714285714E-3</v>
      </c>
      <c r="L306" s="25">
        <v>4.1999999999999996E-4</v>
      </c>
      <c r="M306" s="25">
        <v>0</v>
      </c>
      <c r="N306" s="25">
        <v>4.794285714285714E-4</v>
      </c>
      <c r="O306">
        <f>(IF(AND(G306&gt;5,'Jul-24 Comparison with CA @50m'!G306&gt;5),1,0))*'50m'!$D306</f>
        <v>0</v>
      </c>
      <c r="P306">
        <f>(IF(AND(H306&gt;5,'Jul-24 Comparison with CA @50m'!H306&gt;5),1,0))*'50m'!$D306</f>
        <v>0</v>
      </c>
      <c r="Q306">
        <f>(IF(AND(I306&gt;5,'Jul-24 Comparison with CA @50m'!I306&gt;5),1,0))*'50m'!$D306</f>
        <v>0</v>
      </c>
      <c r="R306">
        <f>(IF(AND(J306&gt;5,'Jul-24 Comparison with CA @50m'!J306&gt;5),1,0))*'50m'!$D306</f>
        <v>0</v>
      </c>
      <c r="S306">
        <f>(IF(AND(K306&gt;5,'Jul-24 Comparison with CA @50m'!K306&gt;5),1,0))*'50m'!$D306</f>
        <v>0</v>
      </c>
      <c r="T306">
        <f>(IF(AND(L306&gt;5,'Jul-24 Comparison with CA @50m'!L306&gt;5),1,0))*'50m'!$D306</f>
        <v>0</v>
      </c>
      <c r="U306">
        <f>(IF(AND(M306&gt;5,'Jul-24 Comparison with CA @50m'!M306&gt;5),1,0))*'50m'!$D306</f>
        <v>0</v>
      </c>
      <c r="V306">
        <f>(IF(AND(N306&gt;5,'Jul-24 Comparison with CA @50m'!N306&gt;5),1,0))*'50m'!$D306</f>
        <v>0</v>
      </c>
    </row>
    <row r="307" spans="1:22" x14ac:dyDescent="0.35">
      <c r="A307" s="21" t="s">
        <v>99</v>
      </c>
      <c r="B307" s="21">
        <v>229450</v>
      </c>
      <c r="C307" s="21">
        <v>229500</v>
      </c>
      <c r="D307" s="21">
        <v>50</v>
      </c>
      <c r="E307" s="21"/>
      <c r="F307" s="23">
        <v>5</v>
      </c>
      <c r="G307" s="25">
        <v>2.4720000000000002E-3</v>
      </c>
      <c r="H307" s="25">
        <v>4.7365714285714277E-3</v>
      </c>
      <c r="I307" s="25">
        <v>1.5937142857142855E-3</v>
      </c>
      <c r="J307" s="25">
        <v>1.0931428571428572E-3</v>
      </c>
      <c r="K307" s="25">
        <v>1.0274285714285713E-2</v>
      </c>
      <c r="L307" s="25">
        <v>4.1268571428571431E-3</v>
      </c>
      <c r="M307" s="25">
        <v>2.571428571428571E-4</v>
      </c>
      <c r="N307" s="25">
        <v>5.7942857142857134E-4</v>
      </c>
      <c r="O307">
        <f>(IF(AND(G307&gt;5,'Jul-24 Comparison with CA @50m'!G307&gt;5),1,0))*'50m'!$D307</f>
        <v>0</v>
      </c>
      <c r="P307">
        <f>(IF(AND(H307&gt;5,'Jul-24 Comparison with CA @50m'!H307&gt;5),1,0))*'50m'!$D307</f>
        <v>0</v>
      </c>
      <c r="Q307">
        <f>(IF(AND(I307&gt;5,'Jul-24 Comparison with CA @50m'!I307&gt;5),1,0))*'50m'!$D307</f>
        <v>0</v>
      </c>
      <c r="R307">
        <f>(IF(AND(J307&gt;5,'Jul-24 Comparison with CA @50m'!J307&gt;5),1,0))*'50m'!$D307</f>
        <v>0</v>
      </c>
      <c r="S307">
        <f>(IF(AND(K307&gt;5,'Jul-24 Comparison with CA @50m'!K307&gt;5),1,0))*'50m'!$D307</f>
        <v>0</v>
      </c>
      <c r="T307">
        <f>(IF(AND(L307&gt;5,'Jul-24 Comparison with CA @50m'!L307&gt;5),1,0))*'50m'!$D307</f>
        <v>0</v>
      </c>
      <c r="U307">
        <f>(IF(AND(M307&gt;5,'Jul-24 Comparison with CA @50m'!M307&gt;5),1,0))*'50m'!$D307</f>
        <v>0</v>
      </c>
      <c r="V307">
        <f>(IF(AND(N307&gt;5,'Jul-24 Comparison with CA @50m'!N307&gt;5),1,0))*'50m'!$D307</f>
        <v>0</v>
      </c>
    </row>
    <row r="308" spans="1:22" x14ac:dyDescent="0.35">
      <c r="A308" s="21" t="s">
        <v>99</v>
      </c>
      <c r="B308" s="21">
        <v>229500</v>
      </c>
      <c r="C308" s="21">
        <v>229550</v>
      </c>
      <c r="D308" s="21">
        <v>50</v>
      </c>
      <c r="E308" s="21"/>
      <c r="F308" s="23">
        <v>5</v>
      </c>
      <c r="G308" s="25">
        <v>9.3354285714285744E-3</v>
      </c>
      <c r="H308" s="25">
        <v>3.5588571428571431E-3</v>
      </c>
      <c r="I308" s="25">
        <v>6.5771428571428567E-4</v>
      </c>
      <c r="J308" s="25">
        <v>2.9314285714285716E-4</v>
      </c>
      <c r="K308" s="25">
        <v>2.6833714285714284E-2</v>
      </c>
      <c r="L308" s="25">
        <v>2.7142857142857144E-4</v>
      </c>
      <c r="M308" s="25">
        <v>3.8571428571428567E-4</v>
      </c>
      <c r="N308" s="25">
        <v>3.6971428571428572E-4</v>
      </c>
      <c r="O308">
        <f>(IF(AND(G308&gt;5,'Jul-24 Comparison with CA @50m'!G308&gt;5),1,0))*'50m'!$D308</f>
        <v>0</v>
      </c>
      <c r="P308">
        <f>(IF(AND(H308&gt;5,'Jul-24 Comparison with CA @50m'!H308&gt;5),1,0))*'50m'!$D308</f>
        <v>0</v>
      </c>
      <c r="Q308">
        <f>(IF(AND(I308&gt;5,'Jul-24 Comparison with CA @50m'!I308&gt;5),1,0))*'50m'!$D308</f>
        <v>0</v>
      </c>
      <c r="R308">
        <f>(IF(AND(J308&gt;5,'Jul-24 Comparison with CA @50m'!J308&gt;5),1,0))*'50m'!$D308</f>
        <v>0</v>
      </c>
      <c r="S308">
        <f>(IF(AND(K308&gt;5,'Jul-24 Comparison with CA @50m'!K308&gt;5),1,0))*'50m'!$D308</f>
        <v>0</v>
      </c>
      <c r="T308">
        <f>(IF(AND(L308&gt;5,'Jul-24 Comparison with CA @50m'!L308&gt;5),1,0))*'50m'!$D308</f>
        <v>0</v>
      </c>
      <c r="U308">
        <f>(IF(AND(M308&gt;5,'Jul-24 Comparison with CA @50m'!M308&gt;5),1,0))*'50m'!$D308</f>
        <v>0</v>
      </c>
      <c r="V308">
        <f>(IF(AND(N308&gt;5,'Jul-24 Comparison with CA @50m'!N308&gt;5),1,0))*'50m'!$D308</f>
        <v>0</v>
      </c>
    </row>
    <row r="309" spans="1:22" x14ac:dyDescent="0.35">
      <c r="A309" s="21" t="s">
        <v>99</v>
      </c>
      <c r="B309" s="21">
        <v>229550</v>
      </c>
      <c r="C309" s="21">
        <v>229600</v>
      </c>
      <c r="D309" s="21">
        <v>50</v>
      </c>
      <c r="E309" s="21"/>
      <c r="F309" s="23">
        <v>5</v>
      </c>
      <c r="G309" s="25">
        <v>3.4374285714285711E-2</v>
      </c>
      <c r="H309" s="25">
        <v>1.4508571428571428E-3</v>
      </c>
      <c r="I309" s="25">
        <v>3.8554285714285708E-3</v>
      </c>
      <c r="J309" s="25">
        <v>7.7142857142857135E-4</v>
      </c>
      <c r="K309" s="25">
        <v>9.9491428571428561E-3</v>
      </c>
      <c r="L309" s="25">
        <v>0</v>
      </c>
      <c r="M309" s="25">
        <v>0</v>
      </c>
      <c r="N309" s="25">
        <v>3.3382857142857146E-3</v>
      </c>
      <c r="O309">
        <f>(IF(AND(G309&gt;5,'Jul-24 Comparison with CA @50m'!G309&gt;5),1,0))*'50m'!$D309</f>
        <v>0</v>
      </c>
      <c r="P309">
        <f>(IF(AND(H309&gt;5,'Jul-24 Comparison with CA @50m'!H309&gt;5),1,0))*'50m'!$D309</f>
        <v>0</v>
      </c>
      <c r="Q309">
        <f>(IF(AND(I309&gt;5,'Jul-24 Comparison with CA @50m'!I309&gt;5),1,0))*'50m'!$D309</f>
        <v>0</v>
      </c>
      <c r="R309">
        <f>(IF(AND(J309&gt;5,'Jul-24 Comparison with CA @50m'!J309&gt;5),1,0))*'50m'!$D309</f>
        <v>0</v>
      </c>
      <c r="S309">
        <f>(IF(AND(K309&gt;5,'Jul-24 Comparison with CA @50m'!K309&gt;5),1,0))*'50m'!$D309</f>
        <v>0</v>
      </c>
      <c r="T309">
        <f>(IF(AND(L309&gt;5,'Jul-24 Comparison with CA @50m'!L309&gt;5),1,0))*'50m'!$D309</f>
        <v>0</v>
      </c>
      <c r="U309">
        <f>(IF(AND(M309&gt;5,'Jul-24 Comparison with CA @50m'!M309&gt;5),1,0))*'50m'!$D309</f>
        <v>0</v>
      </c>
      <c r="V309">
        <f>(IF(AND(N309&gt;5,'Jul-24 Comparison with CA @50m'!N309&gt;5),1,0))*'50m'!$D309</f>
        <v>0</v>
      </c>
    </row>
    <row r="310" spans="1:22" x14ac:dyDescent="0.35">
      <c r="A310" s="21" t="s">
        <v>99</v>
      </c>
      <c r="B310" s="21">
        <v>229600</v>
      </c>
      <c r="C310" s="21">
        <v>229650</v>
      </c>
      <c r="D310" s="21">
        <v>50</v>
      </c>
      <c r="E310" s="21" t="s">
        <v>100</v>
      </c>
      <c r="F310" s="23">
        <v>5</v>
      </c>
      <c r="G310" s="25">
        <v>3.1814857142857145E-2</v>
      </c>
      <c r="H310" s="25">
        <v>2.0462857142857145E-3</v>
      </c>
      <c r="I310" s="25">
        <v>7.2514285714285725E-4</v>
      </c>
      <c r="J310" s="25">
        <v>5.9497142857142865E-3</v>
      </c>
      <c r="K310" s="25">
        <v>1.2147428571428573E-2</v>
      </c>
      <c r="L310" s="25">
        <v>0</v>
      </c>
      <c r="M310" s="25">
        <v>0</v>
      </c>
      <c r="N310" s="25">
        <v>4.6331428571428565E-3</v>
      </c>
      <c r="O310">
        <f>(IF(AND(G310&gt;5,'Jul-24 Comparison with CA @50m'!G310&gt;5),1,0))*'50m'!$D310</f>
        <v>0</v>
      </c>
      <c r="P310">
        <f>(IF(AND(H310&gt;5,'Jul-24 Comparison with CA @50m'!H310&gt;5),1,0))*'50m'!$D310</f>
        <v>0</v>
      </c>
      <c r="Q310">
        <f>(IF(AND(I310&gt;5,'Jul-24 Comparison with CA @50m'!I310&gt;5),1,0))*'50m'!$D310</f>
        <v>0</v>
      </c>
      <c r="R310">
        <f>(IF(AND(J310&gt;5,'Jul-24 Comparison with CA @50m'!J310&gt;5),1,0))*'50m'!$D310</f>
        <v>0</v>
      </c>
      <c r="S310">
        <f>(IF(AND(K310&gt;5,'Jul-24 Comparison with CA @50m'!K310&gt;5),1,0))*'50m'!$D310</f>
        <v>0</v>
      </c>
      <c r="T310">
        <f>(IF(AND(L310&gt;5,'Jul-24 Comparison with CA @50m'!L310&gt;5),1,0))*'50m'!$D310</f>
        <v>0</v>
      </c>
      <c r="U310">
        <f>(IF(AND(M310&gt;5,'Jul-24 Comparison with CA @50m'!M310&gt;5),1,0))*'50m'!$D310</f>
        <v>0</v>
      </c>
      <c r="V310">
        <f>(IF(AND(N310&gt;5,'Jul-24 Comparison with CA @50m'!N310&gt;5),1,0))*'50m'!$D310</f>
        <v>0</v>
      </c>
    </row>
    <row r="311" spans="1:22" x14ac:dyDescent="0.35">
      <c r="A311" s="21" t="s">
        <v>99</v>
      </c>
      <c r="B311" s="21">
        <v>229650</v>
      </c>
      <c r="C311" s="21">
        <v>229700</v>
      </c>
      <c r="D311" s="21">
        <v>50</v>
      </c>
      <c r="E311" s="21"/>
      <c r="F311" s="23">
        <v>5</v>
      </c>
      <c r="G311" s="25">
        <v>3.6433142857142851E-2</v>
      </c>
      <c r="H311" s="25">
        <v>6.5011428571428564E-3</v>
      </c>
      <c r="I311" s="25">
        <v>2.1737142857142853E-3</v>
      </c>
      <c r="J311" s="25">
        <v>7.4325714285714264E-3</v>
      </c>
      <c r="K311" s="25">
        <v>3.5291428571428574E-3</v>
      </c>
      <c r="L311" s="25">
        <v>1.817142857142857E-4</v>
      </c>
      <c r="M311" s="25">
        <v>3.1999999999999997E-4</v>
      </c>
      <c r="N311" s="25">
        <v>1.3947999999999999E-2</v>
      </c>
      <c r="O311">
        <f>(IF(AND(G311&gt;5,'Jul-24 Comparison with CA @50m'!G311&gt;5),1,0))*'50m'!$D311</f>
        <v>0</v>
      </c>
      <c r="P311">
        <f>(IF(AND(H311&gt;5,'Jul-24 Comparison with CA @50m'!H311&gt;5),1,0))*'50m'!$D311</f>
        <v>0</v>
      </c>
      <c r="Q311">
        <f>(IF(AND(I311&gt;5,'Jul-24 Comparison with CA @50m'!I311&gt;5),1,0))*'50m'!$D311</f>
        <v>0</v>
      </c>
      <c r="R311">
        <f>(IF(AND(J311&gt;5,'Jul-24 Comparison with CA @50m'!J311&gt;5),1,0))*'50m'!$D311</f>
        <v>0</v>
      </c>
      <c r="S311">
        <f>(IF(AND(K311&gt;5,'Jul-24 Comparison with CA @50m'!K311&gt;5),1,0))*'50m'!$D311</f>
        <v>0</v>
      </c>
      <c r="T311">
        <f>(IF(AND(L311&gt;5,'Jul-24 Comparison with CA @50m'!L311&gt;5),1,0))*'50m'!$D311</f>
        <v>0</v>
      </c>
      <c r="U311">
        <f>(IF(AND(M311&gt;5,'Jul-24 Comparison with CA @50m'!M311&gt;5),1,0))*'50m'!$D311</f>
        <v>0</v>
      </c>
      <c r="V311">
        <f>(IF(AND(N311&gt;5,'Jul-24 Comparison with CA @50m'!N311&gt;5),1,0))*'50m'!$D311</f>
        <v>0</v>
      </c>
    </row>
    <row r="312" spans="1:22" x14ac:dyDescent="0.35">
      <c r="A312" s="21" t="s">
        <v>99</v>
      </c>
      <c r="B312" s="21">
        <v>229700</v>
      </c>
      <c r="C312" s="21">
        <v>229750</v>
      </c>
      <c r="D312" s="21">
        <v>50</v>
      </c>
      <c r="E312" s="21"/>
      <c r="F312" s="23">
        <v>5</v>
      </c>
      <c r="G312" s="25">
        <v>3.1713142857142849E-2</v>
      </c>
      <c r="H312" s="25">
        <v>1.0762857142857143E-2</v>
      </c>
      <c r="I312" s="25">
        <v>2.487428571428571E-3</v>
      </c>
      <c r="J312" s="25">
        <v>2.4994285714285713E-3</v>
      </c>
      <c r="K312" s="25">
        <v>1.1363999999999997E-2</v>
      </c>
      <c r="L312" s="25">
        <v>2.5331428571428566E-3</v>
      </c>
      <c r="M312" s="25">
        <v>8.6171428571428575E-4</v>
      </c>
      <c r="N312" s="25">
        <v>7.4457142857142853E-4</v>
      </c>
      <c r="O312">
        <f>(IF(AND(G312&gt;5,'Jul-24 Comparison with CA @50m'!G312&gt;5),1,0))*'50m'!$D312</f>
        <v>0</v>
      </c>
      <c r="P312">
        <f>(IF(AND(H312&gt;5,'Jul-24 Comparison with CA @50m'!H312&gt;5),1,0))*'50m'!$D312</f>
        <v>0</v>
      </c>
      <c r="Q312">
        <f>(IF(AND(I312&gt;5,'Jul-24 Comparison with CA @50m'!I312&gt;5),1,0))*'50m'!$D312</f>
        <v>0</v>
      </c>
      <c r="R312">
        <f>(IF(AND(J312&gt;5,'Jul-24 Comparison with CA @50m'!J312&gt;5),1,0))*'50m'!$D312</f>
        <v>0</v>
      </c>
      <c r="S312">
        <f>(IF(AND(K312&gt;5,'Jul-24 Comparison with CA @50m'!K312&gt;5),1,0))*'50m'!$D312</f>
        <v>0</v>
      </c>
      <c r="T312">
        <f>(IF(AND(L312&gt;5,'Jul-24 Comparison with CA @50m'!L312&gt;5),1,0))*'50m'!$D312</f>
        <v>0</v>
      </c>
      <c r="U312">
        <f>(IF(AND(M312&gt;5,'Jul-24 Comparison with CA @50m'!M312&gt;5),1,0))*'50m'!$D312</f>
        <v>0</v>
      </c>
      <c r="V312">
        <f>(IF(AND(N312&gt;5,'Jul-24 Comparison with CA @50m'!N312&gt;5),1,0))*'50m'!$D312</f>
        <v>0</v>
      </c>
    </row>
    <row r="313" spans="1:22" x14ac:dyDescent="0.35">
      <c r="A313" s="21" t="s">
        <v>99</v>
      </c>
      <c r="B313" s="21">
        <v>229750</v>
      </c>
      <c r="C313" s="21">
        <v>229800</v>
      </c>
      <c r="D313" s="21">
        <v>50</v>
      </c>
      <c r="E313" s="21"/>
      <c r="F313" s="23">
        <v>5</v>
      </c>
      <c r="G313" s="25">
        <v>1.2901142857142856E-2</v>
      </c>
      <c r="H313" s="25">
        <v>3.264E-3</v>
      </c>
      <c r="I313" s="25">
        <v>6.9714285714285722E-4</v>
      </c>
      <c r="J313" s="25">
        <v>4.1199999999999993E-4</v>
      </c>
      <c r="K313" s="25">
        <v>2.7697142857142855E-3</v>
      </c>
      <c r="L313" s="25">
        <v>3.5120000000000004E-3</v>
      </c>
      <c r="M313" s="25">
        <v>9.3142857142857144E-4</v>
      </c>
      <c r="N313" s="25">
        <v>2.9405714285714287E-3</v>
      </c>
      <c r="O313">
        <f>(IF(AND(G313&gt;5,'Jul-24 Comparison with CA @50m'!G313&gt;5),1,0))*'50m'!$D313</f>
        <v>0</v>
      </c>
      <c r="P313">
        <f>(IF(AND(H313&gt;5,'Jul-24 Comparison with CA @50m'!H313&gt;5),1,0))*'50m'!$D313</f>
        <v>0</v>
      </c>
      <c r="Q313">
        <f>(IF(AND(I313&gt;5,'Jul-24 Comparison with CA @50m'!I313&gt;5),1,0))*'50m'!$D313</f>
        <v>0</v>
      </c>
      <c r="R313">
        <f>(IF(AND(J313&gt;5,'Jul-24 Comparison with CA @50m'!J313&gt;5),1,0))*'50m'!$D313</f>
        <v>0</v>
      </c>
      <c r="S313">
        <f>(IF(AND(K313&gt;5,'Jul-24 Comparison with CA @50m'!K313&gt;5),1,0))*'50m'!$D313</f>
        <v>0</v>
      </c>
      <c r="T313">
        <f>(IF(AND(L313&gt;5,'Jul-24 Comparison with CA @50m'!L313&gt;5),1,0))*'50m'!$D313</f>
        <v>0</v>
      </c>
      <c r="U313">
        <f>(IF(AND(M313&gt;5,'Jul-24 Comparison with CA @50m'!M313&gt;5),1,0))*'50m'!$D313</f>
        <v>0</v>
      </c>
      <c r="V313">
        <f>(IF(AND(N313&gt;5,'Jul-24 Comparison with CA @50m'!N313&gt;5),1,0))*'50m'!$D313</f>
        <v>0</v>
      </c>
    </row>
    <row r="314" spans="1:22" x14ac:dyDescent="0.35">
      <c r="A314" s="21" t="s">
        <v>99</v>
      </c>
      <c r="B314" s="21">
        <v>229800</v>
      </c>
      <c r="C314" s="21">
        <v>229850</v>
      </c>
      <c r="D314" s="21">
        <v>50</v>
      </c>
      <c r="E314" s="21"/>
      <c r="F314" s="23">
        <v>5</v>
      </c>
      <c r="G314" s="25">
        <v>5.1199999999999998E-4</v>
      </c>
      <c r="H314" s="25">
        <v>2.8571428571428574E-4</v>
      </c>
      <c r="I314" s="25">
        <v>0</v>
      </c>
      <c r="J314" s="25">
        <v>2.2565714285714281E-3</v>
      </c>
      <c r="K314" s="25">
        <v>2.0329714285714284E-2</v>
      </c>
      <c r="L314" s="25">
        <v>1.7314285714285713E-3</v>
      </c>
      <c r="M314" s="25">
        <v>3.5725714285714284E-3</v>
      </c>
      <c r="N314" s="25">
        <v>8.1714285714285708E-3</v>
      </c>
      <c r="O314">
        <f>(IF(AND(G314&gt;5,'Jul-24 Comparison with CA @50m'!G314&gt;5),1,0))*'50m'!$D314</f>
        <v>0</v>
      </c>
      <c r="P314">
        <f>(IF(AND(H314&gt;5,'Jul-24 Comparison with CA @50m'!H314&gt;5),1,0))*'50m'!$D314</f>
        <v>0</v>
      </c>
      <c r="Q314">
        <f>(IF(AND(I314&gt;5,'Jul-24 Comparison with CA @50m'!I314&gt;5),1,0))*'50m'!$D314</f>
        <v>0</v>
      </c>
      <c r="R314">
        <f>(IF(AND(J314&gt;5,'Jul-24 Comparison with CA @50m'!J314&gt;5),1,0))*'50m'!$D314</f>
        <v>0</v>
      </c>
      <c r="S314">
        <f>(IF(AND(K314&gt;5,'Jul-24 Comparison with CA @50m'!K314&gt;5),1,0))*'50m'!$D314</f>
        <v>0</v>
      </c>
      <c r="T314">
        <f>(IF(AND(L314&gt;5,'Jul-24 Comparison with CA @50m'!L314&gt;5),1,0))*'50m'!$D314</f>
        <v>0</v>
      </c>
      <c r="U314">
        <f>(IF(AND(M314&gt;5,'Jul-24 Comparison with CA @50m'!M314&gt;5),1,0))*'50m'!$D314</f>
        <v>0</v>
      </c>
      <c r="V314">
        <f>(IF(AND(N314&gt;5,'Jul-24 Comparison with CA @50m'!N314&gt;5),1,0))*'50m'!$D314</f>
        <v>0</v>
      </c>
    </row>
    <row r="315" spans="1:22" x14ac:dyDescent="0.35">
      <c r="A315" s="21" t="s">
        <v>99</v>
      </c>
      <c r="B315" s="21">
        <v>229850</v>
      </c>
      <c r="C315" s="21">
        <v>229900</v>
      </c>
      <c r="D315" s="21">
        <v>50</v>
      </c>
      <c r="E315" s="21" t="s">
        <v>66</v>
      </c>
      <c r="F315" s="23">
        <v>5</v>
      </c>
      <c r="G315" s="25">
        <v>1.719942857142857E-2</v>
      </c>
      <c r="H315" s="25">
        <v>3.8782857142857143E-3</v>
      </c>
      <c r="I315" s="25">
        <v>1.5131428571428572E-3</v>
      </c>
      <c r="J315" s="25">
        <v>5.1142857142857142E-4</v>
      </c>
      <c r="K315" s="25">
        <v>1.1623428571428569E-2</v>
      </c>
      <c r="L315" s="25">
        <v>3.1439999999999997E-3</v>
      </c>
      <c r="M315" s="25">
        <v>9.034285714285713E-4</v>
      </c>
      <c r="N315" s="25">
        <v>4.5022857142857147E-3</v>
      </c>
      <c r="O315">
        <f>(IF(AND(G315&gt;5,'Jul-24 Comparison with CA @50m'!G315&gt;5),1,0))*'50m'!$D315</f>
        <v>0</v>
      </c>
      <c r="P315">
        <f>(IF(AND(H315&gt;5,'Jul-24 Comparison with CA @50m'!H315&gt;5),1,0))*'50m'!$D315</f>
        <v>0</v>
      </c>
      <c r="Q315">
        <f>(IF(AND(I315&gt;5,'Jul-24 Comparison with CA @50m'!I315&gt;5),1,0))*'50m'!$D315</f>
        <v>0</v>
      </c>
      <c r="R315">
        <f>(IF(AND(J315&gt;5,'Jul-24 Comparison with CA @50m'!J315&gt;5),1,0))*'50m'!$D315</f>
        <v>0</v>
      </c>
      <c r="S315">
        <f>(IF(AND(K315&gt;5,'Jul-24 Comparison with CA @50m'!K315&gt;5),1,0))*'50m'!$D315</f>
        <v>0</v>
      </c>
      <c r="T315">
        <f>(IF(AND(L315&gt;5,'Jul-24 Comparison with CA @50m'!L315&gt;5),1,0))*'50m'!$D315</f>
        <v>0</v>
      </c>
      <c r="U315">
        <f>(IF(AND(M315&gt;5,'Jul-24 Comparison with CA @50m'!M315&gt;5),1,0))*'50m'!$D315</f>
        <v>0</v>
      </c>
      <c r="V315">
        <f>(IF(AND(N315&gt;5,'Jul-24 Comparison with CA @50m'!N315&gt;5),1,0))*'50m'!$D315</f>
        <v>0</v>
      </c>
    </row>
    <row r="316" spans="1:22" x14ac:dyDescent="0.35">
      <c r="A316" s="21" t="s">
        <v>99</v>
      </c>
      <c r="B316" s="21">
        <v>229900</v>
      </c>
      <c r="C316" s="21">
        <v>229950</v>
      </c>
      <c r="D316" s="21">
        <v>50</v>
      </c>
      <c r="E316" s="21"/>
      <c r="F316" s="23">
        <v>5</v>
      </c>
      <c r="G316" s="25">
        <v>4.0068571428571419E-3</v>
      </c>
      <c r="H316" s="25">
        <v>2.2051428571428578E-3</v>
      </c>
      <c r="I316" s="25">
        <v>1.3520000000000001E-3</v>
      </c>
      <c r="J316" s="25">
        <v>6.429714285714286E-3</v>
      </c>
      <c r="K316" s="25">
        <v>2.676E-3</v>
      </c>
      <c r="L316" s="25">
        <v>0</v>
      </c>
      <c r="M316" s="25">
        <v>0</v>
      </c>
      <c r="N316" s="25">
        <v>0</v>
      </c>
      <c r="O316">
        <f>(IF(AND(G316&gt;5,'Jul-24 Comparison with CA @50m'!G316&gt;5),1,0))*'50m'!$D316</f>
        <v>0</v>
      </c>
      <c r="P316">
        <f>(IF(AND(H316&gt;5,'Jul-24 Comparison with CA @50m'!H316&gt;5),1,0))*'50m'!$D316</f>
        <v>0</v>
      </c>
      <c r="Q316">
        <f>(IF(AND(I316&gt;5,'Jul-24 Comparison with CA @50m'!I316&gt;5),1,0))*'50m'!$D316</f>
        <v>0</v>
      </c>
      <c r="R316">
        <f>(IF(AND(J316&gt;5,'Jul-24 Comparison with CA @50m'!J316&gt;5),1,0))*'50m'!$D316</f>
        <v>0</v>
      </c>
      <c r="S316">
        <f>(IF(AND(K316&gt;5,'Jul-24 Comparison with CA @50m'!K316&gt;5),1,0))*'50m'!$D316</f>
        <v>0</v>
      </c>
      <c r="T316">
        <f>(IF(AND(L316&gt;5,'Jul-24 Comparison with CA @50m'!L316&gt;5),1,0))*'50m'!$D316</f>
        <v>0</v>
      </c>
      <c r="U316">
        <f>(IF(AND(M316&gt;5,'Jul-24 Comparison with CA @50m'!M316&gt;5),1,0))*'50m'!$D316</f>
        <v>0</v>
      </c>
      <c r="V316">
        <f>(IF(AND(N316&gt;5,'Jul-24 Comparison with CA @50m'!N316&gt;5),1,0))*'50m'!$D316</f>
        <v>0</v>
      </c>
    </row>
    <row r="317" spans="1:22" x14ac:dyDescent="0.35">
      <c r="A317" s="21" t="s">
        <v>99</v>
      </c>
      <c r="B317" s="21">
        <v>229950</v>
      </c>
      <c r="C317" s="21">
        <v>230000</v>
      </c>
      <c r="D317" s="21">
        <v>50</v>
      </c>
      <c r="E317" s="21"/>
      <c r="F317" s="23">
        <v>5</v>
      </c>
      <c r="G317" s="25">
        <v>1.4046285714285713E-2</v>
      </c>
      <c r="H317" s="25">
        <v>2.8811428571428577E-3</v>
      </c>
      <c r="I317" s="25">
        <v>5.1640000000000002E-3</v>
      </c>
      <c r="J317" s="25">
        <v>3.1795428571428572E-2</v>
      </c>
      <c r="K317" s="25">
        <v>5.2571428571428571E-4</v>
      </c>
      <c r="L317" s="25">
        <v>1.942857142857143E-4</v>
      </c>
      <c r="M317" s="25">
        <v>0</v>
      </c>
      <c r="N317" s="25">
        <v>2.3845714285714282E-3</v>
      </c>
      <c r="O317">
        <f>(IF(AND(G317&gt;5,'Jul-24 Comparison with CA @50m'!G317&gt;5),1,0))*'50m'!$D317</f>
        <v>0</v>
      </c>
      <c r="P317">
        <f>(IF(AND(H317&gt;5,'Jul-24 Comparison with CA @50m'!H317&gt;5),1,0))*'50m'!$D317</f>
        <v>0</v>
      </c>
      <c r="Q317">
        <f>(IF(AND(I317&gt;5,'Jul-24 Comparison with CA @50m'!I317&gt;5),1,0))*'50m'!$D317</f>
        <v>0</v>
      </c>
      <c r="R317">
        <f>(IF(AND(J317&gt;5,'Jul-24 Comparison with CA @50m'!J317&gt;5),1,0))*'50m'!$D317</f>
        <v>0</v>
      </c>
      <c r="S317">
        <f>(IF(AND(K317&gt;5,'Jul-24 Comparison with CA @50m'!K317&gt;5),1,0))*'50m'!$D317</f>
        <v>0</v>
      </c>
      <c r="T317">
        <f>(IF(AND(L317&gt;5,'Jul-24 Comparison with CA @50m'!L317&gt;5),1,0))*'50m'!$D317</f>
        <v>0</v>
      </c>
      <c r="U317">
        <f>(IF(AND(M317&gt;5,'Jul-24 Comparison with CA @50m'!M317&gt;5),1,0))*'50m'!$D317</f>
        <v>0</v>
      </c>
      <c r="V317">
        <f>(IF(AND(N317&gt;5,'Jul-24 Comparison with CA @50m'!N317&gt;5),1,0))*'50m'!$D317</f>
        <v>0</v>
      </c>
    </row>
    <row r="318" spans="1:22" x14ac:dyDescent="0.35">
      <c r="A318" s="21" t="s">
        <v>99</v>
      </c>
      <c r="B318" s="21">
        <v>230000</v>
      </c>
      <c r="C318" s="21">
        <v>230050</v>
      </c>
      <c r="D318" s="21">
        <v>50</v>
      </c>
      <c r="E318" s="21"/>
      <c r="F318" s="23">
        <v>5</v>
      </c>
      <c r="G318" s="25">
        <v>1.3159999999999999E-3</v>
      </c>
      <c r="H318" s="25">
        <v>1.9457142857142856E-3</v>
      </c>
      <c r="I318" s="25">
        <v>4.6645714285714285E-3</v>
      </c>
      <c r="J318" s="25">
        <v>0.95265714285714298</v>
      </c>
      <c r="K318" s="25">
        <v>2.209142857142857E-3</v>
      </c>
      <c r="L318" s="25">
        <v>0</v>
      </c>
      <c r="M318" s="25">
        <v>0</v>
      </c>
      <c r="N318" s="25">
        <v>4.0400000000000002E-3</v>
      </c>
      <c r="O318">
        <f>(IF(AND(G318&gt;5,'Jul-24 Comparison with CA @50m'!G318&gt;5),1,0))*'50m'!$D318</f>
        <v>0</v>
      </c>
      <c r="P318">
        <f>(IF(AND(H318&gt;5,'Jul-24 Comparison with CA @50m'!H318&gt;5),1,0))*'50m'!$D318</f>
        <v>0</v>
      </c>
      <c r="Q318">
        <f>(IF(AND(I318&gt;5,'Jul-24 Comparison with CA @50m'!I318&gt;5),1,0))*'50m'!$D318</f>
        <v>0</v>
      </c>
      <c r="R318">
        <f>(IF(AND(J318&gt;5,'Jul-24 Comparison with CA @50m'!J318&gt;5),1,0))*'50m'!$D318</f>
        <v>0</v>
      </c>
      <c r="S318">
        <f>(IF(AND(K318&gt;5,'Jul-24 Comparison with CA @50m'!K318&gt;5),1,0))*'50m'!$D318</f>
        <v>0</v>
      </c>
      <c r="T318">
        <f>(IF(AND(L318&gt;5,'Jul-24 Comparison with CA @50m'!L318&gt;5),1,0))*'50m'!$D318</f>
        <v>0</v>
      </c>
      <c r="U318">
        <f>(IF(AND(M318&gt;5,'Jul-24 Comparison with CA @50m'!M318&gt;5),1,0))*'50m'!$D318</f>
        <v>0</v>
      </c>
      <c r="V318">
        <f>(IF(AND(N318&gt;5,'Jul-24 Comparison with CA @50m'!N318&gt;5),1,0))*'50m'!$D318</f>
        <v>0</v>
      </c>
    </row>
    <row r="319" spans="1:22" x14ac:dyDescent="0.35">
      <c r="A319" s="21" t="s">
        <v>99</v>
      </c>
      <c r="B319" s="21">
        <v>230050</v>
      </c>
      <c r="C319" s="21">
        <v>230100</v>
      </c>
      <c r="D319" s="21">
        <v>50</v>
      </c>
      <c r="E319" s="21" t="s">
        <v>100</v>
      </c>
      <c r="F319" s="23">
        <v>5</v>
      </c>
      <c r="G319" s="25">
        <v>1.5651428571428572E-3</v>
      </c>
      <c r="H319" s="25">
        <v>1.4285714285714287E-5</v>
      </c>
      <c r="I319" s="25">
        <v>1.7022857142857143E-3</v>
      </c>
      <c r="J319" s="25">
        <v>2.3028571428571425E-3</v>
      </c>
      <c r="K319" s="25">
        <v>7.7257142857142856E-4</v>
      </c>
      <c r="L319" s="25">
        <v>5.954285714285714E-4</v>
      </c>
      <c r="M319" s="25">
        <v>0</v>
      </c>
      <c r="N319" s="25">
        <v>4.3885714285714285E-4</v>
      </c>
      <c r="O319">
        <f>(IF(AND(G319&gt;5,'Jul-24 Comparison with CA @50m'!G319&gt;5),1,0))*'50m'!$D319</f>
        <v>0</v>
      </c>
      <c r="P319">
        <f>(IF(AND(H319&gt;5,'Jul-24 Comparison with CA @50m'!H319&gt;5),1,0))*'50m'!$D319</f>
        <v>0</v>
      </c>
      <c r="Q319">
        <f>(IF(AND(I319&gt;5,'Jul-24 Comparison with CA @50m'!I319&gt;5),1,0))*'50m'!$D319</f>
        <v>0</v>
      </c>
      <c r="R319">
        <f>(IF(AND(J319&gt;5,'Jul-24 Comparison with CA @50m'!J319&gt;5),1,0))*'50m'!$D319</f>
        <v>0</v>
      </c>
      <c r="S319">
        <f>(IF(AND(K319&gt;5,'Jul-24 Comparison with CA @50m'!K319&gt;5),1,0))*'50m'!$D319</f>
        <v>0</v>
      </c>
      <c r="T319">
        <f>(IF(AND(L319&gt;5,'Jul-24 Comparison with CA @50m'!L319&gt;5),1,0))*'50m'!$D319</f>
        <v>0</v>
      </c>
      <c r="U319">
        <f>(IF(AND(M319&gt;5,'Jul-24 Comparison with CA @50m'!M319&gt;5),1,0))*'50m'!$D319</f>
        <v>0</v>
      </c>
      <c r="V319">
        <f>(IF(AND(N319&gt;5,'Jul-24 Comparison with CA @50m'!N319&gt;5),1,0))*'50m'!$D319</f>
        <v>0</v>
      </c>
    </row>
    <row r="320" spans="1:22" x14ac:dyDescent="0.35">
      <c r="A320" s="21" t="s">
        <v>99</v>
      </c>
      <c r="B320" s="21">
        <v>230100</v>
      </c>
      <c r="C320" s="21">
        <v>230150</v>
      </c>
      <c r="D320" s="21">
        <v>50</v>
      </c>
      <c r="E320" s="21"/>
      <c r="F320" s="23">
        <v>5</v>
      </c>
      <c r="G320" s="25">
        <v>3.8857142857142862E-3</v>
      </c>
      <c r="H320" s="25">
        <v>3.9314285714285715E-4</v>
      </c>
      <c r="I320" s="25">
        <v>1.3851428571428571E-3</v>
      </c>
      <c r="J320" s="25">
        <v>3.549142857142857E-3</v>
      </c>
      <c r="K320" s="25">
        <v>7.2668571428571426E-3</v>
      </c>
      <c r="L320" s="25">
        <v>8.8400000000000002E-4</v>
      </c>
      <c r="M320" s="25">
        <v>2.7542857142857143E-4</v>
      </c>
      <c r="N320" s="25">
        <v>8.1977142857142856E-3</v>
      </c>
      <c r="O320">
        <f>(IF(AND(G320&gt;5,'Jul-24 Comparison with CA @50m'!G320&gt;5),1,0))*'50m'!$D320</f>
        <v>0</v>
      </c>
      <c r="P320">
        <f>(IF(AND(H320&gt;5,'Jul-24 Comparison with CA @50m'!H320&gt;5),1,0))*'50m'!$D320</f>
        <v>0</v>
      </c>
      <c r="Q320">
        <f>(IF(AND(I320&gt;5,'Jul-24 Comparison with CA @50m'!I320&gt;5),1,0))*'50m'!$D320</f>
        <v>0</v>
      </c>
      <c r="R320">
        <f>(IF(AND(J320&gt;5,'Jul-24 Comparison with CA @50m'!J320&gt;5),1,0))*'50m'!$D320</f>
        <v>0</v>
      </c>
      <c r="S320">
        <f>(IF(AND(K320&gt;5,'Jul-24 Comparison with CA @50m'!K320&gt;5),1,0))*'50m'!$D320</f>
        <v>0</v>
      </c>
      <c r="T320">
        <f>(IF(AND(L320&gt;5,'Jul-24 Comparison with CA @50m'!L320&gt;5),1,0))*'50m'!$D320</f>
        <v>0</v>
      </c>
      <c r="U320">
        <f>(IF(AND(M320&gt;5,'Jul-24 Comparison with CA @50m'!M320&gt;5),1,0))*'50m'!$D320</f>
        <v>0</v>
      </c>
      <c r="V320">
        <f>(IF(AND(N320&gt;5,'Jul-24 Comparison with CA @50m'!N320&gt;5),1,0))*'50m'!$D320</f>
        <v>0</v>
      </c>
    </row>
    <row r="321" spans="1:22" x14ac:dyDescent="0.35">
      <c r="A321" s="21" t="s">
        <v>99</v>
      </c>
      <c r="B321" s="21">
        <v>230150</v>
      </c>
      <c r="C321" s="21">
        <v>230200</v>
      </c>
      <c r="D321" s="21">
        <v>50</v>
      </c>
      <c r="E321" s="21"/>
      <c r="F321" s="23">
        <v>5</v>
      </c>
      <c r="G321" s="25">
        <v>4.8548571428571417E-3</v>
      </c>
      <c r="H321" s="25">
        <v>1.4057142857142854E-4</v>
      </c>
      <c r="I321" s="25">
        <v>0</v>
      </c>
      <c r="J321" s="25">
        <v>2.8571428571428574E-5</v>
      </c>
      <c r="K321" s="25">
        <v>2.0040000000000001E-3</v>
      </c>
      <c r="L321" s="25">
        <v>0</v>
      </c>
      <c r="M321" s="25">
        <v>0</v>
      </c>
      <c r="N321" s="25">
        <v>3.326685714285714E-2</v>
      </c>
      <c r="O321">
        <f>(IF(AND(G321&gt;5,'Jul-24 Comparison with CA @50m'!G321&gt;5),1,0))*'50m'!$D321</f>
        <v>0</v>
      </c>
      <c r="P321">
        <f>(IF(AND(H321&gt;5,'Jul-24 Comparison with CA @50m'!H321&gt;5),1,0))*'50m'!$D321</f>
        <v>0</v>
      </c>
      <c r="Q321">
        <f>(IF(AND(I321&gt;5,'Jul-24 Comparison with CA @50m'!I321&gt;5),1,0))*'50m'!$D321</f>
        <v>0</v>
      </c>
      <c r="R321">
        <f>(IF(AND(J321&gt;5,'Jul-24 Comparison with CA @50m'!J321&gt;5),1,0))*'50m'!$D321</f>
        <v>0</v>
      </c>
      <c r="S321">
        <f>(IF(AND(K321&gt;5,'Jul-24 Comparison with CA @50m'!K321&gt;5),1,0))*'50m'!$D321</f>
        <v>0</v>
      </c>
      <c r="T321">
        <f>(IF(AND(L321&gt;5,'Jul-24 Comparison with CA @50m'!L321&gt;5),1,0))*'50m'!$D321</f>
        <v>0</v>
      </c>
      <c r="U321">
        <f>(IF(AND(M321&gt;5,'Jul-24 Comparison with CA @50m'!M321&gt;5),1,0))*'50m'!$D321</f>
        <v>0</v>
      </c>
      <c r="V321">
        <f>(IF(AND(N321&gt;5,'Jul-24 Comparison with CA @50m'!N321&gt;5),1,0))*'50m'!$D321</f>
        <v>0</v>
      </c>
    </row>
    <row r="322" spans="1:22" x14ac:dyDescent="0.35">
      <c r="A322" s="21" t="s">
        <v>99</v>
      </c>
      <c r="B322" s="21">
        <v>230200</v>
      </c>
      <c r="C322" s="21">
        <v>230250</v>
      </c>
      <c r="D322" s="21">
        <v>50</v>
      </c>
      <c r="E322" s="21"/>
      <c r="F322" s="23">
        <v>5</v>
      </c>
      <c r="G322" s="25">
        <v>3.7857142857142855E-3</v>
      </c>
      <c r="H322" s="25">
        <v>6.0342857142857149E-4</v>
      </c>
      <c r="I322" s="25">
        <v>3.428571428571428E-4</v>
      </c>
      <c r="J322" s="25">
        <v>6.8228571428571427E-4</v>
      </c>
      <c r="K322" s="25">
        <v>9.4257142857142855E-3</v>
      </c>
      <c r="L322" s="25">
        <v>6.6354285714285725E-3</v>
      </c>
      <c r="M322" s="25">
        <v>0</v>
      </c>
      <c r="N322" s="25">
        <v>1.8413142857142861E-2</v>
      </c>
      <c r="O322">
        <f>(IF(AND(G322&gt;5,'Jul-24 Comparison with CA @50m'!G322&gt;5),1,0))*'50m'!$D322</f>
        <v>0</v>
      </c>
      <c r="P322">
        <f>(IF(AND(H322&gt;5,'Jul-24 Comparison with CA @50m'!H322&gt;5),1,0))*'50m'!$D322</f>
        <v>0</v>
      </c>
      <c r="Q322">
        <f>(IF(AND(I322&gt;5,'Jul-24 Comparison with CA @50m'!I322&gt;5),1,0))*'50m'!$D322</f>
        <v>0</v>
      </c>
      <c r="R322">
        <f>(IF(AND(J322&gt;5,'Jul-24 Comparison with CA @50m'!J322&gt;5),1,0))*'50m'!$D322</f>
        <v>0</v>
      </c>
      <c r="S322">
        <f>(IF(AND(K322&gt;5,'Jul-24 Comparison with CA @50m'!K322&gt;5),1,0))*'50m'!$D322</f>
        <v>0</v>
      </c>
      <c r="T322">
        <f>(IF(AND(L322&gt;5,'Jul-24 Comparison with CA @50m'!L322&gt;5),1,0))*'50m'!$D322</f>
        <v>0</v>
      </c>
      <c r="U322">
        <f>(IF(AND(M322&gt;5,'Jul-24 Comparison with CA @50m'!M322&gt;5),1,0))*'50m'!$D322</f>
        <v>0</v>
      </c>
      <c r="V322">
        <f>(IF(AND(N322&gt;5,'Jul-24 Comparison with CA @50m'!N322&gt;5),1,0))*'50m'!$D322</f>
        <v>0</v>
      </c>
    </row>
    <row r="323" spans="1:22" x14ac:dyDescent="0.35">
      <c r="A323" s="21" t="s">
        <v>99</v>
      </c>
      <c r="B323" s="21">
        <v>230250</v>
      </c>
      <c r="C323" s="21">
        <v>230300</v>
      </c>
      <c r="D323" s="21">
        <v>50</v>
      </c>
      <c r="E323" s="21" t="s">
        <v>111</v>
      </c>
      <c r="F323" s="23">
        <v>5</v>
      </c>
      <c r="G323" s="25">
        <v>7.7771428571428575E-3</v>
      </c>
      <c r="H323" s="25">
        <v>8.0114285714285715E-4</v>
      </c>
      <c r="I323" s="25">
        <v>7.0342857142857143E-4</v>
      </c>
      <c r="J323" s="25">
        <v>1.5611428571428573E-3</v>
      </c>
      <c r="K323" s="25">
        <v>1.6201714285714288E-2</v>
      </c>
      <c r="L323" s="25">
        <v>6.5200000000000002E-4</v>
      </c>
      <c r="M323" s="25">
        <v>1.9297142857142855E-3</v>
      </c>
      <c r="N323" s="25">
        <v>1.2076000000000003E-2</v>
      </c>
      <c r="O323">
        <f>(IF(AND(G323&gt;5,'Jul-24 Comparison with CA @50m'!G323&gt;5),1,0))*'50m'!$D323</f>
        <v>0</v>
      </c>
      <c r="P323">
        <f>(IF(AND(H323&gt;5,'Jul-24 Comparison with CA @50m'!H323&gt;5),1,0))*'50m'!$D323</f>
        <v>0</v>
      </c>
      <c r="Q323">
        <f>(IF(AND(I323&gt;5,'Jul-24 Comparison with CA @50m'!I323&gt;5),1,0))*'50m'!$D323</f>
        <v>0</v>
      </c>
      <c r="R323">
        <f>(IF(AND(J323&gt;5,'Jul-24 Comparison with CA @50m'!J323&gt;5),1,0))*'50m'!$D323</f>
        <v>0</v>
      </c>
      <c r="S323">
        <f>(IF(AND(K323&gt;5,'Jul-24 Comparison with CA @50m'!K323&gt;5),1,0))*'50m'!$D323</f>
        <v>0</v>
      </c>
      <c r="T323">
        <f>(IF(AND(L323&gt;5,'Jul-24 Comparison with CA @50m'!L323&gt;5),1,0))*'50m'!$D323</f>
        <v>0</v>
      </c>
      <c r="U323">
        <f>(IF(AND(M323&gt;5,'Jul-24 Comparison with CA @50m'!M323&gt;5),1,0))*'50m'!$D323</f>
        <v>0</v>
      </c>
      <c r="V323">
        <f>(IF(AND(N323&gt;5,'Jul-24 Comparison with CA @50m'!N323&gt;5),1,0))*'50m'!$D323</f>
        <v>0</v>
      </c>
    </row>
    <row r="324" spans="1:22" x14ac:dyDescent="0.35">
      <c r="A324" s="21" t="s">
        <v>99</v>
      </c>
      <c r="B324" s="21">
        <v>230300</v>
      </c>
      <c r="C324" s="21">
        <v>230350</v>
      </c>
      <c r="D324" s="21">
        <v>50</v>
      </c>
      <c r="E324" s="21"/>
      <c r="F324" s="23">
        <v>5</v>
      </c>
      <c r="G324" s="25">
        <v>5.0971428571428565E-3</v>
      </c>
      <c r="H324" s="25">
        <v>2.5279999999999999E-3</v>
      </c>
      <c r="I324" s="25">
        <v>2.3714285714285715E-4</v>
      </c>
      <c r="J324" s="25">
        <v>3.3531428571428571E-3</v>
      </c>
      <c r="K324" s="25">
        <v>4.3502857142857137E-3</v>
      </c>
      <c r="L324" s="25">
        <v>2.0577142857142855E-3</v>
      </c>
      <c r="M324" s="25">
        <v>6.2028571428571436E-3</v>
      </c>
      <c r="N324" s="25">
        <v>6.9999999999999999E-4</v>
      </c>
      <c r="O324">
        <f>(IF(AND(G324&gt;5,'Jul-24 Comparison with CA @50m'!G324&gt;5),1,0))*'50m'!$D324</f>
        <v>0</v>
      </c>
      <c r="P324">
        <f>(IF(AND(H324&gt;5,'Jul-24 Comparison with CA @50m'!H324&gt;5),1,0))*'50m'!$D324</f>
        <v>0</v>
      </c>
      <c r="Q324">
        <f>(IF(AND(I324&gt;5,'Jul-24 Comparison with CA @50m'!I324&gt;5),1,0))*'50m'!$D324</f>
        <v>0</v>
      </c>
      <c r="R324">
        <f>(IF(AND(J324&gt;5,'Jul-24 Comparison with CA @50m'!J324&gt;5),1,0))*'50m'!$D324</f>
        <v>0</v>
      </c>
      <c r="S324">
        <f>(IF(AND(K324&gt;5,'Jul-24 Comparison with CA @50m'!K324&gt;5),1,0))*'50m'!$D324</f>
        <v>0</v>
      </c>
      <c r="T324">
        <f>(IF(AND(L324&gt;5,'Jul-24 Comparison with CA @50m'!L324&gt;5),1,0))*'50m'!$D324</f>
        <v>0</v>
      </c>
      <c r="U324">
        <f>(IF(AND(M324&gt;5,'Jul-24 Comparison with CA @50m'!M324&gt;5),1,0))*'50m'!$D324</f>
        <v>0</v>
      </c>
      <c r="V324">
        <f>(IF(AND(N324&gt;5,'Jul-24 Comparison with CA @50m'!N324&gt;5),1,0))*'50m'!$D324</f>
        <v>0</v>
      </c>
    </row>
    <row r="325" spans="1:22" x14ac:dyDescent="0.35">
      <c r="A325" s="21" t="s">
        <v>99</v>
      </c>
      <c r="B325" s="21">
        <v>230350</v>
      </c>
      <c r="C325" s="21">
        <v>230400</v>
      </c>
      <c r="D325" s="21">
        <v>50</v>
      </c>
      <c r="E325" s="21"/>
      <c r="F325" s="23">
        <v>5</v>
      </c>
      <c r="G325" s="25">
        <v>5.1354285714285703E-3</v>
      </c>
      <c r="H325" s="25">
        <v>1.44E-4</v>
      </c>
      <c r="I325" s="25">
        <v>1.488E-3</v>
      </c>
      <c r="J325" s="25">
        <v>4.4348571428571432E-3</v>
      </c>
      <c r="K325" s="25">
        <v>9.8702857142857151E-3</v>
      </c>
      <c r="L325" s="25">
        <v>2.1382857142857141E-3</v>
      </c>
      <c r="M325" s="25">
        <v>1.1765714285714285E-3</v>
      </c>
      <c r="N325" s="25">
        <v>3.6068571428571426E-3</v>
      </c>
      <c r="O325">
        <f>(IF(AND(G325&gt;5,'Jul-24 Comparison with CA @50m'!G325&gt;5),1,0))*'50m'!$D325</f>
        <v>0</v>
      </c>
      <c r="P325">
        <f>(IF(AND(H325&gt;5,'Jul-24 Comparison with CA @50m'!H325&gt;5),1,0))*'50m'!$D325</f>
        <v>0</v>
      </c>
      <c r="Q325">
        <f>(IF(AND(I325&gt;5,'Jul-24 Comparison with CA @50m'!I325&gt;5),1,0))*'50m'!$D325</f>
        <v>0</v>
      </c>
      <c r="R325">
        <f>(IF(AND(J325&gt;5,'Jul-24 Comparison with CA @50m'!J325&gt;5),1,0))*'50m'!$D325</f>
        <v>0</v>
      </c>
      <c r="S325">
        <f>(IF(AND(K325&gt;5,'Jul-24 Comparison with CA @50m'!K325&gt;5),1,0))*'50m'!$D325</f>
        <v>0</v>
      </c>
      <c r="T325">
        <f>(IF(AND(L325&gt;5,'Jul-24 Comparison with CA @50m'!L325&gt;5),1,0))*'50m'!$D325</f>
        <v>0</v>
      </c>
      <c r="U325">
        <f>(IF(AND(M325&gt;5,'Jul-24 Comparison with CA @50m'!M325&gt;5),1,0))*'50m'!$D325</f>
        <v>0</v>
      </c>
      <c r="V325">
        <f>(IF(AND(N325&gt;5,'Jul-24 Comparison with CA @50m'!N325&gt;5),1,0))*'50m'!$D325</f>
        <v>0</v>
      </c>
    </row>
    <row r="326" spans="1:22" x14ac:dyDescent="0.35">
      <c r="A326" s="21" t="s">
        <v>99</v>
      </c>
      <c r="B326" s="21">
        <v>230400</v>
      </c>
      <c r="C326" s="21">
        <v>230450</v>
      </c>
      <c r="D326" s="21">
        <v>50</v>
      </c>
      <c r="E326" s="21"/>
      <c r="F326" s="23">
        <v>5</v>
      </c>
      <c r="G326" s="25">
        <v>0</v>
      </c>
      <c r="H326" s="25">
        <v>4.2342857142857145E-4</v>
      </c>
      <c r="I326" s="25">
        <v>1.5314285714285716E-3</v>
      </c>
      <c r="J326" s="25">
        <v>7.0399999999999998E-4</v>
      </c>
      <c r="K326" s="25">
        <v>7.5028571428571429E-4</v>
      </c>
      <c r="L326" s="25">
        <v>3.0857142857142856E-5</v>
      </c>
      <c r="M326" s="25">
        <v>8.0102857142857146E-3</v>
      </c>
      <c r="N326" s="25">
        <v>4.8622857142857131E-3</v>
      </c>
      <c r="O326">
        <f>(IF(AND(G326&gt;5,'Jul-24 Comparison with CA @50m'!G326&gt;5),1,0))*'50m'!$D326</f>
        <v>0</v>
      </c>
      <c r="P326">
        <f>(IF(AND(H326&gt;5,'Jul-24 Comparison with CA @50m'!H326&gt;5),1,0))*'50m'!$D326</f>
        <v>0</v>
      </c>
      <c r="Q326">
        <f>(IF(AND(I326&gt;5,'Jul-24 Comparison with CA @50m'!I326&gt;5),1,0))*'50m'!$D326</f>
        <v>0</v>
      </c>
      <c r="R326">
        <f>(IF(AND(J326&gt;5,'Jul-24 Comparison with CA @50m'!J326&gt;5),1,0))*'50m'!$D326</f>
        <v>0</v>
      </c>
      <c r="S326">
        <f>(IF(AND(K326&gt;5,'Jul-24 Comparison with CA @50m'!K326&gt;5),1,0))*'50m'!$D326</f>
        <v>0</v>
      </c>
      <c r="T326">
        <f>(IF(AND(L326&gt;5,'Jul-24 Comparison with CA @50m'!L326&gt;5),1,0))*'50m'!$D326</f>
        <v>0</v>
      </c>
      <c r="U326">
        <f>(IF(AND(M326&gt;5,'Jul-24 Comparison with CA @50m'!M326&gt;5),1,0))*'50m'!$D326</f>
        <v>0</v>
      </c>
      <c r="V326">
        <f>(IF(AND(N326&gt;5,'Jul-24 Comparison with CA @50m'!N326&gt;5),1,0))*'50m'!$D326</f>
        <v>0</v>
      </c>
    </row>
    <row r="327" spans="1:22" x14ac:dyDescent="0.35">
      <c r="A327" s="21" t="s">
        <v>99</v>
      </c>
      <c r="B327" s="21">
        <v>230450</v>
      </c>
      <c r="C327" s="21">
        <v>230500</v>
      </c>
      <c r="D327" s="21">
        <v>50</v>
      </c>
      <c r="E327" s="21"/>
      <c r="F327" s="23">
        <v>5</v>
      </c>
      <c r="G327" s="25">
        <v>4.9119999999999997E-3</v>
      </c>
      <c r="H327" s="25">
        <v>0</v>
      </c>
      <c r="I327" s="25">
        <v>4.6628571428571427E-4</v>
      </c>
      <c r="J327" s="25">
        <v>4.7651428571428567E-3</v>
      </c>
      <c r="K327" s="25">
        <v>1.3096E-2</v>
      </c>
      <c r="L327" s="25">
        <v>9.2702857142857153E-3</v>
      </c>
      <c r="M327" s="25">
        <v>8.4102857142857122E-3</v>
      </c>
      <c r="N327" s="25">
        <v>1.3948</v>
      </c>
      <c r="O327">
        <f>(IF(AND(G327&gt;5,'Jul-24 Comparison with CA @50m'!G327&gt;5),1,0))*'50m'!$D327</f>
        <v>0</v>
      </c>
      <c r="P327">
        <f>(IF(AND(H327&gt;5,'Jul-24 Comparison with CA @50m'!H327&gt;5),1,0))*'50m'!$D327</f>
        <v>0</v>
      </c>
      <c r="Q327">
        <f>(IF(AND(I327&gt;5,'Jul-24 Comparison with CA @50m'!I327&gt;5),1,0))*'50m'!$D327</f>
        <v>0</v>
      </c>
      <c r="R327">
        <f>(IF(AND(J327&gt;5,'Jul-24 Comparison with CA @50m'!J327&gt;5),1,0))*'50m'!$D327</f>
        <v>0</v>
      </c>
      <c r="S327">
        <f>(IF(AND(K327&gt;5,'Jul-24 Comparison with CA @50m'!K327&gt;5),1,0))*'50m'!$D327</f>
        <v>0</v>
      </c>
      <c r="T327">
        <f>(IF(AND(L327&gt;5,'Jul-24 Comparison with CA @50m'!L327&gt;5),1,0))*'50m'!$D327</f>
        <v>0</v>
      </c>
      <c r="U327">
        <f>(IF(AND(M327&gt;5,'Jul-24 Comparison with CA @50m'!M327&gt;5),1,0))*'50m'!$D327</f>
        <v>0</v>
      </c>
      <c r="V327">
        <f>(IF(AND(N327&gt;5,'Jul-24 Comparison with CA @50m'!N327&gt;5),1,0))*'50m'!$D327</f>
        <v>0</v>
      </c>
    </row>
    <row r="328" spans="1:22" x14ac:dyDescent="0.35">
      <c r="A328" s="21" t="s">
        <v>99</v>
      </c>
      <c r="B328" s="21">
        <v>230500</v>
      </c>
      <c r="C328" s="21">
        <v>230550</v>
      </c>
      <c r="D328" s="21">
        <v>50</v>
      </c>
      <c r="E328" s="21"/>
      <c r="F328" s="23">
        <v>5</v>
      </c>
      <c r="G328" s="25">
        <v>1.2231428571428572E-2</v>
      </c>
      <c r="H328" s="25">
        <v>6.2857142857142853E-4</v>
      </c>
      <c r="I328" s="25">
        <v>1.8234285714285715E-3</v>
      </c>
      <c r="J328" s="25">
        <v>6.7325714285714289E-3</v>
      </c>
      <c r="K328" s="25">
        <v>1.6849142857142858E-2</v>
      </c>
      <c r="L328" s="25">
        <v>9.6251428571428582E-3</v>
      </c>
      <c r="M328" s="25">
        <v>5.1040000000000009E-3</v>
      </c>
      <c r="N328" s="25">
        <v>1.7032571428571428E-2</v>
      </c>
      <c r="O328">
        <f>(IF(AND(G328&gt;5,'Jul-24 Comparison with CA @50m'!G328&gt;5),1,0))*'50m'!$D328</f>
        <v>0</v>
      </c>
      <c r="P328">
        <f>(IF(AND(H328&gt;5,'Jul-24 Comparison with CA @50m'!H328&gt;5),1,0))*'50m'!$D328</f>
        <v>0</v>
      </c>
      <c r="Q328">
        <f>(IF(AND(I328&gt;5,'Jul-24 Comparison with CA @50m'!I328&gt;5),1,0))*'50m'!$D328</f>
        <v>0</v>
      </c>
      <c r="R328">
        <f>(IF(AND(J328&gt;5,'Jul-24 Comparison with CA @50m'!J328&gt;5),1,0))*'50m'!$D328</f>
        <v>0</v>
      </c>
      <c r="S328">
        <f>(IF(AND(K328&gt;5,'Jul-24 Comparison with CA @50m'!K328&gt;5),1,0))*'50m'!$D328</f>
        <v>0</v>
      </c>
      <c r="T328">
        <f>(IF(AND(L328&gt;5,'Jul-24 Comparison with CA @50m'!L328&gt;5),1,0))*'50m'!$D328</f>
        <v>0</v>
      </c>
      <c r="U328">
        <f>(IF(AND(M328&gt;5,'Jul-24 Comparison with CA @50m'!M328&gt;5),1,0))*'50m'!$D328</f>
        <v>0</v>
      </c>
      <c r="V328">
        <f>(IF(AND(N328&gt;5,'Jul-24 Comparison with CA @50m'!N328&gt;5),1,0))*'50m'!$D328</f>
        <v>0</v>
      </c>
    </row>
    <row r="329" spans="1:22" x14ac:dyDescent="0.35">
      <c r="A329" s="21" t="s">
        <v>99</v>
      </c>
      <c r="B329" s="21">
        <v>230550</v>
      </c>
      <c r="C329" s="21">
        <v>230600</v>
      </c>
      <c r="D329" s="21">
        <v>50</v>
      </c>
      <c r="E329" s="21"/>
      <c r="F329" s="23">
        <v>5</v>
      </c>
      <c r="G329" s="25">
        <v>3.1676571428571429E-2</v>
      </c>
      <c r="H329" s="25">
        <v>0</v>
      </c>
      <c r="I329" s="25">
        <v>1.0892571428571429E-2</v>
      </c>
      <c r="J329" s="25">
        <v>2.1749142857142859E-2</v>
      </c>
      <c r="K329" s="25">
        <v>1.336514285714286E-2</v>
      </c>
      <c r="L329" s="25">
        <v>2.1680000000000002E-3</v>
      </c>
      <c r="M329" s="25">
        <v>8.0308571428571434E-3</v>
      </c>
      <c r="N329" s="25">
        <v>1.5805142857142854E-2</v>
      </c>
      <c r="O329">
        <f>(IF(AND(G329&gt;5,'Jul-24 Comparison with CA @50m'!G329&gt;5),1,0))*'50m'!$D329</f>
        <v>0</v>
      </c>
      <c r="P329">
        <f>(IF(AND(H329&gt;5,'Jul-24 Comparison with CA @50m'!H329&gt;5),1,0))*'50m'!$D329</f>
        <v>0</v>
      </c>
      <c r="Q329">
        <f>(IF(AND(I329&gt;5,'Jul-24 Comparison with CA @50m'!I329&gt;5),1,0))*'50m'!$D329</f>
        <v>0</v>
      </c>
      <c r="R329">
        <f>(IF(AND(J329&gt;5,'Jul-24 Comparison with CA @50m'!J329&gt;5),1,0))*'50m'!$D329</f>
        <v>0</v>
      </c>
      <c r="S329">
        <f>(IF(AND(K329&gt;5,'Jul-24 Comparison with CA @50m'!K329&gt;5),1,0))*'50m'!$D329</f>
        <v>0</v>
      </c>
      <c r="T329">
        <f>(IF(AND(L329&gt;5,'Jul-24 Comparison with CA @50m'!L329&gt;5),1,0))*'50m'!$D329</f>
        <v>0</v>
      </c>
      <c r="U329">
        <f>(IF(AND(M329&gt;5,'Jul-24 Comparison with CA @50m'!M329&gt;5),1,0))*'50m'!$D329</f>
        <v>0</v>
      </c>
      <c r="V329">
        <f>(IF(AND(N329&gt;5,'Jul-24 Comparison with CA @50m'!N329&gt;5),1,0))*'50m'!$D329</f>
        <v>0</v>
      </c>
    </row>
    <row r="330" spans="1:22" x14ac:dyDescent="0.35">
      <c r="A330" s="21" t="s">
        <v>99</v>
      </c>
      <c r="B330" s="21">
        <v>230600</v>
      </c>
      <c r="C330" s="21">
        <v>230650</v>
      </c>
      <c r="D330" s="21">
        <v>50</v>
      </c>
      <c r="E330" s="21"/>
      <c r="F330" s="23">
        <v>5</v>
      </c>
      <c r="G330" s="25">
        <v>1.7493142857142853E-2</v>
      </c>
      <c r="H330" s="25">
        <v>8.6554285714285726E-3</v>
      </c>
      <c r="I330" s="25">
        <v>3.6880000000000007E-3</v>
      </c>
      <c r="J330" s="25">
        <v>4.3851428571428574E-3</v>
      </c>
      <c r="K330" s="25">
        <v>1.1018285714285715E-2</v>
      </c>
      <c r="L330" s="25">
        <v>4.8434285714285714E-3</v>
      </c>
      <c r="M330" s="25">
        <v>6.6165714285714291E-3</v>
      </c>
      <c r="N330" s="25">
        <v>2.761142857142857E-3</v>
      </c>
      <c r="O330">
        <f>(IF(AND(G330&gt;5,'Jul-24 Comparison with CA @50m'!G330&gt;5),1,0))*'50m'!$D330</f>
        <v>0</v>
      </c>
      <c r="P330">
        <f>(IF(AND(H330&gt;5,'Jul-24 Comparison with CA @50m'!H330&gt;5),1,0))*'50m'!$D330</f>
        <v>0</v>
      </c>
      <c r="Q330">
        <f>(IF(AND(I330&gt;5,'Jul-24 Comparison with CA @50m'!I330&gt;5),1,0))*'50m'!$D330</f>
        <v>0</v>
      </c>
      <c r="R330">
        <f>(IF(AND(J330&gt;5,'Jul-24 Comparison with CA @50m'!J330&gt;5),1,0))*'50m'!$D330</f>
        <v>0</v>
      </c>
      <c r="S330">
        <f>(IF(AND(K330&gt;5,'Jul-24 Comparison with CA @50m'!K330&gt;5),1,0))*'50m'!$D330</f>
        <v>0</v>
      </c>
      <c r="T330">
        <f>(IF(AND(L330&gt;5,'Jul-24 Comparison with CA @50m'!L330&gt;5),1,0))*'50m'!$D330</f>
        <v>0</v>
      </c>
      <c r="U330">
        <f>(IF(AND(M330&gt;5,'Jul-24 Comparison with CA @50m'!M330&gt;5),1,0))*'50m'!$D330</f>
        <v>0</v>
      </c>
      <c r="V330">
        <f>(IF(AND(N330&gt;5,'Jul-24 Comparison with CA @50m'!N330&gt;5),1,0))*'50m'!$D330</f>
        <v>0</v>
      </c>
    </row>
    <row r="331" spans="1:22" x14ac:dyDescent="0.35">
      <c r="A331" s="21" t="s">
        <v>99</v>
      </c>
      <c r="B331" s="21">
        <v>230650</v>
      </c>
      <c r="C331" s="21">
        <v>230700</v>
      </c>
      <c r="D331" s="21">
        <v>50</v>
      </c>
      <c r="E331" s="21" t="s">
        <v>100</v>
      </c>
      <c r="F331" s="23">
        <v>5</v>
      </c>
      <c r="G331" s="25">
        <v>2.3194285714285716E-2</v>
      </c>
      <c r="H331" s="25">
        <v>2.678857142857143E-3</v>
      </c>
      <c r="I331" s="25">
        <v>0</v>
      </c>
      <c r="J331" s="25">
        <v>2.82E-3</v>
      </c>
      <c r="K331" s="25">
        <v>8.9988571428571435E-3</v>
      </c>
      <c r="L331" s="25">
        <v>2.4571428571428574E-3</v>
      </c>
      <c r="M331" s="25">
        <v>3.6131428571428573E-3</v>
      </c>
      <c r="N331" s="25">
        <v>5.4382857142857141E-3</v>
      </c>
      <c r="O331">
        <f>(IF(AND(G331&gt;5,'Jul-24 Comparison with CA @50m'!G331&gt;5),1,0))*'50m'!$D331</f>
        <v>0</v>
      </c>
      <c r="P331">
        <f>(IF(AND(H331&gt;5,'Jul-24 Comparison with CA @50m'!H331&gt;5),1,0))*'50m'!$D331</f>
        <v>0</v>
      </c>
      <c r="Q331">
        <f>(IF(AND(I331&gt;5,'Jul-24 Comparison with CA @50m'!I331&gt;5),1,0))*'50m'!$D331</f>
        <v>0</v>
      </c>
      <c r="R331">
        <f>(IF(AND(J331&gt;5,'Jul-24 Comparison with CA @50m'!J331&gt;5),1,0))*'50m'!$D331</f>
        <v>0</v>
      </c>
      <c r="S331">
        <f>(IF(AND(K331&gt;5,'Jul-24 Comparison with CA @50m'!K331&gt;5),1,0))*'50m'!$D331</f>
        <v>0</v>
      </c>
      <c r="T331">
        <f>(IF(AND(L331&gt;5,'Jul-24 Comparison with CA @50m'!L331&gt;5),1,0))*'50m'!$D331</f>
        <v>0</v>
      </c>
      <c r="U331">
        <f>(IF(AND(M331&gt;5,'Jul-24 Comparison with CA @50m'!M331&gt;5),1,0))*'50m'!$D331</f>
        <v>0</v>
      </c>
      <c r="V331">
        <f>(IF(AND(N331&gt;5,'Jul-24 Comparison with CA @50m'!N331&gt;5),1,0))*'50m'!$D331</f>
        <v>0</v>
      </c>
    </row>
    <row r="332" spans="1:22" x14ac:dyDescent="0.35">
      <c r="A332" s="21" t="s">
        <v>99</v>
      </c>
      <c r="B332" s="21">
        <v>230700</v>
      </c>
      <c r="C332" s="21">
        <v>230750</v>
      </c>
      <c r="D332" s="21">
        <v>50</v>
      </c>
      <c r="E332" s="21"/>
      <c r="F332" s="23">
        <v>5</v>
      </c>
      <c r="G332" s="25">
        <v>1.1098857142857145E-2</v>
      </c>
      <c r="H332" s="25">
        <v>5.4280000000000005E-3</v>
      </c>
      <c r="I332" s="25">
        <v>5.9771428571428584E-4</v>
      </c>
      <c r="J332" s="25">
        <v>4.1359999999999999E-3</v>
      </c>
      <c r="K332" s="25">
        <v>5.0057142857142861E-3</v>
      </c>
      <c r="L332" s="25">
        <v>6.202285714285714E-3</v>
      </c>
      <c r="M332" s="25">
        <v>1.8137142857142857E-3</v>
      </c>
      <c r="N332" s="25">
        <v>7.9177142857142849E-3</v>
      </c>
      <c r="O332">
        <f>(IF(AND(G332&gt;5,'Jul-24 Comparison with CA @50m'!G332&gt;5),1,0))*'50m'!$D332</f>
        <v>0</v>
      </c>
      <c r="P332">
        <f>(IF(AND(H332&gt;5,'Jul-24 Comparison with CA @50m'!H332&gt;5),1,0))*'50m'!$D332</f>
        <v>0</v>
      </c>
      <c r="Q332">
        <f>(IF(AND(I332&gt;5,'Jul-24 Comparison with CA @50m'!I332&gt;5),1,0))*'50m'!$D332</f>
        <v>0</v>
      </c>
      <c r="R332">
        <f>(IF(AND(J332&gt;5,'Jul-24 Comparison with CA @50m'!J332&gt;5),1,0))*'50m'!$D332</f>
        <v>0</v>
      </c>
      <c r="S332">
        <f>(IF(AND(K332&gt;5,'Jul-24 Comparison with CA @50m'!K332&gt;5),1,0))*'50m'!$D332</f>
        <v>0</v>
      </c>
      <c r="T332">
        <f>(IF(AND(L332&gt;5,'Jul-24 Comparison with CA @50m'!L332&gt;5),1,0))*'50m'!$D332</f>
        <v>0</v>
      </c>
      <c r="U332">
        <f>(IF(AND(M332&gt;5,'Jul-24 Comparison with CA @50m'!M332&gt;5),1,0))*'50m'!$D332</f>
        <v>0</v>
      </c>
      <c r="V332">
        <f>(IF(AND(N332&gt;5,'Jul-24 Comparison with CA @50m'!N332&gt;5),1,0))*'50m'!$D332</f>
        <v>0</v>
      </c>
    </row>
    <row r="333" spans="1:22" x14ac:dyDescent="0.35">
      <c r="A333" s="21" t="s">
        <v>99</v>
      </c>
      <c r="B333" s="21">
        <v>230750</v>
      </c>
      <c r="C333" s="21">
        <v>230800</v>
      </c>
      <c r="D333" s="21">
        <v>50</v>
      </c>
      <c r="E333" s="21" t="s">
        <v>66</v>
      </c>
      <c r="F333" s="23">
        <v>5</v>
      </c>
      <c r="G333" s="25">
        <v>1.558514285714286E-2</v>
      </c>
      <c r="H333" s="25">
        <v>1.3577142857142857E-3</v>
      </c>
      <c r="I333" s="25">
        <v>1.7737142857142856E-3</v>
      </c>
      <c r="J333" s="25">
        <v>2.4377142857142857E-3</v>
      </c>
      <c r="K333" s="25">
        <v>1.0665714285714287E-2</v>
      </c>
      <c r="L333" s="25">
        <v>5.8319999999999995E-3</v>
      </c>
      <c r="M333" s="25">
        <v>1.1313142857142858E-2</v>
      </c>
      <c r="N333" s="25">
        <v>1.8643999999999997E-2</v>
      </c>
      <c r="O333">
        <f>(IF(AND(G333&gt;5,'Jul-24 Comparison with CA @50m'!G333&gt;5),1,0))*'50m'!$D333</f>
        <v>0</v>
      </c>
      <c r="P333">
        <f>(IF(AND(H333&gt;5,'Jul-24 Comparison with CA @50m'!H333&gt;5),1,0))*'50m'!$D333</f>
        <v>0</v>
      </c>
      <c r="Q333">
        <f>(IF(AND(I333&gt;5,'Jul-24 Comparison with CA @50m'!I333&gt;5),1,0))*'50m'!$D333</f>
        <v>0</v>
      </c>
      <c r="R333">
        <f>(IF(AND(J333&gt;5,'Jul-24 Comparison with CA @50m'!J333&gt;5),1,0))*'50m'!$D333</f>
        <v>0</v>
      </c>
      <c r="S333">
        <f>(IF(AND(K333&gt;5,'Jul-24 Comparison with CA @50m'!K333&gt;5),1,0))*'50m'!$D333</f>
        <v>0</v>
      </c>
      <c r="T333">
        <f>(IF(AND(L333&gt;5,'Jul-24 Comparison with CA @50m'!L333&gt;5),1,0))*'50m'!$D333</f>
        <v>0</v>
      </c>
      <c r="U333">
        <f>(IF(AND(M333&gt;5,'Jul-24 Comparison with CA @50m'!M333&gt;5),1,0))*'50m'!$D333</f>
        <v>0</v>
      </c>
      <c r="V333">
        <f>(IF(AND(N333&gt;5,'Jul-24 Comparison with CA @50m'!N333&gt;5),1,0))*'50m'!$D333</f>
        <v>0</v>
      </c>
    </row>
    <row r="334" spans="1:22" x14ac:dyDescent="0.35">
      <c r="A334" s="21" t="s">
        <v>99</v>
      </c>
      <c r="B334" s="21">
        <v>230800</v>
      </c>
      <c r="C334" s="21">
        <v>230850</v>
      </c>
      <c r="D334" s="21">
        <v>50</v>
      </c>
      <c r="E334" s="21"/>
      <c r="F334" s="23">
        <v>5</v>
      </c>
      <c r="G334" s="25">
        <v>7.6434285714285718E-3</v>
      </c>
      <c r="H334" s="25">
        <v>6.6E-4</v>
      </c>
      <c r="I334" s="25">
        <v>2.571428571428571E-4</v>
      </c>
      <c r="J334" s="25">
        <v>4.524571428571429E-3</v>
      </c>
      <c r="K334" s="25">
        <v>6.5754285714285706E-3</v>
      </c>
      <c r="L334" s="25">
        <v>1.1131428571428572E-3</v>
      </c>
      <c r="M334" s="25">
        <v>4.7571428571428565E-3</v>
      </c>
      <c r="N334" s="25">
        <v>1.0334285714285713E-2</v>
      </c>
      <c r="O334">
        <f>(IF(AND(G334&gt;5,'Jul-24 Comparison with CA @50m'!G334&gt;5),1,0))*'50m'!$D334</f>
        <v>0</v>
      </c>
      <c r="P334">
        <f>(IF(AND(H334&gt;5,'Jul-24 Comparison with CA @50m'!H334&gt;5),1,0))*'50m'!$D334</f>
        <v>0</v>
      </c>
      <c r="Q334">
        <f>(IF(AND(I334&gt;5,'Jul-24 Comparison with CA @50m'!I334&gt;5),1,0))*'50m'!$D334</f>
        <v>0</v>
      </c>
      <c r="R334">
        <f>(IF(AND(J334&gt;5,'Jul-24 Comparison with CA @50m'!J334&gt;5),1,0))*'50m'!$D334</f>
        <v>0</v>
      </c>
      <c r="S334">
        <f>(IF(AND(K334&gt;5,'Jul-24 Comparison with CA @50m'!K334&gt;5),1,0))*'50m'!$D334</f>
        <v>0</v>
      </c>
      <c r="T334">
        <f>(IF(AND(L334&gt;5,'Jul-24 Comparison with CA @50m'!L334&gt;5),1,0))*'50m'!$D334</f>
        <v>0</v>
      </c>
      <c r="U334">
        <f>(IF(AND(M334&gt;5,'Jul-24 Comparison with CA @50m'!M334&gt;5),1,0))*'50m'!$D334</f>
        <v>0</v>
      </c>
      <c r="V334">
        <f>(IF(AND(N334&gt;5,'Jul-24 Comparison with CA @50m'!N334&gt;5),1,0))*'50m'!$D334</f>
        <v>0</v>
      </c>
    </row>
    <row r="335" spans="1:22" x14ac:dyDescent="0.35">
      <c r="A335" s="21" t="s">
        <v>99</v>
      </c>
      <c r="B335" s="21">
        <v>230850</v>
      </c>
      <c r="C335" s="21">
        <v>230900</v>
      </c>
      <c r="D335" s="21">
        <v>50</v>
      </c>
      <c r="E335" s="21"/>
      <c r="F335" s="23">
        <v>5</v>
      </c>
      <c r="G335" s="25">
        <v>9.9925714285714271E-3</v>
      </c>
      <c r="H335" s="25">
        <v>3.5159999999999996E-3</v>
      </c>
      <c r="I335" s="25">
        <v>1.3811428571428573E-3</v>
      </c>
      <c r="J335" s="25">
        <v>4.0022857142857143E-3</v>
      </c>
      <c r="K335" s="25">
        <v>4.049714285714285E-3</v>
      </c>
      <c r="L335" s="25">
        <v>4.9942857142857146E-4</v>
      </c>
      <c r="M335" s="25">
        <v>7.7142857142857154E-5</v>
      </c>
      <c r="N335" s="25">
        <v>3.0057142857142856E-3</v>
      </c>
      <c r="O335">
        <f>(IF(AND(G335&gt;5,'Jul-24 Comparison with CA @50m'!G335&gt;5),1,0))*'50m'!$D335</f>
        <v>0</v>
      </c>
      <c r="P335">
        <f>(IF(AND(H335&gt;5,'Jul-24 Comparison with CA @50m'!H335&gt;5),1,0))*'50m'!$D335</f>
        <v>0</v>
      </c>
      <c r="Q335">
        <f>(IF(AND(I335&gt;5,'Jul-24 Comparison with CA @50m'!I335&gt;5),1,0))*'50m'!$D335</f>
        <v>0</v>
      </c>
      <c r="R335">
        <f>(IF(AND(J335&gt;5,'Jul-24 Comparison with CA @50m'!J335&gt;5),1,0))*'50m'!$D335</f>
        <v>0</v>
      </c>
      <c r="S335">
        <f>(IF(AND(K335&gt;5,'Jul-24 Comparison with CA @50m'!K335&gt;5),1,0))*'50m'!$D335</f>
        <v>0</v>
      </c>
      <c r="T335">
        <f>(IF(AND(L335&gt;5,'Jul-24 Comparison with CA @50m'!L335&gt;5),1,0))*'50m'!$D335</f>
        <v>0</v>
      </c>
      <c r="U335">
        <f>(IF(AND(M335&gt;5,'Jul-24 Comparison with CA @50m'!M335&gt;5),1,0))*'50m'!$D335</f>
        <v>0</v>
      </c>
      <c r="V335">
        <f>(IF(AND(N335&gt;5,'Jul-24 Comparison with CA @50m'!N335&gt;5),1,0))*'50m'!$D335</f>
        <v>0</v>
      </c>
    </row>
    <row r="336" spans="1:22" x14ac:dyDescent="0.35">
      <c r="A336" s="21" t="s">
        <v>99</v>
      </c>
      <c r="B336" s="21">
        <v>230900</v>
      </c>
      <c r="C336" s="21">
        <v>230950</v>
      </c>
      <c r="D336" s="21">
        <v>50</v>
      </c>
      <c r="E336" s="21"/>
      <c r="F336" s="23">
        <v>5</v>
      </c>
      <c r="G336" s="25">
        <v>8.1119999999999994E-3</v>
      </c>
      <c r="H336" s="25">
        <v>5.697142857142857E-4</v>
      </c>
      <c r="I336" s="25">
        <v>5.0914285714285721E-4</v>
      </c>
      <c r="J336" s="25">
        <v>1.8039999999999996E-3</v>
      </c>
      <c r="K336" s="25">
        <v>2.2238742857142855</v>
      </c>
      <c r="L336" s="25">
        <v>2.0994285714285711E-3</v>
      </c>
      <c r="M336" s="25">
        <v>1.3626285714285712E-2</v>
      </c>
      <c r="N336" s="25">
        <v>7.4628571428571426E-3</v>
      </c>
      <c r="O336">
        <f>(IF(AND(G336&gt;5,'Jul-24 Comparison with CA @50m'!G336&gt;5),1,0))*'50m'!$D336</f>
        <v>0</v>
      </c>
      <c r="P336">
        <f>(IF(AND(H336&gt;5,'Jul-24 Comparison with CA @50m'!H336&gt;5),1,0))*'50m'!$D336</f>
        <v>0</v>
      </c>
      <c r="Q336">
        <f>(IF(AND(I336&gt;5,'Jul-24 Comparison with CA @50m'!I336&gt;5),1,0))*'50m'!$D336</f>
        <v>0</v>
      </c>
      <c r="R336">
        <f>(IF(AND(J336&gt;5,'Jul-24 Comparison with CA @50m'!J336&gt;5),1,0))*'50m'!$D336</f>
        <v>0</v>
      </c>
      <c r="S336">
        <f>(IF(AND(K336&gt;5,'Jul-24 Comparison with CA @50m'!K336&gt;5),1,0))*'50m'!$D336</f>
        <v>0</v>
      </c>
      <c r="T336">
        <f>(IF(AND(L336&gt;5,'Jul-24 Comparison with CA @50m'!L336&gt;5),1,0))*'50m'!$D336</f>
        <v>0</v>
      </c>
      <c r="U336">
        <f>(IF(AND(M336&gt;5,'Jul-24 Comparison with CA @50m'!M336&gt;5),1,0))*'50m'!$D336</f>
        <v>0</v>
      </c>
      <c r="V336">
        <f>(IF(AND(N336&gt;5,'Jul-24 Comparison with CA @50m'!N336&gt;5),1,0))*'50m'!$D336</f>
        <v>0</v>
      </c>
    </row>
    <row r="337" spans="1:22" x14ac:dyDescent="0.35">
      <c r="A337" s="21" t="s">
        <v>99</v>
      </c>
      <c r="B337" s="21">
        <v>230950</v>
      </c>
      <c r="C337" s="21">
        <v>231000</v>
      </c>
      <c r="D337" s="21">
        <v>50</v>
      </c>
      <c r="E337" s="21"/>
      <c r="F337" s="23">
        <v>5</v>
      </c>
      <c r="G337" s="25">
        <v>1.7331428571428574E-3</v>
      </c>
      <c r="H337" s="25">
        <v>0</v>
      </c>
      <c r="I337" s="25">
        <v>1.4514285714285714E-3</v>
      </c>
      <c r="J337" s="25">
        <v>2.9205714285714286E-3</v>
      </c>
      <c r="K337" s="25">
        <v>7.1748571428571434E-3</v>
      </c>
      <c r="L337" s="25">
        <v>0</v>
      </c>
      <c r="M337" s="25">
        <v>3.7074285714285712E-3</v>
      </c>
      <c r="N337" s="25">
        <v>1.4725714285714286E-3</v>
      </c>
      <c r="O337">
        <f>(IF(AND(G337&gt;5,'Jul-24 Comparison with CA @50m'!G337&gt;5),1,0))*'50m'!$D337</f>
        <v>0</v>
      </c>
      <c r="P337">
        <f>(IF(AND(H337&gt;5,'Jul-24 Comparison with CA @50m'!H337&gt;5),1,0))*'50m'!$D337</f>
        <v>0</v>
      </c>
      <c r="Q337">
        <f>(IF(AND(I337&gt;5,'Jul-24 Comparison with CA @50m'!I337&gt;5),1,0))*'50m'!$D337</f>
        <v>0</v>
      </c>
      <c r="R337">
        <f>(IF(AND(J337&gt;5,'Jul-24 Comparison with CA @50m'!J337&gt;5),1,0))*'50m'!$D337</f>
        <v>0</v>
      </c>
      <c r="S337">
        <f>(IF(AND(K337&gt;5,'Jul-24 Comparison with CA @50m'!K337&gt;5),1,0))*'50m'!$D337</f>
        <v>0</v>
      </c>
      <c r="T337">
        <f>(IF(AND(L337&gt;5,'Jul-24 Comparison with CA @50m'!L337&gt;5),1,0))*'50m'!$D337</f>
        <v>0</v>
      </c>
      <c r="U337">
        <f>(IF(AND(M337&gt;5,'Jul-24 Comparison with CA @50m'!M337&gt;5),1,0))*'50m'!$D337</f>
        <v>0</v>
      </c>
      <c r="V337">
        <f>(IF(AND(N337&gt;5,'Jul-24 Comparison with CA @50m'!N337&gt;5),1,0))*'50m'!$D337</f>
        <v>0</v>
      </c>
    </row>
    <row r="338" spans="1:22" x14ac:dyDescent="0.35">
      <c r="A338" s="21" t="s">
        <v>99</v>
      </c>
      <c r="B338" s="21">
        <v>231000</v>
      </c>
      <c r="C338" s="21">
        <v>231050</v>
      </c>
      <c r="D338" s="21">
        <v>50</v>
      </c>
      <c r="E338" s="21"/>
      <c r="F338" s="23">
        <v>5</v>
      </c>
      <c r="G338" s="25">
        <v>5.4965714285714279E-3</v>
      </c>
      <c r="H338" s="25">
        <v>5.5199999999999997E-4</v>
      </c>
      <c r="I338" s="25">
        <v>1.706857142857143E-3</v>
      </c>
      <c r="J338" s="25">
        <v>9.3445714285714278E-3</v>
      </c>
      <c r="K338" s="25">
        <v>4.8628571428571427E-4</v>
      </c>
      <c r="L338" s="25">
        <v>1.5714285714285713E-4</v>
      </c>
      <c r="M338" s="25">
        <v>0</v>
      </c>
      <c r="N338" s="25">
        <v>3.3142857142857144E-4</v>
      </c>
      <c r="O338">
        <f>(IF(AND(G338&gt;5,'Jul-24 Comparison with CA @50m'!G338&gt;5),1,0))*'50m'!$D338</f>
        <v>0</v>
      </c>
      <c r="P338">
        <f>(IF(AND(H338&gt;5,'Jul-24 Comparison with CA @50m'!H338&gt;5),1,0))*'50m'!$D338</f>
        <v>0</v>
      </c>
      <c r="Q338">
        <f>(IF(AND(I338&gt;5,'Jul-24 Comparison with CA @50m'!I338&gt;5),1,0))*'50m'!$D338</f>
        <v>0</v>
      </c>
      <c r="R338">
        <f>(IF(AND(J338&gt;5,'Jul-24 Comparison with CA @50m'!J338&gt;5),1,0))*'50m'!$D338</f>
        <v>0</v>
      </c>
      <c r="S338">
        <f>(IF(AND(K338&gt;5,'Jul-24 Comparison with CA @50m'!K338&gt;5),1,0))*'50m'!$D338</f>
        <v>0</v>
      </c>
      <c r="T338">
        <f>(IF(AND(L338&gt;5,'Jul-24 Comparison with CA @50m'!L338&gt;5),1,0))*'50m'!$D338</f>
        <v>0</v>
      </c>
      <c r="U338">
        <f>(IF(AND(M338&gt;5,'Jul-24 Comparison with CA @50m'!M338&gt;5),1,0))*'50m'!$D338</f>
        <v>0</v>
      </c>
      <c r="V338">
        <f>(IF(AND(N338&gt;5,'Jul-24 Comparison with CA @50m'!N338&gt;5),1,0))*'50m'!$D338</f>
        <v>0</v>
      </c>
    </row>
    <row r="339" spans="1:22" x14ac:dyDescent="0.35">
      <c r="A339" s="21" t="s">
        <v>99</v>
      </c>
      <c r="B339" s="21">
        <v>231050</v>
      </c>
      <c r="C339" s="21">
        <v>231100</v>
      </c>
      <c r="D339" s="21">
        <v>50</v>
      </c>
      <c r="E339" s="21"/>
      <c r="F339" s="23">
        <v>5</v>
      </c>
      <c r="G339" s="25">
        <v>1.3029714285714287E-2</v>
      </c>
      <c r="H339" s="25">
        <v>2.6925714285714287E-3</v>
      </c>
      <c r="I339" s="25">
        <v>6.2319999999999997E-3</v>
      </c>
      <c r="J339" s="25">
        <v>5.1771428571428576E-3</v>
      </c>
      <c r="K339" s="25">
        <v>4.346285714285714E-3</v>
      </c>
      <c r="L339" s="25">
        <v>0</v>
      </c>
      <c r="M339" s="25">
        <v>0</v>
      </c>
      <c r="N339" s="25">
        <v>4.0422857142857144E-3</v>
      </c>
      <c r="O339">
        <f>(IF(AND(G339&gt;5,'Jul-24 Comparison with CA @50m'!G339&gt;5),1,0))*'50m'!$D339</f>
        <v>0</v>
      </c>
      <c r="P339">
        <f>(IF(AND(H339&gt;5,'Jul-24 Comparison with CA @50m'!H339&gt;5),1,0))*'50m'!$D339</f>
        <v>0</v>
      </c>
      <c r="Q339">
        <f>(IF(AND(I339&gt;5,'Jul-24 Comparison with CA @50m'!I339&gt;5),1,0))*'50m'!$D339</f>
        <v>0</v>
      </c>
      <c r="R339">
        <f>(IF(AND(J339&gt;5,'Jul-24 Comparison with CA @50m'!J339&gt;5),1,0))*'50m'!$D339</f>
        <v>0</v>
      </c>
      <c r="S339">
        <f>(IF(AND(K339&gt;5,'Jul-24 Comparison with CA @50m'!K339&gt;5),1,0))*'50m'!$D339</f>
        <v>0</v>
      </c>
      <c r="T339">
        <f>(IF(AND(L339&gt;5,'Jul-24 Comparison with CA @50m'!L339&gt;5),1,0))*'50m'!$D339</f>
        <v>0</v>
      </c>
      <c r="U339">
        <f>(IF(AND(M339&gt;5,'Jul-24 Comparison with CA @50m'!M339&gt;5),1,0))*'50m'!$D339</f>
        <v>0</v>
      </c>
      <c r="V339">
        <f>(IF(AND(N339&gt;5,'Jul-24 Comparison with CA @50m'!N339&gt;5),1,0))*'50m'!$D339</f>
        <v>0</v>
      </c>
    </row>
    <row r="340" spans="1:22" x14ac:dyDescent="0.35">
      <c r="A340" s="21" t="s">
        <v>99</v>
      </c>
      <c r="B340" s="21">
        <v>231100</v>
      </c>
      <c r="C340" s="21">
        <v>231150</v>
      </c>
      <c r="D340" s="21">
        <v>50</v>
      </c>
      <c r="E340" s="21"/>
      <c r="F340" s="23">
        <v>5</v>
      </c>
      <c r="G340" s="25">
        <v>1.2226285714285714E-2</v>
      </c>
      <c r="H340" s="25">
        <v>7.5428571428571428E-4</v>
      </c>
      <c r="I340" s="25">
        <v>1.2628571428571428E-2</v>
      </c>
      <c r="J340" s="25">
        <v>6.4839999999999993E-3</v>
      </c>
      <c r="K340" s="25">
        <v>2.8251428571428572E-3</v>
      </c>
      <c r="L340" s="25">
        <v>3.0400000000000002E-4</v>
      </c>
      <c r="M340" s="25">
        <v>0</v>
      </c>
      <c r="N340" s="25">
        <v>1.1742285714285712E-2</v>
      </c>
      <c r="O340">
        <f>(IF(AND(G340&gt;5,'Jul-24 Comparison with CA @50m'!G340&gt;5),1,0))*'50m'!$D340</f>
        <v>0</v>
      </c>
      <c r="P340">
        <f>(IF(AND(H340&gt;5,'Jul-24 Comparison with CA @50m'!H340&gt;5),1,0))*'50m'!$D340</f>
        <v>0</v>
      </c>
      <c r="Q340">
        <f>(IF(AND(I340&gt;5,'Jul-24 Comparison with CA @50m'!I340&gt;5),1,0))*'50m'!$D340</f>
        <v>0</v>
      </c>
      <c r="R340">
        <f>(IF(AND(J340&gt;5,'Jul-24 Comparison with CA @50m'!J340&gt;5),1,0))*'50m'!$D340</f>
        <v>0</v>
      </c>
      <c r="S340">
        <f>(IF(AND(K340&gt;5,'Jul-24 Comparison with CA @50m'!K340&gt;5),1,0))*'50m'!$D340</f>
        <v>0</v>
      </c>
      <c r="T340">
        <f>(IF(AND(L340&gt;5,'Jul-24 Comparison with CA @50m'!L340&gt;5),1,0))*'50m'!$D340</f>
        <v>0</v>
      </c>
      <c r="U340">
        <f>(IF(AND(M340&gt;5,'Jul-24 Comparison with CA @50m'!M340&gt;5),1,0))*'50m'!$D340</f>
        <v>0</v>
      </c>
      <c r="V340">
        <f>(IF(AND(N340&gt;5,'Jul-24 Comparison with CA @50m'!N340&gt;5),1,0))*'50m'!$D340</f>
        <v>0</v>
      </c>
    </row>
    <row r="341" spans="1:22" x14ac:dyDescent="0.35">
      <c r="A341" s="21" t="s">
        <v>99</v>
      </c>
      <c r="B341" s="21">
        <v>231150</v>
      </c>
      <c r="C341" s="21">
        <v>231200</v>
      </c>
      <c r="D341" s="21">
        <v>50</v>
      </c>
      <c r="E341" s="21"/>
      <c r="F341" s="23">
        <v>5</v>
      </c>
      <c r="G341" s="25">
        <v>1.7111428571428573E-2</v>
      </c>
      <c r="H341" s="25">
        <v>3.5399999999999993E-3</v>
      </c>
      <c r="I341" s="25">
        <v>6.7111428571428572E-2</v>
      </c>
      <c r="J341" s="25">
        <v>4.5674285714285712E-3</v>
      </c>
      <c r="K341" s="25">
        <v>5.3245714285714294E-3</v>
      </c>
      <c r="L341" s="25">
        <v>4.7885714285714285E-3</v>
      </c>
      <c r="M341" s="25">
        <v>7.2839999999999997E-3</v>
      </c>
      <c r="N341" s="25">
        <v>2.9937142857142853E-3</v>
      </c>
      <c r="O341">
        <f>(IF(AND(G341&gt;5,'Jul-24 Comparison with CA @50m'!G341&gt;5),1,0))*'50m'!$D341</f>
        <v>0</v>
      </c>
      <c r="P341">
        <f>(IF(AND(H341&gt;5,'Jul-24 Comparison with CA @50m'!H341&gt;5),1,0))*'50m'!$D341</f>
        <v>0</v>
      </c>
      <c r="Q341">
        <f>(IF(AND(I341&gt;5,'Jul-24 Comparison with CA @50m'!I341&gt;5),1,0))*'50m'!$D341</f>
        <v>0</v>
      </c>
      <c r="R341">
        <f>(IF(AND(J341&gt;5,'Jul-24 Comparison with CA @50m'!J341&gt;5),1,0))*'50m'!$D341</f>
        <v>0</v>
      </c>
      <c r="S341">
        <f>(IF(AND(K341&gt;5,'Jul-24 Comparison with CA @50m'!K341&gt;5),1,0))*'50m'!$D341</f>
        <v>0</v>
      </c>
      <c r="T341">
        <f>(IF(AND(L341&gt;5,'Jul-24 Comparison with CA @50m'!L341&gt;5),1,0))*'50m'!$D341</f>
        <v>0</v>
      </c>
      <c r="U341">
        <f>(IF(AND(M341&gt;5,'Jul-24 Comparison with CA @50m'!M341&gt;5),1,0))*'50m'!$D341</f>
        <v>0</v>
      </c>
      <c r="V341">
        <f>(IF(AND(N341&gt;5,'Jul-24 Comparison with CA @50m'!N341&gt;5),1,0))*'50m'!$D341</f>
        <v>0</v>
      </c>
    </row>
    <row r="342" spans="1:22" x14ac:dyDescent="0.35">
      <c r="A342" s="21" t="s">
        <v>99</v>
      </c>
      <c r="B342" s="21">
        <v>231200</v>
      </c>
      <c r="C342" s="21">
        <v>231250</v>
      </c>
      <c r="D342" s="21">
        <v>50</v>
      </c>
      <c r="E342" s="21"/>
      <c r="F342" s="23">
        <v>5</v>
      </c>
      <c r="G342" s="25">
        <v>6.8148571428571425E-3</v>
      </c>
      <c r="H342" s="25">
        <v>2.7354285714285714E-3</v>
      </c>
      <c r="I342" s="25">
        <v>2.6320000000000007E-3</v>
      </c>
      <c r="J342" s="25">
        <v>5.0394285714285706E-3</v>
      </c>
      <c r="K342" s="25">
        <v>9.1177142857142846E-3</v>
      </c>
      <c r="L342" s="25">
        <v>4.3542857142857142E-4</v>
      </c>
      <c r="M342" s="25">
        <v>4.0394285714285714E-3</v>
      </c>
      <c r="N342" s="25">
        <v>1.3250857142857144E-2</v>
      </c>
      <c r="O342">
        <f>(IF(AND(G342&gt;5,'Jul-24 Comparison with CA @50m'!G342&gt;5),1,0))*'50m'!$D342</f>
        <v>0</v>
      </c>
      <c r="P342">
        <f>(IF(AND(H342&gt;5,'Jul-24 Comparison with CA @50m'!H342&gt;5),1,0))*'50m'!$D342</f>
        <v>0</v>
      </c>
      <c r="Q342">
        <f>(IF(AND(I342&gt;5,'Jul-24 Comparison with CA @50m'!I342&gt;5),1,0))*'50m'!$D342</f>
        <v>0</v>
      </c>
      <c r="R342">
        <f>(IF(AND(J342&gt;5,'Jul-24 Comparison with CA @50m'!J342&gt;5),1,0))*'50m'!$D342</f>
        <v>0</v>
      </c>
      <c r="S342">
        <f>(IF(AND(K342&gt;5,'Jul-24 Comparison with CA @50m'!K342&gt;5),1,0))*'50m'!$D342</f>
        <v>0</v>
      </c>
      <c r="T342">
        <f>(IF(AND(L342&gt;5,'Jul-24 Comparison with CA @50m'!L342&gt;5),1,0))*'50m'!$D342</f>
        <v>0</v>
      </c>
      <c r="U342">
        <f>(IF(AND(M342&gt;5,'Jul-24 Comparison with CA @50m'!M342&gt;5),1,0))*'50m'!$D342</f>
        <v>0</v>
      </c>
      <c r="V342">
        <f>(IF(AND(N342&gt;5,'Jul-24 Comparison with CA @50m'!N342&gt;5),1,0))*'50m'!$D342</f>
        <v>0</v>
      </c>
    </row>
    <row r="343" spans="1:22" x14ac:dyDescent="0.35">
      <c r="A343" s="21" t="s">
        <v>99</v>
      </c>
      <c r="B343" s="21">
        <v>231250</v>
      </c>
      <c r="C343" s="21">
        <v>231300</v>
      </c>
      <c r="D343" s="21">
        <v>50</v>
      </c>
      <c r="E343" s="21"/>
      <c r="F343" s="23">
        <v>5</v>
      </c>
      <c r="G343" s="25">
        <v>7.000571428571428E-3</v>
      </c>
      <c r="H343" s="25">
        <v>3.0211428571428572E-3</v>
      </c>
      <c r="I343" s="25">
        <v>0</v>
      </c>
      <c r="J343" s="25">
        <v>4.4422857142857146E-3</v>
      </c>
      <c r="K343" s="25">
        <v>1.0965142857142857E-2</v>
      </c>
      <c r="L343" s="25">
        <v>6.5948571428571436E-3</v>
      </c>
      <c r="M343" s="25">
        <v>1.5091571428571426</v>
      </c>
      <c r="N343" s="25">
        <v>6.2325714285714285E-3</v>
      </c>
      <c r="O343">
        <f>(IF(AND(G343&gt;5,'Jul-24 Comparison with CA @50m'!G343&gt;5),1,0))*'50m'!$D343</f>
        <v>0</v>
      </c>
      <c r="P343">
        <f>(IF(AND(H343&gt;5,'Jul-24 Comparison with CA @50m'!H343&gt;5),1,0))*'50m'!$D343</f>
        <v>0</v>
      </c>
      <c r="Q343">
        <f>(IF(AND(I343&gt;5,'Jul-24 Comparison with CA @50m'!I343&gt;5),1,0))*'50m'!$D343</f>
        <v>0</v>
      </c>
      <c r="R343">
        <f>(IF(AND(J343&gt;5,'Jul-24 Comparison with CA @50m'!J343&gt;5),1,0))*'50m'!$D343</f>
        <v>0</v>
      </c>
      <c r="S343">
        <f>(IF(AND(K343&gt;5,'Jul-24 Comparison with CA @50m'!K343&gt;5),1,0))*'50m'!$D343</f>
        <v>0</v>
      </c>
      <c r="T343">
        <f>(IF(AND(L343&gt;5,'Jul-24 Comparison with CA @50m'!L343&gt;5),1,0))*'50m'!$D343</f>
        <v>0</v>
      </c>
      <c r="U343">
        <f>(IF(AND(M343&gt;5,'Jul-24 Comparison with CA @50m'!M343&gt;5),1,0))*'50m'!$D343</f>
        <v>0</v>
      </c>
      <c r="V343">
        <f>(IF(AND(N343&gt;5,'Jul-24 Comparison with CA @50m'!N343&gt;5),1,0))*'50m'!$D343</f>
        <v>0</v>
      </c>
    </row>
    <row r="344" spans="1:22" x14ac:dyDescent="0.35">
      <c r="A344" s="21" t="s">
        <v>99</v>
      </c>
      <c r="B344" s="21">
        <v>231300</v>
      </c>
      <c r="C344" s="21">
        <v>231350</v>
      </c>
      <c r="D344" s="21">
        <v>50</v>
      </c>
      <c r="E344" s="21" t="s">
        <v>66</v>
      </c>
      <c r="F344" s="23">
        <v>5</v>
      </c>
      <c r="G344" s="25">
        <v>5.7857142857142847E-3</v>
      </c>
      <c r="H344" s="25">
        <v>4.3228571428571422E-3</v>
      </c>
      <c r="I344" s="25">
        <v>3.9845714285714285E-3</v>
      </c>
      <c r="J344" s="25">
        <v>1.3956571428571429E-2</v>
      </c>
      <c r="K344" s="25">
        <v>2.9554285714285711E-3</v>
      </c>
      <c r="L344" s="25">
        <v>1.3297142857142859E-3</v>
      </c>
      <c r="M344" s="25">
        <v>5.6342857142857139E-4</v>
      </c>
      <c r="N344" s="25">
        <v>1.0714285714285715E-3</v>
      </c>
      <c r="O344">
        <f>(IF(AND(G344&gt;5,'Jul-24 Comparison with CA @50m'!G344&gt;5),1,0))*'50m'!$D344</f>
        <v>0</v>
      </c>
      <c r="P344">
        <f>(IF(AND(H344&gt;5,'Jul-24 Comparison with CA @50m'!H344&gt;5),1,0))*'50m'!$D344</f>
        <v>0</v>
      </c>
      <c r="Q344">
        <f>(IF(AND(I344&gt;5,'Jul-24 Comparison with CA @50m'!I344&gt;5),1,0))*'50m'!$D344</f>
        <v>0</v>
      </c>
      <c r="R344">
        <f>(IF(AND(J344&gt;5,'Jul-24 Comparison with CA @50m'!J344&gt;5),1,0))*'50m'!$D344</f>
        <v>0</v>
      </c>
      <c r="S344">
        <f>(IF(AND(K344&gt;5,'Jul-24 Comparison with CA @50m'!K344&gt;5),1,0))*'50m'!$D344</f>
        <v>0</v>
      </c>
      <c r="T344">
        <f>(IF(AND(L344&gt;5,'Jul-24 Comparison with CA @50m'!L344&gt;5),1,0))*'50m'!$D344</f>
        <v>0</v>
      </c>
      <c r="U344">
        <f>(IF(AND(M344&gt;5,'Jul-24 Comparison with CA @50m'!M344&gt;5),1,0))*'50m'!$D344</f>
        <v>0</v>
      </c>
      <c r="V344">
        <f>(IF(AND(N344&gt;5,'Jul-24 Comparison with CA @50m'!N344&gt;5),1,0))*'50m'!$D344</f>
        <v>0</v>
      </c>
    </row>
    <row r="345" spans="1:22" x14ac:dyDescent="0.35">
      <c r="A345" s="21" t="s">
        <v>99</v>
      </c>
      <c r="B345" s="21">
        <v>231350</v>
      </c>
      <c r="C345" s="21">
        <v>231400</v>
      </c>
      <c r="D345" s="21">
        <v>50</v>
      </c>
      <c r="E345" s="21"/>
      <c r="F345" s="23">
        <v>5</v>
      </c>
      <c r="G345" s="25">
        <v>7.5142857142857129E-3</v>
      </c>
      <c r="H345" s="25">
        <v>4.0800000000000003E-3</v>
      </c>
      <c r="I345" s="25">
        <v>1.6782857142857146E-3</v>
      </c>
      <c r="J345" s="25">
        <v>7.8485714285714287E-3</v>
      </c>
      <c r="K345" s="25">
        <v>5.9508571428571423E-3</v>
      </c>
      <c r="L345" s="25">
        <v>3.7965714285714282E-3</v>
      </c>
      <c r="M345" s="25">
        <v>1.8811428571428573E-3</v>
      </c>
      <c r="N345" s="25">
        <v>1.1817142857142857E-3</v>
      </c>
      <c r="O345">
        <f>(IF(AND(G345&gt;5,'Jul-24 Comparison with CA @50m'!G345&gt;5),1,0))*'50m'!$D345</f>
        <v>0</v>
      </c>
      <c r="P345">
        <f>(IF(AND(H345&gt;5,'Jul-24 Comparison with CA @50m'!H345&gt;5),1,0))*'50m'!$D345</f>
        <v>0</v>
      </c>
      <c r="Q345">
        <f>(IF(AND(I345&gt;5,'Jul-24 Comparison with CA @50m'!I345&gt;5),1,0))*'50m'!$D345</f>
        <v>0</v>
      </c>
      <c r="R345">
        <f>(IF(AND(J345&gt;5,'Jul-24 Comparison with CA @50m'!J345&gt;5),1,0))*'50m'!$D345</f>
        <v>0</v>
      </c>
      <c r="S345">
        <f>(IF(AND(K345&gt;5,'Jul-24 Comparison with CA @50m'!K345&gt;5),1,0))*'50m'!$D345</f>
        <v>0</v>
      </c>
      <c r="T345">
        <f>(IF(AND(L345&gt;5,'Jul-24 Comparison with CA @50m'!L345&gt;5),1,0))*'50m'!$D345</f>
        <v>0</v>
      </c>
      <c r="U345">
        <f>(IF(AND(M345&gt;5,'Jul-24 Comparison with CA @50m'!M345&gt;5),1,0))*'50m'!$D345</f>
        <v>0</v>
      </c>
      <c r="V345">
        <f>(IF(AND(N345&gt;5,'Jul-24 Comparison with CA @50m'!N345&gt;5),1,0))*'50m'!$D345</f>
        <v>0</v>
      </c>
    </row>
    <row r="346" spans="1:22" x14ac:dyDescent="0.35">
      <c r="A346" s="21" t="s">
        <v>99</v>
      </c>
      <c r="B346" s="21">
        <v>231400</v>
      </c>
      <c r="C346" s="21">
        <v>231450</v>
      </c>
      <c r="D346" s="21">
        <v>50</v>
      </c>
      <c r="E346" s="21"/>
      <c r="F346" s="23">
        <v>5</v>
      </c>
      <c r="G346" s="25">
        <v>8.5297142857142846E-3</v>
      </c>
      <c r="H346" s="25">
        <v>8.2765714285714265E-3</v>
      </c>
      <c r="I346" s="25">
        <v>6.1714285714285723E-4</v>
      </c>
      <c r="J346" s="25">
        <v>2.946857142857143E-3</v>
      </c>
      <c r="K346" s="25">
        <v>1.7350857142857144E-2</v>
      </c>
      <c r="L346" s="25">
        <v>1.3628571428571429E-3</v>
      </c>
      <c r="M346" s="25">
        <v>4.1017142857142849E-3</v>
      </c>
      <c r="N346" s="25">
        <v>8.7102857142857138E-3</v>
      </c>
      <c r="O346">
        <f>(IF(AND(G346&gt;5,'Jul-24 Comparison with CA @50m'!G346&gt;5),1,0))*'50m'!$D346</f>
        <v>0</v>
      </c>
      <c r="P346">
        <f>(IF(AND(H346&gt;5,'Jul-24 Comparison with CA @50m'!H346&gt;5),1,0))*'50m'!$D346</f>
        <v>0</v>
      </c>
      <c r="Q346">
        <f>(IF(AND(I346&gt;5,'Jul-24 Comparison with CA @50m'!I346&gt;5),1,0))*'50m'!$D346</f>
        <v>0</v>
      </c>
      <c r="R346">
        <f>(IF(AND(J346&gt;5,'Jul-24 Comparison with CA @50m'!J346&gt;5),1,0))*'50m'!$D346</f>
        <v>0</v>
      </c>
      <c r="S346">
        <f>(IF(AND(K346&gt;5,'Jul-24 Comparison with CA @50m'!K346&gt;5),1,0))*'50m'!$D346</f>
        <v>0</v>
      </c>
      <c r="T346">
        <f>(IF(AND(L346&gt;5,'Jul-24 Comparison with CA @50m'!L346&gt;5),1,0))*'50m'!$D346</f>
        <v>0</v>
      </c>
      <c r="U346">
        <f>(IF(AND(M346&gt;5,'Jul-24 Comparison with CA @50m'!M346&gt;5),1,0))*'50m'!$D346</f>
        <v>0</v>
      </c>
      <c r="V346">
        <f>(IF(AND(N346&gt;5,'Jul-24 Comparison with CA @50m'!N346&gt;5),1,0))*'50m'!$D346</f>
        <v>0</v>
      </c>
    </row>
    <row r="347" spans="1:22" x14ac:dyDescent="0.35">
      <c r="A347" s="21" t="s">
        <v>99</v>
      </c>
      <c r="B347" s="21">
        <v>231450</v>
      </c>
      <c r="C347" s="21">
        <v>231500</v>
      </c>
      <c r="D347" s="21">
        <v>50</v>
      </c>
      <c r="E347" s="21"/>
      <c r="F347" s="23">
        <v>5</v>
      </c>
      <c r="G347" s="25">
        <v>1.1673714285714287E-2</v>
      </c>
      <c r="H347" s="25">
        <v>3.902285714285714E-3</v>
      </c>
      <c r="I347" s="25">
        <v>2.7434285714285711E-3</v>
      </c>
      <c r="J347" s="25">
        <v>5.683428571428571E-3</v>
      </c>
      <c r="K347" s="25">
        <v>5.5045714285714281E-3</v>
      </c>
      <c r="L347" s="25">
        <v>3.3942857142857142E-4</v>
      </c>
      <c r="M347" s="25">
        <v>0</v>
      </c>
      <c r="N347" s="25">
        <v>1.1191428571428573E-2</v>
      </c>
      <c r="O347">
        <f>(IF(AND(G347&gt;5,'Jul-24 Comparison with CA @50m'!G347&gt;5),1,0))*'50m'!$D347</f>
        <v>0</v>
      </c>
      <c r="P347">
        <f>(IF(AND(H347&gt;5,'Jul-24 Comparison with CA @50m'!H347&gt;5),1,0))*'50m'!$D347</f>
        <v>0</v>
      </c>
      <c r="Q347">
        <f>(IF(AND(I347&gt;5,'Jul-24 Comparison with CA @50m'!I347&gt;5),1,0))*'50m'!$D347</f>
        <v>0</v>
      </c>
      <c r="R347">
        <f>(IF(AND(J347&gt;5,'Jul-24 Comparison with CA @50m'!J347&gt;5),1,0))*'50m'!$D347</f>
        <v>0</v>
      </c>
      <c r="S347">
        <f>(IF(AND(K347&gt;5,'Jul-24 Comparison with CA @50m'!K347&gt;5),1,0))*'50m'!$D347</f>
        <v>0</v>
      </c>
      <c r="T347">
        <f>(IF(AND(L347&gt;5,'Jul-24 Comparison with CA @50m'!L347&gt;5),1,0))*'50m'!$D347</f>
        <v>0</v>
      </c>
      <c r="U347">
        <f>(IF(AND(M347&gt;5,'Jul-24 Comparison with CA @50m'!M347&gt;5),1,0))*'50m'!$D347</f>
        <v>0</v>
      </c>
      <c r="V347">
        <f>(IF(AND(N347&gt;5,'Jul-24 Comparison with CA @50m'!N347&gt;5),1,0))*'50m'!$D347</f>
        <v>0</v>
      </c>
    </row>
    <row r="348" spans="1:22" x14ac:dyDescent="0.35">
      <c r="A348" s="21" t="s">
        <v>99</v>
      </c>
      <c r="B348" s="21">
        <v>231500</v>
      </c>
      <c r="C348" s="21">
        <v>231550</v>
      </c>
      <c r="D348" s="21">
        <v>50</v>
      </c>
      <c r="E348" s="21" t="s">
        <v>66</v>
      </c>
      <c r="F348" s="23">
        <v>5</v>
      </c>
      <c r="G348" s="25">
        <v>8.5011428571428564E-3</v>
      </c>
      <c r="H348" s="25">
        <v>7.3428571428571414E-3</v>
      </c>
      <c r="I348" s="25">
        <v>5.3485714285714291E-4</v>
      </c>
      <c r="J348" s="25">
        <v>2.5931428571428568E-3</v>
      </c>
      <c r="K348" s="25">
        <v>5.7508571428571435E-3</v>
      </c>
      <c r="L348" s="25">
        <v>0</v>
      </c>
      <c r="M348" s="25">
        <v>5.7520000000000002E-3</v>
      </c>
      <c r="N348" s="25">
        <v>1.5080000000000003E-2</v>
      </c>
      <c r="O348">
        <f>(IF(AND(G348&gt;5,'Jul-24 Comparison with CA @50m'!G348&gt;5),1,0))*'50m'!$D348</f>
        <v>0</v>
      </c>
      <c r="P348">
        <f>(IF(AND(H348&gt;5,'Jul-24 Comparison with CA @50m'!H348&gt;5),1,0))*'50m'!$D348</f>
        <v>0</v>
      </c>
      <c r="Q348">
        <f>(IF(AND(I348&gt;5,'Jul-24 Comparison with CA @50m'!I348&gt;5),1,0))*'50m'!$D348</f>
        <v>0</v>
      </c>
      <c r="R348">
        <f>(IF(AND(J348&gt;5,'Jul-24 Comparison with CA @50m'!J348&gt;5),1,0))*'50m'!$D348</f>
        <v>0</v>
      </c>
      <c r="S348">
        <f>(IF(AND(K348&gt;5,'Jul-24 Comparison with CA @50m'!K348&gt;5),1,0))*'50m'!$D348</f>
        <v>0</v>
      </c>
      <c r="T348">
        <f>(IF(AND(L348&gt;5,'Jul-24 Comparison with CA @50m'!L348&gt;5),1,0))*'50m'!$D348</f>
        <v>0</v>
      </c>
      <c r="U348">
        <f>(IF(AND(M348&gt;5,'Jul-24 Comparison with CA @50m'!M348&gt;5),1,0))*'50m'!$D348</f>
        <v>0</v>
      </c>
      <c r="V348">
        <f>(IF(AND(N348&gt;5,'Jul-24 Comparison with CA @50m'!N348&gt;5),1,0))*'50m'!$D348</f>
        <v>0</v>
      </c>
    </row>
    <row r="349" spans="1:22" x14ac:dyDescent="0.35">
      <c r="A349" s="21" t="s">
        <v>99</v>
      </c>
      <c r="B349" s="21">
        <v>231550</v>
      </c>
      <c r="C349" s="21">
        <v>231600</v>
      </c>
      <c r="D349" s="21">
        <v>50</v>
      </c>
      <c r="E349" s="21"/>
      <c r="F349" s="23">
        <v>5</v>
      </c>
      <c r="G349" s="25">
        <v>8.0108571428571442E-3</v>
      </c>
      <c r="H349" s="25">
        <v>4.1948571428571434E-3</v>
      </c>
      <c r="I349" s="25">
        <v>6.5691428571428567E-3</v>
      </c>
      <c r="J349" s="25">
        <v>2.4251428571428566E-3</v>
      </c>
      <c r="K349" s="25">
        <v>1.5194285714285713E-3</v>
      </c>
      <c r="L349" s="25">
        <v>5.7142857142857148E-5</v>
      </c>
      <c r="M349" s="25">
        <v>0</v>
      </c>
      <c r="N349" s="25">
        <v>7.9114285714285693E-3</v>
      </c>
      <c r="O349">
        <f>(IF(AND(G349&gt;5,'Jul-24 Comparison with CA @50m'!G349&gt;5),1,0))*'50m'!$D349</f>
        <v>0</v>
      </c>
      <c r="P349">
        <f>(IF(AND(H349&gt;5,'Jul-24 Comparison with CA @50m'!H349&gt;5),1,0))*'50m'!$D349</f>
        <v>0</v>
      </c>
      <c r="Q349">
        <f>(IF(AND(I349&gt;5,'Jul-24 Comparison with CA @50m'!I349&gt;5),1,0))*'50m'!$D349</f>
        <v>0</v>
      </c>
      <c r="R349">
        <f>(IF(AND(J349&gt;5,'Jul-24 Comparison with CA @50m'!J349&gt;5),1,0))*'50m'!$D349</f>
        <v>0</v>
      </c>
      <c r="S349">
        <f>(IF(AND(K349&gt;5,'Jul-24 Comparison with CA @50m'!K349&gt;5),1,0))*'50m'!$D349</f>
        <v>0</v>
      </c>
      <c r="T349">
        <f>(IF(AND(L349&gt;5,'Jul-24 Comparison with CA @50m'!L349&gt;5),1,0))*'50m'!$D349</f>
        <v>0</v>
      </c>
      <c r="U349">
        <f>(IF(AND(M349&gt;5,'Jul-24 Comparison with CA @50m'!M349&gt;5),1,0))*'50m'!$D349</f>
        <v>0</v>
      </c>
      <c r="V349">
        <f>(IF(AND(N349&gt;5,'Jul-24 Comparison with CA @50m'!N349&gt;5),1,0))*'50m'!$D349</f>
        <v>0</v>
      </c>
    </row>
    <row r="350" spans="1:22" x14ac:dyDescent="0.35">
      <c r="A350" s="21" t="s">
        <v>99</v>
      </c>
      <c r="B350" s="21">
        <v>231600</v>
      </c>
      <c r="C350" s="21">
        <v>231650</v>
      </c>
      <c r="D350" s="21">
        <v>50</v>
      </c>
      <c r="E350" s="21"/>
      <c r="F350" s="23">
        <v>5</v>
      </c>
      <c r="G350" s="25">
        <v>1.5332E-2</v>
      </c>
      <c r="H350" s="25">
        <v>1.1660000000000002E-2</v>
      </c>
      <c r="I350" s="25">
        <v>3.4342857142857144E-3</v>
      </c>
      <c r="J350" s="25">
        <v>1.7422857142857142E-3</v>
      </c>
      <c r="K350" s="25">
        <v>3.0046857142857143E-2</v>
      </c>
      <c r="L350" s="25">
        <v>9.9691428571428552E-3</v>
      </c>
      <c r="M350" s="25">
        <v>6.4217142857142858E-3</v>
      </c>
      <c r="N350" s="25">
        <v>9.9948571428571421E-3</v>
      </c>
      <c r="O350">
        <f>(IF(AND(G350&gt;5,'Jul-24 Comparison with CA @50m'!G350&gt;5),1,0))*'50m'!$D350</f>
        <v>0</v>
      </c>
      <c r="P350">
        <f>(IF(AND(H350&gt;5,'Jul-24 Comparison with CA @50m'!H350&gt;5),1,0))*'50m'!$D350</f>
        <v>0</v>
      </c>
      <c r="Q350">
        <f>(IF(AND(I350&gt;5,'Jul-24 Comparison with CA @50m'!I350&gt;5),1,0))*'50m'!$D350</f>
        <v>0</v>
      </c>
      <c r="R350">
        <f>(IF(AND(J350&gt;5,'Jul-24 Comparison with CA @50m'!J350&gt;5),1,0))*'50m'!$D350</f>
        <v>0</v>
      </c>
      <c r="S350">
        <f>(IF(AND(K350&gt;5,'Jul-24 Comparison with CA @50m'!K350&gt;5),1,0))*'50m'!$D350</f>
        <v>0</v>
      </c>
      <c r="T350">
        <f>(IF(AND(L350&gt;5,'Jul-24 Comparison with CA @50m'!L350&gt;5),1,0))*'50m'!$D350</f>
        <v>0</v>
      </c>
      <c r="U350">
        <f>(IF(AND(M350&gt;5,'Jul-24 Comparison with CA @50m'!M350&gt;5),1,0))*'50m'!$D350</f>
        <v>0</v>
      </c>
      <c r="V350">
        <f>(IF(AND(N350&gt;5,'Jul-24 Comparison with CA @50m'!N350&gt;5),1,0))*'50m'!$D350</f>
        <v>0</v>
      </c>
    </row>
    <row r="351" spans="1:22" x14ac:dyDescent="0.35">
      <c r="A351" s="21" t="s">
        <v>99</v>
      </c>
      <c r="B351" s="21">
        <v>231650</v>
      </c>
      <c r="C351" s="21">
        <v>231700</v>
      </c>
      <c r="D351" s="21">
        <v>50</v>
      </c>
      <c r="E351" s="21"/>
      <c r="F351" s="23">
        <v>5</v>
      </c>
      <c r="G351" s="25">
        <v>7.7959999999999991E-3</v>
      </c>
      <c r="H351" s="25">
        <v>3.9348571428571427E-3</v>
      </c>
      <c r="I351" s="25">
        <v>7.3302857142857137E-3</v>
      </c>
      <c r="J351" s="25">
        <v>4.6102857142857143E-3</v>
      </c>
      <c r="K351" s="25">
        <v>1.7685714285714284E-3</v>
      </c>
      <c r="L351" s="25">
        <v>0</v>
      </c>
      <c r="M351" s="25">
        <v>0</v>
      </c>
      <c r="N351" s="25">
        <v>1.8205714285714288E-3</v>
      </c>
      <c r="O351">
        <f>(IF(AND(G351&gt;5,'Jul-24 Comparison with CA @50m'!G351&gt;5),1,0))*'50m'!$D351</f>
        <v>0</v>
      </c>
      <c r="P351">
        <f>(IF(AND(H351&gt;5,'Jul-24 Comparison with CA @50m'!H351&gt;5),1,0))*'50m'!$D351</f>
        <v>0</v>
      </c>
      <c r="Q351">
        <f>(IF(AND(I351&gt;5,'Jul-24 Comparison with CA @50m'!I351&gt;5),1,0))*'50m'!$D351</f>
        <v>0</v>
      </c>
      <c r="R351">
        <f>(IF(AND(J351&gt;5,'Jul-24 Comparison with CA @50m'!J351&gt;5),1,0))*'50m'!$D351</f>
        <v>0</v>
      </c>
      <c r="S351">
        <f>(IF(AND(K351&gt;5,'Jul-24 Comparison with CA @50m'!K351&gt;5),1,0))*'50m'!$D351</f>
        <v>0</v>
      </c>
      <c r="T351">
        <f>(IF(AND(L351&gt;5,'Jul-24 Comparison with CA @50m'!L351&gt;5),1,0))*'50m'!$D351</f>
        <v>0</v>
      </c>
      <c r="U351">
        <f>(IF(AND(M351&gt;5,'Jul-24 Comparison with CA @50m'!M351&gt;5),1,0))*'50m'!$D351</f>
        <v>0</v>
      </c>
      <c r="V351">
        <f>(IF(AND(N351&gt;5,'Jul-24 Comparison with CA @50m'!N351&gt;5),1,0))*'50m'!$D351</f>
        <v>0</v>
      </c>
    </row>
    <row r="352" spans="1:22" x14ac:dyDescent="0.35">
      <c r="A352" s="21" t="s">
        <v>99</v>
      </c>
      <c r="B352" s="21">
        <v>231700</v>
      </c>
      <c r="C352" s="21">
        <v>231750</v>
      </c>
      <c r="D352" s="21">
        <v>50</v>
      </c>
      <c r="E352" s="21"/>
      <c r="F352" s="23">
        <v>5</v>
      </c>
      <c r="G352" s="25">
        <v>8.2348571428571427E-3</v>
      </c>
      <c r="H352" s="25">
        <v>8.2171428571428569E-3</v>
      </c>
      <c r="I352" s="25">
        <v>5.2468571428571434E-3</v>
      </c>
      <c r="J352" s="25">
        <v>7.0034285714285728E-3</v>
      </c>
      <c r="K352" s="25">
        <v>7.1720000000000013E-3</v>
      </c>
      <c r="L352" s="25">
        <v>0</v>
      </c>
      <c r="M352" s="25">
        <v>2.7142857142857144E-4</v>
      </c>
      <c r="N352" s="25">
        <v>3.9222857142857141E-3</v>
      </c>
      <c r="O352">
        <f>(IF(AND(G352&gt;5,'Jul-24 Comparison with CA @50m'!G352&gt;5),1,0))*'50m'!$D352</f>
        <v>0</v>
      </c>
      <c r="P352">
        <f>(IF(AND(H352&gt;5,'Jul-24 Comparison with CA @50m'!H352&gt;5),1,0))*'50m'!$D352</f>
        <v>0</v>
      </c>
      <c r="Q352">
        <f>(IF(AND(I352&gt;5,'Jul-24 Comparison with CA @50m'!I352&gt;5),1,0))*'50m'!$D352</f>
        <v>0</v>
      </c>
      <c r="R352">
        <f>(IF(AND(J352&gt;5,'Jul-24 Comparison with CA @50m'!J352&gt;5),1,0))*'50m'!$D352</f>
        <v>0</v>
      </c>
      <c r="S352">
        <f>(IF(AND(K352&gt;5,'Jul-24 Comparison with CA @50m'!K352&gt;5),1,0))*'50m'!$D352</f>
        <v>0</v>
      </c>
      <c r="T352">
        <f>(IF(AND(L352&gt;5,'Jul-24 Comparison with CA @50m'!L352&gt;5),1,0))*'50m'!$D352</f>
        <v>0</v>
      </c>
      <c r="U352">
        <f>(IF(AND(M352&gt;5,'Jul-24 Comparison with CA @50m'!M352&gt;5),1,0))*'50m'!$D352</f>
        <v>0</v>
      </c>
      <c r="V352">
        <f>(IF(AND(N352&gt;5,'Jul-24 Comparison with CA @50m'!N352&gt;5),1,0))*'50m'!$D352</f>
        <v>0</v>
      </c>
    </row>
    <row r="353" spans="1:22" x14ac:dyDescent="0.35">
      <c r="A353" s="21" t="s">
        <v>99</v>
      </c>
      <c r="B353" s="21">
        <v>231750</v>
      </c>
      <c r="C353" s="21">
        <v>231800</v>
      </c>
      <c r="D353" s="21">
        <v>50</v>
      </c>
      <c r="E353" s="21"/>
      <c r="F353" s="23">
        <v>5</v>
      </c>
      <c r="G353" s="25">
        <v>1.1753142857142858E-2</v>
      </c>
      <c r="H353" s="25">
        <v>6.8548571428571417E-3</v>
      </c>
      <c r="I353" s="25">
        <v>2.4101714285714285E-2</v>
      </c>
      <c r="J353" s="25">
        <v>6.962857142857143E-3</v>
      </c>
      <c r="K353" s="25">
        <v>1.601714285714286E-3</v>
      </c>
      <c r="L353" s="25">
        <v>0</v>
      </c>
      <c r="M353" s="25">
        <v>0</v>
      </c>
      <c r="N353" s="25">
        <v>2.1051428571428571E-3</v>
      </c>
      <c r="O353">
        <f>(IF(AND(G353&gt;5,'Jul-24 Comparison with CA @50m'!G353&gt;5),1,0))*'50m'!$D353</f>
        <v>0</v>
      </c>
      <c r="P353">
        <f>(IF(AND(H353&gt;5,'Jul-24 Comparison with CA @50m'!H353&gt;5),1,0))*'50m'!$D353</f>
        <v>0</v>
      </c>
      <c r="Q353">
        <f>(IF(AND(I353&gt;5,'Jul-24 Comparison with CA @50m'!I353&gt;5),1,0))*'50m'!$D353</f>
        <v>0</v>
      </c>
      <c r="R353">
        <f>(IF(AND(J353&gt;5,'Jul-24 Comparison with CA @50m'!J353&gt;5),1,0))*'50m'!$D353</f>
        <v>0</v>
      </c>
      <c r="S353">
        <f>(IF(AND(K353&gt;5,'Jul-24 Comparison with CA @50m'!K353&gt;5),1,0))*'50m'!$D353</f>
        <v>0</v>
      </c>
      <c r="T353">
        <f>(IF(AND(L353&gt;5,'Jul-24 Comparison with CA @50m'!L353&gt;5),1,0))*'50m'!$D353</f>
        <v>0</v>
      </c>
      <c r="U353">
        <f>(IF(AND(M353&gt;5,'Jul-24 Comparison with CA @50m'!M353&gt;5),1,0))*'50m'!$D353</f>
        <v>0</v>
      </c>
      <c r="V353">
        <f>(IF(AND(N353&gt;5,'Jul-24 Comparison with CA @50m'!N353&gt;5),1,0))*'50m'!$D353</f>
        <v>0</v>
      </c>
    </row>
    <row r="354" spans="1:22" x14ac:dyDescent="0.35">
      <c r="A354" s="21" t="s">
        <v>99</v>
      </c>
      <c r="B354" s="21">
        <v>231800</v>
      </c>
      <c r="C354" s="21">
        <v>231850</v>
      </c>
      <c r="D354" s="21">
        <v>50</v>
      </c>
      <c r="E354" s="21"/>
      <c r="F354" s="23">
        <v>5</v>
      </c>
      <c r="G354" s="25">
        <v>2.0990285714285715E-2</v>
      </c>
      <c r="H354" s="25">
        <v>2.667828571428572E-2</v>
      </c>
      <c r="I354" s="25">
        <v>4.4954285714285712E-3</v>
      </c>
      <c r="J354" s="25">
        <v>1.6061714285714283E-2</v>
      </c>
      <c r="K354" s="25">
        <v>9.4114285714285719E-4</v>
      </c>
      <c r="L354" s="25">
        <v>2.5760000000000002E-3</v>
      </c>
      <c r="M354" s="25">
        <v>0</v>
      </c>
      <c r="N354" s="25">
        <v>2.7188571428571431E-3</v>
      </c>
      <c r="O354">
        <f>(IF(AND(G354&gt;5,'Jul-24 Comparison with CA @50m'!G354&gt;5),1,0))*'50m'!$D354</f>
        <v>0</v>
      </c>
      <c r="P354">
        <f>(IF(AND(H354&gt;5,'Jul-24 Comparison with CA @50m'!H354&gt;5),1,0))*'50m'!$D354</f>
        <v>0</v>
      </c>
      <c r="Q354">
        <f>(IF(AND(I354&gt;5,'Jul-24 Comparison with CA @50m'!I354&gt;5),1,0))*'50m'!$D354</f>
        <v>0</v>
      </c>
      <c r="R354">
        <f>(IF(AND(J354&gt;5,'Jul-24 Comparison with CA @50m'!J354&gt;5),1,0))*'50m'!$D354</f>
        <v>0</v>
      </c>
      <c r="S354">
        <f>(IF(AND(K354&gt;5,'Jul-24 Comparison with CA @50m'!K354&gt;5),1,0))*'50m'!$D354</f>
        <v>0</v>
      </c>
      <c r="T354">
        <f>(IF(AND(L354&gt;5,'Jul-24 Comparison with CA @50m'!L354&gt;5),1,0))*'50m'!$D354</f>
        <v>0</v>
      </c>
      <c r="U354">
        <f>(IF(AND(M354&gt;5,'Jul-24 Comparison with CA @50m'!M354&gt;5),1,0))*'50m'!$D354</f>
        <v>0</v>
      </c>
      <c r="V354">
        <f>(IF(AND(N354&gt;5,'Jul-24 Comparison with CA @50m'!N354&gt;5),1,0))*'50m'!$D354</f>
        <v>0</v>
      </c>
    </row>
    <row r="355" spans="1:22" x14ac:dyDescent="0.35">
      <c r="A355" s="21" t="s">
        <v>99</v>
      </c>
      <c r="B355" s="21">
        <v>231850</v>
      </c>
      <c r="C355" s="21">
        <v>231900</v>
      </c>
      <c r="D355" s="21">
        <v>50</v>
      </c>
      <c r="E355" s="21"/>
      <c r="F355" s="23">
        <v>5</v>
      </c>
      <c r="G355" s="25">
        <v>3.015885714285715E-2</v>
      </c>
      <c r="H355" s="25">
        <v>1.4634285714285711E-2</v>
      </c>
      <c r="I355" s="25">
        <v>9.3657142857142845E-3</v>
      </c>
      <c r="J355" s="25">
        <v>4.8960000000000002E-3</v>
      </c>
      <c r="K355" s="25">
        <v>1.4171428571428573E-3</v>
      </c>
      <c r="L355" s="25">
        <v>7.1885714285714294E-4</v>
      </c>
      <c r="M355" s="25">
        <v>0</v>
      </c>
      <c r="N355" s="25">
        <v>4.8645714285714282E-3</v>
      </c>
      <c r="O355">
        <f>(IF(AND(G355&gt;5,'Jul-24 Comparison with CA @50m'!G355&gt;5),1,0))*'50m'!$D355</f>
        <v>0</v>
      </c>
      <c r="P355">
        <f>(IF(AND(H355&gt;5,'Jul-24 Comparison with CA @50m'!H355&gt;5),1,0))*'50m'!$D355</f>
        <v>0</v>
      </c>
      <c r="Q355">
        <f>(IF(AND(I355&gt;5,'Jul-24 Comparison with CA @50m'!I355&gt;5),1,0))*'50m'!$D355</f>
        <v>0</v>
      </c>
      <c r="R355">
        <f>(IF(AND(J355&gt;5,'Jul-24 Comparison with CA @50m'!J355&gt;5),1,0))*'50m'!$D355</f>
        <v>0</v>
      </c>
      <c r="S355">
        <f>(IF(AND(K355&gt;5,'Jul-24 Comparison with CA @50m'!K355&gt;5),1,0))*'50m'!$D355</f>
        <v>0</v>
      </c>
      <c r="T355">
        <f>(IF(AND(L355&gt;5,'Jul-24 Comparison with CA @50m'!L355&gt;5),1,0))*'50m'!$D355</f>
        <v>0</v>
      </c>
      <c r="U355">
        <f>(IF(AND(M355&gt;5,'Jul-24 Comparison with CA @50m'!M355&gt;5),1,0))*'50m'!$D355</f>
        <v>0</v>
      </c>
      <c r="V355">
        <f>(IF(AND(N355&gt;5,'Jul-24 Comparison with CA @50m'!N355&gt;5),1,0))*'50m'!$D355</f>
        <v>0</v>
      </c>
    </row>
    <row r="356" spans="1:22" x14ac:dyDescent="0.35">
      <c r="A356" s="21" t="s">
        <v>99</v>
      </c>
      <c r="B356" s="21">
        <v>231900</v>
      </c>
      <c r="C356" s="21">
        <v>231950</v>
      </c>
      <c r="D356" s="21">
        <v>50</v>
      </c>
      <c r="E356" s="21"/>
      <c r="F356" s="23">
        <v>5</v>
      </c>
      <c r="G356" s="25">
        <v>3.7238285714285724E-2</v>
      </c>
      <c r="H356" s="25">
        <v>1.982057142857143E-2</v>
      </c>
      <c r="I356" s="25">
        <v>1.0157714285714286E-2</v>
      </c>
      <c r="J356" s="25">
        <v>1.3914285714285712E-2</v>
      </c>
      <c r="K356" s="25">
        <v>9.1777142857142856E-3</v>
      </c>
      <c r="L356" s="25">
        <v>2.0011428571428572E-3</v>
      </c>
      <c r="M356" s="25">
        <v>0</v>
      </c>
      <c r="N356" s="25">
        <v>3.1885714285714286E-4</v>
      </c>
      <c r="O356">
        <f>(IF(AND(G356&gt;5,'Jul-24 Comparison with CA @50m'!G356&gt;5),1,0))*'50m'!$D356</f>
        <v>0</v>
      </c>
      <c r="P356">
        <f>(IF(AND(H356&gt;5,'Jul-24 Comparison with CA @50m'!H356&gt;5),1,0))*'50m'!$D356</f>
        <v>0</v>
      </c>
      <c r="Q356">
        <f>(IF(AND(I356&gt;5,'Jul-24 Comparison with CA @50m'!I356&gt;5),1,0))*'50m'!$D356</f>
        <v>0</v>
      </c>
      <c r="R356">
        <f>(IF(AND(J356&gt;5,'Jul-24 Comparison with CA @50m'!J356&gt;5),1,0))*'50m'!$D356</f>
        <v>0</v>
      </c>
      <c r="S356">
        <f>(IF(AND(K356&gt;5,'Jul-24 Comparison with CA @50m'!K356&gt;5),1,0))*'50m'!$D356</f>
        <v>0</v>
      </c>
      <c r="T356">
        <f>(IF(AND(L356&gt;5,'Jul-24 Comparison with CA @50m'!L356&gt;5),1,0))*'50m'!$D356</f>
        <v>0</v>
      </c>
      <c r="U356">
        <f>(IF(AND(M356&gt;5,'Jul-24 Comparison with CA @50m'!M356&gt;5),1,0))*'50m'!$D356</f>
        <v>0</v>
      </c>
      <c r="V356">
        <f>(IF(AND(N356&gt;5,'Jul-24 Comparison with CA @50m'!N356&gt;5),1,0))*'50m'!$D356</f>
        <v>0</v>
      </c>
    </row>
    <row r="357" spans="1:22" x14ac:dyDescent="0.35">
      <c r="A357" s="21" t="s">
        <v>99</v>
      </c>
      <c r="B357" s="21">
        <v>231950</v>
      </c>
      <c r="C357" s="21">
        <v>232000</v>
      </c>
      <c r="D357" s="21">
        <v>50</v>
      </c>
      <c r="E357" s="21"/>
      <c r="F357" s="23">
        <v>5</v>
      </c>
      <c r="G357" s="25">
        <v>1.4811428571428569E-2</v>
      </c>
      <c r="H357" s="25">
        <v>6.3462857142857166E-3</v>
      </c>
      <c r="I357" s="25">
        <v>1.3556571428571427E-2</v>
      </c>
      <c r="J357" s="25">
        <v>4.4679999999999997E-3</v>
      </c>
      <c r="K357" s="25">
        <v>9.683428571428572E-3</v>
      </c>
      <c r="L357" s="25">
        <v>2.7588571428571432E-3</v>
      </c>
      <c r="M357" s="25">
        <v>0</v>
      </c>
      <c r="N357" s="25">
        <v>2.3154285714285716E-3</v>
      </c>
      <c r="O357">
        <f>(IF(AND(G357&gt;5,'Jul-24 Comparison with CA @50m'!G357&gt;5),1,0))*'50m'!$D357</f>
        <v>0</v>
      </c>
      <c r="P357">
        <f>(IF(AND(H357&gt;5,'Jul-24 Comparison with CA @50m'!H357&gt;5),1,0))*'50m'!$D357</f>
        <v>0</v>
      </c>
      <c r="Q357">
        <f>(IF(AND(I357&gt;5,'Jul-24 Comparison with CA @50m'!I357&gt;5),1,0))*'50m'!$D357</f>
        <v>0</v>
      </c>
      <c r="R357">
        <f>(IF(AND(J357&gt;5,'Jul-24 Comparison with CA @50m'!J357&gt;5),1,0))*'50m'!$D357</f>
        <v>0</v>
      </c>
      <c r="S357">
        <f>(IF(AND(K357&gt;5,'Jul-24 Comparison with CA @50m'!K357&gt;5),1,0))*'50m'!$D357</f>
        <v>0</v>
      </c>
      <c r="T357">
        <f>(IF(AND(L357&gt;5,'Jul-24 Comparison with CA @50m'!L357&gt;5),1,0))*'50m'!$D357</f>
        <v>0</v>
      </c>
      <c r="U357">
        <f>(IF(AND(M357&gt;5,'Jul-24 Comparison with CA @50m'!M357&gt;5),1,0))*'50m'!$D357</f>
        <v>0</v>
      </c>
      <c r="V357">
        <f>(IF(AND(N357&gt;5,'Jul-24 Comparison with CA @50m'!N357&gt;5),1,0))*'50m'!$D357</f>
        <v>0</v>
      </c>
    </row>
    <row r="358" spans="1:22" x14ac:dyDescent="0.35">
      <c r="A358" s="21" t="s">
        <v>99</v>
      </c>
      <c r="B358" s="21">
        <v>232000</v>
      </c>
      <c r="C358" s="21">
        <v>232050</v>
      </c>
      <c r="D358" s="21">
        <v>50</v>
      </c>
      <c r="E358" s="21" t="s">
        <v>66</v>
      </c>
      <c r="F358" s="23">
        <v>5</v>
      </c>
      <c r="G358" s="25">
        <v>2.1920571428571428E-2</v>
      </c>
      <c r="H358" s="25">
        <v>1.5178857142857143E-2</v>
      </c>
      <c r="I358" s="25">
        <v>1.2351428571428572E-2</v>
      </c>
      <c r="J358" s="25">
        <v>3.1628571428571435E-3</v>
      </c>
      <c r="K358" s="25">
        <v>2.0239999999999998E-3</v>
      </c>
      <c r="L358" s="25">
        <v>0</v>
      </c>
      <c r="M358" s="25">
        <v>0</v>
      </c>
      <c r="N358" s="25">
        <v>7.4771428571428567E-3</v>
      </c>
      <c r="O358">
        <f>(IF(AND(G358&gt;5,'Jul-24 Comparison with CA @50m'!G358&gt;5),1,0))*'50m'!$D358</f>
        <v>0</v>
      </c>
      <c r="P358">
        <f>(IF(AND(H358&gt;5,'Jul-24 Comparison with CA @50m'!H358&gt;5),1,0))*'50m'!$D358</f>
        <v>0</v>
      </c>
      <c r="Q358">
        <f>(IF(AND(I358&gt;5,'Jul-24 Comparison with CA @50m'!I358&gt;5),1,0))*'50m'!$D358</f>
        <v>0</v>
      </c>
      <c r="R358">
        <f>(IF(AND(J358&gt;5,'Jul-24 Comparison with CA @50m'!J358&gt;5),1,0))*'50m'!$D358</f>
        <v>0</v>
      </c>
      <c r="S358">
        <f>(IF(AND(K358&gt;5,'Jul-24 Comparison with CA @50m'!K358&gt;5),1,0))*'50m'!$D358</f>
        <v>0</v>
      </c>
      <c r="T358">
        <f>(IF(AND(L358&gt;5,'Jul-24 Comparison with CA @50m'!L358&gt;5),1,0))*'50m'!$D358</f>
        <v>0</v>
      </c>
      <c r="U358">
        <f>(IF(AND(M358&gt;5,'Jul-24 Comparison with CA @50m'!M358&gt;5),1,0))*'50m'!$D358</f>
        <v>0</v>
      </c>
      <c r="V358">
        <f>(IF(AND(N358&gt;5,'Jul-24 Comparison with CA @50m'!N358&gt;5),1,0))*'50m'!$D358</f>
        <v>0</v>
      </c>
    </row>
    <row r="359" spans="1:22" x14ac:dyDescent="0.35">
      <c r="A359" s="21" t="s">
        <v>99</v>
      </c>
      <c r="B359" s="21">
        <v>232050</v>
      </c>
      <c r="C359" s="21">
        <v>232100</v>
      </c>
      <c r="D359" s="21">
        <v>50</v>
      </c>
      <c r="E359" s="21"/>
      <c r="F359" s="23">
        <v>5</v>
      </c>
      <c r="G359" s="25">
        <v>2.3635428571428568E-2</v>
      </c>
      <c r="H359" s="25">
        <v>6.6182857142857137E-3</v>
      </c>
      <c r="I359" s="25">
        <v>6.7582857142857141E-3</v>
      </c>
      <c r="J359" s="25">
        <v>1.0946857142857142E-2</v>
      </c>
      <c r="K359" s="25">
        <v>1.2744000000000002E-2</v>
      </c>
      <c r="L359" s="25">
        <v>1.4794285714285716E-3</v>
      </c>
      <c r="M359" s="25">
        <v>0</v>
      </c>
      <c r="N359" s="25">
        <v>4.8965714285714281E-3</v>
      </c>
      <c r="O359">
        <f>(IF(AND(G359&gt;5,'Jul-24 Comparison with CA @50m'!G359&gt;5),1,0))*'50m'!$D359</f>
        <v>0</v>
      </c>
      <c r="P359">
        <f>(IF(AND(H359&gt;5,'Jul-24 Comparison with CA @50m'!H359&gt;5),1,0))*'50m'!$D359</f>
        <v>0</v>
      </c>
      <c r="Q359">
        <f>(IF(AND(I359&gt;5,'Jul-24 Comparison with CA @50m'!I359&gt;5),1,0))*'50m'!$D359</f>
        <v>0</v>
      </c>
      <c r="R359">
        <f>(IF(AND(J359&gt;5,'Jul-24 Comparison with CA @50m'!J359&gt;5),1,0))*'50m'!$D359</f>
        <v>0</v>
      </c>
      <c r="S359">
        <f>(IF(AND(K359&gt;5,'Jul-24 Comparison with CA @50m'!K359&gt;5),1,0))*'50m'!$D359</f>
        <v>0</v>
      </c>
      <c r="T359">
        <f>(IF(AND(L359&gt;5,'Jul-24 Comparison with CA @50m'!L359&gt;5),1,0))*'50m'!$D359</f>
        <v>0</v>
      </c>
      <c r="U359">
        <f>(IF(AND(M359&gt;5,'Jul-24 Comparison with CA @50m'!M359&gt;5),1,0))*'50m'!$D359</f>
        <v>0</v>
      </c>
      <c r="V359">
        <f>(IF(AND(N359&gt;5,'Jul-24 Comparison with CA @50m'!N359&gt;5),1,0))*'50m'!$D359</f>
        <v>0</v>
      </c>
    </row>
    <row r="360" spans="1:22" x14ac:dyDescent="0.35">
      <c r="A360" s="21" t="s">
        <v>99</v>
      </c>
      <c r="B360" s="21">
        <v>232100</v>
      </c>
      <c r="C360" s="21">
        <v>232150</v>
      </c>
      <c r="D360" s="21">
        <v>50</v>
      </c>
      <c r="E360" s="21"/>
      <c r="F360" s="23">
        <v>5</v>
      </c>
      <c r="G360" s="25">
        <v>2.1194857142857144E-2</v>
      </c>
      <c r="H360" s="25">
        <v>4.377714285714286E-3</v>
      </c>
      <c r="I360" s="25">
        <v>1.8870285714285714E-2</v>
      </c>
      <c r="J360" s="25">
        <v>1.5446857142857146E-2</v>
      </c>
      <c r="K360" s="25">
        <v>5.5468571428571433E-3</v>
      </c>
      <c r="L360" s="25">
        <v>1.7977142857142857E-3</v>
      </c>
      <c r="M360" s="25">
        <v>7.1428571428571434E-5</v>
      </c>
      <c r="N360" s="25">
        <v>4.4800000000000013E-3</v>
      </c>
      <c r="O360">
        <f>(IF(AND(G360&gt;5,'Jul-24 Comparison with CA @50m'!G360&gt;5),1,0))*'50m'!$D360</f>
        <v>0</v>
      </c>
      <c r="P360">
        <f>(IF(AND(H360&gt;5,'Jul-24 Comparison with CA @50m'!H360&gt;5),1,0))*'50m'!$D360</f>
        <v>0</v>
      </c>
      <c r="Q360">
        <f>(IF(AND(I360&gt;5,'Jul-24 Comparison with CA @50m'!I360&gt;5),1,0))*'50m'!$D360</f>
        <v>0</v>
      </c>
      <c r="R360">
        <f>(IF(AND(J360&gt;5,'Jul-24 Comparison with CA @50m'!J360&gt;5),1,0))*'50m'!$D360</f>
        <v>0</v>
      </c>
      <c r="S360">
        <f>(IF(AND(K360&gt;5,'Jul-24 Comparison with CA @50m'!K360&gt;5),1,0))*'50m'!$D360</f>
        <v>0</v>
      </c>
      <c r="T360">
        <f>(IF(AND(L360&gt;5,'Jul-24 Comparison with CA @50m'!L360&gt;5),1,0))*'50m'!$D360</f>
        <v>0</v>
      </c>
      <c r="U360">
        <f>(IF(AND(M360&gt;5,'Jul-24 Comparison with CA @50m'!M360&gt;5),1,0))*'50m'!$D360</f>
        <v>0</v>
      </c>
      <c r="V360">
        <f>(IF(AND(N360&gt;5,'Jul-24 Comparison with CA @50m'!N360&gt;5),1,0))*'50m'!$D360</f>
        <v>0</v>
      </c>
    </row>
    <row r="361" spans="1:22" x14ac:dyDescent="0.35">
      <c r="A361" s="21" t="s">
        <v>99</v>
      </c>
      <c r="B361" s="21">
        <v>232150</v>
      </c>
      <c r="C361" s="21">
        <v>232200</v>
      </c>
      <c r="D361" s="21">
        <v>50</v>
      </c>
      <c r="E361" s="21"/>
      <c r="F361" s="23">
        <v>5</v>
      </c>
      <c r="G361" s="25">
        <v>1.4374285714285713E-2</v>
      </c>
      <c r="H361" s="25">
        <v>5.1120000000000002E-3</v>
      </c>
      <c r="I361" s="25">
        <v>4.9302857142857134E-3</v>
      </c>
      <c r="J361" s="25">
        <v>2.1995428571428572E-2</v>
      </c>
      <c r="K361" s="25">
        <v>9.2171428571428578E-3</v>
      </c>
      <c r="L361" s="25">
        <v>2.4697142857142856E-3</v>
      </c>
      <c r="M361" s="25">
        <v>8.5714285714285699E-5</v>
      </c>
      <c r="N361" s="25">
        <v>1.1505714285714286E-2</v>
      </c>
      <c r="O361">
        <f>(IF(AND(G361&gt;5,'Jul-24 Comparison with CA @50m'!G361&gt;5),1,0))*'50m'!$D361</f>
        <v>0</v>
      </c>
      <c r="P361">
        <f>(IF(AND(H361&gt;5,'Jul-24 Comparison with CA @50m'!H361&gt;5),1,0))*'50m'!$D361</f>
        <v>0</v>
      </c>
      <c r="Q361">
        <f>(IF(AND(I361&gt;5,'Jul-24 Comparison with CA @50m'!I361&gt;5),1,0))*'50m'!$D361</f>
        <v>0</v>
      </c>
      <c r="R361">
        <f>(IF(AND(J361&gt;5,'Jul-24 Comparison with CA @50m'!J361&gt;5),1,0))*'50m'!$D361</f>
        <v>0</v>
      </c>
      <c r="S361">
        <f>(IF(AND(K361&gt;5,'Jul-24 Comparison with CA @50m'!K361&gt;5),1,0))*'50m'!$D361</f>
        <v>0</v>
      </c>
      <c r="T361">
        <f>(IF(AND(L361&gt;5,'Jul-24 Comparison with CA @50m'!L361&gt;5),1,0))*'50m'!$D361</f>
        <v>0</v>
      </c>
      <c r="U361">
        <f>(IF(AND(M361&gt;5,'Jul-24 Comparison with CA @50m'!M361&gt;5),1,0))*'50m'!$D361</f>
        <v>0</v>
      </c>
      <c r="V361">
        <f>(IF(AND(N361&gt;5,'Jul-24 Comparison with CA @50m'!N361&gt;5),1,0))*'50m'!$D361</f>
        <v>0</v>
      </c>
    </row>
    <row r="362" spans="1:22" x14ac:dyDescent="0.35">
      <c r="A362" s="21" t="s">
        <v>99</v>
      </c>
      <c r="B362" s="21">
        <v>232200</v>
      </c>
      <c r="C362" s="21">
        <v>232250</v>
      </c>
      <c r="D362" s="21">
        <v>50</v>
      </c>
      <c r="E362" s="21"/>
      <c r="F362" s="23">
        <v>5</v>
      </c>
      <c r="G362" s="25">
        <v>4.3710285714285708E-2</v>
      </c>
      <c r="H362" s="25">
        <v>1.4070857142857142E-2</v>
      </c>
      <c r="I362" s="25">
        <v>1.7923999999999995E-2</v>
      </c>
      <c r="J362" s="25">
        <v>1.6375428571428572E-2</v>
      </c>
      <c r="K362" s="25">
        <v>1.4566857142857144E-2</v>
      </c>
      <c r="L362" s="25">
        <v>4.0114285714285713E-4</v>
      </c>
      <c r="M362" s="25">
        <v>2.8228571428571425E-4</v>
      </c>
      <c r="N362" s="25">
        <v>1.0745714285714286E-2</v>
      </c>
      <c r="O362">
        <f>(IF(AND(G362&gt;5,'Jul-24 Comparison with CA @50m'!G362&gt;5),1,0))*'50m'!$D362</f>
        <v>0</v>
      </c>
      <c r="P362">
        <f>(IF(AND(H362&gt;5,'Jul-24 Comparison with CA @50m'!H362&gt;5),1,0))*'50m'!$D362</f>
        <v>0</v>
      </c>
      <c r="Q362">
        <f>(IF(AND(I362&gt;5,'Jul-24 Comparison with CA @50m'!I362&gt;5),1,0))*'50m'!$D362</f>
        <v>0</v>
      </c>
      <c r="R362">
        <f>(IF(AND(J362&gt;5,'Jul-24 Comparison with CA @50m'!J362&gt;5),1,0))*'50m'!$D362</f>
        <v>0</v>
      </c>
      <c r="S362">
        <f>(IF(AND(K362&gt;5,'Jul-24 Comparison with CA @50m'!K362&gt;5),1,0))*'50m'!$D362</f>
        <v>0</v>
      </c>
      <c r="T362">
        <f>(IF(AND(L362&gt;5,'Jul-24 Comparison with CA @50m'!L362&gt;5),1,0))*'50m'!$D362</f>
        <v>0</v>
      </c>
      <c r="U362">
        <f>(IF(AND(M362&gt;5,'Jul-24 Comparison with CA @50m'!M362&gt;5),1,0))*'50m'!$D362</f>
        <v>0</v>
      </c>
      <c r="V362">
        <f>(IF(AND(N362&gt;5,'Jul-24 Comparison with CA @50m'!N362&gt;5),1,0))*'50m'!$D362</f>
        <v>0</v>
      </c>
    </row>
    <row r="363" spans="1:22" x14ac:dyDescent="0.35">
      <c r="A363" s="21" t="s">
        <v>99</v>
      </c>
      <c r="B363" s="21">
        <v>232250</v>
      </c>
      <c r="C363" s="21">
        <v>232300</v>
      </c>
      <c r="D363" s="21">
        <v>50</v>
      </c>
      <c r="E363" s="21"/>
      <c r="F363" s="23">
        <v>5</v>
      </c>
      <c r="G363" s="25">
        <v>4.9642285714285729E-2</v>
      </c>
      <c r="H363" s="25">
        <v>3.8701142857142858E-2</v>
      </c>
      <c r="I363" s="25">
        <v>1.581085714285714E-2</v>
      </c>
      <c r="J363" s="25">
        <v>1.2109142857142858E-2</v>
      </c>
      <c r="K363" s="25">
        <v>4.0718285714285707E-2</v>
      </c>
      <c r="L363" s="25">
        <v>2.2954285714285715E-3</v>
      </c>
      <c r="M363" s="25">
        <v>1.524E-3</v>
      </c>
      <c r="N363" s="25">
        <v>4.346285714285714E-3</v>
      </c>
      <c r="O363">
        <f>(IF(AND(G363&gt;5,'Jul-24 Comparison with CA @50m'!G363&gt;5),1,0))*'50m'!$D363</f>
        <v>0</v>
      </c>
      <c r="P363">
        <f>(IF(AND(H363&gt;5,'Jul-24 Comparison with CA @50m'!H363&gt;5),1,0))*'50m'!$D363</f>
        <v>0</v>
      </c>
      <c r="Q363">
        <f>(IF(AND(I363&gt;5,'Jul-24 Comparison with CA @50m'!I363&gt;5),1,0))*'50m'!$D363</f>
        <v>0</v>
      </c>
      <c r="R363">
        <f>(IF(AND(J363&gt;5,'Jul-24 Comparison with CA @50m'!J363&gt;5),1,0))*'50m'!$D363</f>
        <v>0</v>
      </c>
      <c r="S363">
        <f>(IF(AND(K363&gt;5,'Jul-24 Comparison with CA @50m'!K363&gt;5),1,0))*'50m'!$D363</f>
        <v>0</v>
      </c>
      <c r="T363">
        <f>(IF(AND(L363&gt;5,'Jul-24 Comparison with CA @50m'!L363&gt;5),1,0))*'50m'!$D363</f>
        <v>0</v>
      </c>
      <c r="U363">
        <f>(IF(AND(M363&gt;5,'Jul-24 Comparison with CA @50m'!M363&gt;5),1,0))*'50m'!$D363</f>
        <v>0</v>
      </c>
      <c r="V363">
        <f>(IF(AND(N363&gt;5,'Jul-24 Comparison with CA @50m'!N363&gt;5),1,0))*'50m'!$D363</f>
        <v>0</v>
      </c>
    </row>
    <row r="364" spans="1:22" x14ac:dyDescent="0.35">
      <c r="A364" s="21" t="s">
        <v>99</v>
      </c>
      <c r="B364" s="21">
        <v>232300</v>
      </c>
      <c r="C364" s="21">
        <v>232350</v>
      </c>
      <c r="D364" s="21">
        <v>50</v>
      </c>
      <c r="E364" s="21"/>
      <c r="F364" s="23">
        <v>5</v>
      </c>
      <c r="G364" s="25">
        <v>4.7067428571428559E-2</v>
      </c>
      <c r="H364" s="25">
        <v>1.6428571428571424E-2</v>
      </c>
      <c r="I364" s="25">
        <v>7.3788571428571419E-3</v>
      </c>
      <c r="J364" s="25">
        <v>1.8997714285714284E-2</v>
      </c>
      <c r="K364" s="25">
        <v>3.2478857142857143E-2</v>
      </c>
      <c r="L364" s="25">
        <v>0</v>
      </c>
      <c r="M364" s="25">
        <v>0</v>
      </c>
      <c r="N364" s="25">
        <v>3.9525714285714277E-3</v>
      </c>
      <c r="O364">
        <f>(IF(AND(G364&gt;5,'Jul-24 Comparison with CA @50m'!G364&gt;5),1,0))*'50m'!$D364</f>
        <v>0</v>
      </c>
      <c r="P364">
        <f>(IF(AND(H364&gt;5,'Jul-24 Comparison with CA @50m'!H364&gt;5),1,0))*'50m'!$D364</f>
        <v>0</v>
      </c>
      <c r="Q364">
        <f>(IF(AND(I364&gt;5,'Jul-24 Comparison with CA @50m'!I364&gt;5),1,0))*'50m'!$D364</f>
        <v>0</v>
      </c>
      <c r="R364">
        <f>(IF(AND(J364&gt;5,'Jul-24 Comparison with CA @50m'!J364&gt;5),1,0))*'50m'!$D364</f>
        <v>0</v>
      </c>
      <c r="S364">
        <f>(IF(AND(K364&gt;5,'Jul-24 Comparison with CA @50m'!K364&gt;5),1,0))*'50m'!$D364</f>
        <v>0</v>
      </c>
      <c r="T364">
        <f>(IF(AND(L364&gt;5,'Jul-24 Comparison with CA @50m'!L364&gt;5),1,0))*'50m'!$D364</f>
        <v>0</v>
      </c>
      <c r="U364">
        <f>(IF(AND(M364&gt;5,'Jul-24 Comparison with CA @50m'!M364&gt;5),1,0))*'50m'!$D364</f>
        <v>0</v>
      </c>
      <c r="V364">
        <f>(IF(AND(N364&gt;5,'Jul-24 Comparison with CA @50m'!N364&gt;5),1,0))*'50m'!$D364</f>
        <v>0</v>
      </c>
    </row>
    <row r="365" spans="1:22" x14ac:dyDescent="0.35">
      <c r="A365" s="21" t="s">
        <v>99</v>
      </c>
      <c r="B365" s="21">
        <v>232350</v>
      </c>
      <c r="C365" s="21">
        <v>232400</v>
      </c>
      <c r="D365" s="21">
        <v>50</v>
      </c>
      <c r="E365" s="21"/>
      <c r="F365" s="23">
        <v>5</v>
      </c>
      <c r="G365" s="25">
        <v>2.0667999999999995E-2</v>
      </c>
      <c r="H365" s="25">
        <v>7.646285714285714E-3</v>
      </c>
      <c r="I365" s="25">
        <v>8.5994285714285721E-3</v>
      </c>
      <c r="J365" s="25">
        <v>8.107428571428571E-3</v>
      </c>
      <c r="K365" s="25">
        <v>4.1194285714285708E-3</v>
      </c>
      <c r="L365" s="25">
        <v>6.3999999999999994E-4</v>
      </c>
      <c r="M365" s="25">
        <v>2.2399999999999997E-4</v>
      </c>
      <c r="N365" s="25">
        <v>9.3537142857142881E-3</v>
      </c>
      <c r="O365">
        <f>(IF(AND(G365&gt;5,'Jul-24 Comparison with CA @50m'!G365&gt;5),1,0))*'50m'!$D365</f>
        <v>0</v>
      </c>
      <c r="P365">
        <f>(IF(AND(H365&gt;5,'Jul-24 Comparison with CA @50m'!H365&gt;5),1,0))*'50m'!$D365</f>
        <v>0</v>
      </c>
      <c r="Q365">
        <f>(IF(AND(I365&gt;5,'Jul-24 Comparison with CA @50m'!I365&gt;5),1,0))*'50m'!$D365</f>
        <v>0</v>
      </c>
      <c r="R365">
        <f>(IF(AND(J365&gt;5,'Jul-24 Comparison with CA @50m'!J365&gt;5),1,0))*'50m'!$D365</f>
        <v>0</v>
      </c>
      <c r="S365">
        <f>(IF(AND(K365&gt;5,'Jul-24 Comparison with CA @50m'!K365&gt;5),1,0))*'50m'!$D365</f>
        <v>0</v>
      </c>
      <c r="T365">
        <f>(IF(AND(L365&gt;5,'Jul-24 Comparison with CA @50m'!L365&gt;5),1,0))*'50m'!$D365</f>
        <v>0</v>
      </c>
      <c r="U365">
        <f>(IF(AND(M365&gt;5,'Jul-24 Comparison with CA @50m'!M365&gt;5),1,0))*'50m'!$D365</f>
        <v>0</v>
      </c>
      <c r="V365">
        <f>(IF(AND(N365&gt;5,'Jul-24 Comparison with CA @50m'!N365&gt;5),1,0))*'50m'!$D365</f>
        <v>0</v>
      </c>
    </row>
    <row r="366" spans="1:22" x14ac:dyDescent="0.35">
      <c r="A366" s="21" t="s">
        <v>99</v>
      </c>
      <c r="B366" s="21">
        <v>232400</v>
      </c>
      <c r="C366" s="21">
        <v>232450</v>
      </c>
      <c r="D366" s="21">
        <v>50</v>
      </c>
      <c r="E366" s="21" t="s">
        <v>66</v>
      </c>
      <c r="F366" s="23">
        <v>5</v>
      </c>
      <c r="G366" s="25">
        <v>1.3172571428571426E-2</v>
      </c>
      <c r="H366" s="25">
        <v>1.9754285714285716E-3</v>
      </c>
      <c r="I366" s="25">
        <v>1.0457142857142858E-4</v>
      </c>
      <c r="J366" s="25">
        <v>2.7239999999999999E-3</v>
      </c>
      <c r="K366" s="25">
        <v>1.7793142857142858E-2</v>
      </c>
      <c r="L366" s="25">
        <v>2.8571428571428574E-5</v>
      </c>
      <c r="M366" s="25">
        <v>9.9428571428571437E-5</v>
      </c>
      <c r="N366" s="25">
        <v>1.1000000000000001E-3</v>
      </c>
      <c r="O366">
        <f>(IF(AND(G366&gt;5,'Jul-24 Comparison with CA @50m'!G366&gt;5),1,0))*'50m'!$D366</f>
        <v>0</v>
      </c>
      <c r="P366">
        <f>(IF(AND(H366&gt;5,'Jul-24 Comparison with CA @50m'!H366&gt;5),1,0))*'50m'!$D366</f>
        <v>0</v>
      </c>
      <c r="Q366">
        <f>(IF(AND(I366&gt;5,'Jul-24 Comparison with CA @50m'!I366&gt;5),1,0))*'50m'!$D366</f>
        <v>0</v>
      </c>
      <c r="R366">
        <f>(IF(AND(J366&gt;5,'Jul-24 Comparison with CA @50m'!J366&gt;5),1,0))*'50m'!$D366</f>
        <v>0</v>
      </c>
      <c r="S366">
        <f>(IF(AND(K366&gt;5,'Jul-24 Comparison with CA @50m'!K366&gt;5),1,0))*'50m'!$D366</f>
        <v>0</v>
      </c>
      <c r="T366">
        <f>(IF(AND(L366&gt;5,'Jul-24 Comparison with CA @50m'!L366&gt;5),1,0))*'50m'!$D366</f>
        <v>0</v>
      </c>
      <c r="U366">
        <f>(IF(AND(M366&gt;5,'Jul-24 Comparison with CA @50m'!M366&gt;5),1,0))*'50m'!$D366</f>
        <v>0</v>
      </c>
      <c r="V366">
        <f>(IF(AND(N366&gt;5,'Jul-24 Comparison with CA @50m'!N366&gt;5),1,0))*'50m'!$D366</f>
        <v>0</v>
      </c>
    </row>
    <row r="367" spans="1:22" x14ac:dyDescent="0.35">
      <c r="A367" s="21" t="s">
        <v>99</v>
      </c>
      <c r="B367" s="21">
        <v>232450</v>
      </c>
      <c r="C367" s="21">
        <v>232500</v>
      </c>
      <c r="D367" s="21">
        <v>50</v>
      </c>
      <c r="E367" s="21"/>
      <c r="F367" s="23">
        <v>5</v>
      </c>
      <c r="G367" s="25">
        <v>1.9733714285714282E-2</v>
      </c>
      <c r="H367" s="25">
        <v>1.0102857142857142E-3</v>
      </c>
      <c r="I367" s="25">
        <v>7.8685714285714296E-4</v>
      </c>
      <c r="J367" s="25">
        <v>2.4902857142857148E-3</v>
      </c>
      <c r="K367" s="25">
        <v>2.4984571428571429E-2</v>
      </c>
      <c r="L367" s="25">
        <v>0</v>
      </c>
      <c r="M367" s="25">
        <v>0</v>
      </c>
      <c r="N367" s="25">
        <v>1.1845714285714285E-3</v>
      </c>
      <c r="O367">
        <f>(IF(AND(G367&gt;5,'Jul-24 Comparison with CA @50m'!G367&gt;5),1,0))*'50m'!$D367</f>
        <v>0</v>
      </c>
      <c r="P367">
        <f>(IF(AND(H367&gt;5,'Jul-24 Comparison with CA @50m'!H367&gt;5),1,0))*'50m'!$D367</f>
        <v>0</v>
      </c>
      <c r="Q367">
        <f>(IF(AND(I367&gt;5,'Jul-24 Comparison with CA @50m'!I367&gt;5),1,0))*'50m'!$D367</f>
        <v>0</v>
      </c>
      <c r="R367">
        <f>(IF(AND(J367&gt;5,'Jul-24 Comparison with CA @50m'!J367&gt;5),1,0))*'50m'!$D367</f>
        <v>0</v>
      </c>
      <c r="S367">
        <f>(IF(AND(K367&gt;5,'Jul-24 Comparison with CA @50m'!K367&gt;5),1,0))*'50m'!$D367</f>
        <v>0</v>
      </c>
      <c r="T367">
        <f>(IF(AND(L367&gt;5,'Jul-24 Comparison with CA @50m'!L367&gt;5),1,0))*'50m'!$D367</f>
        <v>0</v>
      </c>
      <c r="U367">
        <f>(IF(AND(M367&gt;5,'Jul-24 Comparison with CA @50m'!M367&gt;5),1,0))*'50m'!$D367</f>
        <v>0</v>
      </c>
      <c r="V367">
        <f>(IF(AND(N367&gt;5,'Jul-24 Comparison with CA @50m'!N367&gt;5),1,0))*'50m'!$D367</f>
        <v>0</v>
      </c>
    </row>
    <row r="368" spans="1:22" x14ac:dyDescent="0.35">
      <c r="A368" s="21" t="s">
        <v>99</v>
      </c>
      <c r="B368" s="21">
        <v>232500</v>
      </c>
      <c r="C368" s="21">
        <v>232550</v>
      </c>
      <c r="D368" s="21">
        <v>50</v>
      </c>
      <c r="E368" s="21"/>
      <c r="F368" s="23">
        <v>5</v>
      </c>
      <c r="G368" s="25">
        <v>1.978342857142857E-2</v>
      </c>
      <c r="H368" s="25">
        <v>2.2571428571428573E-3</v>
      </c>
      <c r="I368" s="25">
        <v>0</v>
      </c>
      <c r="J368" s="25">
        <v>8.8868571428571443E-3</v>
      </c>
      <c r="K368" s="25">
        <v>1.2203428571428572E-2</v>
      </c>
      <c r="L368" s="25">
        <v>6.2628571428571431E-4</v>
      </c>
      <c r="M368" s="25">
        <v>0</v>
      </c>
      <c r="N368" s="25">
        <v>1.3610857142857142E-2</v>
      </c>
      <c r="O368">
        <f>(IF(AND(G368&gt;5,'Jul-24 Comparison with CA @50m'!G368&gt;5),1,0))*'50m'!$D368</f>
        <v>0</v>
      </c>
      <c r="P368">
        <f>(IF(AND(H368&gt;5,'Jul-24 Comparison with CA @50m'!H368&gt;5),1,0))*'50m'!$D368</f>
        <v>0</v>
      </c>
      <c r="Q368">
        <f>(IF(AND(I368&gt;5,'Jul-24 Comparison with CA @50m'!I368&gt;5),1,0))*'50m'!$D368</f>
        <v>0</v>
      </c>
      <c r="R368">
        <f>(IF(AND(J368&gt;5,'Jul-24 Comparison with CA @50m'!J368&gt;5),1,0))*'50m'!$D368</f>
        <v>0</v>
      </c>
      <c r="S368">
        <f>(IF(AND(K368&gt;5,'Jul-24 Comparison with CA @50m'!K368&gt;5),1,0))*'50m'!$D368</f>
        <v>0</v>
      </c>
      <c r="T368">
        <f>(IF(AND(L368&gt;5,'Jul-24 Comparison with CA @50m'!L368&gt;5),1,0))*'50m'!$D368</f>
        <v>0</v>
      </c>
      <c r="U368">
        <f>(IF(AND(M368&gt;5,'Jul-24 Comparison with CA @50m'!M368&gt;5),1,0))*'50m'!$D368</f>
        <v>0</v>
      </c>
      <c r="V368">
        <f>(IF(AND(N368&gt;5,'Jul-24 Comparison with CA @50m'!N368&gt;5),1,0))*'50m'!$D368</f>
        <v>0</v>
      </c>
    </row>
    <row r="369" spans="1:22" x14ac:dyDescent="0.35">
      <c r="A369" s="21" t="s">
        <v>99</v>
      </c>
      <c r="B369" s="21">
        <v>232550</v>
      </c>
      <c r="C369" s="21">
        <v>232600</v>
      </c>
      <c r="D369" s="21">
        <v>50</v>
      </c>
      <c r="E369" s="21"/>
      <c r="F369" s="23">
        <v>5</v>
      </c>
      <c r="G369" s="25">
        <v>2.0283428571428574E-2</v>
      </c>
      <c r="H369" s="25">
        <v>5.2280000000000009E-3</v>
      </c>
      <c r="I369" s="25">
        <v>2.2908571428571431E-3</v>
      </c>
      <c r="J369" s="25">
        <v>4.1188571428571429E-3</v>
      </c>
      <c r="K369" s="25">
        <v>1.2492E-2</v>
      </c>
      <c r="L369" s="25">
        <v>0</v>
      </c>
      <c r="M369" s="25">
        <v>4.1142857142857138E-4</v>
      </c>
      <c r="N369" s="25">
        <v>1.4089714285714285E-2</v>
      </c>
      <c r="O369">
        <f>(IF(AND(G369&gt;5,'Jul-24 Comparison with CA @50m'!G369&gt;5),1,0))*'50m'!$D369</f>
        <v>0</v>
      </c>
      <c r="P369">
        <f>(IF(AND(H369&gt;5,'Jul-24 Comparison with CA @50m'!H369&gt;5),1,0))*'50m'!$D369</f>
        <v>0</v>
      </c>
      <c r="Q369">
        <f>(IF(AND(I369&gt;5,'Jul-24 Comparison with CA @50m'!I369&gt;5),1,0))*'50m'!$D369</f>
        <v>0</v>
      </c>
      <c r="R369">
        <f>(IF(AND(J369&gt;5,'Jul-24 Comparison with CA @50m'!J369&gt;5),1,0))*'50m'!$D369</f>
        <v>0</v>
      </c>
      <c r="S369">
        <f>(IF(AND(K369&gt;5,'Jul-24 Comparison with CA @50m'!K369&gt;5),1,0))*'50m'!$D369</f>
        <v>0</v>
      </c>
      <c r="T369">
        <f>(IF(AND(L369&gt;5,'Jul-24 Comparison with CA @50m'!L369&gt;5),1,0))*'50m'!$D369</f>
        <v>0</v>
      </c>
      <c r="U369">
        <f>(IF(AND(M369&gt;5,'Jul-24 Comparison with CA @50m'!M369&gt;5),1,0))*'50m'!$D369</f>
        <v>0</v>
      </c>
      <c r="V369">
        <f>(IF(AND(N369&gt;5,'Jul-24 Comparison with CA @50m'!N369&gt;5),1,0))*'50m'!$D369</f>
        <v>0</v>
      </c>
    </row>
    <row r="370" spans="1:22" x14ac:dyDescent="0.35">
      <c r="A370" s="21" t="s">
        <v>99</v>
      </c>
      <c r="B370" s="21">
        <v>232600</v>
      </c>
      <c r="C370" s="21">
        <v>232650</v>
      </c>
      <c r="D370" s="21">
        <v>50</v>
      </c>
      <c r="E370" s="21"/>
      <c r="F370" s="23">
        <v>5</v>
      </c>
      <c r="G370" s="25">
        <v>1.9487428571428569E-2</v>
      </c>
      <c r="H370" s="25">
        <v>1.4222857142857141E-2</v>
      </c>
      <c r="I370" s="25">
        <v>0</v>
      </c>
      <c r="J370" s="25">
        <v>2.5899999999999996E-2</v>
      </c>
      <c r="K370" s="25">
        <v>1.0265714285714286E-2</v>
      </c>
      <c r="L370" s="25">
        <v>0</v>
      </c>
      <c r="M370" s="25">
        <v>4.5714285714285723E-5</v>
      </c>
      <c r="N370" s="25">
        <v>1.0925714285714286E-3</v>
      </c>
      <c r="O370">
        <f>(IF(AND(G370&gt;5,'Jul-24 Comparison with CA @50m'!G370&gt;5),1,0))*'50m'!$D370</f>
        <v>0</v>
      </c>
      <c r="P370">
        <f>(IF(AND(H370&gt;5,'Jul-24 Comparison with CA @50m'!H370&gt;5),1,0))*'50m'!$D370</f>
        <v>0</v>
      </c>
      <c r="Q370">
        <f>(IF(AND(I370&gt;5,'Jul-24 Comparison with CA @50m'!I370&gt;5),1,0))*'50m'!$D370</f>
        <v>0</v>
      </c>
      <c r="R370">
        <f>(IF(AND(J370&gt;5,'Jul-24 Comparison with CA @50m'!J370&gt;5),1,0))*'50m'!$D370</f>
        <v>0</v>
      </c>
      <c r="S370">
        <f>(IF(AND(K370&gt;5,'Jul-24 Comparison with CA @50m'!K370&gt;5),1,0))*'50m'!$D370</f>
        <v>0</v>
      </c>
      <c r="T370">
        <f>(IF(AND(L370&gt;5,'Jul-24 Comparison with CA @50m'!L370&gt;5),1,0))*'50m'!$D370</f>
        <v>0</v>
      </c>
      <c r="U370">
        <f>(IF(AND(M370&gt;5,'Jul-24 Comparison with CA @50m'!M370&gt;5),1,0))*'50m'!$D370</f>
        <v>0</v>
      </c>
      <c r="V370">
        <f>(IF(AND(N370&gt;5,'Jul-24 Comparison with CA @50m'!N370&gt;5),1,0))*'50m'!$D370</f>
        <v>0</v>
      </c>
    </row>
    <row r="371" spans="1:22" x14ac:dyDescent="0.35">
      <c r="A371" s="21" t="s">
        <v>99</v>
      </c>
      <c r="B371" s="21">
        <v>232650</v>
      </c>
      <c r="C371" s="21">
        <v>232700</v>
      </c>
      <c r="D371" s="21">
        <v>50</v>
      </c>
      <c r="E371" s="21"/>
      <c r="F371" s="23">
        <v>5</v>
      </c>
      <c r="G371" s="25">
        <v>3.0040571428571423E-2</v>
      </c>
      <c r="H371" s="25">
        <v>1.4130857142857141E-2</v>
      </c>
      <c r="I371" s="25">
        <v>1.1122285714285713E-2</v>
      </c>
      <c r="J371" s="25">
        <v>1.0878857142857143E-2</v>
      </c>
      <c r="K371" s="25">
        <v>9.9445714285714276E-3</v>
      </c>
      <c r="L371" s="25">
        <v>0</v>
      </c>
      <c r="M371" s="25">
        <v>9.5200000000000005E-4</v>
      </c>
      <c r="N371" s="25">
        <v>9.4062857142857143E-3</v>
      </c>
      <c r="O371">
        <f>(IF(AND(G371&gt;5,'Jul-24 Comparison with CA @50m'!G371&gt;5),1,0))*'50m'!$D371</f>
        <v>0</v>
      </c>
      <c r="P371">
        <f>(IF(AND(H371&gt;5,'Jul-24 Comparison with CA @50m'!H371&gt;5),1,0))*'50m'!$D371</f>
        <v>0</v>
      </c>
      <c r="Q371">
        <f>(IF(AND(I371&gt;5,'Jul-24 Comparison with CA @50m'!I371&gt;5),1,0))*'50m'!$D371</f>
        <v>0</v>
      </c>
      <c r="R371">
        <f>(IF(AND(J371&gt;5,'Jul-24 Comparison with CA @50m'!J371&gt;5),1,0))*'50m'!$D371</f>
        <v>0</v>
      </c>
      <c r="S371">
        <f>(IF(AND(K371&gt;5,'Jul-24 Comparison with CA @50m'!K371&gt;5),1,0))*'50m'!$D371</f>
        <v>0</v>
      </c>
      <c r="T371">
        <f>(IF(AND(L371&gt;5,'Jul-24 Comparison with CA @50m'!L371&gt;5),1,0))*'50m'!$D371</f>
        <v>0</v>
      </c>
      <c r="U371">
        <f>(IF(AND(M371&gt;5,'Jul-24 Comparison with CA @50m'!M371&gt;5),1,0))*'50m'!$D371</f>
        <v>0</v>
      </c>
      <c r="V371">
        <f>(IF(AND(N371&gt;5,'Jul-24 Comparison with CA @50m'!N371&gt;5),1,0))*'50m'!$D371</f>
        <v>0</v>
      </c>
    </row>
    <row r="372" spans="1:22" x14ac:dyDescent="0.35">
      <c r="A372" s="21" t="s">
        <v>99</v>
      </c>
      <c r="B372" s="21">
        <v>232700</v>
      </c>
      <c r="C372" s="21">
        <v>232750</v>
      </c>
      <c r="D372" s="21">
        <v>50</v>
      </c>
      <c r="E372" s="21"/>
      <c r="F372" s="23">
        <v>5</v>
      </c>
      <c r="G372" s="25">
        <v>2.422285714285714E-2</v>
      </c>
      <c r="H372" s="25">
        <v>9.0479999999999988E-3</v>
      </c>
      <c r="I372" s="25">
        <v>3.6959999999999996E-3</v>
      </c>
      <c r="J372" s="25">
        <v>2.9849142857142859E-2</v>
      </c>
      <c r="K372" s="25">
        <v>4.8760000000000001E-3</v>
      </c>
      <c r="L372" s="25">
        <v>7.1771428571428561E-4</v>
      </c>
      <c r="M372" s="25">
        <v>0</v>
      </c>
      <c r="N372" s="25">
        <v>9.4165714285714287E-3</v>
      </c>
      <c r="O372">
        <f>(IF(AND(G372&gt;5,'Jul-24 Comparison with CA @50m'!G372&gt;5),1,0))*'50m'!$D372</f>
        <v>0</v>
      </c>
      <c r="P372">
        <f>(IF(AND(H372&gt;5,'Jul-24 Comparison with CA @50m'!H372&gt;5),1,0))*'50m'!$D372</f>
        <v>0</v>
      </c>
      <c r="Q372">
        <f>(IF(AND(I372&gt;5,'Jul-24 Comparison with CA @50m'!I372&gt;5),1,0))*'50m'!$D372</f>
        <v>0</v>
      </c>
      <c r="R372">
        <f>(IF(AND(J372&gt;5,'Jul-24 Comparison with CA @50m'!J372&gt;5),1,0))*'50m'!$D372</f>
        <v>0</v>
      </c>
      <c r="S372">
        <f>(IF(AND(K372&gt;5,'Jul-24 Comparison with CA @50m'!K372&gt;5),1,0))*'50m'!$D372</f>
        <v>0</v>
      </c>
      <c r="T372">
        <f>(IF(AND(L372&gt;5,'Jul-24 Comparison with CA @50m'!L372&gt;5),1,0))*'50m'!$D372</f>
        <v>0</v>
      </c>
      <c r="U372">
        <f>(IF(AND(M372&gt;5,'Jul-24 Comparison with CA @50m'!M372&gt;5),1,0))*'50m'!$D372</f>
        <v>0</v>
      </c>
      <c r="V372">
        <f>(IF(AND(N372&gt;5,'Jul-24 Comparison with CA @50m'!N372&gt;5),1,0))*'50m'!$D372</f>
        <v>0</v>
      </c>
    </row>
    <row r="373" spans="1:22" x14ac:dyDescent="0.35">
      <c r="A373" s="21" t="s">
        <v>99</v>
      </c>
      <c r="B373" s="21">
        <v>232750</v>
      </c>
      <c r="C373" s="21">
        <v>232800</v>
      </c>
      <c r="D373" s="21">
        <v>50</v>
      </c>
      <c r="E373" s="21"/>
      <c r="F373" s="23">
        <v>5</v>
      </c>
      <c r="G373" s="25">
        <v>1.845142857142857E-2</v>
      </c>
      <c r="H373" s="25">
        <v>5.2177142857142856E-3</v>
      </c>
      <c r="I373" s="25">
        <v>1.5302857142857143E-3</v>
      </c>
      <c r="J373" s="25">
        <v>7.2239999999999995E-3</v>
      </c>
      <c r="K373" s="25">
        <v>5.3497142857142866E-3</v>
      </c>
      <c r="L373" s="25">
        <v>0</v>
      </c>
      <c r="M373" s="25">
        <v>8.5028571428571434E-4</v>
      </c>
      <c r="N373" s="25">
        <v>1.4474285714285713E-3</v>
      </c>
      <c r="O373">
        <f>(IF(AND(G373&gt;5,'Jul-24 Comparison with CA @50m'!G373&gt;5),1,0))*'50m'!$D373</f>
        <v>0</v>
      </c>
      <c r="P373">
        <f>(IF(AND(H373&gt;5,'Jul-24 Comparison with CA @50m'!H373&gt;5),1,0))*'50m'!$D373</f>
        <v>0</v>
      </c>
      <c r="Q373">
        <f>(IF(AND(I373&gt;5,'Jul-24 Comparison with CA @50m'!I373&gt;5),1,0))*'50m'!$D373</f>
        <v>0</v>
      </c>
      <c r="R373">
        <f>(IF(AND(J373&gt;5,'Jul-24 Comparison with CA @50m'!J373&gt;5),1,0))*'50m'!$D373</f>
        <v>0</v>
      </c>
      <c r="S373">
        <f>(IF(AND(K373&gt;5,'Jul-24 Comparison with CA @50m'!K373&gt;5),1,0))*'50m'!$D373</f>
        <v>0</v>
      </c>
      <c r="T373">
        <f>(IF(AND(L373&gt;5,'Jul-24 Comparison with CA @50m'!L373&gt;5),1,0))*'50m'!$D373</f>
        <v>0</v>
      </c>
      <c r="U373">
        <f>(IF(AND(M373&gt;5,'Jul-24 Comparison with CA @50m'!M373&gt;5),1,0))*'50m'!$D373</f>
        <v>0</v>
      </c>
      <c r="V373">
        <f>(IF(AND(N373&gt;5,'Jul-24 Comparison with CA @50m'!N373&gt;5),1,0))*'50m'!$D373</f>
        <v>0</v>
      </c>
    </row>
    <row r="374" spans="1:22" x14ac:dyDescent="0.35">
      <c r="A374" s="21" t="s">
        <v>99</v>
      </c>
      <c r="B374" s="21">
        <v>232800</v>
      </c>
      <c r="C374" s="21">
        <v>232850</v>
      </c>
      <c r="D374" s="21">
        <v>50</v>
      </c>
      <c r="E374" s="21"/>
      <c r="F374" s="23">
        <v>5</v>
      </c>
      <c r="G374" s="25">
        <v>2.9518857142857138E-2</v>
      </c>
      <c r="H374" s="25">
        <v>1.4693714285714282E-2</v>
      </c>
      <c r="I374" s="25">
        <v>7.3222857142857152E-3</v>
      </c>
      <c r="J374" s="25">
        <v>1.0917142857142858E-2</v>
      </c>
      <c r="K374" s="25">
        <v>3.565142857142857E-3</v>
      </c>
      <c r="L374" s="25">
        <v>0</v>
      </c>
      <c r="M374" s="25">
        <v>0</v>
      </c>
      <c r="N374" s="25">
        <v>2.8651428571428565E-3</v>
      </c>
      <c r="O374">
        <f>(IF(AND(G374&gt;5,'Jul-24 Comparison with CA @50m'!G374&gt;5),1,0))*'50m'!$D374</f>
        <v>0</v>
      </c>
      <c r="P374">
        <f>(IF(AND(H374&gt;5,'Jul-24 Comparison with CA @50m'!H374&gt;5),1,0))*'50m'!$D374</f>
        <v>0</v>
      </c>
      <c r="Q374">
        <f>(IF(AND(I374&gt;5,'Jul-24 Comparison with CA @50m'!I374&gt;5),1,0))*'50m'!$D374</f>
        <v>0</v>
      </c>
      <c r="R374">
        <f>(IF(AND(J374&gt;5,'Jul-24 Comparison with CA @50m'!J374&gt;5),1,0))*'50m'!$D374</f>
        <v>0</v>
      </c>
      <c r="S374">
        <f>(IF(AND(K374&gt;5,'Jul-24 Comparison with CA @50m'!K374&gt;5),1,0))*'50m'!$D374</f>
        <v>0</v>
      </c>
      <c r="T374">
        <f>(IF(AND(L374&gt;5,'Jul-24 Comparison with CA @50m'!L374&gt;5),1,0))*'50m'!$D374</f>
        <v>0</v>
      </c>
      <c r="U374">
        <f>(IF(AND(M374&gt;5,'Jul-24 Comparison with CA @50m'!M374&gt;5),1,0))*'50m'!$D374</f>
        <v>0</v>
      </c>
      <c r="V374">
        <f>(IF(AND(N374&gt;5,'Jul-24 Comparison with CA @50m'!N374&gt;5),1,0))*'50m'!$D374</f>
        <v>0</v>
      </c>
    </row>
    <row r="375" spans="1:22" x14ac:dyDescent="0.35">
      <c r="A375" s="21" t="s">
        <v>99</v>
      </c>
      <c r="B375" s="21">
        <v>232850</v>
      </c>
      <c r="C375" s="21">
        <v>232900</v>
      </c>
      <c r="D375" s="21">
        <v>50</v>
      </c>
      <c r="E375" s="21" t="s">
        <v>66</v>
      </c>
      <c r="F375" s="23">
        <v>5</v>
      </c>
      <c r="G375" s="25">
        <v>1.6841142857142857E-2</v>
      </c>
      <c r="H375" s="25">
        <v>8.6742857142857142E-3</v>
      </c>
      <c r="I375" s="25">
        <v>5.4679999999999998E-3</v>
      </c>
      <c r="J375" s="25">
        <v>8.8325714285714292E-3</v>
      </c>
      <c r="K375" s="25">
        <v>4.3714285714285712E-3</v>
      </c>
      <c r="L375" s="25">
        <v>1.0514285714285713E-4</v>
      </c>
      <c r="M375" s="25">
        <v>3.4279999999999996E-3</v>
      </c>
      <c r="N375" s="25">
        <v>4.7754285714285711E-3</v>
      </c>
      <c r="O375">
        <f>(IF(AND(G375&gt;5,'Jul-24 Comparison with CA @50m'!G375&gt;5),1,0))*'50m'!$D375</f>
        <v>0</v>
      </c>
      <c r="P375">
        <f>(IF(AND(H375&gt;5,'Jul-24 Comparison with CA @50m'!H375&gt;5),1,0))*'50m'!$D375</f>
        <v>0</v>
      </c>
      <c r="Q375">
        <f>(IF(AND(I375&gt;5,'Jul-24 Comparison with CA @50m'!I375&gt;5),1,0))*'50m'!$D375</f>
        <v>0</v>
      </c>
      <c r="R375">
        <f>(IF(AND(J375&gt;5,'Jul-24 Comparison with CA @50m'!J375&gt;5),1,0))*'50m'!$D375</f>
        <v>0</v>
      </c>
      <c r="S375">
        <f>(IF(AND(K375&gt;5,'Jul-24 Comparison with CA @50m'!K375&gt;5),1,0))*'50m'!$D375</f>
        <v>0</v>
      </c>
      <c r="T375">
        <f>(IF(AND(L375&gt;5,'Jul-24 Comparison with CA @50m'!L375&gt;5),1,0))*'50m'!$D375</f>
        <v>0</v>
      </c>
      <c r="U375">
        <f>(IF(AND(M375&gt;5,'Jul-24 Comparison with CA @50m'!M375&gt;5),1,0))*'50m'!$D375</f>
        <v>0</v>
      </c>
      <c r="V375">
        <f>(IF(AND(N375&gt;5,'Jul-24 Comparison with CA @50m'!N375&gt;5),1,0))*'50m'!$D375</f>
        <v>0</v>
      </c>
    </row>
    <row r="376" spans="1:22" x14ac:dyDescent="0.35">
      <c r="A376" s="21" t="s">
        <v>99</v>
      </c>
      <c r="B376" s="21">
        <v>232900</v>
      </c>
      <c r="C376" s="21">
        <v>232950</v>
      </c>
      <c r="D376" s="21">
        <v>50</v>
      </c>
      <c r="E376" s="21"/>
      <c r="F376" s="23">
        <v>5</v>
      </c>
      <c r="G376" s="25">
        <v>1.4223999999999999E-2</v>
      </c>
      <c r="H376" s="25">
        <v>8.6765714285714293E-3</v>
      </c>
      <c r="I376" s="25">
        <v>7.7485714285714289E-4</v>
      </c>
      <c r="J376" s="25">
        <v>5.3371428571428571E-3</v>
      </c>
      <c r="K376" s="25">
        <v>5.8897142857142855E-3</v>
      </c>
      <c r="L376" s="25">
        <v>5.4000000000000001E-4</v>
      </c>
      <c r="M376" s="25">
        <v>4.3668571428571428E-3</v>
      </c>
      <c r="N376" s="25">
        <v>3.6531428571428574E-3</v>
      </c>
      <c r="O376">
        <f>(IF(AND(G376&gt;5,'Jul-24 Comparison with CA @50m'!G376&gt;5),1,0))*'50m'!$D376</f>
        <v>0</v>
      </c>
      <c r="P376">
        <f>(IF(AND(H376&gt;5,'Jul-24 Comparison with CA @50m'!H376&gt;5),1,0))*'50m'!$D376</f>
        <v>0</v>
      </c>
      <c r="Q376">
        <f>(IF(AND(I376&gt;5,'Jul-24 Comparison with CA @50m'!I376&gt;5),1,0))*'50m'!$D376</f>
        <v>0</v>
      </c>
      <c r="R376">
        <f>(IF(AND(J376&gt;5,'Jul-24 Comparison with CA @50m'!J376&gt;5),1,0))*'50m'!$D376</f>
        <v>0</v>
      </c>
      <c r="S376">
        <f>(IF(AND(K376&gt;5,'Jul-24 Comparison with CA @50m'!K376&gt;5),1,0))*'50m'!$D376</f>
        <v>0</v>
      </c>
      <c r="T376">
        <f>(IF(AND(L376&gt;5,'Jul-24 Comparison with CA @50m'!L376&gt;5),1,0))*'50m'!$D376</f>
        <v>0</v>
      </c>
      <c r="U376">
        <f>(IF(AND(M376&gt;5,'Jul-24 Comparison with CA @50m'!M376&gt;5),1,0))*'50m'!$D376</f>
        <v>0</v>
      </c>
      <c r="V376">
        <f>(IF(AND(N376&gt;5,'Jul-24 Comparison with CA @50m'!N376&gt;5),1,0))*'50m'!$D376</f>
        <v>0</v>
      </c>
    </row>
    <row r="377" spans="1:22" x14ac:dyDescent="0.35">
      <c r="A377" s="21" t="s">
        <v>99</v>
      </c>
      <c r="B377" s="21">
        <v>232950</v>
      </c>
      <c r="C377" s="21">
        <v>233000</v>
      </c>
      <c r="D377" s="21">
        <v>50</v>
      </c>
      <c r="E377" s="21"/>
      <c r="F377" s="23">
        <v>5</v>
      </c>
      <c r="G377" s="25">
        <v>2.4897714285714283E-2</v>
      </c>
      <c r="H377" s="25">
        <v>8.741714285714285E-3</v>
      </c>
      <c r="I377" s="25">
        <v>1.4724000000000001E-2</v>
      </c>
      <c r="J377" s="25">
        <v>8.4268571428571422E-3</v>
      </c>
      <c r="K377" s="25">
        <v>5.7417142857142866E-3</v>
      </c>
      <c r="L377" s="25">
        <v>3.1285714285714285E-3</v>
      </c>
      <c r="M377" s="25">
        <v>4.6308571428571432E-3</v>
      </c>
      <c r="N377" s="25">
        <v>3.5342857142857146E-3</v>
      </c>
      <c r="O377">
        <f>(IF(AND(G377&gt;5,'Jul-24 Comparison with CA @50m'!G377&gt;5),1,0))*'50m'!$D377</f>
        <v>0</v>
      </c>
      <c r="P377">
        <f>(IF(AND(H377&gt;5,'Jul-24 Comparison with CA @50m'!H377&gt;5),1,0))*'50m'!$D377</f>
        <v>0</v>
      </c>
      <c r="Q377">
        <f>(IF(AND(I377&gt;5,'Jul-24 Comparison with CA @50m'!I377&gt;5),1,0))*'50m'!$D377</f>
        <v>0</v>
      </c>
      <c r="R377">
        <f>(IF(AND(J377&gt;5,'Jul-24 Comparison with CA @50m'!J377&gt;5),1,0))*'50m'!$D377</f>
        <v>0</v>
      </c>
      <c r="S377">
        <f>(IF(AND(K377&gt;5,'Jul-24 Comparison with CA @50m'!K377&gt;5),1,0))*'50m'!$D377</f>
        <v>0</v>
      </c>
      <c r="T377">
        <f>(IF(AND(L377&gt;5,'Jul-24 Comparison with CA @50m'!L377&gt;5),1,0))*'50m'!$D377</f>
        <v>0</v>
      </c>
      <c r="U377">
        <f>(IF(AND(M377&gt;5,'Jul-24 Comparison with CA @50m'!M377&gt;5),1,0))*'50m'!$D377</f>
        <v>0</v>
      </c>
      <c r="V377">
        <f>(IF(AND(N377&gt;5,'Jul-24 Comparison with CA @50m'!N377&gt;5),1,0))*'50m'!$D377</f>
        <v>0</v>
      </c>
    </row>
    <row r="378" spans="1:22" x14ac:dyDescent="0.35">
      <c r="A378" s="21" t="s">
        <v>99</v>
      </c>
      <c r="B378" s="21">
        <v>233000</v>
      </c>
      <c r="C378" s="21">
        <v>233050</v>
      </c>
      <c r="D378" s="21">
        <v>50</v>
      </c>
      <c r="E378" s="21"/>
      <c r="F378" s="23">
        <v>5</v>
      </c>
      <c r="G378" s="25">
        <v>1.7239999999999998E-2</v>
      </c>
      <c r="H378" s="25">
        <v>1.1907428571428574E-2</v>
      </c>
      <c r="I378" s="25">
        <v>9.207428571428573E-3</v>
      </c>
      <c r="J378" s="25">
        <v>8.634857142857142E-3</v>
      </c>
      <c r="K378" s="25">
        <v>3.1777142857142854E-3</v>
      </c>
      <c r="L378" s="25">
        <v>5.0194285714285714E-3</v>
      </c>
      <c r="M378" s="25">
        <v>5.7257142857142858E-4</v>
      </c>
      <c r="N378" s="25">
        <v>1.9148571428571426E-3</v>
      </c>
      <c r="O378">
        <f>(IF(AND(G378&gt;5,'Jul-24 Comparison with CA @50m'!G378&gt;5),1,0))*'50m'!$D378</f>
        <v>0</v>
      </c>
      <c r="P378">
        <f>(IF(AND(H378&gt;5,'Jul-24 Comparison with CA @50m'!H378&gt;5),1,0))*'50m'!$D378</f>
        <v>0</v>
      </c>
      <c r="Q378">
        <f>(IF(AND(I378&gt;5,'Jul-24 Comparison with CA @50m'!I378&gt;5),1,0))*'50m'!$D378</f>
        <v>0</v>
      </c>
      <c r="R378">
        <f>(IF(AND(J378&gt;5,'Jul-24 Comparison with CA @50m'!J378&gt;5),1,0))*'50m'!$D378</f>
        <v>0</v>
      </c>
      <c r="S378">
        <f>(IF(AND(K378&gt;5,'Jul-24 Comparison with CA @50m'!K378&gt;5),1,0))*'50m'!$D378</f>
        <v>0</v>
      </c>
      <c r="T378">
        <f>(IF(AND(L378&gt;5,'Jul-24 Comparison with CA @50m'!L378&gt;5),1,0))*'50m'!$D378</f>
        <v>0</v>
      </c>
      <c r="U378">
        <f>(IF(AND(M378&gt;5,'Jul-24 Comparison with CA @50m'!M378&gt;5),1,0))*'50m'!$D378</f>
        <v>0</v>
      </c>
      <c r="V378">
        <f>(IF(AND(N378&gt;5,'Jul-24 Comparison with CA @50m'!N378&gt;5),1,0))*'50m'!$D378</f>
        <v>0</v>
      </c>
    </row>
    <row r="379" spans="1:22" x14ac:dyDescent="0.35">
      <c r="A379" s="21" t="s">
        <v>99</v>
      </c>
      <c r="B379" s="21">
        <v>233050</v>
      </c>
      <c r="C379" s="21">
        <v>233100</v>
      </c>
      <c r="D379" s="21">
        <v>50</v>
      </c>
      <c r="E379" s="21"/>
      <c r="F379" s="23">
        <v>5</v>
      </c>
      <c r="G379" s="25">
        <v>4.0140571428571421E-2</v>
      </c>
      <c r="H379" s="25">
        <v>1.3994285714285714E-2</v>
      </c>
      <c r="I379" s="25">
        <v>1.3276E-2</v>
      </c>
      <c r="J379" s="25">
        <v>6.8045714285714281E-3</v>
      </c>
      <c r="K379" s="25">
        <v>1.596E-3</v>
      </c>
      <c r="L379" s="25">
        <v>2.0388571428571426E-3</v>
      </c>
      <c r="M379" s="25">
        <v>1.1051428571428571E-3</v>
      </c>
      <c r="N379" s="25">
        <v>1.7771428571428573E-3</v>
      </c>
      <c r="O379">
        <f>(IF(AND(G379&gt;5,'Jul-24 Comparison with CA @50m'!G379&gt;5),1,0))*'50m'!$D379</f>
        <v>0</v>
      </c>
      <c r="P379">
        <f>(IF(AND(H379&gt;5,'Jul-24 Comparison with CA @50m'!H379&gt;5),1,0))*'50m'!$D379</f>
        <v>0</v>
      </c>
      <c r="Q379">
        <f>(IF(AND(I379&gt;5,'Jul-24 Comparison with CA @50m'!I379&gt;5),1,0))*'50m'!$D379</f>
        <v>0</v>
      </c>
      <c r="R379">
        <f>(IF(AND(J379&gt;5,'Jul-24 Comparison with CA @50m'!J379&gt;5),1,0))*'50m'!$D379</f>
        <v>0</v>
      </c>
      <c r="S379">
        <f>(IF(AND(K379&gt;5,'Jul-24 Comparison with CA @50m'!K379&gt;5),1,0))*'50m'!$D379</f>
        <v>0</v>
      </c>
      <c r="T379">
        <f>(IF(AND(L379&gt;5,'Jul-24 Comparison with CA @50m'!L379&gt;5),1,0))*'50m'!$D379</f>
        <v>0</v>
      </c>
      <c r="U379">
        <f>(IF(AND(M379&gt;5,'Jul-24 Comparison with CA @50m'!M379&gt;5),1,0))*'50m'!$D379</f>
        <v>0</v>
      </c>
      <c r="V379">
        <f>(IF(AND(N379&gt;5,'Jul-24 Comparison with CA @50m'!N379&gt;5),1,0))*'50m'!$D379</f>
        <v>0</v>
      </c>
    </row>
    <row r="380" spans="1:22" x14ac:dyDescent="0.35">
      <c r="A380" s="21" t="s">
        <v>99</v>
      </c>
      <c r="B380" s="21">
        <v>233100</v>
      </c>
      <c r="C380" s="21">
        <v>233150</v>
      </c>
      <c r="D380" s="21">
        <v>50</v>
      </c>
      <c r="E380" s="21"/>
      <c r="F380" s="23">
        <v>5</v>
      </c>
      <c r="G380" s="25">
        <v>1.7513142857142859E-2</v>
      </c>
      <c r="H380" s="25">
        <v>1.3831999999999999E-2</v>
      </c>
      <c r="I380" s="25">
        <v>1.5433714285714287E-2</v>
      </c>
      <c r="J380" s="25">
        <v>6.8514285714285717E-3</v>
      </c>
      <c r="K380" s="25">
        <v>4.5171428571428567E-3</v>
      </c>
      <c r="L380" s="25">
        <v>3.9999999999999996E-5</v>
      </c>
      <c r="M380" s="25">
        <v>3.8674285714285716E-3</v>
      </c>
      <c r="N380" s="25">
        <v>1.8028571428571429E-3</v>
      </c>
      <c r="O380">
        <f>(IF(AND(G380&gt;5,'Jul-24 Comparison with CA @50m'!G380&gt;5),1,0))*'50m'!$D380</f>
        <v>0</v>
      </c>
      <c r="P380">
        <f>(IF(AND(H380&gt;5,'Jul-24 Comparison with CA @50m'!H380&gt;5),1,0))*'50m'!$D380</f>
        <v>0</v>
      </c>
      <c r="Q380">
        <f>(IF(AND(I380&gt;5,'Jul-24 Comparison with CA @50m'!I380&gt;5),1,0))*'50m'!$D380</f>
        <v>0</v>
      </c>
      <c r="R380">
        <f>(IF(AND(J380&gt;5,'Jul-24 Comparison with CA @50m'!J380&gt;5),1,0))*'50m'!$D380</f>
        <v>0</v>
      </c>
      <c r="S380">
        <f>(IF(AND(K380&gt;5,'Jul-24 Comparison with CA @50m'!K380&gt;5),1,0))*'50m'!$D380</f>
        <v>0</v>
      </c>
      <c r="T380">
        <f>(IF(AND(L380&gt;5,'Jul-24 Comparison with CA @50m'!L380&gt;5),1,0))*'50m'!$D380</f>
        <v>0</v>
      </c>
      <c r="U380">
        <f>(IF(AND(M380&gt;5,'Jul-24 Comparison with CA @50m'!M380&gt;5),1,0))*'50m'!$D380</f>
        <v>0</v>
      </c>
      <c r="V380">
        <f>(IF(AND(N380&gt;5,'Jul-24 Comparison with CA @50m'!N380&gt;5),1,0))*'50m'!$D380</f>
        <v>0</v>
      </c>
    </row>
    <row r="381" spans="1:22" x14ac:dyDescent="0.35">
      <c r="A381" s="21" t="s">
        <v>99</v>
      </c>
      <c r="B381" s="21">
        <v>233150</v>
      </c>
      <c r="C381" s="21">
        <v>233200</v>
      </c>
      <c r="D381" s="21">
        <v>50</v>
      </c>
      <c r="E381" s="21"/>
      <c r="F381" s="23">
        <v>5</v>
      </c>
      <c r="G381" s="25">
        <v>2.3304571428571424E-2</v>
      </c>
      <c r="H381" s="25">
        <v>6.0194285714285714E-3</v>
      </c>
      <c r="I381" s="25">
        <v>2.8411428571428576E-3</v>
      </c>
      <c r="J381" s="25">
        <v>3.2782857142857145E-3</v>
      </c>
      <c r="K381" s="25">
        <v>1.0791428571428572E-2</v>
      </c>
      <c r="L381" s="25">
        <v>1.126857142857143E-3</v>
      </c>
      <c r="M381" s="25">
        <v>9.3314285714285699E-4</v>
      </c>
      <c r="N381" s="25">
        <v>6.9474285714285688E-3</v>
      </c>
      <c r="O381">
        <f>(IF(AND(G381&gt;5,'Jul-24 Comparison with CA @50m'!G381&gt;5),1,0))*'50m'!$D381</f>
        <v>0</v>
      </c>
      <c r="P381">
        <f>(IF(AND(H381&gt;5,'Jul-24 Comparison with CA @50m'!H381&gt;5),1,0))*'50m'!$D381</f>
        <v>0</v>
      </c>
      <c r="Q381">
        <f>(IF(AND(I381&gt;5,'Jul-24 Comparison with CA @50m'!I381&gt;5),1,0))*'50m'!$D381</f>
        <v>0</v>
      </c>
      <c r="R381">
        <f>(IF(AND(J381&gt;5,'Jul-24 Comparison with CA @50m'!J381&gt;5),1,0))*'50m'!$D381</f>
        <v>0</v>
      </c>
      <c r="S381">
        <f>(IF(AND(K381&gt;5,'Jul-24 Comparison with CA @50m'!K381&gt;5),1,0))*'50m'!$D381</f>
        <v>0</v>
      </c>
      <c r="T381">
        <f>(IF(AND(L381&gt;5,'Jul-24 Comparison with CA @50m'!L381&gt;5),1,0))*'50m'!$D381</f>
        <v>0</v>
      </c>
      <c r="U381">
        <f>(IF(AND(M381&gt;5,'Jul-24 Comparison with CA @50m'!M381&gt;5),1,0))*'50m'!$D381</f>
        <v>0</v>
      </c>
      <c r="V381">
        <f>(IF(AND(N381&gt;5,'Jul-24 Comparison with CA @50m'!N381&gt;5),1,0))*'50m'!$D381</f>
        <v>0</v>
      </c>
    </row>
    <row r="382" spans="1:22" x14ac:dyDescent="0.35">
      <c r="A382" s="21" t="s">
        <v>99</v>
      </c>
      <c r="B382" s="21">
        <v>233200</v>
      </c>
      <c r="C382" s="21">
        <v>233250</v>
      </c>
      <c r="D382" s="21">
        <v>50</v>
      </c>
      <c r="E382" s="21" t="s">
        <v>100</v>
      </c>
      <c r="F382" s="23">
        <v>5</v>
      </c>
      <c r="G382" s="25">
        <v>2.428857142857143E-2</v>
      </c>
      <c r="H382" s="25">
        <v>4.421142857142857E-3</v>
      </c>
      <c r="I382" s="25">
        <v>3.1777142857142859E-3</v>
      </c>
      <c r="J382" s="25">
        <v>7.7451428571428567E-3</v>
      </c>
      <c r="K382" s="25">
        <v>6.4165714285714295E-3</v>
      </c>
      <c r="L382" s="25">
        <v>0</v>
      </c>
      <c r="M382" s="25">
        <v>9.8685714285714262E-4</v>
      </c>
      <c r="N382" s="25">
        <v>5.8725714285714284E-3</v>
      </c>
      <c r="O382">
        <f>(IF(AND(G382&gt;5,'Jul-24 Comparison with CA @50m'!G382&gt;5),1,0))*'50m'!$D382</f>
        <v>0</v>
      </c>
      <c r="P382">
        <f>(IF(AND(H382&gt;5,'Jul-24 Comparison with CA @50m'!H382&gt;5),1,0))*'50m'!$D382</f>
        <v>0</v>
      </c>
      <c r="Q382">
        <f>(IF(AND(I382&gt;5,'Jul-24 Comparison with CA @50m'!I382&gt;5),1,0))*'50m'!$D382</f>
        <v>0</v>
      </c>
      <c r="R382">
        <f>(IF(AND(J382&gt;5,'Jul-24 Comparison with CA @50m'!J382&gt;5),1,0))*'50m'!$D382</f>
        <v>0</v>
      </c>
      <c r="S382">
        <f>(IF(AND(K382&gt;5,'Jul-24 Comparison with CA @50m'!K382&gt;5),1,0))*'50m'!$D382</f>
        <v>0</v>
      </c>
      <c r="T382">
        <f>(IF(AND(L382&gt;5,'Jul-24 Comparison with CA @50m'!L382&gt;5),1,0))*'50m'!$D382</f>
        <v>0</v>
      </c>
      <c r="U382">
        <f>(IF(AND(M382&gt;5,'Jul-24 Comparison with CA @50m'!M382&gt;5),1,0))*'50m'!$D382</f>
        <v>0</v>
      </c>
      <c r="V382">
        <f>(IF(AND(N382&gt;5,'Jul-24 Comparison with CA @50m'!N382&gt;5),1,0))*'50m'!$D382</f>
        <v>0</v>
      </c>
    </row>
    <row r="383" spans="1:22" x14ac:dyDescent="0.35">
      <c r="A383" s="21" t="s">
        <v>99</v>
      </c>
      <c r="B383" s="21">
        <v>233250</v>
      </c>
      <c r="C383" s="21">
        <v>233300</v>
      </c>
      <c r="D383" s="21">
        <v>50</v>
      </c>
      <c r="E383" s="21"/>
      <c r="F383" s="23">
        <v>5</v>
      </c>
      <c r="G383" s="25">
        <v>1.2284571428571428E-2</v>
      </c>
      <c r="H383" s="25">
        <v>8.4622857142857139E-3</v>
      </c>
      <c r="I383" s="25">
        <v>8.1571428571428576E-3</v>
      </c>
      <c r="J383" s="25">
        <v>1.1022285714285714E-2</v>
      </c>
      <c r="K383" s="25">
        <v>3.3668571428571428E-3</v>
      </c>
      <c r="L383" s="25">
        <v>0</v>
      </c>
      <c r="M383" s="25">
        <v>0</v>
      </c>
      <c r="N383" s="25">
        <v>7.9468571428571409E-3</v>
      </c>
      <c r="O383">
        <f>(IF(AND(G383&gt;5,'Jul-24 Comparison with CA @50m'!G383&gt;5),1,0))*'50m'!$D383</f>
        <v>0</v>
      </c>
      <c r="P383">
        <f>(IF(AND(H383&gt;5,'Jul-24 Comparison with CA @50m'!H383&gt;5),1,0))*'50m'!$D383</f>
        <v>0</v>
      </c>
      <c r="Q383">
        <f>(IF(AND(I383&gt;5,'Jul-24 Comparison with CA @50m'!I383&gt;5),1,0))*'50m'!$D383</f>
        <v>0</v>
      </c>
      <c r="R383">
        <f>(IF(AND(J383&gt;5,'Jul-24 Comparison with CA @50m'!J383&gt;5),1,0))*'50m'!$D383</f>
        <v>0</v>
      </c>
      <c r="S383">
        <f>(IF(AND(K383&gt;5,'Jul-24 Comparison with CA @50m'!K383&gt;5),1,0))*'50m'!$D383</f>
        <v>0</v>
      </c>
      <c r="T383">
        <f>(IF(AND(L383&gt;5,'Jul-24 Comparison with CA @50m'!L383&gt;5),1,0))*'50m'!$D383</f>
        <v>0</v>
      </c>
      <c r="U383">
        <f>(IF(AND(M383&gt;5,'Jul-24 Comparison with CA @50m'!M383&gt;5),1,0))*'50m'!$D383</f>
        <v>0</v>
      </c>
      <c r="V383">
        <f>(IF(AND(N383&gt;5,'Jul-24 Comparison with CA @50m'!N383&gt;5),1,0))*'50m'!$D383</f>
        <v>0</v>
      </c>
    </row>
    <row r="384" spans="1:22" x14ac:dyDescent="0.35">
      <c r="A384" s="21" t="s">
        <v>99</v>
      </c>
      <c r="B384" s="21">
        <v>233300</v>
      </c>
      <c r="C384" s="21">
        <v>233350</v>
      </c>
      <c r="D384" s="21">
        <v>50</v>
      </c>
      <c r="E384" s="21"/>
      <c r="F384" s="23">
        <v>5</v>
      </c>
      <c r="G384" s="25">
        <v>1.6717142857142854E-2</v>
      </c>
      <c r="H384" s="25">
        <v>9.5605714285714287E-3</v>
      </c>
      <c r="I384" s="25">
        <v>7.8199999999999988E-3</v>
      </c>
      <c r="J384" s="25">
        <v>1.554285714285714E-2</v>
      </c>
      <c r="K384" s="25">
        <v>5.8325714285714274E-3</v>
      </c>
      <c r="L384" s="25">
        <v>0</v>
      </c>
      <c r="M384" s="25">
        <v>0</v>
      </c>
      <c r="N384" s="25">
        <v>1.6108571428571428E-3</v>
      </c>
      <c r="O384">
        <f>(IF(AND(G384&gt;5,'Jul-24 Comparison with CA @50m'!G384&gt;5),1,0))*'50m'!$D384</f>
        <v>0</v>
      </c>
      <c r="P384">
        <f>(IF(AND(H384&gt;5,'Jul-24 Comparison with CA @50m'!H384&gt;5),1,0))*'50m'!$D384</f>
        <v>0</v>
      </c>
      <c r="Q384">
        <f>(IF(AND(I384&gt;5,'Jul-24 Comparison with CA @50m'!I384&gt;5),1,0))*'50m'!$D384</f>
        <v>0</v>
      </c>
      <c r="R384">
        <f>(IF(AND(J384&gt;5,'Jul-24 Comparison with CA @50m'!J384&gt;5),1,0))*'50m'!$D384</f>
        <v>0</v>
      </c>
      <c r="S384">
        <f>(IF(AND(K384&gt;5,'Jul-24 Comparison with CA @50m'!K384&gt;5),1,0))*'50m'!$D384</f>
        <v>0</v>
      </c>
      <c r="T384">
        <f>(IF(AND(L384&gt;5,'Jul-24 Comparison with CA @50m'!L384&gt;5),1,0))*'50m'!$D384</f>
        <v>0</v>
      </c>
      <c r="U384">
        <f>(IF(AND(M384&gt;5,'Jul-24 Comparison with CA @50m'!M384&gt;5),1,0))*'50m'!$D384</f>
        <v>0</v>
      </c>
      <c r="V384">
        <f>(IF(AND(N384&gt;5,'Jul-24 Comparison with CA @50m'!N384&gt;5),1,0))*'50m'!$D384</f>
        <v>0</v>
      </c>
    </row>
    <row r="385" spans="1:22" x14ac:dyDescent="0.35">
      <c r="A385" s="21" t="s">
        <v>99</v>
      </c>
      <c r="B385" s="21">
        <v>233350</v>
      </c>
      <c r="C385" s="21">
        <v>233400</v>
      </c>
      <c r="D385" s="21">
        <v>50</v>
      </c>
      <c r="E385" s="21"/>
      <c r="F385" s="23">
        <v>5</v>
      </c>
      <c r="G385" s="25">
        <v>5.0601142857142858E-2</v>
      </c>
      <c r="H385" s="25">
        <v>9.0337142857142855E-3</v>
      </c>
      <c r="I385" s="25">
        <v>3.6017142857142866E-3</v>
      </c>
      <c r="J385" s="25">
        <v>1.4354857142857141E-2</v>
      </c>
      <c r="K385" s="25">
        <v>1.3159999999999999E-3</v>
      </c>
      <c r="L385" s="25">
        <v>0</v>
      </c>
      <c r="M385" s="25">
        <v>3.6742857142857145E-4</v>
      </c>
      <c r="N385" s="25">
        <v>2.9314285714285716E-4</v>
      </c>
      <c r="O385">
        <f>(IF(AND(G385&gt;5,'Jul-24 Comparison with CA @50m'!G385&gt;5),1,0))*'50m'!$D385</f>
        <v>0</v>
      </c>
      <c r="P385">
        <f>(IF(AND(H385&gt;5,'Jul-24 Comparison with CA @50m'!H385&gt;5),1,0))*'50m'!$D385</f>
        <v>0</v>
      </c>
      <c r="Q385">
        <f>(IF(AND(I385&gt;5,'Jul-24 Comparison with CA @50m'!I385&gt;5),1,0))*'50m'!$D385</f>
        <v>0</v>
      </c>
      <c r="R385">
        <f>(IF(AND(J385&gt;5,'Jul-24 Comparison with CA @50m'!J385&gt;5),1,0))*'50m'!$D385</f>
        <v>0</v>
      </c>
      <c r="S385">
        <f>(IF(AND(K385&gt;5,'Jul-24 Comparison with CA @50m'!K385&gt;5),1,0))*'50m'!$D385</f>
        <v>0</v>
      </c>
      <c r="T385">
        <f>(IF(AND(L385&gt;5,'Jul-24 Comparison with CA @50m'!L385&gt;5),1,0))*'50m'!$D385</f>
        <v>0</v>
      </c>
      <c r="U385">
        <f>(IF(AND(M385&gt;5,'Jul-24 Comparison with CA @50m'!M385&gt;5),1,0))*'50m'!$D385</f>
        <v>0</v>
      </c>
      <c r="V385">
        <f>(IF(AND(N385&gt;5,'Jul-24 Comparison with CA @50m'!N385&gt;5),1,0))*'50m'!$D385</f>
        <v>0</v>
      </c>
    </row>
    <row r="386" spans="1:22" x14ac:dyDescent="0.35">
      <c r="A386" s="21" t="s">
        <v>99</v>
      </c>
      <c r="B386" s="21">
        <v>233400</v>
      </c>
      <c r="C386" s="21">
        <v>233450</v>
      </c>
      <c r="D386" s="21">
        <v>50</v>
      </c>
      <c r="E386" s="21"/>
      <c r="F386" s="23">
        <v>5</v>
      </c>
      <c r="G386" s="25">
        <v>2.1564571428571429E-2</v>
      </c>
      <c r="H386" s="25">
        <v>5.0337142857142855E-3</v>
      </c>
      <c r="I386" s="25">
        <v>2.7942857142857144E-3</v>
      </c>
      <c r="J386" s="25">
        <v>2.284E-3</v>
      </c>
      <c r="K386" s="25">
        <v>9.5245714285714274E-3</v>
      </c>
      <c r="L386" s="25">
        <v>3.0400000000000002E-4</v>
      </c>
      <c r="M386" s="25">
        <v>0</v>
      </c>
      <c r="N386" s="25">
        <v>2.0788571428571427E-3</v>
      </c>
      <c r="O386">
        <f>(IF(AND(G386&gt;5,'Jul-24 Comparison with CA @50m'!G386&gt;5),1,0))*'50m'!$D386</f>
        <v>0</v>
      </c>
      <c r="P386">
        <f>(IF(AND(H386&gt;5,'Jul-24 Comparison with CA @50m'!H386&gt;5),1,0))*'50m'!$D386</f>
        <v>0</v>
      </c>
      <c r="Q386">
        <f>(IF(AND(I386&gt;5,'Jul-24 Comparison with CA @50m'!I386&gt;5),1,0))*'50m'!$D386</f>
        <v>0</v>
      </c>
      <c r="R386">
        <f>(IF(AND(J386&gt;5,'Jul-24 Comparison with CA @50m'!J386&gt;5),1,0))*'50m'!$D386</f>
        <v>0</v>
      </c>
      <c r="S386">
        <f>(IF(AND(K386&gt;5,'Jul-24 Comparison with CA @50m'!K386&gt;5),1,0))*'50m'!$D386</f>
        <v>0</v>
      </c>
      <c r="T386">
        <f>(IF(AND(L386&gt;5,'Jul-24 Comparison with CA @50m'!L386&gt;5),1,0))*'50m'!$D386</f>
        <v>0</v>
      </c>
      <c r="U386">
        <f>(IF(AND(M386&gt;5,'Jul-24 Comparison with CA @50m'!M386&gt;5),1,0))*'50m'!$D386</f>
        <v>0</v>
      </c>
      <c r="V386">
        <f>(IF(AND(N386&gt;5,'Jul-24 Comparison with CA @50m'!N386&gt;5),1,0))*'50m'!$D386</f>
        <v>0</v>
      </c>
    </row>
    <row r="387" spans="1:22" x14ac:dyDescent="0.35">
      <c r="A387" s="21" t="s">
        <v>99</v>
      </c>
      <c r="B387" s="21">
        <v>233450</v>
      </c>
      <c r="C387" s="21">
        <v>233500</v>
      </c>
      <c r="D387" s="21">
        <v>50</v>
      </c>
      <c r="E387" s="21"/>
      <c r="F387" s="23">
        <v>5</v>
      </c>
      <c r="G387" s="25">
        <v>1.6592571428571429E-2</v>
      </c>
      <c r="H387" s="25">
        <v>1.4634857142857142E-2</v>
      </c>
      <c r="I387" s="25">
        <v>2.6474285714285714E-3</v>
      </c>
      <c r="J387" s="25">
        <v>4.4914285714285707E-3</v>
      </c>
      <c r="K387" s="25">
        <v>4.5731428571428572E-3</v>
      </c>
      <c r="L387" s="25">
        <v>3.3142857142857144E-4</v>
      </c>
      <c r="M387" s="25">
        <v>0</v>
      </c>
      <c r="N387" s="25">
        <v>5.2262857142857146E-3</v>
      </c>
      <c r="O387">
        <f>(IF(AND(G387&gt;5,'Jul-24 Comparison with CA @50m'!G387&gt;5),1,0))*'50m'!$D387</f>
        <v>0</v>
      </c>
      <c r="P387">
        <f>(IF(AND(H387&gt;5,'Jul-24 Comparison with CA @50m'!H387&gt;5),1,0))*'50m'!$D387</f>
        <v>0</v>
      </c>
      <c r="Q387">
        <f>(IF(AND(I387&gt;5,'Jul-24 Comparison with CA @50m'!I387&gt;5),1,0))*'50m'!$D387</f>
        <v>0</v>
      </c>
      <c r="R387">
        <f>(IF(AND(J387&gt;5,'Jul-24 Comparison with CA @50m'!J387&gt;5),1,0))*'50m'!$D387</f>
        <v>0</v>
      </c>
      <c r="S387">
        <f>(IF(AND(K387&gt;5,'Jul-24 Comparison with CA @50m'!K387&gt;5),1,0))*'50m'!$D387</f>
        <v>0</v>
      </c>
      <c r="T387">
        <f>(IF(AND(L387&gt;5,'Jul-24 Comparison with CA @50m'!L387&gt;5),1,0))*'50m'!$D387</f>
        <v>0</v>
      </c>
      <c r="U387">
        <f>(IF(AND(M387&gt;5,'Jul-24 Comparison with CA @50m'!M387&gt;5),1,0))*'50m'!$D387</f>
        <v>0</v>
      </c>
      <c r="V387">
        <f>(IF(AND(N387&gt;5,'Jul-24 Comparison with CA @50m'!N387&gt;5),1,0))*'50m'!$D387</f>
        <v>0</v>
      </c>
    </row>
    <row r="388" spans="1:22" x14ac:dyDescent="0.35">
      <c r="A388" s="21" t="s">
        <v>99</v>
      </c>
      <c r="B388" s="21">
        <v>233500</v>
      </c>
      <c r="C388" s="21">
        <v>233550</v>
      </c>
      <c r="D388" s="21">
        <v>50</v>
      </c>
      <c r="E388" s="21" t="s">
        <v>66</v>
      </c>
      <c r="F388" s="23">
        <v>5</v>
      </c>
      <c r="G388" s="25">
        <v>2.8067999999999999E-2</v>
      </c>
      <c r="H388" s="25">
        <v>8.2451428571428571E-3</v>
      </c>
      <c r="I388" s="25">
        <v>5.1051428571428567E-3</v>
      </c>
      <c r="J388" s="25">
        <v>9.807999999999999E-3</v>
      </c>
      <c r="K388" s="25">
        <v>8.5685714285714271E-3</v>
      </c>
      <c r="L388" s="25">
        <v>1.9599999999999999E-4</v>
      </c>
      <c r="M388" s="25">
        <v>0</v>
      </c>
      <c r="N388" s="25">
        <v>4.3771428571428572E-3</v>
      </c>
      <c r="O388">
        <f>(IF(AND(G388&gt;5,'Jul-24 Comparison with CA @50m'!G388&gt;5),1,0))*'50m'!$D388</f>
        <v>0</v>
      </c>
      <c r="P388">
        <f>(IF(AND(H388&gt;5,'Jul-24 Comparison with CA @50m'!H388&gt;5),1,0))*'50m'!$D388</f>
        <v>0</v>
      </c>
      <c r="Q388">
        <f>(IF(AND(I388&gt;5,'Jul-24 Comparison with CA @50m'!I388&gt;5),1,0))*'50m'!$D388</f>
        <v>0</v>
      </c>
      <c r="R388">
        <f>(IF(AND(J388&gt;5,'Jul-24 Comparison with CA @50m'!J388&gt;5),1,0))*'50m'!$D388</f>
        <v>0</v>
      </c>
      <c r="S388">
        <f>(IF(AND(K388&gt;5,'Jul-24 Comparison with CA @50m'!K388&gt;5),1,0))*'50m'!$D388</f>
        <v>0</v>
      </c>
      <c r="T388">
        <f>(IF(AND(L388&gt;5,'Jul-24 Comparison with CA @50m'!L388&gt;5),1,0))*'50m'!$D388</f>
        <v>0</v>
      </c>
      <c r="U388">
        <f>(IF(AND(M388&gt;5,'Jul-24 Comparison with CA @50m'!M388&gt;5),1,0))*'50m'!$D388</f>
        <v>0</v>
      </c>
      <c r="V388">
        <f>(IF(AND(N388&gt;5,'Jul-24 Comparison with CA @50m'!N388&gt;5),1,0))*'50m'!$D388</f>
        <v>0</v>
      </c>
    </row>
    <row r="389" spans="1:22" x14ac:dyDescent="0.35">
      <c r="A389" s="21" t="s">
        <v>99</v>
      </c>
      <c r="B389" s="21">
        <v>233550</v>
      </c>
      <c r="C389" s="21">
        <v>233600</v>
      </c>
      <c r="D389" s="21">
        <v>50</v>
      </c>
      <c r="E389" s="21"/>
      <c r="F389" s="23">
        <v>5</v>
      </c>
      <c r="G389" s="25">
        <v>1.1456000000000001E-2</v>
      </c>
      <c r="H389" s="25">
        <v>1.0778857142857142E-2</v>
      </c>
      <c r="I389" s="25">
        <v>3.2314285714285717E-3</v>
      </c>
      <c r="J389" s="25">
        <v>1.7867999999999998E-2</v>
      </c>
      <c r="K389" s="25">
        <v>1.6769142857142857E-2</v>
      </c>
      <c r="L389" s="25">
        <v>1.0925714285714286E-3</v>
      </c>
      <c r="M389" s="25">
        <v>0</v>
      </c>
      <c r="N389" s="25">
        <v>6.0639999999999999E-3</v>
      </c>
      <c r="O389">
        <f>(IF(AND(G389&gt;5,'Jul-24 Comparison with CA @50m'!G389&gt;5),1,0))*'50m'!$D389</f>
        <v>0</v>
      </c>
      <c r="P389">
        <f>(IF(AND(H389&gt;5,'Jul-24 Comparison with CA @50m'!H389&gt;5),1,0))*'50m'!$D389</f>
        <v>0</v>
      </c>
      <c r="Q389">
        <f>(IF(AND(I389&gt;5,'Jul-24 Comparison with CA @50m'!I389&gt;5),1,0))*'50m'!$D389</f>
        <v>0</v>
      </c>
      <c r="R389">
        <f>(IF(AND(J389&gt;5,'Jul-24 Comparison with CA @50m'!J389&gt;5),1,0))*'50m'!$D389</f>
        <v>0</v>
      </c>
      <c r="S389">
        <f>(IF(AND(K389&gt;5,'Jul-24 Comparison with CA @50m'!K389&gt;5),1,0))*'50m'!$D389</f>
        <v>0</v>
      </c>
      <c r="T389">
        <f>(IF(AND(L389&gt;5,'Jul-24 Comparison with CA @50m'!L389&gt;5),1,0))*'50m'!$D389</f>
        <v>0</v>
      </c>
      <c r="U389">
        <f>(IF(AND(M389&gt;5,'Jul-24 Comparison with CA @50m'!M389&gt;5),1,0))*'50m'!$D389</f>
        <v>0</v>
      </c>
      <c r="V389">
        <f>(IF(AND(N389&gt;5,'Jul-24 Comparison with CA @50m'!N389&gt;5),1,0))*'50m'!$D389</f>
        <v>0</v>
      </c>
    </row>
    <row r="390" spans="1:22" x14ac:dyDescent="0.35">
      <c r="A390" s="21" t="s">
        <v>99</v>
      </c>
      <c r="B390" s="21">
        <v>233600</v>
      </c>
      <c r="C390" s="21">
        <v>233650</v>
      </c>
      <c r="D390" s="21">
        <v>50</v>
      </c>
      <c r="E390" s="21"/>
      <c r="F390" s="23">
        <v>5</v>
      </c>
      <c r="G390" s="25">
        <v>2.5027999999999998E-2</v>
      </c>
      <c r="H390" s="25">
        <v>2.1212571428571424E-2</v>
      </c>
      <c r="I390" s="25">
        <v>1.8046857142857146E-2</v>
      </c>
      <c r="J390" s="25">
        <v>2.5782857142857142E-2</v>
      </c>
      <c r="K390" s="25">
        <v>8.2462857142857129E-3</v>
      </c>
      <c r="L390" s="25">
        <v>8.6685714285714296E-4</v>
      </c>
      <c r="M390" s="25">
        <v>1.7411428571428569E-3</v>
      </c>
      <c r="N390" s="25">
        <v>4.2942857142857132E-3</v>
      </c>
      <c r="O390">
        <f>(IF(AND(G390&gt;5,'Jul-24 Comparison with CA @50m'!G390&gt;5),1,0))*'50m'!$D390</f>
        <v>0</v>
      </c>
      <c r="P390">
        <f>(IF(AND(H390&gt;5,'Jul-24 Comparison with CA @50m'!H390&gt;5),1,0))*'50m'!$D390</f>
        <v>0</v>
      </c>
      <c r="Q390">
        <f>(IF(AND(I390&gt;5,'Jul-24 Comparison with CA @50m'!I390&gt;5),1,0))*'50m'!$D390</f>
        <v>0</v>
      </c>
      <c r="R390">
        <f>(IF(AND(J390&gt;5,'Jul-24 Comparison with CA @50m'!J390&gt;5),1,0))*'50m'!$D390</f>
        <v>0</v>
      </c>
      <c r="S390">
        <f>(IF(AND(K390&gt;5,'Jul-24 Comparison with CA @50m'!K390&gt;5),1,0))*'50m'!$D390</f>
        <v>0</v>
      </c>
      <c r="T390">
        <f>(IF(AND(L390&gt;5,'Jul-24 Comparison with CA @50m'!L390&gt;5),1,0))*'50m'!$D390</f>
        <v>0</v>
      </c>
      <c r="U390">
        <f>(IF(AND(M390&gt;5,'Jul-24 Comparison with CA @50m'!M390&gt;5),1,0))*'50m'!$D390</f>
        <v>0</v>
      </c>
      <c r="V390">
        <f>(IF(AND(N390&gt;5,'Jul-24 Comparison with CA @50m'!N390&gt;5),1,0))*'50m'!$D390</f>
        <v>0</v>
      </c>
    </row>
    <row r="391" spans="1:22" x14ac:dyDescent="0.35">
      <c r="A391" s="21" t="s">
        <v>99</v>
      </c>
      <c r="B391" s="21">
        <v>233650</v>
      </c>
      <c r="C391" s="21">
        <v>233700</v>
      </c>
      <c r="D391" s="21">
        <v>50</v>
      </c>
      <c r="E391" s="21"/>
      <c r="F391" s="23">
        <v>5</v>
      </c>
      <c r="G391" s="25">
        <v>3.0756571428571432E-2</v>
      </c>
      <c r="H391" s="25">
        <v>1.5637142857142856E-2</v>
      </c>
      <c r="I391" s="25">
        <v>3.4844571428571433E-2</v>
      </c>
      <c r="J391" s="25">
        <v>1.1394857142857142E-2</v>
      </c>
      <c r="K391" s="25">
        <v>4.3474285714285715E-3</v>
      </c>
      <c r="L391" s="25">
        <v>7.668571428571428E-4</v>
      </c>
      <c r="M391" s="25">
        <v>0</v>
      </c>
      <c r="N391" s="25">
        <v>2.7737142857142856E-3</v>
      </c>
      <c r="O391">
        <f>(IF(AND(G391&gt;5,'Jul-24 Comparison with CA @50m'!G391&gt;5),1,0))*'50m'!$D391</f>
        <v>0</v>
      </c>
      <c r="P391">
        <f>(IF(AND(H391&gt;5,'Jul-24 Comparison with CA @50m'!H391&gt;5),1,0))*'50m'!$D391</f>
        <v>0</v>
      </c>
      <c r="Q391">
        <f>(IF(AND(I391&gt;5,'Jul-24 Comparison with CA @50m'!I391&gt;5),1,0))*'50m'!$D391</f>
        <v>0</v>
      </c>
      <c r="R391">
        <f>(IF(AND(J391&gt;5,'Jul-24 Comparison with CA @50m'!J391&gt;5),1,0))*'50m'!$D391</f>
        <v>0</v>
      </c>
      <c r="S391">
        <f>(IF(AND(K391&gt;5,'Jul-24 Comparison with CA @50m'!K391&gt;5),1,0))*'50m'!$D391</f>
        <v>0</v>
      </c>
      <c r="T391">
        <f>(IF(AND(L391&gt;5,'Jul-24 Comparison with CA @50m'!L391&gt;5),1,0))*'50m'!$D391</f>
        <v>0</v>
      </c>
      <c r="U391">
        <f>(IF(AND(M391&gt;5,'Jul-24 Comparison with CA @50m'!M391&gt;5),1,0))*'50m'!$D391</f>
        <v>0</v>
      </c>
      <c r="V391">
        <f>(IF(AND(N391&gt;5,'Jul-24 Comparison with CA @50m'!N391&gt;5),1,0))*'50m'!$D391</f>
        <v>0</v>
      </c>
    </row>
    <row r="392" spans="1:22" x14ac:dyDescent="0.35">
      <c r="A392" s="21" t="s">
        <v>99</v>
      </c>
      <c r="B392" s="21">
        <v>233700</v>
      </c>
      <c r="C392" s="21">
        <v>233750</v>
      </c>
      <c r="D392" s="21">
        <v>50</v>
      </c>
      <c r="E392" s="21"/>
      <c r="F392" s="23">
        <v>5</v>
      </c>
      <c r="G392" s="25">
        <v>1.4582285714285716E-2</v>
      </c>
      <c r="H392" s="25">
        <v>3.8377142857142859E-3</v>
      </c>
      <c r="I392" s="25">
        <v>4.3485714285714291E-3</v>
      </c>
      <c r="J392" s="25">
        <v>5.7199999999999985E-3</v>
      </c>
      <c r="K392" s="25">
        <v>8.87142857142857E-3</v>
      </c>
      <c r="L392" s="25">
        <v>2.2560000000000002E-3</v>
      </c>
      <c r="M392" s="25">
        <v>8.8000000000000003E-4</v>
      </c>
      <c r="N392" s="25">
        <v>4.458285714285715E-3</v>
      </c>
      <c r="O392">
        <f>(IF(AND(G392&gt;5,'Jul-24 Comparison with CA @50m'!G392&gt;5),1,0))*'50m'!$D392</f>
        <v>0</v>
      </c>
      <c r="P392">
        <f>(IF(AND(H392&gt;5,'Jul-24 Comparison with CA @50m'!H392&gt;5),1,0))*'50m'!$D392</f>
        <v>0</v>
      </c>
      <c r="Q392">
        <f>(IF(AND(I392&gt;5,'Jul-24 Comparison with CA @50m'!I392&gt;5),1,0))*'50m'!$D392</f>
        <v>0</v>
      </c>
      <c r="R392">
        <f>(IF(AND(J392&gt;5,'Jul-24 Comparison with CA @50m'!J392&gt;5),1,0))*'50m'!$D392</f>
        <v>0</v>
      </c>
      <c r="S392">
        <f>(IF(AND(K392&gt;5,'Jul-24 Comparison with CA @50m'!K392&gt;5),1,0))*'50m'!$D392</f>
        <v>0</v>
      </c>
      <c r="T392">
        <f>(IF(AND(L392&gt;5,'Jul-24 Comparison with CA @50m'!L392&gt;5),1,0))*'50m'!$D392</f>
        <v>0</v>
      </c>
      <c r="U392">
        <f>(IF(AND(M392&gt;5,'Jul-24 Comparison with CA @50m'!M392&gt;5),1,0))*'50m'!$D392</f>
        <v>0</v>
      </c>
      <c r="V392">
        <f>(IF(AND(N392&gt;5,'Jul-24 Comparison with CA @50m'!N392&gt;5),1,0))*'50m'!$D392</f>
        <v>0</v>
      </c>
    </row>
    <row r="393" spans="1:22" x14ac:dyDescent="0.35">
      <c r="A393" s="21" t="s">
        <v>99</v>
      </c>
      <c r="B393" s="21">
        <v>233750</v>
      </c>
      <c r="C393" s="21">
        <v>233800</v>
      </c>
      <c r="D393" s="21">
        <v>50</v>
      </c>
      <c r="E393" s="21" t="s">
        <v>66</v>
      </c>
      <c r="F393" s="23">
        <v>5</v>
      </c>
      <c r="G393" s="25">
        <v>2.0328000000000006E-2</v>
      </c>
      <c r="H393" s="25">
        <v>7.5257142857142849E-3</v>
      </c>
      <c r="I393" s="25">
        <v>3.8525714285714283E-3</v>
      </c>
      <c r="J393" s="25">
        <v>4.2640000000000004E-3</v>
      </c>
      <c r="K393" s="25">
        <v>8.9217142857142863E-3</v>
      </c>
      <c r="L393" s="25">
        <v>3.3142857142857144E-4</v>
      </c>
      <c r="M393" s="25">
        <v>3.7599999999999998E-4</v>
      </c>
      <c r="N393" s="25">
        <v>1.518285714285714E-2</v>
      </c>
      <c r="O393">
        <f>(IF(AND(G393&gt;5,'Jul-24 Comparison with CA @50m'!G393&gt;5),1,0))*'50m'!$D393</f>
        <v>0</v>
      </c>
      <c r="P393">
        <f>(IF(AND(H393&gt;5,'Jul-24 Comparison with CA @50m'!H393&gt;5),1,0))*'50m'!$D393</f>
        <v>0</v>
      </c>
      <c r="Q393">
        <f>(IF(AND(I393&gt;5,'Jul-24 Comparison with CA @50m'!I393&gt;5),1,0))*'50m'!$D393</f>
        <v>0</v>
      </c>
      <c r="R393">
        <f>(IF(AND(J393&gt;5,'Jul-24 Comparison with CA @50m'!J393&gt;5),1,0))*'50m'!$D393</f>
        <v>0</v>
      </c>
      <c r="S393">
        <f>(IF(AND(K393&gt;5,'Jul-24 Comparison with CA @50m'!K393&gt;5),1,0))*'50m'!$D393</f>
        <v>0</v>
      </c>
      <c r="T393">
        <f>(IF(AND(L393&gt;5,'Jul-24 Comparison with CA @50m'!L393&gt;5),1,0))*'50m'!$D393</f>
        <v>0</v>
      </c>
      <c r="U393">
        <f>(IF(AND(M393&gt;5,'Jul-24 Comparison with CA @50m'!M393&gt;5),1,0))*'50m'!$D393</f>
        <v>0</v>
      </c>
      <c r="V393">
        <f>(IF(AND(N393&gt;5,'Jul-24 Comparison with CA @50m'!N393&gt;5),1,0))*'50m'!$D393</f>
        <v>0</v>
      </c>
    </row>
    <row r="394" spans="1:22" x14ac:dyDescent="0.35">
      <c r="A394" s="21" t="s">
        <v>99</v>
      </c>
      <c r="B394" s="21">
        <v>233800</v>
      </c>
      <c r="C394" s="21">
        <v>233850</v>
      </c>
      <c r="D394" s="21">
        <v>50</v>
      </c>
      <c r="E394" s="21"/>
      <c r="F394" s="23">
        <v>5</v>
      </c>
      <c r="G394" s="25">
        <v>0.67637085714285694</v>
      </c>
      <c r="H394" s="25">
        <v>6.3965714285714294E-3</v>
      </c>
      <c r="I394" s="25">
        <v>1.3489714285714284E-2</v>
      </c>
      <c r="J394" s="25">
        <v>2.0127314285714286</v>
      </c>
      <c r="K394" s="25">
        <v>8.5257142857142858E-3</v>
      </c>
      <c r="L394" s="25">
        <v>9.5085714285714283E-4</v>
      </c>
      <c r="M394" s="25">
        <v>0</v>
      </c>
      <c r="N394" s="25">
        <v>8.0217142857142848E-3</v>
      </c>
      <c r="O394">
        <f>(IF(AND(G394&gt;5,'Jul-24 Comparison with CA @50m'!G394&gt;5),1,0))*'50m'!$D394</f>
        <v>0</v>
      </c>
      <c r="P394">
        <f>(IF(AND(H394&gt;5,'Jul-24 Comparison with CA @50m'!H394&gt;5),1,0))*'50m'!$D394</f>
        <v>0</v>
      </c>
      <c r="Q394">
        <f>(IF(AND(I394&gt;5,'Jul-24 Comparison with CA @50m'!I394&gt;5),1,0))*'50m'!$D394</f>
        <v>0</v>
      </c>
      <c r="R394">
        <f>(IF(AND(J394&gt;5,'Jul-24 Comparison with CA @50m'!J394&gt;5),1,0))*'50m'!$D394</f>
        <v>0</v>
      </c>
      <c r="S394">
        <f>(IF(AND(K394&gt;5,'Jul-24 Comparison with CA @50m'!K394&gt;5),1,0))*'50m'!$D394</f>
        <v>0</v>
      </c>
      <c r="T394">
        <f>(IF(AND(L394&gt;5,'Jul-24 Comparison with CA @50m'!L394&gt;5),1,0))*'50m'!$D394</f>
        <v>0</v>
      </c>
      <c r="U394">
        <f>(IF(AND(M394&gt;5,'Jul-24 Comparison with CA @50m'!M394&gt;5),1,0))*'50m'!$D394</f>
        <v>0</v>
      </c>
      <c r="V394">
        <f>(IF(AND(N394&gt;5,'Jul-24 Comparison with CA @50m'!N394&gt;5),1,0))*'50m'!$D394</f>
        <v>0</v>
      </c>
    </row>
    <row r="395" spans="1:22" x14ac:dyDescent="0.35">
      <c r="A395" s="21" t="s">
        <v>99</v>
      </c>
      <c r="B395" s="21">
        <v>233850</v>
      </c>
      <c r="C395" s="21">
        <v>233900</v>
      </c>
      <c r="D395" s="21">
        <v>50</v>
      </c>
      <c r="E395" s="21"/>
      <c r="F395" s="23">
        <v>5</v>
      </c>
      <c r="G395" s="25">
        <v>2.0939428571428567E-2</v>
      </c>
      <c r="H395" s="25">
        <v>1.5249714285714287E-2</v>
      </c>
      <c r="I395" s="25">
        <v>1.2317714285714284E-2</v>
      </c>
      <c r="J395" s="25">
        <v>1.384457142857143E-2</v>
      </c>
      <c r="K395" s="25">
        <v>6.8188571428571421E-3</v>
      </c>
      <c r="L395" s="25">
        <v>3.2142857142857142E-3</v>
      </c>
      <c r="M395" s="25">
        <v>3.7365714285714281E-3</v>
      </c>
      <c r="N395" s="25">
        <v>8.2577142857142849E-3</v>
      </c>
      <c r="O395">
        <f>(IF(AND(G395&gt;5,'Jul-24 Comparison with CA @50m'!G395&gt;5),1,0))*'50m'!$D395</f>
        <v>0</v>
      </c>
      <c r="P395">
        <f>(IF(AND(H395&gt;5,'Jul-24 Comparison with CA @50m'!H395&gt;5),1,0))*'50m'!$D395</f>
        <v>0</v>
      </c>
      <c r="Q395">
        <f>(IF(AND(I395&gt;5,'Jul-24 Comparison with CA @50m'!I395&gt;5),1,0))*'50m'!$D395</f>
        <v>0</v>
      </c>
      <c r="R395">
        <f>(IF(AND(J395&gt;5,'Jul-24 Comparison with CA @50m'!J395&gt;5),1,0))*'50m'!$D395</f>
        <v>0</v>
      </c>
      <c r="S395">
        <f>(IF(AND(K395&gt;5,'Jul-24 Comparison with CA @50m'!K395&gt;5),1,0))*'50m'!$D395</f>
        <v>0</v>
      </c>
      <c r="T395">
        <f>(IF(AND(L395&gt;5,'Jul-24 Comparison with CA @50m'!L395&gt;5),1,0))*'50m'!$D395</f>
        <v>0</v>
      </c>
      <c r="U395">
        <f>(IF(AND(M395&gt;5,'Jul-24 Comparison with CA @50m'!M395&gt;5),1,0))*'50m'!$D395</f>
        <v>0</v>
      </c>
      <c r="V395">
        <f>(IF(AND(N395&gt;5,'Jul-24 Comparison with CA @50m'!N395&gt;5),1,0))*'50m'!$D395</f>
        <v>0</v>
      </c>
    </row>
    <row r="396" spans="1:22" x14ac:dyDescent="0.35">
      <c r="A396" s="21" t="s">
        <v>99</v>
      </c>
      <c r="B396" s="21">
        <v>233900</v>
      </c>
      <c r="C396" s="21">
        <v>233950</v>
      </c>
      <c r="D396" s="21">
        <v>50</v>
      </c>
      <c r="E396" s="21"/>
      <c r="F396" s="23">
        <v>5</v>
      </c>
      <c r="G396" s="25">
        <v>4.0954285714285719E-3</v>
      </c>
      <c r="H396" s="25">
        <v>1.8226857142857145E-2</v>
      </c>
      <c r="I396" s="25">
        <v>1.6530857142857146E-2</v>
      </c>
      <c r="J396" s="25">
        <v>1.2476571428571427E-2</v>
      </c>
      <c r="K396" s="25">
        <v>2.1289142857142854E-2</v>
      </c>
      <c r="L396" s="25">
        <v>0</v>
      </c>
      <c r="M396" s="25">
        <v>3.7599999999999998E-4</v>
      </c>
      <c r="N396" s="25">
        <v>3.4885714285714286E-3</v>
      </c>
      <c r="O396">
        <f>(IF(AND(G396&gt;5,'Jul-24 Comparison with CA @50m'!G396&gt;5),1,0))*'50m'!$D396</f>
        <v>0</v>
      </c>
      <c r="P396">
        <f>(IF(AND(H396&gt;5,'Jul-24 Comparison with CA @50m'!H396&gt;5),1,0))*'50m'!$D396</f>
        <v>0</v>
      </c>
      <c r="Q396">
        <f>(IF(AND(I396&gt;5,'Jul-24 Comparison with CA @50m'!I396&gt;5),1,0))*'50m'!$D396</f>
        <v>0</v>
      </c>
      <c r="R396">
        <f>(IF(AND(J396&gt;5,'Jul-24 Comparison with CA @50m'!J396&gt;5),1,0))*'50m'!$D396</f>
        <v>0</v>
      </c>
      <c r="S396">
        <f>(IF(AND(K396&gt;5,'Jul-24 Comparison with CA @50m'!K396&gt;5),1,0))*'50m'!$D396</f>
        <v>0</v>
      </c>
      <c r="T396">
        <f>(IF(AND(L396&gt;5,'Jul-24 Comparison with CA @50m'!L396&gt;5),1,0))*'50m'!$D396</f>
        <v>0</v>
      </c>
      <c r="U396">
        <f>(IF(AND(M396&gt;5,'Jul-24 Comparison with CA @50m'!M396&gt;5),1,0))*'50m'!$D396</f>
        <v>0</v>
      </c>
      <c r="V396">
        <f>(IF(AND(N396&gt;5,'Jul-24 Comparison with CA @50m'!N396&gt;5),1,0))*'50m'!$D396</f>
        <v>0</v>
      </c>
    </row>
    <row r="397" spans="1:22" x14ac:dyDescent="0.35">
      <c r="A397" s="21" t="s">
        <v>99</v>
      </c>
      <c r="B397" s="21">
        <v>233950</v>
      </c>
      <c r="C397" s="21">
        <v>234000</v>
      </c>
      <c r="D397" s="21">
        <v>50</v>
      </c>
      <c r="E397" s="21"/>
      <c r="F397" s="23">
        <v>5</v>
      </c>
      <c r="G397" s="25">
        <v>1.6258577142857142</v>
      </c>
      <c r="H397" s="25">
        <v>2.8565714285714284E-3</v>
      </c>
      <c r="I397" s="25">
        <v>4.9360000000000003E-3</v>
      </c>
      <c r="J397" s="25">
        <v>1.0151428571428572E-2</v>
      </c>
      <c r="K397" s="25">
        <v>4.2657142857142859E-3</v>
      </c>
      <c r="L397" s="25">
        <v>4.7999999999999996E-4</v>
      </c>
      <c r="M397" s="25">
        <v>0</v>
      </c>
      <c r="N397" s="25">
        <v>3.1280000000000006E-3</v>
      </c>
      <c r="O397">
        <f>(IF(AND(G397&gt;5,'Jul-24 Comparison with CA @50m'!G397&gt;5),1,0))*'50m'!$D397</f>
        <v>0</v>
      </c>
      <c r="P397">
        <f>(IF(AND(H397&gt;5,'Jul-24 Comparison with CA @50m'!H397&gt;5),1,0))*'50m'!$D397</f>
        <v>0</v>
      </c>
      <c r="Q397">
        <f>(IF(AND(I397&gt;5,'Jul-24 Comparison with CA @50m'!I397&gt;5),1,0))*'50m'!$D397</f>
        <v>0</v>
      </c>
      <c r="R397">
        <f>(IF(AND(J397&gt;5,'Jul-24 Comparison with CA @50m'!J397&gt;5),1,0))*'50m'!$D397</f>
        <v>0</v>
      </c>
      <c r="S397">
        <f>(IF(AND(K397&gt;5,'Jul-24 Comparison with CA @50m'!K397&gt;5),1,0))*'50m'!$D397</f>
        <v>0</v>
      </c>
      <c r="T397">
        <f>(IF(AND(L397&gt;5,'Jul-24 Comparison with CA @50m'!L397&gt;5),1,0))*'50m'!$D397</f>
        <v>0</v>
      </c>
      <c r="U397">
        <f>(IF(AND(M397&gt;5,'Jul-24 Comparison with CA @50m'!M397&gt;5),1,0))*'50m'!$D397</f>
        <v>0</v>
      </c>
      <c r="V397">
        <f>(IF(AND(N397&gt;5,'Jul-24 Comparison with CA @50m'!N397&gt;5),1,0))*'50m'!$D397</f>
        <v>0</v>
      </c>
    </row>
    <row r="398" spans="1:22" x14ac:dyDescent="0.35">
      <c r="A398" s="21" t="s">
        <v>99</v>
      </c>
      <c r="B398" s="21">
        <v>234000</v>
      </c>
      <c r="C398" s="21">
        <v>234050</v>
      </c>
      <c r="D398" s="21">
        <v>50</v>
      </c>
      <c r="E398" s="21"/>
      <c r="F398" s="23">
        <v>5</v>
      </c>
      <c r="G398" s="25">
        <v>1.3817714285714282E-2</v>
      </c>
      <c r="H398" s="25">
        <v>8.1428571428571427E-3</v>
      </c>
      <c r="I398" s="25">
        <v>8.4662857142857161E-3</v>
      </c>
      <c r="J398" s="25">
        <v>1.0406285714285715E-2</v>
      </c>
      <c r="K398" s="25">
        <v>9.0994285714285708E-3</v>
      </c>
      <c r="L398" s="25">
        <v>0</v>
      </c>
      <c r="M398" s="25">
        <v>6.1314285714285713E-4</v>
      </c>
      <c r="N398" s="25">
        <v>1.6205714285714285E-3</v>
      </c>
      <c r="O398">
        <f>(IF(AND(G398&gt;5,'Jul-24 Comparison with CA @50m'!G398&gt;5),1,0))*'50m'!$D398</f>
        <v>0</v>
      </c>
      <c r="P398">
        <f>(IF(AND(H398&gt;5,'Jul-24 Comparison with CA @50m'!H398&gt;5),1,0))*'50m'!$D398</f>
        <v>0</v>
      </c>
      <c r="Q398">
        <f>(IF(AND(I398&gt;5,'Jul-24 Comparison with CA @50m'!I398&gt;5),1,0))*'50m'!$D398</f>
        <v>0</v>
      </c>
      <c r="R398">
        <f>(IF(AND(J398&gt;5,'Jul-24 Comparison with CA @50m'!J398&gt;5),1,0))*'50m'!$D398</f>
        <v>0</v>
      </c>
      <c r="S398">
        <f>(IF(AND(K398&gt;5,'Jul-24 Comparison with CA @50m'!K398&gt;5),1,0))*'50m'!$D398</f>
        <v>0</v>
      </c>
      <c r="T398">
        <f>(IF(AND(L398&gt;5,'Jul-24 Comparison with CA @50m'!L398&gt;5),1,0))*'50m'!$D398</f>
        <v>0</v>
      </c>
      <c r="U398">
        <f>(IF(AND(M398&gt;5,'Jul-24 Comparison with CA @50m'!M398&gt;5),1,0))*'50m'!$D398</f>
        <v>0</v>
      </c>
      <c r="V398">
        <f>(IF(AND(N398&gt;5,'Jul-24 Comparison with CA @50m'!N398&gt;5),1,0))*'50m'!$D398</f>
        <v>0</v>
      </c>
    </row>
    <row r="399" spans="1:22" x14ac:dyDescent="0.35">
      <c r="A399" s="21" t="s">
        <v>99</v>
      </c>
      <c r="B399" s="21">
        <v>234050</v>
      </c>
      <c r="C399" s="21">
        <v>234100</v>
      </c>
      <c r="D399" s="21">
        <v>50</v>
      </c>
      <c r="E399" s="21"/>
      <c r="F399" s="23">
        <v>5</v>
      </c>
      <c r="G399" s="25">
        <v>1.4675428571428572E-2</v>
      </c>
      <c r="H399" s="25">
        <v>7.2965714285714283E-3</v>
      </c>
      <c r="I399" s="25">
        <v>5.1217142857142859E-3</v>
      </c>
      <c r="J399" s="25">
        <v>2.2502857142857142E-3</v>
      </c>
      <c r="K399" s="25">
        <v>6.7108571428571434E-3</v>
      </c>
      <c r="L399" s="25">
        <v>4.3428571428571431E-4</v>
      </c>
      <c r="M399" s="25">
        <v>8.622857142857142E-4</v>
      </c>
      <c r="N399" s="25">
        <v>3.2171428571428577E-3</v>
      </c>
      <c r="O399">
        <f>(IF(AND(G399&gt;5,'Jul-24 Comparison with CA @50m'!G399&gt;5),1,0))*'50m'!$D399</f>
        <v>0</v>
      </c>
      <c r="P399">
        <f>(IF(AND(H399&gt;5,'Jul-24 Comparison with CA @50m'!H399&gt;5),1,0))*'50m'!$D399</f>
        <v>0</v>
      </c>
      <c r="Q399">
        <f>(IF(AND(I399&gt;5,'Jul-24 Comparison with CA @50m'!I399&gt;5),1,0))*'50m'!$D399</f>
        <v>0</v>
      </c>
      <c r="R399">
        <f>(IF(AND(J399&gt;5,'Jul-24 Comparison with CA @50m'!J399&gt;5),1,0))*'50m'!$D399</f>
        <v>0</v>
      </c>
      <c r="S399">
        <f>(IF(AND(K399&gt;5,'Jul-24 Comparison with CA @50m'!K399&gt;5),1,0))*'50m'!$D399</f>
        <v>0</v>
      </c>
      <c r="T399">
        <f>(IF(AND(L399&gt;5,'Jul-24 Comparison with CA @50m'!L399&gt;5),1,0))*'50m'!$D399</f>
        <v>0</v>
      </c>
      <c r="U399">
        <f>(IF(AND(M399&gt;5,'Jul-24 Comparison with CA @50m'!M399&gt;5),1,0))*'50m'!$D399</f>
        <v>0</v>
      </c>
      <c r="V399">
        <f>(IF(AND(N399&gt;5,'Jul-24 Comparison with CA @50m'!N399&gt;5),1,0))*'50m'!$D399</f>
        <v>0</v>
      </c>
    </row>
    <row r="400" spans="1:22" x14ac:dyDescent="0.35">
      <c r="A400" s="21" t="s">
        <v>99</v>
      </c>
      <c r="B400" s="21">
        <v>234100</v>
      </c>
      <c r="C400" s="21">
        <v>234150</v>
      </c>
      <c r="D400" s="21">
        <v>50</v>
      </c>
      <c r="E400" s="21"/>
      <c r="F400" s="23">
        <v>5</v>
      </c>
      <c r="G400" s="25">
        <v>1.1179999999999999E-2</v>
      </c>
      <c r="H400" s="25">
        <v>7.0999999999999987E-3</v>
      </c>
      <c r="I400" s="25">
        <v>7.1662857142857118E-3</v>
      </c>
      <c r="J400" s="25">
        <v>1.1788571428571426E-2</v>
      </c>
      <c r="K400" s="25">
        <v>9.8371428571428568E-3</v>
      </c>
      <c r="L400" s="25">
        <v>4.794285714285714E-4</v>
      </c>
      <c r="M400" s="25">
        <v>0</v>
      </c>
      <c r="N400" s="25">
        <v>5.3868571428571429E-3</v>
      </c>
      <c r="O400">
        <f>(IF(AND(G400&gt;5,'Jul-24 Comparison with CA @50m'!G400&gt;5),1,0))*'50m'!$D400</f>
        <v>0</v>
      </c>
      <c r="P400">
        <f>(IF(AND(H400&gt;5,'Jul-24 Comparison with CA @50m'!H400&gt;5),1,0))*'50m'!$D400</f>
        <v>0</v>
      </c>
      <c r="Q400">
        <f>(IF(AND(I400&gt;5,'Jul-24 Comparison with CA @50m'!I400&gt;5),1,0))*'50m'!$D400</f>
        <v>0</v>
      </c>
      <c r="R400">
        <f>(IF(AND(J400&gt;5,'Jul-24 Comparison with CA @50m'!J400&gt;5),1,0))*'50m'!$D400</f>
        <v>0</v>
      </c>
      <c r="S400">
        <f>(IF(AND(K400&gt;5,'Jul-24 Comparison with CA @50m'!K400&gt;5),1,0))*'50m'!$D400</f>
        <v>0</v>
      </c>
      <c r="T400">
        <f>(IF(AND(L400&gt;5,'Jul-24 Comparison with CA @50m'!L400&gt;5),1,0))*'50m'!$D400</f>
        <v>0</v>
      </c>
      <c r="U400">
        <f>(IF(AND(M400&gt;5,'Jul-24 Comparison with CA @50m'!M400&gt;5),1,0))*'50m'!$D400</f>
        <v>0</v>
      </c>
      <c r="V400">
        <f>(IF(AND(N400&gt;5,'Jul-24 Comparison with CA @50m'!N400&gt;5),1,0))*'50m'!$D400</f>
        <v>0</v>
      </c>
    </row>
    <row r="401" spans="1:22" x14ac:dyDescent="0.35">
      <c r="A401" s="21" t="s">
        <v>99</v>
      </c>
      <c r="B401" s="21">
        <v>234150</v>
      </c>
      <c r="C401" s="21">
        <v>234200</v>
      </c>
      <c r="D401" s="21">
        <v>50</v>
      </c>
      <c r="E401" s="21"/>
      <c r="F401" s="23">
        <v>5</v>
      </c>
      <c r="G401" s="25">
        <v>1.0174285714285716E-2</v>
      </c>
      <c r="H401" s="25">
        <v>7.3502857142857137E-3</v>
      </c>
      <c r="I401" s="25">
        <v>9.7634285714285687E-3</v>
      </c>
      <c r="J401" s="25">
        <v>8.1497142857142844E-3</v>
      </c>
      <c r="K401" s="25">
        <v>1.1179428571428571E-2</v>
      </c>
      <c r="L401" s="25">
        <v>0</v>
      </c>
      <c r="M401" s="25">
        <v>4.948571428571428E-4</v>
      </c>
      <c r="N401" s="25">
        <v>2.5988571428571428E-3</v>
      </c>
      <c r="O401">
        <f>(IF(AND(G401&gt;5,'Jul-24 Comparison with CA @50m'!G401&gt;5),1,0))*'50m'!$D401</f>
        <v>0</v>
      </c>
      <c r="P401">
        <f>(IF(AND(H401&gt;5,'Jul-24 Comparison with CA @50m'!H401&gt;5),1,0))*'50m'!$D401</f>
        <v>0</v>
      </c>
      <c r="Q401">
        <f>(IF(AND(I401&gt;5,'Jul-24 Comparison with CA @50m'!I401&gt;5),1,0))*'50m'!$D401</f>
        <v>0</v>
      </c>
      <c r="R401">
        <f>(IF(AND(J401&gt;5,'Jul-24 Comparison with CA @50m'!J401&gt;5),1,0))*'50m'!$D401</f>
        <v>0</v>
      </c>
      <c r="S401">
        <f>(IF(AND(K401&gt;5,'Jul-24 Comparison with CA @50m'!K401&gt;5),1,0))*'50m'!$D401</f>
        <v>0</v>
      </c>
      <c r="T401">
        <f>(IF(AND(L401&gt;5,'Jul-24 Comparison with CA @50m'!L401&gt;5),1,0))*'50m'!$D401</f>
        <v>0</v>
      </c>
      <c r="U401">
        <f>(IF(AND(M401&gt;5,'Jul-24 Comparison with CA @50m'!M401&gt;5),1,0))*'50m'!$D401</f>
        <v>0</v>
      </c>
      <c r="V401">
        <f>(IF(AND(N401&gt;5,'Jul-24 Comparison with CA @50m'!N401&gt;5),1,0))*'50m'!$D401</f>
        <v>0</v>
      </c>
    </row>
    <row r="402" spans="1:22" x14ac:dyDescent="0.35">
      <c r="A402" s="21" t="s">
        <v>99</v>
      </c>
      <c r="B402" s="21">
        <v>234200</v>
      </c>
      <c r="C402" s="21">
        <v>234250</v>
      </c>
      <c r="D402" s="21">
        <v>50</v>
      </c>
      <c r="E402" s="21" t="s">
        <v>101</v>
      </c>
      <c r="F402" s="23">
        <v>5</v>
      </c>
      <c r="G402" s="25">
        <v>2.0408211428571432</v>
      </c>
      <c r="H402" s="25">
        <v>8.7360000000000007E-3</v>
      </c>
      <c r="I402" s="25">
        <v>8.1777142857142847E-3</v>
      </c>
      <c r="J402" s="25">
        <v>1.2499428571428569E-2</v>
      </c>
      <c r="K402" s="25">
        <v>1.3084571428571428E-2</v>
      </c>
      <c r="L402" s="25">
        <v>3.8857142857142861E-4</v>
      </c>
      <c r="M402" s="25">
        <v>0</v>
      </c>
      <c r="N402" s="25">
        <v>5.7331428571428577E-3</v>
      </c>
      <c r="O402">
        <f>(IF(AND(G402&gt;5,'Jul-24 Comparison with CA @50m'!G402&gt;5),1,0))*'50m'!$D402</f>
        <v>0</v>
      </c>
      <c r="P402">
        <f>(IF(AND(H402&gt;5,'Jul-24 Comparison with CA @50m'!H402&gt;5),1,0))*'50m'!$D402</f>
        <v>0</v>
      </c>
      <c r="Q402">
        <f>(IF(AND(I402&gt;5,'Jul-24 Comparison with CA @50m'!I402&gt;5),1,0))*'50m'!$D402</f>
        <v>0</v>
      </c>
      <c r="R402">
        <f>(IF(AND(J402&gt;5,'Jul-24 Comparison with CA @50m'!J402&gt;5),1,0))*'50m'!$D402</f>
        <v>0</v>
      </c>
      <c r="S402">
        <f>(IF(AND(K402&gt;5,'Jul-24 Comparison with CA @50m'!K402&gt;5),1,0))*'50m'!$D402</f>
        <v>0</v>
      </c>
      <c r="T402">
        <f>(IF(AND(L402&gt;5,'Jul-24 Comparison with CA @50m'!L402&gt;5),1,0))*'50m'!$D402</f>
        <v>0</v>
      </c>
      <c r="U402">
        <f>(IF(AND(M402&gt;5,'Jul-24 Comparison with CA @50m'!M402&gt;5),1,0))*'50m'!$D402</f>
        <v>0</v>
      </c>
      <c r="V402">
        <f>(IF(AND(N402&gt;5,'Jul-24 Comparison with CA @50m'!N402&gt;5),1,0))*'50m'!$D402</f>
        <v>0</v>
      </c>
    </row>
    <row r="403" spans="1:22" x14ac:dyDescent="0.35">
      <c r="A403" s="21" t="s">
        <v>99</v>
      </c>
      <c r="B403" s="21">
        <v>234250</v>
      </c>
      <c r="C403" s="21">
        <v>234300</v>
      </c>
      <c r="D403" s="21">
        <v>50</v>
      </c>
      <c r="E403" s="21"/>
      <c r="F403" s="23">
        <v>5</v>
      </c>
      <c r="G403" s="25">
        <v>1.5065142857142855E-2</v>
      </c>
      <c r="H403" s="25">
        <v>6.5388571428571431E-3</v>
      </c>
      <c r="I403" s="25">
        <v>1.1209714285714286E-2</v>
      </c>
      <c r="J403" s="25">
        <v>1.5162285714285715E-2</v>
      </c>
      <c r="K403" s="25">
        <v>5.8977142857142856E-3</v>
      </c>
      <c r="L403" s="25">
        <v>2.3657142857142852E-4</v>
      </c>
      <c r="M403" s="25">
        <v>3.5885714285714281E-4</v>
      </c>
      <c r="N403" s="25">
        <v>1.9725714285714286E-3</v>
      </c>
      <c r="O403">
        <f>(IF(AND(G403&gt;5,'Jul-24 Comparison with CA @50m'!G403&gt;5),1,0))*'50m'!$D403</f>
        <v>0</v>
      </c>
      <c r="P403">
        <f>(IF(AND(H403&gt;5,'Jul-24 Comparison with CA @50m'!H403&gt;5),1,0))*'50m'!$D403</f>
        <v>0</v>
      </c>
      <c r="Q403">
        <f>(IF(AND(I403&gt;5,'Jul-24 Comparison with CA @50m'!I403&gt;5),1,0))*'50m'!$D403</f>
        <v>0</v>
      </c>
      <c r="R403">
        <f>(IF(AND(J403&gt;5,'Jul-24 Comparison with CA @50m'!J403&gt;5),1,0))*'50m'!$D403</f>
        <v>0</v>
      </c>
      <c r="S403">
        <f>(IF(AND(K403&gt;5,'Jul-24 Comparison with CA @50m'!K403&gt;5),1,0))*'50m'!$D403</f>
        <v>0</v>
      </c>
      <c r="T403">
        <f>(IF(AND(L403&gt;5,'Jul-24 Comparison with CA @50m'!L403&gt;5),1,0))*'50m'!$D403</f>
        <v>0</v>
      </c>
      <c r="U403">
        <f>(IF(AND(M403&gt;5,'Jul-24 Comparison with CA @50m'!M403&gt;5),1,0))*'50m'!$D403</f>
        <v>0</v>
      </c>
      <c r="V403">
        <f>(IF(AND(N403&gt;5,'Jul-24 Comparison with CA @50m'!N403&gt;5),1,0))*'50m'!$D403</f>
        <v>0</v>
      </c>
    </row>
    <row r="404" spans="1:22" x14ac:dyDescent="0.35">
      <c r="A404" s="21" t="s">
        <v>99</v>
      </c>
      <c r="B404" s="21">
        <v>234300</v>
      </c>
      <c r="C404" s="21">
        <v>234350</v>
      </c>
      <c r="D404" s="21">
        <v>50</v>
      </c>
      <c r="E404" s="21"/>
      <c r="F404" s="23">
        <v>5</v>
      </c>
      <c r="G404" s="25">
        <v>5.6971428571428572E-3</v>
      </c>
      <c r="H404" s="25">
        <v>9.0634285714285712E-3</v>
      </c>
      <c r="I404" s="25">
        <v>5.311428571428572E-3</v>
      </c>
      <c r="J404" s="25">
        <v>4.2897142857142856E-3</v>
      </c>
      <c r="K404" s="25">
        <v>1.8236571428571428E-2</v>
      </c>
      <c r="L404" s="25">
        <v>7.5371428571428573E-4</v>
      </c>
      <c r="M404" s="25">
        <v>0</v>
      </c>
      <c r="N404" s="25">
        <v>1.1462857142857143E-3</v>
      </c>
      <c r="O404">
        <f>(IF(AND(G404&gt;5,'Jul-24 Comparison with CA @50m'!G404&gt;5),1,0))*'50m'!$D404</f>
        <v>0</v>
      </c>
      <c r="P404">
        <f>(IF(AND(H404&gt;5,'Jul-24 Comparison with CA @50m'!H404&gt;5),1,0))*'50m'!$D404</f>
        <v>0</v>
      </c>
      <c r="Q404">
        <f>(IF(AND(I404&gt;5,'Jul-24 Comparison with CA @50m'!I404&gt;5),1,0))*'50m'!$D404</f>
        <v>0</v>
      </c>
      <c r="R404">
        <f>(IF(AND(J404&gt;5,'Jul-24 Comparison with CA @50m'!J404&gt;5),1,0))*'50m'!$D404</f>
        <v>0</v>
      </c>
      <c r="S404">
        <f>(IF(AND(K404&gt;5,'Jul-24 Comparison with CA @50m'!K404&gt;5),1,0))*'50m'!$D404</f>
        <v>0</v>
      </c>
      <c r="T404">
        <f>(IF(AND(L404&gt;5,'Jul-24 Comparison with CA @50m'!L404&gt;5),1,0))*'50m'!$D404</f>
        <v>0</v>
      </c>
      <c r="U404">
        <f>(IF(AND(M404&gt;5,'Jul-24 Comparison with CA @50m'!M404&gt;5),1,0))*'50m'!$D404</f>
        <v>0</v>
      </c>
      <c r="V404">
        <f>(IF(AND(N404&gt;5,'Jul-24 Comparison with CA @50m'!N404&gt;5),1,0))*'50m'!$D404</f>
        <v>0</v>
      </c>
    </row>
    <row r="405" spans="1:22" x14ac:dyDescent="0.35">
      <c r="A405" s="21" t="s">
        <v>99</v>
      </c>
      <c r="B405" s="21">
        <v>234350</v>
      </c>
      <c r="C405" s="21">
        <v>234400</v>
      </c>
      <c r="D405" s="21">
        <v>50</v>
      </c>
      <c r="E405" s="21"/>
      <c r="F405" s="23">
        <v>5</v>
      </c>
      <c r="G405" s="25">
        <v>9.9988571428571409E-3</v>
      </c>
      <c r="H405" s="25">
        <v>7.914285714285714E-3</v>
      </c>
      <c r="I405" s="25">
        <v>4.6931428571428575E-3</v>
      </c>
      <c r="J405" s="25">
        <v>1.5080000000000003E-2</v>
      </c>
      <c r="K405" s="25">
        <v>3.1171428571428574E-3</v>
      </c>
      <c r="L405" s="25">
        <v>6.8548571428571417E-3</v>
      </c>
      <c r="M405" s="25">
        <v>1.1262857142857144E-3</v>
      </c>
      <c r="N405" s="25">
        <v>9.2931428571428575E-3</v>
      </c>
      <c r="O405">
        <f>(IF(AND(G405&gt;5,'Jul-24 Comparison with CA @50m'!G405&gt;5),1,0))*'50m'!$D405</f>
        <v>0</v>
      </c>
      <c r="P405">
        <f>(IF(AND(H405&gt;5,'Jul-24 Comparison with CA @50m'!H405&gt;5),1,0))*'50m'!$D405</f>
        <v>0</v>
      </c>
      <c r="Q405">
        <f>(IF(AND(I405&gt;5,'Jul-24 Comparison with CA @50m'!I405&gt;5),1,0))*'50m'!$D405</f>
        <v>0</v>
      </c>
      <c r="R405">
        <f>(IF(AND(J405&gt;5,'Jul-24 Comparison with CA @50m'!J405&gt;5),1,0))*'50m'!$D405</f>
        <v>0</v>
      </c>
      <c r="S405">
        <f>(IF(AND(K405&gt;5,'Jul-24 Comparison with CA @50m'!K405&gt;5),1,0))*'50m'!$D405</f>
        <v>0</v>
      </c>
      <c r="T405">
        <f>(IF(AND(L405&gt;5,'Jul-24 Comparison with CA @50m'!L405&gt;5),1,0))*'50m'!$D405</f>
        <v>0</v>
      </c>
      <c r="U405">
        <f>(IF(AND(M405&gt;5,'Jul-24 Comparison with CA @50m'!M405&gt;5),1,0))*'50m'!$D405</f>
        <v>0</v>
      </c>
      <c r="V405">
        <f>(IF(AND(N405&gt;5,'Jul-24 Comparison with CA @50m'!N405&gt;5),1,0))*'50m'!$D405</f>
        <v>0</v>
      </c>
    </row>
    <row r="406" spans="1:22" x14ac:dyDescent="0.35">
      <c r="A406" s="21" t="s">
        <v>99</v>
      </c>
      <c r="B406" s="21">
        <v>234400</v>
      </c>
      <c r="C406" s="21">
        <v>234450</v>
      </c>
      <c r="D406" s="21">
        <v>50</v>
      </c>
      <c r="E406" s="21"/>
      <c r="F406" s="23">
        <v>5</v>
      </c>
      <c r="G406" s="25">
        <v>6.3702857142857146E-3</v>
      </c>
      <c r="H406" s="25">
        <v>4.9325714285714285E-3</v>
      </c>
      <c r="I406" s="25">
        <v>3.1868571428571428E-3</v>
      </c>
      <c r="J406" s="25">
        <v>7.3502857142857137E-3</v>
      </c>
      <c r="K406" s="25">
        <v>7.1508571428571437E-3</v>
      </c>
      <c r="L406" s="25">
        <v>8.6399999999999986E-4</v>
      </c>
      <c r="M406" s="25">
        <v>2.5325714285714287E-3</v>
      </c>
      <c r="N406" s="25">
        <v>4.0445714285714295E-3</v>
      </c>
      <c r="O406">
        <f>(IF(AND(G406&gt;5,'Jul-24 Comparison with CA @50m'!G406&gt;5),1,0))*'50m'!$D406</f>
        <v>0</v>
      </c>
      <c r="P406">
        <f>(IF(AND(H406&gt;5,'Jul-24 Comparison with CA @50m'!H406&gt;5),1,0))*'50m'!$D406</f>
        <v>0</v>
      </c>
      <c r="Q406">
        <f>(IF(AND(I406&gt;5,'Jul-24 Comparison with CA @50m'!I406&gt;5),1,0))*'50m'!$D406</f>
        <v>0</v>
      </c>
      <c r="R406">
        <f>(IF(AND(J406&gt;5,'Jul-24 Comparison with CA @50m'!J406&gt;5),1,0))*'50m'!$D406</f>
        <v>0</v>
      </c>
      <c r="S406">
        <f>(IF(AND(K406&gt;5,'Jul-24 Comparison with CA @50m'!K406&gt;5),1,0))*'50m'!$D406</f>
        <v>0</v>
      </c>
      <c r="T406">
        <f>(IF(AND(L406&gt;5,'Jul-24 Comparison with CA @50m'!L406&gt;5),1,0))*'50m'!$D406</f>
        <v>0</v>
      </c>
      <c r="U406">
        <f>(IF(AND(M406&gt;5,'Jul-24 Comparison with CA @50m'!M406&gt;5),1,0))*'50m'!$D406</f>
        <v>0</v>
      </c>
      <c r="V406">
        <f>(IF(AND(N406&gt;5,'Jul-24 Comparison with CA @50m'!N406&gt;5),1,0))*'50m'!$D406</f>
        <v>0</v>
      </c>
    </row>
    <row r="407" spans="1:22" x14ac:dyDescent="0.35">
      <c r="A407" s="21" t="s">
        <v>99</v>
      </c>
      <c r="B407" s="21">
        <v>234450</v>
      </c>
      <c r="C407" s="21">
        <v>234500</v>
      </c>
      <c r="D407" s="21">
        <v>50</v>
      </c>
      <c r="E407" s="21"/>
      <c r="F407" s="23">
        <v>5</v>
      </c>
      <c r="G407" s="25">
        <v>2.406285714285715E-2</v>
      </c>
      <c r="H407" s="25">
        <v>1.2944000000000004E-2</v>
      </c>
      <c r="I407" s="25">
        <v>2.9124571428571434E-2</v>
      </c>
      <c r="J407" s="25">
        <v>1.314114285714286E-2</v>
      </c>
      <c r="K407" s="25">
        <v>1.0407999999999997E-2</v>
      </c>
      <c r="L407" s="25">
        <v>0</v>
      </c>
      <c r="M407" s="25">
        <v>1.4285714285714286E-3</v>
      </c>
      <c r="N407" s="25">
        <v>1.2440000000000001E-3</v>
      </c>
      <c r="O407">
        <f>(IF(AND(G407&gt;5,'Jul-24 Comparison with CA @50m'!G407&gt;5),1,0))*'50m'!$D407</f>
        <v>0</v>
      </c>
      <c r="P407">
        <f>(IF(AND(H407&gt;5,'Jul-24 Comparison with CA @50m'!H407&gt;5),1,0))*'50m'!$D407</f>
        <v>0</v>
      </c>
      <c r="Q407">
        <f>(IF(AND(I407&gt;5,'Jul-24 Comparison with CA @50m'!I407&gt;5),1,0))*'50m'!$D407</f>
        <v>0</v>
      </c>
      <c r="R407">
        <f>(IF(AND(J407&gt;5,'Jul-24 Comparison with CA @50m'!J407&gt;5),1,0))*'50m'!$D407</f>
        <v>0</v>
      </c>
      <c r="S407">
        <f>(IF(AND(K407&gt;5,'Jul-24 Comparison with CA @50m'!K407&gt;5),1,0))*'50m'!$D407</f>
        <v>0</v>
      </c>
      <c r="T407">
        <f>(IF(AND(L407&gt;5,'Jul-24 Comparison with CA @50m'!L407&gt;5),1,0))*'50m'!$D407</f>
        <v>0</v>
      </c>
      <c r="U407">
        <f>(IF(AND(M407&gt;5,'Jul-24 Comparison with CA @50m'!M407&gt;5),1,0))*'50m'!$D407</f>
        <v>0</v>
      </c>
      <c r="V407">
        <f>(IF(AND(N407&gt;5,'Jul-24 Comparison with CA @50m'!N407&gt;5),1,0))*'50m'!$D407</f>
        <v>0</v>
      </c>
    </row>
    <row r="408" spans="1:22" x14ac:dyDescent="0.35">
      <c r="A408" s="21" t="s">
        <v>99</v>
      </c>
      <c r="B408" s="21">
        <v>234500</v>
      </c>
      <c r="C408" s="21">
        <v>234550</v>
      </c>
      <c r="D408" s="21">
        <v>50</v>
      </c>
      <c r="E408" s="21"/>
      <c r="F408" s="23">
        <v>5</v>
      </c>
      <c r="G408" s="25">
        <v>8.4599999999999988E-3</v>
      </c>
      <c r="H408" s="25">
        <v>1.3998857142857144E-2</v>
      </c>
      <c r="I408" s="25">
        <v>3.2908571428571431E-3</v>
      </c>
      <c r="J408" s="25">
        <v>1.3607999999999999E-2</v>
      </c>
      <c r="K408" s="25">
        <v>3.6000000000000002E-4</v>
      </c>
      <c r="L408" s="25">
        <v>4.6594285714285713E-3</v>
      </c>
      <c r="M408" s="25">
        <v>1.6845714285714285E-3</v>
      </c>
      <c r="N408" s="25">
        <v>7.0485714285714292E-3</v>
      </c>
      <c r="O408">
        <f>(IF(AND(G408&gt;5,'Jul-24 Comparison with CA @50m'!G408&gt;5),1,0))*'50m'!$D408</f>
        <v>0</v>
      </c>
      <c r="P408">
        <f>(IF(AND(H408&gt;5,'Jul-24 Comparison with CA @50m'!H408&gt;5),1,0))*'50m'!$D408</f>
        <v>0</v>
      </c>
      <c r="Q408">
        <f>(IF(AND(I408&gt;5,'Jul-24 Comparison with CA @50m'!I408&gt;5),1,0))*'50m'!$D408</f>
        <v>0</v>
      </c>
      <c r="R408">
        <f>(IF(AND(J408&gt;5,'Jul-24 Comparison with CA @50m'!J408&gt;5),1,0))*'50m'!$D408</f>
        <v>0</v>
      </c>
      <c r="S408">
        <f>(IF(AND(K408&gt;5,'Jul-24 Comparison with CA @50m'!K408&gt;5),1,0))*'50m'!$D408</f>
        <v>0</v>
      </c>
      <c r="T408">
        <f>(IF(AND(L408&gt;5,'Jul-24 Comparison with CA @50m'!L408&gt;5),1,0))*'50m'!$D408</f>
        <v>0</v>
      </c>
      <c r="U408">
        <f>(IF(AND(M408&gt;5,'Jul-24 Comparison with CA @50m'!M408&gt;5),1,0))*'50m'!$D408</f>
        <v>0</v>
      </c>
      <c r="V408">
        <f>(IF(AND(N408&gt;5,'Jul-24 Comparison with CA @50m'!N408&gt;5),1,0))*'50m'!$D408</f>
        <v>0</v>
      </c>
    </row>
    <row r="409" spans="1:22" x14ac:dyDescent="0.35">
      <c r="A409" s="21" t="s">
        <v>99</v>
      </c>
      <c r="B409" s="21">
        <v>234550</v>
      </c>
      <c r="C409" s="21">
        <v>234600</v>
      </c>
      <c r="D409" s="21">
        <v>50</v>
      </c>
      <c r="E409" s="21"/>
      <c r="F409" s="23">
        <v>5</v>
      </c>
      <c r="G409" s="25">
        <v>8.7148571428571422E-3</v>
      </c>
      <c r="H409" s="25">
        <v>3.1542857142857145E-3</v>
      </c>
      <c r="I409" s="25">
        <v>1.2845714285714285E-3</v>
      </c>
      <c r="J409" s="25">
        <v>1.0340571428571426E-2</v>
      </c>
      <c r="K409" s="25">
        <v>1.5478857142857141E-2</v>
      </c>
      <c r="L409" s="25">
        <v>2.5085714285714286E-3</v>
      </c>
      <c r="M409" s="25">
        <v>8.1485714285714278E-4</v>
      </c>
      <c r="N409" s="25">
        <v>2.4542857142857144E-3</v>
      </c>
      <c r="O409">
        <f>(IF(AND(G409&gt;5,'Jul-24 Comparison with CA @50m'!G409&gt;5),1,0))*'50m'!$D409</f>
        <v>0</v>
      </c>
      <c r="P409">
        <f>(IF(AND(H409&gt;5,'Jul-24 Comparison with CA @50m'!H409&gt;5),1,0))*'50m'!$D409</f>
        <v>0</v>
      </c>
      <c r="Q409">
        <f>(IF(AND(I409&gt;5,'Jul-24 Comparison with CA @50m'!I409&gt;5),1,0))*'50m'!$D409</f>
        <v>0</v>
      </c>
      <c r="R409">
        <f>(IF(AND(J409&gt;5,'Jul-24 Comparison with CA @50m'!J409&gt;5),1,0))*'50m'!$D409</f>
        <v>0</v>
      </c>
      <c r="S409">
        <f>(IF(AND(K409&gt;5,'Jul-24 Comparison with CA @50m'!K409&gt;5),1,0))*'50m'!$D409</f>
        <v>0</v>
      </c>
      <c r="T409">
        <f>(IF(AND(L409&gt;5,'Jul-24 Comparison with CA @50m'!L409&gt;5),1,0))*'50m'!$D409</f>
        <v>0</v>
      </c>
      <c r="U409">
        <f>(IF(AND(M409&gt;5,'Jul-24 Comparison with CA @50m'!M409&gt;5),1,0))*'50m'!$D409</f>
        <v>0</v>
      </c>
      <c r="V409">
        <f>(IF(AND(N409&gt;5,'Jul-24 Comparison with CA @50m'!N409&gt;5),1,0))*'50m'!$D409</f>
        <v>0</v>
      </c>
    </row>
    <row r="410" spans="1:22" x14ac:dyDescent="0.35">
      <c r="A410" s="21" t="s">
        <v>99</v>
      </c>
      <c r="B410" s="21">
        <v>234600</v>
      </c>
      <c r="C410" s="21">
        <v>234650</v>
      </c>
      <c r="D410" s="21">
        <v>50</v>
      </c>
      <c r="E410" s="21"/>
      <c r="F410" s="23">
        <v>5</v>
      </c>
      <c r="G410" s="25">
        <v>1.4714285714285711E-2</v>
      </c>
      <c r="H410" s="25">
        <v>0</v>
      </c>
      <c r="I410" s="25">
        <v>3.5657142857142853E-4</v>
      </c>
      <c r="J410" s="25">
        <v>9.4594285714285735E-3</v>
      </c>
      <c r="K410" s="25">
        <v>4.5931428571428573E-3</v>
      </c>
      <c r="L410" s="25">
        <v>7.2142857142857156E-3</v>
      </c>
      <c r="M410" s="25">
        <v>6.5234285714285706E-3</v>
      </c>
      <c r="N410" s="25">
        <v>3.9782857142857137E-3</v>
      </c>
      <c r="O410">
        <f>(IF(AND(G410&gt;5,'Jul-24 Comparison with CA @50m'!G410&gt;5),1,0))*'50m'!$D410</f>
        <v>0</v>
      </c>
      <c r="P410">
        <f>(IF(AND(H410&gt;5,'Jul-24 Comparison with CA @50m'!H410&gt;5),1,0))*'50m'!$D410</f>
        <v>0</v>
      </c>
      <c r="Q410">
        <f>(IF(AND(I410&gt;5,'Jul-24 Comparison with CA @50m'!I410&gt;5),1,0))*'50m'!$D410</f>
        <v>0</v>
      </c>
      <c r="R410">
        <f>(IF(AND(J410&gt;5,'Jul-24 Comparison with CA @50m'!J410&gt;5),1,0))*'50m'!$D410</f>
        <v>0</v>
      </c>
      <c r="S410">
        <f>(IF(AND(K410&gt;5,'Jul-24 Comparison with CA @50m'!K410&gt;5),1,0))*'50m'!$D410</f>
        <v>0</v>
      </c>
      <c r="T410">
        <f>(IF(AND(L410&gt;5,'Jul-24 Comparison with CA @50m'!L410&gt;5),1,0))*'50m'!$D410</f>
        <v>0</v>
      </c>
      <c r="U410">
        <f>(IF(AND(M410&gt;5,'Jul-24 Comparison with CA @50m'!M410&gt;5),1,0))*'50m'!$D410</f>
        <v>0</v>
      </c>
      <c r="V410">
        <f>(IF(AND(N410&gt;5,'Jul-24 Comparison with CA @50m'!N410&gt;5),1,0))*'50m'!$D410</f>
        <v>0</v>
      </c>
    </row>
    <row r="411" spans="1:22" x14ac:dyDescent="0.35">
      <c r="A411" s="21" t="s">
        <v>99</v>
      </c>
      <c r="B411" s="21">
        <v>234650</v>
      </c>
      <c r="C411" s="21">
        <v>234700</v>
      </c>
      <c r="D411" s="21">
        <v>50</v>
      </c>
      <c r="E411" s="21"/>
      <c r="F411" s="23">
        <v>5</v>
      </c>
      <c r="G411" s="25">
        <v>3.9045714285714287E-3</v>
      </c>
      <c r="H411" s="25">
        <v>6.6639999999999998E-3</v>
      </c>
      <c r="I411" s="25">
        <v>2.4937142857142853E-3</v>
      </c>
      <c r="J411" s="25">
        <v>4.7737142857142856E-3</v>
      </c>
      <c r="K411" s="25">
        <v>5.9611428571428576E-3</v>
      </c>
      <c r="L411" s="25">
        <v>0</v>
      </c>
      <c r="M411" s="25">
        <v>4.8634285714285706E-3</v>
      </c>
      <c r="N411" s="25">
        <v>2.8931428571428571E-3</v>
      </c>
      <c r="O411">
        <f>(IF(AND(G411&gt;5,'Jul-24 Comparison with CA @50m'!G411&gt;5),1,0))*'50m'!$D411</f>
        <v>0</v>
      </c>
      <c r="P411">
        <f>(IF(AND(H411&gt;5,'Jul-24 Comparison with CA @50m'!H411&gt;5),1,0))*'50m'!$D411</f>
        <v>0</v>
      </c>
      <c r="Q411">
        <f>(IF(AND(I411&gt;5,'Jul-24 Comparison with CA @50m'!I411&gt;5),1,0))*'50m'!$D411</f>
        <v>0</v>
      </c>
      <c r="R411">
        <f>(IF(AND(J411&gt;5,'Jul-24 Comparison with CA @50m'!J411&gt;5),1,0))*'50m'!$D411</f>
        <v>0</v>
      </c>
      <c r="S411">
        <f>(IF(AND(K411&gt;5,'Jul-24 Comparison with CA @50m'!K411&gt;5),1,0))*'50m'!$D411</f>
        <v>0</v>
      </c>
      <c r="T411">
        <f>(IF(AND(L411&gt;5,'Jul-24 Comparison with CA @50m'!L411&gt;5),1,0))*'50m'!$D411</f>
        <v>0</v>
      </c>
      <c r="U411">
        <f>(IF(AND(M411&gt;5,'Jul-24 Comparison with CA @50m'!M411&gt;5),1,0))*'50m'!$D411</f>
        <v>0</v>
      </c>
      <c r="V411">
        <f>(IF(AND(N411&gt;5,'Jul-24 Comparison with CA @50m'!N411&gt;5),1,0))*'50m'!$D411</f>
        <v>0</v>
      </c>
    </row>
    <row r="412" spans="1:22" x14ac:dyDescent="0.35">
      <c r="A412" s="21" t="s">
        <v>99</v>
      </c>
      <c r="B412" s="21">
        <v>234700</v>
      </c>
      <c r="C412" s="21">
        <v>234750</v>
      </c>
      <c r="D412" s="21">
        <v>50</v>
      </c>
      <c r="E412" s="21" t="s">
        <v>66</v>
      </c>
      <c r="F412" s="23">
        <v>5</v>
      </c>
      <c r="G412" s="25">
        <v>1.1457142857142857E-2</v>
      </c>
      <c r="H412" s="25">
        <v>1.7771428571428573E-3</v>
      </c>
      <c r="I412" s="25">
        <v>3.1737142857142854E-3</v>
      </c>
      <c r="J412" s="25">
        <v>0</v>
      </c>
      <c r="K412" s="25">
        <v>4.1960000000000001E-3</v>
      </c>
      <c r="L412" s="25">
        <v>0</v>
      </c>
      <c r="M412" s="25">
        <v>5.7142857142857148E-5</v>
      </c>
      <c r="N412" s="25">
        <v>2.389142857142857E-3</v>
      </c>
      <c r="O412">
        <f>(IF(AND(G412&gt;5,'Jul-24 Comparison with CA @50m'!G412&gt;5),1,0))*'50m'!$D412</f>
        <v>0</v>
      </c>
      <c r="P412">
        <f>(IF(AND(H412&gt;5,'Jul-24 Comparison with CA @50m'!H412&gt;5),1,0))*'50m'!$D412</f>
        <v>0</v>
      </c>
      <c r="Q412">
        <f>(IF(AND(I412&gt;5,'Jul-24 Comparison with CA @50m'!I412&gt;5),1,0))*'50m'!$D412</f>
        <v>0</v>
      </c>
      <c r="R412">
        <f>(IF(AND(J412&gt;5,'Jul-24 Comparison with CA @50m'!J412&gt;5),1,0))*'50m'!$D412</f>
        <v>0</v>
      </c>
      <c r="S412">
        <f>(IF(AND(K412&gt;5,'Jul-24 Comparison with CA @50m'!K412&gt;5),1,0))*'50m'!$D412</f>
        <v>0</v>
      </c>
      <c r="T412">
        <f>(IF(AND(L412&gt;5,'Jul-24 Comparison with CA @50m'!L412&gt;5),1,0))*'50m'!$D412</f>
        <v>0</v>
      </c>
      <c r="U412">
        <f>(IF(AND(M412&gt;5,'Jul-24 Comparison with CA @50m'!M412&gt;5),1,0))*'50m'!$D412</f>
        <v>0</v>
      </c>
      <c r="V412">
        <f>(IF(AND(N412&gt;5,'Jul-24 Comparison with CA @50m'!N412&gt;5),1,0))*'50m'!$D412</f>
        <v>0</v>
      </c>
    </row>
    <row r="413" spans="1:22" x14ac:dyDescent="0.35">
      <c r="A413" s="21" t="s">
        <v>99</v>
      </c>
      <c r="B413" s="21">
        <v>234750</v>
      </c>
      <c r="C413" s="21">
        <v>234800</v>
      </c>
      <c r="D413" s="21">
        <v>50</v>
      </c>
      <c r="E413" s="21"/>
      <c r="F413" s="23">
        <v>5</v>
      </c>
      <c r="G413" s="25">
        <v>1.2275428571428571E-2</v>
      </c>
      <c r="H413" s="25">
        <v>7.457714285714288E-3</v>
      </c>
      <c r="I413" s="25">
        <v>2.6748571428571433E-3</v>
      </c>
      <c r="J413" s="25">
        <v>6.2371428571428569E-3</v>
      </c>
      <c r="K413" s="25">
        <v>8.1531428571428571E-3</v>
      </c>
      <c r="L413" s="25">
        <v>3.8954285714285714E-3</v>
      </c>
      <c r="M413" s="25">
        <v>7.665714285714287E-3</v>
      </c>
      <c r="N413" s="25">
        <v>6.8160000000000009E-3</v>
      </c>
      <c r="O413">
        <f>(IF(AND(G413&gt;5,'Jul-24 Comparison with CA @50m'!G413&gt;5),1,0))*'50m'!$D413</f>
        <v>0</v>
      </c>
      <c r="P413">
        <f>(IF(AND(H413&gt;5,'Jul-24 Comparison with CA @50m'!H413&gt;5),1,0))*'50m'!$D413</f>
        <v>0</v>
      </c>
      <c r="Q413">
        <f>(IF(AND(I413&gt;5,'Jul-24 Comparison with CA @50m'!I413&gt;5),1,0))*'50m'!$D413</f>
        <v>0</v>
      </c>
      <c r="R413">
        <f>(IF(AND(J413&gt;5,'Jul-24 Comparison with CA @50m'!J413&gt;5),1,0))*'50m'!$D413</f>
        <v>0</v>
      </c>
      <c r="S413">
        <f>(IF(AND(K413&gt;5,'Jul-24 Comparison with CA @50m'!K413&gt;5),1,0))*'50m'!$D413</f>
        <v>0</v>
      </c>
      <c r="T413">
        <f>(IF(AND(L413&gt;5,'Jul-24 Comparison with CA @50m'!L413&gt;5),1,0))*'50m'!$D413</f>
        <v>0</v>
      </c>
      <c r="U413">
        <f>(IF(AND(M413&gt;5,'Jul-24 Comparison with CA @50m'!M413&gt;5),1,0))*'50m'!$D413</f>
        <v>0</v>
      </c>
      <c r="V413">
        <f>(IF(AND(N413&gt;5,'Jul-24 Comparison with CA @50m'!N413&gt;5),1,0))*'50m'!$D413</f>
        <v>0</v>
      </c>
    </row>
    <row r="414" spans="1:22" x14ac:dyDescent="0.35">
      <c r="A414" s="21" t="s">
        <v>99</v>
      </c>
      <c r="B414" s="21">
        <v>234800</v>
      </c>
      <c r="C414" s="21">
        <v>234850</v>
      </c>
      <c r="D414" s="21">
        <v>50</v>
      </c>
      <c r="E414" s="21"/>
      <c r="F414" s="23">
        <v>5</v>
      </c>
      <c r="G414" s="25">
        <v>6.0725714285714298E-3</v>
      </c>
      <c r="H414" s="25">
        <v>4.2588571428571432E-3</v>
      </c>
      <c r="I414" s="25">
        <v>6.0685714285714282E-4</v>
      </c>
      <c r="J414" s="25">
        <v>3.7879999999999997E-3</v>
      </c>
      <c r="K414" s="25">
        <v>1.7260000000000001E-2</v>
      </c>
      <c r="L414" s="25">
        <v>1.5068571428571429E-3</v>
      </c>
      <c r="M414" s="25">
        <v>3.3480000000000003E-3</v>
      </c>
      <c r="N414" s="25">
        <v>2.3679999999999999E-3</v>
      </c>
      <c r="O414">
        <f>(IF(AND(G414&gt;5,'Jul-24 Comparison with CA @50m'!G414&gt;5),1,0))*'50m'!$D414</f>
        <v>0</v>
      </c>
      <c r="P414">
        <f>(IF(AND(H414&gt;5,'Jul-24 Comparison with CA @50m'!H414&gt;5),1,0))*'50m'!$D414</f>
        <v>0</v>
      </c>
      <c r="Q414">
        <f>(IF(AND(I414&gt;5,'Jul-24 Comparison with CA @50m'!I414&gt;5),1,0))*'50m'!$D414</f>
        <v>0</v>
      </c>
      <c r="R414">
        <f>(IF(AND(J414&gt;5,'Jul-24 Comparison with CA @50m'!J414&gt;5),1,0))*'50m'!$D414</f>
        <v>0</v>
      </c>
      <c r="S414">
        <f>(IF(AND(K414&gt;5,'Jul-24 Comparison with CA @50m'!K414&gt;5),1,0))*'50m'!$D414</f>
        <v>0</v>
      </c>
      <c r="T414">
        <f>(IF(AND(L414&gt;5,'Jul-24 Comparison with CA @50m'!L414&gt;5),1,0))*'50m'!$D414</f>
        <v>0</v>
      </c>
      <c r="U414">
        <f>(IF(AND(M414&gt;5,'Jul-24 Comparison with CA @50m'!M414&gt;5),1,0))*'50m'!$D414</f>
        <v>0</v>
      </c>
      <c r="V414">
        <f>(IF(AND(N414&gt;5,'Jul-24 Comparison with CA @50m'!N414&gt;5),1,0))*'50m'!$D414</f>
        <v>0</v>
      </c>
    </row>
    <row r="415" spans="1:22" x14ac:dyDescent="0.35">
      <c r="A415" s="21" t="s">
        <v>99</v>
      </c>
      <c r="B415" s="21">
        <v>234850</v>
      </c>
      <c r="C415" s="21">
        <v>234900</v>
      </c>
      <c r="D415" s="21">
        <v>50</v>
      </c>
      <c r="E415" s="21"/>
      <c r="F415" s="23">
        <v>5</v>
      </c>
      <c r="G415" s="25">
        <v>8.338285714285713E-3</v>
      </c>
      <c r="H415" s="25">
        <v>2.725142857142857E-3</v>
      </c>
      <c r="I415" s="25">
        <v>2.1165714285714286E-3</v>
      </c>
      <c r="J415" s="25">
        <v>3.1285714285714293E-3</v>
      </c>
      <c r="K415" s="25">
        <v>1.1121714285714283E-2</v>
      </c>
      <c r="L415" s="25">
        <v>7.3542857142857145E-4</v>
      </c>
      <c r="M415" s="25">
        <v>2.3062857142857138E-3</v>
      </c>
      <c r="N415" s="25">
        <v>5.3885714285714279E-4</v>
      </c>
      <c r="O415">
        <f>(IF(AND(G415&gt;5,'Jul-24 Comparison with CA @50m'!G415&gt;5),1,0))*'50m'!$D415</f>
        <v>0</v>
      </c>
      <c r="P415">
        <f>(IF(AND(H415&gt;5,'Jul-24 Comparison with CA @50m'!H415&gt;5),1,0))*'50m'!$D415</f>
        <v>0</v>
      </c>
      <c r="Q415">
        <f>(IF(AND(I415&gt;5,'Jul-24 Comparison with CA @50m'!I415&gt;5),1,0))*'50m'!$D415</f>
        <v>0</v>
      </c>
      <c r="R415">
        <f>(IF(AND(J415&gt;5,'Jul-24 Comparison with CA @50m'!J415&gt;5),1,0))*'50m'!$D415</f>
        <v>0</v>
      </c>
      <c r="S415">
        <f>(IF(AND(K415&gt;5,'Jul-24 Comparison with CA @50m'!K415&gt;5),1,0))*'50m'!$D415</f>
        <v>0</v>
      </c>
      <c r="T415">
        <f>(IF(AND(L415&gt;5,'Jul-24 Comparison with CA @50m'!L415&gt;5),1,0))*'50m'!$D415</f>
        <v>0</v>
      </c>
      <c r="U415">
        <f>(IF(AND(M415&gt;5,'Jul-24 Comparison with CA @50m'!M415&gt;5),1,0))*'50m'!$D415</f>
        <v>0</v>
      </c>
      <c r="V415">
        <f>(IF(AND(N415&gt;5,'Jul-24 Comparison with CA @50m'!N415&gt;5),1,0))*'50m'!$D415</f>
        <v>0</v>
      </c>
    </row>
    <row r="416" spans="1:22" x14ac:dyDescent="0.35">
      <c r="A416" s="21" t="s">
        <v>99</v>
      </c>
      <c r="B416" s="21">
        <v>234900</v>
      </c>
      <c r="C416" s="21">
        <v>234950</v>
      </c>
      <c r="D416" s="21">
        <v>50</v>
      </c>
      <c r="E416" s="21"/>
      <c r="F416" s="23">
        <v>5</v>
      </c>
      <c r="G416" s="25">
        <v>8.6514285714285718E-4</v>
      </c>
      <c r="H416" s="25">
        <v>0</v>
      </c>
      <c r="I416" s="25">
        <v>0</v>
      </c>
      <c r="J416" s="25">
        <v>2.2617142857142857E-3</v>
      </c>
      <c r="K416" s="25">
        <v>1.0542857142857142E-3</v>
      </c>
      <c r="L416" s="25">
        <v>0</v>
      </c>
      <c r="M416" s="25">
        <v>0</v>
      </c>
      <c r="N416" s="25">
        <v>5.4788571428571421E-3</v>
      </c>
      <c r="O416">
        <f>(IF(AND(G416&gt;5,'Jul-24 Comparison with CA @50m'!G416&gt;5),1,0))*'50m'!$D416</f>
        <v>0</v>
      </c>
      <c r="P416">
        <f>(IF(AND(H416&gt;5,'Jul-24 Comparison with CA @50m'!H416&gt;5),1,0))*'50m'!$D416</f>
        <v>0</v>
      </c>
      <c r="Q416">
        <f>(IF(AND(I416&gt;5,'Jul-24 Comparison with CA @50m'!I416&gt;5),1,0))*'50m'!$D416</f>
        <v>0</v>
      </c>
      <c r="R416">
        <f>(IF(AND(J416&gt;5,'Jul-24 Comparison with CA @50m'!J416&gt;5),1,0))*'50m'!$D416</f>
        <v>0</v>
      </c>
      <c r="S416">
        <f>(IF(AND(K416&gt;5,'Jul-24 Comparison with CA @50m'!K416&gt;5),1,0))*'50m'!$D416</f>
        <v>0</v>
      </c>
      <c r="T416">
        <f>(IF(AND(L416&gt;5,'Jul-24 Comparison with CA @50m'!L416&gt;5),1,0))*'50m'!$D416</f>
        <v>0</v>
      </c>
      <c r="U416">
        <f>(IF(AND(M416&gt;5,'Jul-24 Comparison with CA @50m'!M416&gt;5),1,0))*'50m'!$D416</f>
        <v>0</v>
      </c>
      <c r="V416">
        <f>(IF(AND(N416&gt;5,'Jul-24 Comparison with CA @50m'!N416&gt;5),1,0))*'50m'!$D416</f>
        <v>0</v>
      </c>
    </row>
    <row r="417" spans="1:22" x14ac:dyDescent="0.35">
      <c r="A417" s="21" t="s">
        <v>99</v>
      </c>
      <c r="B417" s="21">
        <v>234950</v>
      </c>
      <c r="C417" s="21">
        <v>235000</v>
      </c>
      <c r="D417" s="21">
        <v>50</v>
      </c>
      <c r="E417" s="21"/>
      <c r="F417" s="23">
        <v>5</v>
      </c>
      <c r="G417" s="25">
        <v>2.2194285714285718E-3</v>
      </c>
      <c r="H417" s="25">
        <v>1.0417142857142858E-3</v>
      </c>
      <c r="I417" s="25">
        <v>3.985714285714286E-3</v>
      </c>
      <c r="J417" s="25">
        <v>4.3885714285714285E-4</v>
      </c>
      <c r="K417" s="25">
        <v>5.0228571428571423E-4</v>
      </c>
      <c r="L417" s="25">
        <v>0</v>
      </c>
      <c r="M417" s="25">
        <v>9.2571428571428582E-5</v>
      </c>
      <c r="N417" s="25">
        <v>4.7034285714285719E-3</v>
      </c>
      <c r="O417">
        <f>(IF(AND(G417&gt;5,'Jul-24 Comparison with CA @50m'!G417&gt;5),1,0))*'50m'!$D417</f>
        <v>0</v>
      </c>
      <c r="P417">
        <f>(IF(AND(H417&gt;5,'Jul-24 Comparison with CA @50m'!H417&gt;5),1,0))*'50m'!$D417</f>
        <v>0</v>
      </c>
      <c r="Q417">
        <f>(IF(AND(I417&gt;5,'Jul-24 Comparison with CA @50m'!I417&gt;5),1,0))*'50m'!$D417</f>
        <v>0</v>
      </c>
      <c r="R417">
        <f>(IF(AND(J417&gt;5,'Jul-24 Comparison with CA @50m'!J417&gt;5),1,0))*'50m'!$D417</f>
        <v>0</v>
      </c>
      <c r="S417">
        <f>(IF(AND(K417&gt;5,'Jul-24 Comparison with CA @50m'!K417&gt;5),1,0))*'50m'!$D417</f>
        <v>0</v>
      </c>
      <c r="T417">
        <f>(IF(AND(L417&gt;5,'Jul-24 Comparison with CA @50m'!L417&gt;5),1,0))*'50m'!$D417</f>
        <v>0</v>
      </c>
      <c r="U417">
        <f>(IF(AND(M417&gt;5,'Jul-24 Comparison with CA @50m'!M417&gt;5),1,0))*'50m'!$D417</f>
        <v>0</v>
      </c>
      <c r="V417">
        <f>(IF(AND(N417&gt;5,'Jul-24 Comparison with CA @50m'!N417&gt;5),1,0))*'50m'!$D417</f>
        <v>0</v>
      </c>
    </row>
    <row r="418" spans="1:22" x14ac:dyDescent="0.35">
      <c r="A418" s="21" t="s">
        <v>99</v>
      </c>
      <c r="B418" s="21">
        <v>235000</v>
      </c>
      <c r="C418" s="21">
        <v>235050</v>
      </c>
      <c r="D418" s="21">
        <v>50</v>
      </c>
      <c r="E418" s="21" t="s">
        <v>66</v>
      </c>
      <c r="F418" s="23">
        <v>5</v>
      </c>
      <c r="G418" s="25">
        <v>1.1330285714285716E-2</v>
      </c>
      <c r="H418" s="25">
        <v>1.9919999999999994E-3</v>
      </c>
      <c r="I418" s="25">
        <v>9.5742857142857157E-3</v>
      </c>
      <c r="J418" s="25">
        <v>1.4354285714285712E-3</v>
      </c>
      <c r="K418" s="25">
        <v>9.6839999999999999E-3</v>
      </c>
      <c r="L418" s="25">
        <v>3.1657142857142859E-4</v>
      </c>
      <c r="M418" s="25">
        <v>5.1748571428571416E-3</v>
      </c>
      <c r="N418" s="25">
        <v>7.7948571428571416E-3</v>
      </c>
      <c r="O418">
        <f>(IF(AND(G418&gt;5,'Jul-24 Comparison with CA @50m'!G418&gt;5),1,0))*'50m'!$D418</f>
        <v>0</v>
      </c>
      <c r="P418">
        <f>(IF(AND(H418&gt;5,'Jul-24 Comparison with CA @50m'!H418&gt;5),1,0))*'50m'!$D418</f>
        <v>0</v>
      </c>
      <c r="Q418">
        <f>(IF(AND(I418&gt;5,'Jul-24 Comparison with CA @50m'!I418&gt;5),1,0))*'50m'!$D418</f>
        <v>0</v>
      </c>
      <c r="R418">
        <f>(IF(AND(J418&gt;5,'Jul-24 Comparison with CA @50m'!J418&gt;5),1,0))*'50m'!$D418</f>
        <v>0</v>
      </c>
      <c r="S418">
        <f>(IF(AND(K418&gt;5,'Jul-24 Comparison with CA @50m'!K418&gt;5),1,0))*'50m'!$D418</f>
        <v>0</v>
      </c>
      <c r="T418">
        <f>(IF(AND(L418&gt;5,'Jul-24 Comparison with CA @50m'!L418&gt;5),1,0))*'50m'!$D418</f>
        <v>0</v>
      </c>
      <c r="U418">
        <f>(IF(AND(M418&gt;5,'Jul-24 Comparison with CA @50m'!M418&gt;5),1,0))*'50m'!$D418</f>
        <v>0</v>
      </c>
      <c r="V418">
        <f>(IF(AND(N418&gt;5,'Jul-24 Comparison with CA @50m'!N418&gt;5),1,0))*'50m'!$D418</f>
        <v>0</v>
      </c>
    </row>
    <row r="419" spans="1:22" x14ac:dyDescent="0.35">
      <c r="A419" s="21" t="s">
        <v>99</v>
      </c>
      <c r="B419" s="21">
        <v>235050</v>
      </c>
      <c r="C419" s="21">
        <v>235100</v>
      </c>
      <c r="D419" s="21">
        <v>50</v>
      </c>
      <c r="E419" s="21"/>
      <c r="F419" s="23">
        <v>5</v>
      </c>
      <c r="G419" s="25">
        <v>4.7400000000000003E-3</v>
      </c>
      <c r="H419" s="25">
        <v>7.773714285714284E-3</v>
      </c>
      <c r="I419" s="25">
        <v>4.3257142857142852E-3</v>
      </c>
      <c r="J419" s="25">
        <v>2.1762857142857143E-2</v>
      </c>
      <c r="K419" s="25">
        <v>3.9588571428571424E-3</v>
      </c>
      <c r="L419" s="25">
        <v>4.2822857142857142E-3</v>
      </c>
      <c r="M419" s="25">
        <v>6.7885714285714283E-4</v>
      </c>
      <c r="N419" s="25">
        <v>8.9599999999999988E-4</v>
      </c>
      <c r="O419">
        <f>(IF(AND(G419&gt;5,'Jul-24 Comparison with CA @50m'!G419&gt;5),1,0))*'50m'!$D419</f>
        <v>0</v>
      </c>
      <c r="P419">
        <f>(IF(AND(H419&gt;5,'Jul-24 Comparison with CA @50m'!H419&gt;5),1,0))*'50m'!$D419</f>
        <v>0</v>
      </c>
      <c r="Q419">
        <f>(IF(AND(I419&gt;5,'Jul-24 Comparison with CA @50m'!I419&gt;5),1,0))*'50m'!$D419</f>
        <v>0</v>
      </c>
      <c r="R419">
        <f>(IF(AND(J419&gt;5,'Jul-24 Comparison with CA @50m'!J419&gt;5),1,0))*'50m'!$D419</f>
        <v>0</v>
      </c>
      <c r="S419">
        <f>(IF(AND(K419&gt;5,'Jul-24 Comparison with CA @50m'!K419&gt;5),1,0))*'50m'!$D419</f>
        <v>0</v>
      </c>
      <c r="T419">
        <f>(IF(AND(L419&gt;5,'Jul-24 Comparison with CA @50m'!L419&gt;5),1,0))*'50m'!$D419</f>
        <v>0</v>
      </c>
      <c r="U419">
        <f>(IF(AND(M419&gt;5,'Jul-24 Comparison with CA @50m'!M419&gt;5),1,0))*'50m'!$D419</f>
        <v>0</v>
      </c>
      <c r="V419">
        <f>(IF(AND(N419&gt;5,'Jul-24 Comparison with CA @50m'!N419&gt;5),1,0))*'50m'!$D419</f>
        <v>0</v>
      </c>
    </row>
    <row r="420" spans="1:22" x14ac:dyDescent="0.35">
      <c r="A420" s="21" t="s">
        <v>99</v>
      </c>
      <c r="B420" s="21">
        <v>235100</v>
      </c>
      <c r="C420" s="21">
        <v>235150</v>
      </c>
      <c r="D420" s="21">
        <v>50</v>
      </c>
      <c r="E420" s="21"/>
      <c r="F420" s="23">
        <v>5</v>
      </c>
      <c r="G420" s="25">
        <v>2.0348571428571429E-3</v>
      </c>
      <c r="H420" s="25">
        <v>8.0479999999999996E-3</v>
      </c>
      <c r="I420" s="25">
        <v>4.1600000000000005E-3</v>
      </c>
      <c r="J420" s="25">
        <v>5.822285714285713E-3</v>
      </c>
      <c r="K420" s="25">
        <v>5.3668571428571428E-3</v>
      </c>
      <c r="L420" s="25">
        <v>2.4159999999999997E-3</v>
      </c>
      <c r="M420" s="25">
        <v>7.2914285714285711E-3</v>
      </c>
      <c r="N420" s="25">
        <v>6.3257142857142852E-4</v>
      </c>
      <c r="O420">
        <f>(IF(AND(G420&gt;5,'Jul-24 Comparison with CA @50m'!G420&gt;5),1,0))*'50m'!$D420</f>
        <v>0</v>
      </c>
      <c r="P420">
        <f>(IF(AND(H420&gt;5,'Jul-24 Comparison with CA @50m'!H420&gt;5),1,0))*'50m'!$D420</f>
        <v>0</v>
      </c>
      <c r="Q420">
        <f>(IF(AND(I420&gt;5,'Jul-24 Comparison with CA @50m'!I420&gt;5),1,0))*'50m'!$D420</f>
        <v>0</v>
      </c>
      <c r="R420">
        <f>(IF(AND(J420&gt;5,'Jul-24 Comparison with CA @50m'!J420&gt;5),1,0))*'50m'!$D420</f>
        <v>0</v>
      </c>
      <c r="S420">
        <f>(IF(AND(K420&gt;5,'Jul-24 Comparison with CA @50m'!K420&gt;5),1,0))*'50m'!$D420</f>
        <v>0</v>
      </c>
      <c r="T420">
        <f>(IF(AND(L420&gt;5,'Jul-24 Comparison with CA @50m'!L420&gt;5),1,0))*'50m'!$D420</f>
        <v>0</v>
      </c>
      <c r="U420">
        <f>(IF(AND(M420&gt;5,'Jul-24 Comparison with CA @50m'!M420&gt;5),1,0))*'50m'!$D420</f>
        <v>0</v>
      </c>
      <c r="V420">
        <f>(IF(AND(N420&gt;5,'Jul-24 Comparison with CA @50m'!N420&gt;5),1,0))*'50m'!$D420</f>
        <v>0</v>
      </c>
    </row>
    <row r="421" spans="1:22" x14ac:dyDescent="0.35">
      <c r="A421" s="21" t="s">
        <v>99</v>
      </c>
      <c r="B421" s="21">
        <v>235150</v>
      </c>
      <c r="C421" s="21">
        <v>235200</v>
      </c>
      <c r="D421" s="21">
        <v>50</v>
      </c>
      <c r="E421" s="21"/>
      <c r="F421" s="23">
        <v>5</v>
      </c>
      <c r="G421" s="25">
        <v>1.9790857142857141E-2</v>
      </c>
      <c r="H421" s="25">
        <v>1.4716000000000002E-2</v>
      </c>
      <c r="I421" s="25">
        <v>1.0553714285714286E-2</v>
      </c>
      <c r="J421" s="25">
        <v>1.4902285714285717E-2</v>
      </c>
      <c r="K421" s="25">
        <v>4.6588571428571417E-3</v>
      </c>
      <c r="L421" s="25">
        <v>6.302857142857143E-3</v>
      </c>
      <c r="M421" s="25">
        <v>8.9914285714285704E-3</v>
      </c>
      <c r="N421" s="25">
        <v>5.4537142857142857E-3</v>
      </c>
      <c r="O421">
        <f>(IF(AND(G421&gt;5,'Jul-24 Comparison with CA @50m'!G421&gt;5),1,0))*'50m'!$D421</f>
        <v>0</v>
      </c>
      <c r="P421">
        <f>(IF(AND(H421&gt;5,'Jul-24 Comparison with CA @50m'!H421&gt;5),1,0))*'50m'!$D421</f>
        <v>0</v>
      </c>
      <c r="Q421">
        <f>(IF(AND(I421&gt;5,'Jul-24 Comparison with CA @50m'!I421&gt;5),1,0))*'50m'!$D421</f>
        <v>0</v>
      </c>
      <c r="R421">
        <f>(IF(AND(J421&gt;5,'Jul-24 Comparison with CA @50m'!J421&gt;5),1,0))*'50m'!$D421</f>
        <v>0</v>
      </c>
      <c r="S421">
        <f>(IF(AND(K421&gt;5,'Jul-24 Comparison with CA @50m'!K421&gt;5),1,0))*'50m'!$D421</f>
        <v>0</v>
      </c>
      <c r="T421">
        <f>(IF(AND(L421&gt;5,'Jul-24 Comparison with CA @50m'!L421&gt;5),1,0))*'50m'!$D421</f>
        <v>0</v>
      </c>
      <c r="U421">
        <f>(IF(AND(M421&gt;5,'Jul-24 Comparison with CA @50m'!M421&gt;5),1,0))*'50m'!$D421</f>
        <v>0</v>
      </c>
      <c r="V421">
        <f>(IF(AND(N421&gt;5,'Jul-24 Comparison with CA @50m'!N421&gt;5),1,0))*'50m'!$D421</f>
        <v>0</v>
      </c>
    </row>
    <row r="422" spans="1:22" x14ac:dyDescent="0.35">
      <c r="A422" s="21" t="s">
        <v>99</v>
      </c>
      <c r="B422" s="21">
        <v>235200</v>
      </c>
      <c r="C422" s="21">
        <v>235250</v>
      </c>
      <c r="D422" s="21">
        <v>50</v>
      </c>
      <c r="E422" s="21"/>
      <c r="F422" s="23">
        <v>5</v>
      </c>
      <c r="G422" s="25">
        <v>8.4891428571428566E-3</v>
      </c>
      <c r="H422" s="25">
        <v>7.0011428571428577E-3</v>
      </c>
      <c r="I422" s="25">
        <v>1.7748E-2</v>
      </c>
      <c r="J422" s="25">
        <v>1.1598285714285715E-2</v>
      </c>
      <c r="K422" s="25">
        <v>4.7228571428571432E-3</v>
      </c>
      <c r="L422" s="25">
        <v>7.4171428571428576E-4</v>
      </c>
      <c r="M422" s="25">
        <v>5.9337142857142852E-3</v>
      </c>
      <c r="N422" s="25">
        <v>3.5457142857142853E-3</v>
      </c>
      <c r="O422">
        <f>(IF(AND(G422&gt;5,'Jul-24 Comparison with CA @50m'!G422&gt;5),1,0))*'50m'!$D422</f>
        <v>0</v>
      </c>
      <c r="P422">
        <f>(IF(AND(H422&gt;5,'Jul-24 Comparison with CA @50m'!H422&gt;5),1,0))*'50m'!$D422</f>
        <v>0</v>
      </c>
      <c r="Q422">
        <f>(IF(AND(I422&gt;5,'Jul-24 Comparison with CA @50m'!I422&gt;5),1,0))*'50m'!$D422</f>
        <v>0</v>
      </c>
      <c r="R422">
        <f>(IF(AND(J422&gt;5,'Jul-24 Comparison with CA @50m'!J422&gt;5),1,0))*'50m'!$D422</f>
        <v>0</v>
      </c>
      <c r="S422">
        <f>(IF(AND(K422&gt;5,'Jul-24 Comparison with CA @50m'!K422&gt;5),1,0))*'50m'!$D422</f>
        <v>0</v>
      </c>
      <c r="T422">
        <f>(IF(AND(L422&gt;5,'Jul-24 Comparison with CA @50m'!L422&gt;5),1,0))*'50m'!$D422</f>
        <v>0</v>
      </c>
      <c r="U422">
        <f>(IF(AND(M422&gt;5,'Jul-24 Comparison with CA @50m'!M422&gt;5),1,0))*'50m'!$D422</f>
        <v>0</v>
      </c>
      <c r="V422">
        <f>(IF(AND(N422&gt;5,'Jul-24 Comparison with CA @50m'!N422&gt;5),1,0))*'50m'!$D422</f>
        <v>0</v>
      </c>
    </row>
    <row r="423" spans="1:22" x14ac:dyDescent="0.35">
      <c r="A423" s="21" t="s">
        <v>99</v>
      </c>
      <c r="B423" s="21">
        <v>235250</v>
      </c>
      <c r="C423" s="21">
        <v>235300</v>
      </c>
      <c r="D423" s="21">
        <v>50</v>
      </c>
      <c r="E423" s="21"/>
      <c r="F423" s="23">
        <v>5</v>
      </c>
      <c r="G423" s="25">
        <v>1.914171428571429E-2</v>
      </c>
      <c r="H423" s="25">
        <v>1.7248571428571429E-2</v>
      </c>
      <c r="I423" s="25">
        <v>1.9921714285714286E-2</v>
      </c>
      <c r="J423" s="25">
        <v>1.3208571428571425E-2</v>
      </c>
      <c r="K423" s="25">
        <v>3.5394285714285714E-3</v>
      </c>
      <c r="L423" s="25">
        <v>1.4348571428571429E-3</v>
      </c>
      <c r="M423" s="25">
        <v>3.8114285714285713E-4</v>
      </c>
      <c r="N423" s="25">
        <v>6.1891428571428557E-3</v>
      </c>
      <c r="O423">
        <f>(IF(AND(G423&gt;5,'Jul-24 Comparison with CA @50m'!G423&gt;5),1,0))*'50m'!$D423</f>
        <v>0</v>
      </c>
      <c r="P423">
        <f>(IF(AND(H423&gt;5,'Jul-24 Comparison with CA @50m'!H423&gt;5),1,0))*'50m'!$D423</f>
        <v>0</v>
      </c>
      <c r="Q423">
        <f>(IF(AND(I423&gt;5,'Jul-24 Comparison with CA @50m'!I423&gt;5),1,0))*'50m'!$D423</f>
        <v>0</v>
      </c>
      <c r="R423">
        <f>(IF(AND(J423&gt;5,'Jul-24 Comparison with CA @50m'!J423&gt;5),1,0))*'50m'!$D423</f>
        <v>0</v>
      </c>
      <c r="S423">
        <f>(IF(AND(K423&gt;5,'Jul-24 Comparison with CA @50m'!K423&gt;5),1,0))*'50m'!$D423</f>
        <v>0</v>
      </c>
      <c r="T423">
        <f>(IF(AND(L423&gt;5,'Jul-24 Comparison with CA @50m'!L423&gt;5),1,0))*'50m'!$D423</f>
        <v>0</v>
      </c>
      <c r="U423">
        <f>(IF(AND(M423&gt;5,'Jul-24 Comparison with CA @50m'!M423&gt;5),1,0))*'50m'!$D423</f>
        <v>0</v>
      </c>
      <c r="V423">
        <f>(IF(AND(N423&gt;5,'Jul-24 Comparison with CA @50m'!N423&gt;5),1,0))*'50m'!$D423</f>
        <v>0</v>
      </c>
    </row>
    <row r="424" spans="1:22" x14ac:dyDescent="0.35">
      <c r="A424" s="21" t="s">
        <v>99</v>
      </c>
      <c r="B424" s="21">
        <v>235300</v>
      </c>
      <c r="C424" s="21">
        <v>235350</v>
      </c>
      <c r="D424" s="21">
        <v>50</v>
      </c>
      <c r="E424" s="21"/>
      <c r="F424" s="23">
        <v>5</v>
      </c>
      <c r="G424" s="25">
        <v>2.1548571428571433E-3</v>
      </c>
      <c r="H424" s="25">
        <v>6.6177142857142867E-3</v>
      </c>
      <c r="I424" s="25">
        <v>1.281142857142857E-3</v>
      </c>
      <c r="J424" s="25">
        <v>2.8103428571428567E-2</v>
      </c>
      <c r="K424" s="25">
        <v>7.0554285714285719E-3</v>
      </c>
      <c r="L424" s="25">
        <v>5.3485714285714291E-4</v>
      </c>
      <c r="M424" s="25">
        <v>3.1114285714285714E-3</v>
      </c>
      <c r="N424" s="25">
        <v>3.016E-3</v>
      </c>
      <c r="O424">
        <f>(IF(AND(G424&gt;5,'Jul-24 Comparison with CA @50m'!G424&gt;5),1,0))*'50m'!$D424</f>
        <v>0</v>
      </c>
      <c r="P424">
        <f>(IF(AND(H424&gt;5,'Jul-24 Comparison with CA @50m'!H424&gt;5),1,0))*'50m'!$D424</f>
        <v>0</v>
      </c>
      <c r="Q424">
        <f>(IF(AND(I424&gt;5,'Jul-24 Comparison with CA @50m'!I424&gt;5),1,0))*'50m'!$D424</f>
        <v>0</v>
      </c>
      <c r="R424">
        <f>(IF(AND(J424&gt;5,'Jul-24 Comparison with CA @50m'!J424&gt;5),1,0))*'50m'!$D424</f>
        <v>0</v>
      </c>
      <c r="S424">
        <f>(IF(AND(K424&gt;5,'Jul-24 Comparison with CA @50m'!K424&gt;5),1,0))*'50m'!$D424</f>
        <v>0</v>
      </c>
      <c r="T424">
        <f>(IF(AND(L424&gt;5,'Jul-24 Comparison with CA @50m'!L424&gt;5),1,0))*'50m'!$D424</f>
        <v>0</v>
      </c>
      <c r="U424">
        <f>(IF(AND(M424&gt;5,'Jul-24 Comparison with CA @50m'!M424&gt;5),1,0))*'50m'!$D424</f>
        <v>0</v>
      </c>
      <c r="V424">
        <f>(IF(AND(N424&gt;5,'Jul-24 Comparison with CA @50m'!N424&gt;5),1,0))*'50m'!$D424</f>
        <v>0</v>
      </c>
    </row>
    <row r="425" spans="1:22" x14ac:dyDescent="0.35">
      <c r="A425" s="21" t="s">
        <v>99</v>
      </c>
      <c r="B425" s="21">
        <v>235350</v>
      </c>
      <c r="C425" s="21">
        <v>235400</v>
      </c>
      <c r="D425" s="21">
        <v>50</v>
      </c>
      <c r="E425" s="21"/>
      <c r="F425" s="23">
        <v>5</v>
      </c>
      <c r="G425" s="25">
        <v>2.4091428571428571E-3</v>
      </c>
      <c r="H425" s="25">
        <v>1.2365714285714285E-3</v>
      </c>
      <c r="I425" s="25">
        <v>1.4451428571428573E-3</v>
      </c>
      <c r="J425" s="25">
        <v>2.480285714285714E-2</v>
      </c>
      <c r="K425" s="25">
        <v>6.9314285714285719E-3</v>
      </c>
      <c r="L425" s="25">
        <v>4.2742857142857139E-4</v>
      </c>
      <c r="M425" s="25">
        <v>5.4857142857142854E-4</v>
      </c>
      <c r="N425" s="25">
        <v>2.1582857142857141E-3</v>
      </c>
      <c r="O425">
        <f>(IF(AND(G425&gt;5,'Jul-24 Comparison with CA @50m'!G425&gt;5),1,0))*'50m'!$D425</f>
        <v>0</v>
      </c>
      <c r="P425">
        <f>(IF(AND(H425&gt;5,'Jul-24 Comparison with CA @50m'!H425&gt;5),1,0))*'50m'!$D425</f>
        <v>0</v>
      </c>
      <c r="Q425">
        <f>(IF(AND(I425&gt;5,'Jul-24 Comparison with CA @50m'!I425&gt;5),1,0))*'50m'!$D425</f>
        <v>0</v>
      </c>
      <c r="R425">
        <f>(IF(AND(J425&gt;5,'Jul-24 Comparison with CA @50m'!J425&gt;5),1,0))*'50m'!$D425</f>
        <v>0</v>
      </c>
      <c r="S425">
        <f>(IF(AND(K425&gt;5,'Jul-24 Comparison with CA @50m'!K425&gt;5),1,0))*'50m'!$D425</f>
        <v>0</v>
      </c>
      <c r="T425">
        <f>(IF(AND(L425&gt;5,'Jul-24 Comparison with CA @50m'!L425&gt;5),1,0))*'50m'!$D425</f>
        <v>0</v>
      </c>
      <c r="U425">
        <f>(IF(AND(M425&gt;5,'Jul-24 Comparison with CA @50m'!M425&gt;5),1,0))*'50m'!$D425</f>
        <v>0</v>
      </c>
      <c r="V425">
        <f>(IF(AND(N425&gt;5,'Jul-24 Comparison with CA @50m'!N425&gt;5),1,0))*'50m'!$D425</f>
        <v>0</v>
      </c>
    </row>
    <row r="426" spans="1:22" x14ac:dyDescent="0.35">
      <c r="A426" s="21" t="s">
        <v>99</v>
      </c>
      <c r="B426" s="21">
        <v>235400</v>
      </c>
      <c r="C426" s="21">
        <v>235450</v>
      </c>
      <c r="D426" s="21">
        <v>50</v>
      </c>
      <c r="E426" s="21" t="s">
        <v>66</v>
      </c>
      <c r="F426" s="23">
        <v>5</v>
      </c>
      <c r="G426" s="25">
        <v>5.9605714285714279E-3</v>
      </c>
      <c r="H426" s="25">
        <v>2.4525714285714285E-3</v>
      </c>
      <c r="I426" s="25">
        <v>3.3319999999999999E-3</v>
      </c>
      <c r="J426" s="25">
        <v>2.5014285714285718E-2</v>
      </c>
      <c r="K426" s="25">
        <v>2.2042857142857142E-2</v>
      </c>
      <c r="L426" s="25">
        <v>3.0137142857142862E-3</v>
      </c>
      <c r="M426" s="25">
        <v>0</v>
      </c>
      <c r="N426" s="25">
        <v>3.9394285714285712E-3</v>
      </c>
      <c r="O426">
        <f>(IF(AND(G426&gt;5,'Jul-24 Comparison with CA @50m'!G426&gt;5),1,0))*'50m'!$D426</f>
        <v>0</v>
      </c>
      <c r="P426">
        <f>(IF(AND(H426&gt;5,'Jul-24 Comparison with CA @50m'!H426&gt;5),1,0))*'50m'!$D426</f>
        <v>0</v>
      </c>
      <c r="Q426">
        <f>(IF(AND(I426&gt;5,'Jul-24 Comparison with CA @50m'!I426&gt;5),1,0))*'50m'!$D426</f>
        <v>0</v>
      </c>
      <c r="R426">
        <f>(IF(AND(J426&gt;5,'Jul-24 Comparison with CA @50m'!J426&gt;5),1,0))*'50m'!$D426</f>
        <v>0</v>
      </c>
      <c r="S426">
        <f>(IF(AND(K426&gt;5,'Jul-24 Comparison with CA @50m'!K426&gt;5),1,0))*'50m'!$D426</f>
        <v>0</v>
      </c>
      <c r="T426">
        <f>(IF(AND(L426&gt;5,'Jul-24 Comparison with CA @50m'!L426&gt;5),1,0))*'50m'!$D426</f>
        <v>0</v>
      </c>
      <c r="U426">
        <f>(IF(AND(M426&gt;5,'Jul-24 Comparison with CA @50m'!M426&gt;5),1,0))*'50m'!$D426</f>
        <v>0</v>
      </c>
      <c r="V426">
        <f>(IF(AND(N426&gt;5,'Jul-24 Comparison with CA @50m'!N426&gt;5),1,0))*'50m'!$D426</f>
        <v>0</v>
      </c>
    </row>
    <row r="427" spans="1:22" x14ac:dyDescent="0.35">
      <c r="A427" s="21" t="s">
        <v>99</v>
      </c>
      <c r="B427" s="21">
        <v>235450</v>
      </c>
      <c r="C427" s="21">
        <v>235500</v>
      </c>
      <c r="D427" s="21">
        <v>50</v>
      </c>
      <c r="E427" s="21"/>
      <c r="F427" s="23">
        <v>5</v>
      </c>
      <c r="G427" s="25">
        <v>1.1229714285714286E-2</v>
      </c>
      <c r="H427" s="25">
        <v>7.3542857142857145E-4</v>
      </c>
      <c r="I427" s="25">
        <v>1.2120000000000002E-3</v>
      </c>
      <c r="J427" s="25">
        <v>1.0958285714285714E-2</v>
      </c>
      <c r="K427" s="25">
        <v>2.3121714285714291E-2</v>
      </c>
      <c r="L427" s="25">
        <v>8.020571428571429E-3</v>
      </c>
      <c r="M427" s="25">
        <v>6.4857142857142856E-3</v>
      </c>
      <c r="N427" s="25">
        <v>4.5417142857142861E-3</v>
      </c>
      <c r="O427">
        <f>(IF(AND(G427&gt;5,'Jul-24 Comparison with CA @50m'!G427&gt;5),1,0))*'50m'!$D427</f>
        <v>0</v>
      </c>
      <c r="P427">
        <f>(IF(AND(H427&gt;5,'Jul-24 Comparison with CA @50m'!H427&gt;5),1,0))*'50m'!$D427</f>
        <v>0</v>
      </c>
      <c r="Q427">
        <f>(IF(AND(I427&gt;5,'Jul-24 Comparison with CA @50m'!I427&gt;5),1,0))*'50m'!$D427</f>
        <v>0</v>
      </c>
      <c r="R427">
        <f>(IF(AND(J427&gt;5,'Jul-24 Comparison with CA @50m'!J427&gt;5),1,0))*'50m'!$D427</f>
        <v>0</v>
      </c>
      <c r="S427">
        <f>(IF(AND(K427&gt;5,'Jul-24 Comparison with CA @50m'!K427&gt;5),1,0))*'50m'!$D427</f>
        <v>0</v>
      </c>
      <c r="T427">
        <f>(IF(AND(L427&gt;5,'Jul-24 Comparison with CA @50m'!L427&gt;5),1,0))*'50m'!$D427</f>
        <v>0</v>
      </c>
      <c r="U427">
        <f>(IF(AND(M427&gt;5,'Jul-24 Comparison with CA @50m'!M427&gt;5),1,0))*'50m'!$D427</f>
        <v>0</v>
      </c>
      <c r="V427">
        <f>(IF(AND(N427&gt;5,'Jul-24 Comparison with CA @50m'!N427&gt;5),1,0))*'50m'!$D427</f>
        <v>0</v>
      </c>
    </row>
    <row r="428" spans="1:22" x14ac:dyDescent="0.35">
      <c r="A428" s="21" t="s">
        <v>99</v>
      </c>
      <c r="B428" s="21">
        <v>235500</v>
      </c>
      <c r="C428" s="21">
        <v>235550</v>
      </c>
      <c r="D428" s="21">
        <v>50</v>
      </c>
      <c r="E428" s="21"/>
      <c r="F428" s="23">
        <v>5</v>
      </c>
      <c r="G428" s="25">
        <v>1.9755999999999999E-2</v>
      </c>
      <c r="H428" s="25">
        <v>4.0297142857142858E-2</v>
      </c>
      <c r="I428" s="25">
        <v>1.6585142857142857E-2</v>
      </c>
      <c r="J428" s="25">
        <v>2.250857142857143E-3</v>
      </c>
      <c r="K428" s="25">
        <v>1.0522285714285715E-2</v>
      </c>
      <c r="L428" s="25">
        <v>0</v>
      </c>
      <c r="M428" s="25">
        <v>2.8571428571428574E-5</v>
      </c>
      <c r="N428" s="25">
        <v>1.1565142857142857E-2</v>
      </c>
      <c r="O428">
        <f>(IF(AND(G428&gt;5,'Jul-24 Comparison with CA @50m'!G428&gt;5),1,0))*'50m'!$D428</f>
        <v>0</v>
      </c>
      <c r="P428">
        <f>(IF(AND(H428&gt;5,'Jul-24 Comparison with CA @50m'!H428&gt;5),1,0))*'50m'!$D428</f>
        <v>0</v>
      </c>
      <c r="Q428">
        <f>(IF(AND(I428&gt;5,'Jul-24 Comparison with CA @50m'!I428&gt;5),1,0))*'50m'!$D428</f>
        <v>0</v>
      </c>
      <c r="R428">
        <f>(IF(AND(J428&gt;5,'Jul-24 Comparison with CA @50m'!J428&gt;5),1,0))*'50m'!$D428</f>
        <v>0</v>
      </c>
      <c r="S428">
        <f>(IF(AND(K428&gt;5,'Jul-24 Comparison with CA @50m'!K428&gt;5),1,0))*'50m'!$D428</f>
        <v>0</v>
      </c>
      <c r="T428">
        <f>(IF(AND(L428&gt;5,'Jul-24 Comparison with CA @50m'!L428&gt;5),1,0))*'50m'!$D428</f>
        <v>0</v>
      </c>
      <c r="U428">
        <f>(IF(AND(M428&gt;5,'Jul-24 Comparison with CA @50m'!M428&gt;5),1,0))*'50m'!$D428</f>
        <v>0</v>
      </c>
      <c r="V428">
        <f>(IF(AND(N428&gt;5,'Jul-24 Comparison with CA @50m'!N428&gt;5),1,0))*'50m'!$D428</f>
        <v>0</v>
      </c>
    </row>
    <row r="429" spans="1:22" x14ac:dyDescent="0.35">
      <c r="A429" s="21" t="s">
        <v>99</v>
      </c>
      <c r="B429" s="21">
        <v>235550</v>
      </c>
      <c r="C429" s="21">
        <v>235600</v>
      </c>
      <c r="D429" s="21">
        <v>50</v>
      </c>
      <c r="E429" s="21"/>
      <c r="F429" s="23">
        <v>5</v>
      </c>
      <c r="G429" s="25">
        <v>1.2164000000000001E-2</v>
      </c>
      <c r="H429" s="25">
        <v>2.98E-3</v>
      </c>
      <c r="I429" s="25">
        <v>7.0285714285714274E-3</v>
      </c>
      <c r="J429" s="25">
        <v>1.1129142857142855E-2</v>
      </c>
      <c r="K429" s="25">
        <v>7.1925714285714275E-3</v>
      </c>
      <c r="L429" s="25">
        <v>2.3999999999999997E-5</v>
      </c>
      <c r="M429" s="25">
        <v>0</v>
      </c>
      <c r="N429" s="25">
        <v>5.9708571428571415E-3</v>
      </c>
      <c r="O429">
        <f>(IF(AND(G429&gt;5,'Jul-24 Comparison with CA @50m'!G429&gt;5),1,0))*'50m'!$D429</f>
        <v>0</v>
      </c>
      <c r="P429">
        <f>(IF(AND(H429&gt;5,'Jul-24 Comparison with CA @50m'!H429&gt;5),1,0))*'50m'!$D429</f>
        <v>0</v>
      </c>
      <c r="Q429">
        <f>(IF(AND(I429&gt;5,'Jul-24 Comparison with CA @50m'!I429&gt;5),1,0))*'50m'!$D429</f>
        <v>0</v>
      </c>
      <c r="R429">
        <f>(IF(AND(J429&gt;5,'Jul-24 Comparison with CA @50m'!J429&gt;5),1,0))*'50m'!$D429</f>
        <v>0</v>
      </c>
      <c r="S429">
        <f>(IF(AND(K429&gt;5,'Jul-24 Comparison with CA @50m'!K429&gt;5),1,0))*'50m'!$D429</f>
        <v>0</v>
      </c>
      <c r="T429">
        <f>(IF(AND(L429&gt;5,'Jul-24 Comparison with CA @50m'!L429&gt;5),1,0))*'50m'!$D429</f>
        <v>0</v>
      </c>
      <c r="U429">
        <f>(IF(AND(M429&gt;5,'Jul-24 Comparison with CA @50m'!M429&gt;5),1,0))*'50m'!$D429</f>
        <v>0</v>
      </c>
      <c r="V429">
        <f>(IF(AND(N429&gt;5,'Jul-24 Comparison with CA @50m'!N429&gt;5),1,0))*'50m'!$D429</f>
        <v>0</v>
      </c>
    </row>
    <row r="430" spans="1:22" x14ac:dyDescent="0.35">
      <c r="A430" s="21" t="s">
        <v>99</v>
      </c>
      <c r="B430" s="21">
        <v>235600</v>
      </c>
      <c r="C430" s="21">
        <v>235650</v>
      </c>
      <c r="D430" s="21">
        <v>50</v>
      </c>
      <c r="E430" s="21"/>
      <c r="F430" s="23">
        <v>5</v>
      </c>
      <c r="G430" s="25">
        <v>1.3770857142857144E-2</v>
      </c>
      <c r="H430" s="25">
        <v>1.2177714285714287E-2</v>
      </c>
      <c r="I430" s="25">
        <v>7.5125714285714284E-3</v>
      </c>
      <c r="J430" s="25">
        <v>0.44358057142857138</v>
      </c>
      <c r="K430" s="25">
        <v>8.6354285714285699E-3</v>
      </c>
      <c r="L430" s="25">
        <v>0</v>
      </c>
      <c r="M430" s="25">
        <v>0</v>
      </c>
      <c r="N430" s="25">
        <v>1.7949142857142854E-2</v>
      </c>
      <c r="O430">
        <f>(IF(AND(G430&gt;5,'Jul-24 Comparison with CA @50m'!G430&gt;5),1,0))*'50m'!$D430</f>
        <v>0</v>
      </c>
      <c r="P430">
        <f>(IF(AND(H430&gt;5,'Jul-24 Comparison with CA @50m'!H430&gt;5),1,0))*'50m'!$D430</f>
        <v>0</v>
      </c>
      <c r="Q430">
        <f>(IF(AND(I430&gt;5,'Jul-24 Comparison with CA @50m'!I430&gt;5),1,0))*'50m'!$D430</f>
        <v>0</v>
      </c>
      <c r="R430">
        <f>(IF(AND(J430&gt;5,'Jul-24 Comparison with CA @50m'!J430&gt;5),1,0))*'50m'!$D430</f>
        <v>0</v>
      </c>
      <c r="S430">
        <f>(IF(AND(K430&gt;5,'Jul-24 Comparison with CA @50m'!K430&gt;5),1,0))*'50m'!$D430</f>
        <v>0</v>
      </c>
      <c r="T430">
        <f>(IF(AND(L430&gt;5,'Jul-24 Comparison with CA @50m'!L430&gt;5),1,0))*'50m'!$D430</f>
        <v>0</v>
      </c>
      <c r="U430">
        <f>(IF(AND(M430&gt;5,'Jul-24 Comparison with CA @50m'!M430&gt;5),1,0))*'50m'!$D430</f>
        <v>0</v>
      </c>
      <c r="V430">
        <f>(IF(AND(N430&gt;5,'Jul-24 Comparison with CA @50m'!N430&gt;5),1,0))*'50m'!$D430</f>
        <v>0</v>
      </c>
    </row>
    <row r="431" spans="1:22" x14ac:dyDescent="0.35">
      <c r="A431" s="21" t="s">
        <v>99</v>
      </c>
      <c r="B431" s="21">
        <v>235650</v>
      </c>
      <c r="C431" s="21">
        <v>235700</v>
      </c>
      <c r="D431" s="21">
        <v>50</v>
      </c>
      <c r="E431" s="21"/>
      <c r="F431" s="23">
        <v>5</v>
      </c>
      <c r="G431" s="25">
        <v>1.3261714285714286E-2</v>
      </c>
      <c r="H431" s="25">
        <v>2.6742857142857145E-3</v>
      </c>
      <c r="I431" s="25">
        <v>1.3437142857142858E-2</v>
      </c>
      <c r="J431" s="25">
        <v>1.2969142857142856E-2</v>
      </c>
      <c r="K431" s="25">
        <v>7.1611428571428564E-3</v>
      </c>
      <c r="L431" s="25">
        <v>8.8628571428571435E-4</v>
      </c>
      <c r="M431" s="25">
        <v>0</v>
      </c>
      <c r="N431" s="25">
        <v>4.7914285714285715E-3</v>
      </c>
      <c r="O431">
        <f>(IF(AND(G431&gt;5,'Jul-24 Comparison with CA @50m'!G431&gt;5),1,0))*'50m'!$D431</f>
        <v>0</v>
      </c>
      <c r="P431">
        <f>(IF(AND(H431&gt;5,'Jul-24 Comparison with CA @50m'!H431&gt;5),1,0))*'50m'!$D431</f>
        <v>0</v>
      </c>
      <c r="Q431">
        <f>(IF(AND(I431&gt;5,'Jul-24 Comparison with CA @50m'!I431&gt;5),1,0))*'50m'!$D431</f>
        <v>0</v>
      </c>
      <c r="R431">
        <f>(IF(AND(J431&gt;5,'Jul-24 Comparison with CA @50m'!J431&gt;5),1,0))*'50m'!$D431</f>
        <v>0</v>
      </c>
      <c r="S431">
        <f>(IF(AND(K431&gt;5,'Jul-24 Comparison with CA @50m'!K431&gt;5),1,0))*'50m'!$D431</f>
        <v>0</v>
      </c>
      <c r="T431">
        <f>(IF(AND(L431&gt;5,'Jul-24 Comparison with CA @50m'!L431&gt;5),1,0))*'50m'!$D431</f>
        <v>0</v>
      </c>
      <c r="U431">
        <f>(IF(AND(M431&gt;5,'Jul-24 Comparison with CA @50m'!M431&gt;5),1,0))*'50m'!$D431</f>
        <v>0</v>
      </c>
      <c r="V431">
        <f>(IF(AND(N431&gt;5,'Jul-24 Comparison with CA @50m'!N431&gt;5),1,0))*'50m'!$D431</f>
        <v>0</v>
      </c>
    </row>
    <row r="432" spans="1:22" x14ac:dyDescent="0.35">
      <c r="A432" s="21" t="s">
        <v>99</v>
      </c>
      <c r="B432" s="21">
        <v>235700</v>
      </c>
      <c r="C432" s="21">
        <v>235750</v>
      </c>
      <c r="D432" s="21">
        <v>50</v>
      </c>
      <c r="E432" s="21"/>
      <c r="F432" s="23">
        <v>5</v>
      </c>
      <c r="G432" s="25">
        <v>5.7594285714285716E-3</v>
      </c>
      <c r="H432" s="25">
        <v>6.6011428571428566E-3</v>
      </c>
      <c r="I432" s="25">
        <v>6.9017142857142853E-3</v>
      </c>
      <c r="J432" s="25">
        <v>9.0045714285714295E-3</v>
      </c>
      <c r="K432" s="25">
        <v>4.3868571428571429E-3</v>
      </c>
      <c r="L432" s="25">
        <v>9.9542857142857137E-4</v>
      </c>
      <c r="M432" s="25">
        <v>0</v>
      </c>
      <c r="N432" s="25">
        <v>8.9999999999999998E-4</v>
      </c>
      <c r="O432">
        <f>(IF(AND(G432&gt;5,'Jul-24 Comparison with CA @50m'!G432&gt;5),1,0))*'50m'!$D432</f>
        <v>0</v>
      </c>
      <c r="P432">
        <f>(IF(AND(H432&gt;5,'Jul-24 Comparison with CA @50m'!H432&gt;5),1,0))*'50m'!$D432</f>
        <v>0</v>
      </c>
      <c r="Q432">
        <f>(IF(AND(I432&gt;5,'Jul-24 Comparison with CA @50m'!I432&gt;5),1,0))*'50m'!$D432</f>
        <v>0</v>
      </c>
      <c r="R432">
        <f>(IF(AND(J432&gt;5,'Jul-24 Comparison with CA @50m'!J432&gt;5),1,0))*'50m'!$D432</f>
        <v>0</v>
      </c>
      <c r="S432">
        <f>(IF(AND(K432&gt;5,'Jul-24 Comparison with CA @50m'!K432&gt;5),1,0))*'50m'!$D432</f>
        <v>0</v>
      </c>
      <c r="T432">
        <f>(IF(AND(L432&gt;5,'Jul-24 Comparison with CA @50m'!L432&gt;5),1,0))*'50m'!$D432</f>
        <v>0</v>
      </c>
      <c r="U432">
        <f>(IF(AND(M432&gt;5,'Jul-24 Comparison with CA @50m'!M432&gt;5),1,0))*'50m'!$D432</f>
        <v>0</v>
      </c>
      <c r="V432">
        <f>(IF(AND(N432&gt;5,'Jul-24 Comparison with CA @50m'!N432&gt;5),1,0))*'50m'!$D432</f>
        <v>0</v>
      </c>
    </row>
    <row r="433" spans="1:22" x14ac:dyDescent="0.35">
      <c r="A433" s="21" t="s">
        <v>99</v>
      </c>
      <c r="B433" s="21">
        <v>235750</v>
      </c>
      <c r="C433" s="21">
        <v>235800</v>
      </c>
      <c r="D433" s="21">
        <v>50</v>
      </c>
      <c r="E433" s="21"/>
      <c r="F433" s="23">
        <v>5</v>
      </c>
      <c r="G433" s="25">
        <v>6.1137142857142848E-3</v>
      </c>
      <c r="H433" s="25">
        <v>6.493142857142857E-3</v>
      </c>
      <c r="I433" s="25">
        <v>6.4222857142857146E-3</v>
      </c>
      <c r="J433" s="25">
        <v>4.4508571428571436E-3</v>
      </c>
      <c r="K433" s="25">
        <v>1.0410285714285712E-2</v>
      </c>
      <c r="L433" s="25">
        <v>0</v>
      </c>
      <c r="M433" s="25">
        <v>0</v>
      </c>
      <c r="N433" s="25">
        <v>2.1074285714285713E-3</v>
      </c>
      <c r="O433">
        <f>(IF(AND(G433&gt;5,'Jul-24 Comparison with CA @50m'!G433&gt;5),1,0))*'50m'!$D433</f>
        <v>0</v>
      </c>
      <c r="P433">
        <f>(IF(AND(H433&gt;5,'Jul-24 Comparison with CA @50m'!H433&gt;5),1,0))*'50m'!$D433</f>
        <v>0</v>
      </c>
      <c r="Q433">
        <f>(IF(AND(I433&gt;5,'Jul-24 Comparison with CA @50m'!I433&gt;5),1,0))*'50m'!$D433</f>
        <v>0</v>
      </c>
      <c r="R433">
        <f>(IF(AND(J433&gt;5,'Jul-24 Comparison with CA @50m'!J433&gt;5),1,0))*'50m'!$D433</f>
        <v>0</v>
      </c>
      <c r="S433">
        <f>(IF(AND(K433&gt;5,'Jul-24 Comparison with CA @50m'!K433&gt;5),1,0))*'50m'!$D433</f>
        <v>0</v>
      </c>
      <c r="T433">
        <f>(IF(AND(L433&gt;5,'Jul-24 Comparison with CA @50m'!L433&gt;5),1,0))*'50m'!$D433</f>
        <v>0</v>
      </c>
      <c r="U433">
        <f>(IF(AND(M433&gt;5,'Jul-24 Comparison with CA @50m'!M433&gt;5),1,0))*'50m'!$D433</f>
        <v>0</v>
      </c>
      <c r="V433">
        <f>(IF(AND(N433&gt;5,'Jul-24 Comparison with CA @50m'!N433&gt;5),1,0))*'50m'!$D433</f>
        <v>0</v>
      </c>
    </row>
    <row r="434" spans="1:22" x14ac:dyDescent="0.35">
      <c r="A434" s="21" t="s">
        <v>99</v>
      </c>
      <c r="B434" s="21">
        <v>235800</v>
      </c>
      <c r="C434" s="21">
        <v>235850</v>
      </c>
      <c r="D434" s="21">
        <v>50</v>
      </c>
      <c r="E434" s="21"/>
      <c r="F434" s="23">
        <v>5</v>
      </c>
      <c r="G434" s="25">
        <v>8.4508571428571419E-3</v>
      </c>
      <c r="H434" s="25">
        <v>3.220571428571429E-3</v>
      </c>
      <c r="I434" s="25">
        <v>7.8925714285714293E-3</v>
      </c>
      <c r="J434" s="25">
        <v>1.1536571428571427E-2</v>
      </c>
      <c r="K434" s="25">
        <v>4.9948571428571429E-3</v>
      </c>
      <c r="L434" s="25">
        <v>0</v>
      </c>
      <c r="M434" s="25">
        <v>0</v>
      </c>
      <c r="N434" s="25">
        <v>4.8239999999999993E-3</v>
      </c>
      <c r="O434">
        <f>(IF(AND(G434&gt;5,'Jul-24 Comparison with CA @50m'!G434&gt;5),1,0))*'50m'!$D434</f>
        <v>0</v>
      </c>
      <c r="P434">
        <f>(IF(AND(H434&gt;5,'Jul-24 Comparison with CA @50m'!H434&gt;5),1,0))*'50m'!$D434</f>
        <v>0</v>
      </c>
      <c r="Q434">
        <f>(IF(AND(I434&gt;5,'Jul-24 Comparison with CA @50m'!I434&gt;5),1,0))*'50m'!$D434</f>
        <v>0</v>
      </c>
      <c r="R434">
        <f>(IF(AND(J434&gt;5,'Jul-24 Comparison with CA @50m'!J434&gt;5),1,0))*'50m'!$D434</f>
        <v>0</v>
      </c>
      <c r="S434">
        <f>(IF(AND(K434&gt;5,'Jul-24 Comparison with CA @50m'!K434&gt;5),1,0))*'50m'!$D434</f>
        <v>0</v>
      </c>
      <c r="T434">
        <f>(IF(AND(L434&gt;5,'Jul-24 Comparison with CA @50m'!L434&gt;5),1,0))*'50m'!$D434</f>
        <v>0</v>
      </c>
      <c r="U434">
        <f>(IF(AND(M434&gt;5,'Jul-24 Comparison with CA @50m'!M434&gt;5),1,0))*'50m'!$D434</f>
        <v>0</v>
      </c>
      <c r="V434">
        <f>(IF(AND(N434&gt;5,'Jul-24 Comparison with CA @50m'!N434&gt;5),1,0))*'50m'!$D434</f>
        <v>0</v>
      </c>
    </row>
    <row r="435" spans="1:22" x14ac:dyDescent="0.35">
      <c r="A435" s="21" t="s">
        <v>99</v>
      </c>
      <c r="B435" s="21">
        <v>235850</v>
      </c>
      <c r="C435" s="21">
        <v>235900</v>
      </c>
      <c r="D435" s="21">
        <v>50</v>
      </c>
      <c r="E435" s="21" t="s">
        <v>100</v>
      </c>
      <c r="F435" s="23">
        <v>5</v>
      </c>
      <c r="G435" s="25">
        <v>1.3224571428571428E-2</v>
      </c>
      <c r="H435" s="25">
        <v>5.2765714285714291E-3</v>
      </c>
      <c r="I435" s="25">
        <v>1.3565714285714285E-2</v>
      </c>
      <c r="J435" s="25">
        <v>8.7708571428571427E-3</v>
      </c>
      <c r="K435" s="25">
        <v>6.9479999999999993E-3</v>
      </c>
      <c r="L435" s="25">
        <v>5.7828571428571423E-4</v>
      </c>
      <c r="M435" s="25">
        <v>0</v>
      </c>
      <c r="N435" s="25">
        <v>1.034E-2</v>
      </c>
      <c r="O435">
        <f>(IF(AND(G435&gt;5,'Jul-24 Comparison with CA @50m'!G435&gt;5),1,0))*'50m'!$D435</f>
        <v>0</v>
      </c>
      <c r="P435">
        <f>(IF(AND(H435&gt;5,'Jul-24 Comparison with CA @50m'!H435&gt;5),1,0))*'50m'!$D435</f>
        <v>0</v>
      </c>
      <c r="Q435">
        <f>(IF(AND(I435&gt;5,'Jul-24 Comparison with CA @50m'!I435&gt;5),1,0))*'50m'!$D435</f>
        <v>0</v>
      </c>
      <c r="R435">
        <f>(IF(AND(J435&gt;5,'Jul-24 Comparison with CA @50m'!J435&gt;5),1,0))*'50m'!$D435</f>
        <v>0</v>
      </c>
      <c r="S435">
        <f>(IF(AND(K435&gt;5,'Jul-24 Comparison with CA @50m'!K435&gt;5),1,0))*'50m'!$D435</f>
        <v>0</v>
      </c>
      <c r="T435">
        <f>(IF(AND(L435&gt;5,'Jul-24 Comparison with CA @50m'!L435&gt;5),1,0))*'50m'!$D435</f>
        <v>0</v>
      </c>
      <c r="U435">
        <f>(IF(AND(M435&gt;5,'Jul-24 Comparison with CA @50m'!M435&gt;5),1,0))*'50m'!$D435</f>
        <v>0</v>
      </c>
      <c r="V435">
        <f>(IF(AND(N435&gt;5,'Jul-24 Comparison with CA @50m'!N435&gt;5),1,0))*'50m'!$D435</f>
        <v>0</v>
      </c>
    </row>
    <row r="436" spans="1:22" x14ac:dyDescent="0.35">
      <c r="A436" s="21" t="s">
        <v>99</v>
      </c>
      <c r="B436" s="21">
        <v>235900</v>
      </c>
      <c r="C436" s="21">
        <v>235950</v>
      </c>
      <c r="D436" s="21">
        <v>50</v>
      </c>
      <c r="E436" s="21"/>
      <c r="F436" s="23">
        <v>5</v>
      </c>
      <c r="G436" s="25">
        <v>1.9221714285714286E-2</v>
      </c>
      <c r="H436" s="25">
        <v>3.6034285714285712E-3</v>
      </c>
      <c r="I436" s="25">
        <v>6.1571428571428576E-3</v>
      </c>
      <c r="J436" s="25">
        <v>1.9332000000000002E-2</v>
      </c>
      <c r="K436" s="25">
        <v>4.962857142857143E-3</v>
      </c>
      <c r="L436" s="25">
        <v>0</v>
      </c>
      <c r="M436" s="25">
        <v>0</v>
      </c>
      <c r="N436" s="25">
        <v>4.6514285714285722E-4</v>
      </c>
      <c r="O436">
        <f>(IF(AND(G436&gt;5,'Jul-24 Comparison with CA @50m'!G436&gt;5),1,0))*'50m'!$D436</f>
        <v>0</v>
      </c>
      <c r="P436">
        <f>(IF(AND(H436&gt;5,'Jul-24 Comparison with CA @50m'!H436&gt;5),1,0))*'50m'!$D436</f>
        <v>0</v>
      </c>
      <c r="Q436">
        <f>(IF(AND(I436&gt;5,'Jul-24 Comparison with CA @50m'!I436&gt;5),1,0))*'50m'!$D436</f>
        <v>0</v>
      </c>
      <c r="R436">
        <f>(IF(AND(J436&gt;5,'Jul-24 Comparison with CA @50m'!J436&gt;5),1,0))*'50m'!$D436</f>
        <v>0</v>
      </c>
      <c r="S436">
        <f>(IF(AND(K436&gt;5,'Jul-24 Comparison with CA @50m'!K436&gt;5),1,0))*'50m'!$D436</f>
        <v>0</v>
      </c>
      <c r="T436">
        <f>(IF(AND(L436&gt;5,'Jul-24 Comparison with CA @50m'!L436&gt;5),1,0))*'50m'!$D436</f>
        <v>0</v>
      </c>
      <c r="U436">
        <f>(IF(AND(M436&gt;5,'Jul-24 Comparison with CA @50m'!M436&gt;5),1,0))*'50m'!$D436</f>
        <v>0</v>
      </c>
      <c r="V436">
        <f>(IF(AND(N436&gt;5,'Jul-24 Comparison with CA @50m'!N436&gt;5),1,0))*'50m'!$D436</f>
        <v>0</v>
      </c>
    </row>
    <row r="437" spans="1:22" x14ac:dyDescent="0.35">
      <c r="A437" s="21" t="s">
        <v>99</v>
      </c>
      <c r="B437" s="21">
        <v>235950</v>
      </c>
      <c r="C437" s="21">
        <v>236000</v>
      </c>
      <c r="D437" s="21">
        <v>50</v>
      </c>
      <c r="E437" s="21"/>
      <c r="F437" s="23">
        <v>5</v>
      </c>
      <c r="G437" s="25">
        <v>0.16528914285714286</v>
      </c>
      <c r="H437" s="25">
        <v>3.6177142857142857E-3</v>
      </c>
      <c r="I437" s="25">
        <v>7.1337142857142849E-3</v>
      </c>
      <c r="J437" s="25">
        <v>3.3594285714285709E-3</v>
      </c>
      <c r="K437" s="25">
        <v>2.5228571428571427E-3</v>
      </c>
      <c r="L437" s="25">
        <v>9.1428571428571446E-5</v>
      </c>
      <c r="M437" s="25">
        <v>0</v>
      </c>
      <c r="N437" s="25">
        <v>2.1925714285714283E-3</v>
      </c>
      <c r="O437">
        <f>(IF(AND(G437&gt;5,'Jul-24 Comparison with CA @50m'!G437&gt;5),1,0))*'50m'!$D437</f>
        <v>0</v>
      </c>
      <c r="P437">
        <f>(IF(AND(H437&gt;5,'Jul-24 Comparison with CA @50m'!H437&gt;5),1,0))*'50m'!$D437</f>
        <v>0</v>
      </c>
      <c r="Q437">
        <f>(IF(AND(I437&gt;5,'Jul-24 Comparison with CA @50m'!I437&gt;5),1,0))*'50m'!$D437</f>
        <v>0</v>
      </c>
      <c r="R437">
        <f>(IF(AND(J437&gt;5,'Jul-24 Comparison with CA @50m'!J437&gt;5),1,0))*'50m'!$D437</f>
        <v>0</v>
      </c>
      <c r="S437">
        <f>(IF(AND(K437&gt;5,'Jul-24 Comparison with CA @50m'!K437&gt;5),1,0))*'50m'!$D437</f>
        <v>0</v>
      </c>
      <c r="T437">
        <f>(IF(AND(L437&gt;5,'Jul-24 Comparison with CA @50m'!L437&gt;5),1,0))*'50m'!$D437</f>
        <v>0</v>
      </c>
      <c r="U437">
        <f>(IF(AND(M437&gt;5,'Jul-24 Comparison with CA @50m'!M437&gt;5),1,0))*'50m'!$D437</f>
        <v>0</v>
      </c>
      <c r="V437">
        <f>(IF(AND(N437&gt;5,'Jul-24 Comparison with CA @50m'!N437&gt;5),1,0))*'50m'!$D437</f>
        <v>0</v>
      </c>
    </row>
    <row r="438" spans="1:22" x14ac:dyDescent="0.35">
      <c r="A438" s="21" t="s">
        <v>99</v>
      </c>
      <c r="B438" s="21">
        <v>236000</v>
      </c>
      <c r="C438" s="21">
        <v>236050</v>
      </c>
      <c r="D438" s="21">
        <v>50</v>
      </c>
      <c r="E438" s="21"/>
      <c r="F438" s="23">
        <v>5</v>
      </c>
      <c r="G438" s="25">
        <v>3.9691428571428568E-3</v>
      </c>
      <c r="H438" s="25">
        <v>7.8777142857142865E-3</v>
      </c>
      <c r="I438" s="25">
        <v>1.3348571428571428E-2</v>
      </c>
      <c r="J438" s="25">
        <v>2.0844571428571431E-2</v>
      </c>
      <c r="K438" s="25">
        <v>0</v>
      </c>
      <c r="L438" s="25">
        <v>0</v>
      </c>
      <c r="M438" s="25">
        <v>0</v>
      </c>
      <c r="N438" s="25">
        <v>2.6080000000000001E-3</v>
      </c>
      <c r="O438">
        <f>(IF(AND(G438&gt;5,'Jul-24 Comparison with CA @50m'!G438&gt;5),1,0))*'50m'!$D438</f>
        <v>0</v>
      </c>
      <c r="P438">
        <f>(IF(AND(H438&gt;5,'Jul-24 Comparison with CA @50m'!H438&gt;5),1,0))*'50m'!$D438</f>
        <v>0</v>
      </c>
      <c r="Q438">
        <f>(IF(AND(I438&gt;5,'Jul-24 Comparison with CA @50m'!I438&gt;5),1,0))*'50m'!$D438</f>
        <v>0</v>
      </c>
      <c r="R438">
        <f>(IF(AND(J438&gt;5,'Jul-24 Comparison with CA @50m'!J438&gt;5),1,0))*'50m'!$D438</f>
        <v>0</v>
      </c>
      <c r="S438">
        <f>(IF(AND(K438&gt;5,'Jul-24 Comparison with CA @50m'!K438&gt;5),1,0))*'50m'!$D438</f>
        <v>0</v>
      </c>
      <c r="T438">
        <f>(IF(AND(L438&gt;5,'Jul-24 Comparison with CA @50m'!L438&gt;5),1,0))*'50m'!$D438</f>
        <v>0</v>
      </c>
      <c r="U438">
        <f>(IF(AND(M438&gt;5,'Jul-24 Comparison with CA @50m'!M438&gt;5),1,0))*'50m'!$D438</f>
        <v>0</v>
      </c>
      <c r="V438">
        <f>(IF(AND(N438&gt;5,'Jul-24 Comparison with CA @50m'!N438&gt;5),1,0))*'50m'!$D438</f>
        <v>0</v>
      </c>
    </row>
    <row r="439" spans="1:22" x14ac:dyDescent="0.35">
      <c r="A439" s="21" t="s">
        <v>99</v>
      </c>
      <c r="B439" s="21">
        <v>236050</v>
      </c>
      <c r="C439" s="21">
        <v>236100</v>
      </c>
      <c r="D439" s="21">
        <v>50</v>
      </c>
      <c r="E439" s="21"/>
      <c r="F439" s="23">
        <v>5</v>
      </c>
      <c r="G439" s="25">
        <v>2.2404E-2</v>
      </c>
      <c r="H439" s="25">
        <v>2.1965714285714288E-3</v>
      </c>
      <c r="I439" s="25">
        <v>6.8839999999999995E-3</v>
      </c>
      <c r="J439" s="25">
        <v>2.2157714285714284E-2</v>
      </c>
      <c r="K439" s="25">
        <v>9.2039999999999986E-3</v>
      </c>
      <c r="L439" s="25">
        <v>3.428571428571428E-4</v>
      </c>
      <c r="M439" s="25">
        <v>0</v>
      </c>
      <c r="N439" s="25">
        <v>1.8965714285714285E-3</v>
      </c>
      <c r="O439">
        <f>(IF(AND(G439&gt;5,'Jul-24 Comparison with CA @50m'!G439&gt;5),1,0))*'50m'!$D439</f>
        <v>0</v>
      </c>
      <c r="P439">
        <f>(IF(AND(H439&gt;5,'Jul-24 Comparison with CA @50m'!H439&gt;5),1,0))*'50m'!$D439</f>
        <v>0</v>
      </c>
      <c r="Q439">
        <f>(IF(AND(I439&gt;5,'Jul-24 Comparison with CA @50m'!I439&gt;5),1,0))*'50m'!$D439</f>
        <v>0</v>
      </c>
      <c r="R439">
        <f>(IF(AND(J439&gt;5,'Jul-24 Comparison with CA @50m'!J439&gt;5),1,0))*'50m'!$D439</f>
        <v>0</v>
      </c>
      <c r="S439">
        <f>(IF(AND(K439&gt;5,'Jul-24 Comparison with CA @50m'!K439&gt;5),1,0))*'50m'!$D439</f>
        <v>0</v>
      </c>
      <c r="T439">
        <f>(IF(AND(L439&gt;5,'Jul-24 Comparison with CA @50m'!L439&gt;5),1,0))*'50m'!$D439</f>
        <v>0</v>
      </c>
      <c r="U439">
        <f>(IF(AND(M439&gt;5,'Jul-24 Comparison with CA @50m'!M439&gt;5),1,0))*'50m'!$D439</f>
        <v>0</v>
      </c>
      <c r="V439">
        <f>(IF(AND(N439&gt;5,'Jul-24 Comparison with CA @50m'!N439&gt;5),1,0))*'50m'!$D439</f>
        <v>0</v>
      </c>
    </row>
    <row r="440" spans="1:22" x14ac:dyDescent="0.35">
      <c r="A440" s="21" t="s">
        <v>99</v>
      </c>
      <c r="B440" s="21">
        <v>236100</v>
      </c>
      <c r="C440" s="21">
        <v>236150</v>
      </c>
      <c r="D440" s="21">
        <v>50</v>
      </c>
      <c r="E440" s="21"/>
      <c r="F440" s="23">
        <v>5</v>
      </c>
      <c r="G440" s="25">
        <v>6.1319999999999986E-3</v>
      </c>
      <c r="H440" s="25">
        <v>1.2996000000000001E-2</v>
      </c>
      <c r="I440" s="25">
        <v>1.2934285714285719E-2</v>
      </c>
      <c r="J440" s="25">
        <v>1.4365714285714285E-2</v>
      </c>
      <c r="K440" s="25">
        <v>1.1097142857142857E-3</v>
      </c>
      <c r="L440" s="25">
        <v>0</v>
      </c>
      <c r="M440" s="25">
        <v>0</v>
      </c>
      <c r="N440" s="25">
        <v>3.1599999999999998E-4</v>
      </c>
      <c r="O440">
        <f>(IF(AND(G440&gt;5,'Jul-24 Comparison with CA @50m'!G440&gt;5),1,0))*'50m'!$D440</f>
        <v>0</v>
      </c>
      <c r="P440">
        <f>(IF(AND(H440&gt;5,'Jul-24 Comparison with CA @50m'!H440&gt;5),1,0))*'50m'!$D440</f>
        <v>0</v>
      </c>
      <c r="Q440">
        <f>(IF(AND(I440&gt;5,'Jul-24 Comparison with CA @50m'!I440&gt;5),1,0))*'50m'!$D440</f>
        <v>0</v>
      </c>
      <c r="R440">
        <f>(IF(AND(J440&gt;5,'Jul-24 Comparison with CA @50m'!J440&gt;5),1,0))*'50m'!$D440</f>
        <v>0</v>
      </c>
      <c r="S440">
        <f>(IF(AND(K440&gt;5,'Jul-24 Comparison with CA @50m'!K440&gt;5),1,0))*'50m'!$D440</f>
        <v>0</v>
      </c>
      <c r="T440">
        <f>(IF(AND(L440&gt;5,'Jul-24 Comparison with CA @50m'!L440&gt;5),1,0))*'50m'!$D440</f>
        <v>0</v>
      </c>
      <c r="U440">
        <f>(IF(AND(M440&gt;5,'Jul-24 Comparison with CA @50m'!M440&gt;5),1,0))*'50m'!$D440</f>
        <v>0</v>
      </c>
      <c r="V440">
        <f>(IF(AND(N440&gt;5,'Jul-24 Comparison with CA @50m'!N440&gt;5),1,0))*'50m'!$D440</f>
        <v>0</v>
      </c>
    </row>
    <row r="441" spans="1:22" x14ac:dyDescent="0.35">
      <c r="A441" s="21" t="s">
        <v>99</v>
      </c>
      <c r="B441" s="21">
        <v>236150</v>
      </c>
      <c r="C441" s="21">
        <v>236200</v>
      </c>
      <c r="D441" s="21">
        <v>50</v>
      </c>
      <c r="E441" s="21"/>
      <c r="F441" s="23">
        <v>5</v>
      </c>
      <c r="G441" s="25">
        <v>1.5560571428571427E-2</v>
      </c>
      <c r="H441" s="25">
        <v>9.2931428571428575E-3</v>
      </c>
      <c r="I441" s="25">
        <v>1.1231999999999999E-2</v>
      </c>
      <c r="J441" s="25">
        <v>5.6760000000000005E-3</v>
      </c>
      <c r="K441" s="25">
        <v>0</v>
      </c>
      <c r="L441" s="25">
        <v>0</v>
      </c>
      <c r="M441" s="25">
        <v>0</v>
      </c>
      <c r="N441" s="25">
        <v>2.4954285714285716E-3</v>
      </c>
      <c r="O441">
        <f>(IF(AND(G441&gt;5,'Jul-24 Comparison with CA @50m'!G441&gt;5),1,0))*'50m'!$D441</f>
        <v>0</v>
      </c>
      <c r="P441">
        <f>(IF(AND(H441&gt;5,'Jul-24 Comparison with CA @50m'!H441&gt;5),1,0))*'50m'!$D441</f>
        <v>0</v>
      </c>
      <c r="Q441">
        <f>(IF(AND(I441&gt;5,'Jul-24 Comparison with CA @50m'!I441&gt;5),1,0))*'50m'!$D441</f>
        <v>0</v>
      </c>
      <c r="R441">
        <f>(IF(AND(J441&gt;5,'Jul-24 Comparison with CA @50m'!J441&gt;5),1,0))*'50m'!$D441</f>
        <v>0</v>
      </c>
      <c r="S441">
        <f>(IF(AND(K441&gt;5,'Jul-24 Comparison with CA @50m'!K441&gt;5),1,0))*'50m'!$D441</f>
        <v>0</v>
      </c>
      <c r="T441">
        <f>(IF(AND(L441&gt;5,'Jul-24 Comparison with CA @50m'!L441&gt;5),1,0))*'50m'!$D441</f>
        <v>0</v>
      </c>
      <c r="U441">
        <f>(IF(AND(M441&gt;5,'Jul-24 Comparison with CA @50m'!M441&gt;5),1,0))*'50m'!$D441</f>
        <v>0</v>
      </c>
      <c r="V441">
        <f>(IF(AND(N441&gt;5,'Jul-24 Comparison with CA @50m'!N441&gt;5),1,0))*'50m'!$D441</f>
        <v>0</v>
      </c>
    </row>
    <row r="442" spans="1:22" x14ac:dyDescent="0.35">
      <c r="A442" s="21" t="s">
        <v>99</v>
      </c>
      <c r="B442" s="21">
        <v>236200</v>
      </c>
      <c r="C442" s="21">
        <v>236250</v>
      </c>
      <c r="D442" s="21">
        <v>50</v>
      </c>
      <c r="E442" s="21"/>
      <c r="F442" s="23">
        <v>5</v>
      </c>
      <c r="G442" s="25">
        <v>2.9590857142857141E-2</v>
      </c>
      <c r="H442" s="25">
        <v>5.1137142857142857E-3</v>
      </c>
      <c r="I442" s="25">
        <v>1.4414285714285716E-2</v>
      </c>
      <c r="J442" s="25">
        <v>1.8044571428571427E-2</v>
      </c>
      <c r="K442" s="25">
        <v>9.3314285714285721E-4</v>
      </c>
      <c r="L442" s="25">
        <v>0</v>
      </c>
      <c r="M442" s="25">
        <v>1.8857142857142857E-4</v>
      </c>
      <c r="N442" s="25">
        <v>2.2222857142857144E-3</v>
      </c>
      <c r="O442">
        <f>(IF(AND(G442&gt;5,'Jul-24 Comparison with CA @50m'!G442&gt;5),1,0))*'50m'!$D442</f>
        <v>0</v>
      </c>
      <c r="P442">
        <f>(IF(AND(H442&gt;5,'Jul-24 Comparison with CA @50m'!H442&gt;5),1,0))*'50m'!$D442</f>
        <v>0</v>
      </c>
      <c r="Q442">
        <f>(IF(AND(I442&gt;5,'Jul-24 Comparison with CA @50m'!I442&gt;5),1,0))*'50m'!$D442</f>
        <v>0</v>
      </c>
      <c r="R442">
        <f>(IF(AND(J442&gt;5,'Jul-24 Comparison with CA @50m'!J442&gt;5),1,0))*'50m'!$D442</f>
        <v>0</v>
      </c>
      <c r="S442">
        <f>(IF(AND(K442&gt;5,'Jul-24 Comparison with CA @50m'!K442&gt;5),1,0))*'50m'!$D442</f>
        <v>0</v>
      </c>
      <c r="T442">
        <f>(IF(AND(L442&gt;5,'Jul-24 Comparison with CA @50m'!L442&gt;5),1,0))*'50m'!$D442</f>
        <v>0</v>
      </c>
      <c r="U442">
        <f>(IF(AND(M442&gt;5,'Jul-24 Comparison with CA @50m'!M442&gt;5),1,0))*'50m'!$D442</f>
        <v>0</v>
      </c>
      <c r="V442">
        <f>(IF(AND(N442&gt;5,'Jul-24 Comparison with CA @50m'!N442&gt;5),1,0))*'50m'!$D442</f>
        <v>0</v>
      </c>
    </row>
    <row r="443" spans="1:22" x14ac:dyDescent="0.35">
      <c r="A443" s="21" t="s">
        <v>99</v>
      </c>
      <c r="B443" s="21">
        <v>236250</v>
      </c>
      <c r="C443" s="21">
        <v>236300</v>
      </c>
      <c r="D443" s="21">
        <v>50</v>
      </c>
      <c r="E443" s="21"/>
      <c r="F443" s="23">
        <v>5</v>
      </c>
      <c r="G443" s="25">
        <v>8.7057142857142854E-3</v>
      </c>
      <c r="H443" s="25">
        <v>1.1067428571428572E-2</v>
      </c>
      <c r="I443" s="25">
        <v>1.3793142857142858E-2</v>
      </c>
      <c r="J443" s="25">
        <v>1.4957714285714286E-2</v>
      </c>
      <c r="K443" s="25">
        <v>2.990285714285714E-3</v>
      </c>
      <c r="L443" s="25">
        <v>0</v>
      </c>
      <c r="M443" s="25">
        <v>0</v>
      </c>
      <c r="N443" s="25">
        <v>7.0434285714285711E-3</v>
      </c>
      <c r="O443">
        <f>(IF(AND(G443&gt;5,'Jul-24 Comparison with CA @50m'!G443&gt;5),1,0))*'50m'!$D443</f>
        <v>0</v>
      </c>
      <c r="P443">
        <f>(IF(AND(H443&gt;5,'Jul-24 Comparison with CA @50m'!H443&gt;5),1,0))*'50m'!$D443</f>
        <v>0</v>
      </c>
      <c r="Q443">
        <f>(IF(AND(I443&gt;5,'Jul-24 Comparison with CA @50m'!I443&gt;5),1,0))*'50m'!$D443</f>
        <v>0</v>
      </c>
      <c r="R443">
        <f>(IF(AND(J443&gt;5,'Jul-24 Comparison with CA @50m'!J443&gt;5),1,0))*'50m'!$D443</f>
        <v>0</v>
      </c>
      <c r="S443">
        <f>(IF(AND(K443&gt;5,'Jul-24 Comparison with CA @50m'!K443&gt;5),1,0))*'50m'!$D443</f>
        <v>0</v>
      </c>
      <c r="T443">
        <f>(IF(AND(L443&gt;5,'Jul-24 Comparison with CA @50m'!L443&gt;5),1,0))*'50m'!$D443</f>
        <v>0</v>
      </c>
      <c r="U443">
        <f>(IF(AND(M443&gt;5,'Jul-24 Comparison with CA @50m'!M443&gt;5),1,0))*'50m'!$D443</f>
        <v>0</v>
      </c>
      <c r="V443">
        <f>(IF(AND(N443&gt;5,'Jul-24 Comparison with CA @50m'!N443&gt;5),1,0))*'50m'!$D443</f>
        <v>0</v>
      </c>
    </row>
    <row r="444" spans="1:22" x14ac:dyDescent="0.35">
      <c r="A444" s="21" t="s">
        <v>99</v>
      </c>
      <c r="B444" s="21">
        <v>236300</v>
      </c>
      <c r="C444" s="21">
        <v>236350</v>
      </c>
      <c r="D444" s="21">
        <v>50</v>
      </c>
      <c r="E444" s="21"/>
      <c r="F444" s="23">
        <v>5</v>
      </c>
      <c r="G444" s="25">
        <v>1.4627428571428572E-2</v>
      </c>
      <c r="H444" s="25">
        <v>9.677714285714286E-3</v>
      </c>
      <c r="I444" s="25">
        <v>7.101142857142858E-3</v>
      </c>
      <c r="J444" s="25">
        <v>9.1925714285714284E-3</v>
      </c>
      <c r="K444" s="25">
        <v>5.758285714285714E-3</v>
      </c>
      <c r="L444" s="25">
        <v>0</v>
      </c>
      <c r="M444" s="25">
        <v>0</v>
      </c>
      <c r="N444" s="25">
        <v>8.6857142857142862E-4</v>
      </c>
      <c r="O444">
        <f>(IF(AND(G444&gt;5,'Jul-24 Comparison with CA @50m'!G444&gt;5),1,0))*'50m'!$D444</f>
        <v>0</v>
      </c>
      <c r="P444">
        <f>(IF(AND(H444&gt;5,'Jul-24 Comparison with CA @50m'!H444&gt;5),1,0))*'50m'!$D444</f>
        <v>0</v>
      </c>
      <c r="Q444">
        <f>(IF(AND(I444&gt;5,'Jul-24 Comparison with CA @50m'!I444&gt;5),1,0))*'50m'!$D444</f>
        <v>0</v>
      </c>
      <c r="R444">
        <f>(IF(AND(J444&gt;5,'Jul-24 Comparison with CA @50m'!J444&gt;5),1,0))*'50m'!$D444</f>
        <v>0</v>
      </c>
      <c r="S444">
        <f>(IF(AND(K444&gt;5,'Jul-24 Comparison with CA @50m'!K444&gt;5),1,0))*'50m'!$D444</f>
        <v>0</v>
      </c>
      <c r="T444">
        <f>(IF(AND(L444&gt;5,'Jul-24 Comparison with CA @50m'!L444&gt;5),1,0))*'50m'!$D444</f>
        <v>0</v>
      </c>
      <c r="U444">
        <f>(IF(AND(M444&gt;5,'Jul-24 Comparison with CA @50m'!M444&gt;5),1,0))*'50m'!$D444</f>
        <v>0</v>
      </c>
      <c r="V444">
        <f>(IF(AND(N444&gt;5,'Jul-24 Comparison with CA @50m'!N444&gt;5),1,0))*'50m'!$D444</f>
        <v>0</v>
      </c>
    </row>
    <row r="445" spans="1:22" x14ac:dyDescent="0.35">
      <c r="A445" s="21" t="s">
        <v>99</v>
      </c>
      <c r="B445" s="21">
        <v>236350</v>
      </c>
      <c r="C445" s="21">
        <v>236400</v>
      </c>
      <c r="D445" s="21">
        <v>50</v>
      </c>
      <c r="E445" s="21"/>
      <c r="F445" s="23">
        <v>5</v>
      </c>
      <c r="G445" s="25">
        <v>1.1490857142857141E-2</v>
      </c>
      <c r="H445" s="25">
        <v>8.7719999999999985E-3</v>
      </c>
      <c r="I445" s="25">
        <v>1.0470857142857143E-2</v>
      </c>
      <c r="J445" s="25">
        <v>8.2485714285714263E-3</v>
      </c>
      <c r="K445" s="25">
        <v>1.126857142857143E-3</v>
      </c>
      <c r="L445" s="25">
        <v>0</v>
      </c>
      <c r="M445" s="25">
        <v>2.0571428571428574E-4</v>
      </c>
      <c r="N445" s="25">
        <v>1.9337142857142858E-3</v>
      </c>
      <c r="O445">
        <f>(IF(AND(G445&gt;5,'Jul-24 Comparison with CA @50m'!G445&gt;5),1,0))*'50m'!$D445</f>
        <v>0</v>
      </c>
      <c r="P445">
        <f>(IF(AND(H445&gt;5,'Jul-24 Comparison with CA @50m'!H445&gt;5),1,0))*'50m'!$D445</f>
        <v>0</v>
      </c>
      <c r="Q445">
        <f>(IF(AND(I445&gt;5,'Jul-24 Comparison with CA @50m'!I445&gt;5),1,0))*'50m'!$D445</f>
        <v>0</v>
      </c>
      <c r="R445">
        <f>(IF(AND(J445&gt;5,'Jul-24 Comparison with CA @50m'!J445&gt;5),1,0))*'50m'!$D445</f>
        <v>0</v>
      </c>
      <c r="S445">
        <f>(IF(AND(K445&gt;5,'Jul-24 Comparison with CA @50m'!K445&gt;5),1,0))*'50m'!$D445</f>
        <v>0</v>
      </c>
      <c r="T445">
        <f>(IF(AND(L445&gt;5,'Jul-24 Comparison with CA @50m'!L445&gt;5),1,0))*'50m'!$D445</f>
        <v>0</v>
      </c>
      <c r="U445">
        <f>(IF(AND(M445&gt;5,'Jul-24 Comparison with CA @50m'!M445&gt;5),1,0))*'50m'!$D445</f>
        <v>0</v>
      </c>
      <c r="V445">
        <f>(IF(AND(N445&gt;5,'Jul-24 Comparison with CA @50m'!N445&gt;5),1,0))*'50m'!$D445</f>
        <v>0</v>
      </c>
    </row>
    <row r="446" spans="1:22" x14ac:dyDescent="0.35">
      <c r="A446" s="21" t="s">
        <v>99</v>
      </c>
      <c r="B446" s="21">
        <v>236400</v>
      </c>
      <c r="C446" s="21">
        <v>236450</v>
      </c>
      <c r="D446" s="21">
        <v>50</v>
      </c>
      <c r="E446" s="21"/>
      <c r="F446" s="23">
        <v>5</v>
      </c>
      <c r="G446" s="25">
        <v>8.8245714285714299E-3</v>
      </c>
      <c r="H446" s="25">
        <v>2.2392000000000006E-2</v>
      </c>
      <c r="I446" s="25">
        <v>1.5518857142857143E-2</v>
      </c>
      <c r="J446" s="25">
        <v>1.0245714285714287E-2</v>
      </c>
      <c r="K446" s="25">
        <v>6.1965714285714298E-3</v>
      </c>
      <c r="L446" s="25">
        <v>0</v>
      </c>
      <c r="M446" s="25">
        <v>0</v>
      </c>
      <c r="N446" s="25">
        <v>2.8674285714285711E-3</v>
      </c>
      <c r="O446">
        <f>(IF(AND(G446&gt;5,'Jul-24 Comparison with CA @50m'!G446&gt;5),1,0))*'50m'!$D446</f>
        <v>0</v>
      </c>
      <c r="P446">
        <f>(IF(AND(H446&gt;5,'Jul-24 Comparison with CA @50m'!H446&gt;5),1,0))*'50m'!$D446</f>
        <v>0</v>
      </c>
      <c r="Q446">
        <f>(IF(AND(I446&gt;5,'Jul-24 Comparison with CA @50m'!I446&gt;5),1,0))*'50m'!$D446</f>
        <v>0</v>
      </c>
      <c r="R446">
        <f>(IF(AND(J446&gt;5,'Jul-24 Comparison with CA @50m'!J446&gt;5),1,0))*'50m'!$D446</f>
        <v>0</v>
      </c>
      <c r="S446">
        <f>(IF(AND(K446&gt;5,'Jul-24 Comparison with CA @50m'!K446&gt;5),1,0))*'50m'!$D446</f>
        <v>0</v>
      </c>
      <c r="T446">
        <f>(IF(AND(L446&gt;5,'Jul-24 Comparison with CA @50m'!L446&gt;5),1,0))*'50m'!$D446</f>
        <v>0</v>
      </c>
      <c r="U446">
        <f>(IF(AND(M446&gt;5,'Jul-24 Comparison with CA @50m'!M446&gt;5),1,0))*'50m'!$D446</f>
        <v>0</v>
      </c>
      <c r="V446">
        <f>(IF(AND(N446&gt;5,'Jul-24 Comparison with CA @50m'!N446&gt;5),1,0))*'50m'!$D446</f>
        <v>0</v>
      </c>
    </row>
    <row r="447" spans="1:22" x14ac:dyDescent="0.35">
      <c r="A447" s="21" t="s">
        <v>99</v>
      </c>
      <c r="B447" s="21">
        <v>236450</v>
      </c>
      <c r="C447" s="21">
        <v>236500</v>
      </c>
      <c r="D447" s="21">
        <v>50</v>
      </c>
      <c r="E447" s="21"/>
      <c r="F447" s="23">
        <v>5</v>
      </c>
      <c r="G447" s="25">
        <v>1.2331428571428571E-2</v>
      </c>
      <c r="H447" s="25">
        <v>1.2316000000000001E-2</v>
      </c>
      <c r="I447" s="25">
        <v>1.0224E-2</v>
      </c>
      <c r="J447" s="25">
        <v>7.8354285714285713E-3</v>
      </c>
      <c r="K447" s="25">
        <v>1.3975999999999997E-2</v>
      </c>
      <c r="L447" s="25">
        <v>3.2057142857142858E-4</v>
      </c>
      <c r="M447" s="25">
        <v>0</v>
      </c>
      <c r="N447" s="25">
        <v>2.6451428571428576E-3</v>
      </c>
      <c r="O447">
        <f>(IF(AND(G447&gt;5,'Jul-24 Comparison with CA @50m'!G447&gt;5),1,0))*'50m'!$D447</f>
        <v>0</v>
      </c>
      <c r="P447">
        <f>(IF(AND(H447&gt;5,'Jul-24 Comparison with CA @50m'!H447&gt;5),1,0))*'50m'!$D447</f>
        <v>0</v>
      </c>
      <c r="Q447">
        <f>(IF(AND(I447&gt;5,'Jul-24 Comparison with CA @50m'!I447&gt;5),1,0))*'50m'!$D447</f>
        <v>0</v>
      </c>
      <c r="R447">
        <f>(IF(AND(J447&gt;5,'Jul-24 Comparison with CA @50m'!J447&gt;5),1,0))*'50m'!$D447</f>
        <v>0</v>
      </c>
      <c r="S447">
        <f>(IF(AND(K447&gt;5,'Jul-24 Comparison with CA @50m'!K447&gt;5),1,0))*'50m'!$D447</f>
        <v>0</v>
      </c>
      <c r="T447">
        <f>(IF(AND(L447&gt;5,'Jul-24 Comparison with CA @50m'!L447&gt;5),1,0))*'50m'!$D447</f>
        <v>0</v>
      </c>
      <c r="U447">
        <f>(IF(AND(M447&gt;5,'Jul-24 Comparison with CA @50m'!M447&gt;5),1,0))*'50m'!$D447</f>
        <v>0</v>
      </c>
      <c r="V447">
        <f>(IF(AND(N447&gt;5,'Jul-24 Comparison with CA @50m'!N447&gt;5),1,0))*'50m'!$D447</f>
        <v>0</v>
      </c>
    </row>
    <row r="448" spans="1:22" x14ac:dyDescent="0.35">
      <c r="A448" s="21" t="s">
        <v>99</v>
      </c>
      <c r="B448" s="21">
        <v>236500</v>
      </c>
      <c r="C448" s="21">
        <v>236550</v>
      </c>
      <c r="D448" s="21">
        <v>50</v>
      </c>
      <c r="E448" s="21" t="s">
        <v>66</v>
      </c>
      <c r="F448" s="23">
        <v>5</v>
      </c>
      <c r="G448" s="25">
        <v>8.9577142857142841E-3</v>
      </c>
      <c r="H448" s="25">
        <v>1.4506857142857144E-2</v>
      </c>
      <c r="I448" s="25">
        <v>1.1210285714285714E-2</v>
      </c>
      <c r="J448" s="25">
        <v>8.009142857142857E-3</v>
      </c>
      <c r="K448" s="25">
        <v>4.6102857142857143E-3</v>
      </c>
      <c r="L448" s="25">
        <v>5.1257142857142864E-4</v>
      </c>
      <c r="M448" s="25">
        <v>3.4799999999999995E-4</v>
      </c>
      <c r="N448" s="25">
        <v>3.2400000000000001E-4</v>
      </c>
      <c r="O448">
        <f>(IF(AND(G448&gt;5,'Jul-24 Comparison with CA @50m'!G448&gt;5),1,0))*'50m'!$D448</f>
        <v>0</v>
      </c>
      <c r="P448">
        <f>(IF(AND(H448&gt;5,'Jul-24 Comparison with CA @50m'!H448&gt;5),1,0))*'50m'!$D448</f>
        <v>0</v>
      </c>
      <c r="Q448">
        <f>(IF(AND(I448&gt;5,'Jul-24 Comparison with CA @50m'!I448&gt;5),1,0))*'50m'!$D448</f>
        <v>0</v>
      </c>
      <c r="R448">
        <f>(IF(AND(J448&gt;5,'Jul-24 Comparison with CA @50m'!J448&gt;5),1,0))*'50m'!$D448</f>
        <v>0</v>
      </c>
      <c r="S448">
        <f>(IF(AND(K448&gt;5,'Jul-24 Comparison with CA @50m'!K448&gt;5),1,0))*'50m'!$D448</f>
        <v>0</v>
      </c>
      <c r="T448">
        <f>(IF(AND(L448&gt;5,'Jul-24 Comparison with CA @50m'!L448&gt;5),1,0))*'50m'!$D448</f>
        <v>0</v>
      </c>
      <c r="U448">
        <f>(IF(AND(M448&gt;5,'Jul-24 Comparison with CA @50m'!M448&gt;5),1,0))*'50m'!$D448</f>
        <v>0</v>
      </c>
      <c r="V448">
        <f>(IF(AND(N448&gt;5,'Jul-24 Comparison with CA @50m'!N448&gt;5),1,0))*'50m'!$D448</f>
        <v>0</v>
      </c>
    </row>
    <row r="449" spans="1:22" x14ac:dyDescent="0.35">
      <c r="A449" s="21" t="s">
        <v>99</v>
      </c>
      <c r="B449" s="21">
        <v>236550</v>
      </c>
      <c r="C449" s="21">
        <v>236600</v>
      </c>
      <c r="D449" s="21">
        <v>50</v>
      </c>
      <c r="E449" s="21"/>
      <c r="F449" s="23">
        <v>5</v>
      </c>
      <c r="G449" s="25">
        <v>8.6931428571428559E-3</v>
      </c>
      <c r="H449" s="25">
        <v>2.248E-3</v>
      </c>
      <c r="I449" s="25">
        <v>0</v>
      </c>
      <c r="J449" s="25">
        <v>5.8137142857142858E-3</v>
      </c>
      <c r="K449" s="25">
        <v>5.2457142857142858E-3</v>
      </c>
      <c r="L449" s="25">
        <v>0</v>
      </c>
      <c r="M449" s="25">
        <v>0</v>
      </c>
      <c r="N449" s="25">
        <v>3.5885714285714288E-3</v>
      </c>
      <c r="O449">
        <f>(IF(AND(G449&gt;5,'Jul-24 Comparison with CA @50m'!G449&gt;5),1,0))*'50m'!$D449</f>
        <v>0</v>
      </c>
      <c r="P449">
        <f>(IF(AND(H449&gt;5,'Jul-24 Comparison with CA @50m'!H449&gt;5),1,0))*'50m'!$D449</f>
        <v>0</v>
      </c>
      <c r="Q449">
        <f>(IF(AND(I449&gt;5,'Jul-24 Comparison with CA @50m'!I449&gt;5),1,0))*'50m'!$D449</f>
        <v>0</v>
      </c>
      <c r="R449">
        <f>(IF(AND(J449&gt;5,'Jul-24 Comparison with CA @50m'!J449&gt;5),1,0))*'50m'!$D449</f>
        <v>0</v>
      </c>
      <c r="S449">
        <f>(IF(AND(K449&gt;5,'Jul-24 Comparison with CA @50m'!K449&gt;5),1,0))*'50m'!$D449</f>
        <v>0</v>
      </c>
      <c r="T449">
        <f>(IF(AND(L449&gt;5,'Jul-24 Comparison with CA @50m'!L449&gt;5),1,0))*'50m'!$D449</f>
        <v>0</v>
      </c>
      <c r="U449">
        <f>(IF(AND(M449&gt;5,'Jul-24 Comparison with CA @50m'!M449&gt;5),1,0))*'50m'!$D449</f>
        <v>0</v>
      </c>
      <c r="V449">
        <f>(IF(AND(N449&gt;5,'Jul-24 Comparison with CA @50m'!N449&gt;5),1,0))*'50m'!$D449</f>
        <v>0</v>
      </c>
    </row>
    <row r="450" spans="1:22" x14ac:dyDescent="0.35">
      <c r="A450" s="21" t="s">
        <v>99</v>
      </c>
      <c r="B450" s="21">
        <v>236600</v>
      </c>
      <c r="C450" s="21">
        <v>236650</v>
      </c>
      <c r="D450" s="21">
        <v>50</v>
      </c>
      <c r="E450" s="21"/>
      <c r="F450" s="23">
        <v>5</v>
      </c>
      <c r="G450" s="25">
        <v>2.118171428571429E-2</v>
      </c>
      <c r="H450" s="25">
        <v>1.7462857142857141E-3</v>
      </c>
      <c r="I450" s="25">
        <v>3.0137142857142858E-3</v>
      </c>
      <c r="J450" s="25">
        <v>3.0125714285714283E-3</v>
      </c>
      <c r="K450" s="25">
        <v>3.5782857142857144E-3</v>
      </c>
      <c r="L450" s="25">
        <v>0</v>
      </c>
      <c r="M450" s="25">
        <v>0</v>
      </c>
      <c r="N450" s="25">
        <v>1.7725714285714283E-3</v>
      </c>
      <c r="O450">
        <f>(IF(AND(G450&gt;5,'Jul-24 Comparison with CA @50m'!G450&gt;5),1,0))*'50m'!$D450</f>
        <v>0</v>
      </c>
      <c r="P450">
        <f>(IF(AND(H450&gt;5,'Jul-24 Comparison with CA @50m'!H450&gt;5),1,0))*'50m'!$D450</f>
        <v>0</v>
      </c>
      <c r="Q450">
        <f>(IF(AND(I450&gt;5,'Jul-24 Comparison with CA @50m'!I450&gt;5),1,0))*'50m'!$D450</f>
        <v>0</v>
      </c>
      <c r="R450">
        <f>(IF(AND(J450&gt;5,'Jul-24 Comparison with CA @50m'!J450&gt;5),1,0))*'50m'!$D450</f>
        <v>0</v>
      </c>
      <c r="S450">
        <f>(IF(AND(K450&gt;5,'Jul-24 Comparison with CA @50m'!K450&gt;5),1,0))*'50m'!$D450</f>
        <v>0</v>
      </c>
      <c r="T450">
        <f>(IF(AND(L450&gt;5,'Jul-24 Comparison with CA @50m'!L450&gt;5),1,0))*'50m'!$D450</f>
        <v>0</v>
      </c>
      <c r="U450">
        <f>(IF(AND(M450&gt;5,'Jul-24 Comparison with CA @50m'!M450&gt;5),1,0))*'50m'!$D450</f>
        <v>0</v>
      </c>
      <c r="V450">
        <f>(IF(AND(N450&gt;5,'Jul-24 Comparison with CA @50m'!N450&gt;5),1,0))*'50m'!$D450</f>
        <v>0</v>
      </c>
    </row>
    <row r="451" spans="1:22" x14ac:dyDescent="0.35">
      <c r="A451" s="21" t="s">
        <v>99</v>
      </c>
      <c r="B451" s="21">
        <v>236650</v>
      </c>
      <c r="C451" s="21">
        <v>236700</v>
      </c>
      <c r="D451" s="21">
        <v>50</v>
      </c>
      <c r="E451" s="21"/>
      <c r="F451" s="23">
        <v>5</v>
      </c>
      <c r="G451" s="25">
        <v>0.8733022857142857</v>
      </c>
      <c r="H451" s="25">
        <v>9.2759999999999995E-3</v>
      </c>
      <c r="I451" s="25">
        <v>1.464E-3</v>
      </c>
      <c r="J451" s="25">
        <v>1.4389714285714285E-2</v>
      </c>
      <c r="K451" s="25">
        <v>4.2400000000000001E-4</v>
      </c>
      <c r="L451" s="25">
        <v>0</v>
      </c>
      <c r="M451" s="25">
        <v>0</v>
      </c>
      <c r="N451" s="25">
        <v>1.8377142857142856E-3</v>
      </c>
      <c r="O451">
        <f>(IF(AND(G451&gt;5,'Jul-24 Comparison with CA @50m'!G451&gt;5),1,0))*'50m'!$D451</f>
        <v>0</v>
      </c>
      <c r="P451">
        <f>(IF(AND(H451&gt;5,'Jul-24 Comparison with CA @50m'!H451&gt;5),1,0))*'50m'!$D451</f>
        <v>0</v>
      </c>
      <c r="Q451">
        <f>(IF(AND(I451&gt;5,'Jul-24 Comparison with CA @50m'!I451&gt;5),1,0))*'50m'!$D451</f>
        <v>0</v>
      </c>
      <c r="R451">
        <f>(IF(AND(J451&gt;5,'Jul-24 Comparison with CA @50m'!J451&gt;5),1,0))*'50m'!$D451</f>
        <v>0</v>
      </c>
      <c r="S451">
        <f>(IF(AND(K451&gt;5,'Jul-24 Comparison with CA @50m'!K451&gt;5),1,0))*'50m'!$D451</f>
        <v>0</v>
      </c>
      <c r="T451">
        <f>(IF(AND(L451&gt;5,'Jul-24 Comparison with CA @50m'!L451&gt;5),1,0))*'50m'!$D451</f>
        <v>0</v>
      </c>
      <c r="U451">
        <f>(IF(AND(M451&gt;5,'Jul-24 Comparison with CA @50m'!M451&gt;5),1,0))*'50m'!$D451</f>
        <v>0</v>
      </c>
      <c r="V451">
        <f>(IF(AND(N451&gt;5,'Jul-24 Comparison with CA @50m'!N451&gt;5),1,0))*'50m'!$D451</f>
        <v>0</v>
      </c>
    </row>
    <row r="452" spans="1:22" x14ac:dyDescent="0.35">
      <c r="A452" s="21" t="s">
        <v>99</v>
      </c>
      <c r="B452" s="21">
        <v>236700</v>
      </c>
      <c r="C452" s="21">
        <v>236750</v>
      </c>
      <c r="D452" s="21">
        <v>50</v>
      </c>
      <c r="E452" s="21"/>
      <c r="F452" s="23">
        <v>5</v>
      </c>
      <c r="G452" s="25">
        <v>6.4285714285714282E-4</v>
      </c>
      <c r="H452" s="25">
        <v>8.3394285714285723E-3</v>
      </c>
      <c r="I452" s="25">
        <v>4.2702857142857134E-3</v>
      </c>
      <c r="J452" s="25">
        <v>2.149714285714286E-2</v>
      </c>
      <c r="K452" s="25">
        <v>0</v>
      </c>
      <c r="L452" s="25">
        <v>0</v>
      </c>
      <c r="M452" s="25">
        <v>0</v>
      </c>
      <c r="N452" s="25">
        <v>2.8571428571428574E-4</v>
      </c>
      <c r="O452">
        <f>(IF(AND(G452&gt;5,'Jul-24 Comparison with CA @50m'!G452&gt;5),1,0))*'50m'!$D452</f>
        <v>0</v>
      </c>
      <c r="P452">
        <f>(IF(AND(H452&gt;5,'Jul-24 Comparison with CA @50m'!H452&gt;5),1,0))*'50m'!$D452</f>
        <v>0</v>
      </c>
      <c r="Q452">
        <f>(IF(AND(I452&gt;5,'Jul-24 Comparison with CA @50m'!I452&gt;5),1,0))*'50m'!$D452</f>
        <v>0</v>
      </c>
      <c r="R452">
        <f>(IF(AND(J452&gt;5,'Jul-24 Comparison with CA @50m'!J452&gt;5),1,0))*'50m'!$D452</f>
        <v>0</v>
      </c>
      <c r="S452">
        <f>(IF(AND(K452&gt;5,'Jul-24 Comparison with CA @50m'!K452&gt;5),1,0))*'50m'!$D452</f>
        <v>0</v>
      </c>
      <c r="T452">
        <f>(IF(AND(L452&gt;5,'Jul-24 Comparison with CA @50m'!L452&gt;5),1,0))*'50m'!$D452</f>
        <v>0</v>
      </c>
      <c r="U452">
        <f>(IF(AND(M452&gt;5,'Jul-24 Comparison with CA @50m'!M452&gt;5),1,0))*'50m'!$D452</f>
        <v>0</v>
      </c>
      <c r="V452">
        <f>(IF(AND(N452&gt;5,'Jul-24 Comparison with CA @50m'!N452&gt;5),1,0))*'50m'!$D452</f>
        <v>0</v>
      </c>
    </row>
    <row r="453" spans="1:22" x14ac:dyDescent="0.35">
      <c r="A453" s="21" t="s">
        <v>99</v>
      </c>
      <c r="B453" s="21">
        <v>236750</v>
      </c>
      <c r="C453" s="21">
        <v>236800</v>
      </c>
      <c r="D453" s="21">
        <v>50</v>
      </c>
      <c r="E453" s="21"/>
      <c r="F453" s="23">
        <v>5</v>
      </c>
      <c r="G453" s="25">
        <v>2.6407999999999997E-2</v>
      </c>
      <c r="H453" s="25">
        <v>2.1652571428571424E-2</v>
      </c>
      <c r="I453" s="25">
        <v>4.7200000000000002E-3</v>
      </c>
      <c r="J453" s="25">
        <v>8.8805714285714269E-3</v>
      </c>
      <c r="K453" s="25">
        <v>4.8057142857142857E-4</v>
      </c>
      <c r="L453" s="25">
        <v>0</v>
      </c>
      <c r="M453" s="25">
        <v>0</v>
      </c>
      <c r="N453" s="25">
        <v>3.32E-3</v>
      </c>
      <c r="O453">
        <f>(IF(AND(G453&gt;5,'Jul-24 Comparison with CA @50m'!G453&gt;5),1,0))*'50m'!$D453</f>
        <v>0</v>
      </c>
      <c r="P453">
        <f>(IF(AND(H453&gt;5,'Jul-24 Comparison with CA @50m'!H453&gt;5),1,0))*'50m'!$D453</f>
        <v>0</v>
      </c>
      <c r="Q453">
        <f>(IF(AND(I453&gt;5,'Jul-24 Comparison with CA @50m'!I453&gt;5),1,0))*'50m'!$D453</f>
        <v>0</v>
      </c>
      <c r="R453">
        <f>(IF(AND(J453&gt;5,'Jul-24 Comparison with CA @50m'!J453&gt;5),1,0))*'50m'!$D453</f>
        <v>0</v>
      </c>
      <c r="S453">
        <f>(IF(AND(K453&gt;5,'Jul-24 Comparison with CA @50m'!K453&gt;5),1,0))*'50m'!$D453</f>
        <v>0</v>
      </c>
      <c r="T453">
        <f>(IF(AND(L453&gt;5,'Jul-24 Comparison with CA @50m'!L453&gt;5),1,0))*'50m'!$D453</f>
        <v>0</v>
      </c>
      <c r="U453">
        <f>(IF(AND(M453&gt;5,'Jul-24 Comparison with CA @50m'!M453&gt;5),1,0))*'50m'!$D453</f>
        <v>0</v>
      </c>
      <c r="V453">
        <f>(IF(AND(N453&gt;5,'Jul-24 Comparison with CA @50m'!N453&gt;5),1,0))*'50m'!$D453</f>
        <v>0</v>
      </c>
    </row>
    <row r="454" spans="1:22" x14ac:dyDescent="0.35">
      <c r="A454" s="21" t="s">
        <v>99</v>
      </c>
      <c r="B454" s="21">
        <v>236800</v>
      </c>
      <c r="C454" s="21">
        <v>236850</v>
      </c>
      <c r="D454" s="21">
        <v>50</v>
      </c>
      <c r="E454" s="21"/>
      <c r="F454" s="23">
        <v>5</v>
      </c>
      <c r="G454" s="25">
        <v>1.1982285714285713E-2</v>
      </c>
      <c r="H454" s="25">
        <v>1.4065714285714284E-2</v>
      </c>
      <c r="I454" s="25">
        <v>1.6451428571428572E-3</v>
      </c>
      <c r="J454" s="25">
        <v>2.8942857142857138E-2</v>
      </c>
      <c r="K454" s="25">
        <v>1.1354285714285715E-3</v>
      </c>
      <c r="L454" s="25">
        <v>0</v>
      </c>
      <c r="M454" s="25">
        <v>0</v>
      </c>
      <c r="N454" s="25">
        <v>7.0622857142857145E-3</v>
      </c>
      <c r="O454">
        <f>(IF(AND(G454&gt;5,'Jul-24 Comparison with CA @50m'!G454&gt;5),1,0))*'50m'!$D454</f>
        <v>0</v>
      </c>
      <c r="P454">
        <f>(IF(AND(H454&gt;5,'Jul-24 Comparison with CA @50m'!H454&gt;5),1,0))*'50m'!$D454</f>
        <v>0</v>
      </c>
      <c r="Q454">
        <f>(IF(AND(I454&gt;5,'Jul-24 Comparison with CA @50m'!I454&gt;5),1,0))*'50m'!$D454</f>
        <v>0</v>
      </c>
      <c r="R454">
        <f>(IF(AND(J454&gt;5,'Jul-24 Comparison with CA @50m'!J454&gt;5),1,0))*'50m'!$D454</f>
        <v>0</v>
      </c>
      <c r="S454">
        <f>(IF(AND(K454&gt;5,'Jul-24 Comparison with CA @50m'!K454&gt;5),1,0))*'50m'!$D454</f>
        <v>0</v>
      </c>
      <c r="T454">
        <f>(IF(AND(L454&gt;5,'Jul-24 Comparison with CA @50m'!L454&gt;5),1,0))*'50m'!$D454</f>
        <v>0</v>
      </c>
      <c r="U454">
        <f>(IF(AND(M454&gt;5,'Jul-24 Comparison with CA @50m'!M454&gt;5),1,0))*'50m'!$D454</f>
        <v>0</v>
      </c>
      <c r="V454">
        <f>(IF(AND(N454&gt;5,'Jul-24 Comparison with CA @50m'!N454&gt;5),1,0))*'50m'!$D454</f>
        <v>0</v>
      </c>
    </row>
    <row r="455" spans="1:22" x14ac:dyDescent="0.35">
      <c r="A455" s="21" t="s">
        <v>99</v>
      </c>
      <c r="B455" s="21">
        <v>236850</v>
      </c>
      <c r="C455" s="21">
        <v>236900</v>
      </c>
      <c r="D455" s="21">
        <v>50</v>
      </c>
      <c r="E455" s="21" t="s">
        <v>66</v>
      </c>
      <c r="F455" s="23">
        <v>5</v>
      </c>
      <c r="G455" s="25">
        <v>1.0304571428571427E-2</v>
      </c>
      <c r="H455" s="25">
        <v>5.4137142857142856E-3</v>
      </c>
      <c r="I455" s="25">
        <v>1.2885714285714284E-3</v>
      </c>
      <c r="J455" s="25">
        <v>4.7771428571428574E-4</v>
      </c>
      <c r="K455" s="25">
        <v>6.8571428571428567E-5</v>
      </c>
      <c r="L455" s="25">
        <v>0</v>
      </c>
      <c r="M455" s="25">
        <v>0</v>
      </c>
      <c r="N455" s="25">
        <v>3.0411428571428573E-3</v>
      </c>
      <c r="O455">
        <f>(IF(AND(G455&gt;5,'Jul-24 Comparison with CA @50m'!G455&gt;5),1,0))*'50m'!$D455</f>
        <v>0</v>
      </c>
      <c r="P455">
        <f>(IF(AND(H455&gt;5,'Jul-24 Comparison with CA @50m'!H455&gt;5),1,0))*'50m'!$D455</f>
        <v>0</v>
      </c>
      <c r="Q455">
        <f>(IF(AND(I455&gt;5,'Jul-24 Comparison with CA @50m'!I455&gt;5),1,0))*'50m'!$D455</f>
        <v>0</v>
      </c>
      <c r="R455">
        <f>(IF(AND(J455&gt;5,'Jul-24 Comparison with CA @50m'!J455&gt;5),1,0))*'50m'!$D455</f>
        <v>0</v>
      </c>
      <c r="S455">
        <f>(IF(AND(K455&gt;5,'Jul-24 Comparison with CA @50m'!K455&gt;5),1,0))*'50m'!$D455</f>
        <v>0</v>
      </c>
      <c r="T455">
        <f>(IF(AND(L455&gt;5,'Jul-24 Comparison with CA @50m'!L455&gt;5),1,0))*'50m'!$D455</f>
        <v>0</v>
      </c>
      <c r="U455">
        <f>(IF(AND(M455&gt;5,'Jul-24 Comparison with CA @50m'!M455&gt;5),1,0))*'50m'!$D455</f>
        <v>0</v>
      </c>
      <c r="V455">
        <f>(IF(AND(N455&gt;5,'Jul-24 Comparison with CA @50m'!N455&gt;5),1,0))*'50m'!$D455</f>
        <v>0</v>
      </c>
    </row>
    <row r="456" spans="1:22" x14ac:dyDescent="0.35">
      <c r="A456" s="21" t="s">
        <v>99</v>
      </c>
      <c r="B456" s="21">
        <v>236900</v>
      </c>
      <c r="C456" s="21">
        <v>236950</v>
      </c>
      <c r="D456" s="21">
        <v>50</v>
      </c>
      <c r="E456" s="21"/>
      <c r="F456" s="23">
        <v>5</v>
      </c>
      <c r="G456" s="25">
        <v>1.7811428571428572E-3</v>
      </c>
      <c r="H456" s="25">
        <v>4.0051428571428573E-3</v>
      </c>
      <c r="I456" s="25">
        <v>5.3388571428571435E-3</v>
      </c>
      <c r="J456" s="25">
        <v>6.3565714285714284E-3</v>
      </c>
      <c r="K456" s="25">
        <v>0</v>
      </c>
      <c r="L456" s="25">
        <v>0</v>
      </c>
      <c r="M456" s="25">
        <v>0</v>
      </c>
      <c r="N456" s="25">
        <v>2.6141142857142852E-2</v>
      </c>
      <c r="O456">
        <f>(IF(AND(G456&gt;5,'Jul-24 Comparison with CA @50m'!G456&gt;5),1,0))*'50m'!$D456</f>
        <v>0</v>
      </c>
      <c r="P456">
        <f>(IF(AND(H456&gt;5,'Jul-24 Comparison with CA @50m'!H456&gt;5),1,0))*'50m'!$D456</f>
        <v>0</v>
      </c>
      <c r="Q456">
        <f>(IF(AND(I456&gt;5,'Jul-24 Comparison with CA @50m'!I456&gt;5),1,0))*'50m'!$D456</f>
        <v>0</v>
      </c>
      <c r="R456">
        <f>(IF(AND(J456&gt;5,'Jul-24 Comparison with CA @50m'!J456&gt;5),1,0))*'50m'!$D456</f>
        <v>0</v>
      </c>
      <c r="S456">
        <f>(IF(AND(K456&gt;5,'Jul-24 Comparison with CA @50m'!K456&gt;5),1,0))*'50m'!$D456</f>
        <v>0</v>
      </c>
      <c r="T456">
        <f>(IF(AND(L456&gt;5,'Jul-24 Comparison with CA @50m'!L456&gt;5),1,0))*'50m'!$D456</f>
        <v>0</v>
      </c>
      <c r="U456">
        <f>(IF(AND(M456&gt;5,'Jul-24 Comparison with CA @50m'!M456&gt;5),1,0))*'50m'!$D456</f>
        <v>0</v>
      </c>
      <c r="V456">
        <f>(IF(AND(N456&gt;5,'Jul-24 Comparison with CA @50m'!N456&gt;5),1,0))*'50m'!$D456</f>
        <v>0</v>
      </c>
    </row>
    <row r="457" spans="1:22" x14ac:dyDescent="0.35">
      <c r="A457" s="21" t="s">
        <v>99</v>
      </c>
      <c r="B457" s="21">
        <v>236950</v>
      </c>
      <c r="C457" s="21">
        <v>237000</v>
      </c>
      <c r="D457" s="21">
        <v>50</v>
      </c>
      <c r="E457" s="21"/>
      <c r="F457" s="23">
        <v>5</v>
      </c>
      <c r="G457" s="25">
        <v>1.3520000000000004E-2</v>
      </c>
      <c r="H457" s="25">
        <v>4.9171428571428569E-3</v>
      </c>
      <c r="I457" s="25">
        <v>4.8571428571428566E-4</v>
      </c>
      <c r="J457" s="25">
        <v>1.3239428571428574E-2</v>
      </c>
      <c r="K457" s="25">
        <v>8.0988571428571438E-3</v>
      </c>
      <c r="L457" s="25">
        <v>0</v>
      </c>
      <c r="M457" s="25">
        <v>4.1657142857142858E-4</v>
      </c>
      <c r="N457" s="25">
        <v>1.0062857142857143E-3</v>
      </c>
      <c r="O457">
        <f>(IF(AND(G457&gt;5,'Jul-24 Comparison with CA @50m'!G457&gt;5),1,0))*'50m'!$D457</f>
        <v>0</v>
      </c>
      <c r="P457">
        <f>(IF(AND(H457&gt;5,'Jul-24 Comparison with CA @50m'!H457&gt;5),1,0))*'50m'!$D457</f>
        <v>0</v>
      </c>
      <c r="Q457">
        <f>(IF(AND(I457&gt;5,'Jul-24 Comparison with CA @50m'!I457&gt;5),1,0))*'50m'!$D457</f>
        <v>0</v>
      </c>
      <c r="R457">
        <f>(IF(AND(J457&gt;5,'Jul-24 Comparison with CA @50m'!J457&gt;5),1,0))*'50m'!$D457</f>
        <v>0</v>
      </c>
      <c r="S457">
        <f>(IF(AND(K457&gt;5,'Jul-24 Comparison with CA @50m'!K457&gt;5),1,0))*'50m'!$D457</f>
        <v>0</v>
      </c>
      <c r="T457">
        <f>(IF(AND(L457&gt;5,'Jul-24 Comparison with CA @50m'!L457&gt;5),1,0))*'50m'!$D457</f>
        <v>0</v>
      </c>
      <c r="U457">
        <f>(IF(AND(M457&gt;5,'Jul-24 Comparison with CA @50m'!M457&gt;5),1,0))*'50m'!$D457</f>
        <v>0</v>
      </c>
      <c r="V457">
        <f>(IF(AND(N457&gt;5,'Jul-24 Comparison with CA @50m'!N457&gt;5),1,0))*'50m'!$D457</f>
        <v>0</v>
      </c>
    </row>
    <row r="458" spans="1:22" x14ac:dyDescent="0.35">
      <c r="A458" s="21" t="s">
        <v>99</v>
      </c>
      <c r="B458" s="21">
        <v>237000</v>
      </c>
      <c r="C458" s="21">
        <v>237050</v>
      </c>
      <c r="D458" s="21">
        <v>50</v>
      </c>
      <c r="E458" s="21"/>
      <c r="F458" s="23">
        <v>5</v>
      </c>
      <c r="G458" s="25">
        <v>1.4962285714285713E-2</v>
      </c>
      <c r="H458" s="25">
        <v>2.7137142857142863E-3</v>
      </c>
      <c r="I458" s="25">
        <v>0</v>
      </c>
      <c r="J458" s="25">
        <v>6.3257142857142861E-3</v>
      </c>
      <c r="K458" s="25">
        <v>3.409714285714285E-3</v>
      </c>
      <c r="L458" s="25">
        <v>0</v>
      </c>
      <c r="M458" s="25">
        <v>4.4571428571428572E-4</v>
      </c>
      <c r="N458" s="25">
        <v>8.3199999999999995E-4</v>
      </c>
      <c r="O458">
        <f>(IF(AND(G458&gt;5,'Jul-24 Comparison with CA @50m'!G458&gt;5),1,0))*'50m'!$D458</f>
        <v>0</v>
      </c>
      <c r="P458">
        <f>(IF(AND(H458&gt;5,'Jul-24 Comparison with CA @50m'!H458&gt;5),1,0))*'50m'!$D458</f>
        <v>0</v>
      </c>
      <c r="Q458">
        <f>(IF(AND(I458&gt;5,'Jul-24 Comparison with CA @50m'!I458&gt;5),1,0))*'50m'!$D458</f>
        <v>0</v>
      </c>
      <c r="R458">
        <f>(IF(AND(J458&gt;5,'Jul-24 Comparison with CA @50m'!J458&gt;5),1,0))*'50m'!$D458</f>
        <v>0</v>
      </c>
      <c r="S458">
        <f>(IF(AND(K458&gt;5,'Jul-24 Comparison with CA @50m'!K458&gt;5),1,0))*'50m'!$D458</f>
        <v>0</v>
      </c>
      <c r="T458">
        <f>(IF(AND(L458&gt;5,'Jul-24 Comparison with CA @50m'!L458&gt;5),1,0))*'50m'!$D458</f>
        <v>0</v>
      </c>
      <c r="U458">
        <f>(IF(AND(M458&gt;5,'Jul-24 Comparison with CA @50m'!M458&gt;5),1,0))*'50m'!$D458</f>
        <v>0</v>
      </c>
      <c r="V458">
        <f>(IF(AND(N458&gt;5,'Jul-24 Comparison with CA @50m'!N458&gt;5),1,0))*'50m'!$D458</f>
        <v>0</v>
      </c>
    </row>
    <row r="459" spans="1:22" x14ac:dyDescent="0.35">
      <c r="A459" s="21" t="s">
        <v>99</v>
      </c>
      <c r="B459" s="21">
        <v>237050</v>
      </c>
      <c r="C459" s="21">
        <v>237100</v>
      </c>
      <c r="D459" s="21">
        <v>50</v>
      </c>
      <c r="E459" s="21"/>
      <c r="F459" s="23">
        <v>5</v>
      </c>
      <c r="G459" s="25">
        <v>1.2321142857142859E-2</v>
      </c>
      <c r="H459" s="25">
        <v>1.4158857142857143E-2</v>
      </c>
      <c r="I459" s="25">
        <v>5.1382857142857142E-3</v>
      </c>
      <c r="J459" s="25">
        <v>1.2813714285714284E-2</v>
      </c>
      <c r="K459" s="25">
        <v>1.4868571428571426E-3</v>
      </c>
      <c r="L459" s="25">
        <v>0</v>
      </c>
      <c r="M459" s="25">
        <v>6.1657142857142857E-4</v>
      </c>
      <c r="N459" s="25">
        <v>2.696E-3</v>
      </c>
      <c r="O459">
        <f>(IF(AND(G459&gt;5,'Jul-24 Comparison with CA @50m'!G459&gt;5),1,0))*'50m'!$D459</f>
        <v>0</v>
      </c>
      <c r="P459">
        <f>(IF(AND(H459&gt;5,'Jul-24 Comparison with CA @50m'!H459&gt;5),1,0))*'50m'!$D459</f>
        <v>0</v>
      </c>
      <c r="Q459">
        <f>(IF(AND(I459&gt;5,'Jul-24 Comparison with CA @50m'!I459&gt;5),1,0))*'50m'!$D459</f>
        <v>0</v>
      </c>
      <c r="R459">
        <f>(IF(AND(J459&gt;5,'Jul-24 Comparison with CA @50m'!J459&gt;5),1,0))*'50m'!$D459</f>
        <v>0</v>
      </c>
      <c r="S459">
        <f>(IF(AND(K459&gt;5,'Jul-24 Comparison with CA @50m'!K459&gt;5),1,0))*'50m'!$D459</f>
        <v>0</v>
      </c>
      <c r="T459">
        <f>(IF(AND(L459&gt;5,'Jul-24 Comparison with CA @50m'!L459&gt;5),1,0))*'50m'!$D459</f>
        <v>0</v>
      </c>
      <c r="U459">
        <f>(IF(AND(M459&gt;5,'Jul-24 Comparison with CA @50m'!M459&gt;5),1,0))*'50m'!$D459</f>
        <v>0</v>
      </c>
      <c r="V459">
        <f>(IF(AND(N459&gt;5,'Jul-24 Comparison with CA @50m'!N459&gt;5),1,0))*'50m'!$D459</f>
        <v>0</v>
      </c>
    </row>
    <row r="460" spans="1:22" x14ac:dyDescent="0.35">
      <c r="A460" s="21" t="s">
        <v>99</v>
      </c>
      <c r="B460" s="21">
        <v>237100</v>
      </c>
      <c r="C460" s="21">
        <v>237150</v>
      </c>
      <c r="D460" s="21">
        <v>50</v>
      </c>
      <c r="E460" s="21"/>
      <c r="F460" s="23">
        <v>5</v>
      </c>
      <c r="G460" s="25">
        <v>1.5264571428571429E-2</v>
      </c>
      <c r="H460" s="25">
        <v>4.2874285714285722E-3</v>
      </c>
      <c r="I460" s="25">
        <v>1.7239999999999998E-3</v>
      </c>
      <c r="J460" s="25">
        <v>2.3342857142857145E-3</v>
      </c>
      <c r="K460" s="25">
        <v>1.4531428571428571E-3</v>
      </c>
      <c r="L460" s="25">
        <v>6.1428571428571435E-4</v>
      </c>
      <c r="M460" s="25">
        <v>0</v>
      </c>
      <c r="N460" s="25">
        <v>5.1291428571428556E-3</v>
      </c>
      <c r="O460">
        <f>(IF(AND(G460&gt;5,'Jul-24 Comparison with CA @50m'!G460&gt;5),1,0))*'50m'!$D460</f>
        <v>0</v>
      </c>
      <c r="P460">
        <f>(IF(AND(H460&gt;5,'Jul-24 Comparison with CA @50m'!H460&gt;5),1,0))*'50m'!$D460</f>
        <v>0</v>
      </c>
      <c r="Q460">
        <f>(IF(AND(I460&gt;5,'Jul-24 Comparison with CA @50m'!I460&gt;5),1,0))*'50m'!$D460</f>
        <v>0</v>
      </c>
      <c r="R460">
        <f>(IF(AND(J460&gt;5,'Jul-24 Comparison with CA @50m'!J460&gt;5),1,0))*'50m'!$D460</f>
        <v>0</v>
      </c>
      <c r="S460">
        <f>(IF(AND(K460&gt;5,'Jul-24 Comparison with CA @50m'!K460&gt;5),1,0))*'50m'!$D460</f>
        <v>0</v>
      </c>
      <c r="T460">
        <f>(IF(AND(L460&gt;5,'Jul-24 Comparison with CA @50m'!L460&gt;5),1,0))*'50m'!$D460</f>
        <v>0</v>
      </c>
      <c r="U460">
        <f>(IF(AND(M460&gt;5,'Jul-24 Comparison with CA @50m'!M460&gt;5),1,0))*'50m'!$D460</f>
        <v>0</v>
      </c>
      <c r="V460">
        <f>(IF(AND(N460&gt;5,'Jul-24 Comparison with CA @50m'!N460&gt;5),1,0))*'50m'!$D460</f>
        <v>0</v>
      </c>
    </row>
    <row r="461" spans="1:22" x14ac:dyDescent="0.35">
      <c r="A461" s="21" t="s">
        <v>99</v>
      </c>
      <c r="B461" s="21">
        <v>237150</v>
      </c>
      <c r="C461" s="21">
        <v>237200</v>
      </c>
      <c r="D461" s="21">
        <v>50</v>
      </c>
      <c r="E461" s="21"/>
      <c r="F461" s="23">
        <v>5</v>
      </c>
      <c r="G461" s="25">
        <v>1.3098285714285713E-2</v>
      </c>
      <c r="H461" s="25">
        <v>4.5028571428571426E-3</v>
      </c>
      <c r="I461" s="25">
        <v>1.0685714285714285E-4</v>
      </c>
      <c r="J461" s="25">
        <v>9.1160000000000008E-3</v>
      </c>
      <c r="K461" s="25">
        <v>2.8159999999999999E-3</v>
      </c>
      <c r="L461" s="25">
        <v>6.7085714285714285E-4</v>
      </c>
      <c r="M461" s="25">
        <v>3.6051428571428575E-3</v>
      </c>
      <c r="N461" s="25">
        <v>1.1162285714285713E-2</v>
      </c>
      <c r="O461">
        <f>(IF(AND(G461&gt;5,'Jul-24 Comparison with CA @50m'!G461&gt;5),1,0))*'50m'!$D461</f>
        <v>0</v>
      </c>
      <c r="P461">
        <f>(IF(AND(H461&gt;5,'Jul-24 Comparison with CA @50m'!H461&gt;5),1,0))*'50m'!$D461</f>
        <v>0</v>
      </c>
      <c r="Q461">
        <f>(IF(AND(I461&gt;5,'Jul-24 Comparison with CA @50m'!I461&gt;5),1,0))*'50m'!$D461</f>
        <v>0</v>
      </c>
      <c r="R461">
        <f>(IF(AND(J461&gt;5,'Jul-24 Comparison with CA @50m'!J461&gt;5),1,0))*'50m'!$D461</f>
        <v>0</v>
      </c>
      <c r="S461">
        <f>(IF(AND(K461&gt;5,'Jul-24 Comparison with CA @50m'!K461&gt;5),1,0))*'50m'!$D461</f>
        <v>0</v>
      </c>
      <c r="T461">
        <f>(IF(AND(L461&gt;5,'Jul-24 Comparison with CA @50m'!L461&gt;5),1,0))*'50m'!$D461</f>
        <v>0</v>
      </c>
      <c r="U461">
        <f>(IF(AND(M461&gt;5,'Jul-24 Comparison with CA @50m'!M461&gt;5),1,0))*'50m'!$D461</f>
        <v>0</v>
      </c>
      <c r="V461">
        <f>(IF(AND(N461&gt;5,'Jul-24 Comparison with CA @50m'!N461&gt;5),1,0))*'50m'!$D461</f>
        <v>0</v>
      </c>
    </row>
    <row r="462" spans="1:22" x14ac:dyDescent="0.35">
      <c r="A462" s="21" t="s">
        <v>99</v>
      </c>
      <c r="B462" s="21">
        <v>237200</v>
      </c>
      <c r="C462" s="21">
        <v>237250</v>
      </c>
      <c r="D462" s="21">
        <v>50</v>
      </c>
      <c r="E462" s="21" t="s">
        <v>66</v>
      </c>
      <c r="F462" s="23">
        <v>5</v>
      </c>
      <c r="G462" s="25">
        <v>4.2485714285714288E-3</v>
      </c>
      <c r="H462" s="25">
        <v>3.8811428571428573E-3</v>
      </c>
      <c r="I462" s="25">
        <v>5.8E-4</v>
      </c>
      <c r="J462" s="25">
        <v>5.2708571428571422E-3</v>
      </c>
      <c r="K462" s="25">
        <v>3.4714285714285715E-3</v>
      </c>
      <c r="L462" s="25">
        <v>9.771428571428572E-4</v>
      </c>
      <c r="M462" s="25">
        <v>4.4622857142857138E-3</v>
      </c>
      <c r="N462" s="25">
        <v>4.7017142857142865E-3</v>
      </c>
      <c r="O462">
        <f>(IF(AND(G462&gt;5,'Jul-24 Comparison with CA @50m'!G462&gt;5),1,0))*'50m'!$D462</f>
        <v>0</v>
      </c>
      <c r="P462">
        <f>(IF(AND(H462&gt;5,'Jul-24 Comparison with CA @50m'!H462&gt;5),1,0))*'50m'!$D462</f>
        <v>0</v>
      </c>
      <c r="Q462">
        <f>(IF(AND(I462&gt;5,'Jul-24 Comparison with CA @50m'!I462&gt;5),1,0))*'50m'!$D462</f>
        <v>0</v>
      </c>
      <c r="R462">
        <f>(IF(AND(J462&gt;5,'Jul-24 Comparison with CA @50m'!J462&gt;5),1,0))*'50m'!$D462</f>
        <v>0</v>
      </c>
      <c r="S462">
        <f>(IF(AND(K462&gt;5,'Jul-24 Comparison with CA @50m'!K462&gt;5),1,0))*'50m'!$D462</f>
        <v>0</v>
      </c>
      <c r="T462">
        <f>(IF(AND(L462&gt;5,'Jul-24 Comparison with CA @50m'!L462&gt;5),1,0))*'50m'!$D462</f>
        <v>0</v>
      </c>
      <c r="U462">
        <f>(IF(AND(M462&gt;5,'Jul-24 Comparison with CA @50m'!M462&gt;5),1,0))*'50m'!$D462</f>
        <v>0</v>
      </c>
      <c r="V462">
        <f>(IF(AND(N462&gt;5,'Jul-24 Comparison with CA @50m'!N462&gt;5),1,0))*'50m'!$D462</f>
        <v>0</v>
      </c>
    </row>
    <row r="463" spans="1:22" x14ac:dyDescent="0.35">
      <c r="A463" s="21" t="s">
        <v>99</v>
      </c>
      <c r="B463" s="21">
        <v>237250</v>
      </c>
      <c r="C463" s="21">
        <v>237300</v>
      </c>
      <c r="D463" s="21">
        <v>50</v>
      </c>
      <c r="E463" s="21"/>
      <c r="F463" s="23">
        <v>5</v>
      </c>
      <c r="G463" s="25">
        <v>2.2023428571428569E-2</v>
      </c>
      <c r="H463" s="25">
        <v>3.0857142857142861E-4</v>
      </c>
      <c r="I463" s="25">
        <v>0</v>
      </c>
      <c r="J463" s="25">
        <v>1.7300571428571429E-2</v>
      </c>
      <c r="K463" s="25">
        <v>1.714285714285714E-4</v>
      </c>
      <c r="L463" s="25">
        <v>0</v>
      </c>
      <c r="M463" s="25">
        <v>0</v>
      </c>
      <c r="N463" s="25">
        <v>6.3657142857142862E-4</v>
      </c>
      <c r="O463">
        <f>(IF(AND(G463&gt;5,'Jul-24 Comparison with CA @50m'!G463&gt;5),1,0))*'50m'!$D463</f>
        <v>0</v>
      </c>
      <c r="P463">
        <f>(IF(AND(H463&gt;5,'Jul-24 Comparison with CA @50m'!H463&gt;5),1,0))*'50m'!$D463</f>
        <v>0</v>
      </c>
      <c r="Q463">
        <f>(IF(AND(I463&gt;5,'Jul-24 Comparison with CA @50m'!I463&gt;5),1,0))*'50m'!$D463</f>
        <v>0</v>
      </c>
      <c r="R463">
        <f>(IF(AND(J463&gt;5,'Jul-24 Comparison with CA @50m'!J463&gt;5),1,0))*'50m'!$D463</f>
        <v>0</v>
      </c>
      <c r="S463">
        <f>(IF(AND(K463&gt;5,'Jul-24 Comparison with CA @50m'!K463&gt;5),1,0))*'50m'!$D463</f>
        <v>0</v>
      </c>
      <c r="T463">
        <f>(IF(AND(L463&gt;5,'Jul-24 Comparison with CA @50m'!L463&gt;5),1,0))*'50m'!$D463</f>
        <v>0</v>
      </c>
      <c r="U463">
        <f>(IF(AND(M463&gt;5,'Jul-24 Comparison with CA @50m'!M463&gt;5),1,0))*'50m'!$D463</f>
        <v>0</v>
      </c>
      <c r="V463">
        <f>(IF(AND(N463&gt;5,'Jul-24 Comparison with CA @50m'!N463&gt;5),1,0))*'50m'!$D463</f>
        <v>0</v>
      </c>
    </row>
    <row r="464" spans="1:22" x14ac:dyDescent="0.35">
      <c r="A464" s="21" t="s">
        <v>99</v>
      </c>
      <c r="B464" s="21">
        <v>237300</v>
      </c>
      <c r="C464" s="21">
        <v>237350</v>
      </c>
      <c r="D464" s="21">
        <v>50</v>
      </c>
      <c r="E464" s="21"/>
      <c r="F464" s="23">
        <v>5</v>
      </c>
      <c r="G464" s="25">
        <v>1.4370285714285712E-2</v>
      </c>
      <c r="H464" s="25">
        <v>1.0346285714285714E-2</v>
      </c>
      <c r="I464" s="25">
        <v>1.2650857142857143E-2</v>
      </c>
      <c r="J464" s="25">
        <v>2.9854857142857145E-2</v>
      </c>
      <c r="K464" s="25">
        <v>0</v>
      </c>
      <c r="L464" s="25">
        <v>0</v>
      </c>
      <c r="M464" s="25">
        <v>0</v>
      </c>
      <c r="N464" s="25">
        <v>6.6788571428571435E-3</v>
      </c>
      <c r="O464">
        <f>(IF(AND(G464&gt;5,'Jul-24 Comparison with CA @50m'!G464&gt;5),1,0))*'50m'!$D464</f>
        <v>0</v>
      </c>
      <c r="P464">
        <f>(IF(AND(H464&gt;5,'Jul-24 Comparison with CA @50m'!H464&gt;5),1,0))*'50m'!$D464</f>
        <v>0</v>
      </c>
      <c r="Q464">
        <f>(IF(AND(I464&gt;5,'Jul-24 Comparison with CA @50m'!I464&gt;5),1,0))*'50m'!$D464</f>
        <v>0</v>
      </c>
      <c r="R464">
        <f>(IF(AND(J464&gt;5,'Jul-24 Comparison with CA @50m'!J464&gt;5),1,0))*'50m'!$D464</f>
        <v>0</v>
      </c>
      <c r="S464">
        <f>(IF(AND(K464&gt;5,'Jul-24 Comparison with CA @50m'!K464&gt;5),1,0))*'50m'!$D464</f>
        <v>0</v>
      </c>
      <c r="T464">
        <f>(IF(AND(L464&gt;5,'Jul-24 Comparison with CA @50m'!L464&gt;5),1,0))*'50m'!$D464</f>
        <v>0</v>
      </c>
      <c r="U464">
        <f>(IF(AND(M464&gt;5,'Jul-24 Comparison with CA @50m'!M464&gt;5),1,0))*'50m'!$D464</f>
        <v>0</v>
      </c>
      <c r="V464">
        <f>(IF(AND(N464&gt;5,'Jul-24 Comparison with CA @50m'!N464&gt;5),1,0))*'50m'!$D464</f>
        <v>0</v>
      </c>
    </row>
    <row r="465" spans="1:22" x14ac:dyDescent="0.35">
      <c r="A465" s="21" t="s">
        <v>99</v>
      </c>
      <c r="B465" s="21">
        <v>237350</v>
      </c>
      <c r="C465" s="21">
        <v>237400</v>
      </c>
      <c r="D465" s="21">
        <v>50</v>
      </c>
      <c r="E465" s="21"/>
      <c r="F465" s="23">
        <v>5</v>
      </c>
      <c r="G465" s="25">
        <v>8.4468571428571414E-3</v>
      </c>
      <c r="H465" s="25">
        <v>1.2428571428571428E-2</v>
      </c>
      <c r="I465" s="25">
        <v>2.764E-3</v>
      </c>
      <c r="J465" s="25">
        <v>2.1765714285714283E-3</v>
      </c>
      <c r="K465" s="25">
        <v>3.3862857142857149E-3</v>
      </c>
      <c r="L465" s="25">
        <v>4.7885714285714285E-4</v>
      </c>
      <c r="M465" s="25">
        <v>1.0982857142857144E-3</v>
      </c>
      <c r="N465" s="25">
        <v>3.6331428571428569E-3</v>
      </c>
      <c r="O465">
        <f>(IF(AND(G465&gt;5,'Jul-24 Comparison with CA @50m'!G465&gt;5),1,0))*'50m'!$D465</f>
        <v>0</v>
      </c>
      <c r="P465">
        <f>(IF(AND(H465&gt;5,'Jul-24 Comparison with CA @50m'!H465&gt;5),1,0))*'50m'!$D465</f>
        <v>0</v>
      </c>
      <c r="Q465">
        <f>(IF(AND(I465&gt;5,'Jul-24 Comparison with CA @50m'!I465&gt;5),1,0))*'50m'!$D465</f>
        <v>0</v>
      </c>
      <c r="R465">
        <f>(IF(AND(J465&gt;5,'Jul-24 Comparison with CA @50m'!J465&gt;5),1,0))*'50m'!$D465</f>
        <v>0</v>
      </c>
      <c r="S465">
        <f>(IF(AND(K465&gt;5,'Jul-24 Comparison with CA @50m'!K465&gt;5),1,0))*'50m'!$D465</f>
        <v>0</v>
      </c>
      <c r="T465">
        <f>(IF(AND(L465&gt;5,'Jul-24 Comparison with CA @50m'!L465&gt;5),1,0))*'50m'!$D465</f>
        <v>0</v>
      </c>
      <c r="U465">
        <f>(IF(AND(M465&gt;5,'Jul-24 Comparison with CA @50m'!M465&gt;5),1,0))*'50m'!$D465</f>
        <v>0</v>
      </c>
      <c r="V465">
        <f>(IF(AND(N465&gt;5,'Jul-24 Comparison with CA @50m'!N465&gt;5),1,0))*'50m'!$D465</f>
        <v>0</v>
      </c>
    </row>
    <row r="466" spans="1:22" x14ac:dyDescent="0.35">
      <c r="A466" s="21" t="s">
        <v>99</v>
      </c>
      <c r="B466" s="21">
        <v>237400</v>
      </c>
      <c r="C466" s="21">
        <v>237450</v>
      </c>
      <c r="D466" s="21">
        <v>50</v>
      </c>
      <c r="E466" s="21"/>
      <c r="F466" s="23">
        <v>5</v>
      </c>
      <c r="G466" s="25">
        <v>1.080057142857143E-2</v>
      </c>
      <c r="H466" s="25">
        <v>3.8377142857142859E-3</v>
      </c>
      <c r="I466" s="25">
        <v>1.1394285714285714E-3</v>
      </c>
      <c r="J466" s="25">
        <v>9.2114285714285714E-4</v>
      </c>
      <c r="K466" s="25">
        <v>3.6800000000000005E-3</v>
      </c>
      <c r="L466" s="25">
        <v>6.7091428571428571E-3</v>
      </c>
      <c r="M466" s="25">
        <v>2.3251428571428572E-3</v>
      </c>
      <c r="N466" s="25">
        <v>3.1159999999999998E-3</v>
      </c>
      <c r="O466">
        <f>(IF(AND(G466&gt;5,'Jul-24 Comparison with CA @50m'!G466&gt;5),1,0))*'50m'!$D466</f>
        <v>0</v>
      </c>
      <c r="P466">
        <f>(IF(AND(H466&gt;5,'Jul-24 Comparison with CA @50m'!H466&gt;5),1,0))*'50m'!$D466</f>
        <v>0</v>
      </c>
      <c r="Q466">
        <f>(IF(AND(I466&gt;5,'Jul-24 Comparison with CA @50m'!I466&gt;5),1,0))*'50m'!$D466</f>
        <v>0</v>
      </c>
      <c r="R466">
        <f>(IF(AND(J466&gt;5,'Jul-24 Comparison with CA @50m'!J466&gt;5),1,0))*'50m'!$D466</f>
        <v>0</v>
      </c>
      <c r="S466">
        <f>(IF(AND(K466&gt;5,'Jul-24 Comparison with CA @50m'!K466&gt;5),1,0))*'50m'!$D466</f>
        <v>0</v>
      </c>
      <c r="T466">
        <f>(IF(AND(L466&gt;5,'Jul-24 Comparison with CA @50m'!L466&gt;5),1,0))*'50m'!$D466</f>
        <v>0</v>
      </c>
      <c r="U466">
        <f>(IF(AND(M466&gt;5,'Jul-24 Comparison with CA @50m'!M466&gt;5),1,0))*'50m'!$D466</f>
        <v>0</v>
      </c>
      <c r="V466">
        <f>(IF(AND(N466&gt;5,'Jul-24 Comparison with CA @50m'!N466&gt;5),1,0))*'50m'!$D466</f>
        <v>0</v>
      </c>
    </row>
    <row r="467" spans="1:22" x14ac:dyDescent="0.35">
      <c r="A467" s="21" t="s">
        <v>99</v>
      </c>
      <c r="B467" s="21">
        <v>237450</v>
      </c>
      <c r="C467" s="21">
        <v>237500</v>
      </c>
      <c r="D467" s="21">
        <v>50</v>
      </c>
      <c r="E467" s="21"/>
      <c r="F467" s="23">
        <v>5</v>
      </c>
      <c r="G467" s="25">
        <v>1.693485714285714E-2</v>
      </c>
      <c r="H467" s="25">
        <v>4.2920000000000007E-3</v>
      </c>
      <c r="I467" s="25">
        <v>1.2325714285714286E-3</v>
      </c>
      <c r="J467" s="25">
        <v>2.9714285714285709E-4</v>
      </c>
      <c r="K467" s="25">
        <v>9.9211428571428593E-3</v>
      </c>
      <c r="L467" s="25">
        <v>9.3211428571428577E-3</v>
      </c>
      <c r="M467" s="25">
        <v>2.3925714285714284E-3</v>
      </c>
      <c r="N467" s="25">
        <v>3.6822857142857139E-3</v>
      </c>
      <c r="O467">
        <f>(IF(AND(G467&gt;5,'Jul-24 Comparison with CA @50m'!G467&gt;5),1,0))*'50m'!$D467</f>
        <v>0</v>
      </c>
      <c r="P467">
        <f>(IF(AND(H467&gt;5,'Jul-24 Comparison with CA @50m'!H467&gt;5),1,0))*'50m'!$D467</f>
        <v>0</v>
      </c>
      <c r="Q467">
        <f>(IF(AND(I467&gt;5,'Jul-24 Comparison with CA @50m'!I467&gt;5),1,0))*'50m'!$D467</f>
        <v>0</v>
      </c>
      <c r="R467">
        <f>(IF(AND(J467&gt;5,'Jul-24 Comparison with CA @50m'!J467&gt;5),1,0))*'50m'!$D467</f>
        <v>0</v>
      </c>
      <c r="S467">
        <f>(IF(AND(K467&gt;5,'Jul-24 Comparison with CA @50m'!K467&gt;5),1,0))*'50m'!$D467</f>
        <v>0</v>
      </c>
      <c r="T467">
        <f>(IF(AND(L467&gt;5,'Jul-24 Comparison with CA @50m'!L467&gt;5),1,0))*'50m'!$D467</f>
        <v>0</v>
      </c>
      <c r="U467">
        <f>(IF(AND(M467&gt;5,'Jul-24 Comparison with CA @50m'!M467&gt;5),1,0))*'50m'!$D467</f>
        <v>0</v>
      </c>
      <c r="V467">
        <f>(IF(AND(N467&gt;5,'Jul-24 Comparison with CA @50m'!N467&gt;5),1,0))*'50m'!$D467</f>
        <v>0</v>
      </c>
    </row>
    <row r="468" spans="1:22" x14ac:dyDescent="0.35">
      <c r="A468" s="21" t="s">
        <v>99</v>
      </c>
      <c r="B468" s="21">
        <v>237500</v>
      </c>
      <c r="C468" s="21">
        <v>237550</v>
      </c>
      <c r="D468" s="21">
        <v>50</v>
      </c>
      <c r="E468" s="21" t="s">
        <v>100</v>
      </c>
      <c r="F468" s="23">
        <v>5</v>
      </c>
      <c r="G468" s="25">
        <v>1.7181142857142853E-2</v>
      </c>
      <c r="H468" s="25">
        <v>1.1257142857142857E-3</v>
      </c>
      <c r="I468" s="25">
        <v>0</v>
      </c>
      <c r="J468" s="25">
        <v>7.1485714285714284E-4</v>
      </c>
      <c r="K468" s="25">
        <v>1.3045714285714288E-3</v>
      </c>
      <c r="L468" s="25">
        <v>7.5142857142857151E-4</v>
      </c>
      <c r="M468" s="25">
        <v>7.0742857142857142E-4</v>
      </c>
      <c r="N468" s="25">
        <v>9.8188571428571431E-3</v>
      </c>
      <c r="O468">
        <f>(IF(AND(G468&gt;5,'Jul-24 Comparison with CA @50m'!G468&gt;5),1,0))*'50m'!$D468</f>
        <v>0</v>
      </c>
      <c r="P468">
        <f>(IF(AND(H468&gt;5,'Jul-24 Comparison with CA @50m'!H468&gt;5),1,0))*'50m'!$D468</f>
        <v>0</v>
      </c>
      <c r="Q468">
        <f>(IF(AND(I468&gt;5,'Jul-24 Comparison with CA @50m'!I468&gt;5),1,0))*'50m'!$D468</f>
        <v>0</v>
      </c>
      <c r="R468">
        <f>(IF(AND(J468&gt;5,'Jul-24 Comparison with CA @50m'!J468&gt;5),1,0))*'50m'!$D468</f>
        <v>0</v>
      </c>
      <c r="S468">
        <f>(IF(AND(K468&gt;5,'Jul-24 Comparison with CA @50m'!K468&gt;5),1,0))*'50m'!$D468</f>
        <v>0</v>
      </c>
      <c r="T468">
        <f>(IF(AND(L468&gt;5,'Jul-24 Comparison with CA @50m'!L468&gt;5),1,0))*'50m'!$D468</f>
        <v>0</v>
      </c>
      <c r="U468">
        <f>(IF(AND(M468&gt;5,'Jul-24 Comparison with CA @50m'!M468&gt;5),1,0))*'50m'!$D468</f>
        <v>0</v>
      </c>
      <c r="V468">
        <f>(IF(AND(N468&gt;5,'Jul-24 Comparison with CA @50m'!N468&gt;5),1,0))*'50m'!$D468</f>
        <v>0</v>
      </c>
    </row>
    <row r="469" spans="1:22" x14ac:dyDescent="0.35">
      <c r="A469" s="21" t="s">
        <v>99</v>
      </c>
      <c r="B469" s="21">
        <v>237550</v>
      </c>
      <c r="C469" s="21">
        <v>237600</v>
      </c>
      <c r="D469" s="21">
        <v>50</v>
      </c>
      <c r="E469" s="21"/>
      <c r="F469" s="23">
        <v>5</v>
      </c>
      <c r="G469" s="25">
        <v>1.1010857142857143E-2</v>
      </c>
      <c r="H469" s="25">
        <v>3.5485714285714287E-4</v>
      </c>
      <c r="I469" s="25">
        <v>1.142857142857143E-4</v>
      </c>
      <c r="J469" s="25">
        <v>2.3417142857142855E-3</v>
      </c>
      <c r="K469" s="25">
        <v>3.3657142857142859E-4</v>
      </c>
      <c r="L469" s="25">
        <v>5.0342857142857144E-4</v>
      </c>
      <c r="M469" s="25">
        <v>3.4742857142857145E-4</v>
      </c>
      <c r="N469" s="25">
        <v>2.9314285714285716E-4</v>
      </c>
      <c r="O469">
        <f>(IF(AND(G469&gt;5,'Jul-24 Comparison with CA @50m'!G469&gt;5),1,0))*'50m'!$D469</f>
        <v>0</v>
      </c>
      <c r="P469">
        <f>(IF(AND(H469&gt;5,'Jul-24 Comparison with CA @50m'!H469&gt;5),1,0))*'50m'!$D469</f>
        <v>0</v>
      </c>
      <c r="Q469">
        <f>(IF(AND(I469&gt;5,'Jul-24 Comparison with CA @50m'!I469&gt;5),1,0))*'50m'!$D469</f>
        <v>0</v>
      </c>
      <c r="R469">
        <f>(IF(AND(J469&gt;5,'Jul-24 Comparison with CA @50m'!J469&gt;5),1,0))*'50m'!$D469</f>
        <v>0</v>
      </c>
      <c r="S469">
        <f>(IF(AND(K469&gt;5,'Jul-24 Comparison with CA @50m'!K469&gt;5),1,0))*'50m'!$D469</f>
        <v>0</v>
      </c>
      <c r="T469">
        <f>(IF(AND(L469&gt;5,'Jul-24 Comparison with CA @50m'!L469&gt;5),1,0))*'50m'!$D469</f>
        <v>0</v>
      </c>
      <c r="U469">
        <f>(IF(AND(M469&gt;5,'Jul-24 Comparison with CA @50m'!M469&gt;5),1,0))*'50m'!$D469</f>
        <v>0</v>
      </c>
      <c r="V469">
        <f>(IF(AND(N469&gt;5,'Jul-24 Comparison with CA @50m'!N469&gt;5),1,0))*'50m'!$D469</f>
        <v>0</v>
      </c>
    </row>
    <row r="470" spans="1:22" x14ac:dyDescent="0.35">
      <c r="A470" s="21" t="s">
        <v>99</v>
      </c>
      <c r="B470" s="21">
        <v>237600</v>
      </c>
      <c r="C470" s="21">
        <v>237650</v>
      </c>
      <c r="D470" s="21">
        <v>50</v>
      </c>
      <c r="E470" s="21"/>
      <c r="F470" s="23">
        <v>5</v>
      </c>
      <c r="G470" s="25">
        <v>7.4777142857142855E-3</v>
      </c>
      <c r="H470" s="25">
        <v>9.4399999999999996E-4</v>
      </c>
      <c r="I470" s="25">
        <v>4.9200000000000003E-4</v>
      </c>
      <c r="J470" s="25">
        <v>2.0200000000000001E-3</v>
      </c>
      <c r="K470" s="25">
        <v>4.2491428571428576E-3</v>
      </c>
      <c r="L470" s="25">
        <v>8.3428571428571427E-4</v>
      </c>
      <c r="M470" s="25">
        <v>0</v>
      </c>
      <c r="N470" s="25">
        <v>1.281142857142857E-3</v>
      </c>
      <c r="O470">
        <f>(IF(AND(G470&gt;5,'Jul-24 Comparison with CA @50m'!G470&gt;5),1,0))*'50m'!$D470</f>
        <v>0</v>
      </c>
      <c r="P470">
        <f>(IF(AND(H470&gt;5,'Jul-24 Comparison with CA @50m'!H470&gt;5),1,0))*'50m'!$D470</f>
        <v>0</v>
      </c>
      <c r="Q470">
        <f>(IF(AND(I470&gt;5,'Jul-24 Comparison with CA @50m'!I470&gt;5),1,0))*'50m'!$D470</f>
        <v>0</v>
      </c>
      <c r="R470">
        <f>(IF(AND(J470&gt;5,'Jul-24 Comparison with CA @50m'!J470&gt;5),1,0))*'50m'!$D470</f>
        <v>0</v>
      </c>
      <c r="S470">
        <f>(IF(AND(K470&gt;5,'Jul-24 Comparison with CA @50m'!K470&gt;5),1,0))*'50m'!$D470</f>
        <v>0</v>
      </c>
      <c r="T470">
        <f>(IF(AND(L470&gt;5,'Jul-24 Comparison with CA @50m'!L470&gt;5),1,0))*'50m'!$D470</f>
        <v>0</v>
      </c>
      <c r="U470">
        <f>(IF(AND(M470&gt;5,'Jul-24 Comparison with CA @50m'!M470&gt;5),1,0))*'50m'!$D470</f>
        <v>0</v>
      </c>
      <c r="V470">
        <f>(IF(AND(N470&gt;5,'Jul-24 Comparison with CA @50m'!N470&gt;5),1,0))*'50m'!$D470</f>
        <v>0</v>
      </c>
    </row>
    <row r="471" spans="1:22" x14ac:dyDescent="0.35">
      <c r="A471" s="21" t="s">
        <v>99</v>
      </c>
      <c r="B471" s="21">
        <v>237650</v>
      </c>
      <c r="C471" s="21">
        <v>237700</v>
      </c>
      <c r="D471" s="21">
        <v>50</v>
      </c>
      <c r="E471" s="21"/>
      <c r="F471" s="23">
        <v>5</v>
      </c>
      <c r="G471" s="25">
        <v>3.6080000000000001E-3</v>
      </c>
      <c r="H471" s="25">
        <v>0</v>
      </c>
      <c r="I471" s="25">
        <v>1.8400000000000003E-4</v>
      </c>
      <c r="J471" s="25">
        <v>8.2114285714285709E-4</v>
      </c>
      <c r="K471" s="25">
        <v>1.153542857142857E-2</v>
      </c>
      <c r="L471" s="25">
        <v>6.159999999999999E-4</v>
      </c>
      <c r="M471" s="25">
        <v>5.6571428571428571E-4</v>
      </c>
      <c r="N471" s="25">
        <v>1.142857142857143E-4</v>
      </c>
      <c r="O471">
        <f>(IF(AND(G471&gt;5,'Jul-24 Comparison with CA @50m'!G471&gt;5),1,0))*'50m'!$D471</f>
        <v>0</v>
      </c>
      <c r="P471">
        <f>(IF(AND(H471&gt;5,'Jul-24 Comparison with CA @50m'!H471&gt;5),1,0))*'50m'!$D471</f>
        <v>0</v>
      </c>
      <c r="Q471">
        <f>(IF(AND(I471&gt;5,'Jul-24 Comparison with CA @50m'!I471&gt;5),1,0))*'50m'!$D471</f>
        <v>0</v>
      </c>
      <c r="R471">
        <f>(IF(AND(J471&gt;5,'Jul-24 Comparison with CA @50m'!J471&gt;5),1,0))*'50m'!$D471</f>
        <v>0</v>
      </c>
      <c r="S471">
        <f>(IF(AND(K471&gt;5,'Jul-24 Comparison with CA @50m'!K471&gt;5),1,0))*'50m'!$D471</f>
        <v>0</v>
      </c>
      <c r="T471">
        <f>(IF(AND(L471&gt;5,'Jul-24 Comparison with CA @50m'!L471&gt;5),1,0))*'50m'!$D471</f>
        <v>0</v>
      </c>
      <c r="U471">
        <f>(IF(AND(M471&gt;5,'Jul-24 Comparison with CA @50m'!M471&gt;5),1,0))*'50m'!$D471</f>
        <v>0</v>
      </c>
      <c r="V471">
        <f>(IF(AND(N471&gt;5,'Jul-24 Comparison with CA @50m'!N471&gt;5),1,0))*'50m'!$D471</f>
        <v>0</v>
      </c>
    </row>
    <row r="472" spans="1:22" x14ac:dyDescent="0.35">
      <c r="A472" s="21" t="s">
        <v>99</v>
      </c>
      <c r="B472" s="21">
        <v>237700</v>
      </c>
      <c r="C472" s="21">
        <v>237750</v>
      </c>
      <c r="D472" s="21">
        <v>50</v>
      </c>
      <c r="E472" s="21"/>
      <c r="F472" s="23">
        <v>5</v>
      </c>
      <c r="G472" s="25">
        <v>7.5240000000000003E-3</v>
      </c>
      <c r="H472" s="25">
        <v>0</v>
      </c>
      <c r="I472" s="25">
        <v>1.3577142857142857E-3</v>
      </c>
      <c r="J472" s="25">
        <v>2.1622857142857142E-3</v>
      </c>
      <c r="K472" s="25">
        <v>0</v>
      </c>
      <c r="L472" s="25">
        <v>5.3257142857142858E-4</v>
      </c>
      <c r="M472" s="25">
        <v>0</v>
      </c>
      <c r="N472" s="25">
        <v>0</v>
      </c>
      <c r="O472">
        <f>(IF(AND(G472&gt;5,'Jul-24 Comparison with CA @50m'!G472&gt;5),1,0))*'50m'!$D472</f>
        <v>0</v>
      </c>
      <c r="P472">
        <f>(IF(AND(H472&gt;5,'Jul-24 Comparison with CA @50m'!H472&gt;5),1,0))*'50m'!$D472</f>
        <v>0</v>
      </c>
      <c r="Q472">
        <f>(IF(AND(I472&gt;5,'Jul-24 Comparison with CA @50m'!I472&gt;5),1,0))*'50m'!$D472</f>
        <v>0</v>
      </c>
      <c r="R472">
        <f>(IF(AND(J472&gt;5,'Jul-24 Comparison with CA @50m'!J472&gt;5),1,0))*'50m'!$D472</f>
        <v>0</v>
      </c>
      <c r="S472">
        <f>(IF(AND(K472&gt;5,'Jul-24 Comparison with CA @50m'!K472&gt;5),1,0))*'50m'!$D472</f>
        <v>0</v>
      </c>
      <c r="T472">
        <f>(IF(AND(L472&gt;5,'Jul-24 Comparison with CA @50m'!L472&gt;5),1,0))*'50m'!$D472</f>
        <v>0</v>
      </c>
      <c r="U472">
        <f>(IF(AND(M472&gt;5,'Jul-24 Comparison with CA @50m'!M472&gt;5),1,0))*'50m'!$D472</f>
        <v>0</v>
      </c>
      <c r="V472">
        <f>(IF(AND(N472&gt;5,'Jul-24 Comparison with CA @50m'!N472&gt;5),1,0))*'50m'!$D472</f>
        <v>0</v>
      </c>
    </row>
    <row r="473" spans="1:22" x14ac:dyDescent="0.35">
      <c r="A473" s="21" t="s">
        <v>99</v>
      </c>
      <c r="B473" s="21">
        <v>237750</v>
      </c>
      <c r="C473" s="21">
        <v>237800</v>
      </c>
      <c r="D473" s="21">
        <v>50</v>
      </c>
      <c r="E473" s="21"/>
      <c r="F473" s="23">
        <v>5</v>
      </c>
      <c r="G473" s="25">
        <v>7.2834285714285718E-3</v>
      </c>
      <c r="H473" s="25">
        <v>2.3554285714285717E-3</v>
      </c>
      <c r="I473" s="25">
        <v>2.4971428571428573E-4</v>
      </c>
      <c r="J473" s="25">
        <v>1.3428571428571428E-3</v>
      </c>
      <c r="K473" s="25">
        <v>4.7445714285714287E-3</v>
      </c>
      <c r="L473" s="25">
        <v>5.8914285714285709E-4</v>
      </c>
      <c r="M473" s="25">
        <v>0</v>
      </c>
      <c r="N473" s="25">
        <v>6.5931428571428564E-3</v>
      </c>
      <c r="O473">
        <f>(IF(AND(G473&gt;5,'Jul-24 Comparison with CA @50m'!G473&gt;5),1,0))*'50m'!$D473</f>
        <v>0</v>
      </c>
      <c r="P473">
        <f>(IF(AND(H473&gt;5,'Jul-24 Comparison with CA @50m'!H473&gt;5),1,0))*'50m'!$D473</f>
        <v>0</v>
      </c>
      <c r="Q473">
        <f>(IF(AND(I473&gt;5,'Jul-24 Comparison with CA @50m'!I473&gt;5),1,0))*'50m'!$D473</f>
        <v>0</v>
      </c>
      <c r="R473">
        <f>(IF(AND(J473&gt;5,'Jul-24 Comparison with CA @50m'!J473&gt;5),1,0))*'50m'!$D473</f>
        <v>0</v>
      </c>
      <c r="S473">
        <f>(IF(AND(K473&gt;5,'Jul-24 Comparison with CA @50m'!K473&gt;5),1,0))*'50m'!$D473</f>
        <v>0</v>
      </c>
      <c r="T473">
        <f>(IF(AND(L473&gt;5,'Jul-24 Comparison with CA @50m'!L473&gt;5),1,0))*'50m'!$D473</f>
        <v>0</v>
      </c>
      <c r="U473">
        <f>(IF(AND(M473&gt;5,'Jul-24 Comparison with CA @50m'!M473&gt;5),1,0))*'50m'!$D473</f>
        <v>0</v>
      </c>
      <c r="V473">
        <f>(IF(AND(N473&gt;5,'Jul-24 Comparison with CA @50m'!N473&gt;5),1,0))*'50m'!$D473</f>
        <v>0</v>
      </c>
    </row>
    <row r="474" spans="1:22" x14ac:dyDescent="0.35">
      <c r="A474" s="21" t="s">
        <v>99</v>
      </c>
      <c r="B474" s="21">
        <v>237800</v>
      </c>
      <c r="C474" s="21">
        <v>237850</v>
      </c>
      <c r="D474" s="21">
        <v>50</v>
      </c>
      <c r="E474" s="21"/>
      <c r="F474" s="23">
        <v>5</v>
      </c>
      <c r="G474" s="25">
        <v>6.6205714285714279E-3</v>
      </c>
      <c r="H474" s="25">
        <v>1.9199999999999998E-3</v>
      </c>
      <c r="I474" s="25">
        <v>2.7222857142857144E-3</v>
      </c>
      <c r="J474" s="25">
        <v>1.1032E-2</v>
      </c>
      <c r="K474" s="25">
        <v>8.0731428571428551E-3</v>
      </c>
      <c r="L474" s="25">
        <v>3.9097142857142855E-3</v>
      </c>
      <c r="M474" s="25">
        <v>8.7314285714285705E-4</v>
      </c>
      <c r="N474" s="25">
        <v>2.0057291428571431</v>
      </c>
      <c r="O474">
        <f>(IF(AND(G474&gt;5,'Jul-24 Comparison with CA @50m'!G474&gt;5),1,0))*'50m'!$D474</f>
        <v>0</v>
      </c>
      <c r="P474">
        <f>(IF(AND(H474&gt;5,'Jul-24 Comparison with CA @50m'!H474&gt;5),1,0))*'50m'!$D474</f>
        <v>0</v>
      </c>
      <c r="Q474">
        <f>(IF(AND(I474&gt;5,'Jul-24 Comparison with CA @50m'!I474&gt;5),1,0))*'50m'!$D474</f>
        <v>0</v>
      </c>
      <c r="R474">
        <f>(IF(AND(J474&gt;5,'Jul-24 Comparison with CA @50m'!J474&gt;5),1,0))*'50m'!$D474</f>
        <v>0</v>
      </c>
      <c r="S474">
        <f>(IF(AND(K474&gt;5,'Jul-24 Comparison with CA @50m'!K474&gt;5),1,0))*'50m'!$D474</f>
        <v>0</v>
      </c>
      <c r="T474">
        <f>(IF(AND(L474&gt;5,'Jul-24 Comparison with CA @50m'!L474&gt;5),1,0))*'50m'!$D474</f>
        <v>0</v>
      </c>
      <c r="U474">
        <f>(IF(AND(M474&gt;5,'Jul-24 Comparison with CA @50m'!M474&gt;5),1,0))*'50m'!$D474</f>
        <v>0</v>
      </c>
      <c r="V474">
        <f>(IF(AND(N474&gt;5,'Jul-24 Comparison with CA @50m'!N474&gt;5),1,0))*'50m'!$D474</f>
        <v>0</v>
      </c>
    </row>
    <row r="475" spans="1:22" x14ac:dyDescent="0.35">
      <c r="A475" s="21" t="s">
        <v>99</v>
      </c>
      <c r="B475" s="21">
        <v>237850</v>
      </c>
      <c r="C475" s="21">
        <v>237900</v>
      </c>
      <c r="D475" s="21">
        <v>50</v>
      </c>
      <c r="E475" s="21"/>
      <c r="F475" s="23">
        <v>5</v>
      </c>
      <c r="G475" s="25">
        <v>6.3537142857142863E-3</v>
      </c>
      <c r="H475" s="25">
        <v>6.9782857142857146E-3</v>
      </c>
      <c r="I475" s="25">
        <v>5.6314285714285719E-3</v>
      </c>
      <c r="J475" s="25">
        <v>3.6457142857142855E-3</v>
      </c>
      <c r="K475" s="25">
        <v>2.0064577142857138</v>
      </c>
      <c r="L475" s="25">
        <v>0.22606857142857145</v>
      </c>
      <c r="M475" s="25">
        <v>1.8720502857142858</v>
      </c>
      <c r="N475" s="25">
        <v>1.4224851428571432</v>
      </c>
      <c r="O475">
        <f>(IF(AND(G475&gt;5,'Jul-24 Comparison with CA @50m'!G475&gt;5),1,0))*'50m'!$D475</f>
        <v>0</v>
      </c>
      <c r="P475">
        <f>(IF(AND(H475&gt;5,'Jul-24 Comparison with CA @50m'!H475&gt;5),1,0))*'50m'!$D475</f>
        <v>0</v>
      </c>
      <c r="Q475">
        <f>(IF(AND(I475&gt;5,'Jul-24 Comparison with CA @50m'!I475&gt;5),1,0))*'50m'!$D475</f>
        <v>0</v>
      </c>
      <c r="R475">
        <f>(IF(AND(J475&gt;5,'Jul-24 Comparison with CA @50m'!J475&gt;5),1,0))*'50m'!$D475</f>
        <v>0</v>
      </c>
      <c r="S475">
        <f>(IF(AND(K475&gt;5,'Jul-24 Comparison with CA @50m'!K475&gt;5),1,0))*'50m'!$D475</f>
        <v>0</v>
      </c>
      <c r="T475">
        <f>(IF(AND(L475&gt;5,'Jul-24 Comparison with CA @50m'!L475&gt;5),1,0))*'50m'!$D475</f>
        <v>0</v>
      </c>
      <c r="U475">
        <f>(IF(AND(M475&gt;5,'Jul-24 Comparison with CA @50m'!M475&gt;5),1,0))*'50m'!$D475</f>
        <v>0</v>
      </c>
      <c r="V475">
        <f>(IF(AND(N475&gt;5,'Jul-24 Comparison with CA @50m'!N475&gt;5),1,0))*'50m'!$D475</f>
        <v>0</v>
      </c>
    </row>
    <row r="476" spans="1:22" x14ac:dyDescent="0.35">
      <c r="A476" s="21" t="s">
        <v>99</v>
      </c>
      <c r="B476" s="21">
        <v>237900</v>
      </c>
      <c r="C476" s="21">
        <v>237950</v>
      </c>
      <c r="D476" s="21">
        <v>50</v>
      </c>
      <c r="E476" s="21" t="s">
        <v>65</v>
      </c>
      <c r="F476" s="23">
        <v>5</v>
      </c>
      <c r="G476" s="25">
        <v>1.9816102857142859</v>
      </c>
      <c r="H476" s="25">
        <v>2.0019519999999997</v>
      </c>
      <c r="I476" s="25">
        <v>2.3069302857142864</v>
      </c>
      <c r="J476" s="25">
        <v>2.0034011428571428</v>
      </c>
      <c r="K476" s="25">
        <v>1.0716714285714284</v>
      </c>
      <c r="L476" s="25">
        <v>1.6862857142857142E-3</v>
      </c>
      <c r="M476" s="25">
        <v>1.9599999999999999E-4</v>
      </c>
      <c r="N476" s="25">
        <v>1.0634285714285715E-3</v>
      </c>
      <c r="O476">
        <f>(IF(AND(G476&gt;5,'Jul-24 Comparison with CA @50m'!G476&gt;5),1,0))*'50m'!$D476</f>
        <v>0</v>
      </c>
      <c r="P476">
        <f>(IF(AND(H476&gt;5,'Jul-24 Comparison with CA @50m'!H476&gt;5),1,0))*'50m'!$D476</f>
        <v>0</v>
      </c>
      <c r="Q476">
        <f>(IF(AND(I476&gt;5,'Jul-24 Comparison with CA @50m'!I476&gt;5),1,0))*'50m'!$D476</f>
        <v>0</v>
      </c>
      <c r="R476">
        <f>(IF(AND(J476&gt;5,'Jul-24 Comparison with CA @50m'!J476&gt;5),1,0))*'50m'!$D476</f>
        <v>0</v>
      </c>
      <c r="S476">
        <f>(IF(AND(K476&gt;5,'Jul-24 Comparison with CA @50m'!K476&gt;5),1,0))*'50m'!$D476</f>
        <v>0</v>
      </c>
      <c r="T476">
        <f>(IF(AND(L476&gt;5,'Jul-24 Comparison with CA @50m'!L476&gt;5),1,0))*'50m'!$D476</f>
        <v>0</v>
      </c>
      <c r="U476">
        <f>(IF(AND(M476&gt;5,'Jul-24 Comparison with CA @50m'!M476&gt;5),1,0))*'50m'!$D476</f>
        <v>0</v>
      </c>
      <c r="V476">
        <f>(IF(AND(N476&gt;5,'Jul-24 Comparison with CA @50m'!N476&gt;5),1,0))*'50m'!$D476</f>
        <v>0</v>
      </c>
    </row>
    <row r="477" spans="1:22" x14ac:dyDescent="0.35">
      <c r="A477" s="21" t="s">
        <v>99</v>
      </c>
      <c r="B477" s="21">
        <v>237950</v>
      </c>
      <c r="C477" s="21">
        <v>238000</v>
      </c>
      <c r="D477" s="21">
        <v>50</v>
      </c>
      <c r="E477" s="21"/>
      <c r="F477" s="23">
        <v>5</v>
      </c>
      <c r="G477" s="25">
        <v>4.1668571428571432E-3</v>
      </c>
      <c r="H477" s="25">
        <v>5.2074285714285712E-3</v>
      </c>
      <c r="I477" s="25">
        <v>1.2685714285714288E-3</v>
      </c>
      <c r="J477" s="25">
        <v>3.9708571428571432E-3</v>
      </c>
      <c r="K477" s="25">
        <v>1.3369142857142857E-2</v>
      </c>
      <c r="L477" s="25">
        <v>1.9468051428571429</v>
      </c>
      <c r="M477" s="25">
        <v>3.2051428571428569E-3</v>
      </c>
      <c r="N477" s="25">
        <v>6.5777142857142857E-3</v>
      </c>
      <c r="O477">
        <f>(IF(AND(G477&gt;5,'Jul-24 Comparison with CA @50m'!G477&gt;5),1,0))*'50m'!$D477</f>
        <v>0</v>
      </c>
      <c r="P477">
        <f>(IF(AND(H477&gt;5,'Jul-24 Comparison with CA @50m'!H477&gt;5),1,0))*'50m'!$D477</f>
        <v>0</v>
      </c>
      <c r="Q477">
        <f>(IF(AND(I477&gt;5,'Jul-24 Comparison with CA @50m'!I477&gt;5),1,0))*'50m'!$D477</f>
        <v>0</v>
      </c>
      <c r="R477">
        <f>(IF(AND(J477&gt;5,'Jul-24 Comparison with CA @50m'!J477&gt;5),1,0))*'50m'!$D477</f>
        <v>0</v>
      </c>
      <c r="S477">
        <f>(IF(AND(K477&gt;5,'Jul-24 Comparison with CA @50m'!K477&gt;5),1,0))*'50m'!$D477</f>
        <v>0</v>
      </c>
      <c r="T477">
        <f>(IF(AND(L477&gt;5,'Jul-24 Comparison with CA @50m'!L477&gt;5),1,0))*'50m'!$D477</f>
        <v>0</v>
      </c>
      <c r="U477">
        <f>(IF(AND(M477&gt;5,'Jul-24 Comparison with CA @50m'!M477&gt;5),1,0))*'50m'!$D477</f>
        <v>0</v>
      </c>
      <c r="V477">
        <f>(IF(AND(N477&gt;5,'Jul-24 Comparison with CA @50m'!N477&gt;5),1,0))*'50m'!$D477</f>
        <v>0</v>
      </c>
    </row>
    <row r="478" spans="1:22" x14ac:dyDescent="0.35">
      <c r="A478" s="21" t="s">
        <v>99</v>
      </c>
      <c r="B478" s="21">
        <v>238000</v>
      </c>
      <c r="C478" s="21">
        <v>238050</v>
      </c>
      <c r="D478" s="21">
        <v>50</v>
      </c>
      <c r="E478" s="21"/>
      <c r="F478" s="23">
        <v>5</v>
      </c>
      <c r="G478" s="25">
        <v>2.016578285714286</v>
      </c>
      <c r="H478" s="25">
        <v>1.1526857142857143E-2</v>
      </c>
      <c r="I478" s="25">
        <v>7.4834285714285706E-3</v>
      </c>
      <c r="J478" s="25">
        <v>1.2828571428571429E-3</v>
      </c>
      <c r="K478" s="25">
        <v>2.0005074285714284</v>
      </c>
      <c r="L478" s="25">
        <v>3.7468571428571434E-3</v>
      </c>
      <c r="M478" s="25">
        <v>2.0087262857142858</v>
      </c>
      <c r="N478" s="25">
        <v>2.0013559999999999</v>
      </c>
      <c r="O478">
        <f>(IF(AND(G478&gt;5,'Jul-24 Comparison with CA @50m'!G478&gt;5),1,0))*'50m'!$D478</f>
        <v>0</v>
      </c>
      <c r="P478">
        <f>(IF(AND(H478&gt;5,'Jul-24 Comparison with CA @50m'!H478&gt;5),1,0))*'50m'!$D478</f>
        <v>0</v>
      </c>
      <c r="Q478">
        <f>(IF(AND(I478&gt;5,'Jul-24 Comparison with CA @50m'!I478&gt;5),1,0))*'50m'!$D478</f>
        <v>0</v>
      </c>
      <c r="R478">
        <f>(IF(AND(J478&gt;5,'Jul-24 Comparison with CA @50m'!J478&gt;5),1,0))*'50m'!$D478</f>
        <v>0</v>
      </c>
      <c r="S478">
        <f>(IF(AND(K478&gt;5,'Jul-24 Comparison with CA @50m'!K478&gt;5),1,0))*'50m'!$D478</f>
        <v>0</v>
      </c>
      <c r="T478">
        <f>(IF(AND(L478&gt;5,'Jul-24 Comparison with CA @50m'!L478&gt;5),1,0))*'50m'!$D478</f>
        <v>0</v>
      </c>
      <c r="U478">
        <f>(IF(AND(M478&gt;5,'Jul-24 Comparison with CA @50m'!M478&gt;5),1,0))*'50m'!$D478</f>
        <v>0</v>
      </c>
      <c r="V478">
        <f>(IF(AND(N478&gt;5,'Jul-24 Comparison with CA @50m'!N478&gt;5),1,0))*'50m'!$D478</f>
        <v>0</v>
      </c>
    </row>
    <row r="479" spans="1:22" x14ac:dyDescent="0.35">
      <c r="A479" s="21" t="s">
        <v>99</v>
      </c>
      <c r="B479" s="21">
        <v>238050</v>
      </c>
      <c r="C479" s="21">
        <v>238100</v>
      </c>
      <c r="D479" s="21">
        <v>50</v>
      </c>
      <c r="E479" s="21"/>
      <c r="F479" s="23">
        <v>5</v>
      </c>
      <c r="G479" s="25">
        <v>1.4204571428571431E-2</v>
      </c>
      <c r="H479" s="25">
        <v>2.0146217142857146</v>
      </c>
      <c r="I479" s="25">
        <v>1.7949405714285716</v>
      </c>
      <c r="J479" s="25">
        <v>2.0062851428571431</v>
      </c>
      <c r="K479" s="25">
        <v>2.0731428571428572E-3</v>
      </c>
      <c r="L479" s="25">
        <v>5.0514285714285711E-4</v>
      </c>
      <c r="M479" s="25">
        <v>0</v>
      </c>
      <c r="N479" s="25">
        <v>1.7622857142857145E-3</v>
      </c>
      <c r="O479">
        <f>(IF(AND(G479&gt;5,'Jul-24 Comparison with CA @50m'!G479&gt;5),1,0))*'50m'!$D479</f>
        <v>0</v>
      </c>
      <c r="P479">
        <f>(IF(AND(H479&gt;5,'Jul-24 Comparison with CA @50m'!H479&gt;5),1,0))*'50m'!$D479</f>
        <v>0</v>
      </c>
      <c r="Q479">
        <f>(IF(AND(I479&gt;5,'Jul-24 Comparison with CA @50m'!I479&gt;5),1,0))*'50m'!$D479</f>
        <v>0</v>
      </c>
      <c r="R479">
        <f>(IF(AND(J479&gt;5,'Jul-24 Comparison with CA @50m'!J479&gt;5),1,0))*'50m'!$D479</f>
        <v>0</v>
      </c>
      <c r="S479">
        <f>(IF(AND(K479&gt;5,'Jul-24 Comparison with CA @50m'!K479&gt;5),1,0))*'50m'!$D479</f>
        <v>0</v>
      </c>
      <c r="T479">
        <f>(IF(AND(L479&gt;5,'Jul-24 Comparison with CA @50m'!L479&gt;5),1,0))*'50m'!$D479</f>
        <v>0</v>
      </c>
      <c r="U479">
        <f>(IF(AND(M479&gt;5,'Jul-24 Comparison with CA @50m'!M479&gt;5),1,0))*'50m'!$D479</f>
        <v>0</v>
      </c>
      <c r="V479">
        <f>(IF(AND(N479&gt;5,'Jul-24 Comparison with CA @50m'!N479&gt;5),1,0))*'50m'!$D479</f>
        <v>0</v>
      </c>
    </row>
    <row r="480" spans="1:22" x14ac:dyDescent="0.35">
      <c r="A480" s="21" t="s">
        <v>99</v>
      </c>
      <c r="B480" s="21">
        <v>238100</v>
      </c>
      <c r="C480" s="21">
        <v>238150</v>
      </c>
      <c r="D480" s="21">
        <v>50</v>
      </c>
      <c r="E480" s="21"/>
      <c r="F480" s="23">
        <v>5</v>
      </c>
      <c r="G480" s="25">
        <v>8.6125714285714278E-3</v>
      </c>
      <c r="H480" s="25">
        <v>1.9045714285714286E-3</v>
      </c>
      <c r="I480" s="25">
        <v>8.5405714285714269E-3</v>
      </c>
      <c r="J480" s="25">
        <v>4.4834285714285714E-3</v>
      </c>
      <c r="K480" s="25">
        <v>2.0092537142857143</v>
      </c>
      <c r="L480" s="25">
        <v>1.8588514285714286</v>
      </c>
      <c r="M480" s="25">
        <v>1.6580788571428571</v>
      </c>
      <c r="N480" s="25">
        <v>2.0073777142857145</v>
      </c>
      <c r="O480">
        <f>(IF(AND(G480&gt;5,'Jul-24 Comparison with CA @50m'!G480&gt;5),1,0))*'50m'!$D480</f>
        <v>0</v>
      </c>
      <c r="P480">
        <f>(IF(AND(H480&gt;5,'Jul-24 Comparison with CA @50m'!H480&gt;5),1,0))*'50m'!$D480</f>
        <v>0</v>
      </c>
      <c r="Q480">
        <f>(IF(AND(I480&gt;5,'Jul-24 Comparison with CA @50m'!I480&gt;5),1,0))*'50m'!$D480</f>
        <v>0</v>
      </c>
      <c r="R480">
        <f>(IF(AND(J480&gt;5,'Jul-24 Comparison with CA @50m'!J480&gt;5),1,0))*'50m'!$D480</f>
        <v>0</v>
      </c>
      <c r="S480">
        <f>(IF(AND(K480&gt;5,'Jul-24 Comparison with CA @50m'!K480&gt;5),1,0))*'50m'!$D480</f>
        <v>0</v>
      </c>
      <c r="T480">
        <f>(IF(AND(L480&gt;5,'Jul-24 Comparison with CA @50m'!L480&gt;5),1,0))*'50m'!$D480</f>
        <v>0</v>
      </c>
      <c r="U480">
        <f>(IF(AND(M480&gt;5,'Jul-24 Comparison with CA @50m'!M480&gt;5),1,0))*'50m'!$D480</f>
        <v>0</v>
      </c>
      <c r="V480">
        <f>(IF(AND(N480&gt;5,'Jul-24 Comparison with CA @50m'!N480&gt;5),1,0))*'50m'!$D480</f>
        <v>0</v>
      </c>
    </row>
    <row r="481" spans="1:22" x14ac:dyDescent="0.35">
      <c r="A481" s="21" t="s">
        <v>99</v>
      </c>
      <c r="B481" s="21">
        <v>238150</v>
      </c>
      <c r="C481" s="21">
        <v>238200</v>
      </c>
      <c r="D481" s="21">
        <v>50</v>
      </c>
      <c r="E481" s="21"/>
      <c r="F481" s="23">
        <v>5</v>
      </c>
      <c r="G481" s="25">
        <v>1.5962857142857143E-2</v>
      </c>
      <c r="H481" s="25">
        <v>2.0072268571428573</v>
      </c>
      <c r="I481" s="25">
        <v>2.0724382857142856</v>
      </c>
      <c r="J481" s="25">
        <v>2.0096377142857142</v>
      </c>
      <c r="K481" s="25">
        <v>2.0076931428571432</v>
      </c>
      <c r="L481" s="25">
        <v>2.0025399999999998</v>
      </c>
      <c r="M481" s="25">
        <v>1.3849479999999998</v>
      </c>
      <c r="N481" s="25">
        <v>7.7605714285714292E-3</v>
      </c>
      <c r="O481">
        <f>(IF(AND(G481&gt;5,'Jul-24 Comparison with CA @50m'!G481&gt;5),1,0))*'50m'!$D481</f>
        <v>0</v>
      </c>
      <c r="P481">
        <f>(IF(AND(H481&gt;5,'Jul-24 Comparison with CA @50m'!H481&gt;5),1,0))*'50m'!$D481</f>
        <v>0</v>
      </c>
      <c r="Q481">
        <f>(IF(AND(I481&gt;5,'Jul-24 Comparison with CA @50m'!I481&gt;5),1,0))*'50m'!$D481</f>
        <v>0</v>
      </c>
      <c r="R481">
        <f>(IF(AND(J481&gt;5,'Jul-24 Comparison with CA @50m'!J481&gt;5),1,0))*'50m'!$D481</f>
        <v>0</v>
      </c>
      <c r="S481">
        <f>(IF(AND(K481&gt;5,'Jul-24 Comparison with CA @50m'!K481&gt;5),1,0))*'50m'!$D481</f>
        <v>0</v>
      </c>
      <c r="T481">
        <f>(IF(AND(L481&gt;5,'Jul-24 Comparison with CA @50m'!L481&gt;5),1,0))*'50m'!$D481</f>
        <v>0</v>
      </c>
      <c r="U481">
        <f>(IF(AND(M481&gt;5,'Jul-24 Comparison with CA @50m'!M481&gt;5),1,0))*'50m'!$D481</f>
        <v>0</v>
      </c>
      <c r="V481">
        <f>(IF(AND(N481&gt;5,'Jul-24 Comparison with CA @50m'!N481&gt;5),1,0))*'50m'!$D481</f>
        <v>0</v>
      </c>
    </row>
    <row r="482" spans="1:22" x14ac:dyDescent="0.35">
      <c r="A482" s="21" t="s">
        <v>99</v>
      </c>
      <c r="B482" s="21">
        <v>238200</v>
      </c>
      <c r="C482" s="21">
        <v>238250</v>
      </c>
      <c r="D482" s="21">
        <v>50</v>
      </c>
      <c r="E482" s="21"/>
      <c r="F482" s="23">
        <v>5</v>
      </c>
      <c r="G482" s="25">
        <v>2.107237142857143</v>
      </c>
      <c r="H482" s="25">
        <v>8.5085714285714296E-3</v>
      </c>
      <c r="I482" s="25">
        <v>2.2107519999999998</v>
      </c>
      <c r="J482" s="25">
        <v>1.9756428571428575</v>
      </c>
      <c r="K482" s="25">
        <v>1.3127428571428571E-2</v>
      </c>
      <c r="L482" s="25">
        <v>5.7120000000000009E-3</v>
      </c>
      <c r="M482" s="25">
        <v>2.2388571428571427E-3</v>
      </c>
      <c r="N482" s="25">
        <v>4.8516571428571423E-2</v>
      </c>
      <c r="O482">
        <f>(IF(AND(G482&gt;5,'Jul-24 Comparison with CA @50m'!G482&gt;5),1,0))*'50m'!$D482</f>
        <v>0</v>
      </c>
      <c r="P482">
        <f>(IF(AND(H482&gt;5,'Jul-24 Comparison with CA @50m'!H482&gt;5),1,0))*'50m'!$D482</f>
        <v>0</v>
      </c>
      <c r="Q482">
        <f>(IF(AND(I482&gt;5,'Jul-24 Comparison with CA @50m'!I482&gt;5),1,0))*'50m'!$D482</f>
        <v>0</v>
      </c>
      <c r="R482">
        <f>(IF(AND(J482&gt;5,'Jul-24 Comparison with CA @50m'!J482&gt;5),1,0))*'50m'!$D482</f>
        <v>0</v>
      </c>
      <c r="S482">
        <f>(IF(AND(K482&gt;5,'Jul-24 Comparison with CA @50m'!K482&gt;5),1,0))*'50m'!$D482</f>
        <v>0</v>
      </c>
      <c r="T482">
        <f>(IF(AND(L482&gt;5,'Jul-24 Comparison with CA @50m'!L482&gt;5),1,0))*'50m'!$D482</f>
        <v>0</v>
      </c>
      <c r="U482">
        <f>(IF(AND(M482&gt;5,'Jul-24 Comparison with CA @50m'!M482&gt;5),1,0))*'50m'!$D482</f>
        <v>0</v>
      </c>
      <c r="V482">
        <f>(IF(AND(N482&gt;5,'Jul-24 Comparison with CA @50m'!N482&gt;5),1,0))*'50m'!$D482</f>
        <v>0</v>
      </c>
    </row>
    <row r="483" spans="1:22" x14ac:dyDescent="0.35">
      <c r="A483" s="21" t="s">
        <v>99</v>
      </c>
      <c r="B483" s="21">
        <v>238250</v>
      </c>
      <c r="C483" s="21">
        <v>238300</v>
      </c>
      <c r="D483" s="21">
        <v>50</v>
      </c>
      <c r="E483" s="21"/>
      <c r="F483" s="23">
        <v>5</v>
      </c>
      <c r="G483" s="25">
        <v>9.4999999999999998E-3</v>
      </c>
      <c r="H483" s="25">
        <v>2.0044102857142856</v>
      </c>
      <c r="I483" s="25">
        <v>7.1634285714285715E-3</v>
      </c>
      <c r="J483" s="25">
        <v>3.8234285714285718E-3</v>
      </c>
      <c r="K483" s="25">
        <v>9.465142857142856E-3</v>
      </c>
      <c r="L483" s="25">
        <v>3.8137142857142853E-3</v>
      </c>
      <c r="M483" s="25">
        <v>2.4274285714285713E-3</v>
      </c>
      <c r="N483" s="25">
        <v>9.5748571428571436E-3</v>
      </c>
      <c r="O483">
        <f>(IF(AND(G483&gt;5,'Jul-24 Comparison with CA @50m'!G483&gt;5),1,0))*'50m'!$D483</f>
        <v>0</v>
      </c>
      <c r="P483">
        <f>(IF(AND(H483&gt;5,'Jul-24 Comparison with CA @50m'!H483&gt;5),1,0))*'50m'!$D483</f>
        <v>0</v>
      </c>
      <c r="Q483">
        <f>(IF(AND(I483&gt;5,'Jul-24 Comparison with CA @50m'!I483&gt;5),1,0))*'50m'!$D483</f>
        <v>0</v>
      </c>
      <c r="R483">
        <f>(IF(AND(J483&gt;5,'Jul-24 Comparison with CA @50m'!J483&gt;5),1,0))*'50m'!$D483</f>
        <v>0</v>
      </c>
      <c r="S483">
        <f>(IF(AND(K483&gt;5,'Jul-24 Comparison with CA @50m'!K483&gt;5),1,0))*'50m'!$D483</f>
        <v>0</v>
      </c>
      <c r="T483">
        <f>(IF(AND(L483&gt;5,'Jul-24 Comparison with CA @50m'!L483&gt;5),1,0))*'50m'!$D483</f>
        <v>0</v>
      </c>
      <c r="U483">
        <f>(IF(AND(M483&gt;5,'Jul-24 Comparison with CA @50m'!M483&gt;5),1,0))*'50m'!$D483</f>
        <v>0</v>
      </c>
      <c r="V483">
        <f>(IF(AND(N483&gt;5,'Jul-24 Comparison with CA @50m'!N483&gt;5),1,0))*'50m'!$D483</f>
        <v>0</v>
      </c>
    </row>
    <row r="484" spans="1:22" x14ac:dyDescent="0.35">
      <c r="A484" s="21" t="s">
        <v>99</v>
      </c>
      <c r="B484" s="21">
        <v>238300</v>
      </c>
      <c r="C484" s="21">
        <v>238350</v>
      </c>
      <c r="D484" s="21">
        <v>50</v>
      </c>
      <c r="E484" s="21"/>
      <c r="F484" s="23">
        <v>5</v>
      </c>
      <c r="G484" s="25">
        <v>1.1486857142857142E-2</v>
      </c>
      <c r="H484" s="25">
        <v>1.8000571428571428E-2</v>
      </c>
      <c r="I484" s="25">
        <v>3.5782857142857144E-3</v>
      </c>
      <c r="J484" s="25">
        <v>2.6291428571428564E-3</v>
      </c>
      <c r="K484" s="25">
        <v>3.2142857142857151E-3</v>
      </c>
      <c r="L484" s="25">
        <v>5.2377142857142856E-3</v>
      </c>
      <c r="M484" s="25">
        <v>1.712E-3</v>
      </c>
      <c r="N484" s="25">
        <v>1.3185714285714285E-2</v>
      </c>
      <c r="O484">
        <f>(IF(AND(G484&gt;5,'Jul-24 Comparison with CA @50m'!G484&gt;5),1,0))*'50m'!$D484</f>
        <v>0</v>
      </c>
      <c r="P484">
        <f>(IF(AND(H484&gt;5,'Jul-24 Comparison with CA @50m'!H484&gt;5),1,0))*'50m'!$D484</f>
        <v>0</v>
      </c>
      <c r="Q484">
        <f>(IF(AND(I484&gt;5,'Jul-24 Comparison with CA @50m'!I484&gt;5),1,0))*'50m'!$D484</f>
        <v>0</v>
      </c>
      <c r="R484">
        <f>(IF(AND(J484&gt;5,'Jul-24 Comparison with CA @50m'!J484&gt;5),1,0))*'50m'!$D484</f>
        <v>0</v>
      </c>
      <c r="S484">
        <f>(IF(AND(K484&gt;5,'Jul-24 Comparison with CA @50m'!K484&gt;5),1,0))*'50m'!$D484</f>
        <v>0</v>
      </c>
      <c r="T484">
        <f>(IF(AND(L484&gt;5,'Jul-24 Comparison with CA @50m'!L484&gt;5),1,0))*'50m'!$D484</f>
        <v>0</v>
      </c>
      <c r="U484">
        <f>(IF(AND(M484&gt;5,'Jul-24 Comparison with CA @50m'!M484&gt;5),1,0))*'50m'!$D484</f>
        <v>0</v>
      </c>
      <c r="V484">
        <f>(IF(AND(N484&gt;5,'Jul-24 Comparison with CA @50m'!N484&gt;5),1,0))*'50m'!$D484</f>
        <v>0</v>
      </c>
    </row>
    <row r="485" spans="1:22" x14ac:dyDescent="0.35">
      <c r="A485" s="21" t="s">
        <v>99</v>
      </c>
      <c r="B485" s="21">
        <v>238350</v>
      </c>
      <c r="C485" s="21">
        <v>238400</v>
      </c>
      <c r="D485" s="21">
        <v>50</v>
      </c>
      <c r="E485" s="21"/>
      <c r="F485" s="23">
        <v>5</v>
      </c>
      <c r="G485" s="25">
        <v>7.709714285714285E-3</v>
      </c>
      <c r="H485" s="25">
        <v>8.6542857142857133E-3</v>
      </c>
      <c r="I485" s="25">
        <v>1.5668571428571428E-3</v>
      </c>
      <c r="J485" s="25">
        <v>3.0417142857142852E-3</v>
      </c>
      <c r="K485" s="25">
        <v>4.6074285714285722E-3</v>
      </c>
      <c r="L485" s="25">
        <v>2.5508571428571429E-3</v>
      </c>
      <c r="M485" s="25">
        <v>1.7634285714285714E-3</v>
      </c>
      <c r="N485" s="25">
        <v>2.0022857142857143E-3</v>
      </c>
      <c r="O485">
        <f>(IF(AND(G485&gt;5,'Jul-24 Comparison with CA @50m'!G485&gt;5),1,0))*'50m'!$D485</f>
        <v>0</v>
      </c>
      <c r="P485">
        <f>(IF(AND(H485&gt;5,'Jul-24 Comparison with CA @50m'!H485&gt;5),1,0))*'50m'!$D485</f>
        <v>0</v>
      </c>
      <c r="Q485">
        <f>(IF(AND(I485&gt;5,'Jul-24 Comparison with CA @50m'!I485&gt;5),1,0))*'50m'!$D485</f>
        <v>0</v>
      </c>
      <c r="R485">
        <f>(IF(AND(J485&gt;5,'Jul-24 Comparison with CA @50m'!J485&gt;5),1,0))*'50m'!$D485</f>
        <v>0</v>
      </c>
      <c r="S485">
        <f>(IF(AND(K485&gt;5,'Jul-24 Comparison with CA @50m'!K485&gt;5),1,0))*'50m'!$D485</f>
        <v>0</v>
      </c>
      <c r="T485">
        <f>(IF(AND(L485&gt;5,'Jul-24 Comparison with CA @50m'!L485&gt;5),1,0))*'50m'!$D485</f>
        <v>0</v>
      </c>
      <c r="U485">
        <f>(IF(AND(M485&gt;5,'Jul-24 Comparison with CA @50m'!M485&gt;5),1,0))*'50m'!$D485</f>
        <v>0</v>
      </c>
      <c r="V485">
        <f>(IF(AND(N485&gt;5,'Jul-24 Comparison with CA @50m'!N485&gt;5),1,0))*'50m'!$D485</f>
        <v>0</v>
      </c>
    </row>
    <row r="486" spans="1:22" x14ac:dyDescent="0.35">
      <c r="A486" s="21" t="s">
        <v>99</v>
      </c>
      <c r="B486" s="21">
        <v>238400</v>
      </c>
      <c r="C486" s="21">
        <v>238450</v>
      </c>
      <c r="D486" s="21">
        <v>50</v>
      </c>
      <c r="E486" s="21"/>
      <c r="F486" s="23">
        <v>5</v>
      </c>
      <c r="G486" s="25">
        <v>1.1974285714285715E-2</v>
      </c>
      <c r="H486" s="25">
        <v>6.7857142857142864E-3</v>
      </c>
      <c r="I486" s="25">
        <v>1.9314285714285711E-3</v>
      </c>
      <c r="J486" s="25">
        <v>9.5485714285714304E-4</v>
      </c>
      <c r="K486" s="25">
        <v>1.266342857142857E-2</v>
      </c>
      <c r="L486" s="25">
        <v>5.6348571428571428E-3</v>
      </c>
      <c r="M486" s="25">
        <v>1.8159999999999999E-3</v>
      </c>
      <c r="N486" s="25">
        <v>4.9742857142857141E-3</v>
      </c>
      <c r="O486">
        <f>(IF(AND(G486&gt;5,'Jul-24 Comparison with CA @50m'!G486&gt;5),1,0))*'50m'!$D486</f>
        <v>0</v>
      </c>
      <c r="P486">
        <f>(IF(AND(H486&gt;5,'Jul-24 Comparison with CA @50m'!H486&gt;5),1,0))*'50m'!$D486</f>
        <v>0</v>
      </c>
      <c r="Q486">
        <f>(IF(AND(I486&gt;5,'Jul-24 Comparison with CA @50m'!I486&gt;5),1,0))*'50m'!$D486</f>
        <v>0</v>
      </c>
      <c r="R486">
        <f>(IF(AND(J486&gt;5,'Jul-24 Comparison with CA @50m'!J486&gt;5),1,0))*'50m'!$D486</f>
        <v>0</v>
      </c>
      <c r="S486">
        <f>(IF(AND(K486&gt;5,'Jul-24 Comparison with CA @50m'!K486&gt;5),1,0))*'50m'!$D486</f>
        <v>0</v>
      </c>
      <c r="T486">
        <f>(IF(AND(L486&gt;5,'Jul-24 Comparison with CA @50m'!L486&gt;5),1,0))*'50m'!$D486</f>
        <v>0</v>
      </c>
      <c r="U486">
        <f>(IF(AND(M486&gt;5,'Jul-24 Comparison with CA @50m'!M486&gt;5),1,0))*'50m'!$D486</f>
        <v>0</v>
      </c>
      <c r="V486">
        <f>(IF(AND(N486&gt;5,'Jul-24 Comparison with CA @50m'!N486&gt;5),1,0))*'50m'!$D486</f>
        <v>0</v>
      </c>
    </row>
    <row r="487" spans="1:22" x14ac:dyDescent="0.35">
      <c r="A487" s="21" t="s">
        <v>99</v>
      </c>
      <c r="B487" s="21">
        <v>238450</v>
      </c>
      <c r="C487" s="21">
        <v>238500</v>
      </c>
      <c r="D487" s="21">
        <v>50</v>
      </c>
      <c r="E487" s="21"/>
      <c r="F487" s="23">
        <v>5</v>
      </c>
      <c r="G487" s="25">
        <v>9.3822857142857128E-3</v>
      </c>
      <c r="H487" s="25">
        <v>2.4868571428571431E-3</v>
      </c>
      <c r="I487" s="25">
        <v>1.7337142857142859E-3</v>
      </c>
      <c r="J487" s="25">
        <v>8.5182857142857143E-3</v>
      </c>
      <c r="K487" s="25">
        <v>4.5102857142857132E-3</v>
      </c>
      <c r="L487" s="25">
        <v>1.8845714285714286E-3</v>
      </c>
      <c r="M487" s="25">
        <v>0</v>
      </c>
      <c r="N487" s="25">
        <v>1.0251428571428569E-2</v>
      </c>
      <c r="O487">
        <f>(IF(AND(G487&gt;5,'Jul-24 Comparison with CA @50m'!G487&gt;5),1,0))*'50m'!$D487</f>
        <v>0</v>
      </c>
      <c r="P487">
        <f>(IF(AND(H487&gt;5,'Jul-24 Comparison with CA @50m'!H487&gt;5),1,0))*'50m'!$D487</f>
        <v>0</v>
      </c>
      <c r="Q487">
        <f>(IF(AND(I487&gt;5,'Jul-24 Comparison with CA @50m'!I487&gt;5),1,0))*'50m'!$D487</f>
        <v>0</v>
      </c>
      <c r="R487">
        <f>(IF(AND(J487&gt;5,'Jul-24 Comparison with CA @50m'!J487&gt;5),1,0))*'50m'!$D487</f>
        <v>0</v>
      </c>
      <c r="S487">
        <f>(IF(AND(K487&gt;5,'Jul-24 Comparison with CA @50m'!K487&gt;5),1,0))*'50m'!$D487</f>
        <v>0</v>
      </c>
      <c r="T487">
        <f>(IF(AND(L487&gt;5,'Jul-24 Comparison with CA @50m'!L487&gt;5),1,0))*'50m'!$D487</f>
        <v>0</v>
      </c>
      <c r="U487">
        <f>(IF(AND(M487&gt;5,'Jul-24 Comparison with CA @50m'!M487&gt;5),1,0))*'50m'!$D487</f>
        <v>0</v>
      </c>
      <c r="V487">
        <f>(IF(AND(N487&gt;5,'Jul-24 Comparison with CA @50m'!N487&gt;5),1,0))*'50m'!$D487</f>
        <v>0</v>
      </c>
    </row>
    <row r="488" spans="1:22" x14ac:dyDescent="0.35">
      <c r="A488" s="21" t="s">
        <v>99</v>
      </c>
      <c r="B488" s="21">
        <v>238500</v>
      </c>
      <c r="C488" s="21">
        <v>238550</v>
      </c>
      <c r="D488" s="21">
        <v>50</v>
      </c>
      <c r="E488" s="21"/>
      <c r="F488" s="23">
        <v>5</v>
      </c>
      <c r="G488" s="25">
        <v>8.4405714285714292E-3</v>
      </c>
      <c r="H488" s="25">
        <v>2.0497142857142858E-3</v>
      </c>
      <c r="I488" s="25">
        <v>8.828571428571428E-4</v>
      </c>
      <c r="J488" s="25">
        <v>1.4538285714285715E-2</v>
      </c>
      <c r="K488" s="25">
        <v>2.2371428571428572E-3</v>
      </c>
      <c r="L488" s="25">
        <v>6.0685714285714282E-4</v>
      </c>
      <c r="M488" s="25">
        <v>5.9199999999999997E-4</v>
      </c>
      <c r="N488" s="25">
        <v>2.0107937142857142</v>
      </c>
      <c r="O488">
        <f>(IF(AND(G488&gt;5,'Jul-24 Comparison with CA @50m'!G488&gt;5),1,0))*'50m'!$D488</f>
        <v>0</v>
      </c>
      <c r="P488">
        <f>(IF(AND(H488&gt;5,'Jul-24 Comparison with CA @50m'!H488&gt;5),1,0))*'50m'!$D488</f>
        <v>0</v>
      </c>
      <c r="Q488">
        <f>(IF(AND(I488&gt;5,'Jul-24 Comparison with CA @50m'!I488&gt;5),1,0))*'50m'!$D488</f>
        <v>0</v>
      </c>
      <c r="R488">
        <f>(IF(AND(J488&gt;5,'Jul-24 Comparison with CA @50m'!J488&gt;5),1,0))*'50m'!$D488</f>
        <v>0</v>
      </c>
      <c r="S488">
        <f>(IF(AND(K488&gt;5,'Jul-24 Comparison with CA @50m'!K488&gt;5),1,0))*'50m'!$D488</f>
        <v>0</v>
      </c>
      <c r="T488">
        <f>(IF(AND(L488&gt;5,'Jul-24 Comparison with CA @50m'!L488&gt;5),1,0))*'50m'!$D488</f>
        <v>0</v>
      </c>
      <c r="U488">
        <f>(IF(AND(M488&gt;5,'Jul-24 Comparison with CA @50m'!M488&gt;5),1,0))*'50m'!$D488</f>
        <v>0</v>
      </c>
      <c r="V488">
        <f>(IF(AND(N488&gt;5,'Jul-24 Comparison with CA @50m'!N488&gt;5),1,0))*'50m'!$D488</f>
        <v>0</v>
      </c>
    </row>
    <row r="489" spans="1:22" x14ac:dyDescent="0.35">
      <c r="A489" s="21" t="s">
        <v>99</v>
      </c>
      <c r="B489" s="21">
        <v>238550</v>
      </c>
      <c r="C489" s="21">
        <v>238600</v>
      </c>
      <c r="D489" s="21">
        <v>50</v>
      </c>
      <c r="E489" s="21"/>
      <c r="F489" s="23">
        <v>5</v>
      </c>
      <c r="G489" s="25">
        <v>2.3376571428571434E-2</v>
      </c>
      <c r="H489" s="25">
        <v>8.0205714285714273E-3</v>
      </c>
      <c r="I489" s="25">
        <v>2.4948571428571428E-3</v>
      </c>
      <c r="J489" s="25">
        <v>7.1405714285714284E-3</v>
      </c>
      <c r="K489" s="25">
        <v>4.3428571428571431E-4</v>
      </c>
      <c r="L489" s="25">
        <v>3.7714285714285718E-5</v>
      </c>
      <c r="M489" s="25">
        <v>2.0091428571428573E-3</v>
      </c>
      <c r="N489" s="25">
        <v>8.3148571428571429E-3</v>
      </c>
      <c r="O489">
        <f>(IF(AND(G489&gt;5,'Jul-24 Comparison with CA @50m'!G489&gt;5),1,0))*'50m'!$D489</f>
        <v>0</v>
      </c>
      <c r="P489">
        <f>(IF(AND(H489&gt;5,'Jul-24 Comparison with CA @50m'!H489&gt;5),1,0))*'50m'!$D489</f>
        <v>0</v>
      </c>
      <c r="Q489">
        <f>(IF(AND(I489&gt;5,'Jul-24 Comparison with CA @50m'!I489&gt;5),1,0))*'50m'!$D489</f>
        <v>0</v>
      </c>
      <c r="R489">
        <f>(IF(AND(J489&gt;5,'Jul-24 Comparison with CA @50m'!J489&gt;5),1,0))*'50m'!$D489</f>
        <v>0</v>
      </c>
      <c r="S489">
        <f>(IF(AND(K489&gt;5,'Jul-24 Comparison with CA @50m'!K489&gt;5),1,0))*'50m'!$D489</f>
        <v>0</v>
      </c>
      <c r="T489">
        <f>(IF(AND(L489&gt;5,'Jul-24 Comparison with CA @50m'!L489&gt;5),1,0))*'50m'!$D489</f>
        <v>0</v>
      </c>
      <c r="U489">
        <f>(IF(AND(M489&gt;5,'Jul-24 Comparison with CA @50m'!M489&gt;5),1,0))*'50m'!$D489</f>
        <v>0</v>
      </c>
      <c r="V489">
        <f>(IF(AND(N489&gt;5,'Jul-24 Comparison with CA @50m'!N489&gt;5),1,0))*'50m'!$D489</f>
        <v>0</v>
      </c>
    </row>
    <row r="490" spans="1:22" x14ac:dyDescent="0.35">
      <c r="A490" s="21" t="s">
        <v>99</v>
      </c>
      <c r="B490" s="21">
        <v>238600</v>
      </c>
      <c r="C490" s="21">
        <v>238650</v>
      </c>
      <c r="D490" s="21">
        <v>50</v>
      </c>
      <c r="E490" s="21"/>
      <c r="F490" s="23">
        <v>5</v>
      </c>
      <c r="G490" s="25">
        <v>2.590857142857143E-3</v>
      </c>
      <c r="H490" s="25">
        <v>5.7154285714285718E-3</v>
      </c>
      <c r="I490" s="25">
        <v>8.0028571428571432E-3</v>
      </c>
      <c r="J490" s="25">
        <v>5.778857142857142E-3</v>
      </c>
      <c r="K490" s="25">
        <v>3.1411428571428571E-3</v>
      </c>
      <c r="L490" s="25">
        <v>0</v>
      </c>
      <c r="M490" s="25">
        <v>3.7114285714285713E-3</v>
      </c>
      <c r="N490" s="25">
        <v>5.4828571428571426E-3</v>
      </c>
      <c r="O490">
        <f>(IF(AND(G490&gt;5,'Jul-24 Comparison with CA @50m'!G490&gt;5),1,0))*'50m'!$D490</f>
        <v>0</v>
      </c>
      <c r="P490">
        <f>(IF(AND(H490&gt;5,'Jul-24 Comparison with CA @50m'!H490&gt;5),1,0))*'50m'!$D490</f>
        <v>0</v>
      </c>
      <c r="Q490">
        <f>(IF(AND(I490&gt;5,'Jul-24 Comparison with CA @50m'!I490&gt;5),1,0))*'50m'!$D490</f>
        <v>0</v>
      </c>
      <c r="R490">
        <f>(IF(AND(J490&gt;5,'Jul-24 Comparison with CA @50m'!J490&gt;5),1,0))*'50m'!$D490</f>
        <v>0</v>
      </c>
      <c r="S490">
        <f>(IF(AND(K490&gt;5,'Jul-24 Comparison with CA @50m'!K490&gt;5),1,0))*'50m'!$D490</f>
        <v>0</v>
      </c>
      <c r="T490">
        <f>(IF(AND(L490&gt;5,'Jul-24 Comparison with CA @50m'!L490&gt;5),1,0))*'50m'!$D490</f>
        <v>0</v>
      </c>
      <c r="U490">
        <f>(IF(AND(M490&gt;5,'Jul-24 Comparison with CA @50m'!M490&gt;5),1,0))*'50m'!$D490</f>
        <v>0</v>
      </c>
      <c r="V490">
        <f>(IF(AND(N490&gt;5,'Jul-24 Comparison with CA @50m'!N490&gt;5),1,0))*'50m'!$D490</f>
        <v>0</v>
      </c>
    </row>
    <row r="491" spans="1:22" x14ac:dyDescent="0.35">
      <c r="A491" s="21" t="s">
        <v>99</v>
      </c>
      <c r="B491" s="21">
        <v>238650</v>
      </c>
      <c r="C491" s="21">
        <v>238700</v>
      </c>
      <c r="D491" s="21">
        <v>50</v>
      </c>
      <c r="E491" s="21"/>
      <c r="F491" s="23">
        <v>5</v>
      </c>
      <c r="G491" s="25">
        <v>1.2165714285714286E-3</v>
      </c>
      <c r="H491" s="25">
        <v>5.0428571428571423E-3</v>
      </c>
      <c r="I491" s="25">
        <v>3.1502857142857144E-3</v>
      </c>
      <c r="J491" s="25">
        <v>5.6240000000000005E-3</v>
      </c>
      <c r="K491" s="25">
        <v>1.206857142857143E-3</v>
      </c>
      <c r="L491" s="25">
        <v>6.1714285714285723E-4</v>
      </c>
      <c r="M491" s="25">
        <v>1.5428571428571427E-3</v>
      </c>
      <c r="N491" s="25">
        <v>1.1679999999999998E-3</v>
      </c>
      <c r="O491">
        <f>(IF(AND(G491&gt;5,'Jul-24 Comparison with CA @50m'!G491&gt;5),1,0))*'50m'!$D491</f>
        <v>0</v>
      </c>
      <c r="P491">
        <f>(IF(AND(H491&gt;5,'Jul-24 Comparison with CA @50m'!H491&gt;5),1,0))*'50m'!$D491</f>
        <v>0</v>
      </c>
      <c r="Q491">
        <f>(IF(AND(I491&gt;5,'Jul-24 Comparison with CA @50m'!I491&gt;5),1,0))*'50m'!$D491</f>
        <v>0</v>
      </c>
      <c r="R491">
        <f>(IF(AND(J491&gt;5,'Jul-24 Comparison with CA @50m'!J491&gt;5),1,0))*'50m'!$D491</f>
        <v>0</v>
      </c>
      <c r="S491">
        <f>(IF(AND(K491&gt;5,'Jul-24 Comparison with CA @50m'!K491&gt;5),1,0))*'50m'!$D491</f>
        <v>0</v>
      </c>
      <c r="T491">
        <f>(IF(AND(L491&gt;5,'Jul-24 Comparison with CA @50m'!L491&gt;5),1,0))*'50m'!$D491</f>
        <v>0</v>
      </c>
      <c r="U491">
        <f>(IF(AND(M491&gt;5,'Jul-24 Comparison with CA @50m'!M491&gt;5),1,0))*'50m'!$D491</f>
        <v>0</v>
      </c>
      <c r="V491">
        <f>(IF(AND(N491&gt;5,'Jul-24 Comparison with CA @50m'!N491&gt;5),1,0))*'50m'!$D491</f>
        <v>0</v>
      </c>
    </row>
    <row r="492" spans="1:22" x14ac:dyDescent="0.35">
      <c r="A492" s="21" t="s">
        <v>99</v>
      </c>
      <c r="B492" s="21">
        <v>238700</v>
      </c>
      <c r="C492" s="21">
        <v>238750</v>
      </c>
      <c r="D492" s="21">
        <v>50</v>
      </c>
      <c r="E492" s="21"/>
      <c r="F492" s="23">
        <v>5</v>
      </c>
      <c r="G492" s="25">
        <v>9.6931428571428585E-3</v>
      </c>
      <c r="H492" s="25">
        <v>7.1314285714285707E-4</v>
      </c>
      <c r="I492" s="25">
        <v>2.0817142857142857E-3</v>
      </c>
      <c r="J492" s="25">
        <v>3.454285714285714E-3</v>
      </c>
      <c r="K492" s="25">
        <v>2.1719999999999999E-3</v>
      </c>
      <c r="L492" s="25">
        <v>1.3822857142857144E-3</v>
      </c>
      <c r="M492" s="25">
        <v>3.2697142857142851E-3</v>
      </c>
      <c r="N492" s="25">
        <v>3.1822857142857148E-3</v>
      </c>
      <c r="O492">
        <f>(IF(AND(G492&gt;5,'Jul-24 Comparison with CA @50m'!G492&gt;5),1,0))*'50m'!$D492</f>
        <v>0</v>
      </c>
      <c r="P492">
        <f>(IF(AND(H492&gt;5,'Jul-24 Comparison with CA @50m'!H492&gt;5),1,0))*'50m'!$D492</f>
        <v>0</v>
      </c>
      <c r="Q492">
        <f>(IF(AND(I492&gt;5,'Jul-24 Comparison with CA @50m'!I492&gt;5),1,0))*'50m'!$D492</f>
        <v>0</v>
      </c>
      <c r="R492">
        <f>(IF(AND(J492&gt;5,'Jul-24 Comparison with CA @50m'!J492&gt;5),1,0))*'50m'!$D492</f>
        <v>0</v>
      </c>
      <c r="S492">
        <f>(IF(AND(K492&gt;5,'Jul-24 Comparison with CA @50m'!K492&gt;5),1,0))*'50m'!$D492</f>
        <v>0</v>
      </c>
      <c r="T492">
        <f>(IF(AND(L492&gt;5,'Jul-24 Comparison with CA @50m'!L492&gt;5),1,0))*'50m'!$D492</f>
        <v>0</v>
      </c>
      <c r="U492">
        <f>(IF(AND(M492&gt;5,'Jul-24 Comparison with CA @50m'!M492&gt;5),1,0))*'50m'!$D492</f>
        <v>0</v>
      </c>
      <c r="V492">
        <f>(IF(AND(N492&gt;5,'Jul-24 Comparison with CA @50m'!N492&gt;5),1,0))*'50m'!$D492</f>
        <v>0</v>
      </c>
    </row>
    <row r="493" spans="1:22" x14ac:dyDescent="0.35">
      <c r="A493" s="21" t="s">
        <v>99</v>
      </c>
      <c r="B493" s="21">
        <v>238750</v>
      </c>
      <c r="C493" s="21">
        <v>238800</v>
      </c>
      <c r="D493" s="21">
        <v>50</v>
      </c>
      <c r="E493" s="21"/>
      <c r="F493" s="23">
        <v>5</v>
      </c>
      <c r="G493" s="25">
        <v>2.3650857142857144E-2</v>
      </c>
      <c r="H493" s="25">
        <v>1.0550285714285712E-2</v>
      </c>
      <c r="I493" s="25">
        <v>4.5090285714285708E-2</v>
      </c>
      <c r="J493" s="25">
        <v>1.8795428571428571E-2</v>
      </c>
      <c r="K493" s="25">
        <v>8.4514285714285715E-3</v>
      </c>
      <c r="L493" s="25">
        <v>7.3142857142857141E-3</v>
      </c>
      <c r="M493" s="25">
        <v>8.0588571428571419E-3</v>
      </c>
      <c r="N493" s="25">
        <v>1.562857142857143E-3</v>
      </c>
      <c r="O493">
        <f>(IF(AND(G493&gt;5,'Jul-24 Comparison with CA @50m'!G493&gt;5),1,0))*'50m'!$D493</f>
        <v>0</v>
      </c>
      <c r="P493">
        <f>(IF(AND(H493&gt;5,'Jul-24 Comparison with CA @50m'!H493&gt;5),1,0))*'50m'!$D493</f>
        <v>0</v>
      </c>
      <c r="Q493">
        <f>(IF(AND(I493&gt;5,'Jul-24 Comparison with CA @50m'!I493&gt;5),1,0))*'50m'!$D493</f>
        <v>0</v>
      </c>
      <c r="R493">
        <f>(IF(AND(J493&gt;5,'Jul-24 Comparison with CA @50m'!J493&gt;5),1,0))*'50m'!$D493</f>
        <v>0</v>
      </c>
      <c r="S493">
        <f>(IF(AND(K493&gt;5,'Jul-24 Comparison with CA @50m'!K493&gt;5),1,0))*'50m'!$D493</f>
        <v>0</v>
      </c>
      <c r="T493">
        <f>(IF(AND(L493&gt;5,'Jul-24 Comparison with CA @50m'!L493&gt;5),1,0))*'50m'!$D493</f>
        <v>0</v>
      </c>
      <c r="U493">
        <f>(IF(AND(M493&gt;5,'Jul-24 Comparison with CA @50m'!M493&gt;5),1,0))*'50m'!$D493</f>
        <v>0</v>
      </c>
      <c r="V493">
        <f>(IF(AND(N493&gt;5,'Jul-24 Comparison with CA @50m'!N493&gt;5),1,0))*'50m'!$D493</f>
        <v>0</v>
      </c>
    </row>
    <row r="494" spans="1:22" x14ac:dyDescent="0.35">
      <c r="A494" s="21" t="s">
        <v>99</v>
      </c>
      <c r="B494" s="21">
        <v>238800</v>
      </c>
      <c r="C494" s="21">
        <v>238850</v>
      </c>
      <c r="D494" s="21">
        <v>50</v>
      </c>
      <c r="E494" s="21"/>
      <c r="F494" s="23">
        <v>5</v>
      </c>
      <c r="G494" s="25">
        <v>4.4674285714285718E-3</v>
      </c>
      <c r="H494" s="25">
        <v>9.2794285714285739E-3</v>
      </c>
      <c r="I494" s="25">
        <v>1.8185142857142862E-2</v>
      </c>
      <c r="J494" s="25">
        <v>1.230457142857143E-2</v>
      </c>
      <c r="K494" s="25">
        <v>4.44E-4</v>
      </c>
      <c r="L494" s="25">
        <v>2.7480000000000004E-3</v>
      </c>
      <c r="M494" s="25">
        <v>0</v>
      </c>
      <c r="N494" s="25">
        <v>9.8057142857142857E-3</v>
      </c>
      <c r="O494">
        <f>(IF(AND(G494&gt;5,'Jul-24 Comparison with CA @50m'!G494&gt;5),1,0))*'50m'!$D494</f>
        <v>0</v>
      </c>
      <c r="P494">
        <f>(IF(AND(H494&gt;5,'Jul-24 Comparison with CA @50m'!H494&gt;5),1,0))*'50m'!$D494</f>
        <v>0</v>
      </c>
      <c r="Q494">
        <f>(IF(AND(I494&gt;5,'Jul-24 Comparison with CA @50m'!I494&gt;5),1,0))*'50m'!$D494</f>
        <v>0</v>
      </c>
      <c r="R494">
        <f>(IF(AND(J494&gt;5,'Jul-24 Comparison with CA @50m'!J494&gt;5),1,0))*'50m'!$D494</f>
        <v>0</v>
      </c>
      <c r="S494">
        <f>(IF(AND(K494&gt;5,'Jul-24 Comparison with CA @50m'!K494&gt;5),1,0))*'50m'!$D494</f>
        <v>0</v>
      </c>
      <c r="T494">
        <f>(IF(AND(L494&gt;5,'Jul-24 Comparison with CA @50m'!L494&gt;5),1,0))*'50m'!$D494</f>
        <v>0</v>
      </c>
      <c r="U494">
        <f>(IF(AND(M494&gt;5,'Jul-24 Comparison with CA @50m'!M494&gt;5),1,0))*'50m'!$D494</f>
        <v>0</v>
      </c>
      <c r="V494">
        <f>(IF(AND(N494&gt;5,'Jul-24 Comparison with CA @50m'!N494&gt;5),1,0))*'50m'!$D494</f>
        <v>0</v>
      </c>
    </row>
    <row r="495" spans="1:22" x14ac:dyDescent="0.35">
      <c r="A495" s="21" t="s">
        <v>99</v>
      </c>
      <c r="B495" s="21">
        <v>238850</v>
      </c>
      <c r="C495" s="21">
        <v>238900</v>
      </c>
      <c r="D495" s="21">
        <v>50</v>
      </c>
      <c r="E495" s="21"/>
      <c r="F495" s="23">
        <v>5</v>
      </c>
      <c r="G495" s="25">
        <v>8.2331428571428573E-3</v>
      </c>
      <c r="H495" s="25">
        <v>1.3464571428571426E-2</v>
      </c>
      <c r="I495" s="25">
        <v>8.738857142857142E-3</v>
      </c>
      <c r="J495" s="25">
        <v>1.7850857142857141E-2</v>
      </c>
      <c r="K495" s="25">
        <v>3.6154285714285711E-3</v>
      </c>
      <c r="L495" s="25">
        <v>1.1039999999999997E-3</v>
      </c>
      <c r="M495" s="25">
        <v>0</v>
      </c>
      <c r="N495" s="25">
        <v>5.0154285714285717E-3</v>
      </c>
      <c r="O495">
        <f>(IF(AND(G495&gt;5,'Jul-24 Comparison with CA @50m'!G495&gt;5),1,0))*'50m'!$D495</f>
        <v>0</v>
      </c>
      <c r="P495">
        <f>(IF(AND(H495&gt;5,'Jul-24 Comparison with CA @50m'!H495&gt;5),1,0))*'50m'!$D495</f>
        <v>0</v>
      </c>
      <c r="Q495">
        <f>(IF(AND(I495&gt;5,'Jul-24 Comparison with CA @50m'!I495&gt;5),1,0))*'50m'!$D495</f>
        <v>0</v>
      </c>
      <c r="R495">
        <f>(IF(AND(J495&gt;5,'Jul-24 Comparison with CA @50m'!J495&gt;5),1,0))*'50m'!$D495</f>
        <v>0</v>
      </c>
      <c r="S495">
        <f>(IF(AND(K495&gt;5,'Jul-24 Comparison with CA @50m'!K495&gt;5),1,0))*'50m'!$D495</f>
        <v>0</v>
      </c>
      <c r="T495">
        <f>(IF(AND(L495&gt;5,'Jul-24 Comparison with CA @50m'!L495&gt;5),1,0))*'50m'!$D495</f>
        <v>0</v>
      </c>
      <c r="U495">
        <f>(IF(AND(M495&gt;5,'Jul-24 Comparison with CA @50m'!M495&gt;5),1,0))*'50m'!$D495</f>
        <v>0</v>
      </c>
      <c r="V495">
        <f>(IF(AND(N495&gt;5,'Jul-24 Comparison with CA @50m'!N495&gt;5),1,0))*'50m'!$D495</f>
        <v>0</v>
      </c>
    </row>
    <row r="496" spans="1:22" x14ac:dyDescent="0.35">
      <c r="A496" s="21" t="s">
        <v>99</v>
      </c>
      <c r="B496" s="21">
        <v>238900</v>
      </c>
      <c r="C496" s="21">
        <v>238950</v>
      </c>
      <c r="D496" s="21">
        <v>50</v>
      </c>
      <c r="E496" s="21"/>
      <c r="F496" s="23">
        <v>5</v>
      </c>
      <c r="G496" s="25">
        <v>0.22901885714285714</v>
      </c>
      <c r="H496" s="25">
        <v>3.2297142857142854E-3</v>
      </c>
      <c r="I496" s="25">
        <v>9.6914285714285722E-4</v>
      </c>
      <c r="J496" s="25">
        <v>5.729714285714285E-3</v>
      </c>
      <c r="K496" s="25">
        <v>3.3405714285714284E-3</v>
      </c>
      <c r="L496" s="25">
        <v>6.2E-4</v>
      </c>
      <c r="M496" s="25">
        <v>0</v>
      </c>
      <c r="N496" s="25">
        <v>2.0140571428571428E-2</v>
      </c>
      <c r="O496">
        <f>(IF(AND(G496&gt;5,'Jul-24 Comparison with CA @50m'!G496&gt;5),1,0))*'50m'!$D496</f>
        <v>0</v>
      </c>
      <c r="P496">
        <f>(IF(AND(H496&gt;5,'Jul-24 Comparison with CA @50m'!H496&gt;5),1,0))*'50m'!$D496</f>
        <v>0</v>
      </c>
      <c r="Q496">
        <f>(IF(AND(I496&gt;5,'Jul-24 Comparison with CA @50m'!I496&gt;5),1,0))*'50m'!$D496</f>
        <v>0</v>
      </c>
      <c r="R496">
        <f>(IF(AND(J496&gt;5,'Jul-24 Comparison with CA @50m'!J496&gt;5),1,0))*'50m'!$D496</f>
        <v>0</v>
      </c>
      <c r="S496">
        <f>(IF(AND(K496&gt;5,'Jul-24 Comparison with CA @50m'!K496&gt;5),1,0))*'50m'!$D496</f>
        <v>0</v>
      </c>
      <c r="T496">
        <f>(IF(AND(L496&gt;5,'Jul-24 Comparison with CA @50m'!L496&gt;5),1,0))*'50m'!$D496</f>
        <v>0</v>
      </c>
      <c r="U496">
        <f>(IF(AND(M496&gt;5,'Jul-24 Comparison with CA @50m'!M496&gt;5),1,0))*'50m'!$D496</f>
        <v>0</v>
      </c>
      <c r="V496">
        <f>(IF(AND(N496&gt;5,'Jul-24 Comparison with CA @50m'!N496&gt;5),1,0))*'50m'!$D496</f>
        <v>0</v>
      </c>
    </row>
    <row r="497" spans="1:22" x14ac:dyDescent="0.35">
      <c r="A497" s="21" t="s">
        <v>99</v>
      </c>
      <c r="B497" s="21">
        <v>238950</v>
      </c>
      <c r="C497" s="21">
        <v>239000</v>
      </c>
      <c r="D497" s="21">
        <v>50</v>
      </c>
      <c r="E497" s="21"/>
      <c r="F497" s="23">
        <v>5</v>
      </c>
      <c r="G497" s="25">
        <v>5.7605714285714283E-3</v>
      </c>
      <c r="H497" s="25">
        <v>0</v>
      </c>
      <c r="I497" s="25">
        <v>1.5611428571428573E-3</v>
      </c>
      <c r="J497" s="25">
        <v>5.9937142857142845E-3</v>
      </c>
      <c r="K497" s="25">
        <v>0</v>
      </c>
      <c r="L497" s="25">
        <v>0</v>
      </c>
      <c r="M497" s="25">
        <v>2.5028571428571428E-4</v>
      </c>
      <c r="N497" s="25">
        <v>0</v>
      </c>
      <c r="O497">
        <f>(IF(AND(G497&gt;5,'Jul-24 Comparison with CA @50m'!G497&gt;5),1,0))*'50m'!$D497</f>
        <v>0</v>
      </c>
      <c r="P497">
        <f>(IF(AND(H497&gt;5,'Jul-24 Comparison with CA @50m'!H497&gt;5),1,0))*'50m'!$D497</f>
        <v>0</v>
      </c>
      <c r="Q497">
        <f>(IF(AND(I497&gt;5,'Jul-24 Comparison with CA @50m'!I497&gt;5),1,0))*'50m'!$D497</f>
        <v>0</v>
      </c>
      <c r="R497">
        <f>(IF(AND(J497&gt;5,'Jul-24 Comparison with CA @50m'!J497&gt;5),1,0))*'50m'!$D497</f>
        <v>0</v>
      </c>
      <c r="S497">
        <f>(IF(AND(K497&gt;5,'Jul-24 Comparison with CA @50m'!K497&gt;5),1,0))*'50m'!$D497</f>
        <v>0</v>
      </c>
      <c r="T497">
        <f>(IF(AND(L497&gt;5,'Jul-24 Comparison with CA @50m'!L497&gt;5),1,0))*'50m'!$D497</f>
        <v>0</v>
      </c>
      <c r="U497">
        <f>(IF(AND(M497&gt;5,'Jul-24 Comparison with CA @50m'!M497&gt;5),1,0))*'50m'!$D497</f>
        <v>0</v>
      </c>
      <c r="V497">
        <f>(IF(AND(N497&gt;5,'Jul-24 Comparison with CA @50m'!N497&gt;5),1,0))*'50m'!$D497</f>
        <v>0</v>
      </c>
    </row>
    <row r="498" spans="1:22" x14ac:dyDescent="0.35">
      <c r="A498" s="21" t="s">
        <v>99</v>
      </c>
      <c r="B498" s="21">
        <v>239000</v>
      </c>
      <c r="C498" s="21">
        <v>239050</v>
      </c>
      <c r="D498" s="21">
        <v>50</v>
      </c>
      <c r="E498" s="21"/>
      <c r="F498" s="23">
        <v>5</v>
      </c>
      <c r="G498" s="25">
        <v>1.0429714285714289E-2</v>
      </c>
      <c r="H498" s="25">
        <v>0</v>
      </c>
      <c r="I498" s="25">
        <v>1.142857142857143E-4</v>
      </c>
      <c r="J498" s="25">
        <v>4.8600000000000006E-3</v>
      </c>
      <c r="K498" s="25">
        <v>2.2411428571428573E-3</v>
      </c>
      <c r="L498" s="25">
        <v>0</v>
      </c>
      <c r="M498" s="25">
        <v>0</v>
      </c>
      <c r="N498" s="25">
        <v>0</v>
      </c>
      <c r="O498">
        <f>(IF(AND(G498&gt;5,'Jul-24 Comparison with CA @50m'!G498&gt;5),1,0))*'50m'!$D498</f>
        <v>0</v>
      </c>
      <c r="P498">
        <f>(IF(AND(H498&gt;5,'Jul-24 Comparison with CA @50m'!H498&gt;5),1,0))*'50m'!$D498</f>
        <v>0</v>
      </c>
      <c r="Q498">
        <f>(IF(AND(I498&gt;5,'Jul-24 Comparison with CA @50m'!I498&gt;5),1,0))*'50m'!$D498</f>
        <v>0</v>
      </c>
      <c r="R498">
        <f>(IF(AND(J498&gt;5,'Jul-24 Comparison with CA @50m'!J498&gt;5),1,0))*'50m'!$D498</f>
        <v>0</v>
      </c>
      <c r="S498">
        <f>(IF(AND(K498&gt;5,'Jul-24 Comparison with CA @50m'!K498&gt;5),1,0))*'50m'!$D498</f>
        <v>0</v>
      </c>
      <c r="T498">
        <f>(IF(AND(L498&gt;5,'Jul-24 Comparison with CA @50m'!L498&gt;5),1,0))*'50m'!$D498</f>
        <v>0</v>
      </c>
      <c r="U498">
        <f>(IF(AND(M498&gt;5,'Jul-24 Comparison with CA @50m'!M498&gt;5),1,0))*'50m'!$D498</f>
        <v>0</v>
      </c>
      <c r="V498">
        <f>(IF(AND(N498&gt;5,'Jul-24 Comparison with CA @50m'!N498&gt;5),1,0))*'50m'!$D498</f>
        <v>0</v>
      </c>
    </row>
    <row r="499" spans="1:22" x14ac:dyDescent="0.35">
      <c r="A499" s="21" t="s">
        <v>99</v>
      </c>
      <c r="B499" s="21">
        <v>239050</v>
      </c>
      <c r="C499" s="21">
        <v>239100</v>
      </c>
      <c r="D499" s="21">
        <v>50</v>
      </c>
      <c r="E499" s="21"/>
      <c r="F499" s="23">
        <v>5</v>
      </c>
      <c r="G499" s="25">
        <v>0.64937828571428546</v>
      </c>
      <c r="H499" s="25">
        <v>2.8571428571428574E-4</v>
      </c>
      <c r="I499" s="25">
        <v>0</v>
      </c>
      <c r="J499" s="25">
        <v>4.8217142857142868E-3</v>
      </c>
      <c r="K499" s="25">
        <v>2.5874285714285713E-3</v>
      </c>
      <c r="L499" s="25">
        <v>7.2628571428571425E-4</v>
      </c>
      <c r="M499" s="25">
        <v>0</v>
      </c>
      <c r="N499" s="25">
        <v>6.9942857142857133E-4</v>
      </c>
      <c r="O499">
        <f>(IF(AND(G499&gt;5,'Jul-24 Comparison with CA @50m'!G499&gt;5),1,0))*'50m'!$D499</f>
        <v>0</v>
      </c>
      <c r="P499">
        <f>(IF(AND(H499&gt;5,'Jul-24 Comparison with CA @50m'!H499&gt;5),1,0))*'50m'!$D499</f>
        <v>0</v>
      </c>
      <c r="Q499">
        <f>(IF(AND(I499&gt;5,'Jul-24 Comparison with CA @50m'!I499&gt;5),1,0))*'50m'!$D499</f>
        <v>0</v>
      </c>
      <c r="R499">
        <f>(IF(AND(J499&gt;5,'Jul-24 Comparison with CA @50m'!J499&gt;5),1,0))*'50m'!$D499</f>
        <v>0</v>
      </c>
      <c r="S499">
        <f>(IF(AND(K499&gt;5,'Jul-24 Comparison with CA @50m'!K499&gt;5),1,0))*'50m'!$D499</f>
        <v>0</v>
      </c>
      <c r="T499">
        <f>(IF(AND(L499&gt;5,'Jul-24 Comparison with CA @50m'!L499&gt;5),1,0))*'50m'!$D499</f>
        <v>0</v>
      </c>
      <c r="U499">
        <f>(IF(AND(M499&gt;5,'Jul-24 Comparison with CA @50m'!M499&gt;5),1,0))*'50m'!$D499</f>
        <v>0</v>
      </c>
      <c r="V499">
        <f>(IF(AND(N499&gt;5,'Jul-24 Comparison with CA @50m'!N499&gt;5),1,0))*'50m'!$D499</f>
        <v>0</v>
      </c>
    </row>
    <row r="500" spans="1:22" x14ac:dyDescent="0.35">
      <c r="A500" s="21" t="s">
        <v>99</v>
      </c>
      <c r="B500" s="21">
        <v>239100</v>
      </c>
      <c r="C500" s="21">
        <v>239150</v>
      </c>
      <c r="D500" s="21">
        <v>50</v>
      </c>
      <c r="E500" s="21"/>
      <c r="F500" s="23">
        <v>5</v>
      </c>
      <c r="G500" s="25">
        <v>7.4834285714285706E-3</v>
      </c>
      <c r="H500" s="25">
        <v>0</v>
      </c>
      <c r="I500" s="25">
        <v>4.285714285714285E-5</v>
      </c>
      <c r="J500" s="25">
        <v>1.1851428571428573E-3</v>
      </c>
      <c r="K500" s="25">
        <v>2.4868571428571431E-3</v>
      </c>
      <c r="L500" s="25">
        <v>0</v>
      </c>
      <c r="M500" s="25">
        <v>0</v>
      </c>
      <c r="N500" s="25">
        <v>3.8571428571428567E-4</v>
      </c>
      <c r="O500">
        <f>(IF(AND(G500&gt;5,'Jul-24 Comparison with CA @50m'!G500&gt;5),1,0))*'50m'!$D500</f>
        <v>0</v>
      </c>
      <c r="P500">
        <f>(IF(AND(H500&gt;5,'Jul-24 Comparison with CA @50m'!H500&gt;5),1,0))*'50m'!$D500</f>
        <v>0</v>
      </c>
      <c r="Q500">
        <f>(IF(AND(I500&gt;5,'Jul-24 Comparison with CA @50m'!I500&gt;5),1,0))*'50m'!$D500</f>
        <v>0</v>
      </c>
      <c r="R500">
        <f>(IF(AND(J500&gt;5,'Jul-24 Comparison with CA @50m'!J500&gt;5),1,0))*'50m'!$D500</f>
        <v>0</v>
      </c>
      <c r="S500">
        <f>(IF(AND(K500&gt;5,'Jul-24 Comparison with CA @50m'!K500&gt;5),1,0))*'50m'!$D500</f>
        <v>0</v>
      </c>
      <c r="T500">
        <f>(IF(AND(L500&gt;5,'Jul-24 Comparison with CA @50m'!L500&gt;5),1,0))*'50m'!$D500</f>
        <v>0</v>
      </c>
      <c r="U500">
        <f>(IF(AND(M500&gt;5,'Jul-24 Comparison with CA @50m'!M500&gt;5),1,0))*'50m'!$D500</f>
        <v>0</v>
      </c>
      <c r="V500">
        <f>(IF(AND(N500&gt;5,'Jul-24 Comparison with CA @50m'!N500&gt;5),1,0))*'50m'!$D500</f>
        <v>0</v>
      </c>
    </row>
    <row r="501" spans="1:22" x14ac:dyDescent="0.35">
      <c r="A501" s="21" t="s">
        <v>99</v>
      </c>
      <c r="B501" s="21">
        <v>239150</v>
      </c>
      <c r="C501" s="21">
        <v>239200</v>
      </c>
      <c r="D501" s="21">
        <v>50</v>
      </c>
      <c r="E501" s="21" t="s">
        <v>100</v>
      </c>
      <c r="F501" s="23">
        <v>5</v>
      </c>
      <c r="G501" s="25">
        <v>3.5257142857142861E-3</v>
      </c>
      <c r="H501" s="25">
        <v>0</v>
      </c>
      <c r="I501" s="25">
        <v>0</v>
      </c>
      <c r="J501" s="25">
        <v>1.7805714285714287E-3</v>
      </c>
      <c r="K501" s="25">
        <v>3.2571428571428568E-4</v>
      </c>
      <c r="L501" s="25">
        <v>0</v>
      </c>
      <c r="M501" s="25">
        <v>0</v>
      </c>
      <c r="N501" s="25">
        <v>1.1897142857142855E-3</v>
      </c>
      <c r="O501">
        <f>(IF(AND(G501&gt;5,'Jul-24 Comparison with CA @50m'!G501&gt;5),1,0))*'50m'!$D501</f>
        <v>0</v>
      </c>
      <c r="P501">
        <f>(IF(AND(H501&gt;5,'Jul-24 Comparison with CA @50m'!H501&gt;5),1,0))*'50m'!$D501</f>
        <v>0</v>
      </c>
      <c r="Q501">
        <f>(IF(AND(I501&gt;5,'Jul-24 Comparison with CA @50m'!I501&gt;5),1,0))*'50m'!$D501</f>
        <v>0</v>
      </c>
      <c r="R501">
        <f>(IF(AND(J501&gt;5,'Jul-24 Comparison with CA @50m'!J501&gt;5),1,0))*'50m'!$D501</f>
        <v>0</v>
      </c>
      <c r="S501">
        <f>(IF(AND(K501&gt;5,'Jul-24 Comparison with CA @50m'!K501&gt;5),1,0))*'50m'!$D501</f>
        <v>0</v>
      </c>
      <c r="T501">
        <f>(IF(AND(L501&gt;5,'Jul-24 Comparison with CA @50m'!L501&gt;5),1,0))*'50m'!$D501</f>
        <v>0</v>
      </c>
      <c r="U501">
        <f>(IF(AND(M501&gt;5,'Jul-24 Comparison with CA @50m'!M501&gt;5),1,0))*'50m'!$D501</f>
        <v>0</v>
      </c>
      <c r="V501">
        <f>(IF(AND(N501&gt;5,'Jul-24 Comparison with CA @50m'!N501&gt;5),1,0))*'50m'!$D501</f>
        <v>0</v>
      </c>
    </row>
    <row r="502" spans="1:22" x14ac:dyDescent="0.35">
      <c r="A502" s="21" t="s">
        <v>99</v>
      </c>
      <c r="B502" s="21">
        <v>239200</v>
      </c>
      <c r="C502" s="21">
        <v>239250</v>
      </c>
      <c r="D502" s="21">
        <v>50</v>
      </c>
      <c r="E502" s="21"/>
      <c r="F502" s="23">
        <v>5</v>
      </c>
      <c r="G502" s="25">
        <v>3.3954285714285718E-3</v>
      </c>
      <c r="H502" s="25">
        <v>0</v>
      </c>
      <c r="I502" s="25">
        <v>0</v>
      </c>
      <c r="J502" s="25">
        <v>2.0302857142857145E-3</v>
      </c>
      <c r="K502" s="25">
        <v>0</v>
      </c>
      <c r="L502" s="25">
        <v>6.0171428571428572E-4</v>
      </c>
      <c r="M502" s="25">
        <v>0</v>
      </c>
      <c r="N502" s="25">
        <v>6.702857142857143E-4</v>
      </c>
      <c r="O502">
        <f>(IF(AND(G502&gt;5,'Jul-24 Comparison with CA @50m'!G502&gt;5),1,0))*'50m'!$D502</f>
        <v>0</v>
      </c>
      <c r="P502">
        <f>(IF(AND(H502&gt;5,'Jul-24 Comparison with CA @50m'!H502&gt;5),1,0))*'50m'!$D502</f>
        <v>0</v>
      </c>
      <c r="Q502">
        <f>(IF(AND(I502&gt;5,'Jul-24 Comparison with CA @50m'!I502&gt;5),1,0))*'50m'!$D502</f>
        <v>0</v>
      </c>
      <c r="R502">
        <f>(IF(AND(J502&gt;5,'Jul-24 Comparison with CA @50m'!J502&gt;5),1,0))*'50m'!$D502</f>
        <v>0</v>
      </c>
      <c r="S502">
        <f>(IF(AND(K502&gt;5,'Jul-24 Comparison with CA @50m'!K502&gt;5),1,0))*'50m'!$D502</f>
        <v>0</v>
      </c>
      <c r="T502">
        <f>(IF(AND(L502&gt;5,'Jul-24 Comparison with CA @50m'!L502&gt;5),1,0))*'50m'!$D502</f>
        <v>0</v>
      </c>
      <c r="U502">
        <f>(IF(AND(M502&gt;5,'Jul-24 Comparison with CA @50m'!M502&gt;5),1,0))*'50m'!$D502</f>
        <v>0</v>
      </c>
      <c r="V502">
        <f>(IF(AND(N502&gt;5,'Jul-24 Comparison with CA @50m'!N502&gt;5),1,0))*'50m'!$D502</f>
        <v>0</v>
      </c>
    </row>
    <row r="503" spans="1:22" x14ac:dyDescent="0.35">
      <c r="A503" s="21" t="s">
        <v>99</v>
      </c>
      <c r="B503" s="21">
        <v>239250</v>
      </c>
      <c r="C503" s="21">
        <v>239300</v>
      </c>
      <c r="D503" s="21">
        <v>50</v>
      </c>
      <c r="E503" s="21"/>
      <c r="F503" s="23">
        <v>5</v>
      </c>
      <c r="G503" s="25">
        <v>7.6799999999999991E-4</v>
      </c>
      <c r="H503" s="25">
        <v>0</v>
      </c>
      <c r="I503" s="25">
        <v>2.0765714285714289E-3</v>
      </c>
      <c r="J503" s="25">
        <v>2.0588571428571431E-3</v>
      </c>
      <c r="K503" s="25">
        <v>1.8788571428571426E-3</v>
      </c>
      <c r="L503" s="25">
        <v>0</v>
      </c>
      <c r="M503" s="25">
        <v>0</v>
      </c>
      <c r="N503" s="25">
        <v>4.5628571428571419E-3</v>
      </c>
      <c r="O503">
        <f>(IF(AND(G503&gt;5,'Jul-24 Comparison with CA @50m'!G503&gt;5),1,0))*'50m'!$D503</f>
        <v>0</v>
      </c>
      <c r="P503">
        <f>(IF(AND(H503&gt;5,'Jul-24 Comparison with CA @50m'!H503&gt;5),1,0))*'50m'!$D503</f>
        <v>0</v>
      </c>
      <c r="Q503">
        <f>(IF(AND(I503&gt;5,'Jul-24 Comparison with CA @50m'!I503&gt;5),1,0))*'50m'!$D503</f>
        <v>0</v>
      </c>
      <c r="R503">
        <f>(IF(AND(J503&gt;5,'Jul-24 Comparison with CA @50m'!J503&gt;5),1,0))*'50m'!$D503</f>
        <v>0</v>
      </c>
      <c r="S503">
        <f>(IF(AND(K503&gt;5,'Jul-24 Comparison with CA @50m'!K503&gt;5),1,0))*'50m'!$D503</f>
        <v>0</v>
      </c>
      <c r="T503">
        <f>(IF(AND(L503&gt;5,'Jul-24 Comparison with CA @50m'!L503&gt;5),1,0))*'50m'!$D503</f>
        <v>0</v>
      </c>
      <c r="U503">
        <f>(IF(AND(M503&gt;5,'Jul-24 Comparison with CA @50m'!M503&gt;5),1,0))*'50m'!$D503</f>
        <v>0</v>
      </c>
      <c r="V503">
        <f>(IF(AND(N503&gt;5,'Jul-24 Comparison with CA @50m'!N503&gt;5),1,0))*'50m'!$D503</f>
        <v>0</v>
      </c>
    </row>
    <row r="504" spans="1:22" x14ac:dyDescent="0.35">
      <c r="A504" s="21" t="s">
        <v>99</v>
      </c>
      <c r="B504" s="21">
        <v>239300</v>
      </c>
      <c r="C504" s="21">
        <v>239350</v>
      </c>
      <c r="D504" s="21">
        <v>50</v>
      </c>
      <c r="E504" s="21"/>
      <c r="F504" s="23">
        <v>5</v>
      </c>
      <c r="G504" s="25">
        <v>1.348E-3</v>
      </c>
      <c r="H504" s="25">
        <v>0</v>
      </c>
      <c r="I504" s="25">
        <v>0</v>
      </c>
      <c r="J504" s="25">
        <v>3.3091428571428569E-3</v>
      </c>
      <c r="K504" s="25">
        <v>3.5622857142857144E-3</v>
      </c>
      <c r="L504" s="25">
        <v>0</v>
      </c>
      <c r="M504" s="25">
        <v>0</v>
      </c>
      <c r="N504" s="25">
        <v>1.3051428571428571E-3</v>
      </c>
      <c r="O504">
        <f>(IF(AND(G504&gt;5,'Jul-24 Comparison with CA @50m'!G504&gt;5),1,0))*'50m'!$D504</f>
        <v>0</v>
      </c>
      <c r="P504">
        <f>(IF(AND(H504&gt;5,'Jul-24 Comparison with CA @50m'!H504&gt;5),1,0))*'50m'!$D504</f>
        <v>0</v>
      </c>
      <c r="Q504">
        <f>(IF(AND(I504&gt;5,'Jul-24 Comparison with CA @50m'!I504&gt;5),1,0))*'50m'!$D504</f>
        <v>0</v>
      </c>
      <c r="R504">
        <f>(IF(AND(J504&gt;5,'Jul-24 Comparison with CA @50m'!J504&gt;5),1,0))*'50m'!$D504</f>
        <v>0</v>
      </c>
      <c r="S504">
        <f>(IF(AND(K504&gt;5,'Jul-24 Comparison with CA @50m'!K504&gt;5),1,0))*'50m'!$D504</f>
        <v>0</v>
      </c>
      <c r="T504">
        <f>(IF(AND(L504&gt;5,'Jul-24 Comparison with CA @50m'!L504&gt;5),1,0))*'50m'!$D504</f>
        <v>0</v>
      </c>
      <c r="U504">
        <f>(IF(AND(M504&gt;5,'Jul-24 Comparison with CA @50m'!M504&gt;5),1,0))*'50m'!$D504</f>
        <v>0</v>
      </c>
      <c r="V504">
        <f>(IF(AND(N504&gt;5,'Jul-24 Comparison with CA @50m'!N504&gt;5),1,0))*'50m'!$D504</f>
        <v>0</v>
      </c>
    </row>
    <row r="505" spans="1:22" x14ac:dyDescent="0.35">
      <c r="A505" s="21" t="s">
        <v>99</v>
      </c>
      <c r="B505" s="21">
        <v>239350</v>
      </c>
      <c r="C505" s="21">
        <v>239400</v>
      </c>
      <c r="D505" s="21">
        <v>50</v>
      </c>
      <c r="E505" s="21"/>
      <c r="F505" s="23">
        <v>5</v>
      </c>
      <c r="G505" s="25">
        <v>5.3097142857142857E-3</v>
      </c>
      <c r="H505" s="25">
        <v>4.3531428571428566E-3</v>
      </c>
      <c r="I505" s="25">
        <v>5.3782857142857131E-3</v>
      </c>
      <c r="J505" s="25">
        <v>3.7114285714285717E-3</v>
      </c>
      <c r="K505" s="25">
        <v>2.0971428571428569E-3</v>
      </c>
      <c r="L505" s="25">
        <v>0</v>
      </c>
      <c r="M505" s="25">
        <v>0</v>
      </c>
      <c r="N505" s="25">
        <v>6.7199999999999996E-4</v>
      </c>
      <c r="O505">
        <f>(IF(AND(G505&gt;5,'Jul-24 Comparison with CA @50m'!G505&gt;5),1,0))*'50m'!$D505</f>
        <v>0</v>
      </c>
      <c r="P505">
        <f>(IF(AND(H505&gt;5,'Jul-24 Comparison with CA @50m'!H505&gt;5),1,0))*'50m'!$D505</f>
        <v>0</v>
      </c>
      <c r="Q505">
        <f>(IF(AND(I505&gt;5,'Jul-24 Comparison with CA @50m'!I505&gt;5),1,0))*'50m'!$D505</f>
        <v>0</v>
      </c>
      <c r="R505">
        <f>(IF(AND(J505&gt;5,'Jul-24 Comparison with CA @50m'!J505&gt;5),1,0))*'50m'!$D505</f>
        <v>0</v>
      </c>
      <c r="S505">
        <f>(IF(AND(K505&gt;5,'Jul-24 Comparison with CA @50m'!K505&gt;5),1,0))*'50m'!$D505</f>
        <v>0</v>
      </c>
      <c r="T505">
        <f>(IF(AND(L505&gt;5,'Jul-24 Comparison with CA @50m'!L505&gt;5),1,0))*'50m'!$D505</f>
        <v>0</v>
      </c>
      <c r="U505">
        <f>(IF(AND(M505&gt;5,'Jul-24 Comparison with CA @50m'!M505&gt;5),1,0))*'50m'!$D505</f>
        <v>0</v>
      </c>
      <c r="V505">
        <f>(IF(AND(N505&gt;5,'Jul-24 Comparison with CA @50m'!N505&gt;5),1,0))*'50m'!$D505</f>
        <v>0</v>
      </c>
    </row>
    <row r="506" spans="1:22" x14ac:dyDescent="0.35">
      <c r="A506" s="21" t="s">
        <v>99</v>
      </c>
      <c r="B506" s="21">
        <v>239400</v>
      </c>
      <c r="C506" s="21">
        <v>239450</v>
      </c>
      <c r="D506" s="21">
        <v>50</v>
      </c>
      <c r="E506" s="21"/>
      <c r="F506" s="23">
        <v>5</v>
      </c>
      <c r="G506" s="25">
        <v>1.1135999999999998E-2</v>
      </c>
      <c r="H506" s="25">
        <v>8.8245714285714281E-3</v>
      </c>
      <c r="I506" s="25">
        <v>7.5108571428571429E-3</v>
      </c>
      <c r="J506" s="25">
        <v>6.3891428571428563E-3</v>
      </c>
      <c r="K506" s="25">
        <v>6.2537142857142852E-3</v>
      </c>
      <c r="L506" s="25">
        <v>3.1428571428571427E-4</v>
      </c>
      <c r="M506" s="25">
        <v>0</v>
      </c>
      <c r="N506" s="25">
        <v>4.937142857142857E-4</v>
      </c>
      <c r="O506">
        <f>(IF(AND(G506&gt;5,'Jul-24 Comparison with CA @50m'!G506&gt;5),1,0))*'50m'!$D506</f>
        <v>0</v>
      </c>
      <c r="P506">
        <f>(IF(AND(H506&gt;5,'Jul-24 Comparison with CA @50m'!H506&gt;5),1,0))*'50m'!$D506</f>
        <v>0</v>
      </c>
      <c r="Q506">
        <f>(IF(AND(I506&gt;5,'Jul-24 Comparison with CA @50m'!I506&gt;5),1,0))*'50m'!$D506</f>
        <v>0</v>
      </c>
      <c r="R506">
        <f>(IF(AND(J506&gt;5,'Jul-24 Comparison with CA @50m'!J506&gt;5),1,0))*'50m'!$D506</f>
        <v>0</v>
      </c>
      <c r="S506">
        <f>(IF(AND(K506&gt;5,'Jul-24 Comparison with CA @50m'!K506&gt;5),1,0))*'50m'!$D506</f>
        <v>0</v>
      </c>
      <c r="T506">
        <f>(IF(AND(L506&gt;5,'Jul-24 Comparison with CA @50m'!L506&gt;5),1,0))*'50m'!$D506</f>
        <v>0</v>
      </c>
      <c r="U506">
        <f>(IF(AND(M506&gt;5,'Jul-24 Comparison with CA @50m'!M506&gt;5),1,0))*'50m'!$D506</f>
        <v>0</v>
      </c>
      <c r="V506">
        <f>(IF(AND(N506&gt;5,'Jul-24 Comparison with CA @50m'!N506&gt;5),1,0))*'50m'!$D506</f>
        <v>0</v>
      </c>
    </row>
    <row r="507" spans="1:22" x14ac:dyDescent="0.35">
      <c r="A507" s="21" t="s">
        <v>99</v>
      </c>
      <c r="B507" s="21">
        <v>239450</v>
      </c>
      <c r="C507" s="21">
        <v>239500</v>
      </c>
      <c r="D507" s="21">
        <v>50</v>
      </c>
      <c r="E507" s="21"/>
      <c r="F507" s="23">
        <v>5</v>
      </c>
      <c r="G507" s="25">
        <v>1.109657142857143E-2</v>
      </c>
      <c r="H507" s="25">
        <v>5.6617142857142847E-3</v>
      </c>
      <c r="I507" s="25">
        <v>2.0494857142857138E-2</v>
      </c>
      <c r="J507" s="25">
        <v>1.5945142857142859E-2</v>
      </c>
      <c r="K507" s="25">
        <v>0</v>
      </c>
      <c r="L507" s="25">
        <v>0</v>
      </c>
      <c r="M507" s="25">
        <v>4.937142857142857E-4</v>
      </c>
      <c r="N507" s="25">
        <v>1.5959428571428572E-2</v>
      </c>
      <c r="O507">
        <f>(IF(AND(G507&gt;5,'Jul-24 Comparison with CA @50m'!G507&gt;5),1,0))*'50m'!$D507</f>
        <v>0</v>
      </c>
      <c r="P507">
        <f>(IF(AND(H507&gt;5,'Jul-24 Comparison with CA @50m'!H507&gt;5),1,0))*'50m'!$D507</f>
        <v>0</v>
      </c>
      <c r="Q507">
        <f>(IF(AND(I507&gt;5,'Jul-24 Comparison with CA @50m'!I507&gt;5),1,0))*'50m'!$D507</f>
        <v>0</v>
      </c>
      <c r="R507">
        <f>(IF(AND(J507&gt;5,'Jul-24 Comparison with CA @50m'!J507&gt;5),1,0))*'50m'!$D507</f>
        <v>0</v>
      </c>
      <c r="S507">
        <f>(IF(AND(K507&gt;5,'Jul-24 Comparison with CA @50m'!K507&gt;5),1,0))*'50m'!$D507</f>
        <v>0</v>
      </c>
      <c r="T507">
        <f>(IF(AND(L507&gt;5,'Jul-24 Comparison with CA @50m'!L507&gt;5),1,0))*'50m'!$D507</f>
        <v>0</v>
      </c>
      <c r="U507">
        <f>(IF(AND(M507&gt;5,'Jul-24 Comparison with CA @50m'!M507&gt;5),1,0))*'50m'!$D507</f>
        <v>0</v>
      </c>
      <c r="V507">
        <f>(IF(AND(N507&gt;5,'Jul-24 Comparison with CA @50m'!N507&gt;5),1,0))*'50m'!$D507</f>
        <v>0</v>
      </c>
    </row>
    <row r="508" spans="1:22" x14ac:dyDescent="0.35">
      <c r="A508" s="21" t="s">
        <v>99</v>
      </c>
      <c r="B508" s="21">
        <v>239500</v>
      </c>
      <c r="C508" s="21">
        <v>239550</v>
      </c>
      <c r="D508" s="21">
        <v>50</v>
      </c>
      <c r="E508" s="21"/>
      <c r="F508" s="23">
        <v>5</v>
      </c>
      <c r="G508" s="25">
        <v>2.5510857142857144E-2</v>
      </c>
      <c r="H508" s="25">
        <v>3.1654857142857137E-2</v>
      </c>
      <c r="I508" s="25">
        <v>1.1589142857142857E-2</v>
      </c>
      <c r="J508" s="25">
        <v>7.1348571428571433E-3</v>
      </c>
      <c r="K508" s="25">
        <v>2.3617142857142856E-3</v>
      </c>
      <c r="L508" s="25">
        <v>0</v>
      </c>
      <c r="M508" s="25">
        <v>0</v>
      </c>
      <c r="N508" s="25">
        <v>0</v>
      </c>
      <c r="O508">
        <f>(IF(AND(G508&gt;5,'Jul-24 Comparison with CA @50m'!G508&gt;5),1,0))*'50m'!$D508</f>
        <v>0</v>
      </c>
      <c r="P508">
        <f>(IF(AND(H508&gt;5,'Jul-24 Comparison with CA @50m'!H508&gt;5),1,0))*'50m'!$D508</f>
        <v>0</v>
      </c>
      <c r="Q508">
        <f>(IF(AND(I508&gt;5,'Jul-24 Comparison with CA @50m'!I508&gt;5),1,0))*'50m'!$D508</f>
        <v>0</v>
      </c>
      <c r="R508">
        <f>(IF(AND(J508&gt;5,'Jul-24 Comparison with CA @50m'!J508&gt;5),1,0))*'50m'!$D508</f>
        <v>0</v>
      </c>
      <c r="S508">
        <f>(IF(AND(K508&gt;5,'Jul-24 Comparison with CA @50m'!K508&gt;5),1,0))*'50m'!$D508</f>
        <v>0</v>
      </c>
      <c r="T508">
        <f>(IF(AND(L508&gt;5,'Jul-24 Comparison with CA @50m'!L508&gt;5),1,0))*'50m'!$D508</f>
        <v>0</v>
      </c>
      <c r="U508">
        <f>(IF(AND(M508&gt;5,'Jul-24 Comparison with CA @50m'!M508&gt;5),1,0))*'50m'!$D508</f>
        <v>0</v>
      </c>
      <c r="V508">
        <f>(IF(AND(N508&gt;5,'Jul-24 Comparison with CA @50m'!N508&gt;5),1,0))*'50m'!$D508</f>
        <v>0</v>
      </c>
    </row>
    <row r="509" spans="1:22" x14ac:dyDescent="0.35">
      <c r="A509" s="21" t="s">
        <v>99</v>
      </c>
      <c r="B509" s="21">
        <v>239550</v>
      </c>
      <c r="C509" s="21">
        <v>239600</v>
      </c>
      <c r="D509" s="21">
        <v>50</v>
      </c>
      <c r="E509" s="21"/>
      <c r="F509" s="23">
        <v>5</v>
      </c>
      <c r="G509" s="25">
        <v>1.4128E-2</v>
      </c>
      <c r="H509" s="25">
        <v>3.9360000000000003E-3</v>
      </c>
      <c r="I509" s="25">
        <v>1.3268571428571426E-2</v>
      </c>
      <c r="J509" s="25">
        <v>3.4863428571428573E-2</v>
      </c>
      <c r="K509" s="25">
        <v>8.2405714285714287E-3</v>
      </c>
      <c r="L509" s="25">
        <v>2.2857142857142859E-4</v>
      </c>
      <c r="M509" s="25">
        <v>0</v>
      </c>
      <c r="N509" s="25">
        <v>0</v>
      </c>
      <c r="O509">
        <f>(IF(AND(G509&gt;5,'Jul-24 Comparison with CA @50m'!G509&gt;5),1,0))*'50m'!$D509</f>
        <v>0</v>
      </c>
      <c r="P509">
        <f>(IF(AND(H509&gt;5,'Jul-24 Comparison with CA @50m'!H509&gt;5),1,0))*'50m'!$D509</f>
        <v>0</v>
      </c>
      <c r="Q509">
        <f>(IF(AND(I509&gt;5,'Jul-24 Comparison with CA @50m'!I509&gt;5),1,0))*'50m'!$D509</f>
        <v>0</v>
      </c>
      <c r="R509">
        <f>(IF(AND(J509&gt;5,'Jul-24 Comparison with CA @50m'!J509&gt;5),1,0))*'50m'!$D509</f>
        <v>0</v>
      </c>
      <c r="S509">
        <f>(IF(AND(K509&gt;5,'Jul-24 Comparison with CA @50m'!K509&gt;5),1,0))*'50m'!$D509</f>
        <v>0</v>
      </c>
      <c r="T509">
        <f>(IF(AND(L509&gt;5,'Jul-24 Comparison with CA @50m'!L509&gt;5),1,0))*'50m'!$D509</f>
        <v>0</v>
      </c>
      <c r="U509">
        <f>(IF(AND(M509&gt;5,'Jul-24 Comparison with CA @50m'!M509&gt;5),1,0))*'50m'!$D509</f>
        <v>0</v>
      </c>
      <c r="V509">
        <f>(IF(AND(N509&gt;5,'Jul-24 Comparison with CA @50m'!N509&gt;5),1,0))*'50m'!$D509</f>
        <v>0</v>
      </c>
    </row>
    <row r="510" spans="1:22" x14ac:dyDescent="0.35">
      <c r="A510" s="21" t="s">
        <v>99</v>
      </c>
      <c r="B510" s="21">
        <v>239600</v>
      </c>
      <c r="C510" s="21">
        <v>239650</v>
      </c>
      <c r="D510" s="21">
        <v>50</v>
      </c>
      <c r="E510" s="21"/>
      <c r="F510" s="23">
        <v>5</v>
      </c>
      <c r="G510" s="25">
        <v>7.332E-3</v>
      </c>
      <c r="H510" s="25">
        <v>1.6436571428571429E-2</v>
      </c>
      <c r="I510" s="25">
        <v>1.9510857142857146E-2</v>
      </c>
      <c r="J510" s="25">
        <v>1.345942857142857E-2</v>
      </c>
      <c r="K510" s="25">
        <v>0</v>
      </c>
      <c r="L510" s="25">
        <v>0</v>
      </c>
      <c r="M510" s="25">
        <v>0</v>
      </c>
      <c r="N510" s="25">
        <v>7.6114285714285715E-4</v>
      </c>
      <c r="O510">
        <f>(IF(AND(G510&gt;5,'Jul-24 Comparison with CA @50m'!G510&gt;5),1,0))*'50m'!$D510</f>
        <v>0</v>
      </c>
      <c r="P510">
        <f>(IF(AND(H510&gt;5,'Jul-24 Comparison with CA @50m'!H510&gt;5),1,0))*'50m'!$D510</f>
        <v>0</v>
      </c>
      <c r="Q510">
        <f>(IF(AND(I510&gt;5,'Jul-24 Comparison with CA @50m'!I510&gt;5),1,0))*'50m'!$D510</f>
        <v>0</v>
      </c>
      <c r="R510">
        <f>(IF(AND(J510&gt;5,'Jul-24 Comparison with CA @50m'!J510&gt;5),1,0))*'50m'!$D510</f>
        <v>0</v>
      </c>
      <c r="S510">
        <f>(IF(AND(K510&gt;5,'Jul-24 Comparison with CA @50m'!K510&gt;5),1,0))*'50m'!$D510</f>
        <v>0</v>
      </c>
      <c r="T510">
        <f>(IF(AND(L510&gt;5,'Jul-24 Comparison with CA @50m'!L510&gt;5),1,0))*'50m'!$D510</f>
        <v>0</v>
      </c>
      <c r="U510">
        <f>(IF(AND(M510&gt;5,'Jul-24 Comparison with CA @50m'!M510&gt;5),1,0))*'50m'!$D510</f>
        <v>0</v>
      </c>
      <c r="V510">
        <f>(IF(AND(N510&gt;5,'Jul-24 Comparison with CA @50m'!N510&gt;5),1,0))*'50m'!$D510</f>
        <v>0</v>
      </c>
    </row>
    <row r="511" spans="1:22" x14ac:dyDescent="0.35">
      <c r="A511" s="21" t="s">
        <v>99</v>
      </c>
      <c r="B511" s="21">
        <v>239650</v>
      </c>
      <c r="C511" s="21">
        <v>239700</v>
      </c>
      <c r="D511" s="21">
        <v>50</v>
      </c>
      <c r="E511" s="21"/>
      <c r="F511" s="23">
        <v>5</v>
      </c>
      <c r="G511" s="25">
        <v>4.7937142857142848E-3</v>
      </c>
      <c r="H511" s="25">
        <v>1.4410857142857142E-2</v>
      </c>
      <c r="I511" s="25">
        <v>2.7648571428571432E-2</v>
      </c>
      <c r="J511" s="25">
        <v>0.96067428571428559</v>
      </c>
      <c r="K511" s="25">
        <v>0</v>
      </c>
      <c r="L511" s="25">
        <v>0</v>
      </c>
      <c r="M511" s="25">
        <v>0</v>
      </c>
      <c r="N511" s="25">
        <v>4.3142857142857143E-4</v>
      </c>
      <c r="O511">
        <f>(IF(AND(G511&gt;5,'Jul-24 Comparison with CA @50m'!G511&gt;5),1,0))*'50m'!$D511</f>
        <v>0</v>
      </c>
      <c r="P511">
        <f>(IF(AND(H511&gt;5,'Jul-24 Comparison with CA @50m'!H511&gt;5),1,0))*'50m'!$D511</f>
        <v>0</v>
      </c>
      <c r="Q511">
        <f>(IF(AND(I511&gt;5,'Jul-24 Comparison with CA @50m'!I511&gt;5),1,0))*'50m'!$D511</f>
        <v>0</v>
      </c>
      <c r="R511">
        <f>(IF(AND(J511&gt;5,'Jul-24 Comparison with CA @50m'!J511&gt;5),1,0))*'50m'!$D511</f>
        <v>0</v>
      </c>
      <c r="S511">
        <f>(IF(AND(K511&gt;5,'Jul-24 Comparison with CA @50m'!K511&gt;5),1,0))*'50m'!$D511</f>
        <v>0</v>
      </c>
      <c r="T511">
        <f>(IF(AND(L511&gt;5,'Jul-24 Comparison with CA @50m'!L511&gt;5),1,0))*'50m'!$D511</f>
        <v>0</v>
      </c>
      <c r="U511">
        <f>(IF(AND(M511&gt;5,'Jul-24 Comparison with CA @50m'!M511&gt;5),1,0))*'50m'!$D511</f>
        <v>0</v>
      </c>
      <c r="V511">
        <f>(IF(AND(N511&gt;5,'Jul-24 Comparison with CA @50m'!N511&gt;5),1,0))*'50m'!$D511</f>
        <v>0</v>
      </c>
    </row>
    <row r="512" spans="1:22" x14ac:dyDescent="0.35">
      <c r="A512" s="21" t="s">
        <v>99</v>
      </c>
      <c r="B512" s="21">
        <v>239700</v>
      </c>
      <c r="C512" s="21">
        <v>239750</v>
      </c>
      <c r="D512" s="21">
        <v>50</v>
      </c>
      <c r="E512" s="21"/>
      <c r="F512" s="23">
        <v>5</v>
      </c>
      <c r="G512" s="25">
        <v>1.1019428571428572E-2</v>
      </c>
      <c r="H512" s="25">
        <v>9.0439999999999982E-3</v>
      </c>
      <c r="I512" s="25">
        <v>1.4635428571428574E-2</v>
      </c>
      <c r="J512" s="25">
        <v>2.4570857142857144E-2</v>
      </c>
      <c r="K512" s="25">
        <v>0</v>
      </c>
      <c r="L512" s="25">
        <v>0</v>
      </c>
      <c r="M512" s="25">
        <v>0</v>
      </c>
      <c r="N512" s="25">
        <v>2.9314285714285716E-4</v>
      </c>
      <c r="O512">
        <f>(IF(AND(G512&gt;5,'Jul-24 Comparison with CA @50m'!G512&gt;5),1,0))*'50m'!$D512</f>
        <v>0</v>
      </c>
      <c r="P512">
        <f>(IF(AND(H512&gt;5,'Jul-24 Comparison with CA @50m'!H512&gt;5),1,0))*'50m'!$D512</f>
        <v>0</v>
      </c>
      <c r="Q512">
        <f>(IF(AND(I512&gt;5,'Jul-24 Comparison with CA @50m'!I512&gt;5),1,0))*'50m'!$D512</f>
        <v>0</v>
      </c>
      <c r="R512">
        <f>(IF(AND(J512&gt;5,'Jul-24 Comparison with CA @50m'!J512&gt;5),1,0))*'50m'!$D512</f>
        <v>0</v>
      </c>
      <c r="S512">
        <f>(IF(AND(K512&gt;5,'Jul-24 Comparison with CA @50m'!K512&gt;5),1,0))*'50m'!$D512</f>
        <v>0</v>
      </c>
      <c r="T512">
        <f>(IF(AND(L512&gt;5,'Jul-24 Comparison with CA @50m'!L512&gt;5),1,0))*'50m'!$D512</f>
        <v>0</v>
      </c>
      <c r="U512">
        <f>(IF(AND(M512&gt;5,'Jul-24 Comparison with CA @50m'!M512&gt;5),1,0))*'50m'!$D512</f>
        <v>0</v>
      </c>
      <c r="V512">
        <f>(IF(AND(N512&gt;5,'Jul-24 Comparison with CA @50m'!N512&gt;5),1,0))*'50m'!$D512</f>
        <v>0</v>
      </c>
    </row>
    <row r="513" spans="1:22" x14ac:dyDescent="0.35">
      <c r="A513" s="21" t="s">
        <v>99</v>
      </c>
      <c r="B513" s="21">
        <v>239750</v>
      </c>
      <c r="C513" s="21">
        <v>239800</v>
      </c>
      <c r="D513" s="21">
        <v>50</v>
      </c>
      <c r="E513" s="21"/>
      <c r="F513" s="23">
        <v>5</v>
      </c>
      <c r="G513" s="25">
        <v>2.2710285714285714E-2</v>
      </c>
      <c r="H513" s="25">
        <v>0</v>
      </c>
      <c r="I513" s="25">
        <v>8.692571428571428E-3</v>
      </c>
      <c r="J513" s="25">
        <v>2.1474857142857143E-2</v>
      </c>
      <c r="K513" s="25">
        <v>0</v>
      </c>
      <c r="L513" s="25">
        <v>0</v>
      </c>
      <c r="M513" s="25">
        <v>0</v>
      </c>
      <c r="N513" s="25">
        <v>0</v>
      </c>
      <c r="O513">
        <f>(IF(AND(G513&gt;5,'Jul-24 Comparison with CA @50m'!G513&gt;5),1,0))*'50m'!$D513</f>
        <v>0</v>
      </c>
      <c r="P513">
        <f>(IF(AND(H513&gt;5,'Jul-24 Comparison with CA @50m'!H513&gt;5),1,0))*'50m'!$D513</f>
        <v>0</v>
      </c>
      <c r="Q513">
        <f>(IF(AND(I513&gt;5,'Jul-24 Comparison with CA @50m'!I513&gt;5),1,0))*'50m'!$D513</f>
        <v>0</v>
      </c>
      <c r="R513">
        <f>(IF(AND(J513&gt;5,'Jul-24 Comparison with CA @50m'!J513&gt;5),1,0))*'50m'!$D513</f>
        <v>0</v>
      </c>
      <c r="S513">
        <f>(IF(AND(K513&gt;5,'Jul-24 Comparison with CA @50m'!K513&gt;5),1,0))*'50m'!$D513</f>
        <v>0</v>
      </c>
      <c r="T513">
        <f>(IF(AND(L513&gt;5,'Jul-24 Comparison with CA @50m'!L513&gt;5),1,0))*'50m'!$D513</f>
        <v>0</v>
      </c>
      <c r="U513">
        <f>(IF(AND(M513&gt;5,'Jul-24 Comparison with CA @50m'!M513&gt;5),1,0))*'50m'!$D513</f>
        <v>0</v>
      </c>
      <c r="V513">
        <f>(IF(AND(N513&gt;5,'Jul-24 Comparison with CA @50m'!N513&gt;5),1,0))*'50m'!$D513</f>
        <v>0</v>
      </c>
    </row>
    <row r="514" spans="1:22" x14ac:dyDescent="0.35">
      <c r="A514" s="21" t="s">
        <v>99</v>
      </c>
      <c r="B514" s="21">
        <v>239800</v>
      </c>
      <c r="C514" s="21">
        <v>239850</v>
      </c>
      <c r="D514" s="21">
        <v>50</v>
      </c>
      <c r="E514" s="21"/>
      <c r="F514" s="23">
        <v>5</v>
      </c>
      <c r="G514" s="25">
        <v>9.0708571428571427E-3</v>
      </c>
      <c r="H514" s="25">
        <v>3.9417142857142862E-3</v>
      </c>
      <c r="I514" s="25">
        <v>1.2201714285714284E-2</v>
      </c>
      <c r="J514" s="25">
        <v>4.441142857142857E-3</v>
      </c>
      <c r="K514" s="25">
        <v>0</v>
      </c>
      <c r="L514" s="25">
        <v>0</v>
      </c>
      <c r="M514" s="25">
        <v>0</v>
      </c>
      <c r="N514" s="25">
        <v>0</v>
      </c>
      <c r="O514">
        <f>(IF(AND(G514&gt;5,'Jul-24 Comparison with CA @50m'!G514&gt;5),1,0))*'50m'!$D514</f>
        <v>0</v>
      </c>
      <c r="P514">
        <f>(IF(AND(H514&gt;5,'Jul-24 Comparison with CA @50m'!H514&gt;5),1,0))*'50m'!$D514</f>
        <v>0</v>
      </c>
      <c r="Q514">
        <f>(IF(AND(I514&gt;5,'Jul-24 Comparison with CA @50m'!I514&gt;5),1,0))*'50m'!$D514</f>
        <v>0</v>
      </c>
      <c r="R514">
        <f>(IF(AND(J514&gt;5,'Jul-24 Comparison with CA @50m'!J514&gt;5),1,0))*'50m'!$D514</f>
        <v>0</v>
      </c>
      <c r="S514">
        <f>(IF(AND(K514&gt;5,'Jul-24 Comparison with CA @50m'!K514&gt;5),1,0))*'50m'!$D514</f>
        <v>0</v>
      </c>
      <c r="T514">
        <f>(IF(AND(L514&gt;5,'Jul-24 Comparison with CA @50m'!L514&gt;5),1,0))*'50m'!$D514</f>
        <v>0</v>
      </c>
      <c r="U514">
        <f>(IF(AND(M514&gt;5,'Jul-24 Comparison with CA @50m'!M514&gt;5),1,0))*'50m'!$D514</f>
        <v>0</v>
      </c>
      <c r="V514">
        <f>(IF(AND(N514&gt;5,'Jul-24 Comparison with CA @50m'!N514&gt;5),1,0))*'50m'!$D514</f>
        <v>0</v>
      </c>
    </row>
    <row r="515" spans="1:22" x14ac:dyDescent="0.35">
      <c r="A515" s="21" t="s">
        <v>99</v>
      </c>
      <c r="B515" s="21">
        <v>239850</v>
      </c>
      <c r="C515" s="21">
        <v>239900</v>
      </c>
      <c r="D515" s="21">
        <v>50</v>
      </c>
      <c r="E515" s="21"/>
      <c r="F515" s="23">
        <v>5</v>
      </c>
      <c r="G515" s="25">
        <v>1.490057142857143E-2</v>
      </c>
      <c r="H515" s="25">
        <v>3.7297142857142863E-3</v>
      </c>
      <c r="I515" s="25">
        <v>1.0089714285714285E-2</v>
      </c>
      <c r="J515" s="25">
        <v>4.6154285714285715E-3</v>
      </c>
      <c r="K515" s="25">
        <v>1.64E-4</v>
      </c>
      <c r="L515" s="25">
        <v>0</v>
      </c>
      <c r="M515" s="25">
        <v>0</v>
      </c>
      <c r="N515" s="25">
        <v>0</v>
      </c>
      <c r="O515">
        <f>(IF(AND(G515&gt;5,'Jul-24 Comparison with CA @50m'!G515&gt;5),1,0))*'50m'!$D515</f>
        <v>0</v>
      </c>
      <c r="P515">
        <f>(IF(AND(H515&gt;5,'Jul-24 Comparison with CA @50m'!H515&gt;5),1,0))*'50m'!$D515</f>
        <v>0</v>
      </c>
      <c r="Q515">
        <f>(IF(AND(I515&gt;5,'Jul-24 Comparison with CA @50m'!I515&gt;5),1,0))*'50m'!$D515</f>
        <v>0</v>
      </c>
      <c r="R515">
        <f>(IF(AND(J515&gt;5,'Jul-24 Comparison with CA @50m'!J515&gt;5),1,0))*'50m'!$D515</f>
        <v>0</v>
      </c>
      <c r="S515">
        <f>(IF(AND(K515&gt;5,'Jul-24 Comparison with CA @50m'!K515&gt;5),1,0))*'50m'!$D515</f>
        <v>0</v>
      </c>
      <c r="T515">
        <f>(IF(AND(L515&gt;5,'Jul-24 Comparison with CA @50m'!L515&gt;5),1,0))*'50m'!$D515</f>
        <v>0</v>
      </c>
      <c r="U515">
        <f>(IF(AND(M515&gt;5,'Jul-24 Comparison with CA @50m'!M515&gt;5),1,0))*'50m'!$D515</f>
        <v>0</v>
      </c>
      <c r="V515">
        <f>(IF(AND(N515&gt;5,'Jul-24 Comparison with CA @50m'!N515&gt;5),1,0))*'50m'!$D515</f>
        <v>0</v>
      </c>
    </row>
    <row r="516" spans="1:22" x14ac:dyDescent="0.35">
      <c r="A516" s="21" t="s">
        <v>99</v>
      </c>
      <c r="B516" s="21">
        <v>239900</v>
      </c>
      <c r="C516" s="21">
        <v>239950</v>
      </c>
      <c r="D516" s="21">
        <v>50</v>
      </c>
      <c r="E516" s="21"/>
      <c r="F516" s="23">
        <v>5</v>
      </c>
      <c r="G516" s="25">
        <v>2.0231537142857139</v>
      </c>
      <c r="H516" s="25">
        <v>1.3878285714285713E-2</v>
      </c>
      <c r="I516" s="25">
        <v>1.9977714285714286E-2</v>
      </c>
      <c r="J516" s="25">
        <v>9.7434285714285713E-3</v>
      </c>
      <c r="K516" s="25">
        <v>0</v>
      </c>
      <c r="L516" s="25">
        <v>7.4571428571428575E-4</v>
      </c>
      <c r="M516" s="25">
        <v>0</v>
      </c>
      <c r="N516" s="25">
        <v>3.4171428571428569E-4</v>
      </c>
      <c r="O516">
        <f>(IF(AND(G516&gt;5,'Jul-24 Comparison with CA @50m'!G516&gt;5),1,0))*'50m'!$D516</f>
        <v>0</v>
      </c>
      <c r="P516">
        <f>(IF(AND(H516&gt;5,'Jul-24 Comparison with CA @50m'!H516&gt;5),1,0))*'50m'!$D516</f>
        <v>0</v>
      </c>
      <c r="Q516">
        <f>(IF(AND(I516&gt;5,'Jul-24 Comparison with CA @50m'!I516&gt;5),1,0))*'50m'!$D516</f>
        <v>0</v>
      </c>
      <c r="R516">
        <f>(IF(AND(J516&gt;5,'Jul-24 Comparison with CA @50m'!J516&gt;5),1,0))*'50m'!$D516</f>
        <v>0</v>
      </c>
      <c r="S516">
        <f>(IF(AND(K516&gt;5,'Jul-24 Comparison with CA @50m'!K516&gt;5),1,0))*'50m'!$D516</f>
        <v>0</v>
      </c>
      <c r="T516">
        <f>(IF(AND(L516&gt;5,'Jul-24 Comparison with CA @50m'!L516&gt;5),1,0))*'50m'!$D516</f>
        <v>0</v>
      </c>
      <c r="U516">
        <f>(IF(AND(M516&gt;5,'Jul-24 Comparison with CA @50m'!M516&gt;5),1,0))*'50m'!$D516</f>
        <v>0</v>
      </c>
      <c r="V516">
        <f>(IF(AND(N516&gt;5,'Jul-24 Comparison with CA @50m'!N516&gt;5),1,0))*'50m'!$D516</f>
        <v>0</v>
      </c>
    </row>
    <row r="517" spans="1:22" x14ac:dyDescent="0.35">
      <c r="A517" s="21" t="s">
        <v>99</v>
      </c>
      <c r="B517" s="21">
        <v>239950</v>
      </c>
      <c r="C517" s="21">
        <v>240000</v>
      </c>
      <c r="D517" s="21">
        <v>50</v>
      </c>
      <c r="E517" s="21"/>
      <c r="F517" s="23">
        <v>5</v>
      </c>
      <c r="G517" s="25">
        <v>9.8119999999999995E-3</v>
      </c>
      <c r="H517" s="25">
        <v>1.2309142857142857E-2</v>
      </c>
      <c r="I517" s="25">
        <v>1.7557142857142858E-2</v>
      </c>
      <c r="J517" s="25">
        <v>2.4205142857142852E-2</v>
      </c>
      <c r="K517" s="25">
        <v>0</v>
      </c>
      <c r="L517" s="25">
        <v>0</v>
      </c>
      <c r="M517" s="25">
        <v>0</v>
      </c>
      <c r="N517" s="25">
        <v>2.7422857142857141E-2</v>
      </c>
      <c r="O517">
        <f>(IF(AND(G517&gt;5,'Jul-24 Comparison with CA @50m'!G517&gt;5),1,0))*'50m'!$D517</f>
        <v>0</v>
      </c>
      <c r="P517">
        <f>(IF(AND(H517&gt;5,'Jul-24 Comparison with CA @50m'!H517&gt;5),1,0))*'50m'!$D517</f>
        <v>0</v>
      </c>
      <c r="Q517">
        <f>(IF(AND(I517&gt;5,'Jul-24 Comparison with CA @50m'!I517&gt;5),1,0))*'50m'!$D517</f>
        <v>0</v>
      </c>
      <c r="R517">
        <f>(IF(AND(J517&gt;5,'Jul-24 Comparison with CA @50m'!J517&gt;5),1,0))*'50m'!$D517</f>
        <v>0</v>
      </c>
      <c r="S517">
        <f>(IF(AND(K517&gt;5,'Jul-24 Comparison with CA @50m'!K517&gt;5),1,0))*'50m'!$D517</f>
        <v>0</v>
      </c>
      <c r="T517">
        <f>(IF(AND(L517&gt;5,'Jul-24 Comparison with CA @50m'!L517&gt;5),1,0))*'50m'!$D517</f>
        <v>0</v>
      </c>
      <c r="U517">
        <f>(IF(AND(M517&gt;5,'Jul-24 Comparison with CA @50m'!M517&gt;5),1,0))*'50m'!$D517</f>
        <v>0</v>
      </c>
      <c r="V517">
        <f>(IF(AND(N517&gt;5,'Jul-24 Comparison with CA @50m'!N517&gt;5),1,0))*'50m'!$D517</f>
        <v>0</v>
      </c>
    </row>
    <row r="518" spans="1:22" x14ac:dyDescent="0.35">
      <c r="A518" s="21" t="s">
        <v>99</v>
      </c>
      <c r="B518" s="21">
        <v>240000</v>
      </c>
      <c r="C518" s="21">
        <v>240050</v>
      </c>
      <c r="D518" s="21">
        <v>50</v>
      </c>
      <c r="E518" s="21"/>
      <c r="F518" s="23">
        <v>5</v>
      </c>
      <c r="G518" s="25">
        <v>2.1138285714285714E-2</v>
      </c>
      <c r="H518" s="25">
        <v>9.0017142857142848E-3</v>
      </c>
      <c r="I518" s="25">
        <v>2.0320137142857146</v>
      </c>
      <c r="J518" s="25">
        <v>1.7821714285714281E-2</v>
      </c>
      <c r="K518" s="25">
        <v>5.6457142857142849E-4</v>
      </c>
      <c r="L518" s="25">
        <v>0</v>
      </c>
      <c r="M518" s="25">
        <v>5.8285714285714284E-5</v>
      </c>
      <c r="N518" s="25">
        <v>3.4799999999999995E-4</v>
      </c>
      <c r="O518">
        <f>(IF(AND(G518&gt;5,'Jul-24 Comparison with CA @50m'!G518&gt;5),1,0))*'50m'!$D518</f>
        <v>0</v>
      </c>
      <c r="P518">
        <f>(IF(AND(H518&gt;5,'Jul-24 Comparison with CA @50m'!H518&gt;5),1,0))*'50m'!$D518</f>
        <v>0</v>
      </c>
      <c r="Q518">
        <f>(IF(AND(I518&gt;5,'Jul-24 Comparison with CA @50m'!I518&gt;5),1,0))*'50m'!$D518</f>
        <v>0</v>
      </c>
      <c r="R518">
        <f>(IF(AND(J518&gt;5,'Jul-24 Comparison with CA @50m'!J518&gt;5),1,0))*'50m'!$D518</f>
        <v>0</v>
      </c>
      <c r="S518">
        <f>(IF(AND(K518&gt;5,'Jul-24 Comparison with CA @50m'!K518&gt;5),1,0))*'50m'!$D518</f>
        <v>0</v>
      </c>
      <c r="T518">
        <f>(IF(AND(L518&gt;5,'Jul-24 Comparison with CA @50m'!L518&gt;5),1,0))*'50m'!$D518</f>
        <v>0</v>
      </c>
      <c r="U518">
        <f>(IF(AND(M518&gt;5,'Jul-24 Comparison with CA @50m'!M518&gt;5),1,0))*'50m'!$D518</f>
        <v>0</v>
      </c>
      <c r="V518">
        <f>(IF(AND(N518&gt;5,'Jul-24 Comparison with CA @50m'!N518&gt;5),1,0))*'50m'!$D518</f>
        <v>0</v>
      </c>
    </row>
    <row r="519" spans="1:22" x14ac:dyDescent="0.35">
      <c r="A519" s="21" t="s">
        <v>99</v>
      </c>
      <c r="B519" s="21">
        <v>240050</v>
      </c>
      <c r="C519" s="21">
        <v>240100</v>
      </c>
      <c r="D519" s="21">
        <v>50</v>
      </c>
      <c r="E519" s="21"/>
      <c r="F519" s="23">
        <v>5</v>
      </c>
      <c r="G519" s="25">
        <v>8.3251428571428573E-3</v>
      </c>
      <c r="H519" s="25">
        <v>1.1301714285714285E-2</v>
      </c>
      <c r="I519" s="25">
        <v>4.5037217142857138</v>
      </c>
      <c r="J519" s="25">
        <v>2.2407428571428575E-2</v>
      </c>
      <c r="K519" s="25">
        <v>0</v>
      </c>
      <c r="L519" s="25">
        <v>4.0742857142857139E-4</v>
      </c>
      <c r="M519" s="25">
        <v>0</v>
      </c>
      <c r="N519" s="25">
        <v>2.8737142857142859E-3</v>
      </c>
      <c r="O519">
        <f>(IF(AND(G519&gt;5,'Jul-24 Comparison with CA @50m'!G519&gt;5),1,0))*'50m'!$D519</f>
        <v>0</v>
      </c>
      <c r="P519">
        <f>(IF(AND(H519&gt;5,'Jul-24 Comparison with CA @50m'!H519&gt;5),1,0))*'50m'!$D519</f>
        <v>0</v>
      </c>
      <c r="Q519">
        <f>(IF(AND(I519&gt;5,'Jul-24 Comparison with CA @50m'!I519&gt;5),1,0))*'50m'!$D519</f>
        <v>0</v>
      </c>
      <c r="R519">
        <f>(IF(AND(J519&gt;5,'Jul-24 Comparison with CA @50m'!J519&gt;5),1,0))*'50m'!$D519</f>
        <v>0</v>
      </c>
      <c r="S519">
        <f>(IF(AND(K519&gt;5,'Jul-24 Comparison with CA @50m'!K519&gt;5),1,0))*'50m'!$D519</f>
        <v>0</v>
      </c>
      <c r="T519">
        <f>(IF(AND(L519&gt;5,'Jul-24 Comparison with CA @50m'!L519&gt;5),1,0))*'50m'!$D519</f>
        <v>0</v>
      </c>
      <c r="U519">
        <f>(IF(AND(M519&gt;5,'Jul-24 Comparison with CA @50m'!M519&gt;5),1,0))*'50m'!$D519</f>
        <v>0</v>
      </c>
      <c r="V519">
        <f>(IF(AND(N519&gt;5,'Jul-24 Comparison with CA @50m'!N519&gt;5),1,0))*'50m'!$D519</f>
        <v>0</v>
      </c>
    </row>
    <row r="520" spans="1:22" x14ac:dyDescent="0.35">
      <c r="A520" s="21" t="s">
        <v>99</v>
      </c>
      <c r="B520" s="21">
        <v>240100</v>
      </c>
      <c r="C520" s="21">
        <v>240150</v>
      </c>
      <c r="D520" s="21">
        <v>50</v>
      </c>
      <c r="E520" s="21"/>
      <c r="F520" s="23">
        <v>5</v>
      </c>
      <c r="G520" s="25">
        <v>3.8635428571428571E-2</v>
      </c>
      <c r="H520" s="25">
        <v>6.9182857142857145E-3</v>
      </c>
      <c r="I520" s="25">
        <v>2.1643999999999997E-2</v>
      </c>
      <c r="J520" s="25">
        <v>2.0810285714285708E-2</v>
      </c>
      <c r="K520" s="25">
        <v>1.3828571428571427E-3</v>
      </c>
      <c r="L520" s="25">
        <v>4.0171428571428574E-4</v>
      </c>
      <c r="M520" s="25">
        <v>0</v>
      </c>
      <c r="N520" s="25">
        <v>2.0674285714285716E-3</v>
      </c>
      <c r="O520">
        <f>(IF(AND(G520&gt;5,'Jul-24 Comparison with CA @50m'!G520&gt;5),1,0))*'50m'!$D520</f>
        <v>0</v>
      </c>
      <c r="P520">
        <f>(IF(AND(H520&gt;5,'Jul-24 Comparison with CA @50m'!H520&gt;5),1,0))*'50m'!$D520</f>
        <v>0</v>
      </c>
      <c r="Q520">
        <f>(IF(AND(I520&gt;5,'Jul-24 Comparison with CA @50m'!I520&gt;5),1,0))*'50m'!$D520</f>
        <v>0</v>
      </c>
      <c r="R520">
        <f>(IF(AND(J520&gt;5,'Jul-24 Comparison with CA @50m'!J520&gt;5),1,0))*'50m'!$D520</f>
        <v>0</v>
      </c>
      <c r="S520">
        <f>(IF(AND(K520&gt;5,'Jul-24 Comparison with CA @50m'!K520&gt;5),1,0))*'50m'!$D520</f>
        <v>0</v>
      </c>
      <c r="T520">
        <f>(IF(AND(L520&gt;5,'Jul-24 Comparison with CA @50m'!L520&gt;5),1,0))*'50m'!$D520</f>
        <v>0</v>
      </c>
      <c r="U520">
        <f>(IF(AND(M520&gt;5,'Jul-24 Comparison with CA @50m'!M520&gt;5),1,0))*'50m'!$D520</f>
        <v>0</v>
      </c>
      <c r="V520">
        <f>(IF(AND(N520&gt;5,'Jul-24 Comparison with CA @50m'!N520&gt;5),1,0))*'50m'!$D520</f>
        <v>0</v>
      </c>
    </row>
    <row r="521" spans="1:22" x14ac:dyDescent="0.35">
      <c r="A521" s="21" t="s">
        <v>99</v>
      </c>
      <c r="B521" s="21">
        <v>240150</v>
      </c>
      <c r="C521" s="21">
        <v>240200</v>
      </c>
      <c r="D521" s="21">
        <v>50</v>
      </c>
      <c r="E521" s="21"/>
      <c r="F521" s="23">
        <v>5</v>
      </c>
      <c r="G521" s="25">
        <v>2.1287428571428575E-2</v>
      </c>
      <c r="H521" s="25">
        <v>7.1840000000000003E-3</v>
      </c>
      <c r="I521" s="25">
        <v>1.3082857142857144E-2</v>
      </c>
      <c r="J521" s="25">
        <v>2.5767428571428573E-2</v>
      </c>
      <c r="K521" s="25">
        <v>2.2399999999999998E-3</v>
      </c>
      <c r="L521" s="25">
        <v>0</v>
      </c>
      <c r="M521" s="25">
        <v>0</v>
      </c>
      <c r="N521" s="25">
        <v>5.7942857142857134E-4</v>
      </c>
      <c r="O521">
        <f>(IF(AND(G521&gt;5,'Jul-24 Comparison with CA @50m'!G521&gt;5),1,0))*'50m'!$D521</f>
        <v>0</v>
      </c>
      <c r="P521">
        <f>(IF(AND(H521&gt;5,'Jul-24 Comparison with CA @50m'!H521&gt;5),1,0))*'50m'!$D521</f>
        <v>0</v>
      </c>
      <c r="Q521">
        <f>(IF(AND(I521&gt;5,'Jul-24 Comparison with CA @50m'!I521&gt;5),1,0))*'50m'!$D521</f>
        <v>0</v>
      </c>
      <c r="R521">
        <f>(IF(AND(J521&gt;5,'Jul-24 Comparison with CA @50m'!J521&gt;5),1,0))*'50m'!$D521</f>
        <v>0</v>
      </c>
      <c r="S521">
        <f>(IF(AND(K521&gt;5,'Jul-24 Comparison with CA @50m'!K521&gt;5),1,0))*'50m'!$D521</f>
        <v>0</v>
      </c>
      <c r="T521">
        <f>(IF(AND(L521&gt;5,'Jul-24 Comparison with CA @50m'!L521&gt;5),1,0))*'50m'!$D521</f>
        <v>0</v>
      </c>
      <c r="U521">
        <f>(IF(AND(M521&gt;5,'Jul-24 Comparison with CA @50m'!M521&gt;5),1,0))*'50m'!$D521</f>
        <v>0</v>
      </c>
      <c r="V521">
        <f>(IF(AND(N521&gt;5,'Jul-24 Comparison with CA @50m'!N521&gt;5),1,0))*'50m'!$D521</f>
        <v>0</v>
      </c>
    </row>
    <row r="522" spans="1:22" x14ac:dyDescent="0.35">
      <c r="A522" s="21" t="s">
        <v>99</v>
      </c>
      <c r="B522" s="21">
        <v>240200</v>
      </c>
      <c r="C522" s="21">
        <v>240250</v>
      </c>
      <c r="D522" s="21">
        <v>50</v>
      </c>
      <c r="E522" s="21"/>
      <c r="F522" s="23">
        <v>5</v>
      </c>
      <c r="G522" s="25">
        <v>1.8620000000000001E-2</v>
      </c>
      <c r="H522" s="25">
        <v>5.2731428571428573E-3</v>
      </c>
      <c r="I522" s="25">
        <v>1.0959999999999999E-2</v>
      </c>
      <c r="J522" s="25">
        <v>4.2990285714285703E-2</v>
      </c>
      <c r="K522" s="25">
        <v>1.408E-3</v>
      </c>
      <c r="L522" s="25">
        <v>0</v>
      </c>
      <c r="M522" s="25">
        <v>5.4857142857142854E-4</v>
      </c>
      <c r="N522" s="25">
        <v>1.4525714285714285E-3</v>
      </c>
      <c r="O522">
        <f>(IF(AND(G522&gt;5,'Jul-24 Comparison with CA @50m'!G522&gt;5),1,0))*'50m'!$D522</f>
        <v>0</v>
      </c>
      <c r="P522">
        <f>(IF(AND(H522&gt;5,'Jul-24 Comparison with CA @50m'!H522&gt;5),1,0))*'50m'!$D522</f>
        <v>0</v>
      </c>
      <c r="Q522">
        <f>(IF(AND(I522&gt;5,'Jul-24 Comparison with CA @50m'!I522&gt;5),1,0))*'50m'!$D522</f>
        <v>0</v>
      </c>
      <c r="R522">
        <f>(IF(AND(J522&gt;5,'Jul-24 Comparison with CA @50m'!J522&gt;5),1,0))*'50m'!$D522</f>
        <v>0</v>
      </c>
      <c r="S522">
        <f>(IF(AND(K522&gt;5,'Jul-24 Comparison with CA @50m'!K522&gt;5),1,0))*'50m'!$D522</f>
        <v>0</v>
      </c>
      <c r="T522">
        <f>(IF(AND(L522&gt;5,'Jul-24 Comparison with CA @50m'!L522&gt;5),1,0))*'50m'!$D522</f>
        <v>0</v>
      </c>
      <c r="U522">
        <f>(IF(AND(M522&gt;5,'Jul-24 Comparison with CA @50m'!M522&gt;5),1,0))*'50m'!$D522</f>
        <v>0</v>
      </c>
      <c r="V522">
        <f>(IF(AND(N522&gt;5,'Jul-24 Comparison with CA @50m'!N522&gt;5),1,0))*'50m'!$D522</f>
        <v>0</v>
      </c>
    </row>
    <row r="523" spans="1:22" x14ac:dyDescent="0.35">
      <c r="A523" s="21" t="s">
        <v>99</v>
      </c>
      <c r="B523" s="21">
        <v>240250</v>
      </c>
      <c r="C523" s="21">
        <v>240300</v>
      </c>
      <c r="D523" s="21">
        <v>50</v>
      </c>
      <c r="E523" s="21"/>
      <c r="F523" s="23">
        <v>5</v>
      </c>
      <c r="G523" s="25">
        <v>2.143085714285714E-2</v>
      </c>
      <c r="H523" s="25">
        <v>0</v>
      </c>
      <c r="I523" s="25">
        <v>9.0657142857142863E-3</v>
      </c>
      <c r="J523" s="25">
        <v>1.0428000000000002E-2</v>
      </c>
      <c r="K523" s="25">
        <v>0.46880914285714287</v>
      </c>
      <c r="L523" s="25">
        <v>0</v>
      </c>
      <c r="M523" s="25">
        <v>2.9314285714285716E-4</v>
      </c>
      <c r="N523" s="25">
        <v>0</v>
      </c>
      <c r="O523">
        <f>(IF(AND(G523&gt;5,'Jul-24 Comparison with CA @50m'!G523&gt;5),1,0))*'50m'!$D523</f>
        <v>0</v>
      </c>
      <c r="P523">
        <f>(IF(AND(H523&gt;5,'Jul-24 Comparison with CA @50m'!H523&gt;5),1,0))*'50m'!$D523</f>
        <v>0</v>
      </c>
      <c r="Q523">
        <f>(IF(AND(I523&gt;5,'Jul-24 Comparison with CA @50m'!I523&gt;5),1,0))*'50m'!$D523</f>
        <v>0</v>
      </c>
      <c r="R523">
        <f>(IF(AND(J523&gt;5,'Jul-24 Comparison with CA @50m'!J523&gt;5),1,0))*'50m'!$D523</f>
        <v>0</v>
      </c>
      <c r="S523">
        <f>(IF(AND(K523&gt;5,'Jul-24 Comparison with CA @50m'!K523&gt;5),1,0))*'50m'!$D523</f>
        <v>0</v>
      </c>
      <c r="T523">
        <f>(IF(AND(L523&gt;5,'Jul-24 Comparison with CA @50m'!L523&gt;5),1,0))*'50m'!$D523</f>
        <v>0</v>
      </c>
      <c r="U523">
        <f>(IF(AND(M523&gt;5,'Jul-24 Comparison with CA @50m'!M523&gt;5),1,0))*'50m'!$D523</f>
        <v>0</v>
      </c>
      <c r="V523">
        <f>(IF(AND(N523&gt;5,'Jul-24 Comparison with CA @50m'!N523&gt;5),1,0))*'50m'!$D523</f>
        <v>0</v>
      </c>
    </row>
    <row r="524" spans="1:22" x14ac:dyDescent="0.35">
      <c r="A524" s="21" t="s">
        <v>99</v>
      </c>
      <c r="B524" s="21">
        <v>240300</v>
      </c>
      <c r="C524" s="21">
        <v>240350</v>
      </c>
      <c r="D524" s="21">
        <v>50</v>
      </c>
      <c r="E524" s="21"/>
      <c r="F524" s="23">
        <v>5</v>
      </c>
      <c r="G524" s="25">
        <v>1.2098285714285714E-2</v>
      </c>
      <c r="H524" s="25">
        <v>2.8200000000000005E-3</v>
      </c>
      <c r="I524" s="25">
        <v>1.4101142857142859E-2</v>
      </c>
      <c r="J524" s="25">
        <v>1.1376571428571429E-2</v>
      </c>
      <c r="K524" s="25">
        <v>7.0399999999999998E-4</v>
      </c>
      <c r="L524" s="25">
        <v>0</v>
      </c>
      <c r="M524" s="25">
        <v>0</v>
      </c>
      <c r="N524" s="25">
        <v>1.7645714285714283E-3</v>
      </c>
      <c r="O524">
        <f>(IF(AND(G524&gt;5,'Jul-24 Comparison with CA @50m'!G524&gt;5),1,0))*'50m'!$D524</f>
        <v>0</v>
      </c>
      <c r="P524">
        <f>(IF(AND(H524&gt;5,'Jul-24 Comparison with CA @50m'!H524&gt;5),1,0))*'50m'!$D524</f>
        <v>0</v>
      </c>
      <c r="Q524">
        <f>(IF(AND(I524&gt;5,'Jul-24 Comparison with CA @50m'!I524&gt;5),1,0))*'50m'!$D524</f>
        <v>0</v>
      </c>
      <c r="R524">
        <f>(IF(AND(J524&gt;5,'Jul-24 Comparison with CA @50m'!J524&gt;5),1,0))*'50m'!$D524</f>
        <v>0</v>
      </c>
      <c r="S524">
        <f>(IF(AND(K524&gt;5,'Jul-24 Comparison with CA @50m'!K524&gt;5),1,0))*'50m'!$D524</f>
        <v>0</v>
      </c>
      <c r="T524">
        <f>(IF(AND(L524&gt;5,'Jul-24 Comparison with CA @50m'!L524&gt;5),1,0))*'50m'!$D524</f>
        <v>0</v>
      </c>
      <c r="U524">
        <f>(IF(AND(M524&gt;5,'Jul-24 Comparison with CA @50m'!M524&gt;5),1,0))*'50m'!$D524</f>
        <v>0</v>
      </c>
      <c r="V524">
        <f>(IF(AND(N524&gt;5,'Jul-24 Comparison with CA @50m'!N524&gt;5),1,0))*'50m'!$D524</f>
        <v>0</v>
      </c>
    </row>
    <row r="525" spans="1:22" x14ac:dyDescent="0.35">
      <c r="A525" s="21" t="s">
        <v>99</v>
      </c>
      <c r="B525" s="21">
        <v>240350</v>
      </c>
      <c r="C525" s="21">
        <v>240400</v>
      </c>
      <c r="D525" s="21">
        <v>50</v>
      </c>
      <c r="E525" s="21"/>
      <c r="F525" s="23">
        <v>5</v>
      </c>
      <c r="G525" s="25">
        <v>8.1057142857142873E-3</v>
      </c>
      <c r="H525" s="25">
        <v>6.8382857142857151E-3</v>
      </c>
      <c r="I525" s="25">
        <v>9.517142857142856E-3</v>
      </c>
      <c r="J525" s="25">
        <v>4.6822857142857135E-3</v>
      </c>
      <c r="K525" s="25">
        <v>1.2302857142857141E-3</v>
      </c>
      <c r="L525" s="25">
        <v>2.0571428571428574E-4</v>
      </c>
      <c r="M525" s="25">
        <v>0</v>
      </c>
      <c r="N525" s="25">
        <v>0</v>
      </c>
      <c r="O525">
        <f>(IF(AND(G525&gt;5,'Jul-24 Comparison with CA @50m'!G525&gt;5),1,0))*'50m'!$D525</f>
        <v>0</v>
      </c>
      <c r="P525">
        <f>(IF(AND(H525&gt;5,'Jul-24 Comparison with CA @50m'!H525&gt;5),1,0))*'50m'!$D525</f>
        <v>0</v>
      </c>
      <c r="Q525">
        <f>(IF(AND(I525&gt;5,'Jul-24 Comparison with CA @50m'!I525&gt;5),1,0))*'50m'!$D525</f>
        <v>0</v>
      </c>
      <c r="R525">
        <f>(IF(AND(J525&gt;5,'Jul-24 Comparison with CA @50m'!J525&gt;5),1,0))*'50m'!$D525</f>
        <v>0</v>
      </c>
      <c r="S525">
        <f>(IF(AND(K525&gt;5,'Jul-24 Comparison with CA @50m'!K525&gt;5),1,0))*'50m'!$D525</f>
        <v>0</v>
      </c>
      <c r="T525">
        <f>(IF(AND(L525&gt;5,'Jul-24 Comparison with CA @50m'!L525&gt;5),1,0))*'50m'!$D525</f>
        <v>0</v>
      </c>
      <c r="U525">
        <f>(IF(AND(M525&gt;5,'Jul-24 Comparison with CA @50m'!M525&gt;5),1,0))*'50m'!$D525</f>
        <v>0</v>
      </c>
      <c r="V525">
        <f>(IF(AND(N525&gt;5,'Jul-24 Comparison with CA @50m'!N525&gt;5),1,0))*'50m'!$D525</f>
        <v>0</v>
      </c>
    </row>
    <row r="526" spans="1:22" x14ac:dyDescent="0.35">
      <c r="A526" s="21" t="s">
        <v>99</v>
      </c>
      <c r="B526" s="21">
        <v>240400</v>
      </c>
      <c r="C526" s="21">
        <v>240450</v>
      </c>
      <c r="D526" s="21">
        <v>50</v>
      </c>
      <c r="E526" s="21"/>
      <c r="F526" s="23">
        <v>5</v>
      </c>
      <c r="G526" s="25">
        <v>6.0148571428571421E-3</v>
      </c>
      <c r="H526" s="25">
        <v>2.8028571428571434E-3</v>
      </c>
      <c r="I526" s="25">
        <v>1.804E-3</v>
      </c>
      <c r="J526" s="25">
        <v>5.4640000000000001E-3</v>
      </c>
      <c r="K526" s="25">
        <v>3.8422857142857143E-3</v>
      </c>
      <c r="L526" s="25">
        <v>8.9657142857142854E-4</v>
      </c>
      <c r="M526" s="25">
        <v>0</v>
      </c>
      <c r="N526" s="25">
        <v>4.4571428571428572E-4</v>
      </c>
      <c r="O526">
        <f>(IF(AND(G526&gt;5,'Jul-24 Comparison with CA @50m'!G526&gt;5),1,0))*'50m'!$D526</f>
        <v>0</v>
      </c>
      <c r="P526">
        <f>(IF(AND(H526&gt;5,'Jul-24 Comparison with CA @50m'!H526&gt;5),1,0))*'50m'!$D526</f>
        <v>0</v>
      </c>
      <c r="Q526">
        <f>(IF(AND(I526&gt;5,'Jul-24 Comparison with CA @50m'!I526&gt;5),1,0))*'50m'!$D526</f>
        <v>0</v>
      </c>
      <c r="R526">
        <f>(IF(AND(J526&gt;5,'Jul-24 Comparison with CA @50m'!J526&gt;5),1,0))*'50m'!$D526</f>
        <v>0</v>
      </c>
      <c r="S526">
        <f>(IF(AND(K526&gt;5,'Jul-24 Comparison with CA @50m'!K526&gt;5),1,0))*'50m'!$D526</f>
        <v>0</v>
      </c>
      <c r="T526">
        <f>(IF(AND(L526&gt;5,'Jul-24 Comparison with CA @50m'!L526&gt;5),1,0))*'50m'!$D526</f>
        <v>0</v>
      </c>
      <c r="U526">
        <f>(IF(AND(M526&gt;5,'Jul-24 Comparison with CA @50m'!M526&gt;5),1,0))*'50m'!$D526</f>
        <v>0</v>
      </c>
      <c r="V526">
        <f>(IF(AND(N526&gt;5,'Jul-24 Comparison with CA @50m'!N526&gt;5),1,0))*'50m'!$D526</f>
        <v>0</v>
      </c>
    </row>
    <row r="527" spans="1:22" x14ac:dyDescent="0.35">
      <c r="A527" s="21" t="s">
        <v>99</v>
      </c>
      <c r="B527" s="21">
        <v>240450</v>
      </c>
      <c r="C527" s="21">
        <v>240500</v>
      </c>
      <c r="D527" s="21">
        <v>50</v>
      </c>
      <c r="E527" s="21" t="s">
        <v>101</v>
      </c>
      <c r="F527" s="23">
        <v>5</v>
      </c>
      <c r="G527" s="25">
        <v>1.7302285714285714E-2</v>
      </c>
      <c r="H527" s="25">
        <v>0</v>
      </c>
      <c r="I527" s="25">
        <v>2.1022857142857141E-3</v>
      </c>
      <c r="J527" s="25">
        <v>2.8582857142857142E-3</v>
      </c>
      <c r="K527" s="25">
        <v>0</v>
      </c>
      <c r="L527" s="25">
        <v>1.895657142857143E-2</v>
      </c>
      <c r="M527" s="25">
        <v>2.9269142857142858E-2</v>
      </c>
      <c r="N527" s="25">
        <v>1.7212571428571428E-2</v>
      </c>
      <c r="O527">
        <f>(IF(AND(G527&gt;5,'Jul-24 Comparison with CA @50m'!G527&gt;5),1,0))*'50m'!$D527</f>
        <v>0</v>
      </c>
      <c r="P527">
        <f>(IF(AND(H527&gt;5,'Jul-24 Comparison with CA @50m'!H527&gt;5),1,0))*'50m'!$D527</f>
        <v>0</v>
      </c>
      <c r="Q527">
        <f>(IF(AND(I527&gt;5,'Jul-24 Comparison with CA @50m'!I527&gt;5),1,0))*'50m'!$D527</f>
        <v>0</v>
      </c>
      <c r="R527">
        <f>(IF(AND(J527&gt;5,'Jul-24 Comparison with CA @50m'!J527&gt;5),1,0))*'50m'!$D527</f>
        <v>0</v>
      </c>
      <c r="S527">
        <f>(IF(AND(K527&gt;5,'Jul-24 Comparison with CA @50m'!K527&gt;5),1,0))*'50m'!$D527</f>
        <v>0</v>
      </c>
      <c r="T527">
        <f>(IF(AND(L527&gt;5,'Jul-24 Comparison with CA @50m'!L527&gt;5),1,0))*'50m'!$D527</f>
        <v>0</v>
      </c>
      <c r="U527">
        <f>(IF(AND(M527&gt;5,'Jul-24 Comparison with CA @50m'!M527&gt;5),1,0))*'50m'!$D527</f>
        <v>0</v>
      </c>
      <c r="V527">
        <f>(IF(AND(N527&gt;5,'Jul-24 Comparison with CA @50m'!N527&gt;5),1,0))*'50m'!$D527</f>
        <v>0</v>
      </c>
    </row>
    <row r="528" spans="1:22" x14ac:dyDescent="0.35">
      <c r="A528" s="21" t="s">
        <v>99</v>
      </c>
      <c r="B528" s="21">
        <v>240500</v>
      </c>
      <c r="C528" s="21">
        <v>240550</v>
      </c>
      <c r="D528" s="21">
        <v>50</v>
      </c>
      <c r="E528" s="21"/>
      <c r="F528" s="23">
        <v>5</v>
      </c>
      <c r="G528" s="25">
        <v>1.0253142857142857E-2</v>
      </c>
      <c r="H528" s="25">
        <v>2.6359999999999999E-3</v>
      </c>
      <c r="I528" s="25">
        <v>4.965714285714286E-3</v>
      </c>
      <c r="J528" s="25">
        <v>7.3828571428571433E-4</v>
      </c>
      <c r="K528" s="25">
        <v>0</v>
      </c>
      <c r="L528" s="25">
        <v>0</v>
      </c>
      <c r="M528" s="25">
        <v>8.0830857142857149E-2</v>
      </c>
      <c r="N528" s="25">
        <v>0</v>
      </c>
      <c r="O528">
        <f>(IF(AND(G528&gt;5,'Jul-24 Comparison with CA @50m'!G528&gt;5),1,0))*'50m'!$D528</f>
        <v>0</v>
      </c>
      <c r="P528">
        <f>(IF(AND(H528&gt;5,'Jul-24 Comparison with CA @50m'!H528&gt;5),1,0))*'50m'!$D528</f>
        <v>0</v>
      </c>
      <c r="Q528">
        <f>(IF(AND(I528&gt;5,'Jul-24 Comparison with CA @50m'!I528&gt;5),1,0))*'50m'!$D528</f>
        <v>0</v>
      </c>
      <c r="R528">
        <f>(IF(AND(J528&gt;5,'Jul-24 Comparison with CA @50m'!J528&gt;5),1,0))*'50m'!$D528</f>
        <v>0</v>
      </c>
      <c r="S528">
        <f>(IF(AND(K528&gt;5,'Jul-24 Comparison with CA @50m'!K528&gt;5),1,0))*'50m'!$D528</f>
        <v>0</v>
      </c>
      <c r="T528">
        <f>(IF(AND(L528&gt;5,'Jul-24 Comparison with CA @50m'!L528&gt;5),1,0))*'50m'!$D528</f>
        <v>0</v>
      </c>
      <c r="U528">
        <f>(IF(AND(M528&gt;5,'Jul-24 Comparison with CA @50m'!M528&gt;5),1,0))*'50m'!$D528</f>
        <v>0</v>
      </c>
      <c r="V528">
        <f>(IF(AND(N528&gt;5,'Jul-24 Comparison with CA @50m'!N528&gt;5),1,0))*'50m'!$D528</f>
        <v>0</v>
      </c>
    </row>
    <row r="529" spans="1:22" x14ac:dyDescent="0.35">
      <c r="A529" s="21" t="s">
        <v>99</v>
      </c>
      <c r="B529" s="21">
        <v>240550</v>
      </c>
      <c r="C529" s="21">
        <v>240600</v>
      </c>
      <c r="D529" s="21">
        <v>50</v>
      </c>
      <c r="E529" s="21"/>
      <c r="F529" s="23">
        <v>5</v>
      </c>
      <c r="G529" s="25">
        <v>2.2445714285714287E-3</v>
      </c>
      <c r="H529" s="25">
        <v>9.9142857142857149E-4</v>
      </c>
      <c r="I529" s="25">
        <v>1.6085714285714286E-3</v>
      </c>
      <c r="J529" s="25">
        <v>4.6371428571428579E-3</v>
      </c>
      <c r="K529" s="25">
        <v>1.8399999999999996E-3</v>
      </c>
      <c r="L529" s="25">
        <v>0</v>
      </c>
      <c r="M529" s="25">
        <v>0.16404457142857143</v>
      </c>
      <c r="N529" s="25">
        <v>6.5600000000000007E-3</v>
      </c>
      <c r="O529">
        <f>(IF(AND(G529&gt;5,'Jul-24 Comparison with CA @50m'!G529&gt;5),1,0))*'50m'!$D529</f>
        <v>0</v>
      </c>
      <c r="P529">
        <f>(IF(AND(H529&gt;5,'Jul-24 Comparison with CA @50m'!H529&gt;5),1,0))*'50m'!$D529</f>
        <v>0</v>
      </c>
      <c r="Q529">
        <f>(IF(AND(I529&gt;5,'Jul-24 Comparison with CA @50m'!I529&gt;5),1,0))*'50m'!$D529</f>
        <v>0</v>
      </c>
      <c r="R529">
        <f>(IF(AND(J529&gt;5,'Jul-24 Comparison with CA @50m'!J529&gt;5),1,0))*'50m'!$D529</f>
        <v>0</v>
      </c>
      <c r="S529">
        <f>(IF(AND(K529&gt;5,'Jul-24 Comparison with CA @50m'!K529&gt;5),1,0))*'50m'!$D529</f>
        <v>0</v>
      </c>
      <c r="T529">
        <f>(IF(AND(L529&gt;5,'Jul-24 Comparison with CA @50m'!L529&gt;5),1,0))*'50m'!$D529</f>
        <v>0</v>
      </c>
      <c r="U529">
        <f>(IF(AND(M529&gt;5,'Jul-24 Comparison with CA @50m'!M529&gt;5),1,0))*'50m'!$D529</f>
        <v>0</v>
      </c>
      <c r="V529">
        <f>(IF(AND(N529&gt;5,'Jul-24 Comparison with CA @50m'!N529&gt;5),1,0))*'50m'!$D529</f>
        <v>0</v>
      </c>
    </row>
    <row r="530" spans="1:22" x14ac:dyDescent="0.35">
      <c r="A530" s="21" t="s">
        <v>99</v>
      </c>
      <c r="B530" s="21">
        <v>240600</v>
      </c>
      <c r="C530" s="21">
        <v>240650</v>
      </c>
      <c r="D530" s="21">
        <v>50</v>
      </c>
      <c r="E530" s="21"/>
      <c r="F530" s="23">
        <v>5</v>
      </c>
      <c r="G530" s="25">
        <v>2.1435428571428574E-2</v>
      </c>
      <c r="H530" s="25">
        <v>5.6474285714285706E-3</v>
      </c>
      <c r="I530" s="25">
        <v>6.8691428571428558E-3</v>
      </c>
      <c r="J530" s="25">
        <v>2.7099428571428566E-2</v>
      </c>
      <c r="K530" s="25">
        <v>2.7114285714285717E-3</v>
      </c>
      <c r="L530" s="25">
        <v>2.8297142857142857E-3</v>
      </c>
      <c r="M530" s="25">
        <v>1.6342857142857145E-4</v>
      </c>
      <c r="N530" s="25">
        <v>7.9485714285714283E-4</v>
      </c>
      <c r="O530">
        <f>(IF(AND(G530&gt;5,'Jul-24 Comparison with CA @50m'!G530&gt;5),1,0))*'50m'!$D530</f>
        <v>0</v>
      </c>
      <c r="P530">
        <f>(IF(AND(H530&gt;5,'Jul-24 Comparison with CA @50m'!H530&gt;5),1,0))*'50m'!$D530</f>
        <v>0</v>
      </c>
      <c r="Q530">
        <f>(IF(AND(I530&gt;5,'Jul-24 Comparison with CA @50m'!I530&gt;5),1,0))*'50m'!$D530</f>
        <v>0</v>
      </c>
      <c r="R530">
        <f>(IF(AND(J530&gt;5,'Jul-24 Comparison with CA @50m'!J530&gt;5),1,0))*'50m'!$D530</f>
        <v>0</v>
      </c>
      <c r="S530">
        <f>(IF(AND(K530&gt;5,'Jul-24 Comparison with CA @50m'!K530&gt;5),1,0))*'50m'!$D530</f>
        <v>0</v>
      </c>
      <c r="T530">
        <f>(IF(AND(L530&gt;5,'Jul-24 Comparison with CA @50m'!L530&gt;5),1,0))*'50m'!$D530</f>
        <v>0</v>
      </c>
      <c r="U530">
        <f>(IF(AND(M530&gt;5,'Jul-24 Comparison with CA @50m'!M530&gt;5),1,0))*'50m'!$D530</f>
        <v>0</v>
      </c>
      <c r="V530">
        <f>(IF(AND(N530&gt;5,'Jul-24 Comparison with CA @50m'!N530&gt;5),1,0))*'50m'!$D530</f>
        <v>0</v>
      </c>
    </row>
    <row r="531" spans="1:22" x14ac:dyDescent="0.35">
      <c r="A531" s="21" t="s">
        <v>99</v>
      </c>
      <c r="B531" s="21">
        <v>240650</v>
      </c>
      <c r="C531" s="21">
        <v>240700</v>
      </c>
      <c r="D531" s="21">
        <v>50</v>
      </c>
      <c r="E531" s="21"/>
      <c r="F531" s="23">
        <v>5</v>
      </c>
      <c r="G531" s="25">
        <v>1.3359999999999997E-2</v>
      </c>
      <c r="H531" s="25">
        <v>8.3919999999999984E-3</v>
      </c>
      <c r="I531" s="25">
        <v>1.0756E-2</v>
      </c>
      <c r="J531" s="25">
        <v>4.488457142857144E-2</v>
      </c>
      <c r="K531" s="25">
        <v>4.4359999999999998E-3</v>
      </c>
      <c r="L531" s="25">
        <v>4.4514285714285706E-4</v>
      </c>
      <c r="M531" s="25">
        <v>0</v>
      </c>
      <c r="N531" s="25">
        <v>0</v>
      </c>
      <c r="O531">
        <f>(IF(AND(G531&gt;5,'Jul-24 Comparison with CA @50m'!G531&gt;5),1,0))*'50m'!$D531</f>
        <v>0</v>
      </c>
      <c r="P531">
        <f>(IF(AND(H531&gt;5,'Jul-24 Comparison with CA @50m'!H531&gt;5),1,0))*'50m'!$D531</f>
        <v>0</v>
      </c>
      <c r="Q531">
        <f>(IF(AND(I531&gt;5,'Jul-24 Comparison with CA @50m'!I531&gt;5),1,0))*'50m'!$D531</f>
        <v>0</v>
      </c>
      <c r="R531">
        <f>(IF(AND(J531&gt;5,'Jul-24 Comparison with CA @50m'!J531&gt;5),1,0))*'50m'!$D531</f>
        <v>0</v>
      </c>
      <c r="S531">
        <f>(IF(AND(K531&gt;5,'Jul-24 Comparison with CA @50m'!K531&gt;5),1,0))*'50m'!$D531</f>
        <v>0</v>
      </c>
      <c r="T531">
        <f>(IF(AND(L531&gt;5,'Jul-24 Comparison with CA @50m'!L531&gt;5),1,0))*'50m'!$D531</f>
        <v>0</v>
      </c>
      <c r="U531">
        <f>(IF(AND(M531&gt;5,'Jul-24 Comparison with CA @50m'!M531&gt;5),1,0))*'50m'!$D531</f>
        <v>0</v>
      </c>
      <c r="V531">
        <f>(IF(AND(N531&gt;5,'Jul-24 Comparison with CA @50m'!N531&gt;5),1,0))*'50m'!$D531</f>
        <v>0</v>
      </c>
    </row>
    <row r="532" spans="1:22" x14ac:dyDescent="0.35">
      <c r="A532" s="21" t="s">
        <v>99</v>
      </c>
      <c r="B532" s="21">
        <v>240700</v>
      </c>
      <c r="C532" s="21">
        <v>240750</v>
      </c>
      <c r="D532" s="21">
        <v>50</v>
      </c>
      <c r="E532" s="21"/>
      <c r="F532" s="23">
        <v>5</v>
      </c>
      <c r="G532" s="25">
        <v>2.057257142857143E-2</v>
      </c>
      <c r="H532" s="25">
        <v>1.0068571428571429E-3</v>
      </c>
      <c r="I532" s="25">
        <v>7.6222857142857143E-3</v>
      </c>
      <c r="J532" s="25">
        <v>1.5685714285714289E-2</v>
      </c>
      <c r="K532" s="25">
        <v>1.8822857142857144E-3</v>
      </c>
      <c r="L532" s="25">
        <v>0</v>
      </c>
      <c r="M532" s="25">
        <v>0</v>
      </c>
      <c r="N532" s="25">
        <v>2.9782857142857141E-3</v>
      </c>
      <c r="O532">
        <f>(IF(AND(G532&gt;5,'Jul-24 Comparison with CA @50m'!G532&gt;5),1,0))*'50m'!$D532</f>
        <v>0</v>
      </c>
      <c r="P532">
        <f>(IF(AND(H532&gt;5,'Jul-24 Comparison with CA @50m'!H532&gt;5),1,0))*'50m'!$D532</f>
        <v>0</v>
      </c>
      <c r="Q532">
        <f>(IF(AND(I532&gt;5,'Jul-24 Comparison with CA @50m'!I532&gt;5),1,0))*'50m'!$D532</f>
        <v>0</v>
      </c>
      <c r="R532">
        <f>(IF(AND(J532&gt;5,'Jul-24 Comparison with CA @50m'!J532&gt;5),1,0))*'50m'!$D532</f>
        <v>0</v>
      </c>
      <c r="S532">
        <f>(IF(AND(K532&gt;5,'Jul-24 Comparison with CA @50m'!K532&gt;5),1,0))*'50m'!$D532</f>
        <v>0</v>
      </c>
      <c r="T532">
        <f>(IF(AND(L532&gt;5,'Jul-24 Comparison with CA @50m'!L532&gt;5),1,0))*'50m'!$D532</f>
        <v>0</v>
      </c>
      <c r="U532">
        <f>(IF(AND(M532&gt;5,'Jul-24 Comparison with CA @50m'!M532&gt;5),1,0))*'50m'!$D532</f>
        <v>0</v>
      </c>
      <c r="V532">
        <f>(IF(AND(N532&gt;5,'Jul-24 Comparison with CA @50m'!N532&gt;5),1,0))*'50m'!$D532</f>
        <v>0</v>
      </c>
    </row>
    <row r="533" spans="1:22" x14ac:dyDescent="0.35">
      <c r="A533" s="21" t="s">
        <v>99</v>
      </c>
      <c r="B533" s="21">
        <v>240750</v>
      </c>
      <c r="C533" s="21">
        <v>240800</v>
      </c>
      <c r="D533" s="21">
        <v>50</v>
      </c>
      <c r="E533" s="21"/>
      <c r="F533" s="23">
        <v>5</v>
      </c>
      <c r="G533" s="25">
        <v>1.1207428571428573E-2</v>
      </c>
      <c r="H533" s="25">
        <v>2.6742857142857145E-4</v>
      </c>
      <c r="I533" s="25">
        <v>8.1022857142857146E-3</v>
      </c>
      <c r="J533" s="25">
        <v>1.5590857142857141E-2</v>
      </c>
      <c r="K533" s="25">
        <v>8.4057142857142859E-4</v>
      </c>
      <c r="L533" s="25">
        <v>0</v>
      </c>
      <c r="M533" s="25">
        <v>0.111776</v>
      </c>
      <c r="N533" s="25">
        <v>4.9142857142857148E-3</v>
      </c>
      <c r="O533">
        <f>(IF(AND(G533&gt;5,'Jul-24 Comparison with CA @50m'!G533&gt;5),1,0))*'50m'!$D533</f>
        <v>0</v>
      </c>
      <c r="P533">
        <f>(IF(AND(H533&gt;5,'Jul-24 Comparison with CA @50m'!H533&gt;5),1,0))*'50m'!$D533</f>
        <v>0</v>
      </c>
      <c r="Q533">
        <f>(IF(AND(I533&gt;5,'Jul-24 Comparison with CA @50m'!I533&gt;5),1,0))*'50m'!$D533</f>
        <v>0</v>
      </c>
      <c r="R533">
        <f>(IF(AND(J533&gt;5,'Jul-24 Comparison with CA @50m'!J533&gt;5),1,0))*'50m'!$D533</f>
        <v>0</v>
      </c>
      <c r="S533">
        <f>(IF(AND(K533&gt;5,'Jul-24 Comparison with CA @50m'!K533&gt;5),1,0))*'50m'!$D533</f>
        <v>0</v>
      </c>
      <c r="T533">
        <f>(IF(AND(L533&gt;5,'Jul-24 Comparison with CA @50m'!L533&gt;5),1,0))*'50m'!$D533</f>
        <v>0</v>
      </c>
      <c r="U533">
        <f>(IF(AND(M533&gt;5,'Jul-24 Comparison with CA @50m'!M533&gt;5),1,0))*'50m'!$D533</f>
        <v>0</v>
      </c>
      <c r="V533">
        <f>(IF(AND(N533&gt;5,'Jul-24 Comparison with CA @50m'!N533&gt;5),1,0))*'50m'!$D533</f>
        <v>0</v>
      </c>
    </row>
    <row r="534" spans="1:22" x14ac:dyDescent="0.35">
      <c r="A534" s="21" t="s">
        <v>99</v>
      </c>
      <c r="B534" s="21">
        <v>240800</v>
      </c>
      <c r="C534" s="21">
        <v>240850</v>
      </c>
      <c r="D534" s="21">
        <v>50</v>
      </c>
      <c r="E534" s="21"/>
      <c r="F534" s="23">
        <v>5</v>
      </c>
      <c r="G534" s="25">
        <v>4.3177142857142858E-3</v>
      </c>
      <c r="H534" s="25">
        <v>1.1285142857142858E-2</v>
      </c>
      <c r="I534" s="25">
        <v>8.2045714285714274E-3</v>
      </c>
      <c r="J534" s="25">
        <v>2.1157142857142854E-2</v>
      </c>
      <c r="K534" s="25">
        <v>0</v>
      </c>
      <c r="L534" s="25">
        <v>0</v>
      </c>
      <c r="M534" s="25">
        <v>3.7028571428571433E-4</v>
      </c>
      <c r="N534" s="25">
        <v>9.4062857142857143E-3</v>
      </c>
      <c r="O534">
        <f>(IF(AND(G534&gt;5,'Jul-24 Comparison with CA @50m'!G534&gt;5),1,0))*'50m'!$D534</f>
        <v>0</v>
      </c>
      <c r="P534">
        <f>(IF(AND(H534&gt;5,'Jul-24 Comparison with CA @50m'!H534&gt;5),1,0))*'50m'!$D534</f>
        <v>0</v>
      </c>
      <c r="Q534">
        <f>(IF(AND(I534&gt;5,'Jul-24 Comparison with CA @50m'!I534&gt;5),1,0))*'50m'!$D534</f>
        <v>0</v>
      </c>
      <c r="R534">
        <f>(IF(AND(J534&gt;5,'Jul-24 Comparison with CA @50m'!J534&gt;5),1,0))*'50m'!$D534</f>
        <v>0</v>
      </c>
      <c r="S534">
        <f>(IF(AND(K534&gt;5,'Jul-24 Comparison with CA @50m'!K534&gt;5),1,0))*'50m'!$D534</f>
        <v>0</v>
      </c>
      <c r="T534">
        <f>(IF(AND(L534&gt;5,'Jul-24 Comparison with CA @50m'!L534&gt;5),1,0))*'50m'!$D534</f>
        <v>0</v>
      </c>
      <c r="U534">
        <f>(IF(AND(M534&gt;5,'Jul-24 Comparison with CA @50m'!M534&gt;5),1,0))*'50m'!$D534</f>
        <v>0</v>
      </c>
      <c r="V534">
        <f>(IF(AND(N534&gt;5,'Jul-24 Comparison with CA @50m'!N534&gt;5),1,0))*'50m'!$D534</f>
        <v>0</v>
      </c>
    </row>
    <row r="535" spans="1:22" x14ac:dyDescent="0.35">
      <c r="A535" s="21" t="s">
        <v>99</v>
      </c>
      <c r="B535" s="21">
        <v>240850</v>
      </c>
      <c r="C535" s="21">
        <v>240900</v>
      </c>
      <c r="D535" s="21">
        <v>50</v>
      </c>
      <c r="E535" s="21"/>
      <c r="F535" s="23">
        <v>5</v>
      </c>
      <c r="G535" s="25">
        <v>1.0262857142857143E-2</v>
      </c>
      <c r="H535" s="25">
        <v>3.7805714285714283E-3</v>
      </c>
      <c r="I535" s="25">
        <v>7.5622857142857141E-3</v>
      </c>
      <c r="J535" s="25">
        <v>1.6308571428571426E-2</v>
      </c>
      <c r="K535" s="25">
        <v>5.1257142857142864E-4</v>
      </c>
      <c r="L535" s="25">
        <v>1.0451428571428571E-3</v>
      </c>
      <c r="M535" s="25">
        <v>3.4171428571428569E-4</v>
      </c>
      <c r="N535" s="25">
        <v>6.4114285714285716E-4</v>
      </c>
      <c r="O535">
        <f>(IF(AND(G535&gt;5,'Jul-24 Comparison with CA @50m'!G535&gt;5),1,0))*'50m'!$D535</f>
        <v>0</v>
      </c>
      <c r="P535">
        <f>(IF(AND(H535&gt;5,'Jul-24 Comparison with CA @50m'!H535&gt;5),1,0))*'50m'!$D535</f>
        <v>0</v>
      </c>
      <c r="Q535">
        <f>(IF(AND(I535&gt;5,'Jul-24 Comparison with CA @50m'!I535&gt;5),1,0))*'50m'!$D535</f>
        <v>0</v>
      </c>
      <c r="R535">
        <f>(IF(AND(J535&gt;5,'Jul-24 Comparison with CA @50m'!J535&gt;5),1,0))*'50m'!$D535</f>
        <v>0</v>
      </c>
      <c r="S535">
        <f>(IF(AND(K535&gt;5,'Jul-24 Comparison with CA @50m'!K535&gt;5),1,0))*'50m'!$D535</f>
        <v>0</v>
      </c>
      <c r="T535">
        <f>(IF(AND(L535&gt;5,'Jul-24 Comparison with CA @50m'!L535&gt;5),1,0))*'50m'!$D535</f>
        <v>0</v>
      </c>
      <c r="U535">
        <f>(IF(AND(M535&gt;5,'Jul-24 Comparison with CA @50m'!M535&gt;5),1,0))*'50m'!$D535</f>
        <v>0</v>
      </c>
      <c r="V535">
        <f>(IF(AND(N535&gt;5,'Jul-24 Comparison with CA @50m'!N535&gt;5),1,0))*'50m'!$D535</f>
        <v>0</v>
      </c>
    </row>
    <row r="536" spans="1:22" x14ac:dyDescent="0.35">
      <c r="A536" s="21" t="s">
        <v>99</v>
      </c>
      <c r="B536" s="21">
        <v>240900</v>
      </c>
      <c r="C536" s="21">
        <v>240950</v>
      </c>
      <c r="D536" s="21">
        <v>50</v>
      </c>
      <c r="E536" s="21"/>
      <c r="F536" s="23">
        <v>5</v>
      </c>
      <c r="G536" s="25">
        <v>1.8313142857142858E-2</v>
      </c>
      <c r="H536" s="25">
        <v>5.1937142857142859E-3</v>
      </c>
      <c r="I536" s="25">
        <v>7.637714285714285E-3</v>
      </c>
      <c r="J536" s="25">
        <v>1.7297142857142858E-3</v>
      </c>
      <c r="K536" s="25">
        <v>4.7588571428571428E-3</v>
      </c>
      <c r="L536" s="25">
        <v>6.5714285714285712E-4</v>
      </c>
      <c r="M536" s="25">
        <v>0</v>
      </c>
      <c r="N536" s="25">
        <v>2.7982857142857141E-3</v>
      </c>
      <c r="O536">
        <f>(IF(AND(G536&gt;5,'Jul-24 Comparison with CA @50m'!G536&gt;5),1,0))*'50m'!$D536</f>
        <v>0</v>
      </c>
      <c r="P536">
        <f>(IF(AND(H536&gt;5,'Jul-24 Comparison with CA @50m'!H536&gt;5),1,0))*'50m'!$D536</f>
        <v>0</v>
      </c>
      <c r="Q536">
        <f>(IF(AND(I536&gt;5,'Jul-24 Comparison with CA @50m'!I536&gt;5),1,0))*'50m'!$D536</f>
        <v>0</v>
      </c>
      <c r="R536">
        <f>(IF(AND(J536&gt;5,'Jul-24 Comparison with CA @50m'!J536&gt;5),1,0))*'50m'!$D536</f>
        <v>0</v>
      </c>
      <c r="S536">
        <f>(IF(AND(K536&gt;5,'Jul-24 Comparison with CA @50m'!K536&gt;5),1,0))*'50m'!$D536</f>
        <v>0</v>
      </c>
      <c r="T536">
        <f>(IF(AND(L536&gt;5,'Jul-24 Comparison with CA @50m'!L536&gt;5),1,0))*'50m'!$D536</f>
        <v>0</v>
      </c>
      <c r="U536">
        <f>(IF(AND(M536&gt;5,'Jul-24 Comparison with CA @50m'!M536&gt;5),1,0))*'50m'!$D536</f>
        <v>0</v>
      </c>
      <c r="V536">
        <f>(IF(AND(N536&gt;5,'Jul-24 Comparison with CA @50m'!N536&gt;5),1,0))*'50m'!$D536</f>
        <v>0</v>
      </c>
    </row>
    <row r="537" spans="1:22" x14ac:dyDescent="0.35">
      <c r="A537" s="21" t="s">
        <v>99</v>
      </c>
      <c r="B537" s="21">
        <v>240950</v>
      </c>
      <c r="C537" s="21">
        <v>241000</v>
      </c>
      <c r="D537" s="21">
        <v>50</v>
      </c>
      <c r="E537" s="21"/>
      <c r="F537" s="23">
        <v>5</v>
      </c>
      <c r="G537" s="25">
        <v>1.8419874285714284</v>
      </c>
      <c r="H537" s="25">
        <v>9.0839999999999983E-3</v>
      </c>
      <c r="I537" s="25">
        <v>9.6811428571428569E-3</v>
      </c>
      <c r="J537" s="25">
        <v>3.1845714285714285E-3</v>
      </c>
      <c r="K537" s="25">
        <v>7.3999999999999999E-4</v>
      </c>
      <c r="L537" s="25">
        <v>0</v>
      </c>
      <c r="M537" s="25">
        <v>0</v>
      </c>
      <c r="N537" s="25">
        <v>6.0571428571428571E-4</v>
      </c>
      <c r="O537">
        <f>(IF(AND(G537&gt;5,'Jul-24 Comparison with CA @50m'!G537&gt;5),1,0))*'50m'!$D537</f>
        <v>0</v>
      </c>
      <c r="P537">
        <f>(IF(AND(H537&gt;5,'Jul-24 Comparison with CA @50m'!H537&gt;5),1,0))*'50m'!$D537</f>
        <v>0</v>
      </c>
      <c r="Q537">
        <f>(IF(AND(I537&gt;5,'Jul-24 Comparison with CA @50m'!I537&gt;5),1,0))*'50m'!$D537</f>
        <v>0</v>
      </c>
      <c r="R537">
        <f>(IF(AND(J537&gt;5,'Jul-24 Comparison with CA @50m'!J537&gt;5),1,0))*'50m'!$D537</f>
        <v>0</v>
      </c>
      <c r="S537">
        <f>(IF(AND(K537&gt;5,'Jul-24 Comparison with CA @50m'!K537&gt;5),1,0))*'50m'!$D537</f>
        <v>0</v>
      </c>
      <c r="T537">
        <f>(IF(AND(L537&gt;5,'Jul-24 Comparison with CA @50m'!L537&gt;5),1,0))*'50m'!$D537</f>
        <v>0</v>
      </c>
      <c r="U537">
        <f>(IF(AND(M537&gt;5,'Jul-24 Comparison with CA @50m'!M537&gt;5),1,0))*'50m'!$D537</f>
        <v>0</v>
      </c>
      <c r="V537">
        <f>(IF(AND(N537&gt;5,'Jul-24 Comparison with CA @50m'!N537&gt;5),1,0))*'50m'!$D537</f>
        <v>0</v>
      </c>
    </row>
    <row r="538" spans="1:22" x14ac:dyDescent="0.35">
      <c r="A538" s="21" t="s">
        <v>99</v>
      </c>
      <c r="B538" s="21">
        <v>241000</v>
      </c>
      <c r="C538" s="21">
        <v>241050</v>
      </c>
      <c r="D538" s="21">
        <v>50</v>
      </c>
      <c r="E538" s="21"/>
      <c r="F538" s="23">
        <v>5</v>
      </c>
      <c r="G538" s="25">
        <v>1.1208000000000001E-2</v>
      </c>
      <c r="H538" s="25">
        <v>8.4914285714285712E-4</v>
      </c>
      <c r="I538" s="25">
        <v>6.7714285714285717E-4</v>
      </c>
      <c r="J538" s="25">
        <v>3.5171428571428567E-3</v>
      </c>
      <c r="K538" s="25">
        <v>5.8091428571428556E-3</v>
      </c>
      <c r="L538" s="25">
        <v>8.9028571428571433E-4</v>
      </c>
      <c r="M538" s="25">
        <v>2.0960000000000002E-3</v>
      </c>
      <c r="N538" s="25">
        <v>4.7805714285714274E-3</v>
      </c>
      <c r="O538">
        <f>(IF(AND(G538&gt;5,'Jul-24 Comparison with CA @50m'!G538&gt;5),1,0))*'50m'!$D538</f>
        <v>0</v>
      </c>
      <c r="P538">
        <f>(IF(AND(H538&gt;5,'Jul-24 Comparison with CA @50m'!H538&gt;5),1,0))*'50m'!$D538</f>
        <v>0</v>
      </c>
      <c r="Q538">
        <f>(IF(AND(I538&gt;5,'Jul-24 Comparison with CA @50m'!I538&gt;5),1,0))*'50m'!$D538</f>
        <v>0</v>
      </c>
      <c r="R538">
        <f>(IF(AND(J538&gt;5,'Jul-24 Comparison with CA @50m'!J538&gt;5),1,0))*'50m'!$D538</f>
        <v>0</v>
      </c>
      <c r="S538">
        <f>(IF(AND(K538&gt;5,'Jul-24 Comparison with CA @50m'!K538&gt;5),1,0))*'50m'!$D538</f>
        <v>0</v>
      </c>
      <c r="T538">
        <f>(IF(AND(L538&gt;5,'Jul-24 Comparison with CA @50m'!L538&gt;5),1,0))*'50m'!$D538</f>
        <v>0</v>
      </c>
      <c r="U538">
        <f>(IF(AND(M538&gt;5,'Jul-24 Comparison with CA @50m'!M538&gt;5),1,0))*'50m'!$D538</f>
        <v>0</v>
      </c>
      <c r="V538">
        <f>(IF(AND(N538&gt;5,'Jul-24 Comparison with CA @50m'!N538&gt;5),1,0))*'50m'!$D538</f>
        <v>0</v>
      </c>
    </row>
    <row r="539" spans="1:22" x14ac:dyDescent="0.35">
      <c r="A539" s="21" t="s">
        <v>99</v>
      </c>
      <c r="B539" s="21">
        <v>241050</v>
      </c>
      <c r="C539" s="21">
        <v>241100</v>
      </c>
      <c r="D539" s="21">
        <v>50</v>
      </c>
      <c r="E539" s="21"/>
      <c r="F539" s="23">
        <v>5</v>
      </c>
      <c r="G539" s="25">
        <v>1.5724571428571428E-2</v>
      </c>
      <c r="H539" s="25">
        <v>1.6236571428571434E-2</v>
      </c>
      <c r="I539" s="25">
        <v>1.1883999999999999E-2</v>
      </c>
      <c r="J539" s="25">
        <v>2.1339428571428568E-2</v>
      </c>
      <c r="K539" s="25">
        <v>6.1840000000000003E-3</v>
      </c>
      <c r="L539" s="25">
        <v>6.6685714285714287E-4</v>
      </c>
      <c r="M539" s="25">
        <v>1.9451428571428571E-3</v>
      </c>
      <c r="N539" s="25">
        <v>0</v>
      </c>
      <c r="O539">
        <f>(IF(AND(G539&gt;5,'Jul-24 Comparison with CA @50m'!G539&gt;5),1,0))*'50m'!$D539</f>
        <v>0</v>
      </c>
      <c r="P539">
        <f>(IF(AND(H539&gt;5,'Jul-24 Comparison with CA @50m'!H539&gt;5),1,0))*'50m'!$D539</f>
        <v>0</v>
      </c>
      <c r="Q539">
        <f>(IF(AND(I539&gt;5,'Jul-24 Comparison with CA @50m'!I539&gt;5),1,0))*'50m'!$D539</f>
        <v>0</v>
      </c>
      <c r="R539">
        <f>(IF(AND(J539&gt;5,'Jul-24 Comparison with CA @50m'!J539&gt;5),1,0))*'50m'!$D539</f>
        <v>0</v>
      </c>
      <c r="S539">
        <f>(IF(AND(K539&gt;5,'Jul-24 Comparison with CA @50m'!K539&gt;5),1,0))*'50m'!$D539</f>
        <v>0</v>
      </c>
      <c r="T539">
        <f>(IF(AND(L539&gt;5,'Jul-24 Comparison with CA @50m'!L539&gt;5),1,0))*'50m'!$D539</f>
        <v>0</v>
      </c>
      <c r="U539">
        <f>(IF(AND(M539&gt;5,'Jul-24 Comparison with CA @50m'!M539&gt;5),1,0))*'50m'!$D539</f>
        <v>0</v>
      </c>
      <c r="V539">
        <f>(IF(AND(N539&gt;5,'Jul-24 Comparison with CA @50m'!N539&gt;5),1,0))*'50m'!$D539</f>
        <v>0</v>
      </c>
    </row>
    <row r="540" spans="1:22" x14ac:dyDescent="0.35">
      <c r="A540" s="21" t="s">
        <v>99</v>
      </c>
      <c r="B540" s="21">
        <v>241100</v>
      </c>
      <c r="C540" s="21">
        <v>241150</v>
      </c>
      <c r="D540" s="21">
        <v>50</v>
      </c>
      <c r="E540" s="21"/>
      <c r="F540" s="23">
        <v>5</v>
      </c>
      <c r="G540" s="25">
        <v>2.5237714285714287E-2</v>
      </c>
      <c r="H540" s="25">
        <v>2.0461714285714281E-2</v>
      </c>
      <c r="I540" s="25">
        <v>2.0764571428571431E-2</v>
      </c>
      <c r="J540" s="25">
        <v>1.3738857142857143E-2</v>
      </c>
      <c r="K540" s="25">
        <v>1.245657142857143E-2</v>
      </c>
      <c r="L540" s="25">
        <v>0</v>
      </c>
      <c r="M540" s="25">
        <v>3.3234285714285722E-3</v>
      </c>
      <c r="N540" s="25">
        <v>4.2977142857142858E-3</v>
      </c>
      <c r="O540">
        <f>(IF(AND(G540&gt;5,'Jul-24 Comparison with CA @50m'!G540&gt;5),1,0))*'50m'!$D540</f>
        <v>0</v>
      </c>
      <c r="P540">
        <f>(IF(AND(H540&gt;5,'Jul-24 Comparison with CA @50m'!H540&gt;5),1,0))*'50m'!$D540</f>
        <v>0</v>
      </c>
      <c r="Q540">
        <f>(IF(AND(I540&gt;5,'Jul-24 Comparison with CA @50m'!I540&gt;5),1,0))*'50m'!$D540</f>
        <v>0</v>
      </c>
      <c r="R540">
        <f>(IF(AND(J540&gt;5,'Jul-24 Comparison with CA @50m'!J540&gt;5),1,0))*'50m'!$D540</f>
        <v>0</v>
      </c>
      <c r="S540">
        <f>(IF(AND(K540&gt;5,'Jul-24 Comparison with CA @50m'!K540&gt;5),1,0))*'50m'!$D540</f>
        <v>0</v>
      </c>
      <c r="T540">
        <f>(IF(AND(L540&gt;5,'Jul-24 Comparison with CA @50m'!L540&gt;5),1,0))*'50m'!$D540</f>
        <v>0</v>
      </c>
      <c r="U540">
        <f>(IF(AND(M540&gt;5,'Jul-24 Comparison with CA @50m'!M540&gt;5),1,0))*'50m'!$D540</f>
        <v>0</v>
      </c>
      <c r="V540">
        <f>(IF(AND(N540&gt;5,'Jul-24 Comparison with CA @50m'!N540&gt;5),1,0))*'50m'!$D540</f>
        <v>0</v>
      </c>
    </row>
    <row r="541" spans="1:22" x14ac:dyDescent="0.35">
      <c r="A541" s="21" t="s">
        <v>99</v>
      </c>
      <c r="B541" s="21">
        <v>241150</v>
      </c>
      <c r="C541" s="21">
        <v>241200</v>
      </c>
      <c r="D541" s="21">
        <v>50</v>
      </c>
      <c r="E541" s="21"/>
      <c r="F541" s="23">
        <v>5</v>
      </c>
      <c r="G541" s="25">
        <v>1.7990285714285716E-2</v>
      </c>
      <c r="H541" s="25">
        <v>5.3034285714285718E-3</v>
      </c>
      <c r="I541" s="25">
        <v>2.0343708571428571</v>
      </c>
      <c r="J541" s="25">
        <v>5.4045714285714287E-3</v>
      </c>
      <c r="K541" s="25">
        <v>1.7074285714285715E-3</v>
      </c>
      <c r="L541" s="25">
        <v>0</v>
      </c>
      <c r="M541" s="25">
        <v>3.6228571428571429E-4</v>
      </c>
      <c r="N541" s="25">
        <v>4.4571428571428572E-4</v>
      </c>
      <c r="O541">
        <f>(IF(AND(G541&gt;5,'Jul-24 Comparison with CA @50m'!G541&gt;5),1,0))*'50m'!$D541</f>
        <v>0</v>
      </c>
      <c r="P541">
        <f>(IF(AND(H541&gt;5,'Jul-24 Comparison with CA @50m'!H541&gt;5),1,0))*'50m'!$D541</f>
        <v>0</v>
      </c>
      <c r="Q541">
        <f>(IF(AND(I541&gt;5,'Jul-24 Comparison with CA @50m'!I541&gt;5),1,0))*'50m'!$D541</f>
        <v>0</v>
      </c>
      <c r="R541">
        <f>(IF(AND(J541&gt;5,'Jul-24 Comparison with CA @50m'!J541&gt;5),1,0))*'50m'!$D541</f>
        <v>0</v>
      </c>
      <c r="S541">
        <f>(IF(AND(K541&gt;5,'Jul-24 Comparison with CA @50m'!K541&gt;5),1,0))*'50m'!$D541</f>
        <v>0</v>
      </c>
      <c r="T541">
        <f>(IF(AND(L541&gt;5,'Jul-24 Comparison with CA @50m'!L541&gt;5),1,0))*'50m'!$D541</f>
        <v>0</v>
      </c>
      <c r="U541">
        <f>(IF(AND(M541&gt;5,'Jul-24 Comparison with CA @50m'!M541&gt;5),1,0))*'50m'!$D541</f>
        <v>0</v>
      </c>
      <c r="V541">
        <f>(IF(AND(N541&gt;5,'Jul-24 Comparison with CA @50m'!N541&gt;5),1,0))*'50m'!$D541</f>
        <v>0</v>
      </c>
    </row>
    <row r="542" spans="1:22" x14ac:dyDescent="0.35">
      <c r="A542" s="21" t="s">
        <v>99</v>
      </c>
      <c r="B542" s="21">
        <v>241200</v>
      </c>
      <c r="C542" s="21">
        <v>241250</v>
      </c>
      <c r="D542" s="21">
        <v>50</v>
      </c>
      <c r="E542" s="21"/>
      <c r="F542" s="23">
        <v>5</v>
      </c>
      <c r="G542" s="25">
        <v>1.0827428571428571E-2</v>
      </c>
      <c r="H542" s="25">
        <v>6.496E-3</v>
      </c>
      <c r="I542" s="25">
        <v>3.4693714285714293E-2</v>
      </c>
      <c r="J542" s="25">
        <v>8.4422857142857147E-3</v>
      </c>
      <c r="K542" s="25">
        <v>0</v>
      </c>
      <c r="L542" s="25">
        <v>0</v>
      </c>
      <c r="M542" s="25">
        <v>0</v>
      </c>
      <c r="N542" s="25">
        <v>6.045714285714286E-4</v>
      </c>
      <c r="O542">
        <f>(IF(AND(G542&gt;5,'Jul-24 Comparison with CA @50m'!G542&gt;5),1,0))*'50m'!$D542</f>
        <v>0</v>
      </c>
      <c r="P542">
        <f>(IF(AND(H542&gt;5,'Jul-24 Comparison with CA @50m'!H542&gt;5),1,0))*'50m'!$D542</f>
        <v>0</v>
      </c>
      <c r="Q542">
        <f>(IF(AND(I542&gt;5,'Jul-24 Comparison with CA @50m'!I542&gt;5),1,0))*'50m'!$D542</f>
        <v>0</v>
      </c>
      <c r="R542">
        <f>(IF(AND(J542&gt;5,'Jul-24 Comparison with CA @50m'!J542&gt;5),1,0))*'50m'!$D542</f>
        <v>0</v>
      </c>
      <c r="S542">
        <f>(IF(AND(K542&gt;5,'Jul-24 Comparison with CA @50m'!K542&gt;5),1,0))*'50m'!$D542</f>
        <v>0</v>
      </c>
      <c r="T542">
        <f>(IF(AND(L542&gt;5,'Jul-24 Comparison with CA @50m'!L542&gt;5),1,0))*'50m'!$D542</f>
        <v>0</v>
      </c>
      <c r="U542">
        <f>(IF(AND(M542&gt;5,'Jul-24 Comparison with CA @50m'!M542&gt;5),1,0))*'50m'!$D542</f>
        <v>0</v>
      </c>
      <c r="V542">
        <f>(IF(AND(N542&gt;5,'Jul-24 Comparison with CA @50m'!N542&gt;5),1,0))*'50m'!$D542</f>
        <v>0</v>
      </c>
    </row>
    <row r="543" spans="1:22" x14ac:dyDescent="0.35">
      <c r="A543" s="21" t="s">
        <v>99</v>
      </c>
      <c r="B543" s="21">
        <v>241250</v>
      </c>
      <c r="C543" s="21">
        <v>241300</v>
      </c>
      <c r="D543" s="21">
        <v>50</v>
      </c>
      <c r="E543" s="21"/>
      <c r="F543" s="23">
        <v>5</v>
      </c>
      <c r="G543" s="25">
        <v>1.1922285714285713E-2</v>
      </c>
      <c r="H543" s="25">
        <v>8.2508571428571431E-3</v>
      </c>
      <c r="I543" s="25">
        <v>9.8257142857142866E-3</v>
      </c>
      <c r="J543" s="25">
        <v>1.1440000000000001E-2</v>
      </c>
      <c r="K543" s="25">
        <v>3.3034285714285717E-3</v>
      </c>
      <c r="L543" s="25">
        <v>0</v>
      </c>
      <c r="M543" s="25">
        <v>5.1428571428571419E-4</v>
      </c>
      <c r="N543" s="25">
        <v>5.7085714285714292E-4</v>
      </c>
      <c r="O543">
        <f>(IF(AND(G543&gt;5,'Jul-24 Comparison with CA @50m'!G543&gt;5),1,0))*'50m'!$D543</f>
        <v>0</v>
      </c>
      <c r="P543">
        <f>(IF(AND(H543&gt;5,'Jul-24 Comparison with CA @50m'!H543&gt;5),1,0))*'50m'!$D543</f>
        <v>0</v>
      </c>
      <c r="Q543">
        <f>(IF(AND(I543&gt;5,'Jul-24 Comparison with CA @50m'!I543&gt;5),1,0))*'50m'!$D543</f>
        <v>0</v>
      </c>
      <c r="R543">
        <f>(IF(AND(J543&gt;5,'Jul-24 Comparison with CA @50m'!J543&gt;5),1,0))*'50m'!$D543</f>
        <v>0</v>
      </c>
      <c r="S543">
        <f>(IF(AND(K543&gt;5,'Jul-24 Comparison with CA @50m'!K543&gt;5),1,0))*'50m'!$D543</f>
        <v>0</v>
      </c>
      <c r="T543">
        <f>(IF(AND(L543&gt;5,'Jul-24 Comparison with CA @50m'!L543&gt;5),1,0))*'50m'!$D543</f>
        <v>0</v>
      </c>
      <c r="U543">
        <f>(IF(AND(M543&gt;5,'Jul-24 Comparison with CA @50m'!M543&gt;5),1,0))*'50m'!$D543</f>
        <v>0</v>
      </c>
      <c r="V543">
        <f>(IF(AND(N543&gt;5,'Jul-24 Comparison with CA @50m'!N543&gt;5),1,0))*'50m'!$D543</f>
        <v>0</v>
      </c>
    </row>
    <row r="544" spans="1:22" x14ac:dyDescent="0.35">
      <c r="A544" s="21" t="s">
        <v>99</v>
      </c>
      <c r="B544" s="21">
        <v>241300</v>
      </c>
      <c r="C544" s="21">
        <v>241350</v>
      </c>
      <c r="D544" s="21">
        <v>50</v>
      </c>
      <c r="E544" s="21" t="s">
        <v>100</v>
      </c>
      <c r="F544" s="23">
        <v>5</v>
      </c>
      <c r="G544" s="25">
        <v>1.2457714285714287E-2</v>
      </c>
      <c r="H544" s="25">
        <v>3.5428571428571426E-4</v>
      </c>
      <c r="I544" s="25">
        <v>6.0017142857142864E-3</v>
      </c>
      <c r="J544" s="25">
        <v>1.4145714285714286E-2</v>
      </c>
      <c r="K544" s="25">
        <v>8.8628571428571435E-4</v>
      </c>
      <c r="L544" s="25">
        <v>0</v>
      </c>
      <c r="M544" s="25">
        <v>0</v>
      </c>
      <c r="N544" s="25">
        <v>0</v>
      </c>
      <c r="O544">
        <f>(IF(AND(G544&gt;5,'Jul-24 Comparison with CA @50m'!G544&gt;5),1,0))*'50m'!$D544</f>
        <v>0</v>
      </c>
      <c r="P544">
        <f>(IF(AND(H544&gt;5,'Jul-24 Comparison with CA @50m'!H544&gt;5),1,0))*'50m'!$D544</f>
        <v>0</v>
      </c>
      <c r="Q544">
        <f>(IF(AND(I544&gt;5,'Jul-24 Comparison with CA @50m'!I544&gt;5),1,0))*'50m'!$D544</f>
        <v>0</v>
      </c>
      <c r="R544">
        <f>(IF(AND(J544&gt;5,'Jul-24 Comparison with CA @50m'!J544&gt;5),1,0))*'50m'!$D544</f>
        <v>0</v>
      </c>
      <c r="S544">
        <f>(IF(AND(K544&gt;5,'Jul-24 Comparison with CA @50m'!K544&gt;5),1,0))*'50m'!$D544</f>
        <v>0</v>
      </c>
      <c r="T544">
        <f>(IF(AND(L544&gt;5,'Jul-24 Comparison with CA @50m'!L544&gt;5),1,0))*'50m'!$D544</f>
        <v>0</v>
      </c>
      <c r="U544">
        <f>(IF(AND(M544&gt;5,'Jul-24 Comparison with CA @50m'!M544&gt;5),1,0))*'50m'!$D544</f>
        <v>0</v>
      </c>
      <c r="V544">
        <f>(IF(AND(N544&gt;5,'Jul-24 Comparison with CA @50m'!N544&gt;5),1,0))*'50m'!$D544</f>
        <v>0</v>
      </c>
    </row>
    <row r="545" spans="1:22" x14ac:dyDescent="0.35">
      <c r="A545" s="21" t="s">
        <v>99</v>
      </c>
      <c r="B545" s="21">
        <v>241350</v>
      </c>
      <c r="C545" s="21">
        <v>241400</v>
      </c>
      <c r="D545" s="21">
        <v>50</v>
      </c>
      <c r="E545" s="21"/>
      <c r="F545" s="23">
        <v>5</v>
      </c>
      <c r="G545" s="25">
        <v>0.58514914285714292</v>
      </c>
      <c r="H545" s="25">
        <v>3.5314285714285715E-4</v>
      </c>
      <c r="I545" s="25">
        <v>3.5805714285714291E-3</v>
      </c>
      <c r="J545" s="25">
        <v>1.1442285714285716E-2</v>
      </c>
      <c r="K545" s="25">
        <v>6.3999999999999994E-4</v>
      </c>
      <c r="L545" s="25">
        <v>7.1885714285714294E-4</v>
      </c>
      <c r="M545" s="25">
        <v>2.5074285714285719E-3</v>
      </c>
      <c r="N545" s="25">
        <v>0</v>
      </c>
      <c r="O545">
        <f>(IF(AND(G545&gt;5,'Jul-24 Comparison with CA @50m'!G545&gt;5),1,0))*'50m'!$D545</f>
        <v>0</v>
      </c>
      <c r="P545">
        <f>(IF(AND(H545&gt;5,'Jul-24 Comparison with CA @50m'!H545&gt;5),1,0))*'50m'!$D545</f>
        <v>0</v>
      </c>
      <c r="Q545">
        <f>(IF(AND(I545&gt;5,'Jul-24 Comparison with CA @50m'!I545&gt;5),1,0))*'50m'!$D545</f>
        <v>0</v>
      </c>
      <c r="R545">
        <f>(IF(AND(J545&gt;5,'Jul-24 Comparison with CA @50m'!J545&gt;5),1,0))*'50m'!$D545</f>
        <v>0</v>
      </c>
      <c r="S545">
        <f>(IF(AND(K545&gt;5,'Jul-24 Comparison with CA @50m'!K545&gt;5),1,0))*'50m'!$D545</f>
        <v>0</v>
      </c>
      <c r="T545">
        <f>(IF(AND(L545&gt;5,'Jul-24 Comparison with CA @50m'!L545&gt;5),1,0))*'50m'!$D545</f>
        <v>0</v>
      </c>
      <c r="U545">
        <f>(IF(AND(M545&gt;5,'Jul-24 Comparison with CA @50m'!M545&gt;5),1,0))*'50m'!$D545</f>
        <v>0</v>
      </c>
      <c r="V545">
        <f>(IF(AND(N545&gt;5,'Jul-24 Comparison with CA @50m'!N545&gt;5),1,0))*'50m'!$D545</f>
        <v>0</v>
      </c>
    </row>
    <row r="546" spans="1:22" x14ac:dyDescent="0.35">
      <c r="A546" s="21" t="s">
        <v>99</v>
      </c>
      <c r="B546" s="21">
        <v>241400</v>
      </c>
      <c r="C546" s="21">
        <v>241450</v>
      </c>
      <c r="D546" s="21">
        <v>50</v>
      </c>
      <c r="E546" s="21"/>
      <c r="F546" s="23">
        <v>5</v>
      </c>
      <c r="G546" s="25">
        <v>4.2868571428571426E-3</v>
      </c>
      <c r="H546" s="25">
        <v>4.4685714285714278E-4</v>
      </c>
      <c r="I546" s="25">
        <v>9.279999999999999E-4</v>
      </c>
      <c r="J546" s="25">
        <v>1.3271428571428573E-2</v>
      </c>
      <c r="K546" s="25">
        <v>4.9320000000000006E-3</v>
      </c>
      <c r="L546" s="25">
        <v>0</v>
      </c>
      <c r="M546" s="25">
        <v>6.2971428571428564E-4</v>
      </c>
      <c r="N546" s="25">
        <v>3.428571428571428E-4</v>
      </c>
      <c r="O546">
        <f>(IF(AND(G546&gt;5,'Jul-24 Comparison with CA @50m'!G546&gt;5),1,0))*'50m'!$D546</f>
        <v>0</v>
      </c>
      <c r="P546">
        <f>(IF(AND(H546&gt;5,'Jul-24 Comparison with CA @50m'!H546&gt;5),1,0))*'50m'!$D546</f>
        <v>0</v>
      </c>
      <c r="Q546">
        <f>(IF(AND(I546&gt;5,'Jul-24 Comparison with CA @50m'!I546&gt;5),1,0))*'50m'!$D546</f>
        <v>0</v>
      </c>
      <c r="R546">
        <f>(IF(AND(J546&gt;5,'Jul-24 Comparison with CA @50m'!J546&gt;5),1,0))*'50m'!$D546</f>
        <v>0</v>
      </c>
      <c r="S546">
        <f>(IF(AND(K546&gt;5,'Jul-24 Comparison with CA @50m'!K546&gt;5),1,0))*'50m'!$D546</f>
        <v>0</v>
      </c>
      <c r="T546">
        <f>(IF(AND(L546&gt;5,'Jul-24 Comparison with CA @50m'!L546&gt;5),1,0))*'50m'!$D546</f>
        <v>0</v>
      </c>
      <c r="U546">
        <f>(IF(AND(M546&gt;5,'Jul-24 Comparison with CA @50m'!M546&gt;5),1,0))*'50m'!$D546</f>
        <v>0</v>
      </c>
      <c r="V546">
        <f>(IF(AND(N546&gt;5,'Jul-24 Comparison with CA @50m'!N546&gt;5),1,0))*'50m'!$D546</f>
        <v>0</v>
      </c>
    </row>
    <row r="547" spans="1:22" x14ac:dyDescent="0.35">
      <c r="A547" s="21" t="s">
        <v>99</v>
      </c>
      <c r="B547" s="21">
        <v>241450</v>
      </c>
      <c r="C547" s="21">
        <v>241500</v>
      </c>
      <c r="D547" s="21">
        <v>50</v>
      </c>
      <c r="E547" s="21"/>
      <c r="F547" s="23">
        <v>5</v>
      </c>
      <c r="G547" s="25">
        <v>1.1766285714285715E-2</v>
      </c>
      <c r="H547" s="25">
        <v>7.7999999999999999E-4</v>
      </c>
      <c r="I547" s="25">
        <v>1.4519999999999999E-3</v>
      </c>
      <c r="J547" s="25">
        <v>8.0542857142857135E-3</v>
      </c>
      <c r="K547" s="25">
        <v>0</v>
      </c>
      <c r="L547" s="25">
        <v>0</v>
      </c>
      <c r="M547" s="25">
        <v>0</v>
      </c>
      <c r="N547" s="25">
        <v>1.1142857142857141E-3</v>
      </c>
      <c r="O547">
        <f>(IF(AND(G547&gt;5,'Jul-24 Comparison with CA @50m'!G547&gt;5),1,0))*'50m'!$D547</f>
        <v>0</v>
      </c>
      <c r="P547">
        <f>(IF(AND(H547&gt;5,'Jul-24 Comparison with CA @50m'!H547&gt;5),1,0))*'50m'!$D547</f>
        <v>0</v>
      </c>
      <c r="Q547">
        <f>(IF(AND(I547&gt;5,'Jul-24 Comparison with CA @50m'!I547&gt;5),1,0))*'50m'!$D547</f>
        <v>0</v>
      </c>
      <c r="R547">
        <f>(IF(AND(J547&gt;5,'Jul-24 Comparison with CA @50m'!J547&gt;5),1,0))*'50m'!$D547</f>
        <v>0</v>
      </c>
      <c r="S547">
        <f>(IF(AND(K547&gt;5,'Jul-24 Comparison with CA @50m'!K547&gt;5),1,0))*'50m'!$D547</f>
        <v>0</v>
      </c>
      <c r="T547">
        <f>(IF(AND(L547&gt;5,'Jul-24 Comparison with CA @50m'!L547&gt;5),1,0))*'50m'!$D547</f>
        <v>0</v>
      </c>
      <c r="U547">
        <f>(IF(AND(M547&gt;5,'Jul-24 Comparison with CA @50m'!M547&gt;5),1,0))*'50m'!$D547</f>
        <v>0</v>
      </c>
      <c r="V547">
        <f>(IF(AND(N547&gt;5,'Jul-24 Comparison with CA @50m'!N547&gt;5),1,0))*'50m'!$D547</f>
        <v>0</v>
      </c>
    </row>
    <row r="548" spans="1:22" x14ac:dyDescent="0.35">
      <c r="A548" s="21" t="s">
        <v>99</v>
      </c>
      <c r="B548" s="21">
        <v>241500</v>
      </c>
      <c r="C548" s="21">
        <v>241550</v>
      </c>
      <c r="D548" s="21">
        <v>50</v>
      </c>
      <c r="E548" s="21"/>
      <c r="F548" s="23">
        <v>5</v>
      </c>
      <c r="G548" s="25">
        <v>1.6800000000000002E-2</v>
      </c>
      <c r="H548" s="25">
        <v>2.0525714285714288E-3</v>
      </c>
      <c r="I548" s="25">
        <v>3.6977142857142851E-3</v>
      </c>
      <c r="J548" s="25">
        <v>3.0308571428571429E-3</v>
      </c>
      <c r="K548" s="25">
        <v>0</v>
      </c>
      <c r="L548" s="25">
        <v>0</v>
      </c>
      <c r="M548" s="25">
        <v>4.8628571428571427E-4</v>
      </c>
      <c r="N548" s="25">
        <v>4.4045714285714287E-3</v>
      </c>
      <c r="O548">
        <f>(IF(AND(G548&gt;5,'Jul-24 Comparison with CA @50m'!G548&gt;5),1,0))*'50m'!$D548</f>
        <v>0</v>
      </c>
      <c r="P548">
        <f>(IF(AND(H548&gt;5,'Jul-24 Comparison with CA @50m'!H548&gt;5),1,0))*'50m'!$D548</f>
        <v>0</v>
      </c>
      <c r="Q548">
        <f>(IF(AND(I548&gt;5,'Jul-24 Comparison with CA @50m'!I548&gt;5),1,0))*'50m'!$D548</f>
        <v>0</v>
      </c>
      <c r="R548">
        <f>(IF(AND(J548&gt;5,'Jul-24 Comparison with CA @50m'!J548&gt;5),1,0))*'50m'!$D548</f>
        <v>0</v>
      </c>
      <c r="S548">
        <f>(IF(AND(K548&gt;5,'Jul-24 Comparison with CA @50m'!K548&gt;5),1,0))*'50m'!$D548</f>
        <v>0</v>
      </c>
      <c r="T548">
        <f>(IF(AND(L548&gt;5,'Jul-24 Comparison with CA @50m'!L548&gt;5),1,0))*'50m'!$D548</f>
        <v>0</v>
      </c>
      <c r="U548">
        <f>(IF(AND(M548&gt;5,'Jul-24 Comparison with CA @50m'!M548&gt;5),1,0))*'50m'!$D548</f>
        <v>0</v>
      </c>
      <c r="V548">
        <f>(IF(AND(N548&gt;5,'Jul-24 Comparison with CA @50m'!N548&gt;5),1,0))*'50m'!$D548</f>
        <v>0</v>
      </c>
    </row>
    <row r="549" spans="1:22" x14ac:dyDescent="0.35">
      <c r="A549" s="21" t="s">
        <v>99</v>
      </c>
      <c r="B549" s="21">
        <v>241550</v>
      </c>
      <c r="C549" s="21">
        <v>241600</v>
      </c>
      <c r="D549" s="21">
        <v>50</v>
      </c>
      <c r="E549" s="21"/>
      <c r="F549" s="23">
        <v>5</v>
      </c>
      <c r="G549" s="25">
        <v>5.0502857142857138E-3</v>
      </c>
      <c r="H549" s="25">
        <v>6.6285714285714288E-4</v>
      </c>
      <c r="I549" s="25">
        <v>7.2811428571428584E-3</v>
      </c>
      <c r="J549" s="25">
        <v>1.8262857142857145E-3</v>
      </c>
      <c r="K549" s="25">
        <v>5.9062857142857146E-3</v>
      </c>
      <c r="L549" s="25">
        <v>0</v>
      </c>
      <c r="M549" s="25">
        <v>0</v>
      </c>
      <c r="N549" s="25">
        <v>2.8628571428571424E-4</v>
      </c>
      <c r="O549">
        <f>(IF(AND(G549&gt;5,'Jul-24 Comparison with CA @50m'!G549&gt;5),1,0))*'50m'!$D549</f>
        <v>0</v>
      </c>
      <c r="P549">
        <f>(IF(AND(H549&gt;5,'Jul-24 Comparison with CA @50m'!H549&gt;5),1,0))*'50m'!$D549</f>
        <v>0</v>
      </c>
      <c r="Q549">
        <f>(IF(AND(I549&gt;5,'Jul-24 Comparison with CA @50m'!I549&gt;5),1,0))*'50m'!$D549</f>
        <v>0</v>
      </c>
      <c r="R549">
        <f>(IF(AND(J549&gt;5,'Jul-24 Comparison with CA @50m'!J549&gt;5),1,0))*'50m'!$D549</f>
        <v>0</v>
      </c>
      <c r="S549">
        <f>(IF(AND(K549&gt;5,'Jul-24 Comparison with CA @50m'!K549&gt;5),1,0))*'50m'!$D549</f>
        <v>0</v>
      </c>
      <c r="T549">
        <f>(IF(AND(L549&gt;5,'Jul-24 Comparison with CA @50m'!L549&gt;5),1,0))*'50m'!$D549</f>
        <v>0</v>
      </c>
      <c r="U549">
        <f>(IF(AND(M549&gt;5,'Jul-24 Comparison with CA @50m'!M549&gt;5),1,0))*'50m'!$D549</f>
        <v>0</v>
      </c>
      <c r="V549">
        <f>(IF(AND(N549&gt;5,'Jul-24 Comparison with CA @50m'!N549&gt;5),1,0))*'50m'!$D549</f>
        <v>0</v>
      </c>
    </row>
    <row r="550" spans="1:22" x14ac:dyDescent="0.35">
      <c r="A550" s="21" t="s">
        <v>99</v>
      </c>
      <c r="B550" s="21">
        <v>241600</v>
      </c>
      <c r="C550" s="21">
        <v>241650</v>
      </c>
      <c r="D550" s="21">
        <v>50</v>
      </c>
      <c r="E550" s="21"/>
      <c r="F550" s="23">
        <v>5</v>
      </c>
      <c r="G550" s="25">
        <v>6.6520000000000008E-3</v>
      </c>
      <c r="H550" s="25">
        <v>0</v>
      </c>
      <c r="I550" s="25">
        <v>0</v>
      </c>
      <c r="J550" s="25">
        <v>9.8742857142857139E-4</v>
      </c>
      <c r="K550" s="25">
        <v>5.2531428571428573E-3</v>
      </c>
      <c r="L550" s="25">
        <v>5.491428571428572E-4</v>
      </c>
      <c r="M550" s="25">
        <v>0</v>
      </c>
      <c r="N550" s="25">
        <v>4.2285714285714284E-4</v>
      </c>
      <c r="O550">
        <f>(IF(AND(G550&gt;5,'Jul-24 Comparison with CA @50m'!G550&gt;5),1,0))*'50m'!$D550</f>
        <v>0</v>
      </c>
      <c r="P550">
        <f>(IF(AND(H550&gt;5,'Jul-24 Comparison with CA @50m'!H550&gt;5),1,0))*'50m'!$D550</f>
        <v>0</v>
      </c>
      <c r="Q550">
        <f>(IF(AND(I550&gt;5,'Jul-24 Comparison with CA @50m'!I550&gt;5),1,0))*'50m'!$D550</f>
        <v>0</v>
      </c>
      <c r="R550">
        <f>(IF(AND(J550&gt;5,'Jul-24 Comparison with CA @50m'!J550&gt;5),1,0))*'50m'!$D550</f>
        <v>0</v>
      </c>
      <c r="S550">
        <f>(IF(AND(K550&gt;5,'Jul-24 Comparison with CA @50m'!K550&gt;5),1,0))*'50m'!$D550</f>
        <v>0</v>
      </c>
      <c r="T550">
        <f>(IF(AND(L550&gt;5,'Jul-24 Comparison with CA @50m'!L550&gt;5),1,0))*'50m'!$D550</f>
        <v>0</v>
      </c>
      <c r="U550">
        <f>(IF(AND(M550&gt;5,'Jul-24 Comparison with CA @50m'!M550&gt;5),1,0))*'50m'!$D550</f>
        <v>0</v>
      </c>
      <c r="V550">
        <f>(IF(AND(N550&gt;5,'Jul-24 Comparison with CA @50m'!N550&gt;5),1,0))*'50m'!$D550</f>
        <v>0</v>
      </c>
    </row>
    <row r="551" spans="1:22" x14ac:dyDescent="0.35">
      <c r="A551" s="21" t="s">
        <v>99</v>
      </c>
      <c r="B551" s="21">
        <v>241650</v>
      </c>
      <c r="C551" s="21">
        <v>241700</v>
      </c>
      <c r="D551" s="21">
        <v>50</v>
      </c>
      <c r="E551" s="21"/>
      <c r="F551" s="23">
        <v>5</v>
      </c>
      <c r="G551" s="25">
        <v>5.2131428571428572E-3</v>
      </c>
      <c r="H551" s="25">
        <v>0</v>
      </c>
      <c r="I551" s="25">
        <v>8.2897142857142874E-3</v>
      </c>
      <c r="J551" s="25">
        <v>1.5886857142857144E-2</v>
      </c>
      <c r="K551" s="25">
        <v>4.0360000000000005E-3</v>
      </c>
      <c r="L551" s="25">
        <v>0</v>
      </c>
      <c r="M551" s="25">
        <v>4.0114285714285713E-4</v>
      </c>
      <c r="N551" s="25">
        <v>0</v>
      </c>
      <c r="O551">
        <f>(IF(AND(G551&gt;5,'Jul-24 Comparison with CA @50m'!G551&gt;5),1,0))*'50m'!$D551</f>
        <v>0</v>
      </c>
      <c r="P551">
        <f>(IF(AND(H551&gt;5,'Jul-24 Comparison with CA @50m'!H551&gt;5),1,0))*'50m'!$D551</f>
        <v>0</v>
      </c>
      <c r="Q551">
        <f>(IF(AND(I551&gt;5,'Jul-24 Comparison with CA @50m'!I551&gt;5),1,0))*'50m'!$D551</f>
        <v>0</v>
      </c>
      <c r="R551">
        <f>(IF(AND(J551&gt;5,'Jul-24 Comparison with CA @50m'!J551&gt;5),1,0))*'50m'!$D551</f>
        <v>0</v>
      </c>
      <c r="S551">
        <f>(IF(AND(K551&gt;5,'Jul-24 Comparison with CA @50m'!K551&gt;5),1,0))*'50m'!$D551</f>
        <v>0</v>
      </c>
      <c r="T551">
        <f>(IF(AND(L551&gt;5,'Jul-24 Comparison with CA @50m'!L551&gt;5),1,0))*'50m'!$D551</f>
        <v>0</v>
      </c>
      <c r="U551">
        <f>(IF(AND(M551&gt;5,'Jul-24 Comparison with CA @50m'!M551&gt;5),1,0))*'50m'!$D551</f>
        <v>0</v>
      </c>
      <c r="V551">
        <f>(IF(AND(N551&gt;5,'Jul-24 Comparison with CA @50m'!N551&gt;5),1,0))*'50m'!$D551</f>
        <v>0</v>
      </c>
    </row>
    <row r="552" spans="1:22" x14ac:dyDescent="0.35">
      <c r="A552" s="21" t="s">
        <v>99</v>
      </c>
      <c r="B552" s="21">
        <v>241700</v>
      </c>
      <c r="C552" s="21">
        <v>241750</v>
      </c>
      <c r="D552" s="21">
        <v>50</v>
      </c>
      <c r="E552" s="21"/>
      <c r="F552" s="23">
        <v>5</v>
      </c>
      <c r="G552" s="25">
        <v>9.6737142857142855E-3</v>
      </c>
      <c r="H552" s="25">
        <v>2.6742857142857145E-3</v>
      </c>
      <c r="I552" s="25">
        <v>4.0228571428571429E-4</v>
      </c>
      <c r="J552" s="25">
        <v>4.341085714285714E-2</v>
      </c>
      <c r="K552" s="25">
        <v>1.3314285714285714E-2</v>
      </c>
      <c r="L552" s="25">
        <v>3.9999999999999996E-4</v>
      </c>
      <c r="M552" s="25">
        <v>3.2857142857142856E-4</v>
      </c>
      <c r="N552" s="25">
        <v>9.0371428571428564E-3</v>
      </c>
      <c r="O552">
        <f>(IF(AND(G552&gt;5,'Jul-24 Comparison with CA @50m'!G552&gt;5),1,0))*'50m'!$D552</f>
        <v>0</v>
      </c>
      <c r="P552">
        <f>(IF(AND(H552&gt;5,'Jul-24 Comparison with CA @50m'!H552&gt;5),1,0))*'50m'!$D552</f>
        <v>0</v>
      </c>
      <c r="Q552">
        <f>(IF(AND(I552&gt;5,'Jul-24 Comparison with CA @50m'!I552&gt;5),1,0))*'50m'!$D552</f>
        <v>0</v>
      </c>
      <c r="R552">
        <f>(IF(AND(J552&gt;5,'Jul-24 Comparison with CA @50m'!J552&gt;5),1,0))*'50m'!$D552</f>
        <v>0</v>
      </c>
      <c r="S552">
        <f>(IF(AND(K552&gt;5,'Jul-24 Comparison with CA @50m'!K552&gt;5),1,0))*'50m'!$D552</f>
        <v>0</v>
      </c>
      <c r="T552">
        <f>(IF(AND(L552&gt;5,'Jul-24 Comparison with CA @50m'!L552&gt;5),1,0))*'50m'!$D552</f>
        <v>0</v>
      </c>
      <c r="U552">
        <f>(IF(AND(M552&gt;5,'Jul-24 Comparison with CA @50m'!M552&gt;5),1,0))*'50m'!$D552</f>
        <v>0</v>
      </c>
      <c r="V552">
        <f>(IF(AND(N552&gt;5,'Jul-24 Comparison with CA @50m'!N552&gt;5),1,0))*'50m'!$D552</f>
        <v>0</v>
      </c>
    </row>
    <row r="553" spans="1:22" x14ac:dyDescent="0.35">
      <c r="A553" s="21" t="s">
        <v>99</v>
      </c>
      <c r="B553" s="21">
        <v>241750</v>
      </c>
      <c r="C553" s="21">
        <v>241800</v>
      </c>
      <c r="D553" s="21">
        <v>50</v>
      </c>
      <c r="E553" s="21"/>
      <c r="F553" s="23">
        <v>5</v>
      </c>
      <c r="G553" s="25">
        <v>2.8182285714285715E-2</v>
      </c>
      <c r="H553" s="25">
        <v>5.7171428571428564E-3</v>
      </c>
      <c r="I553" s="25">
        <v>5.4891428571428574E-3</v>
      </c>
      <c r="J553" s="25">
        <v>1.7975337142857144</v>
      </c>
      <c r="K553" s="25">
        <v>7.1885714285714294E-4</v>
      </c>
      <c r="L553" s="25">
        <v>0</v>
      </c>
      <c r="M553" s="25">
        <v>3.0171428571428575E-4</v>
      </c>
      <c r="N553" s="25">
        <v>2.653142857142857E-3</v>
      </c>
      <c r="O553">
        <f>(IF(AND(G553&gt;5,'Jul-24 Comparison with CA @50m'!G553&gt;5),1,0))*'50m'!$D553</f>
        <v>0</v>
      </c>
      <c r="P553">
        <f>(IF(AND(H553&gt;5,'Jul-24 Comparison with CA @50m'!H553&gt;5),1,0))*'50m'!$D553</f>
        <v>0</v>
      </c>
      <c r="Q553">
        <f>(IF(AND(I553&gt;5,'Jul-24 Comparison with CA @50m'!I553&gt;5),1,0))*'50m'!$D553</f>
        <v>0</v>
      </c>
      <c r="R553">
        <f>(IF(AND(J553&gt;5,'Jul-24 Comparison with CA @50m'!J553&gt;5),1,0))*'50m'!$D553</f>
        <v>0</v>
      </c>
      <c r="S553">
        <f>(IF(AND(K553&gt;5,'Jul-24 Comparison with CA @50m'!K553&gt;5),1,0))*'50m'!$D553</f>
        <v>0</v>
      </c>
      <c r="T553">
        <f>(IF(AND(L553&gt;5,'Jul-24 Comparison with CA @50m'!L553&gt;5),1,0))*'50m'!$D553</f>
        <v>0</v>
      </c>
      <c r="U553">
        <f>(IF(AND(M553&gt;5,'Jul-24 Comparison with CA @50m'!M553&gt;5),1,0))*'50m'!$D553</f>
        <v>0</v>
      </c>
      <c r="V553">
        <f>(IF(AND(N553&gt;5,'Jul-24 Comparison with CA @50m'!N553&gt;5),1,0))*'50m'!$D553</f>
        <v>0</v>
      </c>
    </row>
    <row r="554" spans="1:22" x14ac:dyDescent="0.35">
      <c r="A554" s="21" t="s">
        <v>99</v>
      </c>
      <c r="B554" s="21">
        <v>241800</v>
      </c>
      <c r="C554" s="21">
        <v>241850</v>
      </c>
      <c r="D554" s="21">
        <v>50</v>
      </c>
      <c r="E554" s="21" t="s">
        <v>66</v>
      </c>
      <c r="F554" s="23">
        <v>5</v>
      </c>
      <c r="G554" s="25">
        <v>1.6135999999999998E-2</v>
      </c>
      <c r="H554" s="25">
        <v>0</v>
      </c>
      <c r="I554" s="25">
        <v>2.2000000000000001E-3</v>
      </c>
      <c r="J554" s="25">
        <v>9.2714285714285728E-3</v>
      </c>
      <c r="K554" s="25">
        <v>5.0714285714285705E-3</v>
      </c>
      <c r="L554" s="25">
        <v>0</v>
      </c>
      <c r="M554" s="25">
        <v>2.8571428571428574E-5</v>
      </c>
      <c r="N554" s="25">
        <v>2.7114285714285717E-3</v>
      </c>
      <c r="O554">
        <f>(IF(AND(G554&gt;5,'Jul-24 Comparison with CA @50m'!G554&gt;5),1,0))*'50m'!$D554</f>
        <v>0</v>
      </c>
      <c r="P554">
        <f>(IF(AND(H554&gt;5,'Jul-24 Comparison with CA @50m'!H554&gt;5),1,0))*'50m'!$D554</f>
        <v>0</v>
      </c>
      <c r="Q554">
        <f>(IF(AND(I554&gt;5,'Jul-24 Comparison with CA @50m'!I554&gt;5),1,0))*'50m'!$D554</f>
        <v>0</v>
      </c>
      <c r="R554">
        <f>(IF(AND(J554&gt;5,'Jul-24 Comparison with CA @50m'!J554&gt;5),1,0))*'50m'!$D554</f>
        <v>0</v>
      </c>
      <c r="S554">
        <f>(IF(AND(K554&gt;5,'Jul-24 Comparison with CA @50m'!K554&gt;5),1,0))*'50m'!$D554</f>
        <v>0</v>
      </c>
      <c r="T554">
        <f>(IF(AND(L554&gt;5,'Jul-24 Comparison with CA @50m'!L554&gt;5),1,0))*'50m'!$D554</f>
        <v>0</v>
      </c>
      <c r="U554">
        <f>(IF(AND(M554&gt;5,'Jul-24 Comparison with CA @50m'!M554&gt;5),1,0))*'50m'!$D554</f>
        <v>0</v>
      </c>
      <c r="V554">
        <f>(IF(AND(N554&gt;5,'Jul-24 Comparison with CA @50m'!N554&gt;5),1,0))*'50m'!$D554</f>
        <v>0</v>
      </c>
    </row>
    <row r="555" spans="1:22" x14ac:dyDescent="0.35">
      <c r="A555" s="21" t="s">
        <v>99</v>
      </c>
      <c r="B555" s="21">
        <v>241850</v>
      </c>
      <c r="C555" s="21">
        <v>241900</v>
      </c>
      <c r="D555" s="21">
        <v>50</v>
      </c>
      <c r="E555" s="21"/>
      <c r="F555" s="23">
        <v>5</v>
      </c>
      <c r="G555" s="25">
        <v>7.1428571428571434E-5</v>
      </c>
      <c r="H555" s="25">
        <v>8.0342857142857147E-4</v>
      </c>
      <c r="I555" s="25">
        <v>1.3885714285714285E-3</v>
      </c>
      <c r="J555" s="25">
        <v>2.9999999999999997E-4</v>
      </c>
      <c r="K555" s="25">
        <v>9.822285714285714E-3</v>
      </c>
      <c r="L555" s="25">
        <v>0</v>
      </c>
      <c r="M555" s="25">
        <v>6.4971428571428569E-4</v>
      </c>
      <c r="N555" s="25">
        <v>3.4360000000000003E-3</v>
      </c>
      <c r="O555">
        <f>(IF(AND(G555&gt;5,'Jul-24 Comparison with CA @50m'!G555&gt;5),1,0))*'50m'!$D555</f>
        <v>0</v>
      </c>
      <c r="P555">
        <f>(IF(AND(H555&gt;5,'Jul-24 Comparison with CA @50m'!H555&gt;5),1,0))*'50m'!$D555</f>
        <v>0</v>
      </c>
      <c r="Q555">
        <f>(IF(AND(I555&gt;5,'Jul-24 Comparison with CA @50m'!I555&gt;5),1,0))*'50m'!$D555</f>
        <v>0</v>
      </c>
      <c r="R555">
        <f>(IF(AND(J555&gt;5,'Jul-24 Comparison with CA @50m'!J555&gt;5),1,0))*'50m'!$D555</f>
        <v>0</v>
      </c>
      <c r="S555">
        <f>(IF(AND(K555&gt;5,'Jul-24 Comparison with CA @50m'!K555&gt;5),1,0))*'50m'!$D555</f>
        <v>0</v>
      </c>
      <c r="T555">
        <f>(IF(AND(L555&gt;5,'Jul-24 Comparison with CA @50m'!L555&gt;5),1,0))*'50m'!$D555</f>
        <v>0</v>
      </c>
      <c r="U555">
        <f>(IF(AND(M555&gt;5,'Jul-24 Comparison with CA @50m'!M555&gt;5),1,0))*'50m'!$D555</f>
        <v>0</v>
      </c>
      <c r="V555">
        <f>(IF(AND(N555&gt;5,'Jul-24 Comparison with CA @50m'!N555&gt;5),1,0))*'50m'!$D555</f>
        <v>0</v>
      </c>
    </row>
    <row r="556" spans="1:22" x14ac:dyDescent="0.35">
      <c r="A556" s="21" t="s">
        <v>99</v>
      </c>
      <c r="B556" s="21">
        <v>241900</v>
      </c>
      <c r="C556" s="21">
        <v>241950</v>
      </c>
      <c r="D556" s="21">
        <v>50</v>
      </c>
      <c r="E556" s="21"/>
      <c r="F556" s="23">
        <v>5</v>
      </c>
      <c r="G556" s="25">
        <v>5.8285714285714288E-4</v>
      </c>
      <c r="H556" s="25">
        <v>0</v>
      </c>
      <c r="I556" s="25">
        <v>0</v>
      </c>
      <c r="J556" s="25">
        <v>1.7034285714285717E-3</v>
      </c>
      <c r="K556" s="25">
        <v>8.997714285714286E-3</v>
      </c>
      <c r="L556" s="25">
        <v>8.0377142857142869E-3</v>
      </c>
      <c r="M556" s="25">
        <v>2.8285714285714286E-4</v>
      </c>
      <c r="N556" s="25">
        <v>2.3559999999999996E-3</v>
      </c>
      <c r="O556">
        <f>(IF(AND(G556&gt;5,'Jul-24 Comparison with CA @50m'!G556&gt;5),1,0))*'50m'!$D556</f>
        <v>0</v>
      </c>
      <c r="P556">
        <f>(IF(AND(H556&gt;5,'Jul-24 Comparison with CA @50m'!H556&gt;5),1,0))*'50m'!$D556</f>
        <v>0</v>
      </c>
      <c r="Q556">
        <f>(IF(AND(I556&gt;5,'Jul-24 Comparison with CA @50m'!I556&gt;5),1,0))*'50m'!$D556</f>
        <v>0</v>
      </c>
      <c r="R556">
        <f>(IF(AND(J556&gt;5,'Jul-24 Comparison with CA @50m'!J556&gt;5),1,0))*'50m'!$D556</f>
        <v>0</v>
      </c>
      <c r="S556">
        <f>(IF(AND(K556&gt;5,'Jul-24 Comparison with CA @50m'!K556&gt;5),1,0))*'50m'!$D556</f>
        <v>0</v>
      </c>
      <c r="T556">
        <f>(IF(AND(L556&gt;5,'Jul-24 Comparison with CA @50m'!L556&gt;5),1,0))*'50m'!$D556</f>
        <v>0</v>
      </c>
      <c r="U556">
        <f>(IF(AND(M556&gt;5,'Jul-24 Comparison with CA @50m'!M556&gt;5),1,0))*'50m'!$D556</f>
        <v>0</v>
      </c>
      <c r="V556">
        <f>(IF(AND(N556&gt;5,'Jul-24 Comparison with CA @50m'!N556&gt;5),1,0))*'50m'!$D556</f>
        <v>0</v>
      </c>
    </row>
    <row r="557" spans="1:22" x14ac:dyDescent="0.35">
      <c r="A557" s="21" t="s">
        <v>99</v>
      </c>
      <c r="B557" s="21">
        <v>241950</v>
      </c>
      <c r="C557" s="21">
        <v>242000</v>
      </c>
      <c r="D557" s="21">
        <v>50</v>
      </c>
      <c r="E557" s="21"/>
      <c r="F557" s="23">
        <v>5</v>
      </c>
      <c r="G557" s="25">
        <v>1.8931428571428571E-3</v>
      </c>
      <c r="H557" s="25">
        <v>0</v>
      </c>
      <c r="I557" s="25">
        <v>0</v>
      </c>
      <c r="J557" s="25">
        <v>3.3428571428571432E-4</v>
      </c>
      <c r="K557" s="25">
        <v>6.4611428571428571E-3</v>
      </c>
      <c r="L557" s="25">
        <v>2.8897142857142863E-3</v>
      </c>
      <c r="M557" s="25">
        <v>4.8988571428571432E-3</v>
      </c>
      <c r="N557" s="25">
        <v>1.8514285714285711E-3</v>
      </c>
      <c r="O557">
        <f>(IF(AND(G557&gt;5,'Jul-24 Comparison with CA @50m'!G557&gt;5),1,0))*'50m'!$D557</f>
        <v>0</v>
      </c>
      <c r="P557">
        <f>(IF(AND(H557&gt;5,'Jul-24 Comparison with CA @50m'!H557&gt;5),1,0))*'50m'!$D557</f>
        <v>0</v>
      </c>
      <c r="Q557">
        <f>(IF(AND(I557&gt;5,'Jul-24 Comparison with CA @50m'!I557&gt;5),1,0))*'50m'!$D557</f>
        <v>0</v>
      </c>
      <c r="R557">
        <f>(IF(AND(J557&gt;5,'Jul-24 Comparison with CA @50m'!J557&gt;5),1,0))*'50m'!$D557</f>
        <v>0</v>
      </c>
      <c r="S557">
        <f>(IF(AND(K557&gt;5,'Jul-24 Comparison with CA @50m'!K557&gt;5),1,0))*'50m'!$D557</f>
        <v>0</v>
      </c>
      <c r="T557">
        <f>(IF(AND(L557&gt;5,'Jul-24 Comparison with CA @50m'!L557&gt;5),1,0))*'50m'!$D557</f>
        <v>0</v>
      </c>
      <c r="U557">
        <f>(IF(AND(M557&gt;5,'Jul-24 Comparison with CA @50m'!M557&gt;5),1,0))*'50m'!$D557</f>
        <v>0</v>
      </c>
      <c r="V557">
        <f>(IF(AND(N557&gt;5,'Jul-24 Comparison with CA @50m'!N557&gt;5),1,0))*'50m'!$D557</f>
        <v>0</v>
      </c>
    </row>
    <row r="558" spans="1:22" x14ac:dyDescent="0.35">
      <c r="A558" s="21" t="s">
        <v>99</v>
      </c>
      <c r="B558" s="21">
        <v>242000</v>
      </c>
      <c r="C558" s="21">
        <v>242050</v>
      </c>
      <c r="D558" s="21">
        <v>50</v>
      </c>
      <c r="E558" s="21"/>
      <c r="F558" s="23">
        <v>5</v>
      </c>
      <c r="G558" s="25">
        <v>3.0358285714285713E-2</v>
      </c>
      <c r="H558" s="25">
        <v>7.3125714285714278E-3</v>
      </c>
      <c r="I558" s="25">
        <v>5.3445714285714277E-3</v>
      </c>
      <c r="J558" s="25">
        <v>7.4508571428571427E-3</v>
      </c>
      <c r="K558" s="25">
        <v>2.8519999999999999E-3</v>
      </c>
      <c r="L558" s="25">
        <v>0</v>
      </c>
      <c r="M558" s="25">
        <v>3.2400000000000001E-4</v>
      </c>
      <c r="N558" s="25">
        <v>1.2854285714285714E-2</v>
      </c>
      <c r="O558">
        <f>(IF(AND(G558&gt;5,'Jul-24 Comparison with CA @50m'!G558&gt;5),1,0))*'50m'!$D558</f>
        <v>0</v>
      </c>
      <c r="P558">
        <f>(IF(AND(H558&gt;5,'Jul-24 Comparison with CA @50m'!H558&gt;5),1,0))*'50m'!$D558</f>
        <v>0</v>
      </c>
      <c r="Q558">
        <f>(IF(AND(I558&gt;5,'Jul-24 Comparison with CA @50m'!I558&gt;5),1,0))*'50m'!$D558</f>
        <v>0</v>
      </c>
      <c r="R558">
        <f>(IF(AND(J558&gt;5,'Jul-24 Comparison with CA @50m'!J558&gt;5),1,0))*'50m'!$D558</f>
        <v>0</v>
      </c>
      <c r="S558">
        <f>(IF(AND(K558&gt;5,'Jul-24 Comparison with CA @50m'!K558&gt;5),1,0))*'50m'!$D558</f>
        <v>0</v>
      </c>
      <c r="T558">
        <f>(IF(AND(L558&gt;5,'Jul-24 Comparison with CA @50m'!L558&gt;5),1,0))*'50m'!$D558</f>
        <v>0</v>
      </c>
      <c r="U558">
        <f>(IF(AND(M558&gt;5,'Jul-24 Comparison with CA @50m'!M558&gt;5),1,0))*'50m'!$D558</f>
        <v>0</v>
      </c>
      <c r="V558">
        <f>(IF(AND(N558&gt;5,'Jul-24 Comparison with CA @50m'!N558&gt;5),1,0))*'50m'!$D558</f>
        <v>0</v>
      </c>
    </row>
    <row r="559" spans="1:22" x14ac:dyDescent="0.35">
      <c r="A559" s="21" t="s">
        <v>99</v>
      </c>
      <c r="B559" s="21">
        <v>242050</v>
      </c>
      <c r="C559" s="21">
        <v>242100</v>
      </c>
      <c r="D559" s="21">
        <v>50</v>
      </c>
      <c r="E559" s="21"/>
      <c r="F559" s="23">
        <v>5</v>
      </c>
      <c r="G559" s="25">
        <v>7.0359999999999997E-3</v>
      </c>
      <c r="H559" s="25">
        <v>1.4960000000000002E-3</v>
      </c>
      <c r="I559" s="25">
        <v>4.617142857142857E-3</v>
      </c>
      <c r="J559" s="25">
        <v>1.8539428571428575E-2</v>
      </c>
      <c r="K559" s="25">
        <v>1.4805714285714285E-3</v>
      </c>
      <c r="L559" s="25">
        <v>1.2582857142857144E-3</v>
      </c>
      <c r="M559" s="25">
        <v>0</v>
      </c>
      <c r="N559" s="25">
        <v>2.7017142857142856E-3</v>
      </c>
      <c r="O559">
        <f>(IF(AND(G559&gt;5,'Jul-24 Comparison with CA @50m'!G559&gt;5),1,0))*'50m'!$D559</f>
        <v>0</v>
      </c>
      <c r="P559">
        <f>(IF(AND(H559&gt;5,'Jul-24 Comparison with CA @50m'!H559&gt;5),1,0))*'50m'!$D559</f>
        <v>0</v>
      </c>
      <c r="Q559">
        <f>(IF(AND(I559&gt;5,'Jul-24 Comparison with CA @50m'!I559&gt;5),1,0))*'50m'!$D559</f>
        <v>0</v>
      </c>
      <c r="R559">
        <f>(IF(AND(J559&gt;5,'Jul-24 Comparison with CA @50m'!J559&gt;5),1,0))*'50m'!$D559</f>
        <v>0</v>
      </c>
      <c r="S559">
        <f>(IF(AND(K559&gt;5,'Jul-24 Comparison with CA @50m'!K559&gt;5),1,0))*'50m'!$D559</f>
        <v>0</v>
      </c>
      <c r="T559">
        <f>(IF(AND(L559&gt;5,'Jul-24 Comparison with CA @50m'!L559&gt;5),1,0))*'50m'!$D559</f>
        <v>0</v>
      </c>
      <c r="U559">
        <f>(IF(AND(M559&gt;5,'Jul-24 Comparison with CA @50m'!M559&gt;5),1,0))*'50m'!$D559</f>
        <v>0</v>
      </c>
      <c r="V559">
        <f>(IF(AND(N559&gt;5,'Jul-24 Comparison with CA @50m'!N559&gt;5),1,0))*'50m'!$D559</f>
        <v>0</v>
      </c>
    </row>
    <row r="560" spans="1:22" x14ac:dyDescent="0.35">
      <c r="A560" s="21" t="s">
        <v>99</v>
      </c>
      <c r="B560" s="21">
        <v>242100</v>
      </c>
      <c r="C560" s="21">
        <v>242150</v>
      </c>
      <c r="D560" s="21">
        <v>50</v>
      </c>
      <c r="E560" s="21"/>
      <c r="F560" s="23">
        <v>5</v>
      </c>
      <c r="G560" s="25">
        <v>1.9763428571428571E-2</v>
      </c>
      <c r="H560" s="25">
        <v>3.1960000000000005E-3</v>
      </c>
      <c r="I560" s="25">
        <v>7.3582857142857139E-3</v>
      </c>
      <c r="J560" s="25">
        <v>1.8916000000000002E-2</v>
      </c>
      <c r="K560" s="25">
        <v>6.0194285714285714E-3</v>
      </c>
      <c r="L560" s="25">
        <v>1.7188571428571428E-3</v>
      </c>
      <c r="M560" s="25">
        <v>2.6114285714285718E-3</v>
      </c>
      <c r="N560" s="25">
        <v>6.3748571428571422E-3</v>
      </c>
      <c r="O560">
        <f>(IF(AND(G560&gt;5,'Jul-24 Comparison with CA @50m'!G560&gt;5),1,0))*'50m'!$D560</f>
        <v>0</v>
      </c>
      <c r="P560">
        <f>(IF(AND(H560&gt;5,'Jul-24 Comparison with CA @50m'!H560&gt;5),1,0))*'50m'!$D560</f>
        <v>0</v>
      </c>
      <c r="Q560">
        <f>(IF(AND(I560&gt;5,'Jul-24 Comparison with CA @50m'!I560&gt;5),1,0))*'50m'!$D560</f>
        <v>0</v>
      </c>
      <c r="R560">
        <f>(IF(AND(J560&gt;5,'Jul-24 Comparison with CA @50m'!J560&gt;5),1,0))*'50m'!$D560</f>
        <v>0</v>
      </c>
      <c r="S560">
        <f>(IF(AND(K560&gt;5,'Jul-24 Comparison with CA @50m'!K560&gt;5),1,0))*'50m'!$D560</f>
        <v>0</v>
      </c>
      <c r="T560">
        <f>(IF(AND(L560&gt;5,'Jul-24 Comparison with CA @50m'!L560&gt;5),1,0))*'50m'!$D560</f>
        <v>0</v>
      </c>
      <c r="U560">
        <f>(IF(AND(M560&gt;5,'Jul-24 Comparison with CA @50m'!M560&gt;5),1,0))*'50m'!$D560</f>
        <v>0</v>
      </c>
      <c r="V560">
        <f>(IF(AND(N560&gt;5,'Jul-24 Comparison with CA @50m'!N560&gt;5),1,0))*'50m'!$D560</f>
        <v>0</v>
      </c>
    </row>
    <row r="561" spans="1:22" x14ac:dyDescent="0.35">
      <c r="A561" s="21" t="s">
        <v>99</v>
      </c>
      <c r="B561" s="21">
        <v>242150</v>
      </c>
      <c r="C561" s="21">
        <v>242200</v>
      </c>
      <c r="D561" s="21">
        <v>50</v>
      </c>
      <c r="E561" s="21"/>
      <c r="F561" s="23">
        <v>5</v>
      </c>
      <c r="G561" s="25">
        <v>1.3802857142857143E-2</v>
      </c>
      <c r="H561" s="25">
        <v>1.1205714285714287E-3</v>
      </c>
      <c r="I561" s="25">
        <v>1.8136000000000003E-2</v>
      </c>
      <c r="J561" s="25">
        <v>3.1897142857142853E-3</v>
      </c>
      <c r="K561" s="25">
        <v>1.3502285714285711E-2</v>
      </c>
      <c r="L561" s="25">
        <v>2.0314285714285716E-3</v>
      </c>
      <c r="M561" s="25">
        <v>8.3062857142857157E-3</v>
      </c>
      <c r="N561" s="25">
        <v>1.2205714285714285E-3</v>
      </c>
      <c r="O561">
        <f>(IF(AND(G561&gt;5,'Jul-24 Comparison with CA @50m'!G561&gt;5),1,0))*'50m'!$D561</f>
        <v>0</v>
      </c>
      <c r="P561">
        <f>(IF(AND(H561&gt;5,'Jul-24 Comparison with CA @50m'!H561&gt;5),1,0))*'50m'!$D561</f>
        <v>0</v>
      </c>
      <c r="Q561">
        <f>(IF(AND(I561&gt;5,'Jul-24 Comparison with CA @50m'!I561&gt;5),1,0))*'50m'!$D561</f>
        <v>0</v>
      </c>
      <c r="R561">
        <f>(IF(AND(J561&gt;5,'Jul-24 Comparison with CA @50m'!J561&gt;5),1,0))*'50m'!$D561</f>
        <v>0</v>
      </c>
      <c r="S561">
        <f>(IF(AND(K561&gt;5,'Jul-24 Comparison with CA @50m'!K561&gt;5),1,0))*'50m'!$D561</f>
        <v>0</v>
      </c>
      <c r="T561">
        <f>(IF(AND(L561&gt;5,'Jul-24 Comparison with CA @50m'!L561&gt;5),1,0))*'50m'!$D561</f>
        <v>0</v>
      </c>
      <c r="U561">
        <f>(IF(AND(M561&gt;5,'Jul-24 Comparison with CA @50m'!M561&gt;5),1,0))*'50m'!$D561</f>
        <v>0</v>
      </c>
      <c r="V561">
        <f>(IF(AND(N561&gt;5,'Jul-24 Comparison with CA @50m'!N561&gt;5),1,0))*'50m'!$D561</f>
        <v>0</v>
      </c>
    </row>
    <row r="562" spans="1:22" x14ac:dyDescent="0.35">
      <c r="A562" s="21" t="s">
        <v>99</v>
      </c>
      <c r="B562" s="21">
        <v>242200</v>
      </c>
      <c r="C562" s="21">
        <v>242250</v>
      </c>
      <c r="D562" s="21">
        <v>50</v>
      </c>
      <c r="E562" s="21"/>
      <c r="F562" s="23">
        <v>5</v>
      </c>
      <c r="G562" s="25">
        <v>1.3246285714285714E-2</v>
      </c>
      <c r="H562" s="25">
        <v>0</v>
      </c>
      <c r="I562" s="25">
        <v>6.9125714285714285E-3</v>
      </c>
      <c r="J562" s="25">
        <v>7.3594285714285715E-3</v>
      </c>
      <c r="K562" s="25">
        <v>9.5960000000000004E-3</v>
      </c>
      <c r="L562" s="25">
        <v>3.2857142857142859E-3</v>
      </c>
      <c r="M562" s="25">
        <v>4.5428571428571431E-4</v>
      </c>
      <c r="N562" s="25">
        <v>3.268571428571429E-4</v>
      </c>
      <c r="O562">
        <f>(IF(AND(G562&gt;5,'Jul-24 Comparison with CA @50m'!G562&gt;5),1,0))*'50m'!$D562</f>
        <v>0</v>
      </c>
      <c r="P562">
        <f>(IF(AND(H562&gt;5,'Jul-24 Comparison with CA @50m'!H562&gt;5),1,0))*'50m'!$D562</f>
        <v>0</v>
      </c>
      <c r="Q562">
        <f>(IF(AND(I562&gt;5,'Jul-24 Comparison with CA @50m'!I562&gt;5),1,0))*'50m'!$D562</f>
        <v>0</v>
      </c>
      <c r="R562">
        <f>(IF(AND(J562&gt;5,'Jul-24 Comparison with CA @50m'!J562&gt;5),1,0))*'50m'!$D562</f>
        <v>0</v>
      </c>
      <c r="S562">
        <f>(IF(AND(K562&gt;5,'Jul-24 Comparison with CA @50m'!K562&gt;5),1,0))*'50m'!$D562</f>
        <v>0</v>
      </c>
      <c r="T562">
        <f>(IF(AND(L562&gt;5,'Jul-24 Comparison with CA @50m'!L562&gt;5),1,0))*'50m'!$D562</f>
        <v>0</v>
      </c>
      <c r="U562">
        <f>(IF(AND(M562&gt;5,'Jul-24 Comparison with CA @50m'!M562&gt;5),1,0))*'50m'!$D562</f>
        <v>0</v>
      </c>
      <c r="V562">
        <f>(IF(AND(N562&gt;5,'Jul-24 Comparison with CA @50m'!N562&gt;5),1,0))*'50m'!$D562</f>
        <v>0</v>
      </c>
    </row>
    <row r="563" spans="1:22" x14ac:dyDescent="0.35">
      <c r="A563" s="21" t="s">
        <v>99</v>
      </c>
      <c r="B563" s="21">
        <v>242250</v>
      </c>
      <c r="C563" s="21">
        <v>242300</v>
      </c>
      <c r="D563" s="21">
        <v>50</v>
      </c>
      <c r="E563" s="21"/>
      <c r="F563" s="23">
        <v>5</v>
      </c>
      <c r="G563" s="25">
        <v>1.0652E-2</v>
      </c>
      <c r="H563" s="25">
        <v>1.6045714285714285E-3</v>
      </c>
      <c r="I563" s="25">
        <v>3.2565714285714286E-3</v>
      </c>
      <c r="J563" s="25">
        <v>1.8338857142857143E-2</v>
      </c>
      <c r="K563" s="25">
        <v>6.8297142857142862E-3</v>
      </c>
      <c r="L563" s="25">
        <v>1.5354285714285715E-3</v>
      </c>
      <c r="M563" s="25">
        <v>5.6342857142857139E-4</v>
      </c>
      <c r="N563" s="25">
        <v>2.3725714285714287E-3</v>
      </c>
      <c r="O563">
        <f>(IF(AND(G563&gt;5,'Jul-24 Comparison with CA @50m'!G563&gt;5),1,0))*'50m'!$D563</f>
        <v>0</v>
      </c>
      <c r="P563">
        <f>(IF(AND(H563&gt;5,'Jul-24 Comparison with CA @50m'!H563&gt;5),1,0))*'50m'!$D563</f>
        <v>0</v>
      </c>
      <c r="Q563">
        <f>(IF(AND(I563&gt;5,'Jul-24 Comparison with CA @50m'!I563&gt;5),1,0))*'50m'!$D563</f>
        <v>0</v>
      </c>
      <c r="R563">
        <f>(IF(AND(J563&gt;5,'Jul-24 Comparison with CA @50m'!J563&gt;5),1,0))*'50m'!$D563</f>
        <v>0</v>
      </c>
      <c r="S563">
        <f>(IF(AND(K563&gt;5,'Jul-24 Comparison with CA @50m'!K563&gt;5),1,0))*'50m'!$D563</f>
        <v>0</v>
      </c>
      <c r="T563">
        <f>(IF(AND(L563&gt;5,'Jul-24 Comparison with CA @50m'!L563&gt;5),1,0))*'50m'!$D563</f>
        <v>0</v>
      </c>
      <c r="U563">
        <f>(IF(AND(M563&gt;5,'Jul-24 Comparison with CA @50m'!M563&gt;5),1,0))*'50m'!$D563</f>
        <v>0</v>
      </c>
      <c r="V563">
        <f>(IF(AND(N563&gt;5,'Jul-24 Comparison with CA @50m'!N563&gt;5),1,0))*'50m'!$D563</f>
        <v>0</v>
      </c>
    </row>
    <row r="564" spans="1:22" x14ac:dyDescent="0.35">
      <c r="A564" s="21" t="s">
        <v>99</v>
      </c>
      <c r="B564" s="21">
        <v>242300</v>
      </c>
      <c r="C564" s="21">
        <v>242350</v>
      </c>
      <c r="D564" s="21">
        <v>50</v>
      </c>
      <c r="E564" s="21" t="s">
        <v>100</v>
      </c>
      <c r="F564" s="23">
        <v>5</v>
      </c>
      <c r="G564" s="25">
        <v>2.3674285714285715E-3</v>
      </c>
      <c r="H564" s="25">
        <v>4.8571428571428577E-4</v>
      </c>
      <c r="I564" s="25">
        <v>1.1994285714285716E-3</v>
      </c>
      <c r="J564" s="25">
        <v>4.1017142857142858E-3</v>
      </c>
      <c r="K564" s="25">
        <v>5.6685714285714293E-4</v>
      </c>
      <c r="L564" s="25">
        <v>0</v>
      </c>
      <c r="M564" s="25">
        <v>0</v>
      </c>
      <c r="N564" s="25">
        <v>0</v>
      </c>
      <c r="O564">
        <f>(IF(AND(G564&gt;5,'Jul-24 Comparison with CA @50m'!G564&gt;5),1,0))*'50m'!$D564</f>
        <v>0</v>
      </c>
      <c r="P564">
        <f>(IF(AND(H564&gt;5,'Jul-24 Comparison with CA @50m'!H564&gt;5),1,0))*'50m'!$D564</f>
        <v>0</v>
      </c>
      <c r="Q564">
        <f>(IF(AND(I564&gt;5,'Jul-24 Comparison with CA @50m'!I564&gt;5),1,0))*'50m'!$D564</f>
        <v>0</v>
      </c>
      <c r="R564">
        <f>(IF(AND(J564&gt;5,'Jul-24 Comparison with CA @50m'!J564&gt;5),1,0))*'50m'!$D564</f>
        <v>0</v>
      </c>
      <c r="S564">
        <f>(IF(AND(K564&gt;5,'Jul-24 Comparison with CA @50m'!K564&gt;5),1,0))*'50m'!$D564</f>
        <v>0</v>
      </c>
      <c r="T564">
        <f>(IF(AND(L564&gt;5,'Jul-24 Comparison with CA @50m'!L564&gt;5),1,0))*'50m'!$D564</f>
        <v>0</v>
      </c>
      <c r="U564">
        <f>(IF(AND(M564&gt;5,'Jul-24 Comparison with CA @50m'!M564&gt;5),1,0))*'50m'!$D564</f>
        <v>0</v>
      </c>
      <c r="V564">
        <f>(IF(AND(N564&gt;5,'Jul-24 Comparison with CA @50m'!N564&gt;5),1,0))*'50m'!$D564</f>
        <v>0</v>
      </c>
    </row>
    <row r="565" spans="1:22" x14ac:dyDescent="0.35">
      <c r="A565" s="21" t="s">
        <v>99</v>
      </c>
      <c r="B565" s="21">
        <v>242350</v>
      </c>
      <c r="C565" s="21">
        <v>242400</v>
      </c>
      <c r="D565" s="21">
        <v>50</v>
      </c>
      <c r="E565" s="21"/>
      <c r="F565" s="23">
        <v>5</v>
      </c>
      <c r="G565" s="25">
        <v>5.6657142857142861E-3</v>
      </c>
      <c r="H565" s="25">
        <v>0</v>
      </c>
      <c r="I565" s="25">
        <v>9.8514285714285696E-4</v>
      </c>
      <c r="J565" s="25">
        <v>2.637142857142857E-3</v>
      </c>
      <c r="K565" s="25">
        <v>5.1131428571428578E-3</v>
      </c>
      <c r="L565" s="25">
        <v>1.4588571428571428E-3</v>
      </c>
      <c r="M565" s="25">
        <v>1.5017142857142855E-3</v>
      </c>
      <c r="N565" s="25">
        <v>0</v>
      </c>
      <c r="O565">
        <f>(IF(AND(G565&gt;5,'Jul-24 Comparison with CA @50m'!G565&gt;5),1,0))*'50m'!$D565</f>
        <v>0</v>
      </c>
      <c r="P565">
        <f>(IF(AND(H565&gt;5,'Jul-24 Comparison with CA @50m'!H565&gt;5),1,0))*'50m'!$D565</f>
        <v>0</v>
      </c>
      <c r="Q565">
        <f>(IF(AND(I565&gt;5,'Jul-24 Comparison with CA @50m'!I565&gt;5),1,0))*'50m'!$D565</f>
        <v>0</v>
      </c>
      <c r="R565">
        <f>(IF(AND(J565&gt;5,'Jul-24 Comparison with CA @50m'!J565&gt;5),1,0))*'50m'!$D565</f>
        <v>0</v>
      </c>
      <c r="S565">
        <f>(IF(AND(K565&gt;5,'Jul-24 Comparison with CA @50m'!K565&gt;5),1,0))*'50m'!$D565</f>
        <v>0</v>
      </c>
      <c r="T565">
        <f>(IF(AND(L565&gt;5,'Jul-24 Comparison with CA @50m'!L565&gt;5),1,0))*'50m'!$D565</f>
        <v>0</v>
      </c>
      <c r="U565">
        <f>(IF(AND(M565&gt;5,'Jul-24 Comparison with CA @50m'!M565&gt;5),1,0))*'50m'!$D565</f>
        <v>0</v>
      </c>
      <c r="V565">
        <f>(IF(AND(N565&gt;5,'Jul-24 Comparison with CA @50m'!N565&gt;5),1,0))*'50m'!$D565</f>
        <v>0</v>
      </c>
    </row>
    <row r="566" spans="1:22" x14ac:dyDescent="0.35">
      <c r="A566" s="21" t="s">
        <v>99</v>
      </c>
      <c r="B566" s="21">
        <v>242400</v>
      </c>
      <c r="C566" s="21">
        <v>242450</v>
      </c>
      <c r="D566" s="21">
        <v>50</v>
      </c>
      <c r="E566" s="21"/>
      <c r="F566" s="23">
        <v>5</v>
      </c>
      <c r="G566" s="25">
        <v>5.6668571428571419E-3</v>
      </c>
      <c r="H566" s="25">
        <v>8.6628571428571429E-4</v>
      </c>
      <c r="I566" s="25">
        <v>3.3508571428571424E-3</v>
      </c>
      <c r="J566" s="25">
        <v>3.5942857142857147E-4</v>
      </c>
      <c r="K566" s="25">
        <v>2.899428571428571E-3</v>
      </c>
      <c r="L566" s="25">
        <v>0</v>
      </c>
      <c r="M566" s="25">
        <v>0</v>
      </c>
      <c r="N566" s="25">
        <v>0</v>
      </c>
      <c r="O566">
        <f>(IF(AND(G566&gt;5,'Jul-24 Comparison with CA @50m'!G566&gt;5),1,0))*'50m'!$D566</f>
        <v>0</v>
      </c>
      <c r="P566">
        <f>(IF(AND(H566&gt;5,'Jul-24 Comparison with CA @50m'!H566&gt;5),1,0))*'50m'!$D566</f>
        <v>0</v>
      </c>
      <c r="Q566">
        <f>(IF(AND(I566&gt;5,'Jul-24 Comparison with CA @50m'!I566&gt;5),1,0))*'50m'!$D566</f>
        <v>0</v>
      </c>
      <c r="R566">
        <f>(IF(AND(J566&gt;5,'Jul-24 Comparison with CA @50m'!J566&gt;5),1,0))*'50m'!$D566</f>
        <v>0</v>
      </c>
      <c r="S566">
        <f>(IF(AND(K566&gt;5,'Jul-24 Comparison with CA @50m'!K566&gt;5),1,0))*'50m'!$D566</f>
        <v>0</v>
      </c>
      <c r="T566">
        <f>(IF(AND(L566&gt;5,'Jul-24 Comparison with CA @50m'!L566&gt;5),1,0))*'50m'!$D566</f>
        <v>0</v>
      </c>
      <c r="U566">
        <f>(IF(AND(M566&gt;5,'Jul-24 Comparison with CA @50m'!M566&gt;5),1,0))*'50m'!$D566</f>
        <v>0</v>
      </c>
      <c r="V566">
        <f>(IF(AND(N566&gt;5,'Jul-24 Comparison with CA @50m'!N566&gt;5),1,0))*'50m'!$D566</f>
        <v>0</v>
      </c>
    </row>
    <row r="567" spans="1:22" x14ac:dyDescent="0.35">
      <c r="A567" s="21" t="s">
        <v>99</v>
      </c>
      <c r="B567" s="21">
        <v>242450</v>
      </c>
      <c r="C567" s="21">
        <v>242500</v>
      </c>
      <c r="D567" s="21">
        <v>50</v>
      </c>
      <c r="E567" s="21"/>
      <c r="F567" s="23">
        <v>5</v>
      </c>
      <c r="G567" s="25">
        <v>7.0771428571428565E-3</v>
      </c>
      <c r="H567" s="25">
        <v>4.937142857142857E-4</v>
      </c>
      <c r="I567" s="25">
        <v>1.5988571428571425E-3</v>
      </c>
      <c r="J567" s="25">
        <v>4.0937142857142865E-3</v>
      </c>
      <c r="K567" s="25">
        <v>2.6400000000000002E-4</v>
      </c>
      <c r="L567" s="25">
        <v>0</v>
      </c>
      <c r="M567" s="25">
        <v>0</v>
      </c>
      <c r="N567" s="25">
        <v>0</v>
      </c>
      <c r="O567">
        <f>(IF(AND(G567&gt;5,'Jul-24 Comparison with CA @50m'!G567&gt;5),1,0))*'50m'!$D567</f>
        <v>0</v>
      </c>
      <c r="P567">
        <f>(IF(AND(H567&gt;5,'Jul-24 Comparison with CA @50m'!H567&gt;5),1,0))*'50m'!$D567</f>
        <v>0</v>
      </c>
      <c r="Q567">
        <f>(IF(AND(I567&gt;5,'Jul-24 Comparison with CA @50m'!I567&gt;5),1,0))*'50m'!$D567</f>
        <v>0</v>
      </c>
      <c r="R567">
        <f>(IF(AND(J567&gt;5,'Jul-24 Comparison with CA @50m'!J567&gt;5),1,0))*'50m'!$D567</f>
        <v>0</v>
      </c>
      <c r="S567">
        <f>(IF(AND(K567&gt;5,'Jul-24 Comparison with CA @50m'!K567&gt;5),1,0))*'50m'!$D567</f>
        <v>0</v>
      </c>
      <c r="T567">
        <f>(IF(AND(L567&gt;5,'Jul-24 Comparison with CA @50m'!L567&gt;5),1,0))*'50m'!$D567</f>
        <v>0</v>
      </c>
      <c r="U567">
        <f>(IF(AND(M567&gt;5,'Jul-24 Comparison with CA @50m'!M567&gt;5),1,0))*'50m'!$D567</f>
        <v>0</v>
      </c>
      <c r="V567">
        <f>(IF(AND(N567&gt;5,'Jul-24 Comparison with CA @50m'!N567&gt;5),1,0))*'50m'!$D567</f>
        <v>0</v>
      </c>
    </row>
    <row r="568" spans="1:22" x14ac:dyDescent="0.35">
      <c r="A568" s="21" t="s">
        <v>99</v>
      </c>
      <c r="B568" s="21">
        <v>242500</v>
      </c>
      <c r="C568" s="21">
        <v>242550</v>
      </c>
      <c r="D568" s="21">
        <v>50</v>
      </c>
      <c r="E568" s="21"/>
      <c r="F568" s="23">
        <v>5</v>
      </c>
      <c r="G568" s="25">
        <v>1.1464000000000002E-2</v>
      </c>
      <c r="H568" s="25">
        <v>1.0257142857142858E-3</v>
      </c>
      <c r="I568" s="25">
        <v>0</v>
      </c>
      <c r="J568" s="25">
        <v>5.7628571428571434E-3</v>
      </c>
      <c r="K568" s="25">
        <v>1.3085142857142856E-2</v>
      </c>
      <c r="L568" s="25">
        <v>4.1142857142857149E-4</v>
      </c>
      <c r="M568" s="25">
        <v>9.0171428571428564E-4</v>
      </c>
      <c r="N568" s="25">
        <v>3.5142857142857144E-4</v>
      </c>
      <c r="O568">
        <f>(IF(AND(G568&gt;5,'Jul-24 Comparison with CA @50m'!G568&gt;5),1,0))*'50m'!$D568</f>
        <v>0</v>
      </c>
      <c r="P568">
        <f>(IF(AND(H568&gt;5,'Jul-24 Comparison with CA @50m'!H568&gt;5),1,0))*'50m'!$D568</f>
        <v>0</v>
      </c>
      <c r="Q568">
        <f>(IF(AND(I568&gt;5,'Jul-24 Comparison with CA @50m'!I568&gt;5),1,0))*'50m'!$D568</f>
        <v>0</v>
      </c>
      <c r="R568">
        <f>(IF(AND(J568&gt;5,'Jul-24 Comparison with CA @50m'!J568&gt;5),1,0))*'50m'!$D568</f>
        <v>0</v>
      </c>
      <c r="S568">
        <f>(IF(AND(K568&gt;5,'Jul-24 Comparison with CA @50m'!K568&gt;5),1,0))*'50m'!$D568</f>
        <v>0</v>
      </c>
      <c r="T568">
        <f>(IF(AND(L568&gt;5,'Jul-24 Comparison with CA @50m'!L568&gt;5),1,0))*'50m'!$D568</f>
        <v>0</v>
      </c>
      <c r="U568">
        <f>(IF(AND(M568&gt;5,'Jul-24 Comparison with CA @50m'!M568&gt;5),1,0))*'50m'!$D568</f>
        <v>0</v>
      </c>
      <c r="V568">
        <f>(IF(AND(N568&gt;5,'Jul-24 Comparison with CA @50m'!N568&gt;5),1,0))*'50m'!$D568</f>
        <v>0</v>
      </c>
    </row>
    <row r="569" spans="1:22" x14ac:dyDescent="0.35">
      <c r="A569" s="21" t="s">
        <v>99</v>
      </c>
      <c r="B569" s="21">
        <v>242550</v>
      </c>
      <c r="C569" s="21">
        <v>242600</v>
      </c>
      <c r="D569" s="21">
        <v>50</v>
      </c>
      <c r="E569" s="21"/>
      <c r="F569" s="23">
        <v>5</v>
      </c>
      <c r="G569" s="25">
        <v>3.5354285714285713E-3</v>
      </c>
      <c r="H569" s="25">
        <v>0</v>
      </c>
      <c r="I569" s="25">
        <v>0</v>
      </c>
      <c r="J569" s="25">
        <v>2.1897142857142857E-3</v>
      </c>
      <c r="K569" s="25">
        <v>9.7268571428571413E-3</v>
      </c>
      <c r="L569" s="25">
        <v>5.3200000000000003E-4</v>
      </c>
      <c r="M569" s="25">
        <v>7.902857142857144E-4</v>
      </c>
      <c r="N569" s="25">
        <v>2.6102857142857143E-3</v>
      </c>
      <c r="O569">
        <f>(IF(AND(G569&gt;5,'Jul-24 Comparison with CA @50m'!G569&gt;5),1,0))*'50m'!$D569</f>
        <v>0</v>
      </c>
      <c r="P569">
        <f>(IF(AND(H569&gt;5,'Jul-24 Comparison with CA @50m'!H569&gt;5),1,0))*'50m'!$D569</f>
        <v>0</v>
      </c>
      <c r="Q569">
        <f>(IF(AND(I569&gt;5,'Jul-24 Comparison with CA @50m'!I569&gt;5),1,0))*'50m'!$D569</f>
        <v>0</v>
      </c>
      <c r="R569">
        <f>(IF(AND(J569&gt;5,'Jul-24 Comparison with CA @50m'!J569&gt;5),1,0))*'50m'!$D569</f>
        <v>0</v>
      </c>
      <c r="S569">
        <f>(IF(AND(K569&gt;5,'Jul-24 Comparison with CA @50m'!K569&gt;5),1,0))*'50m'!$D569</f>
        <v>0</v>
      </c>
      <c r="T569">
        <f>(IF(AND(L569&gt;5,'Jul-24 Comparison with CA @50m'!L569&gt;5),1,0))*'50m'!$D569</f>
        <v>0</v>
      </c>
      <c r="U569">
        <f>(IF(AND(M569&gt;5,'Jul-24 Comparison with CA @50m'!M569&gt;5),1,0))*'50m'!$D569</f>
        <v>0</v>
      </c>
      <c r="V569">
        <f>(IF(AND(N569&gt;5,'Jul-24 Comparison with CA @50m'!N569&gt;5),1,0))*'50m'!$D569</f>
        <v>0</v>
      </c>
    </row>
    <row r="570" spans="1:22" x14ac:dyDescent="0.35">
      <c r="A570" s="21" t="s">
        <v>99</v>
      </c>
      <c r="B570" s="21">
        <v>242600</v>
      </c>
      <c r="C570" s="21">
        <v>242650</v>
      </c>
      <c r="D570" s="21">
        <v>50</v>
      </c>
      <c r="E570" s="21"/>
      <c r="F570" s="23">
        <v>5</v>
      </c>
      <c r="G570" s="25">
        <v>9.0577142857142853E-3</v>
      </c>
      <c r="H570" s="25">
        <v>1.7200000000000001E-4</v>
      </c>
      <c r="I570" s="25">
        <v>1.9085714285714287E-3</v>
      </c>
      <c r="J570" s="25">
        <v>7.0977142857142871E-3</v>
      </c>
      <c r="K570" s="25">
        <v>1.6518285714285718E-2</v>
      </c>
      <c r="L570" s="25">
        <v>0.6446251428571429</v>
      </c>
      <c r="M570" s="25">
        <v>1.3297200000000002</v>
      </c>
      <c r="N570" s="25">
        <v>6.7377142857142861E-3</v>
      </c>
      <c r="O570">
        <f>(IF(AND(G570&gt;5,'Jul-24 Comparison with CA @50m'!G570&gt;5),1,0))*'50m'!$D570</f>
        <v>0</v>
      </c>
      <c r="P570">
        <f>(IF(AND(H570&gt;5,'Jul-24 Comparison with CA @50m'!H570&gt;5),1,0))*'50m'!$D570</f>
        <v>0</v>
      </c>
      <c r="Q570">
        <f>(IF(AND(I570&gt;5,'Jul-24 Comparison with CA @50m'!I570&gt;5),1,0))*'50m'!$D570</f>
        <v>0</v>
      </c>
      <c r="R570">
        <f>(IF(AND(J570&gt;5,'Jul-24 Comparison with CA @50m'!J570&gt;5),1,0))*'50m'!$D570</f>
        <v>0</v>
      </c>
      <c r="S570">
        <f>(IF(AND(K570&gt;5,'Jul-24 Comparison with CA @50m'!K570&gt;5),1,0))*'50m'!$D570</f>
        <v>0</v>
      </c>
      <c r="T570">
        <f>(IF(AND(L570&gt;5,'Jul-24 Comparison with CA @50m'!L570&gt;5),1,0))*'50m'!$D570</f>
        <v>0</v>
      </c>
      <c r="U570">
        <f>(IF(AND(M570&gt;5,'Jul-24 Comparison with CA @50m'!M570&gt;5),1,0))*'50m'!$D570</f>
        <v>0</v>
      </c>
      <c r="V570">
        <f>(IF(AND(N570&gt;5,'Jul-24 Comparison with CA @50m'!N570&gt;5),1,0))*'50m'!$D570</f>
        <v>0</v>
      </c>
    </row>
    <row r="571" spans="1:22" x14ac:dyDescent="0.35">
      <c r="A571" s="21" t="s">
        <v>99</v>
      </c>
      <c r="B571" s="21">
        <v>242650</v>
      </c>
      <c r="C571" s="21">
        <v>242700</v>
      </c>
      <c r="D571" s="21">
        <v>50</v>
      </c>
      <c r="E571" s="21"/>
      <c r="F571" s="23">
        <v>5</v>
      </c>
      <c r="G571" s="25">
        <v>7.6000000000000004E-4</v>
      </c>
      <c r="H571" s="25">
        <v>0</v>
      </c>
      <c r="I571" s="25">
        <v>3.7028571428571433E-4</v>
      </c>
      <c r="J571" s="25">
        <v>7.9314285714285706E-4</v>
      </c>
      <c r="K571" s="25">
        <v>2.2428571428571426E-2</v>
      </c>
      <c r="L571" s="25">
        <v>5.4205714285714282E-3</v>
      </c>
      <c r="M571" s="25">
        <v>1.662457142857143E-2</v>
      </c>
      <c r="N571" s="25">
        <v>2.0097239999999998</v>
      </c>
      <c r="O571">
        <f>(IF(AND(G571&gt;5,'Jul-24 Comparison with CA @50m'!G571&gt;5),1,0))*'50m'!$D571</f>
        <v>0</v>
      </c>
      <c r="P571">
        <f>(IF(AND(H571&gt;5,'Jul-24 Comparison with CA @50m'!H571&gt;5),1,0))*'50m'!$D571</f>
        <v>0</v>
      </c>
      <c r="Q571">
        <f>(IF(AND(I571&gt;5,'Jul-24 Comparison with CA @50m'!I571&gt;5),1,0))*'50m'!$D571</f>
        <v>0</v>
      </c>
      <c r="R571">
        <f>(IF(AND(J571&gt;5,'Jul-24 Comparison with CA @50m'!J571&gt;5),1,0))*'50m'!$D571</f>
        <v>0</v>
      </c>
      <c r="S571">
        <f>(IF(AND(K571&gt;5,'Jul-24 Comparison with CA @50m'!K571&gt;5),1,0))*'50m'!$D571</f>
        <v>0</v>
      </c>
      <c r="T571">
        <f>(IF(AND(L571&gt;5,'Jul-24 Comparison with CA @50m'!L571&gt;5),1,0))*'50m'!$D571</f>
        <v>0</v>
      </c>
      <c r="U571">
        <f>(IF(AND(M571&gt;5,'Jul-24 Comparison with CA @50m'!M571&gt;5),1,0))*'50m'!$D571</f>
        <v>0</v>
      </c>
      <c r="V571">
        <f>(IF(AND(N571&gt;5,'Jul-24 Comparison with CA @50m'!N571&gt;5),1,0))*'50m'!$D571</f>
        <v>0</v>
      </c>
    </row>
    <row r="572" spans="1:22" x14ac:dyDescent="0.35">
      <c r="A572" s="21" t="s">
        <v>99</v>
      </c>
      <c r="B572" s="21">
        <v>242700</v>
      </c>
      <c r="C572" s="21">
        <v>242750</v>
      </c>
      <c r="D572" s="21">
        <v>50</v>
      </c>
      <c r="E572" s="21"/>
      <c r="F572" s="23">
        <v>5</v>
      </c>
      <c r="G572" s="25">
        <v>1.4051428571428572E-3</v>
      </c>
      <c r="H572" s="25">
        <v>5.44E-4</v>
      </c>
      <c r="I572" s="25">
        <v>0</v>
      </c>
      <c r="J572" s="25">
        <v>2.8228571428571425E-4</v>
      </c>
      <c r="K572" s="25">
        <v>1.3281142857142858E-2</v>
      </c>
      <c r="L572" s="25">
        <v>4.4474285714285709E-3</v>
      </c>
      <c r="M572" s="25">
        <v>2.8874285714285716E-3</v>
      </c>
      <c r="N572" s="25">
        <v>5.4874285714285719E-3</v>
      </c>
      <c r="O572">
        <f>(IF(AND(G572&gt;5,'Jul-24 Comparison with CA @50m'!G572&gt;5),1,0))*'50m'!$D572</f>
        <v>0</v>
      </c>
      <c r="P572">
        <f>(IF(AND(H572&gt;5,'Jul-24 Comparison with CA @50m'!H572&gt;5),1,0))*'50m'!$D572</f>
        <v>0</v>
      </c>
      <c r="Q572">
        <f>(IF(AND(I572&gt;5,'Jul-24 Comparison with CA @50m'!I572&gt;5),1,0))*'50m'!$D572</f>
        <v>0</v>
      </c>
      <c r="R572">
        <f>(IF(AND(J572&gt;5,'Jul-24 Comparison with CA @50m'!J572&gt;5),1,0))*'50m'!$D572</f>
        <v>0</v>
      </c>
      <c r="S572">
        <f>(IF(AND(K572&gt;5,'Jul-24 Comparison with CA @50m'!K572&gt;5),1,0))*'50m'!$D572</f>
        <v>0</v>
      </c>
      <c r="T572">
        <f>(IF(AND(L572&gt;5,'Jul-24 Comparison with CA @50m'!L572&gt;5),1,0))*'50m'!$D572</f>
        <v>0</v>
      </c>
      <c r="U572">
        <f>(IF(AND(M572&gt;5,'Jul-24 Comparison with CA @50m'!M572&gt;5),1,0))*'50m'!$D572</f>
        <v>0</v>
      </c>
      <c r="V572">
        <f>(IF(AND(N572&gt;5,'Jul-24 Comparison with CA @50m'!N572&gt;5),1,0))*'50m'!$D572</f>
        <v>0</v>
      </c>
    </row>
    <row r="573" spans="1:22" x14ac:dyDescent="0.35">
      <c r="A573" s="21" t="s">
        <v>99</v>
      </c>
      <c r="B573" s="21">
        <v>242750</v>
      </c>
      <c r="C573" s="21">
        <v>242800</v>
      </c>
      <c r="D573" s="21">
        <v>50</v>
      </c>
      <c r="E573" s="21"/>
      <c r="F573" s="23">
        <v>5</v>
      </c>
      <c r="G573" s="25">
        <v>3.5199999999999999E-4</v>
      </c>
      <c r="H573" s="25">
        <v>0</v>
      </c>
      <c r="I573" s="25">
        <v>0</v>
      </c>
      <c r="J573" s="25">
        <v>2.0239999999999998E-3</v>
      </c>
      <c r="K573" s="25">
        <v>1.9249142857142854E-2</v>
      </c>
      <c r="L573" s="25">
        <v>4.931428571428571E-3</v>
      </c>
      <c r="M573" s="25">
        <v>9.6291428571428569E-3</v>
      </c>
      <c r="N573" s="25">
        <v>9.5840000000000022E-3</v>
      </c>
      <c r="O573">
        <f>(IF(AND(G573&gt;5,'Jul-24 Comparison with CA @50m'!G573&gt;5),1,0))*'50m'!$D573</f>
        <v>0</v>
      </c>
      <c r="P573">
        <f>(IF(AND(H573&gt;5,'Jul-24 Comparison with CA @50m'!H573&gt;5),1,0))*'50m'!$D573</f>
        <v>0</v>
      </c>
      <c r="Q573">
        <f>(IF(AND(I573&gt;5,'Jul-24 Comparison with CA @50m'!I573&gt;5),1,0))*'50m'!$D573</f>
        <v>0</v>
      </c>
      <c r="R573">
        <f>(IF(AND(J573&gt;5,'Jul-24 Comparison with CA @50m'!J573&gt;5),1,0))*'50m'!$D573</f>
        <v>0</v>
      </c>
      <c r="S573">
        <f>(IF(AND(K573&gt;5,'Jul-24 Comparison with CA @50m'!K573&gt;5),1,0))*'50m'!$D573</f>
        <v>0</v>
      </c>
      <c r="T573">
        <f>(IF(AND(L573&gt;5,'Jul-24 Comparison with CA @50m'!L573&gt;5),1,0))*'50m'!$D573</f>
        <v>0</v>
      </c>
      <c r="U573">
        <f>(IF(AND(M573&gt;5,'Jul-24 Comparison with CA @50m'!M573&gt;5),1,0))*'50m'!$D573</f>
        <v>0</v>
      </c>
      <c r="V573">
        <f>(IF(AND(N573&gt;5,'Jul-24 Comparison with CA @50m'!N573&gt;5),1,0))*'50m'!$D573</f>
        <v>0</v>
      </c>
    </row>
    <row r="574" spans="1:22" x14ac:dyDescent="0.35">
      <c r="A574" s="21" t="s">
        <v>99</v>
      </c>
      <c r="B574" s="21">
        <v>242800</v>
      </c>
      <c r="C574" s="21">
        <v>242850</v>
      </c>
      <c r="D574" s="21">
        <v>50</v>
      </c>
      <c r="E574" s="21" t="s">
        <v>100</v>
      </c>
      <c r="F574" s="23">
        <v>5</v>
      </c>
      <c r="G574" s="25">
        <v>1.0765714285714285E-3</v>
      </c>
      <c r="H574" s="25">
        <v>0</v>
      </c>
      <c r="I574" s="25">
        <v>0</v>
      </c>
      <c r="J574" s="25">
        <v>0</v>
      </c>
      <c r="K574" s="25">
        <v>1.6275999999999999E-2</v>
      </c>
      <c r="L574" s="25">
        <v>1.8787999999999999E-2</v>
      </c>
      <c r="M574" s="25">
        <v>5.8059999999999994E-2</v>
      </c>
      <c r="N574" s="25">
        <v>1.1464571428571428E-2</v>
      </c>
      <c r="O574">
        <f>(IF(AND(G574&gt;5,'Jul-24 Comparison with CA @50m'!G574&gt;5),1,0))*'50m'!$D574</f>
        <v>0</v>
      </c>
      <c r="P574">
        <f>(IF(AND(H574&gt;5,'Jul-24 Comparison with CA @50m'!H574&gt;5),1,0))*'50m'!$D574</f>
        <v>0</v>
      </c>
      <c r="Q574">
        <f>(IF(AND(I574&gt;5,'Jul-24 Comparison with CA @50m'!I574&gt;5),1,0))*'50m'!$D574</f>
        <v>0</v>
      </c>
      <c r="R574">
        <f>(IF(AND(J574&gt;5,'Jul-24 Comparison with CA @50m'!J574&gt;5),1,0))*'50m'!$D574</f>
        <v>0</v>
      </c>
      <c r="S574">
        <f>(IF(AND(K574&gt;5,'Jul-24 Comparison with CA @50m'!K574&gt;5),1,0))*'50m'!$D574</f>
        <v>0</v>
      </c>
      <c r="T574">
        <f>(IF(AND(L574&gt;5,'Jul-24 Comparison with CA @50m'!L574&gt;5),1,0))*'50m'!$D574</f>
        <v>0</v>
      </c>
      <c r="U574">
        <f>(IF(AND(M574&gt;5,'Jul-24 Comparison with CA @50m'!M574&gt;5),1,0))*'50m'!$D574</f>
        <v>0</v>
      </c>
      <c r="V574">
        <f>(IF(AND(N574&gt;5,'Jul-24 Comparison with CA @50m'!N574&gt;5),1,0))*'50m'!$D574</f>
        <v>0</v>
      </c>
    </row>
    <row r="575" spans="1:22" x14ac:dyDescent="0.35">
      <c r="A575" s="21" t="s">
        <v>99</v>
      </c>
      <c r="B575" s="21">
        <v>242850</v>
      </c>
      <c r="C575" s="21">
        <v>242900</v>
      </c>
      <c r="D575" s="21">
        <v>50</v>
      </c>
      <c r="E575" s="21"/>
      <c r="F575" s="23">
        <v>5</v>
      </c>
      <c r="G575" s="25">
        <v>1.64E-4</v>
      </c>
      <c r="H575" s="25">
        <v>0</v>
      </c>
      <c r="I575" s="25">
        <v>0</v>
      </c>
      <c r="J575" s="25">
        <v>3.4742857142857145E-4</v>
      </c>
      <c r="K575" s="25">
        <v>1.9618285714285713E-2</v>
      </c>
      <c r="L575" s="25">
        <v>4.1411428571428571E-3</v>
      </c>
      <c r="M575" s="25">
        <v>4.2577142857142857E-3</v>
      </c>
      <c r="N575" s="25">
        <v>7.4885714285714304E-3</v>
      </c>
      <c r="O575">
        <f>(IF(AND(G575&gt;5,'Jul-24 Comparison with CA @50m'!G575&gt;5),1,0))*'50m'!$D575</f>
        <v>0</v>
      </c>
      <c r="P575">
        <f>(IF(AND(H575&gt;5,'Jul-24 Comparison with CA @50m'!H575&gt;5),1,0))*'50m'!$D575</f>
        <v>0</v>
      </c>
      <c r="Q575">
        <f>(IF(AND(I575&gt;5,'Jul-24 Comparison with CA @50m'!I575&gt;5),1,0))*'50m'!$D575</f>
        <v>0</v>
      </c>
      <c r="R575">
        <f>(IF(AND(J575&gt;5,'Jul-24 Comparison with CA @50m'!J575&gt;5),1,0))*'50m'!$D575</f>
        <v>0</v>
      </c>
      <c r="S575">
        <f>(IF(AND(K575&gt;5,'Jul-24 Comparison with CA @50m'!K575&gt;5),1,0))*'50m'!$D575</f>
        <v>0</v>
      </c>
      <c r="T575">
        <f>(IF(AND(L575&gt;5,'Jul-24 Comparison with CA @50m'!L575&gt;5),1,0))*'50m'!$D575</f>
        <v>0</v>
      </c>
      <c r="U575">
        <f>(IF(AND(M575&gt;5,'Jul-24 Comparison with CA @50m'!M575&gt;5),1,0))*'50m'!$D575</f>
        <v>0</v>
      </c>
      <c r="V575">
        <f>(IF(AND(N575&gt;5,'Jul-24 Comparison with CA @50m'!N575&gt;5),1,0))*'50m'!$D575</f>
        <v>0</v>
      </c>
    </row>
    <row r="576" spans="1:22" x14ac:dyDescent="0.35">
      <c r="A576" s="21" t="s">
        <v>99</v>
      </c>
      <c r="B576" s="21">
        <v>242900</v>
      </c>
      <c r="C576" s="21">
        <v>242950</v>
      </c>
      <c r="D576" s="21">
        <v>50</v>
      </c>
      <c r="E576" s="21"/>
      <c r="F576" s="23">
        <v>5</v>
      </c>
      <c r="G576" s="25">
        <v>7.6399999999999992E-4</v>
      </c>
      <c r="H576" s="25">
        <v>0</v>
      </c>
      <c r="I576" s="25">
        <v>0</v>
      </c>
      <c r="J576" s="25">
        <v>0.3457142857142857</v>
      </c>
      <c r="K576" s="25">
        <v>3.5897142857142855E-3</v>
      </c>
      <c r="L576" s="25">
        <v>3.1737142857142854E-3</v>
      </c>
      <c r="M576" s="25">
        <v>4.7177142857142852E-3</v>
      </c>
      <c r="N576" s="25">
        <v>2.7908571428571427E-3</v>
      </c>
      <c r="O576">
        <f>(IF(AND(G576&gt;5,'Jul-24 Comparison with CA @50m'!G576&gt;5),1,0))*'50m'!$D576</f>
        <v>0</v>
      </c>
      <c r="P576">
        <f>(IF(AND(H576&gt;5,'Jul-24 Comparison with CA @50m'!H576&gt;5),1,0))*'50m'!$D576</f>
        <v>0</v>
      </c>
      <c r="Q576">
        <f>(IF(AND(I576&gt;5,'Jul-24 Comparison with CA @50m'!I576&gt;5),1,0))*'50m'!$D576</f>
        <v>0</v>
      </c>
      <c r="R576">
        <f>(IF(AND(J576&gt;5,'Jul-24 Comparison with CA @50m'!J576&gt;5),1,0))*'50m'!$D576</f>
        <v>0</v>
      </c>
      <c r="S576">
        <f>(IF(AND(K576&gt;5,'Jul-24 Comparison with CA @50m'!K576&gt;5),1,0))*'50m'!$D576</f>
        <v>0</v>
      </c>
      <c r="T576">
        <f>(IF(AND(L576&gt;5,'Jul-24 Comparison with CA @50m'!L576&gt;5),1,0))*'50m'!$D576</f>
        <v>0</v>
      </c>
      <c r="U576">
        <f>(IF(AND(M576&gt;5,'Jul-24 Comparison with CA @50m'!M576&gt;5),1,0))*'50m'!$D576</f>
        <v>0</v>
      </c>
      <c r="V576">
        <f>(IF(AND(N576&gt;5,'Jul-24 Comparison with CA @50m'!N576&gt;5),1,0))*'50m'!$D576</f>
        <v>0</v>
      </c>
    </row>
    <row r="577" spans="1:22" x14ac:dyDescent="0.35">
      <c r="A577" s="21" t="s">
        <v>99</v>
      </c>
      <c r="B577" s="21">
        <v>242950</v>
      </c>
      <c r="C577" s="21">
        <v>243000</v>
      </c>
      <c r="D577" s="21">
        <v>50</v>
      </c>
      <c r="E577" s="21"/>
      <c r="F577" s="23">
        <v>5</v>
      </c>
      <c r="G577" s="25">
        <v>4.871428571428571E-2</v>
      </c>
      <c r="H577" s="25">
        <v>1.3954285714285716E-3</v>
      </c>
      <c r="I577" s="25">
        <v>3.1834285714285714E-3</v>
      </c>
      <c r="J577" s="25">
        <v>2.0741714285714283E-2</v>
      </c>
      <c r="K577" s="25">
        <v>7.3211428571428577E-3</v>
      </c>
      <c r="L577" s="25">
        <v>5.1571428571428558E-3</v>
      </c>
      <c r="M577" s="25">
        <v>7.082285714285712E-3</v>
      </c>
      <c r="N577" s="25">
        <v>0.49005485714285724</v>
      </c>
      <c r="O577">
        <f>(IF(AND(G577&gt;5,'Jul-24 Comparison with CA @50m'!G577&gt;5),1,0))*'50m'!$D577</f>
        <v>0</v>
      </c>
      <c r="P577">
        <f>(IF(AND(H577&gt;5,'Jul-24 Comparison with CA @50m'!H577&gt;5),1,0))*'50m'!$D577</f>
        <v>0</v>
      </c>
      <c r="Q577">
        <f>(IF(AND(I577&gt;5,'Jul-24 Comparison with CA @50m'!I577&gt;5),1,0))*'50m'!$D577</f>
        <v>0</v>
      </c>
      <c r="R577">
        <f>(IF(AND(J577&gt;5,'Jul-24 Comparison with CA @50m'!J577&gt;5),1,0))*'50m'!$D577</f>
        <v>0</v>
      </c>
      <c r="S577">
        <f>(IF(AND(K577&gt;5,'Jul-24 Comparison with CA @50m'!K577&gt;5),1,0))*'50m'!$D577</f>
        <v>0</v>
      </c>
      <c r="T577">
        <f>(IF(AND(L577&gt;5,'Jul-24 Comparison with CA @50m'!L577&gt;5),1,0))*'50m'!$D577</f>
        <v>0</v>
      </c>
      <c r="U577">
        <f>(IF(AND(M577&gt;5,'Jul-24 Comparison with CA @50m'!M577&gt;5),1,0))*'50m'!$D577</f>
        <v>0</v>
      </c>
      <c r="V577">
        <f>(IF(AND(N577&gt;5,'Jul-24 Comparison with CA @50m'!N577&gt;5),1,0))*'50m'!$D577</f>
        <v>0</v>
      </c>
    </row>
    <row r="578" spans="1:22" x14ac:dyDescent="0.35">
      <c r="A578" s="21" t="s">
        <v>99</v>
      </c>
      <c r="B578" s="21">
        <v>243000</v>
      </c>
      <c r="C578" s="21">
        <v>243050</v>
      </c>
      <c r="D578" s="21">
        <v>50</v>
      </c>
      <c r="E578" s="21"/>
      <c r="F578" s="23">
        <v>5</v>
      </c>
      <c r="G578" s="25">
        <v>3.4879999999999998E-3</v>
      </c>
      <c r="H578" s="25">
        <v>7.9725714285714296E-3</v>
      </c>
      <c r="I578" s="25">
        <v>0</v>
      </c>
      <c r="J578" s="25">
        <v>5.1975222857142853</v>
      </c>
      <c r="K578" s="25">
        <v>6.5005714285714293E-3</v>
      </c>
      <c r="L578" s="25">
        <v>1.0971428571428571E-4</v>
      </c>
      <c r="M578" s="25">
        <v>3.6405714285714292E-3</v>
      </c>
      <c r="N578" s="25">
        <v>2.1548571428571433E-3</v>
      </c>
      <c r="O578">
        <f>(IF(AND(G578&gt;5,'Jul-24 Comparison with CA @50m'!G578&gt;5),1,0))*'50m'!$D578</f>
        <v>0</v>
      </c>
      <c r="P578">
        <f>(IF(AND(H578&gt;5,'Jul-24 Comparison with CA @50m'!H578&gt;5),1,0))*'50m'!$D578</f>
        <v>0</v>
      </c>
      <c r="Q578">
        <f>(IF(AND(I578&gt;5,'Jul-24 Comparison with CA @50m'!I578&gt;5),1,0))*'50m'!$D578</f>
        <v>0</v>
      </c>
      <c r="R578">
        <f>(IF(AND(J578&gt;5,'Jul-24 Comparison with CA @50m'!J578&gt;5),1,0))*'50m'!$D578</f>
        <v>0</v>
      </c>
      <c r="S578">
        <f>(IF(AND(K578&gt;5,'Jul-24 Comparison with CA @50m'!K578&gt;5),1,0))*'50m'!$D578</f>
        <v>0</v>
      </c>
      <c r="T578">
        <f>(IF(AND(L578&gt;5,'Jul-24 Comparison with CA @50m'!L578&gt;5),1,0))*'50m'!$D578</f>
        <v>0</v>
      </c>
      <c r="U578">
        <f>(IF(AND(M578&gt;5,'Jul-24 Comparison with CA @50m'!M578&gt;5),1,0))*'50m'!$D578</f>
        <v>0</v>
      </c>
      <c r="V578">
        <f>(IF(AND(N578&gt;5,'Jul-24 Comparison with CA @50m'!N578&gt;5),1,0))*'50m'!$D578</f>
        <v>0</v>
      </c>
    </row>
    <row r="579" spans="1:22" x14ac:dyDescent="0.35">
      <c r="A579" s="21" t="s">
        <v>99</v>
      </c>
      <c r="B579" s="21">
        <v>243050</v>
      </c>
      <c r="C579" s="21">
        <v>243100</v>
      </c>
      <c r="D579" s="21">
        <v>50</v>
      </c>
      <c r="E579" s="21"/>
      <c r="F579" s="23">
        <v>5</v>
      </c>
      <c r="G579" s="25">
        <v>8.4491428571428565E-3</v>
      </c>
      <c r="H579" s="25">
        <v>0</v>
      </c>
      <c r="I579" s="25">
        <v>0</v>
      </c>
      <c r="J579" s="25">
        <v>2.6120000000000006E-3</v>
      </c>
      <c r="K579" s="25">
        <v>8.9182857142857154E-3</v>
      </c>
      <c r="L579" s="25">
        <v>1.0974857142857144E-2</v>
      </c>
      <c r="M579" s="25">
        <v>4.1451428571428568E-3</v>
      </c>
      <c r="N579" s="25">
        <v>3.841714285714286E-3</v>
      </c>
      <c r="O579">
        <f>(IF(AND(G579&gt;5,'Jul-24 Comparison with CA @50m'!G579&gt;5),1,0))*'50m'!$D579</f>
        <v>0</v>
      </c>
      <c r="P579">
        <f>(IF(AND(H579&gt;5,'Jul-24 Comparison with CA @50m'!H579&gt;5),1,0))*'50m'!$D579</f>
        <v>0</v>
      </c>
      <c r="Q579">
        <f>(IF(AND(I579&gt;5,'Jul-24 Comparison with CA @50m'!I579&gt;5),1,0))*'50m'!$D579</f>
        <v>0</v>
      </c>
      <c r="R579">
        <f>(IF(AND(J579&gt;5,'Jul-24 Comparison with CA @50m'!J579&gt;5),1,0))*'50m'!$D579</f>
        <v>0</v>
      </c>
      <c r="S579">
        <f>(IF(AND(K579&gt;5,'Jul-24 Comparison with CA @50m'!K579&gt;5),1,0))*'50m'!$D579</f>
        <v>0</v>
      </c>
      <c r="T579">
        <f>(IF(AND(L579&gt;5,'Jul-24 Comparison with CA @50m'!L579&gt;5),1,0))*'50m'!$D579</f>
        <v>0</v>
      </c>
      <c r="U579">
        <f>(IF(AND(M579&gt;5,'Jul-24 Comparison with CA @50m'!M579&gt;5),1,0))*'50m'!$D579</f>
        <v>0</v>
      </c>
      <c r="V579">
        <f>(IF(AND(N579&gt;5,'Jul-24 Comparison with CA @50m'!N579&gt;5),1,0))*'50m'!$D579</f>
        <v>0</v>
      </c>
    </row>
    <row r="580" spans="1:22" x14ac:dyDescent="0.35">
      <c r="A580" s="21" t="s">
        <v>99</v>
      </c>
      <c r="B580" s="21">
        <v>243100</v>
      </c>
      <c r="C580" s="21">
        <v>243150</v>
      </c>
      <c r="D580" s="21">
        <v>50</v>
      </c>
      <c r="E580" s="21"/>
      <c r="F580" s="23">
        <v>5</v>
      </c>
      <c r="G580" s="25">
        <v>2.6617142857142864E-3</v>
      </c>
      <c r="H580" s="25">
        <v>5.1028571428571431E-4</v>
      </c>
      <c r="I580" s="25">
        <v>5.7885714285714289E-4</v>
      </c>
      <c r="J580" s="25">
        <v>1.7359999999999999E-3</v>
      </c>
      <c r="K580" s="25">
        <v>6.9497142857142848E-3</v>
      </c>
      <c r="L580" s="25">
        <v>1.4565714285714288E-2</v>
      </c>
      <c r="M580" s="25">
        <v>5.3897142857142867E-3</v>
      </c>
      <c r="N580" s="25">
        <v>4.4885714285714294E-3</v>
      </c>
      <c r="O580">
        <f>(IF(AND(G580&gt;5,'Jul-24 Comparison with CA @50m'!G580&gt;5),1,0))*'50m'!$D580</f>
        <v>0</v>
      </c>
      <c r="P580">
        <f>(IF(AND(H580&gt;5,'Jul-24 Comparison with CA @50m'!H580&gt;5),1,0))*'50m'!$D580</f>
        <v>0</v>
      </c>
      <c r="Q580">
        <f>(IF(AND(I580&gt;5,'Jul-24 Comparison with CA @50m'!I580&gt;5),1,0))*'50m'!$D580</f>
        <v>0</v>
      </c>
      <c r="R580">
        <f>(IF(AND(J580&gt;5,'Jul-24 Comparison with CA @50m'!J580&gt;5),1,0))*'50m'!$D580</f>
        <v>0</v>
      </c>
      <c r="S580">
        <f>(IF(AND(K580&gt;5,'Jul-24 Comparison with CA @50m'!K580&gt;5),1,0))*'50m'!$D580</f>
        <v>0</v>
      </c>
      <c r="T580">
        <f>(IF(AND(L580&gt;5,'Jul-24 Comparison with CA @50m'!L580&gt;5),1,0))*'50m'!$D580</f>
        <v>0</v>
      </c>
      <c r="U580">
        <f>(IF(AND(M580&gt;5,'Jul-24 Comparison with CA @50m'!M580&gt;5),1,0))*'50m'!$D580</f>
        <v>0</v>
      </c>
      <c r="V580">
        <f>(IF(AND(N580&gt;5,'Jul-24 Comparison with CA @50m'!N580&gt;5),1,0))*'50m'!$D580</f>
        <v>0</v>
      </c>
    </row>
    <row r="581" spans="1:22" x14ac:dyDescent="0.35">
      <c r="A581" s="21" t="s">
        <v>99</v>
      </c>
      <c r="B581" s="21">
        <v>243150</v>
      </c>
      <c r="C581" s="21">
        <v>243200</v>
      </c>
      <c r="D581" s="21">
        <v>50</v>
      </c>
      <c r="E581" s="21"/>
      <c r="F581" s="23">
        <v>5</v>
      </c>
      <c r="G581" s="25">
        <v>2.2022857142857143E-3</v>
      </c>
      <c r="H581" s="25">
        <v>0</v>
      </c>
      <c r="I581" s="25">
        <v>6.9942857142857155E-4</v>
      </c>
      <c r="J581" s="25">
        <v>3.5828571428571425E-4</v>
      </c>
      <c r="K581" s="25">
        <v>1.8394857142857143E-2</v>
      </c>
      <c r="L581" s="25">
        <v>4.4011428571428569E-3</v>
      </c>
      <c r="M581" s="25">
        <v>5.0039999999999998E-3</v>
      </c>
      <c r="N581" s="25">
        <v>1.3956571428571429E-2</v>
      </c>
      <c r="O581">
        <f>(IF(AND(G581&gt;5,'Jul-24 Comparison with CA @50m'!G581&gt;5),1,0))*'50m'!$D581</f>
        <v>0</v>
      </c>
      <c r="P581">
        <f>(IF(AND(H581&gt;5,'Jul-24 Comparison with CA @50m'!H581&gt;5),1,0))*'50m'!$D581</f>
        <v>0</v>
      </c>
      <c r="Q581">
        <f>(IF(AND(I581&gt;5,'Jul-24 Comparison with CA @50m'!I581&gt;5),1,0))*'50m'!$D581</f>
        <v>0</v>
      </c>
      <c r="R581">
        <f>(IF(AND(J581&gt;5,'Jul-24 Comparison with CA @50m'!J581&gt;5),1,0))*'50m'!$D581</f>
        <v>0</v>
      </c>
      <c r="S581">
        <f>(IF(AND(K581&gt;5,'Jul-24 Comparison with CA @50m'!K581&gt;5),1,0))*'50m'!$D581</f>
        <v>0</v>
      </c>
      <c r="T581">
        <f>(IF(AND(L581&gt;5,'Jul-24 Comparison with CA @50m'!L581&gt;5),1,0))*'50m'!$D581</f>
        <v>0</v>
      </c>
      <c r="U581">
        <f>(IF(AND(M581&gt;5,'Jul-24 Comparison with CA @50m'!M581&gt;5),1,0))*'50m'!$D581</f>
        <v>0</v>
      </c>
      <c r="V581">
        <f>(IF(AND(N581&gt;5,'Jul-24 Comparison with CA @50m'!N581&gt;5),1,0))*'50m'!$D581</f>
        <v>0</v>
      </c>
    </row>
    <row r="582" spans="1:22" x14ac:dyDescent="0.35">
      <c r="A582" s="21" t="s">
        <v>99</v>
      </c>
      <c r="B582" s="21">
        <v>243200</v>
      </c>
      <c r="C582" s="21">
        <v>243250</v>
      </c>
      <c r="D582" s="21">
        <v>50</v>
      </c>
      <c r="E582" s="21"/>
      <c r="F582" s="23">
        <v>5</v>
      </c>
      <c r="G582" s="25">
        <v>8.2885714285714299E-3</v>
      </c>
      <c r="H582" s="25">
        <v>1.3200000000000001E-4</v>
      </c>
      <c r="I582" s="25">
        <v>2.6742857142857145E-4</v>
      </c>
      <c r="J582" s="25">
        <v>4.9897142857142857E-3</v>
      </c>
      <c r="K582" s="25">
        <v>1.6708000000000001E-2</v>
      </c>
      <c r="L582" s="25">
        <v>1.2642285714285715E-2</v>
      </c>
      <c r="M582" s="25">
        <v>7.7754285714285712E-3</v>
      </c>
      <c r="N582" s="25">
        <v>7.4399999999999998E-4</v>
      </c>
      <c r="O582">
        <f>(IF(AND(G582&gt;5,'Jul-24 Comparison with CA @50m'!G582&gt;5),1,0))*'50m'!$D582</f>
        <v>0</v>
      </c>
      <c r="P582">
        <f>(IF(AND(H582&gt;5,'Jul-24 Comparison with CA @50m'!H582&gt;5),1,0))*'50m'!$D582</f>
        <v>0</v>
      </c>
      <c r="Q582">
        <f>(IF(AND(I582&gt;5,'Jul-24 Comparison with CA @50m'!I582&gt;5),1,0))*'50m'!$D582</f>
        <v>0</v>
      </c>
      <c r="R582">
        <f>(IF(AND(J582&gt;5,'Jul-24 Comparison with CA @50m'!J582&gt;5),1,0))*'50m'!$D582</f>
        <v>0</v>
      </c>
      <c r="S582">
        <f>(IF(AND(K582&gt;5,'Jul-24 Comparison with CA @50m'!K582&gt;5),1,0))*'50m'!$D582</f>
        <v>0</v>
      </c>
      <c r="T582">
        <f>(IF(AND(L582&gt;5,'Jul-24 Comparison with CA @50m'!L582&gt;5),1,0))*'50m'!$D582</f>
        <v>0</v>
      </c>
      <c r="U582">
        <f>(IF(AND(M582&gt;5,'Jul-24 Comparison with CA @50m'!M582&gt;5),1,0))*'50m'!$D582</f>
        <v>0</v>
      </c>
      <c r="V582">
        <f>(IF(AND(N582&gt;5,'Jul-24 Comparison with CA @50m'!N582&gt;5),1,0))*'50m'!$D582</f>
        <v>0</v>
      </c>
    </row>
    <row r="583" spans="1:22" x14ac:dyDescent="0.35">
      <c r="A583" s="21" t="s">
        <v>99</v>
      </c>
      <c r="B583" s="21">
        <v>243250</v>
      </c>
      <c r="C583" s="21">
        <v>243300</v>
      </c>
      <c r="D583" s="21">
        <v>50</v>
      </c>
      <c r="E583" s="21"/>
      <c r="F583" s="23">
        <v>5</v>
      </c>
      <c r="G583" s="25">
        <v>7.778285714285715E-3</v>
      </c>
      <c r="H583" s="25">
        <v>0</v>
      </c>
      <c r="I583" s="25">
        <v>1.2257142857142857E-3</v>
      </c>
      <c r="J583" s="25">
        <v>1.3914285714285717E-3</v>
      </c>
      <c r="K583" s="25">
        <v>5.2474285714285704E-3</v>
      </c>
      <c r="L583" s="25">
        <v>1.8079999999999999E-3</v>
      </c>
      <c r="M583" s="25">
        <v>0</v>
      </c>
      <c r="N583" s="25">
        <v>6.8800000000000007E-3</v>
      </c>
      <c r="O583">
        <f>(IF(AND(G583&gt;5,'Jul-24 Comparison with CA @50m'!G583&gt;5),1,0))*'50m'!$D583</f>
        <v>0</v>
      </c>
      <c r="P583">
        <f>(IF(AND(H583&gt;5,'Jul-24 Comparison with CA @50m'!H583&gt;5),1,0))*'50m'!$D583</f>
        <v>0</v>
      </c>
      <c r="Q583">
        <f>(IF(AND(I583&gt;5,'Jul-24 Comparison with CA @50m'!I583&gt;5),1,0))*'50m'!$D583</f>
        <v>0</v>
      </c>
      <c r="R583">
        <f>(IF(AND(J583&gt;5,'Jul-24 Comparison with CA @50m'!J583&gt;5),1,0))*'50m'!$D583</f>
        <v>0</v>
      </c>
      <c r="S583">
        <f>(IF(AND(K583&gt;5,'Jul-24 Comparison with CA @50m'!K583&gt;5),1,0))*'50m'!$D583</f>
        <v>0</v>
      </c>
      <c r="T583">
        <f>(IF(AND(L583&gt;5,'Jul-24 Comparison with CA @50m'!L583&gt;5),1,0))*'50m'!$D583</f>
        <v>0</v>
      </c>
      <c r="U583">
        <f>(IF(AND(M583&gt;5,'Jul-24 Comparison with CA @50m'!M583&gt;5),1,0))*'50m'!$D583</f>
        <v>0</v>
      </c>
      <c r="V583">
        <f>(IF(AND(N583&gt;5,'Jul-24 Comparison with CA @50m'!N583&gt;5),1,0))*'50m'!$D583</f>
        <v>0</v>
      </c>
    </row>
    <row r="584" spans="1:22" x14ac:dyDescent="0.35">
      <c r="A584" s="21" t="s">
        <v>99</v>
      </c>
      <c r="B584" s="21">
        <v>243300</v>
      </c>
      <c r="C584" s="21">
        <v>243350</v>
      </c>
      <c r="D584" s="21">
        <v>50</v>
      </c>
      <c r="E584" s="21"/>
      <c r="F584" s="23">
        <v>5</v>
      </c>
      <c r="G584" s="25">
        <v>4.322857142857143E-3</v>
      </c>
      <c r="H584" s="25">
        <v>0</v>
      </c>
      <c r="I584" s="25">
        <v>2.4942857142857141E-3</v>
      </c>
      <c r="J584" s="25">
        <v>4.3371428571428576E-4</v>
      </c>
      <c r="K584" s="25">
        <v>6.5291428571428575E-3</v>
      </c>
      <c r="L584" s="25">
        <v>0</v>
      </c>
      <c r="M584" s="25">
        <v>9.1285714285714286E-3</v>
      </c>
      <c r="N584" s="25">
        <v>1.7982857142857145E-3</v>
      </c>
      <c r="O584">
        <f>(IF(AND(G584&gt;5,'Jul-24 Comparison with CA @50m'!G584&gt;5),1,0))*'50m'!$D584</f>
        <v>0</v>
      </c>
      <c r="P584">
        <f>(IF(AND(H584&gt;5,'Jul-24 Comparison with CA @50m'!H584&gt;5),1,0))*'50m'!$D584</f>
        <v>0</v>
      </c>
      <c r="Q584">
        <f>(IF(AND(I584&gt;5,'Jul-24 Comparison with CA @50m'!I584&gt;5),1,0))*'50m'!$D584</f>
        <v>0</v>
      </c>
      <c r="R584">
        <f>(IF(AND(J584&gt;5,'Jul-24 Comparison with CA @50m'!J584&gt;5),1,0))*'50m'!$D584</f>
        <v>0</v>
      </c>
      <c r="S584">
        <f>(IF(AND(K584&gt;5,'Jul-24 Comparison with CA @50m'!K584&gt;5),1,0))*'50m'!$D584</f>
        <v>0</v>
      </c>
      <c r="T584">
        <f>(IF(AND(L584&gt;5,'Jul-24 Comparison with CA @50m'!L584&gt;5),1,0))*'50m'!$D584</f>
        <v>0</v>
      </c>
      <c r="U584">
        <f>(IF(AND(M584&gt;5,'Jul-24 Comparison with CA @50m'!M584&gt;5),1,0))*'50m'!$D584</f>
        <v>0</v>
      </c>
      <c r="V584">
        <f>(IF(AND(N584&gt;5,'Jul-24 Comparison with CA @50m'!N584&gt;5),1,0))*'50m'!$D584</f>
        <v>0</v>
      </c>
    </row>
    <row r="585" spans="1:22" x14ac:dyDescent="0.35">
      <c r="A585" s="21" t="s">
        <v>99</v>
      </c>
      <c r="B585" s="21">
        <v>243350</v>
      </c>
      <c r="C585" s="21">
        <v>243400</v>
      </c>
      <c r="D585" s="21">
        <v>50</v>
      </c>
      <c r="E585" s="21" t="s">
        <v>66</v>
      </c>
      <c r="F585" s="23">
        <v>5</v>
      </c>
      <c r="G585" s="25">
        <v>6.9519999999999998E-3</v>
      </c>
      <c r="H585" s="25">
        <v>3.552E-3</v>
      </c>
      <c r="I585" s="25">
        <v>1.3079999999999999E-3</v>
      </c>
      <c r="J585" s="25">
        <v>6.3405714285714281E-3</v>
      </c>
      <c r="K585" s="25">
        <v>1.1445714285714286E-3</v>
      </c>
      <c r="L585" s="25">
        <v>0</v>
      </c>
      <c r="M585" s="25">
        <v>4.44E-4</v>
      </c>
      <c r="N585" s="25">
        <v>3.7097142857142858E-3</v>
      </c>
      <c r="O585">
        <f>(IF(AND(G585&gt;5,'Jul-24 Comparison with CA @50m'!G585&gt;5),1,0))*'50m'!$D585</f>
        <v>0</v>
      </c>
      <c r="P585">
        <f>(IF(AND(H585&gt;5,'Jul-24 Comparison with CA @50m'!H585&gt;5),1,0))*'50m'!$D585</f>
        <v>0</v>
      </c>
      <c r="Q585">
        <f>(IF(AND(I585&gt;5,'Jul-24 Comparison with CA @50m'!I585&gt;5),1,0))*'50m'!$D585</f>
        <v>0</v>
      </c>
      <c r="R585">
        <f>(IF(AND(J585&gt;5,'Jul-24 Comparison with CA @50m'!J585&gt;5),1,0))*'50m'!$D585</f>
        <v>0</v>
      </c>
      <c r="S585">
        <f>(IF(AND(K585&gt;5,'Jul-24 Comparison with CA @50m'!K585&gt;5),1,0))*'50m'!$D585</f>
        <v>0</v>
      </c>
      <c r="T585">
        <f>(IF(AND(L585&gt;5,'Jul-24 Comparison with CA @50m'!L585&gt;5),1,0))*'50m'!$D585</f>
        <v>0</v>
      </c>
      <c r="U585">
        <f>(IF(AND(M585&gt;5,'Jul-24 Comparison with CA @50m'!M585&gt;5),1,0))*'50m'!$D585</f>
        <v>0</v>
      </c>
      <c r="V585">
        <f>(IF(AND(N585&gt;5,'Jul-24 Comparison with CA @50m'!N585&gt;5),1,0))*'50m'!$D585</f>
        <v>0</v>
      </c>
    </row>
    <row r="586" spans="1:22" x14ac:dyDescent="0.35">
      <c r="A586" s="21" t="s">
        <v>99</v>
      </c>
      <c r="B586" s="21">
        <v>243400</v>
      </c>
      <c r="C586" s="21">
        <v>243450</v>
      </c>
      <c r="D586" s="21">
        <v>50</v>
      </c>
      <c r="E586" s="21"/>
      <c r="F586" s="23">
        <v>5</v>
      </c>
      <c r="G586" s="25">
        <v>6.6228571428571421E-4</v>
      </c>
      <c r="H586" s="25">
        <v>0</v>
      </c>
      <c r="I586" s="25">
        <v>0</v>
      </c>
      <c r="J586" s="25">
        <v>1.126857142857143E-3</v>
      </c>
      <c r="K586" s="25">
        <v>7.4742857142857141E-4</v>
      </c>
      <c r="L586" s="25">
        <v>3.0068571428571431E-3</v>
      </c>
      <c r="M586" s="25">
        <v>1.6314285714285712E-3</v>
      </c>
      <c r="N586" s="25">
        <v>3.2908571428571431E-3</v>
      </c>
      <c r="O586">
        <f>(IF(AND(G586&gt;5,'Jul-24 Comparison with CA @50m'!G586&gt;5),1,0))*'50m'!$D586</f>
        <v>0</v>
      </c>
      <c r="P586">
        <f>(IF(AND(H586&gt;5,'Jul-24 Comparison with CA @50m'!H586&gt;5),1,0))*'50m'!$D586</f>
        <v>0</v>
      </c>
      <c r="Q586">
        <f>(IF(AND(I586&gt;5,'Jul-24 Comparison with CA @50m'!I586&gt;5),1,0))*'50m'!$D586</f>
        <v>0</v>
      </c>
      <c r="R586">
        <f>(IF(AND(J586&gt;5,'Jul-24 Comparison with CA @50m'!J586&gt;5),1,0))*'50m'!$D586</f>
        <v>0</v>
      </c>
      <c r="S586">
        <f>(IF(AND(K586&gt;5,'Jul-24 Comparison with CA @50m'!K586&gt;5),1,0))*'50m'!$D586</f>
        <v>0</v>
      </c>
      <c r="T586">
        <f>(IF(AND(L586&gt;5,'Jul-24 Comparison with CA @50m'!L586&gt;5),1,0))*'50m'!$D586</f>
        <v>0</v>
      </c>
      <c r="U586">
        <f>(IF(AND(M586&gt;5,'Jul-24 Comparison with CA @50m'!M586&gt;5),1,0))*'50m'!$D586</f>
        <v>0</v>
      </c>
      <c r="V586">
        <f>(IF(AND(N586&gt;5,'Jul-24 Comparison with CA @50m'!N586&gt;5),1,0))*'50m'!$D586</f>
        <v>0</v>
      </c>
    </row>
    <row r="587" spans="1:22" x14ac:dyDescent="0.35">
      <c r="A587" s="21" t="s">
        <v>99</v>
      </c>
      <c r="B587" s="21">
        <v>243450</v>
      </c>
      <c r="C587" s="21">
        <v>243500</v>
      </c>
      <c r="D587" s="21">
        <v>50</v>
      </c>
      <c r="E587" s="21"/>
      <c r="F587" s="23">
        <v>5</v>
      </c>
      <c r="G587" s="25">
        <v>2.0440000000000002E-3</v>
      </c>
      <c r="H587" s="25">
        <v>0</v>
      </c>
      <c r="I587" s="25">
        <v>3.4668571428571426E-3</v>
      </c>
      <c r="J587" s="25">
        <v>1.8611428571428574E-3</v>
      </c>
      <c r="K587" s="25">
        <v>5.2834285714285709E-3</v>
      </c>
      <c r="L587" s="25">
        <v>6.9771428571428578E-4</v>
      </c>
      <c r="M587" s="25">
        <v>3.982857142857143E-3</v>
      </c>
      <c r="N587" s="25">
        <v>3.1891428571428565E-3</v>
      </c>
      <c r="O587">
        <f>(IF(AND(G587&gt;5,'Jul-24 Comparison with CA @50m'!G587&gt;5),1,0))*'50m'!$D587</f>
        <v>0</v>
      </c>
      <c r="P587">
        <f>(IF(AND(H587&gt;5,'Jul-24 Comparison with CA @50m'!H587&gt;5),1,0))*'50m'!$D587</f>
        <v>0</v>
      </c>
      <c r="Q587">
        <f>(IF(AND(I587&gt;5,'Jul-24 Comparison with CA @50m'!I587&gt;5),1,0))*'50m'!$D587</f>
        <v>0</v>
      </c>
      <c r="R587">
        <f>(IF(AND(J587&gt;5,'Jul-24 Comparison with CA @50m'!J587&gt;5),1,0))*'50m'!$D587</f>
        <v>0</v>
      </c>
      <c r="S587">
        <f>(IF(AND(K587&gt;5,'Jul-24 Comparison with CA @50m'!K587&gt;5),1,0))*'50m'!$D587</f>
        <v>0</v>
      </c>
      <c r="T587">
        <f>(IF(AND(L587&gt;5,'Jul-24 Comparison with CA @50m'!L587&gt;5),1,0))*'50m'!$D587</f>
        <v>0</v>
      </c>
      <c r="U587">
        <f>(IF(AND(M587&gt;5,'Jul-24 Comparison with CA @50m'!M587&gt;5),1,0))*'50m'!$D587</f>
        <v>0</v>
      </c>
      <c r="V587">
        <f>(IF(AND(N587&gt;5,'Jul-24 Comparison with CA @50m'!N587&gt;5),1,0))*'50m'!$D587</f>
        <v>0</v>
      </c>
    </row>
    <row r="588" spans="1:22" x14ac:dyDescent="0.35">
      <c r="A588" s="21" t="s">
        <v>99</v>
      </c>
      <c r="B588" s="21">
        <v>243500</v>
      </c>
      <c r="C588" s="21">
        <v>243550</v>
      </c>
      <c r="D588" s="21">
        <v>50</v>
      </c>
      <c r="E588" s="21"/>
      <c r="F588" s="23">
        <v>5</v>
      </c>
      <c r="G588" s="25">
        <v>7.0857142857142852E-4</v>
      </c>
      <c r="H588" s="25">
        <v>7.1885714285714294E-4</v>
      </c>
      <c r="I588" s="25">
        <v>3.3657142857142859E-4</v>
      </c>
      <c r="J588" s="25">
        <v>4.4571428571428572E-4</v>
      </c>
      <c r="K588" s="25">
        <v>5.8977142857142856E-3</v>
      </c>
      <c r="L588" s="25">
        <v>5.3200000000000003E-4</v>
      </c>
      <c r="M588" s="25">
        <v>3.8399999999999996E-4</v>
      </c>
      <c r="N588" s="25">
        <v>6.7868571428571422E-3</v>
      </c>
      <c r="O588">
        <f>(IF(AND(G588&gt;5,'Jul-24 Comparison with CA @50m'!G588&gt;5),1,0))*'50m'!$D588</f>
        <v>0</v>
      </c>
      <c r="P588">
        <f>(IF(AND(H588&gt;5,'Jul-24 Comparison with CA @50m'!H588&gt;5),1,0))*'50m'!$D588</f>
        <v>0</v>
      </c>
      <c r="Q588">
        <f>(IF(AND(I588&gt;5,'Jul-24 Comparison with CA @50m'!I588&gt;5),1,0))*'50m'!$D588</f>
        <v>0</v>
      </c>
      <c r="R588">
        <f>(IF(AND(J588&gt;5,'Jul-24 Comparison with CA @50m'!J588&gt;5),1,0))*'50m'!$D588</f>
        <v>0</v>
      </c>
      <c r="S588">
        <f>(IF(AND(K588&gt;5,'Jul-24 Comparison with CA @50m'!K588&gt;5),1,0))*'50m'!$D588</f>
        <v>0</v>
      </c>
      <c r="T588">
        <f>(IF(AND(L588&gt;5,'Jul-24 Comparison with CA @50m'!L588&gt;5),1,0))*'50m'!$D588</f>
        <v>0</v>
      </c>
      <c r="U588">
        <f>(IF(AND(M588&gt;5,'Jul-24 Comparison with CA @50m'!M588&gt;5),1,0))*'50m'!$D588</f>
        <v>0</v>
      </c>
      <c r="V588">
        <f>(IF(AND(N588&gt;5,'Jul-24 Comparison with CA @50m'!N588&gt;5),1,0))*'50m'!$D588</f>
        <v>0</v>
      </c>
    </row>
    <row r="589" spans="1:22" x14ac:dyDescent="0.35">
      <c r="A589" s="21" t="s">
        <v>99</v>
      </c>
      <c r="B589" s="21">
        <v>243550</v>
      </c>
      <c r="C589" s="21">
        <v>243600</v>
      </c>
      <c r="D589" s="21">
        <v>50</v>
      </c>
      <c r="E589" s="21"/>
      <c r="F589" s="23">
        <v>5</v>
      </c>
      <c r="G589" s="25">
        <v>1.5337142857142856E-3</v>
      </c>
      <c r="H589" s="25">
        <v>0</v>
      </c>
      <c r="I589" s="25">
        <v>8.3885714285714293E-4</v>
      </c>
      <c r="J589" s="25">
        <v>1.4931428571428572E-3</v>
      </c>
      <c r="K589" s="25">
        <v>4.8811428571428582E-3</v>
      </c>
      <c r="L589" s="25">
        <v>7.9485714285714283E-4</v>
      </c>
      <c r="M589" s="25">
        <v>6.9554285714285707E-3</v>
      </c>
      <c r="N589" s="25">
        <v>1.8645714285714288E-3</v>
      </c>
      <c r="O589">
        <f>(IF(AND(G589&gt;5,'Jul-24 Comparison with CA @50m'!G589&gt;5),1,0))*'50m'!$D589</f>
        <v>0</v>
      </c>
      <c r="P589">
        <f>(IF(AND(H589&gt;5,'Jul-24 Comparison with CA @50m'!H589&gt;5),1,0))*'50m'!$D589</f>
        <v>0</v>
      </c>
      <c r="Q589">
        <f>(IF(AND(I589&gt;5,'Jul-24 Comparison with CA @50m'!I589&gt;5),1,0))*'50m'!$D589</f>
        <v>0</v>
      </c>
      <c r="R589">
        <f>(IF(AND(J589&gt;5,'Jul-24 Comparison with CA @50m'!J589&gt;5),1,0))*'50m'!$D589</f>
        <v>0</v>
      </c>
      <c r="S589">
        <f>(IF(AND(K589&gt;5,'Jul-24 Comparison with CA @50m'!K589&gt;5),1,0))*'50m'!$D589</f>
        <v>0</v>
      </c>
      <c r="T589">
        <f>(IF(AND(L589&gt;5,'Jul-24 Comparison with CA @50m'!L589&gt;5),1,0))*'50m'!$D589</f>
        <v>0</v>
      </c>
      <c r="U589">
        <f>(IF(AND(M589&gt;5,'Jul-24 Comparison with CA @50m'!M589&gt;5),1,0))*'50m'!$D589</f>
        <v>0</v>
      </c>
      <c r="V589">
        <f>(IF(AND(N589&gt;5,'Jul-24 Comparison with CA @50m'!N589&gt;5),1,0))*'50m'!$D589</f>
        <v>0</v>
      </c>
    </row>
    <row r="590" spans="1:22" x14ac:dyDescent="0.35">
      <c r="A590" s="21" t="s">
        <v>99</v>
      </c>
      <c r="B590" s="21">
        <v>243600</v>
      </c>
      <c r="C590" s="21">
        <v>243650</v>
      </c>
      <c r="D590" s="21">
        <v>50</v>
      </c>
      <c r="E590" s="21"/>
      <c r="F590" s="23">
        <v>5</v>
      </c>
      <c r="G590" s="25">
        <v>6.9314285714285723E-4</v>
      </c>
      <c r="H590" s="25">
        <v>0</v>
      </c>
      <c r="I590" s="25">
        <v>2.3954285714285718E-3</v>
      </c>
      <c r="J590" s="25">
        <v>5.3959999999999998E-3</v>
      </c>
      <c r="K590" s="25">
        <v>2.8034285714285713E-3</v>
      </c>
      <c r="L590" s="25">
        <v>1.5217142857142855E-3</v>
      </c>
      <c r="M590" s="25">
        <v>9.7462857142857143E-3</v>
      </c>
      <c r="N590" s="25">
        <v>2.1468571428571426E-3</v>
      </c>
      <c r="O590">
        <f>(IF(AND(G590&gt;5,'Jul-24 Comparison with CA @50m'!G590&gt;5),1,0))*'50m'!$D590</f>
        <v>0</v>
      </c>
      <c r="P590">
        <f>(IF(AND(H590&gt;5,'Jul-24 Comparison with CA @50m'!H590&gt;5),1,0))*'50m'!$D590</f>
        <v>0</v>
      </c>
      <c r="Q590">
        <f>(IF(AND(I590&gt;5,'Jul-24 Comparison with CA @50m'!I590&gt;5),1,0))*'50m'!$D590</f>
        <v>0</v>
      </c>
      <c r="R590">
        <f>(IF(AND(J590&gt;5,'Jul-24 Comparison with CA @50m'!J590&gt;5),1,0))*'50m'!$D590</f>
        <v>0</v>
      </c>
      <c r="S590">
        <f>(IF(AND(K590&gt;5,'Jul-24 Comparison with CA @50m'!K590&gt;5),1,0))*'50m'!$D590</f>
        <v>0</v>
      </c>
      <c r="T590">
        <f>(IF(AND(L590&gt;5,'Jul-24 Comparison with CA @50m'!L590&gt;5),1,0))*'50m'!$D590</f>
        <v>0</v>
      </c>
      <c r="U590">
        <f>(IF(AND(M590&gt;5,'Jul-24 Comparison with CA @50m'!M590&gt;5),1,0))*'50m'!$D590</f>
        <v>0</v>
      </c>
      <c r="V590">
        <f>(IF(AND(N590&gt;5,'Jul-24 Comparison with CA @50m'!N590&gt;5),1,0))*'50m'!$D590</f>
        <v>0</v>
      </c>
    </row>
    <row r="591" spans="1:22" x14ac:dyDescent="0.35">
      <c r="A591" s="21" t="s">
        <v>99</v>
      </c>
      <c r="B591" s="21">
        <v>243650</v>
      </c>
      <c r="C591" s="21">
        <v>243700</v>
      </c>
      <c r="D591" s="21">
        <v>50</v>
      </c>
      <c r="E591" s="21"/>
      <c r="F591" s="23">
        <v>5</v>
      </c>
      <c r="G591" s="25">
        <v>2.4154285714285714E-3</v>
      </c>
      <c r="H591" s="25">
        <v>0</v>
      </c>
      <c r="I591" s="25">
        <v>0</v>
      </c>
      <c r="J591" s="25">
        <v>1.0662857142857143E-3</v>
      </c>
      <c r="K591" s="25">
        <v>6.7080000000000004E-3</v>
      </c>
      <c r="L591" s="25">
        <v>0</v>
      </c>
      <c r="M591" s="25">
        <v>1.0857142857142858E-3</v>
      </c>
      <c r="N591" s="25">
        <v>1.2994285714285714E-3</v>
      </c>
      <c r="O591">
        <f>(IF(AND(G591&gt;5,'Jul-24 Comparison with CA @50m'!G591&gt;5),1,0))*'50m'!$D591</f>
        <v>0</v>
      </c>
      <c r="P591">
        <f>(IF(AND(H591&gt;5,'Jul-24 Comparison with CA @50m'!H591&gt;5),1,0))*'50m'!$D591</f>
        <v>0</v>
      </c>
      <c r="Q591">
        <f>(IF(AND(I591&gt;5,'Jul-24 Comparison with CA @50m'!I591&gt;5),1,0))*'50m'!$D591</f>
        <v>0</v>
      </c>
      <c r="R591">
        <f>(IF(AND(J591&gt;5,'Jul-24 Comparison with CA @50m'!J591&gt;5),1,0))*'50m'!$D591</f>
        <v>0</v>
      </c>
      <c r="S591">
        <f>(IF(AND(K591&gt;5,'Jul-24 Comparison with CA @50m'!K591&gt;5),1,0))*'50m'!$D591</f>
        <v>0</v>
      </c>
      <c r="T591">
        <f>(IF(AND(L591&gt;5,'Jul-24 Comparison with CA @50m'!L591&gt;5),1,0))*'50m'!$D591</f>
        <v>0</v>
      </c>
      <c r="U591">
        <f>(IF(AND(M591&gt;5,'Jul-24 Comparison with CA @50m'!M591&gt;5),1,0))*'50m'!$D591</f>
        <v>0</v>
      </c>
      <c r="V591">
        <f>(IF(AND(N591&gt;5,'Jul-24 Comparison with CA @50m'!N591&gt;5),1,0))*'50m'!$D591</f>
        <v>0</v>
      </c>
    </row>
    <row r="592" spans="1:22" x14ac:dyDescent="0.35">
      <c r="A592" s="21" t="s">
        <v>99</v>
      </c>
      <c r="B592" s="21">
        <v>243700</v>
      </c>
      <c r="C592" s="21">
        <v>243750</v>
      </c>
      <c r="D592" s="21">
        <v>50</v>
      </c>
      <c r="E592" s="21"/>
      <c r="F592" s="23">
        <v>5</v>
      </c>
      <c r="G592" s="25">
        <v>4.1485714285714287E-4</v>
      </c>
      <c r="H592" s="25">
        <v>4.937142857142857E-4</v>
      </c>
      <c r="I592" s="25">
        <v>0</v>
      </c>
      <c r="J592" s="25">
        <v>2.3114285714285715E-3</v>
      </c>
      <c r="K592" s="25">
        <v>5.5771428571428569E-3</v>
      </c>
      <c r="L592" s="25">
        <v>1.3245714285714286E-3</v>
      </c>
      <c r="M592" s="25">
        <v>1.8765714285714284E-3</v>
      </c>
      <c r="N592" s="25">
        <v>0</v>
      </c>
      <c r="O592">
        <f>(IF(AND(G592&gt;5,'Jul-24 Comparison with CA @50m'!G592&gt;5),1,0))*'50m'!$D592</f>
        <v>0</v>
      </c>
      <c r="P592">
        <f>(IF(AND(H592&gt;5,'Jul-24 Comparison with CA @50m'!H592&gt;5),1,0))*'50m'!$D592</f>
        <v>0</v>
      </c>
      <c r="Q592">
        <f>(IF(AND(I592&gt;5,'Jul-24 Comparison with CA @50m'!I592&gt;5),1,0))*'50m'!$D592</f>
        <v>0</v>
      </c>
      <c r="R592">
        <f>(IF(AND(J592&gt;5,'Jul-24 Comparison with CA @50m'!J592&gt;5),1,0))*'50m'!$D592</f>
        <v>0</v>
      </c>
      <c r="S592">
        <f>(IF(AND(K592&gt;5,'Jul-24 Comparison with CA @50m'!K592&gt;5),1,0))*'50m'!$D592</f>
        <v>0</v>
      </c>
      <c r="T592">
        <f>(IF(AND(L592&gt;5,'Jul-24 Comparison with CA @50m'!L592&gt;5),1,0))*'50m'!$D592</f>
        <v>0</v>
      </c>
      <c r="U592">
        <f>(IF(AND(M592&gt;5,'Jul-24 Comparison with CA @50m'!M592&gt;5),1,0))*'50m'!$D592</f>
        <v>0</v>
      </c>
      <c r="V592">
        <f>(IF(AND(N592&gt;5,'Jul-24 Comparison with CA @50m'!N592&gt;5),1,0))*'50m'!$D592</f>
        <v>0</v>
      </c>
    </row>
    <row r="593" spans="1:22" x14ac:dyDescent="0.35">
      <c r="A593" s="21" t="s">
        <v>99</v>
      </c>
      <c r="B593" s="21">
        <v>243750</v>
      </c>
      <c r="C593" s="21">
        <v>243800</v>
      </c>
      <c r="D593" s="21">
        <v>50</v>
      </c>
      <c r="E593" s="21"/>
      <c r="F593" s="23">
        <v>5</v>
      </c>
      <c r="G593" s="25">
        <v>4.6285714285714279E-4</v>
      </c>
      <c r="H593" s="25">
        <v>0</v>
      </c>
      <c r="I593" s="25">
        <v>3.4171428571428569E-4</v>
      </c>
      <c r="J593" s="25">
        <v>1.2079999999999999E-3</v>
      </c>
      <c r="K593" s="25">
        <v>8.2971428571428584E-4</v>
      </c>
      <c r="L593" s="25">
        <v>1.0285714285714284E-3</v>
      </c>
      <c r="M593" s="25">
        <v>1.4594285714285714E-3</v>
      </c>
      <c r="N593" s="25">
        <v>0</v>
      </c>
      <c r="O593">
        <f>(IF(AND(G593&gt;5,'Jul-24 Comparison with CA @50m'!G593&gt;5),1,0))*'50m'!$D593</f>
        <v>0</v>
      </c>
      <c r="P593">
        <f>(IF(AND(H593&gt;5,'Jul-24 Comparison with CA @50m'!H593&gt;5),1,0))*'50m'!$D593</f>
        <v>0</v>
      </c>
      <c r="Q593">
        <f>(IF(AND(I593&gt;5,'Jul-24 Comparison with CA @50m'!I593&gt;5),1,0))*'50m'!$D593</f>
        <v>0</v>
      </c>
      <c r="R593">
        <f>(IF(AND(J593&gt;5,'Jul-24 Comparison with CA @50m'!J593&gt;5),1,0))*'50m'!$D593</f>
        <v>0</v>
      </c>
      <c r="S593">
        <f>(IF(AND(K593&gt;5,'Jul-24 Comparison with CA @50m'!K593&gt;5),1,0))*'50m'!$D593</f>
        <v>0</v>
      </c>
      <c r="T593">
        <f>(IF(AND(L593&gt;5,'Jul-24 Comparison with CA @50m'!L593&gt;5),1,0))*'50m'!$D593</f>
        <v>0</v>
      </c>
      <c r="U593">
        <f>(IF(AND(M593&gt;5,'Jul-24 Comparison with CA @50m'!M593&gt;5),1,0))*'50m'!$D593</f>
        <v>0</v>
      </c>
      <c r="V593">
        <f>(IF(AND(N593&gt;5,'Jul-24 Comparison with CA @50m'!N593&gt;5),1,0))*'50m'!$D593</f>
        <v>0</v>
      </c>
    </row>
    <row r="594" spans="1:22" x14ac:dyDescent="0.35">
      <c r="A594" s="21" t="s">
        <v>99</v>
      </c>
      <c r="B594" s="21">
        <v>243800</v>
      </c>
      <c r="C594" s="21">
        <v>243850</v>
      </c>
      <c r="D594" s="21">
        <v>50</v>
      </c>
      <c r="E594" s="21"/>
      <c r="F594" s="23">
        <v>5</v>
      </c>
      <c r="G594" s="25">
        <v>2.4308571428571426E-3</v>
      </c>
      <c r="H594" s="25">
        <v>0</v>
      </c>
      <c r="I594" s="25">
        <v>3.0400000000000002E-4</v>
      </c>
      <c r="J594" s="25">
        <v>5.6857142857142859E-4</v>
      </c>
      <c r="K594" s="25">
        <v>1.1011999999999997E-2</v>
      </c>
      <c r="L594" s="25">
        <v>4.424E-3</v>
      </c>
      <c r="M594" s="25">
        <v>4.847428571428572E-3</v>
      </c>
      <c r="N594" s="25">
        <v>4.7571428571428565E-3</v>
      </c>
      <c r="O594">
        <f>(IF(AND(G594&gt;5,'Jul-24 Comparison with CA @50m'!G594&gt;5),1,0))*'50m'!$D594</f>
        <v>0</v>
      </c>
      <c r="P594">
        <f>(IF(AND(H594&gt;5,'Jul-24 Comparison with CA @50m'!H594&gt;5),1,0))*'50m'!$D594</f>
        <v>0</v>
      </c>
      <c r="Q594">
        <f>(IF(AND(I594&gt;5,'Jul-24 Comparison with CA @50m'!I594&gt;5),1,0))*'50m'!$D594</f>
        <v>0</v>
      </c>
      <c r="R594">
        <f>(IF(AND(J594&gt;5,'Jul-24 Comparison with CA @50m'!J594&gt;5),1,0))*'50m'!$D594</f>
        <v>0</v>
      </c>
      <c r="S594">
        <f>(IF(AND(K594&gt;5,'Jul-24 Comparison with CA @50m'!K594&gt;5),1,0))*'50m'!$D594</f>
        <v>0</v>
      </c>
      <c r="T594">
        <f>(IF(AND(L594&gt;5,'Jul-24 Comparison with CA @50m'!L594&gt;5),1,0))*'50m'!$D594</f>
        <v>0</v>
      </c>
      <c r="U594">
        <f>(IF(AND(M594&gt;5,'Jul-24 Comparison with CA @50m'!M594&gt;5),1,0))*'50m'!$D594</f>
        <v>0</v>
      </c>
      <c r="V594">
        <f>(IF(AND(N594&gt;5,'Jul-24 Comparison with CA @50m'!N594&gt;5),1,0))*'50m'!$D594</f>
        <v>0</v>
      </c>
    </row>
    <row r="595" spans="1:22" x14ac:dyDescent="0.35">
      <c r="A595" s="21" t="s">
        <v>99</v>
      </c>
      <c r="B595" s="21">
        <v>243850</v>
      </c>
      <c r="C595" s="21">
        <v>243900</v>
      </c>
      <c r="D595" s="21">
        <v>50</v>
      </c>
      <c r="E595" s="21"/>
      <c r="F595" s="23">
        <v>5</v>
      </c>
      <c r="G595" s="25">
        <v>1.9131428571428574E-3</v>
      </c>
      <c r="H595" s="25">
        <v>0</v>
      </c>
      <c r="I595" s="25">
        <v>3.2400000000000001E-4</v>
      </c>
      <c r="J595" s="25">
        <v>1.8262857142857145E-3</v>
      </c>
      <c r="K595" s="25">
        <v>1.3954285714285716E-3</v>
      </c>
      <c r="L595" s="25">
        <v>5.8331428571428571E-3</v>
      </c>
      <c r="M595" s="25">
        <v>2.5262857142857144E-3</v>
      </c>
      <c r="N595" s="25">
        <v>4.3125714285714286E-3</v>
      </c>
      <c r="O595">
        <f>(IF(AND(G595&gt;5,'Jul-24 Comparison with CA @50m'!G595&gt;5),1,0))*'50m'!$D595</f>
        <v>0</v>
      </c>
      <c r="P595">
        <f>(IF(AND(H595&gt;5,'Jul-24 Comparison with CA @50m'!H595&gt;5),1,0))*'50m'!$D595</f>
        <v>0</v>
      </c>
      <c r="Q595">
        <f>(IF(AND(I595&gt;5,'Jul-24 Comparison with CA @50m'!I595&gt;5),1,0))*'50m'!$D595</f>
        <v>0</v>
      </c>
      <c r="R595">
        <f>(IF(AND(J595&gt;5,'Jul-24 Comparison with CA @50m'!J595&gt;5),1,0))*'50m'!$D595</f>
        <v>0</v>
      </c>
      <c r="S595">
        <f>(IF(AND(K595&gt;5,'Jul-24 Comparison with CA @50m'!K595&gt;5),1,0))*'50m'!$D595</f>
        <v>0</v>
      </c>
      <c r="T595">
        <f>(IF(AND(L595&gt;5,'Jul-24 Comparison with CA @50m'!L595&gt;5),1,0))*'50m'!$D595</f>
        <v>0</v>
      </c>
      <c r="U595">
        <f>(IF(AND(M595&gt;5,'Jul-24 Comparison with CA @50m'!M595&gt;5),1,0))*'50m'!$D595</f>
        <v>0</v>
      </c>
      <c r="V595">
        <f>(IF(AND(N595&gt;5,'Jul-24 Comparison with CA @50m'!N595&gt;5),1,0))*'50m'!$D595</f>
        <v>0</v>
      </c>
    </row>
    <row r="596" spans="1:22" x14ac:dyDescent="0.35">
      <c r="A596" s="21" t="s">
        <v>99</v>
      </c>
      <c r="B596" s="21">
        <v>243900</v>
      </c>
      <c r="C596" s="21">
        <v>243950</v>
      </c>
      <c r="D596" s="21">
        <v>50</v>
      </c>
      <c r="E596" s="21"/>
      <c r="F596" s="23">
        <v>5</v>
      </c>
      <c r="G596" s="25">
        <v>2.3148571428571428E-3</v>
      </c>
      <c r="H596" s="25">
        <v>0</v>
      </c>
      <c r="I596" s="25">
        <v>2.571428571428571E-4</v>
      </c>
      <c r="J596" s="25">
        <v>0</v>
      </c>
      <c r="K596" s="25">
        <v>1.3578285714285713E-2</v>
      </c>
      <c r="L596" s="25">
        <v>1.7764000000000002E-2</v>
      </c>
      <c r="M596" s="25">
        <v>1.4871999999999996E-2</v>
      </c>
      <c r="N596" s="25">
        <v>2.3354285714285712E-3</v>
      </c>
      <c r="O596">
        <f>(IF(AND(G596&gt;5,'Jul-24 Comparison with CA @50m'!G596&gt;5),1,0))*'50m'!$D596</f>
        <v>0</v>
      </c>
      <c r="P596">
        <f>(IF(AND(H596&gt;5,'Jul-24 Comparison with CA @50m'!H596&gt;5),1,0))*'50m'!$D596</f>
        <v>0</v>
      </c>
      <c r="Q596">
        <f>(IF(AND(I596&gt;5,'Jul-24 Comparison with CA @50m'!I596&gt;5),1,0))*'50m'!$D596</f>
        <v>0</v>
      </c>
      <c r="R596">
        <f>(IF(AND(J596&gt;5,'Jul-24 Comparison with CA @50m'!J596&gt;5),1,0))*'50m'!$D596</f>
        <v>0</v>
      </c>
      <c r="S596">
        <f>(IF(AND(K596&gt;5,'Jul-24 Comparison with CA @50m'!K596&gt;5),1,0))*'50m'!$D596</f>
        <v>0</v>
      </c>
      <c r="T596">
        <f>(IF(AND(L596&gt;5,'Jul-24 Comparison with CA @50m'!L596&gt;5),1,0))*'50m'!$D596</f>
        <v>0</v>
      </c>
      <c r="U596">
        <f>(IF(AND(M596&gt;5,'Jul-24 Comparison with CA @50m'!M596&gt;5),1,0))*'50m'!$D596</f>
        <v>0</v>
      </c>
      <c r="V596">
        <f>(IF(AND(N596&gt;5,'Jul-24 Comparison with CA @50m'!N596&gt;5),1,0))*'50m'!$D596</f>
        <v>0</v>
      </c>
    </row>
    <row r="597" spans="1:22" x14ac:dyDescent="0.35">
      <c r="A597" s="21" t="s">
        <v>99</v>
      </c>
      <c r="B597" s="21">
        <v>243950</v>
      </c>
      <c r="C597" s="21">
        <v>244000</v>
      </c>
      <c r="D597" s="21">
        <v>50</v>
      </c>
      <c r="E597" s="21"/>
      <c r="F597" s="23">
        <v>5</v>
      </c>
      <c r="G597" s="25">
        <v>6.2422857142857141E-3</v>
      </c>
      <c r="H597" s="25">
        <v>0</v>
      </c>
      <c r="I597" s="25">
        <v>2.7485714285714282E-4</v>
      </c>
      <c r="J597" s="25">
        <v>2.6188571428571428E-3</v>
      </c>
      <c r="K597" s="25">
        <v>6.4685714285714281E-4</v>
      </c>
      <c r="L597" s="25">
        <v>5.4034285714285712E-3</v>
      </c>
      <c r="M597" s="25">
        <v>1.1674285714285714E-3</v>
      </c>
      <c r="N597" s="25">
        <v>1.2211428571428568E-3</v>
      </c>
      <c r="O597">
        <f>(IF(AND(G597&gt;5,'Jul-24 Comparison with CA @50m'!G597&gt;5),1,0))*'50m'!$D597</f>
        <v>0</v>
      </c>
      <c r="P597">
        <f>(IF(AND(H597&gt;5,'Jul-24 Comparison with CA @50m'!H597&gt;5),1,0))*'50m'!$D597</f>
        <v>0</v>
      </c>
      <c r="Q597">
        <f>(IF(AND(I597&gt;5,'Jul-24 Comparison with CA @50m'!I597&gt;5),1,0))*'50m'!$D597</f>
        <v>0</v>
      </c>
      <c r="R597">
        <f>(IF(AND(J597&gt;5,'Jul-24 Comparison with CA @50m'!J597&gt;5),1,0))*'50m'!$D597</f>
        <v>0</v>
      </c>
      <c r="S597">
        <f>(IF(AND(K597&gt;5,'Jul-24 Comparison with CA @50m'!K597&gt;5),1,0))*'50m'!$D597</f>
        <v>0</v>
      </c>
      <c r="T597">
        <f>(IF(AND(L597&gt;5,'Jul-24 Comparison with CA @50m'!L597&gt;5),1,0))*'50m'!$D597</f>
        <v>0</v>
      </c>
      <c r="U597">
        <f>(IF(AND(M597&gt;5,'Jul-24 Comparison with CA @50m'!M597&gt;5),1,0))*'50m'!$D597</f>
        <v>0</v>
      </c>
      <c r="V597">
        <f>(IF(AND(N597&gt;5,'Jul-24 Comparison with CA @50m'!N597&gt;5),1,0))*'50m'!$D597</f>
        <v>0</v>
      </c>
    </row>
    <row r="598" spans="1:22" x14ac:dyDescent="0.35">
      <c r="A598" s="21" t="s">
        <v>99</v>
      </c>
      <c r="B598" s="21">
        <v>244000</v>
      </c>
      <c r="C598" s="21">
        <v>244050</v>
      </c>
      <c r="D598" s="21">
        <v>50</v>
      </c>
      <c r="E598" s="21"/>
      <c r="F598" s="23">
        <v>5</v>
      </c>
      <c r="G598" s="25">
        <v>3.3879999999999995E-3</v>
      </c>
      <c r="H598" s="25">
        <v>1.2857142857142855E-4</v>
      </c>
      <c r="I598" s="25">
        <v>3.8857142857142861E-4</v>
      </c>
      <c r="J598" s="25">
        <v>1.4714285714285714E-3</v>
      </c>
      <c r="K598" s="25">
        <v>3.6885714285714291E-3</v>
      </c>
      <c r="L598" s="25">
        <v>1.0632000000000001E-2</v>
      </c>
      <c r="M598" s="25">
        <v>4.2474285714285704E-3</v>
      </c>
      <c r="N598" s="25">
        <v>3.8011428571428567E-3</v>
      </c>
      <c r="O598">
        <f>(IF(AND(G598&gt;5,'Jul-24 Comparison with CA @50m'!G598&gt;5),1,0))*'50m'!$D598</f>
        <v>0</v>
      </c>
      <c r="P598">
        <f>(IF(AND(H598&gt;5,'Jul-24 Comparison with CA @50m'!H598&gt;5),1,0))*'50m'!$D598</f>
        <v>0</v>
      </c>
      <c r="Q598">
        <f>(IF(AND(I598&gt;5,'Jul-24 Comparison with CA @50m'!I598&gt;5),1,0))*'50m'!$D598</f>
        <v>0</v>
      </c>
      <c r="R598">
        <f>(IF(AND(J598&gt;5,'Jul-24 Comparison with CA @50m'!J598&gt;5),1,0))*'50m'!$D598</f>
        <v>0</v>
      </c>
      <c r="S598">
        <f>(IF(AND(K598&gt;5,'Jul-24 Comparison with CA @50m'!K598&gt;5),1,0))*'50m'!$D598</f>
        <v>0</v>
      </c>
      <c r="T598">
        <f>(IF(AND(L598&gt;5,'Jul-24 Comparison with CA @50m'!L598&gt;5),1,0))*'50m'!$D598</f>
        <v>0</v>
      </c>
      <c r="U598">
        <f>(IF(AND(M598&gt;5,'Jul-24 Comparison with CA @50m'!M598&gt;5),1,0))*'50m'!$D598</f>
        <v>0</v>
      </c>
      <c r="V598">
        <f>(IF(AND(N598&gt;5,'Jul-24 Comparison with CA @50m'!N598&gt;5),1,0))*'50m'!$D598</f>
        <v>0</v>
      </c>
    </row>
    <row r="599" spans="1:22" x14ac:dyDescent="0.35">
      <c r="A599" s="21" t="s">
        <v>99</v>
      </c>
      <c r="B599" s="21">
        <v>244050</v>
      </c>
      <c r="C599" s="21">
        <v>244100</v>
      </c>
      <c r="D599" s="21">
        <v>50</v>
      </c>
      <c r="E599" s="21" t="s">
        <v>101</v>
      </c>
      <c r="F599" s="23">
        <v>5</v>
      </c>
      <c r="G599" s="25">
        <v>6.0857142857142854E-3</v>
      </c>
      <c r="H599" s="25">
        <v>1.0640000000000001E-3</v>
      </c>
      <c r="I599" s="25">
        <v>3.302857142857143E-3</v>
      </c>
      <c r="J599" s="25">
        <v>3.5508571428571434E-3</v>
      </c>
      <c r="K599" s="25">
        <v>1.1679999999999998E-3</v>
      </c>
      <c r="L599" s="25">
        <v>0</v>
      </c>
      <c r="M599" s="25">
        <v>1.6502857142857142E-3</v>
      </c>
      <c r="N599" s="25">
        <v>1.546857142857143E-3</v>
      </c>
      <c r="O599">
        <f>(IF(AND(G599&gt;5,'Jul-24 Comparison with CA @50m'!G599&gt;5),1,0))*'50m'!$D599</f>
        <v>0</v>
      </c>
      <c r="P599">
        <f>(IF(AND(H599&gt;5,'Jul-24 Comparison with CA @50m'!H599&gt;5),1,0))*'50m'!$D599</f>
        <v>0</v>
      </c>
      <c r="Q599">
        <f>(IF(AND(I599&gt;5,'Jul-24 Comparison with CA @50m'!I599&gt;5),1,0))*'50m'!$D599</f>
        <v>0</v>
      </c>
      <c r="R599">
        <f>(IF(AND(J599&gt;5,'Jul-24 Comparison with CA @50m'!J599&gt;5),1,0))*'50m'!$D599</f>
        <v>0</v>
      </c>
      <c r="S599">
        <f>(IF(AND(K599&gt;5,'Jul-24 Comparison with CA @50m'!K599&gt;5),1,0))*'50m'!$D599</f>
        <v>0</v>
      </c>
      <c r="T599">
        <f>(IF(AND(L599&gt;5,'Jul-24 Comparison with CA @50m'!L599&gt;5),1,0))*'50m'!$D599</f>
        <v>0</v>
      </c>
      <c r="U599">
        <f>(IF(AND(M599&gt;5,'Jul-24 Comparison with CA @50m'!M599&gt;5),1,0))*'50m'!$D599</f>
        <v>0</v>
      </c>
      <c r="V599">
        <f>(IF(AND(N599&gt;5,'Jul-24 Comparison with CA @50m'!N599&gt;5),1,0))*'50m'!$D599</f>
        <v>0</v>
      </c>
    </row>
    <row r="600" spans="1:22" x14ac:dyDescent="0.35">
      <c r="A600" s="21" t="s">
        <v>99</v>
      </c>
      <c r="B600" s="21">
        <v>244100</v>
      </c>
      <c r="C600" s="21">
        <v>244150</v>
      </c>
      <c r="D600" s="21">
        <v>50</v>
      </c>
      <c r="E600" s="21"/>
      <c r="F600" s="23">
        <v>5</v>
      </c>
      <c r="G600" s="25">
        <v>6.582857142857142E-3</v>
      </c>
      <c r="H600" s="25">
        <v>7.208E-3</v>
      </c>
      <c r="I600" s="25">
        <v>4.7771428571428574E-4</v>
      </c>
      <c r="J600" s="25">
        <v>4.1582857142857142E-3</v>
      </c>
      <c r="K600" s="25">
        <v>1.7565714285714285E-3</v>
      </c>
      <c r="L600" s="25">
        <v>2.4394285714285716E-3</v>
      </c>
      <c r="M600" s="25">
        <v>0</v>
      </c>
      <c r="N600" s="25">
        <v>0</v>
      </c>
      <c r="O600">
        <f>(IF(AND(G600&gt;5,'Jul-24 Comparison with CA @50m'!G600&gt;5),1,0))*'50m'!$D600</f>
        <v>0</v>
      </c>
      <c r="P600">
        <f>(IF(AND(H600&gt;5,'Jul-24 Comparison with CA @50m'!H600&gt;5),1,0))*'50m'!$D600</f>
        <v>0</v>
      </c>
      <c r="Q600">
        <f>(IF(AND(I600&gt;5,'Jul-24 Comparison with CA @50m'!I600&gt;5),1,0))*'50m'!$D600</f>
        <v>0</v>
      </c>
      <c r="R600">
        <f>(IF(AND(J600&gt;5,'Jul-24 Comparison with CA @50m'!J600&gt;5),1,0))*'50m'!$D600</f>
        <v>0</v>
      </c>
      <c r="S600">
        <f>(IF(AND(K600&gt;5,'Jul-24 Comparison with CA @50m'!K600&gt;5),1,0))*'50m'!$D600</f>
        <v>0</v>
      </c>
      <c r="T600">
        <f>(IF(AND(L600&gt;5,'Jul-24 Comparison with CA @50m'!L600&gt;5),1,0))*'50m'!$D600</f>
        <v>0</v>
      </c>
      <c r="U600">
        <f>(IF(AND(M600&gt;5,'Jul-24 Comparison with CA @50m'!M600&gt;5),1,0))*'50m'!$D600</f>
        <v>0</v>
      </c>
      <c r="V600">
        <f>(IF(AND(N600&gt;5,'Jul-24 Comparison with CA @50m'!N600&gt;5),1,0))*'50m'!$D600</f>
        <v>0</v>
      </c>
    </row>
    <row r="601" spans="1:22" x14ac:dyDescent="0.35">
      <c r="A601" s="21" t="s">
        <v>99</v>
      </c>
      <c r="B601" s="21">
        <v>244150</v>
      </c>
      <c r="C601" s="21">
        <v>244200</v>
      </c>
      <c r="D601" s="21">
        <v>50</v>
      </c>
      <c r="E601" s="21"/>
      <c r="F601" s="23">
        <v>5</v>
      </c>
      <c r="G601" s="25">
        <v>3.5674285714285717E-3</v>
      </c>
      <c r="H601" s="25">
        <v>2.4714285714285715E-3</v>
      </c>
      <c r="I601" s="25">
        <v>2.126857142857143E-3</v>
      </c>
      <c r="J601" s="25">
        <v>3.9108571428571421E-3</v>
      </c>
      <c r="K601" s="25">
        <v>6.9828571428571422E-4</v>
      </c>
      <c r="L601" s="25">
        <v>8.5771428571428576E-4</v>
      </c>
      <c r="M601" s="25">
        <v>0</v>
      </c>
      <c r="N601" s="25">
        <v>7.0971428571428574E-4</v>
      </c>
      <c r="O601">
        <f>(IF(AND(G601&gt;5,'Jul-24 Comparison with CA @50m'!G601&gt;5),1,0))*'50m'!$D601</f>
        <v>0</v>
      </c>
      <c r="P601">
        <f>(IF(AND(H601&gt;5,'Jul-24 Comparison with CA @50m'!H601&gt;5),1,0))*'50m'!$D601</f>
        <v>0</v>
      </c>
      <c r="Q601">
        <f>(IF(AND(I601&gt;5,'Jul-24 Comparison with CA @50m'!I601&gt;5),1,0))*'50m'!$D601</f>
        <v>0</v>
      </c>
      <c r="R601">
        <f>(IF(AND(J601&gt;5,'Jul-24 Comparison with CA @50m'!J601&gt;5),1,0))*'50m'!$D601</f>
        <v>0</v>
      </c>
      <c r="S601">
        <f>(IF(AND(K601&gt;5,'Jul-24 Comparison with CA @50m'!K601&gt;5),1,0))*'50m'!$D601</f>
        <v>0</v>
      </c>
      <c r="T601">
        <f>(IF(AND(L601&gt;5,'Jul-24 Comparison with CA @50m'!L601&gt;5),1,0))*'50m'!$D601</f>
        <v>0</v>
      </c>
      <c r="U601">
        <f>(IF(AND(M601&gt;5,'Jul-24 Comparison with CA @50m'!M601&gt;5),1,0))*'50m'!$D601</f>
        <v>0</v>
      </c>
      <c r="V601">
        <f>(IF(AND(N601&gt;5,'Jul-24 Comparison with CA @50m'!N601&gt;5),1,0))*'50m'!$D601</f>
        <v>0</v>
      </c>
    </row>
    <row r="602" spans="1:22" x14ac:dyDescent="0.35">
      <c r="A602" s="21" t="s">
        <v>99</v>
      </c>
      <c r="B602" s="21">
        <v>244200</v>
      </c>
      <c r="C602" s="21">
        <v>244250</v>
      </c>
      <c r="D602" s="21">
        <v>50</v>
      </c>
      <c r="E602" s="21"/>
      <c r="F602" s="23">
        <v>5</v>
      </c>
      <c r="G602" s="25">
        <v>3.6617142857142864E-3</v>
      </c>
      <c r="H602" s="25">
        <v>1.1885714285714284E-3</v>
      </c>
      <c r="I602" s="25">
        <v>1.3177142857142856E-3</v>
      </c>
      <c r="J602" s="25">
        <v>1.5131428571428572E-3</v>
      </c>
      <c r="K602" s="25">
        <v>2.0817142857142861E-3</v>
      </c>
      <c r="L602" s="25">
        <v>0</v>
      </c>
      <c r="M602" s="25">
        <v>1.9588571428571428E-3</v>
      </c>
      <c r="N602" s="25">
        <v>0</v>
      </c>
      <c r="O602">
        <f>(IF(AND(G602&gt;5,'Jul-24 Comparison with CA @50m'!G602&gt;5),1,0))*'50m'!$D602</f>
        <v>0</v>
      </c>
      <c r="P602">
        <f>(IF(AND(H602&gt;5,'Jul-24 Comparison with CA @50m'!H602&gt;5),1,0))*'50m'!$D602</f>
        <v>0</v>
      </c>
      <c r="Q602">
        <f>(IF(AND(I602&gt;5,'Jul-24 Comparison with CA @50m'!I602&gt;5),1,0))*'50m'!$D602</f>
        <v>0</v>
      </c>
      <c r="R602">
        <f>(IF(AND(J602&gt;5,'Jul-24 Comparison with CA @50m'!J602&gt;5),1,0))*'50m'!$D602</f>
        <v>0</v>
      </c>
      <c r="S602">
        <f>(IF(AND(K602&gt;5,'Jul-24 Comparison with CA @50m'!K602&gt;5),1,0))*'50m'!$D602</f>
        <v>0</v>
      </c>
      <c r="T602">
        <f>(IF(AND(L602&gt;5,'Jul-24 Comparison with CA @50m'!L602&gt;5),1,0))*'50m'!$D602</f>
        <v>0</v>
      </c>
      <c r="U602">
        <f>(IF(AND(M602&gt;5,'Jul-24 Comparison with CA @50m'!M602&gt;5),1,0))*'50m'!$D602</f>
        <v>0</v>
      </c>
      <c r="V602">
        <f>(IF(AND(N602&gt;5,'Jul-24 Comparison with CA @50m'!N602&gt;5),1,0))*'50m'!$D602</f>
        <v>0</v>
      </c>
    </row>
    <row r="603" spans="1:22" x14ac:dyDescent="0.35">
      <c r="A603" s="21" t="s">
        <v>99</v>
      </c>
      <c r="B603" s="21">
        <v>244250</v>
      </c>
      <c r="C603" s="21">
        <v>244300</v>
      </c>
      <c r="D603" s="21">
        <v>50</v>
      </c>
      <c r="E603" s="21"/>
      <c r="F603" s="23">
        <v>5</v>
      </c>
      <c r="G603" s="25">
        <v>8.3885714285714275E-3</v>
      </c>
      <c r="H603" s="25">
        <v>4.08E-4</v>
      </c>
      <c r="I603" s="25">
        <v>3.4171428571428569E-4</v>
      </c>
      <c r="J603" s="25">
        <v>7.5651428571428571E-3</v>
      </c>
      <c r="K603" s="25">
        <v>7.4399999999999998E-4</v>
      </c>
      <c r="L603" s="25">
        <v>0</v>
      </c>
      <c r="M603" s="25">
        <v>5.7085714285714292E-4</v>
      </c>
      <c r="N603" s="25">
        <v>1.9680000000000001E-3</v>
      </c>
      <c r="O603">
        <f>(IF(AND(G603&gt;5,'Jul-24 Comparison with CA @50m'!G603&gt;5),1,0))*'50m'!$D603</f>
        <v>0</v>
      </c>
      <c r="P603">
        <f>(IF(AND(H603&gt;5,'Jul-24 Comparison with CA @50m'!H603&gt;5),1,0))*'50m'!$D603</f>
        <v>0</v>
      </c>
      <c r="Q603">
        <f>(IF(AND(I603&gt;5,'Jul-24 Comparison with CA @50m'!I603&gt;5),1,0))*'50m'!$D603</f>
        <v>0</v>
      </c>
      <c r="R603">
        <f>(IF(AND(J603&gt;5,'Jul-24 Comparison with CA @50m'!J603&gt;5),1,0))*'50m'!$D603</f>
        <v>0</v>
      </c>
      <c r="S603">
        <f>(IF(AND(K603&gt;5,'Jul-24 Comparison with CA @50m'!K603&gt;5),1,0))*'50m'!$D603</f>
        <v>0</v>
      </c>
      <c r="T603">
        <f>(IF(AND(L603&gt;5,'Jul-24 Comparison with CA @50m'!L603&gt;5),1,0))*'50m'!$D603</f>
        <v>0</v>
      </c>
      <c r="U603">
        <f>(IF(AND(M603&gt;5,'Jul-24 Comparison with CA @50m'!M603&gt;5),1,0))*'50m'!$D603</f>
        <v>0</v>
      </c>
      <c r="V603">
        <f>(IF(AND(N603&gt;5,'Jul-24 Comparison with CA @50m'!N603&gt;5),1,0))*'50m'!$D603</f>
        <v>0</v>
      </c>
    </row>
    <row r="604" spans="1:22" x14ac:dyDescent="0.35">
      <c r="A604" s="21" t="s">
        <v>99</v>
      </c>
      <c r="B604" s="21">
        <v>244300</v>
      </c>
      <c r="C604" s="21">
        <v>244350</v>
      </c>
      <c r="D604" s="21">
        <v>50</v>
      </c>
      <c r="E604" s="21"/>
      <c r="F604" s="23">
        <v>5</v>
      </c>
      <c r="G604" s="25">
        <v>1.9281714285714284E-2</v>
      </c>
      <c r="H604" s="25">
        <v>3.0720000000000005E-3</v>
      </c>
      <c r="I604" s="25">
        <v>4.991428571428572E-3</v>
      </c>
      <c r="J604" s="25">
        <v>7.8257142857142848E-3</v>
      </c>
      <c r="K604" s="25">
        <v>1.8868571428571428E-3</v>
      </c>
      <c r="L604" s="25">
        <v>0</v>
      </c>
      <c r="M604" s="25">
        <v>1.9211428571428572E-3</v>
      </c>
      <c r="N604" s="25">
        <v>1.248E-3</v>
      </c>
      <c r="O604">
        <f>(IF(AND(G604&gt;5,'Jul-24 Comparison with CA @50m'!G604&gt;5),1,0))*'50m'!$D604</f>
        <v>0</v>
      </c>
      <c r="P604">
        <f>(IF(AND(H604&gt;5,'Jul-24 Comparison with CA @50m'!H604&gt;5),1,0))*'50m'!$D604</f>
        <v>0</v>
      </c>
      <c r="Q604">
        <f>(IF(AND(I604&gt;5,'Jul-24 Comparison with CA @50m'!I604&gt;5),1,0))*'50m'!$D604</f>
        <v>0</v>
      </c>
      <c r="R604">
        <f>(IF(AND(J604&gt;5,'Jul-24 Comparison with CA @50m'!J604&gt;5),1,0))*'50m'!$D604</f>
        <v>0</v>
      </c>
      <c r="S604">
        <f>(IF(AND(K604&gt;5,'Jul-24 Comparison with CA @50m'!K604&gt;5),1,0))*'50m'!$D604</f>
        <v>0</v>
      </c>
      <c r="T604">
        <f>(IF(AND(L604&gt;5,'Jul-24 Comparison with CA @50m'!L604&gt;5),1,0))*'50m'!$D604</f>
        <v>0</v>
      </c>
      <c r="U604">
        <f>(IF(AND(M604&gt;5,'Jul-24 Comparison with CA @50m'!M604&gt;5),1,0))*'50m'!$D604</f>
        <v>0</v>
      </c>
      <c r="V604">
        <f>(IF(AND(N604&gt;5,'Jul-24 Comparison with CA @50m'!N604&gt;5),1,0))*'50m'!$D604</f>
        <v>0</v>
      </c>
    </row>
    <row r="605" spans="1:22" x14ac:dyDescent="0.35">
      <c r="A605" s="21" t="s">
        <v>99</v>
      </c>
      <c r="B605" s="21">
        <v>244350</v>
      </c>
      <c r="C605" s="21">
        <v>244400</v>
      </c>
      <c r="D605" s="21">
        <v>50</v>
      </c>
      <c r="E605" s="21"/>
      <c r="F605" s="23">
        <v>5</v>
      </c>
      <c r="G605" s="25">
        <v>1.9473142857142856E-2</v>
      </c>
      <c r="H605" s="25">
        <v>7.2251428571428571E-3</v>
      </c>
      <c r="I605" s="25">
        <v>1.0769142857142859E-2</v>
      </c>
      <c r="J605" s="25">
        <v>2.2999428571428567E-2</v>
      </c>
      <c r="K605" s="25">
        <v>3.5828571428571425E-4</v>
      </c>
      <c r="L605" s="25">
        <v>0</v>
      </c>
      <c r="M605" s="25">
        <v>6.508571428571428E-4</v>
      </c>
      <c r="N605" s="25">
        <v>8.7999999999999992E-4</v>
      </c>
      <c r="O605">
        <f>(IF(AND(G605&gt;5,'Jul-24 Comparison with CA @50m'!G605&gt;5),1,0))*'50m'!$D605</f>
        <v>0</v>
      </c>
      <c r="P605">
        <f>(IF(AND(H605&gt;5,'Jul-24 Comparison with CA @50m'!H605&gt;5),1,0))*'50m'!$D605</f>
        <v>0</v>
      </c>
      <c r="Q605">
        <f>(IF(AND(I605&gt;5,'Jul-24 Comparison with CA @50m'!I605&gt;5),1,0))*'50m'!$D605</f>
        <v>0</v>
      </c>
      <c r="R605">
        <f>(IF(AND(J605&gt;5,'Jul-24 Comparison with CA @50m'!J605&gt;5),1,0))*'50m'!$D605</f>
        <v>0</v>
      </c>
      <c r="S605">
        <f>(IF(AND(K605&gt;5,'Jul-24 Comparison with CA @50m'!K605&gt;5),1,0))*'50m'!$D605</f>
        <v>0</v>
      </c>
      <c r="T605">
        <f>(IF(AND(L605&gt;5,'Jul-24 Comparison with CA @50m'!L605&gt;5),1,0))*'50m'!$D605</f>
        <v>0</v>
      </c>
      <c r="U605">
        <f>(IF(AND(M605&gt;5,'Jul-24 Comparison with CA @50m'!M605&gt;5),1,0))*'50m'!$D605</f>
        <v>0</v>
      </c>
      <c r="V605">
        <f>(IF(AND(N605&gt;5,'Jul-24 Comparison with CA @50m'!N605&gt;5),1,0))*'50m'!$D605</f>
        <v>0</v>
      </c>
    </row>
    <row r="606" spans="1:22" x14ac:dyDescent="0.35">
      <c r="A606" s="21" t="s">
        <v>99</v>
      </c>
      <c r="B606" s="21">
        <v>244400</v>
      </c>
      <c r="C606" s="21">
        <v>244450</v>
      </c>
      <c r="D606" s="21">
        <v>50</v>
      </c>
      <c r="E606" s="21"/>
      <c r="F606" s="23">
        <v>5</v>
      </c>
      <c r="G606" s="25">
        <v>2.0797142857142858E-2</v>
      </c>
      <c r="H606" s="25">
        <v>1.3924000000000001E-2</v>
      </c>
      <c r="I606" s="25">
        <v>1.1382857142857144E-2</v>
      </c>
      <c r="J606" s="25">
        <v>8.4765714285714288E-3</v>
      </c>
      <c r="K606" s="25">
        <v>2.1428571428571427E-4</v>
      </c>
      <c r="L606" s="25">
        <v>0</v>
      </c>
      <c r="M606" s="25">
        <v>2.4199999999999998E-3</v>
      </c>
      <c r="N606" s="25">
        <v>8.6400000000000008E-4</v>
      </c>
      <c r="O606">
        <f>(IF(AND(G606&gt;5,'Jul-24 Comparison with CA @50m'!G606&gt;5),1,0))*'50m'!$D606</f>
        <v>0</v>
      </c>
      <c r="P606">
        <f>(IF(AND(H606&gt;5,'Jul-24 Comparison with CA @50m'!H606&gt;5),1,0))*'50m'!$D606</f>
        <v>0</v>
      </c>
      <c r="Q606">
        <f>(IF(AND(I606&gt;5,'Jul-24 Comparison with CA @50m'!I606&gt;5),1,0))*'50m'!$D606</f>
        <v>0</v>
      </c>
      <c r="R606">
        <f>(IF(AND(J606&gt;5,'Jul-24 Comparison with CA @50m'!J606&gt;5),1,0))*'50m'!$D606</f>
        <v>0</v>
      </c>
      <c r="S606">
        <f>(IF(AND(K606&gt;5,'Jul-24 Comparison with CA @50m'!K606&gt;5),1,0))*'50m'!$D606</f>
        <v>0</v>
      </c>
      <c r="T606">
        <f>(IF(AND(L606&gt;5,'Jul-24 Comparison with CA @50m'!L606&gt;5),1,0))*'50m'!$D606</f>
        <v>0</v>
      </c>
      <c r="U606">
        <f>(IF(AND(M606&gt;5,'Jul-24 Comparison with CA @50m'!M606&gt;5),1,0))*'50m'!$D606</f>
        <v>0</v>
      </c>
      <c r="V606">
        <f>(IF(AND(N606&gt;5,'Jul-24 Comparison with CA @50m'!N606&gt;5),1,0))*'50m'!$D606</f>
        <v>0</v>
      </c>
    </row>
    <row r="607" spans="1:22" x14ac:dyDescent="0.35">
      <c r="A607" s="21" t="s">
        <v>99</v>
      </c>
      <c r="B607" s="21">
        <v>244450</v>
      </c>
      <c r="C607" s="21">
        <v>244500</v>
      </c>
      <c r="D607" s="21">
        <v>50</v>
      </c>
      <c r="E607" s="21" t="s">
        <v>66</v>
      </c>
      <c r="F607" s="23">
        <v>5</v>
      </c>
      <c r="G607" s="25">
        <v>1.416742857142857E-2</v>
      </c>
      <c r="H607" s="25">
        <v>3.4445714285714284E-3</v>
      </c>
      <c r="I607" s="25">
        <v>5.2000000000000006E-4</v>
      </c>
      <c r="J607" s="25">
        <v>2.016E-3</v>
      </c>
      <c r="K607" s="25">
        <v>1.9634285714285713E-3</v>
      </c>
      <c r="L607" s="25">
        <v>0</v>
      </c>
      <c r="M607" s="25">
        <v>1.110857142857143E-3</v>
      </c>
      <c r="N607" s="25">
        <v>2.7525714285714289E-3</v>
      </c>
      <c r="O607">
        <f>(IF(AND(G607&gt;5,'Jul-24 Comparison with CA @50m'!G607&gt;5),1,0))*'50m'!$D607</f>
        <v>0</v>
      </c>
      <c r="P607">
        <f>(IF(AND(H607&gt;5,'Jul-24 Comparison with CA @50m'!H607&gt;5),1,0))*'50m'!$D607</f>
        <v>0</v>
      </c>
      <c r="Q607">
        <f>(IF(AND(I607&gt;5,'Jul-24 Comparison with CA @50m'!I607&gt;5),1,0))*'50m'!$D607</f>
        <v>0</v>
      </c>
      <c r="R607">
        <f>(IF(AND(J607&gt;5,'Jul-24 Comparison with CA @50m'!J607&gt;5),1,0))*'50m'!$D607</f>
        <v>0</v>
      </c>
      <c r="S607">
        <f>(IF(AND(K607&gt;5,'Jul-24 Comparison with CA @50m'!K607&gt;5),1,0))*'50m'!$D607</f>
        <v>0</v>
      </c>
      <c r="T607">
        <f>(IF(AND(L607&gt;5,'Jul-24 Comparison with CA @50m'!L607&gt;5),1,0))*'50m'!$D607</f>
        <v>0</v>
      </c>
      <c r="U607">
        <f>(IF(AND(M607&gt;5,'Jul-24 Comparison with CA @50m'!M607&gt;5),1,0))*'50m'!$D607</f>
        <v>0</v>
      </c>
      <c r="V607">
        <f>(IF(AND(N607&gt;5,'Jul-24 Comparison with CA @50m'!N607&gt;5),1,0))*'50m'!$D607</f>
        <v>0</v>
      </c>
    </row>
    <row r="608" spans="1:22" x14ac:dyDescent="0.35">
      <c r="A608" s="21" t="s">
        <v>99</v>
      </c>
      <c r="B608" s="21">
        <v>244500</v>
      </c>
      <c r="C608" s="21">
        <v>244550</v>
      </c>
      <c r="D608" s="21">
        <v>50</v>
      </c>
      <c r="E608" s="21" t="s">
        <v>111</v>
      </c>
      <c r="F608" s="23">
        <v>5</v>
      </c>
      <c r="G608" s="25">
        <v>1.1664571428571429E-2</v>
      </c>
      <c r="H608" s="25">
        <v>6.0205714285714289E-3</v>
      </c>
      <c r="I608" s="25">
        <v>5.2857142857142859E-4</v>
      </c>
      <c r="J608" s="25">
        <v>4.5097142857142853E-3</v>
      </c>
      <c r="K608" s="25">
        <v>1.8205714285714288E-3</v>
      </c>
      <c r="L608" s="25">
        <v>0</v>
      </c>
      <c r="M608" s="25">
        <v>0</v>
      </c>
      <c r="N608" s="25">
        <v>5.1428571428571419E-4</v>
      </c>
      <c r="O608">
        <f>(IF(AND(G608&gt;5,'Jul-24 Comparison with CA @50m'!G608&gt;5),1,0))*'50m'!$D608</f>
        <v>0</v>
      </c>
      <c r="P608">
        <f>(IF(AND(H608&gt;5,'Jul-24 Comparison with CA @50m'!H608&gt;5),1,0))*'50m'!$D608</f>
        <v>0</v>
      </c>
      <c r="Q608">
        <f>(IF(AND(I608&gt;5,'Jul-24 Comparison with CA @50m'!I608&gt;5),1,0))*'50m'!$D608</f>
        <v>0</v>
      </c>
      <c r="R608">
        <f>(IF(AND(J608&gt;5,'Jul-24 Comparison with CA @50m'!J608&gt;5),1,0))*'50m'!$D608</f>
        <v>0</v>
      </c>
      <c r="S608">
        <f>(IF(AND(K608&gt;5,'Jul-24 Comparison with CA @50m'!K608&gt;5),1,0))*'50m'!$D608</f>
        <v>0</v>
      </c>
      <c r="T608">
        <f>(IF(AND(L608&gt;5,'Jul-24 Comparison with CA @50m'!L608&gt;5),1,0))*'50m'!$D608</f>
        <v>0</v>
      </c>
      <c r="U608">
        <f>(IF(AND(M608&gt;5,'Jul-24 Comparison with CA @50m'!M608&gt;5),1,0))*'50m'!$D608</f>
        <v>0</v>
      </c>
      <c r="V608">
        <f>(IF(AND(N608&gt;5,'Jul-24 Comparison with CA @50m'!N608&gt;5),1,0))*'50m'!$D608</f>
        <v>0</v>
      </c>
    </row>
    <row r="609" spans="1:22" x14ac:dyDescent="0.35">
      <c r="A609" s="21" t="s">
        <v>99</v>
      </c>
      <c r="B609" s="21">
        <v>244550</v>
      </c>
      <c r="C609" s="21">
        <v>244600</v>
      </c>
      <c r="D609" s="21">
        <v>50</v>
      </c>
      <c r="E609" s="21"/>
      <c r="F609" s="23">
        <v>5</v>
      </c>
      <c r="G609" s="25">
        <v>8.1131428571428587E-3</v>
      </c>
      <c r="H609" s="25">
        <v>3.1405714285714283E-3</v>
      </c>
      <c r="I609" s="25">
        <v>1.6571428571428572E-4</v>
      </c>
      <c r="J609" s="25">
        <v>6.1942857142857155E-4</v>
      </c>
      <c r="K609" s="25">
        <v>1.4120000000000001E-3</v>
      </c>
      <c r="L609" s="25">
        <v>0</v>
      </c>
      <c r="M609" s="25">
        <v>0</v>
      </c>
      <c r="N609" s="25">
        <v>1.9748571428571428E-3</v>
      </c>
      <c r="O609">
        <f>(IF(AND(G609&gt;5,'Jul-24 Comparison with CA @50m'!G609&gt;5),1,0))*'50m'!$D609</f>
        <v>0</v>
      </c>
      <c r="P609">
        <f>(IF(AND(H609&gt;5,'Jul-24 Comparison with CA @50m'!H609&gt;5),1,0))*'50m'!$D609</f>
        <v>0</v>
      </c>
      <c r="Q609">
        <f>(IF(AND(I609&gt;5,'Jul-24 Comparison with CA @50m'!I609&gt;5),1,0))*'50m'!$D609</f>
        <v>0</v>
      </c>
      <c r="R609">
        <f>(IF(AND(J609&gt;5,'Jul-24 Comparison with CA @50m'!J609&gt;5),1,0))*'50m'!$D609</f>
        <v>0</v>
      </c>
      <c r="S609">
        <f>(IF(AND(K609&gt;5,'Jul-24 Comparison with CA @50m'!K609&gt;5),1,0))*'50m'!$D609</f>
        <v>0</v>
      </c>
      <c r="T609">
        <f>(IF(AND(L609&gt;5,'Jul-24 Comparison with CA @50m'!L609&gt;5),1,0))*'50m'!$D609</f>
        <v>0</v>
      </c>
      <c r="U609">
        <f>(IF(AND(M609&gt;5,'Jul-24 Comparison with CA @50m'!M609&gt;5),1,0))*'50m'!$D609</f>
        <v>0</v>
      </c>
      <c r="V609">
        <f>(IF(AND(N609&gt;5,'Jul-24 Comparison with CA @50m'!N609&gt;5),1,0))*'50m'!$D609</f>
        <v>0</v>
      </c>
    </row>
    <row r="610" spans="1:22" x14ac:dyDescent="0.35">
      <c r="A610" s="21" t="s">
        <v>99</v>
      </c>
      <c r="B610" s="21">
        <v>244600</v>
      </c>
      <c r="C610" s="21">
        <v>244650</v>
      </c>
      <c r="D610" s="21">
        <v>50</v>
      </c>
      <c r="E610" s="21"/>
      <c r="F610" s="23">
        <v>5</v>
      </c>
      <c r="G610" s="25">
        <v>1.2226857142857145E-2</v>
      </c>
      <c r="H610" s="25">
        <v>5.066285714285715E-3</v>
      </c>
      <c r="I610" s="25">
        <v>0</v>
      </c>
      <c r="J610" s="25">
        <v>6.6165714285714291E-3</v>
      </c>
      <c r="K610" s="25">
        <v>4.5011428571428563E-3</v>
      </c>
      <c r="L610" s="25">
        <v>1.8285714285714289E-4</v>
      </c>
      <c r="M610" s="25">
        <v>0</v>
      </c>
      <c r="N610" s="25">
        <v>7.404E-3</v>
      </c>
      <c r="O610">
        <f>(IF(AND(G610&gt;5,'Jul-24 Comparison with CA @50m'!G610&gt;5),1,0))*'50m'!$D610</f>
        <v>0</v>
      </c>
      <c r="P610">
        <f>(IF(AND(H610&gt;5,'Jul-24 Comparison with CA @50m'!H610&gt;5),1,0))*'50m'!$D610</f>
        <v>0</v>
      </c>
      <c r="Q610">
        <f>(IF(AND(I610&gt;5,'Jul-24 Comparison with CA @50m'!I610&gt;5),1,0))*'50m'!$D610</f>
        <v>0</v>
      </c>
      <c r="R610">
        <f>(IF(AND(J610&gt;5,'Jul-24 Comparison with CA @50m'!J610&gt;5),1,0))*'50m'!$D610</f>
        <v>0</v>
      </c>
      <c r="S610">
        <f>(IF(AND(K610&gt;5,'Jul-24 Comparison with CA @50m'!K610&gt;5),1,0))*'50m'!$D610</f>
        <v>0</v>
      </c>
      <c r="T610">
        <f>(IF(AND(L610&gt;5,'Jul-24 Comparison with CA @50m'!L610&gt;5),1,0))*'50m'!$D610</f>
        <v>0</v>
      </c>
      <c r="U610">
        <f>(IF(AND(M610&gt;5,'Jul-24 Comparison with CA @50m'!M610&gt;5),1,0))*'50m'!$D610</f>
        <v>0</v>
      </c>
      <c r="V610">
        <f>(IF(AND(N610&gt;5,'Jul-24 Comparison with CA @50m'!N610&gt;5),1,0))*'50m'!$D610</f>
        <v>0</v>
      </c>
    </row>
    <row r="611" spans="1:22" x14ac:dyDescent="0.35">
      <c r="A611" s="21" t="s">
        <v>99</v>
      </c>
      <c r="B611" s="21">
        <v>244650</v>
      </c>
      <c r="C611" s="21">
        <v>244700</v>
      </c>
      <c r="D611" s="21">
        <v>50</v>
      </c>
      <c r="E611" s="21"/>
      <c r="F611" s="23">
        <v>5</v>
      </c>
      <c r="G611" s="25">
        <v>7.086857142857143E-3</v>
      </c>
      <c r="H611" s="25">
        <v>7.2068571428571425E-3</v>
      </c>
      <c r="I611" s="25">
        <v>2.637142857142857E-3</v>
      </c>
      <c r="J611" s="25">
        <v>1.0005142857142857E-2</v>
      </c>
      <c r="K611" s="25">
        <v>2.3931428571428571E-3</v>
      </c>
      <c r="L611" s="25">
        <v>3.428571428571428E-4</v>
      </c>
      <c r="M611" s="25">
        <v>4.285714285714285E-5</v>
      </c>
      <c r="N611" s="25">
        <v>2.5748571428571426E-3</v>
      </c>
      <c r="O611">
        <f>(IF(AND(G611&gt;5,'Jul-24 Comparison with CA @50m'!G611&gt;5),1,0))*'50m'!$D611</f>
        <v>0</v>
      </c>
      <c r="P611">
        <f>(IF(AND(H611&gt;5,'Jul-24 Comparison with CA @50m'!H611&gt;5),1,0))*'50m'!$D611</f>
        <v>0</v>
      </c>
      <c r="Q611">
        <f>(IF(AND(I611&gt;5,'Jul-24 Comparison with CA @50m'!I611&gt;5),1,0))*'50m'!$D611</f>
        <v>0</v>
      </c>
      <c r="R611">
        <f>(IF(AND(J611&gt;5,'Jul-24 Comparison with CA @50m'!J611&gt;5),1,0))*'50m'!$D611</f>
        <v>0</v>
      </c>
      <c r="S611">
        <f>(IF(AND(K611&gt;5,'Jul-24 Comparison with CA @50m'!K611&gt;5),1,0))*'50m'!$D611</f>
        <v>0</v>
      </c>
      <c r="T611">
        <f>(IF(AND(L611&gt;5,'Jul-24 Comparison with CA @50m'!L611&gt;5),1,0))*'50m'!$D611</f>
        <v>0</v>
      </c>
      <c r="U611">
        <f>(IF(AND(M611&gt;5,'Jul-24 Comparison with CA @50m'!M611&gt;5),1,0))*'50m'!$D611</f>
        <v>0</v>
      </c>
      <c r="V611">
        <f>(IF(AND(N611&gt;5,'Jul-24 Comparison with CA @50m'!N611&gt;5),1,0))*'50m'!$D611</f>
        <v>0</v>
      </c>
    </row>
    <row r="612" spans="1:22" x14ac:dyDescent="0.35">
      <c r="A612" s="21" t="s">
        <v>99</v>
      </c>
      <c r="B612" s="21">
        <v>244700</v>
      </c>
      <c r="C612" s="21">
        <v>244750</v>
      </c>
      <c r="D612" s="21">
        <v>50</v>
      </c>
      <c r="E612" s="21" t="s">
        <v>66</v>
      </c>
      <c r="F612" s="23">
        <v>5</v>
      </c>
      <c r="G612" s="25">
        <v>8.0468571428571421E-3</v>
      </c>
      <c r="H612" s="25">
        <v>2.8914285714285717E-4</v>
      </c>
      <c r="I612" s="25">
        <v>2.6491428571428569E-3</v>
      </c>
      <c r="J612" s="25">
        <v>9.6839999999999999E-3</v>
      </c>
      <c r="K612" s="25">
        <v>2.3582857142857147E-3</v>
      </c>
      <c r="L612" s="25">
        <v>0</v>
      </c>
      <c r="M612" s="25">
        <v>0</v>
      </c>
      <c r="N612" s="25">
        <v>9.2325714285714303E-3</v>
      </c>
      <c r="O612">
        <f>(IF(AND(G612&gt;5,'Jul-24 Comparison with CA @50m'!G612&gt;5),1,0))*'50m'!$D612</f>
        <v>0</v>
      </c>
      <c r="P612">
        <f>(IF(AND(H612&gt;5,'Jul-24 Comparison with CA @50m'!H612&gt;5),1,0))*'50m'!$D612</f>
        <v>0</v>
      </c>
      <c r="Q612">
        <f>(IF(AND(I612&gt;5,'Jul-24 Comparison with CA @50m'!I612&gt;5),1,0))*'50m'!$D612</f>
        <v>0</v>
      </c>
      <c r="R612">
        <f>(IF(AND(J612&gt;5,'Jul-24 Comparison with CA @50m'!J612&gt;5),1,0))*'50m'!$D612</f>
        <v>0</v>
      </c>
      <c r="S612">
        <f>(IF(AND(K612&gt;5,'Jul-24 Comparison with CA @50m'!K612&gt;5),1,0))*'50m'!$D612</f>
        <v>0</v>
      </c>
      <c r="T612">
        <f>(IF(AND(L612&gt;5,'Jul-24 Comparison with CA @50m'!L612&gt;5),1,0))*'50m'!$D612</f>
        <v>0</v>
      </c>
      <c r="U612">
        <f>(IF(AND(M612&gt;5,'Jul-24 Comparison with CA @50m'!M612&gt;5),1,0))*'50m'!$D612</f>
        <v>0</v>
      </c>
      <c r="V612">
        <f>(IF(AND(N612&gt;5,'Jul-24 Comparison with CA @50m'!N612&gt;5),1,0))*'50m'!$D612</f>
        <v>0</v>
      </c>
    </row>
    <row r="613" spans="1:22" x14ac:dyDescent="0.35">
      <c r="A613" s="21" t="s">
        <v>99</v>
      </c>
      <c r="B613" s="21">
        <v>244750</v>
      </c>
      <c r="C613" s="21">
        <v>244800</v>
      </c>
      <c r="D613" s="21">
        <v>50</v>
      </c>
      <c r="E613" s="21"/>
      <c r="F613" s="23">
        <v>5</v>
      </c>
      <c r="G613" s="25">
        <v>1.3570857142857143E-2</v>
      </c>
      <c r="H613" s="25">
        <v>1.6422857142857142E-3</v>
      </c>
      <c r="I613" s="25">
        <v>4.7999999999999996E-4</v>
      </c>
      <c r="J613" s="25">
        <v>5.4217142857142858E-3</v>
      </c>
      <c r="K613" s="25">
        <v>1.3120000000000002E-3</v>
      </c>
      <c r="L613" s="25">
        <v>4.1999999999999996E-4</v>
      </c>
      <c r="M613" s="25">
        <v>0</v>
      </c>
      <c r="N613" s="25">
        <v>8.2714285714285719E-3</v>
      </c>
      <c r="O613">
        <f>(IF(AND(G613&gt;5,'Jul-24 Comparison with CA @50m'!G613&gt;5),1,0))*'50m'!$D613</f>
        <v>0</v>
      </c>
      <c r="P613">
        <f>(IF(AND(H613&gt;5,'Jul-24 Comparison with CA @50m'!H613&gt;5),1,0))*'50m'!$D613</f>
        <v>0</v>
      </c>
      <c r="Q613">
        <f>(IF(AND(I613&gt;5,'Jul-24 Comparison with CA @50m'!I613&gt;5),1,0))*'50m'!$D613</f>
        <v>0</v>
      </c>
      <c r="R613">
        <f>(IF(AND(J613&gt;5,'Jul-24 Comparison with CA @50m'!J613&gt;5),1,0))*'50m'!$D613</f>
        <v>0</v>
      </c>
      <c r="S613">
        <f>(IF(AND(K613&gt;5,'Jul-24 Comparison with CA @50m'!K613&gt;5),1,0))*'50m'!$D613</f>
        <v>0</v>
      </c>
      <c r="T613">
        <f>(IF(AND(L613&gt;5,'Jul-24 Comparison with CA @50m'!L613&gt;5),1,0))*'50m'!$D613</f>
        <v>0</v>
      </c>
      <c r="U613">
        <f>(IF(AND(M613&gt;5,'Jul-24 Comparison with CA @50m'!M613&gt;5),1,0))*'50m'!$D613</f>
        <v>0</v>
      </c>
      <c r="V613">
        <f>(IF(AND(N613&gt;5,'Jul-24 Comparison with CA @50m'!N613&gt;5),1,0))*'50m'!$D613</f>
        <v>0</v>
      </c>
    </row>
    <row r="614" spans="1:22" x14ac:dyDescent="0.35">
      <c r="A614" s="21" t="s">
        <v>99</v>
      </c>
      <c r="B614" s="21">
        <v>244800</v>
      </c>
      <c r="C614" s="21">
        <v>244850</v>
      </c>
      <c r="D614" s="21">
        <v>50</v>
      </c>
      <c r="E614" s="21"/>
      <c r="F614" s="23">
        <v>5</v>
      </c>
      <c r="G614" s="25">
        <v>3.8474285714285711E-3</v>
      </c>
      <c r="H614" s="25">
        <v>1.9211428571428572E-3</v>
      </c>
      <c r="I614" s="25">
        <v>0</v>
      </c>
      <c r="J614" s="25">
        <v>2.0799999999999999E-4</v>
      </c>
      <c r="K614" s="25">
        <v>1.1091428571428572E-3</v>
      </c>
      <c r="L614" s="25">
        <v>0</v>
      </c>
      <c r="M614" s="25">
        <v>0</v>
      </c>
      <c r="N614" s="25">
        <v>6.0942857142857144E-3</v>
      </c>
      <c r="O614">
        <f>(IF(AND(G614&gt;5,'Jul-24 Comparison with CA @50m'!G614&gt;5),1,0))*'50m'!$D614</f>
        <v>0</v>
      </c>
      <c r="P614">
        <f>(IF(AND(H614&gt;5,'Jul-24 Comparison with CA @50m'!H614&gt;5),1,0))*'50m'!$D614</f>
        <v>0</v>
      </c>
      <c r="Q614">
        <f>(IF(AND(I614&gt;5,'Jul-24 Comparison with CA @50m'!I614&gt;5),1,0))*'50m'!$D614</f>
        <v>0</v>
      </c>
      <c r="R614">
        <f>(IF(AND(J614&gt;5,'Jul-24 Comparison with CA @50m'!J614&gt;5),1,0))*'50m'!$D614</f>
        <v>0</v>
      </c>
      <c r="S614">
        <f>(IF(AND(K614&gt;5,'Jul-24 Comparison with CA @50m'!K614&gt;5),1,0))*'50m'!$D614</f>
        <v>0</v>
      </c>
      <c r="T614">
        <f>(IF(AND(L614&gt;5,'Jul-24 Comparison with CA @50m'!L614&gt;5),1,0))*'50m'!$D614</f>
        <v>0</v>
      </c>
      <c r="U614">
        <f>(IF(AND(M614&gt;5,'Jul-24 Comparison with CA @50m'!M614&gt;5),1,0))*'50m'!$D614</f>
        <v>0</v>
      </c>
      <c r="V614">
        <f>(IF(AND(N614&gt;5,'Jul-24 Comparison with CA @50m'!N614&gt;5),1,0))*'50m'!$D614</f>
        <v>0</v>
      </c>
    </row>
    <row r="615" spans="1:22" x14ac:dyDescent="0.35">
      <c r="A615" s="21" t="s">
        <v>99</v>
      </c>
      <c r="B615" s="21">
        <v>244850</v>
      </c>
      <c r="C615" s="21">
        <v>244900</v>
      </c>
      <c r="D615" s="21">
        <v>50</v>
      </c>
      <c r="E615" s="21"/>
      <c r="F615" s="23">
        <v>5</v>
      </c>
      <c r="G615" s="25">
        <v>1.6858742857142857</v>
      </c>
      <c r="H615" s="25">
        <v>0</v>
      </c>
      <c r="I615" s="25">
        <v>2.4908571428571427E-3</v>
      </c>
      <c r="J615" s="25">
        <v>8.9142857142857133E-5</v>
      </c>
      <c r="K615" s="25">
        <v>2.4354285714285715E-3</v>
      </c>
      <c r="L615" s="25">
        <v>1.2548571428571426E-3</v>
      </c>
      <c r="M615" s="25">
        <v>1.5994285714285713E-3</v>
      </c>
      <c r="N615" s="25">
        <v>3.4177142857142856E-3</v>
      </c>
      <c r="O615">
        <f>(IF(AND(G615&gt;5,'Jul-24 Comparison with CA @50m'!G615&gt;5),1,0))*'50m'!$D615</f>
        <v>0</v>
      </c>
      <c r="P615">
        <f>(IF(AND(H615&gt;5,'Jul-24 Comparison with CA @50m'!H615&gt;5),1,0))*'50m'!$D615</f>
        <v>0</v>
      </c>
      <c r="Q615">
        <f>(IF(AND(I615&gt;5,'Jul-24 Comparison with CA @50m'!I615&gt;5),1,0))*'50m'!$D615</f>
        <v>0</v>
      </c>
      <c r="R615">
        <f>(IF(AND(J615&gt;5,'Jul-24 Comparison with CA @50m'!J615&gt;5),1,0))*'50m'!$D615</f>
        <v>0</v>
      </c>
      <c r="S615">
        <f>(IF(AND(K615&gt;5,'Jul-24 Comparison with CA @50m'!K615&gt;5),1,0))*'50m'!$D615</f>
        <v>0</v>
      </c>
      <c r="T615">
        <f>(IF(AND(L615&gt;5,'Jul-24 Comparison with CA @50m'!L615&gt;5),1,0))*'50m'!$D615</f>
        <v>0</v>
      </c>
      <c r="U615">
        <f>(IF(AND(M615&gt;5,'Jul-24 Comparison with CA @50m'!M615&gt;5),1,0))*'50m'!$D615</f>
        <v>0</v>
      </c>
      <c r="V615">
        <f>(IF(AND(N615&gt;5,'Jul-24 Comparison with CA @50m'!N615&gt;5),1,0))*'50m'!$D615</f>
        <v>0</v>
      </c>
    </row>
    <row r="616" spans="1:22" x14ac:dyDescent="0.35">
      <c r="A616" s="21" t="s">
        <v>99</v>
      </c>
      <c r="B616" s="21">
        <v>244900</v>
      </c>
      <c r="C616" s="21">
        <v>244950</v>
      </c>
      <c r="D616" s="21">
        <v>50</v>
      </c>
      <c r="E616" s="21"/>
      <c r="F616" s="23">
        <v>5</v>
      </c>
      <c r="G616" s="25">
        <v>6.9125714285714285E-3</v>
      </c>
      <c r="H616" s="25">
        <v>2.3439999999999997E-3</v>
      </c>
      <c r="I616" s="25">
        <v>7.8857142857142857E-5</v>
      </c>
      <c r="J616" s="25">
        <v>2.7485714285714283E-3</v>
      </c>
      <c r="K616" s="25">
        <v>0</v>
      </c>
      <c r="L616" s="25">
        <v>0</v>
      </c>
      <c r="M616" s="25">
        <v>0</v>
      </c>
      <c r="N616" s="25">
        <v>6.2474285714285713E-3</v>
      </c>
      <c r="O616">
        <f>(IF(AND(G616&gt;5,'Jul-24 Comparison with CA @50m'!G616&gt;5),1,0))*'50m'!$D616</f>
        <v>0</v>
      </c>
      <c r="P616">
        <f>(IF(AND(H616&gt;5,'Jul-24 Comparison with CA @50m'!H616&gt;5),1,0))*'50m'!$D616</f>
        <v>0</v>
      </c>
      <c r="Q616">
        <f>(IF(AND(I616&gt;5,'Jul-24 Comparison with CA @50m'!I616&gt;5),1,0))*'50m'!$D616</f>
        <v>0</v>
      </c>
      <c r="R616">
        <f>(IF(AND(J616&gt;5,'Jul-24 Comparison with CA @50m'!J616&gt;5),1,0))*'50m'!$D616</f>
        <v>0</v>
      </c>
      <c r="S616">
        <f>(IF(AND(K616&gt;5,'Jul-24 Comparison with CA @50m'!K616&gt;5),1,0))*'50m'!$D616</f>
        <v>0</v>
      </c>
      <c r="T616">
        <f>(IF(AND(L616&gt;5,'Jul-24 Comparison with CA @50m'!L616&gt;5),1,0))*'50m'!$D616</f>
        <v>0</v>
      </c>
      <c r="U616">
        <f>(IF(AND(M616&gt;5,'Jul-24 Comparison with CA @50m'!M616&gt;5),1,0))*'50m'!$D616</f>
        <v>0</v>
      </c>
      <c r="V616">
        <f>(IF(AND(N616&gt;5,'Jul-24 Comparison with CA @50m'!N616&gt;5),1,0))*'50m'!$D616</f>
        <v>0</v>
      </c>
    </row>
    <row r="617" spans="1:22" x14ac:dyDescent="0.35">
      <c r="A617" s="21" t="s">
        <v>99</v>
      </c>
      <c r="B617" s="21">
        <v>244950</v>
      </c>
      <c r="C617" s="21">
        <v>245000</v>
      </c>
      <c r="D617" s="21">
        <v>50</v>
      </c>
      <c r="E617" s="21"/>
      <c r="F617" s="23">
        <v>5</v>
      </c>
      <c r="G617" s="25">
        <v>9.2680000000000002E-3</v>
      </c>
      <c r="H617" s="25">
        <v>4.3714285714285714E-4</v>
      </c>
      <c r="I617" s="25">
        <v>0</v>
      </c>
      <c r="J617" s="25">
        <v>3.428571428571428E-4</v>
      </c>
      <c r="K617" s="25">
        <v>8.5942857142857142E-4</v>
      </c>
      <c r="L617" s="25">
        <v>0</v>
      </c>
      <c r="M617" s="25">
        <v>4.5599999999999997E-4</v>
      </c>
      <c r="N617" s="25">
        <v>3.4034285714285711E-3</v>
      </c>
      <c r="O617">
        <f>(IF(AND(G617&gt;5,'Jul-24 Comparison with CA @50m'!G617&gt;5),1,0))*'50m'!$D617</f>
        <v>0</v>
      </c>
      <c r="P617">
        <f>(IF(AND(H617&gt;5,'Jul-24 Comparison with CA @50m'!H617&gt;5),1,0))*'50m'!$D617</f>
        <v>0</v>
      </c>
      <c r="Q617">
        <f>(IF(AND(I617&gt;5,'Jul-24 Comparison with CA @50m'!I617&gt;5),1,0))*'50m'!$D617</f>
        <v>0</v>
      </c>
      <c r="R617">
        <f>(IF(AND(J617&gt;5,'Jul-24 Comparison with CA @50m'!J617&gt;5),1,0))*'50m'!$D617</f>
        <v>0</v>
      </c>
      <c r="S617">
        <f>(IF(AND(K617&gt;5,'Jul-24 Comparison with CA @50m'!K617&gt;5),1,0))*'50m'!$D617</f>
        <v>0</v>
      </c>
      <c r="T617">
        <f>(IF(AND(L617&gt;5,'Jul-24 Comparison with CA @50m'!L617&gt;5),1,0))*'50m'!$D617</f>
        <v>0</v>
      </c>
      <c r="U617">
        <f>(IF(AND(M617&gt;5,'Jul-24 Comparison with CA @50m'!M617&gt;5),1,0))*'50m'!$D617</f>
        <v>0</v>
      </c>
      <c r="V617">
        <f>(IF(AND(N617&gt;5,'Jul-24 Comparison with CA @50m'!N617&gt;5),1,0))*'50m'!$D617</f>
        <v>0</v>
      </c>
    </row>
    <row r="618" spans="1:22" x14ac:dyDescent="0.35">
      <c r="A618" s="21" t="s">
        <v>99</v>
      </c>
      <c r="B618" s="21">
        <v>245000</v>
      </c>
      <c r="C618" s="21">
        <v>245050</v>
      </c>
      <c r="D618" s="21">
        <v>50</v>
      </c>
      <c r="E618" s="21"/>
      <c r="F618" s="23">
        <v>5</v>
      </c>
      <c r="G618" s="25">
        <v>1.4594285714285716E-2</v>
      </c>
      <c r="H618" s="25">
        <v>6.2685714285714298E-4</v>
      </c>
      <c r="I618" s="25">
        <v>1.56E-4</v>
      </c>
      <c r="J618" s="25">
        <v>0</v>
      </c>
      <c r="K618" s="25">
        <v>0</v>
      </c>
      <c r="L618" s="25">
        <v>0</v>
      </c>
      <c r="M618" s="25">
        <v>0</v>
      </c>
      <c r="N618" s="25">
        <v>1.9291428571428569E-3</v>
      </c>
      <c r="O618">
        <f>(IF(AND(G618&gt;5,'Jul-24 Comparison with CA @50m'!G618&gt;5),1,0))*'50m'!$D618</f>
        <v>0</v>
      </c>
      <c r="P618">
        <f>(IF(AND(H618&gt;5,'Jul-24 Comparison with CA @50m'!H618&gt;5),1,0))*'50m'!$D618</f>
        <v>0</v>
      </c>
      <c r="Q618">
        <f>(IF(AND(I618&gt;5,'Jul-24 Comparison with CA @50m'!I618&gt;5),1,0))*'50m'!$D618</f>
        <v>0</v>
      </c>
      <c r="R618">
        <f>(IF(AND(J618&gt;5,'Jul-24 Comparison with CA @50m'!J618&gt;5),1,0))*'50m'!$D618</f>
        <v>0</v>
      </c>
      <c r="S618">
        <f>(IF(AND(K618&gt;5,'Jul-24 Comparison with CA @50m'!K618&gt;5),1,0))*'50m'!$D618</f>
        <v>0</v>
      </c>
      <c r="T618">
        <f>(IF(AND(L618&gt;5,'Jul-24 Comparison with CA @50m'!L618&gt;5),1,0))*'50m'!$D618</f>
        <v>0</v>
      </c>
      <c r="U618">
        <f>(IF(AND(M618&gt;5,'Jul-24 Comparison with CA @50m'!M618&gt;5),1,0))*'50m'!$D618</f>
        <v>0</v>
      </c>
      <c r="V618">
        <f>(IF(AND(N618&gt;5,'Jul-24 Comparison with CA @50m'!N618&gt;5),1,0))*'50m'!$D618</f>
        <v>0</v>
      </c>
    </row>
    <row r="619" spans="1:22" x14ac:dyDescent="0.35">
      <c r="A619" s="21" t="s">
        <v>99</v>
      </c>
      <c r="B619" s="21">
        <v>245050</v>
      </c>
      <c r="C619" s="21">
        <v>245100</v>
      </c>
      <c r="D619" s="21">
        <v>50</v>
      </c>
      <c r="E619" s="21"/>
      <c r="F619" s="23">
        <v>5</v>
      </c>
      <c r="G619" s="25">
        <v>7.9594285714285722E-3</v>
      </c>
      <c r="H619" s="25">
        <v>1.085142857142857E-3</v>
      </c>
      <c r="I619" s="25">
        <v>0</v>
      </c>
      <c r="J619" s="25">
        <v>7.2445714285714292E-3</v>
      </c>
      <c r="K619" s="25">
        <v>6.4000000000000005E-4</v>
      </c>
      <c r="L619" s="25">
        <v>0</v>
      </c>
      <c r="M619" s="25">
        <v>1.2857142857142855E-4</v>
      </c>
      <c r="N619" s="25">
        <v>3.6851428571428573E-3</v>
      </c>
      <c r="O619">
        <f>(IF(AND(G619&gt;5,'Jul-24 Comparison with CA @50m'!G619&gt;5),1,0))*'50m'!$D619</f>
        <v>0</v>
      </c>
      <c r="P619">
        <f>(IF(AND(H619&gt;5,'Jul-24 Comparison with CA @50m'!H619&gt;5),1,0))*'50m'!$D619</f>
        <v>0</v>
      </c>
      <c r="Q619">
        <f>(IF(AND(I619&gt;5,'Jul-24 Comparison with CA @50m'!I619&gt;5),1,0))*'50m'!$D619</f>
        <v>0</v>
      </c>
      <c r="R619">
        <f>(IF(AND(J619&gt;5,'Jul-24 Comparison with CA @50m'!J619&gt;5),1,0))*'50m'!$D619</f>
        <v>0</v>
      </c>
      <c r="S619">
        <f>(IF(AND(K619&gt;5,'Jul-24 Comparison with CA @50m'!K619&gt;5),1,0))*'50m'!$D619</f>
        <v>0</v>
      </c>
      <c r="T619">
        <f>(IF(AND(L619&gt;5,'Jul-24 Comparison with CA @50m'!L619&gt;5),1,0))*'50m'!$D619</f>
        <v>0</v>
      </c>
      <c r="U619">
        <f>(IF(AND(M619&gt;5,'Jul-24 Comparison with CA @50m'!M619&gt;5),1,0))*'50m'!$D619</f>
        <v>0</v>
      </c>
      <c r="V619">
        <f>(IF(AND(N619&gt;5,'Jul-24 Comparison with CA @50m'!N619&gt;5),1,0))*'50m'!$D619</f>
        <v>0</v>
      </c>
    </row>
    <row r="620" spans="1:22" x14ac:dyDescent="0.35">
      <c r="A620" s="21" t="s">
        <v>99</v>
      </c>
      <c r="B620" s="21">
        <v>245100</v>
      </c>
      <c r="C620" s="21">
        <v>245150</v>
      </c>
      <c r="D620" s="21">
        <v>50</v>
      </c>
      <c r="E620" s="21"/>
      <c r="F620" s="23">
        <v>5</v>
      </c>
      <c r="G620" s="25">
        <v>9.6960000000000015E-3</v>
      </c>
      <c r="H620" s="25">
        <v>3.8760000000000001E-3</v>
      </c>
      <c r="I620" s="25">
        <v>0</v>
      </c>
      <c r="J620" s="25">
        <v>5.6457142857142849E-4</v>
      </c>
      <c r="K620" s="25">
        <v>2.7302857142857137E-3</v>
      </c>
      <c r="L620" s="25">
        <v>0</v>
      </c>
      <c r="M620" s="25">
        <v>0</v>
      </c>
      <c r="N620" s="25">
        <v>3.4342857142857144E-3</v>
      </c>
      <c r="O620">
        <f>(IF(AND(G620&gt;5,'Jul-24 Comparison with CA @50m'!G620&gt;5),1,0))*'50m'!$D620</f>
        <v>0</v>
      </c>
      <c r="P620">
        <f>(IF(AND(H620&gt;5,'Jul-24 Comparison with CA @50m'!H620&gt;5),1,0))*'50m'!$D620</f>
        <v>0</v>
      </c>
      <c r="Q620">
        <f>(IF(AND(I620&gt;5,'Jul-24 Comparison with CA @50m'!I620&gt;5),1,0))*'50m'!$D620</f>
        <v>0</v>
      </c>
      <c r="R620">
        <f>(IF(AND(J620&gt;5,'Jul-24 Comparison with CA @50m'!J620&gt;5),1,0))*'50m'!$D620</f>
        <v>0</v>
      </c>
      <c r="S620">
        <f>(IF(AND(K620&gt;5,'Jul-24 Comparison with CA @50m'!K620&gt;5),1,0))*'50m'!$D620</f>
        <v>0</v>
      </c>
      <c r="T620">
        <f>(IF(AND(L620&gt;5,'Jul-24 Comparison with CA @50m'!L620&gt;5),1,0))*'50m'!$D620</f>
        <v>0</v>
      </c>
      <c r="U620">
        <f>(IF(AND(M620&gt;5,'Jul-24 Comparison with CA @50m'!M620&gt;5),1,0))*'50m'!$D620</f>
        <v>0</v>
      </c>
      <c r="V620">
        <f>(IF(AND(N620&gt;5,'Jul-24 Comparison with CA @50m'!N620&gt;5),1,0))*'50m'!$D620</f>
        <v>0</v>
      </c>
    </row>
    <row r="621" spans="1:22" x14ac:dyDescent="0.35">
      <c r="A621" s="21" t="s">
        <v>99</v>
      </c>
      <c r="B621" s="21">
        <v>245150</v>
      </c>
      <c r="C621" s="21">
        <v>245200</v>
      </c>
      <c r="D621" s="21">
        <v>50</v>
      </c>
      <c r="E621" s="21"/>
      <c r="F621" s="23">
        <v>5</v>
      </c>
      <c r="G621" s="25">
        <v>8.7434285714285704E-3</v>
      </c>
      <c r="H621" s="25">
        <v>1.0500000000000002E-2</v>
      </c>
      <c r="I621" s="25">
        <v>3.7034285714285711E-3</v>
      </c>
      <c r="J621" s="25">
        <v>2.3137142857142857E-3</v>
      </c>
      <c r="K621" s="25">
        <v>2.3880000000000004E-3</v>
      </c>
      <c r="L621" s="25">
        <v>0</v>
      </c>
      <c r="M621" s="25">
        <v>8.2285714285714292E-5</v>
      </c>
      <c r="N621" s="25">
        <v>2.217714285714286E-3</v>
      </c>
      <c r="O621">
        <f>(IF(AND(G621&gt;5,'Jul-24 Comparison with CA @50m'!G621&gt;5),1,0))*'50m'!$D621</f>
        <v>0</v>
      </c>
      <c r="P621">
        <f>(IF(AND(H621&gt;5,'Jul-24 Comparison with CA @50m'!H621&gt;5),1,0))*'50m'!$D621</f>
        <v>0</v>
      </c>
      <c r="Q621">
        <f>(IF(AND(I621&gt;5,'Jul-24 Comparison with CA @50m'!I621&gt;5),1,0))*'50m'!$D621</f>
        <v>0</v>
      </c>
      <c r="R621">
        <f>(IF(AND(J621&gt;5,'Jul-24 Comparison with CA @50m'!J621&gt;5),1,0))*'50m'!$D621</f>
        <v>0</v>
      </c>
      <c r="S621">
        <f>(IF(AND(K621&gt;5,'Jul-24 Comparison with CA @50m'!K621&gt;5),1,0))*'50m'!$D621</f>
        <v>0</v>
      </c>
      <c r="T621">
        <f>(IF(AND(L621&gt;5,'Jul-24 Comparison with CA @50m'!L621&gt;5),1,0))*'50m'!$D621</f>
        <v>0</v>
      </c>
      <c r="U621">
        <f>(IF(AND(M621&gt;5,'Jul-24 Comparison with CA @50m'!M621&gt;5),1,0))*'50m'!$D621</f>
        <v>0</v>
      </c>
      <c r="V621">
        <f>(IF(AND(N621&gt;5,'Jul-24 Comparison with CA @50m'!N621&gt;5),1,0))*'50m'!$D621</f>
        <v>0</v>
      </c>
    </row>
    <row r="622" spans="1:22" x14ac:dyDescent="0.35">
      <c r="A622" s="21" t="s">
        <v>99</v>
      </c>
      <c r="B622" s="21">
        <v>245200</v>
      </c>
      <c r="C622" s="21">
        <v>245250</v>
      </c>
      <c r="D622" s="21">
        <v>50</v>
      </c>
      <c r="E622" s="21"/>
      <c r="F622" s="23">
        <v>5</v>
      </c>
      <c r="G622" s="25">
        <v>9.2605714285714305E-3</v>
      </c>
      <c r="H622" s="25">
        <v>1.6908571428571428E-3</v>
      </c>
      <c r="I622" s="25">
        <v>0</v>
      </c>
      <c r="J622" s="25">
        <v>1.1382857142857143E-3</v>
      </c>
      <c r="K622" s="25">
        <v>3.209142857142857E-3</v>
      </c>
      <c r="L622" s="25">
        <v>2.3085714285714285E-3</v>
      </c>
      <c r="M622" s="25">
        <v>0</v>
      </c>
      <c r="N622" s="25">
        <v>2.284E-3</v>
      </c>
      <c r="O622">
        <f>(IF(AND(G622&gt;5,'Jul-24 Comparison with CA @50m'!G622&gt;5),1,0))*'50m'!$D622</f>
        <v>0</v>
      </c>
      <c r="P622">
        <f>(IF(AND(H622&gt;5,'Jul-24 Comparison with CA @50m'!H622&gt;5),1,0))*'50m'!$D622</f>
        <v>0</v>
      </c>
      <c r="Q622">
        <f>(IF(AND(I622&gt;5,'Jul-24 Comparison with CA @50m'!I622&gt;5),1,0))*'50m'!$D622</f>
        <v>0</v>
      </c>
      <c r="R622">
        <f>(IF(AND(J622&gt;5,'Jul-24 Comparison with CA @50m'!J622&gt;5),1,0))*'50m'!$D622</f>
        <v>0</v>
      </c>
      <c r="S622">
        <f>(IF(AND(K622&gt;5,'Jul-24 Comparison with CA @50m'!K622&gt;5),1,0))*'50m'!$D622</f>
        <v>0</v>
      </c>
      <c r="T622">
        <f>(IF(AND(L622&gt;5,'Jul-24 Comparison with CA @50m'!L622&gt;5),1,0))*'50m'!$D622</f>
        <v>0</v>
      </c>
      <c r="U622">
        <f>(IF(AND(M622&gt;5,'Jul-24 Comparison with CA @50m'!M622&gt;5),1,0))*'50m'!$D622</f>
        <v>0</v>
      </c>
      <c r="V622">
        <f>(IF(AND(N622&gt;5,'Jul-24 Comparison with CA @50m'!N622&gt;5),1,0))*'50m'!$D622</f>
        <v>0</v>
      </c>
    </row>
    <row r="623" spans="1:22" x14ac:dyDescent="0.35">
      <c r="A623" s="21" t="s">
        <v>99</v>
      </c>
      <c r="B623" s="21">
        <v>245250</v>
      </c>
      <c r="C623" s="21">
        <v>245300</v>
      </c>
      <c r="D623" s="21">
        <v>50</v>
      </c>
      <c r="E623" s="21"/>
      <c r="F623" s="23">
        <v>5</v>
      </c>
      <c r="G623" s="25">
        <v>9.7137142857142873E-3</v>
      </c>
      <c r="H623" s="25">
        <v>4.6771428571428563E-3</v>
      </c>
      <c r="I623" s="25">
        <v>5.8114285714285711E-4</v>
      </c>
      <c r="J623" s="25">
        <v>8.0628571428571424E-4</v>
      </c>
      <c r="K623" s="25">
        <v>0</v>
      </c>
      <c r="L623" s="25">
        <v>2.1520000000000003E-3</v>
      </c>
      <c r="M623" s="25">
        <v>4.3851428571428574E-3</v>
      </c>
      <c r="N623" s="25">
        <v>8.3485714285714283E-4</v>
      </c>
      <c r="O623">
        <f>(IF(AND(G623&gt;5,'Jul-24 Comparison with CA @50m'!G623&gt;5),1,0))*'50m'!$D623</f>
        <v>0</v>
      </c>
      <c r="P623">
        <f>(IF(AND(H623&gt;5,'Jul-24 Comparison with CA @50m'!H623&gt;5),1,0))*'50m'!$D623</f>
        <v>0</v>
      </c>
      <c r="Q623">
        <f>(IF(AND(I623&gt;5,'Jul-24 Comparison with CA @50m'!I623&gt;5),1,0))*'50m'!$D623</f>
        <v>0</v>
      </c>
      <c r="R623">
        <f>(IF(AND(J623&gt;5,'Jul-24 Comparison with CA @50m'!J623&gt;5),1,0))*'50m'!$D623</f>
        <v>0</v>
      </c>
      <c r="S623">
        <f>(IF(AND(K623&gt;5,'Jul-24 Comparison with CA @50m'!K623&gt;5),1,0))*'50m'!$D623</f>
        <v>0</v>
      </c>
      <c r="T623">
        <f>(IF(AND(L623&gt;5,'Jul-24 Comparison with CA @50m'!L623&gt;5),1,0))*'50m'!$D623</f>
        <v>0</v>
      </c>
      <c r="U623">
        <f>(IF(AND(M623&gt;5,'Jul-24 Comparison with CA @50m'!M623&gt;5),1,0))*'50m'!$D623</f>
        <v>0</v>
      </c>
      <c r="V623">
        <f>(IF(AND(N623&gt;5,'Jul-24 Comparison with CA @50m'!N623&gt;5),1,0))*'50m'!$D623</f>
        <v>0</v>
      </c>
    </row>
    <row r="624" spans="1:22" x14ac:dyDescent="0.35">
      <c r="A624" s="21" t="s">
        <v>99</v>
      </c>
      <c r="B624" s="21">
        <v>245300</v>
      </c>
      <c r="C624" s="21">
        <v>245350</v>
      </c>
      <c r="D624" s="21">
        <v>50</v>
      </c>
      <c r="E624" s="21" t="s">
        <v>101</v>
      </c>
      <c r="F624" s="23">
        <v>5</v>
      </c>
      <c r="G624" s="25">
        <v>4.4217142857142849E-3</v>
      </c>
      <c r="H624" s="25">
        <v>3.428571428571428E-4</v>
      </c>
      <c r="I624" s="25">
        <v>0</v>
      </c>
      <c r="J624" s="25">
        <v>0</v>
      </c>
      <c r="K624" s="25">
        <v>4.2297142857142863E-3</v>
      </c>
      <c r="L624" s="25">
        <v>0</v>
      </c>
      <c r="M624" s="25">
        <v>2.4302857142857143E-3</v>
      </c>
      <c r="N624" s="25">
        <v>3.0525714285714288E-3</v>
      </c>
      <c r="O624">
        <f>(IF(AND(G624&gt;5,'Jul-24 Comparison with CA @50m'!G624&gt;5),1,0))*'50m'!$D624</f>
        <v>0</v>
      </c>
      <c r="P624">
        <f>(IF(AND(H624&gt;5,'Jul-24 Comparison with CA @50m'!H624&gt;5),1,0))*'50m'!$D624</f>
        <v>0</v>
      </c>
      <c r="Q624">
        <f>(IF(AND(I624&gt;5,'Jul-24 Comparison with CA @50m'!I624&gt;5),1,0))*'50m'!$D624</f>
        <v>0</v>
      </c>
      <c r="R624">
        <f>(IF(AND(J624&gt;5,'Jul-24 Comparison with CA @50m'!J624&gt;5),1,0))*'50m'!$D624</f>
        <v>0</v>
      </c>
      <c r="S624">
        <f>(IF(AND(K624&gt;5,'Jul-24 Comparison with CA @50m'!K624&gt;5),1,0))*'50m'!$D624</f>
        <v>0</v>
      </c>
      <c r="T624">
        <f>(IF(AND(L624&gt;5,'Jul-24 Comparison with CA @50m'!L624&gt;5),1,0))*'50m'!$D624</f>
        <v>0</v>
      </c>
      <c r="U624">
        <f>(IF(AND(M624&gt;5,'Jul-24 Comparison with CA @50m'!M624&gt;5),1,0))*'50m'!$D624</f>
        <v>0</v>
      </c>
      <c r="V624">
        <f>(IF(AND(N624&gt;5,'Jul-24 Comparison with CA @50m'!N624&gt;5),1,0))*'50m'!$D624</f>
        <v>0</v>
      </c>
    </row>
    <row r="625" spans="1:22" x14ac:dyDescent="0.35">
      <c r="A625" s="21" t="s">
        <v>99</v>
      </c>
      <c r="B625" s="21">
        <v>245350</v>
      </c>
      <c r="C625" s="21">
        <v>245400</v>
      </c>
      <c r="D625" s="21">
        <v>50</v>
      </c>
      <c r="E625" s="21"/>
      <c r="F625" s="23">
        <v>5</v>
      </c>
      <c r="G625" s="25">
        <v>1.109142857142857E-2</v>
      </c>
      <c r="H625" s="25">
        <v>5.4799999999999998E-4</v>
      </c>
      <c r="I625" s="25">
        <v>0</v>
      </c>
      <c r="J625" s="25">
        <v>1.5234285714285714E-3</v>
      </c>
      <c r="K625" s="25">
        <v>1.1937142857142858E-3</v>
      </c>
      <c r="L625" s="25">
        <v>0</v>
      </c>
      <c r="M625" s="25">
        <v>0</v>
      </c>
      <c r="N625" s="25">
        <v>1.8857142857142855E-3</v>
      </c>
      <c r="O625">
        <f>(IF(AND(G625&gt;5,'Jul-24 Comparison with CA @50m'!G625&gt;5),1,0))*'50m'!$D625</f>
        <v>0</v>
      </c>
      <c r="P625">
        <f>(IF(AND(H625&gt;5,'Jul-24 Comparison with CA @50m'!H625&gt;5),1,0))*'50m'!$D625</f>
        <v>0</v>
      </c>
      <c r="Q625">
        <f>(IF(AND(I625&gt;5,'Jul-24 Comparison with CA @50m'!I625&gt;5),1,0))*'50m'!$D625</f>
        <v>0</v>
      </c>
      <c r="R625">
        <f>(IF(AND(J625&gt;5,'Jul-24 Comparison with CA @50m'!J625&gt;5),1,0))*'50m'!$D625</f>
        <v>0</v>
      </c>
      <c r="S625">
        <f>(IF(AND(K625&gt;5,'Jul-24 Comparison with CA @50m'!K625&gt;5),1,0))*'50m'!$D625</f>
        <v>0</v>
      </c>
      <c r="T625">
        <f>(IF(AND(L625&gt;5,'Jul-24 Comparison with CA @50m'!L625&gt;5),1,0))*'50m'!$D625</f>
        <v>0</v>
      </c>
      <c r="U625">
        <f>(IF(AND(M625&gt;5,'Jul-24 Comparison with CA @50m'!M625&gt;5),1,0))*'50m'!$D625</f>
        <v>0</v>
      </c>
      <c r="V625">
        <f>(IF(AND(N625&gt;5,'Jul-24 Comparison with CA @50m'!N625&gt;5),1,0))*'50m'!$D625</f>
        <v>0</v>
      </c>
    </row>
    <row r="626" spans="1:22" x14ac:dyDescent="0.35">
      <c r="A626" s="21" t="s">
        <v>99</v>
      </c>
      <c r="B626" s="21">
        <v>245400</v>
      </c>
      <c r="C626" s="21">
        <v>245450</v>
      </c>
      <c r="D626" s="21">
        <v>50</v>
      </c>
      <c r="E626" s="21"/>
      <c r="F626" s="23">
        <v>5</v>
      </c>
      <c r="G626" s="25">
        <v>9.0171428571428555E-3</v>
      </c>
      <c r="H626" s="25">
        <v>2.1268571428571426E-3</v>
      </c>
      <c r="I626" s="25">
        <v>0</v>
      </c>
      <c r="J626" s="25">
        <v>1.676E-3</v>
      </c>
      <c r="K626" s="25">
        <v>1.9582857142857145E-3</v>
      </c>
      <c r="L626" s="25">
        <v>0</v>
      </c>
      <c r="M626" s="25">
        <v>7.1428571428571434E-5</v>
      </c>
      <c r="N626" s="25">
        <v>3.6742857142857141E-3</v>
      </c>
      <c r="O626">
        <f>(IF(AND(G626&gt;5,'Jul-24 Comparison with CA @50m'!G626&gt;5),1,0))*'50m'!$D626</f>
        <v>0</v>
      </c>
      <c r="P626">
        <f>(IF(AND(H626&gt;5,'Jul-24 Comparison with CA @50m'!H626&gt;5),1,0))*'50m'!$D626</f>
        <v>0</v>
      </c>
      <c r="Q626">
        <f>(IF(AND(I626&gt;5,'Jul-24 Comparison with CA @50m'!I626&gt;5),1,0))*'50m'!$D626</f>
        <v>0</v>
      </c>
      <c r="R626">
        <f>(IF(AND(J626&gt;5,'Jul-24 Comparison with CA @50m'!J626&gt;5),1,0))*'50m'!$D626</f>
        <v>0</v>
      </c>
      <c r="S626">
        <f>(IF(AND(K626&gt;5,'Jul-24 Comparison with CA @50m'!K626&gt;5),1,0))*'50m'!$D626</f>
        <v>0</v>
      </c>
      <c r="T626">
        <f>(IF(AND(L626&gt;5,'Jul-24 Comparison with CA @50m'!L626&gt;5),1,0))*'50m'!$D626</f>
        <v>0</v>
      </c>
      <c r="U626">
        <f>(IF(AND(M626&gt;5,'Jul-24 Comparison with CA @50m'!M626&gt;5),1,0))*'50m'!$D626</f>
        <v>0</v>
      </c>
      <c r="V626">
        <f>(IF(AND(N626&gt;5,'Jul-24 Comparison with CA @50m'!N626&gt;5),1,0))*'50m'!$D626</f>
        <v>0</v>
      </c>
    </row>
    <row r="627" spans="1:22" x14ac:dyDescent="0.35">
      <c r="A627" s="21" t="s">
        <v>99</v>
      </c>
      <c r="B627" s="21">
        <v>245450</v>
      </c>
      <c r="C627" s="21">
        <v>245500</v>
      </c>
      <c r="D627" s="21">
        <v>50</v>
      </c>
      <c r="E627" s="21"/>
      <c r="F627" s="23">
        <v>5</v>
      </c>
      <c r="G627" s="25">
        <v>2.818285714285715E-3</v>
      </c>
      <c r="H627" s="25">
        <v>1.7651428571428575E-3</v>
      </c>
      <c r="I627" s="25">
        <v>1.6799999999999999E-4</v>
      </c>
      <c r="J627" s="25">
        <v>2.2737142857142856E-3</v>
      </c>
      <c r="K627" s="25">
        <v>0</v>
      </c>
      <c r="L627" s="25">
        <v>0</v>
      </c>
      <c r="M627" s="25">
        <v>0</v>
      </c>
      <c r="N627" s="25">
        <v>4.7822857142857146E-3</v>
      </c>
      <c r="O627">
        <f>(IF(AND(G627&gt;5,'Jul-24 Comparison with CA @50m'!G627&gt;5),1,0))*'50m'!$D627</f>
        <v>0</v>
      </c>
      <c r="P627">
        <f>(IF(AND(H627&gt;5,'Jul-24 Comparison with CA @50m'!H627&gt;5),1,0))*'50m'!$D627</f>
        <v>0</v>
      </c>
      <c r="Q627">
        <f>(IF(AND(I627&gt;5,'Jul-24 Comparison with CA @50m'!I627&gt;5),1,0))*'50m'!$D627</f>
        <v>0</v>
      </c>
      <c r="R627">
        <f>(IF(AND(J627&gt;5,'Jul-24 Comparison with CA @50m'!J627&gt;5),1,0))*'50m'!$D627</f>
        <v>0</v>
      </c>
      <c r="S627">
        <f>(IF(AND(K627&gt;5,'Jul-24 Comparison with CA @50m'!K627&gt;5),1,0))*'50m'!$D627</f>
        <v>0</v>
      </c>
      <c r="T627">
        <f>(IF(AND(L627&gt;5,'Jul-24 Comparison with CA @50m'!L627&gt;5),1,0))*'50m'!$D627</f>
        <v>0</v>
      </c>
      <c r="U627">
        <f>(IF(AND(M627&gt;5,'Jul-24 Comparison with CA @50m'!M627&gt;5),1,0))*'50m'!$D627</f>
        <v>0</v>
      </c>
      <c r="V627">
        <f>(IF(AND(N627&gt;5,'Jul-24 Comparison with CA @50m'!N627&gt;5),1,0))*'50m'!$D627</f>
        <v>0</v>
      </c>
    </row>
    <row r="628" spans="1:22" x14ac:dyDescent="0.35">
      <c r="A628" s="21" t="s">
        <v>99</v>
      </c>
      <c r="B628" s="21">
        <v>245500</v>
      </c>
      <c r="C628" s="21">
        <v>245550</v>
      </c>
      <c r="D628" s="21">
        <v>50</v>
      </c>
      <c r="E628" s="21"/>
      <c r="F628" s="23">
        <v>5</v>
      </c>
      <c r="G628" s="25">
        <v>4.836E-3</v>
      </c>
      <c r="H628" s="25">
        <v>1.1999999999999999E-3</v>
      </c>
      <c r="I628" s="25">
        <v>0</v>
      </c>
      <c r="J628" s="25">
        <v>3.9085714285714288E-4</v>
      </c>
      <c r="K628" s="25">
        <v>1.4931428571428572E-3</v>
      </c>
      <c r="L628" s="25">
        <v>0</v>
      </c>
      <c r="M628" s="25">
        <v>0</v>
      </c>
      <c r="N628" s="25">
        <v>7.0240000000000007E-3</v>
      </c>
      <c r="O628">
        <f>(IF(AND(G628&gt;5,'Jul-24 Comparison with CA @50m'!G628&gt;5),1,0))*'50m'!$D628</f>
        <v>0</v>
      </c>
      <c r="P628">
        <f>(IF(AND(H628&gt;5,'Jul-24 Comparison with CA @50m'!H628&gt;5),1,0))*'50m'!$D628</f>
        <v>0</v>
      </c>
      <c r="Q628">
        <f>(IF(AND(I628&gt;5,'Jul-24 Comparison with CA @50m'!I628&gt;5),1,0))*'50m'!$D628</f>
        <v>0</v>
      </c>
      <c r="R628">
        <f>(IF(AND(J628&gt;5,'Jul-24 Comparison with CA @50m'!J628&gt;5),1,0))*'50m'!$D628</f>
        <v>0</v>
      </c>
      <c r="S628">
        <f>(IF(AND(K628&gt;5,'Jul-24 Comparison with CA @50m'!K628&gt;5),1,0))*'50m'!$D628</f>
        <v>0</v>
      </c>
      <c r="T628">
        <f>(IF(AND(L628&gt;5,'Jul-24 Comparison with CA @50m'!L628&gt;5),1,0))*'50m'!$D628</f>
        <v>0</v>
      </c>
      <c r="U628">
        <f>(IF(AND(M628&gt;5,'Jul-24 Comparison with CA @50m'!M628&gt;5),1,0))*'50m'!$D628</f>
        <v>0</v>
      </c>
      <c r="V628">
        <f>(IF(AND(N628&gt;5,'Jul-24 Comparison with CA @50m'!N628&gt;5),1,0))*'50m'!$D628</f>
        <v>0</v>
      </c>
    </row>
    <row r="629" spans="1:22" x14ac:dyDescent="0.35">
      <c r="A629" s="21" t="s">
        <v>99</v>
      </c>
      <c r="B629" s="21">
        <v>245550</v>
      </c>
      <c r="C629" s="21">
        <v>245600</v>
      </c>
      <c r="D629" s="21">
        <v>50</v>
      </c>
      <c r="E629" s="21"/>
      <c r="F629" s="23">
        <v>5</v>
      </c>
      <c r="G629" s="25">
        <v>5.0057142857142861E-3</v>
      </c>
      <c r="H629" s="25">
        <v>1.3051428571428571E-3</v>
      </c>
      <c r="I629" s="25">
        <v>1.812571428571429E-3</v>
      </c>
      <c r="J629" s="25">
        <v>8.6799999999999996E-4</v>
      </c>
      <c r="K629" s="25">
        <v>3.7199999999999999E-4</v>
      </c>
      <c r="L629" s="25">
        <v>0</v>
      </c>
      <c r="M629" s="25">
        <v>3.5657142857142853E-4</v>
      </c>
      <c r="N629" s="25">
        <v>1.9914285714285711E-3</v>
      </c>
      <c r="O629">
        <f>(IF(AND(G629&gt;5,'Jul-24 Comparison with CA @50m'!G629&gt;5),1,0))*'50m'!$D629</f>
        <v>0</v>
      </c>
      <c r="P629">
        <f>(IF(AND(H629&gt;5,'Jul-24 Comparison with CA @50m'!H629&gt;5),1,0))*'50m'!$D629</f>
        <v>0</v>
      </c>
      <c r="Q629">
        <f>(IF(AND(I629&gt;5,'Jul-24 Comparison with CA @50m'!I629&gt;5),1,0))*'50m'!$D629</f>
        <v>0</v>
      </c>
      <c r="R629">
        <f>(IF(AND(J629&gt;5,'Jul-24 Comparison with CA @50m'!J629&gt;5),1,0))*'50m'!$D629</f>
        <v>0</v>
      </c>
      <c r="S629">
        <f>(IF(AND(K629&gt;5,'Jul-24 Comparison with CA @50m'!K629&gt;5),1,0))*'50m'!$D629</f>
        <v>0</v>
      </c>
      <c r="T629">
        <f>(IF(AND(L629&gt;5,'Jul-24 Comparison with CA @50m'!L629&gt;5),1,0))*'50m'!$D629</f>
        <v>0</v>
      </c>
      <c r="U629">
        <f>(IF(AND(M629&gt;5,'Jul-24 Comparison with CA @50m'!M629&gt;5),1,0))*'50m'!$D629</f>
        <v>0</v>
      </c>
      <c r="V629">
        <f>(IF(AND(N629&gt;5,'Jul-24 Comparison with CA @50m'!N629&gt;5),1,0))*'50m'!$D629</f>
        <v>0</v>
      </c>
    </row>
    <row r="630" spans="1:22" x14ac:dyDescent="0.35">
      <c r="A630" s="21" t="s">
        <v>99</v>
      </c>
      <c r="B630" s="21">
        <v>245600</v>
      </c>
      <c r="C630" s="21">
        <v>245650</v>
      </c>
      <c r="D630" s="21">
        <v>50</v>
      </c>
      <c r="E630" s="21"/>
      <c r="F630" s="23">
        <v>5</v>
      </c>
      <c r="G630" s="25">
        <v>3.530285714285715E-3</v>
      </c>
      <c r="H630" s="25">
        <v>1.0154285714285714E-3</v>
      </c>
      <c r="I630" s="25">
        <v>1.1982857142857142E-3</v>
      </c>
      <c r="J630" s="25">
        <v>5.5199999999999997E-4</v>
      </c>
      <c r="K630" s="25">
        <v>5.942857142857143E-4</v>
      </c>
      <c r="L630" s="25">
        <v>0</v>
      </c>
      <c r="M630" s="25">
        <v>0</v>
      </c>
      <c r="N630" s="25">
        <v>8.8000000000000003E-4</v>
      </c>
      <c r="O630">
        <f>(IF(AND(G630&gt;5,'Jul-24 Comparison with CA @50m'!G630&gt;5),1,0))*'50m'!$D630</f>
        <v>0</v>
      </c>
      <c r="P630">
        <f>(IF(AND(H630&gt;5,'Jul-24 Comparison with CA @50m'!H630&gt;5),1,0))*'50m'!$D630</f>
        <v>0</v>
      </c>
      <c r="Q630">
        <f>(IF(AND(I630&gt;5,'Jul-24 Comparison with CA @50m'!I630&gt;5),1,0))*'50m'!$D630</f>
        <v>0</v>
      </c>
      <c r="R630">
        <f>(IF(AND(J630&gt;5,'Jul-24 Comparison with CA @50m'!J630&gt;5),1,0))*'50m'!$D630</f>
        <v>0</v>
      </c>
      <c r="S630">
        <f>(IF(AND(K630&gt;5,'Jul-24 Comparison with CA @50m'!K630&gt;5),1,0))*'50m'!$D630</f>
        <v>0</v>
      </c>
      <c r="T630">
        <f>(IF(AND(L630&gt;5,'Jul-24 Comparison with CA @50m'!L630&gt;5),1,0))*'50m'!$D630</f>
        <v>0</v>
      </c>
      <c r="U630">
        <f>(IF(AND(M630&gt;5,'Jul-24 Comparison with CA @50m'!M630&gt;5),1,0))*'50m'!$D630</f>
        <v>0</v>
      </c>
      <c r="V630">
        <f>(IF(AND(N630&gt;5,'Jul-24 Comparison with CA @50m'!N630&gt;5),1,0))*'50m'!$D630</f>
        <v>0</v>
      </c>
    </row>
    <row r="631" spans="1:22" x14ac:dyDescent="0.35">
      <c r="A631" s="21" t="s">
        <v>99</v>
      </c>
      <c r="B631" s="21">
        <v>245650</v>
      </c>
      <c r="C631" s="21">
        <v>245700</v>
      </c>
      <c r="D631" s="21">
        <v>50</v>
      </c>
      <c r="E631" s="21"/>
      <c r="F631" s="23">
        <v>5</v>
      </c>
      <c r="G631" s="25">
        <v>9.6154285714285734E-3</v>
      </c>
      <c r="H631" s="25">
        <v>1.6457142857142859E-3</v>
      </c>
      <c r="I631" s="25">
        <v>6.1428571428571435E-4</v>
      </c>
      <c r="J631" s="25">
        <v>1.9068571428571431E-3</v>
      </c>
      <c r="K631" s="25">
        <v>7.4685714285714286E-4</v>
      </c>
      <c r="L631" s="25">
        <v>0</v>
      </c>
      <c r="M631" s="25">
        <v>1.142857142857143E-4</v>
      </c>
      <c r="N631" s="25">
        <v>0</v>
      </c>
      <c r="O631">
        <f>(IF(AND(G631&gt;5,'Jul-24 Comparison with CA @50m'!G631&gt;5),1,0))*'50m'!$D631</f>
        <v>0</v>
      </c>
      <c r="P631">
        <f>(IF(AND(H631&gt;5,'Jul-24 Comparison with CA @50m'!H631&gt;5),1,0))*'50m'!$D631</f>
        <v>0</v>
      </c>
      <c r="Q631">
        <f>(IF(AND(I631&gt;5,'Jul-24 Comparison with CA @50m'!I631&gt;5),1,0))*'50m'!$D631</f>
        <v>0</v>
      </c>
      <c r="R631">
        <f>(IF(AND(J631&gt;5,'Jul-24 Comparison with CA @50m'!J631&gt;5),1,0))*'50m'!$D631</f>
        <v>0</v>
      </c>
      <c r="S631">
        <f>(IF(AND(K631&gt;5,'Jul-24 Comparison with CA @50m'!K631&gt;5),1,0))*'50m'!$D631</f>
        <v>0</v>
      </c>
      <c r="T631">
        <f>(IF(AND(L631&gt;5,'Jul-24 Comparison with CA @50m'!L631&gt;5),1,0))*'50m'!$D631</f>
        <v>0</v>
      </c>
      <c r="U631">
        <f>(IF(AND(M631&gt;5,'Jul-24 Comparison with CA @50m'!M631&gt;5),1,0))*'50m'!$D631</f>
        <v>0</v>
      </c>
      <c r="V631">
        <f>(IF(AND(N631&gt;5,'Jul-24 Comparison with CA @50m'!N631&gt;5),1,0))*'50m'!$D631</f>
        <v>0</v>
      </c>
    </row>
    <row r="632" spans="1:22" x14ac:dyDescent="0.35">
      <c r="A632" s="21" t="s">
        <v>99</v>
      </c>
      <c r="B632" s="21">
        <v>245700</v>
      </c>
      <c r="C632" s="21">
        <v>245750</v>
      </c>
      <c r="D632" s="21">
        <v>50</v>
      </c>
      <c r="E632" s="21"/>
      <c r="F632" s="23">
        <v>5</v>
      </c>
      <c r="G632" s="25">
        <v>4.9685714285714281E-3</v>
      </c>
      <c r="H632" s="25">
        <v>2.4891428571428577E-3</v>
      </c>
      <c r="I632" s="25">
        <v>1.0022857142857142E-3</v>
      </c>
      <c r="J632" s="25">
        <v>1.8108571428571429E-3</v>
      </c>
      <c r="K632" s="25">
        <v>1.1549714285714286E-2</v>
      </c>
      <c r="L632" s="25">
        <v>0</v>
      </c>
      <c r="M632" s="25">
        <v>9.8742857142857139E-4</v>
      </c>
      <c r="N632" s="25">
        <v>9.8914285714285705E-4</v>
      </c>
      <c r="O632">
        <f>(IF(AND(G632&gt;5,'Jul-24 Comparison with CA @50m'!G632&gt;5),1,0))*'50m'!$D632</f>
        <v>0</v>
      </c>
      <c r="P632">
        <f>(IF(AND(H632&gt;5,'Jul-24 Comparison with CA @50m'!H632&gt;5),1,0))*'50m'!$D632</f>
        <v>0</v>
      </c>
      <c r="Q632">
        <f>(IF(AND(I632&gt;5,'Jul-24 Comparison with CA @50m'!I632&gt;5),1,0))*'50m'!$D632</f>
        <v>0</v>
      </c>
      <c r="R632">
        <f>(IF(AND(J632&gt;5,'Jul-24 Comparison with CA @50m'!J632&gt;5),1,0))*'50m'!$D632</f>
        <v>0</v>
      </c>
      <c r="S632">
        <f>(IF(AND(K632&gt;5,'Jul-24 Comparison with CA @50m'!K632&gt;5),1,0))*'50m'!$D632</f>
        <v>0</v>
      </c>
      <c r="T632">
        <f>(IF(AND(L632&gt;5,'Jul-24 Comparison with CA @50m'!L632&gt;5),1,0))*'50m'!$D632</f>
        <v>0</v>
      </c>
      <c r="U632">
        <f>(IF(AND(M632&gt;5,'Jul-24 Comparison with CA @50m'!M632&gt;5),1,0))*'50m'!$D632</f>
        <v>0</v>
      </c>
      <c r="V632">
        <f>(IF(AND(N632&gt;5,'Jul-24 Comparison with CA @50m'!N632&gt;5),1,0))*'50m'!$D632</f>
        <v>0</v>
      </c>
    </row>
    <row r="633" spans="1:22" x14ac:dyDescent="0.35">
      <c r="A633" s="21" t="s">
        <v>99</v>
      </c>
      <c r="B633" s="21">
        <v>245750</v>
      </c>
      <c r="C633" s="21">
        <v>245800</v>
      </c>
      <c r="D633" s="21">
        <v>50</v>
      </c>
      <c r="E633" s="21"/>
      <c r="F633" s="23">
        <v>5</v>
      </c>
      <c r="G633" s="25">
        <v>7.1897142857142871E-3</v>
      </c>
      <c r="H633" s="25">
        <v>6.1119999999999994E-3</v>
      </c>
      <c r="I633" s="25">
        <v>1.4348571428571429E-3</v>
      </c>
      <c r="J633" s="25">
        <v>6.9451428571428563E-3</v>
      </c>
      <c r="K633" s="25">
        <v>1.3714285714285713E-4</v>
      </c>
      <c r="L633" s="25">
        <v>0</v>
      </c>
      <c r="M633" s="25">
        <v>0</v>
      </c>
      <c r="N633" s="25">
        <v>1.1473714285714287E-2</v>
      </c>
      <c r="O633">
        <f>(IF(AND(G633&gt;5,'Jul-24 Comparison with CA @50m'!G633&gt;5),1,0))*'50m'!$D633</f>
        <v>0</v>
      </c>
      <c r="P633">
        <f>(IF(AND(H633&gt;5,'Jul-24 Comparison with CA @50m'!H633&gt;5),1,0))*'50m'!$D633</f>
        <v>0</v>
      </c>
      <c r="Q633">
        <f>(IF(AND(I633&gt;5,'Jul-24 Comparison with CA @50m'!I633&gt;5),1,0))*'50m'!$D633</f>
        <v>0</v>
      </c>
      <c r="R633">
        <f>(IF(AND(J633&gt;5,'Jul-24 Comparison with CA @50m'!J633&gt;5),1,0))*'50m'!$D633</f>
        <v>0</v>
      </c>
      <c r="S633">
        <f>(IF(AND(K633&gt;5,'Jul-24 Comparison with CA @50m'!K633&gt;5),1,0))*'50m'!$D633</f>
        <v>0</v>
      </c>
      <c r="T633">
        <f>(IF(AND(L633&gt;5,'Jul-24 Comparison with CA @50m'!L633&gt;5),1,0))*'50m'!$D633</f>
        <v>0</v>
      </c>
      <c r="U633">
        <f>(IF(AND(M633&gt;5,'Jul-24 Comparison with CA @50m'!M633&gt;5),1,0))*'50m'!$D633</f>
        <v>0</v>
      </c>
      <c r="V633">
        <f>(IF(AND(N633&gt;5,'Jul-24 Comparison with CA @50m'!N633&gt;5),1,0))*'50m'!$D633</f>
        <v>0</v>
      </c>
    </row>
    <row r="634" spans="1:22" x14ac:dyDescent="0.35">
      <c r="A634" s="21" t="s">
        <v>99</v>
      </c>
      <c r="B634" s="21">
        <v>245800</v>
      </c>
      <c r="C634" s="21">
        <v>245850</v>
      </c>
      <c r="D634" s="21">
        <v>50</v>
      </c>
      <c r="E634" s="21"/>
      <c r="F634" s="23">
        <v>5</v>
      </c>
      <c r="G634" s="25">
        <v>1.8131999999999999</v>
      </c>
      <c r="H634" s="25">
        <v>7.8788571428571423E-3</v>
      </c>
      <c r="I634" s="25">
        <v>6.8514285714285715E-4</v>
      </c>
      <c r="J634" s="25">
        <v>8.0177142857142843E-3</v>
      </c>
      <c r="K634" s="25">
        <v>0</v>
      </c>
      <c r="L634" s="25">
        <v>0</v>
      </c>
      <c r="M634" s="25">
        <v>0</v>
      </c>
      <c r="N634" s="25">
        <v>6.1742857142857146E-3</v>
      </c>
      <c r="O634">
        <f>(IF(AND(G634&gt;5,'Jul-24 Comparison with CA @50m'!G634&gt;5),1,0))*'50m'!$D634</f>
        <v>0</v>
      </c>
      <c r="P634">
        <f>(IF(AND(H634&gt;5,'Jul-24 Comparison with CA @50m'!H634&gt;5),1,0))*'50m'!$D634</f>
        <v>0</v>
      </c>
      <c r="Q634">
        <f>(IF(AND(I634&gt;5,'Jul-24 Comparison with CA @50m'!I634&gt;5),1,0))*'50m'!$D634</f>
        <v>0</v>
      </c>
      <c r="R634">
        <f>(IF(AND(J634&gt;5,'Jul-24 Comparison with CA @50m'!J634&gt;5),1,0))*'50m'!$D634</f>
        <v>0</v>
      </c>
      <c r="S634">
        <f>(IF(AND(K634&gt;5,'Jul-24 Comparison with CA @50m'!K634&gt;5),1,0))*'50m'!$D634</f>
        <v>0</v>
      </c>
      <c r="T634">
        <f>(IF(AND(L634&gt;5,'Jul-24 Comparison with CA @50m'!L634&gt;5),1,0))*'50m'!$D634</f>
        <v>0</v>
      </c>
      <c r="U634">
        <f>(IF(AND(M634&gt;5,'Jul-24 Comparison with CA @50m'!M634&gt;5),1,0))*'50m'!$D634</f>
        <v>0</v>
      </c>
      <c r="V634">
        <f>(IF(AND(N634&gt;5,'Jul-24 Comparison with CA @50m'!N634&gt;5),1,0))*'50m'!$D634</f>
        <v>0</v>
      </c>
    </row>
    <row r="635" spans="1:22" x14ac:dyDescent="0.35">
      <c r="A635" s="21" t="s">
        <v>99</v>
      </c>
      <c r="B635" s="21">
        <v>245850</v>
      </c>
      <c r="C635" s="21">
        <v>245900</v>
      </c>
      <c r="D635" s="21">
        <v>50</v>
      </c>
      <c r="E635" s="21"/>
      <c r="F635" s="23">
        <v>5</v>
      </c>
      <c r="G635" s="25">
        <v>1.7907428571428571E-2</v>
      </c>
      <c r="H635" s="25">
        <v>2.0303428571428566E-2</v>
      </c>
      <c r="I635" s="25">
        <v>7.5885714285714293E-4</v>
      </c>
      <c r="J635" s="25">
        <v>3.5828571428571425E-4</v>
      </c>
      <c r="K635" s="25">
        <v>4.4742857142857138E-4</v>
      </c>
      <c r="L635" s="25">
        <v>0</v>
      </c>
      <c r="M635" s="25">
        <v>0</v>
      </c>
      <c r="N635" s="25">
        <v>4.8240000000000002E-3</v>
      </c>
      <c r="O635">
        <f>(IF(AND(G635&gt;5,'Jul-24 Comparison with CA @50m'!G635&gt;5),1,0))*'50m'!$D635</f>
        <v>0</v>
      </c>
      <c r="P635">
        <f>(IF(AND(H635&gt;5,'Jul-24 Comparison with CA @50m'!H635&gt;5),1,0))*'50m'!$D635</f>
        <v>0</v>
      </c>
      <c r="Q635">
        <f>(IF(AND(I635&gt;5,'Jul-24 Comparison with CA @50m'!I635&gt;5),1,0))*'50m'!$D635</f>
        <v>0</v>
      </c>
      <c r="R635">
        <f>(IF(AND(J635&gt;5,'Jul-24 Comparison with CA @50m'!J635&gt;5),1,0))*'50m'!$D635</f>
        <v>0</v>
      </c>
      <c r="S635">
        <f>(IF(AND(K635&gt;5,'Jul-24 Comparison with CA @50m'!K635&gt;5),1,0))*'50m'!$D635</f>
        <v>0</v>
      </c>
      <c r="T635">
        <f>(IF(AND(L635&gt;5,'Jul-24 Comparison with CA @50m'!L635&gt;5),1,0))*'50m'!$D635</f>
        <v>0</v>
      </c>
      <c r="U635">
        <f>(IF(AND(M635&gt;5,'Jul-24 Comparison with CA @50m'!M635&gt;5),1,0))*'50m'!$D635</f>
        <v>0</v>
      </c>
      <c r="V635">
        <f>(IF(AND(N635&gt;5,'Jul-24 Comparison with CA @50m'!N635&gt;5),1,0))*'50m'!$D635</f>
        <v>0</v>
      </c>
    </row>
    <row r="636" spans="1:22" x14ac:dyDescent="0.35">
      <c r="A636" s="21" t="s">
        <v>99</v>
      </c>
      <c r="B636" s="21">
        <v>245900</v>
      </c>
      <c r="C636" s="21">
        <v>245950</v>
      </c>
      <c r="D636" s="21">
        <v>50</v>
      </c>
      <c r="E636" s="21" t="s">
        <v>66</v>
      </c>
      <c r="F636" s="23">
        <v>5</v>
      </c>
      <c r="G636" s="25">
        <v>9.1417142857142877E-3</v>
      </c>
      <c r="H636" s="25">
        <v>7.5274285714285712E-3</v>
      </c>
      <c r="I636" s="25">
        <v>4.8114285714285712E-4</v>
      </c>
      <c r="J636" s="25">
        <v>0</v>
      </c>
      <c r="K636" s="25">
        <v>3.2857142857142856E-4</v>
      </c>
      <c r="L636" s="25">
        <v>3.7199999999999999E-4</v>
      </c>
      <c r="M636" s="25">
        <v>0</v>
      </c>
      <c r="N636" s="25">
        <v>3.3508571428571433E-3</v>
      </c>
      <c r="O636">
        <f>(IF(AND(G636&gt;5,'Jul-24 Comparison with CA @50m'!G636&gt;5),1,0))*'50m'!$D636</f>
        <v>0</v>
      </c>
      <c r="P636">
        <f>(IF(AND(H636&gt;5,'Jul-24 Comparison with CA @50m'!H636&gt;5),1,0))*'50m'!$D636</f>
        <v>0</v>
      </c>
      <c r="Q636">
        <f>(IF(AND(I636&gt;5,'Jul-24 Comparison with CA @50m'!I636&gt;5),1,0))*'50m'!$D636</f>
        <v>0</v>
      </c>
      <c r="R636">
        <f>(IF(AND(J636&gt;5,'Jul-24 Comparison with CA @50m'!J636&gt;5),1,0))*'50m'!$D636</f>
        <v>0</v>
      </c>
      <c r="S636">
        <f>(IF(AND(K636&gt;5,'Jul-24 Comparison with CA @50m'!K636&gt;5),1,0))*'50m'!$D636</f>
        <v>0</v>
      </c>
      <c r="T636">
        <f>(IF(AND(L636&gt;5,'Jul-24 Comparison with CA @50m'!L636&gt;5),1,0))*'50m'!$D636</f>
        <v>0</v>
      </c>
      <c r="U636">
        <f>(IF(AND(M636&gt;5,'Jul-24 Comparison with CA @50m'!M636&gt;5),1,0))*'50m'!$D636</f>
        <v>0</v>
      </c>
      <c r="V636">
        <f>(IF(AND(N636&gt;5,'Jul-24 Comparison with CA @50m'!N636&gt;5),1,0))*'50m'!$D636</f>
        <v>0</v>
      </c>
    </row>
    <row r="637" spans="1:22" x14ac:dyDescent="0.35">
      <c r="A637" s="21" t="s">
        <v>99</v>
      </c>
      <c r="B637" s="21">
        <v>245950</v>
      </c>
      <c r="C637" s="21">
        <v>246000</v>
      </c>
      <c r="D637" s="21">
        <v>50</v>
      </c>
      <c r="E637" s="21"/>
      <c r="F637" s="23">
        <v>5</v>
      </c>
      <c r="G637" s="25">
        <v>1.0753714285714287E-2</v>
      </c>
      <c r="H637" s="25">
        <v>2.5508571428571425E-3</v>
      </c>
      <c r="I637" s="25">
        <v>2.0057142857142856E-4</v>
      </c>
      <c r="J637" s="25">
        <v>2.0148571428571429E-3</v>
      </c>
      <c r="K637" s="25">
        <v>2.212E-3</v>
      </c>
      <c r="L637" s="25">
        <v>4.5714285714285719E-4</v>
      </c>
      <c r="M637" s="25">
        <v>0</v>
      </c>
      <c r="N637" s="25">
        <v>3.1199999999999999E-4</v>
      </c>
      <c r="O637">
        <f>(IF(AND(G637&gt;5,'Jul-24 Comparison with CA @50m'!G637&gt;5),1,0))*'50m'!$D637</f>
        <v>0</v>
      </c>
      <c r="P637">
        <f>(IF(AND(H637&gt;5,'Jul-24 Comparison with CA @50m'!H637&gt;5),1,0))*'50m'!$D637</f>
        <v>0</v>
      </c>
      <c r="Q637">
        <f>(IF(AND(I637&gt;5,'Jul-24 Comparison with CA @50m'!I637&gt;5),1,0))*'50m'!$D637</f>
        <v>0</v>
      </c>
      <c r="R637">
        <f>(IF(AND(J637&gt;5,'Jul-24 Comparison with CA @50m'!J637&gt;5),1,0))*'50m'!$D637</f>
        <v>0</v>
      </c>
      <c r="S637">
        <f>(IF(AND(K637&gt;5,'Jul-24 Comparison with CA @50m'!K637&gt;5),1,0))*'50m'!$D637</f>
        <v>0</v>
      </c>
      <c r="T637">
        <f>(IF(AND(L637&gt;5,'Jul-24 Comparison with CA @50m'!L637&gt;5),1,0))*'50m'!$D637</f>
        <v>0</v>
      </c>
      <c r="U637">
        <f>(IF(AND(M637&gt;5,'Jul-24 Comparison with CA @50m'!M637&gt;5),1,0))*'50m'!$D637</f>
        <v>0</v>
      </c>
      <c r="V637">
        <f>(IF(AND(N637&gt;5,'Jul-24 Comparison with CA @50m'!N637&gt;5),1,0))*'50m'!$D637</f>
        <v>0</v>
      </c>
    </row>
    <row r="638" spans="1:22" x14ac:dyDescent="0.35">
      <c r="A638" s="21" t="s">
        <v>99</v>
      </c>
      <c r="B638" s="21">
        <v>246000</v>
      </c>
      <c r="C638" s="21">
        <v>246050</v>
      </c>
      <c r="D638" s="21">
        <v>50</v>
      </c>
      <c r="E638" s="21"/>
      <c r="F638" s="23">
        <v>5</v>
      </c>
      <c r="G638" s="25">
        <v>3.893828571428571E-2</v>
      </c>
      <c r="H638" s="25">
        <v>2.0733714285714286E-2</v>
      </c>
      <c r="I638" s="25">
        <v>1.0247428571428572E-2</v>
      </c>
      <c r="J638" s="25">
        <v>9.4702857142857123E-3</v>
      </c>
      <c r="K638" s="25">
        <v>6.4800000000000003E-4</v>
      </c>
      <c r="L638" s="25">
        <v>0</v>
      </c>
      <c r="M638" s="25">
        <v>0</v>
      </c>
      <c r="N638" s="25">
        <v>4.7782857142857141E-3</v>
      </c>
      <c r="O638">
        <f>(IF(AND(G638&gt;5,'Jul-24 Comparison with CA @50m'!G638&gt;5),1,0))*'50m'!$D638</f>
        <v>0</v>
      </c>
      <c r="P638">
        <f>(IF(AND(H638&gt;5,'Jul-24 Comparison with CA @50m'!H638&gt;5),1,0))*'50m'!$D638</f>
        <v>0</v>
      </c>
      <c r="Q638">
        <f>(IF(AND(I638&gt;5,'Jul-24 Comparison with CA @50m'!I638&gt;5),1,0))*'50m'!$D638</f>
        <v>0</v>
      </c>
      <c r="R638">
        <f>(IF(AND(J638&gt;5,'Jul-24 Comparison with CA @50m'!J638&gt;5),1,0))*'50m'!$D638</f>
        <v>0</v>
      </c>
      <c r="S638">
        <f>(IF(AND(K638&gt;5,'Jul-24 Comparison with CA @50m'!K638&gt;5),1,0))*'50m'!$D638</f>
        <v>0</v>
      </c>
      <c r="T638">
        <f>(IF(AND(L638&gt;5,'Jul-24 Comparison with CA @50m'!L638&gt;5),1,0))*'50m'!$D638</f>
        <v>0</v>
      </c>
      <c r="U638">
        <f>(IF(AND(M638&gt;5,'Jul-24 Comparison with CA @50m'!M638&gt;5),1,0))*'50m'!$D638</f>
        <v>0</v>
      </c>
      <c r="V638">
        <f>(IF(AND(N638&gt;5,'Jul-24 Comparison with CA @50m'!N638&gt;5),1,0))*'50m'!$D638</f>
        <v>0</v>
      </c>
    </row>
    <row r="639" spans="1:22" x14ac:dyDescent="0.35">
      <c r="A639" s="21" t="s">
        <v>99</v>
      </c>
      <c r="B639" s="21">
        <v>246050</v>
      </c>
      <c r="C639" s="21">
        <v>246100</v>
      </c>
      <c r="D639" s="21">
        <v>50</v>
      </c>
      <c r="E639" s="21"/>
      <c r="F639" s="23">
        <v>5</v>
      </c>
      <c r="G639" s="25">
        <v>3.0997714285714281E-2</v>
      </c>
      <c r="H639" s="25">
        <v>2.9362285714285723E-2</v>
      </c>
      <c r="I639" s="25">
        <v>7.8508571428571438E-3</v>
      </c>
      <c r="J639" s="25">
        <v>4.6537142857142853E-3</v>
      </c>
      <c r="K639" s="25">
        <v>0</v>
      </c>
      <c r="L639" s="25">
        <v>0</v>
      </c>
      <c r="M639" s="25">
        <v>0</v>
      </c>
      <c r="N639" s="25">
        <v>9.9885714285714291E-4</v>
      </c>
      <c r="O639">
        <f>(IF(AND(G639&gt;5,'Jul-24 Comparison with CA @50m'!G639&gt;5),1,0))*'50m'!$D639</f>
        <v>0</v>
      </c>
      <c r="P639">
        <f>(IF(AND(H639&gt;5,'Jul-24 Comparison with CA @50m'!H639&gt;5),1,0))*'50m'!$D639</f>
        <v>0</v>
      </c>
      <c r="Q639">
        <f>(IF(AND(I639&gt;5,'Jul-24 Comparison with CA @50m'!I639&gt;5),1,0))*'50m'!$D639</f>
        <v>0</v>
      </c>
      <c r="R639">
        <f>(IF(AND(J639&gt;5,'Jul-24 Comparison with CA @50m'!J639&gt;5),1,0))*'50m'!$D639</f>
        <v>0</v>
      </c>
      <c r="S639">
        <f>(IF(AND(K639&gt;5,'Jul-24 Comparison with CA @50m'!K639&gt;5),1,0))*'50m'!$D639</f>
        <v>0</v>
      </c>
      <c r="T639">
        <f>(IF(AND(L639&gt;5,'Jul-24 Comparison with CA @50m'!L639&gt;5),1,0))*'50m'!$D639</f>
        <v>0</v>
      </c>
      <c r="U639">
        <f>(IF(AND(M639&gt;5,'Jul-24 Comparison with CA @50m'!M639&gt;5),1,0))*'50m'!$D639</f>
        <v>0</v>
      </c>
      <c r="V639">
        <f>(IF(AND(N639&gt;5,'Jul-24 Comparison with CA @50m'!N639&gt;5),1,0))*'50m'!$D639</f>
        <v>0</v>
      </c>
    </row>
    <row r="640" spans="1:22" x14ac:dyDescent="0.35">
      <c r="A640" s="21" t="s">
        <v>99</v>
      </c>
      <c r="B640" s="21">
        <v>246100</v>
      </c>
      <c r="C640" s="21">
        <v>246150</v>
      </c>
      <c r="D640" s="21">
        <v>50</v>
      </c>
      <c r="E640" s="21"/>
      <c r="F640" s="23">
        <v>5</v>
      </c>
      <c r="G640" s="25">
        <v>5.8845714285714282E-3</v>
      </c>
      <c r="H640" s="25">
        <v>5.7520000000000002E-3</v>
      </c>
      <c r="I640" s="25">
        <v>4.121714285714285E-3</v>
      </c>
      <c r="J640" s="25">
        <v>2.4925714285714291E-3</v>
      </c>
      <c r="K640" s="25">
        <v>3.8514285714285712E-4</v>
      </c>
      <c r="L640" s="25">
        <v>0</v>
      </c>
      <c r="M640" s="25">
        <v>1.4285714285714287E-5</v>
      </c>
      <c r="N640" s="25">
        <v>5.6285714285714283E-4</v>
      </c>
      <c r="O640">
        <f>(IF(AND(G640&gt;5,'Jul-24 Comparison with CA @50m'!G640&gt;5),1,0))*'50m'!$D640</f>
        <v>0</v>
      </c>
      <c r="P640">
        <f>(IF(AND(H640&gt;5,'Jul-24 Comparison with CA @50m'!H640&gt;5),1,0))*'50m'!$D640</f>
        <v>0</v>
      </c>
      <c r="Q640">
        <f>(IF(AND(I640&gt;5,'Jul-24 Comparison with CA @50m'!I640&gt;5),1,0))*'50m'!$D640</f>
        <v>0</v>
      </c>
      <c r="R640">
        <f>(IF(AND(J640&gt;5,'Jul-24 Comparison with CA @50m'!J640&gt;5),1,0))*'50m'!$D640</f>
        <v>0</v>
      </c>
      <c r="S640">
        <f>(IF(AND(K640&gt;5,'Jul-24 Comparison with CA @50m'!K640&gt;5),1,0))*'50m'!$D640</f>
        <v>0</v>
      </c>
      <c r="T640">
        <f>(IF(AND(L640&gt;5,'Jul-24 Comparison with CA @50m'!L640&gt;5),1,0))*'50m'!$D640</f>
        <v>0</v>
      </c>
      <c r="U640">
        <f>(IF(AND(M640&gt;5,'Jul-24 Comparison with CA @50m'!M640&gt;5),1,0))*'50m'!$D640</f>
        <v>0</v>
      </c>
      <c r="V640">
        <f>(IF(AND(N640&gt;5,'Jul-24 Comparison with CA @50m'!N640&gt;5),1,0))*'50m'!$D640</f>
        <v>0</v>
      </c>
    </row>
    <row r="641" spans="1:22" x14ac:dyDescent="0.35">
      <c r="A641" s="21" t="s">
        <v>99</v>
      </c>
      <c r="B641" s="21">
        <v>246150</v>
      </c>
      <c r="C641" s="21">
        <v>246200</v>
      </c>
      <c r="D641" s="21">
        <v>50</v>
      </c>
      <c r="E641" s="21"/>
      <c r="F641" s="23">
        <v>5</v>
      </c>
      <c r="G641" s="25">
        <v>5.6022857142857142E-3</v>
      </c>
      <c r="H641" s="25">
        <v>1.0005714285714286E-3</v>
      </c>
      <c r="I641" s="25">
        <v>1.8554285714285715E-3</v>
      </c>
      <c r="J641" s="25">
        <v>3.0999999999999995E-3</v>
      </c>
      <c r="K641" s="25">
        <v>9.4628571428571429E-4</v>
      </c>
      <c r="L641" s="25">
        <v>0</v>
      </c>
      <c r="M641" s="25">
        <v>1.0560000000000001E-3</v>
      </c>
      <c r="N641" s="25">
        <v>0</v>
      </c>
      <c r="O641">
        <f>(IF(AND(G641&gt;5,'Jul-24 Comparison with CA @50m'!G641&gt;5),1,0))*'50m'!$D641</f>
        <v>0</v>
      </c>
      <c r="P641">
        <f>(IF(AND(H641&gt;5,'Jul-24 Comparison with CA @50m'!H641&gt;5),1,0))*'50m'!$D641</f>
        <v>0</v>
      </c>
      <c r="Q641">
        <f>(IF(AND(I641&gt;5,'Jul-24 Comparison with CA @50m'!I641&gt;5),1,0))*'50m'!$D641</f>
        <v>0</v>
      </c>
      <c r="R641">
        <f>(IF(AND(J641&gt;5,'Jul-24 Comparison with CA @50m'!J641&gt;5),1,0))*'50m'!$D641</f>
        <v>0</v>
      </c>
      <c r="S641">
        <f>(IF(AND(K641&gt;5,'Jul-24 Comparison with CA @50m'!K641&gt;5),1,0))*'50m'!$D641</f>
        <v>0</v>
      </c>
      <c r="T641">
        <f>(IF(AND(L641&gt;5,'Jul-24 Comparison with CA @50m'!L641&gt;5),1,0))*'50m'!$D641</f>
        <v>0</v>
      </c>
      <c r="U641">
        <f>(IF(AND(M641&gt;5,'Jul-24 Comparison with CA @50m'!M641&gt;5),1,0))*'50m'!$D641</f>
        <v>0</v>
      </c>
      <c r="V641">
        <f>(IF(AND(N641&gt;5,'Jul-24 Comparison with CA @50m'!N641&gt;5),1,0))*'50m'!$D641</f>
        <v>0</v>
      </c>
    </row>
    <row r="642" spans="1:22" x14ac:dyDescent="0.35">
      <c r="A642" s="21" t="s">
        <v>99</v>
      </c>
      <c r="B642" s="21">
        <v>246200</v>
      </c>
      <c r="C642" s="21">
        <v>246250</v>
      </c>
      <c r="D642" s="21">
        <v>50</v>
      </c>
      <c r="E642" s="21" t="s">
        <v>66</v>
      </c>
      <c r="F642" s="23">
        <v>5</v>
      </c>
      <c r="G642" s="25">
        <v>6.3817142857142848E-3</v>
      </c>
      <c r="H642" s="25">
        <v>1.9919999999999998E-3</v>
      </c>
      <c r="I642" s="25">
        <v>3.1199999999999999E-4</v>
      </c>
      <c r="J642" s="25">
        <v>1.5880000000000002E-2</v>
      </c>
      <c r="K642" s="25">
        <v>7.1428571428571434E-5</v>
      </c>
      <c r="L642" s="25">
        <v>4.0457142857142851E-4</v>
      </c>
      <c r="M642" s="25">
        <v>0</v>
      </c>
      <c r="N642" s="25">
        <v>5.7599999999999991E-4</v>
      </c>
      <c r="O642">
        <f>(IF(AND(G642&gt;5,'Jul-24 Comparison with CA @50m'!G642&gt;5),1,0))*'50m'!$D642</f>
        <v>0</v>
      </c>
      <c r="P642">
        <f>(IF(AND(H642&gt;5,'Jul-24 Comparison with CA @50m'!H642&gt;5),1,0))*'50m'!$D642</f>
        <v>0</v>
      </c>
      <c r="Q642">
        <f>(IF(AND(I642&gt;5,'Jul-24 Comparison with CA @50m'!I642&gt;5),1,0))*'50m'!$D642</f>
        <v>0</v>
      </c>
      <c r="R642">
        <f>(IF(AND(J642&gt;5,'Jul-24 Comparison with CA @50m'!J642&gt;5),1,0))*'50m'!$D642</f>
        <v>0</v>
      </c>
      <c r="S642">
        <f>(IF(AND(K642&gt;5,'Jul-24 Comparison with CA @50m'!K642&gt;5),1,0))*'50m'!$D642</f>
        <v>0</v>
      </c>
      <c r="T642">
        <f>(IF(AND(L642&gt;5,'Jul-24 Comparison with CA @50m'!L642&gt;5),1,0))*'50m'!$D642</f>
        <v>0</v>
      </c>
      <c r="U642">
        <f>(IF(AND(M642&gt;5,'Jul-24 Comparison with CA @50m'!M642&gt;5),1,0))*'50m'!$D642</f>
        <v>0</v>
      </c>
      <c r="V642">
        <f>(IF(AND(N642&gt;5,'Jul-24 Comparison with CA @50m'!N642&gt;5),1,0))*'50m'!$D642</f>
        <v>0</v>
      </c>
    </row>
    <row r="643" spans="1:22" x14ac:dyDescent="0.35">
      <c r="A643" s="21" t="s">
        <v>99</v>
      </c>
      <c r="B643" s="21">
        <v>246250</v>
      </c>
      <c r="C643" s="21">
        <v>246300</v>
      </c>
      <c r="D643" s="21">
        <v>50</v>
      </c>
      <c r="E643" s="21"/>
      <c r="F643" s="23">
        <v>5</v>
      </c>
      <c r="G643" s="25">
        <v>6.1394285714285717E-3</v>
      </c>
      <c r="H643" s="25">
        <v>2.4462857142857142E-3</v>
      </c>
      <c r="I643" s="25">
        <v>3.9428571428571431E-4</v>
      </c>
      <c r="J643" s="25">
        <v>1.2805714285714287E-3</v>
      </c>
      <c r="K643" s="25">
        <v>3.021714285714286E-3</v>
      </c>
      <c r="L643" s="25">
        <v>5.4668571428571431E-3</v>
      </c>
      <c r="M643" s="25">
        <v>0</v>
      </c>
      <c r="N643" s="25">
        <v>0</v>
      </c>
      <c r="O643">
        <f>(IF(AND(G643&gt;5,'Jul-24 Comparison with CA @50m'!G643&gt;5),1,0))*'50m'!$D643</f>
        <v>0</v>
      </c>
      <c r="P643">
        <f>(IF(AND(H643&gt;5,'Jul-24 Comparison with CA @50m'!H643&gt;5),1,0))*'50m'!$D643</f>
        <v>0</v>
      </c>
      <c r="Q643">
        <f>(IF(AND(I643&gt;5,'Jul-24 Comparison with CA @50m'!I643&gt;5),1,0))*'50m'!$D643</f>
        <v>0</v>
      </c>
      <c r="R643">
        <f>(IF(AND(J643&gt;5,'Jul-24 Comparison with CA @50m'!J643&gt;5),1,0))*'50m'!$D643</f>
        <v>0</v>
      </c>
      <c r="S643">
        <f>(IF(AND(K643&gt;5,'Jul-24 Comparison with CA @50m'!K643&gt;5),1,0))*'50m'!$D643</f>
        <v>0</v>
      </c>
      <c r="T643">
        <f>(IF(AND(L643&gt;5,'Jul-24 Comparison with CA @50m'!L643&gt;5),1,0))*'50m'!$D643</f>
        <v>0</v>
      </c>
      <c r="U643">
        <f>(IF(AND(M643&gt;5,'Jul-24 Comparison with CA @50m'!M643&gt;5),1,0))*'50m'!$D643</f>
        <v>0</v>
      </c>
      <c r="V643">
        <f>(IF(AND(N643&gt;5,'Jul-24 Comparison with CA @50m'!N643&gt;5),1,0))*'50m'!$D643</f>
        <v>0</v>
      </c>
    </row>
    <row r="644" spans="1:22" x14ac:dyDescent="0.35">
      <c r="A644" s="21" t="s">
        <v>99</v>
      </c>
      <c r="B644" s="21">
        <v>246300</v>
      </c>
      <c r="C644" s="21">
        <v>246350</v>
      </c>
      <c r="D644" s="21">
        <v>50</v>
      </c>
      <c r="E644" s="21"/>
      <c r="F644" s="23">
        <v>5</v>
      </c>
      <c r="G644" s="25">
        <v>5.9668571428571435E-3</v>
      </c>
      <c r="H644" s="25">
        <v>1.8068571428571426E-3</v>
      </c>
      <c r="I644" s="25">
        <v>2.6851428571428569E-3</v>
      </c>
      <c r="J644" s="25">
        <v>4.6691428571428569E-3</v>
      </c>
      <c r="K644" s="25">
        <v>2.2588571428571427E-3</v>
      </c>
      <c r="L644" s="25">
        <v>7.4342857142857153E-4</v>
      </c>
      <c r="M644" s="25">
        <v>0</v>
      </c>
      <c r="N644" s="25">
        <v>5.6514285714285716E-4</v>
      </c>
      <c r="O644">
        <f>(IF(AND(G644&gt;5,'Jul-24 Comparison with CA @50m'!G644&gt;5),1,0))*'50m'!$D644</f>
        <v>0</v>
      </c>
      <c r="P644">
        <f>(IF(AND(H644&gt;5,'Jul-24 Comparison with CA @50m'!H644&gt;5),1,0))*'50m'!$D644</f>
        <v>0</v>
      </c>
      <c r="Q644">
        <f>(IF(AND(I644&gt;5,'Jul-24 Comparison with CA @50m'!I644&gt;5),1,0))*'50m'!$D644</f>
        <v>0</v>
      </c>
      <c r="R644">
        <f>(IF(AND(J644&gt;5,'Jul-24 Comparison with CA @50m'!J644&gt;5),1,0))*'50m'!$D644</f>
        <v>0</v>
      </c>
      <c r="S644">
        <f>(IF(AND(K644&gt;5,'Jul-24 Comparison with CA @50m'!K644&gt;5),1,0))*'50m'!$D644</f>
        <v>0</v>
      </c>
      <c r="T644">
        <f>(IF(AND(L644&gt;5,'Jul-24 Comparison with CA @50m'!L644&gt;5),1,0))*'50m'!$D644</f>
        <v>0</v>
      </c>
      <c r="U644">
        <f>(IF(AND(M644&gt;5,'Jul-24 Comparison with CA @50m'!M644&gt;5),1,0))*'50m'!$D644</f>
        <v>0</v>
      </c>
      <c r="V644">
        <f>(IF(AND(N644&gt;5,'Jul-24 Comparison with CA @50m'!N644&gt;5),1,0))*'50m'!$D644</f>
        <v>0</v>
      </c>
    </row>
    <row r="645" spans="1:22" x14ac:dyDescent="0.35">
      <c r="A645" s="21" t="s">
        <v>99</v>
      </c>
      <c r="B645" s="21">
        <v>246350</v>
      </c>
      <c r="C645" s="21">
        <v>246400</v>
      </c>
      <c r="D645" s="21">
        <v>50</v>
      </c>
      <c r="E645" s="21"/>
      <c r="F645" s="23">
        <v>5</v>
      </c>
      <c r="G645" s="25">
        <v>2.5605714285714285E-3</v>
      </c>
      <c r="H645" s="25">
        <v>6.3E-3</v>
      </c>
      <c r="I645" s="25">
        <v>8.0514285714285724E-4</v>
      </c>
      <c r="J645" s="25">
        <v>2.8582857142857142E-3</v>
      </c>
      <c r="K645" s="25">
        <v>1.5257142857142858E-3</v>
      </c>
      <c r="L645" s="25">
        <v>2.2182857142857143E-3</v>
      </c>
      <c r="M645" s="25">
        <v>7.821714285714286E-3</v>
      </c>
      <c r="N645" s="25">
        <v>5.9125714285714294E-3</v>
      </c>
      <c r="O645">
        <f>(IF(AND(G645&gt;5,'Jul-24 Comparison with CA @50m'!G645&gt;5),1,0))*'50m'!$D645</f>
        <v>0</v>
      </c>
      <c r="P645">
        <f>(IF(AND(H645&gt;5,'Jul-24 Comparison with CA @50m'!H645&gt;5),1,0))*'50m'!$D645</f>
        <v>0</v>
      </c>
      <c r="Q645">
        <f>(IF(AND(I645&gt;5,'Jul-24 Comparison with CA @50m'!I645&gt;5),1,0))*'50m'!$D645</f>
        <v>0</v>
      </c>
      <c r="R645">
        <f>(IF(AND(J645&gt;5,'Jul-24 Comparison with CA @50m'!J645&gt;5),1,0))*'50m'!$D645</f>
        <v>0</v>
      </c>
      <c r="S645">
        <f>(IF(AND(K645&gt;5,'Jul-24 Comparison with CA @50m'!K645&gt;5),1,0))*'50m'!$D645</f>
        <v>0</v>
      </c>
      <c r="T645">
        <f>(IF(AND(L645&gt;5,'Jul-24 Comparison with CA @50m'!L645&gt;5),1,0))*'50m'!$D645</f>
        <v>0</v>
      </c>
      <c r="U645">
        <f>(IF(AND(M645&gt;5,'Jul-24 Comparison with CA @50m'!M645&gt;5),1,0))*'50m'!$D645</f>
        <v>0</v>
      </c>
      <c r="V645">
        <f>(IF(AND(N645&gt;5,'Jul-24 Comparison with CA @50m'!N645&gt;5),1,0))*'50m'!$D645</f>
        <v>0</v>
      </c>
    </row>
    <row r="646" spans="1:22" x14ac:dyDescent="0.35">
      <c r="A646" s="21" t="s">
        <v>99</v>
      </c>
      <c r="B646" s="21">
        <v>246400</v>
      </c>
      <c r="C646" s="21">
        <v>246450</v>
      </c>
      <c r="D646" s="21">
        <v>50</v>
      </c>
      <c r="E646" s="21"/>
      <c r="F646" s="23">
        <v>5</v>
      </c>
      <c r="G646" s="25">
        <v>1.4251428571428572E-3</v>
      </c>
      <c r="H646" s="25">
        <v>1.0914285714285713E-3</v>
      </c>
      <c r="I646" s="25">
        <v>7.1257142857142862E-4</v>
      </c>
      <c r="J646" s="25">
        <v>2.0799999999999999E-4</v>
      </c>
      <c r="K646" s="25">
        <v>4.6285714285714279E-4</v>
      </c>
      <c r="L646" s="25">
        <v>0</v>
      </c>
      <c r="M646" s="25">
        <v>1.3925714285714286E-3</v>
      </c>
      <c r="N646" s="25">
        <v>1.2354285714285713E-3</v>
      </c>
      <c r="O646">
        <f>(IF(AND(G646&gt;5,'Jul-24 Comparison with CA @50m'!G646&gt;5),1,0))*'50m'!$D646</f>
        <v>0</v>
      </c>
      <c r="P646">
        <f>(IF(AND(H646&gt;5,'Jul-24 Comparison with CA @50m'!H646&gt;5),1,0))*'50m'!$D646</f>
        <v>0</v>
      </c>
      <c r="Q646">
        <f>(IF(AND(I646&gt;5,'Jul-24 Comparison with CA @50m'!I646&gt;5),1,0))*'50m'!$D646</f>
        <v>0</v>
      </c>
      <c r="R646">
        <f>(IF(AND(J646&gt;5,'Jul-24 Comparison with CA @50m'!J646&gt;5),1,0))*'50m'!$D646</f>
        <v>0</v>
      </c>
      <c r="S646">
        <f>(IF(AND(K646&gt;5,'Jul-24 Comparison with CA @50m'!K646&gt;5),1,0))*'50m'!$D646</f>
        <v>0</v>
      </c>
      <c r="T646">
        <f>(IF(AND(L646&gt;5,'Jul-24 Comparison with CA @50m'!L646&gt;5),1,0))*'50m'!$D646</f>
        <v>0</v>
      </c>
      <c r="U646">
        <f>(IF(AND(M646&gt;5,'Jul-24 Comparison with CA @50m'!M646&gt;5),1,0))*'50m'!$D646</f>
        <v>0</v>
      </c>
      <c r="V646">
        <f>(IF(AND(N646&gt;5,'Jul-24 Comparison with CA @50m'!N646&gt;5),1,0))*'50m'!$D646</f>
        <v>0</v>
      </c>
    </row>
    <row r="647" spans="1:22" x14ac:dyDescent="0.35">
      <c r="A647" s="21" t="s">
        <v>99</v>
      </c>
      <c r="B647" s="21">
        <v>246450</v>
      </c>
      <c r="C647" s="21">
        <v>246500</v>
      </c>
      <c r="D647" s="21">
        <v>50</v>
      </c>
      <c r="E647" s="21"/>
      <c r="F647" s="23">
        <v>5</v>
      </c>
      <c r="G647" s="25">
        <v>1.2759999999999998E-3</v>
      </c>
      <c r="H647" s="25">
        <v>2.124E-3</v>
      </c>
      <c r="I647" s="25">
        <v>3.988571428571428E-4</v>
      </c>
      <c r="J647" s="25">
        <v>0</v>
      </c>
      <c r="K647" s="25">
        <v>1.4057142857142854E-4</v>
      </c>
      <c r="L647" s="25">
        <v>6.8571428571428559E-4</v>
      </c>
      <c r="M647" s="25">
        <v>0</v>
      </c>
      <c r="N647" s="25">
        <v>2.0994285714285715E-3</v>
      </c>
      <c r="O647">
        <f>(IF(AND(G647&gt;5,'Jul-24 Comparison with CA @50m'!G647&gt;5),1,0))*'50m'!$D647</f>
        <v>0</v>
      </c>
      <c r="P647">
        <f>(IF(AND(H647&gt;5,'Jul-24 Comparison with CA @50m'!H647&gt;5),1,0))*'50m'!$D647</f>
        <v>0</v>
      </c>
      <c r="Q647">
        <f>(IF(AND(I647&gt;5,'Jul-24 Comparison with CA @50m'!I647&gt;5),1,0))*'50m'!$D647</f>
        <v>0</v>
      </c>
      <c r="R647">
        <f>(IF(AND(J647&gt;5,'Jul-24 Comparison with CA @50m'!J647&gt;5),1,0))*'50m'!$D647</f>
        <v>0</v>
      </c>
      <c r="S647">
        <f>(IF(AND(K647&gt;5,'Jul-24 Comparison with CA @50m'!K647&gt;5),1,0))*'50m'!$D647</f>
        <v>0</v>
      </c>
      <c r="T647">
        <f>(IF(AND(L647&gt;5,'Jul-24 Comparison with CA @50m'!L647&gt;5),1,0))*'50m'!$D647</f>
        <v>0</v>
      </c>
      <c r="U647">
        <f>(IF(AND(M647&gt;5,'Jul-24 Comparison with CA @50m'!M647&gt;5),1,0))*'50m'!$D647</f>
        <v>0</v>
      </c>
      <c r="V647">
        <f>(IF(AND(N647&gt;5,'Jul-24 Comparison with CA @50m'!N647&gt;5),1,0))*'50m'!$D647</f>
        <v>0</v>
      </c>
    </row>
    <row r="648" spans="1:22" x14ac:dyDescent="0.35">
      <c r="A648" s="21" t="s">
        <v>99</v>
      </c>
      <c r="B648" s="21">
        <v>246500</v>
      </c>
      <c r="C648" s="21">
        <v>246550</v>
      </c>
      <c r="D648" s="21">
        <v>50</v>
      </c>
      <c r="E648" s="21"/>
      <c r="F648" s="23">
        <v>5</v>
      </c>
      <c r="G648" s="25">
        <v>2.678857142857143E-3</v>
      </c>
      <c r="H648" s="25">
        <v>7.8399999999999997E-4</v>
      </c>
      <c r="I648" s="25">
        <v>1.8302857142857144E-3</v>
      </c>
      <c r="J648" s="25">
        <v>1.6462857142857141E-3</v>
      </c>
      <c r="K648" s="25">
        <v>0</v>
      </c>
      <c r="L648" s="25">
        <v>9.6228571428571424E-4</v>
      </c>
      <c r="M648" s="25">
        <v>1.7434285714285713E-3</v>
      </c>
      <c r="N648" s="25">
        <v>4.8365714285714288E-3</v>
      </c>
      <c r="O648">
        <f>(IF(AND(G648&gt;5,'Jul-24 Comparison with CA @50m'!G648&gt;5),1,0))*'50m'!$D648</f>
        <v>0</v>
      </c>
      <c r="P648">
        <f>(IF(AND(H648&gt;5,'Jul-24 Comparison with CA @50m'!H648&gt;5),1,0))*'50m'!$D648</f>
        <v>0</v>
      </c>
      <c r="Q648">
        <f>(IF(AND(I648&gt;5,'Jul-24 Comparison with CA @50m'!I648&gt;5),1,0))*'50m'!$D648</f>
        <v>0</v>
      </c>
      <c r="R648">
        <f>(IF(AND(J648&gt;5,'Jul-24 Comparison with CA @50m'!J648&gt;5),1,0))*'50m'!$D648</f>
        <v>0</v>
      </c>
      <c r="S648">
        <f>(IF(AND(K648&gt;5,'Jul-24 Comparison with CA @50m'!K648&gt;5),1,0))*'50m'!$D648</f>
        <v>0</v>
      </c>
      <c r="T648">
        <f>(IF(AND(L648&gt;5,'Jul-24 Comparison with CA @50m'!L648&gt;5),1,0))*'50m'!$D648</f>
        <v>0</v>
      </c>
      <c r="U648">
        <f>(IF(AND(M648&gt;5,'Jul-24 Comparison with CA @50m'!M648&gt;5),1,0))*'50m'!$D648</f>
        <v>0</v>
      </c>
      <c r="V648">
        <f>(IF(AND(N648&gt;5,'Jul-24 Comparison with CA @50m'!N648&gt;5),1,0))*'50m'!$D648</f>
        <v>0</v>
      </c>
    </row>
    <row r="649" spans="1:22" x14ac:dyDescent="0.35">
      <c r="A649" s="21" t="s">
        <v>99</v>
      </c>
      <c r="B649" s="21">
        <v>246550</v>
      </c>
      <c r="C649" s="21">
        <v>246600</v>
      </c>
      <c r="D649" s="21">
        <v>50</v>
      </c>
      <c r="E649" s="21"/>
      <c r="F649" s="23">
        <v>5</v>
      </c>
      <c r="G649" s="25">
        <v>3.0126857142857143E-2</v>
      </c>
      <c r="H649" s="25">
        <v>3.2914285714285719E-3</v>
      </c>
      <c r="I649" s="25">
        <v>7.0988571428571429E-3</v>
      </c>
      <c r="J649" s="25">
        <v>2.5273142857142859E-2</v>
      </c>
      <c r="K649" s="25">
        <v>5.6857142857142859E-4</v>
      </c>
      <c r="L649" s="25">
        <v>6.8000000000000005E-4</v>
      </c>
      <c r="M649" s="25">
        <v>3.8114285714285713E-4</v>
      </c>
      <c r="N649" s="25">
        <v>4.3885714285714283E-3</v>
      </c>
      <c r="O649">
        <f>(IF(AND(G649&gt;5,'Jul-24 Comparison with CA @50m'!G649&gt;5),1,0))*'50m'!$D649</f>
        <v>0</v>
      </c>
      <c r="P649">
        <f>(IF(AND(H649&gt;5,'Jul-24 Comparison with CA @50m'!H649&gt;5),1,0))*'50m'!$D649</f>
        <v>0</v>
      </c>
      <c r="Q649">
        <f>(IF(AND(I649&gt;5,'Jul-24 Comparison with CA @50m'!I649&gt;5),1,0))*'50m'!$D649</f>
        <v>0</v>
      </c>
      <c r="R649">
        <f>(IF(AND(J649&gt;5,'Jul-24 Comparison with CA @50m'!J649&gt;5),1,0))*'50m'!$D649</f>
        <v>0</v>
      </c>
      <c r="S649">
        <f>(IF(AND(K649&gt;5,'Jul-24 Comparison with CA @50m'!K649&gt;5),1,0))*'50m'!$D649</f>
        <v>0</v>
      </c>
      <c r="T649">
        <f>(IF(AND(L649&gt;5,'Jul-24 Comparison with CA @50m'!L649&gt;5),1,0))*'50m'!$D649</f>
        <v>0</v>
      </c>
      <c r="U649">
        <f>(IF(AND(M649&gt;5,'Jul-24 Comparison with CA @50m'!M649&gt;5),1,0))*'50m'!$D649</f>
        <v>0</v>
      </c>
      <c r="V649">
        <f>(IF(AND(N649&gt;5,'Jul-24 Comparison with CA @50m'!N649&gt;5),1,0))*'50m'!$D649</f>
        <v>0</v>
      </c>
    </row>
    <row r="650" spans="1:22" x14ac:dyDescent="0.35">
      <c r="A650" s="21" t="s">
        <v>99</v>
      </c>
      <c r="B650" s="21">
        <v>246600</v>
      </c>
      <c r="C650" s="21">
        <v>246650</v>
      </c>
      <c r="D650" s="21">
        <v>50</v>
      </c>
      <c r="E650" s="21"/>
      <c r="F650" s="23">
        <v>5</v>
      </c>
      <c r="G650" s="25">
        <v>7.5640000000000004E-3</v>
      </c>
      <c r="H650" s="25">
        <v>0.54675771428571418</v>
      </c>
      <c r="I650" s="25">
        <v>1.1628571428571428E-3</v>
      </c>
      <c r="J650" s="25">
        <v>5.9080000000000001E-3</v>
      </c>
      <c r="K650" s="25">
        <v>0</v>
      </c>
      <c r="L650" s="25">
        <v>0</v>
      </c>
      <c r="M650" s="25">
        <v>4.2057142857142852E-4</v>
      </c>
      <c r="N650" s="25">
        <v>0</v>
      </c>
      <c r="O650">
        <f>(IF(AND(G650&gt;5,'Jul-24 Comparison with CA @50m'!G650&gt;5),1,0))*'50m'!$D650</f>
        <v>0</v>
      </c>
      <c r="P650">
        <f>(IF(AND(H650&gt;5,'Jul-24 Comparison with CA @50m'!H650&gt;5),1,0))*'50m'!$D650</f>
        <v>0</v>
      </c>
      <c r="Q650">
        <f>(IF(AND(I650&gt;5,'Jul-24 Comparison with CA @50m'!I650&gt;5),1,0))*'50m'!$D650</f>
        <v>0</v>
      </c>
      <c r="R650">
        <f>(IF(AND(J650&gt;5,'Jul-24 Comparison with CA @50m'!J650&gt;5),1,0))*'50m'!$D650</f>
        <v>0</v>
      </c>
      <c r="S650">
        <f>(IF(AND(K650&gt;5,'Jul-24 Comparison with CA @50m'!K650&gt;5),1,0))*'50m'!$D650</f>
        <v>0</v>
      </c>
      <c r="T650">
        <f>(IF(AND(L650&gt;5,'Jul-24 Comparison with CA @50m'!L650&gt;5),1,0))*'50m'!$D650</f>
        <v>0</v>
      </c>
      <c r="U650">
        <f>(IF(AND(M650&gt;5,'Jul-24 Comparison with CA @50m'!M650&gt;5),1,0))*'50m'!$D650</f>
        <v>0</v>
      </c>
      <c r="V650">
        <f>(IF(AND(N650&gt;5,'Jul-24 Comparison with CA @50m'!N650&gt;5),1,0))*'50m'!$D650</f>
        <v>0</v>
      </c>
    </row>
    <row r="651" spans="1:22" x14ac:dyDescent="0.35">
      <c r="A651" s="21" t="s">
        <v>99</v>
      </c>
      <c r="B651" s="21">
        <v>246650</v>
      </c>
      <c r="C651" s="21">
        <v>246700</v>
      </c>
      <c r="D651" s="21">
        <v>50</v>
      </c>
      <c r="E651" s="21"/>
      <c r="F651" s="23">
        <v>5</v>
      </c>
      <c r="G651" s="25">
        <v>1.3196571428571433E-2</v>
      </c>
      <c r="H651" s="25">
        <v>6.7011428571428578E-3</v>
      </c>
      <c r="I651" s="25">
        <v>2.4628571428571425E-3</v>
      </c>
      <c r="J651" s="25">
        <v>8.6857142857142862E-4</v>
      </c>
      <c r="K651" s="25">
        <v>0</v>
      </c>
      <c r="L651" s="25">
        <v>2.8571428571428574E-5</v>
      </c>
      <c r="M651" s="25">
        <v>6.3085714285714286E-4</v>
      </c>
      <c r="N651" s="25">
        <v>4.3959999999999997E-3</v>
      </c>
      <c r="O651">
        <f>(IF(AND(G651&gt;5,'Jul-24 Comparison with CA @50m'!G651&gt;5),1,0))*'50m'!$D651</f>
        <v>0</v>
      </c>
      <c r="P651">
        <f>(IF(AND(H651&gt;5,'Jul-24 Comparison with CA @50m'!H651&gt;5),1,0))*'50m'!$D651</f>
        <v>0</v>
      </c>
      <c r="Q651">
        <f>(IF(AND(I651&gt;5,'Jul-24 Comparison with CA @50m'!I651&gt;5),1,0))*'50m'!$D651</f>
        <v>0</v>
      </c>
      <c r="R651">
        <f>(IF(AND(J651&gt;5,'Jul-24 Comparison with CA @50m'!J651&gt;5),1,0))*'50m'!$D651</f>
        <v>0</v>
      </c>
      <c r="S651">
        <f>(IF(AND(K651&gt;5,'Jul-24 Comparison with CA @50m'!K651&gt;5),1,0))*'50m'!$D651</f>
        <v>0</v>
      </c>
      <c r="T651">
        <f>(IF(AND(L651&gt;5,'Jul-24 Comparison with CA @50m'!L651&gt;5),1,0))*'50m'!$D651</f>
        <v>0</v>
      </c>
      <c r="U651">
        <f>(IF(AND(M651&gt;5,'Jul-24 Comparison with CA @50m'!M651&gt;5),1,0))*'50m'!$D651</f>
        <v>0</v>
      </c>
      <c r="V651">
        <f>(IF(AND(N651&gt;5,'Jul-24 Comparison with CA @50m'!N651&gt;5),1,0))*'50m'!$D651</f>
        <v>0</v>
      </c>
    </row>
    <row r="652" spans="1:22" x14ac:dyDescent="0.35">
      <c r="A652" s="21" t="s">
        <v>99</v>
      </c>
      <c r="B652" s="21">
        <v>246700</v>
      </c>
      <c r="C652" s="21">
        <v>246750</v>
      </c>
      <c r="D652" s="21">
        <v>50</v>
      </c>
      <c r="E652" s="21"/>
      <c r="F652" s="23">
        <v>5</v>
      </c>
      <c r="G652" s="25">
        <v>2.0512571428571432E-2</v>
      </c>
      <c r="H652" s="25">
        <v>7.7485714285714285E-3</v>
      </c>
      <c r="I652" s="25">
        <v>6.2651428571428571E-3</v>
      </c>
      <c r="J652" s="25">
        <v>4.106857142857143E-3</v>
      </c>
      <c r="K652" s="25">
        <v>0</v>
      </c>
      <c r="L652" s="25">
        <v>2.1142857142857142E-4</v>
      </c>
      <c r="M652" s="25">
        <v>0</v>
      </c>
      <c r="N652" s="25">
        <v>1.1029714285714289E-2</v>
      </c>
      <c r="O652">
        <f>(IF(AND(G652&gt;5,'Jul-24 Comparison with CA @50m'!G652&gt;5),1,0))*'50m'!$D652</f>
        <v>0</v>
      </c>
      <c r="P652">
        <f>(IF(AND(H652&gt;5,'Jul-24 Comparison with CA @50m'!H652&gt;5),1,0))*'50m'!$D652</f>
        <v>0</v>
      </c>
      <c r="Q652">
        <f>(IF(AND(I652&gt;5,'Jul-24 Comparison with CA @50m'!I652&gt;5),1,0))*'50m'!$D652</f>
        <v>0</v>
      </c>
      <c r="R652">
        <f>(IF(AND(J652&gt;5,'Jul-24 Comparison with CA @50m'!J652&gt;5),1,0))*'50m'!$D652</f>
        <v>0</v>
      </c>
      <c r="S652">
        <f>(IF(AND(K652&gt;5,'Jul-24 Comparison with CA @50m'!K652&gt;5),1,0))*'50m'!$D652</f>
        <v>0</v>
      </c>
      <c r="T652">
        <f>(IF(AND(L652&gt;5,'Jul-24 Comparison with CA @50m'!L652&gt;5),1,0))*'50m'!$D652</f>
        <v>0</v>
      </c>
      <c r="U652">
        <f>(IF(AND(M652&gt;5,'Jul-24 Comparison with CA @50m'!M652&gt;5),1,0))*'50m'!$D652</f>
        <v>0</v>
      </c>
      <c r="V652">
        <f>(IF(AND(N652&gt;5,'Jul-24 Comparison with CA @50m'!N652&gt;5),1,0))*'50m'!$D652</f>
        <v>0</v>
      </c>
    </row>
    <row r="653" spans="1:22" x14ac:dyDescent="0.35">
      <c r="A653" s="21" t="s">
        <v>99</v>
      </c>
      <c r="B653" s="21">
        <v>246750</v>
      </c>
      <c r="C653" s="21">
        <v>246800</v>
      </c>
      <c r="D653" s="21">
        <v>50</v>
      </c>
      <c r="E653" s="21"/>
      <c r="F653" s="23">
        <v>5</v>
      </c>
      <c r="G653" s="25">
        <v>2.6697142857142857E-3</v>
      </c>
      <c r="H653" s="25">
        <v>8.568000000000001E-3</v>
      </c>
      <c r="I653" s="25">
        <v>1.3508571428571428E-3</v>
      </c>
      <c r="J653" s="25">
        <v>1.3765714285714286E-3</v>
      </c>
      <c r="K653" s="25">
        <v>2.0622857142857144E-3</v>
      </c>
      <c r="L653" s="25">
        <v>0</v>
      </c>
      <c r="M653" s="25">
        <v>0</v>
      </c>
      <c r="N653" s="25">
        <v>1.0622857142857144E-3</v>
      </c>
      <c r="O653">
        <f>(IF(AND(G653&gt;5,'Jul-24 Comparison with CA @50m'!G653&gt;5),1,0))*'50m'!$D653</f>
        <v>0</v>
      </c>
      <c r="P653">
        <f>(IF(AND(H653&gt;5,'Jul-24 Comparison with CA @50m'!H653&gt;5),1,0))*'50m'!$D653</f>
        <v>0</v>
      </c>
      <c r="Q653">
        <f>(IF(AND(I653&gt;5,'Jul-24 Comparison with CA @50m'!I653&gt;5),1,0))*'50m'!$D653</f>
        <v>0</v>
      </c>
      <c r="R653">
        <f>(IF(AND(J653&gt;5,'Jul-24 Comparison with CA @50m'!J653&gt;5),1,0))*'50m'!$D653</f>
        <v>0</v>
      </c>
      <c r="S653">
        <f>(IF(AND(K653&gt;5,'Jul-24 Comparison with CA @50m'!K653&gt;5),1,0))*'50m'!$D653</f>
        <v>0</v>
      </c>
      <c r="T653">
        <f>(IF(AND(L653&gt;5,'Jul-24 Comparison with CA @50m'!L653&gt;5),1,0))*'50m'!$D653</f>
        <v>0</v>
      </c>
      <c r="U653">
        <f>(IF(AND(M653&gt;5,'Jul-24 Comparison with CA @50m'!M653&gt;5),1,0))*'50m'!$D653</f>
        <v>0</v>
      </c>
      <c r="V653">
        <f>(IF(AND(N653&gt;5,'Jul-24 Comparison with CA @50m'!N653&gt;5),1,0))*'50m'!$D653</f>
        <v>0</v>
      </c>
    </row>
    <row r="654" spans="1:22" x14ac:dyDescent="0.35">
      <c r="A654" s="21" t="s">
        <v>99</v>
      </c>
      <c r="B654" s="21">
        <v>246800</v>
      </c>
      <c r="C654" s="21">
        <v>246850</v>
      </c>
      <c r="D654" s="21">
        <v>50</v>
      </c>
      <c r="E654" s="21" t="s">
        <v>100</v>
      </c>
      <c r="F654" s="23">
        <v>5</v>
      </c>
      <c r="G654" s="25">
        <v>1.5312571428571431E-2</v>
      </c>
      <c r="H654" s="25">
        <v>2.0997714285714293E-2</v>
      </c>
      <c r="I654" s="25">
        <v>7.6262857142857148E-3</v>
      </c>
      <c r="J654" s="25">
        <v>8.8394285714285727E-3</v>
      </c>
      <c r="K654" s="25">
        <v>0</v>
      </c>
      <c r="L654" s="25">
        <v>0</v>
      </c>
      <c r="M654" s="25">
        <v>0</v>
      </c>
      <c r="N654" s="25">
        <v>0</v>
      </c>
      <c r="O654">
        <f>(IF(AND(G654&gt;5,'Jul-24 Comparison with CA @50m'!G654&gt;5),1,0))*'50m'!$D654</f>
        <v>0</v>
      </c>
      <c r="P654">
        <f>(IF(AND(H654&gt;5,'Jul-24 Comparison with CA @50m'!H654&gt;5),1,0))*'50m'!$D654</f>
        <v>0</v>
      </c>
      <c r="Q654">
        <f>(IF(AND(I654&gt;5,'Jul-24 Comparison with CA @50m'!I654&gt;5),1,0))*'50m'!$D654</f>
        <v>0</v>
      </c>
      <c r="R654">
        <f>(IF(AND(J654&gt;5,'Jul-24 Comparison with CA @50m'!J654&gt;5),1,0))*'50m'!$D654</f>
        <v>0</v>
      </c>
      <c r="S654">
        <f>(IF(AND(K654&gt;5,'Jul-24 Comparison with CA @50m'!K654&gt;5),1,0))*'50m'!$D654</f>
        <v>0</v>
      </c>
      <c r="T654">
        <f>(IF(AND(L654&gt;5,'Jul-24 Comparison with CA @50m'!L654&gt;5),1,0))*'50m'!$D654</f>
        <v>0</v>
      </c>
      <c r="U654">
        <f>(IF(AND(M654&gt;5,'Jul-24 Comparison with CA @50m'!M654&gt;5),1,0))*'50m'!$D654</f>
        <v>0</v>
      </c>
      <c r="V654">
        <f>(IF(AND(N654&gt;5,'Jul-24 Comparison with CA @50m'!N654&gt;5),1,0))*'50m'!$D654</f>
        <v>0</v>
      </c>
    </row>
    <row r="655" spans="1:22" x14ac:dyDescent="0.35">
      <c r="A655" s="21" t="s">
        <v>99</v>
      </c>
      <c r="B655" s="21">
        <v>246850</v>
      </c>
      <c r="C655" s="21">
        <v>246900</v>
      </c>
      <c r="D655" s="21">
        <v>50</v>
      </c>
      <c r="E655" s="21"/>
      <c r="F655" s="23">
        <v>5</v>
      </c>
      <c r="G655" s="25">
        <v>1.615142857142857E-2</v>
      </c>
      <c r="H655" s="25">
        <v>1.5110285714285717E-2</v>
      </c>
      <c r="I655" s="25">
        <v>1.8582857142857144E-3</v>
      </c>
      <c r="J655" s="25">
        <v>1.0457142857142857E-3</v>
      </c>
      <c r="K655" s="25">
        <v>9.7371428571428565E-4</v>
      </c>
      <c r="L655" s="25">
        <v>0</v>
      </c>
      <c r="M655" s="25">
        <v>0</v>
      </c>
      <c r="N655" s="25">
        <v>2.3771428571428567E-3</v>
      </c>
      <c r="O655">
        <f>(IF(AND(G655&gt;5,'Jul-24 Comparison with CA @50m'!G655&gt;5),1,0))*'50m'!$D655</f>
        <v>0</v>
      </c>
      <c r="P655">
        <f>(IF(AND(H655&gt;5,'Jul-24 Comparison with CA @50m'!H655&gt;5),1,0))*'50m'!$D655</f>
        <v>0</v>
      </c>
      <c r="Q655">
        <f>(IF(AND(I655&gt;5,'Jul-24 Comparison with CA @50m'!I655&gt;5),1,0))*'50m'!$D655</f>
        <v>0</v>
      </c>
      <c r="R655">
        <f>(IF(AND(J655&gt;5,'Jul-24 Comparison with CA @50m'!J655&gt;5),1,0))*'50m'!$D655</f>
        <v>0</v>
      </c>
      <c r="S655">
        <f>(IF(AND(K655&gt;5,'Jul-24 Comparison with CA @50m'!K655&gt;5),1,0))*'50m'!$D655</f>
        <v>0</v>
      </c>
      <c r="T655">
        <f>(IF(AND(L655&gt;5,'Jul-24 Comparison with CA @50m'!L655&gt;5),1,0))*'50m'!$D655</f>
        <v>0</v>
      </c>
      <c r="U655">
        <f>(IF(AND(M655&gt;5,'Jul-24 Comparison with CA @50m'!M655&gt;5),1,0))*'50m'!$D655</f>
        <v>0</v>
      </c>
      <c r="V655">
        <f>(IF(AND(N655&gt;5,'Jul-24 Comparison with CA @50m'!N655&gt;5),1,0))*'50m'!$D655</f>
        <v>0</v>
      </c>
    </row>
    <row r="656" spans="1:22" x14ac:dyDescent="0.35">
      <c r="A656" s="21" t="s">
        <v>99</v>
      </c>
      <c r="B656" s="21">
        <v>246900</v>
      </c>
      <c r="C656" s="21">
        <v>246950</v>
      </c>
      <c r="D656" s="21">
        <v>50</v>
      </c>
      <c r="E656" s="21"/>
      <c r="F656" s="23">
        <v>5</v>
      </c>
      <c r="G656" s="25">
        <v>1.6758285714285715E-2</v>
      </c>
      <c r="H656" s="25">
        <v>1.3482285714285714E-2</v>
      </c>
      <c r="I656" s="25">
        <v>2.0891428571428571E-3</v>
      </c>
      <c r="J656" s="25">
        <v>2.534857142857143E-3</v>
      </c>
      <c r="K656" s="25">
        <v>1.8045714285714286E-3</v>
      </c>
      <c r="L656" s="25">
        <v>5.4742857142857154E-4</v>
      </c>
      <c r="M656" s="25">
        <v>0</v>
      </c>
      <c r="N656" s="25">
        <v>4.2742857142857139E-4</v>
      </c>
      <c r="O656">
        <f>(IF(AND(G656&gt;5,'Jul-24 Comparison with CA @50m'!G656&gt;5),1,0))*'50m'!$D656</f>
        <v>0</v>
      </c>
      <c r="P656">
        <f>(IF(AND(H656&gt;5,'Jul-24 Comparison with CA @50m'!H656&gt;5),1,0))*'50m'!$D656</f>
        <v>0</v>
      </c>
      <c r="Q656">
        <f>(IF(AND(I656&gt;5,'Jul-24 Comparison with CA @50m'!I656&gt;5),1,0))*'50m'!$D656</f>
        <v>0</v>
      </c>
      <c r="R656">
        <f>(IF(AND(J656&gt;5,'Jul-24 Comparison with CA @50m'!J656&gt;5),1,0))*'50m'!$D656</f>
        <v>0</v>
      </c>
      <c r="S656">
        <f>(IF(AND(K656&gt;5,'Jul-24 Comparison with CA @50m'!K656&gt;5),1,0))*'50m'!$D656</f>
        <v>0</v>
      </c>
      <c r="T656">
        <f>(IF(AND(L656&gt;5,'Jul-24 Comparison with CA @50m'!L656&gt;5),1,0))*'50m'!$D656</f>
        <v>0</v>
      </c>
      <c r="U656">
        <f>(IF(AND(M656&gt;5,'Jul-24 Comparison with CA @50m'!M656&gt;5),1,0))*'50m'!$D656</f>
        <v>0</v>
      </c>
      <c r="V656">
        <f>(IF(AND(N656&gt;5,'Jul-24 Comparison with CA @50m'!N656&gt;5),1,0))*'50m'!$D656</f>
        <v>0</v>
      </c>
    </row>
    <row r="657" spans="1:22" x14ac:dyDescent="0.35">
      <c r="A657" s="21" t="s">
        <v>99</v>
      </c>
      <c r="B657" s="21">
        <v>246950</v>
      </c>
      <c r="C657" s="21">
        <v>247000</v>
      </c>
      <c r="D657" s="21">
        <v>50</v>
      </c>
      <c r="E657" s="21"/>
      <c r="F657" s="23">
        <v>5</v>
      </c>
      <c r="G657" s="25">
        <v>1.384E-2</v>
      </c>
      <c r="H657" s="25">
        <v>2.621542857142857E-2</v>
      </c>
      <c r="I657" s="25">
        <v>9.2691428571428595E-3</v>
      </c>
      <c r="J657" s="25">
        <v>1.3577142857142857E-3</v>
      </c>
      <c r="K657" s="25">
        <v>3.2617142857142853E-3</v>
      </c>
      <c r="L657" s="25">
        <v>0</v>
      </c>
      <c r="M657" s="25">
        <v>0</v>
      </c>
      <c r="N657" s="25">
        <v>1.0862857142857143E-3</v>
      </c>
      <c r="O657">
        <f>(IF(AND(G657&gt;5,'Jul-24 Comparison with CA @50m'!G657&gt;5),1,0))*'50m'!$D657</f>
        <v>0</v>
      </c>
      <c r="P657">
        <f>(IF(AND(H657&gt;5,'Jul-24 Comparison with CA @50m'!H657&gt;5),1,0))*'50m'!$D657</f>
        <v>0</v>
      </c>
      <c r="Q657">
        <f>(IF(AND(I657&gt;5,'Jul-24 Comparison with CA @50m'!I657&gt;5),1,0))*'50m'!$D657</f>
        <v>0</v>
      </c>
      <c r="R657">
        <f>(IF(AND(J657&gt;5,'Jul-24 Comparison with CA @50m'!J657&gt;5),1,0))*'50m'!$D657</f>
        <v>0</v>
      </c>
      <c r="S657">
        <f>(IF(AND(K657&gt;5,'Jul-24 Comparison with CA @50m'!K657&gt;5),1,0))*'50m'!$D657</f>
        <v>0</v>
      </c>
      <c r="T657">
        <f>(IF(AND(L657&gt;5,'Jul-24 Comparison with CA @50m'!L657&gt;5),1,0))*'50m'!$D657</f>
        <v>0</v>
      </c>
      <c r="U657">
        <f>(IF(AND(M657&gt;5,'Jul-24 Comparison with CA @50m'!M657&gt;5),1,0))*'50m'!$D657</f>
        <v>0</v>
      </c>
      <c r="V657">
        <f>(IF(AND(N657&gt;5,'Jul-24 Comparison with CA @50m'!N657&gt;5),1,0))*'50m'!$D657</f>
        <v>0</v>
      </c>
    </row>
    <row r="658" spans="1:22" x14ac:dyDescent="0.35">
      <c r="A658" s="21" t="s">
        <v>99</v>
      </c>
      <c r="B658" s="21">
        <v>247000</v>
      </c>
      <c r="C658" s="21">
        <v>247050</v>
      </c>
      <c r="D658" s="21">
        <v>50</v>
      </c>
      <c r="E658" s="21"/>
      <c r="F658" s="23">
        <v>5</v>
      </c>
      <c r="G658" s="25">
        <v>2.1359999999999999E-3</v>
      </c>
      <c r="H658" s="25">
        <v>5.4502857142857139E-3</v>
      </c>
      <c r="I658" s="25">
        <v>4.7999999999999994E-5</v>
      </c>
      <c r="J658" s="25">
        <v>4.5714285714285719E-4</v>
      </c>
      <c r="K658" s="25">
        <v>0</v>
      </c>
      <c r="L658" s="25">
        <v>0</v>
      </c>
      <c r="M658" s="25">
        <v>2.3771428571428571E-4</v>
      </c>
      <c r="N658" s="25">
        <v>2.0462857142857145E-3</v>
      </c>
      <c r="O658">
        <f>(IF(AND(G658&gt;5,'Jul-24 Comparison with CA @50m'!G658&gt;5),1,0))*'50m'!$D658</f>
        <v>0</v>
      </c>
      <c r="P658">
        <f>(IF(AND(H658&gt;5,'Jul-24 Comparison with CA @50m'!H658&gt;5),1,0))*'50m'!$D658</f>
        <v>0</v>
      </c>
      <c r="Q658">
        <f>(IF(AND(I658&gt;5,'Jul-24 Comparison with CA @50m'!I658&gt;5),1,0))*'50m'!$D658</f>
        <v>0</v>
      </c>
      <c r="R658">
        <f>(IF(AND(J658&gt;5,'Jul-24 Comparison with CA @50m'!J658&gt;5),1,0))*'50m'!$D658</f>
        <v>0</v>
      </c>
      <c r="S658">
        <f>(IF(AND(K658&gt;5,'Jul-24 Comparison with CA @50m'!K658&gt;5),1,0))*'50m'!$D658</f>
        <v>0</v>
      </c>
      <c r="T658">
        <f>(IF(AND(L658&gt;5,'Jul-24 Comparison with CA @50m'!L658&gt;5),1,0))*'50m'!$D658</f>
        <v>0</v>
      </c>
      <c r="U658">
        <f>(IF(AND(M658&gt;5,'Jul-24 Comparison with CA @50m'!M658&gt;5),1,0))*'50m'!$D658</f>
        <v>0</v>
      </c>
      <c r="V658">
        <f>(IF(AND(N658&gt;5,'Jul-24 Comparison with CA @50m'!N658&gt;5),1,0))*'50m'!$D658</f>
        <v>0</v>
      </c>
    </row>
    <row r="659" spans="1:22" x14ac:dyDescent="0.35">
      <c r="A659" s="21" t="s">
        <v>99</v>
      </c>
      <c r="B659" s="21">
        <v>247050</v>
      </c>
      <c r="C659" s="21">
        <v>247100</v>
      </c>
      <c r="D659" s="21">
        <v>50</v>
      </c>
      <c r="E659" s="21"/>
      <c r="F659" s="23">
        <v>5</v>
      </c>
      <c r="G659" s="25">
        <v>2.1165714285714286E-3</v>
      </c>
      <c r="H659" s="25">
        <v>3.7142857142857143E-4</v>
      </c>
      <c r="I659" s="25">
        <v>4.1142857142857149E-4</v>
      </c>
      <c r="J659" s="25">
        <v>1.6743428571428572E-2</v>
      </c>
      <c r="K659" s="25">
        <v>2.0091428571428569E-3</v>
      </c>
      <c r="L659" s="25">
        <v>0</v>
      </c>
      <c r="M659" s="25">
        <v>0</v>
      </c>
      <c r="N659" s="25">
        <v>0</v>
      </c>
      <c r="O659">
        <f>(IF(AND(G659&gt;5,'Jul-24 Comparison with CA @50m'!G659&gt;5),1,0))*'50m'!$D659</f>
        <v>0</v>
      </c>
      <c r="P659">
        <f>(IF(AND(H659&gt;5,'Jul-24 Comparison with CA @50m'!H659&gt;5),1,0))*'50m'!$D659</f>
        <v>0</v>
      </c>
      <c r="Q659">
        <f>(IF(AND(I659&gt;5,'Jul-24 Comparison with CA @50m'!I659&gt;5),1,0))*'50m'!$D659</f>
        <v>0</v>
      </c>
      <c r="R659">
        <f>(IF(AND(J659&gt;5,'Jul-24 Comparison with CA @50m'!J659&gt;5),1,0))*'50m'!$D659</f>
        <v>0</v>
      </c>
      <c r="S659">
        <f>(IF(AND(K659&gt;5,'Jul-24 Comparison with CA @50m'!K659&gt;5),1,0))*'50m'!$D659</f>
        <v>0</v>
      </c>
      <c r="T659">
        <f>(IF(AND(L659&gt;5,'Jul-24 Comparison with CA @50m'!L659&gt;5),1,0))*'50m'!$D659</f>
        <v>0</v>
      </c>
      <c r="U659">
        <f>(IF(AND(M659&gt;5,'Jul-24 Comparison with CA @50m'!M659&gt;5),1,0))*'50m'!$D659</f>
        <v>0</v>
      </c>
      <c r="V659">
        <f>(IF(AND(N659&gt;5,'Jul-24 Comparison with CA @50m'!N659&gt;5),1,0))*'50m'!$D659</f>
        <v>0</v>
      </c>
    </row>
    <row r="660" spans="1:22" x14ac:dyDescent="0.35">
      <c r="A660" s="21" t="s">
        <v>99</v>
      </c>
      <c r="B660" s="21">
        <v>247100</v>
      </c>
      <c r="C660" s="21">
        <v>247150</v>
      </c>
      <c r="D660" s="21">
        <v>50</v>
      </c>
      <c r="E660" s="21"/>
      <c r="F660" s="23">
        <v>5</v>
      </c>
      <c r="G660" s="25">
        <v>1.5074285714285712E-3</v>
      </c>
      <c r="H660" s="25">
        <v>1.4628571428571427E-3</v>
      </c>
      <c r="I660" s="25">
        <v>1.7862857142857144E-3</v>
      </c>
      <c r="J660" s="25">
        <v>2.0228571428571426E-3</v>
      </c>
      <c r="K660" s="25">
        <v>2.6948571428571425E-3</v>
      </c>
      <c r="L660" s="25">
        <v>0</v>
      </c>
      <c r="M660" s="25">
        <v>0</v>
      </c>
      <c r="N660" s="25">
        <v>1.2771428571428571E-3</v>
      </c>
      <c r="O660">
        <f>(IF(AND(G660&gt;5,'Jul-24 Comparison with CA @50m'!G660&gt;5),1,0))*'50m'!$D660</f>
        <v>0</v>
      </c>
      <c r="P660">
        <f>(IF(AND(H660&gt;5,'Jul-24 Comparison with CA @50m'!H660&gt;5),1,0))*'50m'!$D660</f>
        <v>0</v>
      </c>
      <c r="Q660">
        <f>(IF(AND(I660&gt;5,'Jul-24 Comparison with CA @50m'!I660&gt;5),1,0))*'50m'!$D660</f>
        <v>0</v>
      </c>
      <c r="R660">
        <f>(IF(AND(J660&gt;5,'Jul-24 Comparison with CA @50m'!J660&gt;5),1,0))*'50m'!$D660</f>
        <v>0</v>
      </c>
      <c r="S660">
        <f>(IF(AND(K660&gt;5,'Jul-24 Comparison with CA @50m'!K660&gt;5),1,0))*'50m'!$D660</f>
        <v>0</v>
      </c>
      <c r="T660">
        <f>(IF(AND(L660&gt;5,'Jul-24 Comparison with CA @50m'!L660&gt;5),1,0))*'50m'!$D660</f>
        <v>0</v>
      </c>
      <c r="U660">
        <f>(IF(AND(M660&gt;5,'Jul-24 Comparison with CA @50m'!M660&gt;5),1,0))*'50m'!$D660</f>
        <v>0</v>
      </c>
      <c r="V660">
        <f>(IF(AND(N660&gt;5,'Jul-24 Comparison with CA @50m'!N660&gt;5),1,0))*'50m'!$D660</f>
        <v>0</v>
      </c>
    </row>
    <row r="661" spans="1:22" x14ac:dyDescent="0.35">
      <c r="A661" s="21" t="s">
        <v>99</v>
      </c>
      <c r="B661" s="21">
        <v>247150</v>
      </c>
      <c r="C661" s="21">
        <v>247200</v>
      </c>
      <c r="D661" s="21">
        <v>50</v>
      </c>
      <c r="E661" s="21"/>
      <c r="F661" s="23">
        <v>5</v>
      </c>
      <c r="G661" s="25">
        <v>0</v>
      </c>
      <c r="H661" s="25">
        <v>9.4285714285714274E-4</v>
      </c>
      <c r="I661" s="25">
        <v>3.0405714285714285E-3</v>
      </c>
      <c r="J661" s="25">
        <v>1.2514285714285715E-3</v>
      </c>
      <c r="K661" s="25">
        <v>0</v>
      </c>
      <c r="L661" s="25">
        <v>0</v>
      </c>
      <c r="M661" s="25">
        <v>0</v>
      </c>
      <c r="N661" s="25">
        <v>1.1537142857142857E-3</v>
      </c>
      <c r="O661">
        <f>(IF(AND(G661&gt;5,'Jul-24 Comparison with CA @50m'!G661&gt;5),1,0))*'50m'!$D661</f>
        <v>0</v>
      </c>
      <c r="P661">
        <f>(IF(AND(H661&gt;5,'Jul-24 Comparison with CA @50m'!H661&gt;5),1,0))*'50m'!$D661</f>
        <v>0</v>
      </c>
      <c r="Q661">
        <f>(IF(AND(I661&gt;5,'Jul-24 Comparison with CA @50m'!I661&gt;5),1,0))*'50m'!$D661</f>
        <v>0</v>
      </c>
      <c r="R661">
        <f>(IF(AND(J661&gt;5,'Jul-24 Comparison with CA @50m'!J661&gt;5),1,0))*'50m'!$D661</f>
        <v>0</v>
      </c>
      <c r="S661">
        <f>(IF(AND(K661&gt;5,'Jul-24 Comparison with CA @50m'!K661&gt;5),1,0))*'50m'!$D661</f>
        <v>0</v>
      </c>
      <c r="T661">
        <f>(IF(AND(L661&gt;5,'Jul-24 Comparison with CA @50m'!L661&gt;5),1,0))*'50m'!$D661</f>
        <v>0</v>
      </c>
      <c r="U661">
        <f>(IF(AND(M661&gt;5,'Jul-24 Comparison with CA @50m'!M661&gt;5),1,0))*'50m'!$D661</f>
        <v>0</v>
      </c>
      <c r="V661">
        <f>(IF(AND(N661&gt;5,'Jul-24 Comparison with CA @50m'!N661&gt;5),1,0))*'50m'!$D661</f>
        <v>0</v>
      </c>
    </row>
    <row r="662" spans="1:22" x14ac:dyDescent="0.35">
      <c r="A662" s="21" t="s">
        <v>99</v>
      </c>
      <c r="B662" s="21">
        <v>247200</v>
      </c>
      <c r="C662" s="21">
        <v>247250</v>
      </c>
      <c r="D662" s="21">
        <v>50</v>
      </c>
      <c r="E662" s="21"/>
      <c r="F662" s="23">
        <v>5</v>
      </c>
      <c r="G662" s="25">
        <v>3.9931428571428574E-3</v>
      </c>
      <c r="H662" s="25">
        <v>1.4188571428571427E-3</v>
      </c>
      <c r="I662" s="25">
        <v>1.2274285714285714E-3</v>
      </c>
      <c r="J662" s="25">
        <v>1.56E-3</v>
      </c>
      <c r="K662" s="25">
        <v>1.6457142857142858E-4</v>
      </c>
      <c r="L662" s="25">
        <v>0</v>
      </c>
      <c r="M662" s="25">
        <v>0</v>
      </c>
      <c r="N662" s="25">
        <v>9.3714285714285717E-5</v>
      </c>
      <c r="O662">
        <f>(IF(AND(G662&gt;5,'Jul-24 Comparison with CA @50m'!G662&gt;5),1,0))*'50m'!$D662</f>
        <v>0</v>
      </c>
      <c r="P662">
        <f>(IF(AND(H662&gt;5,'Jul-24 Comparison with CA @50m'!H662&gt;5),1,0))*'50m'!$D662</f>
        <v>0</v>
      </c>
      <c r="Q662">
        <f>(IF(AND(I662&gt;5,'Jul-24 Comparison with CA @50m'!I662&gt;5),1,0))*'50m'!$D662</f>
        <v>0</v>
      </c>
      <c r="R662">
        <f>(IF(AND(J662&gt;5,'Jul-24 Comparison with CA @50m'!J662&gt;5),1,0))*'50m'!$D662</f>
        <v>0</v>
      </c>
      <c r="S662">
        <f>(IF(AND(K662&gt;5,'Jul-24 Comparison with CA @50m'!K662&gt;5),1,0))*'50m'!$D662</f>
        <v>0</v>
      </c>
      <c r="T662">
        <f>(IF(AND(L662&gt;5,'Jul-24 Comparison with CA @50m'!L662&gt;5),1,0))*'50m'!$D662</f>
        <v>0</v>
      </c>
      <c r="U662">
        <f>(IF(AND(M662&gt;5,'Jul-24 Comparison with CA @50m'!M662&gt;5),1,0))*'50m'!$D662</f>
        <v>0</v>
      </c>
      <c r="V662">
        <f>(IF(AND(N662&gt;5,'Jul-24 Comparison with CA @50m'!N662&gt;5),1,0))*'50m'!$D662</f>
        <v>0</v>
      </c>
    </row>
    <row r="663" spans="1:22" x14ac:dyDescent="0.35">
      <c r="A663" s="21" t="s">
        <v>99</v>
      </c>
      <c r="B663" s="21">
        <v>247250</v>
      </c>
      <c r="C663" s="21">
        <v>247300</v>
      </c>
      <c r="D663" s="21">
        <v>50</v>
      </c>
      <c r="E663" s="21"/>
      <c r="F663" s="23">
        <v>5</v>
      </c>
      <c r="G663" s="25">
        <v>3.4023999999999999E-2</v>
      </c>
      <c r="H663" s="25">
        <v>1.3525714285714287E-3</v>
      </c>
      <c r="I663" s="25">
        <v>3.6725714285714283E-3</v>
      </c>
      <c r="J663" s="25">
        <v>1.4503428571428575E-2</v>
      </c>
      <c r="K663" s="25">
        <v>3.2400000000000001E-4</v>
      </c>
      <c r="L663" s="25">
        <v>0</v>
      </c>
      <c r="M663" s="25">
        <v>0</v>
      </c>
      <c r="N663" s="25">
        <v>0</v>
      </c>
      <c r="O663">
        <f>(IF(AND(G663&gt;5,'Jul-24 Comparison with CA @50m'!G663&gt;5),1,0))*'50m'!$D663</f>
        <v>0</v>
      </c>
      <c r="P663">
        <f>(IF(AND(H663&gt;5,'Jul-24 Comparison with CA @50m'!H663&gt;5),1,0))*'50m'!$D663</f>
        <v>0</v>
      </c>
      <c r="Q663">
        <f>(IF(AND(I663&gt;5,'Jul-24 Comparison with CA @50m'!I663&gt;5),1,0))*'50m'!$D663</f>
        <v>0</v>
      </c>
      <c r="R663">
        <f>(IF(AND(J663&gt;5,'Jul-24 Comparison with CA @50m'!J663&gt;5),1,0))*'50m'!$D663</f>
        <v>0</v>
      </c>
      <c r="S663">
        <f>(IF(AND(K663&gt;5,'Jul-24 Comparison with CA @50m'!K663&gt;5),1,0))*'50m'!$D663</f>
        <v>0</v>
      </c>
      <c r="T663">
        <f>(IF(AND(L663&gt;5,'Jul-24 Comparison with CA @50m'!L663&gt;5),1,0))*'50m'!$D663</f>
        <v>0</v>
      </c>
      <c r="U663">
        <f>(IF(AND(M663&gt;5,'Jul-24 Comparison with CA @50m'!M663&gt;5),1,0))*'50m'!$D663</f>
        <v>0</v>
      </c>
      <c r="V663">
        <f>(IF(AND(N663&gt;5,'Jul-24 Comparison with CA @50m'!N663&gt;5),1,0))*'50m'!$D663</f>
        <v>0</v>
      </c>
    </row>
    <row r="664" spans="1:22" x14ac:dyDescent="0.35">
      <c r="A664" s="21" t="s">
        <v>99</v>
      </c>
      <c r="B664" s="21">
        <v>247300</v>
      </c>
      <c r="C664" s="21">
        <v>247310</v>
      </c>
      <c r="D664" s="21">
        <v>10</v>
      </c>
      <c r="E664" s="21"/>
      <c r="F664" s="23">
        <v>5</v>
      </c>
      <c r="G664" s="25">
        <v>0</v>
      </c>
      <c r="H664" s="25">
        <v>0</v>
      </c>
      <c r="I664" s="25">
        <v>0</v>
      </c>
      <c r="J664" s="25">
        <v>2.1142857142857144E-3</v>
      </c>
      <c r="K664" s="25">
        <v>0</v>
      </c>
      <c r="L664" s="25">
        <v>0</v>
      </c>
      <c r="M664" s="25">
        <v>0</v>
      </c>
      <c r="N664" s="25">
        <v>0</v>
      </c>
      <c r="O664">
        <f>(IF(AND(G664&gt;5,'Jul-24 Comparison with CA @50m'!G664&gt;5),1,0))*'50m'!$D664</f>
        <v>0</v>
      </c>
      <c r="P664">
        <f>(IF(AND(H664&gt;5,'Jul-24 Comparison with CA @50m'!H664&gt;5),1,0))*'50m'!$D664</f>
        <v>0</v>
      </c>
      <c r="Q664">
        <f>(IF(AND(I664&gt;5,'Jul-24 Comparison with CA @50m'!I664&gt;5),1,0))*'50m'!$D664</f>
        <v>0</v>
      </c>
      <c r="R664">
        <f>(IF(AND(J664&gt;5,'Jul-24 Comparison with CA @50m'!J664&gt;5),1,0))*'50m'!$D664</f>
        <v>0</v>
      </c>
      <c r="S664">
        <f>(IF(AND(K664&gt;5,'Jul-24 Comparison with CA @50m'!K664&gt;5),1,0))*'50m'!$D664</f>
        <v>0</v>
      </c>
      <c r="T664">
        <f>(IF(AND(L664&gt;5,'Jul-24 Comparison with CA @50m'!L664&gt;5),1,0))*'50m'!$D664</f>
        <v>0</v>
      </c>
      <c r="U664">
        <f>(IF(AND(M664&gt;5,'Jul-24 Comparison with CA @50m'!M664&gt;5),1,0))*'50m'!$D664</f>
        <v>0</v>
      </c>
      <c r="V664">
        <f>(IF(AND(N664&gt;5,'Jul-24 Comparison with CA @50m'!N664&gt;5),1,0))*'50m'!$D664</f>
        <v>0</v>
      </c>
    </row>
  </sheetData>
  <mergeCells count="22">
    <mergeCell ref="S1:S2"/>
    <mergeCell ref="T1:T2"/>
    <mergeCell ref="U1:U2"/>
    <mergeCell ref="V1:V2"/>
    <mergeCell ref="M1:M2"/>
    <mergeCell ref="N1:N2"/>
    <mergeCell ref="O1:O2"/>
    <mergeCell ref="P1:P2"/>
    <mergeCell ref="Q1:Q2"/>
    <mergeCell ref="R1:R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conditionalFormatting sqref="G3:N664">
    <cfRule type="cellIs" dxfId="13" priority="1" operator="greaterThan">
      <formula>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BEF3-1363-4FD4-94A8-6D9C03611B0F}">
  <dimension ref="A1:CR664"/>
  <sheetViews>
    <sheetView zoomScale="55" zoomScaleNormal="55" workbookViewId="0">
      <selection activeCell="Q14" sqref="Q14:Q15"/>
    </sheetView>
  </sheetViews>
  <sheetFormatPr defaultColWidth="14.453125" defaultRowHeight="15" customHeight="1" x14ac:dyDescent="0.35"/>
  <cols>
    <col min="1" max="1" width="10.81640625" customWidth="1"/>
    <col min="2" max="2" width="10.453125" customWidth="1"/>
    <col min="3" max="4" width="9.453125" customWidth="1"/>
    <col min="5" max="6" width="15" customWidth="1"/>
    <col min="7" max="7" width="20.453125" customWidth="1"/>
    <col min="8" max="15" width="11.54296875" customWidth="1"/>
    <col min="16" max="16" width="22.81640625" customWidth="1"/>
    <col min="17" max="24" width="8.453125" customWidth="1"/>
    <col min="25" max="25" width="20.453125" customWidth="1"/>
    <col min="26" max="33" width="8.54296875" customWidth="1"/>
    <col min="34" max="34" width="19.54296875" customWidth="1"/>
    <col min="35" max="40" width="10.54296875" customWidth="1"/>
    <col min="41" max="43" width="8.54296875" customWidth="1"/>
    <col min="44" max="44" width="47.81640625" customWidth="1"/>
    <col min="45" max="56" width="8.54296875" customWidth="1"/>
  </cols>
  <sheetData>
    <row r="1" spans="1:96" ht="35.25" customHeight="1" x14ac:dyDescent="0.35">
      <c r="A1" s="66" t="s">
        <v>12</v>
      </c>
      <c r="B1" s="66" t="s">
        <v>13</v>
      </c>
      <c r="C1" s="66" t="s">
        <v>14</v>
      </c>
      <c r="D1" s="66" t="s">
        <v>15</v>
      </c>
      <c r="E1" s="66" t="s">
        <v>16</v>
      </c>
      <c r="F1" s="66" t="s">
        <v>28</v>
      </c>
      <c r="G1" s="71" t="s">
        <v>84</v>
      </c>
      <c r="H1" s="58" t="s">
        <v>34</v>
      </c>
      <c r="I1" s="58" t="s">
        <v>35</v>
      </c>
      <c r="J1" s="58" t="s">
        <v>50</v>
      </c>
      <c r="K1" s="58" t="s">
        <v>85</v>
      </c>
      <c r="L1" s="58" t="s">
        <v>36</v>
      </c>
      <c r="M1" s="58" t="s">
        <v>37</v>
      </c>
      <c r="N1" s="58" t="s">
        <v>51</v>
      </c>
      <c r="O1" s="58" t="s">
        <v>86</v>
      </c>
      <c r="P1" s="62" t="s">
        <v>23</v>
      </c>
      <c r="Q1" s="62" t="s">
        <v>38</v>
      </c>
      <c r="R1" s="62" t="s">
        <v>39</v>
      </c>
      <c r="S1" s="62" t="s">
        <v>52</v>
      </c>
      <c r="T1" s="62" t="s">
        <v>87</v>
      </c>
      <c r="U1" s="62" t="s">
        <v>40</v>
      </c>
      <c r="V1" s="62" t="s">
        <v>41</v>
      </c>
      <c r="W1" s="62" t="s">
        <v>53</v>
      </c>
      <c r="X1" s="62" t="s">
        <v>88</v>
      </c>
      <c r="Y1" s="64" t="s">
        <v>102</v>
      </c>
      <c r="Z1" s="73" t="s">
        <v>103</v>
      </c>
      <c r="AA1" s="73" t="s">
        <v>104</v>
      </c>
      <c r="AB1" s="73" t="s">
        <v>105</v>
      </c>
      <c r="AC1" s="73" t="s">
        <v>106</v>
      </c>
      <c r="AD1" s="73" t="s">
        <v>107</v>
      </c>
      <c r="AE1" s="73" t="s">
        <v>108</v>
      </c>
      <c r="AF1" s="73" t="s">
        <v>109</v>
      </c>
      <c r="AG1" s="73" t="s">
        <v>110</v>
      </c>
      <c r="AH1" s="69" t="s">
        <v>54</v>
      </c>
      <c r="AI1" s="72" t="s">
        <v>55</v>
      </c>
      <c r="AJ1" s="72" t="s">
        <v>56</v>
      </c>
      <c r="AK1" s="72" t="s">
        <v>57</v>
      </c>
      <c r="AL1" s="72" t="s">
        <v>91</v>
      </c>
      <c r="AM1" s="72" t="s">
        <v>58</v>
      </c>
      <c r="AN1" s="72" t="s">
        <v>59</v>
      </c>
      <c r="AO1" s="72" t="s">
        <v>60</v>
      </c>
      <c r="AP1" s="72" t="s">
        <v>92</v>
      </c>
      <c r="BE1" s="58" t="s">
        <v>34</v>
      </c>
      <c r="BF1" s="58" t="s">
        <v>35</v>
      </c>
      <c r="BG1" s="58" t="s">
        <v>50</v>
      </c>
      <c r="BH1" s="58" t="s">
        <v>85</v>
      </c>
      <c r="BI1" s="58" t="s">
        <v>36</v>
      </c>
      <c r="BJ1" s="58" t="s">
        <v>37</v>
      </c>
      <c r="BK1" s="58" t="s">
        <v>51</v>
      </c>
      <c r="BL1" s="58" t="s">
        <v>86</v>
      </c>
      <c r="BM1" s="62" t="s">
        <v>38</v>
      </c>
      <c r="BN1" s="62" t="s">
        <v>39</v>
      </c>
      <c r="BO1" s="62" t="s">
        <v>52</v>
      </c>
      <c r="BP1" s="62" t="s">
        <v>87</v>
      </c>
      <c r="BQ1" s="62" t="s">
        <v>40</v>
      </c>
      <c r="BR1" s="62" t="s">
        <v>41</v>
      </c>
      <c r="BS1" s="62" t="s">
        <v>53</v>
      </c>
      <c r="BT1" s="62" t="s">
        <v>88</v>
      </c>
      <c r="BU1" s="73" t="s">
        <v>72</v>
      </c>
      <c r="BV1" s="73" t="s">
        <v>73</v>
      </c>
      <c r="BW1" s="73" t="s">
        <v>74</v>
      </c>
      <c r="BX1" s="73" t="s">
        <v>89</v>
      </c>
      <c r="BY1" s="73" t="s">
        <v>75</v>
      </c>
      <c r="BZ1" s="73" t="s">
        <v>76</v>
      </c>
      <c r="CA1" s="73" t="s">
        <v>77</v>
      </c>
      <c r="CB1" s="73" t="s">
        <v>90</v>
      </c>
      <c r="CC1" s="72" t="s">
        <v>55</v>
      </c>
      <c r="CD1" s="72" t="s">
        <v>56</v>
      </c>
      <c r="CE1" s="72" t="s">
        <v>57</v>
      </c>
      <c r="CF1" s="72" t="s">
        <v>91</v>
      </c>
      <c r="CG1" s="72" t="s">
        <v>58</v>
      </c>
      <c r="CH1" s="72" t="s">
        <v>59</v>
      </c>
      <c r="CI1" s="72" t="s">
        <v>60</v>
      </c>
      <c r="CJ1" s="72" t="s">
        <v>92</v>
      </c>
      <c r="CK1" s="71" t="s">
        <v>78</v>
      </c>
      <c r="CL1" s="71" t="s">
        <v>79</v>
      </c>
      <c r="CM1" s="71" t="s">
        <v>80</v>
      </c>
      <c r="CN1" s="71" t="s">
        <v>95</v>
      </c>
      <c r="CO1" s="71" t="s">
        <v>81</v>
      </c>
      <c r="CP1" s="71" t="s">
        <v>82</v>
      </c>
      <c r="CQ1" s="71" t="s">
        <v>83</v>
      </c>
      <c r="CR1" s="71" t="s">
        <v>96</v>
      </c>
    </row>
    <row r="2" spans="1:96" ht="43.5" customHeight="1" x14ac:dyDescent="0.3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75"/>
      <c r="AE2" s="75"/>
      <c r="AF2" s="75"/>
      <c r="AG2" s="75"/>
      <c r="AH2" s="67"/>
      <c r="AI2" s="67"/>
      <c r="AJ2" s="67"/>
      <c r="AK2" s="67"/>
      <c r="AL2" s="67"/>
      <c r="AM2" s="67"/>
      <c r="AN2" s="67"/>
      <c r="AO2" s="67"/>
      <c r="AP2" s="67"/>
      <c r="BE2" s="59"/>
      <c r="BF2" s="59"/>
      <c r="BG2" s="59"/>
      <c r="BH2" s="59"/>
      <c r="BI2" s="59"/>
      <c r="BJ2" s="59"/>
      <c r="BK2" s="59"/>
      <c r="BL2" s="59"/>
      <c r="BM2" s="67"/>
      <c r="BN2" s="67"/>
      <c r="BO2" s="67"/>
      <c r="BP2" s="67"/>
      <c r="BQ2" s="67"/>
      <c r="BR2" s="67"/>
      <c r="BS2" s="67"/>
      <c r="BT2" s="67"/>
      <c r="BU2" s="59"/>
      <c r="BV2" s="59"/>
      <c r="BW2" s="59"/>
      <c r="BX2" s="59"/>
      <c r="BY2" s="74"/>
      <c r="BZ2" s="74"/>
      <c r="CA2" s="74"/>
      <c r="CB2" s="74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</row>
    <row r="3" spans="1:96" ht="14.25" customHeight="1" x14ac:dyDescent="0.35">
      <c r="A3" s="21" t="s">
        <v>99</v>
      </c>
      <c r="B3" s="21">
        <v>214260</v>
      </c>
      <c r="C3" s="21">
        <v>214300</v>
      </c>
      <c r="D3" s="21">
        <f>+C3-B3</f>
        <v>40</v>
      </c>
      <c r="E3" s="21"/>
      <c r="F3" s="21"/>
      <c r="G3" s="23">
        <v>2400</v>
      </c>
      <c r="H3" s="24">
        <v>2051.9570858216389</v>
      </c>
      <c r="I3" s="24">
        <v>3889.6265614104523</v>
      </c>
      <c r="J3" s="24">
        <v>3778.3168253864646</v>
      </c>
      <c r="K3" s="24">
        <v>2309.8624266924471</v>
      </c>
      <c r="L3" s="24">
        <v>3302.9409704091281</v>
      </c>
      <c r="M3" s="24">
        <v>1916.319704806064</v>
      </c>
      <c r="N3" s="24">
        <v>2132.1991834135374</v>
      </c>
      <c r="O3" s="24">
        <v>2992.7726677751107</v>
      </c>
      <c r="P3" s="23">
        <v>5</v>
      </c>
      <c r="Q3" s="18">
        <v>2.5</v>
      </c>
      <c r="R3" s="18">
        <v>3.5</v>
      </c>
      <c r="S3" s="18">
        <v>3.7</v>
      </c>
      <c r="T3" s="18">
        <v>3.6</v>
      </c>
      <c r="U3" s="18">
        <v>3.5</v>
      </c>
      <c r="V3" s="18">
        <v>2.8</v>
      </c>
      <c r="W3" s="18">
        <v>4.0999999999999996</v>
      </c>
      <c r="X3" s="18">
        <v>3.7</v>
      </c>
      <c r="Y3" s="23">
        <v>5</v>
      </c>
      <c r="Z3" s="25">
        <v>2.5326221432089806</v>
      </c>
      <c r="AA3" s="25">
        <v>1.1228571428571429E-3</v>
      </c>
      <c r="AB3" s="25">
        <v>0</v>
      </c>
      <c r="AC3" s="25">
        <v>1.1764285714285713E-3</v>
      </c>
      <c r="AD3" s="25">
        <v>4.6500000000000003E-4</v>
      </c>
      <c r="AE3" s="25">
        <v>2.0207142857142858E-3</v>
      </c>
      <c r="AF3" s="25">
        <v>3.035714285714286E-4</v>
      </c>
      <c r="AG3" s="25">
        <v>0</v>
      </c>
      <c r="AH3" s="23">
        <v>1</v>
      </c>
      <c r="AI3" s="25">
        <v>4.571428455944572E-2</v>
      </c>
      <c r="AJ3" s="25">
        <v>0</v>
      </c>
      <c r="AK3" s="25">
        <v>3.214285714285714E-2</v>
      </c>
      <c r="AL3" s="25">
        <v>0</v>
      </c>
      <c r="AM3" s="25">
        <v>3.0000000000000002E-2</v>
      </c>
      <c r="AN3" s="25">
        <v>0</v>
      </c>
      <c r="AO3" s="25">
        <v>0</v>
      </c>
      <c r="AP3" s="25">
        <v>0</v>
      </c>
      <c r="BE3">
        <f>+IF(H3&gt;2400,1,0)</f>
        <v>0</v>
      </c>
      <c r="BF3">
        <f t="shared" ref="BF3:BL3" si="0">+IF(I3&gt;2400,1,0)</f>
        <v>1</v>
      </c>
      <c r="BG3">
        <f t="shared" si="0"/>
        <v>1</v>
      </c>
      <c r="BH3">
        <f t="shared" si="0"/>
        <v>0</v>
      </c>
      <c r="BI3">
        <f t="shared" si="0"/>
        <v>1</v>
      </c>
      <c r="BJ3">
        <f t="shared" si="0"/>
        <v>0</v>
      </c>
      <c r="BK3">
        <f t="shared" si="0"/>
        <v>0</v>
      </c>
      <c r="BL3">
        <f t="shared" si="0"/>
        <v>1</v>
      </c>
      <c r="BM3">
        <f>+IF(Q3&gt;5,1,0)</f>
        <v>0</v>
      </c>
      <c r="BN3">
        <f t="shared" ref="BN3:BT3" si="1">+IF(R3&gt;5,1,0)</f>
        <v>0</v>
      </c>
      <c r="BO3">
        <f t="shared" si="1"/>
        <v>0</v>
      </c>
      <c r="BP3">
        <f t="shared" si="1"/>
        <v>0</v>
      </c>
      <c r="BQ3">
        <f t="shared" si="1"/>
        <v>0</v>
      </c>
      <c r="BR3">
        <f t="shared" si="1"/>
        <v>0</v>
      </c>
      <c r="BS3">
        <f t="shared" si="1"/>
        <v>0</v>
      </c>
      <c r="BT3">
        <f t="shared" si="1"/>
        <v>0</v>
      </c>
      <c r="BU3">
        <f>+IF(Z3&gt;5,1,0)</f>
        <v>0</v>
      </c>
      <c r="BV3">
        <f t="shared" ref="BV3:CB18" si="2">+IF(AA3&gt;5,1,0)</f>
        <v>0</v>
      </c>
      <c r="BW3">
        <f t="shared" si="2"/>
        <v>0</v>
      </c>
      <c r="BX3">
        <f t="shared" si="2"/>
        <v>0</v>
      </c>
      <c r="BY3">
        <f t="shared" si="2"/>
        <v>0</v>
      </c>
      <c r="BZ3">
        <f t="shared" si="2"/>
        <v>0</v>
      </c>
      <c r="CA3">
        <f t="shared" si="2"/>
        <v>0</v>
      </c>
      <c r="CB3">
        <f t="shared" si="2"/>
        <v>0</v>
      </c>
      <c r="CC3">
        <f>+IF(AI3&gt;1,1,0)</f>
        <v>0</v>
      </c>
      <c r="CD3">
        <f t="shared" ref="CD3:CJ3" si="3">+IF(AJ3&gt;1,1,0)</f>
        <v>0</v>
      </c>
      <c r="CE3">
        <f t="shared" si="3"/>
        <v>0</v>
      </c>
      <c r="CF3">
        <f t="shared" si="3"/>
        <v>0</v>
      </c>
      <c r="CG3">
        <f t="shared" si="3"/>
        <v>0</v>
      </c>
      <c r="CH3">
        <f t="shared" si="3"/>
        <v>0</v>
      </c>
      <c r="CI3">
        <f t="shared" si="3"/>
        <v>0</v>
      </c>
      <c r="CJ3">
        <f t="shared" si="3"/>
        <v>0</v>
      </c>
      <c r="CK3">
        <f>MAX(BE3,BM3,BU3,CC3)*$D3</f>
        <v>0</v>
      </c>
      <c r="CL3">
        <f t="shared" ref="CL3:CR18" si="4">MAX(BF3,BN3,BV3,CD3)*$D3</f>
        <v>40</v>
      </c>
      <c r="CM3">
        <f t="shared" si="4"/>
        <v>40</v>
      </c>
      <c r="CN3">
        <f t="shared" si="4"/>
        <v>0</v>
      </c>
      <c r="CO3">
        <f t="shared" si="4"/>
        <v>40</v>
      </c>
      <c r="CP3">
        <f t="shared" si="4"/>
        <v>0</v>
      </c>
      <c r="CQ3">
        <f t="shared" si="4"/>
        <v>0</v>
      </c>
      <c r="CR3">
        <f t="shared" si="4"/>
        <v>40</v>
      </c>
    </row>
    <row r="4" spans="1:96" ht="14.25" customHeight="1" x14ac:dyDescent="0.35">
      <c r="A4" s="21" t="s">
        <v>99</v>
      </c>
      <c r="B4" s="21">
        <v>214300</v>
      </c>
      <c r="C4" s="21">
        <v>214350</v>
      </c>
      <c r="D4" s="21">
        <f t="shared" ref="D4:D67" si="5">+C4-B4</f>
        <v>50</v>
      </c>
      <c r="E4" s="21" t="s">
        <v>66</v>
      </c>
      <c r="F4" s="21"/>
      <c r="G4" s="23">
        <v>2400</v>
      </c>
      <c r="H4" s="80">
        <v>1171.5361861453032</v>
      </c>
      <c r="I4" s="80">
        <v>992.11669898009654</v>
      </c>
      <c r="J4" s="80">
        <v>1285.2208727222899</v>
      </c>
      <c r="K4" s="80">
        <v>1765.9366401340747</v>
      </c>
      <c r="L4" s="80">
        <v>2059.9663955920446</v>
      </c>
      <c r="M4" s="80">
        <v>1515.7862321958366</v>
      </c>
      <c r="N4" s="80">
        <v>1353.9591531232527</v>
      </c>
      <c r="O4" s="80">
        <v>2431.848929160587</v>
      </c>
      <c r="P4" s="23">
        <v>5</v>
      </c>
      <c r="Q4" s="78">
        <v>3</v>
      </c>
      <c r="R4" s="78">
        <v>4.3</v>
      </c>
      <c r="S4" s="78">
        <v>3.7</v>
      </c>
      <c r="T4" s="78">
        <v>3.6</v>
      </c>
      <c r="U4" s="78">
        <v>3.3</v>
      </c>
      <c r="V4" s="78">
        <v>2.6</v>
      </c>
      <c r="W4" s="78">
        <v>2.9</v>
      </c>
      <c r="X4" s="78">
        <v>3.1</v>
      </c>
      <c r="Y4" s="23">
        <v>5</v>
      </c>
      <c r="Z4" s="25">
        <v>3.6926285975319995E-2</v>
      </c>
      <c r="AA4" s="25">
        <v>1.6102285714285711E-2</v>
      </c>
      <c r="AB4" s="25">
        <v>9.8057142857142874E-4</v>
      </c>
      <c r="AC4" s="25">
        <v>1.3725714285714283E-3</v>
      </c>
      <c r="AD4" s="25">
        <v>9.8971428571428561E-4</v>
      </c>
      <c r="AE4" s="25">
        <v>0</v>
      </c>
      <c r="AF4" s="25">
        <v>5.302857142857143E-3</v>
      </c>
      <c r="AG4" s="25">
        <v>5.2000000000000006E-4</v>
      </c>
      <c r="AH4" s="23">
        <v>1</v>
      </c>
      <c r="AI4" s="76">
        <v>1.9142857087509974E-2</v>
      </c>
      <c r="AJ4" s="76">
        <v>0</v>
      </c>
      <c r="AK4" s="76">
        <v>0</v>
      </c>
      <c r="AL4" s="76">
        <v>1.8000000000000002E-2</v>
      </c>
      <c r="AM4" s="76">
        <v>0</v>
      </c>
      <c r="AN4" s="76">
        <v>0</v>
      </c>
      <c r="AO4" s="76">
        <v>0</v>
      </c>
      <c r="AP4" s="76">
        <v>5.1428571428571426E-3</v>
      </c>
      <c r="AR4" s="1" t="s">
        <v>42</v>
      </c>
      <c r="AS4" s="1" t="s">
        <v>19</v>
      </c>
      <c r="AT4" s="1" t="s">
        <v>20</v>
      </c>
      <c r="AU4" s="1" t="s">
        <v>61</v>
      </c>
      <c r="AV4" s="1" t="s">
        <v>93</v>
      </c>
      <c r="AW4" s="1" t="s">
        <v>21</v>
      </c>
      <c r="AX4" s="1" t="s">
        <v>22</v>
      </c>
      <c r="AY4" s="1" t="s">
        <v>62</v>
      </c>
      <c r="AZ4" s="1" t="s">
        <v>94</v>
      </c>
      <c r="BE4">
        <f>+IF(H4&gt;2400,1,0)</f>
        <v>0</v>
      </c>
      <c r="BF4">
        <f t="shared" ref="BF4" si="6">+IF(I4&gt;2400,1,0)</f>
        <v>0</v>
      </c>
      <c r="BG4">
        <f t="shared" ref="BG4" si="7">+IF(J4&gt;2400,1,0)</f>
        <v>0</v>
      </c>
      <c r="BH4">
        <f t="shared" ref="BH4" si="8">+IF(K4&gt;2400,1,0)</f>
        <v>0</v>
      </c>
      <c r="BI4">
        <f t="shared" ref="BI4" si="9">+IF(L4&gt;2400,1,0)</f>
        <v>0</v>
      </c>
      <c r="BJ4">
        <f t="shared" ref="BJ4" si="10">+IF(M4&gt;2400,1,0)</f>
        <v>0</v>
      </c>
      <c r="BK4">
        <f t="shared" ref="BK4" si="11">+IF(N4&gt;2400,1,0)</f>
        <v>0</v>
      </c>
      <c r="BL4">
        <f t="shared" ref="BL4" si="12">+IF(O4&gt;2400,1,0)</f>
        <v>1</v>
      </c>
      <c r="BM4">
        <f>+IF(Q4&gt;5,1,0)</f>
        <v>0</v>
      </c>
      <c r="BN4">
        <f t="shared" ref="BN4" si="13">+IF(R4&gt;5,1,0)</f>
        <v>0</v>
      </c>
      <c r="BO4">
        <f t="shared" ref="BO4" si="14">+IF(S4&gt;5,1,0)</f>
        <v>0</v>
      </c>
      <c r="BP4">
        <f t="shared" ref="BP4" si="15">+IF(T4&gt;5,1,0)</f>
        <v>0</v>
      </c>
      <c r="BQ4">
        <f t="shared" ref="BQ4" si="16">+IF(U4&gt;5,1,0)</f>
        <v>0</v>
      </c>
      <c r="BR4">
        <f t="shared" ref="BR4" si="17">+IF(V4&gt;5,1,0)</f>
        <v>0</v>
      </c>
      <c r="BS4">
        <f t="shared" ref="BS4" si="18">+IF(W4&gt;5,1,0)</f>
        <v>0</v>
      </c>
      <c r="BT4">
        <f t="shared" ref="BT4" si="19">+IF(X4&gt;5,1,0)</f>
        <v>0</v>
      </c>
      <c r="BU4">
        <f t="shared" ref="BU4:CB48" si="20">+IF(Z4&gt;5,1,0)</f>
        <v>0</v>
      </c>
      <c r="BV4">
        <f t="shared" si="2"/>
        <v>0</v>
      </c>
      <c r="BW4">
        <f t="shared" si="2"/>
        <v>0</v>
      </c>
      <c r="BX4">
        <f t="shared" si="2"/>
        <v>0</v>
      </c>
      <c r="BY4">
        <f t="shared" si="2"/>
        <v>0</v>
      </c>
      <c r="BZ4">
        <f t="shared" si="2"/>
        <v>0</v>
      </c>
      <c r="CA4">
        <f t="shared" si="2"/>
        <v>0</v>
      </c>
      <c r="CB4">
        <f t="shared" si="2"/>
        <v>0</v>
      </c>
      <c r="CC4">
        <f>+IF(AI4&gt;1,1,0)</f>
        <v>0</v>
      </c>
      <c r="CD4">
        <f t="shared" ref="CD4" si="21">+IF(AJ4&gt;1,1,0)</f>
        <v>0</v>
      </c>
      <c r="CE4">
        <f t="shared" ref="CE4" si="22">+IF(AK4&gt;1,1,0)</f>
        <v>0</v>
      </c>
      <c r="CF4">
        <f t="shared" ref="CF4" si="23">+IF(AL4&gt;1,1,0)</f>
        <v>0</v>
      </c>
      <c r="CG4">
        <f t="shared" ref="CG4" si="24">+IF(AM4&gt;1,1,0)</f>
        <v>0</v>
      </c>
      <c r="CH4">
        <f t="shared" ref="CH4" si="25">+IF(AN4&gt;1,1,0)</f>
        <v>0</v>
      </c>
      <c r="CI4">
        <f t="shared" ref="CI4" si="26">+IF(AO4&gt;1,1,0)</f>
        <v>0</v>
      </c>
      <c r="CJ4">
        <f t="shared" ref="CJ4" si="27">+IF(AP4&gt;1,1,0)</f>
        <v>0</v>
      </c>
      <c r="CK4">
        <f t="shared" ref="CK4:CR48" si="28">MAX(BE4,BM4,BU4,CC4)*$D4</f>
        <v>0</v>
      </c>
      <c r="CL4">
        <f t="shared" si="4"/>
        <v>0</v>
      </c>
      <c r="CM4">
        <f t="shared" si="4"/>
        <v>0</v>
      </c>
      <c r="CN4">
        <f t="shared" si="4"/>
        <v>0</v>
      </c>
      <c r="CO4">
        <f t="shared" si="4"/>
        <v>0</v>
      </c>
      <c r="CP4">
        <f t="shared" si="4"/>
        <v>0</v>
      </c>
      <c r="CQ4">
        <f t="shared" si="4"/>
        <v>0</v>
      </c>
      <c r="CR4">
        <f t="shared" si="4"/>
        <v>50</v>
      </c>
    </row>
    <row r="5" spans="1:96" ht="14.25" customHeight="1" x14ac:dyDescent="0.35">
      <c r="A5" s="21" t="s">
        <v>99</v>
      </c>
      <c r="B5" s="21">
        <v>214350</v>
      </c>
      <c r="C5" s="21">
        <v>214400</v>
      </c>
      <c r="D5" s="21">
        <f t="shared" si="5"/>
        <v>50</v>
      </c>
      <c r="E5" s="21"/>
      <c r="F5" s="21"/>
      <c r="G5" s="23">
        <v>2400</v>
      </c>
      <c r="H5" s="81"/>
      <c r="I5" s="81"/>
      <c r="J5" s="81"/>
      <c r="K5" s="81"/>
      <c r="L5" s="81"/>
      <c r="M5" s="81"/>
      <c r="N5" s="81"/>
      <c r="O5" s="81"/>
      <c r="P5" s="23">
        <v>5</v>
      </c>
      <c r="Q5" s="79"/>
      <c r="R5" s="79"/>
      <c r="S5" s="79"/>
      <c r="T5" s="79"/>
      <c r="U5" s="79"/>
      <c r="V5" s="79"/>
      <c r="W5" s="79"/>
      <c r="X5" s="79"/>
      <c r="Y5" s="23">
        <v>5</v>
      </c>
      <c r="Z5" s="25">
        <v>3.0197714443206784E-2</v>
      </c>
      <c r="AA5" s="25">
        <v>6.8320000000000013E-3</v>
      </c>
      <c r="AB5" s="25">
        <v>1.7228571428571427E-3</v>
      </c>
      <c r="AC5" s="25">
        <v>1.1737714285714284E-2</v>
      </c>
      <c r="AD5" s="25">
        <v>3.1428571428571427E-4</v>
      </c>
      <c r="AE5" s="25">
        <v>7.4285714285714273E-5</v>
      </c>
      <c r="AF5" s="25">
        <v>4.395428571428571E-3</v>
      </c>
      <c r="AG5" s="25">
        <v>1.2342857142857145E-3</v>
      </c>
      <c r="AH5" s="23">
        <v>1</v>
      </c>
      <c r="AI5" s="77"/>
      <c r="AJ5" s="77"/>
      <c r="AK5" s="77"/>
      <c r="AL5" s="77"/>
      <c r="AM5" s="77"/>
      <c r="AN5" s="77"/>
      <c r="AO5" s="77"/>
      <c r="AP5" s="77"/>
      <c r="AR5" s="1" t="s">
        <v>46</v>
      </c>
      <c r="AS5" s="15">
        <f>SUMIF(Z:Z,"&gt;5",$D:$D)</f>
        <v>300</v>
      </c>
      <c r="AT5" s="15">
        <f>SUMIF(AA:AA,"&gt;5",$D:$D)</f>
        <v>0</v>
      </c>
      <c r="AU5" s="15">
        <f>SUMIF(AB:AB,"&gt;5",$D:$D)</f>
        <v>0</v>
      </c>
      <c r="AV5" s="15">
        <f>SUMIF(AC:AC,"&gt;5",$D:$D)</f>
        <v>50</v>
      </c>
      <c r="AW5" s="15">
        <f>SUMIF(AD:AD,"&gt;5",$D:$D)</f>
        <v>0</v>
      </c>
      <c r="AX5" s="15">
        <f>SUMIF(AE:AE,"&gt;5",$D:$D)</f>
        <v>0</v>
      </c>
      <c r="AY5" s="15">
        <f>SUMIF(AF:AF,"&gt;5",$D:$D)</f>
        <v>0</v>
      </c>
      <c r="AZ5" s="15">
        <f>SUMIF(AG:AG,"&gt;5",$D:$D)</f>
        <v>0</v>
      </c>
      <c r="BE5">
        <f t="shared" ref="BE5:BT5" si="29">+BE4</f>
        <v>0</v>
      </c>
      <c r="BF5">
        <f t="shared" si="29"/>
        <v>0</v>
      </c>
      <c r="BG5">
        <f t="shared" si="29"/>
        <v>0</v>
      </c>
      <c r="BH5">
        <f t="shared" si="29"/>
        <v>0</v>
      </c>
      <c r="BI5">
        <f t="shared" si="29"/>
        <v>0</v>
      </c>
      <c r="BJ5">
        <f t="shared" si="29"/>
        <v>0</v>
      </c>
      <c r="BK5">
        <f t="shared" si="29"/>
        <v>0</v>
      </c>
      <c r="BL5">
        <f t="shared" si="29"/>
        <v>1</v>
      </c>
      <c r="BM5">
        <f t="shared" si="29"/>
        <v>0</v>
      </c>
      <c r="BN5">
        <f t="shared" si="29"/>
        <v>0</v>
      </c>
      <c r="BO5">
        <f t="shared" si="29"/>
        <v>0</v>
      </c>
      <c r="BP5">
        <f t="shared" si="29"/>
        <v>0</v>
      </c>
      <c r="BQ5">
        <f t="shared" si="29"/>
        <v>0</v>
      </c>
      <c r="BR5">
        <f t="shared" si="29"/>
        <v>0</v>
      </c>
      <c r="BS5">
        <f t="shared" si="29"/>
        <v>0</v>
      </c>
      <c r="BT5">
        <f t="shared" si="29"/>
        <v>0</v>
      </c>
      <c r="BU5">
        <f t="shared" si="20"/>
        <v>0</v>
      </c>
      <c r="BV5">
        <f t="shared" si="2"/>
        <v>0</v>
      </c>
      <c r="BW5">
        <f t="shared" si="2"/>
        <v>0</v>
      </c>
      <c r="BX5">
        <f t="shared" si="2"/>
        <v>0</v>
      </c>
      <c r="BY5">
        <f t="shared" si="2"/>
        <v>0</v>
      </c>
      <c r="BZ5">
        <f t="shared" si="2"/>
        <v>0</v>
      </c>
      <c r="CA5">
        <f t="shared" si="2"/>
        <v>0</v>
      </c>
      <c r="CB5">
        <f t="shared" si="2"/>
        <v>0</v>
      </c>
      <c r="CC5">
        <f t="shared" ref="CC5:CJ5" si="30">+CC4</f>
        <v>0</v>
      </c>
      <c r="CD5">
        <f t="shared" si="30"/>
        <v>0</v>
      </c>
      <c r="CE5">
        <f t="shared" si="30"/>
        <v>0</v>
      </c>
      <c r="CF5">
        <f t="shared" si="30"/>
        <v>0</v>
      </c>
      <c r="CG5">
        <f t="shared" si="30"/>
        <v>0</v>
      </c>
      <c r="CH5">
        <f t="shared" si="30"/>
        <v>0</v>
      </c>
      <c r="CI5">
        <f t="shared" si="30"/>
        <v>0</v>
      </c>
      <c r="CJ5">
        <f t="shared" si="30"/>
        <v>0</v>
      </c>
      <c r="CK5">
        <f t="shared" si="28"/>
        <v>0</v>
      </c>
      <c r="CL5">
        <f t="shared" si="4"/>
        <v>0</v>
      </c>
      <c r="CM5">
        <f t="shared" si="4"/>
        <v>0</v>
      </c>
      <c r="CN5">
        <f t="shared" si="4"/>
        <v>0</v>
      </c>
      <c r="CO5">
        <f t="shared" si="4"/>
        <v>0</v>
      </c>
      <c r="CP5">
        <f t="shared" si="4"/>
        <v>0</v>
      </c>
      <c r="CQ5">
        <f t="shared" si="4"/>
        <v>0</v>
      </c>
      <c r="CR5">
        <f t="shared" si="4"/>
        <v>50</v>
      </c>
    </row>
    <row r="6" spans="1:96" ht="14.25" customHeight="1" x14ac:dyDescent="0.35">
      <c r="A6" s="21" t="s">
        <v>99</v>
      </c>
      <c r="B6" s="21">
        <v>214400</v>
      </c>
      <c r="C6" s="21">
        <v>214450</v>
      </c>
      <c r="D6" s="21">
        <f t="shared" si="5"/>
        <v>50</v>
      </c>
      <c r="E6" s="21"/>
      <c r="F6" s="21"/>
      <c r="G6" s="23">
        <v>2400</v>
      </c>
      <c r="H6" s="80">
        <v>1156.4647775229939</v>
      </c>
      <c r="I6" s="80">
        <v>1209.305266306578</v>
      </c>
      <c r="J6" s="80">
        <v>1141.4143845528677</v>
      </c>
      <c r="K6" s="80">
        <v>1562.3738799923231</v>
      </c>
      <c r="L6" s="80">
        <v>1995.9862471224847</v>
      </c>
      <c r="M6" s="80">
        <v>2245.0818823529366</v>
      </c>
      <c r="N6" s="80">
        <v>1932.2251115116767</v>
      </c>
      <c r="O6" s="80">
        <v>2011.9609661903096</v>
      </c>
      <c r="P6" s="23">
        <v>5</v>
      </c>
      <c r="Q6" s="78">
        <v>4.4000000000000004</v>
      </c>
      <c r="R6" s="78">
        <v>4.5999999999999996</v>
      </c>
      <c r="S6" s="78">
        <v>2.7</v>
      </c>
      <c r="T6" s="78">
        <v>4.3</v>
      </c>
      <c r="U6" s="78">
        <v>3.5</v>
      </c>
      <c r="V6" s="78">
        <v>2.5</v>
      </c>
      <c r="W6" s="78">
        <v>2.6</v>
      </c>
      <c r="X6" s="78">
        <v>2.6</v>
      </c>
      <c r="Y6" s="23">
        <v>5</v>
      </c>
      <c r="Z6" s="25">
        <v>2.4149714239665436E-2</v>
      </c>
      <c r="AA6" s="25">
        <v>7.749714285714286E-3</v>
      </c>
      <c r="AB6" s="25">
        <v>1.124E-3</v>
      </c>
      <c r="AC6" s="25">
        <v>3.3337142857142858E-3</v>
      </c>
      <c r="AD6" s="25">
        <v>2.5382857142857143E-3</v>
      </c>
      <c r="AE6" s="25">
        <v>6.109714285714286E-3</v>
      </c>
      <c r="AF6" s="25">
        <v>7.3142857142857157E-4</v>
      </c>
      <c r="AG6" s="25">
        <v>1.1891428571428571E-3</v>
      </c>
      <c r="AH6" s="23">
        <v>1</v>
      </c>
      <c r="AI6" s="76">
        <v>6.7999999970197678E-2</v>
      </c>
      <c r="AJ6" s="76">
        <v>0</v>
      </c>
      <c r="AK6" s="76">
        <v>4.2857142857142859E-3</v>
      </c>
      <c r="AL6" s="76">
        <v>6.0000000000000001E-3</v>
      </c>
      <c r="AM6" s="76">
        <v>0</v>
      </c>
      <c r="AN6" s="76">
        <v>6.5714285714285718E-3</v>
      </c>
      <c r="AO6" s="76">
        <v>0</v>
      </c>
      <c r="AP6" s="76">
        <v>4.5714285714285718E-3</v>
      </c>
      <c r="BE6">
        <f>+IF(H6&gt;2400,1,0)</f>
        <v>0</v>
      </c>
      <c r="BF6">
        <f t="shared" ref="BF6" si="31">+IF(I6&gt;2400,1,0)</f>
        <v>0</v>
      </c>
      <c r="BG6">
        <f t="shared" ref="BG6" si="32">+IF(J6&gt;2400,1,0)</f>
        <v>0</v>
      </c>
      <c r="BH6">
        <f t="shared" ref="BH6" si="33">+IF(K6&gt;2400,1,0)</f>
        <v>0</v>
      </c>
      <c r="BI6">
        <f t="shared" ref="BI6" si="34">+IF(L6&gt;2400,1,0)</f>
        <v>0</v>
      </c>
      <c r="BJ6">
        <f t="shared" ref="BJ6" si="35">+IF(M6&gt;2400,1,0)</f>
        <v>0</v>
      </c>
      <c r="BK6">
        <f t="shared" ref="BK6" si="36">+IF(N6&gt;2400,1,0)</f>
        <v>0</v>
      </c>
      <c r="BL6">
        <f t="shared" ref="BL6" si="37">+IF(O6&gt;2400,1,0)</f>
        <v>0</v>
      </c>
      <c r="BM6">
        <f>+IF(Q6&gt;5,1,0)</f>
        <v>0</v>
      </c>
      <c r="BN6">
        <f t="shared" ref="BN6" si="38">+IF(R6&gt;5,1,0)</f>
        <v>0</v>
      </c>
      <c r="BO6">
        <f t="shared" ref="BO6" si="39">+IF(S6&gt;5,1,0)</f>
        <v>0</v>
      </c>
      <c r="BP6">
        <f t="shared" ref="BP6" si="40">+IF(T6&gt;5,1,0)</f>
        <v>0</v>
      </c>
      <c r="BQ6">
        <f t="shared" ref="BQ6" si="41">+IF(U6&gt;5,1,0)</f>
        <v>0</v>
      </c>
      <c r="BR6">
        <f t="shared" ref="BR6" si="42">+IF(V6&gt;5,1,0)</f>
        <v>0</v>
      </c>
      <c r="BS6">
        <f t="shared" ref="BS6" si="43">+IF(W6&gt;5,1,0)</f>
        <v>0</v>
      </c>
      <c r="BT6">
        <f t="shared" ref="BT6" si="44">+IF(X6&gt;5,1,0)</f>
        <v>0</v>
      </c>
      <c r="BU6">
        <f t="shared" si="20"/>
        <v>0</v>
      </c>
      <c r="BV6">
        <f t="shared" si="2"/>
        <v>0</v>
      </c>
      <c r="BW6">
        <f t="shared" si="2"/>
        <v>0</v>
      </c>
      <c r="BX6">
        <f t="shared" si="2"/>
        <v>0</v>
      </c>
      <c r="BY6">
        <f t="shared" si="2"/>
        <v>0</v>
      </c>
      <c r="BZ6">
        <f t="shared" si="2"/>
        <v>0</v>
      </c>
      <c r="CA6">
        <f t="shared" si="2"/>
        <v>0</v>
      </c>
      <c r="CB6">
        <f t="shared" si="2"/>
        <v>0</v>
      </c>
      <c r="CC6">
        <f>+IF(AI6&gt;1,1,0)</f>
        <v>0</v>
      </c>
      <c r="CD6">
        <f t="shared" ref="CD6" si="45">+IF(AJ6&gt;1,1,0)</f>
        <v>0</v>
      </c>
      <c r="CE6">
        <f t="shared" ref="CE6" si="46">+IF(AK6&gt;1,1,0)</f>
        <v>0</v>
      </c>
      <c r="CF6">
        <f t="shared" ref="CF6" si="47">+IF(AL6&gt;1,1,0)</f>
        <v>0</v>
      </c>
      <c r="CG6">
        <f t="shared" ref="CG6" si="48">+IF(AM6&gt;1,1,0)</f>
        <v>0</v>
      </c>
      <c r="CH6">
        <f t="shared" ref="CH6" si="49">+IF(AN6&gt;1,1,0)</f>
        <v>0</v>
      </c>
      <c r="CI6">
        <f t="shared" ref="CI6" si="50">+IF(AO6&gt;1,1,0)</f>
        <v>0</v>
      </c>
      <c r="CJ6">
        <f t="shared" ref="CJ6" si="51">+IF(AP6&gt;1,1,0)</f>
        <v>0</v>
      </c>
      <c r="CK6">
        <f t="shared" si="28"/>
        <v>0</v>
      </c>
      <c r="CL6">
        <f t="shared" si="4"/>
        <v>0</v>
      </c>
      <c r="CM6">
        <f t="shared" si="4"/>
        <v>0</v>
      </c>
      <c r="CN6">
        <f t="shared" si="4"/>
        <v>0</v>
      </c>
      <c r="CO6">
        <f t="shared" si="4"/>
        <v>0</v>
      </c>
      <c r="CP6">
        <f t="shared" si="4"/>
        <v>0</v>
      </c>
      <c r="CQ6">
        <f t="shared" si="4"/>
        <v>0</v>
      </c>
      <c r="CR6">
        <f t="shared" si="4"/>
        <v>0</v>
      </c>
    </row>
    <row r="7" spans="1:96" ht="14.25" customHeight="1" x14ac:dyDescent="0.35">
      <c r="A7" s="21" t="s">
        <v>99</v>
      </c>
      <c r="B7" s="21">
        <v>214450</v>
      </c>
      <c r="C7" s="21">
        <v>214500</v>
      </c>
      <c r="D7" s="21">
        <f t="shared" si="5"/>
        <v>50</v>
      </c>
      <c r="E7" s="21"/>
      <c r="F7" s="21"/>
      <c r="G7" s="23">
        <v>2400</v>
      </c>
      <c r="H7" s="81"/>
      <c r="I7" s="81"/>
      <c r="J7" s="81"/>
      <c r="K7" s="81"/>
      <c r="L7" s="81"/>
      <c r="M7" s="81"/>
      <c r="N7" s="81"/>
      <c r="O7" s="81"/>
      <c r="P7" s="23">
        <v>5</v>
      </c>
      <c r="Q7" s="79"/>
      <c r="R7" s="79"/>
      <c r="S7" s="79"/>
      <c r="T7" s="79"/>
      <c r="U7" s="79"/>
      <c r="V7" s="79"/>
      <c r="W7" s="79"/>
      <c r="X7" s="79"/>
      <c r="Y7" s="23">
        <v>5</v>
      </c>
      <c r="Z7" s="25">
        <v>1.8017931426225389</v>
      </c>
      <c r="AA7" s="25">
        <v>1.36E-4</v>
      </c>
      <c r="AB7" s="25">
        <v>1.1428571428571428E-4</v>
      </c>
      <c r="AC7" s="25">
        <v>4.7228571428571432E-3</v>
      </c>
      <c r="AD7" s="25">
        <v>1.1327182857142857</v>
      </c>
      <c r="AE7" s="25">
        <v>0.41203885714285721</v>
      </c>
      <c r="AF7" s="25">
        <v>1.5932000000000002E-2</v>
      </c>
      <c r="AG7" s="25">
        <v>1.2065908571428574</v>
      </c>
      <c r="AH7" s="23">
        <v>1</v>
      </c>
      <c r="AI7" s="77"/>
      <c r="AJ7" s="77"/>
      <c r="AK7" s="77"/>
      <c r="AL7" s="77"/>
      <c r="AM7" s="77"/>
      <c r="AN7" s="77"/>
      <c r="AO7" s="77"/>
      <c r="AP7" s="77"/>
      <c r="BE7">
        <f t="shared" ref="BE7:BT7" si="52">+BE6</f>
        <v>0</v>
      </c>
      <c r="BF7">
        <f t="shared" si="52"/>
        <v>0</v>
      </c>
      <c r="BG7">
        <f t="shared" si="52"/>
        <v>0</v>
      </c>
      <c r="BH7">
        <f t="shared" si="52"/>
        <v>0</v>
      </c>
      <c r="BI7">
        <f t="shared" si="52"/>
        <v>0</v>
      </c>
      <c r="BJ7">
        <f t="shared" si="52"/>
        <v>0</v>
      </c>
      <c r="BK7">
        <f t="shared" si="52"/>
        <v>0</v>
      </c>
      <c r="BL7">
        <f t="shared" si="52"/>
        <v>0</v>
      </c>
      <c r="BM7">
        <f t="shared" si="52"/>
        <v>0</v>
      </c>
      <c r="BN7">
        <f t="shared" si="52"/>
        <v>0</v>
      </c>
      <c r="BO7">
        <f t="shared" si="52"/>
        <v>0</v>
      </c>
      <c r="BP7">
        <f t="shared" si="52"/>
        <v>0</v>
      </c>
      <c r="BQ7">
        <f t="shared" si="52"/>
        <v>0</v>
      </c>
      <c r="BR7">
        <f t="shared" si="52"/>
        <v>0</v>
      </c>
      <c r="BS7">
        <f t="shared" si="52"/>
        <v>0</v>
      </c>
      <c r="BT7">
        <f t="shared" si="52"/>
        <v>0</v>
      </c>
      <c r="BU7">
        <f t="shared" si="20"/>
        <v>0</v>
      </c>
      <c r="BV7">
        <f t="shared" si="2"/>
        <v>0</v>
      </c>
      <c r="BW7">
        <f t="shared" si="2"/>
        <v>0</v>
      </c>
      <c r="BX7">
        <f t="shared" si="2"/>
        <v>0</v>
      </c>
      <c r="BY7">
        <f t="shared" si="2"/>
        <v>0</v>
      </c>
      <c r="BZ7">
        <f t="shared" si="2"/>
        <v>0</v>
      </c>
      <c r="CA7">
        <f t="shared" si="2"/>
        <v>0</v>
      </c>
      <c r="CB7">
        <f t="shared" si="2"/>
        <v>0</v>
      </c>
      <c r="CC7">
        <f t="shared" ref="CC7:CJ7" si="53">+CC6</f>
        <v>0</v>
      </c>
      <c r="CD7">
        <f t="shared" si="53"/>
        <v>0</v>
      </c>
      <c r="CE7">
        <f t="shared" si="53"/>
        <v>0</v>
      </c>
      <c r="CF7">
        <f t="shared" si="53"/>
        <v>0</v>
      </c>
      <c r="CG7">
        <f t="shared" si="53"/>
        <v>0</v>
      </c>
      <c r="CH7">
        <f t="shared" si="53"/>
        <v>0</v>
      </c>
      <c r="CI7">
        <f t="shared" si="53"/>
        <v>0</v>
      </c>
      <c r="CJ7">
        <f t="shared" si="53"/>
        <v>0</v>
      </c>
      <c r="CK7">
        <f t="shared" si="28"/>
        <v>0</v>
      </c>
      <c r="CL7">
        <f t="shared" si="4"/>
        <v>0</v>
      </c>
      <c r="CM7">
        <f t="shared" si="4"/>
        <v>0</v>
      </c>
      <c r="CN7">
        <f t="shared" si="4"/>
        <v>0</v>
      </c>
      <c r="CO7">
        <f t="shared" si="4"/>
        <v>0</v>
      </c>
      <c r="CP7">
        <f t="shared" si="4"/>
        <v>0</v>
      </c>
      <c r="CQ7">
        <f t="shared" si="4"/>
        <v>0</v>
      </c>
      <c r="CR7">
        <f t="shared" si="4"/>
        <v>0</v>
      </c>
    </row>
    <row r="8" spans="1:96" ht="14.25" customHeight="1" x14ac:dyDescent="0.35">
      <c r="A8" s="21" t="s">
        <v>99</v>
      </c>
      <c r="B8" s="21">
        <v>214500</v>
      </c>
      <c r="C8" s="21">
        <v>214550</v>
      </c>
      <c r="D8" s="21">
        <f t="shared" si="5"/>
        <v>50</v>
      </c>
      <c r="E8" s="21" t="s">
        <v>111</v>
      </c>
      <c r="F8" s="21"/>
      <c r="G8" s="23">
        <v>2400</v>
      </c>
      <c r="H8" s="80">
        <v>2710.7539942275421</v>
      </c>
      <c r="I8" s="80">
        <v>2456.3261878078451</v>
      </c>
      <c r="J8" s="80">
        <v>2100.0628108190008</v>
      </c>
      <c r="K8" s="80">
        <v>2220.8404138128476</v>
      </c>
      <c r="L8" s="80">
        <v>1477.0798567131808</v>
      </c>
      <c r="M8" s="80">
        <v>1781.7039104149794</v>
      </c>
      <c r="N8" s="80">
        <v>1734.4474136927158</v>
      </c>
      <c r="O8" s="80">
        <v>1813.2832406550688</v>
      </c>
      <c r="P8" s="23">
        <v>5</v>
      </c>
      <c r="Q8" s="78">
        <v>3.1</v>
      </c>
      <c r="R8" s="78">
        <v>4</v>
      </c>
      <c r="S8" s="78">
        <v>2.8</v>
      </c>
      <c r="T8" s="78">
        <v>3.3</v>
      </c>
      <c r="U8" s="78">
        <v>4.3</v>
      </c>
      <c r="V8" s="78">
        <v>3.7</v>
      </c>
      <c r="W8" s="78">
        <v>2.5</v>
      </c>
      <c r="X8" s="78">
        <v>3.9</v>
      </c>
      <c r="Y8" s="23">
        <v>5</v>
      </c>
      <c r="Z8" s="25">
        <v>1.5304268579891749</v>
      </c>
      <c r="AA8" s="25">
        <v>1.8005714285714287E-3</v>
      </c>
      <c r="AB8" s="25">
        <v>0.94970685714285707</v>
      </c>
      <c r="AC8" s="25">
        <v>1.0625559999999998</v>
      </c>
      <c r="AD8" s="25">
        <v>6.9462857142857147E-3</v>
      </c>
      <c r="AE8" s="25">
        <v>1.1479428571428571E-2</v>
      </c>
      <c r="AF8" s="25">
        <v>4.5914285714285718E-3</v>
      </c>
      <c r="AG8" s="25">
        <v>6.4994285714285718E-3</v>
      </c>
      <c r="AH8" s="23">
        <v>1</v>
      </c>
      <c r="AI8" s="76">
        <v>7.3428571490304823E-2</v>
      </c>
      <c r="AJ8" s="76">
        <v>1.3714285714285714E-2</v>
      </c>
      <c r="AK8" s="76">
        <v>0</v>
      </c>
      <c r="AL8" s="76">
        <v>8.571428571428571E-4</v>
      </c>
      <c r="AM8" s="76">
        <v>0</v>
      </c>
      <c r="AN8" s="76">
        <v>0</v>
      </c>
      <c r="AO8" s="76">
        <v>2E-3</v>
      </c>
      <c r="AP8" s="76">
        <v>0</v>
      </c>
      <c r="BE8">
        <f>+IF(H8&gt;2400,1,0)</f>
        <v>1</v>
      </c>
      <c r="BF8">
        <f t="shared" ref="BF8" si="54">+IF(I8&gt;2400,1,0)</f>
        <v>1</v>
      </c>
      <c r="BG8">
        <f t="shared" ref="BG8" si="55">+IF(J8&gt;2400,1,0)</f>
        <v>0</v>
      </c>
      <c r="BH8">
        <f t="shared" ref="BH8" si="56">+IF(K8&gt;2400,1,0)</f>
        <v>0</v>
      </c>
      <c r="BI8">
        <f t="shared" ref="BI8" si="57">+IF(L8&gt;2400,1,0)</f>
        <v>0</v>
      </c>
      <c r="BJ8">
        <f t="shared" ref="BJ8" si="58">+IF(M8&gt;2400,1,0)</f>
        <v>0</v>
      </c>
      <c r="BK8">
        <f t="shared" ref="BK8" si="59">+IF(N8&gt;2400,1,0)</f>
        <v>0</v>
      </c>
      <c r="BL8">
        <f t="shared" ref="BL8" si="60">+IF(O8&gt;2400,1,0)</f>
        <v>0</v>
      </c>
      <c r="BM8">
        <f>+IF(Q8&gt;5,1,0)</f>
        <v>0</v>
      </c>
      <c r="BN8">
        <f t="shared" ref="BN8" si="61">+IF(R8&gt;5,1,0)</f>
        <v>0</v>
      </c>
      <c r="BO8">
        <f t="shared" ref="BO8" si="62">+IF(S8&gt;5,1,0)</f>
        <v>0</v>
      </c>
      <c r="BP8">
        <f t="shared" ref="BP8" si="63">+IF(T8&gt;5,1,0)</f>
        <v>0</v>
      </c>
      <c r="BQ8">
        <f t="shared" ref="BQ8" si="64">+IF(U8&gt;5,1,0)</f>
        <v>0</v>
      </c>
      <c r="BR8">
        <f t="shared" ref="BR8" si="65">+IF(V8&gt;5,1,0)</f>
        <v>0</v>
      </c>
      <c r="BS8">
        <f t="shared" ref="BS8" si="66">+IF(W8&gt;5,1,0)</f>
        <v>0</v>
      </c>
      <c r="BT8">
        <f t="shared" ref="BT8" si="67">+IF(X8&gt;5,1,0)</f>
        <v>0</v>
      </c>
      <c r="BU8">
        <f t="shared" si="20"/>
        <v>0</v>
      </c>
      <c r="BV8">
        <f t="shared" si="2"/>
        <v>0</v>
      </c>
      <c r="BW8">
        <f t="shared" si="2"/>
        <v>0</v>
      </c>
      <c r="BX8">
        <f t="shared" si="2"/>
        <v>0</v>
      </c>
      <c r="BY8">
        <f t="shared" si="2"/>
        <v>0</v>
      </c>
      <c r="BZ8">
        <f t="shared" si="2"/>
        <v>0</v>
      </c>
      <c r="CA8">
        <f t="shared" si="2"/>
        <v>0</v>
      </c>
      <c r="CB8">
        <f t="shared" si="2"/>
        <v>0</v>
      </c>
      <c r="CC8">
        <f>+IF(AI8&gt;1,1,0)</f>
        <v>0</v>
      </c>
      <c r="CD8">
        <f t="shared" ref="CD8" si="68">+IF(AJ8&gt;1,1,0)</f>
        <v>0</v>
      </c>
      <c r="CE8">
        <f t="shared" ref="CE8" si="69">+IF(AK8&gt;1,1,0)</f>
        <v>0</v>
      </c>
      <c r="CF8">
        <f t="shared" ref="CF8" si="70">+IF(AL8&gt;1,1,0)</f>
        <v>0</v>
      </c>
      <c r="CG8">
        <f t="shared" ref="CG8" si="71">+IF(AM8&gt;1,1,0)</f>
        <v>0</v>
      </c>
      <c r="CH8">
        <f t="shared" ref="CH8" si="72">+IF(AN8&gt;1,1,0)</f>
        <v>0</v>
      </c>
      <c r="CI8">
        <f t="shared" ref="CI8" si="73">+IF(AO8&gt;1,1,0)</f>
        <v>0</v>
      </c>
      <c r="CJ8">
        <f t="shared" ref="CJ8" si="74">+IF(AP8&gt;1,1,0)</f>
        <v>0</v>
      </c>
      <c r="CK8">
        <f t="shared" si="28"/>
        <v>50</v>
      </c>
      <c r="CL8">
        <f t="shared" si="4"/>
        <v>50</v>
      </c>
      <c r="CM8">
        <f t="shared" si="4"/>
        <v>0</v>
      </c>
      <c r="CN8">
        <f t="shared" si="4"/>
        <v>0</v>
      </c>
      <c r="CO8">
        <f t="shared" si="4"/>
        <v>0</v>
      </c>
      <c r="CP8">
        <f t="shared" si="4"/>
        <v>0</v>
      </c>
      <c r="CQ8">
        <f t="shared" si="4"/>
        <v>0</v>
      </c>
      <c r="CR8">
        <f t="shared" si="4"/>
        <v>0</v>
      </c>
    </row>
    <row r="9" spans="1:96" ht="14.25" customHeight="1" x14ac:dyDescent="0.35">
      <c r="A9" s="21" t="s">
        <v>99</v>
      </c>
      <c r="B9" s="21">
        <v>214550</v>
      </c>
      <c r="C9" s="21">
        <v>214600</v>
      </c>
      <c r="D9" s="21">
        <f t="shared" si="5"/>
        <v>50</v>
      </c>
      <c r="E9" s="21"/>
      <c r="F9" s="21"/>
      <c r="G9" s="23">
        <v>2400</v>
      </c>
      <c r="H9" s="81"/>
      <c r="I9" s="81"/>
      <c r="J9" s="81"/>
      <c r="K9" s="81"/>
      <c r="L9" s="81"/>
      <c r="M9" s="81"/>
      <c r="N9" s="81"/>
      <c r="O9" s="81"/>
      <c r="P9" s="23">
        <v>5</v>
      </c>
      <c r="Q9" s="79"/>
      <c r="R9" s="79"/>
      <c r="S9" s="79"/>
      <c r="T9" s="79"/>
      <c r="U9" s="79"/>
      <c r="V9" s="79"/>
      <c r="W9" s="79"/>
      <c r="X9" s="79"/>
      <c r="Y9" s="23">
        <v>5</v>
      </c>
      <c r="Z9" s="25">
        <v>1.7172571438380652E-2</v>
      </c>
      <c r="AA9" s="25">
        <v>5.2148571428571426E-3</v>
      </c>
      <c r="AB9" s="25">
        <v>2.3771428571428572E-3</v>
      </c>
      <c r="AC9" s="25">
        <v>2.2643999999999997E-2</v>
      </c>
      <c r="AD9" s="25">
        <v>1.1840714285714284</v>
      </c>
      <c r="AE9" s="25">
        <v>1.3913217142857144</v>
      </c>
      <c r="AF9" s="25">
        <v>0.256776</v>
      </c>
      <c r="AG9" s="25">
        <v>1.3057205714285716</v>
      </c>
      <c r="AH9" s="23">
        <v>1</v>
      </c>
      <c r="AI9" s="77"/>
      <c r="AJ9" s="77"/>
      <c r="AK9" s="77"/>
      <c r="AL9" s="77"/>
      <c r="AM9" s="77"/>
      <c r="AN9" s="77"/>
      <c r="AO9" s="77"/>
      <c r="AP9" s="77"/>
      <c r="BE9">
        <f t="shared" ref="BE9:BT9" si="75">+BE8</f>
        <v>1</v>
      </c>
      <c r="BF9">
        <f t="shared" si="75"/>
        <v>1</v>
      </c>
      <c r="BG9">
        <f t="shared" si="75"/>
        <v>0</v>
      </c>
      <c r="BH9">
        <f t="shared" si="75"/>
        <v>0</v>
      </c>
      <c r="BI9">
        <f t="shared" si="75"/>
        <v>0</v>
      </c>
      <c r="BJ9">
        <f t="shared" si="75"/>
        <v>0</v>
      </c>
      <c r="BK9">
        <f t="shared" si="75"/>
        <v>0</v>
      </c>
      <c r="BL9">
        <f t="shared" si="75"/>
        <v>0</v>
      </c>
      <c r="BM9">
        <f t="shared" si="75"/>
        <v>0</v>
      </c>
      <c r="BN9">
        <f t="shared" si="75"/>
        <v>0</v>
      </c>
      <c r="BO9">
        <f t="shared" si="75"/>
        <v>0</v>
      </c>
      <c r="BP9">
        <f t="shared" si="75"/>
        <v>0</v>
      </c>
      <c r="BQ9">
        <f t="shared" si="75"/>
        <v>0</v>
      </c>
      <c r="BR9">
        <f t="shared" si="75"/>
        <v>0</v>
      </c>
      <c r="BS9">
        <f t="shared" si="75"/>
        <v>0</v>
      </c>
      <c r="BT9">
        <f t="shared" si="75"/>
        <v>0</v>
      </c>
      <c r="BU9">
        <f t="shared" si="20"/>
        <v>0</v>
      </c>
      <c r="BV9">
        <f t="shared" si="2"/>
        <v>0</v>
      </c>
      <c r="BW9">
        <f t="shared" si="2"/>
        <v>0</v>
      </c>
      <c r="BX9">
        <f t="shared" si="2"/>
        <v>0</v>
      </c>
      <c r="BY9">
        <f t="shared" si="2"/>
        <v>0</v>
      </c>
      <c r="BZ9">
        <f t="shared" si="2"/>
        <v>0</v>
      </c>
      <c r="CA9">
        <f t="shared" si="2"/>
        <v>0</v>
      </c>
      <c r="CB9">
        <f t="shared" si="2"/>
        <v>0</v>
      </c>
      <c r="CC9">
        <f t="shared" ref="CC9:CJ9" si="76">+CC8</f>
        <v>0</v>
      </c>
      <c r="CD9">
        <f t="shared" si="76"/>
        <v>0</v>
      </c>
      <c r="CE9">
        <f t="shared" si="76"/>
        <v>0</v>
      </c>
      <c r="CF9">
        <f t="shared" si="76"/>
        <v>0</v>
      </c>
      <c r="CG9">
        <f t="shared" si="76"/>
        <v>0</v>
      </c>
      <c r="CH9">
        <f t="shared" si="76"/>
        <v>0</v>
      </c>
      <c r="CI9">
        <f t="shared" si="76"/>
        <v>0</v>
      </c>
      <c r="CJ9">
        <f t="shared" si="76"/>
        <v>0</v>
      </c>
      <c r="CK9">
        <f t="shared" si="28"/>
        <v>50</v>
      </c>
      <c r="CL9">
        <f t="shared" si="4"/>
        <v>50</v>
      </c>
      <c r="CM9">
        <f t="shared" si="4"/>
        <v>0</v>
      </c>
      <c r="CN9">
        <f t="shared" si="4"/>
        <v>0</v>
      </c>
      <c r="CO9">
        <f t="shared" si="4"/>
        <v>0</v>
      </c>
      <c r="CP9">
        <f t="shared" si="4"/>
        <v>0</v>
      </c>
      <c r="CQ9">
        <f t="shared" si="4"/>
        <v>0</v>
      </c>
      <c r="CR9">
        <f t="shared" si="4"/>
        <v>0</v>
      </c>
    </row>
    <row r="10" spans="1:96" ht="14.25" customHeight="1" x14ac:dyDescent="0.35">
      <c r="A10" s="21" t="s">
        <v>99</v>
      </c>
      <c r="B10" s="21">
        <v>214600</v>
      </c>
      <c r="C10" s="21">
        <v>214650</v>
      </c>
      <c r="D10" s="21">
        <f t="shared" si="5"/>
        <v>50</v>
      </c>
      <c r="E10" s="21"/>
      <c r="F10" s="21"/>
      <c r="G10" s="23">
        <v>2400</v>
      </c>
      <c r="H10" s="80">
        <v>2334.2057027152623</v>
      </c>
      <c r="I10" s="80">
        <v>1980.0252149137725</v>
      </c>
      <c r="J10" s="80">
        <v>1750.1844390718809</v>
      </c>
      <c r="K10" s="80">
        <v>2067.9790432765103</v>
      </c>
      <c r="L10" s="80">
        <v>2374.8382347951574</v>
      </c>
      <c r="M10" s="80">
        <v>2669.5371530656535</v>
      </c>
      <c r="N10" s="80">
        <v>2212.7662051950156</v>
      </c>
      <c r="O10" s="80">
        <v>2497.1796563969538</v>
      </c>
      <c r="P10" s="23">
        <v>5</v>
      </c>
      <c r="Q10" s="78">
        <v>3.2</v>
      </c>
      <c r="R10" s="78">
        <v>4.0999999999999996</v>
      </c>
      <c r="S10" s="78">
        <v>2</v>
      </c>
      <c r="T10" s="78">
        <v>4.3</v>
      </c>
      <c r="U10" s="78">
        <v>4</v>
      </c>
      <c r="V10" s="78">
        <v>3.7</v>
      </c>
      <c r="W10" s="78">
        <v>2.4</v>
      </c>
      <c r="X10" s="78">
        <v>2.9</v>
      </c>
      <c r="Y10" s="23">
        <v>5</v>
      </c>
      <c r="Z10" s="25">
        <v>1.0456571472712924E-2</v>
      </c>
      <c r="AA10" s="25">
        <v>0.77562742857142875</v>
      </c>
      <c r="AB10" s="25">
        <v>0.70221314285714276</v>
      </c>
      <c r="AC10" s="25">
        <v>1.008838857142857</v>
      </c>
      <c r="AD10" s="25">
        <v>5.4120000000000001E-3</v>
      </c>
      <c r="AE10" s="25">
        <v>0.27785371428571431</v>
      </c>
      <c r="AF10" s="25">
        <v>8.7474285714285709E-3</v>
      </c>
      <c r="AG10" s="25">
        <v>1.2321142857142859E-2</v>
      </c>
      <c r="AH10" s="23">
        <v>1</v>
      </c>
      <c r="AI10" s="76">
        <v>2.2571428545883725E-2</v>
      </c>
      <c r="AJ10" s="76">
        <v>0</v>
      </c>
      <c r="AK10" s="76">
        <v>0.11714285714285716</v>
      </c>
      <c r="AL10" s="76">
        <v>0</v>
      </c>
      <c r="AM10" s="76">
        <v>1.3428571428571429E-2</v>
      </c>
      <c r="AN10" s="76">
        <v>5.4285714285714284E-3</v>
      </c>
      <c r="AO10" s="76">
        <v>2E-3</v>
      </c>
      <c r="AP10" s="76">
        <v>4.2571428571428566E-2</v>
      </c>
      <c r="BE10">
        <f>+IF(H10&gt;2400,1,0)</f>
        <v>0</v>
      </c>
      <c r="BF10">
        <f t="shared" ref="BF10" si="77">+IF(I10&gt;2400,1,0)</f>
        <v>0</v>
      </c>
      <c r="BG10">
        <f t="shared" ref="BG10" si="78">+IF(J10&gt;2400,1,0)</f>
        <v>0</v>
      </c>
      <c r="BH10">
        <f t="shared" ref="BH10" si="79">+IF(K10&gt;2400,1,0)</f>
        <v>0</v>
      </c>
      <c r="BI10">
        <f t="shared" ref="BI10" si="80">+IF(L10&gt;2400,1,0)</f>
        <v>0</v>
      </c>
      <c r="BJ10">
        <f t="shared" ref="BJ10" si="81">+IF(M10&gt;2400,1,0)</f>
        <v>1</v>
      </c>
      <c r="BK10">
        <f t="shared" ref="BK10" si="82">+IF(N10&gt;2400,1,0)</f>
        <v>0</v>
      </c>
      <c r="BL10">
        <f t="shared" ref="BL10" si="83">+IF(O10&gt;2400,1,0)</f>
        <v>1</v>
      </c>
      <c r="BM10">
        <f>+IF(Q10&gt;5,1,0)</f>
        <v>0</v>
      </c>
      <c r="BN10">
        <f t="shared" ref="BN10" si="84">+IF(R10&gt;5,1,0)</f>
        <v>0</v>
      </c>
      <c r="BO10">
        <f t="shared" ref="BO10" si="85">+IF(S10&gt;5,1,0)</f>
        <v>0</v>
      </c>
      <c r="BP10">
        <f t="shared" ref="BP10" si="86">+IF(T10&gt;5,1,0)</f>
        <v>0</v>
      </c>
      <c r="BQ10">
        <f t="shared" ref="BQ10" si="87">+IF(U10&gt;5,1,0)</f>
        <v>0</v>
      </c>
      <c r="BR10">
        <f t="shared" ref="BR10" si="88">+IF(V10&gt;5,1,0)</f>
        <v>0</v>
      </c>
      <c r="BS10">
        <f t="shared" ref="BS10" si="89">+IF(W10&gt;5,1,0)</f>
        <v>0</v>
      </c>
      <c r="BT10">
        <f t="shared" ref="BT10" si="90">+IF(X10&gt;5,1,0)</f>
        <v>0</v>
      </c>
      <c r="BU10">
        <f t="shared" si="20"/>
        <v>0</v>
      </c>
      <c r="BV10">
        <f t="shared" si="2"/>
        <v>0</v>
      </c>
      <c r="BW10">
        <f t="shared" si="2"/>
        <v>0</v>
      </c>
      <c r="BX10">
        <f t="shared" si="2"/>
        <v>0</v>
      </c>
      <c r="BY10">
        <f t="shared" si="2"/>
        <v>0</v>
      </c>
      <c r="BZ10">
        <f t="shared" si="2"/>
        <v>0</v>
      </c>
      <c r="CA10">
        <f t="shared" si="2"/>
        <v>0</v>
      </c>
      <c r="CB10">
        <f t="shared" si="2"/>
        <v>0</v>
      </c>
      <c r="CC10">
        <f>+IF(AI10&gt;1,1,0)</f>
        <v>0</v>
      </c>
      <c r="CD10">
        <f t="shared" ref="CD10" si="91">+IF(AJ10&gt;1,1,0)</f>
        <v>0</v>
      </c>
      <c r="CE10">
        <f t="shared" ref="CE10" si="92">+IF(AK10&gt;1,1,0)</f>
        <v>0</v>
      </c>
      <c r="CF10">
        <f t="shared" ref="CF10" si="93">+IF(AL10&gt;1,1,0)</f>
        <v>0</v>
      </c>
      <c r="CG10">
        <f t="shared" ref="CG10" si="94">+IF(AM10&gt;1,1,0)</f>
        <v>0</v>
      </c>
      <c r="CH10">
        <f t="shared" ref="CH10" si="95">+IF(AN10&gt;1,1,0)</f>
        <v>0</v>
      </c>
      <c r="CI10">
        <f t="shared" ref="CI10" si="96">+IF(AO10&gt;1,1,0)</f>
        <v>0</v>
      </c>
      <c r="CJ10">
        <f t="shared" ref="CJ10" si="97">+IF(AP10&gt;1,1,0)</f>
        <v>0</v>
      </c>
      <c r="CK10">
        <f t="shared" si="28"/>
        <v>0</v>
      </c>
      <c r="CL10">
        <f t="shared" si="4"/>
        <v>0</v>
      </c>
      <c r="CM10">
        <f t="shared" si="4"/>
        <v>0</v>
      </c>
      <c r="CN10">
        <f t="shared" si="4"/>
        <v>0</v>
      </c>
      <c r="CO10">
        <f t="shared" si="4"/>
        <v>0</v>
      </c>
      <c r="CP10">
        <f t="shared" si="4"/>
        <v>50</v>
      </c>
      <c r="CQ10">
        <f t="shared" si="4"/>
        <v>0</v>
      </c>
      <c r="CR10">
        <f t="shared" si="4"/>
        <v>50</v>
      </c>
    </row>
    <row r="11" spans="1:96" ht="14.25" customHeight="1" x14ac:dyDescent="0.35">
      <c r="A11" s="21" t="s">
        <v>99</v>
      </c>
      <c r="B11" s="21">
        <v>214650</v>
      </c>
      <c r="C11" s="21">
        <v>214700</v>
      </c>
      <c r="D11" s="21">
        <f t="shared" si="5"/>
        <v>50</v>
      </c>
      <c r="E11" s="21"/>
      <c r="F11" s="21"/>
      <c r="G11" s="23">
        <v>2400</v>
      </c>
      <c r="H11" s="81"/>
      <c r="I11" s="81"/>
      <c r="J11" s="81"/>
      <c r="K11" s="81"/>
      <c r="L11" s="81"/>
      <c r="M11" s="81"/>
      <c r="N11" s="81"/>
      <c r="O11" s="81"/>
      <c r="P11" s="23">
        <v>5</v>
      </c>
      <c r="Q11" s="79"/>
      <c r="R11" s="79"/>
      <c r="S11" s="79"/>
      <c r="T11" s="79"/>
      <c r="U11" s="79"/>
      <c r="V11" s="79"/>
      <c r="W11" s="79"/>
      <c r="X11" s="79"/>
      <c r="Y11" s="23">
        <v>5</v>
      </c>
      <c r="Z11" s="25">
        <v>3.1034257142816273</v>
      </c>
      <c r="AA11" s="25">
        <v>1.1250257142857145</v>
      </c>
      <c r="AB11" s="25">
        <v>3.3171428571428574E-2</v>
      </c>
      <c r="AC11" s="25">
        <v>5.5847999999999995E-2</v>
      </c>
      <c r="AD11" s="25">
        <v>1.0182017142857145</v>
      </c>
      <c r="AE11" s="25">
        <v>0</v>
      </c>
      <c r="AF11" s="25">
        <v>8.6611428571428568E-3</v>
      </c>
      <c r="AG11" s="25">
        <v>3.5542857142857147E-3</v>
      </c>
      <c r="AH11" s="23">
        <v>1</v>
      </c>
      <c r="AI11" s="77"/>
      <c r="AJ11" s="77"/>
      <c r="AK11" s="77"/>
      <c r="AL11" s="77"/>
      <c r="AM11" s="77"/>
      <c r="AN11" s="77"/>
      <c r="AO11" s="77"/>
      <c r="AP11" s="77"/>
      <c r="BE11">
        <f t="shared" ref="BE11:BT11" si="98">+BE10</f>
        <v>0</v>
      </c>
      <c r="BF11">
        <f t="shared" si="98"/>
        <v>0</v>
      </c>
      <c r="BG11">
        <f t="shared" si="98"/>
        <v>0</v>
      </c>
      <c r="BH11">
        <f t="shared" si="98"/>
        <v>0</v>
      </c>
      <c r="BI11">
        <f t="shared" si="98"/>
        <v>0</v>
      </c>
      <c r="BJ11">
        <f t="shared" si="98"/>
        <v>1</v>
      </c>
      <c r="BK11">
        <f t="shared" si="98"/>
        <v>0</v>
      </c>
      <c r="BL11">
        <f t="shared" si="98"/>
        <v>1</v>
      </c>
      <c r="BM11">
        <f t="shared" si="98"/>
        <v>0</v>
      </c>
      <c r="BN11">
        <f t="shared" si="98"/>
        <v>0</v>
      </c>
      <c r="BO11">
        <f t="shared" si="98"/>
        <v>0</v>
      </c>
      <c r="BP11">
        <f t="shared" si="98"/>
        <v>0</v>
      </c>
      <c r="BQ11">
        <f t="shared" si="98"/>
        <v>0</v>
      </c>
      <c r="BR11">
        <f t="shared" si="98"/>
        <v>0</v>
      </c>
      <c r="BS11">
        <f t="shared" si="98"/>
        <v>0</v>
      </c>
      <c r="BT11">
        <f t="shared" si="98"/>
        <v>0</v>
      </c>
      <c r="BU11">
        <f t="shared" si="20"/>
        <v>0</v>
      </c>
      <c r="BV11">
        <f t="shared" si="2"/>
        <v>0</v>
      </c>
      <c r="BW11">
        <f t="shared" si="2"/>
        <v>0</v>
      </c>
      <c r="BX11">
        <f t="shared" si="2"/>
        <v>0</v>
      </c>
      <c r="BY11">
        <f t="shared" si="2"/>
        <v>0</v>
      </c>
      <c r="BZ11">
        <f t="shared" si="2"/>
        <v>0</v>
      </c>
      <c r="CA11">
        <f t="shared" si="2"/>
        <v>0</v>
      </c>
      <c r="CB11">
        <f t="shared" si="2"/>
        <v>0</v>
      </c>
      <c r="CC11">
        <f t="shared" ref="CC11:CJ11" si="99">+CC10</f>
        <v>0</v>
      </c>
      <c r="CD11">
        <f t="shared" si="99"/>
        <v>0</v>
      </c>
      <c r="CE11">
        <f t="shared" si="99"/>
        <v>0</v>
      </c>
      <c r="CF11">
        <f t="shared" si="99"/>
        <v>0</v>
      </c>
      <c r="CG11">
        <f t="shared" si="99"/>
        <v>0</v>
      </c>
      <c r="CH11">
        <f t="shared" si="99"/>
        <v>0</v>
      </c>
      <c r="CI11">
        <f t="shared" si="99"/>
        <v>0</v>
      </c>
      <c r="CJ11">
        <f t="shared" si="99"/>
        <v>0</v>
      </c>
      <c r="CK11">
        <f t="shared" si="28"/>
        <v>0</v>
      </c>
      <c r="CL11">
        <f t="shared" si="4"/>
        <v>0</v>
      </c>
      <c r="CM11">
        <f t="shared" si="4"/>
        <v>0</v>
      </c>
      <c r="CN11">
        <f t="shared" si="4"/>
        <v>0</v>
      </c>
      <c r="CO11">
        <f t="shared" si="4"/>
        <v>0</v>
      </c>
      <c r="CP11">
        <f t="shared" si="4"/>
        <v>50</v>
      </c>
      <c r="CQ11">
        <f t="shared" si="4"/>
        <v>0</v>
      </c>
      <c r="CR11">
        <f t="shared" si="4"/>
        <v>50</v>
      </c>
    </row>
    <row r="12" spans="1:96" ht="14.25" customHeight="1" x14ac:dyDescent="0.35">
      <c r="A12" s="21" t="s">
        <v>99</v>
      </c>
      <c r="B12" s="21">
        <v>214700</v>
      </c>
      <c r="C12" s="21">
        <v>214750</v>
      </c>
      <c r="D12" s="21">
        <f t="shared" si="5"/>
        <v>50</v>
      </c>
      <c r="E12" s="21"/>
      <c r="F12" s="21"/>
      <c r="G12" s="23">
        <v>2400</v>
      </c>
      <c r="H12" s="80">
        <v>2124.1601929381172</v>
      </c>
      <c r="I12" s="80">
        <v>1956.1095192530709</v>
      </c>
      <c r="J12" s="80">
        <v>2554.4948275892175</v>
      </c>
      <c r="K12" s="80">
        <v>2172.4426758661098</v>
      </c>
      <c r="L12" s="80">
        <v>1461.6275275188061</v>
      </c>
      <c r="M12" s="80">
        <v>2140.2414226279534</v>
      </c>
      <c r="N12" s="80">
        <v>1655.9937638553179</v>
      </c>
      <c r="O12" s="80">
        <v>2164.3875370507349</v>
      </c>
      <c r="P12" s="23">
        <v>5</v>
      </c>
      <c r="Q12" s="78">
        <v>3.1</v>
      </c>
      <c r="R12" s="78">
        <v>4.4000000000000004</v>
      </c>
      <c r="S12" s="78">
        <v>3</v>
      </c>
      <c r="T12" s="78">
        <v>3.8</v>
      </c>
      <c r="U12" s="78">
        <v>3.6</v>
      </c>
      <c r="V12" s="78">
        <v>3.2</v>
      </c>
      <c r="W12" s="78">
        <v>3.4</v>
      </c>
      <c r="X12" s="78">
        <v>3.2</v>
      </c>
      <c r="Y12" s="23">
        <v>5</v>
      </c>
      <c r="Z12" s="25">
        <v>0.11406000007901872</v>
      </c>
      <c r="AA12" s="25">
        <v>5.7777142857142853E-3</v>
      </c>
      <c r="AB12" s="25">
        <v>5.9999999999999995E-4</v>
      </c>
      <c r="AC12" s="25">
        <v>1.8337142857142857E-3</v>
      </c>
      <c r="AD12" s="25">
        <v>8.2388571428571415E-3</v>
      </c>
      <c r="AE12" s="25">
        <v>0</v>
      </c>
      <c r="AF12" s="25">
        <v>1.0367999999999999E-2</v>
      </c>
      <c r="AG12" s="25">
        <v>3.4965714285714283E-3</v>
      </c>
      <c r="AH12" s="23">
        <v>1</v>
      </c>
      <c r="AI12" s="76">
        <v>4.1142857633531094E-2</v>
      </c>
      <c r="AJ12" s="76">
        <v>0</v>
      </c>
      <c r="AK12" s="76">
        <v>0</v>
      </c>
      <c r="AL12" s="76">
        <v>0</v>
      </c>
      <c r="AM12" s="76">
        <v>4.2857142857142859E-3</v>
      </c>
      <c r="AN12" s="76">
        <v>0</v>
      </c>
      <c r="AO12" s="76">
        <v>8.5714285714285719E-3</v>
      </c>
      <c r="AP12" s="76">
        <v>0</v>
      </c>
      <c r="BE12">
        <f>+IF(H12&gt;2400,1,0)</f>
        <v>0</v>
      </c>
      <c r="BF12">
        <f t="shared" ref="BF12" si="100">+IF(I12&gt;2400,1,0)</f>
        <v>0</v>
      </c>
      <c r="BG12">
        <f t="shared" ref="BG12" si="101">+IF(J12&gt;2400,1,0)</f>
        <v>1</v>
      </c>
      <c r="BH12">
        <f t="shared" ref="BH12" si="102">+IF(K12&gt;2400,1,0)</f>
        <v>0</v>
      </c>
      <c r="BI12">
        <f t="shared" ref="BI12" si="103">+IF(L12&gt;2400,1,0)</f>
        <v>0</v>
      </c>
      <c r="BJ12">
        <f t="shared" ref="BJ12" si="104">+IF(M12&gt;2400,1,0)</f>
        <v>0</v>
      </c>
      <c r="BK12">
        <f t="shared" ref="BK12" si="105">+IF(N12&gt;2400,1,0)</f>
        <v>0</v>
      </c>
      <c r="BL12">
        <f t="shared" ref="BL12" si="106">+IF(O12&gt;2400,1,0)</f>
        <v>0</v>
      </c>
      <c r="BM12">
        <f>+IF(Q12&gt;5,1,0)</f>
        <v>0</v>
      </c>
      <c r="BN12">
        <f t="shared" ref="BN12" si="107">+IF(R12&gt;5,1,0)</f>
        <v>0</v>
      </c>
      <c r="BO12">
        <f t="shared" ref="BO12" si="108">+IF(S12&gt;5,1,0)</f>
        <v>0</v>
      </c>
      <c r="BP12">
        <f t="shared" ref="BP12" si="109">+IF(T12&gt;5,1,0)</f>
        <v>0</v>
      </c>
      <c r="BQ12">
        <f t="shared" ref="BQ12" si="110">+IF(U12&gt;5,1,0)</f>
        <v>0</v>
      </c>
      <c r="BR12">
        <f t="shared" ref="BR12" si="111">+IF(V12&gt;5,1,0)</f>
        <v>0</v>
      </c>
      <c r="BS12">
        <f t="shared" ref="BS12" si="112">+IF(W12&gt;5,1,0)</f>
        <v>0</v>
      </c>
      <c r="BT12">
        <f t="shared" ref="BT12" si="113">+IF(X12&gt;5,1,0)</f>
        <v>0</v>
      </c>
      <c r="BU12">
        <f t="shared" si="20"/>
        <v>0</v>
      </c>
      <c r="BV12">
        <f t="shared" si="2"/>
        <v>0</v>
      </c>
      <c r="BW12">
        <f t="shared" si="2"/>
        <v>0</v>
      </c>
      <c r="BX12">
        <f t="shared" si="2"/>
        <v>0</v>
      </c>
      <c r="BY12">
        <f t="shared" si="2"/>
        <v>0</v>
      </c>
      <c r="BZ12">
        <f t="shared" si="2"/>
        <v>0</v>
      </c>
      <c r="CA12">
        <f t="shared" si="2"/>
        <v>0</v>
      </c>
      <c r="CB12">
        <f t="shared" si="2"/>
        <v>0</v>
      </c>
      <c r="CC12">
        <f>+IF(AI12&gt;1,1,0)</f>
        <v>0</v>
      </c>
      <c r="CD12">
        <f t="shared" ref="CD12" si="114">+IF(AJ12&gt;1,1,0)</f>
        <v>0</v>
      </c>
      <c r="CE12">
        <f t="shared" ref="CE12" si="115">+IF(AK12&gt;1,1,0)</f>
        <v>0</v>
      </c>
      <c r="CF12">
        <f t="shared" ref="CF12" si="116">+IF(AL12&gt;1,1,0)</f>
        <v>0</v>
      </c>
      <c r="CG12">
        <f t="shared" ref="CG12" si="117">+IF(AM12&gt;1,1,0)</f>
        <v>0</v>
      </c>
      <c r="CH12">
        <f t="shared" ref="CH12" si="118">+IF(AN12&gt;1,1,0)</f>
        <v>0</v>
      </c>
      <c r="CI12">
        <f t="shared" ref="CI12" si="119">+IF(AO12&gt;1,1,0)</f>
        <v>0</v>
      </c>
      <c r="CJ12">
        <f t="shared" ref="CJ12" si="120">+IF(AP12&gt;1,1,0)</f>
        <v>0</v>
      </c>
      <c r="CK12">
        <f t="shared" si="28"/>
        <v>0</v>
      </c>
      <c r="CL12">
        <f t="shared" si="4"/>
        <v>0</v>
      </c>
      <c r="CM12">
        <f t="shared" si="4"/>
        <v>50</v>
      </c>
      <c r="CN12">
        <f t="shared" si="4"/>
        <v>0</v>
      </c>
      <c r="CO12">
        <f t="shared" si="4"/>
        <v>0</v>
      </c>
      <c r="CP12">
        <f t="shared" si="4"/>
        <v>0</v>
      </c>
      <c r="CQ12">
        <f t="shared" si="4"/>
        <v>0</v>
      </c>
      <c r="CR12">
        <f t="shared" si="4"/>
        <v>0</v>
      </c>
    </row>
    <row r="13" spans="1:96" ht="14.25" customHeight="1" x14ac:dyDescent="0.35">
      <c r="A13" s="21" t="s">
        <v>99</v>
      </c>
      <c r="B13" s="21">
        <v>214750</v>
      </c>
      <c r="C13" s="21">
        <v>214800</v>
      </c>
      <c r="D13" s="21">
        <f t="shared" si="5"/>
        <v>50</v>
      </c>
      <c r="E13" s="21"/>
      <c r="F13" s="21"/>
      <c r="G13" s="23">
        <v>2400</v>
      </c>
      <c r="H13" s="81"/>
      <c r="I13" s="81"/>
      <c r="J13" s="81"/>
      <c r="K13" s="81"/>
      <c r="L13" s="81"/>
      <c r="M13" s="81"/>
      <c r="N13" s="81"/>
      <c r="O13" s="81"/>
      <c r="P13" s="23">
        <v>5</v>
      </c>
      <c r="Q13" s="79"/>
      <c r="R13" s="79"/>
      <c r="S13" s="79"/>
      <c r="T13" s="79"/>
      <c r="U13" s="79"/>
      <c r="V13" s="79"/>
      <c r="W13" s="79"/>
      <c r="X13" s="79"/>
      <c r="Y13" s="23">
        <v>5</v>
      </c>
      <c r="Z13" s="25">
        <v>1.6473714325768607E-2</v>
      </c>
      <c r="AA13" s="25">
        <v>1.2228571428571427E-3</v>
      </c>
      <c r="AB13" s="25">
        <v>8.7428571428571427E-4</v>
      </c>
      <c r="AC13" s="25">
        <v>1.024E-3</v>
      </c>
      <c r="AD13" s="25">
        <v>4.5691428571428567E-3</v>
      </c>
      <c r="AE13" s="25">
        <v>3.1879999999999999E-3</v>
      </c>
      <c r="AF13" s="25">
        <v>5.8262857142857144E-3</v>
      </c>
      <c r="AG13" s="25">
        <v>6.908571428571428E-3</v>
      </c>
      <c r="AH13" s="23">
        <v>1</v>
      </c>
      <c r="AI13" s="77"/>
      <c r="AJ13" s="77"/>
      <c r="AK13" s="77"/>
      <c r="AL13" s="77"/>
      <c r="AM13" s="77"/>
      <c r="AN13" s="77"/>
      <c r="AO13" s="77"/>
      <c r="AP13" s="77"/>
      <c r="BE13">
        <f t="shared" ref="BE13:BT13" si="121">+BE12</f>
        <v>0</v>
      </c>
      <c r="BF13">
        <f t="shared" si="121"/>
        <v>0</v>
      </c>
      <c r="BG13">
        <f t="shared" si="121"/>
        <v>1</v>
      </c>
      <c r="BH13">
        <f t="shared" si="121"/>
        <v>0</v>
      </c>
      <c r="BI13">
        <f t="shared" si="121"/>
        <v>0</v>
      </c>
      <c r="BJ13">
        <f t="shared" si="121"/>
        <v>0</v>
      </c>
      <c r="BK13">
        <f t="shared" si="121"/>
        <v>0</v>
      </c>
      <c r="BL13">
        <f t="shared" si="121"/>
        <v>0</v>
      </c>
      <c r="BM13">
        <f t="shared" si="121"/>
        <v>0</v>
      </c>
      <c r="BN13">
        <f t="shared" si="121"/>
        <v>0</v>
      </c>
      <c r="BO13">
        <f t="shared" si="121"/>
        <v>0</v>
      </c>
      <c r="BP13">
        <f t="shared" si="121"/>
        <v>0</v>
      </c>
      <c r="BQ13">
        <f t="shared" si="121"/>
        <v>0</v>
      </c>
      <c r="BR13">
        <f t="shared" si="121"/>
        <v>0</v>
      </c>
      <c r="BS13">
        <f t="shared" si="121"/>
        <v>0</v>
      </c>
      <c r="BT13">
        <f t="shared" si="121"/>
        <v>0</v>
      </c>
      <c r="BU13">
        <f t="shared" si="20"/>
        <v>0</v>
      </c>
      <c r="BV13">
        <f t="shared" si="2"/>
        <v>0</v>
      </c>
      <c r="BW13">
        <f t="shared" si="2"/>
        <v>0</v>
      </c>
      <c r="BX13">
        <f t="shared" si="2"/>
        <v>0</v>
      </c>
      <c r="BY13">
        <f t="shared" si="2"/>
        <v>0</v>
      </c>
      <c r="BZ13">
        <f t="shared" si="2"/>
        <v>0</v>
      </c>
      <c r="CA13">
        <f t="shared" si="2"/>
        <v>0</v>
      </c>
      <c r="CB13">
        <f t="shared" si="2"/>
        <v>0</v>
      </c>
      <c r="CC13">
        <f t="shared" ref="CC13:CJ13" si="122">+CC12</f>
        <v>0</v>
      </c>
      <c r="CD13">
        <f t="shared" si="122"/>
        <v>0</v>
      </c>
      <c r="CE13">
        <f t="shared" si="122"/>
        <v>0</v>
      </c>
      <c r="CF13">
        <f t="shared" si="122"/>
        <v>0</v>
      </c>
      <c r="CG13">
        <f t="shared" si="122"/>
        <v>0</v>
      </c>
      <c r="CH13">
        <f t="shared" si="122"/>
        <v>0</v>
      </c>
      <c r="CI13">
        <f t="shared" si="122"/>
        <v>0</v>
      </c>
      <c r="CJ13">
        <f t="shared" si="122"/>
        <v>0</v>
      </c>
      <c r="CK13">
        <f t="shared" si="28"/>
        <v>0</v>
      </c>
      <c r="CL13">
        <f t="shared" si="4"/>
        <v>0</v>
      </c>
      <c r="CM13">
        <f t="shared" si="4"/>
        <v>50</v>
      </c>
      <c r="CN13">
        <f t="shared" si="4"/>
        <v>0</v>
      </c>
      <c r="CO13">
        <f t="shared" si="4"/>
        <v>0</v>
      </c>
      <c r="CP13">
        <f t="shared" si="4"/>
        <v>0</v>
      </c>
      <c r="CQ13">
        <f t="shared" si="4"/>
        <v>0</v>
      </c>
      <c r="CR13">
        <f t="shared" si="4"/>
        <v>0</v>
      </c>
    </row>
    <row r="14" spans="1:96" ht="14.25" customHeight="1" x14ac:dyDescent="0.35">
      <c r="A14" s="21" t="s">
        <v>99</v>
      </c>
      <c r="B14" s="21">
        <v>214800</v>
      </c>
      <c r="C14" s="21">
        <v>214850</v>
      </c>
      <c r="D14" s="21">
        <f t="shared" si="5"/>
        <v>50</v>
      </c>
      <c r="E14" s="21" t="s">
        <v>66</v>
      </c>
      <c r="F14" s="21"/>
      <c r="G14" s="23">
        <v>2400</v>
      </c>
      <c r="H14" s="80">
        <v>2035.9485210207388</v>
      </c>
      <c r="I14" s="80">
        <v>1438.4818610435104</v>
      </c>
      <c r="J14" s="80">
        <v>1860.762682688196</v>
      </c>
      <c r="K14" s="80">
        <v>1972.0498584028951</v>
      </c>
      <c r="L14" s="80">
        <v>969.92011096046667</v>
      </c>
      <c r="M14" s="80">
        <v>1232.0277899355417</v>
      </c>
      <c r="N14" s="80">
        <v>1384.6311038989984</v>
      </c>
      <c r="O14" s="80">
        <v>1285.2208727222899</v>
      </c>
      <c r="P14" s="23">
        <v>5</v>
      </c>
      <c r="Q14" s="78">
        <v>2.9</v>
      </c>
      <c r="R14" s="78">
        <v>3.8</v>
      </c>
      <c r="S14" s="78">
        <v>3.8</v>
      </c>
      <c r="T14" s="78">
        <v>4</v>
      </c>
      <c r="U14" s="78">
        <v>3.8</v>
      </c>
      <c r="V14" s="78">
        <v>3</v>
      </c>
      <c r="W14" s="78">
        <v>2.7</v>
      </c>
      <c r="X14" s="78">
        <v>2.8</v>
      </c>
      <c r="Y14" s="23">
        <v>5</v>
      </c>
      <c r="Z14" s="25">
        <v>8.0217141927991578E-3</v>
      </c>
      <c r="AA14" s="25">
        <v>4.1679999999999998E-3</v>
      </c>
      <c r="AB14" s="25">
        <v>4.7885714285714285E-4</v>
      </c>
      <c r="AC14" s="25">
        <v>2.6594285714285717E-3</v>
      </c>
      <c r="AD14" s="25">
        <v>3.9337142857142852E-3</v>
      </c>
      <c r="AE14" s="25">
        <v>5.2228571428571428E-4</v>
      </c>
      <c r="AF14" s="25">
        <v>2.9354285714285715E-3</v>
      </c>
      <c r="AG14" s="25">
        <v>9.8680000000000018E-3</v>
      </c>
      <c r="AH14" s="23">
        <v>1</v>
      </c>
      <c r="AI14" s="76">
        <v>0</v>
      </c>
      <c r="AJ14" s="76">
        <v>0</v>
      </c>
      <c r="AK14" s="76">
        <v>1.8000000000000002E-2</v>
      </c>
      <c r="AL14" s="76">
        <v>0</v>
      </c>
      <c r="AM14" s="76">
        <v>0</v>
      </c>
      <c r="AN14" s="76">
        <v>1.4857142857142857E-2</v>
      </c>
      <c r="AO14" s="76">
        <v>1.1999999999999999E-2</v>
      </c>
      <c r="AP14" s="76">
        <v>0</v>
      </c>
      <c r="BE14">
        <f>+IF(H14&gt;2400,1,0)</f>
        <v>0</v>
      </c>
      <c r="BF14">
        <f t="shared" ref="BF14" si="123">+IF(I14&gt;2400,1,0)</f>
        <v>0</v>
      </c>
      <c r="BG14">
        <f t="shared" ref="BG14" si="124">+IF(J14&gt;2400,1,0)</f>
        <v>0</v>
      </c>
      <c r="BH14">
        <f t="shared" ref="BH14" si="125">+IF(K14&gt;2400,1,0)</f>
        <v>0</v>
      </c>
      <c r="BI14">
        <f t="shared" ref="BI14" si="126">+IF(L14&gt;2400,1,0)</f>
        <v>0</v>
      </c>
      <c r="BJ14">
        <f t="shared" ref="BJ14" si="127">+IF(M14&gt;2400,1,0)</f>
        <v>0</v>
      </c>
      <c r="BK14">
        <f t="shared" ref="BK14" si="128">+IF(N14&gt;2400,1,0)</f>
        <v>0</v>
      </c>
      <c r="BL14">
        <f t="shared" ref="BL14" si="129">+IF(O14&gt;2400,1,0)</f>
        <v>0</v>
      </c>
      <c r="BM14">
        <f>+IF(Q14&gt;5,1,0)</f>
        <v>0</v>
      </c>
      <c r="BN14">
        <f t="shared" ref="BN14" si="130">+IF(R14&gt;5,1,0)</f>
        <v>0</v>
      </c>
      <c r="BO14">
        <f t="shared" ref="BO14" si="131">+IF(S14&gt;5,1,0)</f>
        <v>0</v>
      </c>
      <c r="BP14">
        <f t="shared" ref="BP14" si="132">+IF(T14&gt;5,1,0)</f>
        <v>0</v>
      </c>
      <c r="BQ14">
        <f t="shared" ref="BQ14" si="133">+IF(U14&gt;5,1,0)</f>
        <v>0</v>
      </c>
      <c r="BR14">
        <f t="shared" ref="BR14" si="134">+IF(V14&gt;5,1,0)</f>
        <v>0</v>
      </c>
      <c r="BS14">
        <f t="shared" ref="BS14" si="135">+IF(W14&gt;5,1,0)</f>
        <v>0</v>
      </c>
      <c r="BT14">
        <f t="shared" ref="BT14" si="136">+IF(X14&gt;5,1,0)</f>
        <v>0</v>
      </c>
      <c r="BU14">
        <f t="shared" si="20"/>
        <v>0</v>
      </c>
      <c r="BV14">
        <f t="shared" si="2"/>
        <v>0</v>
      </c>
      <c r="BW14">
        <f t="shared" si="2"/>
        <v>0</v>
      </c>
      <c r="BX14">
        <f t="shared" si="2"/>
        <v>0</v>
      </c>
      <c r="BY14">
        <f t="shared" si="2"/>
        <v>0</v>
      </c>
      <c r="BZ14">
        <f t="shared" si="2"/>
        <v>0</v>
      </c>
      <c r="CA14">
        <f t="shared" si="2"/>
        <v>0</v>
      </c>
      <c r="CB14">
        <f t="shared" si="2"/>
        <v>0</v>
      </c>
      <c r="CC14">
        <f>+IF(AI14&gt;1,1,0)</f>
        <v>0</v>
      </c>
      <c r="CD14">
        <f t="shared" ref="CD14" si="137">+IF(AJ14&gt;1,1,0)</f>
        <v>0</v>
      </c>
      <c r="CE14">
        <f t="shared" ref="CE14" si="138">+IF(AK14&gt;1,1,0)</f>
        <v>0</v>
      </c>
      <c r="CF14">
        <f t="shared" ref="CF14" si="139">+IF(AL14&gt;1,1,0)</f>
        <v>0</v>
      </c>
      <c r="CG14">
        <f t="shared" ref="CG14" si="140">+IF(AM14&gt;1,1,0)</f>
        <v>0</v>
      </c>
      <c r="CH14">
        <f t="shared" ref="CH14" si="141">+IF(AN14&gt;1,1,0)</f>
        <v>0</v>
      </c>
      <c r="CI14">
        <f t="shared" ref="CI14" si="142">+IF(AO14&gt;1,1,0)</f>
        <v>0</v>
      </c>
      <c r="CJ14">
        <f t="shared" ref="CJ14" si="143">+IF(AP14&gt;1,1,0)</f>
        <v>0</v>
      </c>
      <c r="CK14">
        <f t="shared" si="28"/>
        <v>0</v>
      </c>
      <c r="CL14">
        <f t="shared" si="4"/>
        <v>0</v>
      </c>
      <c r="CM14">
        <f t="shared" si="4"/>
        <v>0</v>
      </c>
      <c r="CN14">
        <f t="shared" si="4"/>
        <v>0</v>
      </c>
      <c r="CO14">
        <f t="shared" si="4"/>
        <v>0</v>
      </c>
      <c r="CP14">
        <f t="shared" si="4"/>
        <v>0</v>
      </c>
      <c r="CQ14">
        <f t="shared" si="4"/>
        <v>0</v>
      </c>
      <c r="CR14">
        <f t="shared" si="4"/>
        <v>0</v>
      </c>
    </row>
    <row r="15" spans="1:96" ht="14.25" customHeight="1" x14ac:dyDescent="0.35">
      <c r="A15" s="21" t="s">
        <v>99</v>
      </c>
      <c r="B15" s="21">
        <v>214850</v>
      </c>
      <c r="C15" s="21">
        <v>214900</v>
      </c>
      <c r="D15" s="21">
        <f t="shared" si="5"/>
        <v>50</v>
      </c>
      <c r="E15" s="21"/>
      <c r="F15" s="21"/>
      <c r="G15" s="23">
        <v>2400</v>
      </c>
      <c r="H15" s="81"/>
      <c r="I15" s="81"/>
      <c r="J15" s="81"/>
      <c r="K15" s="81"/>
      <c r="L15" s="81"/>
      <c r="M15" s="81"/>
      <c r="N15" s="81"/>
      <c r="O15" s="81"/>
      <c r="P15" s="23">
        <v>5</v>
      </c>
      <c r="Q15" s="79"/>
      <c r="R15" s="79"/>
      <c r="S15" s="79"/>
      <c r="T15" s="79"/>
      <c r="U15" s="79"/>
      <c r="V15" s="79"/>
      <c r="W15" s="79"/>
      <c r="X15" s="79"/>
      <c r="Y15" s="23">
        <v>5</v>
      </c>
      <c r="Z15" s="25">
        <v>1.4502857204164782E-2</v>
      </c>
      <c r="AA15" s="25">
        <v>5.0800000000000003E-3</v>
      </c>
      <c r="AB15" s="25">
        <v>1.6645714285714282E-3</v>
      </c>
      <c r="AC15" s="25">
        <v>7.8577142857142873E-3</v>
      </c>
      <c r="AD15" s="25">
        <v>2.7068571428571428E-3</v>
      </c>
      <c r="AE15" s="25">
        <v>1.9577142857142857E-3</v>
      </c>
      <c r="AF15" s="25">
        <v>5.8491428571428574E-3</v>
      </c>
      <c r="AG15" s="25">
        <v>8.4942857142857129E-3</v>
      </c>
      <c r="AH15" s="23">
        <v>1</v>
      </c>
      <c r="AI15" s="77"/>
      <c r="AJ15" s="77"/>
      <c r="AK15" s="77"/>
      <c r="AL15" s="77"/>
      <c r="AM15" s="77"/>
      <c r="AN15" s="77"/>
      <c r="AO15" s="77"/>
      <c r="AP15" s="77"/>
      <c r="BE15">
        <f t="shared" ref="BE15:BT15" si="144">+BE14</f>
        <v>0</v>
      </c>
      <c r="BF15">
        <f t="shared" si="144"/>
        <v>0</v>
      </c>
      <c r="BG15">
        <f t="shared" si="144"/>
        <v>0</v>
      </c>
      <c r="BH15">
        <f t="shared" si="144"/>
        <v>0</v>
      </c>
      <c r="BI15">
        <f t="shared" si="144"/>
        <v>0</v>
      </c>
      <c r="BJ15">
        <f t="shared" si="144"/>
        <v>0</v>
      </c>
      <c r="BK15">
        <f t="shared" si="144"/>
        <v>0</v>
      </c>
      <c r="BL15">
        <f t="shared" si="144"/>
        <v>0</v>
      </c>
      <c r="BM15">
        <f t="shared" si="144"/>
        <v>0</v>
      </c>
      <c r="BN15">
        <f t="shared" si="144"/>
        <v>0</v>
      </c>
      <c r="BO15">
        <f t="shared" si="144"/>
        <v>0</v>
      </c>
      <c r="BP15">
        <f t="shared" si="144"/>
        <v>0</v>
      </c>
      <c r="BQ15">
        <f t="shared" si="144"/>
        <v>0</v>
      </c>
      <c r="BR15">
        <f t="shared" si="144"/>
        <v>0</v>
      </c>
      <c r="BS15">
        <f t="shared" si="144"/>
        <v>0</v>
      </c>
      <c r="BT15">
        <f t="shared" si="144"/>
        <v>0</v>
      </c>
      <c r="BU15">
        <f t="shared" si="20"/>
        <v>0</v>
      </c>
      <c r="BV15">
        <f t="shared" si="2"/>
        <v>0</v>
      </c>
      <c r="BW15">
        <f t="shared" si="2"/>
        <v>0</v>
      </c>
      <c r="BX15">
        <f t="shared" si="2"/>
        <v>0</v>
      </c>
      <c r="BY15">
        <f t="shared" si="2"/>
        <v>0</v>
      </c>
      <c r="BZ15">
        <f t="shared" si="2"/>
        <v>0</v>
      </c>
      <c r="CA15">
        <f t="shared" si="2"/>
        <v>0</v>
      </c>
      <c r="CB15">
        <f t="shared" si="2"/>
        <v>0</v>
      </c>
      <c r="CC15">
        <f t="shared" ref="CC15:CJ15" si="145">+CC14</f>
        <v>0</v>
      </c>
      <c r="CD15">
        <f t="shared" si="145"/>
        <v>0</v>
      </c>
      <c r="CE15">
        <f t="shared" si="145"/>
        <v>0</v>
      </c>
      <c r="CF15">
        <f t="shared" si="145"/>
        <v>0</v>
      </c>
      <c r="CG15">
        <f t="shared" si="145"/>
        <v>0</v>
      </c>
      <c r="CH15">
        <f t="shared" si="145"/>
        <v>0</v>
      </c>
      <c r="CI15">
        <f t="shared" si="145"/>
        <v>0</v>
      </c>
      <c r="CJ15">
        <f t="shared" si="145"/>
        <v>0</v>
      </c>
      <c r="CK15">
        <f t="shared" si="28"/>
        <v>0</v>
      </c>
      <c r="CL15">
        <f t="shared" si="4"/>
        <v>0</v>
      </c>
      <c r="CM15">
        <f t="shared" si="4"/>
        <v>0</v>
      </c>
      <c r="CN15">
        <f t="shared" si="4"/>
        <v>0</v>
      </c>
      <c r="CO15">
        <f t="shared" si="4"/>
        <v>0</v>
      </c>
      <c r="CP15">
        <f t="shared" si="4"/>
        <v>0</v>
      </c>
      <c r="CQ15">
        <f t="shared" si="4"/>
        <v>0</v>
      </c>
      <c r="CR15">
        <f t="shared" si="4"/>
        <v>0</v>
      </c>
    </row>
    <row r="16" spans="1:96" ht="14.25" customHeight="1" x14ac:dyDescent="0.35">
      <c r="A16" s="21" t="s">
        <v>99</v>
      </c>
      <c r="B16" s="21">
        <v>214900</v>
      </c>
      <c r="C16" s="21">
        <v>214950</v>
      </c>
      <c r="D16" s="21">
        <f t="shared" si="5"/>
        <v>50</v>
      </c>
      <c r="E16" s="21"/>
      <c r="F16" s="21"/>
      <c r="G16" s="23">
        <v>2400</v>
      </c>
      <c r="H16" s="80">
        <v>1247.201174685119</v>
      </c>
      <c r="I16" s="80">
        <v>1262.394364085967</v>
      </c>
      <c r="J16" s="80">
        <v>1384.6311038989984</v>
      </c>
      <c r="K16" s="80">
        <v>1948.1445587120309</v>
      </c>
      <c r="L16" s="80">
        <v>1277.6071706110085</v>
      </c>
      <c r="M16" s="80">
        <v>1477.0798567131808</v>
      </c>
      <c r="N16" s="80">
        <v>1515.7862321958366</v>
      </c>
      <c r="O16" s="80">
        <v>1554.5988066280006</v>
      </c>
      <c r="P16" s="23">
        <v>5</v>
      </c>
      <c r="Q16" s="78">
        <v>3.5</v>
      </c>
      <c r="R16" s="78">
        <v>4.5</v>
      </c>
      <c r="S16" s="78">
        <v>3.2</v>
      </c>
      <c r="T16" s="78">
        <v>4.2</v>
      </c>
      <c r="U16" s="78">
        <v>3.8</v>
      </c>
      <c r="V16" s="78">
        <v>2.7</v>
      </c>
      <c r="W16" s="78">
        <v>3.1</v>
      </c>
      <c r="X16" s="78">
        <v>2.7</v>
      </c>
      <c r="Y16" s="23">
        <v>5</v>
      </c>
      <c r="Z16" s="25">
        <v>2.2142285714503696</v>
      </c>
      <c r="AA16" s="25">
        <v>1.4877142857142858E-2</v>
      </c>
      <c r="AB16" s="25">
        <v>1.139657142857143E-2</v>
      </c>
      <c r="AC16" s="25">
        <v>3.7108571428571429E-3</v>
      </c>
      <c r="AD16" s="25">
        <v>2.8874285714285712E-3</v>
      </c>
      <c r="AE16" s="25">
        <v>4.1737142857142849E-3</v>
      </c>
      <c r="AF16" s="25">
        <v>3.7422857142857141E-3</v>
      </c>
      <c r="AG16" s="25">
        <v>1.0446285714285714E-2</v>
      </c>
      <c r="AH16" s="23">
        <v>1</v>
      </c>
      <c r="AI16" s="76">
        <v>8.5714287789804607E-3</v>
      </c>
      <c r="AJ16" s="76">
        <v>8.571428571428571E-4</v>
      </c>
      <c r="AK16" s="76">
        <v>7.6857142857142846E-2</v>
      </c>
      <c r="AL16" s="76">
        <v>4.4000000000000004E-2</v>
      </c>
      <c r="AM16" s="76">
        <v>6.2857142857142851E-3</v>
      </c>
      <c r="AN16" s="76">
        <v>6.8571428571428568E-3</v>
      </c>
      <c r="AO16" s="76">
        <v>2.4E-2</v>
      </c>
      <c r="AP16" s="76">
        <v>9.7142857142857152E-3</v>
      </c>
      <c r="BE16">
        <f>+IF(H16&gt;2400,1,0)</f>
        <v>0</v>
      </c>
      <c r="BF16">
        <f t="shared" ref="BF16" si="146">+IF(I16&gt;2400,1,0)</f>
        <v>0</v>
      </c>
      <c r="BG16">
        <f t="shared" ref="BG16" si="147">+IF(J16&gt;2400,1,0)</f>
        <v>0</v>
      </c>
      <c r="BH16">
        <f t="shared" ref="BH16" si="148">+IF(K16&gt;2400,1,0)</f>
        <v>0</v>
      </c>
      <c r="BI16">
        <f t="shared" ref="BI16" si="149">+IF(L16&gt;2400,1,0)</f>
        <v>0</v>
      </c>
      <c r="BJ16">
        <f t="shared" ref="BJ16" si="150">+IF(M16&gt;2400,1,0)</f>
        <v>0</v>
      </c>
      <c r="BK16">
        <f t="shared" ref="BK16" si="151">+IF(N16&gt;2400,1,0)</f>
        <v>0</v>
      </c>
      <c r="BL16">
        <f t="shared" ref="BL16" si="152">+IF(O16&gt;2400,1,0)</f>
        <v>0</v>
      </c>
      <c r="BM16">
        <f>+IF(Q16&gt;5,1,0)</f>
        <v>0</v>
      </c>
      <c r="BN16">
        <f t="shared" ref="BN16" si="153">+IF(R16&gt;5,1,0)</f>
        <v>0</v>
      </c>
      <c r="BO16">
        <f t="shared" ref="BO16" si="154">+IF(S16&gt;5,1,0)</f>
        <v>0</v>
      </c>
      <c r="BP16">
        <f t="shared" ref="BP16" si="155">+IF(T16&gt;5,1,0)</f>
        <v>0</v>
      </c>
      <c r="BQ16">
        <f t="shared" ref="BQ16" si="156">+IF(U16&gt;5,1,0)</f>
        <v>0</v>
      </c>
      <c r="BR16">
        <f t="shared" ref="BR16" si="157">+IF(V16&gt;5,1,0)</f>
        <v>0</v>
      </c>
      <c r="BS16">
        <f t="shared" ref="BS16" si="158">+IF(W16&gt;5,1,0)</f>
        <v>0</v>
      </c>
      <c r="BT16">
        <f t="shared" ref="BT16" si="159">+IF(X16&gt;5,1,0)</f>
        <v>0</v>
      </c>
      <c r="BU16">
        <f t="shared" si="20"/>
        <v>0</v>
      </c>
      <c r="BV16">
        <f t="shared" si="2"/>
        <v>0</v>
      </c>
      <c r="BW16">
        <f t="shared" si="2"/>
        <v>0</v>
      </c>
      <c r="BX16">
        <f t="shared" si="2"/>
        <v>0</v>
      </c>
      <c r="BY16">
        <f t="shared" si="2"/>
        <v>0</v>
      </c>
      <c r="BZ16">
        <f t="shared" si="2"/>
        <v>0</v>
      </c>
      <c r="CA16">
        <f t="shared" si="2"/>
        <v>0</v>
      </c>
      <c r="CB16">
        <f t="shared" si="2"/>
        <v>0</v>
      </c>
      <c r="CC16">
        <f>+IF(AI16&gt;1,1,0)</f>
        <v>0</v>
      </c>
      <c r="CD16">
        <f t="shared" ref="CD16" si="160">+IF(AJ16&gt;1,1,0)</f>
        <v>0</v>
      </c>
      <c r="CE16">
        <f t="shared" ref="CE16" si="161">+IF(AK16&gt;1,1,0)</f>
        <v>0</v>
      </c>
      <c r="CF16">
        <f t="shared" ref="CF16" si="162">+IF(AL16&gt;1,1,0)</f>
        <v>0</v>
      </c>
      <c r="CG16">
        <f t="shared" ref="CG16" si="163">+IF(AM16&gt;1,1,0)</f>
        <v>0</v>
      </c>
      <c r="CH16">
        <f t="shared" ref="CH16" si="164">+IF(AN16&gt;1,1,0)</f>
        <v>0</v>
      </c>
      <c r="CI16">
        <f t="shared" ref="CI16" si="165">+IF(AO16&gt;1,1,0)</f>
        <v>0</v>
      </c>
      <c r="CJ16">
        <f t="shared" ref="CJ16" si="166">+IF(AP16&gt;1,1,0)</f>
        <v>0</v>
      </c>
      <c r="CK16">
        <f t="shared" si="28"/>
        <v>0</v>
      </c>
      <c r="CL16">
        <f t="shared" si="4"/>
        <v>0</v>
      </c>
      <c r="CM16">
        <f t="shared" si="4"/>
        <v>0</v>
      </c>
      <c r="CN16">
        <f t="shared" si="4"/>
        <v>0</v>
      </c>
      <c r="CO16">
        <f t="shared" si="4"/>
        <v>0</v>
      </c>
      <c r="CP16">
        <f t="shared" si="4"/>
        <v>0</v>
      </c>
      <c r="CQ16">
        <f t="shared" si="4"/>
        <v>0</v>
      </c>
      <c r="CR16">
        <f t="shared" si="4"/>
        <v>0</v>
      </c>
    </row>
    <row r="17" spans="1:96" ht="14.25" customHeight="1" x14ac:dyDescent="0.35">
      <c r="A17" s="21" t="s">
        <v>99</v>
      </c>
      <c r="B17" s="21">
        <v>214950</v>
      </c>
      <c r="C17" s="21">
        <v>215000</v>
      </c>
      <c r="D17" s="21">
        <f t="shared" si="5"/>
        <v>50</v>
      </c>
      <c r="E17" s="21"/>
      <c r="F17" s="21"/>
      <c r="G17" s="23">
        <v>2400</v>
      </c>
      <c r="H17" s="81"/>
      <c r="I17" s="81"/>
      <c r="J17" s="81"/>
      <c r="K17" s="81"/>
      <c r="L17" s="81"/>
      <c r="M17" s="81"/>
      <c r="N17" s="81"/>
      <c r="O17" s="81"/>
      <c r="P17" s="23">
        <v>5</v>
      </c>
      <c r="Q17" s="79"/>
      <c r="R17" s="79"/>
      <c r="S17" s="79"/>
      <c r="T17" s="79"/>
      <c r="U17" s="79"/>
      <c r="V17" s="79"/>
      <c r="W17" s="79"/>
      <c r="X17" s="79"/>
      <c r="Y17" s="23">
        <v>5</v>
      </c>
      <c r="Z17" s="25">
        <v>2.0410114282826015</v>
      </c>
      <c r="AA17" s="25">
        <v>1.0061142857142859E-2</v>
      </c>
      <c r="AB17" s="25">
        <v>8.9028571428571412E-4</v>
      </c>
      <c r="AC17" s="25">
        <v>8.765714285714286E-4</v>
      </c>
      <c r="AD17" s="25">
        <v>2.9022857142857145E-3</v>
      </c>
      <c r="AE17" s="25">
        <v>2.5068571428571431E-3</v>
      </c>
      <c r="AF17" s="25">
        <v>0</v>
      </c>
      <c r="AG17" s="25">
        <v>3.3942857142857142E-4</v>
      </c>
      <c r="AH17" s="23">
        <v>1</v>
      </c>
      <c r="AI17" s="77"/>
      <c r="AJ17" s="77"/>
      <c r="AK17" s="77"/>
      <c r="AL17" s="77"/>
      <c r="AM17" s="77"/>
      <c r="AN17" s="77"/>
      <c r="AO17" s="77"/>
      <c r="AP17" s="77"/>
      <c r="BE17">
        <f t="shared" ref="BE17:BT17" si="167">+BE16</f>
        <v>0</v>
      </c>
      <c r="BF17">
        <f t="shared" si="167"/>
        <v>0</v>
      </c>
      <c r="BG17">
        <f t="shared" si="167"/>
        <v>0</v>
      </c>
      <c r="BH17">
        <f t="shared" si="167"/>
        <v>0</v>
      </c>
      <c r="BI17">
        <f t="shared" si="167"/>
        <v>0</v>
      </c>
      <c r="BJ17">
        <f t="shared" si="167"/>
        <v>0</v>
      </c>
      <c r="BK17">
        <f t="shared" si="167"/>
        <v>0</v>
      </c>
      <c r="BL17">
        <f t="shared" si="167"/>
        <v>0</v>
      </c>
      <c r="BM17">
        <f t="shared" si="167"/>
        <v>0</v>
      </c>
      <c r="BN17">
        <f t="shared" si="167"/>
        <v>0</v>
      </c>
      <c r="BO17">
        <f t="shared" si="167"/>
        <v>0</v>
      </c>
      <c r="BP17">
        <f t="shared" si="167"/>
        <v>0</v>
      </c>
      <c r="BQ17">
        <f t="shared" si="167"/>
        <v>0</v>
      </c>
      <c r="BR17">
        <f t="shared" si="167"/>
        <v>0</v>
      </c>
      <c r="BS17">
        <f t="shared" si="167"/>
        <v>0</v>
      </c>
      <c r="BT17">
        <f t="shared" si="167"/>
        <v>0</v>
      </c>
      <c r="BU17">
        <f t="shared" si="20"/>
        <v>0</v>
      </c>
      <c r="BV17">
        <f t="shared" si="2"/>
        <v>0</v>
      </c>
      <c r="BW17">
        <f t="shared" si="2"/>
        <v>0</v>
      </c>
      <c r="BX17">
        <f t="shared" si="2"/>
        <v>0</v>
      </c>
      <c r="BY17">
        <f t="shared" si="2"/>
        <v>0</v>
      </c>
      <c r="BZ17">
        <f t="shared" si="2"/>
        <v>0</v>
      </c>
      <c r="CA17">
        <f t="shared" si="2"/>
        <v>0</v>
      </c>
      <c r="CB17">
        <f t="shared" si="2"/>
        <v>0</v>
      </c>
      <c r="CC17">
        <f t="shared" ref="CC17:CJ17" si="168">+CC16</f>
        <v>0</v>
      </c>
      <c r="CD17">
        <f t="shared" si="168"/>
        <v>0</v>
      </c>
      <c r="CE17">
        <f t="shared" si="168"/>
        <v>0</v>
      </c>
      <c r="CF17">
        <f t="shared" si="168"/>
        <v>0</v>
      </c>
      <c r="CG17">
        <f t="shared" si="168"/>
        <v>0</v>
      </c>
      <c r="CH17">
        <f t="shared" si="168"/>
        <v>0</v>
      </c>
      <c r="CI17">
        <f t="shared" si="168"/>
        <v>0</v>
      </c>
      <c r="CJ17">
        <f t="shared" si="168"/>
        <v>0</v>
      </c>
      <c r="CK17">
        <f t="shared" si="28"/>
        <v>0</v>
      </c>
      <c r="CL17">
        <f t="shared" si="4"/>
        <v>0</v>
      </c>
      <c r="CM17">
        <f t="shared" si="4"/>
        <v>0</v>
      </c>
      <c r="CN17">
        <f t="shared" si="4"/>
        <v>0</v>
      </c>
      <c r="CO17">
        <f t="shared" si="4"/>
        <v>0</v>
      </c>
      <c r="CP17">
        <f t="shared" si="4"/>
        <v>0</v>
      </c>
      <c r="CQ17">
        <f t="shared" si="4"/>
        <v>0</v>
      </c>
      <c r="CR17">
        <f t="shared" si="4"/>
        <v>0</v>
      </c>
    </row>
    <row r="18" spans="1:96" ht="14.25" customHeight="1" x14ac:dyDescent="0.35">
      <c r="A18" s="21" t="s">
        <v>99</v>
      </c>
      <c r="B18" s="21">
        <v>215000</v>
      </c>
      <c r="C18" s="21">
        <v>215050</v>
      </c>
      <c r="D18" s="21">
        <f t="shared" si="5"/>
        <v>50</v>
      </c>
      <c r="E18" s="21"/>
      <c r="F18" s="21"/>
      <c r="G18" s="23">
        <v>2400</v>
      </c>
      <c r="H18" s="80">
        <v>1088.9066909086803</v>
      </c>
      <c r="I18" s="80">
        <v>1021.7949613996097</v>
      </c>
      <c r="J18" s="80">
        <v>1262.394364085967</v>
      </c>
      <c r="K18" s="80">
        <v>2067.9790432765103</v>
      </c>
      <c r="L18" s="80">
        <v>2570.8960670985257</v>
      </c>
      <c r="M18" s="80">
        <v>2116.124460858186</v>
      </c>
      <c r="N18" s="80">
        <v>1648.1699542114034</v>
      </c>
      <c r="O18" s="80">
        <v>2752.0380935212752</v>
      </c>
      <c r="P18" s="23">
        <v>5</v>
      </c>
      <c r="Q18" s="78">
        <v>3.2</v>
      </c>
      <c r="R18" s="78">
        <v>4.5999999999999996</v>
      </c>
      <c r="S18" s="78">
        <v>2.8</v>
      </c>
      <c r="T18" s="78">
        <v>4.0999999999999996</v>
      </c>
      <c r="U18" s="78">
        <v>2.4</v>
      </c>
      <c r="V18" s="78">
        <v>2.6</v>
      </c>
      <c r="W18" s="78">
        <v>3</v>
      </c>
      <c r="X18" s="78">
        <v>2.6</v>
      </c>
      <c r="Y18" s="23">
        <v>5</v>
      </c>
      <c r="Z18" s="25">
        <v>2.7449714344569619E-2</v>
      </c>
      <c r="AA18" s="25">
        <v>6.9965714285714301E-3</v>
      </c>
      <c r="AB18" s="25">
        <v>3.7011428571428564E-3</v>
      </c>
      <c r="AC18" s="25">
        <v>2.2765714285714286E-3</v>
      </c>
      <c r="AD18" s="25">
        <v>2.0011428571428576E-3</v>
      </c>
      <c r="AE18" s="25">
        <v>4.3091428571428569E-3</v>
      </c>
      <c r="AF18" s="25">
        <v>5.8142857142857154E-3</v>
      </c>
      <c r="AG18" s="25">
        <v>3.3988571428571427E-3</v>
      </c>
      <c r="AH18" s="23">
        <v>1</v>
      </c>
      <c r="AI18" s="76">
        <v>0</v>
      </c>
      <c r="AJ18" s="76">
        <v>0</v>
      </c>
      <c r="AK18" s="76">
        <v>0.12971428571428573</v>
      </c>
      <c r="AL18" s="76">
        <v>3.0285714285714291E-2</v>
      </c>
      <c r="AM18" s="76">
        <v>1.2857142857142857E-2</v>
      </c>
      <c r="AN18" s="76">
        <v>2.3999999999999997E-2</v>
      </c>
      <c r="AO18" s="76">
        <v>0</v>
      </c>
      <c r="AP18" s="76">
        <v>1.6285714285714285E-2</v>
      </c>
      <c r="BE18">
        <f>+IF(H18&gt;2400,1,0)</f>
        <v>0</v>
      </c>
      <c r="BF18">
        <f t="shared" ref="BF18" si="169">+IF(I18&gt;2400,1,0)</f>
        <v>0</v>
      </c>
      <c r="BG18">
        <f t="shared" ref="BG18" si="170">+IF(J18&gt;2400,1,0)</f>
        <v>0</v>
      </c>
      <c r="BH18">
        <f t="shared" ref="BH18" si="171">+IF(K18&gt;2400,1,0)</f>
        <v>0</v>
      </c>
      <c r="BI18">
        <f t="shared" ref="BI18" si="172">+IF(L18&gt;2400,1,0)</f>
        <v>1</v>
      </c>
      <c r="BJ18">
        <f t="shared" ref="BJ18" si="173">+IF(M18&gt;2400,1,0)</f>
        <v>0</v>
      </c>
      <c r="BK18">
        <f t="shared" ref="BK18" si="174">+IF(N18&gt;2400,1,0)</f>
        <v>0</v>
      </c>
      <c r="BL18">
        <f t="shared" ref="BL18" si="175">+IF(O18&gt;2400,1,0)</f>
        <v>1</v>
      </c>
      <c r="BM18">
        <f>+IF(Q18&gt;5,1,0)</f>
        <v>0</v>
      </c>
      <c r="BN18">
        <f t="shared" ref="BN18" si="176">+IF(R18&gt;5,1,0)</f>
        <v>0</v>
      </c>
      <c r="BO18">
        <f t="shared" ref="BO18" si="177">+IF(S18&gt;5,1,0)</f>
        <v>0</v>
      </c>
      <c r="BP18">
        <f t="shared" ref="BP18" si="178">+IF(T18&gt;5,1,0)</f>
        <v>0</v>
      </c>
      <c r="BQ18">
        <f t="shared" ref="BQ18" si="179">+IF(U18&gt;5,1,0)</f>
        <v>0</v>
      </c>
      <c r="BR18">
        <f t="shared" ref="BR18" si="180">+IF(V18&gt;5,1,0)</f>
        <v>0</v>
      </c>
      <c r="BS18">
        <f t="shared" ref="BS18" si="181">+IF(W18&gt;5,1,0)</f>
        <v>0</v>
      </c>
      <c r="BT18">
        <f t="shared" ref="BT18" si="182">+IF(X18&gt;5,1,0)</f>
        <v>0</v>
      </c>
      <c r="BU18">
        <f t="shared" si="20"/>
        <v>0</v>
      </c>
      <c r="BV18">
        <f t="shared" si="2"/>
        <v>0</v>
      </c>
      <c r="BW18">
        <f t="shared" si="2"/>
        <v>0</v>
      </c>
      <c r="BX18">
        <f t="shared" si="2"/>
        <v>0</v>
      </c>
      <c r="BY18">
        <f t="shared" si="2"/>
        <v>0</v>
      </c>
      <c r="BZ18">
        <f t="shared" si="2"/>
        <v>0</v>
      </c>
      <c r="CA18">
        <f t="shared" si="2"/>
        <v>0</v>
      </c>
      <c r="CB18">
        <f t="shared" si="2"/>
        <v>0</v>
      </c>
      <c r="CC18">
        <f>+IF(AI18&gt;1,1,0)</f>
        <v>0</v>
      </c>
      <c r="CD18">
        <f t="shared" ref="CD18" si="183">+IF(AJ18&gt;1,1,0)</f>
        <v>0</v>
      </c>
      <c r="CE18">
        <f t="shared" ref="CE18" si="184">+IF(AK18&gt;1,1,0)</f>
        <v>0</v>
      </c>
      <c r="CF18">
        <f t="shared" ref="CF18" si="185">+IF(AL18&gt;1,1,0)</f>
        <v>0</v>
      </c>
      <c r="CG18">
        <f t="shared" ref="CG18" si="186">+IF(AM18&gt;1,1,0)</f>
        <v>0</v>
      </c>
      <c r="CH18">
        <f t="shared" ref="CH18" si="187">+IF(AN18&gt;1,1,0)</f>
        <v>0</v>
      </c>
      <c r="CI18">
        <f t="shared" ref="CI18" si="188">+IF(AO18&gt;1,1,0)</f>
        <v>0</v>
      </c>
      <c r="CJ18">
        <f t="shared" ref="CJ18" si="189">+IF(AP18&gt;1,1,0)</f>
        <v>0</v>
      </c>
      <c r="CK18">
        <f t="shared" si="28"/>
        <v>0</v>
      </c>
      <c r="CL18">
        <f t="shared" si="4"/>
        <v>0</v>
      </c>
      <c r="CM18">
        <f t="shared" si="4"/>
        <v>0</v>
      </c>
      <c r="CN18">
        <f t="shared" si="4"/>
        <v>0</v>
      </c>
      <c r="CO18">
        <f t="shared" si="4"/>
        <v>50</v>
      </c>
      <c r="CP18">
        <f t="shared" si="4"/>
        <v>0</v>
      </c>
      <c r="CQ18">
        <f t="shared" si="4"/>
        <v>0</v>
      </c>
      <c r="CR18">
        <f t="shared" si="4"/>
        <v>50</v>
      </c>
    </row>
    <row r="19" spans="1:96" ht="14.25" customHeight="1" x14ac:dyDescent="0.35">
      <c r="A19" s="21" t="s">
        <v>99</v>
      </c>
      <c r="B19" s="21">
        <v>215050</v>
      </c>
      <c r="C19" s="21">
        <v>215100</v>
      </c>
      <c r="D19" s="21">
        <f t="shared" si="5"/>
        <v>50</v>
      </c>
      <c r="E19" s="21"/>
      <c r="F19" s="21"/>
      <c r="G19" s="23">
        <v>2400</v>
      </c>
      <c r="H19" s="81"/>
      <c r="I19" s="81"/>
      <c r="J19" s="81"/>
      <c r="K19" s="81"/>
      <c r="L19" s="81"/>
      <c r="M19" s="81"/>
      <c r="N19" s="81"/>
      <c r="O19" s="81"/>
      <c r="P19" s="23">
        <v>5</v>
      </c>
      <c r="Q19" s="79"/>
      <c r="R19" s="79"/>
      <c r="S19" s="79"/>
      <c r="T19" s="79"/>
      <c r="U19" s="79"/>
      <c r="V19" s="79"/>
      <c r="W19" s="79"/>
      <c r="X19" s="79"/>
      <c r="Y19" s="23">
        <v>5</v>
      </c>
      <c r="Z19" s="25">
        <v>1.5858285639626643E-2</v>
      </c>
      <c r="AA19" s="25">
        <v>1.5011428571428571E-3</v>
      </c>
      <c r="AB19" s="25">
        <v>2.3834285714285711E-3</v>
      </c>
      <c r="AC19" s="25">
        <v>1.2349714285714287E-2</v>
      </c>
      <c r="AD19" s="25">
        <v>3.0479999999999999E-3</v>
      </c>
      <c r="AE19" s="25">
        <v>1.6159999999999998E-3</v>
      </c>
      <c r="AF19" s="25">
        <v>5.8457142857142857E-3</v>
      </c>
      <c r="AG19" s="25">
        <v>3.6611428571428567E-3</v>
      </c>
      <c r="AH19" s="23">
        <v>1</v>
      </c>
      <c r="AI19" s="77"/>
      <c r="AJ19" s="77"/>
      <c r="AK19" s="77"/>
      <c r="AL19" s="77"/>
      <c r="AM19" s="77"/>
      <c r="AN19" s="77"/>
      <c r="AO19" s="77"/>
      <c r="AP19" s="77"/>
      <c r="BE19">
        <f t="shared" ref="BE19:BT19" si="190">+BE18</f>
        <v>0</v>
      </c>
      <c r="BF19">
        <f t="shared" si="190"/>
        <v>0</v>
      </c>
      <c r="BG19">
        <f t="shared" si="190"/>
        <v>0</v>
      </c>
      <c r="BH19">
        <f t="shared" si="190"/>
        <v>0</v>
      </c>
      <c r="BI19">
        <f t="shared" si="190"/>
        <v>1</v>
      </c>
      <c r="BJ19">
        <f t="shared" si="190"/>
        <v>0</v>
      </c>
      <c r="BK19">
        <f t="shared" si="190"/>
        <v>0</v>
      </c>
      <c r="BL19">
        <f t="shared" si="190"/>
        <v>1</v>
      </c>
      <c r="BM19">
        <f t="shared" si="190"/>
        <v>0</v>
      </c>
      <c r="BN19">
        <f t="shared" si="190"/>
        <v>0</v>
      </c>
      <c r="BO19">
        <f t="shared" si="190"/>
        <v>0</v>
      </c>
      <c r="BP19">
        <f t="shared" si="190"/>
        <v>0</v>
      </c>
      <c r="BQ19">
        <f t="shared" si="190"/>
        <v>0</v>
      </c>
      <c r="BR19">
        <f t="shared" si="190"/>
        <v>0</v>
      </c>
      <c r="BS19">
        <f t="shared" si="190"/>
        <v>0</v>
      </c>
      <c r="BT19">
        <f t="shared" si="190"/>
        <v>0</v>
      </c>
      <c r="BU19">
        <f t="shared" si="20"/>
        <v>0</v>
      </c>
      <c r="BV19">
        <f t="shared" si="20"/>
        <v>0</v>
      </c>
      <c r="BW19">
        <f t="shared" si="20"/>
        <v>0</v>
      </c>
      <c r="BX19">
        <f t="shared" si="20"/>
        <v>0</v>
      </c>
      <c r="BY19">
        <f t="shared" si="20"/>
        <v>0</v>
      </c>
      <c r="BZ19">
        <f t="shared" si="20"/>
        <v>0</v>
      </c>
      <c r="CA19">
        <f t="shared" si="20"/>
        <v>0</v>
      </c>
      <c r="CB19">
        <f t="shared" si="20"/>
        <v>0</v>
      </c>
      <c r="CC19">
        <f t="shared" ref="CC19:CJ19" si="191">+CC18</f>
        <v>0</v>
      </c>
      <c r="CD19">
        <f t="shared" si="191"/>
        <v>0</v>
      </c>
      <c r="CE19">
        <f t="shared" si="191"/>
        <v>0</v>
      </c>
      <c r="CF19">
        <f t="shared" si="191"/>
        <v>0</v>
      </c>
      <c r="CG19">
        <f t="shared" si="191"/>
        <v>0</v>
      </c>
      <c r="CH19">
        <f t="shared" si="191"/>
        <v>0</v>
      </c>
      <c r="CI19">
        <f t="shared" si="191"/>
        <v>0</v>
      </c>
      <c r="CJ19">
        <f t="shared" si="191"/>
        <v>0</v>
      </c>
      <c r="CK19">
        <f t="shared" si="28"/>
        <v>0</v>
      </c>
      <c r="CL19">
        <f t="shared" si="28"/>
        <v>0</v>
      </c>
      <c r="CM19">
        <f t="shared" si="28"/>
        <v>0</v>
      </c>
      <c r="CN19">
        <f t="shared" si="28"/>
        <v>0</v>
      </c>
      <c r="CO19">
        <f t="shared" si="28"/>
        <v>50</v>
      </c>
      <c r="CP19">
        <f t="shared" si="28"/>
        <v>0</v>
      </c>
      <c r="CQ19">
        <f t="shared" si="28"/>
        <v>0</v>
      </c>
      <c r="CR19">
        <f t="shared" si="28"/>
        <v>50</v>
      </c>
    </row>
    <row r="20" spans="1:96" ht="14.25" customHeight="1" x14ac:dyDescent="0.35">
      <c r="A20" s="21" t="s">
        <v>99</v>
      </c>
      <c r="B20" s="21">
        <v>215100</v>
      </c>
      <c r="C20" s="21">
        <v>215150</v>
      </c>
      <c r="D20" s="21">
        <f t="shared" si="5"/>
        <v>50</v>
      </c>
      <c r="E20" s="21"/>
      <c r="F20" s="21"/>
      <c r="G20" s="23">
        <v>2400</v>
      </c>
      <c r="H20" s="80">
        <v>1687.3284808252583</v>
      </c>
      <c r="I20" s="80">
        <v>1338.6509464129631</v>
      </c>
      <c r="J20" s="80">
        <v>1632.534281437959</v>
      </c>
      <c r="K20" s="80">
        <v>2196.6272633249419</v>
      </c>
      <c r="L20" s="80">
        <v>1369.2859267828333</v>
      </c>
      <c r="M20" s="80">
        <v>1546.8278973790657</v>
      </c>
      <c r="N20" s="80">
        <v>1492.5495255811823</v>
      </c>
      <c r="O20" s="80">
        <v>1988.0040147746786</v>
      </c>
      <c r="P20" s="23">
        <v>5</v>
      </c>
      <c r="Q20" s="78">
        <v>3.4</v>
      </c>
      <c r="R20" s="78">
        <v>4.7</v>
      </c>
      <c r="S20" s="78">
        <v>2.6</v>
      </c>
      <c r="T20" s="78">
        <v>3.7</v>
      </c>
      <c r="U20" s="78">
        <v>2.9</v>
      </c>
      <c r="V20" s="78">
        <v>2.8</v>
      </c>
      <c r="W20" s="78">
        <v>1.9</v>
      </c>
      <c r="X20" s="78">
        <v>3.1</v>
      </c>
      <c r="Y20" s="23">
        <v>5</v>
      </c>
      <c r="Z20" s="25">
        <v>4.0965142826352809E-2</v>
      </c>
      <c r="AA20" s="25">
        <v>5.3457142857142852E-3</v>
      </c>
      <c r="AB20" s="25">
        <v>8.8205714285714311E-3</v>
      </c>
      <c r="AC20" s="25">
        <v>1.2919428571428571E-2</v>
      </c>
      <c r="AD20" s="25">
        <v>4.4428571428571434E-3</v>
      </c>
      <c r="AE20" s="25">
        <v>8.0971428571428568E-4</v>
      </c>
      <c r="AF20" s="25">
        <v>2.8611428571428568E-3</v>
      </c>
      <c r="AG20" s="25">
        <v>1.0800000000000001E-4</v>
      </c>
      <c r="AH20" s="23">
        <v>1</v>
      </c>
      <c r="AI20" s="76">
        <v>3.9999999904206818E-3</v>
      </c>
      <c r="AJ20" s="76">
        <v>0</v>
      </c>
      <c r="AK20" s="76">
        <v>7.342857142857144E-2</v>
      </c>
      <c r="AL20" s="76">
        <v>2.9428571428571422E-2</v>
      </c>
      <c r="AM20" s="76">
        <v>2.2857142857142857E-2</v>
      </c>
      <c r="AN20" s="76">
        <v>2.0285714285714289E-2</v>
      </c>
      <c r="AO20" s="76">
        <v>0</v>
      </c>
      <c r="AP20" s="76">
        <v>3.4285714285714284E-3</v>
      </c>
      <c r="BE20">
        <f>+IF(H20&gt;2400,1,0)</f>
        <v>0</v>
      </c>
      <c r="BF20">
        <f t="shared" ref="BF20" si="192">+IF(I20&gt;2400,1,0)</f>
        <v>0</v>
      </c>
      <c r="BG20">
        <f t="shared" ref="BG20" si="193">+IF(J20&gt;2400,1,0)</f>
        <v>0</v>
      </c>
      <c r="BH20">
        <f t="shared" ref="BH20" si="194">+IF(K20&gt;2400,1,0)</f>
        <v>0</v>
      </c>
      <c r="BI20">
        <f t="shared" ref="BI20" si="195">+IF(L20&gt;2400,1,0)</f>
        <v>0</v>
      </c>
      <c r="BJ20">
        <f t="shared" ref="BJ20" si="196">+IF(M20&gt;2400,1,0)</f>
        <v>0</v>
      </c>
      <c r="BK20">
        <f t="shared" ref="BK20" si="197">+IF(N20&gt;2400,1,0)</f>
        <v>0</v>
      </c>
      <c r="BL20">
        <f t="shared" ref="BL20" si="198">+IF(O20&gt;2400,1,0)</f>
        <v>0</v>
      </c>
      <c r="BM20">
        <f>+IF(Q20&gt;5,1,0)</f>
        <v>0</v>
      </c>
      <c r="BN20">
        <f t="shared" ref="BN20" si="199">+IF(R20&gt;5,1,0)</f>
        <v>0</v>
      </c>
      <c r="BO20">
        <f t="shared" ref="BO20" si="200">+IF(S20&gt;5,1,0)</f>
        <v>0</v>
      </c>
      <c r="BP20">
        <f t="shared" ref="BP20" si="201">+IF(T20&gt;5,1,0)</f>
        <v>0</v>
      </c>
      <c r="BQ20">
        <f t="shared" ref="BQ20" si="202">+IF(U20&gt;5,1,0)</f>
        <v>0</v>
      </c>
      <c r="BR20">
        <f t="shared" ref="BR20" si="203">+IF(V20&gt;5,1,0)</f>
        <v>0</v>
      </c>
      <c r="BS20">
        <f t="shared" ref="BS20" si="204">+IF(W20&gt;5,1,0)</f>
        <v>0</v>
      </c>
      <c r="BT20">
        <f t="shared" ref="BT20" si="205">+IF(X20&gt;5,1,0)</f>
        <v>0</v>
      </c>
      <c r="BU20">
        <f t="shared" si="20"/>
        <v>0</v>
      </c>
      <c r="BV20">
        <f t="shared" si="20"/>
        <v>0</v>
      </c>
      <c r="BW20">
        <f t="shared" si="20"/>
        <v>0</v>
      </c>
      <c r="BX20">
        <f t="shared" si="20"/>
        <v>0</v>
      </c>
      <c r="BY20">
        <f t="shared" si="20"/>
        <v>0</v>
      </c>
      <c r="BZ20">
        <f t="shared" si="20"/>
        <v>0</v>
      </c>
      <c r="CA20">
        <f t="shared" si="20"/>
        <v>0</v>
      </c>
      <c r="CB20">
        <f t="shared" si="20"/>
        <v>0</v>
      </c>
      <c r="CC20">
        <f>+IF(AI20&gt;1,1,0)</f>
        <v>0</v>
      </c>
      <c r="CD20">
        <f t="shared" ref="CD20" si="206">+IF(AJ20&gt;1,1,0)</f>
        <v>0</v>
      </c>
      <c r="CE20">
        <f t="shared" ref="CE20" si="207">+IF(AK20&gt;1,1,0)</f>
        <v>0</v>
      </c>
      <c r="CF20">
        <f t="shared" ref="CF20" si="208">+IF(AL20&gt;1,1,0)</f>
        <v>0</v>
      </c>
      <c r="CG20">
        <f t="shared" ref="CG20" si="209">+IF(AM20&gt;1,1,0)</f>
        <v>0</v>
      </c>
      <c r="CH20">
        <f t="shared" ref="CH20" si="210">+IF(AN20&gt;1,1,0)</f>
        <v>0</v>
      </c>
      <c r="CI20">
        <f t="shared" ref="CI20" si="211">+IF(AO20&gt;1,1,0)</f>
        <v>0</v>
      </c>
      <c r="CJ20">
        <f t="shared" ref="CJ20" si="212">+IF(AP20&gt;1,1,0)</f>
        <v>0</v>
      </c>
      <c r="CK20">
        <f t="shared" si="28"/>
        <v>0</v>
      </c>
      <c r="CL20">
        <f t="shared" si="28"/>
        <v>0</v>
      </c>
      <c r="CM20">
        <f t="shared" si="28"/>
        <v>0</v>
      </c>
      <c r="CN20">
        <f t="shared" si="28"/>
        <v>0</v>
      </c>
      <c r="CO20">
        <f t="shared" si="28"/>
        <v>0</v>
      </c>
      <c r="CP20">
        <f t="shared" si="28"/>
        <v>0</v>
      </c>
      <c r="CQ20">
        <f t="shared" si="28"/>
        <v>0</v>
      </c>
      <c r="CR20">
        <f t="shared" si="28"/>
        <v>0</v>
      </c>
    </row>
    <row r="21" spans="1:96" ht="14.25" customHeight="1" x14ac:dyDescent="0.35">
      <c r="A21" s="21" t="s">
        <v>99</v>
      </c>
      <c r="B21" s="21">
        <v>215150</v>
      </c>
      <c r="C21" s="21">
        <v>215200</v>
      </c>
      <c r="D21" s="21">
        <f t="shared" si="5"/>
        <v>50</v>
      </c>
      <c r="E21" s="21"/>
      <c r="F21" s="21"/>
      <c r="G21" s="23">
        <v>2400</v>
      </c>
      <c r="H21" s="81"/>
      <c r="I21" s="81"/>
      <c r="J21" s="81"/>
      <c r="K21" s="81"/>
      <c r="L21" s="81"/>
      <c r="M21" s="81"/>
      <c r="N21" s="81"/>
      <c r="O21" s="81"/>
      <c r="P21" s="23">
        <v>5</v>
      </c>
      <c r="Q21" s="79"/>
      <c r="R21" s="79"/>
      <c r="S21" s="79"/>
      <c r="T21" s="79"/>
      <c r="U21" s="79"/>
      <c r="V21" s="79"/>
      <c r="W21" s="79"/>
      <c r="X21" s="79"/>
      <c r="Y21" s="23">
        <v>5</v>
      </c>
      <c r="Z21" s="25">
        <v>1.4444000007084439E-2</v>
      </c>
      <c r="AA21" s="25">
        <v>7.617714285714285E-3</v>
      </c>
      <c r="AB21" s="25">
        <v>0</v>
      </c>
      <c r="AC21" s="25">
        <v>1.0398285714285714E-2</v>
      </c>
      <c r="AD21" s="25">
        <v>1.082857142857143E-2</v>
      </c>
      <c r="AE21" s="25">
        <v>0</v>
      </c>
      <c r="AF21" s="25">
        <v>2.5228571428571427E-3</v>
      </c>
      <c r="AG21" s="25">
        <v>4.1142857142857149E-4</v>
      </c>
      <c r="AH21" s="23">
        <v>1</v>
      </c>
      <c r="AI21" s="77"/>
      <c r="AJ21" s="77"/>
      <c r="AK21" s="77"/>
      <c r="AL21" s="77"/>
      <c r="AM21" s="77"/>
      <c r="AN21" s="77"/>
      <c r="AO21" s="77"/>
      <c r="AP21" s="77"/>
      <c r="BE21">
        <f t="shared" ref="BE21:BT21" si="213">+BE20</f>
        <v>0</v>
      </c>
      <c r="BF21">
        <f t="shared" si="213"/>
        <v>0</v>
      </c>
      <c r="BG21">
        <f t="shared" si="213"/>
        <v>0</v>
      </c>
      <c r="BH21">
        <f t="shared" si="213"/>
        <v>0</v>
      </c>
      <c r="BI21">
        <f t="shared" si="213"/>
        <v>0</v>
      </c>
      <c r="BJ21">
        <f t="shared" si="213"/>
        <v>0</v>
      </c>
      <c r="BK21">
        <f t="shared" si="213"/>
        <v>0</v>
      </c>
      <c r="BL21">
        <f t="shared" si="213"/>
        <v>0</v>
      </c>
      <c r="BM21">
        <f t="shared" si="213"/>
        <v>0</v>
      </c>
      <c r="BN21">
        <f t="shared" si="213"/>
        <v>0</v>
      </c>
      <c r="BO21">
        <f t="shared" si="213"/>
        <v>0</v>
      </c>
      <c r="BP21">
        <f t="shared" si="213"/>
        <v>0</v>
      </c>
      <c r="BQ21">
        <f t="shared" si="213"/>
        <v>0</v>
      </c>
      <c r="BR21">
        <f t="shared" si="213"/>
        <v>0</v>
      </c>
      <c r="BS21">
        <f t="shared" si="213"/>
        <v>0</v>
      </c>
      <c r="BT21">
        <f t="shared" si="213"/>
        <v>0</v>
      </c>
      <c r="BU21">
        <f t="shared" si="20"/>
        <v>0</v>
      </c>
      <c r="BV21">
        <f t="shared" si="20"/>
        <v>0</v>
      </c>
      <c r="BW21">
        <f t="shared" si="20"/>
        <v>0</v>
      </c>
      <c r="BX21">
        <f t="shared" si="20"/>
        <v>0</v>
      </c>
      <c r="BY21">
        <f t="shared" si="20"/>
        <v>0</v>
      </c>
      <c r="BZ21">
        <f t="shared" si="20"/>
        <v>0</v>
      </c>
      <c r="CA21">
        <f t="shared" si="20"/>
        <v>0</v>
      </c>
      <c r="CB21">
        <f t="shared" si="20"/>
        <v>0</v>
      </c>
      <c r="CC21">
        <f t="shared" ref="CC21:CJ21" si="214">+CC20</f>
        <v>0</v>
      </c>
      <c r="CD21">
        <f t="shared" si="214"/>
        <v>0</v>
      </c>
      <c r="CE21">
        <f t="shared" si="214"/>
        <v>0</v>
      </c>
      <c r="CF21">
        <f t="shared" si="214"/>
        <v>0</v>
      </c>
      <c r="CG21">
        <f t="shared" si="214"/>
        <v>0</v>
      </c>
      <c r="CH21">
        <f t="shared" si="214"/>
        <v>0</v>
      </c>
      <c r="CI21">
        <f t="shared" si="214"/>
        <v>0</v>
      </c>
      <c r="CJ21">
        <f t="shared" si="214"/>
        <v>0</v>
      </c>
      <c r="CK21">
        <f t="shared" si="28"/>
        <v>0</v>
      </c>
      <c r="CL21">
        <f t="shared" si="28"/>
        <v>0</v>
      </c>
      <c r="CM21">
        <f t="shared" si="28"/>
        <v>0</v>
      </c>
      <c r="CN21">
        <f t="shared" si="28"/>
        <v>0</v>
      </c>
      <c r="CO21">
        <f t="shared" si="28"/>
        <v>0</v>
      </c>
      <c r="CP21">
        <f t="shared" si="28"/>
        <v>0</v>
      </c>
      <c r="CQ21">
        <f t="shared" si="28"/>
        <v>0</v>
      </c>
      <c r="CR21">
        <f t="shared" si="28"/>
        <v>0</v>
      </c>
    </row>
    <row r="22" spans="1:96" ht="14.25" customHeight="1" x14ac:dyDescent="0.35">
      <c r="A22" s="21" t="s">
        <v>99</v>
      </c>
      <c r="B22" s="21">
        <v>215200</v>
      </c>
      <c r="C22" s="21">
        <v>215250</v>
      </c>
      <c r="D22" s="21">
        <f t="shared" si="5"/>
        <v>50</v>
      </c>
      <c r="E22" s="21"/>
      <c r="F22" s="21"/>
      <c r="G22" s="23">
        <v>2400</v>
      </c>
      <c r="H22" s="80">
        <v>1399.9945240242332</v>
      </c>
      <c r="I22" s="80">
        <v>1315.7238147547057</v>
      </c>
      <c r="J22" s="80">
        <v>1430.7754662248362</v>
      </c>
      <c r="K22" s="80">
        <v>1593.5154908111172</v>
      </c>
      <c r="L22" s="80">
        <v>1734.4474136927158</v>
      </c>
      <c r="M22" s="80">
        <v>1805.3828416176582</v>
      </c>
      <c r="N22" s="80">
        <v>1477.0798567131808</v>
      </c>
      <c r="O22" s="80">
        <v>1695.1719572508696</v>
      </c>
      <c r="P22" s="23">
        <v>5</v>
      </c>
      <c r="Q22" s="78">
        <v>3.1</v>
      </c>
      <c r="R22" s="78">
        <v>4.5999999999999996</v>
      </c>
      <c r="S22" s="78">
        <v>3.2</v>
      </c>
      <c r="T22" s="78">
        <v>4.2</v>
      </c>
      <c r="U22" s="78">
        <v>2.9</v>
      </c>
      <c r="V22" s="78">
        <v>3.1</v>
      </c>
      <c r="W22" s="78">
        <v>1.9</v>
      </c>
      <c r="X22" s="78">
        <v>3.3</v>
      </c>
      <c r="Y22" s="23">
        <v>5</v>
      </c>
      <c r="Z22" s="25">
        <v>1.8268571175166538E-2</v>
      </c>
      <c r="AA22" s="25">
        <v>5.4914285714285707E-3</v>
      </c>
      <c r="AB22" s="25">
        <v>6.2005714285714286E-3</v>
      </c>
      <c r="AC22" s="25">
        <v>1.2662034285714283</v>
      </c>
      <c r="AD22" s="25">
        <v>2.0231999999999993E-2</v>
      </c>
      <c r="AE22" s="25">
        <v>4.6571428571428572E-4</v>
      </c>
      <c r="AF22" s="25">
        <v>4.9239999999999996E-3</v>
      </c>
      <c r="AG22" s="25">
        <v>1.2262857142857143E-3</v>
      </c>
      <c r="AH22" s="23">
        <v>1</v>
      </c>
      <c r="AI22" s="76">
        <v>4.0000001234667621E-3</v>
      </c>
      <c r="AJ22" s="76">
        <v>1.942857142857143E-2</v>
      </c>
      <c r="AK22" s="76">
        <v>0.15257142857142861</v>
      </c>
      <c r="AL22" s="76">
        <v>0</v>
      </c>
      <c r="AM22" s="76">
        <v>0</v>
      </c>
      <c r="AN22" s="76">
        <v>3.6571428571428574E-2</v>
      </c>
      <c r="AO22" s="76">
        <v>1.0857142857142857E-2</v>
      </c>
      <c r="AP22" s="76">
        <v>0</v>
      </c>
      <c r="BE22">
        <f>+IF(H22&gt;2400,1,0)</f>
        <v>0</v>
      </c>
      <c r="BF22">
        <f t="shared" ref="BF22" si="215">+IF(I22&gt;2400,1,0)</f>
        <v>0</v>
      </c>
      <c r="BG22">
        <f t="shared" ref="BG22" si="216">+IF(J22&gt;2400,1,0)</f>
        <v>0</v>
      </c>
      <c r="BH22">
        <f t="shared" ref="BH22" si="217">+IF(K22&gt;2400,1,0)</f>
        <v>0</v>
      </c>
      <c r="BI22">
        <f t="shared" ref="BI22" si="218">+IF(L22&gt;2400,1,0)</f>
        <v>0</v>
      </c>
      <c r="BJ22">
        <f t="shared" ref="BJ22" si="219">+IF(M22&gt;2400,1,0)</f>
        <v>0</v>
      </c>
      <c r="BK22">
        <f t="shared" ref="BK22" si="220">+IF(N22&gt;2400,1,0)</f>
        <v>0</v>
      </c>
      <c r="BL22">
        <f t="shared" ref="BL22" si="221">+IF(O22&gt;2400,1,0)</f>
        <v>0</v>
      </c>
      <c r="BM22">
        <f>+IF(Q22&gt;5,1,0)</f>
        <v>0</v>
      </c>
      <c r="BN22">
        <f t="shared" ref="BN22" si="222">+IF(R22&gt;5,1,0)</f>
        <v>0</v>
      </c>
      <c r="BO22">
        <f t="shared" ref="BO22" si="223">+IF(S22&gt;5,1,0)</f>
        <v>0</v>
      </c>
      <c r="BP22">
        <f t="shared" ref="BP22" si="224">+IF(T22&gt;5,1,0)</f>
        <v>0</v>
      </c>
      <c r="BQ22">
        <f t="shared" ref="BQ22" si="225">+IF(U22&gt;5,1,0)</f>
        <v>0</v>
      </c>
      <c r="BR22">
        <f t="shared" ref="BR22" si="226">+IF(V22&gt;5,1,0)</f>
        <v>0</v>
      </c>
      <c r="BS22">
        <f t="shared" ref="BS22" si="227">+IF(W22&gt;5,1,0)</f>
        <v>0</v>
      </c>
      <c r="BT22">
        <f t="shared" ref="BT22" si="228">+IF(X22&gt;5,1,0)</f>
        <v>0</v>
      </c>
      <c r="BU22">
        <f t="shared" si="20"/>
        <v>0</v>
      </c>
      <c r="BV22">
        <f t="shared" si="20"/>
        <v>0</v>
      </c>
      <c r="BW22">
        <f t="shared" si="20"/>
        <v>0</v>
      </c>
      <c r="BX22">
        <f t="shared" si="20"/>
        <v>0</v>
      </c>
      <c r="BY22">
        <f t="shared" si="20"/>
        <v>0</v>
      </c>
      <c r="BZ22">
        <f t="shared" si="20"/>
        <v>0</v>
      </c>
      <c r="CA22">
        <f t="shared" si="20"/>
        <v>0</v>
      </c>
      <c r="CB22">
        <f t="shared" si="20"/>
        <v>0</v>
      </c>
      <c r="CC22">
        <f>+IF(AI22&gt;1,1,0)</f>
        <v>0</v>
      </c>
      <c r="CD22">
        <f t="shared" ref="CD22" si="229">+IF(AJ22&gt;1,1,0)</f>
        <v>0</v>
      </c>
      <c r="CE22">
        <f t="shared" ref="CE22" si="230">+IF(AK22&gt;1,1,0)</f>
        <v>0</v>
      </c>
      <c r="CF22">
        <f t="shared" ref="CF22" si="231">+IF(AL22&gt;1,1,0)</f>
        <v>0</v>
      </c>
      <c r="CG22">
        <f t="shared" ref="CG22" si="232">+IF(AM22&gt;1,1,0)</f>
        <v>0</v>
      </c>
      <c r="CH22">
        <f t="shared" ref="CH22" si="233">+IF(AN22&gt;1,1,0)</f>
        <v>0</v>
      </c>
      <c r="CI22">
        <f t="shared" ref="CI22" si="234">+IF(AO22&gt;1,1,0)</f>
        <v>0</v>
      </c>
      <c r="CJ22">
        <f t="shared" ref="CJ22" si="235">+IF(AP22&gt;1,1,0)</f>
        <v>0</v>
      </c>
      <c r="CK22">
        <f t="shared" si="28"/>
        <v>0</v>
      </c>
      <c r="CL22">
        <f t="shared" si="28"/>
        <v>0</v>
      </c>
      <c r="CM22">
        <f t="shared" si="28"/>
        <v>0</v>
      </c>
      <c r="CN22">
        <f t="shared" si="28"/>
        <v>0</v>
      </c>
      <c r="CO22">
        <f t="shared" si="28"/>
        <v>0</v>
      </c>
      <c r="CP22">
        <f t="shared" si="28"/>
        <v>0</v>
      </c>
      <c r="CQ22">
        <f t="shared" si="28"/>
        <v>0</v>
      </c>
      <c r="CR22">
        <f t="shared" si="28"/>
        <v>0</v>
      </c>
    </row>
    <row r="23" spans="1:96" ht="14.25" customHeight="1" x14ac:dyDescent="0.35">
      <c r="A23" s="21" t="s">
        <v>99</v>
      </c>
      <c r="B23" s="21">
        <v>215250</v>
      </c>
      <c r="C23" s="21">
        <v>215300</v>
      </c>
      <c r="D23" s="21">
        <f t="shared" si="5"/>
        <v>50</v>
      </c>
      <c r="E23" s="21" t="s">
        <v>111</v>
      </c>
      <c r="F23" s="21"/>
      <c r="G23" s="23">
        <v>2400</v>
      </c>
      <c r="H23" s="81"/>
      <c r="I23" s="81"/>
      <c r="J23" s="81"/>
      <c r="K23" s="81"/>
      <c r="L23" s="81"/>
      <c r="M23" s="81"/>
      <c r="N23" s="81"/>
      <c r="O23" s="81"/>
      <c r="P23" s="23">
        <v>5</v>
      </c>
      <c r="Q23" s="79"/>
      <c r="R23" s="79"/>
      <c r="S23" s="79"/>
      <c r="T23" s="79"/>
      <c r="U23" s="79"/>
      <c r="V23" s="79"/>
      <c r="W23" s="79"/>
      <c r="X23" s="79"/>
      <c r="Y23" s="23">
        <v>5</v>
      </c>
      <c r="Z23" s="25">
        <v>6.269599966457913E-2</v>
      </c>
      <c r="AA23" s="25">
        <v>1.3630857142857142E-2</v>
      </c>
      <c r="AB23" s="25">
        <v>7.7537142857142848E-3</v>
      </c>
      <c r="AC23" s="25">
        <v>1.6356000000000002E-2</v>
      </c>
      <c r="AD23" s="25">
        <v>2.1782857142857145E-2</v>
      </c>
      <c r="AE23" s="25">
        <v>4.2285714285714288E-3</v>
      </c>
      <c r="AF23" s="25">
        <v>4.6171428571428573E-4</v>
      </c>
      <c r="AG23" s="25">
        <v>1.5445714285714288E-3</v>
      </c>
      <c r="AH23" s="23">
        <v>1</v>
      </c>
      <c r="AI23" s="77"/>
      <c r="AJ23" s="77"/>
      <c r="AK23" s="77"/>
      <c r="AL23" s="77"/>
      <c r="AM23" s="77"/>
      <c r="AN23" s="77"/>
      <c r="AO23" s="77"/>
      <c r="AP23" s="77"/>
      <c r="BE23">
        <f t="shared" ref="BE23:BT23" si="236">+BE22</f>
        <v>0</v>
      </c>
      <c r="BF23">
        <f t="shared" si="236"/>
        <v>0</v>
      </c>
      <c r="BG23">
        <f t="shared" si="236"/>
        <v>0</v>
      </c>
      <c r="BH23">
        <f t="shared" si="236"/>
        <v>0</v>
      </c>
      <c r="BI23">
        <f t="shared" si="236"/>
        <v>0</v>
      </c>
      <c r="BJ23">
        <f t="shared" si="236"/>
        <v>0</v>
      </c>
      <c r="BK23">
        <f t="shared" si="236"/>
        <v>0</v>
      </c>
      <c r="BL23">
        <f t="shared" si="236"/>
        <v>0</v>
      </c>
      <c r="BM23">
        <f t="shared" si="236"/>
        <v>0</v>
      </c>
      <c r="BN23">
        <f t="shared" si="236"/>
        <v>0</v>
      </c>
      <c r="BO23">
        <f t="shared" si="236"/>
        <v>0</v>
      </c>
      <c r="BP23">
        <f t="shared" si="236"/>
        <v>0</v>
      </c>
      <c r="BQ23">
        <f t="shared" si="236"/>
        <v>0</v>
      </c>
      <c r="BR23">
        <f t="shared" si="236"/>
        <v>0</v>
      </c>
      <c r="BS23">
        <f t="shared" si="236"/>
        <v>0</v>
      </c>
      <c r="BT23">
        <f t="shared" si="236"/>
        <v>0</v>
      </c>
      <c r="BU23">
        <f t="shared" si="20"/>
        <v>0</v>
      </c>
      <c r="BV23">
        <f t="shared" si="20"/>
        <v>0</v>
      </c>
      <c r="BW23">
        <f t="shared" si="20"/>
        <v>0</v>
      </c>
      <c r="BX23">
        <f t="shared" si="20"/>
        <v>0</v>
      </c>
      <c r="BY23">
        <f t="shared" si="20"/>
        <v>0</v>
      </c>
      <c r="BZ23">
        <f t="shared" si="20"/>
        <v>0</v>
      </c>
      <c r="CA23">
        <f t="shared" si="20"/>
        <v>0</v>
      </c>
      <c r="CB23">
        <f t="shared" si="20"/>
        <v>0</v>
      </c>
      <c r="CC23">
        <f t="shared" ref="CC23:CJ23" si="237">+CC22</f>
        <v>0</v>
      </c>
      <c r="CD23">
        <f t="shared" si="237"/>
        <v>0</v>
      </c>
      <c r="CE23">
        <f t="shared" si="237"/>
        <v>0</v>
      </c>
      <c r="CF23">
        <f t="shared" si="237"/>
        <v>0</v>
      </c>
      <c r="CG23">
        <f t="shared" si="237"/>
        <v>0</v>
      </c>
      <c r="CH23">
        <f t="shared" si="237"/>
        <v>0</v>
      </c>
      <c r="CI23">
        <f t="shared" si="237"/>
        <v>0</v>
      </c>
      <c r="CJ23">
        <f t="shared" si="237"/>
        <v>0</v>
      </c>
      <c r="CK23">
        <f t="shared" si="28"/>
        <v>0</v>
      </c>
      <c r="CL23">
        <f t="shared" si="28"/>
        <v>0</v>
      </c>
      <c r="CM23">
        <f t="shared" si="28"/>
        <v>0</v>
      </c>
      <c r="CN23">
        <f t="shared" si="28"/>
        <v>0</v>
      </c>
      <c r="CO23">
        <f t="shared" si="28"/>
        <v>0</v>
      </c>
      <c r="CP23">
        <f t="shared" si="28"/>
        <v>0</v>
      </c>
      <c r="CQ23">
        <f t="shared" si="28"/>
        <v>0</v>
      </c>
      <c r="CR23">
        <f t="shared" si="28"/>
        <v>0</v>
      </c>
    </row>
    <row r="24" spans="1:96" ht="14.25" customHeight="1" x14ac:dyDescent="0.35">
      <c r="A24" s="21" t="s">
        <v>99</v>
      </c>
      <c r="B24" s="21">
        <v>215300</v>
      </c>
      <c r="C24" s="21">
        <v>215350</v>
      </c>
      <c r="D24" s="21">
        <f t="shared" si="5"/>
        <v>50</v>
      </c>
      <c r="E24" s="21"/>
      <c r="F24" s="21"/>
      <c r="G24" s="23">
        <v>2400</v>
      </c>
      <c r="H24" s="80">
        <v>1285.2208727222899</v>
      </c>
      <c r="I24" s="80">
        <v>1554.5988066280006</v>
      </c>
      <c r="J24" s="80">
        <v>1710.8705669162505</v>
      </c>
      <c r="K24" s="80">
        <v>2204.6951520081489</v>
      </c>
      <c r="L24" s="80">
        <v>1844.9216091019207</v>
      </c>
      <c r="M24" s="80">
        <v>2051.9570858216389</v>
      </c>
      <c r="N24" s="80">
        <v>1415.3760296701792</v>
      </c>
      <c r="O24" s="80">
        <v>1844.9216091019207</v>
      </c>
      <c r="P24" s="23">
        <v>5</v>
      </c>
      <c r="Q24" s="78">
        <v>3.4</v>
      </c>
      <c r="R24" s="78">
        <v>4.5</v>
      </c>
      <c r="S24" s="78">
        <v>3.1</v>
      </c>
      <c r="T24" s="78">
        <v>3.7</v>
      </c>
      <c r="U24" s="78">
        <v>2.9</v>
      </c>
      <c r="V24" s="78">
        <v>2.7</v>
      </c>
      <c r="W24" s="78">
        <v>2.1</v>
      </c>
      <c r="X24" s="78">
        <v>2.2999999999999998</v>
      </c>
      <c r="Y24" s="23">
        <v>5</v>
      </c>
      <c r="Z24" s="25">
        <v>3.1339428601946148E-2</v>
      </c>
      <c r="AA24" s="25">
        <v>2.6660571428571422E-2</v>
      </c>
      <c r="AB24" s="25">
        <v>7.1080000000000006E-3</v>
      </c>
      <c r="AC24" s="25">
        <v>1.4318857142857144E-2</v>
      </c>
      <c r="AD24" s="25">
        <v>1.6273714285714287E-2</v>
      </c>
      <c r="AE24" s="25">
        <v>5.2971428571428562E-3</v>
      </c>
      <c r="AF24" s="25">
        <v>7.0971428571428574E-4</v>
      </c>
      <c r="AG24" s="25">
        <v>1.1071428571428569E-2</v>
      </c>
      <c r="AH24" s="23">
        <v>1</v>
      </c>
      <c r="AI24" s="76">
        <v>6.2857142516544885E-3</v>
      </c>
      <c r="AJ24" s="76">
        <v>2.5428571428571425E-2</v>
      </c>
      <c r="AK24" s="76">
        <v>0.10285714285714286</v>
      </c>
      <c r="AL24" s="76">
        <v>8.3142857142857157E-2</v>
      </c>
      <c r="AM24" s="76">
        <v>0</v>
      </c>
      <c r="AN24" s="76">
        <v>0</v>
      </c>
      <c r="AO24" s="76">
        <v>0</v>
      </c>
      <c r="AP24" s="76">
        <v>0</v>
      </c>
      <c r="BE24">
        <f>+IF(H24&gt;2400,1,0)</f>
        <v>0</v>
      </c>
      <c r="BF24">
        <f t="shared" ref="BF24" si="238">+IF(I24&gt;2400,1,0)</f>
        <v>0</v>
      </c>
      <c r="BG24">
        <f t="shared" ref="BG24" si="239">+IF(J24&gt;2400,1,0)</f>
        <v>0</v>
      </c>
      <c r="BH24">
        <f t="shared" ref="BH24" si="240">+IF(K24&gt;2400,1,0)</f>
        <v>0</v>
      </c>
      <c r="BI24">
        <f t="shared" ref="BI24" si="241">+IF(L24&gt;2400,1,0)</f>
        <v>0</v>
      </c>
      <c r="BJ24">
        <f t="shared" ref="BJ24" si="242">+IF(M24&gt;2400,1,0)</f>
        <v>0</v>
      </c>
      <c r="BK24">
        <f t="shared" ref="BK24" si="243">+IF(N24&gt;2400,1,0)</f>
        <v>0</v>
      </c>
      <c r="BL24">
        <f t="shared" ref="BL24" si="244">+IF(O24&gt;2400,1,0)</f>
        <v>0</v>
      </c>
      <c r="BM24">
        <f>+IF(Q24&gt;5,1,0)</f>
        <v>0</v>
      </c>
      <c r="BN24">
        <f t="shared" ref="BN24" si="245">+IF(R24&gt;5,1,0)</f>
        <v>0</v>
      </c>
      <c r="BO24">
        <f t="shared" ref="BO24" si="246">+IF(S24&gt;5,1,0)</f>
        <v>0</v>
      </c>
      <c r="BP24">
        <f t="shared" ref="BP24" si="247">+IF(T24&gt;5,1,0)</f>
        <v>0</v>
      </c>
      <c r="BQ24">
        <f t="shared" ref="BQ24" si="248">+IF(U24&gt;5,1,0)</f>
        <v>0</v>
      </c>
      <c r="BR24">
        <f t="shared" ref="BR24" si="249">+IF(V24&gt;5,1,0)</f>
        <v>0</v>
      </c>
      <c r="BS24">
        <f t="shared" ref="BS24" si="250">+IF(W24&gt;5,1,0)</f>
        <v>0</v>
      </c>
      <c r="BT24">
        <f t="shared" ref="BT24" si="251">+IF(X24&gt;5,1,0)</f>
        <v>0</v>
      </c>
      <c r="BU24">
        <f t="shared" si="20"/>
        <v>0</v>
      </c>
      <c r="BV24">
        <f t="shared" si="20"/>
        <v>0</v>
      </c>
      <c r="BW24">
        <f t="shared" si="20"/>
        <v>0</v>
      </c>
      <c r="BX24">
        <f t="shared" si="20"/>
        <v>0</v>
      </c>
      <c r="BY24">
        <f t="shared" si="20"/>
        <v>0</v>
      </c>
      <c r="BZ24">
        <f t="shared" si="20"/>
        <v>0</v>
      </c>
      <c r="CA24">
        <f t="shared" si="20"/>
        <v>0</v>
      </c>
      <c r="CB24">
        <f t="shared" si="20"/>
        <v>0</v>
      </c>
      <c r="CC24">
        <f>+IF(AI24&gt;1,1,0)</f>
        <v>0</v>
      </c>
      <c r="CD24">
        <f t="shared" ref="CD24" si="252">+IF(AJ24&gt;1,1,0)</f>
        <v>0</v>
      </c>
      <c r="CE24">
        <f t="shared" ref="CE24" si="253">+IF(AK24&gt;1,1,0)</f>
        <v>0</v>
      </c>
      <c r="CF24">
        <f t="shared" ref="CF24" si="254">+IF(AL24&gt;1,1,0)</f>
        <v>0</v>
      </c>
      <c r="CG24">
        <f t="shared" ref="CG24" si="255">+IF(AM24&gt;1,1,0)</f>
        <v>0</v>
      </c>
      <c r="CH24">
        <f t="shared" ref="CH24" si="256">+IF(AN24&gt;1,1,0)</f>
        <v>0</v>
      </c>
      <c r="CI24">
        <f t="shared" ref="CI24" si="257">+IF(AO24&gt;1,1,0)</f>
        <v>0</v>
      </c>
      <c r="CJ24">
        <f t="shared" ref="CJ24" si="258">+IF(AP24&gt;1,1,0)</f>
        <v>0</v>
      </c>
      <c r="CK24">
        <f t="shared" si="28"/>
        <v>0</v>
      </c>
      <c r="CL24">
        <f t="shared" si="28"/>
        <v>0</v>
      </c>
      <c r="CM24">
        <f t="shared" si="28"/>
        <v>0</v>
      </c>
      <c r="CN24">
        <f t="shared" si="28"/>
        <v>0</v>
      </c>
      <c r="CO24">
        <f t="shared" si="28"/>
        <v>0</v>
      </c>
      <c r="CP24">
        <f t="shared" si="28"/>
        <v>0</v>
      </c>
      <c r="CQ24">
        <f t="shared" si="28"/>
        <v>0</v>
      </c>
      <c r="CR24">
        <f t="shared" si="28"/>
        <v>0</v>
      </c>
    </row>
    <row r="25" spans="1:96" ht="14.25" customHeight="1" x14ac:dyDescent="0.35">
      <c r="A25" s="21" t="s">
        <v>99</v>
      </c>
      <c r="B25" s="21">
        <v>215350</v>
      </c>
      <c r="C25" s="21">
        <v>215400</v>
      </c>
      <c r="D25" s="21">
        <f t="shared" si="5"/>
        <v>50</v>
      </c>
      <c r="E25" s="21"/>
      <c r="F25" s="21"/>
      <c r="G25" s="23">
        <v>2400</v>
      </c>
      <c r="H25" s="81"/>
      <c r="I25" s="81"/>
      <c r="J25" s="81"/>
      <c r="K25" s="81"/>
      <c r="L25" s="81"/>
      <c r="M25" s="81"/>
      <c r="N25" s="81"/>
      <c r="O25" s="81"/>
      <c r="P25" s="23">
        <v>5</v>
      </c>
      <c r="Q25" s="79"/>
      <c r="R25" s="79"/>
      <c r="S25" s="79"/>
      <c r="T25" s="79"/>
      <c r="U25" s="79"/>
      <c r="V25" s="79"/>
      <c r="W25" s="79"/>
      <c r="X25" s="79"/>
      <c r="Y25" s="23">
        <v>5</v>
      </c>
      <c r="Z25" s="25">
        <v>0.97650342843873128</v>
      </c>
      <c r="AA25" s="25">
        <v>1.0917714285714286E-2</v>
      </c>
      <c r="AB25" s="25">
        <v>1.0670285714285715E-2</v>
      </c>
      <c r="AC25" s="25">
        <v>5.7017142857142865E-3</v>
      </c>
      <c r="AD25" s="25">
        <v>4.6708571428571424E-3</v>
      </c>
      <c r="AE25" s="25">
        <v>2.1988571428571426E-3</v>
      </c>
      <c r="AF25" s="25">
        <v>4.6719999999999991E-3</v>
      </c>
      <c r="AG25" s="25">
        <v>8.1902857142857142E-3</v>
      </c>
      <c r="AH25" s="23">
        <v>1</v>
      </c>
      <c r="AI25" s="77"/>
      <c r="AJ25" s="77"/>
      <c r="AK25" s="77"/>
      <c r="AL25" s="77"/>
      <c r="AM25" s="77"/>
      <c r="AN25" s="77"/>
      <c r="AO25" s="77"/>
      <c r="AP25" s="77"/>
      <c r="BE25">
        <f t="shared" ref="BE25:BT25" si="259">+BE24</f>
        <v>0</v>
      </c>
      <c r="BF25">
        <f t="shared" si="259"/>
        <v>0</v>
      </c>
      <c r="BG25">
        <f t="shared" si="259"/>
        <v>0</v>
      </c>
      <c r="BH25">
        <f t="shared" si="259"/>
        <v>0</v>
      </c>
      <c r="BI25">
        <f t="shared" si="259"/>
        <v>0</v>
      </c>
      <c r="BJ25">
        <f t="shared" si="259"/>
        <v>0</v>
      </c>
      <c r="BK25">
        <f t="shared" si="259"/>
        <v>0</v>
      </c>
      <c r="BL25">
        <f t="shared" si="259"/>
        <v>0</v>
      </c>
      <c r="BM25">
        <f t="shared" si="259"/>
        <v>0</v>
      </c>
      <c r="BN25">
        <f t="shared" si="259"/>
        <v>0</v>
      </c>
      <c r="BO25">
        <f t="shared" si="259"/>
        <v>0</v>
      </c>
      <c r="BP25">
        <f t="shared" si="259"/>
        <v>0</v>
      </c>
      <c r="BQ25">
        <f t="shared" si="259"/>
        <v>0</v>
      </c>
      <c r="BR25">
        <f t="shared" si="259"/>
        <v>0</v>
      </c>
      <c r="BS25">
        <f t="shared" si="259"/>
        <v>0</v>
      </c>
      <c r="BT25">
        <f t="shared" si="259"/>
        <v>0</v>
      </c>
      <c r="BU25">
        <f t="shared" si="20"/>
        <v>0</v>
      </c>
      <c r="BV25">
        <f t="shared" si="20"/>
        <v>0</v>
      </c>
      <c r="BW25">
        <f t="shared" si="20"/>
        <v>0</v>
      </c>
      <c r="BX25">
        <f t="shared" si="20"/>
        <v>0</v>
      </c>
      <c r="BY25">
        <f t="shared" si="20"/>
        <v>0</v>
      </c>
      <c r="BZ25">
        <f t="shared" si="20"/>
        <v>0</v>
      </c>
      <c r="CA25">
        <f t="shared" si="20"/>
        <v>0</v>
      </c>
      <c r="CB25">
        <f t="shared" si="20"/>
        <v>0</v>
      </c>
      <c r="CC25">
        <f t="shared" ref="CC25:CJ25" si="260">+CC24</f>
        <v>0</v>
      </c>
      <c r="CD25">
        <f t="shared" si="260"/>
        <v>0</v>
      </c>
      <c r="CE25">
        <f t="shared" si="260"/>
        <v>0</v>
      </c>
      <c r="CF25">
        <f t="shared" si="260"/>
        <v>0</v>
      </c>
      <c r="CG25">
        <f t="shared" si="260"/>
        <v>0</v>
      </c>
      <c r="CH25">
        <f t="shared" si="260"/>
        <v>0</v>
      </c>
      <c r="CI25">
        <f t="shared" si="260"/>
        <v>0</v>
      </c>
      <c r="CJ25">
        <f t="shared" si="260"/>
        <v>0</v>
      </c>
      <c r="CK25">
        <f t="shared" si="28"/>
        <v>0</v>
      </c>
      <c r="CL25">
        <f t="shared" si="28"/>
        <v>0</v>
      </c>
      <c r="CM25">
        <f t="shared" si="28"/>
        <v>0</v>
      </c>
      <c r="CN25">
        <f t="shared" si="28"/>
        <v>0</v>
      </c>
      <c r="CO25">
        <f t="shared" si="28"/>
        <v>0</v>
      </c>
      <c r="CP25">
        <f t="shared" si="28"/>
        <v>0</v>
      </c>
      <c r="CQ25">
        <f t="shared" si="28"/>
        <v>0</v>
      </c>
      <c r="CR25">
        <f t="shared" si="28"/>
        <v>0</v>
      </c>
    </row>
    <row r="26" spans="1:96" ht="14.25" customHeight="1" x14ac:dyDescent="0.35">
      <c r="A26" s="21" t="s">
        <v>99</v>
      </c>
      <c r="B26" s="21">
        <v>215400</v>
      </c>
      <c r="C26" s="21">
        <v>215450</v>
      </c>
      <c r="D26" s="21">
        <f t="shared" si="5"/>
        <v>50</v>
      </c>
      <c r="E26" s="21"/>
      <c r="F26" s="21"/>
      <c r="G26" s="23">
        <v>2400</v>
      </c>
      <c r="H26" s="80">
        <v>2644.8396702777591</v>
      </c>
      <c r="I26" s="80">
        <v>1118.8786763994492</v>
      </c>
      <c r="J26" s="80">
        <v>1469.3515157241418</v>
      </c>
      <c r="K26" s="80">
        <v>1900.4284300794191</v>
      </c>
      <c r="L26" s="80">
        <v>1852.8403320275631</v>
      </c>
      <c r="M26" s="80">
        <v>1163.9978682815049</v>
      </c>
      <c r="N26" s="80">
        <v>1546.8278973790657</v>
      </c>
      <c r="O26" s="80">
        <v>1554.5988066280006</v>
      </c>
      <c r="P26" s="23">
        <v>5</v>
      </c>
      <c r="Q26" s="78">
        <v>3</v>
      </c>
      <c r="R26" s="78">
        <v>3.8</v>
      </c>
      <c r="S26" s="78">
        <v>3.8</v>
      </c>
      <c r="T26" s="78">
        <v>3.4</v>
      </c>
      <c r="U26" s="78">
        <v>4.5</v>
      </c>
      <c r="V26" s="78">
        <v>3.2</v>
      </c>
      <c r="W26" s="78">
        <v>1.9</v>
      </c>
      <c r="X26" s="78">
        <v>2.4</v>
      </c>
      <c r="Y26" s="23">
        <v>5</v>
      </c>
      <c r="Z26" s="25">
        <v>1.0308571458544051E-2</v>
      </c>
      <c r="AA26" s="25">
        <v>9.279999999999999E-4</v>
      </c>
      <c r="AB26" s="25">
        <v>1.0011428571428571E-3</v>
      </c>
      <c r="AC26" s="25">
        <v>0</v>
      </c>
      <c r="AD26" s="25">
        <v>1.5298285714285714E-2</v>
      </c>
      <c r="AE26" s="25">
        <v>1.0565714285714286E-3</v>
      </c>
      <c r="AF26" s="25">
        <v>1.2475428571428571E-2</v>
      </c>
      <c r="AG26" s="25">
        <v>0</v>
      </c>
      <c r="AH26" s="23">
        <v>1</v>
      </c>
      <c r="AI26" s="76">
        <v>0</v>
      </c>
      <c r="AJ26" s="76">
        <v>0</v>
      </c>
      <c r="AK26" s="76">
        <v>6.0000000000000001E-3</v>
      </c>
      <c r="AL26" s="76">
        <v>8.5714285714285719E-3</v>
      </c>
      <c r="AM26" s="76">
        <v>0</v>
      </c>
      <c r="AN26" s="76">
        <v>1.1142857142857144E-2</v>
      </c>
      <c r="AO26" s="76">
        <v>5.8285714285714288E-2</v>
      </c>
      <c r="AP26" s="76">
        <v>0</v>
      </c>
      <c r="BE26">
        <f>+IF(H26&gt;2400,1,0)</f>
        <v>1</v>
      </c>
      <c r="BF26">
        <f t="shared" ref="BF26" si="261">+IF(I26&gt;2400,1,0)</f>
        <v>0</v>
      </c>
      <c r="BG26">
        <f t="shared" ref="BG26" si="262">+IF(J26&gt;2400,1,0)</f>
        <v>0</v>
      </c>
      <c r="BH26">
        <f t="shared" ref="BH26" si="263">+IF(K26&gt;2400,1,0)</f>
        <v>0</v>
      </c>
      <c r="BI26">
        <f t="shared" ref="BI26" si="264">+IF(L26&gt;2400,1,0)</f>
        <v>0</v>
      </c>
      <c r="BJ26">
        <f t="shared" ref="BJ26" si="265">+IF(M26&gt;2400,1,0)</f>
        <v>0</v>
      </c>
      <c r="BK26">
        <f t="shared" ref="BK26" si="266">+IF(N26&gt;2400,1,0)</f>
        <v>0</v>
      </c>
      <c r="BL26">
        <f t="shared" ref="BL26" si="267">+IF(O26&gt;2400,1,0)</f>
        <v>0</v>
      </c>
      <c r="BM26">
        <f>+IF(Q26&gt;5,1,0)</f>
        <v>0</v>
      </c>
      <c r="BN26">
        <f t="shared" ref="BN26" si="268">+IF(R26&gt;5,1,0)</f>
        <v>0</v>
      </c>
      <c r="BO26">
        <f t="shared" ref="BO26" si="269">+IF(S26&gt;5,1,0)</f>
        <v>0</v>
      </c>
      <c r="BP26">
        <f t="shared" ref="BP26" si="270">+IF(T26&gt;5,1,0)</f>
        <v>0</v>
      </c>
      <c r="BQ26">
        <f t="shared" ref="BQ26" si="271">+IF(U26&gt;5,1,0)</f>
        <v>0</v>
      </c>
      <c r="BR26">
        <f t="shared" ref="BR26" si="272">+IF(V26&gt;5,1,0)</f>
        <v>0</v>
      </c>
      <c r="BS26">
        <f t="shared" ref="BS26" si="273">+IF(W26&gt;5,1,0)</f>
        <v>0</v>
      </c>
      <c r="BT26">
        <f t="shared" ref="BT26" si="274">+IF(X26&gt;5,1,0)</f>
        <v>0</v>
      </c>
      <c r="BU26">
        <f t="shared" si="20"/>
        <v>0</v>
      </c>
      <c r="BV26">
        <f t="shared" si="20"/>
        <v>0</v>
      </c>
      <c r="BW26">
        <f t="shared" si="20"/>
        <v>0</v>
      </c>
      <c r="BX26">
        <f t="shared" si="20"/>
        <v>0</v>
      </c>
      <c r="BY26">
        <f t="shared" si="20"/>
        <v>0</v>
      </c>
      <c r="BZ26">
        <f t="shared" si="20"/>
        <v>0</v>
      </c>
      <c r="CA26">
        <f t="shared" si="20"/>
        <v>0</v>
      </c>
      <c r="CB26">
        <f t="shared" si="20"/>
        <v>0</v>
      </c>
      <c r="CC26">
        <f>+IF(AI26&gt;1,1,0)</f>
        <v>0</v>
      </c>
      <c r="CD26">
        <f t="shared" ref="CD26" si="275">+IF(AJ26&gt;1,1,0)</f>
        <v>0</v>
      </c>
      <c r="CE26">
        <f t="shared" ref="CE26" si="276">+IF(AK26&gt;1,1,0)</f>
        <v>0</v>
      </c>
      <c r="CF26">
        <f t="shared" ref="CF26" si="277">+IF(AL26&gt;1,1,0)</f>
        <v>0</v>
      </c>
      <c r="CG26">
        <f t="shared" ref="CG26" si="278">+IF(AM26&gt;1,1,0)</f>
        <v>0</v>
      </c>
      <c r="CH26">
        <f t="shared" ref="CH26" si="279">+IF(AN26&gt;1,1,0)</f>
        <v>0</v>
      </c>
      <c r="CI26">
        <f t="shared" ref="CI26" si="280">+IF(AO26&gt;1,1,0)</f>
        <v>0</v>
      </c>
      <c r="CJ26">
        <f t="shared" ref="CJ26" si="281">+IF(AP26&gt;1,1,0)</f>
        <v>0</v>
      </c>
      <c r="CK26">
        <f t="shared" si="28"/>
        <v>50</v>
      </c>
      <c r="CL26">
        <f t="shared" si="28"/>
        <v>0</v>
      </c>
      <c r="CM26">
        <f t="shared" si="28"/>
        <v>0</v>
      </c>
      <c r="CN26">
        <f t="shared" si="28"/>
        <v>0</v>
      </c>
      <c r="CO26">
        <f t="shared" si="28"/>
        <v>0</v>
      </c>
      <c r="CP26">
        <f t="shared" si="28"/>
        <v>0</v>
      </c>
      <c r="CQ26">
        <f t="shared" si="28"/>
        <v>0</v>
      </c>
      <c r="CR26">
        <f t="shared" si="28"/>
        <v>0</v>
      </c>
    </row>
    <row r="27" spans="1:96" ht="14.25" customHeight="1" x14ac:dyDescent="0.35">
      <c r="A27" s="21" t="s">
        <v>99</v>
      </c>
      <c r="B27" s="21">
        <v>215450</v>
      </c>
      <c r="C27" s="21">
        <v>215500</v>
      </c>
      <c r="D27" s="21">
        <f t="shared" si="5"/>
        <v>50</v>
      </c>
      <c r="E27" s="21"/>
      <c r="F27" s="21"/>
      <c r="G27" s="23">
        <v>2400</v>
      </c>
      <c r="H27" s="81"/>
      <c r="I27" s="81"/>
      <c r="J27" s="81"/>
      <c r="K27" s="81"/>
      <c r="L27" s="81"/>
      <c r="M27" s="81"/>
      <c r="N27" s="81"/>
      <c r="O27" s="81"/>
      <c r="P27" s="23">
        <v>5</v>
      </c>
      <c r="Q27" s="79"/>
      <c r="R27" s="79"/>
      <c r="S27" s="79"/>
      <c r="T27" s="79"/>
      <c r="U27" s="79"/>
      <c r="V27" s="79"/>
      <c r="W27" s="79"/>
      <c r="X27" s="79"/>
      <c r="Y27" s="23">
        <v>5</v>
      </c>
      <c r="Z27" s="25">
        <v>1.104857158115932E-2</v>
      </c>
      <c r="AA27" s="25">
        <v>1.9788571428571429E-3</v>
      </c>
      <c r="AB27" s="25">
        <v>0</v>
      </c>
      <c r="AC27" s="25">
        <v>0</v>
      </c>
      <c r="AD27" s="25">
        <v>1.2850285714285713E-2</v>
      </c>
      <c r="AE27" s="25">
        <v>1.0862857142857145E-3</v>
      </c>
      <c r="AF27" s="25">
        <v>1.0162285714285716E-2</v>
      </c>
      <c r="AG27" s="25">
        <v>2.2542857142857139E-3</v>
      </c>
      <c r="AH27" s="23">
        <v>1</v>
      </c>
      <c r="AI27" s="77"/>
      <c r="AJ27" s="77"/>
      <c r="AK27" s="77"/>
      <c r="AL27" s="77"/>
      <c r="AM27" s="77"/>
      <c r="AN27" s="77"/>
      <c r="AO27" s="77"/>
      <c r="AP27" s="77"/>
      <c r="BE27">
        <f t="shared" ref="BE27:BT27" si="282">+BE26</f>
        <v>1</v>
      </c>
      <c r="BF27">
        <f t="shared" si="282"/>
        <v>0</v>
      </c>
      <c r="BG27">
        <f t="shared" si="282"/>
        <v>0</v>
      </c>
      <c r="BH27">
        <f t="shared" si="282"/>
        <v>0</v>
      </c>
      <c r="BI27">
        <f t="shared" si="282"/>
        <v>0</v>
      </c>
      <c r="BJ27">
        <f t="shared" si="282"/>
        <v>0</v>
      </c>
      <c r="BK27">
        <f t="shared" si="282"/>
        <v>0</v>
      </c>
      <c r="BL27">
        <f t="shared" si="282"/>
        <v>0</v>
      </c>
      <c r="BM27">
        <f t="shared" si="282"/>
        <v>0</v>
      </c>
      <c r="BN27">
        <f t="shared" si="282"/>
        <v>0</v>
      </c>
      <c r="BO27">
        <f t="shared" si="282"/>
        <v>0</v>
      </c>
      <c r="BP27">
        <f t="shared" si="282"/>
        <v>0</v>
      </c>
      <c r="BQ27">
        <f t="shared" si="282"/>
        <v>0</v>
      </c>
      <c r="BR27">
        <f t="shared" si="282"/>
        <v>0</v>
      </c>
      <c r="BS27">
        <f t="shared" si="282"/>
        <v>0</v>
      </c>
      <c r="BT27">
        <f t="shared" si="282"/>
        <v>0</v>
      </c>
      <c r="BU27">
        <f t="shared" si="20"/>
        <v>0</v>
      </c>
      <c r="BV27">
        <f t="shared" si="20"/>
        <v>0</v>
      </c>
      <c r="BW27">
        <f t="shared" si="20"/>
        <v>0</v>
      </c>
      <c r="BX27">
        <f t="shared" si="20"/>
        <v>0</v>
      </c>
      <c r="BY27">
        <f t="shared" si="20"/>
        <v>0</v>
      </c>
      <c r="BZ27">
        <f t="shared" si="20"/>
        <v>0</v>
      </c>
      <c r="CA27">
        <f t="shared" si="20"/>
        <v>0</v>
      </c>
      <c r="CB27">
        <f t="shared" si="20"/>
        <v>0</v>
      </c>
      <c r="CC27">
        <f t="shared" ref="CC27:CJ27" si="283">+CC26</f>
        <v>0</v>
      </c>
      <c r="CD27">
        <f t="shared" si="283"/>
        <v>0</v>
      </c>
      <c r="CE27">
        <f t="shared" si="283"/>
        <v>0</v>
      </c>
      <c r="CF27">
        <f t="shared" si="283"/>
        <v>0</v>
      </c>
      <c r="CG27">
        <f t="shared" si="283"/>
        <v>0</v>
      </c>
      <c r="CH27">
        <f t="shared" si="283"/>
        <v>0</v>
      </c>
      <c r="CI27">
        <f t="shared" si="283"/>
        <v>0</v>
      </c>
      <c r="CJ27">
        <f t="shared" si="283"/>
        <v>0</v>
      </c>
      <c r="CK27">
        <f t="shared" si="28"/>
        <v>50</v>
      </c>
      <c r="CL27">
        <f t="shared" si="28"/>
        <v>0</v>
      </c>
      <c r="CM27">
        <f t="shared" si="28"/>
        <v>0</v>
      </c>
      <c r="CN27">
        <f t="shared" si="28"/>
        <v>0</v>
      </c>
      <c r="CO27">
        <f t="shared" si="28"/>
        <v>0</v>
      </c>
      <c r="CP27">
        <f t="shared" si="28"/>
        <v>0</v>
      </c>
      <c r="CQ27">
        <f t="shared" si="28"/>
        <v>0</v>
      </c>
      <c r="CR27">
        <f t="shared" si="28"/>
        <v>0</v>
      </c>
    </row>
    <row r="28" spans="1:96" ht="14.25" customHeight="1" x14ac:dyDescent="0.35">
      <c r="A28" s="21" t="s">
        <v>99</v>
      </c>
      <c r="B28" s="21">
        <v>215500</v>
      </c>
      <c r="C28" s="21">
        <v>215550</v>
      </c>
      <c r="D28" s="21">
        <f t="shared" si="5"/>
        <v>50</v>
      </c>
      <c r="E28" s="21"/>
      <c r="F28" s="21"/>
      <c r="G28" s="23">
        <v>2400</v>
      </c>
      <c r="H28" s="80">
        <v>984.71186322902849</v>
      </c>
      <c r="I28" s="80">
        <v>874.37538612774995</v>
      </c>
      <c r="J28" s="80">
        <v>1141.4143845528677</v>
      </c>
      <c r="K28" s="80">
        <v>1477.0798567131808</v>
      </c>
      <c r="L28" s="80">
        <v>1461.6275275188061</v>
      </c>
      <c r="M28" s="80">
        <v>1376.9562250071592</v>
      </c>
      <c r="N28" s="80">
        <v>1163.9978682815049</v>
      </c>
      <c r="O28" s="80">
        <v>1111.3775201534081</v>
      </c>
      <c r="P28" s="23">
        <v>5</v>
      </c>
      <c r="Q28" s="78">
        <v>3.5</v>
      </c>
      <c r="R28" s="78">
        <v>4.4000000000000004</v>
      </c>
      <c r="S28" s="78">
        <v>3.4</v>
      </c>
      <c r="T28" s="78">
        <v>4.3</v>
      </c>
      <c r="U28" s="78">
        <v>5.4</v>
      </c>
      <c r="V28" s="78">
        <v>3</v>
      </c>
      <c r="W28" s="78">
        <v>3.2</v>
      </c>
      <c r="X28" s="78">
        <v>2.7</v>
      </c>
      <c r="Y28" s="23">
        <v>5</v>
      </c>
      <c r="Z28" s="25">
        <v>2.3406856937408443E-2</v>
      </c>
      <c r="AA28" s="25">
        <v>8.3794285714285707E-3</v>
      </c>
      <c r="AB28" s="25">
        <v>8.0422857142857136E-3</v>
      </c>
      <c r="AC28" s="25">
        <v>5.9662857142857139E-3</v>
      </c>
      <c r="AD28" s="25">
        <v>1.0711999999999999E-2</v>
      </c>
      <c r="AE28" s="25">
        <v>3.1428571428571426E-3</v>
      </c>
      <c r="AF28" s="25">
        <v>5.2354285714285714E-3</v>
      </c>
      <c r="AG28" s="25">
        <v>0</v>
      </c>
      <c r="AH28" s="23">
        <v>1</v>
      </c>
      <c r="AI28" s="76">
        <v>4.0000001234667621E-3</v>
      </c>
      <c r="AJ28" s="76">
        <v>0</v>
      </c>
      <c r="AK28" s="76">
        <v>0</v>
      </c>
      <c r="AL28" s="76">
        <v>2.2857142857142859E-3</v>
      </c>
      <c r="AM28" s="76">
        <v>0</v>
      </c>
      <c r="AN28" s="76">
        <v>3.7142857142857142E-3</v>
      </c>
      <c r="AO28" s="76">
        <v>6.8571428571428568E-3</v>
      </c>
      <c r="AP28" s="76">
        <v>0</v>
      </c>
      <c r="BE28">
        <f>+IF(H28&gt;2400,1,0)</f>
        <v>0</v>
      </c>
      <c r="BF28">
        <f t="shared" ref="BF28" si="284">+IF(I28&gt;2400,1,0)</f>
        <v>0</v>
      </c>
      <c r="BG28">
        <f t="shared" ref="BG28" si="285">+IF(J28&gt;2400,1,0)</f>
        <v>0</v>
      </c>
      <c r="BH28">
        <f t="shared" ref="BH28" si="286">+IF(K28&gt;2400,1,0)</f>
        <v>0</v>
      </c>
      <c r="BI28">
        <f t="shared" ref="BI28" si="287">+IF(L28&gt;2400,1,0)</f>
        <v>0</v>
      </c>
      <c r="BJ28">
        <f t="shared" ref="BJ28" si="288">+IF(M28&gt;2400,1,0)</f>
        <v>0</v>
      </c>
      <c r="BK28">
        <f t="shared" ref="BK28" si="289">+IF(N28&gt;2400,1,0)</f>
        <v>0</v>
      </c>
      <c r="BL28">
        <f t="shared" ref="BL28" si="290">+IF(O28&gt;2400,1,0)</f>
        <v>0</v>
      </c>
      <c r="BM28">
        <f>+IF(Q28&gt;5,1,0)</f>
        <v>0</v>
      </c>
      <c r="BN28">
        <f t="shared" ref="BN28" si="291">+IF(R28&gt;5,1,0)</f>
        <v>0</v>
      </c>
      <c r="BO28">
        <f t="shared" ref="BO28" si="292">+IF(S28&gt;5,1,0)</f>
        <v>0</v>
      </c>
      <c r="BP28">
        <f t="shared" ref="BP28" si="293">+IF(T28&gt;5,1,0)</f>
        <v>0</v>
      </c>
      <c r="BQ28">
        <f t="shared" ref="BQ28" si="294">+IF(U28&gt;5,1,0)</f>
        <v>1</v>
      </c>
      <c r="BR28">
        <f t="shared" ref="BR28" si="295">+IF(V28&gt;5,1,0)</f>
        <v>0</v>
      </c>
      <c r="BS28">
        <f t="shared" ref="BS28" si="296">+IF(W28&gt;5,1,0)</f>
        <v>0</v>
      </c>
      <c r="BT28">
        <f t="shared" ref="BT28" si="297">+IF(X28&gt;5,1,0)</f>
        <v>0</v>
      </c>
      <c r="BU28">
        <f t="shared" si="20"/>
        <v>0</v>
      </c>
      <c r="BV28">
        <f t="shared" si="20"/>
        <v>0</v>
      </c>
      <c r="BW28">
        <f t="shared" si="20"/>
        <v>0</v>
      </c>
      <c r="BX28">
        <f t="shared" si="20"/>
        <v>0</v>
      </c>
      <c r="BY28">
        <f t="shared" si="20"/>
        <v>0</v>
      </c>
      <c r="BZ28">
        <f t="shared" si="20"/>
        <v>0</v>
      </c>
      <c r="CA28">
        <f t="shared" si="20"/>
        <v>0</v>
      </c>
      <c r="CB28">
        <f t="shared" si="20"/>
        <v>0</v>
      </c>
      <c r="CC28">
        <f>+IF(AI28&gt;1,1,0)</f>
        <v>0</v>
      </c>
      <c r="CD28">
        <f t="shared" ref="CD28" si="298">+IF(AJ28&gt;1,1,0)</f>
        <v>0</v>
      </c>
      <c r="CE28">
        <f t="shared" ref="CE28" si="299">+IF(AK28&gt;1,1,0)</f>
        <v>0</v>
      </c>
      <c r="CF28">
        <f t="shared" ref="CF28" si="300">+IF(AL28&gt;1,1,0)</f>
        <v>0</v>
      </c>
      <c r="CG28">
        <f t="shared" ref="CG28" si="301">+IF(AM28&gt;1,1,0)</f>
        <v>0</v>
      </c>
      <c r="CH28">
        <f t="shared" ref="CH28" si="302">+IF(AN28&gt;1,1,0)</f>
        <v>0</v>
      </c>
      <c r="CI28">
        <f t="shared" ref="CI28" si="303">+IF(AO28&gt;1,1,0)</f>
        <v>0</v>
      </c>
      <c r="CJ28">
        <f t="shared" ref="CJ28" si="304">+IF(AP28&gt;1,1,0)</f>
        <v>0</v>
      </c>
      <c r="CK28">
        <f t="shared" si="28"/>
        <v>0</v>
      </c>
      <c r="CL28">
        <f t="shared" si="28"/>
        <v>0</v>
      </c>
      <c r="CM28">
        <f t="shared" si="28"/>
        <v>0</v>
      </c>
      <c r="CN28">
        <f t="shared" si="28"/>
        <v>0</v>
      </c>
      <c r="CO28">
        <f t="shared" si="28"/>
        <v>50</v>
      </c>
      <c r="CP28">
        <f t="shared" si="28"/>
        <v>0</v>
      </c>
      <c r="CQ28">
        <f t="shared" si="28"/>
        <v>0</v>
      </c>
      <c r="CR28">
        <f t="shared" si="28"/>
        <v>0</v>
      </c>
    </row>
    <row r="29" spans="1:96" ht="14.25" customHeight="1" x14ac:dyDescent="0.35">
      <c r="A29" s="21" t="s">
        <v>99</v>
      </c>
      <c r="B29" s="21">
        <v>215550</v>
      </c>
      <c r="C29" s="21">
        <v>215600</v>
      </c>
      <c r="D29" s="21">
        <f t="shared" si="5"/>
        <v>50</v>
      </c>
      <c r="E29" s="21"/>
      <c r="F29" s="21"/>
      <c r="G29" s="23">
        <v>2400</v>
      </c>
      <c r="H29" s="81"/>
      <c r="I29" s="81"/>
      <c r="J29" s="81"/>
      <c r="K29" s="81"/>
      <c r="L29" s="81"/>
      <c r="M29" s="81"/>
      <c r="N29" s="81"/>
      <c r="O29" s="81"/>
      <c r="P29" s="23">
        <v>5</v>
      </c>
      <c r="Q29" s="79"/>
      <c r="R29" s="79"/>
      <c r="S29" s="79"/>
      <c r="T29" s="79"/>
      <c r="U29" s="79"/>
      <c r="V29" s="79"/>
      <c r="W29" s="79"/>
      <c r="X29" s="79"/>
      <c r="Y29" s="23">
        <v>5</v>
      </c>
      <c r="Z29" s="25">
        <v>2.2693142674309868E-2</v>
      </c>
      <c r="AA29" s="25">
        <v>1.8207428571428569E-2</v>
      </c>
      <c r="AB29" s="25">
        <v>2.2390285714285717E-2</v>
      </c>
      <c r="AC29" s="25">
        <v>3.6405714285714283E-3</v>
      </c>
      <c r="AD29" s="25">
        <v>4.0040000000000006E-3</v>
      </c>
      <c r="AE29" s="25">
        <v>9.4182857142857141E-3</v>
      </c>
      <c r="AF29" s="25">
        <v>1.4097142857142856E-3</v>
      </c>
      <c r="AG29" s="25">
        <v>1.961142857142857E-3</v>
      </c>
      <c r="AH29" s="23">
        <v>1</v>
      </c>
      <c r="AI29" s="77"/>
      <c r="AJ29" s="77"/>
      <c r="AK29" s="77"/>
      <c r="AL29" s="77"/>
      <c r="AM29" s="77"/>
      <c r="AN29" s="77"/>
      <c r="AO29" s="77"/>
      <c r="AP29" s="77"/>
      <c r="BE29">
        <f t="shared" ref="BE29:BT29" si="305">+BE28</f>
        <v>0</v>
      </c>
      <c r="BF29">
        <f t="shared" si="305"/>
        <v>0</v>
      </c>
      <c r="BG29">
        <f t="shared" si="305"/>
        <v>0</v>
      </c>
      <c r="BH29">
        <f t="shared" si="305"/>
        <v>0</v>
      </c>
      <c r="BI29">
        <f t="shared" si="305"/>
        <v>0</v>
      </c>
      <c r="BJ29">
        <f t="shared" si="305"/>
        <v>0</v>
      </c>
      <c r="BK29">
        <f t="shared" si="305"/>
        <v>0</v>
      </c>
      <c r="BL29">
        <f t="shared" si="305"/>
        <v>0</v>
      </c>
      <c r="BM29">
        <f t="shared" si="305"/>
        <v>0</v>
      </c>
      <c r="BN29">
        <f t="shared" si="305"/>
        <v>0</v>
      </c>
      <c r="BO29">
        <f t="shared" si="305"/>
        <v>0</v>
      </c>
      <c r="BP29">
        <f t="shared" si="305"/>
        <v>0</v>
      </c>
      <c r="BQ29">
        <f t="shared" si="305"/>
        <v>1</v>
      </c>
      <c r="BR29">
        <f t="shared" si="305"/>
        <v>0</v>
      </c>
      <c r="BS29">
        <f t="shared" si="305"/>
        <v>0</v>
      </c>
      <c r="BT29">
        <f t="shared" si="305"/>
        <v>0</v>
      </c>
      <c r="BU29">
        <f t="shared" si="20"/>
        <v>0</v>
      </c>
      <c r="BV29">
        <f t="shared" si="20"/>
        <v>0</v>
      </c>
      <c r="BW29">
        <f t="shared" si="20"/>
        <v>0</v>
      </c>
      <c r="BX29">
        <f t="shared" si="20"/>
        <v>0</v>
      </c>
      <c r="BY29">
        <f t="shared" si="20"/>
        <v>0</v>
      </c>
      <c r="BZ29">
        <f t="shared" si="20"/>
        <v>0</v>
      </c>
      <c r="CA29">
        <f t="shared" si="20"/>
        <v>0</v>
      </c>
      <c r="CB29">
        <f t="shared" si="20"/>
        <v>0</v>
      </c>
      <c r="CC29">
        <f t="shared" ref="CC29:CJ29" si="306">+CC28</f>
        <v>0</v>
      </c>
      <c r="CD29">
        <f t="shared" si="306"/>
        <v>0</v>
      </c>
      <c r="CE29">
        <f t="shared" si="306"/>
        <v>0</v>
      </c>
      <c r="CF29">
        <f t="shared" si="306"/>
        <v>0</v>
      </c>
      <c r="CG29">
        <f t="shared" si="306"/>
        <v>0</v>
      </c>
      <c r="CH29">
        <f t="shared" si="306"/>
        <v>0</v>
      </c>
      <c r="CI29">
        <f t="shared" si="306"/>
        <v>0</v>
      </c>
      <c r="CJ29">
        <f t="shared" si="306"/>
        <v>0</v>
      </c>
      <c r="CK29">
        <f t="shared" si="28"/>
        <v>0</v>
      </c>
      <c r="CL29">
        <f t="shared" si="28"/>
        <v>0</v>
      </c>
      <c r="CM29">
        <f t="shared" si="28"/>
        <v>0</v>
      </c>
      <c r="CN29">
        <f t="shared" si="28"/>
        <v>0</v>
      </c>
      <c r="CO29">
        <f t="shared" si="28"/>
        <v>50</v>
      </c>
      <c r="CP29">
        <f t="shared" si="28"/>
        <v>0</v>
      </c>
      <c r="CQ29">
        <f t="shared" si="28"/>
        <v>0</v>
      </c>
      <c r="CR29">
        <f t="shared" si="28"/>
        <v>0</v>
      </c>
    </row>
    <row r="30" spans="1:96" ht="14.25" customHeight="1" x14ac:dyDescent="0.35">
      <c r="A30" s="21" t="s">
        <v>99</v>
      </c>
      <c r="B30" s="21">
        <v>215600</v>
      </c>
      <c r="C30" s="21">
        <v>215650</v>
      </c>
      <c r="D30" s="21">
        <f t="shared" si="5"/>
        <v>50</v>
      </c>
      <c r="E30" s="21"/>
      <c r="F30" s="21"/>
      <c r="G30" s="23">
        <v>2400</v>
      </c>
      <c r="H30" s="80">
        <v>1315.7238147547057</v>
      </c>
      <c r="I30" s="80">
        <v>1247.201174685119</v>
      </c>
      <c r="J30" s="80">
        <v>1369.2859267828333</v>
      </c>
      <c r="K30" s="80">
        <v>1868.688648942564</v>
      </c>
      <c r="L30" s="80">
        <v>1209.305266306578</v>
      </c>
      <c r="M30" s="80">
        <v>1663.8215359359535</v>
      </c>
      <c r="N30" s="80">
        <v>1687.3284808252583</v>
      </c>
      <c r="O30" s="80">
        <v>1781.7039104149794</v>
      </c>
      <c r="P30" s="23">
        <v>5</v>
      </c>
      <c r="Q30" s="78">
        <v>3.3</v>
      </c>
      <c r="R30" s="78">
        <v>4</v>
      </c>
      <c r="S30" s="78">
        <v>3.4</v>
      </c>
      <c r="T30" s="78">
        <v>3.8</v>
      </c>
      <c r="U30" s="78">
        <v>4.8</v>
      </c>
      <c r="V30" s="78">
        <v>4.0999999999999996</v>
      </c>
      <c r="W30" s="78">
        <v>2.5</v>
      </c>
      <c r="X30" s="78">
        <v>3.2</v>
      </c>
      <c r="Y30" s="23">
        <v>5</v>
      </c>
      <c r="Z30" s="25">
        <v>2.3727999980109077E-2</v>
      </c>
      <c r="AA30" s="25">
        <v>1.8713714285714288E-2</v>
      </c>
      <c r="AB30" s="25">
        <v>1.4173714285714288E-2</v>
      </c>
      <c r="AC30" s="25">
        <v>6.9039999999999987E-3</v>
      </c>
      <c r="AD30" s="25">
        <v>5.919428571428572E-3</v>
      </c>
      <c r="AE30" s="25">
        <v>2.6514285714285713E-4</v>
      </c>
      <c r="AF30" s="25">
        <v>1.1765714285714285E-3</v>
      </c>
      <c r="AG30" s="25">
        <v>4.6097142857142856E-3</v>
      </c>
      <c r="AH30" s="23">
        <v>1</v>
      </c>
      <c r="AI30" s="76">
        <v>0</v>
      </c>
      <c r="AJ30" s="76">
        <v>0</v>
      </c>
      <c r="AK30" s="76">
        <v>2.514285714285714E-2</v>
      </c>
      <c r="AL30" s="76">
        <v>1.3142857142857144E-2</v>
      </c>
      <c r="AM30" s="76">
        <v>0</v>
      </c>
      <c r="AN30" s="76">
        <v>0</v>
      </c>
      <c r="AO30" s="76">
        <v>1.8571428571428572E-2</v>
      </c>
      <c r="AP30" s="76">
        <v>1.0571428571428572E-2</v>
      </c>
      <c r="BE30">
        <f>+IF(H30&gt;2400,1,0)</f>
        <v>0</v>
      </c>
      <c r="BF30">
        <f t="shared" ref="BF30" si="307">+IF(I30&gt;2400,1,0)</f>
        <v>0</v>
      </c>
      <c r="BG30">
        <f t="shared" ref="BG30" si="308">+IF(J30&gt;2400,1,0)</f>
        <v>0</v>
      </c>
      <c r="BH30">
        <f t="shared" ref="BH30" si="309">+IF(K30&gt;2400,1,0)</f>
        <v>0</v>
      </c>
      <c r="BI30">
        <f t="shared" ref="BI30" si="310">+IF(L30&gt;2400,1,0)</f>
        <v>0</v>
      </c>
      <c r="BJ30">
        <f t="shared" ref="BJ30" si="311">+IF(M30&gt;2400,1,0)</f>
        <v>0</v>
      </c>
      <c r="BK30">
        <f t="shared" ref="BK30" si="312">+IF(N30&gt;2400,1,0)</f>
        <v>0</v>
      </c>
      <c r="BL30">
        <f t="shared" ref="BL30" si="313">+IF(O30&gt;2400,1,0)</f>
        <v>0</v>
      </c>
      <c r="BM30">
        <f>+IF(Q30&gt;5,1,0)</f>
        <v>0</v>
      </c>
      <c r="BN30">
        <f t="shared" ref="BN30" si="314">+IF(R30&gt;5,1,0)</f>
        <v>0</v>
      </c>
      <c r="BO30">
        <f t="shared" ref="BO30" si="315">+IF(S30&gt;5,1,0)</f>
        <v>0</v>
      </c>
      <c r="BP30">
        <f t="shared" ref="BP30" si="316">+IF(T30&gt;5,1,0)</f>
        <v>0</v>
      </c>
      <c r="BQ30">
        <f t="shared" ref="BQ30" si="317">+IF(U30&gt;5,1,0)</f>
        <v>0</v>
      </c>
      <c r="BR30">
        <f t="shared" ref="BR30" si="318">+IF(V30&gt;5,1,0)</f>
        <v>0</v>
      </c>
      <c r="BS30">
        <f t="shared" ref="BS30" si="319">+IF(W30&gt;5,1,0)</f>
        <v>0</v>
      </c>
      <c r="BT30">
        <f t="shared" ref="BT30" si="320">+IF(X30&gt;5,1,0)</f>
        <v>0</v>
      </c>
      <c r="BU30">
        <f t="shared" si="20"/>
        <v>0</v>
      </c>
      <c r="BV30">
        <f t="shared" si="20"/>
        <v>0</v>
      </c>
      <c r="BW30">
        <f t="shared" si="20"/>
        <v>0</v>
      </c>
      <c r="BX30">
        <f t="shared" si="20"/>
        <v>0</v>
      </c>
      <c r="BY30">
        <f t="shared" si="20"/>
        <v>0</v>
      </c>
      <c r="BZ30">
        <f t="shared" si="20"/>
        <v>0</v>
      </c>
      <c r="CA30">
        <f t="shared" si="20"/>
        <v>0</v>
      </c>
      <c r="CB30">
        <f t="shared" si="20"/>
        <v>0</v>
      </c>
      <c r="CC30">
        <f>+IF(AI30&gt;1,1,0)</f>
        <v>0</v>
      </c>
      <c r="CD30">
        <f t="shared" ref="CD30" si="321">+IF(AJ30&gt;1,1,0)</f>
        <v>0</v>
      </c>
      <c r="CE30">
        <f t="shared" ref="CE30" si="322">+IF(AK30&gt;1,1,0)</f>
        <v>0</v>
      </c>
      <c r="CF30">
        <f t="shared" ref="CF30" si="323">+IF(AL30&gt;1,1,0)</f>
        <v>0</v>
      </c>
      <c r="CG30">
        <f t="shared" ref="CG30" si="324">+IF(AM30&gt;1,1,0)</f>
        <v>0</v>
      </c>
      <c r="CH30">
        <f t="shared" ref="CH30" si="325">+IF(AN30&gt;1,1,0)</f>
        <v>0</v>
      </c>
      <c r="CI30">
        <f t="shared" ref="CI30" si="326">+IF(AO30&gt;1,1,0)</f>
        <v>0</v>
      </c>
      <c r="CJ30">
        <f t="shared" ref="CJ30" si="327">+IF(AP30&gt;1,1,0)</f>
        <v>0</v>
      </c>
      <c r="CK30">
        <f t="shared" si="28"/>
        <v>0</v>
      </c>
      <c r="CL30">
        <f t="shared" si="28"/>
        <v>0</v>
      </c>
      <c r="CM30">
        <f t="shared" si="28"/>
        <v>0</v>
      </c>
      <c r="CN30">
        <f t="shared" si="28"/>
        <v>0</v>
      </c>
      <c r="CO30">
        <f t="shared" si="28"/>
        <v>0</v>
      </c>
      <c r="CP30">
        <f t="shared" si="28"/>
        <v>0</v>
      </c>
      <c r="CQ30">
        <f t="shared" si="28"/>
        <v>0</v>
      </c>
      <c r="CR30">
        <f t="shared" si="28"/>
        <v>0</v>
      </c>
    </row>
    <row r="31" spans="1:96" ht="14.25" customHeight="1" x14ac:dyDescent="0.35">
      <c r="A31" s="21" t="s">
        <v>99</v>
      </c>
      <c r="B31" s="21">
        <v>215650</v>
      </c>
      <c r="C31" s="21">
        <v>215700</v>
      </c>
      <c r="D31" s="21">
        <f t="shared" si="5"/>
        <v>50</v>
      </c>
      <c r="E31" s="21"/>
      <c r="F31" s="21"/>
      <c r="G31" s="23">
        <v>2400</v>
      </c>
      <c r="H31" s="81"/>
      <c r="I31" s="81"/>
      <c r="J31" s="81"/>
      <c r="K31" s="81"/>
      <c r="L31" s="81"/>
      <c r="M31" s="81"/>
      <c r="N31" s="81"/>
      <c r="O31" s="81"/>
      <c r="P31" s="23">
        <v>5</v>
      </c>
      <c r="Q31" s="79"/>
      <c r="R31" s="79"/>
      <c r="S31" s="79"/>
      <c r="T31" s="79"/>
      <c r="U31" s="79"/>
      <c r="V31" s="79"/>
      <c r="W31" s="79"/>
      <c r="X31" s="79"/>
      <c r="Y31" s="23">
        <v>5</v>
      </c>
      <c r="Z31" s="25">
        <v>2.6686285537992203E-2</v>
      </c>
      <c r="AA31" s="25">
        <v>4.2840000000000005E-3</v>
      </c>
      <c r="AB31" s="25">
        <v>6.8268571428571432E-3</v>
      </c>
      <c r="AC31" s="25">
        <v>6.5394285714285719E-3</v>
      </c>
      <c r="AD31" s="25">
        <v>1.6108571428571428E-3</v>
      </c>
      <c r="AE31" s="25">
        <v>2.0114285714285715E-4</v>
      </c>
      <c r="AF31" s="25">
        <v>8.363428571428572E-3</v>
      </c>
      <c r="AG31" s="25">
        <v>3.8022857142857142E-3</v>
      </c>
      <c r="AH31" s="23">
        <v>1</v>
      </c>
      <c r="AI31" s="77"/>
      <c r="AJ31" s="77"/>
      <c r="AK31" s="77"/>
      <c r="AL31" s="77"/>
      <c r="AM31" s="77"/>
      <c r="AN31" s="77"/>
      <c r="AO31" s="77"/>
      <c r="AP31" s="77"/>
      <c r="BE31">
        <f t="shared" ref="BE31:BT31" si="328">+BE30</f>
        <v>0</v>
      </c>
      <c r="BF31">
        <f t="shared" si="328"/>
        <v>0</v>
      </c>
      <c r="BG31">
        <f t="shared" si="328"/>
        <v>0</v>
      </c>
      <c r="BH31">
        <f t="shared" si="328"/>
        <v>0</v>
      </c>
      <c r="BI31">
        <f t="shared" si="328"/>
        <v>0</v>
      </c>
      <c r="BJ31">
        <f t="shared" si="328"/>
        <v>0</v>
      </c>
      <c r="BK31">
        <f t="shared" si="328"/>
        <v>0</v>
      </c>
      <c r="BL31">
        <f t="shared" si="328"/>
        <v>0</v>
      </c>
      <c r="BM31">
        <f t="shared" si="328"/>
        <v>0</v>
      </c>
      <c r="BN31">
        <f t="shared" si="328"/>
        <v>0</v>
      </c>
      <c r="BO31">
        <f t="shared" si="328"/>
        <v>0</v>
      </c>
      <c r="BP31">
        <f t="shared" si="328"/>
        <v>0</v>
      </c>
      <c r="BQ31">
        <f t="shared" si="328"/>
        <v>0</v>
      </c>
      <c r="BR31">
        <f t="shared" si="328"/>
        <v>0</v>
      </c>
      <c r="BS31">
        <f t="shared" si="328"/>
        <v>0</v>
      </c>
      <c r="BT31">
        <f t="shared" si="328"/>
        <v>0</v>
      </c>
      <c r="BU31">
        <f t="shared" si="20"/>
        <v>0</v>
      </c>
      <c r="BV31">
        <f t="shared" si="20"/>
        <v>0</v>
      </c>
      <c r="BW31">
        <f t="shared" si="20"/>
        <v>0</v>
      </c>
      <c r="BX31">
        <f t="shared" si="20"/>
        <v>0</v>
      </c>
      <c r="BY31">
        <f t="shared" si="20"/>
        <v>0</v>
      </c>
      <c r="BZ31">
        <f t="shared" si="20"/>
        <v>0</v>
      </c>
      <c r="CA31">
        <f t="shared" si="20"/>
        <v>0</v>
      </c>
      <c r="CB31">
        <f t="shared" si="20"/>
        <v>0</v>
      </c>
      <c r="CC31">
        <f t="shared" ref="CC31:CJ31" si="329">+CC30</f>
        <v>0</v>
      </c>
      <c r="CD31">
        <f t="shared" si="329"/>
        <v>0</v>
      </c>
      <c r="CE31">
        <f t="shared" si="329"/>
        <v>0</v>
      </c>
      <c r="CF31">
        <f t="shared" si="329"/>
        <v>0</v>
      </c>
      <c r="CG31">
        <f t="shared" si="329"/>
        <v>0</v>
      </c>
      <c r="CH31">
        <f t="shared" si="329"/>
        <v>0</v>
      </c>
      <c r="CI31">
        <f t="shared" si="329"/>
        <v>0</v>
      </c>
      <c r="CJ31">
        <f t="shared" si="329"/>
        <v>0</v>
      </c>
      <c r="CK31">
        <f t="shared" si="28"/>
        <v>0</v>
      </c>
      <c r="CL31">
        <f t="shared" si="28"/>
        <v>0</v>
      </c>
      <c r="CM31">
        <f t="shared" si="28"/>
        <v>0</v>
      </c>
      <c r="CN31">
        <f t="shared" si="28"/>
        <v>0</v>
      </c>
      <c r="CO31">
        <f t="shared" si="28"/>
        <v>0</v>
      </c>
      <c r="CP31">
        <f t="shared" si="28"/>
        <v>0</v>
      </c>
      <c r="CQ31">
        <f t="shared" si="28"/>
        <v>0</v>
      </c>
      <c r="CR31">
        <f t="shared" si="28"/>
        <v>0</v>
      </c>
    </row>
    <row r="32" spans="1:96" ht="14.25" customHeight="1" x14ac:dyDescent="0.35">
      <c r="A32" s="21" t="s">
        <v>99</v>
      </c>
      <c r="B32" s="21">
        <v>215700</v>
      </c>
      <c r="C32" s="21">
        <v>215750</v>
      </c>
      <c r="D32" s="21">
        <f t="shared" si="5"/>
        <v>50</v>
      </c>
      <c r="E32" s="21"/>
      <c r="F32" s="21" t="s">
        <v>167</v>
      </c>
      <c r="G32" s="23">
        <v>2400</v>
      </c>
      <c r="H32" s="80">
        <v>1648.1699542114034</v>
      </c>
      <c r="I32" s="80">
        <v>1821.187329464864</v>
      </c>
      <c r="J32" s="80"/>
      <c r="K32" s="80"/>
      <c r="L32" s="80">
        <v>2826.5164406760096</v>
      </c>
      <c r="M32" s="80">
        <v>2579.1008972697596</v>
      </c>
      <c r="N32" s="80">
        <v>3906.7817174305515</v>
      </c>
      <c r="O32" s="80">
        <v>3701.4609418459886</v>
      </c>
      <c r="P32" s="23">
        <v>5</v>
      </c>
      <c r="Q32" s="78">
        <v>3.2</v>
      </c>
      <c r="R32" s="78">
        <v>4.5</v>
      </c>
      <c r="S32" s="78"/>
      <c r="T32" s="78"/>
      <c r="U32" s="78">
        <v>3.5</v>
      </c>
      <c r="V32" s="78">
        <v>3</v>
      </c>
      <c r="W32" s="78">
        <v>2.7</v>
      </c>
      <c r="X32" s="78">
        <v>2.7</v>
      </c>
      <c r="Y32" s="23">
        <v>5</v>
      </c>
      <c r="Z32" s="25">
        <v>3.8586285723277505E-2</v>
      </c>
      <c r="AA32" s="25">
        <v>1.3490857142857141E-2</v>
      </c>
      <c r="AB32" s="25"/>
      <c r="AC32" s="25"/>
      <c r="AD32" s="25">
        <v>2.2674285714285717E-3</v>
      </c>
      <c r="AE32" s="25">
        <v>1.3270857142857142E-2</v>
      </c>
      <c r="AF32" s="25">
        <v>5.7074285714285716E-3</v>
      </c>
      <c r="AG32" s="25">
        <v>3.6548571428571424E-3</v>
      </c>
      <c r="AH32" s="23">
        <v>1</v>
      </c>
      <c r="AI32" s="76">
        <v>5.4285715201071354E-3</v>
      </c>
      <c r="AJ32" s="76">
        <v>1.2285714285714283E-2</v>
      </c>
      <c r="AK32" s="76"/>
      <c r="AL32" s="76"/>
      <c r="AM32" s="76">
        <v>0</v>
      </c>
      <c r="AN32" s="76">
        <v>0</v>
      </c>
      <c r="AO32" s="76">
        <v>6.8857142857142853E-2</v>
      </c>
      <c r="AP32" s="76">
        <v>8.8571428571428568E-3</v>
      </c>
      <c r="BE32">
        <f>+IF(H32&gt;2400,1,0)</f>
        <v>0</v>
      </c>
      <c r="BF32">
        <f t="shared" ref="BF32" si="330">+IF(I32&gt;2400,1,0)</f>
        <v>0</v>
      </c>
      <c r="BG32">
        <f t="shared" ref="BG32" si="331">+IF(J32&gt;2400,1,0)</f>
        <v>0</v>
      </c>
      <c r="BH32">
        <f t="shared" ref="BH32" si="332">+IF(K32&gt;2400,1,0)</f>
        <v>0</v>
      </c>
      <c r="BI32">
        <f t="shared" ref="BI32" si="333">+IF(L32&gt;2400,1,0)</f>
        <v>1</v>
      </c>
      <c r="BJ32">
        <f t="shared" ref="BJ32" si="334">+IF(M32&gt;2400,1,0)</f>
        <v>1</v>
      </c>
      <c r="BK32">
        <f t="shared" ref="BK32" si="335">+IF(N32&gt;2400,1,0)</f>
        <v>1</v>
      </c>
      <c r="BL32">
        <f t="shared" ref="BL32" si="336">+IF(O32&gt;2400,1,0)</f>
        <v>1</v>
      </c>
      <c r="BM32">
        <f>+IF(Q32&gt;5,1,0)</f>
        <v>0</v>
      </c>
      <c r="BN32">
        <f t="shared" ref="BN32" si="337">+IF(R32&gt;5,1,0)</f>
        <v>0</v>
      </c>
      <c r="BO32">
        <f t="shared" ref="BO32" si="338">+IF(S32&gt;5,1,0)</f>
        <v>0</v>
      </c>
      <c r="BP32">
        <f t="shared" ref="BP32" si="339">+IF(T32&gt;5,1,0)</f>
        <v>0</v>
      </c>
      <c r="BQ32">
        <f t="shared" ref="BQ32" si="340">+IF(U32&gt;5,1,0)</f>
        <v>0</v>
      </c>
      <c r="BR32">
        <f t="shared" ref="BR32" si="341">+IF(V32&gt;5,1,0)</f>
        <v>0</v>
      </c>
      <c r="BS32">
        <f t="shared" ref="BS32" si="342">+IF(W32&gt;5,1,0)</f>
        <v>0</v>
      </c>
      <c r="BT32">
        <f t="shared" ref="BT32" si="343">+IF(X32&gt;5,1,0)</f>
        <v>0</v>
      </c>
      <c r="BU32">
        <f t="shared" si="20"/>
        <v>0</v>
      </c>
      <c r="BV32">
        <f t="shared" si="20"/>
        <v>0</v>
      </c>
      <c r="BW32">
        <f t="shared" si="20"/>
        <v>0</v>
      </c>
      <c r="BX32">
        <f t="shared" si="20"/>
        <v>0</v>
      </c>
      <c r="BY32">
        <f t="shared" si="20"/>
        <v>0</v>
      </c>
      <c r="BZ32">
        <f t="shared" si="20"/>
        <v>0</v>
      </c>
      <c r="CA32">
        <f t="shared" si="20"/>
        <v>0</v>
      </c>
      <c r="CB32">
        <f t="shared" si="20"/>
        <v>0</v>
      </c>
      <c r="CC32">
        <f>+IF(AI32&gt;1,1,0)</f>
        <v>0</v>
      </c>
      <c r="CD32">
        <f t="shared" ref="CD32" si="344">+IF(AJ32&gt;1,1,0)</f>
        <v>0</v>
      </c>
      <c r="CE32">
        <f t="shared" ref="CE32" si="345">+IF(AK32&gt;1,1,0)</f>
        <v>0</v>
      </c>
      <c r="CF32">
        <f t="shared" ref="CF32" si="346">+IF(AL32&gt;1,1,0)</f>
        <v>0</v>
      </c>
      <c r="CG32">
        <f t="shared" ref="CG32" si="347">+IF(AM32&gt;1,1,0)</f>
        <v>0</v>
      </c>
      <c r="CH32">
        <f t="shared" ref="CH32" si="348">+IF(AN32&gt;1,1,0)</f>
        <v>0</v>
      </c>
      <c r="CI32">
        <f t="shared" ref="CI32" si="349">+IF(AO32&gt;1,1,0)</f>
        <v>0</v>
      </c>
      <c r="CJ32">
        <f t="shared" ref="CJ32" si="350">+IF(AP32&gt;1,1,0)</f>
        <v>0</v>
      </c>
      <c r="CK32">
        <f t="shared" si="28"/>
        <v>0</v>
      </c>
      <c r="CL32">
        <f t="shared" si="28"/>
        <v>0</v>
      </c>
      <c r="CM32">
        <f t="shared" si="28"/>
        <v>0</v>
      </c>
      <c r="CN32">
        <f t="shared" si="28"/>
        <v>0</v>
      </c>
      <c r="CO32">
        <f t="shared" si="28"/>
        <v>50</v>
      </c>
      <c r="CP32">
        <f t="shared" si="28"/>
        <v>50</v>
      </c>
      <c r="CQ32">
        <f t="shared" si="28"/>
        <v>50</v>
      </c>
      <c r="CR32">
        <f t="shared" si="28"/>
        <v>50</v>
      </c>
    </row>
    <row r="33" spans="1:96" ht="14.25" customHeight="1" x14ac:dyDescent="0.35">
      <c r="A33" s="21" t="s">
        <v>99</v>
      </c>
      <c r="B33" s="21">
        <v>215750</v>
      </c>
      <c r="C33" s="21">
        <v>215800</v>
      </c>
      <c r="D33" s="21">
        <f t="shared" si="5"/>
        <v>50</v>
      </c>
      <c r="E33" s="21" t="s">
        <v>111</v>
      </c>
      <c r="F33" s="21" t="s">
        <v>167</v>
      </c>
      <c r="G33" s="23">
        <v>2400</v>
      </c>
      <c r="H33" s="81"/>
      <c r="I33" s="81"/>
      <c r="J33" s="81"/>
      <c r="K33" s="81"/>
      <c r="L33" s="81"/>
      <c r="M33" s="81"/>
      <c r="N33" s="81"/>
      <c r="O33" s="81"/>
      <c r="P33" s="23">
        <v>5</v>
      </c>
      <c r="Q33" s="79"/>
      <c r="R33" s="79"/>
      <c r="S33" s="79"/>
      <c r="T33" s="79"/>
      <c r="U33" s="79"/>
      <c r="V33" s="79"/>
      <c r="W33" s="79"/>
      <c r="X33" s="79"/>
      <c r="Y33" s="23">
        <v>5</v>
      </c>
      <c r="Z33" s="25">
        <v>0.99617142852783214</v>
      </c>
      <c r="AA33" s="25">
        <v>0</v>
      </c>
      <c r="AB33" s="25"/>
      <c r="AC33" s="25"/>
      <c r="AD33" s="25">
        <v>8.7725714285714299E-3</v>
      </c>
      <c r="AE33" s="25">
        <v>7.1314285714285715E-3</v>
      </c>
      <c r="AF33" s="25">
        <v>2.993142857142857E-3</v>
      </c>
      <c r="AG33" s="25">
        <v>3.5611428571428578E-3</v>
      </c>
      <c r="AH33" s="23">
        <v>1</v>
      </c>
      <c r="AI33" s="77"/>
      <c r="AJ33" s="77"/>
      <c r="AK33" s="77"/>
      <c r="AL33" s="77"/>
      <c r="AM33" s="77"/>
      <c r="AN33" s="77"/>
      <c r="AO33" s="77"/>
      <c r="AP33" s="77"/>
      <c r="BE33">
        <f t="shared" ref="BE33:BT33" si="351">+BE32</f>
        <v>0</v>
      </c>
      <c r="BF33">
        <f t="shared" si="351"/>
        <v>0</v>
      </c>
      <c r="BG33">
        <f t="shared" si="351"/>
        <v>0</v>
      </c>
      <c r="BH33">
        <f t="shared" si="351"/>
        <v>0</v>
      </c>
      <c r="BI33">
        <f t="shared" si="351"/>
        <v>1</v>
      </c>
      <c r="BJ33">
        <f t="shared" si="351"/>
        <v>1</v>
      </c>
      <c r="BK33">
        <f t="shared" si="351"/>
        <v>1</v>
      </c>
      <c r="BL33">
        <f t="shared" si="351"/>
        <v>1</v>
      </c>
      <c r="BM33">
        <f t="shared" si="351"/>
        <v>0</v>
      </c>
      <c r="BN33">
        <f t="shared" si="351"/>
        <v>0</v>
      </c>
      <c r="BO33">
        <f t="shared" si="351"/>
        <v>0</v>
      </c>
      <c r="BP33">
        <f t="shared" si="351"/>
        <v>0</v>
      </c>
      <c r="BQ33">
        <f t="shared" si="351"/>
        <v>0</v>
      </c>
      <c r="BR33">
        <f t="shared" si="351"/>
        <v>0</v>
      </c>
      <c r="BS33">
        <f t="shared" si="351"/>
        <v>0</v>
      </c>
      <c r="BT33">
        <f t="shared" si="351"/>
        <v>0</v>
      </c>
      <c r="BU33">
        <f t="shared" si="20"/>
        <v>0</v>
      </c>
      <c r="BV33">
        <f t="shared" si="20"/>
        <v>0</v>
      </c>
      <c r="BW33">
        <f t="shared" si="20"/>
        <v>0</v>
      </c>
      <c r="BX33">
        <f t="shared" si="20"/>
        <v>0</v>
      </c>
      <c r="BY33">
        <f t="shared" si="20"/>
        <v>0</v>
      </c>
      <c r="BZ33">
        <f t="shared" si="20"/>
        <v>0</v>
      </c>
      <c r="CA33">
        <f t="shared" si="20"/>
        <v>0</v>
      </c>
      <c r="CB33">
        <f t="shared" si="20"/>
        <v>0</v>
      </c>
      <c r="CC33">
        <f t="shared" ref="CC33:CJ33" si="352">+CC32</f>
        <v>0</v>
      </c>
      <c r="CD33">
        <f t="shared" si="352"/>
        <v>0</v>
      </c>
      <c r="CE33">
        <f t="shared" si="352"/>
        <v>0</v>
      </c>
      <c r="CF33">
        <f t="shared" si="352"/>
        <v>0</v>
      </c>
      <c r="CG33">
        <f t="shared" si="352"/>
        <v>0</v>
      </c>
      <c r="CH33">
        <f t="shared" si="352"/>
        <v>0</v>
      </c>
      <c r="CI33">
        <f t="shared" si="352"/>
        <v>0</v>
      </c>
      <c r="CJ33">
        <f t="shared" si="352"/>
        <v>0</v>
      </c>
      <c r="CK33">
        <f t="shared" si="28"/>
        <v>0</v>
      </c>
      <c r="CL33">
        <f t="shared" si="28"/>
        <v>0</v>
      </c>
      <c r="CM33">
        <f t="shared" si="28"/>
        <v>0</v>
      </c>
      <c r="CN33">
        <f t="shared" si="28"/>
        <v>0</v>
      </c>
      <c r="CO33">
        <f t="shared" si="28"/>
        <v>50</v>
      </c>
      <c r="CP33">
        <f t="shared" si="28"/>
        <v>50</v>
      </c>
      <c r="CQ33">
        <f t="shared" si="28"/>
        <v>50</v>
      </c>
      <c r="CR33">
        <f t="shared" si="28"/>
        <v>50</v>
      </c>
    </row>
    <row r="34" spans="1:96" ht="14.25" customHeight="1" x14ac:dyDescent="0.35">
      <c r="A34" s="21" t="s">
        <v>99</v>
      </c>
      <c r="B34" s="21">
        <v>215800</v>
      </c>
      <c r="C34" s="21">
        <v>215850</v>
      </c>
      <c r="D34" s="21">
        <f t="shared" si="5"/>
        <v>50</v>
      </c>
      <c r="E34" s="21"/>
      <c r="F34" s="21" t="s">
        <v>167</v>
      </c>
      <c r="G34" s="23">
        <v>2400</v>
      </c>
      <c r="H34" s="80">
        <v>1837.0065261399629</v>
      </c>
      <c r="I34" s="80">
        <v>1829.0950954587834</v>
      </c>
      <c r="J34" s="80"/>
      <c r="K34" s="80"/>
      <c r="L34" s="80">
        <v>1044.1145796771373</v>
      </c>
      <c r="M34" s="80">
        <v>984.71186322902849</v>
      </c>
      <c r="N34" s="80">
        <v>1399.9945240242332</v>
      </c>
      <c r="O34" s="80">
        <v>1585.7239225459728</v>
      </c>
      <c r="P34" s="23">
        <v>5</v>
      </c>
      <c r="Q34" s="78">
        <v>3</v>
      </c>
      <c r="R34" s="78">
        <v>3.8</v>
      </c>
      <c r="S34" s="78"/>
      <c r="T34" s="78"/>
      <c r="U34" s="78">
        <v>4.7</v>
      </c>
      <c r="V34" s="78">
        <v>3.4</v>
      </c>
      <c r="W34" s="78">
        <v>3.1</v>
      </c>
      <c r="X34" s="78">
        <v>2.9</v>
      </c>
      <c r="Y34" s="23">
        <v>5</v>
      </c>
      <c r="Z34" s="25">
        <v>2.2281714117867606E-2</v>
      </c>
      <c r="AA34" s="25">
        <v>0</v>
      </c>
      <c r="AB34" s="25"/>
      <c r="AC34" s="25"/>
      <c r="AD34" s="25">
        <v>2.3354285714285716E-3</v>
      </c>
      <c r="AE34" s="25">
        <v>3.2457142857142852E-4</v>
      </c>
      <c r="AF34" s="25">
        <v>0</v>
      </c>
      <c r="AG34" s="25">
        <v>2.7142857142857144E-4</v>
      </c>
      <c r="AH34" s="23">
        <v>1</v>
      </c>
      <c r="AI34" s="76">
        <v>0.12571428769401141</v>
      </c>
      <c r="AJ34" s="76">
        <v>9.9714285714285728E-2</v>
      </c>
      <c r="AK34" s="76"/>
      <c r="AL34" s="76"/>
      <c r="AM34" s="76">
        <v>0</v>
      </c>
      <c r="AN34" s="76">
        <v>0</v>
      </c>
      <c r="AO34" s="76">
        <v>4.2857142857142859E-3</v>
      </c>
      <c r="AP34" s="76">
        <v>4.2857142857142859E-3</v>
      </c>
      <c r="BE34">
        <f>+IF(H34&gt;2400,1,0)</f>
        <v>0</v>
      </c>
      <c r="BF34">
        <f t="shared" ref="BF34" si="353">+IF(I34&gt;2400,1,0)</f>
        <v>0</v>
      </c>
      <c r="BG34">
        <f t="shared" ref="BG34" si="354">+IF(J34&gt;2400,1,0)</f>
        <v>0</v>
      </c>
      <c r="BH34">
        <f t="shared" ref="BH34" si="355">+IF(K34&gt;2400,1,0)</f>
        <v>0</v>
      </c>
      <c r="BI34">
        <f t="shared" ref="BI34" si="356">+IF(L34&gt;2400,1,0)</f>
        <v>0</v>
      </c>
      <c r="BJ34">
        <f t="shared" ref="BJ34" si="357">+IF(M34&gt;2400,1,0)</f>
        <v>0</v>
      </c>
      <c r="BK34">
        <f t="shared" ref="BK34" si="358">+IF(N34&gt;2400,1,0)</f>
        <v>0</v>
      </c>
      <c r="BL34">
        <f t="shared" ref="BL34" si="359">+IF(O34&gt;2400,1,0)</f>
        <v>0</v>
      </c>
      <c r="BM34">
        <f>+IF(Q34&gt;5,1,0)</f>
        <v>0</v>
      </c>
      <c r="BN34">
        <f t="shared" ref="BN34" si="360">+IF(R34&gt;5,1,0)</f>
        <v>0</v>
      </c>
      <c r="BO34">
        <f t="shared" ref="BO34" si="361">+IF(S34&gt;5,1,0)</f>
        <v>0</v>
      </c>
      <c r="BP34">
        <f t="shared" ref="BP34" si="362">+IF(T34&gt;5,1,0)</f>
        <v>0</v>
      </c>
      <c r="BQ34">
        <f t="shared" ref="BQ34" si="363">+IF(U34&gt;5,1,0)</f>
        <v>0</v>
      </c>
      <c r="BR34">
        <f t="shared" ref="BR34" si="364">+IF(V34&gt;5,1,0)</f>
        <v>0</v>
      </c>
      <c r="BS34">
        <f t="shared" ref="BS34" si="365">+IF(W34&gt;5,1,0)</f>
        <v>0</v>
      </c>
      <c r="BT34">
        <f t="shared" ref="BT34" si="366">+IF(X34&gt;5,1,0)</f>
        <v>0</v>
      </c>
      <c r="BU34">
        <f t="shared" si="20"/>
        <v>0</v>
      </c>
      <c r="BV34">
        <f t="shared" si="20"/>
        <v>0</v>
      </c>
      <c r="BW34">
        <f t="shared" si="20"/>
        <v>0</v>
      </c>
      <c r="BX34">
        <f t="shared" si="20"/>
        <v>0</v>
      </c>
      <c r="BY34">
        <f t="shared" si="20"/>
        <v>0</v>
      </c>
      <c r="BZ34">
        <f t="shared" si="20"/>
        <v>0</v>
      </c>
      <c r="CA34">
        <f t="shared" si="20"/>
        <v>0</v>
      </c>
      <c r="CB34">
        <f t="shared" si="20"/>
        <v>0</v>
      </c>
      <c r="CC34">
        <f>+IF(AI34&gt;1,1,0)</f>
        <v>0</v>
      </c>
      <c r="CD34">
        <f t="shared" ref="CD34" si="367">+IF(AJ34&gt;1,1,0)</f>
        <v>0</v>
      </c>
      <c r="CE34">
        <f t="shared" ref="CE34" si="368">+IF(AK34&gt;1,1,0)</f>
        <v>0</v>
      </c>
      <c r="CF34">
        <f t="shared" ref="CF34" si="369">+IF(AL34&gt;1,1,0)</f>
        <v>0</v>
      </c>
      <c r="CG34">
        <f t="shared" ref="CG34" si="370">+IF(AM34&gt;1,1,0)</f>
        <v>0</v>
      </c>
      <c r="CH34">
        <f t="shared" ref="CH34" si="371">+IF(AN34&gt;1,1,0)</f>
        <v>0</v>
      </c>
      <c r="CI34">
        <f t="shared" ref="CI34" si="372">+IF(AO34&gt;1,1,0)</f>
        <v>0</v>
      </c>
      <c r="CJ34">
        <f t="shared" ref="CJ34" si="373">+IF(AP34&gt;1,1,0)</f>
        <v>0</v>
      </c>
      <c r="CK34">
        <f t="shared" si="28"/>
        <v>0</v>
      </c>
      <c r="CL34">
        <f t="shared" si="28"/>
        <v>0</v>
      </c>
      <c r="CM34">
        <f t="shared" si="28"/>
        <v>0</v>
      </c>
      <c r="CN34">
        <f t="shared" si="28"/>
        <v>0</v>
      </c>
      <c r="CO34">
        <f t="shared" si="28"/>
        <v>0</v>
      </c>
      <c r="CP34">
        <f t="shared" si="28"/>
        <v>0</v>
      </c>
      <c r="CQ34">
        <f t="shared" si="28"/>
        <v>0</v>
      </c>
      <c r="CR34">
        <f t="shared" si="28"/>
        <v>0</v>
      </c>
    </row>
    <row r="35" spans="1:96" ht="14.25" customHeight="1" x14ac:dyDescent="0.35">
      <c r="A35" s="21" t="s">
        <v>99</v>
      </c>
      <c r="B35" s="21">
        <v>215850</v>
      </c>
      <c r="C35" s="21">
        <v>215900</v>
      </c>
      <c r="D35" s="21">
        <f t="shared" si="5"/>
        <v>50</v>
      </c>
      <c r="E35" s="21"/>
      <c r="F35" s="21" t="s">
        <v>167</v>
      </c>
      <c r="G35" s="23">
        <v>2400</v>
      </c>
      <c r="H35" s="81"/>
      <c r="I35" s="81"/>
      <c r="J35" s="81"/>
      <c r="K35" s="81"/>
      <c r="L35" s="81"/>
      <c r="M35" s="81"/>
      <c r="N35" s="81"/>
      <c r="O35" s="81"/>
      <c r="P35" s="23">
        <v>5</v>
      </c>
      <c r="Q35" s="79"/>
      <c r="R35" s="79"/>
      <c r="S35" s="79"/>
      <c r="T35" s="79"/>
      <c r="U35" s="79"/>
      <c r="V35" s="79"/>
      <c r="W35" s="79"/>
      <c r="X35" s="79"/>
      <c r="Y35" s="23">
        <v>5</v>
      </c>
      <c r="Z35" s="25">
        <v>1.0873142900466919E-2</v>
      </c>
      <c r="AA35" s="25">
        <v>0</v>
      </c>
      <c r="AB35" s="25"/>
      <c r="AC35" s="25"/>
      <c r="AD35" s="25">
        <v>2.6777142857142859E-3</v>
      </c>
      <c r="AE35" s="25">
        <v>0</v>
      </c>
      <c r="AF35" s="25">
        <v>0</v>
      </c>
      <c r="AG35" s="25">
        <v>2.8228571428571425E-4</v>
      </c>
      <c r="AH35" s="23">
        <v>1</v>
      </c>
      <c r="AI35" s="77"/>
      <c r="AJ35" s="77"/>
      <c r="AK35" s="77"/>
      <c r="AL35" s="77"/>
      <c r="AM35" s="77"/>
      <c r="AN35" s="77"/>
      <c r="AO35" s="77"/>
      <c r="AP35" s="77"/>
      <c r="BE35">
        <f t="shared" ref="BE35:BT35" si="374">+BE34</f>
        <v>0</v>
      </c>
      <c r="BF35">
        <f t="shared" si="374"/>
        <v>0</v>
      </c>
      <c r="BG35">
        <f t="shared" si="374"/>
        <v>0</v>
      </c>
      <c r="BH35">
        <f t="shared" si="374"/>
        <v>0</v>
      </c>
      <c r="BI35">
        <f t="shared" si="374"/>
        <v>0</v>
      </c>
      <c r="BJ35">
        <f t="shared" si="374"/>
        <v>0</v>
      </c>
      <c r="BK35">
        <f t="shared" si="374"/>
        <v>0</v>
      </c>
      <c r="BL35">
        <f t="shared" si="374"/>
        <v>0</v>
      </c>
      <c r="BM35">
        <f t="shared" si="374"/>
        <v>0</v>
      </c>
      <c r="BN35">
        <f t="shared" si="374"/>
        <v>0</v>
      </c>
      <c r="BO35">
        <f t="shared" si="374"/>
        <v>0</v>
      </c>
      <c r="BP35">
        <f t="shared" si="374"/>
        <v>0</v>
      </c>
      <c r="BQ35">
        <f t="shared" si="374"/>
        <v>0</v>
      </c>
      <c r="BR35">
        <f t="shared" si="374"/>
        <v>0</v>
      </c>
      <c r="BS35">
        <f t="shared" si="374"/>
        <v>0</v>
      </c>
      <c r="BT35">
        <f t="shared" si="374"/>
        <v>0</v>
      </c>
      <c r="BU35">
        <f t="shared" si="20"/>
        <v>0</v>
      </c>
      <c r="BV35">
        <f t="shared" si="20"/>
        <v>0</v>
      </c>
      <c r="BW35">
        <f t="shared" si="20"/>
        <v>0</v>
      </c>
      <c r="BX35">
        <f t="shared" si="20"/>
        <v>0</v>
      </c>
      <c r="BY35">
        <f t="shared" si="20"/>
        <v>0</v>
      </c>
      <c r="BZ35">
        <f t="shared" si="20"/>
        <v>0</v>
      </c>
      <c r="CA35">
        <f t="shared" si="20"/>
        <v>0</v>
      </c>
      <c r="CB35">
        <f t="shared" si="20"/>
        <v>0</v>
      </c>
      <c r="CC35">
        <f t="shared" ref="CC35:CJ35" si="375">+CC34</f>
        <v>0</v>
      </c>
      <c r="CD35">
        <f t="shared" si="375"/>
        <v>0</v>
      </c>
      <c r="CE35">
        <f t="shared" si="375"/>
        <v>0</v>
      </c>
      <c r="CF35">
        <f t="shared" si="375"/>
        <v>0</v>
      </c>
      <c r="CG35">
        <f t="shared" si="375"/>
        <v>0</v>
      </c>
      <c r="CH35">
        <f t="shared" si="375"/>
        <v>0</v>
      </c>
      <c r="CI35">
        <f t="shared" si="375"/>
        <v>0</v>
      </c>
      <c r="CJ35">
        <f t="shared" si="375"/>
        <v>0</v>
      </c>
      <c r="CK35">
        <f t="shared" si="28"/>
        <v>0</v>
      </c>
      <c r="CL35">
        <f t="shared" si="28"/>
        <v>0</v>
      </c>
      <c r="CM35">
        <f t="shared" si="28"/>
        <v>0</v>
      </c>
      <c r="CN35">
        <f t="shared" si="28"/>
        <v>0</v>
      </c>
      <c r="CO35">
        <f t="shared" si="28"/>
        <v>0</v>
      </c>
      <c r="CP35">
        <f t="shared" si="28"/>
        <v>0</v>
      </c>
      <c r="CQ35">
        <f t="shared" si="28"/>
        <v>0</v>
      </c>
      <c r="CR35">
        <f t="shared" si="28"/>
        <v>0</v>
      </c>
    </row>
    <row r="36" spans="1:96" ht="14.25" customHeight="1" x14ac:dyDescent="0.35">
      <c r="A36" s="21" t="s">
        <v>99</v>
      </c>
      <c r="B36" s="21">
        <v>215900</v>
      </c>
      <c r="C36" s="21">
        <v>215950</v>
      </c>
      <c r="D36" s="21">
        <f t="shared" si="5"/>
        <v>50</v>
      </c>
      <c r="E36" s="21"/>
      <c r="F36" s="21"/>
      <c r="G36" s="23">
        <v>2400</v>
      </c>
      <c r="H36" s="80">
        <v>999.52746101122636</v>
      </c>
      <c r="I36" s="80">
        <v>962.53326575902634</v>
      </c>
      <c r="J36" s="80">
        <v>1088.9066909086803</v>
      </c>
      <c r="K36" s="80">
        <v>1353.9591531232527</v>
      </c>
      <c r="L36" s="80">
        <v>1407.6830258868333</v>
      </c>
      <c r="M36" s="80">
        <v>1884.5513800989386</v>
      </c>
      <c r="N36" s="80">
        <v>1531.2986370787364</v>
      </c>
      <c r="O36" s="80">
        <v>1734.4474136927158</v>
      </c>
      <c r="P36" s="23">
        <v>5</v>
      </c>
      <c r="Q36" s="78">
        <v>2.9</v>
      </c>
      <c r="R36" s="78">
        <v>4.5999999999999996</v>
      </c>
      <c r="S36" s="78">
        <v>3.2</v>
      </c>
      <c r="T36" s="78">
        <v>4.0999999999999996</v>
      </c>
      <c r="U36" s="78">
        <v>3.5</v>
      </c>
      <c r="V36" s="78">
        <v>2.9</v>
      </c>
      <c r="W36" s="78">
        <v>3.2</v>
      </c>
      <c r="X36" s="78">
        <v>2.7</v>
      </c>
      <c r="Y36" s="23">
        <v>5</v>
      </c>
      <c r="Z36" s="25">
        <v>1.5923999933515277E-2</v>
      </c>
      <c r="AA36" s="25">
        <v>4.937142857142857E-4</v>
      </c>
      <c r="AB36" s="25">
        <v>0</v>
      </c>
      <c r="AC36" s="25">
        <v>2.0811428571428569E-3</v>
      </c>
      <c r="AD36" s="25">
        <v>7.6937142857142846E-3</v>
      </c>
      <c r="AE36" s="25">
        <v>4.8382857142857134E-3</v>
      </c>
      <c r="AF36" s="25">
        <v>0</v>
      </c>
      <c r="AG36" s="25">
        <v>0</v>
      </c>
      <c r="AH36" s="23">
        <v>1</v>
      </c>
      <c r="AI36" s="76">
        <v>1.7142856759684424E-2</v>
      </c>
      <c r="AJ36" s="76">
        <v>2.2857142857142859E-3</v>
      </c>
      <c r="AK36" s="76">
        <v>1.4571428571428569E-2</v>
      </c>
      <c r="AL36" s="76">
        <v>0</v>
      </c>
      <c r="AM36" s="76">
        <v>5.8857142857142865E-2</v>
      </c>
      <c r="AN36" s="76">
        <v>7.4857142857142858E-2</v>
      </c>
      <c r="AO36" s="76">
        <v>0</v>
      </c>
      <c r="AP36" s="76">
        <v>4.8571428571428576E-3</v>
      </c>
      <c r="BE36">
        <f>+IF(H36&gt;2400,1,0)</f>
        <v>0</v>
      </c>
      <c r="BF36">
        <f t="shared" ref="BF36" si="376">+IF(I36&gt;2400,1,0)</f>
        <v>0</v>
      </c>
      <c r="BG36">
        <f t="shared" ref="BG36" si="377">+IF(J36&gt;2400,1,0)</f>
        <v>0</v>
      </c>
      <c r="BH36">
        <f t="shared" ref="BH36" si="378">+IF(K36&gt;2400,1,0)</f>
        <v>0</v>
      </c>
      <c r="BI36">
        <f t="shared" ref="BI36" si="379">+IF(L36&gt;2400,1,0)</f>
        <v>0</v>
      </c>
      <c r="BJ36">
        <f t="shared" ref="BJ36" si="380">+IF(M36&gt;2400,1,0)</f>
        <v>0</v>
      </c>
      <c r="BK36">
        <f t="shared" ref="BK36" si="381">+IF(N36&gt;2400,1,0)</f>
        <v>0</v>
      </c>
      <c r="BL36">
        <f t="shared" ref="BL36" si="382">+IF(O36&gt;2400,1,0)</f>
        <v>0</v>
      </c>
      <c r="BM36">
        <f>+IF(Q36&gt;5,1,0)</f>
        <v>0</v>
      </c>
      <c r="BN36">
        <f t="shared" ref="BN36" si="383">+IF(R36&gt;5,1,0)</f>
        <v>0</v>
      </c>
      <c r="BO36">
        <f t="shared" ref="BO36" si="384">+IF(S36&gt;5,1,0)</f>
        <v>0</v>
      </c>
      <c r="BP36">
        <f t="shared" ref="BP36" si="385">+IF(T36&gt;5,1,0)</f>
        <v>0</v>
      </c>
      <c r="BQ36">
        <f t="shared" ref="BQ36" si="386">+IF(U36&gt;5,1,0)</f>
        <v>0</v>
      </c>
      <c r="BR36">
        <f t="shared" ref="BR36" si="387">+IF(V36&gt;5,1,0)</f>
        <v>0</v>
      </c>
      <c r="BS36">
        <f t="shared" ref="BS36" si="388">+IF(W36&gt;5,1,0)</f>
        <v>0</v>
      </c>
      <c r="BT36">
        <f t="shared" ref="BT36" si="389">+IF(X36&gt;5,1,0)</f>
        <v>0</v>
      </c>
      <c r="BU36">
        <f t="shared" si="20"/>
        <v>0</v>
      </c>
      <c r="BV36">
        <f t="shared" si="20"/>
        <v>0</v>
      </c>
      <c r="BW36">
        <f t="shared" si="20"/>
        <v>0</v>
      </c>
      <c r="BX36">
        <f t="shared" si="20"/>
        <v>0</v>
      </c>
      <c r="BY36">
        <f t="shared" si="20"/>
        <v>0</v>
      </c>
      <c r="BZ36">
        <f t="shared" si="20"/>
        <v>0</v>
      </c>
      <c r="CA36">
        <f t="shared" si="20"/>
        <v>0</v>
      </c>
      <c r="CB36">
        <f t="shared" si="20"/>
        <v>0</v>
      </c>
      <c r="CC36">
        <f>+IF(AI36&gt;1,1,0)</f>
        <v>0</v>
      </c>
      <c r="CD36">
        <f t="shared" ref="CD36" si="390">+IF(AJ36&gt;1,1,0)</f>
        <v>0</v>
      </c>
      <c r="CE36">
        <f t="shared" ref="CE36" si="391">+IF(AK36&gt;1,1,0)</f>
        <v>0</v>
      </c>
      <c r="CF36">
        <f t="shared" ref="CF36" si="392">+IF(AL36&gt;1,1,0)</f>
        <v>0</v>
      </c>
      <c r="CG36">
        <f t="shared" ref="CG36" si="393">+IF(AM36&gt;1,1,0)</f>
        <v>0</v>
      </c>
      <c r="CH36">
        <f t="shared" ref="CH36" si="394">+IF(AN36&gt;1,1,0)</f>
        <v>0</v>
      </c>
      <c r="CI36">
        <f t="shared" ref="CI36" si="395">+IF(AO36&gt;1,1,0)</f>
        <v>0</v>
      </c>
      <c r="CJ36">
        <f t="shared" ref="CJ36" si="396">+IF(AP36&gt;1,1,0)</f>
        <v>0</v>
      </c>
      <c r="CK36">
        <f t="shared" si="28"/>
        <v>0</v>
      </c>
      <c r="CL36">
        <f t="shared" si="28"/>
        <v>0</v>
      </c>
      <c r="CM36">
        <f t="shared" si="28"/>
        <v>0</v>
      </c>
      <c r="CN36">
        <f t="shared" si="28"/>
        <v>0</v>
      </c>
      <c r="CO36">
        <f t="shared" si="28"/>
        <v>0</v>
      </c>
      <c r="CP36">
        <f t="shared" si="28"/>
        <v>0</v>
      </c>
      <c r="CQ36">
        <f t="shared" si="28"/>
        <v>0</v>
      </c>
      <c r="CR36">
        <f t="shared" si="28"/>
        <v>0</v>
      </c>
    </row>
    <row r="37" spans="1:96" ht="14.25" customHeight="1" x14ac:dyDescent="0.35">
      <c r="A37" s="21" t="s">
        <v>99</v>
      </c>
      <c r="B37" s="21">
        <v>215950</v>
      </c>
      <c r="C37" s="21">
        <v>216000</v>
      </c>
      <c r="D37" s="21">
        <f t="shared" si="5"/>
        <v>50</v>
      </c>
      <c r="E37" s="21"/>
      <c r="F37" s="21"/>
      <c r="G37" s="23">
        <v>2400</v>
      </c>
      <c r="H37" s="81"/>
      <c r="I37" s="81"/>
      <c r="J37" s="81"/>
      <c r="K37" s="81"/>
      <c r="L37" s="81"/>
      <c r="M37" s="81"/>
      <c r="N37" s="81"/>
      <c r="O37" s="81"/>
      <c r="P37" s="23">
        <v>5</v>
      </c>
      <c r="Q37" s="79"/>
      <c r="R37" s="79"/>
      <c r="S37" s="79"/>
      <c r="T37" s="79"/>
      <c r="U37" s="79"/>
      <c r="V37" s="79"/>
      <c r="W37" s="79"/>
      <c r="X37" s="79"/>
      <c r="Y37" s="23">
        <v>5</v>
      </c>
      <c r="Z37" s="25">
        <v>1.2181142854690553E-2</v>
      </c>
      <c r="AA37" s="25">
        <v>1.2462857142857141E-3</v>
      </c>
      <c r="AB37" s="25">
        <v>0</v>
      </c>
      <c r="AC37" s="25">
        <v>7.2074285714285712E-3</v>
      </c>
      <c r="AD37" s="25">
        <v>0.14208799999999999</v>
      </c>
      <c r="AE37" s="25">
        <v>4.4571428571428567E-5</v>
      </c>
      <c r="AF37" s="25">
        <v>0</v>
      </c>
      <c r="AG37" s="25">
        <v>1.2434285714285715E-3</v>
      </c>
      <c r="AH37" s="23">
        <v>1</v>
      </c>
      <c r="AI37" s="77"/>
      <c r="AJ37" s="77"/>
      <c r="AK37" s="77"/>
      <c r="AL37" s="77"/>
      <c r="AM37" s="77"/>
      <c r="AN37" s="77"/>
      <c r="AO37" s="77"/>
      <c r="AP37" s="77"/>
      <c r="BE37">
        <f t="shared" ref="BE37:BT37" si="397">+BE36</f>
        <v>0</v>
      </c>
      <c r="BF37">
        <f t="shared" si="397"/>
        <v>0</v>
      </c>
      <c r="BG37">
        <f t="shared" si="397"/>
        <v>0</v>
      </c>
      <c r="BH37">
        <f t="shared" si="397"/>
        <v>0</v>
      </c>
      <c r="BI37">
        <f t="shared" si="397"/>
        <v>0</v>
      </c>
      <c r="BJ37">
        <f t="shared" si="397"/>
        <v>0</v>
      </c>
      <c r="BK37">
        <f t="shared" si="397"/>
        <v>0</v>
      </c>
      <c r="BL37">
        <f t="shared" si="397"/>
        <v>0</v>
      </c>
      <c r="BM37">
        <f t="shared" si="397"/>
        <v>0</v>
      </c>
      <c r="BN37">
        <f t="shared" si="397"/>
        <v>0</v>
      </c>
      <c r="BO37">
        <f t="shared" si="397"/>
        <v>0</v>
      </c>
      <c r="BP37">
        <f t="shared" si="397"/>
        <v>0</v>
      </c>
      <c r="BQ37">
        <f t="shared" si="397"/>
        <v>0</v>
      </c>
      <c r="BR37">
        <f t="shared" si="397"/>
        <v>0</v>
      </c>
      <c r="BS37">
        <f t="shared" si="397"/>
        <v>0</v>
      </c>
      <c r="BT37">
        <f t="shared" si="397"/>
        <v>0</v>
      </c>
      <c r="BU37">
        <f t="shared" si="20"/>
        <v>0</v>
      </c>
      <c r="BV37">
        <f t="shared" si="20"/>
        <v>0</v>
      </c>
      <c r="BW37">
        <f t="shared" si="20"/>
        <v>0</v>
      </c>
      <c r="BX37">
        <f t="shared" si="20"/>
        <v>0</v>
      </c>
      <c r="BY37">
        <f t="shared" si="20"/>
        <v>0</v>
      </c>
      <c r="BZ37">
        <f t="shared" si="20"/>
        <v>0</v>
      </c>
      <c r="CA37">
        <f t="shared" si="20"/>
        <v>0</v>
      </c>
      <c r="CB37">
        <f t="shared" si="20"/>
        <v>0</v>
      </c>
      <c r="CC37">
        <f t="shared" ref="CC37:CJ37" si="398">+CC36</f>
        <v>0</v>
      </c>
      <c r="CD37">
        <f t="shared" si="398"/>
        <v>0</v>
      </c>
      <c r="CE37">
        <f t="shared" si="398"/>
        <v>0</v>
      </c>
      <c r="CF37">
        <f t="shared" si="398"/>
        <v>0</v>
      </c>
      <c r="CG37">
        <f t="shared" si="398"/>
        <v>0</v>
      </c>
      <c r="CH37">
        <f t="shared" si="398"/>
        <v>0</v>
      </c>
      <c r="CI37">
        <f t="shared" si="398"/>
        <v>0</v>
      </c>
      <c r="CJ37">
        <f t="shared" si="398"/>
        <v>0</v>
      </c>
      <c r="CK37">
        <f t="shared" si="28"/>
        <v>0</v>
      </c>
      <c r="CL37">
        <f t="shared" si="28"/>
        <v>0</v>
      </c>
      <c r="CM37">
        <f t="shared" si="28"/>
        <v>0</v>
      </c>
      <c r="CN37">
        <f t="shared" si="28"/>
        <v>0</v>
      </c>
      <c r="CO37">
        <f t="shared" si="28"/>
        <v>0</v>
      </c>
      <c r="CP37">
        <f t="shared" si="28"/>
        <v>0</v>
      </c>
      <c r="CQ37">
        <f t="shared" si="28"/>
        <v>0</v>
      </c>
      <c r="CR37">
        <f t="shared" si="28"/>
        <v>0</v>
      </c>
    </row>
    <row r="38" spans="1:96" ht="14.25" customHeight="1" x14ac:dyDescent="0.35">
      <c r="A38" s="21" t="s">
        <v>99</v>
      </c>
      <c r="B38" s="21">
        <v>216000</v>
      </c>
      <c r="C38" s="21">
        <v>216050</v>
      </c>
      <c r="D38" s="21">
        <f t="shared" si="5"/>
        <v>50</v>
      </c>
      <c r="E38" s="21"/>
      <c r="F38" s="21"/>
      <c r="G38" s="23">
        <v>2400</v>
      </c>
      <c r="H38" s="80">
        <v>1163.9978682815049</v>
      </c>
      <c r="I38" s="80">
        <v>940.40929148387477</v>
      </c>
      <c r="J38" s="80">
        <v>984.71186322902849</v>
      </c>
      <c r="K38" s="80">
        <v>1384.6311038989984</v>
      </c>
      <c r="L38" s="80">
        <v>2019.9534315458611</v>
      </c>
      <c r="M38" s="80">
        <v>1813.2832406550688</v>
      </c>
      <c r="N38" s="80">
        <v>1523.5403193025534</v>
      </c>
      <c r="O38" s="80">
        <v>2818.2305747044074</v>
      </c>
      <c r="P38" s="23">
        <v>5</v>
      </c>
      <c r="Q38" s="78">
        <v>3.2</v>
      </c>
      <c r="R38" s="78">
        <v>4.4000000000000004</v>
      </c>
      <c r="S38" s="78">
        <v>3.6</v>
      </c>
      <c r="T38" s="78">
        <v>4.2</v>
      </c>
      <c r="U38" s="78">
        <v>4.9000000000000004</v>
      </c>
      <c r="V38" s="78">
        <v>4.0999999999999996</v>
      </c>
      <c r="W38" s="78">
        <v>2.7</v>
      </c>
      <c r="X38" s="78">
        <v>3.3</v>
      </c>
      <c r="Y38" s="23">
        <v>5</v>
      </c>
      <c r="Z38" s="25">
        <v>1.0703428550447737E-2</v>
      </c>
      <c r="AA38" s="25">
        <v>0</v>
      </c>
      <c r="AB38" s="25">
        <v>0</v>
      </c>
      <c r="AC38" s="25">
        <v>1.303714285714286E-2</v>
      </c>
      <c r="AD38" s="25">
        <v>1.5438857142857143E-2</v>
      </c>
      <c r="AE38" s="25">
        <v>1.2128571428571426E-2</v>
      </c>
      <c r="AF38" s="25">
        <v>2.5502857142857141E-3</v>
      </c>
      <c r="AG38" s="25">
        <v>8.1799999999999998E-3</v>
      </c>
      <c r="AH38" s="23">
        <v>1</v>
      </c>
      <c r="AI38" s="76">
        <v>1.6571428094591414E-2</v>
      </c>
      <c r="AJ38" s="76">
        <v>6.5714285714285718E-3</v>
      </c>
      <c r="AK38" s="76">
        <v>6.8571428571428568E-3</v>
      </c>
      <c r="AL38" s="76">
        <v>0.11428571428571431</v>
      </c>
      <c r="AM38" s="76">
        <v>0</v>
      </c>
      <c r="AN38" s="76">
        <v>2.5714285714285713E-3</v>
      </c>
      <c r="AO38" s="76">
        <v>3.7714285714285714E-2</v>
      </c>
      <c r="AP38" s="76">
        <v>0</v>
      </c>
      <c r="BE38">
        <f>+IF(H38&gt;2400,1,0)</f>
        <v>0</v>
      </c>
      <c r="BF38">
        <f t="shared" ref="BF38" si="399">+IF(I38&gt;2400,1,0)</f>
        <v>0</v>
      </c>
      <c r="BG38">
        <f t="shared" ref="BG38" si="400">+IF(J38&gt;2400,1,0)</f>
        <v>0</v>
      </c>
      <c r="BH38">
        <f t="shared" ref="BH38" si="401">+IF(K38&gt;2400,1,0)</f>
        <v>0</v>
      </c>
      <c r="BI38">
        <f t="shared" ref="BI38" si="402">+IF(L38&gt;2400,1,0)</f>
        <v>0</v>
      </c>
      <c r="BJ38">
        <f t="shared" ref="BJ38" si="403">+IF(M38&gt;2400,1,0)</f>
        <v>0</v>
      </c>
      <c r="BK38">
        <f t="shared" ref="BK38" si="404">+IF(N38&gt;2400,1,0)</f>
        <v>0</v>
      </c>
      <c r="BL38">
        <f t="shared" ref="BL38" si="405">+IF(O38&gt;2400,1,0)</f>
        <v>1</v>
      </c>
      <c r="BM38">
        <f>+IF(Q38&gt;5,1,0)</f>
        <v>0</v>
      </c>
      <c r="BN38">
        <f t="shared" ref="BN38" si="406">+IF(R38&gt;5,1,0)</f>
        <v>0</v>
      </c>
      <c r="BO38">
        <f t="shared" ref="BO38" si="407">+IF(S38&gt;5,1,0)</f>
        <v>0</v>
      </c>
      <c r="BP38">
        <f t="shared" ref="BP38" si="408">+IF(T38&gt;5,1,0)</f>
        <v>0</v>
      </c>
      <c r="BQ38">
        <f t="shared" ref="BQ38" si="409">+IF(U38&gt;5,1,0)</f>
        <v>0</v>
      </c>
      <c r="BR38">
        <f t="shared" ref="BR38" si="410">+IF(V38&gt;5,1,0)</f>
        <v>0</v>
      </c>
      <c r="BS38">
        <f t="shared" ref="BS38" si="411">+IF(W38&gt;5,1,0)</f>
        <v>0</v>
      </c>
      <c r="BT38">
        <f t="shared" ref="BT38" si="412">+IF(X38&gt;5,1,0)</f>
        <v>0</v>
      </c>
      <c r="BU38">
        <f t="shared" si="20"/>
        <v>0</v>
      </c>
      <c r="BV38">
        <f t="shared" si="20"/>
        <v>0</v>
      </c>
      <c r="BW38">
        <f t="shared" si="20"/>
        <v>0</v>
      </c>
      <c r="BX38">
        <f t="shared" si="20"/>
        <v>0</v>
      </c>
      <c r="BY38">
        <f t="shared" si="20"/>
        <v>0</v>
      </c>
      <c r="BZ38">
        <f t="shared" si="20"/>
        <v>0</v>
      </c>
      <c r="CA38">
        <f t="shared" si="20"/>
        <v>0</v>
      </c>
      <c r="CB38">
        <f t="shared" si="20"/>
        <v>0</v>
      </c>
      <c r="CC38">
        <f>+IF(AI38&gt;1,1,0)</f>
        <v>0</v>
      </c>
      <c r="CD38">
        <f t="shared" ref="CD38" si="413">+IF(AJ38&gt;1,1,0)</f>
        <v>0</v>
      </c>
      <c r="CE38">
        <f t="shared" ref="CE38" si="414">+IF(AK38&gt;1,1,0)</f>
        <v>0</v>
      </c>
      <c r="CF38">
        <f t="shared" ref="CF38" si="415">+IF(AL38&gt;1,1,0)</f>
        <v>0</v>
      </c>
      <c r="CG38">
        <f t="shared" ref="CG38" si="416">+IF(AM38&gt;1,1,0)</f>
        <v>0</v>
      </c>
      <c r="CH38">
        <f t="shared" ref="CH38" si="417">+IF(AN38&gt;1,1,0)</f>
        <v>0</v>
      </c>
      <c r="CI38">
        <f t="shared" ref="CI38" si="418">+IF(AO38&gt;1,1,0)</f>
        <v>0</v>
      </c>
      <c r="CJ38">
        <f t="shared" ref="CJ38" si="419">+IF(AP38&gt;1,1,0)</f>
        <v>0</v>
      </c>
      <c r="CK38">
        <f t="shared" si="28"/>
        <v>0</v>
      </c>
      <c r="CL38">
        <f t="shared" si="28"/>
        <v>0</v>
      </c>
      <c r="CM38">
        <f t="shared" si="28"/>
        <v>0</v>
      </c>
      <c r="CN38">
        <f t="shared" si="28"/>
        <v>0</v>
      </c>
      <c r="CO38">
        <f t="shared" si="28"/>
        <v>0</v>
      </c>
      <c r="CP38">
        <f t="shared" si="28"/>
        <v>0</v>
      </c>
      <c r="CQ38">
        <f t="shared" si="28"/>
        <v>0</v>
      </c>
      <c r="CR38">
        <f t="shared" si="28"/>
        <v>50</v>
      </c>
    </row>
    <row r="39" spans="1:96" ht="14.25" customHeight="1" x14ac:dyDescent="0.35">
      <c r="A39" s="21" t="s">
        <v>99</v>
      </c>
      <c r="B39" s="21">
        <v>216050</v>
      </c>
      <c r="C39" s="21">
        <v>216100</v>
      </c>
      <c r="D39" s="21">
        <f t="shared" si="5"/>
        <v>50</v>
      </c>
      <c r="E39" s="21"/>
      <c r="F39" s="21"/>
      <c r="G39" s="23">
        <v>2400</v>
      </c>
      <c r="H39" s="81"/>
      <c r="I39" s="81"/>
      <c r="J39" s="81"/>
      <c r="K39" s="81"/>
      <c r="L39" s="81"/>
      <c r="M39" s="81"/>
      <c r="N39" s="81"/>
      <c r="O39" s="81"/>
      <c r="P39" s="23">
        <v>5</v>
      </c>
      <c r="Q39" s="79"/>
      <c r="R39" s="79"/>
      <c r="S39" s="79"/>
      <c r="T39" s="79"/>
      <c r="U39" s="79"/>
      <c r="V39" s="79"/>
      <c r="W39" s="79"/>
      <c r="X39" s="79"/>
      <c r="Y39" s="23">
        <v>5</v>
      </c>
      <c r="Z39" s="25">
        <v>4.0100348571436744</v>
      </c>
      <c r="AA39" s="25">
        <v>9.5205714285714286E-3</v>
      </c>
      <c r="AB39" s="25">
        <v>2.4342857142857141E-4</v>
      </c>
      <c r="AC39" s="25">
        <v>3.0719999999999996E-3</v>
      </c>
      <c r="AD39" s="25">
        <v>1.080057142857143E-2</v>
      </c>
      <c r="AE39" s="25">
        <v>5.0674285714285708E-3</v>
      </c>
      <c r="AF39" s="25">
        <v>3.0817142857142857E-3</v>
      </c>
      <c r="AG39" s="25">
        <v>7.9377142857142858E-3</v>
      </c>
      <c r="AH39" s="23">
        <v>1</v>
      </c>
      <c r="AI39" s="77"/>
      <c r="AJ39" s="77"/>
      <c r="AK39" s="77"/>
      <c r="AL39" s="77"/>
      <c r="AM39" s="77"/>
      <c r="AN39" s="77"/>
      <c r="AO39" s="77"/>
      <c r="AP39" s="77"/>
      <c r="BE39">
        <f t="shared" ref="BE39:BT39" si="420">+BE38</f>
        <v>0</v>
      </c>
      <c r="BF39">
        <f t="shared" si="420"/>
        <v>0</v>
      </c>
      <c r="BG39">
        <f t="shared" si="420"/>
        <v>0</v>
      </c>
      <c r="BH39">
        <f t="shared" si="420"/>
        <v>0</v>
      </c>
      <c r="BI39">
        <f t="shared" si="420"/>
        <v>0</v>
      </c>
      <c r="BJ39">
        <f t="shared" si="420"/>
        <v>0</v>
      </c>
      <c r="BK39">
        <f t="shared" si="420"/>
        <v>0</v>
      </c>
      <c r="BL39">
        <f t="shared" si="420"/>
        <v>1</v>
      </c>
      <c r="BM39">
        <f t="shared" si="420"/>
        <v>0</v>
      </c>
      <c r="BN39">
        <f t="shared" si="420"/>
        <v>0</v>
      </c>
      <c r="BO39">
        <f t="shared" si="420"/>
        <v>0</v>
      </c>
      <c r="BP39">
        <f t="shared" si="420"/>
        <v>0</v>
      </c>
      <c r="BQ39">
        <f t="shared" si="420"/>
        <v>0</v>
      </c>
      <c r="BR39">
        <f t="shared" si="420"/>
        <v>0</v>
      </c>
      <c r="BS39">
        <f t="shared" si="420"/>
        <v>0</v>
      </c>
      <c r="BT39">
        <f t="shared" si="420"/>
        <v>0</v>
      </c>
      <c r="BU39">
        <f t="shared" si="20"/>
        <v>0</v>
      </c>
      <c r="BV39">
        <f t="shared" si="20"/>
        <v>0</v>
      </c>
      <c r="BW39">
        <f t="shared" si="20"/>
        <v>0</v>
      </c>
      <c r="BX39">
        <f t="shared" si="20"/>
        <v>0</v>
      </c>
      <c r="BY39">
        <f t="shared" si="20"/>
        <v>0</v>
      </c>
      <c r="BZ39">
        <f t="shared" si="20"/>
        <v>0</v>
      </c>
      <c r="CA39">
        <f t="shared" si="20"/>
        <v>0</v>
      </c>
      <c r="CB39">
        <f t="shared" si="20"/>
        <v>0</v>
      </c>
      <c r="CC39">
        <f t="shared" ref="CC39:CJ39" si="421">+CC38</f>
        <v>0</v>
      </c>
      <c r="CD39">
        <f t="shared" si="421"/>
        <v>0</v>
      </c>
      <c r="CE39">
        <f t="shared" si="421"/>
        <v>0</v>
      </c>
      <c r="CF39">
        <f t="shared" si="421"/>
        <v>0</v>
      </c>
      <c r="CG39">
        <f t="shared" si="421"/>
        <v>0</v>
      </c>
      <c r="CH39">
        <f t="shared" si="421"/>
        <v>0</v>
      </c>
      <c r="CI39">
        <f t="shared" si="421"/>
        <v>0</v>
      </c>
      <c r="CJ39">
        <f t="shared" si="421"/>
        <v>0</v>
      </c>
      <c r="CK39">
        <f t="shared" si="28"/>
        <v>0</v>
      </c>
      <c r="CL39">
        <f t="shared" si="28"/>
        <v>0</v>
      </c>
      <c r="CM39">
        <f t="shared" si="28"/>
        <v>0</v>
      </c>
      <c r="CN39">
        <f t="shared" si="28"/>
        <v>0</v>
      </c>
      <c r="CO39">
        <f t="shared" si="28"/>
        <v>0</v>
      </c>
      <c r="CP39">
        <f t="shared" si="28"/>
        <v>0</v>
      </c>
      <c r="CQ39">
        <f t="shared" si="28"/>
        <v>0</v>
      </c>
      <c r="CR39">
        <f t="shared" si="28"/>
        <v>50</v>
      </c>
    </row>
    <row r="40" spans="1:96" ht="14.25" customHeight="1" x14ac:dyDescent="0.35">
      <c r="A40" s="21" t="s">
        <v>99</v>
      </c>
      <c r="B40" s="21">
        <v>216100</v>
      </c>
      <c r="C40" s="21">
        <v>216150</v>
      </c>
      <c r="D40" s="21">
        <f t="shared" si="5"/>
        <v>50</v>
      </c>
      <c r="E40" s="21"/>
      <c r="F40" s="21"/>
      <c r="G40" s="23">
        <v>2400</v>
      </c>
      <c r="H40" s="80">
        <v>1141.4143845528677</v>
      </c>
      <c r="I40" s="80">
        <v>1021.7949613996097</v>
      </c>
      <c r="J40" s="80">
        <v>1103.8817845012861</v>
      </c>
      <c r="K40" s="80">
        <v>1029.2290872712379</v>
      </c>
      <c r="L40" s="80">
        <v>1585.7239225459728</v>
      </c>
      <c r="M40" s="80">
        <v>1407.6830258868333</v>
      </c>
      <c r="N40" s="80">
        <v>1609.110863711549</v>
      </c>
      <c r="O40" s="80">
        <v>1438.4818610435104</v>
      </c>
      <c r="P40" s="23">
        <v>5</v>
      </c>
      <c r="Q40" s="78">
        <v>3.6</v>
      </c>
      <c r="R40" s="78">
        <v>4.8</v>
      </c>
      <c r="S40" s="78">
        <v>2.9</v>
      </c>
      <c r="T40" s="78">
        <v>4.8</v>
      </c>
      <c r="U40" s="78">
        <v>5.2</v>
      </c>
      <c r="V40" s="78">
        <v>4</v>
      </c>
      <c r="W40" s="78">
        <v>2.7</v>
      </c>
      <c r="X40" s="78">
        <v>2.8</v>
      </c>
      <c r="Y40" s="23">
        <v>5</v>
      </c>
      <c r="Z40" s="25">
        <v>2.9270497141470226</v>
      </c>
      <c r="AA40" s="25">
        <v>4.3851428571428574E-3</v>
      </c>
      <c r="AB40" s="25">
        <v>4.452571428571429E-3</v>
      </c>
      <c r="AC40" s="25">
        <v>5.250857142857143E-3</v>
      </c>
      <c r="AD40" s="25">
        <v>1.4609714285714285E-2</v>
      </c>
      <c r="AE40" s="25">
        <v>1.9634857142857138E-2</v>
      </c>
      <c r="AF40" s="25">
        <v>1.5904571428571428E-2</v>
      </c>
      <c r="AG40" s="25">
        <v>5.8777142857142856E-3</v>
      </c>
      <c r="AH40" s="23">
        <v>1</v>
      </c>
      <c r="AI40" s="76">
        <v>0</v>
      </c>
      <c r="AJ40" s="76">
        <v>0</v>
      </c>
      <c r="AK40" s="76">
        <v>4.200000000000001E-2</v>
      </c>
      <c r="AL40" s="76">
        <v>0</v>
      </c>
      <c r="AM40" s="76">
        <v>0</v>
      </c>
      <c r="AN40" s="76">
        <v>0</v>
      </c>
      <c r="AO40" s="76">
        <v>0</v>
      </c>
      <c r="AP40" s="76">
        <v>0</v>
      </c>
      <c r="BE40">
        <f>+IF(H40&gt;2400,1,0)</f>
        <v>0</v>
      </c>
      <c r="BF40">
        <f t="shared" ref="BF40" si="422">+IF(I40&gt;2400,1,0)</f>
        <v>0</v>
      </c>
      <c r="BG40">
        <f t="shared" ref="BG40" si="423">+IF(J40&gt;2400,1,0)</f>
        <v>0</v>
      </c>
      <c r="BH40">
        <f t="shared" ref="BH40" si="424">+IF(K40&gt;2400,1,0)</f>
        <v>0</v>
      </c>
      <c r="BI40">
        <f t="shared" ref="BI40" si="425">+IF(L40&gt;2400,1,0)</f>
        <v>0</v>
      </c>
      <c r="BJ40">
        <f t="shared" ref="BJ40" si="426">+IF(M40&gt;2400,1,0)</f>
        <v>0</v>
      </c>
      <c r="BK40">
        <f t="shared" ref="BK40" si="427">+IF(N40&gt;2400,1,0)</f>
        <v>0</v>
      </c>
      <c r="BL40">
        <f t="shared" ref="BL40" si="428">+IF(O40&gt;2400,1,0)</f>
        <v>0</v>
      </c>
      <c r="BM40">
        <f>+IF(Q40&gt;5,1,0)</f>
        <v>0</v>
      </c>
      <c r="BN40">
        <f t="shared" ref="BN40" si="429">+IF(R40&gt;5,1,0)</f>
        <v>0</v>
      </c>
      <c r="BO40">
        <f t="shared" ref="BO40" si="430">+IF(S40&gt;5,1,0)</f>
        <v>0</v>
      </c>
      <c r="BP40">
        <f t="shared" ref="BP40" si="431">+IF(T40&gt;5,1,0)</f>
        <v>0</v>
      </c>
      <c r="BQ40">
        <f t="shared" ref="BQ40" si="432">+IF(U40&gt;5,1,0)</f>
        <v>1</v>
      </c>
      <c r="BR40">
        <f t="shared" ref="BR40" si="433">+IF(V40&gt;5,1,0)</f>
        <v>0</v>
      </c>
      <c r="BS40">
        <f t="shared" ref="BS40" si="434">+IF(W40&gt;5,1,0)</f>
        <v>0</v>
      </c>
      <c r="BT40">
        <f t="shared" ref="BT40" si="435">+IF(X40&gt;5,1,0)</f>
        <v>0</v>
      </c>
      <c r="BU40">
        <f t="shared" si="20"/>
        <v>0</v>
      </c>
      <c r="BV40">
        <f t="shared" si="20"/>
        <v>0</v>
      </c>
      <c r="BW40">
        <f t="shared" si="20"/>
        <v>0</v>
      </c>
      <c r="BX40">
        <f t="shared" si="20"/>
        <v>0</v>
      </c>
      <c r="BY40">
        <f t="shared" si="20"/>
        <v>0</v>
      </c>
      <c r="BZ40">
        <f t="shared" si="20"/>
        <v>0</v>
      </c>
      <c r="CA40">
        <f t="shared" si="20"/>
        <v>0</v>
      </c>
      <c r="CB40">
        <f t="shared" si="20"/>
        <v>0</v>
      </c>
      <c r="CC40">
        <f>+IF(AI40&gt;1,1,0)</f>
        <v>0</v>
      </c>
      <c r="CD40">
        <f t="shared" ref="CD40" si="436">+IF(AJ40&gt;1,1,0)</f>
        <v>0</v>
      </c>
      <c r="CE40">
        <f t="shared" ref="CE40" si="437">+IF(AK40&gt;1,1,0)</f>
        <v>0</v>
      </c>
      <c r="CF40">
        <f t="shared" ref="CF40" si="438">+IF(AL40&gt;1,1,0)</f>
        <v>0</v>
      </c>
      <c r="CG40">
        <f t="shared" ref="CG40" si="439">+IF(AM40&gt;1,1,0)</f>
        <v>0</v>
      </c>
      <c r="CH40">
        <f t="shared" ref="CH40" si="440">+IF(AN40&gt;1,1,0)</f>
        <v>0</v>
      </c>
      <c r="CI40">
        <f t="shared" ref="CI40" si="441">+IF(AO40&gt;1,1,0)</f>
        <v>0</v>
      </c>
      <c r="CJ40">
        <f t="shared" ref="CJ40" si="442">+IF(AP40&gt;1,1,0)</f>
        <v>0</v>
      </c>
      <c r="CK40">
        <f t="shared" si="28"/>
        <v>0</v>
      </c>
      <c r="CL40">
        <f t="shared" si="28"/>
        <v>0</v>
      </c>
      <c r="CM40">
        <f t="shared" si="28"/>
        <v>0</v>
      </c>
      <c r="CN40">
        <f t="shared" si="28"/>
        <v>0</v>
      </c>
      <c r="CO40">
        <f t="shared" si="28"/>
        <v>50</v>
      </c>
      <c r="CP40">
        <f t="shared" si="28"/>
        <v>0</v>
      </c>
      <c r="CQ40">
        <f t="shared" si="28"/>
        <v>0</v>
      </c>
      <c r="CR40">
        <f t="shared" si="28"/>
        <v>0</v>
      </c>
    </row>
    <row r="41" spans="1:96" ht="14.25" customHeight="1" x14ac:dyDescent="0.35">
      <c r="A41" s="21" t="s">
        <v>99</v>
      </c>
      <c r="B41" s="21">
        <v>216150</v>
      </c>
      <c r="C41" s="21">
        <v>216200</v>
      </c>
      <c r="D41" s="21">
        <f t="shared" si="5"/>
        <v>50</v>
      </c>
      <c r="E41" s="21"/>
      <c r="F41" s="21"/>
      <c r="G41" s="23">
        <v>2400</v>
      </c>
      <c r="H41" s="81"/>
      <c r="I41" s="81"/>
      <c r="J41" s="81"/>
      <c r="K41" s="81"/>
      <c r="L41" s="81"/>
      <c r="M41" s="81"/>
      <c r="N41" s="81"/>
      <c r="O41" s="81"/>
      <c r="P41" s="23">
        <v>5</v>
      </c>
      <c r="Q41" s="79"/>
      <c r="R41" s="79"/>
      <c r="S41" s="79"/>
      <c r="T41" s="79"/>
      <c r="U41" s="79"/>
      <c r="V41" s="79"/>
      <c r="W41" s="79"/>
      <c r="X41" s="79"/>
      <c r="Y41" s="23">
        <v>5</v>
      </c>
      <c r="Z41" s="25">
        <v>7.7400000040871763E-3</v>
      </c>
      <c r="AA41" s="25">
        <v>1.5891428571428571E-3</v>
      </c>
      <c r="AB41" s="25">
        <v>1.665142857142857E-3</v>
      </c>
      <c r="AC41" s="25">
        <v>6.5542857142857145E-4</v>
      </c>
      <c r="AD41" s="25">
        <v>0.85791942857142856</v>
      </c>
      <c r="AE41" s="25">
        <v>2.4217142857142857E-2</v>
      </c>
      <c r="AF41" s="25">
        <v>1.5826285714285713E-2</v>
      </c>
      <c r="AG41" s="25">
        <v>7.3034285714285701E-3</v>
      </c>
      <c r="AH41" s="23">
        <v>1</v>
      </c>
      <c r="AI41" s="77"/>
      <c r="AJ41" s="77"/>
      <c r="AK41" s="77"/>
      <c r="AL41" s="77"/>
      <c r="AM41" s="77"/>
      <c r="AN41" s="77"/>
      <c r="AO41" s="77"/>
      <c r="AP41" s="77"/>
      <c r="BE41">
        <f t="shared" ref="BE41:BT41" si="443">+BE40</f>
        <v>0</v>
      </c>
      <c r="BF41">
        <f t="shared" si="443"/>
        <v>0</v>
      </c>
      <c r="BG41">
        <f t="shared" si="443"/>
        <v>0</v>
      </c>
      <c r="BH41">
        <f t="shared" si="443"/>
        <v>0</v>
      </c>
      <c r="BI41">
        <f t="shared" si="443"/>
        <v>0</v>
      </c>
      <c r="BJ41">
        <f t="shared" si="443"/>
        <v>0</v>
      </c>
      <c r="BK41">
        <f t="shared" si="443"/>
        <v>0</v>
      </c>
      <c r="BL41">
        <f t="shared" si="443"/>
        <v>0</v>
      </c>
      <c r="BM41">
        <f t="shared" si="443"/>
        <v>0</v>
      </c>
      <c r="BN41">
        <f t="shared" si="443"/>
        <v>0</v>
      </c>
      <c r="BO41">
        <f t="shared" si="443"/>
        <v>0</v>
      </c>
      <c r="BP41">
        <f t="shared" si="443"/>
        <v>0</v>
      </c>
      <c r="BQ41">
        <f t="shared" si="443"/>
        <v>1</v>
      </c>
      <c r="BR41">
        <f t="shared" si="443"/>
        <v>0</v>
      </c>
      <c r="BS41">
        <f t="shared" si="443"/>
        <v>0</v>
      </c>
      <c r="BT41">
        <f t="shared" si="443"/>
        <v>0</v>
      </c>
      <c r="BU41">
        <f t="shared" si="20"/>
        <v>0</v>
      </c>
      <c r="BV41">
        <f t="shared" si="20"/>
        <v>0</v>
      </c>
      <c r="BW41">
        <f t="shared" si="20"/>
        <v>0</v>
      </c>
      <c r="BX41">
        <f t="shared" si="20"/>
        <v>0</v>
      </c>
      <c r="BY41">
        <f t="shared" si="20"/>
        <v>0</v>
      </c>
      <c r="BZ41">
        <f t="shared" si="20"/>
        <v>0</v>
      </c>
      <c r="CA41">
        <f t="shared" si="20"/>
        <v>0</v>
      </c>
      <c r="CB41">
        <f t="shared" si="20"/>
        <v>0</v>
      </c>
      <c r="CC41">
        <f t="shared" ref="CC41:CJ41" si="444">+CC40</f>
        <v>0</v>
      </c>
      <c r="CD41">
        <f t="shared" si="444"/>
        <v>0</v>
      </c>
      <c r="CE41">
        <f t="shared" si="444"/>
        <v>0</v>
      </c>
      <c r="CF41">
        <f t="shared" si="444"/>
        <v>0</v>
      </c>
      <c r="CG41">
        <f t="shared" si="444"/>
        <v>0</v>
      </c>
      <c r="CH41">
        <f t="shared" si="444"/>
        <v>0</v>
      </c>
      <c r="CI41">
        <f t="shared" si="444"/>
        <v>0</v>
      </c>
      <c r="CJ41">
        <f t="shared" si="444"/>
        <v>0</v>
      </c>
      <c r="CK41">
        <f t="shared" si="28"/>
        <v>0</v>
      </c>
      <c r="CL41">
        <f t="shared" si="28"/>
        <v>0</v>
      </c>
      <c r="CM41">
        <f t="shared" si="28"/>
        <v>0</v>
      </c>
      <c r="CN41">
        <f t="shared" si="28"/>
        <v>0</v>
      </c>
      <c r="CO41">
        <f t="shared" si="28"/>
        <v>50</v>
      </c>
      <c r="CP41">
        <f t="shared" si="28"/>
        <v>0</v>
      </c>
      <c r="CQ41">
        <f t="shared" si="28"/>
        <v>0</v>
      </c>
      <c r="CR41">
        <f t="shared" si="28"/>
        <v>0</v>
      </c>
    </row>
    <row r="42" spans="1:96" ht="14.25" customHeight="1" x14ac:dyDescent="0.35">
      <c r="A42" s="21" t="s">
        <v>99</v>
      </c>
      <c r="B42" s="21">
        <v>216200</v>
      </c>
      <c r="C42" s="21">
        <v>216250</v>
      </c>
      <c r="D42" s="21">
        <f t="shared" si="5"/>
        <v>50</v>
      </c>
      <c r="E42" s="21"/>
      <c r="F42" s="21"/>
      <c r="G42" s="23">
        <v>2400</v>
      </c>
      <c r="H42" s="80">
        <v>1308.0909035772854</v>
      </c>
      <c r="I42" s="80">
        <v>1021.7949613996097</v>
      </c>
      <c r="J42" s="80">
        <v>999.52746101122636</v>
      </c>
      <c r="K42" s="80">
        <v>1133.8971366963031</v>
      </c>
      <c r="L42" s="80">
        <v>1616.9146372142454</v>
      </c>
      <c r="M42" s="80">
        <v>1277.6071706110085</v>
      </c>
      <c r="N42" s="80">
        <v>1593.5154908111172</v>
      </c>
      <c r="O42" s="80">
        <v>1570.1531011812642</v>
      </c>
      <c r="P42" s="23">
        <v>5</v>
      </c>
      <c r="Q42" s="78">
        <v>3.4</v>
      </c>
      <c r="R42" s="78">
        <v>4.5</v>
      </c>
      <c r="S42" s="78">
        <v>4.3</v>
      </c>
      <c r="T42" s="78">
        <v>4.5</v>
      </c>
      <c r="U42" s="78">
        <v>4.4000000000000004</v>
      </c>
      <c r="V42" s="78">
        <v>3.3</v>
      </c>
      <c r="W42" s="78">
        <v>3.5</v>
      </c>
      <c r="X42" s="78">
        <v>2.7</v>
      </c>
      <c r="Y42" s="23">
        <v>5</v>
      </c>
      <c r="Z42" s="25">
        <v>4.2960000133514401E-3</v>
      </c>
      <c r="AA42" s="25">
        <v>1.9462857142857144E-3</v>
      </c>
      <c r="AB42" s="25">
        <v>0</v>
      </c>
      <c r="AC42" s="25">
        <v>9.9542857142857137E-4</v>
      </c>
      <c r="AD42" s="25">
        <v>3.0200571428571427E-2</v>
      </c>
      <c r="AE42" s="25">
        <v>1.9659999999999997E-2</v>
      </c>
      <c r="AF42" s="25">
        <v>2.036E-3</v>
      </c>
      <c r="AG42" s="25">
        <v>8.6034285714285726E-3</v>
      </c>
      <c r="AH42" s="23">
        <v>1</v>
      </c>
      <c r="AI42" s="76">
        <v>0</v>
      </c>
      <c r="AJ42" s="76">
        <v>0</v>
      </c>
      <c r="AK42" s="76">
        <v>0</v>
      </c>
      <c r="AL42" s="76">
        <v>1.7142857142857144E-2</v>
      </c>
      <c r="AM42" s="76">
        <v>0</v>
      </c>
      <c r="AN42" s="76">
        <v>0</v>
      </c>
      <c r="AO42" s="76">
        <v>0</v>
      </c>
      <c r="AP42" s="76">
        <v>0</v>
      </c>
      <c r="BE42">
        <f>+IF(H42&gt;2400,1,0)</f>
        <v>0</v>
      </c>
      <c r="BF42">
        <f t="shared" ref="BF42" si="445">+IF(I42&gt;2400,1,0)</f>
        <v>0</v>
      </c>
      <c r="BG42">
        <f t="shared" ref="BG42" si="446">+IF(J42&gt;2400,1,0)</f>
        <v>0</v>
      </c>
      <c r="BH42">
        <f t="shared" ref="BH42" si="447">+IF(K42&gt;2400,1,0)</f>
        <v>0</v>
      </c>
      <c r="BI42">
        <f t="shared" ref="BI42" si="448">+IF(L42&gt;2400,1,0)</f>
        <v>0</v>
      </c>
      <c r="BJ42">
        <f t="shared" ref="BJ42" si="449">+IF(M42&gt;2400,1,0)</f>
        <v>0</v>
      </c>
      <c r="BK42">
        <f t="shared" ref="BK42" si="450">+IF(N42&gt;2400,1,0)</f>
        <v>0</v>
      </c>
      <c r="BL42">
        <f t="shared" ref="BL42" si="451">+IF(O42&gt;2400,1,0)</f>
        <v>0</v>
      </c>
      <c r="BM42">
        <f>+IF(Q42&gt;5,1,0)</f>
        <v>0</v>
      </c>
      <c r="BN42">
        <f t="shared" ref="BN42" si="452">+IF(R42&gt;5,1,0)</f>
        <v>0</v>
      </c>
      <c r="BO42">
        <f t="shared" ref="BO42" si="453">+IF(S42&gt;5,1,0)</f>
        <v>0</v>
      </c>
      <c r="BP42">
        <f t="shared" ref="BP42" si="454">+IF(T42&gt;5,1,0)</f>
        <v>0</v>
      </c>
      <c r="BQ42">
        <f t="shared" ref="BQ42" si="455">+IF(U42&gt;5,1,0)</f>
        <v>0</v>
      </c>
      <c r="BR42">
        <f t="shared" ref="BR42" si="456">+IF(V42&gt;5,1,0)</f>
        <v>0</v>
      </c>
      <c r="BS42">
        <f t="shared" ref="BS42" si="457">+IF(W42&gt;5,1,0)</f>
        <v>0</v>
      </c>
      <c r="BT42">
        <f t="shared" ref="BT42" si="458">+IF(X42&gt;5,1,0)</f>
        <v>0</v>
      </c>
      <c r="BU42">
        <f t="shared" si="20"/>
        <v>0</v>
      </c>
      <c r="BV42">
        <f t="shared" si="20"/>
        <v>0</v>
      </c>
      <c r="BW42">
        <f t="shared" si="20"/>
        <v>0</v>
      </c>
      <c r="BX42">
        <f t="shared" si="20"/>
        <v>0</v>
      </c>
      <c r="BY42">
        <f t="shared" si="20"/>
        <v>0</v>
      </c>
      <c r="BZ42">
        <f t="shared" si="20"/>
        <v>0</v>
      </c>
      <c r="CA42">
        <f t="shared" si="20"/>
        <v>0</v>
      </c>
      <c r="CB42">
        <f t="shared" si="20"/>
        <v>0</v>
      </c>
      <c r="CC42">
        <f>+IF(AI42&gt;1,1,0)</f>
        <v>0</v>
      </c>
      <c r="CD42">
        <f t="shared" ref="CD42" si="459">+IF(AJ42&gt;1,1,0)</f>
        <v>0</v>
      </c>
      <c r="CE42">
        <f t="shared" ref="CE42" si="460">+IF(AK42&gt;1,1,0)</f>
        <v>0</v>
      </c>
      <c r="CF42">
        <f t="shared" ref="CF42" si="461">+IF(AL42&gt;1,1,0)</f>
        <v>0</v>
      </c>
      <c r="CG42">
        <f t="shared" ref="CG42" si="462">+IF(AM42&gt;1,1,0)</f>
        <v>0</v>
      </c>
      <c r="CH42">
        <f t="shared" ref="CH42" si="463">+IF(AN42&gt;1,1,0)</f>
        <v>0</v>
      </c>
      <c r="CI42">
        <f t="shared" ref="CI42" si="464">+IF(AO42&gt;1,1,0)</f>
        <v>0</v>
      </c>
      <c r="CJ42">
        <f t="shared" ref="CJ42" si="465">+IF(AP42&gt;1,1,0)</f>
        <v>0</v>
      </c>
      <c r="CK42">
        <f t="shared" si="28"/>
        <v>0</v>
      </c>
      <c r="CL42">
        <f t="shared" si="28"/>
        <v>0</v>
      </c>
      <c r="CM42">
        <f t="shared" si="28"/>
        <v>0</v>
      </c>
      <c r="CN42">
        <f t="shared" si="28"/>
        <v>0</v>
      </c>
      <c r="CO42">
        <f t="shared" si="28"/>
        <v>0</v>
      </c>
      <c r="CP42">
        <f t="shared" si="28"/>
        <v>0</v>
      </c>
      <c r="CQ42">
        <f t="shared" si="28"/>
        <v>0</v>
      </c>
      <c r="CR42">
        <f t="shared" si="28"/>
        <v>0</v>
      </c>
    </row>
    <row r="43" spans="1:96" ht="14.25" customHeight="1" x14ac:dyDescent="0.35">
      <c r="A43" s="21" t="s">
        <v>99</v>
      </c>
      <c r="B43" s="21">
        <v>216250</v>
      </c>
      <c r="C43" s="21">
        <v>216300</v>
      </c>
      <c r="D43" s="21">
        <f t="shared" si="5"/>
        <v>50</v>
      </c>
      <c r="E43" s="21"/>
      <c r="F43" s="21"/>
      <c r="G43" s="23">
        <v>2400</v>
      </c>
      <c r="H43" s="81"/>
      <c r="I43" s="81"/>
      <c r="J43" s="81"/>
      <c r="K43" s="81"/>
      <c r="L43" s="81"/>
      <c r="M43" s="81"/>
      <c r="N43" s="81"/>
      <c r="O43" s="81"/>
      <c r="P43" s="23">
        <v>5</v>
      </c>
      <c r="Q43" s="79"/>
      <c r="R43" s="79"/>
      <c r="S43" s="79"/>
      <c r="T43" s="79"/>
      <c r="U43" s="79"/>
      <c r="V43" s="79"/>
      <c r="W43" s="79"/>
      <c r="X43" s="79"/>
      <c r="Y43" s="23">
        <v>5</v>
      </c>
      <c r="Z43" s="25">
        <v>1.5171428604125977E-2</v>
      </c>
      <c r="AA43" s="25">
        <v>8.1428571428571433E-4</v>
      </c>
      <c r="AB43" s="25">
        <v>5.6228571428571417E-4</v>
      </c>
      <c r="AC43" s="25">
        <v>2.8571428571428574E-5</v>
      </c>
      <c r="AD43" s="25">
        <v>1.4691428571428569E-2</v>
      </c>
      <c r="AE43" s="25">
        <v>6.3600000000000002E-3</v>
      </c>
      <c r="AF43" s="25">
        <v>2.1742857142857137E-3</v>
      </c>
      <c r="AG43" s="25">
        <v>5.4394285714285716E-3</v>
      </c>
      <c r="AH43" s="23">
        <v>1</v>
      </c>
      <c r="AI43" s="77"/>
      <c r="AJ43" s="77"/>
      <c r="AK43" s="77"/>
      <c r="AL43" s="77"/>
      <c r="AM43" s="77"/>
      <c r="AN43" s="77"/>
      <c r="AO43" s="77"/>
      <c r="AP43" s="77"/>
      <c r="BE43">
        <f t="shared" ref="BE43:BT43" si="466">+BE42</f>
        <v>0</v>
      </c>
      <c r="BF43">
        <f t="shared" si="466"/>
        <v>0</v>
      </c>
      <c r="BG43">
        <f t="shared" si="466"/>
        <v>0</v>
      </c>
      <c r="BH43">
        <f t="shared" si="466"/>
        <v>0</v>
      </c>
      <c r="BI43">
        <f t="shared" si="466"/>
        <v>0</v>
      </c>
      <c r="BJ43">
        <f t="shared" si="466"/>
        <v>0</v>
      </c>
      <c r="BK43">
        <f t="shared" si="466"/>
        <v>0</v>
      </c>
      <c r="BL43">
        <f t="shared" si="466"/>
        <v>0</v>
      </c>
      <c r="BM43">
        <f t="shared" si="466"/>
        <v>0</v>
      </c>
      <c r="BN43">
        <f t="shared" si="466"/>
        <v>0</v>
      </c>
      <c r="BO43">
        <f t="shared" si="466"/>
        <v>0</v>
      </c>
      <c r="BP43">
        <f t="shared" si="466"/>
        <v>0</v>
      </c>
      <c r="BQ43">
        <f t="shared" si="466"/>
        <v>0</v>
      </c>
      <c r="BR43">
        <f t="shared" si="466"/>
        <v>0</v>
      </c>
      <c r="BS43">
        <f t="shared" si="466"/>
        <v>0</v>
      </c>
      <c r="BT43">
        <f t="shared" si="466"/>
        <v>0</v>
      </c>
      <c r="BU43">
        <f t="shared" si="20"/>
        <v>0</v>
      </c>
      <c r="BV43">
        <f t="shared" si="20"/>
        <v>0</v>
      </c>
      <c r="BW43">
        <f t="shared" si="20"/>
        <v>0</v>
      </c>
      <c r="BX43">
        <f t="shared" si="20"/>
        <v>0</v>
      </c>
      <c r="BY43">
        <f t="shared" si="20"/>
        <v>0</v>
      </c>
      <c r="BZ43">
        <f t="shared" si="20"/>
        <v>0</v>
      </c>
      <c r="CA43">
        <f t="shared" si="20"/>
        <v>0</v>
      </c>
      <c r="CB43">
        <f t="shared" si="20"/>
        <v>0</v>
      </c>
      <c r="CC43">
        <f t="shared" ref="CC43:CJ43" si="467">+CC42</f>
        <v>0</v>
      </c>
      <c r="CD43">
        <f t="shared" si="467"/>
        <v>0</v>
      </c>
      <c r="CE43">
        <f t="shared" si="467"/>
        <v>0</v>
      </c>
      <c r="CF43">
        <f t="shared" si="467"/>
        <v>0</v>
      </c>
      <c r="CG43">
        <f t="shared" si="467"/>
        <v>0</v>
      </c>
      <c r="CH43">
        <f t="shared" si="467"/>
        <v>0</v>
      </c>
      <c r="CI43">
        <f t="shared" si="467"/>
        <v>0</v>
      </c>
      <c r="CJ43">
        <f t="shared" si="467"/>
        <v>0</v>
      </c>
      <c r="CK43">
        <f t="shared" si="28"/>
        <v>0</v>
      </c>
      <c r="CL43">
        <f t="shared" si="28"/>
        <v>0</v>
      </c>
      <c r="CM43">
        <f t="shared" si="28"/>
        <v>0</v>
      </c>
      <c r="CN43">
        <f t="shared" si="28"/>
        <v>0</v>
      </c>
      <c r="CO43">
        <f t="shared" si="28"/>
        <v>0</v>
      </c>
      <c r="CP43">
        <f t="shared" si="28"/>
        <v>0</v>
      </c>
      <c r="CQ43">
        <f t="shared" si="28"/>
        <v>0</v>
      </c>
      <c r="CR43">
        <f t="shared" si="28"/>
        <v>0</v>
      </c>
    </row>
    <row r="44" spans="1:96" ht="14.25" customHeight="1" x14ac:dyDescent="0.35">
      <c r="A44" s="21" t="s">
        <v>99</v>
      </c>
      <c r="B44" s="21">
        <v>216300</v>
      </c>
      <c r="C44" s="21">
        <v>216350</v>
      </c>
      <c r="D44" s="21">
        <f t="shared" si="5"/>
        <v>50</v>
      </c>
      <c r="E44" s="21"/>
      <c r="F44" s="21"/>
      <c r="G44" s="23">
        <v>2400</v>
      </c>
      <c r="H44" s="80">
        <v>1148.9369406040728</v>
      </c>
      <c r="I44" s="80">
        <v>1126.3852246651932</v>
      </c>
      <c r="J44" s="80">
        <v>1141.4143845528677</v>
      </c>
      <c r="K44" s="80">
        <v>1338.6509464129631</v>
      </c>
      <c r="L44" s="80">
        <v>992.11669898009654</v>
      </c>
      <c r="M44" s="80">
        <v>933.04694483806918</v>
      </c>
      <c r="N44" s="80">
        <v>1338.6509464129631</v>
      </c>
      <c r="O44" s="80">
        <v>1438.4818610435104</v>
      </c>
      <c r="P44" s="23">
        <v>5</v>
      </c>
      <c r="Q44" s="78">
        <v>3.1</v>
      </c>
      <c r="R44" s="78">
        <v>4.3</v>
      </c>
      <c r="S44" s="78">
        <v>4.5999999999999996</v>
      </c>
      <c r="T44" s="78">
        <v>4.3</v>
      </c>
      <c r="U44" s="78">
        <v>4.9000000000000004</v>
      </c>
      <c r="V44" s="78">
        <v>2.7</v>
      </c>
      <c r="W44" s="78">
        <v>2</v>
      </c>
      <c r="X44" s="78">
        <v>3</v>
      </c>
      <c r="Y44" s="23">
        <v>5</v>
      </c>
      <c r="Z44" s="25">
        <v>1.7518285517011373E-2</v>
      </c>
      <c r="AA44" s="25">
        <v>2.0537142857142855E-3</v>
      </c>
      <c r="AB44" s="25">
        <v>0</v>
      </c>
      <c r="AC44" s="25">
        <v>4.1525714285714282E-3</v>
      </c>
      <c r="AD44" s="25">
        <v>1.3554285714285714E-3</v>
      </c>
      <c r="AE44" s="25">
        <v>4.3200000000000004E-4</v>
      </c>
      <c r="AF44" s="25">
        <v>1.2545142857142857E-2</v>
      </c>
      <c r="AG44" s="25">
        <v>0</v>
      </c>
      <c r="AH44" s="23">
        <v>1</v>
      </c>
      <c r="AI44" s="76">
        <v>0</v>
      </c>
      <c r="AJ44" s="76">
        <v>0</v>
      </c>
      <c r="AK44" s="76">
        <v>0</v>
      </c>
      <c r="AL44" s="76">
        <v>0</v>
      </c>
      <c r="AM44" s="76">
        <v>0</v>
      </c>
      <c r="AN44" s="76">
        <v>0</v>
      </c>
      <c r="AO44" s="76">
        <v>0</v>
      </c>
      <c r="AP44" s="76">
        <v>0</v>
      </c>
      <c r="BE44">
        <f>+IF(H44&gt;2400,1,0)</f>
        <v>0</v>
      </c>
      <c r="BF44">
        <f t="shared" ref="BF44" si="468">+IF(I44&gt;2400,1,0)</f>
        <v>0</v>
      </c>
      <c r="BG44">
        <f t="shared" ref="BG44" si="469">+IF(J44&gt;2400,1,0)</f>
        <v>0</v>
      </c>
      <c r="BH44">
        <f t="shared" ref="BH44" si="470">+IF(K44&gt;2400,1,0)</f>
        <v>0</v>
      </c>
      <c r="BI44">
        <f t="shared" ref="BI44" si="471">+IF(L44&gt;2400,1,0)</f>
        <v>0</v>
      </c>
      <c r="BJ44">
        <f t="shared" ref="BJ44" si="472">+IF(M44&gt;2400,1,0)</f>
        <v>0</v>
      </c>
      <c r="BK44">
        <f t="shared" ref="BK44" si="473">+IF(N44&gt;2400,1,0)</f>
        <v>0</v>
      </c>
      <c r="BL44">
        <f t="shared" ref="BL44" si="474">+IF(O44&gt;2400,1,0)</f>
        <v>0</v>
      </c>
      <c r="BM44">
        <f>+IF(Q44&gt;5,1,0)</f>
        <v>0</v>
      </c>
      <c r="BN44">
        <f t="shared" ref="BN44" si="475">+IF(R44&gt;5,1,0)</f>
        <v>0</v>
      </c>
      <c r="BO44">
        <f t="shared" ref="BO44" si="476">+IF(S44&gt;5,1,0)</f>
        <v>0</v>
      </c>
      <c r="BP44">
        <f t="shared" ref="BP44" si="477">+IF(T44&gt;5,1,0)</f>
        <v>0</v>
      </c>
      <c r="BQ44">
        <f t="shared" ref="BQ44" si="478">+IF(U44&gt;5,1,0)</f>
        <v>0</v>
      </c>
      <c r="BR44">
        <f t="shared" ref="BR44" si="479">+IF(V44&gt;5,1,0)</f>
        <v>0</v>
      </c>
      <c r="BS44">
        <f t="shared" ref="BS44" si="480">+IF(W44&gt;5,1,0)</f>
        <v>0</v>
      </c>
      <c r="BT44">
        <f t="shared" ref="BT44" si="481">+IF(X44&gt;5,1,0)</f>
        <v>0</v>
      </c>
      <c r="BU44">
        <f t="shared" si="20"/>
        <v>0</v>
      </c>
      <c r="BV44">
        <f t="shared" si="20"/>
        <v>0</v>
      </c>
      <c r="BW44">
        <f t="shared" si="20"/>
        <v>0</v>
      </c>
      <c r="BX44">
        <f t="shared" si="20"/>
        <v>0</v>
      </c>
      <c r="BY44">
        <f t="shared" si="20"/>
        <v>0</v>
      </c>
      <c r="BZ44">
        <f t="shared" si="20"/>
        <v>0</v>
      </c>
      <c r="CA44">
        <f t="shared" si="20"/>
        <v>0</v>
      </c>
      <c r="CB44">
        <f t="shared" si="20"/>
        <v>0</v>
      </c>
      <c r="CC44">
        <f>+IF(AI44&gt;1,1,0)</f>
        <v>0</v>
      </c>
      <c r="CD44">
        <f t="shared" ref="CD44" si="482">+IF(AJ44&gt;1,1,0)</f>
        <v>0</v>
      </c>
      <c r="CE44">
        <f t="shared" ref="CE44" si="483">+IF(AK44&gt;1,1,0)</f>
        <v>0</v>
      </c>
      <c r="CF44">
        <f t="shared" ref="CF44" si="484">+IF(AL44&gt;1,1,0)</f>
        <v>0</v>
      </c>
      <c r="CG44">
        <f t="shared" ref="CG44" si="485">+IF(AM44&gt;1,1,0)</f>
        <v>0</v>
      </c>
      <c r="CH44">
        <f t="shared" ref="CH44" si="486">+IF(AN44&gt;1,1,0)</f>
        <v>0</v>
      </c>
      <c r="CI44">
        <f t="shared" ref="CI44" si="487">+IF(AO44&gt;1,1,0)</f>
        <v>0</v>
      </c>
      <c r="CJ44">
        <f t="shared" ref="CJ44" si="488">+IF(AP44&gt;1,1,0)</f>
        <v>0</v>
      </c>
      <c r="CK44">
        <f t="shared" si="28"/>
        <v>0</v>
      </c>
      <c r="CL44">
        <f t="shared" si="28"/>
        <v>0</v>
      </c>
      <c r="CM44">
        <f t="shared" si="28"/>
        <v>0</v>
      </c>
      <c r="CN44">
        <f t="shared" si="28"/>
        <v>0</v>
      </c>
      <c r="CO44">
        <f t="shared" si="28"/>
        <v>0</v>
      </c>
      <c r="CP44">
        <f t="shared" si="28"/>
        <v>0</v>
      </c>
      <c r="CQ44">
        <f t="shared" si="28"/>
        <v>0</v>
      </c>
      <c r="CR44">
        <f t="shared" si="28"/>
        <v>0</v>
      </c>
    </row>
    <row r="45" spans="1:96" ht="14.25" customHeight="1" x14ac:dyDescent="0.35">
      <c r="A45" s="21" t="s">
        <v>99</v>
      </c>
      <c r="B45" s="21">
        <v>216350</v>
      </c>
      <c r="C45" s="21">
        <v>216400</v>
      </c>
      <c r="D45" s="21">
        <f t="shared" si="5"/>
        <v>50</v>
      </c>
      <c r="E45" s="21"/>
      <c r="F45" s="21"/>
      <c r="G45" s="23">
        <v>2400</v>
      </c>
      <c r="H45" s="81"/>
      <c r="I45" s="81"/>
      <c r="J45" s="81"/>
      <c r="K45" s="81"/>
      <c r="L45" s="81"/>
      <c r="M45" s="81"/>
      <c r="N45" s="81"/>
      <c r="O45" s="81"/>
      <c r="P45" s="23">
        <v>5</v>
      </c>
      <c r="Q45" s="79"/>
      <c r="R45" s="79"/>
      <c r="S45" s="79"/>
      <c r="T45" s="79"/>
      <c r="U45" s="79"/>
      <c r="V45" s="79"/>
      <c r="W45" s="79"/>
      <c r="X45" s="79"/>
      <c r="Y45" s="23">
        <v>5</v>
      </c>
      <c r="Z45" s="25">
        <v>1.9634285515376496E-2</v>
      </c>
      <c r="AA45" s="25">
        <v>6.1994285714285719E-3</v>
      </c>
      <c r="AB45" s="25">
        <v>5.1399999999999996E-3</v>
      </c>
      <c r="AC45" s="25">
        <v>9.3794285714285715E-3</v>
      </c>
      <c r="AD45" s="25">
        <v>1.0177142857142859E-3</v>
      </c>
      <c r="AE45" s="25">
        <v>1.4057142857142857E-3</v>
      </c>
      <c r="AF45" s="25">
        <v>1.3831428571428571E-2</v>
      </c>
      <c r="AG45" s="25">
        <v>0</v>
      </c>
      <c r="AH45" s="23">
        <v>1</v>
      </c>
      <c r="AI45" s="77"/>
      <c r="AJ45" s="77"/>
      <c r="AK45" s="77"/>
      <c r="AL45" s="77"/>
      <c r="AM45" s="77"/>
      <c r="AN45" s="77"/>
      <c r="AO45" s="77"/>
      <c r="AP45" s="77"/>
      <c r="BE45">
        <f t="shared" ref="BE45:BT45" si="489">+BE44</f>
        <v>0</v>
      </c>
      <c r="BF45">
        <f t="shared" si="489"/>
        <v>0</v>
      </c>
      <c r="BG45">
        <f t="shared" si="489"/>
        <v>0</v>
      </c>
      <c r="BH45">
        <f t="shared" si="489"/>
        <v>0</v>
      </c>
      <c r="BI45">
        <f t="shared" si="489"/>
        <v>0</v>
      </c>
      <c r="BJ45">
        <f t="shared" si="489"/>
        <v>0</v>
      </c>
      <c r="BK45">
        <f t="shared" si="489"/>
        <v>0</v>
      </c>
      <c r="BL45">
        <f t="shared" si="489"/>
        <v>0</v>
      </c>
      <c r="BM45">
        <f t="shared" si="489"/>
        <v>0</v>
      </c>
      <c r="BN45">
        <f t="shared" si="489"/>
        <v>0</v>
      </c>
      <c r="BO45">
        <f t="shared" si="489"/>
        <v>0</v>
      </c>
      <c r="BP45">
        <f t="shared" si="489"/>
        <v>0</v>
      </c>
      <c r="BQ45">
        <f t="shared" si="489"/>
        <v>0</v>
      </c>
      <c r="BR45">
        <f t="shared" si="489"/>
        <v>0</v>
      </c>
      <c r="BS45">
        <f t="shared" si="489"/>
        <v>0</v>
      </c>
      <c r="BT45">
        <f t="shared" si="489"/>
        <v>0</v>
      </c>
      <c r="BU45">
        <f t="shared" si="20"/>
        <v>0</v>
      </c>
      <c r="BV45">
        <f t="shared" si="20"/>
        <v>0</v>
      </c>
      <c r="BW45">
        <f t="shared" si="20"/>
        <v>0</v>
      </c>
      <c r="BX45">
        <f t="shared" si="20"/>
        <v>0</v>
      </c>
      <c r="BY45">
        <f t="shared" si="20"/>
        <v>0</v>
      </c>
      <c r="BZ45">
        <f t="shared" si="20"/>
        <v>0</v>
      </c>
      <c r="CA45">
        <f t="shared" si="20"/>
        <v>0</v>
      </c>
      <c r="CB45">
        <f t="shared" si="20"/>
        <v>0</v>
      </c>
      <c r="CC45">
        <f t="shared" ref="CC45:CJ45" si="490">+CC44</f>
        <v>0</v>
      </c>
      <c r="CD45">
        <f t="shared" si="490"/>
        <v>0</v>
      </c>
      <c r="CE45">
        <f t="shared" si="490"/>
        <v>0</v>
      </c>
      <c r="CF45">
        <f t="shared" si="490"/>
        <v>0</v>
      </c>
      <c r="CG45">
        <f t="shared" si="490"/>
        <v>0</v>
      </c>
      <c r="CH45">
        <f t="shared" si="490"/>
        <v>0</v>
      </c>
      <c r="CI45">
        <f t="shared" si="490"/>
        <v>0</v>
      </c>
      <c r="CJ45">
        <f t="shared" si="490"/>
        <v>0</v>
      </c>
      <c r="CK45">
        <f t="shared" si="28"/>
        <v>0</v>
      </c>
      <c r="CL45">
        <f t="shared" si="28"/>
        <v>0</v>
      </c>
      <c r="CM45">
        <f t="shared" si="28"/>
        <v>0</v>
      </c>
      <c r="CN45">
        <f t="shared" si="28"/>
        <v>0</v>
      </c>
      <c r="CO45">
        <f t="shared" si="28"/>
        <v>0</v>
      </c>
      <c r="CP45">
        <f t="shared" si="28"/>
        <v>0</v>
      </c>
      <c r="CQ45">
        <f t="shared" si="28"/>
        <v>0</v>
      </c>
      <c r="CR45">
        <f t="shared" si="28"/>
        <v>0</v>
      </c>
    </row>
    <row r="46" spans="1:96" ht="14.25" customHeight="1" x14ac:dyDescent="0.35">
      <c r="A46" s="21" t="s">
        <v>99</v>
      </c>
      <c r="B46" s="21">
        <v>216400</v>
      </c>
      <c r="C46" s="21">
        <v>216450</v>
      </c>
      <c r="D46" s="21">
        <f t="shared" si="5"/>
        <v>50</v>
      </c>
      <c r="E46" s="21"/>
      <c r="F46" s="21" t="s">
        <v>168</v>
      </c>
      <c r="G46" s="23">
        <v>2400</v>
      </c>
      <c r="H46" s="80">
        <v>1081.4273917669218</v>
      </c>
      <c r="I46" s="80">
        <v>1051.5658816158889</v>
      </c>
      <c r="J46" s="80">
        <v>1292.8394104863235</v>
      </c>
      <c r="K46" s="80">
        <v>1186.6283976915838</v>
      </c>
      <c r="L46" s="80">
        <v>1036.6689708612066</v>
      </c>
      <c r="M46" s="80">
        <v>816.12289224383505</v>
      </c>
      <c r="N46" s="80"/>
      <c r="O46" s="80">
        <v>1346.302718559778</v>
      </c>
      <c r="P46" s="23">
        <v>5</v>
      </c>
      <c r="Q46" s="78">
        <v>3.1</v>
      </c>
      <c r="R46" s="78">
        <v>4.7</v>
      </c>
      <c r="S46" s="78">
        <v>3.3</v>
      </c>
      <c r="T46" s="78">
        <v>4.2</v>
      </c>
      <c r="U46" s="78">
        <v>4.7</v>
      </c>
      <c r="V46" s="78">
        <v>2.9</v>
      </c>
      <c r="W46" s="78"/>
      <c r="X46" s="78">
        <v>3</v>
      </c>
      <c r="Y46" s="23">
        <v>5</v>
      </c>
      <c r="Z46" s="25">
        <v>3.1117714298793248E-2</v>
      </c>
      <c r="AA46" s="25">
        <v>5.8559999999999992E-3</v>
      </c>
      <c r="AB46" s="25">
        <v>2.1251428571428571E-3</v>
      </c>
      <c r="AC46" s="25">
        <v>1.000685714285714E-2</v>
      </c>
      <c r="AD46" s="25">
        <v>0</v>
      </c>
      <c r="AE46" s="25">
        <v>0</v>
      </c>
      <c r="AF46" s="25"/>
      <c r="AG46" s="25">
        <v>1.9062857142857141E-3</v>
      </c>
      <c r="AH46" s="23">
        <v>1</v>
      </c>
      <c r="AI46" s="76">
        <v>1.3428570968764169E-2</v>
      </c>
      <c r="AJ46" s="76">
        <v>0</v>
      </c>
      <c r="AK46" s="76">
        <v>0.02</v>
      </c>
      <c r="AL46" s="76">
        <v>0</v>
      </c>
      <c r="AM46" s="76">
        <v>0</v>
      </c>
      <c r="AN46" s="76">
        <v>0</v>
      </c>
      <c r="AO46" s="76"/>
      <c r="AP46" s="76">
        <v>2.6180000000000003</v>
      </c>
      <c r="BE46">
        <f>+IF(H46&gt;2400,1,0)</f>
        <v>0</v>
      </c>
      <c r="BF46">
        <f t="shared" ref="BF46" si="491">+IF(I46&gt;2400,1,0)</f>
        <v>0</v>
      </c>
      <c r="BG46">
        <f t="shared" ref="BG46" si="492">+IF(J46&gt;2400,1,0)</f>
        <v>0</v>
      </c>
      <c r="BH46">
        <f t="shared" ref="BH46" si="493">+IF(K46&gt;2400,1,0)</f>
        <v>0</v>
      </c>
      <c r="BI46">
        <f t="shared" ref="BI46" si="494">+IF(L46&gt;2400,1,0)</f>
        <v>0</v>
      </c>
      <c r="BJ46">
        <f t="shared" ref="BJ46" si="495">+IF(M46&gt;2400,1,0)</f>
        <v>0</v>
      </c>
      <c r="BK46">
        <f t="shared" ref="BK46" si="496">+IF(N46&gt;2400,1,0)</f>
        <v>0</v>
      </c>
      <c r="BL46">
        <f t="shared" ref="BL46" si="497">+IF(O46&gt;2400,1,0)</f>
        <v>0</v>
      </c>
      <c r="BM46">
        <f>+IF(Q46&gt;5,1,0)</f>
        <v>0</v>
      </c>
      <c r="BN46">
        <f t="shared" ref="BN46" si="498">+IF(R46&gt;5,1,0)</f>
        <v>0</v>
      </c>
      <c r="BO46">
        <f t="shared" ref="BO46" si="499">+IF(S46&gt;5,1,0)</f>
        <v>0</v>
      </c>
      <c r="BP46">
        <f t="shared" ref="BP46" si="500">+IF(T46&gt;5,1,0)</f>
        <v>0</v>
      </c>
      <c r="BQ46">
        <f t="shared" ref="BQ46" si="501">+IF(U46&gt;5,1,0)</f>
        <v>0</v>
      </c>
      <c r="BR46">
        <f t="shared" ref="BR46" si="502">+IF(V46&gt;5,1,0)</f>
        <v>0</v>
      </c>
      <c r="BS46">
        <f t="shared" ref="BS46" si="503">+IF(W46&gt;5,1,0)</f>
        <v>0</v>
      </c>
      <c r="BT46">
        <f t="shared" ref="BT46" si="504">+IF(X46&gt;5,1,0)</f>
        <v>0</v>
      </c>
      <c r="BU46">
        <f t="shared" si="20"/>
        <v>0</v>
      </c>
      <c r="BV46">
        <f t="shared" si="20"/>
        <v>0</v>
      </c>
      <c r="BW46">
        <f t="shared" si="20"/>
        <v>0</v>
      </c>
      <c r="BX46">
        <f t="shared" si="20"/>
        <v>0</v>
      </c>
      <c r="BY46">
        <f t="shared" si="20"/>
        <v>0</v>
      </c>
      <c r="BZ46">
        <f t="shared" si="20"/>
        <v>0</v>
      </c>
      <c r="CA46">
        <f t="shared" si="20"/>
        <v>0</v>
      </c>
      <c r="CB46">
        <f t="shared" si="20"/>
        <v>0</v>
      </c>
      <c r="CC46">
        <f>+IF(AI46&gt;1,1,0)</f>
        <v>0</v>
      </c>
      <c r="CD46">
        <f t="shared" ref="CD46" si="505">+IF(AJ46&gt;1,1,0)</f>
        <v>0</v>
      </c>
      <c r="CE46">
        <f t="shared" ref="CE46" si="506">+IF(AK46&gt;1,1,0)</f>
        <v>0</v>
      </c>
      <c r="CF46">
        <f t="shared" ref="CF46" si="507">+IF(AL46&gt;1,1,0)</f>
        <v>0</v>
      </c>
      <c r="CG46">
        <f t="shared" ref="CG46" si="508">+IF(AM46&gt;1,1,0)</f>
        <v>0</v>
      </c>
      <c r="CH46">
        <f t="shared" ref="CH46" si="509">+IF(AN46&gt;1,1,0)</f>
        <v>0</v>
      </c>
      <c r="CI46">
        <f t="shared" ref="CI46" si="510">+IF(AO46&gt;1,1,0)</f>
        <v>0</v>
      </c>
      <c r="CJ46">
        <f t="shared" ref="CJ46" si="511">+IF(AP46&gt;1,1,0)</f>
        <v>1</v>
      </c>
      <c r="CK46">
        <f t="shared" si="28"/>
        <v>0</v>
      </c>
      <c r="CL46">
        <f t="shared" si="28"/>
        <v>0</v>
      </c>
      <c r="CM46">
        <f t="shared" si="28"/>
        <v>0</v>
      </c>
      <c r="CN46">
        <f t="shared" si="28"/>
        <v>0</v>
      </c>
      <c r="CO46">
        <f t="shared" si="28"/>
        <v>0</v>
      </c>
      <c r="CP46">
        <f t="shared" si="28"/>
        <v>0</v>
      </c>
      <c r="CQ46">
        <f t="shared" si="28"/>
        <v>0</v>
      </c>
      <c r="CR46">
        <f t="shared" si="28"/>
        <v>50</v>
      </c>
    </row>
    <row r="47" spans="1:96" ht="14.25" customHeight="1" x14ac:dyDescent="0.35">
      <c r="A47" s="21" t="s">
        <v>99</v>
      </c>
      <c r="B47" s="21">
        <v>216450</v>
      </c>
      <c r="C47" s="21">
        <v>216500</v>
      </c>
      <c r="D47" s="21">
        <f t="shared" si="5"/>
        <v>50</v>
      </c>
      <c r="E47" s="21"/>
      <c r="F47" s="21" t="s">
        <v>168</v>
      </c>
      <c r="G47" s="23">
        <v>2400</v>
      </c>
      <c r="H47" s="81"/>
      <c r="I47" s="81"/>
      <c r="J47" s="81"/>
      <c r="K47" s="81"/>
      <c r="L47" s="81"/>
      <c r="M47" s="81"/>
      <c r="N47" s="81"/>
      <c r="O47" s="81"/>
      <c r="P47" s="23">
        <v>5</v>
      </c>
      <c r="Q47" s="79"/>
      <c r="R47" s="79"/>
      <c r="S47" s="79"/>
      <c r="T47" s="79"/>
      <c r="U47" s="79"/>
      <c r="V47" s="79"/>
      <c r="W47" s="79"/>
      <c r="X47" s="79"/>
      <c r="Y47" s="23">
        <v>5</v>
      </c>
      <c r="Z47" s="25">
        <v>4.6394285746983116E-3</v>
      </c>
      <c r="AA47" s="25">
        <v>1.0400000000000001E-3</v>
      </c>
      <c r="AB47" s="25">
        <v>0</v>
      </c>
      <c r="AC47" s="25">
        <v>1.1257142857142857E-3</v>
      </c>
      <c r="AD47" s="25">
        <v>9.9200000000000004E-4</v>
      </c>
      <c r="AE47" s="25">
        <v>0</v>
      </c>
      <c r="AF47" s="25"/>
      <c r="AG47" s="25">
        <v>0</v>
      </c>
      <c r="AH47" s="23">
        <v>1</v>
      </c>
      <c r="AI47" s="77"/>
      <c r="AJ47" s="77"/>
      <c r="AK47" s="77"/>
      <c r="AL47" s="77"/>
      <c r="AM47" s="77"/>
      <c r="AN47" s="77"/>
      <c r="AO47" s="77"/>
      <c r="AP47" s="77"/>
      <c r="BE47">
        <f t="shared" ref="BE47:BT47" si="512">+BE46</f>
        <v>0</v>
      </c>
      <c r="BF47">
        <f t="shared" si="512"/>
        <v>0</v>
      </c>
      <c r="BG47">
        <f t="shared" si="512"/>
        <v>0</v>
      </c>
      <c r="BH47">
        <f t="shared" si="512"/>
        <v>0</v>
      </c>
      <c r="BI47">
        <f t="shared" si="512"/>
        <v>0</v>
      </c>
      <c r="BJ47">
        <f t="shared" si="512"/>
        <v>0</v>
      </c>
      <c r="BK47">
        <f t="shared" si="512"/>
        <v>0</v>
      </c>
      <c r="BL47">
        <f t="shared" si="512"/>
        <v>0</v>
      </c>
      <c r="BM47">
        <f t="shared" si="512"/>
        <v>0</v>
      </c>
      <c r="BN47">
        <f t="shared" si="512"/>
        <v>0</v>
      </c>
      <c r="BO47">
        <f t="shared" si="512"/>
        <v>0</v>
      </c>
      <c r="BP47">
        <f t="shared" si="512"/>
        <v>0</v>
      </c>
      <c r="BQ47">
        <f t="shared" si="512"/>
        <v>0</v>
      </c>
      <c r="BR47">
        <f t="shared" si="512"/>
        <v>0</v>
      </c>
      <c r="BS47">
        <f t="shared" si="512"/>
        <v>0</v>
      </c>
      <c r="BT47">
        <f t="shared" si="512"/>
        <v>0</v>
      </c>
      <c r="BU47">
        <f t="shared" si="20"/>
        <v>0</v>
      </c>
      <c r="BV47">
        <f t="shared" si="20"/>
        <v>0</v>
      </c>
      <c r="BW47">
        <f t="shared" si="20"/>
        <v>0</v>
      </c>
      <c r="BX47">
        <f t="shared" si="20"/>
        <v>0</v>
      </c>
      <c r="BY47">
        <f t="shared" si="20"/>
        <v>0</v>
      </c>
      <c r="BZ47">
        <f t="shared" si="20"/>
        <v>0</v>
      </c>
      <c r="CA47">
        <f t="shared" si="20"/>
        <v>0</v>
      </c>
      <c r="CB47">
        <f t="shared" si="20"/>
        <v>0</v>
      </c>
      <c r="CC47">
        <f t="shared" ref="CC47:CJ47" si="513">+CC46</f>
        <v>0</v>
      </c>
      <c r="CD47">
        <f t="shared" si="513"/>
        <v>0</v>
      </c>
      <c r="CE47">
        <f t="shared" si="513"/>
        <v>0</v>
      </c>
      <c r="CF47">
        <f t="shared" si="513"/>
        <v>0</v>
      </c>
      <c r="CG47">
        <f t="shared" si="513"/>
        <v>0</v>
      </c>
      <c r="CH47">
        <f t="shared" si="513"/>
        <v>0</v>
      </c>
      <c r="CI47">
        <f t="shared" si="513"/>
        <v>0</v>
      </c>
      <c r="CJ47">
        <f t="shared" si="513"/>
        <v>1</v>
      </c>
      <c r="CK47">
        <f t="shared" si="28"/>
        <v>0</v>
      </c>
      <c r="CL47">
        <f t="shared" si="28"/>
        <v>0</v>
      </c>
      <c r="CM47">
        <f t="shared" si="28"/>
        <v>0</v>
      </c>
      <c r="CN47">
        <f t="shared" si="28"/>
        <v>0</v>
      </c>
      <c r="CO47">
        <f t="shared" si="28"/>
        <v>0</v>
      </c>
      <c r="CP47">
        <f t="shared" si="28"/>
        <v>0</v>
      </c>
      <c r="CQ47">
        <f t="shared" si="28"/>
        <v>0</v>
      </c>
      <c r="CR47">
        <f t="shared" si="28"/>
        <v>50</v>
      </c>
    </row>
    <row r="48" spans="1:96" ht="14.25" customHeight="1" x14ac:dyDescent="0.35">
      <c r="A48" s="21" t="s">
        <v>99</v>
      </c>
      <c r="B48" s="21">
        <v>216500</v>
      </c>
      <c r="C48" s="21">
        <v>216550</v>
      </c>
      <c r="D48" s="21">
        <f t="shared" si="5"/>
        <v>50</v>
      </c>
      <c r="E48" s="21"/>
      <c r="F48" s="21" t="s">
        <v>168</v>
      </c>
      <c r="G48" s="23">
        <v>2400</v>
      </c>
      <c r="H48" s="80">
        <v>896.32928227942875</v>
      </c>
      <c r="I48" s="80">
        <v>962.53326575902634</v>
      </c>
      <c r="J48" s="80">
        <v>984.71186322902849</v>
      </c>
      <c r="K48" s="80">
        <v>1247.201174685119</v>
      </c>
      <c r="L48" s="80">
        <v>1269.9983267804409</v>
      </c>
      <c r="M48" s="80">
        <v>1059.0228449564595</v>
      </c>
      <c r="N48" s="80"/>
      <c r="O48" s="80">
        <v>1407.6830258868333</v>
      </c>
      <c r="P48" s="23">
        <v>5</v>
      </c>
      <c r="Q48" s="78">
        <v>3.2</v>
      </c>
      <c r="R48" s="78">
        <v>4.8</v>
      </c>
      <c r="S48" s="78">
        <v>3.4</v>
      </c>
      <c r="T48" s="78">
        <v>4</v>
      </c>
      <c r="U48" s="78">
        <v>5.2</v>
      </c>
      <c r="V48" s="78">
        <v>3.6</v>
      </c>
      <c r="W48" s="78"/>
      <c r="X48" s="78">
        <v>2.9</v>
      </c>
      <c r="Y48" s="23">
        <v>5</v>
      </c>
      <c r="Z48" s="25">
        <v>6.3999999441419321E-3</v>
      </c>
      <c r="AA48" s="25">
        <v>3.7999999999999996E-3</v>
      </c>
      <c r="AB48" s="25">
        <v>4.1885714285714291E-4</v>
      </c>
      <c r="AC48" s="25">
        <v>0</v>
      </c>
      <c r="AD48" s="25">
        <v>1.3514285714285713E-3</v>
      </c>
      <c r="AE48" s="25">
        <v>2.9714285714285709E-4</v>
      </c>
      <c r="AF48" s="25"/>
      <c r="AG48" s="25">
        <v>3.6479999999999998E-3</v>
      </c>
      <c r="AH48" s="23">
        <v>1</v>
      </c>
      <c r="AI48" s="76">
        <v>0</v>
      </c>
      <c r="AJ48" s="76">
        <v>0</v>
      </c>
      <c r="AK48" s="76">
        <v>0</v>
      </c>
      <c r="AL48" s="76">
        <v>0</v>
      </c>
      <c r="AM48" s="76">
        <v>0</v>
      </c>
      <c r="AN48" s="76">
        <v>0</v>
      </c>
      <c r="AO48" s="76"/>
      <c r="AP48" s="76">
        <v>1.0942857142857143</v>
      </c>
      <c r="BE48">
        <f>+IF(H48&gt;2400,1,0)</f>
        <v>0</v>
      </c>
      <c r="BF48">
        <f t="shared" ref="BF48" si="514">+IF(I48&gt;2400,1,0)</f>
        <v>0</v>
      </c>
      <c r="BG48">
        <f t="shared" ref="BG48" si="515">+IF(J48&gt;2400,1,0)</f>
        <v>0</v>
      </c>
      <c r="BH48">
        <f t="shared" ref="BH48" si="516">+IF(K48&gt;2400,1,0)</f>
        <v>0</v>
      </c>
      <c r="BI48">
        <f t="shared" ref="BI48" si="517">+IF(L48&gt;2400,1,0)</f>
        <v>0</v>
      </c>
      <c r="BJ48">
        <f t="shared" ref="BJ48" si="518">+IF(M48&gt;2400,1,0)</f>
        <v>0</v>
      </c>
      <c r="BK48">
        <f t="shared" ref="BK48" si="519">+IF(N48&gt;2400,1,0)</f>
        <v>0</v>
      </c>
      <c r="BL48">
        <f t="shared" ref="BL48" si="520">+IF(O48&gt;2400,1,0)</f>
        <v>0</v>
      </c>
      <c r="BM48">
        <f>+IF(Q48&gt;5,1,0)</f>
        <v>0</v>
      </c>
      <c r="BN48">
        <f t="shared" ref="BN48" si="521">+IF(R48&gt;5,1,0)</f>
        <v>0</v>
      </c>
      <c r="BO48">
        <f t="shared" ref="BO48" si="522">+IF(S48&gt;5,1,0)</f>
        <v>0</v>
      </c>
      <c r="BP48">
        <f t="shared" ref="BP48" si="523">+IF(T48&gt;5,1,0)</f>
        <v>0</v>
      </c>
      <c r="BQ48">
        <f t="shared" ref="BQ48" si="524">+IF(U48&gt;5,1,0)</f>
        <v>1</v>
      </c>
      <c r="BR48">
        <f t="shared" ref="BR48" si="525">+IF(V48&gt;5,1,0)</f>
        <v>0</v>
      </c>
      <c r="BS48">
        <f t="shared" ref="BS48" si="526">+IF(W48&gt;5,1,0)</f>
        <v>0</v>
      </c>
      <c r="BT48">
        <f t="shared" ref="BT48" si="527">+IF(X48&gt;5,1,0)</f>
        <v>0</v>
      </c>
      <c r="BU48">
        <f t="shared" si="20"/>
        <v>0</v>
      </c>
      <c r="BV48">
        <f t="shared" si="20"/>
        <v>0</v>
      </c>
      <c r="BW48">
        <f t="shared" si="20"/>
        <v>0</v>
      </c>
      <c r="BX48">
        <f t="shared" si="20"/>
        <v>0</v>
      </c>
      <c r="BY48">
        <f t="shared" si="20"/>
        <v>0</v>
      </c>
      <c r="BZ48">
        <f t="shared" si="20"/>
        <v>0</v>
      </c>
      <c r="CA48">
        <f t="shared" si="20"/>
        <v>0</v>
      </c>
      <c r="CB48">
        <f t="shared" si="20"/>
        <v>0</v>
      </c>
      <c r="CC48">
        <f>+IF(AI48&gt;1,1,0)</f>
        <v>0</v>
      </c>
      <c r="CD48">
        <f t="shared" ref="CD48" si="528">+IF(AJ48&gt;1,1,0)</f>
        <v>0</v>
      </c>
      <c r="CE48">
        <f t="shared" ref="CE48" si="529">+IF(AK48&gt;1,1,0)</f>
        <v>0</v>
      </c>
      <c r="CF48">
        <f t="shared" ref="CF48" si="530">+IF(AL48&gt;1,1,0)</f>
        <v>0</v>
      </c>
      <c r="CG48">
        <f t="shared" ref="CG48" si="531">+IF(AM48&gt;1,1,0)</f>
        <v>0</v>
      </c>
      <c r="CH48">
        <f t="shared" ref="CH48" si="532">+IF(AN48&gt;1,1,0)</f>
        <v>0</v>
      </c>
      <c r="CI48">
        <f t="shared" ref="CI48" si="533">+IF(AO48&gt;1,1,0)</f>
        <v>0</v>
      </c>
      <c r="CJ48">
        <f t="shared" ref="CJ48" si="534">+IF(AP48&gt;1,1,0)</f>
        <v>1</v>
      </c>
      <c r="CK48">
        <f t="shared" si="28"/>
        <v>0</v>
      </c>
      <c r="CL48">
        <f t="shared" si="28"/>
        <v>0</v>
      </c>
      <c r="CM48">
        <f t="shared" si="28"/>
        <v>0</v>
      </c>
      <c r="CN48">
        <f t="shared" si="28"/>
        <v>0</v>
      </c>
      <c r="CO48">
        <f t="shared" si="28"/>
        <v>50</v>
      </c>
      <c r="CP48">
        <f t="shared" si="28"/>
        <v>0</v>
      </c>
      <c r="CQ48">
        <f t="shared" si="28"/>
        <v>0</v>
      </c>
      <c r="CR48">
        <f t="shared" si="28"/>
        <v>50</v>
      </c>
    </row>
    <row r="49" spans="1:96" ht="14.25" customHeight="1" x14ac:dyDescent="0.35">
      <c r="A49" s="21" t="s">
        <v>99</v>
      </c>
      <c r="B49" s="21">
        <v>216550</v>
      </c>
      <c r="C49" s="21">
        <v>216600</v>
      </c>
      <c r="D49" s="21">
        <f t="shared" si="5"/>
        <v>50</v>
      </c>
      <c r="E49" s="21"/>
      <c r="F49" s="21" t="s">
        <v>168</v>
      </c>
      <c r="G49" s="23">
        <v>2400</v>
      </c>
      <c r="H49" s="81"/>
      <c r="I49" s="81"/>
      <c r="J49" s="81"/>
      <c r="K49" s="81"/>
      <c r="L49" s="81"/>
      <c r="M49" s="81"/>
      <c r="N49" s="81"/>
      <c r="O49" s="81"/>
      <c r="P49" s="23">
        <v>5</v>
      </c>
      <c r="Q49" s="79"/>
      <c r="R49" s="79"/>
      <c r="S49" s="79"/>
      <c r="T49" s="79"/>
      <c r="U49" s="79"/>
      <c r="V49" s="79"/>
      <c r="W49" s="79"/>
      <c r="X49" s="79"/>
      <c r="Y49" s="23">
        <v>5</v>
      </c>
      <c r="Z49" s="25">
        <v>4.7165715394701284E-3</v>
      </c>
      <c r="AA49" s="25">
        <v>1.0834285714285716E-3</v>
      </c>
      <c r="AB49" s="25">
        <v>4.44E-4</v>
      </c>
      <c r="AC49" s="25">
        <v>1.1988571428571428E-3</v>
      </c>
      <c r="AD49" s="25">
        <v>0</v>
      </c>
      <c r="AE49" s="25">
        <v>0</v>
      </c>
      <c r="AF49" s="25"/>
      <c r="AG49" s="25">
        <v>1.4400000000000001E-3</v>
      </c>
      <c r="AH49" s="23">
        <v>1</v>
      </c>
      <c r="AI49" s="77"/>
      <c r="AJ49" s="77"/>
      <c r="AK49" s="77"/>
      <c r="AL49" s="77"/>
      <c r="AM49" s="77"/>
      <c r="AN49" s="77"/>
      <c r="AO49" s="77"/>
      <c r="AP49" s="77"/>
      <c r="BE49">
        <f t="shared" ref="BE49:BT49" si="535">+BE48</f>
        <v>0</v>
      </c>
      <c r="BF49">
        <f t="shared" si="535"/>
        <v>0</v>
      </c>
      <c r="BG49">
        <f t="shared" si="535"/>
        <v>0</v>
      </c>
      <c r="BH49">
        <f t="shared" si="535"/>
        <v>0</v>
      </c>
      <c r="BI49">
        <f t="shared" si="535"/>
        <v>0</v>
      </c>
      <c r="BJ49">
        <f t="shared" si="535"/>
        <v>0</v>
      </c>
      <c r="BK49">
        <f t="shared" si="535"/>
        <v>0</v>
      </c>
      <c r="BL49">
        <f t="shared" si="535"/>
        <v>0</v>
      </c>
      <c r="BM49">
        <f t="shared" si="535"/>
        <v>0</v>
      </c>
      <c r="BN49">
        <f t="shared" si="535"/>
        <v>0</v>
      </c>
      <c r="BO49">
        <f t="shared" si="535"/>
        <v>0</v>
      </c>
      <c r="BP49">
        <f t="shared" si="535"/>
        <v>0</v>
      </c>
      <c r="BQ49">
        <f t="shared" si="535"/>
        <v>1</v>
      </c>
      <c r="BR49">
        <f t="shared" si="535"/>
        <v>0</v>
      </c>
      <c r="BS49">
        <f t="shared" si="535"/>
        <v>0</v>
      </c>
      <c r="BT49">
        <f t="shared" si="535"/>
        <v>0</v>
      </c>
      <c r="BU49">
        <f t="shared" ref="BU49:CB80" si="536">+IF(Z49&gt;5,1,0)</f>
        <v>0</v>
      </c>
      <c r="BV49">
        <f t="shared" si="536"/>
        <v>0</v>
      </c>
      <c r="BW49">
        <f t="shared" si="536"/>
        <v>0</v>
      </c>
      <c r="BX49">
        <f t="shared" si="536"/>
        <v>0</v>
      </c>
      <c r="BY49">
        <f t="shared" si="536"/>
        <v>0</v>
      </c>
      <c r="BZ49">
        <f t="shared" si="536"/>
        <v>0</v>
      </c>
      <c r="CA49">
        <f t="shared" si="536"/>
        <v>0</v>
      </c>
      <c r="CB49">
        <f t="shared" si="536"/>
        <v>0</v>
      </c>
      <c r="CC49">
        <f t="shared" ref="CC49:CJ49" si="537">+CC48</f>
        <v>0</v>
      </c>
      <c r="CD49">
        <f t="shared" si="537"/>
        <v>0</v>
      </c>
      <c r="CE49">
        <f t="shared" si="537"/>
        <v>0</v>
      </c>
      <c r="CF49">
        <f t="shared" si="537"/>
        <v>0</v>
      </c>
      <c r="CG49">
        <f t="shared" si="537"/>
        <v>0</v>
      </c>
      <c r="CH49">
        <f t="shared" si="537"/>
        <v>0</v>
      </c>
      <c r="CI49">
        <f t="shared" si="537"/>
        <v>0</v>
      </c>
      <c r="CJ49">
        <f t="shared" si="537"/>
        <v>1</v>
      </c>
      <c r="CK49">
        <f t="shared" ref="CK49:CR80" si="538">MAX(BE49,BM49,BU49,CC49)*$D49</f>
        <v>0</v>
      </c>
      <c r="CL49">
        <f t="shared" si="538"/>
        <v>0</v>
      </c>
      <c r="CM49">
        <f t="shared" si="538"/>
        <v>0</v>
      </c>
      <c r="CN49">
        <f t="shared" si="538"/>
        <v>0</v>
      </c>
      <c r="CO49">
        <f t="shared" si="538"/>
        <v>50</v>
      </c>
      <c r="CP49">
        <f t="shared" si="538"/>
        <v>0</v>
      </c>
      <c r="CQ49">
        <f t="shared" si="538"/>
        <v>0</v>
      </c>
      <c r="CR49">
        <f t="shared" si="538"/>
        <v>50</v>
      </c>
    </row>
    <row r="50" spans="1:96" ht="14.25" customHeight="1" x14ac:dyDescent="0.35">
      <c r="A50" s="21" t="s">
        <v>99</v>
      </c>
      <c r="B50" s="21">
        <v>216600</v>
      </c>
      <c r="C50" s="21">
        <v>216650</v>
      </c>
      <c r="D50" s="21">
        <f t="shared" si="5"/>
        <v>50</v>
      </c>
      <c r="E50" s="21"/>
      <c r="F50" s="21" t="s">
        <v>168</v>
      </c>
      <c r="G50" s="23">
        <v>2400</v>
      </c>
      <c r="H50" s="80">
        <v>969.92011096046667</v>
      </c>
      <c r="I50" s="80">
        <v>1036.6689708612066</v>
      </c>
      <c r="J50" s="80">
        <v>823.38076442876877</v>
      </c>
      <c r="K50" s="80">
        <v>1346.302718559778</v>
      </c>
      <c r="L50" s="80">
        <v>1671.653255798502</v>
      </c>
      <c r="M50" s="80">
        <v>1648.1699542114034</v>
      </c>
      <c r="N50" s="80"/>
      <c r="O50" s="80">
        <v>2358.5762104132423</v>
      </c>
      <c r="P50" s="23">
        <v>5</v>
      </c>
      <c r="Q50" s="78">
        <v>3.1</v>
      </c>
      <c r="R50" s="78">
        <v>4.8</v>
      </c>
      <c r="S50" s="78">
        <v>3.3</v>
      </c>
      <c r="T50" s="78">
        <v>4.0999999999999996</v>
      </c>
      <c r="U50" s="78">
        <v>4.8</v>
      </c>
      <c r="V50" s="78">
        <v>4.2</v>
      </c>
      <c r="W50" s="78"/>
      <c r="X50" s="78">
        <v>2.6</v>
      </c>
      <c r="Y50" s="23">
        <v>5</v>
      </c>
      <c r="Z50" s="25">
        <v>2.0810285791669575E-2</v>
      </c>
      <c r="AA50" s="25">
        <v>4.9382857142857145E-3</v>
      </c>
      <c r="AB50" s="25">
        <v>1.8445714285714287E-3</v>
      </c>
      <c r="AC50" s="25">
        <v>0</v>
      </c>
      <c r="AD50" s="25">
        <v>2.5508571428571429E-3</v>
      </c>
      <c r="AE50" s="25">
        <v>0</v>
      </c>
      <c r="AF50" s="25"/>
      <c r="AG50" s="25">
        <v>0</v>
      </c>
      <c r="AH50" s="23">
        <v>1</v>
      </c>
      <c r="AI50" s="76">
        <v>2.0000000617333823E-3</v>
      </c>
      <c r="AJ50" s="76">
        <v>0</v>
      </c>
      <c r="AK50" s="76">
        <v>1.1428571428571429E-2</v>
      </c>
      <c r="AL50" s="76">
        <v>0</v>
      </c>
      <c r="AM50" s="76">
        <v>0</v>
      </c>
      <c r="AN50" s="76">
        <v>0</v>
      </c>
      <c r="AO50" s="76"/>
      <c r="AP50" s="76">
        <v>6.6571428571428573E-2</v>
      </c>
      <c r="BE50">
        <f>+IF(H50&gt;2400,1,0)</f>
        <v>0</v>
      </c>
      <c r="BF50">
        <f t="shared" ref="BF50" si="539">+IF(I50&gt;2400,1,0)</f>
        <v>0</v>
      </c>
      <c r="BG50">
        <f t="shared" ref="BG50" si="540">+IF(J50&gt;2400,1,0)</f>
        <v>0</v>
      </c>
      <c r="BH50">
        <f t="shared" ref="BH50" si="541">+IF(K50&gt;2400,1,0)</f>
        <v>0</v>
      </c>
      <c r="BI50">
        <f t="shared" ref="BI50" si="542">+IF(L50&gt;2400,1,0)</f>
        <v>0</v>
      </c>
      <c r="BJ50">
        <f t="shared" ref="BJ50" si="543">+IF(M50&gt;2400,1,0)</f>
        <v>0</v>
      </c>
      <c r="BK50">
        <f t="shared" ref="BK50" si="544">+IF(N50&gt;2400,1,0)</f>
        <v>0</v>
      </c>
      <c r="BL50">
        <f t="shared" ref="BL50" si="545">+IF(O50&gt;2400,1,0)</f>
        <v>0</v>
      </c>
      <c r="BM50">
        <f>+IF(Q50&gt;5,1,0)</f>
        <v>0</v>
      </c>
      <c r="BN50">
        <f t="shared" ref="BN50" si="546">+IF(R50&gt;5,1,0)</f>
        <v>0</v>
      </c>
      <c r="BO50">
        <f t="shared" ref="BO50" si="547">+IF(S50&gt;5,1,0)</f>
        <v>0</v>
      </c>
      <c r="BP50">
        <f t="shared" ref="BP50" si="548">+IF(T50&gt;5,1,0)</f>
        <v>0</v>
      </c>
      <c r="BQ50">
        <f t="shared" ref="BQ50" si="549">+IF(U50&gt;5,1,0)</f>
        <v>0</v>
      </c>
      <c r="BR50">
        <f t="shared" ref="BR50" si="550">+IF(V50&gt;5,1,0)</f>
        <v>0</v>
      </c>
      <c r="BS50">
        <f t="shared" ref="BS50" si="551">+IF(W50&gt;5,1,0)</f>
        <v>0</v>
      </c>
      <c r="BT50">
        <f t="shared" ref="BT50" si="552">+IF(X50&gt;5,1,0)</f>
        <v>0</v>
      </c>
      <c r="BU50">
        <f t="shared" si="536"/>
        <v>0</v>
      </c>
      <c r="BV50">
        <f t="shared" si="536"/>
        <v>0</v>
      </c>
      <c r="BW50">
        <f t="shared" si="536"/>
        <v>0</v>
      </c>
      <c r="BX50">
        <f t="shared" si="536"/>
        <v>0</v>
      </c>
      <c r="BY50">
        <f t="shared" si="536"/>
        <v>0</v>
      </c>
      <c r="BZ50">
        <f t="shared" si="536"/>
        <v>0</v>
      </c>
      <c r="CA50">
        <f t="shared" si="536"/>
        <v>0</v>
      </c>
      <c r="CB50">
        <f t="shared" si="536"/>
        <v>0</v>
      </c>
      <c r="CC50">
        <f>+IF(AI50&gt;1,1,0)</f>
        <v>0</v>
      </c>
      <c r="CD50">
        <f t="shared" ref="CD50" si="553">+IF(AJ50&gt;1,1,0)</f>
        <v>0</v>
      </c>
      <c r="CE50">
        <f t="shared" ref="CE50" si="554">+IF(AK50&gt;1,1,0)</f>
        <v>0</v>
      </c>
      <c r="CF50">
        <f t="shared" ref="CF50" si="555">+IF(AL50&gt;1,1,0)</f>
        <v>0</v>
      </c>
      <c r="CG50">
        <f t="shared" ref="CG50" si="556">+IF(AM50&gt;1,1,0)</f>
        <v>0</v>
      </c>
      <c r="CH50">
        <f t="shared" ref="CH50" si="557">+IF(AN50&gt;1,1,0)</f>
        <v>0</v>
      </c>
      <c r="CI50">
        <f t="shared" ref="CI50" si="558">+IF(AO50&gt;1,1,0)</f>
        <v>0</v>
      </c>
      <c r="CJ50">
        <f t="shared" ref="CJ50" si="559">+IF(AP50&gt;1,1,0)</f>
        <v>0</v>
      </c>
      <c r="CK50">
        <f t="shared" si="538"/>
        <v>0</v>
      </c>
      <c r="CL50">
        <f t="shared" si="538"/>
        <v>0</v>
      </c>
      <c r="CM50">
        <f t="shared" si="538"/>
        <v>0</v>
      </c>
      <c r="CN50">
        <f t="shared" si="538"/>
        <v>0</v>
      </c>
      <c r="CO50">
        <f t="shared" si="538"/>
        <v>0</v>
      </c>
      <c r="CP50">
        <f t="shared" si="538"/>
        <v>0</v>
      </c>
      <c r="CQ50">
        <f t="shared" si="538"/>
        <v>0</v>
      </c>
      <c r="CR50">
        <f t="shared" si="538"/>
        <v>0</v>
      </c>
    </row>
    <row r="51" spans="1:96" ht="14.25" customHeight="1" x14ac:dyDescent="0.35">
      <c r="A51" s="21" t="s">
        <v>99</v>
      </c>
      <c r="B51" s="21">
        <v>216650</v>
      </c>
      <c r="C51" s="21">
        <v>216700</v>
      </c>
      <c r="D51" s="21">
        <f t="shared" si="5"/>
        <v>50</v>
      </c>
      <c r="E51" s="21"/>
      <c r="F51" s="21" t="s">
        <v>168</v>
      </c>
      <c r="G51" s="23">
        <v>2400</v>
      </c>
      <c r="H51" s="81"/>
      <c r="I51" s="81"/>
      <c r="J51" s="81"/>
      <c r="K51" s="81"/>
      <c r="L51" s="81"/>
      <c r="M51" s="81"/>
      <c r="N51" s="81"/>
      <c r="O51" s="81"/>
      <c r="P51" s="23">
        <v>5</v>
      </c>
      <c r="Q51" s="79"/>
      <c r="R51" s="79"/>
      <c r="S51" s="79"/>
      <c r="T51" s="79"/>
      <c r="U51" s="79"/>
      <c r="V51" s="79"/>
      <c r="W51" s="79"/>
      <c r="X51" s="79"/>
      <c r="Y51" s="23">
        <v>5</v>
      </c>
      <c r="Z51" s="25">
        <v>4.8485714476449145E-3</v>
      </c>
      <c r="AA51" s="25">
        <v>4.4474285714285718E-3</v>
      </c>
      <c r="AB51" s="25">
        <v>1.1742857142857143E-3</v>
      </c>
      <c r="AC51" s="25">
        <v>2.549142857142857E-3</v>
      </c>
      <c r="AD51" s="25">
        <v>1.256E-3</v>
      </c>
      <c r="AE51" s="25">
        <v>6.948571428571429E-4</v>
      </c>
      <c r="AF51" s="25"/>
      <c r="AG51" s="25">
        <v>0.38733828571428586</v>
      </c>
      <c r="AH51" s="23">
        <v>1</v>
      </c>
      <c r="AI51" s="77"/>
      <c r="AJ51" s="77"/>
      <c r="AK51" s="77"/>
      <c r="AL51" s="77"/>
      <c r="AM51" s="77"/>
      <c r="AN51" s="77"/>
      <c r="AO51" s="77"/>
      <c r="AP51" s="77"/>
      <c r="BE51">
        <f t="shared" ref="BE51:BT51" si="560">+BE50</f>
        <v>0</v>
      </c>
      <c r="BF51">
        <f t="shared" si="560"/>
        <v>0</v>
      </c>
      <c r="BG51">
        <f t="shared" si="560"/>
        <v>0</v>
      </c>
      <c r="BH51">
        <f t="shared" si="560"/>
        <v>0</v>
      </c>
      <c r="BI51">
        <f t="shared" si="560"/>
        <v>0</v>
      </c>
      <c r="BJ51">
        <f t="shared" si="560"/>
        <v>0</v>
      </c>
      <c r="BK51">
        <f t="shared" si="560"/>
        <v>0</v>
      </c>
      <c r="BL51">
        <f t="shared" si="560"/>
        <v>0</v>
      </c>
      <c r="BM51">
        <f t="shared" si="560"/>
        <v>0</v>
      </c>
      <c r="BN51">
        <f t="shared" si="560"/>
        <v>0</v>
      </c>
      <c r="BO51">
        <f t="shared" si="560"/>
        <v>0</v>
      </c>
      <c r="BP51">
        <f t="shared" si="560"/>
        <v>0</v>
      </c>
      <c r="BQ51">
        <f t="shared" si="560"/>
        <v>0</v>
      </c>
      <c r="BR51">
        <f t="shared" si="560"/>
        <v>0</v>
      </c>
      <c r="BS51">
        <f t="shared" si="560"/>
        <v>0</v>
      </c>
      <c r="BT51">
        <f t="shared" si="560"/>
        <v>0</v>
      </c>
      <c r="BU51">
        <f t="shared" si="536"/>
        <v>0</v>
      </c>
      <c r="BV51">
        <f t="shared" si="536"/>
        <v>0</v>
      </c>
      <c r="BW51">
        <f t="shared" si="536"/>
        <v>0</v>
      </c>
      <c r="BX51">
        <f t="shared" si="536"/>
        <v>0</v>
      </c>
      <c r="BY51">
        <f t="shared" si="536"/>
        <v>0</v>
      </c>
      <c r="BZ51">
        <f t="shared" si="536"/>
        <v>0</v>
      </c>
      <c r="CA51">
        <f t="shared" si="536"/>
        <v>0</v>
      </c>
      <c r="CB51">
        <f t="shared" si="536"/>
        <v>0</v>
      </c>
      <c r="CC51">
        <f t="shared" ref="CC51:CJ51" si="561">+CC50</f>
        <v>0</v>
      </c>
      <c r="CD51">
        <f t="shared" si="561"/>
        <v>0</v>
      </c>
      <c r="CE51">
        <f t="shared" si="561"/>
        <v>0</v>
      </c>
      <c r="CF51">
        <f t="shared" si="561"/>
        <v>0</v>
      </c>
      <c r="CG51">
        <f t="shared" si="561"/>
        <v>0</v>
      </c>
      <c r="CH51">
        <f t="shared" si="561"/>
        <v>0</v>
      </c>
      <c r="CI51">
        <f t="shared" si="561"/>
        <v>0</v>
      </c>
      <c r="CJ51">
        <f t="shared" si="561"/>
        <v>0</v>
      </c>
      <c r="CK51">
        <f t="shared" si="538"/>
        <v>0</v>
      </c>
      <c r="CL51">
        <f t="shared" si="538"/>
        <v>0</v>
      </c>
      <c r="CM51">
        <f t="shared" si="538"/>
        <v>0</v>
      </c>
      <c r="CN51">
        <f t="shared" si="538"/>
        <v>0</v>
      </c>
      <c r="CO51">
        <f t="shared" si="538"/>
        <v>0</v>
      </c>
      <c r="CP51">
        <f t="shared" si="538"/>
        <v>0</v>
      </c>
      <c r="CQ51">
        <f t="shared" si="538"/>
        <v>0</v>
      </c>
      <c r="CR51">
        <f t="shared" si="538"/>
        <v>0</v>
      </c>
    </row>
    <row r="52" spans="1:96" ht="14.25" customHeight="1" x14ac:dyDescent="0.35">
      <c r="A52" s="21" t="s">
        <v>99</v>
      </c>
      <c r="B52" s="21">
        <v>216700</v>
      </c>
      <c r="C52" s="21">
        <v>216750</v>
      </c>
      <c r="D52" s="21">
        <f t="shared" si="5"/>
        <v>50</v>
      </c>
      <c r="E52" s="21" t="s">
        <v>100</v>
      </c>
      <c r="F52" s="21" t="s">
        <v>168</v>
      </c>
      <c r="G52" s="23">
        <v>2400</v>
      </c>
      <c r="H52" s="80">
        <v>1570.1531011812642</v>
      </c>
      <c r="I52" s="80">
        <v>1254.7953056139079</v>
      </c>
      <c r="J52" s="80">
        <v>2156.3356089518838</v>
      </c>
      <c r="K52" s="80">
        <v>2180.5010160403826</v>
      </c>
      <c r="L52" s="80">
        <v>867.07045346755422</v>
      </c>
      <c r="M52" s="80">
        <v>874.37538612774995</v>
      </c>
      <c r="N52" s="80"/>
      <c r="O52" s="80">
        <v>1346.302718559778</v>
      </c>
      <c r="P52" s="23">
        <v>5</v>
      </c>
      <c r="Q52" s="78">
        <v>2.9</v>
      </c>
      <c r="R52" s="78">
        <v>4.3</v>
      </c>
      <c r="S52" s="78">
        <v>3.2</v>
      </c>
      <c r="T52" s="78">
        <v>3.8</v>
      </c>
      <c r="U52" s="78">
        <v>3.7</v>
      </c>
      <c r="V52" s="78">
        <v>2.9</v>
      </c>
      <c r="W52" s="78"/>
      <c r="X52" s="78">
        <v>2.9</v>
      </c>
      <c r="Y52" s="23">
        <v>5</v>
      </c>
      <c r="Z52" s="25">
        <v>3.0379885709994179</v>
      </c>
      <c r="AA52" s="25">
        <v>1.7600000000000001E-2</v>
      </c>
      <c r="AB52" s="25">
        <v>1.1485714285714287E-3</v>
      </c>
      <c r="AC52" s="25">
        <v>1.2931428571428571E-3</v>
      </c>
      <c r="AD52" s="25">
        <v>3.101142857142857E-3</v>
      </c>
      <c r="AE52" s="25">
        <v>0</v>
      </c>
      <c r="AF52" s="25"/>
      <c r="AG52" s="25">
        <v>2.3542857142857146E-3</v>
      </c>
      <c r="AH52" s="23">
        <v>1</v>
      </c>
      <c r="AI52" s="76">
        <v>7.4285713157483503E-3</v>
      </c>
      <c r="AJ52" s="76">
        <v>1.0285714285714287E-2</v>
      </c>
      <c r="AK52" s="76">
        <v>2.2285714285714287E-2</v>
      </c>
      <c r="AL52" s="76">
        <v>0</v>
      </c>
      <c r="AM52" s="76">
        <v>0</v>
      </c>
      <c r="AN52" s="76">
        <v>0</v>
      </c>
      <c r="AO52" s="76"/>
      <c r="AP52" s="76">
        <v>4.2857142857142859E-3</v>
      </c>
      <c r="BE52">
        <f>+IF(H52&gt;2400,1,0)</f>
        <v>0</v>
      </c>
      <c r="BF52">
        <f t="shared" ref="BF52" si="562">+IF(I52&gt;2400,1,0)</f>
        <v>0</v>
      </c>
      <c r="BG52">
        <f t="shared" ref="BG52" si="563">+IF(J52&gt;2400,1,0)</f>
        <v>0</v>
      </c>
      <c r="BH52">
        <f t="shared" ref="BH52" si="564">+IF(K52&gt;2400,1,0)</f>
        <v>0</v>
      </c>
      <c r="BI52">
        <f t="shared" ref="BI52" si="565">+IF(L52&gt;2400,1,0)</f>
        <v>0</v>
      </c>
      <c r="BJ52">
        <f t="shared" ref="BJ52" si="566">+IF(M52&gt;2400,1,0)</f>
        <v>0</v>
      </c>
      <c r="BK52">
        <f t="shared" ref="BK52" si="567">+IF(N52&gt;2400,1,0)</f>
        <v>0</v>
      </c>
      <c r="BL52">
        <f t="shared" ref="BL52" si="568">+IF(O52&gt;2400,1,0)</f>
        <v>0</v>
      </c>
      <c r="BM52">
        <f>+IF(Q52&gt;5,1,0)</f>
        <v>0</v>
      </c>
      <c r="BN52">
        <f t="shared" ref="BN52" si="569">+IF(R52&gt;5,1,0)</f>
        <v>0</v>
      </c>
      <c r="BO52">
        <f t="shared" ref="BO52" si="570">+IF(S52&gt;5,1,0)</f>
        <v>0</v>
      </c>
      <c r="BP52">
        <f t="shared" ref="BP52" si="571">+IF(T52&gt;5,1,0)</f>
        <v>0</v>
      </c>
      <c r="BQ52">
        <f t="shared" ref="BQ52" si="572">+IF(U52&gt;5,1,0)</f>
        <v>0</v>
      </c>
      <c r="BR52">
        <f t="shared" ref="BR52" si="573">+IF(V52&gt;5,1,0)</f>
        <v>0</v>
      </c>
      <c r="BS52">
        <f t="shared" ref="BS52" si="574">+IF(W52&gt;5,1,0)</f>
        <v>0</v>
      </c>
      <c r="BT52">
        <f t="shared" ref="BT52" si="575">+IF(X52&gt;5,1,0)</f>
        <v>0</v>
      </c>
      <c r="BU52">
        <f t="shared" si="536"/>
        <v>0</v>
      </c>
      <c r="BV52">
        <f t="shared" si="536"/>
        <v>0</v>
      </c>
      <c r="BW52">
        <f t="shared" si="536"/>
        <v>0</v>
      </c>
      <c r="BX52">
        <f t="shared" si="536"/>
        <v>0</v>
      </c>
      <c r="BY52">
        <f t="shared" si="536"/>
        <v>0</v>
      </c>
      <c r="BZ52">
        <f t="shared" si="536"/>
        <v>0</v>
      </c>
      <c r="CA52">
        <f t="shared" si="536"/>
        <v>0</v>
      </c>
      <c r="CB52">
        <f t="shared" si="536"/>
        <v>0</v>
      </c>
      <c r="CC52">
        <f>+IF(AI52&gt;1,1,0)</f>
        <v>0</v>
      </c>
      <c r="CD52">
        <f t="shared" ref="CD52" si="576">+IF(AJ52&gt;1,1,0)</f>
        <v>0</v>
      </c>
      <c r="CE52">
        <f t="shared" ref="CE52" si="577">+IF(AK52&gt;1,1,0)</f>
        <v>0</v>
      </c>
      <c r="CF52">
        <f t="shared" ref="CF52" si="578">+IF(AL52&gt;1,1,0)</f>
        <v>0</v>
      </c>
      <c r="CG52">
        <f t="shared" ref="CG52" si="579">+IF(AM52&gt;1,1,0)</f>
        <v>0</v>
      </c>
      <c r="CH52">
        <f t="shared" ref="CH52" si="580">+IF(AN52&gt;1,1,0)</f>
        <v>0</v>
      </c>
      <c r="CI52">
        <f t="shared" ref="CI52" si="581">+IF(AO52&gt;1,1,0)</f>
        <v>0</v>
      </c>
      <c r="CJ52">
        <f t="shared" ref="CJ52" si="582">+IF(AP52&gt;1,1,0)</f>
        <v>0</v>
      </c>
      <c r="CK52">
        <f t="shared" si="538"/>
        <v>0</v>
      </c>
      <c r="CL52">
        <f t="shared" si="538"/>
        <v>0</v>
      </c>
      <c r="CM52">
        <f t="shared" si="538"/>
        <v>0</v>
      </c>
      <c r="CN52">
        <f t="shared" si="538"/>
        <v>0</v>
      </c>
      <c r="CO52">
        <f t="shared" si="538"/>
        <v>0</v>
      </c>
      <c r="CP52">
        <f t="shared" si="538"/>
        <v>0</v>
      </c>
      <c r="CQ52">
        <f t="shared" si="538"/>
        <v>0</v>
      </c>
      <c r="CR52">
        <f t="shared" si="538"/>
        <v>0</v>
      </c>
    </row>
    <row r="53" spans="1:96" ht="14.25" customHeight="1" x14ac:dyDescent="0.35">
      <c r="A53" s="21" t="s">
        <v>99</v>
      </c>
      <c r="B53" s="21">
        <v>216750</v>
      </c>
      <c r="C53" s="21">
        <v>216800</v>
      </c>
      <c r="D53" s="21">
        <f t="shared" si="5"/>
        <v>50</v>
      </c>
      <c r="E53" s="21"/>
      <c r="F53" s="21" t="s">
        <v>168</v>
      </c>
      <c r="G53" s="23">
        <v>2400</v>
      </c>
      <c r="H53" s="81"/>
      <c r="I53" s="81"/>
      <c r="J53" s="81"/>
      <c r="K53" s="81"/>
      <c r="L53" s="81"/>
      <c r="M53" s="81"/>
      <c r="N53" s="81"/>
      <c r="O53" s="81"/>
      <c r="P53" s="23">
        <v>5</v>
      </c>
      <c r="Q53" s="79"/>
      <c r="R53" s="79"/>
      <c r="S53" s="79"/>
      <c r="T53" s="79"/>
      <c r="U53" s="79"/>
      <c r="V53" s="79"/>
      <c r="W53" s="79"/>
      <c r="X53" s="79"/>
      <c r="Y53" s="23">
        <v>5</v>
      </c>
      <c r="Z53" s="25">
        <v>1.7529143056869506E-2</v>
      </c>
      <c r="AA53" s="25">
        <v>3.5720000000000005E-3</v>
      </c>
      <c r="AB53" s="25">
        <v>1.0571428571428571E-4</v>
      </c>
      <c r="AC53" s="25">
        <v>2.7057142857142857E-3</v>
      </c>
      <c r="AD53" s="25">
        <v>2.8971428571428572E-3</v>
      </c>
      <c r="AE53" s="25">
        <v>0</v>
      </c>
      <c r="AF53" s="25"/>
      <c r="AG53" s="25">
        <v>3.0285714285714286E-3</v>
      </c>
      <c r="AH53" s="23">
        <v>1</v>
      </c>
      <c r="AI53" s="77"/>
      <c r="AJ53" s="77"/>
      <c r="AK53" s="77"/>
      <c r="AL53" s="77"/>
      <c r="AM53" s="77"/>
      <c r="AN53" s="77"/>
      <c r="AO53" s="77"/>
      <c r="AP53" s="77"/>
      <c r="BE53">
        <f t="shared" ref="BE53:BT53" si="583">+BE52</f>
        <v>0</v>
      </c>
      <c r="BF53">
        <f t="shared" si="583"/>
        <v>0</v>
      </c>
      <c r="BG53">
        <f t="shared" si="583"/>
        <v>0</v>
      </c>
      <c r="BH53">
        <f t="shared" si="583"/>
        <v>0</v>
      </c>
      <c r="BI53">
        <f t="shared" si="583"/>
        <v>0</v>
      </c>
      <c r="BJ53">
        <f t="shared" si="583"/>
        <v>0</v>
      </c>
      <c r="BK53">
        <f t="shared" si="583"/>
        <v>0</v>
      </c>
      <c r="BL53">
        <f t="shared" si="583"/>
        <v>0</v>
      </c>
      <c r="BM53">
        <f t="shared" si="583"/>
        <v>0</v>
      </c>
      <c r="BN53">
        <f t="shared" si="583"/>
        <v>0</v>
      </c>
      <c r="BO53">
        <f t="shared" si="583"/>
        <v>0</v>
      </c>
      <c r="BP53">
        <f t="shared" si="583"/>
        <v>0</v>
      </c>
      <c r="BQ53">
        <f t="shared" si="583"/>
        <v>0</v>
      </c>
      <c r="BR53">
        <f t="shared" si="583"/>
        <v>0</v>
      </c>
      <c r="BS53">
        <f t="shared" si="583"/>
        <v>0</v>
      </c>
      <c r="BT53">
        <f t="shared" si="583"/>
        <v>0</v>
      </c>
      <c r="BU53">
        <f t="shared" si="536"/>
        <v>0</v>
      </c>
      <c r="BV53">
        <f t="shared" si="536"/>
        <v>0</v>
      </c>
      <c r="BW53">
        <f t="shared" si="536"/>
        <v>0</v>
      </c>
      <c r="BX53">
        <f t="shared" si="536"/>
        <v>0</v>
      </c>
      <c r="BY53">
        <f t="shared" si="536"/>
        <v>0</v>
      </c>
      <c r="BZ53">
        <f t="shared" si="536"/>
        <v>0</v>
      </c>
      <c r="CA53">
        <f t="shared" si="536"/>
        <v>0</v>
      </c>
      <c r="CB53">
        <f t="shared" si="536"/>
        <v>0</v>
      </c>
      <c r="CC53">
        <f t="shared" ref="CC53:CJ53" si="584">+CC52</f>
        <v>0</v>
      </c>
      <c r="CD53">
        <f t="shared" si="584"/>
        <v>0</v>
      </c>
      <c r="CE53">
        <f t="shared" si="584"/>
        <v>0</v>
      </c>
      <c r="CF53">
        <f t="shared" si="584"/>
        <v>0</v>
      </c>
      <c r="CG53">
        <f t="shared" si="584"/>
        <v>0</v>
      </c>
      <c r="CH53">
        <f t="shared" si="584"/>
        <v>0</v>
      </c>
      <c r="CI53">
        <f t="shared" si="584"/>
        <v>0</v>
      </c>
      <c r="CJ53">
        <f t="shared" si="584"/>
        <v>0</v>
      </c>
      <c r="CK53">
        <f t="shared" si="538"/>
        <v>0</v>
      </c>
      <c r="CL53">
        <f t="shared" si="538"/>
        <v>0</v>
      </c>
      <c r="CM53">
        <f t="shared" si="538"/>
        <v>0</v>
      </c>
      <c r="CN53">
        <f t="shared" si="538"/>
        <v>0</v>
      </c>
      <c r="CO53">
        <f t="shared" si="538"/>
        <v>0</v>
      </c>
      <c r="CP53">
        <f t="shared" si="538"/>
        <v>0</v>
      </c>
      <c r="CQ53">
        <f t="shared" si="538"/>
        <v>0</v>
      </c>
      <c r="CR53">
        <f t="shared" si="538"/>
        <v>0</v>
      </c>
    </row>
    <row r="54" spans="1:96" ht="14.25" customHeight="1" x14ac:dyDescent="0.35">
      <c r="A54" s="21" t="s">
        <v>99</v>
      </c>
      <c r="B54" s="21">
        <v>216800</v>
      </c>
      <c r="C54" s="21">
        <v>216850</v>
      </c>
      <c r="D54" s="21">
        <f t="shared" si="5"/>
        <v>50</v>
      </c>
      <c r="E54" s="21"/>
      <c r="F54" s="21"/>
      <c r="G54" s="23">
        <v>2400</v>
      </c>
      <c r="H54" s="80">
        <v>1361.6202293750787</v>
      </c>
      <c r="I54" s="80">
        <v>2926.1481995450367</v>
      </c>
      <c r="J54" s="80">
        <v>1964.0779561788866</v>
      </c>
      <c r="K54" s="80">
        <v>1844.9216091019207</v>
      </c>
      <c r="L54" s="80">
        <v>955.15248948738645</v>
      </c>
      <c r="M54" s="80">
        <v>881.68686350582311</v>
      </c>
      <c r="N54" s="80">
        <v>1163.9978682815049</v>
      </c>
      <c r="O54" s="80">
        <v>1171.5361861453032</v>
      </c>
      <c r="P54" s="23">
        <v>5</v>
      </c>
      <c r="Q54" s="78">
        <v>2.7</v>
      </c>
      <c r="R54" s="78">
        <v>3.1</v>
      </c>
      <c r="S54" s="78">
        <v>3.9</v>
      </c>
      <c r="T54" s="78">
        <v>4.3</v>
      </c>
      <c r="U54" s="78">
        <v>4.4000000000000004</v>
      </c>
      <c r="V54" s="78">
        <v>3.1</v>
      </c>
      <c r="W54" s="78">
        <v>2.9</v>
      </c>
      <c r="X54" s="78">
        <v>2.8</v>
      </c>
      <c r="Y54" s="23">
        <v>5</v>
      </c>
      <c r="Z54" s="25">
        <v>5.6370285715375633E-2</v>
      </c>
      <c r="AA54" s="25">
        <v>1.6434285714285715E-3</v>
      </c>
      <c r="AB54" s="25">
        <v>4.622857142857143E-3</v>
      </c>
      <c r="AC54" s="25">
        <v>5.8285714285714278E-3</v>
      </c>
      <c r="AD54" s="25">
        <v>3.4657142857142859E-3</v>
      </c>
      <c r="AE54" s="25">
        <v>5.942857142857143E-4</v>
      </c>
      <c r="AF54" s="25">
        <v>3.8857142857142861E-4</v>
      </c>
      <c r="AG54" s="25">
        <v>1.8142857142857142E-3</v>
      </c>
      <c r="AH54" s="23">
        <v>1</v>
      </c>
      <c r="AI54" s="76">
        <v>2.2285714745521545E-2</v>
      </c>
      <c r="AJ54" s="76">
        <v>0.3274285714285714</v>
      </c>
      <c r="AK54" s="76">
        <v>0</v>
      </c>
      <c r="AL54" s="76">
        <v>0</v>
      </c>
      <c r="AM54" s="76">
        <v>0</v>
      </c>
      <c r="AN54" s="76">
        <v>0</v>
      </c>
      <c r="AO54" s="76">
        <v>0</v>
      </c>
      <c r="AP54" s="76">
        <v>2.2857142857142859E-3</v>
      </c>
      <c r="BE54">
        <f>+IF(H54&gt;2400,1,0)</f>
        <v>0</v>
      </c>
      <c r="BF54">
        <f t="shared" ref="BF54" si="585">+IF(I54&gt;2400,1,0)</f>
        <v>1</v>
      </c>
      <c r="BG54">
        <f t="shared" ref="BG54" si="586">+IF(J54&gt;2400,1,0)</f>
        <v>0</v>
      </c>
      <c r="BH54">
        <f t="shared" ref="BH54" si="587">+IF(K54&gt;2400,1,0)</f>
        <v>0</v>
      </c>
      <c r="BI54">
        <f t="shared" ref="BI54" si="588">+IF(L54&gt;2400,1,0)</f>
        <v>0</v>
      </c>
      <c r="BJ54">
        <f t="shared" ref="BJ54" si="589">+IF(M54&gt;2400,1,0)</f>
        <v>0</v>
      </c>
      <c r="BK54">
        <f t="shared" ref="BK54" si="590">+IF(N54&gt;2400,1,0)</f>
        <v>0</v>
      </c>
      <c r="BL54">
        <f t="shared" ref="BL54" si="591">+IF(O54&gt;2400,1,0)</f>
        <v>0</v>
      </c>
      <c r="BM54">
        <f>+IF(Q54&gt;5,1,0)</f>
        <v>0</v>
      </c>
      <c r="BN54">
        <f t="shared" ref="BN54" si="592">+IF(R54&gt;5,1,0)</f>
        <v>0</v>
      </c>
      <c r="BO54">
        <f t="shared" ref="BO54" si="593">+IF(S54&gt;5,1,0)</f>
        <v>0</v>
      </c>
      <c r="BP54">
        <f t="shared" ref="BP54" si="594">+IF(T54&gt;5,1,0)</f>
        <v>0</v>
      </c>
      <c r="BQ54">
        <f t="shared" ref="BQ54" si="595">+IF(U54&gt;5,1,0)</f>
        <v>0</v>
      </c>
      <c r="BR54">
        <f t="shared" ref="BR54" si="596">+IF(V54&gt;5,1,0)</f>
        <v>0</v>
      </c>
      <c r="BS54">
        <f t="shared" ref="BS54" si="597">+IF(W54&gt;5,1,0)</f>
        <v>0</v>
      </c>
      <c r="BT54">
        <f t="shared" ref="BT54" si="598">+IF(X54&gt;5,1,0)</f>
        <v>0</v>
      </c>
      <c r="BU54">
        <f t="shared" si="536"/>
        <v>0</v>
      </c>
      <c r="BV54">
        <f t="shared" si="536"/>
        <v>0</v>
      </c>
      <c r="BW54">
        <f t="shared" si="536"/>
        <v>0</v>
      </c>
      <c r="BX54">
        <f t="shared" si="536"/>
        <v>0</v>
      </c>
      <c r="BY54">
        <f t="shared" si="536"/>
        <v>0</v>
      </c>
      <c r="BZ54">
        <f t="shared" si="536"/>
        <v>0</v>
      </c>
      <c r="CA54">
        <f t="shared" si="536"/>
        <v>0</v>
      </c>
      <c r="CB54">
        <f t="shared" si="536"/>
        <v>0</v>
      </c>
      <c r="CC54">
        <f>+IF(AI54&gt;1,1,0)</f>
        <v>0</v>
      </c>
      <c r="CD54">
        <f t="shared" ref="CD54" si="599">+IF(AJ54&gt;1,1,0)</f>
        <v>0</v>
      </c>
      <c r="CE54">
        <f t="shared" ref="CE54" si="600">+IF(AK54&gt;1,1,0)</f>
        <v>0</v>
      </c>
      <c r="CF54">
        <f t="shared" ref="CF54" si="601">+IF(AL54&gt;1,1,0)</f>
        <v>0</v>
      </c>
      <c r="CG54">
        <f t="shared" ref="CG54" si="602">+IF(AM54&gt;1,1,0)</f>
        <v>0</v>
      </c>
      <c r="CH54">
        <f t="shared" ref="CH54" si="603">+IF(AN54&gt;1,1,0)</f>
        <v>0</v>
      </c>
      <c r="CI54">
        <f t="shared" ref="CI54" si="604">+IF(AO54&gt;1,1,0)</f>
        <v>0</v>
      </c>
      <c r="CJ54">
        <f t="shared" ref="CJ54" si="605">+IF(AP54&gt;1,1,0)</f>
        <v>0</v>
      </c>
      <c r="CK54">
        <f t="shared" si="538"/>
        <v>0</v>
      </c>
      <c r="CL54">
        <f t="shared" si="538"/>
        <v>50</v>
      </c>
      <c r="CM54">
        <f t="shared" si="538"/>
        <v>0</v>
      </c>
      <c r="CN54">
        <f t="shared" si="538"/>
        <v>0</v>
      </c>
      <c r="CO54">
        <f t="shared" si="538"/>
        <v>0</v>
      </c>
      <c r="CP54">
        <f t="shared" si="538"/>
        <v>0</v>
      </c>
      <c r="CQ54">
        <f t="shared" si="538"/>
        <v>0</v>
      </c>
      <c r="CR54">
        <f t="shared" si="538"/>
        <v>0</v>
      </c>
    </row>
    <row r="55" spans="1:96" ht="14.25" customHeight="1" x14ac:dyDescent="0.35">
      <c r="A55" s="21" t="s">
        <v>99</v>
      </c>
      <c r="B55" s="21">
        <v>216850</v>
      </c>
      <c r="C55" s="21">
        <v>216900</v>
      </c>
      <c r="D55" s="21">
        <f t="shared" si="5"/>
        <v>50</v>
      </c>
      <c r="E55" s="21"/>
      <c r="F55" s="21"/>
      <c r="G55" s="23">
        <v>2400</v>
      </c>
      <c r="H55" s="81"/>
      <c r="I55" s="81"/>
      <c r="J55" s="81"/>
      <c r="K55" s="81"/>
      <c r="L55" s="81"/>
      <c r="M55" s="81"/>
      <c r="N55" s="81"/>
      <c r="O55" s="81"/>
      <c r="P55" s="23">
        <v>5</v>
      </c>
      <c r="Q55" s="79"/>
      <c r="R55" s="79"/>
      <c r="S55" s="79"/>
      <c r="T55" s="79"/>
      <c r="U55" s="79"/>
      <c r="V55" s="79"/>
      <c r="W55" s="79"/>
      <c r="X55" s="79"/>
      <c r="Y55" s="23">
        <v>5</v>
      </c>
      <c r="Z55" s="25">
        <v>2.0273057145009719</v>
      </c>
      <c r="AA55" s="25">
        <v>0.10252514285714286</v>
      </c>
      <c r="AB55" s="25">
        <v>6.6285714285714288E-4</v>
      </c>
      <c r="AC55" s="25">
        <v>1.4617142857142854E-3</v>
      </c>
      <c r="AD55" s="25">
        <v>1.8702857142857141E-3</v>
      </c>
      <c r="AE55" s="25">
        <v>0</v>
      </c>
      <c r="AF55" s="25">
        <v>8.2914285714285707E-4</v>
      </c>
      <c r="AG55" s="25">
        <v>3.8171428571428574E-4</v>
      </c>
      <c r="AH55" s="23">
        <v>1</v>
      </c>
      <c r="AI55" s="77"/>
      <c r="AJ55" s="77"/>
      <c r="AK55" s="77"/>
      <c r="AL55" s="77"/>
      <c r="AM55" s="77"/>
      <c r="AN55" s="77"/>
      <c r="AO55" s="77"/>
      <c r="AP55" s="77"/>
      <c r="BE55">
        <f t="shared" ref="BE55:BT55" si="606">+BE54</f>
        <v>0</v>
      </c>
      <c r="BF55">
        <f t="shared" si="606"/>
        <v>1</v>
      </c>
      <c r="BG55">
        <f t="shared" si="606"/>
        <v>0</v>
      </c>
      <c r="BH55">
        <f t="shared" si="606"/>
        <v>0</v>
      </c>
      <c r="BI55">
        <f t="shared" si="606"/>
        <v>0</v>
      </c>
      <c r="BJ55">
        <f t="shared" si="606"/>
        <v>0</v>
      </c>
      <c r="BK55">
        <f t="shared" si="606"/>
        <v>0</v>
      </c>
      <c r="BL55">
        <f t="shared" si="606"/>
        <v>0</v>
      </c>
      <c r="BM55">
        <f t="shared" si="606"/>
        <v>0</v>
      </c>
      <c r="BN55">
        <f t="shared" si="606"/>
        <v>0</v>
      </c>
      <c r="BO55">
        <f t="shared" si="606"/>
        <v>0</v>
      </c>
      <c r="BP55">
        <f t="shared" si="606"/>
        <v>0</v>
      </c>
      <c r="BQ55">
        <f t="shared" si="606"/>
        <v>0</v>
      </c>
      <c r="BR55">
        <f t="shared" si="606"/>
        <v>0</v>
      </c>
      <c r="BS55">
        <f t="shared" si="606"/>
        <v>0</v>
      </c>
      <c r="BT55">
        <f t="shared" si="606"/>
        <v>0</v>
      </c>
      <c r="BU55">
        <f t="shared" si="536"/>
        <v>0</v>
      </c>
      <c r="BV55">
        <f t="shared" si="536"/>
        <v>0</v>
      </c>
      <c r="BW55">
        <f t="shared" si="536"/>
        <v>0</v>
      </c>
      <c r="BX55">
        <f t="shared" si="536"/>
        <v>0</v>
      </c>
      <c r="BY55">
        <f t="shared" si="536"/>
        <v>0</v>
      </c>
      <c r="BZ55">
        <f t="shared" si="536"/>
        <v>0</v>
      </c>
      <c r="CA55">
        <f t="shared" si="536"/>
        <v>0</v>
      </c>
      <c r="CB55">
        <f t="shared" si="536"/>
        <v>0</v>
      </c>
      <c r="CC55">
        <f t="shared" ref="CC55:CJ55" si="607">+CC54</f>
        <v>0</v>
      </c>
      <c r="CD55">
        <f t="shared" si="607"/>
        <v>0</v>
      </c>
      <c r="CE55">
        <f t="shared" si="607"/>
        <v>0</v>
      </c>
      <c r="CF55">
        <f t="shared" si="607"/>
        <v>0</v>
      </c>
      <c r="CG55">
        <f t="shared" si="607"/>
        <v>0</v>
      </c>
      <c r="CH55">
        <f t="shared" si="607"/>
        <v>0</v>
      </c>
      <c r="CI55">
        <f t="shared" si="607"/>
        <v>0</v>
      </c>
      <c r="CJ55">
        <f t="shared" si="607"/>
        <v>0</v>
      </c>
      <c r="CK55">
        <f t="shared" si="538"/>
        <v>0</v>
      </c>
      <c r="CL55">
        <f t="shared" si="538"/>
        <v>50</v>
      </c>
      <c r="CM55">
        <f t="shared" si="538"/>
        <v>0</v>
      </c>
      <c r="CN55">
        <f t="shared" si="538"/>
        <v>0</v>
      </c>
      <c r="CO55">
        <f t="shared" si="538"/>
        <v>0</v>
      </c>
      <c r="CP55">
        <f t="shared" si="538"/>
        <v>0</v>
      </c>
      <c r="CQ55">
        <f t="shared" si="538"/>
        <v>0</v>
      </c>
      <c r="CR55">
        <f t="shared" si="538"/>
        <v>0</v>
      </c>
    </row>
    <row r="56" spans="1:96" ht="14.25" customHeight="1" x14ac:dyDescent="0.35">
      <c r="A56" s="21" t="s">
        <v>99</v>
      </c>
      <c r="B56" s="21">
        <v>216900</v>
      </c>
      <c r="C56" s="21">
        <v>216950</v>
      </c>
      <c r="D56" s="21">
        <f t="shared" si="5"/>
        <v>50</v>
      </c>
      <c r="E56" s="21"/>
      <c r="F56" s="21"/>
      <c r="G56" s="23">
        <v>2400</v>
      </c>
      <c r="H56" s="80">
        <v>969.92011096046667</v>
      </c>
      <c r="I56" s="80">
        <v>925.69081731380709</v>
      </c>
      <c r="J56" s="80">
        <v>1484.8125325814749</v>
      </c>
      <c r="K56" s="80">
        <v>1554.5988066280006</v>
      </c>
      <c r="L56" s="80">
        <v>881.68686350582311</v>
      </c>
      <c r="M56" s="80">
        <v>816.12289224383505</v>
      </c>
      <c r="N56" s="80">
        <v>940.40929148387477</v>
      </c>
      <c r="O56" s="80">
        <v>1088.9066909086803</v>
      </c>
      <c r="P56" s="23">
        <v>5</v>
      </c>
      <c r="Q56" s="78">
        <v>2.2999999999999998</v>
      </c>
      <c r="R56" s="78">
        <v>4.4000000000000004</v>
      </c>
      <c r="S56" s="78">
        <v>3.8</v>
      </c>
      <c r="T56" s="78">
        <v>4.5</v>
      </c>
      <c r="U56" s="78">
        <v>3.6</v>
      </c>
      <c r="V56" s="78">
        <v>2.7</v>
      </c>
      <c r="W56" s="78">
        <v>2.7</v>
      </c>
      <c r="X56" s="78">
        <v>3</v>
      </c>
      <c r="Y56" s="23">
        <v>5</v>
      </c>
      <c r="Z56" s="25">
        <v>2.5290857177461896E-2</v>
      </c>
      <c r="AA56" s="25">
        <v>1.8165714285714285E-3</v>
      </c>
      <c r="AB56" s="25">
        <v>0</v>
      </c>
      <c r="AC56" s="25">
        <v>1.2314285714285713E-3</v>
      </c>
      <c r="AD56" s="25">
        <v>7.3479999999999995E-3</v>
      </c>
      <c r="AE56" s="25">
        <v>8.7428571428571427E-4</v>
      </c>
      <c r="AF56" s="25">
        <v>0</v>
      </c>
      <c r="AG56" s="25">
        <v>0</v>
      </c>
      <c r="AH56" s="23">
        <v>1</v>
      </c>
      <c r="AI56" s="76">
        <v>0</v>
      </c>
      <c r="AJ56" s="76">
        <v>0</v>
      </c>
      <c r="AK56" s="76">
        <v>6.1142857142857145E-2</v>
      </c>
      <c r="AL56" s="76">
        <v>3.7142857142857142E-3</v>
      </c>
      <c r="AM56" s="76">
        <v>0</v>
      </c>
      <c r="AN56" s="76">
        <v>0</v>
      </c>
      <c r="AO56" s="76">
        <v>1.5714285714285712E-2</v>
      </c>
      <c r="AP56" s="76">
        <v>0</v>
      </c>
      <c r="BE56">
        <f>+IF(H56&gt;2400,1,0)</f>
        <v>0</v>
      </c>
      <c r="BF56">
        <f t="shared" ref="BF56" si="608">+IF(I56&gt;2400,1,0)</f>
        <v>0</v>
      </c>
      <c r="BG56">
        <f t="shared" ref="BG56" si="609">+IF(J56&gt;2400,1,0)</f>
        <v>0</v>
      </c>
      <c r="BH56">
        <f t="shared" ref="BH56" si="610">+IF(K56&gt;2400,1,0)</f>
        <v>0</v>
      </c>
      <c r="BI56">
        <f t="shared" ref="BI56" si="611">+IF(L56&gt;2400,1,0)</f>
        <v>0</v>
      </c>
      <c r="BJ56">
        <f t="shared" ref="BJ56" si="612">+IF(M56&gt;2400,1,0)</f>
        <v>0</v>
      </c>
      <c r="BK56">
        <f t="shared" ref="BK56" si="613">+IF(N56&gt;2400,1,0)</f>
        <v>0</v>
      </c>
      <c r="BL56">
        <f t="shared" ref="BL56" si="614">+IF(O56&gt;2400,1,0)</f>
        <v>0</v>
      </c>
      <c r="BM56">
        <f>+IF(Q56&gt;5,1,0)</f>
        <v>0</v>
      </c>
      <c r="BN56">
        <f t="shared" ref="BN56" si="615">+IF(R56&gt;5,1,0)</f>
        <v>0</v>
      </c>
      <c r="BO56">
        <f t="shared" ref="BO56" si="616">+IF(S56&gt;5,1,0)</f>
        <v>0</v>
      </c>
      <c r="BP56">
        <f t="shared" ref="BP56" si="617">+IF(T56&gt;5,1,0)</f>
        <v>0</v>
      </c>
      <c r="BQ56">
        <f t="shared" ref="BQ56" si="618">+IF(U56&gt;5,1,0)</f>
        <v>0</v>
      </c>
      <c r="BR56">
        <f t="shared" ref="BR56" si="619">+IF(V56&gt;5,1,0)</f>
        <v>0</v>
      </c>
      <c r="BS56">
        <f t="shared" ref="BS56" si="620">+IF(W56&gt;5,1,0)</f>
        <v>0</v>
      </c>
      <c r="BT56">
        <f t="shared" ref="BT56" si="621">+IF(X56&gt;5,1,0)</f>
        <v>0</v>
      </c>
      <c r="BU56">
        <f t="shared" si="536"/>
        <v>0</v>
      </c>
      <c r="BV56">
        <f t="shared" si="536"/>
        <v>0</v>
      </c>
      <c r="BW56">
        <f t="shared" si="536"/>
        <v>0</v>
      </c>
      <c r="BX56">
        <f t="shared" si="536"/>
        <v>0</v>
      </c>
      <c r="BY56">
        <f t="shared" si="536"/>
        <v>0</v>
      </c>
      <c r="BZ56">
        <f t="shared" si="536"/>
        <v>0</v>
      </c>
      <c r="CA56">
        <f t="shared" si="536"/>
        <v>0</v>
      </c>
      <c r="CB56">
        <f t="shared" si="536"/>
        <v>0</v>
      </c>
      <c r="CC56">
        <f>+IF(AI56&gt;1,1,0)</f>
        <v>0</v>
      </c>
      <c r="CD56">
        <f t="shared" ref="CD56" si="622">+IF(AJ56&gt;1,1,0)</f>
        <v>0</v>
      </c>
      <c r="CE56">
        <f t="shared" ref="CE56" si="623">+IF(AK56&gt;1,1,0)</f>
        <v>0</v>
      </c>
      <c r="CF56">
        <f t="shared" ref="CF56" si="624">+IF(AL56&gt;1,1,0)</f>
        <v>0</v>
      </c>
      <c r="CG56">
        <f t="shared" ref="CG56" si="625">+IF(AM56&gt;1,1,0)</f>
        <v>0</v>
      </c>
      <c r="CH56">
        <f t="shared" ref="CH56" si="626">+IF(AN56&gt;1,1,0)</f>
        <v>0</v>
      </c>
      <c r="CI56">
        <f t="shared" ref="CI56" si="627">+IF(AO56&gt;1,1,0)</f>
        <v>0</v>
      </c>
      <c r="CJ56">
        <f t="shared" ref="CJ56" si="628">+IF(AP56&gt;1,1,0)</f>
        <v>0</v>
      </c>
      <c r="CK56">
        <f t="shared" si="538"/>
        <v>0</v>
      </c>
      <c r="CL56">
        <f t="shared" si="538"/>
        <v>0</v>
      </c>
      <c r="CM56">
        <f t="shared" si="538"/>
        <v>0</v>
      </c>
      <c r="CN56">
        <f t="shared" si="538"/>
        <v>0</v>
      </c>
      <c r="CO56">
        <f t="shared" si="538"/>
        <v>0</v>
      </c>
      <c r="CP56">
        <f t="shared" si="538"/>
        <v>0</v>
      </c>
      <c r="CQ56">
        <f t="shared" si="538"/>
        <v>0</v>
      </c>
      <c r="CR56">
        <f t="shared" si="538"/>
        <v>0</v>
      </c>
    </row>
    <row r="57" spans="1:96" ht="14.25" customHeight="1" x14ac:dyDescent="0.35">
      <c r="A57" s="21" t="s">
        <v>99</v>
      </c>
      <c r="B57" s="21">
        <v>216950</v>
      </c>
      <c r="C57" s="21">
        <v>217000</v>
      </c>
      <c r="D57" s="21">
        <f t="shared" si="5"/>
        <v>50</v>
      </c>
      <c r="E57" s="21"/>
      <c r="F57" s="21"/>
      <c r="G57" s="23">
        <v>2400</v>
      </c>
      <c r="H57" s="81"/>
      <c r="I57" s="81"/>
      <c r="J57" s="81"/>
      <c r="K57" s="81"/>
      <c r="L57" s="81"/>
      <c r="M57" s="81"/>
      <c r="N57" s="81"/>
      <c r="O57" s="81"/>
      <c r="P57" s="23">
        <v>5</v>
      </c>
      <c r="Q57" s="79"/>
      <c r="R57" s="79"/>
      <c r="S57" s="79"/>
      <c r="T57" s="79"/>
      <c r="U57" s="79"/>
      <c r="V57" s="79"/>
      <c r="W57" s="79"/>
      <c r="X57" s="79"/>
      <c r="Y57" s="23">
        <v>5</v>
      </c>
      <c r="Z57" s="25">
        <v>3.0908000076838901E-2</v>
      </c>
      <c r="AA57" s="25">
        <v>5.3645714285714277E-3</v>
      </c>
      <c r="AB57" s="25">
        <v>1.152E-3</v>
      </c>
      <c r="AC57" s="25">
        <v>7.5834285714285708E-3</v>
      </c>
      <c r="AD57" s="25">
        <v>3.4822857142857147E-3</v>
      </c>
      <c r="AE57" s="25">
        <v>6.1428571428571435E-4</v>
      </c>
      <c r="AF57" s="25">
        <v>0</v>
      </c>
      <c r="AG57" s="25">
        <v>2.7028571428571427E-3</v>
      </c>
      <c r="AH57" s="23">
        <v>1</v>
      </c>
      <c r="AI57" s="77"/>
      <c r="AJ57" s="77"/>
      <c r="AK57" s="77"/>
      <c r="AL57" s="77"/>
      <c r="AM57" s="77"/>
      <c r="AN57" s="77"/>
      <c r="AO57" s="77"/>
      <c r="AP57" s="77"/>
      <c r="BE57">
        <f t="shared" ref="BE57:BT57" si="629">+BE56</f>
        <v>0</v>
      </c>
      <c r="BF57">
        <f t="shared" si="629"/>
        <v>0</v>
      </c>
      <c r="BG57">
        <f t="shared" si="629"/>
        <v>0</v>
      </c>
      <c r="BH57">
        <f t="shared" si="629"/>
        <v>0</v>
      </c>
      <c r="BI57">
        <f t="shared" si="629"/>
        <v>0</v>
      </c>
      <c r="BJ57">
        <f t="shared" si="629"/>
        <v>0</v>
      </c>
      <c r="BK57">
        <f t="shared" si="629"/>
        <v>0</v>
      </c>
      <c r="BL57">
        <f t="shared" si="629"/>
        <v>0</v>
      </c>
      <c r="BM57">
        <f t="shared" si="629"/>
        <v>0</v>
      </c>
      <c r="BN57">
        <f t="shared" si="629"/>
        <v>0</v>
      </c>
      <c r="BO57">
        <f t="shared" si="629"/>
        <v>0</v>
      </c>
      <c r="BP57">
        <f t="shared" si="629"/>
        <v>0</v>
      </c>
      <c r="BQ57">
        <f t="shared" si="629"/>
        <v>0</v>
      </c>
      <c r="BR57">
        <f t="shared" si="629"/>
        <v>0</v>
      </c>
      <c r="BS57">
        <f t="shared" si="629"/>
        <v>0</v>
      </c>
      <c r="BT57">
        <f t="shared" si="629"/>
        <v>0</v>
      </c>
      <c r="BU57">
        <f t="shared" si="536"/>
        <v>0</v>
      </c>
      <c r="BV57">
        <f t="shared" si="536"/>
        <v>0</v>
      </c>
      <c r="BW57">
        <f t="shared" si="536"/>
        <v>0</v>
      </c>
      <c r="BX57">
        <f t="shared" si="536"/>
        <v>0</v>
      </c>
      <c r="BY57">
        <f t="shared" si="536"/>
        <v>0</v>
      </c>
      <c r="BZ57">
        <f t="shared" si="536"/>
        <v>0</v>
      </c>
      <c r="CA57">
        <f t="shared" si="536"/>
        <v>0</v>
      </c>
      <c r="CB57">
        <f t="shared" si="536"/>
        <v>0</v>
      </c>
      <c r="CC57">
        <f t="shared" ref="CC57:CJ57" si="630">+CC56</f>
        <v>0</v>
      </c>
      <c r="CD57">
        <f t="shared" si="630"/>
        <v>0</v>
      </c>
      <c r="CE57">
        <f t="shared" si="630"/>
        <v>0</v>
      </c>
      <c r="CF57">
        <f t="shared" si="630"/>
        <v>0</v>
      </c>
      <c r="CG57">
        <f t="shared" si="630"/>
        <v>0</v>
      </c>
      <c r="CH57">
        <f t="shared" si="630"/>
        <v>0</v>
      </c>
      <c r="CI57">
        <f t="shared" si="630"/>
        <v>0</v>
      </c>
      <c r="CJ57">
        <f t="shared" si="630"/>
        <v>0</v>
      </c>
      <c r="CK57">
        <f t="shared" si="538"/>
        <v>0</v>
      </c>
      <c r="CL57">
        <f t="shared" si="538"/>
        <v>0</v>
      </c>
      <c r="CM57">
        <f t="shared" si="538"/>
        <v>0</v>
      </c>
      <c r="CN57">
        <f t="shared" si="538"/>
        <v>0</v>
      </c>
      <c r="CO57">
        <f t="shared" si="538"/>
        <v>0</v>
      </c>
      <c r="CP57">
        <f t="shared" si="538"/>
        <v>0</v>
      </c>
      <c r="CQ57">
        <f t="shared" si="538"/>
        <v>0</v>
      </c>
      <c r="CR57">
        <f t="shared" si="538"/>
        <v>0</v>
      </c>
    </row>
    <row r="58" spans="1:96" ht="14.25" customHeight="1" x14ac:dyDescent="0.35">
      <c r="A58" s="21" t="s">
        <v>99</v>
      </c>
      <c r="B58" s="21">
        <v>217000</v>
      </c>
      <c r="C58" s="21">
        <v>217050</v>
      </c>
      <c r="D58" s="21">
        <f t="shared" si="5"/>
        <v>50</v>
      </c>
      <c r="E58" s="21"/>
      <c r="F58" s="21"/>
      <c r="G58" s="23">
        <v>2400</v>
      </c>
      <c r="H58" s="80">
        <v>1126.3852246651932</v>
      </c>
      <c r="I58" s="80">
        <v>1029.2290872712379</v>
      </c>
      <c r="J58" s="80">
        <v>1044.1145796771373</v>
      </c>
      <c r="K58" s="80">
        <v>1133.8971366963031</v>
      </c>
      <c r="L58" s="80">
        <v>1194.1822393313262</v>
      </c>
      <c r="M58" s="80">
        <v>1021.7949613996097</v>
      </c>
      <c r="N58" s="80">
        <v>1338.6509464129631</v>
      </c>
      <c r="O58" s="80">
        <v>1508.0363927539986</v>
      </c>
      <c r="P58" s="23">
        <v>5</v>
      </c>
      <c r="Q58" s="78">
        <v>2.9</v>
      </c>
      <c r="R58" s="78">
        <v>4</v>
      </c>
      <c r="S58" s="78">
        <v>3.9</v>
      </c>
      <c r="T58" s="78">
        <v>5.2</v>
      </c>
      <c r="U58" s="78">
        <v>4.8</v>
      </c>
      <c r="V58" s="78">
        <v>3.9</v>
      </c>
      <c r="W58" s="78">
        <v>2.6</v>
      </c>
      <c r="X58" s="78">
        <v>3.4</v>
      </c>
      <c r="Y58" s="23">
        <v>5</v>
      </c>
      <c r="Z58" s="25">
        <v>4.9941714299065743E-2</v>
      </c>
      <c r="AA58" s="25">
        <v>3.6839999999999998E-3</v>
      </c>
      <c r="AB58" s="25">
        <v>4.1919999999999995E-3</v>
      </c>
      <c r="AC58" s="25">
        <v>6.8805714285714295E-3</v>
      </c>
      <c r="AD58" s="25">
        <v>1.294571428571429E-2</v>
      </c>
      <c r="AE58" s="25">
        <v>1.1897142857142857E-3</v>
      </c>
      <c r="AF58" s="25">
        <v>1.0097142857142859E-3</v>
      </c>
      <c r="AG58" s="25">
        <v>1.0142857142857143E-3</v>
      </c>
      <c r="AH58" s="23">
        <v>1</v>
      </c>
      <c r="AI58" s="76">
        <v>0.23085714371076654</v>
      </c>
      <c r="AJ58" s="76">
        <v>3.1428571428571426E-3</v>
      </c>
      <c r="AK58" s="76">
        <v>3.2000000000000001E-2</v>
      </c>
      <c r="AL58" s="76">
        <v>0</v>
      </c>
      <c r="AM58" s="76">
        <v>0</v>
      </c>
      <c r="AN58" s="76">
        <v>1.1428571428571429E-2</v>
      </c>
      <c r="AO58" s="76">
        <v>6.5714285714285718E-3</v>
      </c>
      <c r="AP58" s="76">
        <v>0</v>
      </c>
      <c r="BE58">
        <f>+IF(H58&gt;2400,1,0)</f>
        <v>0</v>
      </c>
      <c r="BF58">
        <f t="shared" ref="BF58" si="631">+IF(I58&gt;2400,1,0)</f>
        <v>0</v>
      </c>
      <c r="BG58">
        <f t="shared" ref="BG58" si="632">+IF(J58&gt;2400,1,0)</f>
        <v>0</v>
      </c>
      <c r="BH58">
        <f t="shared" ref="BH58" si="633">+IF(K58&gt;2400,1,0)</f>
        <v>0</v>
      </c>
      <c r="BI58">
        <f t="shared" ref="BI58" si="634">+IF(L58&gt;2400,1,0)</f>
        <v>0</v>
      </c>
      <c r="BJ58">
        <f t="shared" ref="BJ58" si="635">+IF(M58&gt;2400,1,0)</f>
        <v>0</v>
      </c>
      <c r="BK58">
        <f t="shared" ref="BK58" si="636">+IF(N58&gt;2400,1,0)</f>
        <v>0</v>
      </c>
      <c r="BL58">
        <f t="shared" ref="BL58" si="637">+IF(O58&gt;2400,1,0)</f>
        <v>0</v>
      </c>
      <c r="BM58">
        <f>+IF(Q58&gt;5,1,0)</f>
        <v>0</v>
      </c>
      <c r="BN58">
        <f t="shared" ref="BN58" si="638">+IF(R58&gt;5,1,0)</f>
        <v>0</v>
      </c>
      <c r="BO58">
        <f t="shared" ref="BO58" si="639">+IF(S58&gt;5,1,0)</f>
        <v>0</v>
      </c>
      <c r="BP58">
        <f t="shared" ref="BP58" si="640">+IF(T58&gt;5,1,0)</f>
        <v>1</v>
      </c>
      <c r="BQ58">
        <f t="shared" ref="BQ58" si="641">+IF(U58&gt;5,1,0)</f>
        <v>0</v>
      </c>
      <c r="BR58">
        <f t="shared" ref="BR58" si="642">+IF(V58&gt;5,1,0)</f>
        <v>0</v>
      </c>
      <c r="BS58">
        <f t="shared" ref="BS58" si="643">+IF(W58&gt;5,1,0)</f>
        <v>0</v>
      </c>
      <c r="BT58">
        <f t="shared" ref="BT58" si="644">+IF(X58&gt;5,1,0)</f>
        <v>0</v>
      </c>
      <c r="BU58">
        <f t="shared" si="536"/>
        <v>0</v>
      </c>
      <c r="BV58">
        <f t="shared" si="536"/>
        <v>0</v>
      </c>
      <c r="BW58">
        <f t="shared" si="536"/>
        <v>0</v>
      </c>
      <c r="BX58">
        <f t="shared" si="536"/>
        <v>0</v>
      </c>
      <c r="BY58">
        <f t="shared" si="536"/>
        <v>0</v>
      </c>
      <c r="BZ58">
        <f t="shared" si="536"/>
        <v>0</v>
      </c>
      <c r="CA58">
        <f t="shared" si="536"/>
        <v>0</v>
      </c>
      <c r="CB58">
        <f t="shared" si="536"/>
        <v>0</v>
      </c>
      <c r="CC58">
        <f>+IF(AI58&gt;1,1,0)</f>
        <v>0</v>
      </c>
      <c r="CD58">
        <f t="shared" ref="CD58" si="645">+IF(AJ58&gt;1,1,0)</f>
        <v>0</v>
      </c>
      <c r="CE58">
        <f t="shared" ref="CE58" si="646">+IF(AK58&gt;1,1,0)</f>
        <v>0</v>
      </c>
      <c r="CF58">
        <f t="shared" ref="CF58" si="647">+IF(AL58&gt;1,1,0)</f>
        <v>0</v>
      </c>
      <c r="CG58">
        <f t="shared" ref="CG58" si="648">+IF(AM58&gt;1,1,0)</f>
        <v>0</v>
      </c>
      <c r="CH58">
        <f t="shared" ref="CH58" si="649">+IF(AN58&gt;1,1,0)</f>
        <v>0</v>
      </c>
      <c r="CI58">
        <f t="shared" ref="CI58" si="650">+IF(AO58&gt;1,1,0)</f>
        <v>0</v>
      </c>
      <c r="CJ58">
        <f t="shared" ref="CJ58" si="651">+IF(AP58&gt;1,1,0)</f>
        <v>0</v>
      </c>
      <c r="CK58">
        <f t="shared" si="538"/>
        <v>0</v>
      </c>
      <c r="CL58">
        <f t="shared" si="538"/>
        <v>0</v>
      </c>
      <c r="CM58">
        <f t="shared" si="538"/>
        <v>0</v>
      </c>
      <c r="CN58">
        <f t="shared" si="538"/>
        <v>50</v>
      </c>
      <c r="CO58">
        <f t="shared" si="538"/>
        <v>0</v>
      </c>
      <c r="CP58">
        <f t="shared" si="538"/>
        <v>0</v>
      </c>
      <c r="CQ58">
        <f t="shared" si="538"/>
        <v>0</v>
      </c>
      <c r="CR58">
        <f t="shared" si="538"/>
        <v>0</v>
      </c>
    </row>
    <row r="59" spans="1:96" ht="14.25" customHeight="1" x14ac:dyDescent="0.35">
      <c r="A59" s="21" t="s">
        <v>99</v>
      </c>
      <c r="B59" s="21">
        <v>217050</v>
      </c>
      <c r="C59" s="21">
        <v>217100</v>
      </c>
      <c r="D59" s="21">
        <f t="shared" si="5"/>
        <v>50</v>
      </c>
      <c r="E59" s="21"/>
      <c r="F59" s="21"/>
      <c r="G59" s="23">
        <v>2400</v>
      </c>
      <c r="H59" s="81"/>
      <c r="I59" s="81"/>
      <c r="J59" s="81"/>
      <c r="K59" s="81"/>
      <c r="L59" s="81"/>
      <c r="M59" s="81"/>
      <c r="N59" s="81"/>
      <c r="O59" s="81"/>
      <c r="P59" s="23">
        <v>5</v>
      </c>
      <c r="Q59" s="79"/>
      <c r="R59" s="79"/>
      <c r="S59" s="79"/>
      <c r="T59" s="79"/>
      <c r="U59" s="79"/>
      <c r="V59" s="79"/>
      <c r="W59" s="79"/>
      <c r="X59" s="79"/>
      <c r="Y59" s="23">
        <v>5</v>
      </c>
      <c r="Z59" s="25">
        <v>11.230142857110163</v>
      </c>
      <c r="AA59" s="25">
        <v>0.40981657142857136</v>
      </c>
      <c r="AB59" s="25">
        <v>9.2742857142857145E-4</v>
      </c>
      <c r="AC59" s="25">
        <v>2.0800000000000003E-3</v>
      </c>
      <c r="AD59" s="25">
        <v>4.034857142857143E-3</v>
      </c>
      <c r="AE59" s="25">
        <v>0</v>
      </c>
      <c r="AF59" s="25">
        <v>2.6657142857142856E-3</v>
      </c>
      <c r="AG59" s="25">
        <v>5.2514285714285718E-3</v>
      </c>
      <c r="AH59" s="23">
        <v>1</v>
      </c>
      <c r="AI59" s="77"/>
      <c r="AJ59" s="77"/>
      <c r="AK59" s="77"/>
      <c r="AL59" s="77"/>
      <c r="AM59" s="77"/>
      <c r="AN59" s="77"/>
      <c r="AO59" s="77"/>
      <c r="AP59" s="77"/>
      <c r="BE59">
        <f t="shared" ref="BE59:BT59" si="652">+BE58</f>
        <v>0</v>
      </c>
      <c r="BF59">
        <f t="shared" si="652"/>
        <v>0</v>
      </c>
      <c r="BG59">
        <f t="shared" si="652"/>
        <v>0</v>
      </c>
      <c r="BH59">
        <f t="shared" si="652"/>
        <v>0</v>
      </c>
      <c r="BI59">
        <f t="shared" si="652"/>
        <v>0</v>
      </c>
      <c r="BJ59">
        <f t="shared" si="652"/>
        <v>0</v>
      </c>
      <c r="BK59">
        <f t="shared" si="652"/>
        <v>0</v>
      </c>
      <c r="BL59">
        <f t="shared" si="652"/>
        <v>0</v>
      </c>
      <c r="BM59">
        <f t="shared" si="652"/>
        <v>0</v>
      </c>
      <c r="BN59">
        <f t="shared" si="652"/>
        <v>0</v>
      </c>
      <c r="BO59">
        <f t="shared" si="652"/>
        <v>0</v>
      </c>
      <c r="BP59">
        <f t="shared" si="652"/>
        <v>1</v>
      </c>
      <c r="BQ59">
        <f t="shared" si="652"/>
        <v>0</v>
      </c>
      <c r="BR59">
        <f t="shared" si="652"/>
        <v>0</v>
      </c>
      <c r="BS59">
        <f t="shared" si="652"/>
        <v>0</v>
      </c>
      <c r="BT59">
        <f t="shared" si="652"/>
        <v>0</v>
      </c>
      <c r="BU59">
        <f t="shared" si="536"/>
        <v>1</v>
      </c>
      <c r="BV59">
        <f t="shared" si="536"/>
        <v>0</v>
      </c>
      <c r="BW59">
        <f t="shared" si="536"/>
        <v>0</v>
      </c>
      <c r="BX59">
        <f t="shared" si="536"/>
        <v>0</v>
      </c>
      <c r="BY59">
        <f t="shared" si="536"/>
        <v>0</v>
      </c>
      <c r="BZ59">
        <f t="shared" si="536"/>
        <v>0</v>
      </c>
      <c r="CA59">
        <f t="shared" si="536"/>
        <v>0</v>
      </c>
      <c r="CB59">
        <f t="shared" si="536"/>
        <v>0</v>
      </c>
      <c r="CC59">
        <f t="shared" ref="CC59:CJ59" si="653">+CC58</f>
        <v>0</v>
      </c>
      <c r="CD59">
        <f t="shared" si="653"/>
        <v>0</v>
      </c>
      <c r="CE59">
        <f t="shared" si="653"/>
        <v>0</v>
      </c>
      <c r="CF59">
        <f t="shared" si="653"/>
        <v>0</v>
      </c>
      <c r="CG59">
        <f t="shared" si="653"/>
        <v>0</v>
      </c>
      <c r="CH59">
        <f t="shared" si="653"/>
        <v>0</v>
      </c>
      <c r="CI59">
        <f t="shared" si="653"/>
        <v>0</v>
      </c>
      <c r="CJ59">
        <f t="shared" si="653"/>
        <v>0</v>
      </c>
      <c r="CK59">
        <f t="shared" si="538"/>
        <v>50</v>
      </c>
      <c r="CL59">
        <f t="shared" si="538"/>
        <v>0</v>
      </c>
      <c r="CM59">
        <f t="shared" si="538"/>
        <v>0</v>
      </c>
      <c r="CN59">
        <f t="shared" si="538"/>
        <v>50</v>
      </c>
      <c r="CO59">
        <f t="shared" si="538"/>
        <v>0</v>
      </c>
      <c r="CP59">
        <f t="shared" si="538"/>
        <v>0</v>
      </c>
      <c r="CQ59">
        <f t="shared" si="538"/>
        <v>0</v>
      </c>
      <c r="CR59">
        <f t="shared" si="538"/>
        <v>0</v>
      </c>
    </row>
    <row r="60" spans="1:96" ht="14.25" customHeight="1" x14ac:dyDescent="0.35">
      <c r="A60" s="21" t="s">
        <v>99</v>
      </c>
      <c r="B60" s="21">
        <v>217100</v>
      </c>
      <c r="C60" s="21">
        <v>217150</v>
      </c>
      <c r="D60" s="21">
        <f t="shared" si="5"/>
        <v>50</v>
      </c>
      <c r="E60" s="21" t="s">
        <v>66</v>
      </c>
      <c r="F60" s="21"/>
      <c r="G60" s="23">
        <v>2400</v>
      </c>
      <c r="H60" s="80">
        <v>1750.1844390718809</v>
      </c>
      <c r="I60" s="80">
        <v>1773.8183982139458</v>
      </c>
      <c r="J60" s="80">
        <v>1844.9216091019207</v>
      </c>
      <c r="K60" s="80">
        <v>1687.3284808252583</v>
      </c>
      <c r="L60" s="80">
        <v>1338.6509464129631</v>
      </c>
      <c r="M60" s="80">
        <v>962.53326575902634</v>
      </c>
      <c r="N60" s="80">
        <v>1232.0277899355417</v>
      </c>
      <c r="O60" s="80">
        <v>1331.0038576098827</v>
      </c>
      <c r="P60" s="23">
        <v>5</v>
      </c>
      <c r="Q60" s="78">
        <v>4.5</v>
      </c>
      <c r="R60" s="78">
        <v>3.3</v>
      </c>
      <c r="S60" s="78">
        <v>3.6</v>
      </c>
      <c r="T60" s="78">
        <v>4.4000000000000004</v>
      </c>
      <c r="U60" s="78">
        <v>3.8</v>
      </c>
      <c r="V60" s="78">
        <v>5</v>
      </c>
      <c r="W60" s="78">
        <v>2.8</v>
      </c>
      <c r="X60" s="78">
        <v>3.5</v>
      </c>
      <c r="Y60" s="23">
        <v>5</v>
      </c>
      <c r="Z60" s="25">
        <v>13.380382285703933</v>
      </c>
      <c r="AA60" s="25">
        <v>6.1200000000000002E-4</v>
      </c>
      <c r="AB60" s="25">
        <v>8.9599999999999988E-4</v>
      </c>
      <c r="AC60" s="25">
        <v>1.2013142857142858E-2</v>
      </c>
      <c r="AD60" s="25">
        <v>4.6811428571428577E-3</v>
      </c>
      <c r="AE60" s="25">
        <v>4.3257142857142859E-4</v>
      </c>
      <c r="AF60" s="25">
        <v>0</v>
      </c>
      <c r="AG60" s="25">
        <v>6.9257142857142857E-4</v>
      </c>
      <c r="AH60" s="23">
        <v>1</v>
      </c>
      <c r="AI60" s="76">
        <v>0.72228571453264778</v>
      </c>
      <c r="AJ60" s="76">
        <v>4.9142857142857148E-2</v>
      </c>
      <c r="AK60" s="76">
        <v>2.5428571428571425E-2</v>
      </c>
      <c r="AL60" s="76">
        <v>1.3428571428571429E-2</v>
      </c>
      <c r="AM60" s="76">
        <v>0</v>
      </c>
      <c r="AN60" s="76">
        <v>0</v>
      </c>
      <c r="AO60" s="76">
        <v>3.7142857142857142E-3</v>
      </c>
      <c r="AP60" s="76">
        <v>0</v>
      </c>
      <c r="BE60">
        <f>+IF(H60&gt;2400,1,0)</f>
        <v>0</v>
      </c>
      <c r="BF60">
        <f t="shared" ref="BF60" si="654">+IF(I60&gt;2400,1,0)</f>
        <v>0</v>
      </c>
      <c r="BG60">
        <f t="shared" ref="BG60" si="655">+IF(J60&gt;2400,1,0)</f>
        <v>0</v>
      </c>
      <c r="BH60">
        <f t="shared" ref="BH60" si="656">+IF(K60&gt;2400,1,0)</f>
        <v>0</v>
      </c>
      <c r="BI60">
        <f t="shared" ref="BI60" si="657">+IF(L60&gt;2400,1,0)</f>
        <v>0</v>
      </c>
      <c r="BJ60">
        <f t="shared" ref="BJ60" si="658">+IF(M60&gt;2400,1,0)</f>
        <v>0</v>
      </c>
      <c r="BK60">
        <f t="shared" ref="BK60" si="659">+IF(N60&gt;2400,1,0)</f>
        <v>0</v>
      </c>
      <c r="BL60">
        <f t="shared" ref="BL60" si="660">+IF(O60&gt;2400,1,0)</f>
        <v>0</v>
      </c>
      <c r="BM60">
        <f>+IF(Q60&gt;5,1,0)</f>
        <v>0</v>
      </c>
      <c r="BN60">
        <f t="shared" ref="BN60" si="661">+IF(R60&gt;5,1,0)</f>
        <v>0</v>
      </c>
      <c r="BO60">
        <f t="shared" ref="BO60" si="662">+IF(S60&gt;5,1,0)</f>
        <v>0</v>
      </c>
      <c r="BP60">
        <f t="shared" ref="BP60" si="663">+IF(T60&gt;5,1,0)</f>
        <v>0</v>
      </c>
      <c r="BQ60">
        <f t="shared" ref="BQ60" si="664">+IF(U60&gt;5,1,0)</f>
        <v>0</v>
      </c>
      <c r="BR60">
        <f t="shared" ref="BR60" si="665">+IF(V60&gt;5,1,0)</f>
        <v>0</v>
      </c>
      <c r="BS60">
        <f t="shared" ref="BS60" si="666">+IF(W60&gt;5,1,0)</f>
        <v>0</v>
      </c>
      <c r="BT60">
        <f t="shared" ref="BT60" si="667">+IF(X60&gt;5,1,0)</f>
        <v>0</v>
      </c>
      <c r="BU60">
        <f t="shared" si="536"/>
        <v>1</v>
      </c>
      <c r="BV60">
        <f t="shared" si="536"/>
        <v>0</v>
      </c>
      <c r="BW60">
        <f t="shared" si="536"/>
        <v>0</v>
      </c>
      <c r="BX60">
        <f t="shared" si="536"/>
        <v>0</v>
      </c>
      <c r="BY60">
        <f t="shared" si="536"/>
        <v>0</v>
      </c>
      <c r="BZ60">
        <f t="shared" si="536"/>
        <v>0</v>
      </c>
      <c r="CA60">
        <f t="shared" si="536"/>
        <v>0</v>
      </c>
      <c r="CB60">
        <f t="shared" si="536"/>
        <v>0</v>
      </c>
      <c r="CC60">
        <f>+IF(AI60&gt;1,1,0)</f>
        <v>0</v>
      </c>
      <c r="CD60">
        <f t="shared" ref="CD60" si="668">+IF(AJ60&gt;1,1,0)</f>
        <v>0</v>
      </c>
      <c r="CE60">
        <f t="shared" ref="CE60" si="669">+IF(AK60&gt;1,1,0)</f>
        <v>0</v>
      </c>
      <c r="CF60">
        <f t="shared" ref="CF60" si="670">+IF(AL60&gt;1,1,0)</f>
        <v>0</v>
      </c>
      <c r="CG60">
        <f t="shared" ref="CG60" si="671">+IF(AM60&gt;1,1,0)</f>
        <v>0</v>
      </c>
      <c r="CH60">
        <f t="shared" ref="CH60" si="672">+IF(AN60&gt;1,1,0)</f>
        <v>0</v>
      </c>
      <c r="CI60">
        <f t="shared" ref="CI60" si="673">+IF(AO60&gt;1,1,0)</f>
        <v>0</v>
      </c>
      <c r="CJ60">
        <f t="shared" ref="CJ60" si="674">+IF(AP60&gt;1,1,0)</f>
        <v>0</v>
      </c>
      <c r="CK60">
        <f t="shared" si="538"/>
        <v>50</v>
      </c>
      <c r="CL60">
        <f t="shared" si="538"/>
        <v>0</v>
      </c>
      <c r="CM60">
        <f t="shared" si="538"/>
        <v>0</v>
      </c>
      <c r="CN60">
        <f t="shared" si="538"/>
        <v>0</v>
      </c>
      <c r="CO60">
        <f t="shared" si="538"/>
        <v>0</v>
      </c>
      <c r="CP60">
        <f t="shared" si="538"/>
        <v>0</v>
      </c>
      <c r="CQ60">
        <f t="shared" si="538"/>
        <v>0</v>
      </c>
      <c r="CR60">
        <f t="shared" si="538"/>
        <v>0</v>
      </c>
    </row>
    <row r="61" spans="1:96" ht="14.25" customHeight="1" x14ac:dyDescent="0.35">
      <c r="A61" s="21" t="s">
        <v>99</v>
      </c>
      <c r="B61" s="21">
        <v>217150</v>
      </c>
      <c r="C61" s="21">
        <v>217200</v>
      </c>
      <c r="D61" s="21">
        <f t="shared" si="5"/>
        <v>50</v>
      </c>
      <c r="E61" s="21"/>
      <c r="F61" s="21"/>
      <c r="G61" s="23">
        <v>2400</v>
      </c>
      <c r="H61" s="81"/>
      <c r="I61" s="81"/>
      <c r="J61" s="81"/>
      <c r="K61" s="81"/>
      <c r="L61" s="81"/>
      <c r="M61" s="81"/>
      <c r="N61" s="81"/>
      <c r="O61" s="81"/>
      <c r="P61" s="23">
        <v>5</v>
      </c>
      <c r="Q61" s="79"/>
      <c r="R61" s="79"/>
      <c r="S61" s="79"/>
      <c r="T61" s="79"/>
      <c r="U61" s="79"/>
      <c r="V61" s="79"/>
      <c r="W61" s="79"/>
      <c r="X61" s="79"/>
      <c r="Y61" s="23">
        <v>5</v>
      </c>
      <c r="Z61" s="25">
        <v>1.9720571569715229E-2</v>
      </c>
      <c r="AA61" s="25">
        <v>2.2354285714285714E-3</v>
      </c>
      <c r="AB61" s="25">
        <v>2.1679999999999998E-3</v>
      </c>
      <c r="AC61" s="25">
        <v>7.0194285714285697E-3</v>
      </c>
      <c r="AD61" s="25">
        <v>5.164571428571429E-3</v>
      </c>
      <c r="AE61" s="25">
        <v>1.0354285714285715E-3</v>
      </c>
      <c r="AF61" s="25">
        <v>7.7485714285714289E-4</v>
      </c>
      <c r="AG61" s="25">
        <v>6.7942857142857139E-4</v>
      </c>
      <c r="AH61" s="23">
        <v>1</v>
      </c>
      <c r="AI61" s="77"/>
      <c r="AJ61" s="77"/>
      <c r="AK61" s="77"/>
      <c r="AL61" s="77"/>
      <c r="AM61" s="77"/>
      <c r="AN61" s="77"/>
      <c r="AO61" s="77"/>
      <c r="AP61" s="77"/>
      <c r="BE61">
        <f t="shared" ref="BE61:BT61" si="675">+BE60</f>
        <v>0</v>
      </c>
      <c r="BF61">
        <f t="shared" si="675"/>
        <v>0</v>
      </c>
      <c r="BG61">
        <f t="shared" si="675"/>
        <v>0</v>
      </c>
      <c r="BH61">
        <f t="shared" si="675"/>
        <v>0</v>
      </c>
      <c r="BI61">
        <f t="shared" si="675"/>
        <v>0</v>
      </c>
      <c r="BJ61">
        <f t="shared" si="675"/>
        <v>0</v>
      </c>
      <c r="BK61">
        <f t="shared" si="675"/>
        <v>0</v>
      </c>
      <c r="BL61">
        <f t="shared" si="675"/>
        <v>0</v>
      </c>
      <c r="BM61">
        <f t="shared" si="675"/>
        <v>0</v>
      </c>
      <c r="BN61">
        <f t="shared" si="675"/>
        <v>0</v>
      </c>
      <c r="BO61">
        <f t="shared" si="675"/>
        <v>0</v>
      </c>
      <c r="BP61">
        <f t="shared" si="675"/>
        <v>0</v>
      </c>
      <c r="BQ61">
        <f t="shared" si="675"/>
        <v>0</v>
      </c>
      <c r="BR61">
        <f t="shared" si="675"/>
        <v>0</v>
      </c>
      <c r="BS61">
        <f t="shared" si="675"/>
        <v>0</v>
      </c>
      <c r="BT61">
        <f t="shared" si="675"/>
        <v>0</v>
      </c>
      <c r="BU61">
        <f t="shared" si="536"/>
        <v>0</v>
      </c>
      <c r="BV61">
        <f t="shared" si="536"/>
        <v>0</v>
      </c>
      <c r="BW61">
        <f t="shared" si="536"/>
        <v>0</v>
      </c>
      <c r="BX61">
        <f t="shared" si="536"/>
        <v>0</v>
      </c>
      <c r="BY61">
        <f t="shared" si="536"/>
        <v>0</v>
      </c>
      <c r="BZ61">
        <f t="shared" si="536"/>
        <v>0</v>
      </c>
      <c r="CA61">
        <f t="shared" si="536"/>
        <v>0</v>
      </c>
      <c r="CB61">
        <f t="shared" si="536"/>
        <v>0</v>
      </c>
      <c r="CC61">
        <f t="shared" ref="CC61:CJ61" si="676">+CC60</f>
        <v>0</v>
      </c>
      <c r="CD61">
        <f t="shared" si="676"/>
        <v>0</v>
      </c>
      <c r="CE61">
        <f t="shared" si="676"/>
        <v>0</v>
      </c>
      <c r="CF61">
        <f t="shared" si="676"/>
        <v>0</v>
      </c>
      <c r="CG61">
        <f t="shared" si="676"/>
        <v>0</v>
      </c>
      <c r="CH61">
        <f t="shared" si="676"/>
        <v>0</v>
      </c>
      <c r="CI61">
        <f t="shared" si="676"/>
        <v>0</v>
      </c>
      <c r="CJ61">
        <f t="shared" si="676"/>
        <v>0</v>
      </c>
      <c r="CK61">
        <f t="shared" si="538"/>
        <v>0</v>
      </c>
      <c r="CL61">
        <f t="shared" si="538"/>
        <v>0</v>
      </c>
      <c r="CM61">
        <f t="shared" si="538"/>
        <v>0</v>
      </c>
      <c r="CN61">
        <f t="shared" si="538"/>
        <v>0</v>
      </c>
      <c r="CO61">
        <f t="shared" si="538"/>
        <v>0</v>
      </c>
      <c r="CP61">
        <f t="shared" si="538"/>
        <v>0</v>
      </c>
      <c r="CQ61">
        <f t="shared" si="538"/>
        <v>0</v>
      </c>
      <c r="CR61">
        <f t="shared" si="538"/>
        <v>0</v>
      </c>
    </row>
    <row r="62" spans="1:96" ht="14.25" customHeight="1" x14ac:dyDescent="0.35">
      <c r="A62" s="21" t="s">
        <v>99</v>
      </c>
      <c r="B62" s="21">
        <v>217200</v>
      </c>
      <c r="C62" s="21">
        <v>217250</v>
      </c>
      <c r="D62" s="21">
        <f t="shared" si="5"/>
        <v>50</v>
      </c>
      <c r="E62" s="21"/>
      <c r="F62" s="21"/>
      <c r="G62" s="23">
        <v>2400</v>
      </c>
      <c r="H62" s="80">
        <v>859.77210880991504</v>
      </c>
      <c r="I62" s="80">
        <v>859.77210880991504</v>
      </c>
      <c r="J62" s="80">
        <v>969.92011096046667</v>
      </c>
      <c r="K62" s="80">
        <v>1224.4485839625554</v>
      </c>
      <c r="L62" s="80">
        <v>1216.8744012361801</v>
      </c>
      <c r="M62" s="80">
        <v>1269.9983267804409</v>
      </c>
      <c r="N62" s="80">
        <v>1577.9364540396084</v>
      </c>
      <c r="O62" s="80">
        <v>1577.9364540396084</v>
      </c>
      <c r="P62" s="23">
        <v>5</v>
      </c>
      <c r="Q62" s="78">
        <v>2.7</v>
      </c>
      <c r="R62" s="78">
        <v>4.8</v>
      </c>
      <c r="S62" s="78">
        <v>3.1</v>
      </c>
      <c r="T62" s="78">
        <v>4</v>
      </c>
      <c r="U62" s="78">
        <v>4.7</v>
      </c>
      <c r="V62" s="78">
        <v>4.8</v>
      </c>
      <c r="W62" s="78">
        <v>2.7</v>
      </c>
      <c r="X62" s="78">
        <v>3.7</v>
      </c>
      <c r="Y62" s="23">
        <v>5</v>
      </c>
      <c r="Z62" s="25">
        <v>2.4702348570033483</v>
      </c>
      <c r="AA62" s="25">
        <v>5.585714285714285E-3</v>
      </c>
      <c r="AB62" s="25">
        <v>3.8857142857142861E-4</v>
      </c>
      <c r="AC62" s="25">
        <v>3.5714285714285714E-4</v>
      </c>
      <c r="AD62" s="25">
        <v>5.3257142857142861E-3</v>
      </c>
      <c r="AE62" s="25">
        <v>1.3428571428571428E-4</v>
      </c>
      <c r="AF62" s="25">
        <v>3.6571428571428576E-5</v>
      </c>
      <c r="AG62" s="25">
        <v>1.1880000000000003E-3</v>
      </c>
      <c r="AH62" s="23">
        <v>1</v>
      </c>
      <c r="AI62" s="76">
        <v>8.5714289120265418E-3</v>
      </c>
      <c r="AJ62" s="76">
        <v>0</v>
      </c>
      <c r="AK62" s="76">
        <v>2.2285714285714287E-2</v>
      </c>
      <c r="AL62" s="76">
        <v>0</v>
      </c>
      <c r="AM62" s="76">
        <v>0</v>
      </c>
      <c r="AN62" s="76">
        <v>1.1714285714285715E-2</v>
      </c>
      <c r="AO62" s="76">
        <v>4.8571428571428576E-3</v>
      </c>
      <c r="AP62" s="76">
        <v>0</v>
      </c>
      <c r="BE62">
        <f>+IF(H62&gt;2400,1,0)</f>
        <v>0</v>
      </c>
      <c r="BF62">
        <f t="shared" ref="BF62" si="677">+IF(I62&gt;2400,1,0)</f>
        <v>0</v>
      </c>
      <c r="BG62">
        <f t="shared" ref="BG62" si="678">+IF(J62&gt;2400,1,0)</f>
        <v>0</v>
      </c>
      <c r="BH62">
        <f t="shared" ref="BH62" si="679">+IF(K62&gt;2400,1,0)</f>
        <v>0</v>
      </c>
      <c r="BI62">
        <f t="shared" ref="BI62" si="680">+IF(L62&gt;2400,1,0)</f>
        <v>0</v>
      </c>
      <c r="BJ62">
        <f t="shared" ref="BJ62" si="681">+IF(M62&gt;2400,1,0)</f>
        <v>0</v>
      </c>
      <c r="BK62">
        <f t="shared" ref="BK62" si="682">+IF(N62&gt;2400,1,0)</f>
        <v>0</v>
      </c>
      <c r="BL62">
        <f t="shared" ref="BL62" si="683">+IF(O62&gt;2400,1,0)</f>
        <v>0</v>
      </c>
      <c r="BM62">
        <f>+IF(Q62&gt;5,1,0)</f>
        <v>0</v>
      </c>
      <c r="BN62">
        <f t="shared" ref="BN62" si="684">+IF(R62&gt;5,1,0)</f>
        <v>0</v>
      </c>
      <c r="BO62">
        <f t="shared" ref="BO62" si="685">+IF(S62&gt;5,1,0)</f>
        <v>0</v>
      </c>
      <c r="BP62">
        <f t="shared" ref="BP62" si="686">+IF(T62&gt;5,1,0)</f>
        <v>0</v>
      </c>
      <c r="BQ62">
        <f t="shared" ref="BQ62" si="687">+IF(U62&gt;5,1,0)</f>
        <v>0</v>
      </c>
      <c r="BR62">
        <f t="shared" ref="BR62" si="688">+IF(V62&gt;5,1,0)</f>
        <v>0</v>
      </c>
      <c r="BS62">
        <f t="shared" ref="BS62" si="689">+IF(W62&gt;5,1,0)</f>
        <v>0</v>
      </c>
      <c r="BT62">
        <f t="shared" ref="BT62" si="690">+IF(X62&gt;5,1,0)</f>
        <v>0</v>
      </c>
      <c r="BU62">
        <f t="shared" si="536"/>
        <v>0</v>
      </c>
      <c r="BV62">
        <f t="shared" si="536"/>
        <v>0</v>
      </c>
      <c r="BW62">
        <f t="shared" si="536"/>
        <v>0</v>
      </c>
      <c r="BX62">
        <f t="shared" si="536"/>
        <v>0</v>
      </c>
      <c r="BY62">
        <f t="shared" si="536"/>
        <v>0</v>
      </c>
      <c r="BZ62">
        <f t="shared" si="536"/>
        <v>0</v>
      </c>
      <c r="CA62">
        <f t="shared" si="536"/>
        <v>0</v>
      </c>
      <c r="CB62">
        <f t="shared" si="536"/>
        <v>0</v>
      </c>
      <c r="CC62">
        <f>+IF(AI62&gt;1,1,0)</f>
        <v>0</v>
      </c>
      <c r="CD62">
        <f t="shared" ref="CD62" si="691">+IF(AJ62&gt;1,1,0)</f>
        <v>0</v>
      </c>
      <c r="CE62">
        <f t="shared" ref="CE62" si="692">+IF(AK62&gt;1,1,0)</f>
        <v>0</v>
      </c>
      <c r="CF62">
        <f t="shared" ref="CF62" si="693">+IF(AL62&gt;1,1,0)</f>
        <v>0</v>
      </c>
      <c r="CG62">
        <f t="shared" ref="CG62" si="694">+IF(AM62&gt;1,1,0)</f>
        <v>0</v>
      </c>
      <c r="CH62">
        <f t="shared" ref="CH62" si="695">+IF(AN62&gt;1,1,0)</f>
        <v>0</v>
      </c>
      <c r="CI62">
        <f t="shared" ref="CI62" si="696">+IF(AO62&gt;1,1,0)</f>
        <v>0</v>
      </c>
      <c r="CJ62">
        <f t="shared" ref="CJ62" si="697">+IF(AP62&gt;1,1,0)</f>
        <v>0</v>
      </c>
      <c r="CK62">
        <f t="shared" si="538"/>
        <v>0</v>
      </c>
      <c r="CL62">
        <f t="shared" si="538"/>
        <v>0</v>
      </c>
      <c r="CM62">
        <f t="shared" si="538"/>
        <v>0</v>
      </c>
      <c r="CN62">
        <f t="shared" si="538"/>
        <v>0</v>
      </c>
      <c r="CO62">
        <f t="shared" si="538"/>
        <v>0</v>
      </c>
      <c r="CP62">
        <f t="shared" si="538"/>
        <v>0</v>
      </c>
      <c r="CQ62">
        <f t="shared" si="538"/>
        <v>0</v>
      </c>
      <c r="CR62">
        <f t="shared" si="538"/>
        <v>0</v>
      </c>
    </row>
    <row r="63" spans="1:96" ht="14.25" customHeight="1" x14ac:dyDescent="0.35">
      <c r="A63" s="21" t="s">
        <v>99</v>
      </c>
      <c r="B63" s="21">
        <v>217250</v>
      </c>
      <c r="C63" s="21">
        <v>217300</v>
      </c>
      <c r="D63" s="21">
        <f t="shared" si="5"/>
        <v>50</v>
      </c>
      <c r="E63" s="21"/>
      <c r="F63" s="21"/>
      <c r="G63" s="23">
        <v>2400</v>
      </c>
      <c r="H63" s="81"/>
      <c r="I63" s="81"/>
      <c r="J63" s="81"/>
      <c r="K63" s="81"/>
      <c r="L63" s="81"/>
      <c r="M63" s="81"/>
      <c r="N63" s="81"/>
      <c r="O63" s="81"/>
      <c r="P63" s="23">
        <v>5</v>
      </c>
      <c r="Q63" s="79"/>
      <c r="R63" s="79"/>
      <c r="S63" s="79"/>
      <c r="T63" s="79"/>
      <c r="U63" s="79"/>
      <c r="V63" s="79"/>
      <c r="W63" s="79"/>
      <c r="X63" s="79"/>
      <c r="Y63" s="23">
        <v>5</v>
      </c>
      <c r="Z63" s="25">
        <v>5.3353640003722047</v>
      </c>
      <c r="AA63" s="25">
        <v>4.7017142857142848E-3</v>
      </c>
      <c r="AB63" s="25">
        <v>4.3428571428571431E-5</v>
      </c>
      <c r="AC63" s="25">
        <v>4.9634285714285709E-3</v>
      </c>
      <c r="AD63" s="25">
        <v>1.5445142857142857E-2</v>
      </c>
      <c r="AE63" s="25">
        <v>0</v>
      </c>
      <c r="AF63" s="25">
        <v>5.2799999999999993E-4</v>
      </c>
      <c r="AG63" s="25">
        <v>7.9000000000000008E-3</v>
      </c>
      <c r="AH63" s="23">
        <v>1</v>
      </c>
      <c r="AI63" s="77"/>
      <c r="AJ63" s="77"/>
      <c r="AK63" s="77"/>
      <c r="AL63" s="77"/>
      <c r="AM63" s="77"/>
      <c r="AN63" s="77"/>
      <c r="AO63" s="77"/>
      <c r="AP63" s="77"/>
      <c r="BE63">
        <f t="shared" ref="BE63:BT63" si="698">+BE62</f>
        <v>0</v>
      </c>
      <c r="BF63">
        <f t="shared" si="698"/>
        <v>0</v>
      </c>
      <c r="BG63">
        <f t="shared" si="698"/>
        <v>0</v>
      </c>
      <c r="BH63">
        <f t="shared" si="698"/>
        <v>0</v>
      </c>
      <c r="BI63">
        <f t="shared" si="698"/>
        <v>0</v>
      </c>
      <c r="BJ63">
        <f t="shared" si="698"/>
        <v>0</v>
      </c>
      <c r="BK63">
        <f t="shared" si="698"/>
        <v>0</v>
      </c>
      <c r="BL63">
        <f t="shared" si="698"/>
        <v>0</v>
      </c>
      <c r="BM63">
        <f t="shared" si="698"/>
        <v>0</v>
      </c>
      <c r="BN63">
        <f t="shared" si="698"/>
        <v>0</v>
      </c>
      <c r="BO63">
        <f t="shared" si="698"/>
        <v>0</v>
      </c>
      <c r="BP63">
        <f t="shared" si="698"/>
        <v>0</v>
      </c>
      <c r="BQ63">
        <f t="shared" si="698"/>
        <v>0</v>
      </c>
      <c r="BR63">
        <f t="shared" si="698"/>
        <v>0</v>
      </c>
      <c r="BS63">
        <f t="shared" si="698"/>
        <v>0</v>
      </c>
      <c r="BT63">
        <f t="shared" si="698"/>
        <v>0</v>
      </c>
      <c r="BU63">
        <f t="shared" si="536"/>
        <v>1</v>
      </c>
      <c r="BV63">
        <f t="shared" si="536"/>
        <v>0</v>
      </c>
      <c r="BW63">
        <f t="shared" si="536"/>
        <v>0</v>
      </c>
      <c r="BX63">
        <f t="shared" si="536"/>
        <v>0</v>
      </c>
      <c r="BY63">
        <f t="shared" si="536"/>
        <v>0</v>
      </c>
      <c r="BZ63">
        <f t="shared" si="536"/>
        <v>0</v>
      </c>
      <c r="CA63">
        <f t="shared" si="536"/>
        <v>0</v>
      </c>
      <c r="CB63">
        <f t="shared" si="536"/>
        <v>0</v>
      </c>
      <c r="CC63">
        <f t="shared" ref="CC63:CJ63" si="699">+CC62</f>
        <v>0</v>
      </c>
      <c r="CD63">
        <f t="shared" si="699"/>
        <v>0</v>
      </c>
      <c r="CE63">
        <f t="shared" si="699"/>
        <v>0</v>
      </c>
      <c r="CF63">
        <f t="shared" si="699"/>
        <v>0</v>
      </c>
      <c r="CG63">
        <f t="shared" si="699"/>
        <v>0</v>
      </c>
      <c r="CH63">
        <f t="shared" si="699"/>
        <v>0</v>
      </c>
      <c r="CI63">
        <f t="shared" si="699"/>
        <v>0</v>
      </c>
      <c r="CJ63">
        <f t="shared" si="699"/>
        <v>0</v>
      </c>
      <c r="CK63">
        <f t="shared" si="538"/>
        <v>50</v>
      </c>
      <c r="CL63">
        <f t="shared" si="538"/>
        <v>0</v>
      </c>
      <c r="CM63">
        <f t="shared" si="538"/>
        <v>0</v>
      </c>
      <c r="CN63">
        <f t="shared" si="538"/>
        <v>0</v>
      </c>
      <c r="CO63">
        <f t="shared" si="538"/>
        <v>0</v>
      </c>
      <c r="CP63">
        <f t="shared" si="538"/>
        <v>0</v>
      </c>
      <c r="CQ63">
        <f t="shared" si="538"/>
        <v>0</v>
      </c>
      <c r="CR63">
        <f t="shared" si="538"/>
        <v>0</v>
      </c>
    </row>
    <row r="64" spans="1:96" ht="14.25" customHeight="1" x14ac:dyDescent="0.35">
      <c r="A64" s="21" t="s">
        <v>99</v>
      </c>
      <c r="B64" s="21">
        <v>217300</v>
      </c>
      <c r="C64" s="21">
        <v>217350</v>
      </c>
      <c r="D64" s="21">
        <f t="shared" si="5"/>
        <v>50</v>
      </c>
      <c r="E64" s="21"/>
      <c r="F64" s="21"/>
      <c r="G64" s="23">
        <v>2400</v>
      </c>
      <c r="H64" s="80">
        <v>1331.0038576098827</v>
      </c>
      <c r="I64" s="80">
        <v>1407.6830258868333</v>
      </c>
      <c r="J64" s="80">
        <v>1932.2251115116767</v>
      </c>
      <c r="K64" s="80">
        <v>2019.9534315458611</v>
      </c>
      <c r="L64" s="80">
        <v>1300.4627614991207</v>
      </c>
      <c r="M64" s="80">
        <v>1323.3614732793083</v>
      </c>
      <c r="N64" s="80">
        <v>1718.7256720808348</v>
      </c>
      <c r="O64" s="80">
        <v>1593.5154908111172</v>
      </c>
      <c r="P64" s="23">
        <v>5</v>
      </c>
      <c r="Q64" s="78">
        <v>3.5</v>
      </c>
      <c r="R64" s="78">
        <v>4.5</v>
      </c>
      <c r="S64" s="78">
        <v>3.2</v>
      </c>
      <c r="T64" s="78">
        <v>4</v>
      </c>
      <c r="U64" s="78">
        <v>5.0999999999999996</v>
      </c>
      <c r="V64" s="78">
        <v>2.9</v>
      </c>
      <c r="W64" s="78">
        <v>2.9</v>
      </c>
      <c r="X64" s="78">
        <v>3.4</v>
      </c>
      <c r="Y64" s="23">
        <v>5</v>
      </c>
      <c r="Z64" s="25">
        <v>3.7397143041065756E-2</v>
      </c>
      <c r="AA64" s="25">
        <v>1.0237142857142858E-2</v>
      </c>
      <c r="AB64" s="25">
        <v>4.968571428571429E-3</v>
      </c>
      <c r="AC64" s="25">
        <v>1.3726857142857141E-2</v>
      </c>
      <c r="AD64" s="25">
        <v>2.3081714285714285E-2</v>
      </c>
      <c r="AE64" s="25">
        <v>2.2102857142857141E-3</v>
      </c>
      <c r="AF64" s="25">
        <v>3.8857142857142861E-4</v>
      </c>
      <c r="AG64" s="25">
        <v>1.9411428571428574E-3</v>
      </c>
      <c r="AH64" s="23">
        <v>1</v>
      </c>
      <c r="AI64" s="76">
        <v>2.285714394279889E-3</v>
      </c>
      <c r="AJ64" s="76">
        <v>0</v>
      </c>
      <c r="AK64" s="76">
        <v>6.257142857142857E-2</v>
      </c>
      <c r="AL64" s="76">
        <v>1.3428571428571429E-2</v>
      </c>
      <c r="AM64" s="76">
        <v>0</v>
      </c>
      <c r="AN64" s="76">
        <v>0</v>
      </c>
      <c r="AO64" s="76">
        <v>2.9142857142857144E-2</v>
      </c>
      <c r="AP64" s="76">
        <v>6.5714285714285718E-3</v>
      </c>
      <c r="BE64">
        <f>+IF(H64&gt;2400,1,0)</f>
        <v>0</v>
      </c>
      <c r="BF64">
        <f t="shared" ref="BF64" si="700">+IF(I64&gt;2400,1,0)</f>
        <v>0</v>
      </c>
      <c r="BG64">
        <f t="shared" ref="BG64" si="701">+IF(J64&gt;2400,1,0)</f>
        <v>0</v>
      </c>
      <c r="BH64">
        <f t="shared" ref="BH64" si="702">+IF(K64&gt;2400,1,0)</f>
        <v>0</v>
      </c>
      <c r="BI64">
        <f t="shared" ref="BI64" si="703">+IF(L64&gt;2400,1,0)</f>
        <v>0</v>
      </c>
      <c r="BJ64">
        <f t="shared" ref="BJ64" si="704">+IF(M64&gt;2400,1,0)</f>
        <v>0</v>
      </c>
      <c r="BK64">
        <f t="shared" ref="BK64" si="705">+IF(N64&gt;2400,1,0)</f>
        <v>0</v>
      </c>
      <c r="BL64">
        <f t="shared" ref="BL64" si="706">+IF(O64&gt;2400,1,0)</f>
        <v>0</v>
      </c>
      <c r="BM64">
        <f>+IF(Q64&gt;5,1,0)</f>
        <v>0</v>
      </c>
      <c r="BN64">
        <f t="shared" ref="BN64" si="707">+IF(R64&gt;5,1,0)</f>
        <v>0</v>
      </c>
      <c r="BO64">
        <f t="shared" ref="BO64" si="708">+IF(S64&gt;5,1,0)</f>
        <v>0</v>
      </c>
      <c r="BP64">
        <f t="shared" ref="BP64" si="709">+IF(T64&gt;5,1,0)</f>
        <v>0</v>
      </c>
      <c r="BQ64">
        <f t="shared" ref="BQ64" si="710">+IF(U64&gt;5,1,0)</f>
        <v>1</v>
      </c>
      <c r="BR64">
        <f t="shared" ref="BR64" si="711">+IF(V64&gt;5,1,0)</f>
        <v>0</v>
      </c>
      <c r="BS64">
        <f t="shared" ref="BS64" si="712">+IF(W64&gt;5,1,0)</f>
        <v>0</v>
      </c>
      <c r="BT64">
        <f t="shared" ref="BT64" si="713">+IF(X64&gt;5,1,0)</f>
        <v>0</v>
      </c>
      <c r="BU64">
        <f t="shared" si="536"/>
        <v>0</v>
      </c>
      <c r="BV64">
        <f t="shared" si="536"/>
        <v>0</v>
      </c>
      <c r="BW64">
        <f t="shared" si="536"/>
        <v>0</v>
      </c>
      <c r="BX64">
        <f t="shared" si="536"/>
        <v>0</v>
      </c>
      <c r="BY64">
        <f t="shared" si="536"/>
        <v>0</v>
      </c>
      <c r="BZ64">
        <f t="shared" si="536"/>
        <v>0</v>
      </c>
      <c r="CA64">
        <f t="shared" si="536"/>
        <v>0</v>
      </c>
      <c r="CB64">
        <f t="shared" si="536"/>
        <v>0</v>
      </c>
      <c r="CC64">
        <f>+IF(AI64&gt;1,1,0)</f>
        <v>0</v>
      </c>
      <c r="CD64">
        <f t="shared" ref="CD64" si="714">+IF(AJ64&gt;1,1,0)</f>
        <v>0</v>
      </c>
      <c r="CE64">
        <f t="shared" ref="CE64" si="715">+IF(AK64&gt;1,1,0)</f>
        <v>0</v>
      </c>
      <c r="CF64">
        <f t="shared" ref="CF64" si="716">+IF(AL64&gt;1,1,0)</f>
        <v>0</v>
      </c>
      <c r="CG64">
        <f t="shared" ref="CG64" si="717">+IF(AM64&gt;1,1,0)</f>
        <v>0</v>
      </c>
      <c r="CH64">
        <f t="shared" ref="CH64" si="718">+IF(AN64&gt;1,1,0)</f>
        <v>0</v>
      </c>
      <c r="CI64">
        <f t="shared" ref="CI64" si="719">+IF(AO64&gt;1,1,0)</f>
        <v>0</v>
      </c>
      <c r="CJ64">
        <f t="shared" ref="CJ64" si="720">+IF(AP64&gt;1,1,0)</f>
        <v>0</v>
      </c>
      <c r="CK64">
        <f t="shared" si="538"/>
        <v>0</v>
      </c>
      <c r="CL64">
        <f t="shared" si="538"/>
        <v>0</v>
      </c>
      <c r="CM64">
        <f t="shared" si="538"/>
        <v>0</v>
      </c>
      <c r="CN64">
        <f t="shared" si="538"/>
        <v>0</v>
      </c>
      <c r="CO64">
        <f t="shared" si="538"/>
        <v>50</v>
      </c>
      <c r="CP64">
        <f t="shared" si="538"/>
        <v>0</v>
      </c>
      <c r="CQ64">
        <f t="shared" si="538"/>
        <v>0</v>
      </c>
      <c r="CR64">
        <f t="shared" si="538"/>
        <v>0</v>
      </c>
    </row>
    <row r="65" spans="1:96" ht="14.25" customHeight="1" x14ac:dyDescent="0.35">
      <c r="A65" s="21" t="s">
        <v>99</v>
      </c>
      <c r="B65" s="21">
        <v>217350</v>
      </c>
      <c r="C65" s="21">
        <v>217400</v>
      </c>
      <c r="D65" s="21">
        <f t="shared" si="5"/>
        <v>50</v>
      </c>
      <c r="E65" s="21"/>
      <c r="F65" s="21"/>
      <c r="G65" s="23">
        <v>2400</v>
      </c>
      <c r="H65" s="81"/>
      <c r="I65" s="81"/>
      <c r="J65" s="81"/>
      <c r="K65" s="81"/>
      <c r="L65" s="81"/>
      <c r="M65" s="81"/>
      <c r="N65" s="81"/>
      <c r="O65" s="81"/>
      <c r="P65" s="23">
        <v>5</v>
      </c>
      <c r="Q65" s="79"/>
      <c r="R65" s="79"/>
      <c r="S65" s="79"/>
      <c r="T65" s="79"/>
      <c r="U65" s="79"/>
      <c r="V65" s="79"/>
      <c r="W65" s="79"/>
      <c r="X65" s="79"/>
      <c r="Y65" s="23">
        <v>5</v>
      </c>
      <c r="Z65" s="25">
        <v>4.0508657142734528</v>
      </c>
      <c r="AA65" s="25">
        <v>8.202285714285714E-3</v>
      </c>
      <c r="AB65" s="25">
        <v>2.734857142857143E-3</v>
      </c>
      <c r="AC65" s="25">
        <v>3.0400000000000002E-4</v>
      </c>
      <c r="AD65" s="25">
        <v>9.8668571428571408E-3</v>
      </c>
      <c r="AE65" s="25">
        <v>1.7022857142857143E-3</v>
      </c>
      <c r="AF65" s="25">
        <v>1.0462857142857142E-3</v>
      </c>
      <c r="AG65" s="25">
        <v>0</v>
      </c>
      <c r="AH65" s="23">
        <v>1</v>
      </c>
      <c r="AI65" s="77"/>
      <c r="AJ65" s="77"/>
      <c r="AK65" s="77"/>
      <c r="AL65" s="77"/>
      <c r="AM65" s="77"/>
      <c r="AN65" s="77"/>
      <c r="AO65" s="77"/>
      <c r="AP65" s="77"/>
      <c r="BE65">
        <f t="shared" ref="BE65:BT65" si="721">+BE64</f>
        <v>0</v>
      </c>
      <c r="BF65">
        <f t="shared" si="721"/>
        <v>0</v>
      </c>
      <c r="BG65">
        <f t="shared" si="721"/>
        <v>0</v>
      </c>
      <c r="BH65">
        <f t="shared" si="721"/>
        <v>0</v>
      </c>
      <c r="BI65">
        <f t="shared" si="721"/>
        <v>0</v>
      </c>
      <c r="BJ65">
        <f t="shared" si="721"/>
        <v>0</v>
      </c>
      <c r="BK65">
        <f t="shared" si="721"/>
        <v>0</v>
      </c>
      <c r="BL65">
        <f t="shared" si="721"/>
        <v>0</v>
      </c>
      <c r="BM65">
        <f t="shared" si="721"/>
        <v>0</v>
      </c>
      <c r="BN65">
        <f t="shared" si="721"/>
        <v>0</v>
      </c>
      <c r="BO65">
        <f t="shared" si="721"/>
        <v>0</v>
      </c>
      <c r="BP65">
        <f t="shared" si="721"/>
        <v>0</v>
      </c>
      <c r="BQ65">
        <f t="shared" si="721"/>
        <v>1</v>
      </c>
      <c r="BR65">
        <f t="shared" si="721"/>
        <v>0</v>
      </c>
      <c r="BS65">
        <f t="shared" si="721"/>
        <v>0</v>
      </c>
      <c r="BT65">
        <f t="shared" si="721"/>
        <v>0</v>
      </c>
      <c r="BU65">
        <f t="shared" si="536"/>
        <v>0</v>
      </c>
      <c r="BV65">
        <f t="shared" si="536"/>
        <v>0</v>
      </c>
      <c r="BW65">
        <f t="shared" si="536"/>
        <v>0</v>
      </c>
      <c r="BX65">
        <f t="shared" si="536"/>
        <v>0</v>
      </c>
      <c r="BY65">
        <f t="shared" si="536"/>
        <v>0</v>
      </c>
      <c r="BZ65">
        <f t="shared" si="536"/>
        <v>0</v>
      </c>
      <c r="CA65">
        <f t="shared" si="536"/>
        <v>0</v>
      </c>
      <c r="CB65">
        <f t="shared" si="536"/>
        <v>0</v>
      </c>
      <c r="CC65">
        <f t="shared" ref="CC65:CJ65" si="722">+CC64</f>
        <v>0</v>
      </c>
      <c r="CD65">
        <f t="shared" si="722"/>
        <v>0</v>
      </c>
      <c r="CE65">
        <f t="shared" si="722"/>
        <v>0</v>
      </c>
      <c r="CF65">
        <f t="shared" si="722"/>
        <v>0</v>
      </c>
      <c r="CG65">
        <f t="shared" si="722"/>
        <v>0</v>
      </c>
      <c r="CH65">
        <f t="shared" si="722"/>
        <v>0</v>
      </c>
      <c r="CI65">
        <f t="shared" si="722"/>
        <v>0</v>
      </c>
      <c r="CJ65">
        <f t="shared" si="722"/>
        <v>0</v>
      </c>
      <c r="CK65">
        <f t="shared" si="538"/>
        <v>0</v>
      </c>
      <c r="CL65">
        <f t="shared" si="538"/>
        <v>0</v>
      </c>
      <c r="CM65">
        <f t="shared" si="538"/>
        <v>0</v>
      </c>
      <c r="CN65">
        <f t="shared" si="538"/>
        <v>0</v>
      </c>
      <c r="CO65">
        <f t="shared" si="538"/>
        <v>50</v>
      </c>
      <c r="CP65">
        <f t="shared" si="538"/>
        <v>0</v>
      </c>
      <c r="CQ65">
        <f t="shared" si="538"/>
        <v>0</v>
      </c>
      <c r="CR65">
        <f t="shared" si="538"/>
        <v>0</v>
      </c>
    </row>
    <row r="66" spans="1:96" ht="14.25" customHeight="1" x14ac:dyDescent="0.35">
      <c r="A66" s="21" t="s">
        <v>99</v>
      </c>
      <c r="B66" s="21">
        <v>217400</v>
      </c>
      <c r="C66" s="21">
        <v>217450</v>
      </c>
      <c r="D66" s="21">
        <f t="shared" si="5"/>
        <v>50</v>
      </c>
      <c r="E66" s="21"/>
      <c r="F66" s="21" t="s">
        <v>168</v>
      </c>
      <c r="G66" s="23">
        <v>2400</v>
      </c>
      <c r="H66" s="80">
        <v>984.71186322902849</v>
      </c>
      <c r="I66" s="80">
        <v>933.04694483806918</v>
      </c>
      <c r="J66" s="80">
        <v>1376.9562250071592</v>
      </c>
      <c r="K66" s="80">
        <v>1285.2208727222899</v>
      </c>
      <c r="L66" s="80">
        <v>1148.9369406040728</v>
      </c>
      <c r="M66" s="80">
        <v>1285.2208727222899</v>
      </c>
      <c r="N66" s="80"/>
      <c r="O66" s="80">
        <v>1515.7862321958366</v>
      </c>
      <c r="P66" s="23">
        <v>5</v>
      </c>
      <c r="Q66" s="78">
        <v>2.7</v>
      </c>
      <c r="R66" s="78">
        <v>4.7</v>
      </c>
      <c r="S66" s="78">
        <v>2.8</v>
      </c>
      <c r="T66" s="78">
        <v>4.4000000000000004</v>
      </c>
      <c r="U66" s="78">
        <v>5.0999999999999996</v>
      </c>
      <c r="V66" s="78">
        <v>4.3</v>
      </c>
      <c r="W66" s="78"/>
      <c r="X66" s="78">
        <v>3.5</v>
      </c>
      <c r="Y66" s="23">
        <v>5</v>
      </c>
      <c r="Z66" s="25">
        <v>4.4047428568908149</v>
      </c>
      <c r="AA66" s="25">
        <v>4.1211428571428571E-3</v>
      </c>
      <c r="AB66" s="25">
        <v>7.4342857142857153E-4</v>
      </c>
      <c r="AC66" s="25">
        <v>4.4211428571428561E-3</v>
      </c>
      <c r="AD66" s="25">
        <v>2.2554285714285714E-3</v>
      </c>
      <c r="AE66" s="25">
        <v>4.7828571428571424E-4</v>
      </c>
      <c r="AF66" s="25"/>
      <c r="AG66" s="25">
        <v>6.5120000000000004E-3</v>
      </c>
      <c r="AH66" s="23">
        <v>1</v>
      </c>
      <c r="AI66" s="76">
        <v>5.4285716531532156E-3</v>
      </c>
      <c r="AJ66" s="76">
        <v>0</v>
      </c>
      <c r="AK66" s="76">
        <v>4.5714285714285718E-3</v>
      </c>
      <c r="AL66" s="76">
        <v>0</v>
      </c>
      <c r="AM66" s="76">
        <v>0</v>
      </c>
      <c r="AN66" s="76">
        <v>0</v>
      </c>
      <c r="AO66" s="76"/>
      <c r="AP66" s="76">
        <v>0</v>
      </c>
      <c r="BE66">
        <f>+IF(H66&gt;2400,1,0)</f>
        <v>0</v>
      </c>
      <c r="BF66">
        <f t="shared" ref="BF66" si="723">+IF(I66&gt;2400,1,0)</f>
        <v>0</v>
      </c>
      <c r="BG66">
        <f t="shared" ref="BG66" si="724">+IF(J66&gt;2400,1,0)</f>
        <v>0</v>
      </c>
      <c r="BH66">
        <f t="shared" ref="BH66" si="725">+IF(K66&gt;2400,1,0)</f>
        <v>0</v>
      </c>
      <c r="BI66">
        <f t="shared" ref="BI66" si="726">+IF(L66&gt;2400,1,0)</f>
        <v>0</v>
      </c>
      <c r="BJ66">
        <f t="shared" ref="BJ66" si="727">+IF(M66&gt;2400,1,0)</f>
        <v>0</v>
      </c>
      <c r="BK66">
        <f t="shared" ref="BK66" si="728">+IF(N66&gt;2400,1,0)</f>
        <v>0</v>
      </c>
      <c r="BL66">
        <f t="shared" ref="BL66" si="729">+IF(O66&gt;2400,1,0)</f>
        <v>0</v>
      </c>
      <c r="BM66">
        <f>+IF(Q66&gt;5,1,0)</f>
        <v>0</v>
      </c>
      <c r="BN66">
        <f t="shared" ref="BN66" si="730">+IF(R66&gt;5,1,0)</f>
        <v>0</v>
      </c>
      <c r="BO66">
        <f t="shared" ref="BO66" si="731">+IF(S66&gt;5,1,0)</f>
        <v>0</v>
      </c>
      <c r="BP66">
        <f t="shared" ref="BP66" si="732">+IF(T66&gt;5,1,0)</f>
        <v>0</v>
      </c>
      <c r="BQ66">
        <f t="shared" ref="BQ66" si="733">+IF(U66&gt;5,1,0)</f>
        <v>1</v>
      </c>
      <c r="BR66">
        <f t="shared" ref="BR66" si="734">+IF(V66&gt;5,1,0)</f>
        <v>0</v>
      </c>
      <c r="BS66">
        <f t="shared" ref="BS66" si="735">+IF(W66&gt;5,1,0)</f>
        <v>0</v>
      </c>
      <c r="BT66">
        <f t="shared" ref="BT66" si="736">+IF(X66&gt;5,1,0)</f>
        <v>0</v>
      </c>
      <c r="BU66">
        <f t="shared" si="536"/>
        <v>0</v>
      </c>
      <c r="BV66">
        <f t="shared" si="536"/>
        <v>0</v>
      </c>
      <c r="BW66">
        <f t="shared" si="536"/>
        <v>0</v>
      </c>
      <c r="BX66">
        <f t="shared" si="536"/>
        <v>0</v>
      </c>
      <c r="BY66">
        <f t="shared" si="536"/>
        <v>0</v>
      </c>
      <c r="BZ66">
        <f t="shared" si="536"/>
        <v>0</v>
      </c>
      <c r="CA66">
        <f t="shared" si="536"/>
        <v>0</v>
      </c>
      <c r="CB66">
        <f t="shared" si="536"/>
        <v>0</v>
      </c>
      <c r="CC66">
        <f>+IF(AI66&gt;1,1,0)</f>
        <v>0</v>
      </c>
      <c r="CD66">
        <f t="shared" ref="CD66" si="737">+IF(AJ66&gt;1,1,0)</f>
        <v>0</v>
      </c>
      <c r="CE66">
        <f t="shared" ref="CE66" si="738">+IF(AK66&gt;1,1,0)</f>
        <v>0</v>
      </c>
      <c r="CF66">
        <f t="shared" ref="CF66" si="739">+IF(AL66&gt;1,1,0)</f>
        <v>0</v>
      </c>
      <c r="CG66">
        <f t="shared" ref="CG66" si="740">+IF(AM66&gt;1,1,0)</f>
        <v>0</v>
      </c>
      <c r="CH66">
        <f t="shared" ref="CH66" si="741">+IF(AN66&gt;1,1,0)</f>
        <v>0</v>
      </c>
      <c r="CI66">
        <f t="shared" ref="CI66" si="742">+IF(AO66&gt;1,1,0)</f>
        <v>0</v>
      </c>
      <c r="CJ66">
        <f t="shared" ref="CJ66" si="743">+IF(AP66&gt;1,1,0)</f>
        <v>0</v>
      </c>
      <c r="CK66">
        <f t="shared" si="538"/>
        <v>0</v>
      </c>
      <c r="CL66">
        <f t="shared" si="538"/>
        <v>0</v>
      </c>
      <c r="CM66">
        <f t="shared" si="538"/>
        <v>0</v>
      </c>
      <c r="CN66">
        <f t="shared" si="538"/>
        <v>0</v>
      </c>
      <c r="CO66">
        <f t="shared" si="538"/>
        <v>50</v>
      </c>
      <c r="CP66">
        <f t="shared" si="538"/>
        <v>0</v>
      </c>
      <c r="CQ66">
        <f t="shared" si="538"/>
        <v>0</v>
      </c>
      <c r="CR66">
        <f t="shared" si="538"/>
        <v>0</v>
      </c>
    </row>
    <row r="67" spans="1:96" ht="14.25" customHeight="1" x14ac:dyDescent="0.35">
      <c r="A67" s="21" t="s">
        <v>99</v>
      </c>
      <c r="B67" s="21">
        <v>217450</v>
      </c>
      <c r="C67" s="21">
        <v>217500</v>
      </c>
      <c r="D67" s="21">
        <f t="shared" si="5"/>
        <v>50</v>
      </c>
      <c r="E67" s="21"/>
      <c r="F67" s="21" t="s">
        <v>168</v>
      </c>
      <c r="G67" s="23">
        <v>2400</v>
      </c>
      <c r="H67" s="81"/>
      <c r="I67" s="81"/>
      <c r="J67" s="81"/>
      <c r="K67" s="81"/>
      <c r="L67" s="81"/>
      <c r="M67" s="81"/>
      <c r="N67" s="81"/>
      <c r="O67" s="81"/>
      <c r="P67" s="23">
        <v>5</v>
      </c>
      <c r="Q67" s="79"/>
      <c r="R67" s="79"/>
      <c r="S67" s="79"/>
      <c r="T67" s="79"/>
      <c r="U67" s="79"/>
      <c r="V67" s="79"/>
      <c r="W67" s="79"/>
      <c r="X67" s="79"/>
      <c r="Y67" s="23">
        <v>5</v>
      </c>
      <c r="Z67" s="25">
        <v>3.2321142997741699E-2</v>
      </c>
      <c r="AA67" s="25">
        <v>1.0674285714285712E-3</v>
      </c>
      <c r="AB67" s="25">
        <v>0</v>
      </c>
      <c r="AC67" s="25">
        <v>8.3485714285714294E-4</v>
      </c>
      <c r="AD67" s="25">
        <v>1.474285714285714E-3</v>
      </c>
      <c r="AE67" s="25">
        <v>5.7142857142857148E-5</v>
      </c>
      <c r="AF67" s="25"/>
      <c r="AG67" s="25">
        <v>0</v>
      </c>
      <c r="AH67" s="23">
        <v>1</v>
      </c>
      <c r="AI67" s="77"/>
      <c r="AJ67" s="77"/>
      <c r="AK67" s="77"/>
      <c r="AL67" s="77"/>
      <c r="AM67" s="77"/>
      <c r="AN67" s="77"/>
      <c r="AO67" s="77"/>
      <c r="AP67" s="77"/>
      <c r="BE67">
        <f t="shared" ref="BE67:BT67" si="744">+BE66</f>
        <v>0</v>
      </c>
      <c r="BF67">
        <f t="shared" si="744"/>
        <v>0</v>
      </c>
      <c r="BG67">
        <f t="shared" si="744"/>
        <v>0</v>
      </c>
      <c r="BH67">
        <f t="shared" si="744"/>
        <v>0</v>
      </c>
      <c r="BI67">
        <f t="shared" si="744"/>
        <v>0</v>
      </c>
      <c r="BJ67">
        <f t="shared" si="744"/>
        <v>0</v>
      </c>
      <c r="BK67">
        <f t="shared" si="744"/>
        <v>0</v>
      </c>
      <c r="BL67">
        <f t="shared" si="744"/>
        <v>0</v>
      </c>
      <c r="BM67">
        <f t="shared" si="744"/>
        <v>0</v>
      </c>
      <c r="BN67">
        <f t="shared" si="744"/>
        <v>0</v>
      </c>
      <c r="BO67">
        <f t="shared" si="744"/>
        <v>0</v>
      </c>
      <c r="BP67">
        <f t="shared" si="744"/>
        <v>0</v>
      </c>
      <c r="BQ67">
        <f t="shared" si="744"/>
        <v>1</v>
      </c>
      <c r="BR67">
        <f t="shared" si="744"/>
        <v>0</v>
      </c>
      <c r="BS67">
        <f t="shared" si="744"/>
        <v>0</v>
      </c>
      <c r="BT67">
        <f t="shared" si="744"/>
        <v>0</v>
      </c>
      <c r="BU67">
        <f t="shared" si="536"/>
        <v>0</v>
      </c>
      <c r="BV67">
        <f t="shared" si="536"/>
        <v>0</v>
      </c>
      <c r="BW67">
        <f t="shared" si="536"/>
        <v>0</v>
      </c>
      <c r="BX67">
        <f t="shared" si="536"/>
        <v>0</v>
      </c>
      <c r="BY67">
        <f t="shared" si="536"/>
        <v>0</v>
      </c>
      <c r="BZ67">
        <f t="shared" si="536"/>
        <v>0</v>
      </c>
      <c r="CA67">
        <f t="shared" si="536"/>
        <v>0</v>
      </c>
      <c r="CB67">
        <f t="shared" si="536"/>
        <v>0</v>
      </c>
      <c r="CC67">
        <f t="shared" ref="CC67:CJ67" si="745">+CC66</f>
        <v>0</v>
      </c>
      <c r="CD67">
        <f t="shared" si="745"/>
        <v>0</v>
      </c>
      <c r="CE67">
        <f t="shared" si="745"/>
        <v>0</v>
      </c>
      <c r="CF67">
        <f t="shared" si="745"/>
        <v>0</v>
      </c>
      <c r="CG67">
        <f t="shared" si="745"/>
        <v>0</v>
      </c>
      <c r="CH67">
        <f t="shared" si="745"/>
        <v>0</v>
      </c>
      <c r="CI67">
        <f t="shared" si="745"/>
        <v>0</v>
      </c>
      <c r="CJ67">
        <f t="shared" si="745"/>
        <v>0</v>
      </c>
      <c r="CK67">
        <f t="shared" si="538"/>
        <v>0</v>
      </c>
      <c r="CL67">
        <f t="shared" si="538"/>
        <v>0</v>
      </c>
      <c r="CM67">
        <f t="shared" si="538"/>
        <v>0</v>
      </c>
      <c r="CN67">
        <f t="shared" si="538"/>
        <v>0</v>
      </c>
      <c r="CO67">
        <f t="shared" si="538"/>
        <v>50</v>
      </c>
      <c r="CP67">
        <f t="shared" si="538"/>
        <v>0</v>
      </c>
      <c r="CQ67">
        <f t="shared" si="538"/>
        <v>0</v>
      </c>
      <c r="CR67">
        <f t="shared" si="538"/>
        <v>0</v>
      </c>
    </row>
    <row r="68" spans="1:96" ht="14.25" customHeight="1" x14ac:dyDescent="0.35">
      <c r="A68" s="21" t="s">
        <v>99</v>
      </c>
      <c r="B68" s="21">
        <v>217500</v>
      </c>
      <c r="C68" s="21">
        <v>217550</v>
      </c>
      <c r="D68" s="21">
        <f t="shared" ref="D68:D131" si="746">+C68-B68</f>
        <v>50</v>
      </c>
      <c r="E68" s="21"/>
      <c r="F68" s="21" t="s">
        <v>168</v>
      </c>
      <c r="G68" s="23">
        <v>2400</v>
      </c>
      <c r="H68" s="80">
        <v>1171.5361861453032</v>
      </c>
      <c r="I68" s="80">
        <v>1111.3775201534081</v>
      </c>
      <c r="J68" s="80">
        <v>1531.2986370787364</v>
      </c>
      <c r="K68" s="80">
        <v>1710.8705669162505</v>
      </c>
      <c r="L68" s="80">
        <v>1423.0735161370108</v>
      </c>
      <c r="M68" s="80">
        <v>1492.5495255811823</v>
      </c>
      <c r="N68" s="80"/>
      <c r="O68" s="80">
        <v>1884.5513800989386</v>
      </c>
      <c r="P68" s="23">
        <v>5</v>
      </c>
      <c r="Q68" s="78">
        <v>3</v>
      </c>
      <c r="R68" s="78">
        <v>4.8</v>
      </c>
      <c r="S68" s="78">
        <v>3.1</v>
      </c>
      <c r="T68" s="78">
        <v>4.9000000000000004</v>
      </c>
      <c r="U68" s="78">
        <v>5.3</v>
      </c>
      <c r="V68" s="78">
        <v>3.4</v>
      </c>
      <c r="W68" s="78"/>
      <c r="X68" s="78">
        <v>3.4</v>
      </c>
      <c r="Y68" s="23">
        <v>5</v>
      </c>
      <c r="Z68" s="25">
        <v>5.8751428461074819E-2</v>
      </c>
      <c r="AA68" s="25">
        <v>1.2405714285714286E-3</v>
      </c>
      <c r="AB68" s="25">
        <v>5.3068571428571427E-3</v>
      </c>
      <c r="AC68" s="25">
        <v>1.1502857142857144E-3</v>
      </c>
      <c r="AD68" s="25">
        <v>1.1505142857142858E-2</v>
      </c>
      <c r="AE68" s="25">
        <v>9.6457142857142857E-4</v>
      </c>
      <c r="AF68" s="25"/>
      <c r="AG68" s="25">
        <v>1.1108571428571428E-3</v>
      </c>
      <c r="AH68" s="23">
        <v>1</v>
      </c>
      <c r="AI68" s="76">
        <v>1.4857142365404537E-2</v>
      </c>
      <c r="AJ68" s="76">
        <v>0</v>
      </c>
      <c r="AK68" s="76">
        <v>0</v>
      </c>
      <c r="AL68" s="76">
        <v>0</v>
      </c>
      <c r="AM68" s="76">
        <v>0</v>
      </c>
      <c r="AN68" s="76">
        <v>0</v>
      </c>
      <c r="AO68" s="76"/>
      <c r="AP68" s="76">
        <v>0.12000000000000001</v>
      </c>
      <c r="BE68">
        <f>+IF(H68&gt;2400,1,0)</f>
        <v>0</v>
      </c>
      <c r="BF68">
        <f t="shared" ref="BF68" si="747">+IF(I68&gt;2400,1,0)</f>
        <v>0</v>
      </c>
      <c r="BG68">
        <f t="shared" ref="BG68" si="748">+IF(J68&gt;2400,1,0)</f>
        <v>0</v>
      </c>
      <c r="BH68">
        <f t="shared" ref="BH68" si="749">+IF(K68&gt;2400,1,0)</f>
        <v>0</v>
      </c>
      <c r="BI68">
        <f t="shared" ref="BI68" si="750">+IF(L68&gt;2400,1,0)</f>
        <v>0</v>
      </c>
      <c r="BJ68">
        <f t="shared" ref="BJ68" si="751">+IF(M68&gt;2400,1,0)</f>
        <v>0</v>
      </c>
      <c r="BK68">
        <f t="shared" ref="BK68" si="752">+IF(N68&gt;2400,1,0)</f>
        <v>0</v>
      </c>
      <c r="BL68">
        <f t="shared" ref="BL68" si="753">+IF(O68&gt;2400,1,0)</f>
        <v>0</v>
      </c>
      <c r="BM68">
        <f>+IF(Q68&gt;5,1,0)</f>
        <v>0</v>
      </c>
      <c r="BN68">
        <f t="shared" ref="BN68" si="754">+IF(R68&gt;5,1,0)</f>
        <v>0</v>
      </c>
      <c r="BO68">
        <f t="shared" ref="BO68" si="755">+IF(S68&gt;5,1,0)</f>
        <v>0</v>
      </c>
      <c r="BP68">
        <f t="shared" ref="BP68" si="756">+IF(T68&gt;5,1,0)</f>
        <v>0</v>
      </c>
      <c r="BQ68">
        <f t="shared" ref="BQ68" si="757">+IF(U68&gt;5,1,0)</f>
        <v>1</v>
      </c>
      <c r="BR68">
        <f t="shared" ref="BR68" si="758">+IF(V68&gt;5,1,0)</f>
        <v>0</v>
      </c>
      <c r="BS68">
        <f t="shared" ref="BS68" si="759">+IF(W68&gt;5,1,0)</f>
        <v>0</v>
      </c>
      <c r="BT68">
        <f t="shared" ref="BT68" si="760">+IF(X68&gt;5,1,0)</f>
        <v>0</v>
      </c>
      <c r="BU68">
        <f t="shared" si="536"/>
        <v>0</v>
      </c>
      <c r="BV68">
        <f t="shared" si="536"/>
        <v>0</v>
      </c>
      <c r="BW68">
        <f t="shared" si="536"/>
        <v>0</v>
      </c>
      <c r="BX68">
        <f t="shared" si="536"/>
        <v>0</v>
      </c>
      <c r="BY68">
        <f t="shared" si="536"/>
        <v>0</v>
      </c>
      <c r="BZ68">
        <f t="shared" si="536"/>
        <v>0</v>
      </c>
      <c r="CA68">
        <f t="shared" si="536"/>
        <v>0</v>
      </c>
      <c r="CB68">
        <f t="shared" si="536"/>
        <v>0</v>
      </c>
      <c r="CC68">
        <f>+IF(AI68&gt;1,1,0)</f>
        <v>0</v>
      </c>
      <c r="CD68">
        <f t="shared" ref="CD68" si="761">+IF(AJ68&gt;1,1,0)</f>
        <v>0</v>
      </c>
      <c r="CE68">
        <f t="shared" ref="CE68" si="762">+IF(AK68&gt;1,1,0)</f>
        <v>0</v>
      </c>
      <c r="CF68">
        <f t="shared" ref="CF68" si="763">+IF(AL68&gt;1,1,0)</f>
        <v>0</v>
      </c>
      <c r="CG68">
        <f t="shared" ref="CG68" si="764">+IF(AM68&gt;1,1,0)</f>
        <v>0</v>
      </c>
      <c r="CH68">
        <f t="shared" ref="CH68" si="765">+IF(AN68&gt;1,1,0)</f>
        <v>0</v>
      </c>
      <c r="CI68">
        <f t="shared" ref="CI68" si="766">+IF(AO68&gt;1,1,0)</f>
        <v>0</v>
      </c>
      <c r="CJ68">
        <f t="shared" ref="CJ68" si="767">+IF(AP68&gt;1,1,0)</f>
        <v>0</v>
      </c>
      <c r="CK68">
        <f t="shared" si="538"/>
        <v>0</v>
      </c>
      <c r="CL68">
        <f t="shared" si="538"/>
        <v>0</v>
      </c>
      <c r="CM68">
        <f t="shared" si="538"/>
        <v>0</v>
      </c>
      <c r="CN68">
        <f t="shared" si="538"/>
        <v>0</v>
      </c>
      <c r="CO68">
        <f t="shared" si="538"/>
        <v>50</v>
      </c>
      <c r="CP68">
        <f t="shared" si="538"/>
        <v>0</v>
      </c>
      <c r="CQ68">
        <f t="shared" si="538"/>
        <v>0</v>
      </c>
      <c r="CR68">
        <f t="shared" si="538"/>
        <v>0</v>
      </c>
    </row>
    <row r="69" spans="1:96" ht="14.25" customHeight="1" x14ac:dyDescent="0.35">
      <c r="A69" s="21" t="s">
        <v>99</v>
      </c>
      <c r="B69" s="21">
        <v>217550</v>
      </c>
      <c r="C69" s="21">
        <v>217600</v>
      </c>
      <c r="D69" s="21">
        <f t="shared" si="746"/>
        <v>50</v>
      </c>
      <c r="E69" s="21"/>
      <c r="F69" s="21" t="s">
        <v>168</v>
      </c>
      <c r="G69" s="23">
        <v>2400</v>
      </c>
      <c r="H69" s="81"/>
      <c r="I69" s="81"/>
      <c r="J69" s="81"/>
      <c r="K69" s="81"/>
      <c r="L69" s="81"/>
      <c r="M69" s="81"/>
      <c r="N69" s="81"/>
      <c r="O69" s="81"/>
      <c r="P69" s="23">
        <v>5</v>
      </c>
      <c r="Q69" s="79"/>
      <c r="R69" s="79"/>
      <c r="S69" s="79"/>
      <c r="T69" s="79"/>
      <c r="U69" s="79"/>
      <c r="V69" s="79"/>
      <c r="W69" s="79"/>
      <c r="X69" s="79"/>
      <c r="Y69" s="23">
        <v>5</v>
      </c>
      <c r="Z69" s="25">
        <v>1.3372000073024205E-2</v>
      </c>
      <c r="AA69" s="25">
        <v>3.4799999999999995E-4</v>
      </c>
      <c r="AB69" s="25">
        <v>0</v>
      </c>
      <c r="AC69" s="25">
        <v>0</v>
      </c>
      <c r="AD69" s="25">
        <v>5.5520000000000005E-3</v>
      </c>
      <c r="AE69" s="25">
        <v>9.0914285714285706E-4</v>
      </c>
      <c r="AF69" s="25"/>
      <c r="AG69" s="25">
        <v>0.2913708571428571</v>
      </c>
      <c r="AH69" s="23">
        <v>1</v>
      </c>
      <c r="AI69" s="77"/>
      <c r="AJ69" s="77"/>
      <c r="AK69" s="77"/>
      <c r="AL69" s="77"/>
      <c r="AM69" s="77"/>
      <c r="AN69" s="77"/>
      <c r="AO69" s="77"/>
      <c r="AP69" s="77"/>
      <c r="BE69">
        <f t="shared" ref="BE69:BT69" si="768">+BE68</f>
        <v>0</v>
      </c>
      <c r="BF69">
        <f t="shared" si="768"/>
        <v>0</v>
      </c>
      <c r="BG69">
        <f t="shared" si="768"/>
        <v>0</v>
      </c>
      <c r="BH69">
        <f t="shared" si="768"/>
        <v>0</v>
      </c>
      <c r="BI69">
        <f t="shared" si="768"/>
        <v>0</v>
      </c>
      <c r="BJ69">
        <f t="shared" si="768"/>
        <v>0</v>
      </c>
      <c r="BK69">
        <f t="shared" si="768"/>
        <v>0</v>
      </c>
      <c r="BL69">
        <f t="shared" si="768"/>
        <v>0</v>
      </c>
      <c r="BM69">
        <f t="shared" si="768"/>
        <v>0</v>
      </c>
      <c r="BN69">
        <f t="shared" si="768"/>
        <v>0</v>
      </c>
      <c r="BO69">
        <f t="shared" si="768"/>
        <v>0</v>
      </c>
      <c r="BP69">
        <f t="shared" si="768"/>
        <v>0</v>
      </c>
      <c r="BQ69">
        <f t="shared" si="768"/>
        <v>1</v>
      </c>
      <c r="BR69">
        <f t="shared" si="768"/>
        <v>0</v>
      </c>
      <c r="BS69">
        <f t="shared" si="768"/>
        <v>0</v>
      </c>
      <c r="BT69">
        <f t="shared" si="768"/>
        <v>0</v>
      </c>
      <c r="BU69">
        <f t="shared" si="536"/>
        <v>0</v>
      </c>
      <c r="BV69">
        <f t="shared" si="536"/>
        <v>0</v>
      </c>
      <c r="BW69">
        <f t="shared" si="536"/>
        <v>0</v>
      </c>
      <c r="BX69">
        <f t="shared" si="536"/>
        <v>0</v>
      </c>
      <c r="BY69">
        <f t="shared" si="536"/>
        <v>0</v>
      </c>
      <c r="BZ69">
        <f t="shared" si="536"/>
        <v>0</v>
      </c>
      <c r="CA69">
        <f t="shared" si="536"/>
        <v>0</v>
      </c>
      <c r="CB69">
        <f t="shared" si="536"/>
        <v>0</v>
      </c>
      <c r="CC69">
        <f t="shared" ref="CC69:CJ69" si="769">+CC68</f>
        <v>0</v>
      </c>
      <c r="CD69">
        <f t="shared" si="769"/>
        <v>0</v>
      </c>
      <c r="CE69">
        <f t="shared" si="769"/>
        <v>0</v>
      </c>
      <c r="CF69">
        <f t="shared" si="769"/>
        <v>0</v>
      </c>
      <c r="CG69">
        <f t="shared" si="769"/>
        <v>0</v>
      </c>
      <c r="CH69">
        <f t="shared" si="769"/>
        <v>0</v>
      </c>
      <c r="CI69">
        <f t="shared" si="769"/>
        <v>0</v>
      </c>
      <c r="CJ69">
        <f t="shared" si="769"/>
        <v>0</v>
      </c>
      <c r="CK69">
        <f t="shared" si="538"/>
        <v>0</v>
      </c>
      <c r="CL69">
        <f t="shared" si="538"/>
        <v>0</v>
      </c>
      <c r="CM69">
        <f t="shared" si="538"/>
        <v>0</v>
      </c>
      <c r="CN69">
        <f t="shared" si="538"/>
        <v>0</v>
      </c>
      <c r="CO69">
        <f t="shared" si="538"/>
        <v>50</v>
      </c>
      <c r="CP69">
        <f t="shared" si="538"/>
        <v>0</v>
      </c>
      <c r="CQ69">
        <f t="shared" si="538"/>
        <v>0</v>
      </c>
      <c r="CR69">
        <f t="shared" si="538"/>
        <v>0</v>
      </c>
    </row>
    <row r="70" spans="1:96" ht="14.25" customHeight="1" x14ac:dyDescent="0.35">
      <c r="A70" s="21" t="s">
        <v>99</v>
      </c>
      <c r="B70" s="21">
        <v>217600</v>
      </c>
      <c r="C70" s="21">
        <v>217650</v>
      </c>
      <c r="D70" s="21">
        <f t="shared" si="746"/>
        <v>50</v>
      </c>
      <c r="E70" s="21"/>
      <c r="F70" s="21"/>
      <c r="G70" s="23">
        <v>2400</v>
      </c>
      <c r="H70" s="80">
        <v>808.87192909576549</v>
      </c>
      <c r="I70" s="80">
        <v>729.58178541361997</v>
      </c>
      <c r="J70" s="80">
        <v>947.77781896301792</v>
      </c>
      <c r="K70" s="80">
        <v>1051.5658816158889</v>
      </c>
      <c r="L70" s="80">
        <v>1940.1830857184025</v>
      </c>
      <c r="M70" s="80">
        <v>1844.9216091019207</v>
      </c>
      <c r="N70" s="80">
        <v>1648.1699542114034</v>
      </c>
      <c r="O70" s="80">
        <v>1601.3111430762808</v>
      </c>
      <c r="P70" s="23">
        <v>5</v>
      </c>
      <c r="Q70" s="78">
        <v>3.3</v>
      </c>
      <c r="R70" s="78">
        <v>4.9000000000000004</v>
      </c>
      <c r="S70" s="78">
        <v>2.8</v>
      </c>
      <c r="T70" s="78">
        <v>4.9000000000000004</v>
      </c>
      <c r="U70" s="78">
        <v>3.7</v>
      </c>
      <c r="V70" s="78">
        <v>2.6</v>
      </c>
      <c r="W70" s="78">
        <v>2.6</v>
      </c>
      <c r="X70" s="78">
        <v>2.6</v>
      </c>
      <c r="Y70" s="23">
        <v>5</v>
      </c>
      <c r="Z70" s="25">
        <v>1.7713068570641113</v>
      </c>
      <c r="AA70" s="25">
        <v>3.8399999999999996E-4</v>
      </c>
      <c r="AB70" s="25">
        <v>0</v>
      </c>
      <c r="AC70" s="25">
        <v>0</v>
      </c>
      <c r="AD70" s="25">
        <v>2.4641142857142855E-2</v>
      </c>
      <c r="AE70" s="25">
        <v>2.6188571428571428E-3</v>
      </c>
      <c r="AF70" s="25">
        <v>1.5914285714285714E-2</v>
      </c>
      <c r="AG70" s="25">
        <v>1.7777142857142857E-3</v>
      </c>
      <c r="AH70" s="23">
        <v>1</v>
      </c>
      <c r="AI70" s="76">
        <v>0</v>
      </c>
      <c r="AJ70" s="76">
        <v>0</v>
      </c>
      <c r="AK70" s="76">
        <v>0</v>
      </c>
      <c r="AL70" s="76">
        <v>0</v>
      </c>
      <c r="AM70" s="76">
        <v>3.4285714285714284E-3</v>
      </c>
      <c r="AN70" s="76">
        <v>5.5714285714285709E-2</v>
      </c>
      <c r="AO70" s="76">
        <v>6.5714285714285718E-3</v>
      </c>
      <c r="AP70" s="76">
        <v>2.2857142857142859E-3</v>
      </c>
      <c r="BE70">
        <f>+IF(H70&gt;2400,1,0)</f>
        <v>0</v>
      </c>
      <c r="BF70">
        <f t="shared" ref="BF70" si="770">+IF(I70&gt;2400,1,0)</f>
        <v>0</v>
      </c>
      <c r="BG70">
        <f t="shared" ref="BG70" si="771">+IF(J70&gt;2400,1,0)</f>
        <v>0</v>
      </c>
      <c r="BH70">
        <f t="shared" ref="BH70" si="772">+IF(K70&gt;2400,1,0)</f>
        <v>0</v>
      </c>
      <c r="BI70">
        <f t="shared" ref="BI70" si="773">+IF(L70&gt;2400,1,0)</f>
        <v>0</v>
      </c>
      <c r="BJ70">
        <f t="shared" ref="BJ70" si="774">+IF(M70&gt;2400,1,0)</f>
        <v>0</v>
      </c>
      <c r="BK70">
        <f t="shared" ref="BK70" si="775">+IF(N70&gt;2400,1,0)</f>
        <v>0</v>
      </c>
      <c r="BL70">
        <f t="shared" ref="BL70" si="776">+IF(O70&gt;2400,1,0)</f>
        <v>0</v>
      </c>
      <c r="BM70">
        <f>+IF(Q70&gt;5,1,0)</f>
        <v>0</v>
      </c>
      <c r="BN70">
        <f t="shared" ref="BN70" si="777">+IF(R70&gt;5,1,0)</f>
        <v>0</v>
      </c>
      <c r="BO70">
        <f t="shared" ref="BO70" si="778">+IF(S70&gt;5,1,0)</f>
        <v>0</v>
      </c>
      <c r="BP70">
        <f t="shared" ref="BP70" si="779">+IF(T70&gt;5,1,0)</f>
        <v>0</v>
      </c>
      <c r="BQ70">
        <f t="shared" ref="BQ70" si="780">+IF(U70&gt;5,1,0)</f>
        <v>0</v>
      </c>
      <c r="BR70">
        <f t="shared" ref="BR70" si="781">+IF(V70&gt;5,1,0)</f>
        <v>0</v>
      </c>
      <c r="BS70">
        <f t="shared" ref="BS70" si="782">+IF(W70&gt;5,1,0)</f>
        <v>0</v>
      </c>
      <c r="BT70">
        <f t="shared" ref="BT70" si="783">+IF(X70&gt;5,1,0)</f>
        <v>0</v>
      </c>
      <c r="BU70">
        <f t="shared" si="536"/>
        <v>0</v>
      </c>
      <c r="BV70">
        <f t="shared" si="536"/>
        <v>0</v>
      </c>
      <c r="BW70">
        <f t="shared" si="536"/>
        <v>0</v>
      </c>
      <c r="BX70">
        <f t="shared" si="536"/>
        <v>0</v>
      </c>
      <c r="BY70">
        <f t="shared" si="536"/>
        <v>0</v>
      </c>
      <c r="BZ70">
        <f t="shared" si="536"/>
        <v>0</v>
      </c>
      <c r="CA70">
        <f t="shared" si="536"/>
        <v>0</v>
      </c>
      <c r="CB70">
        <f t="shared" si="536"/>
        <v>0</v>
      </c>
      <c r="CC70">
        <f>+IF(AI70&gt;1,1,0)</f>
        <v>0</v>
      </c>
      <c r="CD70">
        <f t="shared" ref="CD70" si="784">+IF(AJ70&gt;1,1,0)</f>
        <v>0</v>
      </c>
      <c r="CE70">
        <f t="shared" ref="CE70" si="785">+IF(AK70&gt;1,1,0)</f>
        <v>0</v>
      </c>
      <c r="CF70">
        <f t="shared" ref="CF70" si="786">+IF(AL70&gt;1,1,0)</f>
        <v>0</v>
      </c>
      <c r="CG70">
        <f t="shared" ref="CG70" si="787">+IF(AM70&gt;1,1,0)</f>
        <v>0</v>
      </c>
      <c r="CH70">
        <f t="shared" ref="CH70" si="788">+IF(AN70&gt;1,1,0)</f>
        <v>0</v>
      </c>
      <c r="CI70">
        <f t="shared" ref="CI70" si="789">+IF(AO70&gt;1,1,0)</f>
        <v>0</v>
      </c>
      <c r="CJ70">
        <f t="shared" ref="CJ70" si="790">+IF(AP70&gt;1,1,0)</f>
        <v>0</v>
      </c>
      <c r="CK70">
        <f t="shared" si="538"/>
        <v>0</v>
      </c>
      <c r="CL70">
        <f t="shared" si="538"/>
        <v>0</v>
      </c>
      <c r="CM70">
        <f t="shared" si="538"/>
        <v>0</v>
      </c>
      <c r="CN70">
        <f t="shared" si="538"/>
        <v>0</v>
      </c>
      <c r="CO70">
        <f t="shared" si="538"/>
        <v>0</v>
      </c>
      <c r="CP70">
        <f t="shared" si="538"/>
        <v>0</v>
      </c>
      <c r="CQ70">
        <f t="shared" si="538"/>
        <v>0</v>
      </c>
      <c r="CR70">
        <f t="shared" si="538"/>
        <v>0</v>
      </c>
    </row>
    <row r="71" spans="1:96" ht="14.25" customHeight="1" x14ac:dyDescent="0.35">
      <c r="A71" s="21" t="s">
        <v>99</v>
      </c>
      <c r="B71" s="21">
        <v>217650</v>
      </c>
      <c r="C71" s="21">
        <v>217700</v>
      </c>
      <c r="D71" s="21">
        <f t="shared" si="746"/>
        <v>50</v>
      </c>
      <c r="E71" s="21"/>
      <c r="F71" s="21"/>
      <c r="G71" s="23">
        <v>2400</v>
      </c>
      <c r="H71" s="81"/>
      <c r="I71" s="81"/>
      <c r="J71" s="81"/>
      <c r="K71" s="81"/>
      <c r="L71" s="81"/>
      <c r="M71" s="81"/>
      <c r="N71" s="81"/>
      <c r="O71" s="81"/>
      <c r="P71" s="23">
        <v>5</v>
      </c>
      <c r="Q71" s="79"/>
      <c r="R71" s="79"/>
      <c r="S71" s="79"/>
      <c r="T71" s="79"/>
      <c r="U71" s="79"/>
      <c r="V71" s="79"/>
      <c r="W71" s="79"/>
      <c r="X71" s="79"/>
      <c r="Y71" s="23">
        <v>5</v>
      </c>
      <c r="Z71" s="25">
        <v>6.0325713620867048E-3</v>
      </c>
      <c r="AA71" s="25">
        <v>1.36E-4</v>
      </c>
      <c r="AB71" s="25">
        <v>9.2571428571428582E-5</v>
      </c>
      <c r="AC71" s="25">
        <v>1.0885714285714285E-3</v>
      </c>
      <c r="AD71" s="25">
        <v>2.422228571428572E-2</v>
      </c>
      <c r="AE71" s="25">
        <v>2.7211428571428573E-3</v>
      </c>
      <c r="AF71" s="25">
        <v>2.8702857142857145E-3</v>
      </c>
      <c r="AG71" s="25">
        <v>3.4131428571428572E-3</v>
      </c>
      <c r="AH71" s="23">
        <v>1</v>
      </c>
      <c r="AI71" s="77"/>
      <c r="AJ71" s="77"/>
      <c r="AK71" s="77"/>
      <c r="AL71" s="77"/>
      <c r="AM71" s="77"/>
      <c r="AN71" s="77"/>
      <c r="AO71" s="77"/>
      <c r="AP71" s="77"/>
      <c r="BE71">
        <f t="shared" ref="BE71:BT71" si="791">+BE70</f>
        <v>0</v>
      </c>
      <c r="BF71">
        <f t="shared" si="791"/>
        <v>0</v>
      </c>
      <c r="BG71">
        <f t="shared" si="791"/>
        <v>0</v>
      </c>
      <c r="BH71">
        <f t="shared" si="791"/>
        <v>0</v>
      </c>
      <c r="BI71">
        <f t="shared" si="791"/>
        <v>0</v>
      </c>
      <c r="BJ71">
        <f t="shared" si="791"/>
        <v>0</v>
      </c>
      <c r="BK71">
        <f t="shared" si="791"/>
        <v>0</v>
      </c>
      <c r="BL71">
        <f t="shared" si="791"/>
        <v>0</v>
      </c>
      <c r="BM71">
        <f t="shared" si="791"/>
        <v>0</v>
      </c>
      <c r="BN71">
        <f t="shared" si="791"/>
        <v>0</v>
      </c>
      <c r="BO71">
        <f t="shared" si="791"/>
        <v>0</v>
      </c>
      <c r="BP71">
        <f t="shared" si="791"/>
        <v>0</v>
      </c>
      <c r="BQ71">
        <f t="shared" si="791"/>
        <v>0</v>
      </c>
      <c r="BR71">
        <f t="shared" si="791"/>
        <v>0</v>
      </c>
      <c r="BS71">
        <f t="shared" si="791"/>
        <v>0</v>
      </c>
      <c r="BT71">
        <f t="shared" si="791"/>
        <v>0</v>
      </c>
      <c r="BU71">
        <f t="shared" si="536"/>
        <v>0</v>
      </c>
      <c r="BV71">
        <f t="shared" si="536"/>
        <v>0</v>
      </c>
      <c r="BW71">
        <f t="shared" si="536"/>
        <v>0</v>
      </c>
      <c r="BX71">
        <f t="shared" si="536"/>
        <v>0</v>
      </c>
      <c r="BY71">
        <f t="shared" si="536"/>
        <v>0</v>
      </c>
      <c r="BZ71">
        <f t="shared" si="536"/>
        <v>0</v>
      </c>
      <c r="CA71">
        <f t="shared" si="536"/>
        <v>0</v>
      </c>
      <c r="CB71">
        <f t="shared" si="536"/>
        <v>0</v>
      </c>
      <c r="CC71">
        <f t="shared" ref="CC71:CJ71" si="792">+CC70</f>
        <v>0</v>
      </c>
      <c r="CD71">
        <f t="shared" si="792"/>
        <v>0</v>
      </c>
      <c r="CE71">
        <f t="shared" si="792"/>
        <v>0</v>
      </c>
      <c r="CF71">
        <f t="shared" si="792"/>
        <v>0</v>
      </c>
      <c r="CG71">
        <f t="shared" si="792"/>
        <v>0</v>
      </c>
      <c r="CH71">
        <f t="shared" si="792"/>
        <v>0</v>
      </c>
      <c r="CI71">
        <f t="shared" si="792"/>
        <v>0</v>
      </c>
      <c r="CJ71">
        <f t="shared" si="792"/>
        <v>0</v>
      </c>
      <c r="CK71">
        <f t="shared" si="538"/>
        <v>0</v>
      </c>
      <c r="CL71">
        <f t="shared" si="538"/>
        <v>0</v>
      </c>
      <c r="CM71">
        <f t="shared" si="538"/>
        <v>0</v>
      </c>
      <c r="CN71">
        <f t="shared" si="538"/>
        <v>0</v>
      </c>
      <c r="CO71">
        <f t="shared" si="538"/>
        <v>0</v>
      </c>
      <c r="CP71">
        <f t="shared" si="538"/>
        <v>0</v>
      </c>
      <c r="CQ71">
        <f t="shared" si="538"/>
        <v>0</v>
      </c>
      <c r="CR71">
        <f t="shared" si="538"/>
        <v>0</v>
      </c>
    </row>
    <row r="72" spans="1:96" ht="14.25" customHeight="1" x14ac:dyDescent="0.35">
      <c r="A72" s="21" t="s">
        <v>99</v>
      </c>
      <c r="B72" s="21">
        <v>217700</v>
      </c>
      <c r="C72" s="21">
        <v>217750</v>
      </c>
      <c r="D72" s="21">
        <f t="shared" si="746"/>
        <v>50</v>
      </c>
      <c r="E72" s="21"/>
      <c r="F72" s="21"/>
      <c r="G72" s="23">
        <v>2400</v>
      </c>
      <c r="H72" s="80">
        <v>2019.9534315458611</v>
      </c>
      <c r="I72" s="80">
        <v>1446.1926818728605</v>
      </c>
      <c r="J72" s="80">
        <v>1423.0735161370108</v>
      </c>
      <c r="K72" s="80">
        <v>1765.9366401340747</v>
      </c>
      <c r="L72" s="80">
        <v>2702.5052195775202</v>
      </c>
      <c r="M72" s="80">
        <v>2448.1641845558238</v>
      </c>
      <c r="N72" s="80">
        <v>1948.1445587120309</v>
      </c>
      <c r="O72" s="80">
        <v>2092.0369124827866</v>
      </c>
      <c r="P72" s="23">
        <v>5</v>
      </c>
      <c r="Q72" s="78">
        <v>3.7</v>
      </c>
      <c r="R72" s="78">
        <v>4.7</v>
      </c>
      <c r="S72" s="78">
        <v>2.8</v>
      </c>
      <c r="T72" s="78">
        <v>4.2</v>
      </c>
      <c r="U72" s="78">
        <v>2.5</v>
      </c>
      <c r="V72" s="78">
        <v>2.5</v>
      </c>
      <c r="W72" s="78">
        <v>2.4</v>
      </c>
      <c r="X72" s="78">
        <v>2.4</v>
      </c>
      <c r="Y72" s="23">
        <v>5</v>
      </c>
      <c r="Z72" s="25">
        <v>3.9183428426470067E-2</v>
      </c>
      <c r="AA72" s="25">
        <v>4.6617142857142864E-3</v>
      </c>
      <c r="AB72" s="25">
        <v>2.8285714285714286E-4</v>
      </c>
      <c r="AC72" s="25">
        <v>4.7359999999999998E-3</v>
      </c>
      <c r="AD72" s="25">
        <v>1.008408</v>
      </c>
      <c r="AE72" s="25">
        <v>0.96512000000000009</v>
      </c>
      <c r="AF72" s="25">
        <v>4.6822285714285712E-2</v>
      </c>
      <c r="AG72" s="25">
        <v>3.6698285714285711E-2</v>
      </c>
      <c r="AH72" s="23">
        <v>1</v>
      </c>
      <c r="AI72" s="76">
        <v>2.5714284607342309E-3</v>
      </c>
      <c r="AJ72" s="76">
        <v>0</v>
      </c>
      <c r="AK72" s="76">
        <v>6.8571428571428568E-3</v>
      </c>
      <c r="AL72" s="76">
        <v>0</v>
      </c>
      <c r="AM72" s="76">
        <v>4.5142857142857151E-2</v>
      </c>
      <c r="AN72" s="76">
        <v>0.12371428571428572</v>
      </c>
      <c r="AO72" s="76">
        <v>5.5714285714285716E-2</v>
      </c>
      <c r="AP72" s="76">
        <v>1.5714285714285712E-2</v>
      </c>
      <c r="BE72">
        <f>+IF(H72&gt;2400,1,0)</f>
        <v>0</v>
      </c>
      <c r="BF72">
        <f t="shared" ref="BF72" si="793">+IF(I72&gt;2400,1,0)</f>
        <v>0</v>
      </c>
      <c r="BG72">
        <f t="shared" ref="BG72" si="794">+IF(J72&gt;2400,1,0)</f>
        <v>0</v>
      </c>
      <c r="BH72">
        <f t="shared" ref="BH72" si="795">+IF(K72&gt;2400,1,0)</f>
        <v>0</v>
      </c>
      <c r="BI72">
        <f t="shared" ref="BI72" si="796">+IF(L72&gt;2400,1,0)</f>
        <v>1</v>
      </c>
      <c r="BJ72">
        <f t="shared" ref="BJ72" si="797">+IF(M72&gt;2400,1,0)</f>
        <v>1</v>
      </c>
      <c r="BK72">
        <f t="shared" ref="BK72" si="798">+IF(N72&gt;2400,1,0)</f>
        <v>0</v>
      </c>
      <c r="BL72">
        <f t="shared" ref="BL72" si="799">+IF(O72&gt;2400,1,0)</f>
        <v>0</v>
      </c>
      <c r="BM72">
        <f>+IF(Q72&gt;5,1,0)</f>
        <v>0</v>
      </c>
      <c r="BN72">
        <f t="shared" ref="BN72" si="800">+IF(R72&gt;5,1,0)</f>
        <v>0</v>
      </c>
      <c r="BO72">
        <f t="shared" ref="BO72" si="801">+IF(S72&gt;5,1,0)</f>
        <v>0</v>
      </c>
      <c r="BP72">
        <f t="shared" ref="BP72" si="802">+IF(T72&gt;5,1,0)</f>
        <v>0</v>
      </c>
      <c r="BQ72">
        <f t="shared" ref="BQ72" si="803">+IF(U72&gt;5,1,0)</f>
        <v>0</v>
      </c>
      <c r="BR72">
        <f t="shared" ref="BR72" si="804">+IF(V72&gt;5,1,0)</f>
        <v>0</v>
      </c>
      <c r="BS72">
        <f t="shared" ref="BS72" si="805">+IF(W72&gt;5,1,0)</f>
        <v>0</v>
      </c>
      <c r="BT72">
        <f t="shared" ref="BT72" si="806">+IF(X72&gt;5,1,0)</f>
        <v>0</v>
      </c>
      <c r="BU72">
        <f t="shared" si="536"/>
        <v>0</v>
      </c>
      <c r="BV72">
        <f t="shared" si="536"/>
        <v>0</v>
      </c>
      <c r="BW72">
        <f t="shared" si="536"/>
        <v>0</v>
      </c>
      <c r="BX72">
        <f t="shared" si="536"/>
        <v>0</v>
      </c>
      <c r="BY72">
        <f t="shared" si="536"/>
        <v>0</v>
      </c>
      <c r="BZ72">
        <f t="shared" si="536"/>
        <v>0</v>
      </c>
      <c r="CA72">
        <f t="shared" si="536"/>
        <v>0</v>
      </c>
      <c r="CB72">
        <f t="shared" si="536"/>
        <v>0</v>
      </c>
      <c r="CC72">
        <f>+IF(AI72&gt;1,1,0)</f>
        <v>0</v>
      </c>
      <c r="CD72">
        <f t="shared" ref="CD72" si="807">+IF(AJ72&gt;1,1,0)</f>
        <v>0</v>
      </c>
      <c r="CE72">
        <f t="shared" ref="CE72" si="808">+IF(AK72&gt;1,1,0)</f>
        <v>0</v>
      </c>
      <c r="CF72">
        <f t="shared" ref="CF72" si="809">+IF(AL72&gt;1,1,0)</f>
        <v>0</v>
      </c>
      <c r="CG72">
        <f t="shared" ref="CG72" si="810">+IF(AM72&gt;1,1,0)</f>
        <v>0</v>
      </c>
      <c r="CH72">
        <f t="shared" ref="CH72" si="811">+IF(AN72&gt;1,1,0)</f>
        <v>0</v>
      </c>
      <c r="CI72">
        <f t="shared" ref="CI72" si="812">+IF(AO72&gt;1,1,0)</f>
        <v>0</v>
      </c>
      <c r="CJ72">
        <f t="shared" ref="CJ72" si="813">+IF(AP72&gt;1,1,0)</f>
        <v>0</v>
      </c>
      <c r="CK72">
        <f t="shared" si="538"/>
        <v>0</v>
      </c>
      <c r="CL72">
        <f t="shared" si="538"/>
        <v>0</v>
      </c>
      <c r="CM72">
        <f t="shared" si="538"/>
        <v>0</v>
      </c>
      <c r="CN72">
        <f t="shared" si="538"/>
        <v>0</v>
      </c>
      <c r="CO72">
        <f t="shared" si="538"/>
        <v>50</v>
      </c>
      <c r="CP72">
        <f t="shared" si="538"/>
        <v>50</v>
      </c>
      <c r="CQ72">
        <f t="shared" si="538"/>
        <v>0</v>
      </c>
      <c r="CR72">
        <f t="shared" si="538"/>
        <v>0</v>
      </c>
    </row>
    <row r="73" spans="1:96" ht="14.25" customHeight="1" x14ac:dyDescent="0.35">
      <c r="A73" s="21" t="s">
        <v>99</v>
      </c>
      <c r="B73" s="21">
        <v>217750</v>
      </c>
      <c r="C73" s="21">
        <v>217800</v>
      </c>
      <c r="D73" s="21">
        <f t="shared" si="746"/>
        <v>50</v>
      </c>
      <c r="E73" s="21" t="s">
        <v>112</v>
      </c>
      <c r="F73" s="21"/>
      <c r="G73" s="23">
        <v>2400</v>
      </c>
      <c r="H73" s="81"/>
      <c r="I73" s="81"/>
      <c r="J73" s="81"/>
      <c r="K73" s="81"/>
      <c r="L73" s="81"/>
      <c r="M73" s="81"/>
      <c r="N73" s="81"/>
      <c r="O73" s="81"/>
      <c r="P73" s="23">
        <v>5</v>
      </c>
      <c r="Q73" s="79"/>
      <c r="R73" s="79"/>
      <c r="S73" s="79"/>
      <c r="T73" s="79"/>
      <c r="U73" s="79"/>
      <c r="V73" s="79"/>
      <c r="W73" s="79"/>
      <c r="X73" s="79"/>
      <c r="Y73" s="23">
        <v>5</v>
      </c>
      <c r="Z73" s="25">
        <v>1.1786628570652007</v>
      </c>
      <c r="AA73" s="25">
        <v>0.81674171428571429</v>
      </c>
      <c r="AB73" s="25">
        <v>0.62779142857142856</v>
      </c>
      <c r="AC73" s="25">
        <v>0.67591599999999996</v>
      </c>
      <c r="AD73" s="25">
        <v>1.7690857142857144E-2</v>
      </c>
      <c r="AE73" s="25">
        <v>2.9990857142857145E-2</v>
      </c>
      <c r="AF73" s="25">
        <v>4.6598285714285717E-2</v>
      </c>
      <c r="AG73" s="25">
        <v>5.4790857142857141E-2</v>
      </c>
      <c r="AH73" s="23">
        <v>1</v>
      </c>
      <c r="AI73" s="77"/>
      <c r="AJ73" s="77"/>
      <c r="AK73" s="77"/>
      <c r="AL73" s="77"/>
      <c r="AM73" s="77"/>
      <c r="AN73" s="77"/>
      <c r="AO73" s="77"/>
      <c r="AP73" s="77"/>
      <c r="BE73">
        <f t="shared" ref="BE73:BT73" si="814">+BE72</f>
        <v>0</v>
      </c>
      <c r="BF73">
        <f t="shared" si="814"/>
        <v>0</v>
      </c>
      <c r="BG73">
        <f t="shared" si="814"/>
        <v>0</v>
      </c>
      <c r="BH73">
        <f t="shared" si="814"/>
        <v>0</v>
      </c>
      <c r="BI73">
        <f t="shared" si="814"/>
        <v>1</v>
      </c>
      <c r="BJ73">
        <f t="shared" si="814"/>
        <v>1</v>
      </c>
      <c r="BK73">
        <f t="shared" si="814"/>
        <v>0</v>
      </c>
      <c r="BL73">
        <f t="shared" si="814"/>
        <v>0</v>
      </c>
      <c r="BM73">
        <f t="shared" si="814"/>
        <v>0</v>
      </c>
      <c r="BN73">
        <f t="shared" si="814"/>
        <v>0</v>
      </c>
      <c r="BO73">
        <f t="shared" si="814"/>
        <v>0</v>
      </c>
      <c r="BP73">
        <f t="shared" si="814"/>
        <v>0</v>
      </c>
      <c r="BQ73">
        <f t="shared" si="814"/>
        <v>0</v>
      </c>
      <c r="BR73">
        <f t="shared" si="814"/>
        <v>0</v>
      </c>
      <c r="BS73">
        <f t="shared" si="814"/>
        <v>0</v>
      </c>
      <c r="BT73">
        <f t="shared" si="814"/>
        <v>0</v>
      </c>
      <c r="BU73">
        <f t="shared" si="536"/>
        <v>0</v>
      </c>
      <c r="BV73">
        <f t="shared" si="536"/>
        <v>0</v>
      </c>
      <c r="BW73">
        <f t="shared" si="536"/>
        <v>0</v>
      </c>
      <c r="BX73">
        <f t="shared" si="536"/>
        <v>0</v>
      </c>
      <c r="BY73">
        <f t="shared" si="536"/>
        <v>0</v>
      </c>
      <c r="BZ73">
        <f t="shared" si="536"/>
        <v>0</v>
      </c>
      <c r="CA73">
        <f t="shared" si="536"/>
        <v>0</v>
      </c>
      <c r="CB73">
        <f t="shared" si="536"/>
        <v>0</v>
      </c>
      <c r="CC73">
        <f t="shared" ref="CC73:CJ73" si="815">+CC72</f>
        <v>0</v>
      </c>
      <c r="CD73">
        <f t="shared" si="815"/>
        <v>0</v>
      </c>
      <c r="CE73">
        <f t="shared" si="815"/>
        <v>0</v>
      </c>
      <c r="CF73">
        <f t="shared" si="815"/>
        <v>0</v>
      </c>
      <c r="CG73">
        <f t="shared" si="815"/>
        <v>0</v>
      </c>
      <c r="CH73">
        <f t="shared" si="815"/>
        <v>0</v>
      </c>
      <c r="CI73">
        <f t="shared" si="815"/>
        <v>0</v>
      </c>
      <c r="CJ73">
        <f t="shared" si="815"/>
        <v>0</v>
      </c>
      <c r="CK73">
        <f t="shared" si="538"/>
        <v>0</v>
      </c>
      <c r="CL73">
        <f t="shared" si="538"/>
        <v>0</v>
      </c>
      <c r="CM73">
        <f t="shared" si="538"/>
        <v>0</v>
      </c>
      <c r="CN73">
        <f t="shared" si="538"/>
        <v>0</v>
      </c>
      <c r="CO73">
        <f t="shared" si="538"/>
        <v>50</v>
      </c>
      <c r="CP73">
        <f t="shared" si="538"/>
        <v>50</v>
      </c>
      <c r="CQ73">
        <f t="shared" si="538"/>
        <v>0</v>
      </c>
      <c r="CR73">
        <f t="shared" si="538"/>
        <v>0</v>
      </c>
    </row>
    <row r="74" spans="1:96" ht="14.25" customHeight="1" x14ac:dyDescent="0.35">
      <c r="A74" s="21" t="s">
        <v>99</v>
      </c>
      <c r="B74" s="21">
        <v>217800</v>
      </c>
      <c r="C74" s="21">
        <v>217850</v>
      </c>
      <c r="D74" s="21">
        <f t="shared" si="746"/>
        <v>50</v>
      </c>
      <c r="E74" s="21"/>
      <c r="F74" s="21"/>
      <c r="G74" s="23">
        <v>2400</v>
      </c>
      <c r="H74" s="80">
        <v>1813.2832406550688</v>
      </c>
      <c r="I74" s="80">
        <v>1781.7039104149794</v>
      </c>
      <c r="J74" s="80">
        <v>2051.9570858216389</v>
      </c>
      <c r="K74" s="80">
        <v>2317.9738124693172</v>
      </c>
      <c r="L74" s="80">
        <v>874.37538612774995</v>
      </c>
      <c r="M74" s="80">
        <v>977.31298874530353</v>
      </c>
      <c r="N74" s="80">
        <v>889.00484292015869</v>
      </c>
      <c r="O74" s="80">
        <v>1171.5361861453032</v>
      </c>
      <c r="P74" s="23">
        <v>5</v>
      </c>
      <c r="Q74" s="78">
        <v>3.7</v>
      </c>
      <c r="R74" s="78">
        <v>4.4000000000000004</v>
      </c>
      <c r="S74" s="78">
        <v>3.1</v>
      </c>
      <c r="T74" s="78">
        <v>4.0999999999999996</v>
      </c>
      <c r="U74" s="78">
        <v>2.9</v>
      </c>
      <c r="V74" s="78">
        <v>3.1</v>
      </c>
      <c r="W74" s="78">
        <v>3.2</v>
      </c>
      <c r="X74" s="78">
        <v>2.8</v>
      </c>
      <c r="Y74" s="23">
        <v>5</v>
      </c>
      <c r="Z74" s="25">
        <v>0.10437657242230004</v>
      </c>
      <c r="AA74" s="25">
        <v>3.9632571428571441E-2</v>
      </c>
      <c r="AB74" s="25">
        <v>8.2937142857142862E-3</v>
      </c>
      <c r="AC74" s="25">
        <v>1.8315999999999999E-2</v>
      </c>
      <c r="AD74" s="25">
        <v>0</v>
      </c>
      <c r="AE74" s="25">
        <v>3.2245714285714282E-3</v>
      </c>
      <c r="AF74" s="25">
        <v>0</v>
      </c>
      <c r="AG74" s="25">
        <v>0</v>
      </c>
      <c r="AH74" s="23">
        <v>1</v>
      </c>
      <c r="AI74" s="76">
        <v>5.7142855865614768E-3</v>
      </c>
      <c r="AJ74" s="76">
        <v>2.8571428571428571E-3</v>
      </c>
      <c r="AK74" s="76">
        <v>0</v>
      </c>
      <c r="AL74" s="76">
        <v>0</v>
      </c>
      <c r="AM74" s="76">
        <v>0</v>
      </c>
      <c r="AN74" s="76">
        <v>0</v>
      </c>
      <c r="AO74" s="76">
        <v>0</v>
      </c>
      <c r="AP74" s="76">
        <v>3.0857142857142861E-2</v>
      </c>
      <c r="BE74">
        <f>+IF(H74&gt;2400,1,0)</f>
        <v>0</v>
      </c>
      <c r="BF74">
        <f t="shared" ref="BF74" si="816">+IF(I74&gt;2400,1,0)</f>
        <v>0</v>
      </c>
      <c r="BG74">
        <f t="shared" ref="BG74" si="817">+IF(J74&gt;2400,1,0)</f>
        <v>0</v>
      </c>
      <c r="BH74">
        <f t="shared" ref="BH74" si="818">+IF(K74&gt;2400,1,0)</f>
        <v>0</v>
      </c>
      <c r="BI74">
        <f t="shared" ref="BI74" si="819">+IF(L74&gt;2400,1,0)</f>
        <v>0</v>
      </c>
      <c r="BJ74">
        <f t="shared" ref="BJ74" si="820">+IF(M74&gt;2400,1,0)</f>
        <v>0</v>
      </c>
      <c r="BK74">
        <f t="shared" ref="BK74" si="821">+IF(N74&gt;2400,1,0)</f>
        <v>0</v>
      </c>
      <c r="BL74">
        <f t="shared" ref="BL74" si="822">+IF(O74&gt;2400,1,0)</f>
        <v>0</v>
      </c>
      <c r="BM74">
        <f>+IF(Q74&gt;5,1,0)</f>
        <v>0</v>
      </c>
      <c r="BN74">
        <f t="shared" ref="BN74" si="823">+IF(R74&gt;5,1,0)</f>
        <v>0</v>
      </c>
      <c r="BO74">
        <f t="shared" ref="BO74" si="824">+IF(S74&gt;5,1,0)</f>
        <v>0</v>
      </c>
      <c r="BP74">
        <f t="shared" ref="BP74" si="825">+IF(T74&gt;5,1,0)</f>
        <v>0</v>
      </c>
      <c r="BQ74">
        <f t="shared" ref="BQ74" si="826">+IF(U74&gt;5,1,0)</f>
        <v>0</v>
      </c>
      <c r="BR74">
        <f t="shared" ref="BR74" si="827">+IF(V74&gt;5,1,0)</f>
        <v>0</v>
      </c>
      <c r="BS74">
        <f t="shared" ref="BS74" si="828">+IF(W74&gt;5,1,0)</f>
        <v>0</v>
      </c>
      <c r="BT74">
        <f t="shared" ref="BT74" si="829">+IF(X74&gt;5,1,0)</f>
        <v>0</v>
      </c>
      <c r="BU74">
        <f t="shared" si="536"/>
        <v>0</v>
      </c>
      <c r="BV74">
        <f t="shared" si="536"/>
        <v>0</v>
      </c>
      <c r="BW74">
        <f t="shared" si="536"/>
        <v>0</v>
      </c>
      <c r="BX74">
        <f t="shared" si="536"/>
        <v>0</v>
      </c>
      <c r="BY74">
        <f t="shared" si="536"/>
        <v>0</v>
      </c>
      <c r="BZ74">
        <f t="shared" si="536"/>
        <v>0</v>
      </c>
      <c r="CA74">
        <f t="shared" si="536"/>
        <v>0</v>
      </c>
      <c r="CB74">
        <f t="shared" si="536"/>
        <v>0</v>
      </c>
      <c r="CC74">
        <f>+IF(AI74&gt;1,1,0)</f>
        <v>0</v>
      </c>
      <c r="CD74">
        <f t="shared" ref="CD74" si="830">+IF(AJ74&gt;1,1,0)</f>
        <v>0</v>
      </c>
      <c r="CE74">
        <f t="shared" ref="CE74" si="831">+IF(AK74&gt;1,1,0)</f>
        <v>0</v>
      </c>
      <c r="CF74">
        <f t="shared" ref="CF74" si="832">+IF(AL74&gt;1,1,0)</f>
        <v>0</v>
      </c>
      <c r="CG74">
        <f t="shared" ref="CG74" si="833">+IF(AM74&gt;1,1,0)</f>
        <v>0</v>
      </c>
      <c r="CH74">
        <f t="shared" ref="CH74" si="834">+IF(AN74&gt;1,1,0)</f>
        <v>0</v>
      </c>
      <c r="CI74">
        <f t="shared" ref="CI74" si="835">+IF(AO74&gt;1,1,0)</f>
        <v>0</v>
      </c>
      <c r="CJ74">
        <f t="shared" ref="CJ74" si="836">+IF(AP74&gt;1,1,0)</f>
        <v>0</v>
      </c>
      <c r="CK74">
        <f t="shared" si="538"/>
        <v>0</v>
      </c>
      <c r="CL74">
        <f t="shared" si="538"/>
        <v>0</v>
      </c>
      <c r="CM74">
        <f t="shared" si="538"/>
        <v>0</v>
      </c>
      <c r="CN74">
        <f t="shared" si="538"/>
        <v>0</v>
      </c>
      <c r="CO74">
        <f t="shared" si="538"/>
        <v>0</v>
      </c>
      <c r="CP74">
        <f t="shared" si="538"/>
        <v>0</v>
      </c>
      <c r="CQ74">
        <f t="shared" si="538"/>
        <v>0</v>
      </c>
      <c r="CR74">
        <f t="shared" si="538"/>
        <v>0</v>
      </c>
    </row>
    <row r="75" spans="1:96" ht="14.25" customHeight="1" x14ac:dyDescent="0.35">
      <c r="A75" s="21" t="s">
        <v>99</v>
      </c>
      <c r="B75" s="21">
        <v>217850</v>
      </c>
      <c r="C75" s="21">
        <v>217900</v>
      </c>
      <c r="D75" s="21">
        <f t="shared" si="746"/>
        <v>50</v>
      </c>
      <c r="E75" s="21"/>
      <c r="F75" s="21"/>
      <c r="G75" s="23">
        <v>2400</v>
      </c>
      <c r="H75" s="81"/>
      <c r="I75" s="81"/>
      <c r="J75" s="81"/>
      <c r="K75" s="81"/>
      <c r="L75" s="81"/>
      <c r="M75" s="81"/>
      <c r="N75" s="81"/>
      <c r="O75" s="81"/>
      <c r="P75" s="23">
        <v>5</v>
      </c>
      <c r="Q75" s="79"/>
      <c r="R75" s="79"/>
      <c r="S75" s="79"/>
      <c r="T75" s="79"/>
      <c r="U75" s="79"/>
      <c r="V75" s="79"/>
      <c r="W75" s="79"/>
      <c r="X75" s="79"/>
      <c r="Y75" s="23">
        <v>5</v>
      </c>
      <c r="Z75" s="25">
        <v>8.5942858478001202E-3</v>
      </c>
      <c r="AA75" s="25">
        <v>2.1771428571428571E-3</v>
      </c>
      <c r="AB75" s="25">
        <v>0</v>
      </c>
      <c r="AC75" s="25">
        <v>2.2234285714285715E-3</v>
      </c>
      <c r="AD75" s="25">
        <v>5.0120000000000008E-3</v>
      </c>
      <c r="AE75" s="25">
        <v>5.194285714285714E-4</v>
      </c>
      <c r="AF75" s="25">
        <v>0</v>
      </c>
      <c r="AG75" s="25">
        <v>3.428571428571428E-4</v>
      </c>
      <c r="AH75" s="23">
        <v>1</v>
      </c>
      <c r="AI75" s="77"/>
      <c r="AJ75" s="77"/>
      <c r="AK75" s="77"/>
      <c r="AL75" s="77"/>
      <c r="AM75" s="77"/>
      <c r="AN75" s="77"/>
      <c r="AO75" s="77"/>
      <c r="AP75" s="77"/>
      <c r="BE75">
        <f t="shared" ref="BE75:BT75" si="837">+BE74</f>
        <v>0</v>
      </c>
      <c r="BF75">
        <f t="shared" si="837"/>
        <v>0</v>
      </c>
      <c r="BG75">
        <f t="shared" si="837"/>
        <v>0</v>
      </c>
      <c r="BH75">
        <f t="shared" si="837"/>
        <v>0</v>
      </c>
      <c r="BI75">
        <f t="shared" si="837"/>
        <v>0</v>
      </c>
      <c r="BJ75">
        <f t="shared" si="837"/>
        <v>0</v>
      </c>
      <c r="BK75">
        <f t="shared" si="837"/>
        <v>0</v>
      </c>
      <c r="BL75">
        <f t="shared" si="837"/>
        <v>0</v>
      </c>
      <c r="BM75">
        <f t="shared" si="837"/>
        <v>0</v>
      </c>
      <c r="BN75">
        <f t="shared" si="837"/>
        <v>0</v>
      </c>
      <c r="BO75">
        <f t="shared" si="837"/>
        <v>0</v>
      </c>
      <c r="BP75">
        <f t="shared" si="837"/>
        <v>0</v>
      </c>
      <c r="BQ75">
        <f t="shared" si="837"/>
        <v>0</v>
      </c>
      <c r="BR75">
        <f t="shared" si="837"/>
        <v>0</v>
      </c>
      <c r="BS75">
        <f t="shared" si="837"/>
        <v>0</v>
      </c>
      <c r="BT75">
        <f t="shared" si="837"/>
        <v>0</v>
      </c>
      <c r="BU75">
        <f t="shared" si="536"/>
        <v>0</v>
      </c>
      <c r="BV75">
        <f t="shared" si="536"/>
        <v>0</v>
      </c>
      <c r="BW75">
        <f t="shared" si="536"/>
        <v>0</v>
      </c>
      <c r="BX75">
        <f t="shared" si="536"/>
        <v>0</v>
      </c>
      <c r="BY75">
        <f t="shared" si="536"/>
        <v>0</v>
      </c>
      <c r="BZ75">
        <f t="shared" si="536"/>
        <v>0</v>
      </c>
      <c r="CA75">
        <f t="shared" si="536"/>
        <v>0</v>
      </c>
      <c r="CB75">
        <f t="shared" si="536"/>
        <v>0</v>
      </c>
      <c r="CC75">
        <f t="shared" ref="CC75:CJ75" si="838">+CC74</f>
        <v>0</v>
      </c>
      <c r="CD75">
        <f t="shared" si="838"/>
        <v>0</v>
      </c>
      <c r="CE75">
        <f t="shared" si="838"/>
        <v>0</v>
      </c>
      <c r="CF75">
        <f t="shared" si="838"/>
        <v>0</v>
      </c>
      <c r="CG75">
        <f t="shared" si="838"/>
        <v>0</v>
      </c>
      <c r="CH75">
        <f t="shared" si="838"/>
        <v>0</v>
      </c>
      <c r="CI75">
        <f t="shared" si="838"/>
        <v>0</v>
      </c>
      <c r="CJ75">
        <f t="shared" si="838"/>
        <v>0</v>
      </c>
      <c r="CK75">
        <f t="shared" si="538"/>
        <v>0</v>
      </c>
      <c r="CL75">
        <f t="shared" si="538"/>
        <v>0</v>
      </c>
      <c r="CM75">
        <f t="shared" si="538"/>
        <v>0</v>
      </c>
      <c r="CN75">
        <f t="shared" si="538"/>
        <v>0</v>
      </c>
      <c r="CO75">
        <f t="shared" si="538"/>
        <v>0</v>
      </c>
      <c r="CP75">
        <f t="shared" si="538"/>
        <v>0</v>
      </c>
      <c r="CQ75">
        <f t="shared" si="538"/>
        <v>0</v>
      </c>
      <c r="CR75">
        <f t="shared" si="538"/>
        <v>0</v>
      </c>
    </row>
    <row r="76" spans="1:96" ht="14.25" customHeight="1" x14ac:dyDescent="0.35">
      <c r="A76" s="21" t="s">
        <v>99</v>
      </c>
      <c r="B76" s="21">
        <v>217900</v>
      </c>
      <c r="C76" s="21">
        <v>217950</v>
      </c>
      <c r="D76" s="21">
        <f t="shared" si="746"/>
        <v>50</v>
      </c>
      <c r="E76" s="21"/>
      <c r="F76" s="21"/>
      <c r="G76" s="23">
        <v>2400</v>
      </c>
      <c r="H76" s="80">
        <v>962.53326575902634</v>
      </c>
      <c r="I76" s="80">
        <v>955.15248948738645</v>
      </c>
      <c r="J76" s="80">
        <v>1059.0228449564595</v>
      </c>
      <c r="K76" s="80">
        <v>1570.1531011812642</v>
      </c>
      <c r="L76" s="80">
        <v>1103.8817845012861</v>
      </c>
      <c r="M76" s="80">
        <v>1269.9983267804409</v>
      </c>
      <c r="N76" s="80">
        <v>1247.201174685119</v>
      </c>
      <c r="O76" s="80">
        <v>1461.6275275188061</v>
      </c>
      <c r="P76" s="23">
        <v>5</v>
      </c>
      <c r="Q76" s="78">
        <v>3.8</v>
      </c>
      <c r="R76" s="78">
        <v>3.6</v>
      </c>
      <c r="S76" s="78">
        <v>3.1</v>
      </c>
      <c r="T76" s="78">
        <v>4.2</v>
      </c>
      <c r="U76" s="78">
        <v>2.9</v>
      </c>
      <c r="V76" s="78">
        <v>3.3</v>
      </c>
      <c r="W76" s="78">
        <v>5</v>
      </c>
      <c r="X76" s="78">
        <v>2.4</v>
      </c>
      <c r="Y76" s="23">
        <v>5</v>
      </c>
      <c r="Z76" s="25">
        <v>2.0323897141620093</v>
      </c>
      <c r="AA76" s="25">
        <v>2.1845714285714285E-3</v>
      </c>
      <c r="AB76" s="25">
        <v>0</v>
      </c>
      <c r="AC76" s="25">
        <v>0</v>
      </c>
      <c r="AD76" s="25">
        <v>4.5417142857142861E-3</v>
      </c>
      <c r="AE76" s="25">
        <v>2.4685714285714285E-4</v>
      </c>
      <c r="AF76" s="25">
        <v>8.1485714285714278E-4</v>
      </c>
      <c r="AG76" s="25">
        <v>4.1148571428571423E-3</v>
      </c>
      <c r="AH76" s="23">
        <v>1</v>
      </c>
      <c r="AI76" s="76">
        <v>2.5428572137440951E-2</v>
      </c>
      <c r="AJ76" s="76">
        <v>0</v>
      </c>
      <c r="AK76" s="76">
        <v>7.4285714285714285E-3</v>
      </c>
      <c r="AL76" s="76">
        <v>0</v>
      </c>
      <c r="AM76" s="76">
        <v>1.0571428571428572E-2</v>
      </c>
      <c r="AN76" s="76">
        <v>0</v>
      </c>
      <c r="AO76" s="76">
        <v>0</v>
      </c>
      <c r="AP76" s="76">
        <v>0</v>
      </c>
      <c r="BE76">
        <f>+IF(H76&gt;2400,1,0)</f>
        <v>0</v>
      </c>
      <c r="BF76">
        <f t="shared" ref="BF76" si="839">+IF(I76&gt;2400,1,0)</f>
        <v>0</v>
      </c>
      <c r="BG76">
        <f t="shared" ref="BG76" si="840">+IF(J76&gt;2400,1,0)</f>
        <v>0</v>
      </c>
      <c r="BH76">
        <f t="shared" ref="BH76" si="841">+IF(K76&gt;2400,1,0)</f>
        <v>0</v>
      </c>
      <c r="BI76">
        <f t="shared" ref="BI76" si="842">+IF(L76&gt;2400,1,0)</f>
        <v>0</v>
      </c>
      <c r="BJ76">
        <f t="shared" ref="BJ76" si="843">+IF(M76&gt;2400,1,0)</f>
        <v>0</v>
      </c>
      <c r="BK76">
        <f t="shared" ref="BK76" si="844">+IF(N76&gt;2400,1,0)</f>
        <v>0</v>
      </c>
      <c r="BL76">
        <f t="shared" ref="BL76" si="845">+IF(O76&gt;2400,1,0)</f>
        <v>0</v>
      </c>
      <c r="BM76">
        <f>+IF(Q76&gt;5,1,0)</f>
        <v>0</v>
      </c>
      <c r="BN76">
        <f t="shared" ref="BN76" si="846">+IF(R76&gt;5,1,0)</f>
        <v>0</v>
      </c>
      <c r="BO76">
        <f t="shared" ref="BO76" si="847">+IF(S76&gt;5,1,0)</f>
        <v>0</v>
      </c>
      <c r="BP76">
        <f t="shared" ref="BP76" si="848">+IF(T76&gt;5,1,0)</f>
        <v>0</v>
      </c>
      <c r="BQ76">
        <f t="shared" ref="BQ76" si="849">+IF(U76&gt;5,1,0)</f>
        <v>0</v>
      </c>
      <c r="BR76">
        <f t="shared" ref="BR76" si="850">+IF(V76&gt;5,1,0)</f>
        <v>0</v>
      </c>
      <c r="BS76">
        <f t="shared" ref="BS76" si="851">+IF(W76&gt;5,1,0)</f>
        <v>0</v>
      </c>
      <c r="BT76">
        <f t="shared" ref="BT76" si="852">+IF(X76&gt;5,1,0)</f>
        <v>0</v>
      </c>
      <c r="BU76">
        <f t="shared" si="536"/>
        <v>0</v>
      </c>
      <c r="BV76">
        <f t="shared" si="536"/>
        <v>0</v>
      </c>
      <c r="BW76">
        <f t="shared" si="536"/>
        <v>0</v>
      </c>
      <c r="BX76">
        <f t="shared" si="536"/>
        <v>0</v>
      </c>
      <c r="BY76">
        <f t="shared" si="536"/>
        <v>0</v>
      </c>
      <c r="BZ76">
        <f t="shared" si="536"/>
        <v>0</v>
      </c>
      <c r="CA76">
        <f t="shared" si="536"/>
        <v>0</v>
      </c>
      <c r="CB76">
        <f t="shared" si="536"/>
        <v>0</v>
      </c>
      <c r="CC76">
        <f>+IF(AI76&gt;1,1,0)</f>
        <v>0</v>
      </c>
      <c r="CD76">
        <f t="shared" ref="CD76" si="853">+IF(AJ76&gt;1,1,0)</f>
        <v>0</v>
      </c>
      <c r="CE76">
        <f t="shared" ref="CE76" si="854">+IF(AK76&gt;1,1,0)</f>
        <v>0</v>
      </c>
      <c r="CF76">
        <f t="shared" ref="CF76" si="855">+IF(AL76&gt;1,1,0)</f>
        <v>0</v>
      </c>
      <c r="CG76">
        <f t="shared" ref="CG76" si="856">+IF(AM76&gt;1,1,0)</f>
        <v>0</v>
      </c>
      <c r="CH76">
        <f t="shared" ref="CH76" si="857">+IF(AN76&gt;1,1,0)</f>
        <v>0</v>
      </c>
      <c r="CI76">
        <f t="shared" ref="CI76" si="858">+IF(AO76&gt;1,1,0)</f>
        <v>0</v>
      </c>
      <c r="CJ76">
        <f t="shared" ref="CJ76" si="859">+IF(AP76&gt;1,1,0)</f>
        <v>0</v>
      </c>
      <c r="CK76">
        <f t="shared" si="538"/>
        <v>0</v>
      </c>
      <c r="CL76">
        <f t="shared" si="538"/>
        <v>0</v>
      </c>
      <c r="CM76">
        <f t="shared" si="538"/>
        <v>0</v>
      </c>
      <c r="CN76">
        <f t="shared" si="538"/>
        <v>0</v>
      </c>
      <c r="CO76">
        <f t="shared" si="538"/>
        <v>0</v>
      </c>
      <c r="CP76">
        <f t="shared" si="538"/>
        <v>0</v>
      </c>
      <c r="CQ76">
        <f t="shared" si="538"/>
        <v>0</v>
      </c>
      <c r="CR76">
        <f t="shared" si="538"/>
        <v>0</v>
      </c>
    </row>
    <row r="77" spans="1:96" ht="14.25" customHeight="1" x14ac:dyDescent="0.35">
      <c r="A77" s="21" t="s">
        <v>99</v>
      </c>
      <c r="B77" s="21">
        <v>217950</v>
      </c>
      <c r="C77" s="21">
        <v>218000</v>
      </c>
      <c r="D77" s="21">
        <f t="shared" si="746"/>
        <v>50</v>
      </c>
      <c r="E77" s="21"/>
      <c r="F77" s="21"/>
      <c r="G77" s="23">
        <v>2400</v>
      </c>
      <c r="H77" s="81"/>
      <c r="I77" s="81"/>
      <c r="J77" s="81"/>
      <c r="K77" s="81"/>
      <c r="L77" s="81"/>
      <c r="M77" s="81"/>
      <c r="N77" s="81"/>
      <c r="O77" s="81"/>
      <c r="P77" s="23">
        <v>5</v>
      </c>
      <c r="Q77" s="79"/>
      <c r="R77" s="79"/>
      <c r="S77" s="79"/>
      <c r="T77" s="79"/>
      <c r="U77" s="79"/>
      <c r="V77" s="79"/>
      <c r="W77" s="79"/>
      <c r="X77" s="79"/>
      <c r="Y77" s="23">
        <v>5</v>
      </c>
      <c r="Z77" s="25">
        <v>4.0903211428710389</v>
      </c>
      <c r="AA77" s="25">
        <v>3.2142857142857142E-3</v>
      </c>
      <c r="AB77" s="25">
        <v>0</v>
      </c>
      <c r="AC77" s="25">
        <v>0</v>
      </c>
      <c r="AD77" s="25">
        <v>2.7828571428571425E-3</v>
      </c>
      <c r="AE77" s="25">
        <v>1.4165714285714285E-3</v>
      </c>
      <c r="AF77" s="25">
        <v>0</v>
      </c>
      <c r="AG77" s="25">
        <v>4.6514285714285722E-4</v>
      </c>
      <c r="AH77" s="23">
        <v>1</v>
      </c>
      <c r="AI77" s="77"/>
      <c r="AJ77" s="77"/>
      <c r="AK77" s="77"/>
      <c r="AL77" s="77"/>
      <c r="AM77" s="77"/>
      <c r="AN77" s="77"/>
      <c r="AO77" s="77"/>
      <c r="AP77" s="77"/>
      <c r="BE77">
        <f t="shared" ref="BE77:BT77" si="860">+BE76</f>
        <v>0</v>
      </c>
      <c r="BF77">
        <f t="shared" si="860"/>
        <v>0</v>
      </c>
      <c r="BG77">
        <f t="shared" si="860"/>
        <v>0</v>
      </c>
      <c r="BH77">
        <f t="shared" si="860"/>
        <v>0</v>
      </c>
      <c r="BI77">
        <f t="shared" si="860"/>
        <v>0</v>
      </c>
      <c r="BJ77">
        <f t="shared" si="860"/>
        <v>0</v>
      </c>
      <c r="BK77">
        <f t="shared" si="860"/>
        <v>0</v>
      </c>
      <c r="BL77">
        <f t="shared" si="860"/>
        <v>0</v>
      </c>
      <c r="BM77">
        <f t="shared" si="860"/>
        <v>0</v>
      </c>
      <c r="BN77">
        <f t="shared" si="860"/>
        <v>0</v>
      </c>
      <c r="BO77">
        <f t="shared" si="860"/>
        <v>0</v>
      </c>
      <c r="BP77">
        <f t="shared" si="860"/>
        <v>0</v>
      </c>
      <c r="BQ77">
        <f t="shared" si="860"/>
        <v>0</v>
      </c>
      <c r="BR77">
        <f t="shared" si="860"/>
        <v>0</v>
      </c>
      <c r="BS77">
        <f t="shared" si="860"/>
        <v>0</v>
      </c>
      <c r="BT77">
        <f t="shared" si="860"/>
        <v>0</v>
      </c>
      <c r="BU77">
        <f t="shared" si="536"/>
        <v>0</v>
      </c>
      <c r="BV77">
        <f t="shared" si="536"/>
        <v>0</v>
      </c>
      <c r="BW77">
        <f t="shared" si="536"/>
        <v>0</v>
      </c>
      <c r="BX77">
        <f t="shared" si="536"/>
        <v>0</v>
      </c>
      <c r="BY77">
        <f t="shared" si="536"/>
        <v>0</v>
      </c>
      <c r="BZ77">
        <f t="shared" si="536"/>
        <v>0</v>
      </c>
      <c r="CA77">
        <f t="shared" si="536"/>
        <v>0</v>
      </c>
      <c r="CB77">
        <f t="shared" si="536"/>
        <v>0</v>
      </c>
      <c r="CC77">
        <f t="shared" ref="CC77:CJ77" si="861">+CC76</f>
        <v>0</v>
      </c>
      <c r="CD77">
        <f t="shared" si="861"/>
        <v>0</v>
      </c>
      <c r="CE77">
        <f t="shared" si="861"/>
        <v>0</v>
      </c>
      <c r="CF77">
        <f t="shared" si="861"/>
        <v>0</v>
      </c>
      <c r="CG77">
        <f t="shared" si="861"/>
        <v>0</v>
      </c>
      <c r="CH77">
        <f t="shared" si="861"/>
        <v>0</v>
      </c>
      <c r="CI77">
        <f t="shared" si="861"/>
        <v>0</v>
      </c>
      <c r="CJ77">
        <f t="shared" si="861"/>
        <v>0</v>
      </c>
      <c r="CK77">
        <f t="shared" si="538"/>
        <v>0</v>
      </c>
      <c r="CL77">
        <f t="shared" si="538"/>
        <v>0</v>
      </c>
      <c r="CM77">
        <f t="shared" si="538"/>
        <v>0</v>
      </c>
      <c r="CN77">
        <f t="shared" si="538"/>
        <v>0</v>
      </c>
      <c r="CO77">
        <f t="shared" si="538"/>
        <v>0</v>
      </c>
      <c r="CP77">
        <f t="shared" si="538"/>
        <v>0</v>
      </c>
      <c r="CQ77">
        <f t="shared" si="538"/>
        <v>0</v>
      </c>
      <c r="CR77">
        <f t="shared" si="538"/>
        <v>0</v>
      </c>
    </row>
    <row r="78" spans="1:96" ht="14.25" customHeight="1" x14ac:dyDescent="0.35">
      <c r="A78" s="21" t="s">
        <v>99</v>
      </c>
      <c r="B78" s="21">
        <v>218000</v>
      </c>
      <c r="C78" s="21">
        <v>218050</v>
      </c>
      <c r="D78" s="21">
        <f t="shared" si="746"/>
        <v>50</v>
      </c>
      <c r="E78" s="21"/>
      <c r="F78" s="21"/>
      <c r="G78" s="23">
        <v>2400</v>
      </c>
      <c r="H78" s="80">
        <v>1216.8744012361801</v>
      </c>
      <c r="I78" s="80">
        <v>1224.4485839625554</v>
      </c>
      <c r="J78" s="80">
        <v>1813.2832406550688</v>
      </c>
      <c r="K78" s="80">
        <v>1797.4861450333169</v>
      </c>
      <c r="L78" s="80">
        <v>2132.1991834135374</v>
      </c>
      <c r="M78" s="80">
        <v>1948.1445587120309</v>
      </c>
      <c r="N78" s="80">
        <v>1515.7862321958366</v>
      </c>
      <c r="O78" s="80">
        <v>1718.7256720808348</v>
      </c>
      <c r="P78" s="23">
        <v>5</v>
      </c>
      <c r="Q78" s="78">
        <v>4.2</v>
      </c>
      <c r="R78" s="78">
        <v>4.3</v>
      </c>
      <c r="S78" s="78">
        <v>2.9</v>
      </c>
      <c r="T78" s="78">
        <v>4</v>
      </c>
      <c r="U78" s="78">
        <v>2.7</v>
      </c>
      <c r="V78" s="78">
        <v>2.8</v>
      </c>
      <c r="W78" s="78">
        <v>5</v>
      </c>
      <c r="X78" s="78">
        <v>2</v>
      </c>
      <c r="Y78" s="23">
        <v>5</v>
      </c>
      <c r="Z78" s="25">
        <v>1.7527428684234621E-2</v>
      </c>
      <c r="AA78" s="25">
        <v>2.5662857142857145E-3</v>
      </c>
      <c r="AB78" s="25">
        <v>0</v>
      </c>
      <c r="AC78" s="25">
        <v>1.0131428571428572E-3</v>
      </c>
      <c r="AD78" s="25">
        <v>2.0037097142857143</v>
      </c>
      <c r="AE78" s="25">
        <v>3.0422857142857148E-3</v>
      </c>
      <c r="AF78" s="25">
        <v>0</v>
      </c>
      <c r="AG78" s="25">
        <v>4.9942857142857146E-4</v>
      </c>
      <c r="AH78" s="23">
        <v>1</v>
      </c>
      <c r="AI78" s="76">
        <v>2.285714394279889E-3</v>
      </c>
      <c r="AJ78" s="76">
        <v>0</v>
      </c>
      <c r="AK78" s="76">
        <v>0</v>
      </c>
      <c r="AL78" s="76">
        <v>2.3999999999999997E-2</v>
      </c>
      <c r="AM78" s="76">
        <v>2.5714285714285713E-3</v>
      </c>
      <c r="AN78" s="76">
        <v>3.0285714285714291E-2</v>
      </c>
      <c r="AO78" s="76">
        <v>6.0000000000000001E-3</v>
      </c>
      <c r="AP78" s="76">
        <v>0</v>
      </c>
      <c r="BE78">
        <f>+IF(H78&gt;2400,1,0)</f>
        <v>0</v>
      </c>
      <c r="BF78">
        <f t="shared" ref="BF78" si="862">+IF(I78&gt;2400,1,0)</f>
        <v>0</v>
      </c>
      <c r="BG78">
        <f t="shared" ref="BG78" si="863">+IF(J78&gt;2400,1,0)</f>
        <v>0</v>
      </c>
      <c r="BH78">
        <f t="shared" ref="BH78" si="864">+IF(K78&gt;2400,1,0)</f>
        <v>0</v>
      </c>
      <c r="BI78">
        <f t="shared" ref="BI78" si="865">+IF(L78&gt;2400,1,0)</f>
        <v>0</v>
      </c>
      <c r="BJ78">
        <f t="shared" ref="BJ78" si="866">+IF(M78&gt;2400,1,0)</f>
        <v>0</v>
      </c>
      <c r="BK78">
        <f t="shared" ref="BK78" si="867">+IF(N78&gt;2400,1,0)</f>
        <v>0</v>
      </c>
      <c r="BL78">
        <f t="shared" ref="BL78" si="868">+IF(O78&gt;2400,1,0)</f>
        <v>0</v>
      </c>
      <c r="BM78">
        <f>+IF(Q78&gt;5,1,0)</f>
        <v>0</v>
      </c>
      <c r="BN78">
        <f t="shared" ref="BN78" si="869">+IF(R78&gt;5,1,0)</f>
        <v>0</v>
      </c>
      <c r="BO78">
        <f t="shared" ref="BO78" si="870">+IF(S78&gt;5,1,0)</f>
        <v>0</v>
      </c>
      <c r="BP78">
        <f t="shared" ref="BP78" si="871">+IF(T78&gt;5,1,0)</f>
        <v>0</v>
      </c>
      <c r="BQ78">
        <f t="shared" ref="BQ78" si="872">+IF(U78&gt;5,1,0)</f>
        <v>0</v>
      </c>
      <c r="BR78">
        <f t="shared" ref="BR78" si="873">+IF(V78&gt;5,1,0)</f>
        <v>0</v>
      </c>
      <c r="BS78">
        <f t="shared" ref="BS78" si="874">+IF(W78&gt;5,1,0)</f>
        <v>0</v>
      </c>
      <c r="BT78">
        <f t="shared" ref="BT78" si="875">+IF(X78&gt;5,1,0)</f>
        <v>0</v>
      </c>
      <c r="BU78">
        <f t="shared" si="536"/>
        <v>0</v>
      </c>
      <c r="BV78">
        <f t="shared" si="536"/>
        <v>0</v>
      </c>
      <c r="BW78">
        <f t="shared" si="536"/>
        <v>0</v>
      </c>
      <c r="BX78">
        <f t="shared" si="536"/>
        <v>0</v>
      </c>
      <c r="BY78">
        <f t="shared" si="536"/>
        <v>0</v>
      </c>
      <c r="BZ78">
        <f t="shared" si="536"/>
        <v>0</v>
      </c>
      <c r="CA78">
        <f t="shared" si="536"/>
        <v>0</v>
      </c>
      <c r="CB78">
        <f t="shared" si="536"/>
        <v>0</v>
      </c>
      <c r="CC78">
        <f>+IF(AI78&gt;1,1,0)</f>
        <v>0</v>
      </c>
      <c r="CD78">
        <f t="shared" ref="CD78" si="876">+IF(AJ78&gt;1,1,0)</f>
        <v>0</v>
      </c>
      <c r="CE78">
        <f t="shared" ref="CE78" si="877">+IF(AK78&gt;1,1,0)</f>
        <v>0</v>
      </c>
      <c r="CF78">
        <f t="shared" ref="CF78" si="878">+IF(AL78&gt;1,1,0)</f>
        <v>0</v>
      </c>
      <c r="CG78">
        <f t="shared" ref="CG78" si="879">+IF(AM78&gt;1,1,0)</f>
        <v>0</v>
      </c>
      <c r="CH78">
        <f t="shared" ref="CH78" si="880">+IF(AN78&gt;1,1,0)</f>
        <v>0</v>
      </c>
      <c r="CI78">
        <f t="shared" ref="CI78" si="881">+IF(AO78&gt;1,1,0)</f>
        <v>0</v>
      </c>
      <c r="CJ78">
        <f t="shared" ref="CJ78" si="882">+IF(AP78&gt;1,1,0)</f>
        <v>0</v>
      </c>
      <c r="CK78">
        <f t="shared" si="538"/>
        <v>0</v>
      </c>
      <c r="CL78">
        <f t="shared" si="538"/>
        <v>0</v>
      </c>
      <c r="CM78">
        <f t="shared" si="538"/>
        <v>0</v>
      </c>
      <c r="CN78">
        <f t="shared" si="538"/>
        <v>0</v>
      </c>
      <c r="CO78">
        <f t="shared" si="538"/>
        <v>0</v>
      </c>
      <c r="CP78">
        <f t="shared" si="538"/>
        <v>0</v>
      </c>
      <c r="CQ78">
        <f t="shared" si="538"/>
        <v>0</v>
      </c>
      <c r="CR78">
        <f t="shared" si="538"/>
        <v>0</v>
      </c>
    </row>
    <row r="79" spans="1:96" ht="14.25" customHeight="1" x14ac:dyDescent="0.35">
      <c r="A79" s="21" t="s">
        <v>99</v>
      </c>
      <c r="B79" s="21">
        <v>218050</v>
      </c>
      <c r="C79" s="21">
        <v>218100</v>
      </c>
      <c r="D79" s="21">
        <f t="shared" si="746"/>
        <v>50</v>
      </c>
      <c r="E79" s="21"/>
      <c r="F79" s="21"/>
      <c r="G79" s="23">
        <v>2400</v>
      </c>
      <c r="H79" s="81"/>
      <c r="I79" s="81"/>
      <c r="J79" s="81"/>
      <c r="K79" s="81"/>
      <c r="L79" s="81"/>
      <c r="M79" s="81"/>
      <c r="N79" s="81"/>
      <c r="O79" s="81"/>
      <c r="P79" s="23">
        <v>5</v>
      </c>
      <c r="Q79" s="79"/>
      <c r="R79" s="79"/>
      <c r="S79" s="79"/>
      <c r="T79" s="79"/>
      <c r="U79" s="79"/>
      <c r="V79" s="79"/>
      <c r="W79" s="79"/>
      <c r="X79" s="79"/>
      <c r="Y79" s="23">
        <v>5</v>
      </c>
      <c r="Z79" s="25">
        <v>2.3294856969288416E-2</v>
      </c>
      <c r="AA79" s="25">
        <v>6.3999999999999994E-4</v>
      </c>
      <c r="AB79" s="25">
        <v>3.0514285714285713E-4</v>
      </c>
      <c r="AC79" s="25">
        <v>6.5600000000000001E-4</v>
      </c>
      <c r="AD79" s="25">
        <v>1.8479999999999998E-3</v>
      </c>
      <c r="AE79" s="25">
        <v>3.8228571428571426E-3</v>
      </c>
      <c r="AF79" s="25">
        <v>5.2541142857142863E-2</v>
      </c>
      <c r="AG79" s="25">
        <v>3.782285714285715E-3</v>
      </c>
      <c r="AH79" s="23">
        <v>1</v>
      </c>
      <c r="AI79" s="77"/>
      <c r="AJ79" s="77"/>
      <c r="AK79" s="77"/>
      <c r="AL79" s="77"/>
      <c r="AM79" s="77"/>
      <c r="AN79" s="77"/>
      <c r="AO79" s="77"/>
      <c r="AP79" s="77"/>
      <c r="BE79">
        <f t="shared" ref="BE79:BT79" si="883">+BE78</f>
        <v>0</v>
      </c>
      <c r="BF79">
        <f t="shared" si="883"/>
        <v>0</v>
      </c>
      <c r="BG79">
        <f t="shared" si="883"/>
        <v>0</v>
      </c>
      <c r="BH79">
        <f t="shared" si="883"/>
        <v>0</v>
      </c>
      <c r="BI79">
        <f t="shared" si="883"/>
        <v>0</v>
      </c>
      <c r="BJ79">
        <f t="shared" si="883"/>
        <v>0</v>
      </c>
      <c r="BK79">
        <f t="shared" si="883"/>
        <v>0</v>
      </c>
      <c r="BL79">
        <f t="shared" si="883"/>
        <v>0</v>
      </c>
      <c r="BM79">
        <f t="shared" si="883"/>
        <v>0</v>
      </c>
      <c r="BN79">
        <f t="shared" si="883"/>
        <v>0</v>
      </c>
      <c r="BO79">
        <f t="shared" si="883"/>
        <v>0</v>
      </c>
      <c r="BP79">
        <f t="shared" si="883"/>
        <v>0</v>
      </c>
      <c r="BQ79">
        <f t="shared" si="883"/>
        <v>0</v>
      </c>
      <c r="BR79">
        <f t="shared" si="883"/>
        <v>0</v>
      </c>
      <c r="BS79">
        <f t="shared" si="883"/>
        <v>0</v>
      </c>
      <c r="BT79">
        <f t="shared" si="883"/>
        <v>0</v>
      </c>
      <c r="BU79">
        <f t="shared" si="536"/>
        <v>0</v>
      </c>
      <c r="BV79">
        <f t="shared" si="536"/>
        <v>0</v>
      </c>
      <c r="BW79">
        <f t="shared" si="536"/>
        <v>0</v>
      </c>
      <c r="BX79">
        <f t="shared" si="536"/>
        <v>0</v>
      </c>
      <c r="BY79">
        <f t="shared" si="536"/>
        <v>0</v>
      </c>
      <c r="BZ79">
        <f t="shared" si="536"/>
        <v>0</v>
      </c>
      <c r="CA79">
        <f t="shared" si="536"/>
        <v>0</v>
      </c>
      <c r="CB79">
        <f t="shared" si="536"/>
        <v>0</v>
      </c>
      <c r="CC79">
        <f t="shared" ref="CC79:CJ79" si="884">+CC78</f>
        <v>0</v>
      </c>
      <c r="CD79">
        <f t="shared" si="884"/>
        <v>0</v>
      </c>
      <c r="CE79">
        <f t="shared" si="884"/>
        <v>0</v>
      </c>
      <c r="CF79">
        <f t="shared" si="884"/>
        <v>0</v>
      </c>
      <c r="CG79">
        <f t="shared" si="884"/>
        <v>0</v>
      </c>
      <c r="CH79">
        <f t="shared" si="884"/>
        <v>0</v>
      </c>
      <c r="CI79">
        <f t="shared" si="884"/>
        <v>0</v>
      </c>
      <c r="CJ79">
        <f t="shared" si="884"/>
        <v>0</v>
      </c>
      <c r="CK79">
        <f t="shared" si="538"/>
        <v>0</v>
      </c>
      <c r="CL79">
        <f t="shared" si="538"/>
        <v>0</v>
      </c>
      <c r="CM79">
        <f t="shared" si="538"/>
        <v>0</v>
      </c>
      <c r="CN79">
        <f t="shared" si="538"/>
        <v>0</v>
      </c>
      <c r="CO79">
        <f t="shared" si="538"/>
        <v>0</v>
      </c>
      <c r="CP79">
        <f t="shared" si="538"/>
        <v>0</v>
      </c>
      <c r="CQ79">
        <f t="shared" si="538"/>
        <v>0</v>
      </c>
      <c r="CR79">
        <f t="shared" si="538"/>
        <v>0</v>
      </c>
    </row>
    <row r="80" spans="1:96" ht="14.25" customHeight="1" x14ac:dyDescent="0.35">
      <c r="A80" s="21" t="s">
        <v>99</v>
      </c>
      <c r="B80" s="21">
        <v>218100</v>
      </c>
      <c r="C80" s="21">
        <v>218150</v>
      </c>
      <c r="D80" s="21">
        <f t="shared" si="746"/>
        <v>50</v>
      </c>
      <c r="E80" s="21"/>
      <c r="F80" s="21"/>
      <c r="G80" s="23">
        <v>2400</v>
      </c>
      <c r="H80" s="80">
        <v>1247.201174685119</v>
      </c>
      <c r="I80" s="80">
        <v>1179.0797046690443</v>
      </c>
      <c r="J80" s="80">
        <v>1531.2986370787364</v>
      </c>
      <c r="K80" s="80">
        <v>2156.3356089518838</v>
      </c>
      <c r="L80" s="80">
        <v>1593.5154908111172</v>
      </c>
      <c r="M80" s="80">
        <v>1601.3111430762808</v>
      </c>
      <c r="N80" s="80">
        <v>1300.4627614991207</v>
      </c>
      <c r="O80" s="80">
        <v>1908.3722951778116</v>
      </c>
      <c r="P80" s="23">
        <v>5</v>
      </c>
      <c r="Q80" s="78">
        <v>4.4000000000000004</v>
      </c>
      <c r="R80" s="78">
        <v>4.2</v>
      </c>
      <c r="S80" s="78">
        <v>2.8</v>
      </c>
      <c r="T80" s="78">
        <v>3.4</v>
      </c>
      <c r="U80" s="78">
        <v>3.6</v>
      </c>
      <c r="V80" s="78">
        <v>2.9</v>
      </c>
      <c r="W80" s="78">
        <v>4</v>
      </c>
      <c r="X80" s="78">
        <v>3.3</v>
      </c>
      <c r="Y80" s="23">
        <v>5</v>
      </c>
      <c r="Z80" s="25">
        <v>3.7322857223238262E-2</v>
      </c>
      <c r="AA80" s="25">
        <v>7.7760000000000017E-3</v>
      </c>
      <c r="AB80" s="25">
        <v>0</v>
      </c>
      <c r="AC80" s="25">
        <v>1.6106285714285712E-2</v>
      </c>
      <c r="AD80" s="25">
        <v>8.2057142857142865E-4</v>
      </c>
      <c r="AE80" s="25">
        <v>2.0182857142857142E-3</v>
      </c>
      <c r="AF80" s="25">
        <v>2.5508571428571429E-3</v>
      </c>
      <c r="AG80" s="25">
        <v>1.9999999999999998E-4</v>
      </c>
      <c r="AH80" s="23">
        <v>1</v>
      </c>
      <c r="AI80" s="76">
        <v>4.8571428550141203E-3</v>
      </c>
      <c r="AJ80" s="76">
        <v>0</v>
      </c>
      <c r="AK80" s="76">
        <v>0</v>
      </c>
      <c r="AL80" s="76">
        <v>0</v>
      </c>
      <c r="AM80" s="76">
        <v>0</v>
      </c>
      <c r="AN80" s="76">
        <v>3.1428571428571426E-3</v>
      </c>
      <c r="AO80" s="76">
        <v>0</v>
      </c>
      <c r="AP80" s="76">
        <v>7.2857142857142856E-2</v>
      </c>
      <c r="BE80">
        <f>+IF(H80&gt;2400,1,0)</f>
        <v>0</v>
      </c>
      <c r="BF80">
        <f t="shared" ref="BF80" si="885">+IF(I80&gt;2400,1,0)</f>
        <v>0</v>
      </c>
      <c r="BG80">
        <f t="shared" ref="BG80" si="886">+IF(J80&gt;2400,1,0)</f>
        <v>0</v>
      </c>
      <c r="BH80">
        <f t="shared" ref="BH80" si="887">+IF(K80&gt;2400,1,0)</f>
        <v>0</v>
      </c>
      <c r="BI80">
        <f t="shared" ref="BI80" si="888">+IF(L80&gt;2400,1,0)</f>
        <v>0</v>
      </c>
      <c r="BJ80">
        <f t="shared" ref="BJ80" si="889">+IF(M80&gt;2400,1,0)</f>
        <v>0</v>
      </c>
      <c r="BK80">
        <f t="shared" ref="BK80" si="890">+IF(N80&gt;2400,1,0)</f>
        <v>0</v>
      </c>
      <c r="BL80">
        <f t="shared" ref="BL80" si="891">+IF(O80&gt;2400,1,0)</f>
        <v>0</v>
      </c>
      <c r="BM80">
        <f>+IF(Q80&gt;5,1,0)</f>
        <v>0</v>
      </c>
      <c r="BN80">
        <f t="shared" ref="BN80" si="892">+IF(R80&gt;5,1,0)</f>
        <v>0</v>
      </c>
      <c r="BO80">
        <f t="shared" ref="BO80" si="893">+IF(S80&gt;5,1,0)</f>
        <v>0</v>
      </c>
      <c r="BP80">
        <f t="shared" ref="BP80" si="894">+IF(T80&gt;5,1,0)</f>
        <v>0</v>
      </c>
      <c r="BQ80">
        <f t="shared" ref="BQ80" si="895">+IF(U80&gt;5,1,0)</f>
        <v>0</v>
      </c>
      <c r="BR80">
        <f t="shared" ref="BR80" si="896">+IF(V80&gt;5,1,0)</f>
        <v>0</v>
      </c>
      <c r="BS80">
        <f t="shared" ref="BS80" si="897">+IF(W80&gt;5,1,0)</f>
        <v>0</v>
      </c>
      <c r="BT80">
        <f t="shared" ref="BT80" si="898">+IF(X80&gt;5,1,0)</f>
        <v>0</v>
      </c>
      <c r="BU80">
        <f t="shared" si="536"/>
        <v>0</v>
      </c>
      <c r="BV80">
        <f t="shared" si="536"/>
        <v>0</v>
      </c>
      <c r="BW80">
        <f t="shared" si="536"/>
        <v>0</v>
      </c>
      <c r="BX80">
        <f t="shared" si="536"/>
        <v>0</v>
      </c>
      <c r="BY80">
        <f t="shared" si="536"/>
        <v>0</v>
      </c>
      <c r="BZ80">
        <f t="shared" si="536"/>
        <v>0</v>
      </c>
      <c r="CA80">
        <f t="shared" si="536"/>
        <v>0</v>
      </c>
      <c r="CB80">
        <f t="shared" ref="CB80:CB143" si="899">+IF(AG80&gt;5,1,0)</f>
        <v>0</v>
      </c>
      <c r="CC80">
        <f>+IF(AI80&gt;1,1,0)</f>
        <v>0</v>
      </c>
      <c r="CD80">
        <f t="shared" ref="CD80" si="900">+IF(AJ80&gt;1,1,0)</f>
        <v>0</v>
      </c>
      <c r="CE80">
        <f t="shared" ref="CE80" si="901">+IF(AK80&gt;1,1,0)</f>
        <v>0</v>
      </c>
      <c r="CF80">
        <f t="shared" ref="CF80" si="902">+IF(AL80&gt;1,1,0)</f>
        <v>0</v>
      </c>
      <c r="CG80">
        <f t="shared" ref="CG80" si="903">+IF(AM80&gt;1,1,0)</f>
        <v>0</v>
      </c>
      <c r="CH80">
        <f t="shared" ref="CH80" si="904">+IF(AN80&gt;1,1,0)</f>
        <v>0</v>
      </c>
      <c r="CI80">
        <f t="shared" ref="CI80" si="905">+IF(AO80&gt;1,1,0)</f>
        <v>0</v>
      </c>
      <c r="CJ80">
        <f t="shared" ref="CJ80" si="906">+IF(AP80&gt;1,1,0)</f>
        <v>0</v>
      </c>
      <c r="CK80">
        <f t="shared" si="538"/>
        <v>0</v>
      </c>
      <c r="CL80">
        <f t="shared" si="538"/>
        <v>0</v>
      </c>
      <c r="CM80">
        <f t="shared" si="538"/>
        <v>0</v>
      </c>
      <c r="CN80">
        <f t="shared" si="538"/>
        <v>0</v>
      </c>
      <c r="CO80">
        <f t="shared" si="538"/>
        <v>0</v>
      </c>
      <c r="CP80">
        <f t="shared" si="538"/>
        <v>0</v>
      </c>
      <c r="CQ80">
        <f t="shared" si="538"/>
        <v>0</v>
      </c>
      <c r="CR80">
        <f t="shared" ref="CR80:CR143" si="907">MAX(BL80,BT80,CB80,CJ80)*$D80</f>
        <v>0</v>
      </c>
    </row>
    <row r="81" spans="1:96" ht="14.25" customHeight="1" x14ac:dyDescent="0.35">
      <c r="A81" s="21" t="s">
        <v>99</v>
      </c>
      <c r="B81" s="21">
        <v>218150</v>
      </c>
      <c r="C81" s="21">
        <v>218200</v>
      </c>
      <c r="D81" s="21">
        <f t="shared" si="746"/>
        <v>50</v>
      </c>
      <c r="E81" s="21"/>
      <c r="F81" s="21"/>
      <c r="G81" s="23">
        <v>2400</v>
      </c>
      <c r="H81" s="81"/>
      <c r="I81" s="81"/>
      <c r="J81" s="81"/>
      <c r="K81" s="81"/>
      <c r="L81" s="81"/>
      <c r="M81" s="81"/>
      <c r="N81" s="81"/>
      <c r="O81" s="81"/>
      <c r="P81" s="23">
        <v>5</v>
      </c>
      <c r="Q81" s="79"/>
      <c r="R81" s="79"/>
      <c r="S81" s="79"/>
      <c r="T81" s="79"/>
      <c r="U81" s="79"/>
      <c r="V81" s="79"/>
      <c r="W81" s="79"/>
      <c r="X81" s="79"/>
      <c r="Y81" s="23">
        <v>5</v>
      </c>
      <c r="Z81" s="25">
        <v>1.9752571329389301E-2</v>
      </c>
      <c r="AA81" s="25">
        <v>5.8411428571428572E-3</v>
      </c>
      <c r="AB81" s="25">
        <v>0</v>
      </c>
      <c r="AC81" s="25">
        <v>5.2199999999999998E-3</v>
      </c>
      <c r="AD81" s="25">
        <v>1.436E-3</v>
      </c>
      <c r="AE81" s="25">
        <v>2.5474285714285716E-3</v>
      </c>
      <c r="AF81" s="25">
        <v>1.8268571428571431E-3</v>
      </c>
      <c r="AG81" s="25">
        <v>2.9885714285714281E-3</v>
      </c>
      <c r="AH81" s="23">
        <v>1</v>
      </c>
      <c r="AI81" s="77"/>
      <c r="AJ81" s="77"/>
      <c r="AK81" s="77"/>
      <c r="AL81" s="77"/>
      <c r="AM81" s="77"/>
      <c r="AN81" s="77"/>
      <c r="AO81" s="77"/>
      <c r="AP81" s="77"/>
      <c r="BE81">
        <f t="shared" ref="BE81:BT81" si="908">+BE80</f>
        <v>0</v>
      </c>
      <c r="BF81">
        <f t="shared" si="908"/>
        <v>0</v>
      </c>
      <c r="BG81">
        <f t="shared" si="908"/>
        <v>0</v>
      </c>
      <c r="BH81">
        <f t="shared" si="908"/>
        <v>0</v>
      </c>
      <c r="BI81">
        <f t="shared" si="908"/>
        <v>0</v>
      </c>
      <c r="BJ81">
        <f t="shared" si="908"/>
        <v>0</v>
      </c>
      <c r="BK81">
        <f t="shared" si="908"/>
        <v>0</v>
      </c>
      <c r="BL81">
        <f t="shared" si="908"/>
        <v>0</v>
      </c>
      <c r="BM81">
        <f t="shared" si="908"/>
        <v>0</v>
      </c>
      <c r="BN81">
        <f t="shared" si="908"/>
        <v>0</v>
      </c>
      <c r="BO81">
        <f t="shared" si="908"/>
        <v>0</v>
      </c>
      <c r="BP81">
        <f t="shared" si="908"/>
        <v>0</v>
      </c>
      <c r="BQ81">
        <f t="shared" si="908"/>
        <v>0</v>
      </c>
      <c r="BR81">
        <f t="shared" si="908"/>
        <v>0</v>
      </c>
      <c r="BS81">
        <f t="shared" si="908"/>
        <v>0</v>
      </c>
      <c r="BT81">
        <f t="shared" si="908"/>
        <v>0</v>
      </c>
      <c r="BU81">
        <f t="shared" ref="BU81:CA117" si="909">+IF(Z81&gt;5,1,0)</f>
        <v>0</v>
      </c>
      <c r="BV81">
        <f t="shared" si="909"/>
        <v>0</v>
      </c>
      <c r="BW81">
        <f t="shared" si="909"/>
        <v>0</v>
      </c>
      <c r="BX81">
        <f t="shared" si="909"/>
        <v>0</v>
      </c>
      <c r="BY81">
        <f t="shared" si="909"/>
        <v>0</v>
      </c>
      <c r="BZ81">
        <f t="shared" si="909"/>
        <v>0</v>
      </c>
      <c r="CA81">
        <f t="shared" si="909"/>
        <v>0</v>
      </c>
      <c r="CB81">
        <f t="shared" si="899"/>
        <v>0</v>
      </c>
      <c r="CC81">
        <f t="shared" ref="CC81:CJ81" si="910">+CC80</f>
        <v>0</v>
      </c>
      <c r="CD81">
        <f t="shared" si="910"/>
        <v>0</v>
      </c>
      <c r="CE81">
        <f t="shared" si="910"/>
        <v>0</v>
      </c>
      <c r="CF81">
        <f t="shared" si="910"/>
        <v>0</v>
      </c>
      <c r="CG81">
        <f t="shared" si="910"/>
        <v>0</v>
      </c>
      <c r="CH81">
        <f t="shared" si="910"/>
        <v>0</v>
      </c>
      <c r="CI81">
        <f t="shared" si="910"/>
        <v>0</v>
      </c>
      <c r="CJ81">
        <f t="shared" si="910"/>
        <v>0</v>
      </c>
      <c r="CK81">
        <f t="shared" ref="CK81:CQ117" si="911">MAX(BE81,BM81,BU81,CC81)*$D81</f>
        <v>0</v>
      </c>
      <c r="CL81">
        <f t="shared" si="911"/>
        <v>0</v>
      </c>
      <c r="CM81">
        <f t="shared" si="911"/>
        <v>0</v>
      </c>
      <c r="CN81">
        <f t="shared" si="911"/>
        <v>0</v>
      </c>
      <c r="CO81">
        <f t="shared" si="911"/>
        <v>0</v>
      </c>
      <c r="CP81">
        <f t="shared" si="911"/>
        <v>0</v>
      </c>
      <c r="CQ81">
        <f t="shared" si="911"/>
        <v>0</v>
      </c>
      <c r="CR81">
        <f t="shared" si="907"/>
        <v>0</v>
      </c>
    </row>
    <row r="82" spans="1:96" ht="14.25" customHeight="1" x14ac:dyDescent="0.35">
      <c r="A82" s="21" t="s">
        <v>99</v>
      </c>
      <c r="B82" s="21">
        <v>218200</v>
      </c>
      <c r="C82" s="21">
        <v>218250</v>
      </c>
      <c r="D82" s="21">
        <f t="shared" si="746"/>
        <v>50</v>
      </c>
      <c r="E82" s="21"/>
      <c r="F82" s="21"/>
      <c r="G82" s="23">
        <v>2400</v>
      </c>
      <c r="H82" s="80">
        <v>1531.2986370787364</v>
      </c>
      <c r="I82" s="80">
        <v>1515.7862321958366</v>
      </c>
      <c r="J82" s="80">
        <v>1884.5513800989386</v>
      </c>
      <c r="K82" s="80">
        <v>1247.201174685119</v>
      </c>
      <c r="L82" s="80">
        <v>1186.6283976915838</v>
      </c>
      <c r="M82" s="80">
        <v>1126.3852246651932</v>
      </c>
      <c r="N82" s="80">
        <v>1353.9591531232527</v>
      </c>
      <c r="O82" s="80">
        <v>1361.6202293750787</v>
      </c>
      <c r="P82" s="23">
        <v>5</v>
      </c>
      <c r="Q82" s="78">
        <v>2.7</v>
      </c>
      <c r="R82" s="78">
        <v>4.4000000000000004</v>
      </c>
      <c r="S82" s="78">
        <v>2.8</v>
      </c>
      <c r="T82" s="78">
        <v>4</v>
      </c>
      <c r="U82" s="78">
        <v>4.4000000000000004</v>
      </c>
      <c r="V82" s="78">
        <v>3.2</v>
      </c>
      <c r="W82" s="78">
        <v>2.8</v>
      </c>
      <c r="X82" s="78">
        <v>3.6</v>
      </c>
      <c r="Y82" s="23">
        <v>5</v>
      </c>
      <c r="Z82" s="25">
        <v>1.9884800000762937</v>
      </c>
      <c r="AA82" s="25">
        <v>2.0695428571428566E-2</v>
      </c>
      <c r="AB82" s="25">
        <v>6.1445714285714281E-3</v>
      </c>
      <c r="AC82" s="25">
        <v>2.9639999999999996E-3</v>
      </c>
      <c r="AD82" s="25">
        <v>0</v>
      </c>
      <c r="AE82" s="25">
        <v>1.5200000000000001E-3</v>
      </c>
      <c r="AF82" s="25">
        <v>1.284E-3</v>
      </c>
      <c r="AG82" s="25">
        <v>5.3319999999999999E-3</v>
      </c>
      <c r="AH82" s="23">
        <v>1</v>
      </c>
      <c r="AI82" s="76">
        <v>1.7999999757323949E-2</v>
      </c>
      <c r="AJ82" s="76">
        <v>0</v>
      </c>
      <c r="AK82" s="76">
        <v>1.1142857142857144E-2</v>
      </c>
      <c r="AL82" s="76">
        <v>5.0285714285714288E-2</v>
      </c>
      <c r="AM82" s="76">
        <v>0</v>
      </c>
      <c r="AN82" s="76">
        <v>0</v>
      </c>
      <c r="AO82" s="76">
        <v>0</v>
      </c>
      <c r="AP82" s="76">
        <v>0</v>
      </c>
      <c r="BE82">
        <f>+IF(H82&gt;2400,1,0)</f>
        <v>0</v>
      </c>
      <c r="BF82">
        <f t="shared" ref="BF82" si="912">+IF(I82&gt;2400,1,0)</f>
        <v>0</v>
      </c>
      <c r="BG82">
        <f t="shared" ref="BG82" si="913">+IF(J82&gt;2400,1,0)</f>
        <v>0</v>
      </c>
      <c r="BH82">
        <f t="shared" ref="BH82" si="914">+IF(K82&gt;2400,1,0)</f>
        <v>0</v>
      </c>
      <c r="BI82">
        <f t="shared" ref="BI82" si="915">+IF(L82&gt;2400,1,0)</f>
        <v>0</v>
      </c>
      <c r="BJ82">
        <f t="shared" ref="BJ82" si="916">+IF(M82&gt;2400,1,0)</f>
        <v>0</v>
      </c>
      <c r="BK82">
        <f t="shared" ref="BK82" si="917">+IF(N82&gt;2400,1,0)</f>
        <v>0</v>
      </c>
      <c r="BL82">
        <f t="shared" ref="BL82" si="918">+IF(O82&gt;2400,1,0)</f>
        <v>0</v>
      </c>
      <c r="BM82">
        <f>+IF(Q82&gt;5,1,0)</f>
        <v>0</v>
      </c>
      <c r="BN82">
        <f t="shared" ref="BN82" si="919">+IF(R82&gt;5,1,0)</f>
        <v>0</v>
      </c>
      <c r="BO82">
        <f t="shared" ref="BO82" si="920">+IF(S82&gt;5,1,0)</f>
        <v>0</v>
      </c>
      <c r="BP82">
        <f t="shared" ref="BP82" si="921">+IF(T82&gt;5,1,0)</f>
        <v>0</v>
      </c>
      <c r="BQ82">
        <f t="shared" ref="BQ82" si="922">+IF(U82&gt;5,1,0)</f>
        <v>0</v>
      </c>
      <c r="BR82">
        <f t="shared" ref="BR82" si="923">+IF(V82&gt;5,1,0)</f>
        <v>0</v>
      </c>
      <c r="BS82">
        <f t="shared" ref="BS82" si="924">+IF(W82&gt;5,1,0)</f>
        <v>0</v>
      </c>
      <c r="BT82">
        <f t="shared" ref="BT82" si="925">+IF(X82&gt;5,1,0)</f>
        <v>0</v>
      </c>
      <c r="BU82">
        <f t="shared" si="909"/>
        <v>0</v>
      </c>
      <c r="BV82">
        <f t="shared" si="909"/>
        <v>0</v>
      </c>
      <c r="BW82">
        <f t="shared" si="909"/>
        <v>0</v>
      </c>
      <c r="BX82">
        <f t="shared" si="909"/>
        <v>0</v>
      </c>
      <c r="BY82">
        <f t="shared" si="909"/>
        <v>0</v>
      </c>
      <c r="BZ82">
        <f t="shared" si="909"/>
        <v>0</v>
      </c>
      <c r="CA82">
        <f t="shared" si="909"/>
        <v>0</v>
      </c>
      <c r="CB82">
        <f t="shared" si="899"/>
        <v>0</v>
      </c>
      <c r="CC82">
        <f>+IF(AI82&gt;1,1,0)</f>
        <v>0</v>
      </c>
      <c r="CD82">
        <f t="shared" ref="CD82" si="926">+IF(AJ82&gt;1,1,0)</f>
        <v>0</v>
      </c>
      <c r="CE82">
        <f t="shared" ref="CE82" si="927">+IF(AK82&gt;1,1,0)</f>
        <v>0</v>
      </c>
      <c r="CF82">
        <f t="shared" ref="CF82" si="928">+IF(AL82&gt;1,1,0)</f>
        <v>0</v>
      </c>
      <c r="CG82">
        <f t="shared" ref="CG82" si="929">+IF(AM82&gt;1,1,0)</f>
        <v>0</v>
      </c>
      <c r="CH82">
        <f t="shared" ref="CH82" si="930">+IF(AN82&gt;1,1,0)</f>
        <v>0</v>
      </c>
      <c r="CI82">
        <f t="shared" ref="CI82" si="931">+IF(AO82&gt;1,1,0)</f>
        <v>0</v>
      </c>
      <c r="CJ82">
        <f t="shared" ref="CJ82" si="932">+IF(AP82&gt;1,1,0)</f>
        <v>0</v>
      </c>
      <c r="CK82">
        <f t="shared" si="911"/>
        <v>0</v>
      </c>
      <c r="CL82">
        <f t="shared" si="911"/>
        <v>0</v>
      </c>
      <c r="CM82">
        <f t="shared" si="911"/>
        <v>0</v>
      </c>
      <c r="CN82">
        <f t="shared" si="911"/>
        <v>0</v>
      </c>
      <c r="CO82">
        <f t="shared" si="911"/>
        <v>0</v>
      </c>
      <c r="CP82">
        <f t="shared" si="911"/>
        <v>0</v>
      </c>
      <c r="CQ82">
        <f t="shared" si="911"/>
        <v>0</v>
      </c>
      <c r="CR82">
        <f t="shared" si="907"/>
        <v>0</v>
      </c>
    </row>
    <row r="83" spans="1:96" ht="14.25" customHeight="1" x14ac:dyDescent="0.35">
      <c r="A83" s="21" t="s">
        <v>99</v>
      </c>
      <c r="B83" s="21">
        <v>218250</v>
      </c>
      <c r="C83" s="21">
        <v>218300</v>
      </c>
      <c r="D83" s="21">
        <f t="shared" si="746"/>
        <v>50</v>
      </c>
      <c r="E83" s="21"/>
      <c r="F83" s="21"/>
      <c r="G83" s="23">
        <v>2400</v>
      </c>
      <c r="H83" s="81"/>
      <c r="I83" s="81"/>
      <c r="J83" s="81"/>
      <c r="K83" s="81"/>
      <c r="L83" s="81"/>
      <c r="M83" s="81"/>
      <c r="N83" s="81"/>
      <c r="O83" s="81"/>
      <c r="P83" s="23">
        <v>5</v>
      </c>
      <c r="Q83" s="79"/>
      <c r="R83" s="79"/>
      <c r="S83" s="79"/>
      <c r="T83" s="79"/>
      <c r="U83" s="79"/>
      <c r="V83" s="79"/>
      <c r="W83" s="79"/>
      <c r="X83" s="79"/>
      <c r="Y83" s="23">
        <v>5</v>
      </c>
      <c r="Z83" s="25">
        <v>3.2834857225418089E-2</v>
      </c>
      <c r="AA83" s="25">
        <v>5.6611428571428568E-3</v>
      </c>
      <c r="AB83" s="25">
        <v>3.346285714285714E-3</v>
      </c>
      <c r="AC83" s="25">
        <v>1.4619999999999998E-2</v>
      </c>
      <c r="AD83" s="25">
        <v>1.3279999999999998E-3</v>
      </c>
      <c r="AE83" s="25">
        <v>2.3977142857142856E-3</v>
      </c>
      <c r="AF83" s="25">
        <v>1.44E-4</v>
      </c>
      <c r="AG83" s="25">
        <v>9.0405714285714273E-3</v>
      </c>
      <c r="AH83" s="23">
        <v>1</v>
      </c>
      <c r="AI83" s="77"/>
      <c r="AJ83" s="77"/>
      <c r="AK83" s="77"/>
      <c r="AL83" s="77"/>
      <c r="AM83" s="77"/>
      <c r="AN83" s="77"/>
      <c r="AO83" s="77"/>
      <c r="AP83" s="77"/>
      <c r="BE83">
        <f t="shared" ref="BE83:BT83" si="933">+BE82</f>
        <v>0</v>
      </c>
      <c r="BF83">
        <f t="shared" si="933"/>
        <v>0</v>
      </c>
      <c r="BG83">
        <f t="shared" si="933"/>
        <v>0</v>
      </c>
      <c r="BH83">
        <f t="shared" si="933"/>
        <v>0</v>
      </c>
      <c r="BI83">
        <f t="shared" si="933"/>
        <v>0</v>
      </c>
      <c r="BJ83">
        <f t="shared" si="933"/>
        <v>0</v>
      </c>
      <c r="BK83">
        <f t="shared" si="933"/>
        <v>0</v>
      </c>
      <c r="BL83">
        <f t="shared" si="933"/>
        <v>0</v>
      </c>
      <c r="BM83">
        <f t="shared" si="933"/>
        <v>0</v>
      </c>
      <c r="BN83">
        <f t="shared" si="933"/>
        <v>0</v>
      </c>
      <c r="BO83">
        <f t="shared" si="933"/>
        <v>0</v>
      </c>
      <c r="BP83">
        <f t="shared" si="933"/>
        <v>0</v>
      </c>
      <c r="BQ83">
        <f t="shared" si="933"/>
        <v>0</v>
      </c>
      <c r="BR83">
        <f t="shared" si="933"/>
        <v>0</v>
      </c>
      <c r="BS83">
        <f t="shared" si="933"/>
        <v>0</v>
      </c>
      <c r="BT83">
        <f t="shared" si="933"/>
        <v>0</v>
      </c>
      <c r="BU83">
        <f t="shared" si="909"/>
        <v>0</v>
      </c>
      <c r="BV83">
        <f t="shared" si="909"/>
        <v>0</v>
      </c>
      <c r="BW83">
        <f t="shared" si="909"/>
        <v>0</v>
      </c>
      <c r="BX83">
        <f t="shared" si="909"/>
        <v>0</v>
      </c>
      <c r="BY83">
        <f t="shared" si="909"/>
        <v>0</v>
      </c>
      <c r="BZ83">
        <f t="shared" si="909"/>
        <v>0</v>
      </c>
      <c r="CA83">
        <f t="shared" si="909"/>
        <v>0</v>
      </c>
      <c r="CB83">
        <f t="shared" si="899"/>
        <v>0</v>
      </c>
      <c r="CC83">
        <f t="shared" ref="CC83:CJ83" si="934">+CC82</f>
        <v>0</v>
      </c>
      <c r="CD83">
        <f t="shared" si="934"/>
        <v>0</v>
      </c>
      <c r="CE83">
        <f t="shared" si="934"/>
        <v>0</v>
      </c>
      <c r="CF83">
        <f t="shared" si="934"/>
        <v>0</v>
      </c>
      <c r="CG83">
        <f t="shared" si="934"/>
        <v>0</v>
      </c>
      <c r="CH83">
        <f t="shared" si="934"/>
        <v>0</v>
      </c>
      <c r="CI83">
        <f t="shared" si="934"/>
        <v>0</v>
      </c>
      <c r="CJ83">
        <f t="shared" si="934"/>
        <v>0</v>
      </c>
      <c r="CK83">
        <f t="shared" si="911"/>
        <v>0</v>
      </c>
      <c r="CL83">
        <f t="shared" si="911"/>
        <v>0</v>
      </c>
      <c r="CM83">
        <f t="shared" si="911"/>
        <v>0</v>
      </c>
      <c r="CN83">
        <f t="shared" si="911"/>
        <v>0</v>
      </c>
      <c r="CO83">
        <f t="shared" si="911"/>
        <v>0</v>
      </c>
      <c r="CP83">
        <f t="shared" si="911"/>
        <v>0</v>
      </c>
      <c r="CQ83">
        <f t="shared" si="911"/>
        <v>0</v>
      </c>
      <c r="CR83">
        <f t="shared" si="907"/>
        <v>0</v>
      </c>
    </row>
    <row r="84" spans="1:96" ht="14.25" customHeight="1" x14ac:dyDescent="0.35">
      <c r="A84" s="21" t="s">
        <v>99</v>
      </c>
      <c r="B84" s="21">
        <v>218300</v>
      </c>
      <c r="C84" s="21">
        <v>218350</v>
      </c>
      <c r="D84" s="21">
        <f t="shared" si="746"/>
        <v>50</v>
      </c>
      <c r="E84" s="21"/>
      <c r="F84" s="21"/>
      <c r="G84" s="23">
        <v>2400</v>
      </c>
      <c r="H84" s="80">
        <v>925.69081731380709</v>
      </c>
      <c r="I84" s="80">
        <v>999.52746101122636</v>
      </c>
      <c r="J84" s="80">
        <v>1554.5988066280006</v>
      </c>
      <c r="K84" s="80">
        <v>1254.7953056139079</v>
      </c>
      <c r="L84" s="80">
        <v>1163.9978682815049</v>
      </c>
      <c r="M84" s="80">
        <v>1323.3614732793083</v>
      </c>
      <c r="N84" s="80">
        <v>1292.8394104863235</v>
      </c>
      <c r="O84" s="80">
        <v>1148.9369406040728</v>
      </c>
      <c r="P84" s="23">
        <v>5</v>
      </c>
      <c r="Q84" s="78">
        <v>2.4</v>
      </c>
      <c r="R84" s="78">
        <v>4</v>
      </c>
      <c r="S84" s="78">
        <v>4</v>
      </c>
      <c r="T84" s="78">
        <v>3.4</v>
      </c>
      <c r="U84" s="78">
        <v>4.9000000000000004</v>
      </c>
      <c r="V84" s="78">
        <v>4.5</v>
      </c>
      <c r="W84" s="78">
        <v>2.9</v>
      </c>
      <c r="X84" s="78">
        <v>4</v>
      </c>
      <c r="Y84" s="23">
        <v>5</v>
      </c>
      <c r="Z84" s="25">
        <v>1.0016571538107737E-2</v>
      </c>
      <c r="AA84" s="25">
        <v>7.1817142857142843E-3</v>
      </c>
      <c r="AB84" s="25">
        <v>1.8571428571428572E-4</v>
      </c>
      <c r="AC84" s="25">
        <v>2.1007428571428569E-2</v>
      </c>
      <c r="AD84" s="25">
        <v>1.4130857142857143E-2</v>
      </c>
      <c r="AE84" s="25">
        <v>1.1736571428571428E-2</v>
      </c>
      <c r="AF84" s="25">
        <v>4.0605714285714281E-3</v>
      </c>
      <c r="AG84" s="25">
        <v>6.9114285714285718E-3</v>
      </c>
      <c r="AH84" s="23">
        <v>1</v>
      </c>
      <c r="AI84" s="76">
        <v>0</v>
      </c>
      <c r="AJ84" s="76">
        <v>0</v>
      </c>
      <c r="AK84" s="76">
        <v>0</v>
      </c>
      <c r="AL84" s="76">
        <v>1.2285714285714283E-2</v>
      </c>
      <c r="AM84" s="76">
        <v>0</v>
      </c>
      <c r="AN84" s="76">
        <v>0</v>
      </c>
      <c r="AO84" s="76">
        <v>0</v>
      </c>
      <c r="AP84" s="76">
        <v>0</v>
      </c>
      <c r="BE84">
        <f>+IF(H84&gt;2400,1,0)</f>
        <v>0</v>
      </c>
      <c r="BF84">
        <f t="shared" ref="BF84" si="935">+IF(I84&gt;2400,1,0)</f>
        <v>0</v>
      </c>
      <c r="BG84">
        <f t="shared" ref="BG84" si="936">+IF(J84&gt;2400,1,0)</f>
        <v>0</v>
      </c>
      <c r="BH84">
        <f t="shared" ref="BH84" si="937">+IF(K84&gt;2400,1,0)</f>
        <v>0</v>
      </c>
      <c r="BI84">
        <f t="shared" ref="BI84" si="938">+IF(L84&gt;2400,1,0)</f>
        <v>0</v>
      </c>
      <c r="BJ84">
        <f t="shared" ref="BJ84" si="939">+IF(M84&gt;2400,1,0)</f>
        <v>0</v>
      </c>
      <c r="BK84">
        <f t="shared" ref="BK84" si="940">+IF(N84&gt;2400,1,0)</f>
        <v>0</v>
      </c>
      <c r="BL84">
        <f t="shared" ref="BL84" si="941">+IF(O84&gt;2400,1,0)</f>
        <v>0</v>
      </c>
      <c r="BM84">
        <f>+IF(Q84&gt;5,1,0)</f>
        <v>0</v>
      </c>
      <c r="BN84">
        <f t="shared" ref="BN84" si="942">+IF(R84&gt;5,1,0)</f>
        <v>0</v>
      </c>
      <c r="BO84">
        <f t="shared" ref="BO84" si="943">+IF(S84&gt;5,1,0)</f>
        <v>0</v>
      </c>
      <c r="BP84">
        <f t="shared" ref="BP84" si="944">+IF(T84&gt;5,1,0)</f>
        <v>0</v>
      </c>
      <c r="BQ84">
        <f t="shared" ref="BQ84" si="945">+IF(U84&gt;5,1,0)</f>
        <v>0</v>
      </c>
      <c r="BR84">
        <f t="shared" ref="BR84" si="946">+IF(V84&gt;5,1,0)</f>
        <v>0</v>
      </c>
      <c r="BS84">
        <f t="shared" ref="BS84" si="947">+IF(W84&gt;5,1,0)</f>
        <v>0</v>
      </c>
      <c r="BT84">
        <f t="shared" ref="BT84" si="948">+IF(X84&gt;5,1,0)</f>
        <v>0</v>
      </c>
      <c r="BU84">
        <f t="shared" si="909"/>
        <v>0</v>
      </c>
      <c r="BV84">
        <f t="shared" si="909"/>
        <v>0</v>
      </c>
      <c r="BW84">
        <f t="shared" si="909"/>
        <v>0</v>
      </c>
      <c r="BX84">
        <f t="shared" si="909"/>
        <v>0</v>
      </c>
      <c r="BY84">
        <f t="shared" si="909"/>
        <v>0</v>
      </c>
      <c r="BZ84">
        <f t="shared" si="909"/>
        <v>0</v>
      </c>
      <c r="CA84">
        <f t="shared" si="909"/>
        <v>0</v>
      </c>
      <c r="CB84">
        <f t="shared" si="899"/>
        <v>0</v>
      </c>
      <c r="CC84">
        <f>+IF(AI84&gt;1,1,0)</f>
        <v>0</v>
      </c>
      <c r="CD84">
        <f t="shared" ref="CD84" si="949">+IF(AJ84&gt;1,1,0)</f>
        <v>0</v>
      </c>
      <c r="CE84">
        <f t="shared" ref="CE84" si="950">+IF(AK84&gt;1,1,0)</f>
        <v>0</v>
      </c>
      <c r="CF84">
        <f t="shared" ref="CF84" si="951">+IF(AL84&gt;1,1,0)</f>
        <v>0</v>
      </c>
      <c r="CG84">
        <f t="shared" ref="CG84" si="952">+IF(AM84&gt;1,1,0)</f>
        <v>0</v>
      </c>
      <c r="CH84">
        <f t="shared" ref="CH84" si="953">+IF(AN84&gt;1,1,0)</f>
        <v>0</v>
      </c>
      <c r="CI84">
        <f t="shared" ref="CI84" si="954">+IF(AO84&gt;1,1,0)</f>
        <v>0</v>
      </c>
      <c r="CJ84">
        <f t="shared" ref="CJ84" si="955">+IF(AP84&gt;1,1,0)</f>
        <v>0</v>
      </c>
      <c r="CK84">
        <f t="shared" si="911"/>
        <v>0</v>
      </c>
      <c r="CL84">
        <f t="shared" si="911"/>
        <v>0</v>
      </c>
      <c r="CM84">
        <f t="shared" si="911"/>
        <v>0</v>
      </c>
      <c r="CN84">
        <f t="shared" si="911"/>
        <v>0</v>
      </c>
      <c r="CO84">
        <f t="shared" si="911"/>
        <v>0</v>
      </c>
      <c r="CP84">
        <f t="shared" si="911"/>
        <v>0</v>
      </c>
      <c r="CQ84">
        <f t="shared" si="911"/>
        <v>0</v>
      </c>
      <c r="CR84">
        <f t="shared" si="907"/>
        <v>0</v>
      </c>
    </row>
    <row r="85" spans="1:96" ht="14.25" customHeight="1" x14ac:dyDescent="0.35">
      <c r="A85" s="21" t="s">
        <v>99</v>
      </c>
      <c r="B85" s="21">
        <v>218350</v>
      </c>
      <c r="C85" s="21">
        <v>218400</v>
      </c>
      <c r="D85" s="21">
        <f t="shared" si="746"/>
        <v>50</v>
      </c>
      <c r="E85" s="21"/>
      <c r="F85" s="21"/>
      <c r="G85" s="23">
        <v>2400</v>
      </c>
      <c r="H85" s="81"/>
      <c r="I85" s="81"/>
      <c r="J85" s="81"/>
      <c r="K85" s="81"/>
      <c r="L85" s="81"/>
      <c r="M85" s="81"/>
      <c r="N85" s="81"/>
      <c r="O85" s="81"/>
      <c r="P85" s="23">
        <v>5</v>
      </c>
      <c r="Q85" s="79"/>
      <c r="R85" s="79"/>
      <c r="S85" s="79"/>
      <c r="T85" s="79"/>
      <c r="U85" s="79"/>
      <c r="V85" s="79"/>
      <c r="W85" s="79"/>
      <c r="X85" s="79"/>
      <c r="Y85" s="23">
        <v>5</v>
      </c>
      <c r="Z85" s="25">
        <v>3.7062285885129657E-2</v>
      </c>
      <c r="AA85" s="25">
        <v>1.6375999999999998E-2</v>
      </c>
      <c r="AB85" s="25">
        <v>1.3131428571428569E-3</v>
      </c>
      <c r="AC85" s="25">
        <v>1.8528000000000003E-2</v>
      </c>
      <c r="AD85" s="25">
        <v>9.9240000000000005E-3</v>
      </c>
      <c r="AE85" s="25">
        <v>4.6240000000000005E-3</v>
      </c>
      <c r="AF85" s="25">
        <v>8.7771428571428571E-4</v>
      </c>
      <c r="AG85" s="25">
        <v>0</v>
      </c>
      <c r="AH85" s="23">
        <v>1</v>
      </c>
      <c r="AI85" s="77"/>
      <c r="AJ85" s="77"/>
      <c r="AK85" s="77"/>
      <c r="AL85" s="77"/>
      <c r="AM85" s="77"/>
      <c r="AN85" s="77"/>
      <c r="AO85" s="77"/>
      <c r="AP85" s="77"/>
      <c r="BE85">
        <f t="shared" ref="BE85:BT85" si="956">+BE84</f>
        <v>0</v>
      </c>
      <c r="BF85">
        <f t="shared" si="956"/>
        <v>0</v>
      </c>
      <c r="BG85">
        <f t="shared" si="956"/>
        <v>0</v>
      </c>
      <c r="BH85">
        <f t="shared" si="956"/>
        <v>0</v>
      </c>
      <c r="BI85">
        <f t="shared" si="956"/>
        <v>0</v>
      </c>
      <c r="BJ85">
        <f t="shared" si="956"/>
        <v>0</v>
      </c>
      <c r="BK85">
        <f t="shared" si="956"/>
        <v>0</v>
      </c>
      <c r="BL85">
        <f t="shared" si="956"/>
        <v>0</v>
      </c>
      <c r="BM85">
        <f t="shared" si="956"/>
        <v>0</v>
      </c>
      <c r="BN85">
        <f t="shared" si="956"/>
        <v>0</v>
      </c>
      <c r="BO85">
        <f t="shared" si="956"/>
        <v>0</v>
      </c>
      <c r="BP85">
        <f t="shared" si="956"/>
        <v>0</v>
      </c>
      <c r="BQ85">
        <f t="shared" si="956"/>
        <v>0</v>
      </c>
      <c r="BR85">
        <f t="shared" si="956"/>
        <v>0</v>
      </c>
      <c r="BS85">
        <f t="shared" si="956"/>
        <v>0</v>
      </c>
      <c r="BT85">
        <f t="shared" si="956"/>
        <v>0</v>
      </c>
      <c r="BU85">
        <f t="shared" si="909"/>
        <v>0</v>
      </c>
      <c r="BV85">
        <f t="shared" si="909"/>
        <v>0</v>
      </c>
      <c r="BW85">
        <f t="shared" si="909"/>
        <v>0</v>
      </c>
      <c r="BX85">
        <f t="shared" si="909"/>
        <v>0</v>
      </c>
      <c r="BY85">
        <f t="shared" si="909"/>
        <v>0</v>
      </c>
      <c r="BZ85">
        <f t="shared" si="909"/>
        <v>0</v>
      </c>
      <c r="CA85">
        <f t="shared" si="909"/>
        <v>0</v>
      </c>
      <c r="CB85">
        <f t="shared" si="899"/>
        <v>0</v>
      </c>
      <c r="CC85">
        <f t="shared" ref="CC85:CJ85" si="957">+CC84</f>
        <v>0</v>
      </c>
      <c r="CD85">
        <f t="shared" si="957"/>
        <v>0</v>
      </c>
      <c r="CE85">
        <f t="shared" si="957"/>
        <v>0</v>
      </c>
      <c r="CF85">
        <f t="shared" si="957"/>
        <v>0</v>
      </c>
      <c r="CG85">
        <f t="shared" si="957"/>
        <v>0</v>
      </c>
      <c r="CH85">
        <f t="shared" si="957"/>
        <v>0</v>
      </c>
      <c r="CI85">
        <f t="shared" si="957"/>
        <v>0</v>
      </c>
      <c r="CJ85">
        <f t="shared" si="957"/>
        <v>0</v>
      </c>
      <c r="CK85">
        <f t="shared" si="911"/>
        <v>0</v>
      </c>
      <c r="CL85">
        <f t="shared" si="911"/>
        <v>0</v>
      </c>
      <c r="CM85">
        <f t="shared" si="911"/>
        <v>0</v>
      </c>
      <c r="CN85">
        <f t="shared" si="911"/>
        <v>0</v>
      </c>
      <c r="CO85">
        <f t="shared" si="911"/>
        <v>0</v>
      </c>
      <c r="CP85">
        <f t="shared" si="911"/>
        <v>0</v>
      </c>
      <c r="CQ85">
        <f t="shared" si="911"/>
        <v>0</v>
      </c>
      <c r="CR85">
        <f t="shared" si="907"/>
        <v>0</v>
      </c>
    </row>
    <row r="86" spans="1:96" ht="14.25" customHeight="1" x14ac:dyDescent="0.35">
      <c r="A86" s="21" t="s">
        <v>99</v>
      </c>
      <c r="B86" s="21">
        <v>218400</v>
      </c>
      <c r="C86" s="21">
        <v>218450</v>
      </c>
      <c r="D86" s="21">
        <f t="shared" si="746"/>
        <v>50</v>
      </c>
      <c r="E86" s="21" t="s">
        <v>66</v>
      </c>
      <c r="F86" s="21"/>
      <c r="G86" s="23">
        <v>2400</v>
      </c>
      <c r="H86" s="80">
        <v>940.40929148387477</v>
      </c>
      <c r="I86" s="80">
        <v>1103.8817845012861</v>
      </c>
      <c r="J86" s="80">
        <v>1570.1531011812642</v>
      </c>
      <c r="K86" s="80">
        <v>1308.0909035772854</v>
      </c>
      <c r="L86" s="80">
        <v>1765.9366401340747</v>
      </c>
      <c r="M86" s="80">
        <v>1624.7224482073527</v>
      </c>
      <c r="N86" s="80">
        <v>1399.9945240242332</v>
      </c>
      <c r="O86" s="80">
        <v>1407.6830258868333</v>
      </c>
      <c r="P86" s="23">
        <v>5</v>
      </c>
      <c r="Q86" s="78">
        <v>2.8</v>
      </c>
      <c r="R86" s="78">
        <v>4.9000000000000004</v>
      </c>
      <c r="S86" s="78">
        <v>3.2</v>
      </c>
      <c r="T86" s="78">
        <v>4.3</v>
      </c>
      <c r="U86" s="78">
        <v>4.5999999999999996</v>
      </c>
      <c r="V86" s="78">
        <v>3.5</v>
      </c>
      <c r="W86" s="78">
        <v>2.7</v>
      </c>
      <c r="X86" s="78">
        <v>3.2</v>
      </c>
      <c r="Y86" s="23">
        <v>5</v>
      </c>
      <c r="Z86" s="25">
        <v>2.621657158987863E-2</v>
      </c>
      <c r="AA86" s="25">
        <v>7.037714285714286E-3</v>
      </c>
      <c r="AB86" s="25">
        <v>2.5725714285714284E-3</v>
      </c>
      <c r="AC86" s="25">
        <v>2.1445714285714284E-3</v>
      </c>
      <c r="AD86" s="25">
        <v>9.1531428571428545E-3</v>
      </c>
      <c r="AE86" s="25">
        <v>1.078E-2</v>
      </c>
      <c r="AF86" s="25">
        <v>4.0685714285714283E-4</v>
      </c>
      <c r="AG86" s="25">
        <v>5.0302857142857146E-3</v>
      </c>
      <c r="AH86" s="23">
        <v>1</v>
      </c>
      <c r="AI86" s="76">
        <v>0</v>
      </c>
      <c r="AJ86" s="76">
        <v>0</v>
      </c>
      <c r="AK86" s="76">
        <v>5.4285714285714284E-3</v>
      </c>
      <c r="AL86" s="76">
        <v>0</v>
      </c>
      <c r="AM86" s="76">
        <v>0</v>
      </c>
      <c r="AN86" s="76">
        <v>1.7142857142857142E-3</v>
      </c>
      <c r="AO86" s="76">
        <v>5.057142857142858E-2</v>
      </c>
      <c r="AP86" s="76">
        <v>0</v>
      </c>
      <c r="BE86">
        <f>+IF(H86&gt;2400,1,0)</f>
        <v>0</v>
      </c>
      <c r="BF86">
        <f t="shared" ref="BF86" si="958">+IF(I86&gt;2400,1,0)</f>
        <v>0</v>
      </c>
      <c r="BG86">
        <f t="shared" ref="BG86" si="959">+IF(J86&gt;2400,1,0)</f>
        <v>0</v>
      </c>
      <c r="BH86">
        <f t="shared" ref="BH86" si="960">+IF(K86&gt;2400,1,0)</f>
        <v>0</v>
      </c>
      <c r="BI86">
        <f t="shared" ref="BI86" si="961">+IF(L86&gt;2400,1,0)</f>
        <v>0</v>
      </c>
      <c r="BJ86">
        <f t="shared" ref="BJ86" si="962">+IF(M86&gt;2400,1,0)</f>
        <v>0</v>
      </c>
      <c r="BK86">
        <f t="shared" ref="BK86" si="963">+IF(N86&gt;2400,1,0)</f>
        <v>0</v>
      </c>
      <c r="BL86">
        <f t="shared" ref="BL86" si="964">+IF(O86&gt;2400,1,0)</f>
        <v>0</v>
      </c>
      <c r="BM86">
        <f>+IF(Q86&gt;5,1,0)</f>
        <v>0</v>
      </c>
      <c r="BN86">
        <f t="shared" ref="BN86" si="965">+IF(R86&gt;5,1,0)</f>
        <v>0</v>
      </c>
      <c r="BO86">
        <f t="shared" ref="BO86" si="966">+IF(S86&gt;5,1,0)</f>
        <v>0</v>
      </c>
      <c r="BP86">
        <f t="shared" ref="BP86" si="967">+IF(T86&gt;5,1,0)</f>
        <v>0</v>
      </c>
      <c r="BQ86">
        <f t="shared" ref="BQ86" si="968">+IF(U86&gt;5,1,0)</f>
        <v>0</v>
      </c>
      <c r="BR86">
        <f t="shared" ref="BR86" si="969">+IF(V86&gt;5,1,0)</f>
        <v>0</v>
      </c>
      <c r="BS86">
        <f t="shared" ref="BS86" si="970">+IF(W86&gt;5,1,0)</f>
        <v>0</v>
      </c>
      <c r="BT86">
        <f t="shared" ref="BT86" si="971">+IF(X86&gt;5,1,0)</f>
        <v>0</v>
      </c>
      <c r="BU86">
        <f t="shared" si="909"/>
        <v>0</v>
      </c>
      <c r="BV86">
        <f t="shared" si="909"/>
        <v>0</v>
      </c>
      <c r="BW86">
        <f t="shared" si="909"/>
        <v>0</v>
      </c>
      <c r="BX86">
        <f t="shared" si="909"/>
        <v>0</v>
      </c>
      <c r="BY86">
        <f t="shared" si="909"/>
        <v>0</v>
      </c>
      <c r="BZ86">
        <f t="shared" si="909"/>
        <v>0</v>
      </c>
      <c r="CA86">
        <f t="shared" si="909"/>
        <v>0</v>
      </c>
      <c r="CB86">
        <f t="shared" si="899"/>
        <v>0</v>
      </c>
      <c r="CC86">
        <f>+IF(AI86&gt;1,1,0)</f>
        <v>0</v>
      </c>
      <c r="CD86">
        <f t="shared" ref="CD86" si="972">+IF(AJ86&gt;1,1,0)</f>
        <v>0</v>
      </c>
      <c r="CE86">
        <f t="shared" ref="CE86" si="973">+IF(AK86&gt;1,1,0)</f>
        <v>0</v>
      </c>
      <c r="CF86">
        <f t="shared" ref="CF86" si="974">+IF(AL86&gt;1,1,0)</f>
        <v>0</v>
      </c>
      <c r="CG86">
        <f t="shared" ref="CG86" si="975">+IF(AM86&gt;1,1,0)</f>
        <v>0</v>
      </c>
      <c r="CH86">
        <f t="shared" ref="CH86" si="976">+IF(AN86&gt;1,1,0)</f>
        <v>0</v>
      </c>
      <c r="CI86">
        <f t="shared" ref="CI86" si="977">+IF(AO86&gt;1,1,0)</f>
        <v>0</v>
      </c>
      <c r="CJ86">
        <f t="shared" ref="CJ86" si="978">+IF(AP86&gt;1,1,0)</f>
        <v>0</v>
      </c>
      <c r="CK86">
        <f t="shared" si="911"/>
        <v>0</v>
      </c>
      <c r="CL86">
        <f t="shared" si="911"/>
        <v>0</v>
      </c>
      <c r="CM86">
        <f t="shared" si="911"/>
        <v>0</v>
      </c>
      <c r="CN86">
        <f t="shared" si="911"/>
        <v>0</v>
      </c>
      <c r="CO86">
        <f t="shared" si="911"/>
        <v>0</v>
      </c>
      <c r="CP86">
        <f t="shared" si="911"/>
        <v>0</v>
      </c>
      <c r="CQ86">
        <f t="shared" si="911"/>
        <v>0</v>
      </c>
      <c r="CR86">
        <f t="shared" si="907"/>
        <v>0</v>
      </c>
    </row>
    <row r="87" spans="1:96" ht="14.25" customHeight="1" x14ac:dyDescent="0.35">
      <c r="A87" s="21" t="s">
        <v>99</v>
      </c>
      <c r="B87" s="21">
        <v>218450</v>
      </c>
      <c r="C87" s="21">
        <v>218500</v>
      </c>
      <c r="D87" s="21">
        <f t="shared" si="746"/>
        <v>50</v>
      </c>
      <c r="E87" s="21"/>
      <c r="F87" s="21"/>
      <c r="G87" s="23">
        <v>2400</v>
      </c>
      <c r="H87" s="81"/>
      <c r="I87" s="81"/>
      <c r="J87" s="81"/>
      <c r="K87" s="81"/>
      <c r="L87" s="81"/>
      <c r="M87" s="81"/>
      <c r="N87" s="81"/>
      <c r="O87" s="81"/>
      <c r="P87" s="23">
        <v>5</v>
      </c>
      <c r="Q87" s="79"/>
      <c r="R87" s="79"/>
      <c r="S87" s="79"/>
      <c r="T87" s="79"/>
      <c r="U87" s="79"/>
      <c r="V87" s="79"/>
      <c r="W87" s="79"/>
      <c r="X87" s="79"/>
      <c r="Y87" s="23">
        <v>5</v>
      </c>
      <c r="Z87" s="25">
        <v>2.9108571331841606E-2</v>
      </c>
      <c r="AA87" s="25">
        <v>2.9281714285714279E-2</v>
      </c>
      <c r="AB87" s="25">
        <v>8.1954285714285705E-3</v>
      </c>
      <c r="AC87" s="25">
        <v>8.0394285714285724E-3</v>
      </c>
      <c r="AD87" s="25">
        <v>4.2028571428571427E-3</v>
      </c>
      <c r="AE87" s="25">
        <v>2.2434285714285711E-3</v>
      </c>
      <c r="AF87" s="25">
        <v>9.5428571428571437E-4</v>
      </c>
      <c r="AG87" s="25">
        <v>2.1285714285714285E-3</v>
      </c>
      <c r="AH87" s="23">
        <v>1</v>
      </c>
      <c r="AI87" s="77"/>
      <c r="AJ87" s="77"/>
      <c r="AK87" s="77"/>
      <c r="AL87" s="77"/>
      <c r="AM87" s="77"/>
      <c r="AN87" s="77"/>
      <c r="AO87" s="77"/>
      <c r="AP87" s="77"/>
      <c r="BE87">
        <f t="shared" ref="BE87:BT87" si="979">+BE86</f>
        <v>0</v>
      </c>
      <c r="BF87">
        <f t="shared" si="979"/>
        <v>0</v>
      </c>
      <c r="BG87">
        <f t="shared" si="979"/>
        <v>0</v>
      </c>
      <c r="BH87">
        <f t="shared" si="979"/>
        <v>0</v>
      </c>
      <c r="BI87">
        <f t="shared" si="979"/>
        <v>0</v>
      </c>
      <c r="BJ87">
        <f t="shared" si="979"/>
        <v>0</v>
      </c>
      <c r="BK87">
        <f t="shared" si="979"/>
        <v>0</v>
      </c>
      <c r="BL87">
        <f t="shared" si="979"/>
        <v>0</v>
      </c>
      <c r="BM87">
        <f t="shared" si="979"/>
        <v>0</v>
      </c>
      <c r="BN87">
        <f t="shared" si="979"/>
        <v>0</v>
      </c>
      <c r="BO87">
        <f t="shared" si="979"/>
        <v>0</v>
      </c>
      <c r="BP87">
        <f t="shared" si="979"/>
        <v>0</v>
      </c>
      <c r="BQ87">
        <f t="shared" si="979"/>
        <v>0</v>
      </c>
      <c r="BR87">
        <f t="shared" si="979"/>
        <v>0</v>
      </c>
      <c r="BS87">
        <f t="shared" si="979"/>
        <v>0</v>
      </c>
      <c r="BT87">
        <f t="shared" si="979"/>
        <v>0</v>
      </c>
      <c r="BU87">
        <f t="shared" si="909"/>
        <v>0</v>
      </c>
      <c r="BV87">
        <f t="shared" si="909"/>
        <v>0</v>
      </c>
      <c r="BW87">
        <f t="shared" si="909"/>
        <v>0</v>
      </c>
      <c r="BX87">
        <f t="shared" si="909"/>
        <v>0</v>
      </c>
      <c r="BY87">
        <f t="shared" si="909"/>
        <v>0</v>
      </c>
      <c r="BZ87">
        <f t="shared" si="909"/>
        <v>0</v>
      </c>
      <c r="CA87">
        <f t="shared" si="909"/>
        <v>0</v>
      </c>
      <c r="CB87">
        <f t="shared" si="899"/>
        <v>0</v>
      </c>
      <c r="CC87">
        <f t="shared" ref="CC87:CJ87" si="980">+CC86</f>
        <v>0</v>
      </c>
      <c r="CD87">
        <f t="shared" si="980"/>
        <v>0</v>
      </c>
      <c r="CE87">
        <f t="shared" si="980"/>
        <v>0</v>
      </c>
      <c r="CF87">
        <f t="shared" si="980"/>
        <v>0</v>
      </c>
      <c r="CG87">
        <f t="shared" si="980"/>
        <v>0</v>
      </c>
      <c r="CH87">
        <f t="shared" si="980"/>
        <v>0</v>
      </c>
      <c r="CI87">
        <f t="shared" si="980"/>
        <v>0</v>
      </c>
      <c r="CJ87">
        <f t="shared" si="980"/>
        <v>0</v>
      </c>
      <c r="CK87">
        <f t="shared" si="911"/>
        <v>0</v>
      </c>
      <c r="CL87">
        <f t="shared" si="911"/>
        <v>0</v>
      </c>
      <c r="CM87">
        <f t="shared" si="911"/>
        <v>0</v>
      </c>
      <c r="CN87">
        <f t="shared" si="911"/>
        <v>0</v>
      </c>
      <c r="CO87">
        <f t="shared" si="911"/>
        <v>0</v>
      </c>
      <c r="CP87">
        <f t="shared" si="911"/>
        <v>0</v>
      </c>
      <c r="CQ87">
        <f t="shared" si="911"/>
        <v>0</v>
      </c>
      <c r="CR87">
        <f t="shared" si="907"/>
        <v>0</v>
      </c>
    </row>
    <row r="88" spans="1:96" ht="14.25" customHeight="1" x14ac:dyDescent="0.35">
      <c r="A88" s="21" t="s">
        <v>99</v>
      </c>
      <c r="B88" s="21">
        <v>218500</v>
      </c>
      <c r="C88" s="21">
        <v>218550</v>
      </c>
      <c r="D88" s="21">
        <f t="shared" si="746"/>
        <v>50</v>
      </c>
      <c r="E88" s="21"/>
      <c r="F88" s="21"/>
      <c r="G88" s="23">
        <v>2400</v>
      </c>
      <c r="H88" s="80">
        <v>925.69081731380709</v>
      </c>
      <c r="I88" s="80">
        <v>984.71186322902849</v>
      </c>
      <c r="J88" s="80">
        <v>1254.7953056139079</v>
      </c>
      <c r="K88" s="80">
        <v>1338.6509464129631</v>
      </c>
      <c r="L88" s="80">
        <v>1531.2986370787364</v>
      </c>
      <c r="M88" s="80">
        <v>1531.2986370787364</v>
      </c>
      <c r="N88" s="80">
        <v>1703.0193239784985</v>
      </c>
      <c r="O88" s="80">
        <v>1546.8278973790657</v>
      </c>
      <c r="P88" s="23">
        <v>5</v>
      </c>
      <c r="Q88" s="78">
        <v>2.8</v>
      </c>
      <c r="R88" s="78">
        <v>4.5999999999999996</v>
      </c>
      <c r="S88" s="78">
        <v>2.7</v>
      </c>
      <c r="T88" s="78">
        <v>4.3</v>
      </c>
      <c r="U88" s="78">
        <v>5.0999999999999996</v>
      </c>
      <c r="V88" s="78">
        <v>3.9</v>
      </c>
      <c r="W88" s="78">
        <v>2.8</v>
      </c>
      <c r="X88" s="78">
        <v>2.7</v>
      </c>
      <c r="Y88" s="23">
        <v>5</v>
      </c>
      <c r="Z88" s="25">
        <v>1.5069142932891844E-2</v>
      </c>
      <c r="AA88" s="25">
        <v>7.6211428571428567E-3</v>
      </c>
      <c r="AB88" s="25">
        <v>3.3125714285714286E-3</v>
      </c>
      <c r="AC88" s="25">
        <v>1.4655428571428573E-2</v>
      </c>
      <c r="AD88" s="25">
        <v>4.1862857142857144E-3</v>
      </c>
      <c r="AE88" s="25">
        <v>8.9599999999999988E-4</v>
      </c>
      <c r="AF88" s="25">
        <v>4.253714285714286E-3</v>
      </c>
      <c r="AG88" s="25">
        <v>4.7851428571428567E-3</v>
      </c>
      <c r="AH88" s="23">
        <v>1</v>
      </c>
      <c r="AI88" s="76">
        <v>0</v>
      </c>
      <c r="AJ88" s="76">
        <v>0</v>
      </c>
      <c r="AK88" s="76">
        <v>0</v>
      </c>
      <c r="AL88" s="76">
        <v>0</v>
      </c>
      <c r="AM88" s="76">
        <v>0</v>
      </c>
      <c r="AN88" s="76">
        <v>0</v>
      </c>
      <c r="AO88" s="76">
        <v>7.571428571428572E-2</v>
      </c>
      <c r="AP88" s="76">
        <v>0</v>
      </c>
      <c r="BE88">
        <f>+IF(H88&gt;2400,1,0)</f>
        <v>0</v>
      </c>
      <c r="BF88">
        <f t="shared" ref="BF88" si="981">+IF(I88&gt;2400,1,0)</f>
        <v>0</v>
      </c>
      <c r="BG88">
        <f t="shared" ref="BG88" si="982">+IF(J88&gt;2400,1,0)</f>
        <v>0</v>
      </c>
      <c r="BH88">
        <f t="shared" ref="BH88" si="983">+IF(K88&gt;2400,1,0)</f>
        <v>0</v>
      </c>
      <c r="BI88">
        <f t="shared" ref="BI88" si="984">+IF(L88&gt;2400,1,0)</f>
        <v>0</v>
      </c>
      <c r="BJ88">
        <f t="shared" ref="BJ88" si="985">+IF(M88&gt;2400,1,0)</f>
        <v>0</v>
      </c>
      <c r="BK88">
        <f t="shared" ref="BK88" si="986">+IF(N88&gt;2400,1,0)</f>
        <v>0</v>
      </c>
      <c r="BL88">
        <f t="shared" ref="BL88" si="987">+IF(O88&gt;2400,1,0)</f>
        <v>0</v>
      </c>
      <c r="BM88">
        <f>+IF(Q88&gt;5,1,0)</f>
        <v>0</v>
      </c>
      <c r="BN88">
        <f t="shared" ref="BN88" si="988">+IF(R88&gt;5,1,0)</f>
        <v>0</v>
      </c>
      <c r="BO88">
        <f t="shared" ref="BO88" si="989">+IF(S88&gt;5,1,0)</f>
        <v>0</v>
      </c>
      <c r="BP88">
        <f t="shared" ref="BP88" si="990">+IF(T88&gt;5,1,0)</f>
        <v>0</v>
      </c>
      <c r="BQ88">
        <f t="shared" ref="BQ88" si="991">+IF(U88&gt;5,1,0)</f>
        <v>1</v>
      </c>
      <c r="BR88">
        <f t="shared" ref="BR88" si="992">+IF(V88&gt;5,1,0)</f>
        <v>0</v>
      </c>
      <c r="BS88">
        <f t="shared" ref="BS88" si="993">+IF(W88&gt;5,1,0)</f>
        <v>0</v>
      </c>
      <c r="BT88">
        <f t="shared" ref="BT88" si="994">+IF(X88&gt;5,1,0)</f>
        <v>0</v>
      </c>
      <c r="BU88">
        <f t="shared" si="909"/>
        <v>0</v>
      </c>
      <c r="BV88">
        <f t="shared" si="909"/>
        <v>0</v>
      </c>
      <c r="BW88">
        <f t="shared" si="909"/>
        <v>0</v>
      </c>
      <c r="BX88">
        <f t="shared" si="909"/>
        <v>0</v>
      </c>
      <c r="BY88">
        <f t="shared" si="909"/>
        <v>0</v>
      </c>
      <c r="BZ88">
        <f t="shared" si="909"/>
        <v>0</v>
      </c>
      <c r="CA88">
        <f t="shared" si="909"/>
        <v>0</v>
      </c>
      <c r="CB88">
        <f t="shared" si="899"/>
        <v>0</v>
      </c>
      <c r="CC88">
        <f>+IF(AI88&gt;1,1,0)</f>
        <v>0</v>
      </c>
      <c r="CD88">
        <f t="shared" ref="CD88" si="995">+IF(AJ88&gt;1,1,0)</f>
        <v>0</v>
      </c>
      <c r="CE88">
        <f t="shared" ref="CE88" si="996">+IF(AK88&gt;1,1,0)</f>
        <v>0</v>
      </c>
      <c r="CF88">
        <f t="shared" ref="CF88" si="997">+IF(AL88&gt;1,1,0)</f>
        <v>0</v>
      </c>
      <c r="CG88">
        <f t="shared" ref="CG88" si="998">+IF(AM88&gt;1,1,0)</f>
        <v>0</v>
      </c>
      <c r="CH88">
        <f t="shared" ref="CH88" si="999">+IF(AN88&gt;1,1,0)</f>
        <v>0</v>
      </c>
      <c r="CI88">
        <f t="shared" ref="CI88" si="1000">+IF(AO88&gt;1,1,0)</f>
        <v>0</v>
      </c>
      <c r="CJ88">
        <f t="shared" ref="CJ88" si="1001">+IF(AP88&gt;1,1,0)</f>
        <v>0</v>
      </c>
      <c r="CK88">
        <f t="shared" si="911"/>
        <v>0</v>
      </c>
      <c r="CL88">
        <f t="shared" si="911"/>
        <v>0</v>
      </c>
      <c r="CM88">
        <f t="shared" si="911"/>
        <v>0</v>
      </c>
      <c r="CN88">
        <f t="shared" si="911"/>
        <v>0</v>
      </c>
      <c r="CO88">
        <f t="shared" si="911"/>
        <v>50</v>
      </c>
      <c r="CP88">
        <f t="shared" si="911"/>
        <v>0</v>
      </c>
      <c r="CQ88">
        <f t="shared" si="911"/>
        <v>0</v>
      </c>
      <c r="CR88">
        <f t="shared" si="907"/>
        <v>0</v>
      </c>
    </row>
    <row r="89" spans="1:96" ht="14.25" customHeight="1" x14ac:dyDescent="0.35">
      <c r="A89" s="21" t="s">
        <v>99</v>
      </c>
      <c r="B89" s="21">
        <v>218550</v>
      </c>
      <c r="C89" s="21">
        <v>218600</v>
      </c>
      <c r="D89" s="21">
        <f t="shared" si="746"/>
        <v>50</v>
      </c>
      <c r="E89" s="21"/>
      <c r="F89" s="21"/>
      <c r="G89" s="23">
        <v>2400</v>
      </c>
      <c r="H89" s="81"/>
      <c r="I89" s="81"/>
      <c r="J89" s="81"/>
      <c r="K89" s="81"/>
      <c r="L89" s="81"/>
      <c r="M89" s="81"/>
      <c r="N89" s="81"/>
      <c r="O89" s="81"/>
      <c r="P89" s="23">
        <v>5</v>
      </c>
      <c r="Q89" s="79"/>
      <c r="R89" s="79"/>
      <c r="S89" s="79"/>
      <c r="T89" s="79"/>
      <c r="U89" s="79"/>
      <c r="V89" s="79"/>
      <c r="W89" s="79"/>
      <c r="X89" s="79"/>
      <c r="Y89" s="23">
        <v>5</v>
      </c>
      <c r="Z89" s="25">
        <v>9.8731428078242707E-3</v>
      </c>
      <c r="AA89" s="25">
        <v>1.2148571428571427E-3</v>
      </c>
      <c r="AB89" s="25">
        <v>1.1142857142857141E-3</v>
      </c>
      <c r="AC89" s="25">
        <v>4.6902857142857145E-3</v>
      </c>
      <c r="AD89" s="25">
        <v>1.4960000000000002E-3</v>
      </c>
      <c r="AE89" s="25">
        <v>1.869142857142857E-3</v>
      </c>
      <c r="AF89" s="25">
        <v>9.9428571428571437E-5</v>
      </c>
      <c r="AG89" s="25">
        <v>1.1862857142857144E-3</v>
      </c>
      <c r="AH89" s="23">
        <v>1</v>
      </c>
      <c r="AI89" s="77"/>
      <c r="AJ89" s="77"/>
      <c r="AK89" s="77"/>
      <c r="AL89" s="77"/>
      <c r="AM89" s="77"/>
      <c r="AN89" s="77"/>
      <c r="AO89" s="77"/>
      <c r="AP89" s="77"/>
      <c r="BE89">
        <f t="shared" ref="BE89:BT89" si="1002">+BE88</f>
        <v>0</v>
      </c>
      <c r="BF89">
        <f t="shared" si="1002"/>
        <v>0</v>
      </c>
      <c r="BG89">
        <f t="shared" si="1002"/>
        <v>0</v>
      </c>
      <c r="BH89">
        <f t="shared" si="1002"/>
        <v>0</v>
      </c>
      <c r="BI89">
        <f t="shared" si="1002"/>
        <v>0</v>
      </c>
      <c r="BJ89">
        <f t="shared" si="1002"/>
        <v>0</v>
      </c>
      <c r="BK89">
        <f t="shared" si="1002"/>
        <v>0</v>
      </c>
      <c r="BL89">
        <f t="shared" si="1002"/>
        <v>0</v>
      </c>
      <c r="BM89">
        <f t="shared" si="1002"/>
        <v>0</v>
      </c>
      <c r="BN89">
        <f t="shared" si="1002"/>
        <v>0</v>
      </c>
      <c r="BO89">
        <f t="shared" si="1002"/>
        <v>0</v>
      </c>
      <c r="BP89">
        <f t="shared" si="1002"/>
        <v>0</v>
      </c>
      <c r="BQ89">
        <f t="shared" si="1002"/>
        <v>1</v>
      </c>
      <c r="BR89">
        <f t="shared" si="1002"/>
        <v>0</v>
      </c>
      <c r="BS89">
        <f t="shared" si="1002"/>
        <v>0</v>
      </c>
      <c r="BT89">
        <f t="shared" si="1002"/>
        <v>0</v>
      </c>
      <c r="BU89">
        <f t="shared" si="909"/>
        <v>0</v>
      </c>
      <c r="BV89">
        <f t="shared" si="909"/>
        <v>0</v>
      </c>
      <c r="BW89">
        <f t="shared" si="909"/>
        <v>0</v>
      </c>
      <c r="BX89">
        <f t="shared" si="909"/>
        <v>0</v>
      </c>
      <c r="BY89">
        <f t="shared" si="909"/>
        <v>0</v>
      </c>
      <c r="BZ89">
        <f t="shared" si="909"/>
        <v>0</v>
      </c>
      <c r="CA89">
        <f t="shared" si="909"/>
        <v>0</v>
      </c>
      <c r="CB89">
        <f t="shared" si="899"/>
        <v>0</v>
      </c>
      <c r="CC89">
        <f t="shared" ref="CC89:CJ89" si="1003">+CC88</f>
        <v>0</v>
      </c>
      <c r="CD89">
        <f t="shared" si="1003"/>
        <v>0</v>
      </c>
      <c r="CE89">
        <f t="shared" si="1003"/>
        <v>0</v>
      </c>
      <c r="CF89">
        <f t="shared" si="1003"/>
        <v>0</v>
      </c>
      <c r="CG89">
        <f t="shared" si="1003"/>
        <v>0</v>
      </c>
      <c r="CH89">
        <f t="shared" si="1003"/>
        <v>0</v>
      </c>
      <c r="CI89">
        <f t="shared" si="1003"/>
        <v>0</v>
      </c>
      <c r="CJ89">
        <f t="shared" si="1003"/>
        <v>0</v>
      </c>
      <c r="CK89">
        <f t="shared" si="911"/>
        <v>0</v>
      </c>
      <c r="CL89">
        <f t="shared" si="911"/>
        <v>0</v>
      </c>
      <c r="CM89">
        <f t="shared" si="911"/>
        <v>0</v>
      </c>
      <c r="CN89">
        <f t="shared" si="911"/>
        <v>0</v>
      </c>
      <c r="CO89">
        <f t="shared" si="911"/>
        <v>50</v>
      </c>
      <c r="CP89">
        <f t="shared" si="911"/>
        <v>0</v>
      </c>
      <c r="CQ89">
        <f t="shared" si="911"/>
        <v>0</v>
      </c>
      <c r="CR89">
        <f t="shared" si="907"/>
        <v>0</v>
      </c>
    </row>
    <row r="90" spans="1:96" ht="14.25" customHeight="1" x14ac:dyDescent="0.35">
      <c r="A90" s="21" t="s">
        <v>99</v>
      </c>
      <c r="B90" s="21">
        <v>218600</v>
      </c>
      <c r="C90" s="21">
        <v>218650</v>
      </c>
      <c r="D90" s="21">
        <f t="shared" si="746"/>
        <v>50</v>
      </c>
      <c r="E90" s="21" t="s">
        <v>66</v>
      </c>
      <c r="F90" s="21"/>
      <c r="G90" s="23">
        <v>2400</v>
      </c>
      <c r="H90" s="80">
        <v>896.32928227942875</v>
      </c>
      <c r="I90" s="80">
        <v>1066.4854383530628</v>
      </c>
      <c r="J90" s="80">
        <v>1171.5361861453032</v>
      </c>
      <c r="K90" s="80">
        <v>1331.0038576098827</v>
      </c>
      <c r="L90" s="80">
        <v>984.71186322902849</v>
      </c>
      <c r="M90" s="80">
        <v>1141.4143845528677</v>
      </c>
      <c r="N90" s="80">
        <v>1247.201174685119</v>
      </c>
      <c r="O90" s="80">
        <v>1269.9983267804409</v>
      </c>
      <c r="P90" s="23">
        <v>5</v>
      </c>
      <c r="Q90" s="78">
        <v>2.6</v>
      </c>
      <c r="R90" s="78">
        <v>4.3</v>
      </c>
      <c r="S90" s="78">
        <v>3.6</v>
      </c>
      <c r="T90" s="78">
        <v>3.4</v>
      </c>
      <c r="U90" s="78">
        <v>4.2</v>
      </c>
      <c r="V90" s="78">
        <v>2.7</v>
      </c>
      <c r="W90" s="78">
        <v>3.1</v>
      </c>
      <c r="X90" s="78">
        <v>2.9</v>
      </c>
      <c r="Y90" s="23">
        <v>5</v>
      </c>
      <c r="Z90" s="25">
        <v>0.1822697144235883</v>
      </c>
      <c r="AA90" s="25">
        <v>8.5759999999999986E-3</v>
      </c>
      <c r="AB90" s="25">
        <v>9.9200000000000004E-4</v>
      </c>
      <c r="AC90" s="25">
        <v>4.7211428571428578E-3</v>
      </c>
      <c r="AD90" s="25">
        <v>1.6794285714285715E-3</v>
      </c>
      <c r="AE90" s="25">
        <v>1.0551428571428573E-2</v>
      </c>
      <c r="AF90" s="25">
        <v>6.6171428571428566E-4</v>
      </c>
      <c r="AG90" s="25">
        <v>3.8748571428571434E-3</v>
      </c>
      <c r="AH90" s="23">
        <v>1</v>
      </c>
      <c r="AI90" s="76">
        <v>2.285714394279889E-3</v>
      </c>
      <c r="AJ90" s="76">
        <v>0</v>
      </c>
      <c r="AK90" s="76">
        <v>0</v>
      </c>
      <c r="AL90" s="76">
        <v>2.8571428571428571E-3</v>
      </c>
      <c r="AM90" s="76">
        <v>0</v>
      </c>
      <c r="AN90" s="76">
        <v>0</v>
      </c>
      <c r="AO90" s="76">
        <v>6.0000000000000001E-3</v>
      </c>
      <c r="AP90" s="76">
        <v>0</v>
      </c>
      <c r="BE90">
        <f>+IF(H90&gt;2400,1,0)</f>
        <v>0</v>
      </c>
      <c r="BF90">
        <f t="shared" ref="BF90" si="1004">+IF(I90&gt;2400,1,0)</f>
        <v>0</v>
      </c>
      <c r="BG90">
        <f t="shared" ref="BG90" si="1005">+IF(J90&gt;2400,1,0)</f>
        <v>0</v>
      </c>
      <c r="BH90">
        <f t="shared" ref="BH90" si="1006">+IF(K90&gt;2400,1,0)</f>
        <v>0</v>
      </c>
      <c r="BI90">
        <f t="shared" ref="BI90" si="1007">+IF(L90&gt;2400,1,0)</f>
        <v>0</v>
      </c>
      <c r="BJ90">
        <f t="shared" ref="BJ90" si="1008">+IF(M90&gt;2400,1,0)</f>
        <v>0</v>
      </c>
      <c r="BK90">
        <f t="shared" ref="BK90" si="1009">+IF(N90&gt;2400,1,0)</f>
        <v>0</v>
      </c>
      <c r="BL90">
        <f t="shared" ref="BL90" si="1010">+IF(O90&gt;2400,1,0)</f>
        <v>0</v>
      </c>
      <c r="BM90">
        <f>+IF(Q90&gt;5,1,0)</f>
        <v>0</v>
      </c>
      <c r="BN90">
        <f t="shared" ref="BN90" si="1011">+IF(R90&gt;5,1,0)</f>
        <v>0</v>
      </c>
      <c r="BO90">
        <f t="shared" ref="BO90" si="1012">+IF(S90&gt;5,1,0)</f>
        <v>0</v>
      </c>
      <c r="BP90">
        <f t="shared" ref="BP90" si="1013">+IF(T90&gt;5,1,0)</f>
        <v>0</v>
      </c>
      <c r="BQ90">
        <f t="shared" ref="BQ90" si="1014">+IF(U90&gt;5,1,0)</f>
        <v>0</v>
      </c>
      <c r="BR90">
        <f t="shared" ref="BR90" si="1015">+IF(V90&gt;5,1,0)</f>
        <v>0</v>
      </c>
      <c r="BS90">
        <f t="shared" ref="BS90" si="1016">+IF(W90&gt;5,1,0)</f>
        <v>0</v>
      </c>
      <c r="BT90">
        <f t="shared" ref="BT90" si="1017">+IF(X90&gt;5,1,0)</f>
        <v>0</v>
      </c>
      <c r="BU90">
        <f t="shared" si="909"/>
        <v>0</v>
      </c>
      <c r="BV90">
        <f t="shared" si="909"/>
        <v>0</v>
      </c>
      <c r="BW90">
        <f t="shared" si="909"/>
        <v>0</v>
      </c>
      <c r="BX90">
        <f t="shared" si="909"/>
        <v>0</v>
      </c>
      <c r="BY90">
        <f t="shared" si="909"/>
        <v>0</v>
      </c>
      <c r="BZ90">
        <f t="shared" si="909"/>
        <v>0</v>
      </c>
      <c r="CA90">
        <f t="shared" si="909"/>
        <v>0</v>
      </c>
      <c r="CB90">
        <f t="shared" si="899"/>
        <v>0</v>
      </c>
      <c r="CC90">
        <f>+IF(AI90&gt;1,1,0)</f>
        <v>0</v>
      </c>
      <c r="CD90">
        <f t="shared" ref="CD90" si="1018">+IF(AJ90&gt;1,1,0)</f>
        <v>0</v>
      </c>
      <c r="CE90">
        <f t="shared" ref="CE90" si="1019">+IF(AK90&gt;1,1,0)</f>
        <v>0</v>
      </c>
      <c r="CF90">
        <f t="shared" ref="CF90" si="1020">+IF(AL90&gt;1,1,0)</f>
        <v>0</v>
      </c>
      <c r="CG90">
        <f t="shared" ref="CG90" si="1021">+IF(AM90&gt;1,1,0)</f>
        <v>0</v>
      </c>
      <c r="CH90">
        <f t="shared" ref="CH90" si="1022">+IF(AN90&gt;1,1,0)</f>
        <v>0</v>
      </c>
      <c r="CI90">
        <f t="shared" ref="CI90" si="1023">+IF(AO90&gt;1,1,0)</f>
        <v>0</v>
      </c>
      <c r="CJ90">
        <f t="shared" ref="CJ90" si="1024">+IF(AP90&gt;1,1,0)</f>
        <v>0</v>
      </c>
      <c r="CK90">
        <f t="shared" si="911"/>
        <v>0</v>
      </c>
      <c r="CL90">
        <f t="shared" si="911"/>
        <v>0</v>
      </c>
      <c r="CM90">
        <f t="shared" si="911"/>
        <v>0</v>
      </c>
      <c r="CN90">
        <f t="shared" si="911"/>
        <v>0</v>
      </c>
      <c r="CO90">
        <f t="shared" si="911"/>
        <v>0</v>
      </c>
      <c r="CP90">
        <f t="shared" si="911"/>
        <v>0</v>
      </c>
      <c r="CQ90">
        <f t="shared" si="911"/>
        <v>0</v>
      </c>
      <c r="CR90">
        <f t="shared" si="907"/>
        <v>0</v>
      </c>
    </row>
    <row r="91" spans="1:96" ht="14.25" customHeight="1" x14ac:dyDescent="0.35">
      <c r="A91" s="21" t="s">
        <v>99</v>
      </c>
      <c r="B91" s="21">
        <v>218650</v>
      </c>
      <c r="C91" s="21">
        <v>218700</v>
      </c>
      <c r="D91" s="21">
        <f t="shared" si="746"/>
        <v>50</v>
      </c>
      <c r="E91" s="21"/>
      <c r="F91" s="21"/>
      <c r="G91" s="23">
        <v>2400</v>
      </c>
      <c r="H91" s="81"/>
      <c r="I91" s="81"/>
      <c r="J91" s="81"/>
      <c r="K91" s="81"/>
      <c r="L91" s="81"/>
      <c r="M91" s="81"/>
      <c r="N91" s="81"/>
      <c r="O91" s="81"/>
      <c r="P91" s="23">
        <v>5</v>
      </c>
      <c r="Q91" s="79"/>
      <c r="R91" s="79"/>
      <c r="S91" s="79"/>
      <c r="T91" s="79"/>
      <c r="U91" s="79"/>
      <c r="V91" s="79"/>
      <c r="W91" s="79"/>
      <c r="X91" s="79"/>
      <c r="Y91" s="23">
        <v>5</v>
      </c>
      <c r="Z91" s="25">
        <v>4.0274959999561295</v>
      </c>
      <c r="AA91" s="25">
        <v>2.2622857142857145E-3</v>
      </c>
      <c r="AB91" s="25">
        <v>1.5702857142857142E-3</v>
      </c>
      <c r="AC91" s="25">
        <v>9.6485714285714282E-3</v>
      </c>
      <c r="AD91" s="25">
        <v>1.5228571428571429E-3</v>
      </c>
      <c r="AE91" s="25">
        <v>1.5462857142857145E-3</v>
      </c>
      <c r="AF91" s="25">
        <v>3.7657142857142853E-4</v>
      </c>
      <c r="AG91" s="25">
        <v>1.1834285714285714E-3</v>
      </c>
      <c r="AH91" s="23">
        <v>1</v>
      </c>
      <c r="AI91" s="77"/>
      <c r="AJ91" s="77"/>
      <c r="AK91" s="77"/>
      <c r="AL91" s="77"/>
      <c r="AM91" s="77"/>
      <c r="AN91" s="77"/>
      <c r="AO91" s="77"/>
      <c r="AP91" s="77"/>
      <c r="BE91">
        <f t="shared" ref="BE91:BT91" si="1025">+BE90</f>
        <v>0</v>
      </c>
      <c r="BF91">
        <f t="shared" si="1025"/>
        <v>0</v>
      </c>
      <c r="BG91">
        <f t="shared" si="1025"/>
        <v>0</v>
      </c>
      <c r="BH91">
        <f t="shared" si="1025"/>
        <v>0</v>
      </c>
      <c r="BI91">
        <f t="shared" si="1025"/>
        <v>0</v>
      </c>
      <c r="BJ91">
        <f t="shared" si="1025"/>
        <v>0</v>
      </c>
      <c r="BK91">
        <f t="shared" si="1025"/>
        <v>0</v>
      </c>
      <c r="BL91">
        <f t="shared" si="1025"/>
        <v>0</v>
      </c>
      <c r="BM91">
        <f t="shared" si="1025"/>
        <v>0</v>
      </c>
      <c r="BN91">
        <f t="shared" si="1025"/>
        <v>0</v>
      </c>
      <c r="BO91">
        <f t="shared" si="1025"/>
        <v>0</v>
      </c>
      <c r="BP91">
        <f t="shared" si="1025"/>
        <v>0</v>
      </c>
      <c r="BQ91">
        <f t="shared" si="1025"/>
        <v>0</v>
      </c>
      <c r="BR91">
        <f t="shared" si="1025"/>
        <v>0</v>
      </c>
      <c r="BS91">
        <f t="shared" si="1025"/>
        <v>0</v>
      </c>
      <c r="BT91">
        <f t="shared" si="1025"/>
        <v>0</v>
      </c>
      <c r="BU91">
        <f t="shared" si="909"/>
        <v>0</v>
      </c>
      <c r="BV91">
        <f t="shared" si="909"/>
        <v>0</v>
      </c>
      <c r="BW91">
        <f t="shared" si="909"/>
        <v>0</v>
      </c>
      <c r="BX91">
        <f t="shared" si="909"/>
        <v>0</v>
      </c>
      <c r="BY91">
        <f t="shared" si="909"/>
        <v>0</v>
      </c>
      <c r="BZ91">
        <f t="shared" si="909"/>
        <v>0</v>
      </c>
      <c r="CA91">
        <f t="shared" si="909"/>
        <v>0</v>
      </c>
      <c r="CB91">
        <f t="shared" si="899"/>
        <v>0</v>
      </c>
      <c r="CC91">
        <f t="shared" ref="CC91:CJ91" si="1026">+CC90</f>
        <v>0</v>
      </c>
      <c r="CD91">
        <f t="shared" si="1026"/>
        <v>0</v>
      </c>
      <c r="CE91">
        <f t="shared" si="1026"/>
        <v>0</v>
      </c>
      <c r="CF91">
        <f t="shared" si="1026"/>
        <v>0</v>
      </c>
      <c r="CG91">
        <f t="shared" si="1026"/>
        <v>0</v>
      </c>
      <c r="CH91">
        <f t="shared" si="1026"/>
        <v>0</v>
      </c>
      <c r="CI91">
        <f t="shared" si="1026"/>
        <v>0</v>
      </c>
      <c r="CJ91">
        <f t="shared" si="1026"/>
        <v>0</v>
      </c>
      <c r="CK91">
        <f t="shared" si="911"/>
        <v>0</v>
      </c>
      <c r="CL91">
        <f t="shared" si="911"/>
        <v>0</v>
      </c>
      <c r="CM91">
        <f t="shared" si="911"/>
        <v>0</v>
      </c>
      <c r="CN91">
        <f t="shared" si="911"/>
        <v>0</v>
      </c>
      <c r="CO91">
        <f t="shared" si="911"/>
        <v>0</v>
      </c>
      <c r="CP91">
        <f t="shared" si="911"/>
        <v>0</v>
      </c>
      <c r="CQ91">
        <f t="shared" si="911"/>
        <v>0</v>
      </c>
      <c r="CR91">
        <f t="shared" si="907"/>
        <v>0</v>
      </c>
    </row>
    <row r="92" spans="1:96" ht="14.25" customHeight="1" x14ac:dyDescent="0.35">
      <c r="A92" s="21" t="s">
        <v>99</v>
      </c>
      <c r="B92" s="21">
        <v>218700</v>
      </c>
      <c r="C92" s="21">
        <v>218750</v>
      </c>
      <c r="D92" s="21">
        <f t="shared" si="746"/>
        <v>50</v>
      </c>
      <c r="E92" s="21"/>
      <c r="F92" s="21"/>
      <c r="G92" s="23">
        <v>2400</v>
      </c>
      <c r="H92" s="80">
        <v>1254.7953056139079</v>
      </c>
      <c r="I92" s="80">
        <v>1081.4273917669218</v>
      </c>
      <c r="J92" s="80">
        <v>1194.1822393313262</v>
      </c>
      <c r="K92" s="80">
        <v>1369.2859267828333</v>
      </c>
      <c r="L92" s="80">
        <v>1171.5361861453032</v>
      </c>
      <c r="M92" s="80">
        <v>1209.305266306578</v>
      </c>
      <c r="N92" s="80">
        <v>1407.6830258868333</v>
      </c>
      <c r="O92" s="80">
        <v>1477.0798567131808</v>
      </c>
      <c r="P92" s="23">
        <v>5</v>
      </c>
      <c r="Q92" s="78">
        <v>2.5</v>
      </c>
      <c r="R92" s="78">
        <v>4.0999999999999996</v>
      </c>
      <c r="S92" s="78">
        <v>4.3</v>
      </c>
      <c r="T92" s="78">
        <v>4.0999999999999996</v>
      </c>
      <c r="U92" s="78">
        <v>4.3</v>
      </c>
      <c r="V92" s="78">
        <v>2.8</v>
      </c>
      <c r="W92" s="78">
        <v>3.1</v>
      </c>
      <c r="X92" s="78">
        <v>3</v>
      </c>
      <c r="Y92" s="23">
        <v>5</v>
      </c>
      <c r="Z92" s="25">
        <v>2.8063428493227273E-2</v>
      </c>
      <c r="AA92" s="25">
        <v>2.4434285714285717E-3</v>
      </c>
      <c r="AB92" s="25">
        <v>4.4331428571428577E-3</v>
      </c>
      <c r="AC92" s="25">
        <v>1.8590285714285715E-2</v>
      </c>
      <c r="AD92" s="25">
        <v>7.9857142857142852E-3</v>
      </c>
      <c r="AE92" s="25">
        <v>1.1062857142857142E-3</v>
      </c>
      <c r="AF92" s="25">
        <v>7.3542857142857145E-4</v>
      </c>
      <c r="AG92" s="25">
        <v>0</v>
      </c>
      <c r="AH92" s="23">
        <v>1</v>
      </c>
      <c r="AI92" s="76">
        <v>0</v>
      </c>
      <c r="AJ92" s="76">
        <v>0</v>
      </c>
      <c r="AK92" s="76">
        <v>0</v>
      </c>
      <c r="AL92" s="76">
        <v>0</v>
      </c>
      <c r="AM92" s="76">
        <v>0</v>
      </c>
      <c r="AN92" s="76">
        <v>0</v>
      </c>
      <c r="AO92" s="76">
        <v>2.5999999999999999E-2</v>
      </c>
      <c r="AP92" s="76">
        <v>0</v>
      </c>
      <c r="BE92">
        <f>+IF(H92&gt;2400,1,0)</f>
        <v>0</v>
      </c>
      <c r="BF92">
        <f t="shared" ref="BF92" si="1027">+IF(I92&gt;2400,1,0)</f>
        <v>0</v>
      </c>
      <c r="BG92">
        <f t="shared" ref="BG92" si="1028">+IF(J92&gt;2400,1,0)</f>
        <v>0</v>
      </c>
      <c r="BH92">
        <f t="shared" ref="BH92" si="1029">+IF(K92&gt;2400,1,0)</f>
        <v>0</v>
      </c>
      <c r="BI92">
        <f t="shared" ref="BI92" si="1030">+IF(L92&gt;2400,1,0)</f>
        <v>0</v>
      </c>
      <c r="BJ92">
        <f t="shared" ref="BJ92" si="1031">+IF(M92&gt;2400,1,0)</f>
        <v>0</v>
      </c>
      <c r="BK92">
        <f t="shared" ref="BK92" si="1032">+IF(N92&gt;2400,1,0)</f>
        <v>0</v>
      </c>
      <c r="BL92">
        <f t="shared" ref="BL92" si="1033">+IF(O92&gt;2400,1,0)</f>
        <v>0</v>
      </c>
      <c r="BM92">
        <f>+IF(Q92&gt;5,1,0)</f>
        <v>0</v>
      </c>
      <c r="BN92">
        <f t="shared" ref="BN92" si="1034">+IF(R92&gt;5,1,0)</f>
        <v>0</v>
      </c>
      <c r="BO92">
        <f t="shared" ref="BO92" si="1035">+IF(S92&gt;5,1,0)</f>
        <v>0</v>
      </c>
      <c r="BP92">
        <f t="shared" ref="BP92" si="1036">+IF(T92&gt;5,1,0)</f>
        <v>0</v>
      </c>
      <c r="BQ92">
        <f t="shared" ref="BQ92" si="1037">+IF(U92&gt;5,1,0)</f>
        <v>0</v>
      </c>
      <c r="BR92">
        <f t="shared" ref="BR92" si="1038">+IF(V92&gt;5,1,0)</f>
        <v>0</v>
      </c>
      <c r="BS92">
        <f t="shared" ref="BS92" si="1039">+IF(W92&gt;5,1,0)</f>
        <v>0</v>
      </c>
      <c r="BT92">
        <f t="shared" ref="BT92" si="1040">+IF(X92&gt;5,1,0)</f>
        <v>0</v>
      </c>
      <c r="BU92">
        <f t="shared" si="909"/>
        <v>0</v>
      </c>
      <c r="BV92">
        <f t="shared" si="909"/>
        <v>0</v>
      </c>
      <c r="BW92">
        <f t="shared" si="909"/>
        <v>0</v>
      </c>
      <c r="BX92">
        <f t="shared" si="909"/>
        <v>0</v>
      </c>
      <c r="BY92">
        <f t="shared" si="909"/>
        <v>0</v>
      </c>
      <c r="BZ92">
        <f t="shared" si="909"/>
        <v>0</v>
      </c>
      <c r="CA92">
        <f t="shared" si="909"/>
        <v>0</v>
      </c>
      <c r="CB92">
        <f t="shared" si="899"/>
        <v>0</v>
      </c>
      <c r="CC92">
        <f>+IF(AI92&gt;1,1,0)</f>
        <v>0</v>
      </c>
      <c r="CD92">
        <f t="shared" ref="CD92" si="1041">+IF(AJ92&gt;1,1,0)</f>
        <v>0</v>
      </c>
      <c r="CE92">
        <f t="shared" ref="CE92" si="1042">+IF(AK92&gt;1,1,0)</f>
        <v>0</v>
      </c>
      <c r="CF92">
        <f t="shared" ref="CF92" si="1043">+IF(AL92&gt;1,1,0)</f>
        <v>0</v>
      </c>
      <c r="CG92">
        <f t="shared" ref="CG92" si="1044">+IF(AM92&gt;1,1,0)</f>
        <v>0</v>
      </c>
      <c r="CH92">
        <f t="shared" ref="CH92" si="1045">+IF(AN92&gt;1,1,0)</f>
        <v>0</v>
      </c>
      <c r="CI92">
        <f t="shared" ref="CI92" si="1046">+IF(AO92&gt;1,1,0)</f>
        <v>0</v>
      </c>
      <c r="CJ92">
        <f t="shared" ref="CJ92" si="1047">+IF(AP92&gt;1,1,0)</f>
        <v>0</v>
      </c>
      <c r="CK92">
        <f t="shared" si="911"/>
        <v>0</v>
      </c>
      <c r="CL92">
        <f t="shared" si="911"/>
        <v>0</v>
      </c>
      <c r="CM92">
        <f t="shared" si="911"/>
        <v>0</v>
      </c>
      <c r="CN92">
        <f t="shared" si="911"/>
        <v>0</v>
      </c>
      <c r="CO92">
        <f t="shared" si="911"/>
        <v>0</v>
      </c>
      <c r="CP92">
        <f t="shared" si="911"/>
        <v>0</v>
      </c>
      <c r="CQ92">
        <f t="shared" si="911"/>
        <v>0</v>
      </c>
      <c r="CR92">
        <f t="shared" si="907"/>
        <v>0</v>
      </c>
    </row>
    <row r="93" spans="1:96" ht="14.25" customHeight="1" x14ac:dyDescent="0.35">
      <c r="A93" s="21" t="s">
        <v>99</v>
      </c>
      <c r="B93" s="21">
        <v>218750</v>
      </c>
      <c r="C93" s="21">
        <v>218800</v>
      </c>
      <c r="D93" s="21">
        <f t="shared" si="746"/>
        <v>50</v>
      </c>
      <c r="E93" s="21"/>
      <c r="F93" s="21"/>
      <c r="G93" s="23">
        <v>2400</v>
      </c>
      <c r="H93" s="81"/>
      <c r="I93" s="81"/>
      <c r="J93" s="81"/>
      <c r="K93" s="81"/>
      <c r="L93" s="81"/>
      <c r="M93" s="81"/>
      <c r="N93" s="81"/>
      <c r="O93" s="81"/>
      <c r="P93" s="23">
        <v>5</v>
      </c>
      <c r="Q93" s="79"/>
      <c r="R93" s="79"/>
      <c r="S93" s="79"/>
      <c r="T93" s="79"/>
      <c r="U93" s="79"/>
      <c r="V93" s="79"/>
      <c r="W93" s="79"/>
      <c r="X93" s="79"/>
      <c r="Y93" s="23">
        <v>5</v>
      </c>
      <c r="Z93" s="25">
        <v>3.8376571352822443E-2</v>
      </c>
      <c r="AA93" s="25">
        <v>1.5803999999999999E-2</v>
      </c>
      <c r="AB93" s="25">
        <v>6.9439999999999997E-3</v>
      </c>
      <c r="AC93" s="25">
        <v>2.0461714285714281E-2</v>
      </c>
      <c r="AD93" s="25">
        <v>3.625142857142858E-3</v>
      </c>
      <c r="AE93" s="25">
        <v>4.5599999999999997E-4</v>
      </c>
      <c r="AF93" s="25">
        <v>1.8914285714285715E-3</v>
      </c>
      <c r="AG93" s="25">
        <v>2.8571428571428574E-5</v>
      </c>
      <c r="AH93" s="23">
        <v>1</v>
      </c>
      <c r="AI93" s="77"/>
      <c r="AJ93" s="77"/>
      <c r="AK93" s="77"/>
      <c r="AL93" s="77"/>
      <c r="AM93" s="77"/>
      <c r="AN93" s="77"/>
      <c r="AO93" s="77"/>
      <c r="AP93" s="77"/>
      <c r="BE93">
        <f t="shared" ref="BE93:BT93" si="1048">+BE92</f>
        <v>0</v>
      </c>
      <c r="BF93">
        <f t="shared" si="1048"/>
        <v>0</v>
      </c>
      <c r="BG93">
        <f t="shared" si="1048"/>
        <v>0</v>
      </c>
      <c r="BH93">
        <f t="shared" si="1048"/>
        <v>0</v>
      </c>
      <c r="BI93">
        <f t="shared" si="1048"/>
        <v>0</v>
      </c>
      <c r="BJ93">
        <f t="shared" si="1048"/>
        <v>0</v>
      </c>
      <c r="BK93">
        <f t="shared" si="1048"/>
        <v>0</v>
      </c>
      <c r="BL93">
        <f t="shared" si="1048"/>
        <v>0</v>
      </c>
      <c r="BM93">
        <f t="shared" si="1048"/>
        <v>0</v>
      </c>
      <c r="BN93">
        <f t="shared" si="1048"/>
        <v>0</v>
      </c>
      <c r="BO93">
        <f t="shared" si="1048"/>
        <v>0</v>
      </c>
      <c r="BP93">
        <f t="shared" si="1048"/>
        <v>0</v>
      </c>
      <c r="BQ93">
        <f t="shared" si="1048"/>
        <v>0</v>
      </c>
      <c r="BR93">
        <f t="shared" si="1048"/>
        <v>0</v>
      </c>
      <c r="BS93">
        <f t="shared" si="1048"/>
        <v>0</v>
      </c>
      <c r="BT93">
        <f t="shared" si="1048"/>
        <v>0</v>
      </c>
      <c r="BU93">
        <f t="shared" si="909"/>
        <v>0</v>
      </c>
      <c r="BV93">
        <f t="shared" si="909"/>
        <v>0</v>
      </c>
      <c r="BW93">
        <f t="shared" si="909"/>
        <v>0</v>
      </c>
      <c r="BX93">
        <f t="shared" si="909"/>
        <v>0</v>
      </c>
      <c r="BY93">
        <f t="shared" si="909"/>
        <v>0</v>
      </c>
      <c r="BZ93">
        <f t="shared" si="909"/>
        <v>0</v>
      </c>
      <c r="CA93">
        <f t="shared" si="909"/>
        <v>0</v>
      </c>
      <c r="CB93">
        <f t="shared" si="899"/>
        <v>0</v>
      </c>
      <c r="CC93">
        <f t="shared" ref="CC93:CJ93" si="1049">+CC92</f>
        <v>0</v>
      </c>
      <c r="CD93">
        <f t="shared" si="1049"/>
        <v>0</v>
      </c>
      <c r="CE93">
        <f t="shared" si="1049"/>
        <v>0</v>
      </c>
      <c r="CF93">
        <f t="shared" si="1049"/>
        <v>0</v>
      </c>
      <c r="CG93">
        <f t="shared" si="1049"/>
        <v>0</v>
      </c>
      <c r="CH93">
        <f t="shared" si="1049"/>
        <v>0</v>
      </c>
      <c r="CI93">
        <f t="shared" si="1049"/>
        <v>0</v>
      </c>
      <c r="CJ93">
        <f t="shared" si="1049"/>
        <v>0</v>
      </c>
      <c r="CK93">
        <f t="shared" si="911"/>
        <v>0</v>
      </c>
      <c r="CL93">
        <f t="shared" si="911"/>
        <v>0</v>
      </c>
      <c r="CM93">
        <f t="shared" si="911"/>
        <v>0</v>
      </c>
      <c r="CN93">
        <f t="shared" si="911"/>
        <v>0</v>
      </c>
      <c r="CO93">
        <f t="shared" si="911"/>
        <v>0</v>
      </c>
      <c r="CP93">
        <f t="shared" si="911"/>
        <v>0</v>
      </c>
      <c r="CQ93">
        <f t="shared" si="911"/>
        <v>0</v>
      </c>
      <c r="CR93">
        <f t="shared" si="907"/>
        <v>0</v>
      </c>
    </row>
    <row r="94" spans="1:96" ht="14.25" customHeight="1" x14ac:dyDescent="0.35">
      <c r="A94" s="21" t="s">
        <v>99</v>
      </c>
      <c r="B94" s="21">
        <v>218800</v>
      </c>
      <c r="C94" s="21">
        <v>218850</v>
      </c>
      <c r="D94" s="21">
        <f t="shared" si="746"/>
        <v>50</v>
      </c>
      <c r="E94" s="21"/>
      <c r="F94" s="21"/>
      <c r="G94" s="23">
        <v>2400</v>
      </c>
      <c r="H94" s="80">
        <v>1081.4273917669218</v>
      </c>
      <c r="I94" s="80">
        <v>1051.5658816158889</v>
      </c>
      <c r="J94" s="80">
        <v>1247.201174685119</v>
      </c>
      <c r="K94" s="80">
        <v>1118.8786763994492</v>
      </c>
      <c r="L94" s="80">
        <v>1201.7412039816743</v>
      </c>
      <c r="M94" s="80">
        <v>1216.8744012361801</v>
      </c>
      <c r="N94" s="80">
        <v>1051.5658816158889</v>
      </c>
      <c r="O94" s="80">
        <v>1407.6830258868333</v>
      </c>
      <c r="P94" s="23">
        <v>5</v>
      </c>
      <c r="Q94" s="78">
        <v>2.6</v>
      </c>
      <c r="R94" s="78">
        <v>4.0999999999999996</v>
      </c>
      <c r="S94" s="78">
        <v>4.7</v>
      </c>
      <c r="T94" s="78">
        <v>4</v>
      </c>
      <c r="U94" s="78">
        <v>4.8</v>
      </c>
      <c r="V94" s="78">
        <v>3</v>
      </c>
      <c r="W94" s="78">
        <v>2.6</v>
      </c>
      <c r="X94" s="78">
        <v>2.8</v>
      </c>
      <c r="Y94" s="23">
        <v>5</v>
      </c>
      <c r="Z94" s="25">
        <v>2.5791428515570508E-2</v>
      </c>
      <c r="AA94" s="25">
        <v>7.7394285714285707E-3</v>
      </c>
      <c r="AB94" s="25">
        <v>1.8371428571428571E-3</v>
      </c>
      <c r="AC94" s="25">
        <v>1.3083428571428571E-2</v>
      </c>
      <c r="AD94" s="25">
        <v>9.5342857142857139E-3</v>
      </c>
      <c r="AE94" s="25">
        <v>2.7874285714285709E-3</v>
      </c>
      <c r="AF94" s="25">
        <v>2.9120000000000001E-3</v>
      </c>
      <c r="AG94" s="25">
        <v>4.5542857142857136E-4</v>
      </c>
      <c r="AH94" s="23">
        <v>1</v>
      </c>
      <c r="AI94" s="76">
        <v>0</v>
      </c>
      <c r="AJ94" s="76">
        <v>0</v>
      </c>
      <c r="AK94" s="76">
        <v>0</v>
      </c>
      <c r="AL94" s="76">
        <v>0</v>
      </c>
      <c r="AM94" s="76">
        <v>0</v>
      </c>
      <c r="AN94" s="76">
        <v>0</v>
      </c>
      <c r="AO94" s="76">
        <v>0</v>
      </c>
      <c r="AP94" s="76">
        <v>0</v>
      </c>
      <c r="BE94">
        <f>+IF(H94&gt;2400,1,0)</f>
        <v>0</v>
      </c>
      <c r="BF94">
        <f t="shared" ref="BF94" si="1050">+IF(I94&gt;2400,1,0)</f>
        <v>0</v>
      </c>
      <c r="BG94">
        <f t="shared" ref="BG94" si="1051">+IF(J94&gt;2400,1,0)</f>
        <v>0</v>
      </c>
      <c r="BH94">
        <f t="shared" ref="BH94" si="1052">+IF(K94&gt;2400,1,0)</f>
        <v>0</v>
      </c>
      <c r="BI94">
        <f t="shared" ref="BI94" si="1053">+IF(L94&gt;2400,1,0)</f>
        <v>0</v>
      </c>
      <c r="BJ94">
        <f t="shared" ref="BJ94" si="1054">+IF(M94&gt;2400,1,0)</f>
        <v>0</v>
      </c>
      <c r="BK94">
        <f t="shared" ref="BK94" si="1055">+IF(N94&gt;2400,1,0)</f>
        <v>0</v>
      </c>
      <c r="BL94">
        <f t="shared" ref="BL94" si="1056">+IF(O94&gt;2400,1,0)</f>
        <v>0</v>
      </c>
      <c r="BM94">
        <f>+IF(Q94&gt;5,1,0)</f>
        <v>0</v>
      </c>
      <c r="BN94">
        <f t="shared" ref="BN94" si="1057">+IF(R94&gt;5,1,0)</f>
        <v>0</v>
      </c>
      <c r="BO94">
        <f t="shared" ref="BO94" si="1058">+IF(S94&gt;5,1,0)</f>
        <v>0</v>
      </c>
      <c r="BP94">
        <f t="shared" ref="BP94" si="1059">+IF(T94&gt;5,1,0)</f>
        <v>0</v>
      </c>
      <c r="BQ94">
        <f t="shared" ref="BQ94" si="1060">+IF(U94&gt;5,1,0)</f>
        <v>0</v>
      </c>
      <c r="BR94">
        <f t="shared" ref="BR94" si="1061">+IF(V94&gt;5,1,0)</f>
        <v>0</v>
      </c>
      <c r="BS94">
        <f t="shared" ref="BS94" si="1062">+IF(W94&gt;5,1,0)</f>
        <v>0</v>
      </c>
      <c r="BT94">
        <f t="shared" ref="BT94" si="1063">+IF(X94&gt;5,1,0)</f>
        <v>0</v>
      </c>
      <c r="BU94">
        <f t="shared" si="909"/>
        <v>0</v>
      </c>
      <c r="BV94">
        <f t="shared" si="909"/>
        <v>0</v>
      </c>
      <c r="BW94">
        <f t="shared" si="909"/>
        <v>0</v>
      </c>
      <c r="BX94">
        <f t="shared" si="909"/>
        <v>0</v>
      </c>
      <c r="BY94">
        <f t="shared" si="909"/>
        <v>0</v>
      </c>
      <c r="BZ94">
        <f t="shared" si="909"/>
        <v>0</v>
      </c>
      <c r="CA94">
        <f t="shared" si="909"/>
        <v>0</v>
      </c>
      <c r="CB94">
        <f t="shared" si="899"/>
        <v>0</v>
      </c>
      <c r="CC94">
        <f>+IF(AI94&gt;1,1,0)</f>
        <v>0</v>
      </c>
      <c r="CD94">
        <f t="shared" ref="CD94" si="1064">+IF(AJ94&gt;1,1,0)</f>
        <v>0</v>
      </c>
      <c r="CE94">
        <f t="shared" ref="CE94" si="1065">+IF(AK94&gt;1,1,0)</f>
        <v>0</v>
      </c>
      <c r="CF94">
        <f t="shared" ref="CF94" si="1066">+IF(AL94&gt;1,1,0)</f>
        <v>0</v>
      </c>
      <c r="CG94">
        <f t="shared" ref="CG94" si="1067">+IF(AM94&gt;1,1,0)</f>
        <v>0</v>
      </c>
      <c r="CH94">
        <f t="shared" ref="CH94" si="1068">+IF(AN94&gt;1,1,0)</f>
        <v>0</v>
      </c>
      <c r="CI94">
        <f t="shared" ref="CI94" si="1069">+IF(AO94&gt;1,1,0)</f>
        <v>0</v>
      </c>
      <c r="CJ94">
        <f t="shared" ref="CJ94" si="1070">+IF(AP94&gt;1,1,0)</f>
        <v>0</v>
      </c>
      <c r="CK94">
        <f t="shared" si="911"/>
        <v>0</v>
      </c>
      <c r="CL94">
        <f t="shared" si="911"/>
        <v>0</v>
      </c>
      <c r="CM94">
        <f t="shared" si="911"/>
        <v>0</v>
      </c>
      <c r="CN94">
        <f t="shared" si="911"/>
        <v>0</v>
      </c>
      <c r="CO94">
        <f t="shared" si="911"/>
        <v>0</v>
      </c>
      <c r="CP94">
        <f t="shared" si="911"/>
        <v>0</v>
      </c>
      <c r="CQ94">
        <f t="shared" si="911"/>
        <v>0</v>
      </c>
      <c r="CR94">
        <f t="shared" si="907"/>
        <v>0</v>
      </c>
    </row>
    <row r="95" spans="1:96" ht="14.25" customHeight="1" x14ac:dyDescent="0.35">
      <c r="A95" s="21" t="s">
        <v>99</v>
      </c>
      <c r="B95" s="21">
        <v>218850</v>
      </c>
      <c r="C95" s="21">
        <v>218900</v>
      </c>
      <c r="D95" s="21">
        <f t="shared" si="746"/>
        <v>50</v>
      </c>
      <c r="E95" s="21"/>
      <c r="F95" s="21"/>
      <c r="G95" s="23">
        <v>2400</v>
      </c>
      <c r="H95" s="81"/>
      <c r="I95" s="81"/>
      <c r="J95" s="81"/>
      <c r="K95" s="81"/>
      <c r="L95" s="81"/>
      <c r="M95" s="81"/>
      <c r="N95" s="81"/>
      <c r="O95" s="81"/>
      <c r="P95" s="23">
        <v>5</v>
      </c>
      <c r="Q95" s="79"/>
      <c r="R95" s="79"/>
      <c r="S95" s="79"/>
      <c r="T95" s="79"/>
      <c r="U95" s="79"/>
      <c r="V95" s="79"/>
      <c r="W95" s="79"/>
      <c r="X95" s="79"/>
      <c r="Y95" s="23">
        <v>5</v>
      </c>
      <c r="Z95" s="25">
        <v>1.0135999913896835E-2</v>
      </c>
      <c r="AA95" s="25">
        <v>1.7728571428571427E-2</v>
      </c>
      <c r="AB95" s="25">
        <v>1.4890285714285712E-2</v>
      </c>
      <c r="AC95" s="25">
        <v>5.225142857142857E-3</v>
      </c>
      <c r="AD95" s="25">
        <v>4.0639999999999999E-3</v>
      </c>
      <c r="AE95" s="25">
        <v>5.0725714285714298E-3</v>
      </c>
      <c r="AF95" s="25">
        <v>3.5765714285714281E-3</v>
      </c>
      <c r="AG95" s="25">
        <v>3.9377142857142857E-3</v>
      </c>
      <c r="AH95" s="23">
        <v>1</v>
      </c>
      <c r="AI95" s="77"/>
      <c r="AJ95" s="77"/>
      <c r="AK95" s="77"/>
      <c r="AL95" s="77"/>
      <c r="AM95" s="77"/>
      <c r="AN95" s="77"/>
      <c r="AO95" s="77"/>
      <c r="AP95" s="77"/>
      <c r="BE95">
        <f t="shared" ref="BE95:BT95" si="1071">+BE94</f>
        <v>0</v>
      </c>
      <c r="BF95">
        <f t="shared" si="1071"/>
        <v>0</v>
      </c>
      <c r="BG95">
        <f t="shared" si="1071"/>
        <v>0</v>
      </c>
      <c r="BH95">
        <f t="shared" si="1071"/>
        <v>0</v>
      </c>
      <c r="BI95">
        <f t="shared" si="1071"/>
        <v>0</v>
      </c>
      <c r="BJ95">
        <f t="shared" si="1071"/>
        <v>0</v>
      </c>
      <c r="BK95">
        <f t="shared" si="1071"/>
        <v>0</v>
      </c>
      <c r="BL95">
        <f t="shared" si="1071"/>
        <v>0</v>
      </c>
      <c r="BM95">
        <f t="shared" si="1071"/>
        <v>0</v>
      </c>
      <c r="BN95">
        <f t="shared" si="1071"/>
        <v>0</v>
      </c>
      <c r="BO95">
        <f t="shared" si="1071"/>
        <v>0</v>
      </c>
      <c r="BP95">
        <f t="shared" si="1071"/>
        <v>0</v>
      </c>
      <c r="BQ95">
        <f t="shared" si="1071"/>
        <v>0</v>
      </c>
      <c r="BR95">
        <f t="shared" si="1071"/>
        <v>0</v>
      </c>
      <c r="BS95">
        <f t="shared" si="1071"/>
        <v>0</v>
      </c>
      <c r="BT95">
        <f t="shared" si="1071"/>
        <v>0</v>
      </c>
      <c r="BU95">
        <f t="shared" si="909"/>
        <v>0</v>
      </c>
      <c r="BV95">
        <f t="shared" si="909"/>
        <v>0</v>
      </c>
      <c r="BW95">
        <f t="shared" si="909"/>
        <v>0</v>
      </c>
      <c r="BX95">
        <f t="shared" si="909"/>
        <v>0</v>
      </c>
      <c r="BY95">
        <f t="shared" si="909"/>
        <v>0</v>
      </c>
      <c r="BZ95">
        <f t="shared" si="909"/>
        <v>0</v>
      </c>
      <c r="CA95">
        <f t="shared" si="909"/>
        <v>0</v>
      </c>
      <c r="CB95">
        <f t="shared" si="899"/>
        <v>0</v>
      </c>
      <c r="CC95">
        <f t="shared" ref="CC95:CJ95" si="1072">+CC94</f>
        <v>0</v>
      </c>
      <c r="CD95">
        <f t="shared" si="1072"/>
        <v>0</v>
      </c>
      <c r="CE95">
        <f t="shared" si="1072"/>
        <v>0</v>
      </c>
      <c r="CF95">
        <f t="shared" si="1072"/>
        <v>0</v>
      </c>
      <c r="CG95">
        <f t="shared" si="1072"/>
        <v>0</v>
      </c>
      <c r="CH95">
        <f t="shared" si="1072"/>
        <v>0</v>
      </c>
      <c r="CI95">
        <f t="shared" si="1072"/>
        <v>0</v>
      </c>
      <c r="CJ95">
        <f t="shared" si="1072"/>
        <v>0</v>
      </c>
      <c r="CK95">
        <f t="shared" si="911"/>
        <v>0</v>
      </c>
      <c r="CL95">
        <f t="shared" si="911"/>
        <v>0</v>
      </c>
      <c r="CM95">
        <f t="shared" si="911"/>
        <v>0</v>
      </c>
      <c r="CN95">
        <f t="shared" si="911"/>
        <v>0</v>
      </c>
      <c r="CO95">
        <f t="shared" si="911"/>
        <v>0</v>
      </c>
      <c r="CP95">
        <f t="shared" si="911"/>
        <v>0</v>
      </c>
      <c r="CQ95">
        <f t="shared" si="911"/>
        <v>0</v>
      </c>
      <c r="CR95">
        <f t="shared" si="907"/>
        <v>0</v>
      </c>
    </row>
    <row r="96" spans="1:96" ht="14.25" customHeight="1" x14ac:dyDescent="0.35">
      <c r="A96" s="21" t="s">
        <v>99</v>
      </c>
      <c r="B96" s="21">
        <v>218900</v>
      </c>
      <c r="C96" s="21">
        <v>218950</v>
      </c>
      <c r="D96" s="21">
        <f t="shared" si="746"/>
        <v>50</v>
      </c>
      <c r="E96" s="21" t="s">
        <v>66</v>
      </c>
      <c r="F96" s="21"/>
      <c r="G96" s="23">
        <v>2400</v>
      </c>
      <c r="H96" s="80">
        <v>1066.4854383530628</v>
      </c>
      <c r="I96" s="80">
        <v>962.53326575902634</v>
      </c>
      <c r="J96" s="80">
        <v>1118.8786763994492</v>
      </c>
      <c r="K96" s="80">
        <v>1695.1719572508696</v>
      </c>
      <c r="L96" s="80">
        <v>1103.8817845012861</v>
      </c>
      <c r="M96" s="80">
        <v>1133.8971366963031</v>
      </c>
      <c r="N96" s="80">
        <v>1014.3666261352151</v>
      </c>
      <c r="O96" s="80">
        <v>1407.6830258868333</v>
      </c>
      <c r="P96" s="23">
        <v>5</v>
      </c>
      <c r="Q96" s="78">
        <v>2.2000000000000002</v>
      </c>
      <c r="R96" s="78">
        <v>4.0999999999999996</v>
      </c>
      <c r="S96" s="78">
        <v>4.4000000000000004</v>
      </c>
      <c r="T96" s="78">
        <v>3.6</v>
      </c>
      <c r="U96" s="78">
        <v>4.8</v>
      </c>
      <c r="V96" s="78">
        <v>3.3</v>
      </c>
      <c r="W96" s="78">
        <v>2.2000000000000002</v>
      </c>
      <c r="X96" s="78">
        <v>3.1</v>
      </c>
      <c r="Y96" s="23">
        <v>5</v>
      </c>
      <c r="Z96" s="25">
        <v>1.8067428349086215E-2</v>
      </c>
      <c r="AA96" s="25">
        <v>7.2508571428571431E-3</v>
      </c>
      <c r="AB96" s="25">
        <v>5.5251428571428569E-3</v>
      </c>
      <c r="AC96" s="25">
        <v>3.1485714285714282E-4</v>
      </c>
      <c r="AD96" s="25">
        <v>6.9205714285714278E-3</v>
      </c>
      <c r="AE96" s="25">
        <v>1.1714285714285713E-3</v>
      </c>
      <c r="AF96" s="25">
        <v>7.311428571428572E-3</v>
      </c>
      <c r="AG96" s="25">
        <v>3.798857142857142E-3</v>
      </c>
      <c r="AH96" s="23">
        <v>1</v>
      </c>
      <c r="AI96" s="76">
        <v>0</v>
      </c>
      <c r="AJ96" s="76">
        <v>0</v>
      </c>
      <c r="AK96" s="76">
        <v>1.0857142857142857E-2</v>
      </c>
      <c r="AL96" s="76">
        <v>0</v>
      </c>
      <c r="AM96" s="76">
        <v>0</v>
      </c>
      <c r="AN96" s="76">
        <v>5.1428571428571426E-3</v>
      </c>
      <c r="AO96" s="76">
        <v>0</v>
      </c>
      <c r="AP96" s="76">
        <v>0</v>
      </c>
      <c r="BE96">
        <f>+IF(H96&gt;2400,1,0)</f>
        <v>0</v>
      </c>
      <c r="BF96">
        <f t="shared" ref="BF96" si="1073">+IF(I96&gt;2400,1,0)</f>
        <v>0</v>
      </c>
      <c r="BG96">
        <f t="shared" ref="BG96" si="1074">+IF(J96&gt;2400,1,0)</f>
        <v>0</v>
      </c>
      <c r="BH96">
        <f t="shared" ref="BH96" si="1075">+IF(K96&gt;2400,1,0)</f>
        <v>0</v>
      </c>
      <c r="BI96">
        <f t="shared" ref="BI96" si="1076">+IF(L96&gt;2400,1,0)</f>
        <v>0</v>
      </c>
      <c r="BJ96">
        <f t="shared" ref="BJ96" si="1077">+IF(M96&gt;2400,1,0)</f>
        <v>0</v>
      </c>
      <c r="BK96">
        <f t="shared" ref="BK96" si="1078">+IF(N96&gt;2400,1,0)</f>
        <v>0</v>
      </c>
      <c r="BL96">
        <f t="shared" ref="BL96" si="1079">+IF(O96&gt;2400,1,0)</f>
        <v>0</v>
      </c>
      <c r="BM96">
        <f>+IF(Q96&gt;5,1,0)</f>
        <v>0</v>
      </c>
      <c r="BN96">
        <f t="shared" ref="BN96" si="1080">+IF(R96&gt;5,1,0)</f>
        <v>0</v>
      </c>
      <c r="BO96">
        <f t="shared" ref="BO96" si="1081">+IF(S96&gt;5,1,0)</f>
        <v>0</v>
      </c>
      <c r="BP96">
        <f t="shared" ref="BP96" si="1082">+IF(T96&gt;5,1,0)</f>
        <v>0</v>
      </c>
      <c r="BQ96">
        <f t="shared" ref="BQ96" si="1083">+IF(U96&gt;5,1,0)</f>
        <v>0</v>
      </c>
      <c r="BR96">
        <f t="shared" ref="BR96" si="1084">+IF(V96&gt;5,1,0)</f>
        <v>0</v>
      </c>
      <c r="BS96">
        <f t="shared" ref="BS96" si="1085">+IF(W96&gt;5,1,0)</f>
        <v>0</v>
      </c>
      <c r="BT96">
        <f t="shared" ref="BT96" si="1086">+IF(X96&gt;5,1,0)</f>
        <v>0</v>
      </c>
      <c r="BU96">
        <f t="shared" si="909"/>
        <v>0</v>
      </c>
      <c r="BV96">
        <f t="shared" si="909"/>
        <v>0</v>
      </c>
      <c r="BW96">
        <f t="shared" si="909"/>
        <v>0</v>
      </c>
      <c r="BX96">
        <f t="shared" si="909"/>
        <v>0</v>
      </c>
      <c r="BY96">
        <f t="shared" si="909"/>
        <v>0</v>
      </c>
      <c r="BZ96">
        <f t="shared" si="909"/>
        <v>0</v>
      </c>
      <c r="CA96">
        <f t="shared" si="909"/>
        <v>0</v>
      </c>
      <c r="CB96">
        <f t="shared" si="899"/>
        <v>0</v>
      </c>
      <c r="CC96">
        <f>+IF(AI96&gt;1,1,0)</f>
        <v>0</v>
      </c>
      <c r="CD96">
        <f t="shared" ref="CD96" si="1087">+IF(AJ96&gt;1,1,0)</f>
        <v>0</v>
      </c>
      <c r="CE96">
        <f t="shared" ref="CE96" si="1088">+IF(AK96&gt;1,1,0)</f>
        <v>0</v>
      </c>
      <c r="CF96">
        <f t="shared" ref="CF96" si="1089">+IF(AL96&gt;1,1,0)</f>
        <v>0</v>
      </c>
      <c r="CG96">
        <f t="shared" ref="CG96" si="1090">+IF(AM96&gt;1,1,0)</f>
        <v>0</v>
      </c>
      <c r="CH96">
        <f t="shared" ref="CH96" si="1091">+IF(AN96&gt;1,1,0)</f>
        <v>0</v>
      </c>
      <c r="CI96">
        <f t="shared" ref="CI96" si="1092">+IF(AO96&gt;1,1,0)</f>
        <v>0</v>
      </c>
      <c r="CJ96">
        <f t="shared" ref="CJ96" si="1093">+IF(AP96&gt;1,1,0)</f>
        <v>0</v>
      </c>
      <c r="CK96">
        <f t="shared" si="911"/>
        <v>0</v>
      </c>
      <c r="CL96">
        <f t="shared" si="911"/>
        <v>0</v>
      </c>
      <c r="CM96">
        <f t="shared" si="911"/>
        <v>0</v>
      </c>
      <c r="CN96">
        <f t="shared" si="911"/>
        <v>0</v>
      </c>
      <c r="CO96">
        <f t="shared" si="911"/>
        <v>0</v>
      </c>
      <c r="CP96">
        <f t="shared" si="911"/>
        <v>0</v>
      </c>
      <c r="CQ96">
        <f t="shared" si="911"/>
        <v>0</v>
      </c>
      <c r="CR96">
        <f t="shared" si="907"/>
        <v>0</v>
      </c>
    </row>
    <row r="97" spans="1:96" ht="14.25" customHeight="1" x14ac:dyDescent="0.35">
      <c r="A97" s="21" t="s">
        <v>99</v>
      </c>
      <c r="B97" s="21">
        <v>218950</v>
      </c>
      <c r="C97" s="21">
        <v>219000</v>
      </c>
      <c r="D97" s="21">
        <f t="shared" si="746"/>
        <v>50</v>
      </c>
      <c r="E97" s="21"/>
      <c r="F97" s="21"/>
      <c r="G97" s="23">
        <v>2400</v>
      </c>
      <c r="H97" s="81"/>
      <c r="I97" s="81"/>
      <c r="J97" s="81"/>
      <c r="K97" s="81"/>
      <c r="L97" s="81"/>
      <c r="M97" s="81"/>
      <c r="N97" s="81"/>
      <c r="O97" s="81"/>
      <c r="P97" s="23">
        <v>5</v>
      </c>
      <c r="Q97" s="79"/>
      <c r="R97" s="79"/>
      <c r="S97" s="79"/>
      <c r="T97" s="79"/>
      <c r="U97" s="79"/>
      <c r="V97" s="79"/>
      <c r="W97" s="79"/>
      <c r="X97" s="79"/>
      <c r="Y97" s="23">
        <v>5</v>
      </c>
      <c r="Z97" s="25">
        <v>1.8556571508135115E-2</v>
      </c>
      <c r="AA97" s="25">
        <v>8.741714285714285E-3</v>
      </c>
      <c r="AB97" s="25">
        <v>1.3514285714285713E-3</v>
      </c>
      <c r="AC97" s="25">
        <v>3.0857142857142854E-3</v>
      </c>
      <c r="AD97" s="25">
        <v>8.2611428571428558E-3</v>
      </c>
      <c r="AE97" s="25">
        <v>1.9714285714285718E-4</v>
      </c>
      <c r="AF97" s="25">
        <v>2.1657142857142856E-3</v>
      </c>
      <c r="AG97" s="25">
        <v>0</v>
      </c>
      <c r="AH97" s="23">
        <v>1</v>
      </c>
      <c r="AI97" s="77"/>
      <c r="AJ97" s="77"/>
      <c r="AK97" s="77"/>
      <c r="AL97" s="77"/>
      <c r="AM97" s="77"/>
      <c r="AN97" s="77"/>
      <c r="AO97" s="77"/>
      <c r="AP97" s="77"/>
      <c r="BE97">
        <f t="shared" ref="BE97:BT97" si="1094">+BE96</f>
        <v>0</v>
      </c>
      <c r="BF97">
        <f t="shared" si="1094"/>
        <v>0</v>
      </c>
      <c r="BG97">
        <f t="shared" si="1094"/>
        <v>0</v>
      </c>
      <c r="BH97">
        <f t="shared" si="1094"/>
        <v>0</v>
      </c>
      <c r="BI97">
        <f t="shared" si="1094"/>
        <v>0</v>
      </c>
      <c r="BJ97">
        <f t="shared" si="1094"/>
        <v>0</v>
      </c>
      <c r="BK97">
        <f t="shared" si="1094"/>
        <v>0</v>
      </c>
      <c r="BL97">
        <f t="shared" si="1094"/>
        <v>0</v>
      </c>
      <c r="BM97">
        <f t="shared" si="1094"/>
        <v>0</v>
      </c>
      <c r="BN97">
        <f t="shared" si="1094"/>
        <v>0</v>
      </c>
      <c r="BO97">
        <f t="shared" si="1094"/>
        <v>0</v>
      </c>
      <c r="BP97">
        <f t="shared" si="1094"/>
        <v>0</v>
      </c>
      <c r="BQ97">
        <f t="shared" si="1094"/>
        <v>0</v>
      </c>
      <c r="BR97">
        <f t="shared" si="1094"/>
        <v>0</v>
      </c>
      <c r="BS97">
        <f t="shared" si="1094"/>
        <v>0</v>
      </c>
      <c r="BT97">
        <f t="shared" si="1094"/>
        <v>0</v>
      </c>
      <c r="BU97">
        <f t="shared" si="909"/>
        <v>0</v>
      </c>
      <c r="BV97">
        <f t="shared" si="909"/>
        <v>0</v>
      </c>
      <c r="BW97">
        <f t="shared" si="909"/>
        <v>0</v>
      </c>
      <c r="BX97">
        <f t="shared" si="909"/>
        <v>0</v>
      </c>
      <c r="BY97">
        <f t="shared" si="909"/>
        <v>0</v>
      </c>
      <c r="BZ97">
        <f t="shared" si="909"/>
        <v>0</v>
      </c>
      <c r="CA97">
        <f t="shared" si="909"/>
        <v>0</v>
      </c>
      <c r="CB97">
        <f t="shared" si="899"/>
        <v>0</v>
      </c>
      <c r="CC97">
        <f t="shared" ref="CC97:CJ97" si="1095">+CC96</f>
        <v>0</v>
      </c>
      <c r="CD97">
        <f t="shared" si="1095"/>
        <v>0</v>
      </c>
      <c r="CE97">
        <f t="shared" si="1095"/>
        <v>0</v>
      </c>
      <c r="CF97">
        <f t="shared" si="1095"/>
        <v>0</v>
      </c>
      <c r="CG97">
        <f t="shared" si="1095"/>
        <v>0</v>
      </c>
      <c r="CH97">
        <f t="shared" si="1095"/>
        <v>0</v>
      </c>
      <c r="CI97">
        <f t="shared" si="1095"/>
        <v>0</v>
      </c>
      <c r="CJ97">
        <f t="shared" si="1095"/>
        <v>0</v>
      </c>
      <c r="CK97">
        <f t="shared" si="911"/>
        <v>0</v>
      </c>
      <c r="CL97">
        <f t="shared" si="911"/>
        <v>0</v>
      </c>
      <c r="CM97">
        <f t="shared" si="911"/>
        <v>0</v>
      </c>
      <c r="CN97">
        <f t="shared" si="911"/>
        <v>0</v>
      </c>
      <c r="CO97">
        <f t="shared" si="911"/>
        <v>0</v>
      </c>
      <c r="CP97">
        <f t="shared" si="911"/>
        <v>0</v>
      </c>
      <c r="CQ97">
        <f t="shared" si="911"/>
        <v>0</v>
      </c>
      <c r="CR97">
        <f t="shared" si="907"/>
        <v>0</v>
      </c>
    </row>
    <row r="98" spans="1:96" ht="14.25" customHeight="1" x14ac:dyDescent="0.35">
      <c r="A98" s="21" t="s">
        <v>99</v>
      </c>
      <c r="B98" s="21">
        <v>219000</v>
      </c>
      <c r="C98" s="21">
        <v>219050</v>
      </c>
      <c r="D98" s="21">
        <f t="shared" si="746"/>
        <v>50</v>
      </c>
      <c r="E98" s="21"/>
      <c r="F98" s="21"/>
      <c r="G98" s="23">
        <v>2400</v>
      </c>
      <c r="H98" s="80">
        <v>1179.0797046690443</v>
      </c>
      <c r="I98" s="80">
        <v>867.07045346755422</v>
      </c>
      <c r="J98" s="80">
        <v>1029.2290872712379</v>
      </c>
      <c r="K98" s="80">
        <v>1438.4818610435104</v>
      </c>
      <c r="L98" s="80">
        <v>1695.1719572508696</v>
      </c>
      <c r="M98" s="80">
        <v>1813.2832406550688</v>
      </c>
      <c r="N98" s="80">
        <v>1609.110863711549</v>
      </c>
      <c r="O98" s="80">
        <v>1964.0779561788866</v>
      </c>
      <c r="P98" s="23">
        <v>5</v>
      </c>
      <c r="Q98" s="78">
        <v>2.2000000000000002</v>
      </c>
      <c r="R98" s="78">
        <v>4</v>
      </c>
      <c r="S98" s="78">
        <v>4</v>
      </c>
      <c r="T98" s="78">
        <v>3.6</v>
      </c>
      <c r="U98" s="78">
        <v>5</v>
      </c>
      <c r="V98" s="78">
        <v>4</v>
      </c>
      <c r="W98" s="78">
        <v>2.9</v>
      </c>
      <c r="X98" s="78">
        <v>2.7</v>
      </c>
      <c r="Y98" s="23">
        <v>5</v>
      </c>
      <c r="Z98" s="25">
        <v>1.6617142910276137E-2</v>
      </c>
      <c r="AA98" s="25">
        <v>3.5988571428571428E-3</v>
      </c>
      <c r="AB98" s="25">
        <v>6.5371428571428579E-4</v>
      </c>
      <c r="AC98" s="25">
        <v>2.3668571428571428E-3</v>
      </c>
      <c r="AD98" s="25">
        <v>1.4862857142857143E-3</v>
      </c>
      <c r="AE98" s="25">
        <v>1.3177142857142856E-3</v>
      </c>
      <c r="AF98" s="25">
        <v>5.6045714285714292E-3</v>
      </c>
      <c r="AG98" s="25">
        <v>5.9085714285714286E-4</v>
      </c>
      <c r="AH98" s="23">
        <v>1</v>
      </c>
      <c r="AI98" s="76">
        <v>0</v>
      </c>
      <c r="AJ98" s="76">
        <v>0</v>
      </c>
      <c r="AK98" s="76">
        <v>0</v>
      </c>
      <c r="AL98" s="76">
        <v>0</v>
      </c>
      <c r="AM98" s="76">
        <v>0</v>
      </c>
      <c r="AN98" s="76">
        <v>5.1142857142857143E-2</v>
      </c>
      <c r="AO98" s="76">
        <v>0</v>
      </c>
      <c r="AP98" s="76">
        <v>0</v>
      </c>
      <c r="BE98">
        <f>+IF(H98&gt;2400,1,0)</f>
        <v>0</v>
      </c>
      <c r="BF98">
        <f t="shared" ref="BF98" si="1096">+IF(I98&gt;2400,1,0)</f>
        <v>0</v>
      </c>
      <c r="BG98">
        <f t="shared" ref="BG98" si="1097">+IF(J98&gt;2400,1,0)</f>
        <v>0</v>
      </c>
      <c r="BH98">
        <f t="shared" ref="BH98" si="1098">+IF(K98&gt;2400,1,0)</f>
        <v>0</v>
      </c>
      <c r="BI98">
        <f t="shared" ref="BI98" si="1099">+IF(L98&gt;2400,1,0)</f>
        <v>0</v>
      </c>
      <c r="BJ98">
        <f t="shared" ref="BJ98" si="1100">+IF(M98&gt;2400,1,0)</f>
        <v>0</v>
      </c>
      <c r="BK98">
        <f t="shared" ref="BK98" si="1101">+IF(N98&gt;2400,1,0)</f>
        <v>0</v>
      </c>
      <c r="BL98">
        <f t="shared" ref="BL98" si="1102">+IF(O98&gt;2400,1,0)</f>
        <v>0</v>
      </c>
      <c r="BM98">
        <f>+IF(Q98&gt;5,1,0)</f>
        <v>0</v>
      </c>
      <c r="BN98">
        <f t="shared" ref="BN98" si="1103">+IF(R98&gt;5,1,0)</f>
        <v>0</v>
      </c>
      <c r="BO98">
        <f t="shared" ref="BO98" si="1104">+IF(S98&gt;5,1,0)</f>
        <v>0</v>
      </c>
      <c r="BP98">
        <f t="shared" ref="BP98" si="1105">+IF(T98&gt;5,1,0)</f>
        <v>0</v>
      </c>
      <c r="BQ98">
        <f t="shared" ref="BQ98" si="1106">+IF(U98&gt;5,1,0)</f>
        <v>0</v>
      </c>
      <c r="BR98">
        <f t="shared" ref="BR98" si="1107">+IF(V98&gt;5,1,0)</f>
        <v>0</v>
      </c>
      <c r="BS98">
        <f t="shared" ref="BS98" si="1108">+IF(W98&gt;5,1,0)</f>
        <v>0</v>
      </c>
      <c r="BT98">
        <f t="shared" ref="BT98" si="1109">+IF(X98&gt;5,1,0)</f>
        <v>0</v>
      </c>
      <c r="BU98">
        <f t="shared" si="909"/>
        <v>0</v>
      </c>
      <c r="BV98">
        <f t="shared" si="909"/>
        <v>0</v>
      </c>
      <c r="BW98">
        <f t="shared" si="909"/>
        <v>0</v>
      </c>
      <c r="BX98">
        <f t="shared" si="909"/>
        <v>0</v>
      </c>
      <c r="BY98">
        <f t="shared" si="909"/>
        <v>0</v>
      </c>
      <c r="BZ98">
        <f t="shared" si="909"/>
        <v>0</v>
      </c>
      <c r="CA98">
        <f t="shared" si="909"/>
        <v>0</v>
      </c>
      <c r="CB98">
        <f t="shared" si="899"/>
        <v>0</v>
      </c>
      <c r="CC98">
        <f>+IF(AI98&gt;1,1,0)</f>
        <v>0</v>
      </c>
      <c r="CD98">
        <f t="shared" ref="CD98" si="1110">+IF(AJ98&gt;1,1,0)</f>
        <v>0</v>
      </c>
      <c r="CE98">
        <f t="shared" ref="CE98" si="1111">+IF(AK98&gt;1,1,0)</f>
        <v>0</v>
      </c>
      <c r="CF98">
        <f t="shared" ref="CF98" si="1112">+IF(AL98&gt;1,1,0)</f>
        <v>0</v>
      </c>
      <c r="CG98">
        <f t="shared" ref="CG98" si="1113">+IF(AM98&gt;1,1,0)</f>
        <v>0</v>
      </c>
      <c r="CH98">
        <f t="shared" ref="CH98" si="1114">+IF(AN98&gt;1,1,0)</f>
        <v>0</v>
      </c>
      <c r="CI98">
        <f t="shared" ref="CI98" si="1115">+IF(AO98&gt;1,1,0)</f>
        <v>0</v>
      </c>
      <c r="CJ98">
        <f t="shared" ref="CJ98" si="1116">+IF(AP98&gt;1,1,0)</f>
        <v>0</v>
      </c>
      <c r="CK98">
        <f t="shared" si="911"/>
        <v>0</v>
      </c>
      <c r="CL98">
        <f t="shared" si="911"/>
        <v>0</v>
      </c>
      <c r="CM98">
        <f t="shared" si="911"/>
        <v>0</v>
      </c>
      <c r="CN98">
        <f t="shared" si="911"/>
        <v>0</v>
      </c>
      <c r="CO98">
        <f t="shared" si="911"/>
        <v>0</v>
      </c>
      <c r="CP98">
        <f t="shared" si="911"/>
        <v>0</v>
      </c>
      <c r="CQ98">
        <f t="shared" si="911"/>
        <v>0</v>
      </c>
      <c r="CR98">
        <f t="shared" si="907"/>
        <v>0</v>
      </c>
    </row>
    <row r="99" spans="1:96" ht="14.25" customHeight="1" x14ac:dyDescent="0.35">
      <c r="A99" s="21" t="s">
        <v>99</v>
      </c>
      <c r="B99" s="21">
        <v>219050</v>
      </c>
      <c r="C99" s="21">
        <v>219100</v>
      </c>
      <c r="D99" s="21">
        <f t="shared" si="746"/>
        <v>50</v>
      </c>
      <c r="E99" s="21"/>
      <c r="F99" s="21"/>
      <c r="G99" s="23">
        <v>2400</v>
      </c>
      <c r="H99" s="81"/>
      <c r="I99" s="81"/>
      <c r="J99" s="81"/>
      <c r="K99" s="81"/>
      <c r="L99" s="81"/>
      <c r="M99" s="81"/>
      <c r="N99" s="81"/>
      <c r="O99" s="81"/>
      <c r="P99" s="23">
        <v>5</v>
      </c>
      <c r="Q99" s="79"/>
      <c r="R99" s="79"/>
      <c r="S99" s="79"/>
      <c r="T99" s="79"/>
      <c r="U99" s="79"/>
      <c r="V99" s="79"/>
      <c r="W99" s="79"/>
      <c r="X99" s="79"/>
      <c r="Y99" s="23">
        <v>5</v>
      </c>
      <c r="Z99" s="25">
        <v>1.6742285601752144E-2</v>
      </c>
      <c r="AA99" s="25">
        <v>8.0840000000000009E-3</v>
      </c>
      <c r="AB99" s="25">
        <v>5.5714285714285707E-4</v>
      </c>
      <c r="AC99" s="25">
        <v>6.6897142857142867E-3</v>
      </c>
      <c r="AD99" s="25">
        <v>6.0228571428571432E-3</v>
      </c>
      <c r="AE99" s="25">
        <v>2.8874285714285716E-3</v>
      </c>
      <c r="AF99" s="25">
        <v>1.7059428571428573E-2</v>
      </c>
      <c r="AG99" s="25">
        <v>0</v>
      </c>
      <c r="AH99" s="23">
        <v>1</v>
      </c>
      <c r="AI99" s="77"/>
      <c r="AJ99" s="77"/>
      <c r="AK99" s="77"/>
      <c r="AL99" s="77"/>
      <c r="AM99" s="77"/>
      <c r="AN99" s="77"/>
      <c r="AO99" s="77"/>
      <c r="AP99" s="77"/>
      <c r="BE99">
        <f t="shared" ref="BE99:BT99" si="1117">+BE98</f>
        <v>0</v>
      </c>
      <c r="BF99">
        <f t="shared" si="1117"/>
        <v>0</v>
      </c>
      <c r="BG99">
        <f t="shared" si="1117"/>
        <v>0</v>
      </c>
      <c r="BH99">
        <f t="shared" si="1117"/>
        <v>0</v>
      </c>
      <c r="BI99">
        <f t="shared" si="1117"/>
        <v>0</v>
      </c>
      <c r="BJ99">
        <f t="shared" si="1117"/>
        <v>0</v>
      </c>
      <c r="BK99">
        <f t="shared" si="1117"/>
        <v>0</v>
      </c>
      <c r="BL99">
        <f t="shared" si="1117"/>
        <v>0</v>
      </c>
      <c r="BM99">
        <f t="shared" si="1117"/>
        <v>0</v>
      </c>
      <c r="BN99">
        <f t="shared" si="1117"/>
        <v>0</v>
      </c>
      <c r="BO99">
        <f t="shared" si="1117"/>
        <v>0</v>
      </c>
      <c r="BP99">
        <f t="shared" si="1117"/>
        <v>0</v>
      </c>
      <c r="BQ99">
        <f t="shared" si="1117"/>
        <v>0</v>
      </c>
      <c r="BR99">
        <f t="shared" si="1117"/>
        <v>0</v>
      </c>
      <c r="BS99">
        <f t="shared" si="1117"/>
        <v>0</v>
      </c>
      <c r="BT99">
        <f t="shared" si="1117"/>
        <v>0</v>
      </c>
      <c r="BU99">
        <f t="shared" si="909"/>
        <v>0</v>
      </c>
      <c r="BV99">
        <f t="shared" si="909"/>
        <v>0</v>
      </c>
      <c r="BW99">
        <f t="shared" si="909"/>
        <v>0</v>
      </c>
      <c r="BX99">
        <f t="shared" si="909"/>
        <v>0</v>
      </c>
      <c r="BY99">
        <f t="shared" si="909"/>
        <v>0</v>
      </c>
      <c r="BZ99">
        <f t="shared" si="909"/>
        <v>0</v>
      </c>
      <c r="CA99">
        <f t="shared" si="909"/>
        <v>0</v>
      </c>
      <c r="CB99">
        <f t="shared" si="899"/>
        <v>0</v>
      </c>
      <c r="CC99">
        <f t="shared" ref="CC99:CJ99" si="1118">+CC98</f>
        <v>0</v>
      </c>
      <c r="CD99">
        <f t="shared" si="1118"/>
        <v>0</v>
      </c>
      <c r="CE99">
        <f t="shared" si="1118"/>
        <v>0</v>
      </c>
      <c r="CF99">
        <f t="shared" si="1118"/>
        <v>0</v>
      </c>
      <c r="CG99">
        <f t="shared" si="1118"/>
        <v>0</v>
      </c>
      <c r="CH99">
        <f t="shared" si="1118"/>
        <v>0</v>
      </c>
      <c r="CI99">
        <f t="shared" si="1118"/>
        <v>0</v>
      </c>
      <c r="CJ99">
        <f t="shared" si="1118"/>
        <v>0</v>
      </c>
      <c r="CK99">
        <f t="shared" si="911"/>
        <v>0</v>
      </c>
      <c r="CL99">
        <f t="shared" si="911"/>
        <v>0</v>
      </c>
      <c r="CM99">
        <f t="shared" si="911"/>
        <v>0</v>
      </c>
      <c r="CN99">
        <f t="shared" si="911"/>
        <v>0</v>
      </c>
      <c r="CO99">
        <f t="shared" si="911"/>
        <v>0</v>
      </c>
      <c r="CP99">
        <f t="shared" si="911"/>
        <v>0</v>
      </c>
      <c r="CQ99">
        <f t="shared" si="911"/>
        <v>0</v>
      </c>
      <c r="CR99">
        <f t="shared" si="907"/>
        <v>0</v>
      </c>
    </row>
    <row r="100" spans="1:96" ht="14.25" customHeight="1" x14ac:dyDescent="0.35">
      <c r="A100" s="21" t="s">
        <v>99</v>
      </c>
      <c r="B100" s="21">
        <v>219100</v>
      </c>
      <c r="C100" s="21">
        <v>219150</v>
      </c>
      <c r="D100" s="21">
        <f t="shared" si="746"/>
        <v>50</v>
      </c>
      <c r="E100" s="21" t="s">
        <v>66</v>
      </c>
      <c r="F100" s="21"/>
      <c r="G100" s="23">
        <v>2400</v>
      </c>
      <c r="H100" s="80">
        <v>1044.1145796771373</v>
      </c>
      <c r="I100" s="80">
        <v>933.04694483806918</v>
      </c>
      <c r="J100" s="80">
        <v>1232.0277899355417</v>
      </c>
      <c r="K100" s="80">
        <v>1353.9591531232527</v>
      </c>
      <c r="L100" s="80">
        <v>1338.6509464129631</v>
      </c>
      <c r="M100" s="80">
        <v>1346.302718559778</v>
      </c>
      <c r="N100" s="80">
        <v>1773.8183982139458</v>
      </c>
      <c r="O100" s="80">
        <v>1500.2908181189769</v>
      </c>
      <c r="P100" s="23">
        <v>5</v>
      </c>
      <c r="Q100" s="78">
        <v>2.2999999999999998</v>
      </c>
      <c r="R100" s="78">
        <v>4.0999999999999996</v>
      </c>
      <c r="S100" s="78">
        <v>3.9</v>
      </c>
      <c r="T100" s="78">
        <v>3.6</v>
      </c>
      <c r="U100" s="78">
        <v>3.8</v>
      </c>
      <c r="V100" s="78">
        <v>3.6</v>
      </c>
      <c r="W100" s="78">
        <v>3</v>
      </c>
      <c r="X100" s="78">
        <v>2.9</v>
      </c>
      <c r="Y100" s="23">
        <v>5</v>
      </c>
      <c r="Z100" s="25">
        <v>2.0333845713724412</v>
      </c>
      <c r="AA100" s="25">
        <v>3.8399999999999997E-3</v>
      </c>
      <c r="AB100" s="25">
        <v>1.0034285714285716E-3</v>
      </c>
      <c r="AC100" s="25">
        <v>7.5359999999999993E-3</v>
      </c>
      <c r="AD100" s="25">
        <v>2.7697142857142855E-3</v>
      </c>
      <c r="AE100" s="25">
        <v>1.4754285714285715E-3</v>
      </c>
      <c r="AF100" s="25">
        <v>5.9257142857142852E-4</v>
      </c>
      <c r="AG100" s="25">
        <v>0</v>
      </c>
      <c r="AH100" s="23">
        <v>1</v>
      </c>
      <c r="AI100" s="76">
        <v>1.4571428298950194E-2</v>
      </c>
      <c r="AJ100" s="76">
        <v>0</v>
      </c>
      <c r="AK100" s="76">
        <v>0</v>
      </c>
      <c r="AL100" s="76">
        <v>0</v>
      </c>
      <c r="AM100" s="76">
        <v>0</v>
      </c>
      <c r="AN100" s="76">
        <v>6.257142857142857E-2</v>
      </c>
      <c r="AO100" s="76">
        <v>0</v>
      </c>
      <c r="AP100" s="76">
        <v>3.7142857142857142E-3</v>
      </c>
      <c r="BE100">
        <f>+IF(H100&gt;2400,1,0)</f>
        <v>0</v>
      </c>
      <c r="BF100">
        <f t="shared" ref="BF100" si="1119">+IF(I100&gt;2400,1,0)</f>
        <v>0</v>
      </c>
      <c r="BG100">
        <f t="shared" ref="BG100" si="1120">+IF(J100&gt;2400,1,0)</f>
        <v>0</v>
      </c>
      <c r="BH100">
        <f t="shared" ref="BH100" si="1121">+IF(K100&gt;2400,1,0)</f>
        <v>0</v>
      </c>
      <c r="BI100">
        <f t="shared" ref="BI100" si="1122">+IF(L100&gt;2400,1,0)</f>
        <v>0</v>
      </c>
      <c r="BJ100">
        <f t="shared" ref="BJ100" si="1123">+IF(M100&gt;2400,1,0)</f>
        <v>0</v>
      </c>
      <c r="BK100">
        <f t="shared" ref="BK100" si="1124">+IF(N100&gt;2400,1,0)</f>
        <v>0</v>
      </c>
      <c r="BL100">
        <f t="shared" ref="BL100" si="1125">+IF(O100&gt;2400,1,0)</f>
        <v>0</v>
      </c>
      <c r="BM100">
        <f>+IF(Q100&gt;5,1,0)</f>
        <v>0</v>
      </c>
      <c r="BN100">
        <f t="shared" ref="BN100" si="1126">+IF(R100&gt;5,1,0)</f>
        <v>0</v>
      </c>
      <c r="BO100">
        <f t="shared" ref="BO100" si="1127">+IF(S100&gt;5,1,0)</f>
        <v>0</v>
      </c>
      <c r="BP100">
        <f t="shared" ref="BP100" si="1128">+IF(T100&gt;5,1,0)</f>
        <v>0</v>
      </c>
      <c r="BQ100">
        <f t="shared" ref="BQ100" si="1129">+IF(U100&gt;5,1,0)</f>
        <v>0</v>
      </c>
      <c r="BR100">
        <f t="shared" ref="BR100" si="1130">+IF(V100&gt;5,1,0)</f>
        <v>0</v>
      </c>
      <c r="BS100">
        <f t="shared" ref="BS100" si="1131">+IF(W100&gt;5,1,0)</f>
        <v>0</v>
      </c>
      <c r="BT100">
        <f t="shared" ref="BT100" si="1132">+IF(X100&gt;5,1,0)</f>
        <v>0</v>
      </c>
      <c r="BU100">
        <f t="shared" si="909"/>
        <v>0</v>
      </c>
      <c r="BV100">
        <f t="shared" si="909"/>
        <v>0</v>
      </c>
      <c r="BW100">
        <f t="shared" si="909"/>
        <v>0</v>
      </c>
      <c r="BX100">
        <f t="shared" si="909"/>
        <v>0</v>
      </c>
      <c r="BY100">
        <f t="shared" si="909"/>
        <v>0</v>
      </c>
      <c r="BZ100">
        <f t="shared" si="909"/>
        <v>0</v>
      </c>
      <c r="CA100">
        <f t="shared" si="909"/>
        <v>0</v>
      </c>
      <c r="CB100">
        <f t="shared" si="899"/>
        <v>0</v>
      </c>
      <c r="CC100">
        <f>+IF(AI100&gt;1,1,0)</f>
        <v>0</v>
      </c>
      <c r="CD100">
        <f t="shared" ref="CD100" si="1133">+IF(AJ100&gt;1,1,0)</f>
        <v>0</v>
      </c>
      <c r="CE100">
        <f t="shared" ref="CE100" si="1134">+IF(AK100&gt;1,1,0)</f>
        <v>0</v>
      </c>
      <c r="CF100">
        <f t="shared" ref="CF100" si="1135">+IF(AL100&gt;1,1,0)</f>
        <v>0</v>
      </c>
      <c r="CG100">
        <f t="shared" ref="CG100" si="1136">+IF(AM100&gt;1,1,0)</f>
        <v>0</v>
      </c>
      <c r="CH100">
        <f t="shared" ref="CH100" si="1137">+IF(AN100&gt;1,1,0)</f>
        <v>0</v>
      </c>
      <c r="CI100">
        <f t="shared" ref="CI100" si="1138">+IF(AO100&gt;1,1,0)</f>
        <v>0</v>
      </c>
      <c r="CJ100">
        <f t="shared" ref="CJ100" si="1139">+IF(AP100&gt;1,1,0)</f>
        <v>0</v>
      </c>
      <c r="CK100">
        <f t="shared" si="911"/>
        <v>0</v>
      </c>
      <c r="CL100">
        <f t="shared" si="911"/>
        <v>0</v>
      </c>
      <c r="CM100">
        <f t="shared" si="911"/>
        <v>0</v>
      </c>
      <c r="CN100">
        <f t="shared" si="911"/>
        <v>0</v>
      </c>
      <c r="CO100">
        <f t="shared" si="911"/>
        <v>0</v>
      </c>
      <c r="CP100">
        <f t="shared" si="911"/>
        <v>0</v>
      </c>
      <c r="CQ100">
        <f t="shared" si="911"/>
        <v>0</v>
      </c>
      <c r="CR100">
        <f t="shared" si="907"/>
        <v>0</v>
      </c>
    </row>
    <row r="101" spans="1:96" ht="14.25" customHeight="1" x14ac:dyDescent="0.35">
      <c r="A101" s="21" t="s">
        <v>99</v>
      </c>
      <c r="B101" s="21">
        <v>219150</v>
      </c>
      <c r="C101" s="21">
        <v>219200</v>
      </c>
      <c r="D101" s="21">
        <f t="shared" si="746"/>
        <v>50</v>
      </c>
      <c r="E101" s="21"/>
      <c r="F101" s="21"/>
      <c r="G101" s="23">
        <v>2400</v>
      </c>
      <c r="H101" s="81"/>
      <c r="I101" s="81"/>
      <c r="J101" s="81"/>
      <c r="K101" s="81"/>
      <c r="L101" s="81"/>
      <c r="M101" s="81"/>
      <c r="N101" s="81"/>
      <c r="O101" s="81"/>
      <c r="P101" s="23">
        <v>5</v>
      </c>
      <c r="Q101" s="79"/>
      <c r="R101" s="79"/>
      <c r="S101" s="79"/>
      <c r="T101" s="79"/>
      <c r="U101" s="79"/>
      <c r="V101" s="79"/>
      <c r="W101" s="79"/>
      <c r="X101" s="79"/>
      <c r="Y101" s="23">
        <v>5</v>
      </c>
      <c r="Z101" s="25">
        <v>1.6954285636629377E-2</v>
      </c>
      <c r="AA101" s="25">
        <v>1.2514857142857144E-2</v>
      </c>
      <c r="AB101" s="25">
        <v>1.2257142857142857E-3</v>
      </c>
      <c r="AC101" s="25">
        <v>3.9691428571428568E-3</v>
      </c>
      <c r="AD101" s="25">
        <v>6.7011428571428578E-3</v>
      </c>
      <c r="AE101" s="25">
        <v>0</v>
      </c>
      <c r="AF101" s="25">
        <v>1.0320000000000001E-3</v>
      </c>
      <c r="AG101" s="25">
        <v>2.0879999999999996E-3</v>
      </c>
      <c r="AH101" s="23">
        <v>1</v>
      </c>
      <c r="AI101" s="77"/>
      <c r="AJ101" s="77"/>
      <c r="AK101" s="77"/>
      <c r="AL101" s="77"/>
      <c r="AM101" s="77"/>
      <c r="AN101" s="77"/>
      <c r="AO101" s="77"/>
      <c r="AP101" s="77"/>
      <c r="BE101">
        <f t="shared" ref="BE101:BT101" si="1140">+BE100</f>
        <v>0</v>
      </c>
      <c r="BF101">
        <f t="shared" si="1140"/>
        <v>0</v>
      </c>
      <c r="BG101">
        <f t="shared" si="1140"/>
        <v>0</v>
      </c>
      <c r="BH101">
        <f t="shared" si="1140"/>
        <v>0</v>
      </c>
      <c r="BI101">
        <f t="shared" si="1140"/>
        <v>0</v>
      </c>
      <c r="BJ101">
        <f t="shared" si="1140"/>
        <v>0</v>
      </c>
      <c r="BK101">
        <f t="shared" si="1140"/>
        <v>0</v>
      </c>
      <c r="BL101">
        <f t="shared" si="1140"/>
        <v>0</v>
      </c>
      <c r="BM101">
        <f t="shared" si="1140"/>
        <v>0</v>
      </c>
      <c r="BN101">
        <f t="shared" si="1140"/>
        <v>0</v>
      </c>
      <c r="BO101">
        <f t="shared" si="1140"/>
        <v>0</v>
      </c>
      <c r="BP101">
        <f t="shared" si="1140"/>
        <v>0</v>
      </c>
      <c r="BQ101">
        <f t="shared" si="1140"/>
        <v>0</v>
      </c>
      <c r="BR101">
        <f t="shared" si="1140"/>
        <v>0</v>
      </c>
      <c r="BS101">
        <f t="shared" si="1140"/>
        <v>0</v>
      </c>
      <c r="BT101">
        <f t="shared" si="1140"/>
        <v>0</v>
      </c>
      <c r="BU101">
        <f t="shared" si="909"/>
        <v>0</v>
      </c>
      <c r="BV101">
        <f t="shared" si="909"/>
        <v>0</v>
      </c>
      <c r="BW101">
        <f t="shared" si="909"/>
        <v>0</v>
      </c>
      <c r="BX101">
        <f t="shared" si="909"/>
        <v>0</v>
      </c>
      <c r="BY101">
        <f t="shared" si="909"/>
        <v>0</v>
      </c>
      <c r="BZ101">
        <f t="shared" si="909"/>
        <v>0</v>
      </c>
      <c r="CA101">
        <f t="shared" si="909"/>
        <v>0</v>
      </c>
      <c r="CB101">
        <f t="shared" si="899"/>
        <v>0</v>
      </c>
      <c r="CC101">
        <f t="shared" ref="CC101:CJ101" si="1141">+CC100</f>
        <v>0</v>
      </c>
      <c r="CD101">
        <f t="shared" si="1141"/>
        <v>0</v>
      </c>
      <c r="CE101">
        <f t="shared" si="1141"/>
        <v>0</v>
      </c>
      <c r="CF101">
        <f t="shared" si="1141"/>
        <v>0</v>
      </c>
      <c r="CG101">
        <f t="shared" si="1141"/>
        <v>0</v>
      </c>
      <c r="CH101">
        <f t="shared" si="1141"/>
        <v>0</v>
      </c>
      <c r="CI101">
        <f t="shared" si="1141"/>
        <v>0</v>
      </c>
      <c r="CJ101">
        <f t="shared" si="1141"/>
        <v>0</v>
      </c>
      <c r="CK101">
        <f t="shared" si="911"/>
        <v>0</v>
      </c>
      <c r="CL101">
        <f t="shared" si="911"/>
        <v>0</v>
      </c>
      <c r="CM101">
        <f t="shared" si="911"/>
        <v>0</v>
      </c>
      <c r="CN101">
        <f t="shared" si="911"/>
        <v>0</v>
      </c>
      <c r="CO101">
        <f t="shared" si="911"/>
        <v>0</v>
      </c>
      <c r="CP101">
        <f t="shared" si="911"/>
        <v>0</v>
      </c>
      <c r="CQ101">
        <f t="shared" si="911"/>
        <v>0</v>
      </c>
      <c r="CR101">
        <f t="shared" si="907"/>
        <v>0</v>
      </c>
    </row>
    <row r="102" spans="1:96" ht="14.25" customHeight="1" x14ac:dyDescent="0.35">
      <c r="A102" s="21" t="s">
        <v>99</v>
      </c>
      <c r="B102" s="21">
        <v>219200</v>
      </c>
      <c r="C102" s="21">
        <v>219250</v>
      </c>
      <c r="D102" s="21">
        <f t="shared" si="746"/>
        <v>50</v>
      </c>
      <c r="E102" s="21"/>
      <c r="F102" s="21"/>
      <c r="G102" s="23">
        <v>2400</v>
      </c>
      <c r="H102" s="80">
        <v>867.07045346755422</v>
      </c>
      <c r="I102" s="80">
        <v>845.1953597356478</v>
      </c>
      <c r="J102" s="80">
        <v>1096.3914983427599</v>
      </c>
      <c r="K102" s="80">
        <v>1224.4485839625554</v>
      </c>
      <c r="L102" s="80">
        <v>933.04694483806918</v>
      </c>
      <c r="M102" s="80">
        <v>1239.61199485866</v>
      </c>
      <c r="N102" s="80">
        <v>1156.4647775229939</v>
      </c>
      <c r="O102" s="80">
        <v>1254.7953056139079</v>
      </c>
      <c r="P102" s="23">
        <v>5</v>
      </c>
      <c r="Q102" s="78">
        <v>2.4</v>
      </c>
      <c r="R102" s="78">
        <v>3.9</v>
      </c>
      <c r="S102" s="78">
        <v>4.4000000000000004</v>
      </c>
      <c r="T102" s="78">
        <v>3.5</v>
      </c>
      <c r="U102" s="78">
        <v>4.0999999999999996</v>
      </c>
      <c r="V102" s="78">
        <v>2.9</v>
      </c>
      <c r="W102" s="78">
        <v>2.8</v>
      </c>
      <c r="X102" s="78">
        <v>2.9</v>
      </c>
      <c r="Y102" s="23">
        <v>5</v>
      </c>
      <c r="Z102" s="25">
        <v>1.7444571432386126E-2</v>
      </c>
      <c r="AA102" s="25">
        <v>5.7142857142857143E-3</v>
      </c>
      <c r="AB102" s="25">
        <v>1.0697142857142858E-3</v>
      </c>
      <c r="AC102" s="25">
        <v>1.1091428571428572E-3</v>
      </c>
      <c r="AD102" s="25">
        <v>2.5697142857142859E-3</v>
      </c>
      <c r="AE102" s="25">
        <v>7.0857142857142866E-5</v>
      </c>
      <c r="AF102" s="25">
        <v>0</v>
      </c>
      <c r="AG102" s="25">
        <v>0</v>
      </c>
      <c r="AH102" s="23">
        <v>1</v>
      </c>
      <c r="AI102" s="76">
        <v>9.7142857100282407E-3</v>
      </c>
      <c r="AJ102" s="76">
        <v>0</v>
      </c>
      <c r="AK102" s="76">
        <v>0</v>
      </c>
      <c r="AL102" s="76">
        <v>0</v>
      </c>
      <c r="AM102" s="76">
        <v>0</v>
      </c>
      <c r="AN102" s="76">
        <v>0</v>
      </c>
      <c r="AO102" s="76">
        <v>0</v>
      </c>
      <c r="AP102" s="76">
        <v>0</v>
      </c>
      <c r="BE102">
        <f>+IF(H102&gt;2400,1,0)</f>
        <v>0</v>
      </c>
      <c r="BF102">
        <f t="shared" ref="BF102" si="1142">+IF(I102&gt;2400,1,0)</f>
        <v>0</v>
      </c>
      <c r="BG102">
        <f t="shared" ref="BG102" si="1143">+IF(J102&gt;2400,1,0)</f>
        <v>0</v>
      </c>
      <c r="BH102">
        <f t="shared" ref="BH102" si="1144">+IF(K102&gt;2400,1,0)</f>
        <v>0</v>
      </c>
      <c r="BI102">
        <f t="shared" ref="BI102" si="1145">+IF(L102&gt;2400,1,0)</f>
        <v>0</v>
      </c>
      <c r="BJ102">
        <f t="shared" ref="BJ102" si="1146">+IF(M102&gt;2400,1,0)</f>
        <v>0</v>
      </c>
      <c r="BK102">
        <f t="shared" ref="BK102" si="1147">+IF(N102&gt;2400,1,0)</f>
        <v>0</v>
      </c>
      <c r="BL102">
        <f t="shared" ref="BL102" si="1148">+IF(O102&gt;2400,1,0)</f>
        <v>0</v>
      </c>
      <c r="BM102">
        <f>+IF(Q102&gt;5,1,0)</f>
        <v>0</v>
      </c>
      <c r="BN102">
        <f t="shared" ref="BN102" si="1149">+IF(R102&gt;5,1,0)</f>
        <v>0</v>
      </c>
      <c r="BO102">
        <f t="shared" ref="BO102" si="1150">+IF(S102&gt;5,1,0)</f>
        <v>0</v>
      </c>
      <c r="BP102">
        <f t="shared" ref="BP102" si="1151">+IF(T102&gt;5,1,0)</f>
        <v>0</v>
      </c>
      <c r="BQ102">
        <f t="shared" ref="BQ102" si="1152">+IF(U102&gt;5,1,0)</f>
        <v>0</v>
      </c>
      <c r="BR102">
        <f t="shared" ref="BR102" si="1153">+IF(V102&gt;5,1,0)</f>
        <v>0</v>
      </c>
      <c r="BS102">
        <f t="shared" ref="BS102" si="1154">+IF(W102&gt;5,1,0)</f>
        <v>0</v>
      </c>
      <c r="BT102">
        <f t="shared" ref="BT102" si="1155">+IF(X102&gt;5,1,0)</f>
        <v>0</v>
      </c>
      <c r="BU102">
        <f t="shared" si="909"/>
        <v>0</v>
      </c>
      <c r="BV102">
        <f t="shared" si="909"/>
        <v>0</v>
      </c>
      <c r="BW102">
        <f t="shared" si="909"/>
        <v>0</v>
      </c>
      <c r="BX102">
        <f t="shared" si="909"/>
        <v>0</v>
      </c>
      <c r="BY102">
        <f t="shared" si="909"/>
        <v>0</v>
      </c>
      <c r="BZ102">
        <f t="shared" si="909"/>
        <v>0</v>
      </c>
      <c r="CA102">
        <f t="shared" si="909"/>
        <v>0</v>
      </c>
      <c r="CB102">
        <f t="shared" si="899"/>
        <v>0</v>
      </c>
      <c r="CC102">
        <f>+IF(AI102&gt;1,1,0)</f>
        <v>0</v>
      </c>
      <c r="CD102">
        <f t="shared" ref="CD102" si="1156">+IF(AJ102&gt;1,1,0)</f>
        <v>0</v>
      </c>
      <c r="CE102">
        <f t="shared" ref="CE102" si="1157">+IF(AK102&gt;1,1,0)</f>
        <v>0</v>
      </c>
      <c r="CF102">
        <f t="shared" ref="CF102" si="1158">+IF(AL102&gt;1,1,0)</f>
        <v>0</v>
      </c>
      <c r="CG102">
        <f t="shared" ref="CG102" si="1159">+IF(AM102&gt;1,1,0)</f>
        <v>0</v>
      </c>
      <c r="CH102">
        <f t="shared" ref="CH102" si="1160">+IF(AN102&gt;1,1,0)</f>
        <v>0</v>
      </c>
      <c r="CI102">
        <f t="shared" ref="CI102" si="1161">+IF(AO102&gt;1,1,0)</f>
        <v>0</v>
      </c>
      <c r="CJ102">
        <f t="shared" ref="CJ102" si="1162">+IF(AP102&gt;1,1,0)</f>
        <v>0</v>
      </c>
      <c r="CK102">
        <f t="shared" si="911"/>
        <v>0</v>
      </c>
      <c r="CL102">
        <f t="shared" si="911"/>
        <v>0</v>
      </c>
      <c r="CM102">
        <f t="shared" si="911"/>
        <v>0</v>
      </c>
      <c r="CN102">
        <f t="shared" si="911"/>
        <v>0</v>
      </c>
      <c r="CO102">
        <f t="shared" si="911"/>
        <v>0</v>
      </c>
      <c r="CP102">
        <f t="shared" si="911"/>
        <v>0</v>
      </c>
      <c r="CQ102">
        <f t="shared" si="911"/>
        <v>0</v>
      </c>
      <c r="CR102">
        <f t="shared" si="907"/>
        <v>0</v>
      </c>
    </row>
    <row r="103" spans="1:96" ht="14.25" customHeight="1" x14ac:dyDescent="0.35">
      <c r="A103" s="21" t="s">
        <v>99</v>
      </c>
      <c r="B103" s="21">
        <v>219250</v>
      </c>
      <c r="C103" s="21">
        <v>219300</v>
      </c>
      <c r="D103" s="21">
        <f t="shared" si="746"/>
        <v>50</v>
      </c>
      <c r="E103" s="21"/>
      <c r="F103" s="21"/>
      <c r="G103" s="23">
        <v>2400</v>
      </c>
      <c r="H103" s="81"/>
      <c r="I103" s="81"/>
      <c r="J103" s="81"/>
      <c r="K103" s="81"/>
      <c r="L103" s="81"/>
      <c r="M103" s="81"/>
      <c r="N103" s="81"/>
      <c r="O103" s="81"/>
      <c r="P103" s="23">
        <v>5</v>
      </c>
      <c r="Q103" s="79"/>
      <c r="R103" s="79"/>
      <c r="S103" s="79"/>
      <c r="T103" s="79"/>
      <c r="U103" s="79"/>
      <c r="V103" s="79"/>
      <c r="W103" s="79"/>
      <c r="X103" s="79"/>
      <c r="Y103" s="23">
        <v>5</v>
      </c>
      <c r="Z103" s="25">
        <v>7.7314285605294365E-3</v>
      </c>
      <c r="AA103" s="25">
        <v>1.2634285714285712E-3</v>
      </c>
      <c r="AB103" s="25">
        <v>2.1462857142857143E-3</v>
      </c>
      <c r="AC103" s="25">
        <v>5.3142857142857147E-4</v>
      </c>
      <c r="AD103" s="25">
        <v>6.8805714285714277E-3</v>
      </c>
      <c r="AE103" s="25">
        <v>2.1028571428571429E-3</v>
      </c>
      <c r="AF103" s="25">
        <v>1.4537142857142856E-3</v>
      </c>
      <c r="AG103" s="25">
        <v>0</v>
      </c>
      <c r="AH103" s="23">
        <v>1</v>
      </c>
      <c r="AI103" s="77"/>
      <c r="AJ103" s="77"/>
      <c r="AK103" s="77"/>
      <c r="AL103" s="77"/>
      <c r="AM103" s="77"/>
      <c r="AN103" s="77"/>
      <c r="AO103" s="77"/>
      <c r="AP103" s="77"/>
      <c r="BE103">
        <f t="shared" ref="BE103:BT103" si="1163">+BE102</f>
        <v>0</v>
      </c>
      <c r="BF103">
        <f t="shared" si="1163"/>
        <v>0</v>
      </c>
      <c r="BG103">
        <f t="shared" si="1163"/>
        <v>0</v>
      </c>
      <c r="BH103">
        <f t="shared" si="1163"/>
        <v>0</v>
      </c>
      <c r="BI103">
        <f t="shared" si="1163"/>
        <v>0</v>
      </c>
      <c r="BJ103">
        <f t="shared" si="1163"/>
        <v>0</v>
      </c>
      <c r="BK103">
        <f t="shared" si="1163"/>
        <v>0</v>
      </c>
      <c r="BL103">
        <f t="shared" si="1163"/>
        <v>0</v>
      </c>
      <c r="BM103">
        <f t="shared" si="1163"/>
        <v>0</v>
      </c>
      <c r="BN103">
        <f t="shared" si="1163"/>
        <v>0</v>
      </c>
      <c r="BO103">
        <f t="shared" si="1163"/>
        <v>0</v>
      </c>
      <c r="BP103">
        <f t="shared" si="1163"/>
        <v>0</v>
      </c>
      <c r="BQ103">
        <f t="shared" si="1163"/>
        <v>0</v>
      </c>
      <c r="BR103">
        <f t="shared" si="1163"/>
        <v>0</v>
      </c>
      <c r="BS103">
        <f t="shared" si="1163"/>
        <v>0</v>
      </c>
      <c r="BT103">
        <f t="shared" si="1163"/>
        <v>0</v>
      </c>
      <c r="BU103">
        <f t="shared" si="909"/>
        <v>0</v>
      </c>
      <c r="BV103">
        <f t="shared" si="909"/>
        <v>0</v>
      </c>
      <c r="BW103">
        <f t="shared" si="909"/>
        <v>0</v>
      </c>
      <c r="BX103">
        <f t="shared" si="909"/>
        <v>0</v>
      </c>
      <c r="BY103">
        <f t="shared" si="909"/>
        <v>0</v>
      </c>
      <c r="BZ103">
        <f t="shared" si="909"/>
        <v>0</v>
      </c>
      <c r="CA103">
        <f t="shared" si="909"/>
        <v>0</v>
      </c>
      <c r="CB103">
        <f t="shared" si="899"/>
        <v>0</v>
      </c>
      <c r="CC103">
        <f t="shared" ref="CC103:CJ103" si="1164">+CC102</f>
        <v>0</v>
      </c>
      <c r="CD103">
        <f t="shared" si="1164"/>
        <v>0</v>
      </c>
      <c r="CE103">
        <f t="shared" si="1164"/>
        <v>0</v>
      </c>
      <c r="CF103">
        <f t="shared" si="1164"/>
        <v>0</v>
      </c>
      <c r="CG103">
        <f t="shared" si="1164"/>
        <v>0</v>
      </c>
      <c r="CH103">
        <f t="shared" si="1164"/>
        <v>0</v>
      </c>
      <c r="CI103">
        <f t="shared" si="1164"/>
        <v>0</v>
      </c>
      <c r="CJ103">
        <f t="shared" si="1164"/>
        <v>0</v>
      </c>
      <c r="CK103">
        <f t="shared" si="911"/>
        <v>0</v>
      </c>
      <c r="CL103">
        <f t="shared" si="911"/>
        <v>0</v>
      </c>
      <c r="CM103">
        <f t="shared" si="911"/>
        <v>0</v>
      </c>
      <c r="CN103">
        <f t="shared" si="911"/>
        <v>0</v>
      </c>
      <c r="CO103">
        <f t="shared" si="911"/>
        <v>0</v>
      </c>
      <c r="CP103">
        <f t="shared" si="911"/>
        <v>0</v>
      </c>
      <c r="CQ103">
        <f t="shared" si="911"/>
        <v>0</v>
      </c>
      <c r="CR103">
        <f t="shared" si="907"/>
        <v>0</v>
      </c>
    </row>
    <row r="104" spans="1:96" ht="14.25" customHeight="1" x14ac:dyDescent="0.35">
      <c r="A104" s="21" t="s">
        <v>99</v>
      </c>
      <c r="B104" s="21">
        <v>219300</v>
      </c>
      <c r="C104" s="21">
        <v>219350</v>
      </c>
      <c r="D104" s="21">
        <f t="shared" si="746"/>
        <v>50</v>
      </c>
      <c r="E104" s="21"/>
      <c r="F104" s="21"/>
      <c r="G104" s="23">
        <v>2400</v>
      </c>
      <c r="H104" s="80">
        <v>736.75336933339804</v>
      </c>
      <c r="I104" s="80">
        <v>729.58178541361997</v>
      </c>
      <c r="J104" s="80">
        <v>992.11669898009654</v>
      </c>
      <c r="K104" s="80">
        <v>1277.6071706110085</v>
      </c>
      <c r="L104" s="80">
        <v>1036.6689708612066</v>
      </c>
      <c r="M104" s="80">
        <v>1051.5658816158889</v>
      </c>
      <c r="N104" s="80">
        <v>1262.394364085967</v>
      </c>
      <c r="O104" s="80">
        <v>1179.0797046690443</v>
      </c>
      <c r="P104" s="23">
        <v>5</v>
      </c>
      <c r="Q104" s="78">
        <v>2.4</v>
      </c>
      <c r="R104" s="78">
        <v>4</v>
      </c>
      <c r="S104" s="78">
        <v>4</v>
      </c>
      <c r="T104" s="78">
        <v>4.5</v>
      </c>
      <c r="U104" s="78">
        <v>3.9</v>
      </c>
      <c r="V104" s="78">
        <v>3.6</v>
      </c>
      <c r="W104" s="78">
        <v>2.8</v>
      </c>
      <c r="X104" s="78">
        <v>3.6</v>
      </c>
      <c r="Y104" s="23">
        <v>5</v>
      </c>
      <c r="Z104" s="25">
        <v>1.4254805714389256</v>
      </c>
      <c r="AA104" s="25">
        <v>6.8514285714285715E-4</v>
      </c>
      <c r="AB104" s="25">
        <v>0</v>
      </c>
      <c r="AC104" s="25">
        <v>9.3999999999999997E-4</v>
      </c>
      <c r="AD104" s="25">
        <v>6.9148571428571419E-3</v>
      </c>
      <c r="AE104" s="25">
        <v>3.2085714285714283E-3</v>
      </c>
      <c r="AF104" s="25">
        <v>0</v>
      </c>
      <c r="AG104" s="25">
        <v>5.9999999999999995E-4</v>
      </c>
      <c r="AH104" s="23">
        <v>1</v>
      </c>
      <c r="AI104" s="76">
        <v>0</v>
      </c>
      <c r="AJ104" s="76">
        <v>0</v>
      </c>
      <c r="AK104" s="76">
        <v>0</v>
      </c>
      <c r="AL104" s="76">
        <v>0</v>
      </c>
      <c r="AM104" s="76">
        <v>0</v>
      </c>
      <c r="AN104" s="76">
        <v>0</v>
      </c>
      <c r="AO104" s="76">
        <v>0</v>
      </c>
      <c r="AP104" s="76">
        <v>0</v>
      </c>
      <c r="BE104">
        <f>+IF(H104&gt;2400,1,0)</f>
        <v>0</v>
      </c>
      <c r="BF104">
        <f t="shared" ref="BF104" si="1165">+IF(I104&gt;2400,1,0)</f>
        <v>0</v>
      </c>
      <c r="BG104">
        <f t="shared" ref="BG104" si="1166">+IF(J104&gt;2400,1,0)</f>
        <v>0</v>
      </c>
      <c r="BH104">
        <f t="shared" ref="BH104" si="1167">+IF(K104&gt;2400,1,0)</f>
        <v>0</v>
      </c>
      <c r="BI104">
        <f t="shared" ref="BI104" si="1168">+IF(L104&gt;2400,1,0)</f>
        <v>0</v>
      </c>
      <c r="BJ104">
        <f t="shared" ref="BJ104" si="1169">+IF(M104&gt;2400,1,0)</f>
        <v>0</v>
      </c>
      <c r="BK104">
        <f t="shared" ref="BK104" si="1170">+IF(N104&gt;2400,1,0)</f>
        <v>0</v>
      </c>
      <c r="BL104">
        <f t="shared" ref="BL104" si="1171">+IF(O104&gt;2400,1,0)</f>
        <v>0</v>
      </c>
      <c r="BM104">
        <f>+IF(Q104&gt;5,1,0)</f>
        <v>0</v>
      </c>
      <c r="BN104">
        <f t="shared" ref="BN104" si="1172">+IF(R104&gt;5,1,0)</f>
        <v>0</v>
      </c>
      <c r="BO104">
        <f t="shared" ref="BO104" si="1173">+IF(S104&gt;5,1,0)</f>
        <v>0</v>
      </c>
      <c r="BP104">
        <f t="shared" ref="BP104" si="1174">+IF(T104&gt;5,1,0)</f>
        <v>0</v>
      </c>
      <c r="BQ104">
        <f t="shared" ref="BQ104" si="1175">+IF(U104&gt;5,1,0)</f>
        <v>0</v>
      </c>
      <c r="BR104">
        <f t="shared" ref="BR104" si="1176">+IF(V104&gt;5,1,0)</f>
        <v>0</v>
      </c>
      <c r="BS104">
        <f t="shared" ref="BS104" si="1177">+IF(W104&gt;5,1,0)</f>
        <v>0</v>
      </c>
      <c r="BT104">
        <f t="shared" ref="BT104" si="1178">+IF(X104&gt;5,1,0)</f>
        <v>0</v>
      </c>
      <c r="BU104">
        <f t="shared" si="909"/>
        <v>0</v>
      </c>
      <c r="BV104">
        <f t="shared" si="909"/>
        <v>0</v>
      </c>
      <c r="BW104">
        <f t="shared" si="909"/>
        <v>0</v>
      </c>
      <c r="BX104">
        <f t="shared" si="909"/>
        <v>0</v>
      </c>
      <c r="BY104">
        <f t="shared" si="909"/>
        <v>0</v>
      </c>
      <c r="BZ104">
        <f t="shared" si="909"/>
        <v>0</v>
      </c>
      <c r="CA104">
        <f t="shared" si="909"/>
        <v>0</v>
      </c>
      <c r="CB104">
        <f t="shared" si="899"/>
        <v>0</v>
      </c>
      <c r="CC104">
        <f>+IF(AI104&gt;1,1,0)</f>
        <v>0</v>
      </c>
      <c r="CD104">
        <f t="shared" ref="CD104" si="1179">+IF(AJ104&gt;1,1,0)</f>
        <v>0</v>
      </c>
      <c r="CE104">
        <f t="shared" ref="CE104" si="1180">+IF(AK104&gt;1,1,0)</f>
        <v>0</v>
      </c>
      <c r="CF104">
        <f t="shared" ref="CF104" si="1181">+IF(AL104&gt;1,1,0)</f>
        <v>0</v>
      </c>
      <c r="CG104">
        <f t="shared" ref="CG104" si="1182">+IF(AM104&gt;1,1,0)</f>
        <v>0</v>
      </c>
      <c r="CH104">
        <f t="shared" ref="CH104" si="1183">+IF(AN104&gt;1,1,0)</f>
        <v>0</v>
      </c>
      <c r="CI104">
        <f t="shared" ref="CI104" si="1184">+IF(AO104&gt;1,1,0)</f>
        <v>0</v>
      </c>
      <c r="CJ104">
        <f t="shared" ref="CJ104" si="1185">+IF(AP104&gt;1,1,0)</f>
        <v>0</v>
      </c>
      <c r="CK104">
        <f t="shared" si="911"/>
        <v>0</v>
      </c>
      <c r="CL104">
        <f t="shared" si="911"/>
        <v>0</v>
      </c>
      <c r="CM104">
        <f t="shared" si="911"/>
        <v>0</v>
      </c>
      <c r="CN104">
        <f t="shared" si="911"/>
        <v>0</v>
      </c>
      <c r="CO104">
        <f t="shared" si="911"/>
        <v>0</v>
      </c>
      <c r="CP104">
        <f t="shared" si="911"/>
        <v>0</v>
      </c>
      <c r="CQ104">
        <f t="shared" si="911"/>
        <v>0</v>
      </c>
      <c r="CR104">
        <f t="shared" si="907"/>
        <v>0</v>
      </c>
    </row>
    <row r="105" spans="1:96" ht="14.25" customHeight="1" x14ac:dyDescent="0.35">
      <c r="A105" s="21" t="s">
        <v>99</v>
      </c>
      <c r="B105" s="21">
        <v>219350</v>
      </c>
      <c r="C105" s="21">
        <v>219400</v>
      </c>
      <c r="D105" s="21">
        <f t="shared" si="746"/>
        <v>50</v>
      </c>
      <c r="E105" s="21"/>
      <c r="F105" s="21"/>
      <c r="G105" s="23">
        <v>2400</v>
      </c>
      <c r="H105" s="81"/>
      <c r="I105" s="81"/>
      <c r="J105" s="81"/>
      <c r="K105" s="81"/>
      <c r="L105" s="81"/>
      <c r="M105" s="81"/>
      <c r="N105" s="81"/>
      <c r="O105" s="81"/>
      <c r="P105" s="23">
        <v>5</v>
      </c>
      <c r="Q105" s="79"/>
      <c r="R105" s="79"/>
      <c r="S105" s="79"/>
      <c r="T105" s="79"/>
      <c r="U105" s="79"/>
      <c r="V105" s="79"/>
      <c r="W105" s="79"/>
      <c r="X105" s="79"/>
      <c r="Y105" s="23">
        <v>5</v>
      </c>
      <c r="Z105" s="25">
        <v>1.0703199998923709</v>
      </c>
      <c r="AA105" s="25">
        <v>5.193142857142858E-3</v>
      </c>
      <c r="AB105" s="25">
        <v>0</v>
      </c>
      <c r="AC105" s="25">
        <v>1.7651428571428571E-3</v>
      </c>
      <c r="AD105" s="25">
        <v>4.3428571428571431E-4</v>
      </c>
      <c r="AE105" s="25">
        <v>0</v>
      </c>
      <c r="AF105" s="25">
        <v>0</v>
      </c>
      <c r="AG105" s="25">
        <v>0</v>
      </c>
      <c r="AH105" s="23">
        <v>1</v>
      </c>
      <c r="AI105" s="77"/>
      <c r="AJ105" s="77"/>
      <c r="AK105" s="77"/>
      <c r="AL105" s="77"/>
      <c r="AM105" s="77"/>
      <c r="AN105" s="77"/>
      <c r="AO105" s="77"/>
      <c r="AP105" s="77"/>
      <c r="BE105">
        <f t="shared" ref="BE105:BT105" si="1186">+BE104</f>
        <v>0</v>
      </c>
      <c r="BF105">
        <f t="shared" si="1186"/>
        <v>0</v>
      </c>
      <c r="BG105">
        <f t="shared" si="1186"/>
        <v>0</v>
      </c>
      <c r="BH105">
        <f t="shared" si="1186"/>
        <v>0</v>
      </c>
      <c r="BI105">
        <f t="shared" si="1186"/>
        <v>0</v>
      </c>
      <c r="BJ105">
        <f t="shared" si="1186"/>
        <v>0</v>
      </c>
      <c r="BK105">
        <f t="shared" si="1186"/>
        <v>0</v>
      </c>
      <c r="BL105">
        <f t="shared" si="1186"/>
        <v>0</v>
      </c>
      <c r="BM105">
        <f t="shared" si="1186"/>
        <v>0</v>
      </c>
      <c r="BN105">
        <f t="shared" si="1186"/>
        <v>0</v>
      </c>
      <c r="BO105">
        <f t="shared" si="1186"/>
        <v>0</v>
      </c>
      <c r="BP105">
        <f t="shared" si="1186"/>
        <v>0</v>
      </c>
      <c r="BQ105">
        <f t="shared" si="1186"/>
        <v>0</v>
      </c>
      <c r="BR105">
        <f t="shared" si="1186"/>
        <v>0</v>
      </c>
      <c r="BS105">
        <f t="shared" si="1186"/>
        <v>0</v>
      </c>
      <c r="BT105">
        <f t="shared" si="1186"/>
        <v>0</v>
      </c>
      <c r="BU105">
        <f t="shared" si="909"/>
        <v>0</v>
      </c>
      <c r="BV105">
        <f t="shared" si="909"/>
        <v>0</v>
      </c>
      <c r="BW105">
        <f t="shared" si="909"/>
        <v>0</v>
      </c>
      <c r="BX105">
        <f t="shared" si="909"/>
        <v>0</v>
      </c>
      <c r="BY105">
        <f t="shared" si="909"/>
        <v>0</v>
      </c>
      <c r="BZ105">
        <f t="shared" si="909"/>
        <v>0</v>
      </c>
      <c r="CA105">
        <f t="shared" si="909"/>
        <v>0</v>
      </c>
      <c r="CB105">
        <f t="shared" si="899"/>
        <v>0</v>
      </c>
      <c r="CC105">
        <f t="shared" ref="CC105:CJ105" si="1187">+CC104</f>
        <v>0</v>
      </c>
      <c r="CD105">
        <f t="shared" si="1187"/>
        <v>0</v>
      </c>
      <c r="CE105">
        <f t="shared" si="1187"/>
        <v>0</v>
      </c>
      <c r="CF105">
        <f t="shared" si="1187"/>
        <v>0</v>
      </c>
      <c r="CG105">
        <f t="shared" si="1187"/>
        <v>0</v>
      </c>
      <c r="CH105">
        <f t="shared" si="1187"/>
        <v>0</v>
      </c>
      <c r="CI105">
        <f t="shared" si="1187"/>
        <v>0</v>
      </c>
      <c r="CJ105">
        <f t="shared" si="1187"/>
        <v>0</v>
      </c>
      <c r="CK105">
        <f t="shared" si="911"/>
        <v>0</v>
      </c>
      <c r="CL105">
        <f t="shared" si="911"/>
        <v>0</v>
      </c>
      <c r="CM105">
        <f t="shared" si="911"/>
        <v>0</v>
      </c>
      <c r="CN105">
        <f t="shared" si="911"/>
        <v>0</v>
      </c>
      <c r="CO105">
        <f t="shared" si="911"/>
        <v>0</v>
      </c>
      <c r="CP105">
        <f t="shared" si="911"/>
        <v>0</v>
      </c>
      <c r="CQ105">
        <f t="shared" si="911"/>
        <v>0</v>
      </c>
      <c r="CR105">
        <f t="shared" si="907"/>
        <v>0</v>
      </c>
    </row>
    <row r="106" spans="1:96" ht="14.25" customHeight="1" x14ac:dyDescent="0.35">
      <c r="A106" s="21" t="s">
        <v>99</v>
      </c>
      <c r="B106" s="21">
        <v>219400</v>
      </c>
      <c r="C106" s="21">
        <v>219450</v>
      </c>
      <c r="D106" s="21">
        <f t="shared" si="746"/>
        <v>50</v>
      </c>
      <c r="E106" s="21"/>
      <c r="F106" s="21"/>
      <c r="G106" s="23">
        <v>2400</v>
      </c>
      <c r="H106" s="80">
        <v>1111.3775201534081</v>
      </c>
      <c r="I106" s="80">
        <v>1232.0277899355417</v>
      </c>
      <c r="J106" s="80">
        <v>1353.9591531232527</v>
      </c>
      <c r="K106" s="80">
        <v>1492.5495255811823</v>
      </c>
      <c r="L106" s="80">
        <v>1399.9945240242332</v>
      </c>
      <c r="M106" s="80">
        <v>1262.394364085967</v>
      </c>
      <c r="N106" s="80">
        <v>1209.305266306578</v>
      </c>
      <c r="O106" s="80">
        <v>1446.1926818728605</v>
      </c>
      <c r="P106" s="23">
        <v>5</v>
      </c>
      <c r="Q106" s="78">
        <v>2.5</v>
      </c>
      <c r="R106" s="78">
        <v>4.8</v>
      </c>
      <c r="S106" s="78">
        <v>3.4</v>
      </c>
      <c r="T106" s="78">
        <v>4.2</v>
      </c>
      <c r="U106" s="78">
        <v>4.4000000000000004</v>
      </c>
      <c r="V106" s="78">
        <v>4.3</v>
      </c>
      <c r="W106" s="78">
        <v>3.4</v>
      </c>
      <c r="X106" s="78">
        <v>3</v>
      </c>
      <c r="Y106" s="23">
        <v>5</v>
      </c>
      <c r="Z106" s="25">
        <v>6.9006857031413488E-2</v>
      </c>
      <c r="AA106" s="25">
        <v>1.1278285714285713E-2</v>
      </c>
      <c r="AB106" s="25">
        <v>4.1577142857142863E-3</v>
      </c>
      <c r="AC106" s="25">
        <v>5.0074285714285715E-3</v>
      </c>
      <c r="AD106" s="25">
        <v>1.4589714285714284E-2</v>
      </c>
      <c r="AE106" s="25">
        <v>0</v>
      </c>
      <c r="AF106" s="25">
        <v>0</v>
      </c>
      <c r="AG106" s="25">
        <v>4.1360000000000008E-3</v>
      </c>
      <c r="AH106" s="23">
        <v>1</v>
      </c>
      <c r="AI106" s="76">
        <v>7.7142856482948566E-3</v>
      </c>
      <c r="AJ106" s="76">
        <v>0</v>
      </c>
      <c r="AK106" s="76">
        <v>0</v>
      </c>
      <c r="AL106" s="76">
        <v>0</v>
      </c>
      <c r="AM106" s="76">
        <v>0</v>
      </c>
      <c r="AN106" s="76">
        <v>0</v>
      </c>
      <c r="AO106" s="76">
        <v>0</v>
      </c>
      <c r="AP106" s="76">
        <v>8.8571428571428568E-3</v>
      </c>
      <c r="BE106">
        <f>+IF(H106&gt;2400,1,0)</f>
        <v>0</v>
      </c>
      <c r="BF106">
        <f t="shared" ref="BF106" si="1188">+IF(I106&gt;2400,1,0)</f>
        <v>0</v>
      </c>
      <c r="BG106">
        <f t="shared" ref="BG106" si="1189">+IF(J106&gt;2400,1,0)</f>
        <v>0</v>
      </c>
      <c r="BH106">
        <f t="shared" ref="BH106" si="1190">+IF(K106&gt;2400,1,0)</f>
        <v>0</v>
      </c>
      <c r="BI106">
        <f t="shared" ref="BI106" si="1191">+IF(L106&gt;2400,1,0)</f>
        <v>0</v>
      </c>
      <c r="BJ106">
        <f t="shared" ref="BJ106" si="1192">+IF(M106&gt;2400,1,0)</f>
        <v>0</v>
      </c>
      <c r="BK106">
        <f t="shared" ref="BK106" si="1193">+IF(N106&gt;2400,1,0)</f>
        <v>0</v>
      </c>
      <c r="BL106">
        <f t="shared" ref="BL106" si="1194">+IF(O106&gt;2400,1,0)</f>
        <v>0</v>
      </c>
      <c r="BM106">
        <f>+IF(Q106&gt;5,1,0)</f>
        <v>0</v>
      </c>
      <c r="BN106">
        <f t="shared" ref="BN106" si="1195">+IF(R106&gt;5,1,0)</f>
        <v>0</v>
      </c>
      <c r="BO106">
        <f t="shared" ref="BO106" si="1196">+IF(S106&gt;5,1,0)</f>
        <v>0</v>
      </c>
      <c r="BP106">
        <f t="shared" ref="BP106" si="1197">+IF(T106&gt;5,1,0)</f>
        <v>0</v>
      </c>
      <c r="BQ106">
        <f t="shared" ref="BQ106" si="1198">+IF(U106&gt;5,1,0)</f>
        <v>0</v>
      </c>
      <c r="BR106">
        <f t="shared" ref="BR106" si="1199">+IF(V106&gt;5,1,0)</f>
        <v>0</v>
      </c>
      <c r="BS106">
        <f t="shared" ref="BS106" si="1200">+IF(W106&gt;5,1,0)</f>
        <v>0</v>
      </c>
      <c r="BT106">
        <f t="shared" ref="BT106" si="1201">+IF(X106&gt;5,1,0)</f>
        <v>0</v>
      </c>
      <c r="BU106">
        <f t="shared" si="909"/>
        <v>0</v>
      </c>
      <c r="BV106">
        <f t="shared" si="909"/>
        <v>0</v>
      </c>
      <c r="BW106">
        <f t="shared" si="909"/>
        <v>0</v>
      </c>
      <c r="BX106">
        <f t="shared" si="909"/>
        <v>0</v>
      </c>
      <c r="BY106">
        <f t="shared" si="909"/>
        <v>0</v>
      </c>
      <c r="BZ106">
        <f t="shared" si="909"/>
        <v>0</v>
      </c>
      <c r="CA106">
        <f t="shared" si="909"/>
        <v>0</v>
      </c>
      <c r="CB106">
        <f t="shared" si="899"/>
        <v>0</v>
      </c>
      <c r="CC106">
        <f>+IF(AI106&gt;1,1,0)</f>
        <v>0</v>
      </c>
      <c r="CD106">
        <f t="shared" ref="CD106" si="1202">+IF(AJ106&gt;1,1,0)</f>
        <v>0</v>
      </c>
      <c r="CE106">
        <f t="shared" ref="CE106" si="1203">+IF(AK106&gt;1,1,0)</f>
        <v>0</v>
      </c>
      <c r="CF106">
        <f t="shared" ref="CF106" si="1204">+IF(AL106&gt;1,1,0)</f>
        <v>0</v>
      </c>
      <c r="CG106">
        <f t="shared" ref="CG106" si="1205">+IF(AM106&gt;1,1,0)</f>
        <v>0</v>
      </c>
      <c r="CH106">
        <f t="shared" ref="CH106" si="1206">+IF(AN106&gt;1,1,0)</f>
        <v>0</v>
      </c>
      <c r="CI106">
        <f t="shared" ref="CI106" si="1207">+IF(AO106&gt;1,1,0)</f>
        <v>0</v>
      </c>
      <c r="CJ106">
        <f t="shared" ref="CJ106" si="1208">+IF(AP106&gt;1,1,0)</f>
        <v>0</v>
      </c>
      <c r="CK106">
        <f t="shared" si="911"/>
        <v>0</v>
      </c>
      <c r="CL106">
        <f t="shared" si="911"/>
        <v>0</v>
      </c>
      <c r="CM106">
        <f t="shared" si="911"/>
        <v>0</v>
      </c>
      <c r="CN106">
        <f t="shared" si="911"/>
        <v>0</v>
      </c>
      <c r="CO106">
        <f t="shared" si="911"/>
        <v>0</v>
      </c>
      <c r="CP106">
        <f t="shared" si="911"/>
        <v>0</v>
      </c>
      <c r="CQ106">
        <f t="shared" si="911"/>
        <v>0</v>
      </c>
      <c r="CR106">
        <f t="shared" si="907"/>
        <v>0</v>
      </c>
    </row>
    <row r="107" spans="1:96" ht="14.25" customHeight="1" x14ac:dyDescent="0.35">
      <c r="A107" s="21" t="s">
        <v>99</v>
      </c>
      <c r="B107" s="21">
        <v>219450</v>
      </c>
      <c r="C107" s="21">
        <v>219500</v>
      </c>
      <c r="D107" s="21">
        <f t="shared" si="746"/>
        <v>50</v>
      </c>
      <c r="E107" s="21"/>
      <c r="F107" s="21"/>
      <c r="G107" s="23">
        <v>2400</v>
      </c>
      <c r="H107" s="81"/>
      <c r="I107" s="81"/>
      <c r="J107" s="81"/>
      <c r="K107" s="81"/>
      <c r="L107" s="81"/>
      <c r="M107" s="81"/>
      <c r="N107" s="81"/>
      <c r="O107" s="81"/>
      <c r="P107" s="23">
        <v>5</v>
      </c>
      <c r="Q107" s="79"/>
      <c r="R107" s="79"/>
      <c r="S107" s="79"/>
      <c r="T107" s="79"/>
      <c r="U107" s="79"/>
      <c r="V107" s="79"/>
      <c r="W107" s="79"/>
      <c r="X107" s="79"/>
      <c r="Y107" s="23">
        <v>5</v>
      </c>
      <c r="Z107" s="25">
        <v>1.8400742857864929</v>
      </c>
      <c r="AA107" s="25">
        <v>7.7680000000000015E-3</v>
      </c>
      <c r="AB107" s="25">
        <v>2.8691428571428574E-3</v>
      </c>
      <c r="AC107" s="25">
        <v>6.7485714285714284E-3</v>
      </c>
      <c r="AD107" s="25">
        <v>4.7634285714285712E-3</v>
      </c>
      <c r="AE107" s="25">
        <v>4.2857142857142855E-4</v>
      </c>
      <c r="AF107" s="25">
        <v>0</v>
      </c>
      <c r="AG107" s="25">
        <v>1.214857142857143E-3</v>
      </c>
      <c r="AH107" s="23">
        <v>1</v>
      </c>
      <c r="AI107" s="77"/>
      <c r="AJ107" s="77"/>
      <c r="AK107" s="77"/>
      <c r="AL107" s="77"/>
      <c r="AM107" s="77"/>
      <c r="AN107" s="77"/>
      <c r="AO107" s="77"/>
      <c r="AP107" s="77"/>
      <c r="BE107">
        <f t="shared" ref="BE107:BT107" si="1209">+BE106</f>
        <v>0</v>
      </c>
      <c r="BF107">
        <f t="shared" si="1209"/>
        <v>0</v>
      </c>
      <c r="BG107">
        <f t="shared" si="1209"/>
        <v>0</v>
      </c>
      <c r="BH107">
        <f t="shared" si="1209"/>
        <v>0</v>
      </c>
      <c r="BI107">
        <f t="shared" si="1209"/>
        <v>0</v>
      </c>
      <c r="BJ107">
        <f t="shared" si="1209"/>
        <v>0</v>
      </c>
      <c r="BK107">
        <f t="shared" si="1209"/>
        <v>0</v>
      </c>
      <c r="BL107">
        <f t="shared" si="1209"/>
        <v>0</v>
      </c>
      <c r="BM107">
        <f t="shared" si="1209"/>
        <v>0</v>
      </c>
      <c r="BN107">
        <f t="shared" si="1209"/>
        <v>0</v>
      </c>
      <c r="BO107">
        <f t="shared" si="1209"/>
        <v>0</v>
      </c>
      <c r="BP107">
        <f t="shared" si="1209"/>
        <v>0</v>
      </c>
      <c r="BQ107">
        <f t="shared" si="1209"/>
        <v>0</v>
      </c>
      <c r="BR107">
        <f t="shared" si="1209"/>
        <v>0</v>
      </c>
      <c r="BS107">
        <f t="shared" si="1209"/>
        <v>0</v>
      </c>
      <c r="BT107">
        <f t="shared" si="1209"/>
        <v>0</v>
      </c>
      <c r="BU107">
        <f t="shared" si="909"/>
        <v>0</v>
      </c>
      <c r="BV107">
        <f t="shared" si="909"/>
        <v>0</v>
      </c>
      <c r="BW107">
        <f t="shared" si="909"/>
        <v>0</v>
      </c>
      <c r="BX107">
        <f t="shared" si="909"/>
        <v>0</v>
      </c>
      <c r="BY107">
        <f t="shared" si="909"/>
        <v>0</v>
      </c>
      <c r="BZ107">
        <f t="shared" si="909"/>
        <v>0</v>
      </c>
      <c r="CA107">
        <f t="shared" si="909"/>
        <v>0</v>
      </c>
      <c r="CB107">
        <f t="shared" si="899"/>
        <v>0</v>
      </c>
      <c r="CC107">
        <f t="shared" ref="CC107:CJ107" si="1210">+CC106</f>
        <v>0</v>
      </c>
      <c r="CD107">
        <f t="shared" si="1210"/>
        <v>0</v>
      </c>
      <c r="CE107">
        <f t="shared" si="1210"/>
        <v>0</v>
      </c>
      <c r="CF107">
        <f t="shared" si="1210"/>
        <v>0</v>
      </c>
      <c r="CG107">
        <f t="shared" si="1210"/>
        <v>0</v>
      </c>
      <c r="CH107">
        <f t="shared" si="1210"/>
        <v>0</v>
      </c>
      <c r="CI107">
        <f t="shared" si="1210"/>
        <v>0</v>
      </c>
      <c r="CJ107">
        <f t="shared" si="1210"/>
        <v>0</v>
      </c>
      <c r="CK107">
        <f t="shared" si="911"/>
        <v>0</v>
      </c>
      <c r="CL107">
        <f t="shared" si="911"/>
        <v>0</v>
      </c>
      <c r="CM107">
        <f t="shared" si="911"/>
        <v>0</v>
      </c>
      <c r="CN107">
        <f t="shared" si="911"/>
        <v>0</v>
      </c>
      <c r="CO107">
        <f t="shared" si="911"/>
        <v>0</v>
      </c>
      <c r="CP107">
        <f t="shared" si="911"/>
        <v>0</v>
      </c>
      <c r="CQ107">
        <f t="shared" si="911"/>
        <v>0</v>
      </c>
      <c r="CR107">
        <f t="shared" si="907"/>
        <v>0</v>
      </c>
    </row>
    <row r="108" spans="1:96" ht="14.25" customHeight="1" x14ac:dyDescent="0.35">
      <c r="A108" s="21" t="s">
        <v>99</v>
      </c>
      <c r="B108" s="21">
        <v>219500</v>
      </c>
      <c r="C108" s="21">
        <v>219550</v>
      </c>
      <c r="D108" s="21">
        <f t="shared" si="746"/>
        <v>50</v>
      </c>
      <c r="E108" s="21" t="s">
        <v>101</v>
      </c>
      <c r="F108" s="21"/>
      <c r="G108" s="23">
        <v>2400</v>
      </c>
      <c r="H108" s="80">
        <v>1940.1830857184025</v>
      </c>
      <c r="I108" s="80">
        <v>1640.3501217757289</v>
      </c>
      <c r="J108" s="80">
        <v>1980.0252149137725</v>
      </c>
      <c r="K108" s="80">
        <v>2884.5900619417562</v>
      </c>
      <c r="L108" s="80">
        <v>1415.3760296701792</v>
      </c>
      <c r="M108" s="80">
        <v>1201.7412039816743</v>
      </c>
      <c r="N108" s="80">
        <v>1562.3738799923231</v>
      </c>
      <c r="O108" s="80">
        <v>1492.5495255811823</v>
      </c>
      <c r="P108" s="23">
        <v>5</v>
      </c>
      <c r="Q108" s="78">
        <v>2.8</v>
      </c>
      <c r="R108" s="78">
        <v>4.4000000000000004</v>
      </c>
      <c r="S108" s="78">
        <v>4.0999999999999996</v>
      </c>
      <c r="T108" s="78">
        <v>3.7</v>
      </c>
      <c r="U108" s="78">
        <v>4.3</v>
      </c>
      <c r="V108" s="78">
        <v>2.7</v>
      </c>
      <c r="W108" s="78">
        <v>3.4</v>
      </c>
      <c r="X108" s="78">
        <v>2.8</v>
      </c>
      <c r="Y108" s="23">
        <v>5</v>
      </c>
      <c r="Z108" s="25">
        <v>0.11014457127162386</v>
      </c>
      <c r="AA108" s="25">
        <v>4.2977142857142858E-3</v>
      </c>
      <c r="AB108" s="25">
        <v>4.049714285714285E-3</v>
      </c>
      <c r="AC108" s="25">
        <v>7.2965714285714292E-3</v>
      </c>
      <c r="AD108" s="25">
        <v>2.4335428571428574E-2</v>
      </c>
      <c r="AE108" s="25">
        <v>5.8617142857142869E-3</v>
      </c>
      <c r="AF108" s="25">
        <v>0</v>
      </c>
      <c r="AG108" s="25">
        <v>0</v>
      </c>
      <c r="AH108" s="23">
        <v>1</v>
      </c>
      <c r="AI108" s="76">
        <v>2.285714394279889E-3</v>
      </c>
      <c r="AJ108" s="76">
        <v>4.0000000000000001E-3</v>
      </c>
      <c r="AK108" s="76">
        <v>8.2857142857142851E-3</v>
      </c>
      <c r="AL108" s="76">
        <v>5.4285714285714284E-3</v>
      </c>
      <c r="AM108" s="76">
        <v>0</v>
      </c>
      <c r="AN108" s="76">
        <v>0</v>
      </c>
      <c r="AO108" s="76">
        <v>0</v>
      </c>
      <c r="AP108" s="76">
        <v>7.1428571428571435E-3</v>
      </c>
      <c r="BE108">
        <f>+IF(H108&gt;2400,1,0)</f>
        <v>0</v>
      </c>
      <c r="BF108">
        <f t="shared" ref="BF108" si="1211">+IF(I108&gt;2400,1,0)</f>
        <v>0</v>
      </c>
      <c r="BG108">
        <f t="shared" ref="BG108" si="1212">+IF(J108&gt;2400,1,0)</f>
        <v>0</v>
      </c>
      <c r="BH108">
        <f t="shared" ref="BH108" si="1213">+IF(K108&gt;2400,1,0)</f>
        <v>1</v>
      </c>
      <c r="BI108">
        <f t="shared" ref="BI108" si="1214">+IF(L108&gt;2400,1,0)</f>
        <v>0</v>
      </c>
      <c r="BJ108">
        <f t="shared" ref="BJ108" si="1215">+IF(M108&gt;2400,1,0)</f>
        <v>0</v>
      </c>
      <c r="BK108">
        <f t="shared" ref="BK108" si="1216">+IF(N108&gt;2400,1,0)</f>
        <v>0</v>
      </c>
      <c r="BL108">
        <f t="shared" ref="BL108" si="1217">+IF(O108&gt;2400,1,0)</f>
        <v>0</v>
      </c>
      <c r="BM108">
        <f>+IF(Q108&gt;5,1,0)</f>
        <v>0</v>
      </c>
      <c r="BN108">
        <f t="shared" ref="BN108" si="1218">+IF(R108&gt;5,1,0)</f>
        <v>0</v>
      </c>
      <c r="BO108">
        <f t="shared" ref="BO108" si="1219">+IF(S108&gt;5,1,0)</f>
        <v>0</v>
      </c>
      <c r="BP108">
        <f t="shared" ref="BP108" si="1220">+IF(T108&gt;5,1,0)</f>
        <v>0</v>
      </c>
      <c r="BQ108">
        <f t="shared" ref="BQ108" si="1221">+IF(U108&gt;5,1,0)</f>
        <v>0</v>
      </c>
      <c r="BR108">
        <f t="shared" ref="BR108" si="1222">+IF(V108&gt;5,1,0)</f>
        <v>0</v>
      </c>
      <c r="BS108">
        <f t="shared" ref="BS108" si="1223">+IF(W108&gt;5,1,0)</f>
        <v>0</v>
      </c>
      <c r="BT108">
        <f t="shared" ref="BT108" si="1224">+IF(X108&gt;5,1,0)</f>
        <v>0</v>
      </c>
      <c r="BU108">
        <f t="shared" si="909"/>
        <v>0</v>
      </c>
      <c r="BV108">
        <f t="shared" si="909"/>
        <v>0</v>
      </c>
      <c r="BW108">
        <f t="shared" si="909"/>
        <v>0</v>
      </c>
      <c r="BX108">
        <f t="shared" si="909"/>
        <v>0</v>
      </c>
      <c r="BY108">
        <f t="shared" si="909"/>
        <v>0</v>
      </c>
      <c r="BZ108">
        <f t="shared" si="909"/>
        <v>0</v>
      </c>
      <c r="CA108">
        <f t="shared" si="909"/>
        <v>0</v>
      </c>
      <c r="CB108">
        <f t="shared" si="899"/>
        <v>0</v>
      </c>
      <c r="CC108">
        <f>+IF(AI108&gt;1,1,0)</f>
        <v>0</v>
      </c>
      <c r="CD108">
        <f t="shared" ref="CD108" si="1225">+IF(AJ108&gt;1,1,0)</f>
        <v>0</v>
      </c>
      <c r="CE108">
        <f t="shared" ref="CE108" si="1226">+IF(AK108&gt;1,1,0)</f>
        <v>0</v>
      </c>
      <c r="CF108">
        <f t="shared" ref="CF108" si="1227">+IF(AL108&gt;1,1,0)</f>
        <v>0</v>
      </c>
      <c r="CG108">
        <f t="shared" ref="CG108" si="1228">+IF(AM108&gt;1,1,0)</f>
        <v>0</v>
      </c>
      <c r="CH108">
        <f t="shared" ref="CH108" si="1229">+IF(AN108&gt;1,1,0)</f>
        <v>0</v>
      </c>
      <c r="CI108">
        <f t="shared" ref="CI108" si="1230">+IF(AO108&gt;1,1,0)</f>
        <v>0</v>
      </c>
      <c r="CJ108">
        <f t="shared" ref="CJ108" si="1231">+IF(AP108&gt;1,1,0)</f>
        <v>0</v>
      </c>
      <c r="CK108">
        <f t="shared" si="911"/>
        <v>0</v>
      </c>
      <c r="CL108">
        <f t="shared" si="911"/>
        <v>0</v>
      </c>
      <c r="CM108">
        <f t="shared" si="911"/>
        <v>0</v>
      </c>
      <c r="CN108">
        <f t="shared" si="911"/>
        <v>50</v>
      </c>
      <c r="CO108">
        <f t="shared" si="911"/>
        <v>0</v>
      </c>
      <c r="CP108">
        <f t="shared" si="911"/>
        <v>0</v>
      </c>
      <c r="CQ108">
        <f t="shared" si="911"/>
        <v>0</v>
      </c>
      <c r="CR108">
        <f t="shared" si="907"/>
        <v>0</v>
      </c>
    </row>
    <row r="109" spans="1:96" ht="14.25" customHeight="1" x14ac:dyDescent="0.35">
      <c r="A109" s="21" t="s">
        <v>99</v>
      </c>
      <c r="B109" s="21">
        <v>219550</v>
      </c>
      <c r="C109" s="21">
        <v>219600</v>
      </c>
      <c r="D109" s="21">
        <f t="shared" si="746"/>
        <v>50</v>
      </c>
      <c r="E109" s="21"/>
      <c r="F109" s="21"/>
      <c r="G109" s="23">
        <v>2400</v>
      </c>
      <c r="H109" s="81"/>
      <c r="I109" s="81"/>
      <c r="J109" s="81"/>
      <c r="K109" s="81"/>
      <c r="L109" s="81"/>
      <c r="M109" s="81"/>
      <c r="N109" s="81"/>
      <c r="O109" s="81"/>
      <c r="P109" s="23">
        <v>5</v>
      </c>
      <c r="Q109" s="79"/>
      <c r="R109" s="79"/>
      <c r="S109" s="79"/>
      <c r="T109" s="79"/>
      <c r="U109" s="79"/>
      <c r="V109" s="79"/>
      <c r="W109" s="79"/>
      <c r="X109" s="79"/>
      <c r="Y109" s="23">
        <v>5</v>
      </c>
      <c r="Z109" s="25">
        <v>5.4304571802956725E-2</v>
      </c>
      <c r="AA109" s="25">
        <v>6.5617142857142853E-3</v>
      </c>
      <c r="AB109" s="25">
        <v>3.6902857142857147E-2</v>
      </c>
      <c r="AC109" s="25">
        <v>8.5548571428571418E-3</v>
      </c>
      <c r="AD109" s="25">
        <v>9.9097142857142856E-3</v>
      </c>
      <c r="AE109" s="25">
        <v>2.7142857142857147E-3</v>
      </c>
      <c r="AF109" s="25">
        <v>5.1428571428571419E-4</v>
      </c>
      <c r="AG109" s="25">
        <v>1.4474285714285713E-3</v>
      </c>
      <c r="AH109" s="23">
        <v>1</v>
      </c>
      <c r="AI109" s="77"/>
      <c r="AJ109" s="77"/>
      <c r="AK109" s="77"/>
      <c r="AL109" s="77"/>
      <c r="AM109" s="77"/>
      <c r="AN109" s="77"/>
      <c r="AO109" s="77"/>
      <c r="AP109" s="77"/>
      <c r="BE109">
        <f t="shared" ref="BE109:BT109" si="1232">+BE108</f>
        <v>0</v>
      </c>
      <c r="BF109">
        <f t="shared" si="1232"/>
        <v>0</v>
      </c>
      <c r="BG109">
        <f t="shared" si="1232"/>
        <v>0</v>
      </c>
      <c r="BH109">
        <f t="shared" si="1232"/>
        <v>1</v>
      </c>
      <c r="BI109">
        <f t="shared" si="1232"/>
        <v>0</v>
      </c>
      <c r="BJ109">
        <f t="shared" si="1232"/>
        <v>0</v>
      </c>
      <c r="BK109">
        <f t="shared" si="1232"/>
        <v>0</v>
      </c>
      <c r="BL109">
        <f t="shared" si="1232"/>
        <v>0</v>
      </c>
      <c r="BM109">
        <f t="shared" si="1232"/>
        <v>0</v>
      </c>
      <c r="BN109">
        <f t="shared" si="1232"/>
        <v>0</v>
      </c>
      <c r="BO109">
        <f t="shared" si="1232"/>
        <v>0</v>
      </c>
      <c r="BP109">
        <f t="shared" si="1232"/>
        <v>0</v>
      </c>
      <c r="BQ109">
        <f t="shared" si="1232"/>
        <v>0</v>
      </c>
      <c r="BR109">
        <f t="shared" si="1232"/>
        <v>0</v>
      </c>
      <c r="BS109">
        <f t="shared" si="1232"/>
        <v>0</v>
      </c>
      <c r="BT109">
        <f t="shared" si="1232"/>
        <v>0</v>
      </c>
      <c r="BU109">
        <f t="shared" si="909"/>
        <v>0</v>
      </c>
      <c r="BV109">
        <f t="shared" si="909"/>
        <v>0</v>
      </c>
      <c r="BW109">
        <f t="shared" si="909"/>
        <v>0</v>
      </c>
      <c r="BX109">
        <f t="shared" si="909"/>
        <v>0</v>
      </c>
      <c r="BY109">
        <f t="shared" si="909"/>
        <v>0</v>
      </c>
      <c r="BZ109">
        <f t="shared" si="909"/>
        <v>0</v>
      </c>
      <c r="CA109">
        <f t="shared" si="909"/>
        <v>0</v>
      </c>
      <c r="CB109">
        <f t="shared" si="899"/>
        <v>0</v>
      </c>
      <c r="CC109">
        <f t="shared" ref="CC109:CJ109" si="1233">+CC108</f>
        <v>0</v>
      </c>
      <c r="CD109">
        <f t="shared" si="1233"/>
        <v>0</v>
      </c>
      <c r="CE109">
        <f t="shared" si="1233"/>
        <v>0</v>
      </c>
      <c r="CF109">
        <f t="shared" si="1233"/>
        <v>0</v>
      </c>
      <c r="CG109">
        <f t="shared" si="1233"/>
        <v>0</v>
      </c>
      <c r="CH109">
        <f t="shared" si="1233"/>
        <v>0</v>
      </c>
      <c r="CI109">
        <f t="shared" si="1233"/>
        <v>0</v>
      </c>
      <c r="CJ109">
        <f t="shared" si="1233"/>
        <v>0</v>
      </c>
      <c r="CK109">
        <f t="shared" si="911"/>
        <v>0</v>
      </c>
      <c r="CL109">
        <f t="shared" si="911"/>
        <v>0</v>
      </c>
      <c r="CM109">
        <f t="shared" si="911"/>
        <v>0</v>
      </c>
      <c r="CN109">
        <f t="shared" si="911"/>
        <v>50</v>
      </c>
      <c r="CO109">
        <f t="shared" si="911"/>
        <v>0</v>
      </c>
      <c r="CP109">
        <f t="shared" si="911"/>
        <v>0</v>
      </c>
      <c r="CQ109">
        <f t="shared" si="911"/>
        <v>0</v>
      </c>
      <c r="CR109">
        <f t="shared" si="907"/>
        <v>0</v>
      </c>
    </row>
    <row r="110" spans="1:96" ht="14.25" customHeight="1" x14ac:dyDescent="0.35">
      <c r="A110" s="21" t="s">
        <v>99</v>
      </c>
      <c r="B110" s="21">
        <v>219600</v>
      </c>
      <c r="C110" s="21">
        <v>219650</v>
      </c>
      <c r="D110" s="21">
        <f t="shared" si="746"/>
        <v>50</v>
      </c>
      <c r="E110" s="21"/>
      <c r="F110" s="21"/>
      <c r="G110" s="23">
        <v>2400</v>
      </c>
      <c r="H110" s="80">
        <v>1781.7039104149794</v>
      </c>
      <c r="I110" s="80">
        <v>1687.3284808252583</v>
      </c>
      <c r="J110" s="80">
        <v>1585.7239225459728</v>
      </c>
      <c r="K110" s="80">
        <v>1773.8183982139458</v>
      </c>
      <c r="L110" s="80">
        <v>1141.4143845528677</v>
      </c>
      <c r="M110" s="80">
        <v>1308.0909035772854</v>
      </c>
      <c r="N110" s="80">
        <v>1156.4647775229939</v>
      </c>
      <c r="O110" s="80">
        <v>1277.6071706110085</v>
      </c>
      <c r="P110" s="23">
        <v>5</v>
      </c>
      <c r="Q110" s="78">
        <v>3.1</v>
      </c>
      <c r="R110" s="78">
        <v>4.5</v>
      </c>
      <c r="S110" s="78">
        <v>4.5</v>
      </c>
      <c r="T110" s="78">
        <v>3</v>
      </c>
      <c r="U110" s="78">
        <v>5.4</v>
      </c>
      <c r="V110" s="78">
        <v>2.6</v>
      </c>
      <c r="W110" s="78">
        <v>3.6</v>
      </c>
      <c r="X110" s="78">
        <v>3</v>
      </c>
      <c r="Y110" s="23">
        <v>5</v>
      </c>
      <c r="Z110" s="25">
        <v>1.1512331427478792</v>
      </c>
      <c r="AA110" s="25">
        <v>2.2670857142857149E-2</v>
      </c>
      <c r="AB110" s="25">
        <v>4.4165714285714286E-3</v>
      </c>
      <c r="AC110" s="25">
        <v>4.1137142857142856E-3</v>
      </c>
      <c r="AD110" s="25">
        <v>3.2074285714285711E-3</v>
      </c>
      <c r="AE110" s="25">
        <v>5.268571428571428E-3</v>
      </c>
      <c r="AF110" s="25">
        <v>1.3468571428571427E-3</v>
      </c>
      <c r="AG110" s="25">
        <v>0</v>
      </c>
      <c r="AH110" s="23">
        <v>1</v>
      </c>
      <c r="AI110" s="76">
        <v>7.7142856482948566E-3</v>
      </c>
      <c r="AJ110" s="76">
        <v>1.7142857142857142E-3</v>
      </c>
      <c r="AK110" s="76">
        <v>0</v>
      </c>
      <c r="AL110" s="76">
        <v>0</v>
      </c>
      <c r="AM110" s="76">
        <v>0</v>
      </c>
      <c r="AN110" s="76">
        <v>7.4285714285714285E-3</v>
      </c>
      <c r="AO110" s="76">
        <v>1.5714285714285712E-2</v>
      </c>
      <c r="AP110" s="76">
        <v>4.5714285714285718E-3</v>
      </c>
      <c r="BE110">
        <f>+IF(H110&gt;2400,1,0)</f>
        <v>0</v>
      </c>
      <c r="BF110">
        <f t="shared" ref="BF110" si="1234">+IF(I110&gt;2400,1,0)</f>
        <v>0</v>
      </c>
      <c r="BG110">
        <f t="shared" ref="BG110" si="1235">+IF(J110&gt;2400,1,0)</f>
        <v>0</v>
      </c>
      <c r="BH110">
        <f t="shared" ref="BH110" si="1236">+IF(K110&gt;2400,1,0)</f>
        <v>0</v>
      </c>
      <c r="BI110">
        <f t="shared" ref="BI110" si="1237">+IF(L110&gt;2400,1,0)</f>
        <v>0</v>
      </c>
      <c r="BJ110">
        <f t="shared" ref="BJ110" si="1238">+IF(M110&gt;2400,1,0)</f>
        <v>0</v>
      </c>
      <c r="BK110">
        <f t="shared" ref="BK110" si="1239">+IF(N110&gt;2400,1,0)</f>
        <v>0</v>
      </c>
      <c r="BL110">
        <f t="shared" ref="BL110" si="1240">+IF(O110&gt;2400,1,0)</f>
        <v>0</v>
      </c>
      <c r="BM110">
        <f>+IF(Q110&gt;5,1,0)</f>
        <v>0</v>
      </c>
      <c r="BN110">
        <f t="shared" ref="BN110" si="1241">+IF(R110&gt;5,1,0)</f>
        <v>0</v>
      </c>
      <c r="BO110">
        <f t="shared" ref="BO110" si="1242">+IF(S110&gt;5,1,0)</f>
        <v>0</v>
      </c>
      <c r="BP110">
        <f t="shared" ref="BP110" si="1243">+IF(T110&gt;5,1,0)</f>
        <v>0</v>
      </c>
      <c r="BQ110">
        <f t="shared" ref="BQ110" si="1244">+IF(U110&gt;5,1,0)</f>
        <v>1</v>
      </c>
      <c r="BR110">
        <f t="shared" ref="BR110" si="1245">+IF(V110&gt;5,1,0)</f>
        <v>0</v>
      </c>
      <c r="BS110">
        <f t="shared" ref="BS110" si="1246">+IF(W110&gt;5,1,0)</f>
        <v>0</v>
      </c>
      <c r="BT110">
        <f t="shared" ref="BT110" si="1247">+IF(X110&gt;5,1,0)</f>
        <v>0</v>
      </c>
      <c r="BU110">
        <f t="shared" si="909"/>
        <v>0</v>
      </c>
      <c r="BV110">
        <f t="shared" si="909"/>
        <v>0</v>
      </c>
      <c r="BW110">
        <f t="shared" si="909"/>
        <v>0</v>
      </c>
      <c r="BX110">
        <f t="shared" si="909"/>
        <v>0</v>
      </c>
      <c r="BY110">
        <f t="shared" si="909"/>
        <v>0</v>
      </c>
      <c r="BZ110">
        <f t="shared" si="909"/>
        <v>0</v>
      </c>
      <c r="CA110">
        <f t="shared" si="909"/>
        <v>0</v>
      </c>
      <c r="CB110">
        <f t="shared" si="899"/>
        <v>0</v>
      </c>
      <c r="CC110">
        <f>+IF(AI110&gt;1,1,0)</f>
        <v>0</v>
      </c>
      <c r="CD110">
        <f t="shared" ref="CD110" si="1248">+IF(AJ110&gt;1,1,0)</f>
        <v>0</v>
      </c>
      <c r="CE110">
        <f t="shared" ref="CE110" si="1249">+IF(AK110&gt;1,1,0)</f>
        <v>0</v>
      </c>
      <c r="CF110">
        <f t="shared" ref="CF110" si="1250">+IF(AL110&gt;1,1,0)</f>
        <v>0</v>
      </c>
      <c r="CG110">
        <f t="shared" ref="CG110" si="1251">+IF(AM110&gt;1,1,0)</f>
        <v>0</v>
      </c>
      <c r="CH110">
        <f t="shared" ref="CH110" si="1252">+IF(AN110&gt;1,1,0)</f>
        <v>0</v>
      </c>
      <c r="CI110">
        <f t="shared" ref="CI110" si="1253">+IF(AO110&gt;1,1,0)</f>
        <v>0</v>
      </c>
      <c r="CJ110">
        <f t="shared" ref="CJ110" si="1254">+IF(AP110&gt;1,1,0)</f>
        <v>0</v>
      </c>
      <c r="CK110">
        <f t="shared" si="911"/>
        <v>0</v>
      </c>
      <c r="CL110">
        <f t="shared" si="911"/>
        <v>0</v>
      </c>
      <c r="CM110">
        <f t="shared" si="911"/>
        <v>0</v>
      </c>
      <c r="CN110">
        <f t="shared" si="911"/>
        <v>0</v>
      </c>
      <c r="CO110">
        <f t="shared" si="911"/>
        <v>50</v>
      </c>
      <c r="CP110">
        <f t="shared" si="911"/>
        <v>0</v>
      </c>
      <c r="CQ110">
        <f t="shared" si="911"/>
        <v>0</v>
      </c>
      <c r="CR110">
        <f t="shared" si="907"/>
        <v>0</v>
      </c>
    </row>
    <row r="111" spans="1:96" ht="14.25" customHeight="1" x14ac:dyDescent="0.35">
      <c r="A111" s="21" t="s">
        <v>99</v>
      </c>
      <c r="B111" s="21">
        <v>219650</v>
      </c>
      <c r="C111" s="21">
        <v>219700</v>
      </c>
      <c r="D111" s="21">
        <f t="shared" si="746"/>
        <v>50</v>
      </c>
      <c r="E111" s="21"/>
      <c r="F111" s="21"/>
      <c r="G111" s="23">
        <v>2400</v>
      </c>
      <c r="H111" s="81"/>
      <c r="I111" s="81"/>
      <c r="J111" s="81"/>
      <c r="K111" s="81"/>
      <c r="L111" s="81"/>
      <c r="M111" s="81"/>
      <c r="N111" s="81"/>
      <c r="O111" s="81"/>
      <c r="P111" s="23">
        <v>5</v>
      </c>
      <c r="Q111" s="79"/>
      <c r="R111" s="79"/>
      <c r="S111" s="79"/>
      <c r="T111" s="79"/>
      <c r="U111" s="79"/>
      <c r="V111" s="79"/>
      <c r="W111" s="79"/>
      <c r="X111" s="79"/>
      <c r="Y111" s="23">
        <v>5</v>
      </c>
      <c r="Z111" s="25">
        <v>3.9426285606111791E-2</v>
      </c>
      <c r="AA111" s="25">
        <v>1.9459428571428568E-2</v>
      </c>
      <c r="AB111" s="25">
        <v>1.0160571428571429E-2</v>
      </c>
      <c r="AC111" s="25">
        <v>1.0601142857142856E-2</v>
      </c>
      <c r="AD111" s="25">
        <v>7.4314285714285706E-3</v>
      </c>
      <c r="AE111" s="25">
        <v>4.6525714285714287E-3</v>
      </c>
      <c r="AF111" s="25">
        <v>3.8074285714285714E-3</v>
      </c>
      <c r="AG111" s="25">
        <v>6.1771428571428567E-4</v>
      </c>
      <c r="AH111" s="23">
        <v>1</v>
      </c>
      <c r="AI111" s="77"/>
      <c r="AJ111" s="77"/>
      <c r="AK111" s="77"/>
      <c r="AL111" s="77"/>
      <c r="AM111" s="77"/>
      <c r="AN111" s="77"/>
      <c r="AO111" s="77"/>
      <c r="AP111" s="77"/>
      <c r="BE111">
        <f t="shared" ref="BE111:BT111" si="1255">+BE110</f>
        <v>0</v>
      </c>
      <c r="BF111">
        <f t="shared" si="1255"/>
        <v>0</v>
      </c>
      <c r="BG111">
        <f t="shared" si="1255"/>
        <v>0</v>
      </c>
      <c r="BH111">
        <f t="shared" si="1255"/>
        <v>0</v>
      </c>
      <c r="BI111">
        <f t="shared" si="1255"/>
        <v>0</v>
      </c>
      <c r="BJ111">
        <f t="shared" si="1255"/>
        <v>0</v>
      </c>
      <c r="BK111">
        <f t="shared" si="1255"/>
        <v>0</v>
      </c>
      <c r="BL111">
        <f t="shared" si="1255"/>
        <v>0</v>
      </c>
      <c r="BM111">
        <f t="shared" si="1255"/>
        <v>0</v>
      </c>
      <c r="BN111">
        <f t="shared" si="1255"/>
        <v>0</v>
      </c>
      <c r="BO111">
        <f t="shared" si="1255"/>
        <v>0</v>
      </c>
      <c r="BP111">
        <f t="shared" si="1255"/>
        <v>0</v>
      </c>
      <c r="BQ111">
        <f t="shared" si="1255"/>
        <v>1</v>
      </c>
      <c r="BR111">
        <f t="shared" si="1255"/>
        <v>0</v>
      </c>
      <c r="BS111">
        <f t="shared" si="1255"/>
        <v>0</v>
      </c>
      <c r="BT111">
        <f t="shared" si="1255"/>
        <v>0</v>
      </c>
      <c r="BU111">
        <f t="shared" si="909"/>
        <v>0</v>
      </c>
      <c r="BV111">
        <f t="shared" si="909"/>
        <v>0</v>
      </c>
      <c r="BW111">
        <f t="shared" si="909"/>
        <v>0</v>
      </c>
      <c r="BX111">
        <f t="shared" si="909"/>
        <v>0</v>
      </c>
      <c r="BY111">
        <f t="shared" si="909"/>
        <v>0</v>
      </c>
      <c r="BZ111">
        <f t="shared" si="909"/>
        <v>0</v>
      </c>
      <c r="CA111">
        <f t="shared" si="909"/>
        <v>0</v>
      </c>
      <c r="CB111">
        <f t="shared" si="899"/>
        <v>0</v>
      </c>
      <c r="CC111">
        <f t="shared" ref="CC111:CJ111" si="1256">+CC110</f>
        <v>0</v>
      </c>
      <c r="CD111">
        <f t="shared" si="1256"/>
        <v>0</v>
      </c>
      <c r="CE111">
        <f t="shared" si="1256"/>
        <v>0</v>
      </c>
      <c r="CF111">
        <f t="shared" si="1256"/>
        <v>0</v>
      </c>
      <c r="CG111">
        <f t="shared" si="1256"/>
        <v>0</v>
      </c>
      <c r="CH111">
        <f t="shared" si="1256"/>
        <v>0</v>
      </c>
      <c r="CI111">
        <f t="shared" si="1256"/>
        <v>0</v>
      </c>
      <c r="CJ111">
        <f t="shared" si="1256"/>
        <v>0</v>
      </c>
      <c r="CK111">
        <f t="shared" si="911"/>
        <v>0</v>
      </c>
      <c r="CL111">
        <f t="shared" si="911"/>
        <v>0</v>
      </c>
      <c r="CM111">
        <f t="shared" si="911"/>
        <v>0</v>
      </c>
      <c r="CN111">
        <f t="shared" si="911"/>
        <v>0</v>
      </c>
      <c r="CO111">
        <f t="shared" si="911"/>
        <v>50</v>
      </c>
      <c r="CP111">
        <f t="shared" si="911"/>
        <v>0</v>
      </c>
      <c r="CQ111">
        <f t="shared" si="911"/>
        <v>0</v>
      </c>
      <c r="CR111">
        <f t="shared" si="907"/>
        <v>0</v>
      </c>
    </row>
    <row r="112" spans="1:96" ht="14.25" customHeight="1" x14ac:dyDescent="0.35">
      <c r="A112" s="21" t="s">
        <v>99</v>
      </c>
      <c r="B112" s="21">
        <v>219700</v>
      </c>
      <c r="C112" s="21">
        <v>219750</v>
      </c>
      <c r="D112" s="21">
        <f t="shared" si="746"/>
        <v>50</v>
      </c>
      <c r="E112" s="21"/>
      <c r="F112" s="21"/>
      <c r="G112" s="23">
        <v>2400</v>
      </c>
      <c r="H112" s="80">
        <v>992.11669898009654</v>
      </c>
      <c r="I112" s="80">
        <v>1103.8817845012861</v>
      </c>
      <c r="J112" s="80">
        <v>1126.3852246651932</v>
      </c>
      <c r="K112" s="80">
        <v>1148.9369406040728</v>
      </c>
      <c r="L112" s="80">
        <v>962.53326575902634</v>
      </c>
      <c r="M112" s="80">
        <v>925.69081731380709</v>
      </c>
      <c r="N112" s="80">
        <v>1232.0277899355417</v>
      </c>
      <c r="O112" s="80">
        <v>1118.8786763994492</v>
      </c>
      <c r="P112" s="23">
        <v>5</v>
      </c>
      <c r="Q112" s="78">
        <v>2.6</v>
      </c>
      <c r="R112" s="78">
        <v>4</v>
      </c>
      <c r="S112" s="78">
        <v>4.8</v>
      </c>
      <c r="T112" s="78">
        <v>3.4</v>
      </c>
      <c r="U112" s="78">
        <v>5.2</v>
      </c>
      <c r="V112" s="78">
        <v>3.1</v>
      </c>
      <c r="W112" s="78">
        <v>3.2</v>
      </c>
      <c r="X112" s="78">
        <v>3</v>
      </c>
      <c r="Y112" s="23">
        <v>5</v>
      </c>
      <c r="Z112" s="25">
        <v>5.1531428489685067E-2</v>
      </c>
      <c r="AA112" s="25">
        <v>3.4500571428571422E-2</v>
      </c>
      <c r="AB112" s="25">
        <v>9.3280000000000012E-3</v>
      </c>
      <c r="AC112" s="25">
        <v>9.3211428571428577E-3</v>
      </c>
      <c r="AD112" s="25">
        <v>1.920685714285714E-2</v>
      </c>
      <c r="AE112" s="25">
        <v>8.3737142857142847E-3</v>
      </c>
      <c r="AF112" s="25">
        <v>4.2525714285714285E-3</v>
      </c>
      <c r="AG112" s="25">
        <v>1.7994285714285714E-3</v>
      </c>
      <c r="AH112" s="23">
        <v>1</v>
      </c>
      <c r="AI112" s="76">
        <v>1.428571396640369E-3</v>
      </c>
      <c r="AJ112" s="76">
        <v>0</v>
      </c>
      <c r="AK112" s="76">
        <v>0</v>
      </c>
      <c r="AL112" s="76">
        <v>3.1428571428571426E-3</v>
      </c>
      <c r="AM112" s="76">
        <v>0</v>
      </c>
      <c r="AN112" s="76">
        <v>9.7142857142857152E-3</v>
      </c>
      <c r="AO112" s="76">
        <v>4.2857142857142859E-3</v>
      </c>
      <c r="AP112" s="76">
        <v>0</v>
      </c>
      <c r="BE112">
        <f>+IF(H112&gt;2400,1,0)</f>
        <v>0</v>
      </c>
      <c r="BF112">
        <f t="shared" ref="BF112" si="1257">+IF(I112&gt;2400,1,0)</f>
        <v>0</v>
      </c>
      <c r="BG112">
        <f t="shared" ref="BG112" si="1258">+IF(J112&gt;2400,1,0)</f>
        <v>0</v>
      </c>
      <c r="BH112">
        <f t="shared" ref="BH112" si="1259">+IF(K112&gt;2400,1,0)</f>
        <v>0</v>
      </c>
      <c r="BI112">
        <f t="shared" ref="BI112" si="1260">+IF(L112&gt;2400,1,0)</f>
        <v>0</v>
      </c>
      <c r="BJ112">
        <f t="shared" ref="BJ112" si="1261">+IF(M112&gt;2400,1,0)</f>
        <v>0</v>
      </c>
      <c r="BK112">
        <f t="shared" ref="BK112" si="1262">+IF(N112&gt;2400,1,0)</f>
        <v>0</v>
      </c>
      <c r="BL112">
        <f t="shared" ref="BL112" si="1263">+IF(O112&gt;2400,1,0)</f>
        <v>0</v>
      </c>
      <c r="BM112">
        <f>+IF(Q112&gt;5,1,0)</f>
        <v>0</v>
      </c>
      <c r="BN112">
        <f t="shared" ref="BN112" si="1264">+IF(R112&gt;5,1,0)</f>
        <v>0</v>
      </c>
      <c r="BO112">
        <f t="shared" ref="BO112" si="1265">+IF(S112&gt;5,1,0)</f>
        <v>0</v>
      </c>
      <c r="BP112">
        <f t="shared" ref="BP112" si="1266">+IF(T112&gt;5,1,0)</f>
        <v>0</v>
      </c>
      <c r="BQ112">
        <f t="shared" ref="BQ112" si="1267">+IF(U112&gt;5,1,0)</f>
        <v>1</v>
      </c>
      <c r="BR112">
        <f t="shared" ref="BR112" si="1268">+IF(V112&gt;5,1,0)</f>
        <v>0</v>
      </c>
      <c r="BS112">
        <f t="shared" ref="BS112" si="1269">+IF(W112&gt;5,1,0)</f>
        <v>0</v>
      </c>
      <c r="BT112">
        <f t="shared" ref="BT112" si="1270">+IF(X112&gt;5,1,0)</f>
        <v>0</v>
      </c>
      <c r="BU112">
        <f t="shared" si="909"/>
        <v>0</v>
      </c>
      <c r="BV112">
        <f t="shared" si="909"/>
        <v>0</v>
      </c>
      <c r="BW112">
        <f t="shared" si="909"/>
        <v>0</v>
      </c>
      <c r="BX112">
        <f t="shared" si="909"/>
        <v>0</v>
      </c>
      <c r="BY112">
        <f t="shared" si="909"/>
        <v>0</v>
      </c>
      <c r="BZ112">
        <f t="shared" si="909"/>
        <v>0</v>
      </c>
      <c r="CA112">
        <f t="shared" si="909"/>
        <v>0</v>
      </c>
      <c r="CB112">
        <f t="shared" si="899"/>
        <v>0</v>
      </c>
      <c r="CC112">
        <f>+IF(AI112&gt;1,1,0)</f>
        <v>0</v>
      </c>
      <c r="CD112">
        <f t="shared" ref="CD112" si="1271">+IF(AJ112&gt;1,1,0)</f>
        <v>0</v>
      </c>
      <c r="CE112">
        <f t="shared" ref="CE112" si="1272">+IF(AK112&gt;1,1,0)</f>
        <v>0</v>
      </c>
      <c r="CF112">
        <f t="shared" ref="CF112" si="1273">+IF(AL112&gt;1,1,0)</f>
        <v>0</v>
      </c>
      <c r="CG112">
        <f t="shared" ref="CG112" si="1274">+IF(AM112&gt;1,1,0)</f>
        <v>0</v>
      </c>
      <c r="CH112">
        <f t="shared" ref="CH112" si="1275">+IF(AN112&gt;1,1,0)</f>
        <v>0</v>
      </c>
      <c r="CI112">
        <f t="shared" ref="CI112" si="1276">+IF(AO112&gt;1,1,0)</f>
        <v>0</v>
      </c>
      <c r="CJ112">
        <f t="shared" ref="CJ112" si="1277">+IF(AP112&gt;1,1,0)</f>
        <v>0</v>
      </c>
      <c r="CK112">
        <f t="shared" si="911"/>
        <v>0</v>
      </c>
      <c r="CL112">
        <f t="shared" si="911"/>
        <v>0</v>
      </c>
      <c r="CM112">
        <f t="shared" si="911"/>
        <v>0</v>
      </c>
      <c r="CN112">
        <f t="shared" si="911"/>
        <v>0</v>
      </c>
      <c r="CO112">
        <f t="shared" si="911"/>
        <v>50</v>
      </c>
      <c r="CP112">
        <f t="shared" si="911"/>
        <v>0</v>
      </c>
      <c r="CQ112">
        <f t="shared" si="911"/>
        <v>0</v>
      </c>
      <c r="CR112">
        <f t="shared" si="907"/>
        <v>0</v>
      </c>
    </row>
    <row r="113" spans="1:96" ht="14.25" customHeight="1" x14ac:dyDescent="0.35">
      <c r="A113" s="21" t="s">
        <v>99</v>
      </c>
      <c r="B113" s="21">
        <v>219750</v>
      </c>
      <c r="C113" s="21">
        <v>219800</v>
      </c>
      <c r="D113" s="21">
        <f t="shared" si="746"/>
        <v>50</v>
      </c>
      <c r="E113" s="21"/>
      <c r="F113" s="21"/>
      <c r="G113" s="23">
        <v>2400</v>
      </c>
      <c r="H113" s="81"/>
      <c r="I113" s="81"/>
      <c r="J113" s="81"/>
      <c r="K113" s="81"/>
      <c r="L113" s="81"/>
      <c r="M113" s="81"/>
      <c r="N113" s="81"/>
      <c r="O113" s="81"/>
      <c r="P113" s="23">
        <v>5</v>
      </c>
      <c r="Q113" s="79"/>
      <c r="R113" s="79"/>
      <c r="S113" s="79"/>
      <c r="T113" s="79"/>
      <c r="U113" s="79"/>
      <c r="V113" s="79"/>
      <c r="W113" s="79"/>
      <c r="X113" s="79"/>
      <c r="Y113" s="23">
        <v>5</v>
      </c>
      <c r="Z113" s="25">
        <v>2.0961714342662269E-2</v>
      </c>
      <c r="AA113" s="25">
        <v>9.7862857142857126E-3</v>
      </c>
      <c r="AB113" s="25">
        <v>3.9388571428571433E-3</v>
      </c>
      <c r="AC113" s="25">
        <v>8.6697142857142858E-3</v>
      </c>
      <c r="AD113" s="25">
        <v>7.7057142857142854E-3</v>
      </c>
      <c r="AE113" s="25">
        <v>2.1937142857142858E-3</v>
      </c>
      <c r="AF113" s="25">
        <v>9.4114285714285719E-4</v>
      </c>
      <c r="AG113" s="25">
        <v>0</v>
      </c>
      <c r="AH113" s="23">
        <v>1</v>
      </c>
      <c r="AI113" s="77"/>
      <c r="AJ113" s="77"/>
      <c r="AK113" s="77"/>
      <c r="AL113" s="77"/>
      <c r="AM113" s="77"/>
      <c r="AN113" s="77"/>
      <c r="AO113" s="77"/>
      <c r="AP113" s="77"/>
      <c r="BE113">
        <f t="shared" ref="BE113:BT113" si="1278">+BE112</f>
        <v>0</v>
      </c>
      <c r="BF113">
        <f t="shared" si="1278"/>
        <v>0</v>
      </c>
      <c r="BG113">
        <f t="shared" si="1278"/>
        <v>0</v>
      </c>
      <c r="BH113">
        <f t="shared" si="1278"/>
        <v>0</v>
      </c>
      <c r="BI113">
        <f t="shared" si="1278"/>
        <v>0</v>
      </c>
      <c r="BJ113">
        <f t="shared" si="1278"/>
        <v>0</v>
      </c>
      <c r="BK113">
        <f t="shared" si="1278"/>
        <v>0</v>
      </c>
      <c r="BL113">
        <f t="shared" si="1278"/>
        <v>0</v>
      </c>
      <c r="BM113">
        <f t="shared" si="1278"/>
        <v>0</v>
      </c>
      <c r="BN113">
        <f t="shared" si="1278"/>
        <v>0</v>
      </c>
      <c r="BO113">
        <f t="shared" si="1278"/>
        <v>0</v>
      </c>
      <c r="BP113">
        <f t="shared" si="1278"/>
        <v>0</v>
      </c>
      <c r="BQ113">
        <f t="shared" si="1278"/>
        <v>1</v>
      </c>
      <c r="BR113">
        <f t="shared" si="1278"/>
        <v>0</v>
      </c>
      <c r="BS113">
        <f t="shared" si="1278"/>
        <v>0</v>
      </c>
      <c r="BT113">
        <f t="shared" si="1278"/>
        <v>0</v>
      </c>
      <c r="BU113">
        <f t="shared" si="909"/>
        <v>0</v>
      </c>
      <c r="BV113">
        <f t="shared" si="909"/>
        <v>0</v>
      </c>
      <c r="BW113">
        <f t="shared" si="909"/>
        <v>0</v>
      </c>
      <c r="BX113">
        <f t="shared" si="909"/>
        <v>0</v>
      </c>
      <c r="BY113">
        <f t="shared" si="909"/>
        <v>0</v>
      </c>
      <c r="BZ113">
        <f t="shared" si="909"/>
        <v>0</v>
      </c>
      <c r="CA113">
        <f t="shared" si="909"/>
        <v>0</v>
      </c>
      <c r="CB113">
        <f t="shared" si="899"/>
        <v>0</v>
      </c>
      <c r="CC113">
        <f t="shared" ref="CC113:CJ113" si="1279">+CC112</f>
        <v>0</v>
      </c>
      <c r="CD113">
        <f t="shared" si="1279"/>
        <v>0</v>
      </c>
      <c r="CE113">
        <f t="shared" si="1279"/>
        <v>0</v>
      </c>
      <c r="CF113">
        <f t="shared" si="1279"/>
        <v>0</v>
      </c>
      <c r="CG113">
        <f t="shared" si="1279"/>
        <v>0</v>
      </c>
      <c r="CH113">
        <f t="shared" si="1279"/>
        <v>0</v>
      </c>
      <c r="CI113">
        <f t="shared" si="1279"/>
        <v>0</v>
      </c>
      <c r="CJ113">
        <f t="shared" si="1279"/>
        <v>0</v>
      </c>
      <c r="CK113">
        <f t="shared" si="911"/>
        <v>0</v>
      </c>
      <c r="CL113">
        <f t="shared" si="911"/>
        <v>0</v>
      </c>
      <c r="CM113">
        <f t="shared" si="911"/>
        <v>0</v>
      </c>
      <c r="CN113">
        <f t="shared" si="911"/>
        <v>0</v>
      </c>
      <c r="CO113">
        <f t="shared" si="911"/>
        <v>50</v>
      </c>
      <c r="CP113">
        <f t="shared" si="911"/>
        <v>0</v>
      </c>
      <c r="CQ113">
        <f t="shared" si="911"/>
        <v>0</v>
      </c>
      <c r="CR113">
        <f t="shared" si="907"/>
        <v>0</v>
      </c>
    </row>
    <row r="114" spans="1:96" ht="14.25" customHeight="1" x14ac:dyDescent="0.35">
      <c r="A114" s="21" t="s">
        <v>99</v>
      </c>
      <c r="B114" s="21">
        <v>219800</v>
      </c>
      <c r="C114" s="21">
        <v>219850</v>
      </c>
      <c r="D114" s="21">
        <f t="shared" si="746"/>
        <v>50</v>
      </c>
      <c r="E114" s="21"/>
      <c r="F114" s="21"/>
      <c r="G114" s="23">
        <v>2400</v>
      </c>
      <c r="H114" s="80">
        <v>1066.4854383530628</v>
      </c>
      <c r="I114" s="80">
        <v>1029.2290872712379</v>
      </c>
      <c r="J114" s="80">
        <v>1277.6071706110085</v>
      </c>
      <c r="K114" s="80">
        <v>1601.3111430762808</v>
      </c>
      <c r="L114" s="80">
        <v>1247.201174685119</v>
      </c>
      <c r="M114" s="80">
        <v>1096.3914983427599</v>
      </c>
      <c r="N114" s="80">
        <v>1285.2208727222899</v>
      </c>
      <c r="O114" s="80">
        <v>1758.0586493341486</v>
      </c>
      <c r="P114" s="23">
        <v>5</v>
      </c>
      <c r="Q114" s="78">
        <v>2.6</v>
      </c>
      <c r="R114" s="78">
        <v>4.5999999999999996</v>
      </c>
      <c r="S114" s="78">
        <v>4.4000000000000004</v>
      </c>
      <c r="T114" s="78">
        <v>3.9</v>
      </c>
      <c r="U114" s="78">
        <v>3.7</v>
      </c>
      <c r="V114" s="78">
        <v>2.7</v>
      </c>
      <c r="W114" s="78">
        <v>2.2000000000000002</v>
      </c>
      <c r="X114" s="78">
        <v>3.3</v>
      </c>
      <c r="Y114" s="23">
        <v>5</v>
      </c>
      <c r="Z114" s="25">
        <v>1.1820000088555473E-2</v>
      </c>
      <c r="AA114" s="25">
        <v>2.4022857142857144E-3</v>
      </c>
      <c r="AB114" s="25">
        <v>9.2331428571428564E-3</v>
      </c>
      <c r="AC114" s="25">
        <v>1.0388571428571431E-2</v>
      </c>
      <c r="AD114" s="25">
        <v>1.2494217142857145</v>
      </c>
      <c r="AE114" s="25">
        <v>3.5794285714285715E-3</v>
      </c>
      <c r="AF114" s="25">
        <v>0</v>
      </c>
      <c r="AG114" s="25">
        <v>2.4388571428571424E-3</v>
      </c>
      <c r="AH114" s="23">
        <v>1</v>
      </c>
      <c r="AI114" s="76">
        <v>1.0000000042574746E-2</v>
      </c>
      <c r="AJ114" s="76">
        <v>9.1428571428571435E-3</v>
      </c>
      <c r="AK114" s="76">
        <v>0</v>
      </c>
      <c r="AL114" s="76">
        <v>0</v>
      </c>
      <c r="AM114" s="76">
        <v>0</v>
      </c>
      <c r="AN114" s="76">
        <v>0</v>
      </c>
      <c r="AO114" s="76">
        <v>3.7142857142857142E-3</v>
      </c>
      <c r="AP114" s="76">
        <v>0</v>
      </c>
      <c r="BE114">
        <f>+IF(H114&gt;2400,1,0)</f>
        <v>0</v>
      </c>
      <c r="BF114">
        <f t="shared" ref="BF114" si="1280">+IF(I114&gt;2400,1,0)</f>
        <v>0</v>
      </c>
      <c r="BG114">
        <f t="shared" ref="BG114" si="1281">+IF(J114&gt;2400,1,0)</f>
        <v>0</v>
      </c>
      <c r="BH114">
        <f t="shared" ref="BH114" si="1282">+IF(K114&gt;2400,1,0)</f>
        <v>0</v>
      </c>
      <c r="BI114">
        <f t="shared" ref="BI114" si="1283">+IF(L114&gt;2400,1,0)</f>
        <v>0</v>
      </c>
      <c r="BJ114">
        <f t="shared" ref="BJ114" si="1284">+IF(M114&gt;2400,1,0)</f>
        <v>0</v>
      </c>
      <c r="BK114">
        <f t="shared" ref="BK114" si="1285">+IF(N114&gt;2400,1,0)</f>
        <v>0</v>
      </c>
      <c r="BL114">
        <f t="shared" ref="BL114" si="1286">+IF(O114&gt;2400,1,0)</f>
        <v>0</v>
      </c>
      <c r="BM114">
        <f>+IF(Q114&gt;5,1,0)</f>
        <v>0</v>
      </c>
      <c r="BN114">
        <f t="shared" ref="BN114" si="1287">+IF(R114&gt;5,1,0)</f>
        <v>0</v>
      </c>
      <c r="BO114">
        <f t="shared" ref="BO114" si="1288">+IF(S114&gt;5,1,0)</f>
        <v>0</v>
      </c>
      <c r="BP114">
        <f t="shared" ref="BP114" si="1289">+IF(T114&gt;5,1,0)</f>
        <v>0</v>
      </c>
      <c r="BQ114">
        <f t="shared" ref="BQ114" si="1290">+IF(U114&gt;5,1,0)</f>
        <v>0</v>
      </c>
      <c r="BR114">
        <f t="shared" ref="BR114" si="1291">+IF(V114&gt;5,1,0)</f>
        <v>0</v>
      </c>
      <c r="BS114">
        <f t="shared" ref="BS114" si="1292">+IF(W114&gt;5,1,0)</f>
        <v>0</v>
      </c>
      <c r="BT114">
        <f t="shared" ref="BT114" si="1293">+IF(X114&gt;5,1,0)</f>
        <v>0</v>
      </c>
      <c r="BU114">
        <f t="shared" si="909"/>
        <v>0</v>
      </c>
      <c r="BV114">
        <f t="shared" si="909"/>
        <v>0</v>
      </c>
      <c r="BW114">
        <f t="shared" si="909"/>
        <v>0</v>
      </c>
      <c r="BX114">
        <f t="shared" si="909"/>
        <v>0</v>
      </c>
      <c r="BY114">
        <f t="shared" si="909"/>
        <v>0</v>
      </c>
      <c r="BZ114">
        <f t="shared" si="909"/>
        <v>0</v>
      </c>
      <c r="CA114">
        <f t="shared" si="909"/>
        <v>0</v>
      </c>
      <c r="CB114">
        <f t="shared" si="899"/>
        <v>0</v>
      </c>
      <c r="CC114">
        <f>+IF(AI114&gt;1,1,0)</f>
        <v>0</v>
      </c>
      <c r="CD114">
        <f t="shared" ref="CD114" si="1294">+IF(AJ114&gt;1,1,0)</f>
        <v>0</v>
      </c>
      <c r="CE114">
        <f t="shared" ref="CE114" si="1295">+IF(AK114&gt;1,1,0)</f>
        <v>0</v>
      </c>
      <c r="CF114">
        <f t="shared" ref="CF114" si="1296">+IF(AL114&gt;1,1,0)</f>
        <v>0</v>
      </c>
      <c r="CG114">
        <f t="shared" ref="CG114" si="1297">+IF(AM114&gt;1,1,0)</f>
        <v>0</v>
      </c>
      <c r="CH114">
        <f t="shared" ref="CH114" si="1298">+IF(AN114&gt;1,1,0)</f>
        <v>0</v>
      </c>
      <c r="CI114">
        <f t="shared" ref="CI114" si="1299">+IF(AO114&gt;1,1,0)</f>
        <v>0</v>
      </c>
      <c r="CJ114">
        <f t="shared" ref="CJ114" si="1300">+IF(AP114&gt;1,1,0)</f>
        <v>0</v>
      </c>
      <c r="CK114">
        <f t="shared" si="911"/>
        <v>0</v>
      </c>
      <c r="CL114">
        <f t="shared" si="911"/>
        <v>0</v>
      </c>
      <c r="CM114">
        <f t="shared" si="911"/>
        <v>0</v>
      </c>
      <c r="CN114">
        <f t="shared" si="911"/>
        <v>0</v>
      </c>
      <c r="CO114">
        <f t="shared" si="911"/>
        <v>0</v>
      </c>
      <c r="CP114">
        <f t="shared" si="911"/>
        <v>0</v>
      </c>
      <c r="CQ114">
        <f t="shared" si="911"/>
        <v>0</v>
      </c>
      <c r="CR114">
        <f t="shared" si="907"/>
        <v>0</v>
      </c>
    </row>
    <row r="115" spans="1:96" ht="14.25" customHeight="1" x14ac:dyDescent="0.35">
      <c r="A115" s="21" t="s">
        <v>99</v>
      </c>
      <c r="B115" s="21">
        <v>219850</v>
      </c>
      <c r="C115" s="21">
        <v>219900</v>
      </c>
      <c r="D115" s="21">
        <f t="shared" si="746"/>
        <v>50</v>
      </c>
      <c r="E115" s="21"/>
      <c r="F115" s="21"/>
      <c r="G115" s="23">
        <v>2400</v>
      </c>
      <c r="H115" s="81"/>
      <c r="I115" s="81"/>
      <c r="J115" s="81"/>
      <c r="K115" s="81"/>
      <c r="L115" s="81"/>
      <c r="M115" s="81"/>
      <c r="N115" s="81"/>
      <c r="O115" s="81"/>
      <c r="P115" s="23">
        <v>5</v>
      </c>
      <c r="Q115" s="79"/>
      <c r="R115" s="79"/>
      <c r="S115" s="79"/>
      <c r="T115" s="79"/>
      <c r="U115" s="79"/>
      <c r="V115" s="79"/>
      <c r="W115" s="79"/>
      <c r="X115" s="79"/>
      <c r="Y115" s="23">
        <v>5</v>
      </c>
      <c r="Z115" s="25">
        <v>4.4022857257298067E-3</v>
      </c>
      <c r="AA115" s="25">
        <v>6.5217142857142861E-3</v>
      </c>
      <c r="AB115" s="25">
        <v>1.7599999999999998E-3</v>
      </c>
      <c r="AC115" s="25">
        <v>1.6737154285714286</v>
      </c>
      <c r="AD115" s="25">
        <v>7.8377142857142847E-3</v>
      </c>
      <c r="AE115" s="25">
        <v>4.8560000000000001E-3</v>
      </c>
      <c r="AF115" s="25">
        <v>3.9999999999999996E-4</v>
      </c>
      <c r="AG115" s="25">
        <v>6.4668571428571422E-3</v>
      </c>
      <c r="AH115" s="23">
        <v>1</v>
      </c>
      <c r="AI115" s="77"/>
      <c r="AJ115" s="77"/>
      <c r="AK115" s="77"/>
      <c r="AL115" s="77"/>
      <c r="AM115" s="77"/>
      <c r="AN115" s="77"/>
      <c r="AO115" s="77"/>
      <c r="AP115" s="77"/>
      <c r="BE115">
        <f t="shared" ref="BE115:BT115" si="1301">+BE114</f>
        <v>0</v>
      </c>
      <c r="BF115">
        <f t="shared" si="1301"/>
        <v>0</v>
      </c>
      <c r="BG115">
        <f t="shared" si="1301"/>
        <v>0</v>
      </c>
      <c r="BH115">
        <f t="shared" si="1301"/>
        <v>0</v>
      </c>
      <c r="BI115">
        <f t="shared" si="1301"/>
        <v>0</v>
      </c>
      <c r="BJ115">
        <f t="shared" si="1301"/>
        <v>0</v>
      </c>
      <c r="BK115">
        <f t="shared" si="1301"/>
        <v>0</v>
      </c>
      <c r="BL115">
        <f t="shared" si="1301"/>
        <v>0</v>
      </c>
      <c r="BM115">
        <f t="shared" si="1301"/>
        <v>0</v>
      </c>
      <c r="BN115">
        <f t="shared" si="1301"/>
        <v>0</v>
      </c>
      <c r="BO115">
        <f t="shared" si="1301"/>
        <v>0</v>
      </c>
      <c r="BP115">
        <f t="shared" si="1301"/>
        <v>0</v>
      </c>
      <c r="BQ115">
        <f t="shared" si="1301"/>
        <v>0</v>
      </c>
      <c r="BR115">
        <f t="shared" si="1301"/>
        <v>0</v>
      </c>
      <c r="BS115">
        <f t="shared" si="1301"/>
        <v>0</v>
      </c>
      <c r="BT115">
        <f t="shared" si="1301"/>
        <v>0</v>
      </c>
      <c r="BU115">
        <f t="shared" si="909"/>
        <v>0</v>
      </c>
      <c r="BV115">
        <f t="shared" si="909"/>
        <v>0</v>
      </c>
      <c r="BW115">
        <f t="shared" si="909"/>
        <v>0</v>
      </c>
      <c r="BX115">
        <f t="shared" si="909"/>
        <v>0</v>
      </c>
      <c r="BY115">
        <f t="shared" si="909"/>
        <v>0</v>
      </c>
      <c r="BZ115">
        <f t="shared" si="909"/>
        <v>0</v>
      </c>
      <c r="CA115">
        <f t="shared" si="909"/>
        <v>0</v>
      </c>
      <c r="CB115">
        <f t="shared" si="899"/>
        <v>0</v>
      </c>
      <c r="CC115">
        <f t="shared" ref="CC115:CJ115" si="1302">+CC114</f>
        <v>0</v>
      </c>
      <c r="CD115">
        <f t="shared" si="1302"/>
        <v>0</v>
      </c>
      <c r="CE115">
        <f t="shared" si="1302"/>
        <v>0</v>
      </c>
      <c r="CF115">
        <f t="shared" si="1302"/>
        <v>0</v>
      </c>
      <c r="CG115">
        <f t="shared" si="1302"/>
        <v>0</v>
      </c>
      <c r="CH115">
        <f t="shared" si="1302"/>
        <v>0</v>
      </c>
      <c r="CI115">
        <f t="shared" si="1302"/>
        <v>0</v>
      </c>
      <c r="CJ115">
        <f t="shared" si="1302"/>
        <v>0</v>
      </c>
      <c r="CK115">
        <f t="shared" si="911"/>
        <v>0</v>
      </c>
      <c r="CL115">
        <f t="shared" si="911"/>
        <v>0</v>
      </c>
      <c r="CM115">
        <f t="shared" si="911"/>
        <v>0</v>
      </c>
      <c r="CN115">
        <f t="shared" si="911"/>
        <v>0</v>
      </c>
      <c r="CO115">
        <f t="shared" si="911"/>
        <v>0</v>
      </c>
      <c r="CP115">
        <f t="shared" si="911"/>
        <v>0</v>
      </c>
      <c r="CQ115">
        <f t="shared" si="911"/>
        <v>0</v>
      </c>
      <c r="CR115">
        <f t="shared" si="907"/>
        <v>0</v>
      </c>
    </row>
    <row r="116" spans="1:96" ht="14.25" customHeight="1" x14ac:dyDescent="0.35">
      <c r="A116" s="21" t="s">
        <v>99</v>
      </c>
      <c r="B116" s="21">
        <v>219900</v>
      </c>
      <c r="C116" s="21">
        <v>219950</v>
      </c>
      <c r="D116" s="21">
        <f t="shared" si="746"/>
        <v>50</v>
      </c>
      <c r="E116" s="21"/>
      <c r="F116" s="21"/>
      <c r="G116" s="23">
        <v>2400</v>
      </c>
      <c r="H116" s="80">
        <v>896.32928227942875</v>
      </c>
      <c r="I116" s="80">
        <v>962.53326575902634</v>
      </c>
      <c r="J116" s="80">
        <v>1376.9562250071592</v>
      </c>
      <c r="K116" s="80">
        <v>1277.6071706110085</v>
      </c>
      <c r="L116" s="80">
        <v>1201.7412039816743</v>
      </c>
      <c r="M116" s="80">
        <v>1300.4627614991207</v>
      </c>
      <c r="N116" s="80">
        <v>1829.0950954587834</v>
      </c>
      <c r="O116" s="80">
        <v>1924.2706474090135</v>
      </c>
      <c r="P116" s="23">
        <v>5</v>
      </c>
      <c r="Q116" s="78">
        <v>2.7</v>
      </c>
      <c r="R116" s="78">
        <v>4.8</v>
      </c>
      <c r="S116" s="78">
        <v>3.8</v>
      </c>
      <c r="T116" s="78">
        <v>4.3</v>
      </c>
      <c r="U116" s="78">
        <v>3.2</v>
      </c>
      <c r="V116" s="78">
        <v>3.3</v>
      </c>
      <c r="W116" s="78">
        <v>2.5</v>
      </c>
      <c r="X116" s="78">
        <v>2.9</v>
      </c>
      <c r="Y116" s="23">
        <v>5</v>
      </c>
      <c r="Z116" s="25">
        <v>1.4032571514674595E-2</v>
      </c>
      <c r="AA116" s="25">
        <v>2.7011428571428573E-3</v>
      </c>
      <c r="AB116" s="25">
        <v>1.9165714285714285E-3</v>
      </c>
      <c r="AC116" s="25">
        <v>1.5054285714285716E-2</v>
      </c>
      <c r="AD116" s="25">
        <v>2.0239999999999998E-3</v>
      </c>
      <c r="AE116" s="25">
        <v>2.5599999999999999E-4</v>
      </c>
      <c r="AF116" s="25">
        <v>7.1771428571428561E-4</v>
      </c>
      <c r="AG116" s="25">
        <v>0</v>
      </c>
      <c r="AH116" s="23">
        <v>1</v>
      </c>
      <c r="AI116" s="76">
        <v>0</v>
      </c>
      <c r="AJ116" s="76">
        <v>0</v>
      </c>
      <c r="AK116" s="76">
        <v>5.4285714285714284E-3</v>
      </c>
      <c r="AL116" s="76">
        <v>5.4285714285714284E-3</v>
      </c>
      <c r="AM116" s="76">
        <v>0</v>
      </c>
      <c r="AN116" s="76">
        <v>1.0285714285714285E-2</v>
      </c>
      <c r="AO116" s="76">
        <v>4.4857142857142852E-2</v>
      </c>
      <c r="AP116" s="76">
        <v>9.7142857142857152E-3</v>
      </c>
      <c r="BE116">
        <f>+IF(H116&gt;2400,1,0)</f>
        <v>0</v>
      </c>
      <c r="BF116">
        <f t="shared" ref="BF116" si="1303">+IF(I116&gt;2400,1,0)</f>
        <v>0</v>
      </c>
      <c r="BG116">
        <f t="shared" ref="BG116" si="1304">+IF(J116&gt;2400,1,0)</f>
        <v>0</v>
      </c>
      <c r="BH116">
        <f t="shared" ref="BH116" si="1305">+IF(K116&gt;2400,1,0)</f>
        <v>0</v>
      </c>
      <c r="BI116">
        <f t="shared" ref="BI116" si="1306">+IF(L116&gt;2400,1,0)</f>
        <v>0</v>
      </c>
      <c r="BJ116">
        <f t="shared" ref="BJ116" si="1307">+IF(M116&gt;2400,1,0)</f>
        <v>0</v>
      </c>
      <c r="BK116">
        <f t="shared" ref="BK116" si="1308">+IF(N116&gt;2400,1,0)</f>
        <v>0</v>
      </c>
      <c r="BL116">
        <f t="shared" ref="BL116" si="1309">+IF(O116&gt;2400,1,0)</f>
        <v>0</v>
      </c>
      <c r="BM116">
        <f>+IF(Q116&gt;5,1,0)</f>
        <v>0</v>
      </c>
      <c r="BN116">
        <f t="shared" ref="BN116" si="1310">+IF(R116&gt;5,1,0)</f>
        <v>0</v>
      </c>
      <c r="BO116">
        <f t="shared" ref="BO116" si="1311">+IF(S116&gt;5,1,0)</f>
        <v>0</v>
      </c>
      <c r="BP116">
        <f t="shared" ref="BP116" si="1312">+IF(T116&gt;5,1,0)</f>
        <v>0</v>
      </c>
      <c r="BQ116">
        <f t="shared" ref="BQ116" si="1313">+IF(U116&gt;5,1,0)</f>
        <v>0</v>
      </c>
      <c r="BR116">
        <f t="shared" ref="BR116" si="1314">+IF(V116&gt;5,1,0)</f>
        <v>0</v>
      </c>
      <c r="BS116">
        <f t="shared" ref="BS116" si="1315">+IF(W116&gt;5,1,0)</f>
        <v>0</v>
      </c>
      <c r="BT116">
        <f t="shared" ref="BT116" si="1316">+IF(X116&gt;5,1,0)</f>
        <v>0</v>
      </c>
      <c r="BU116">
        <f t="shared" si="909"/>
        <v>0</v>
      </c>
      <c r="BV116">
        <f t="shared" si="909"/>
        <v>0</v>
      </c>
      <c r="BW116">
        <f t="shared" si="909"/>
        <v>0</v>
      </c>
      <c r="BX116">
        <f t="shared" si="909"/>
        <v>0</v>
      </c>
      <c r="BY116">
        <f t="shared" si="909"/>
        <v>0</v>
      </c>
      <c r="BZ116">
        <f t="shared" si="909"/>
        <v>0</v>
      </c>
      <c r="CA116">
        <f t="shared" si="909"/>
        <v>0</v>
      </c>
      <c r="CB116">
        <f t="shared" si="899"/>
        <v>0</v>
      </c>
      <c r="CC116">
        <f>+IF(AI116&gt;1,1,0)</f>
        <v>0</v>
      </c>
      <c r="CD116">
        <f t="shared" ref="CD116" si="1317">+IF(AJ116&gt;1,1,0)</f>
        <v>0</v>
      </c>
      <c r="CE116">
        <f t="shared" ref="CE116" si="1318">+IF(AK116&gt;1,1,0)</f>
        <v>0</v>
      </c>
      <c r="CF116">
        <f t="shared" ref="CF116" si="1319">+IF(AL116&gt;1,1,0)</f>
        <v>0</v>
      </c>
      <c r="CG116">
        <f t="shared" ref="CG116" si="1320">+IF(AM116&gt;1,1,0)</f>
        <v>0</v>
      </c>
      <c r="CH116">
        <f t="shared" ref="CH116" si="1321">+IF(AN116&gt;1,1,0)</f>
        <v>0</v>
      </c>
      <c r="CI116">
        <f t="shared" ref="CI116" si="1322">+IF(AO116&gt;1,1,0)</f>
        <v>0</v>
      </c>
      <c r="CJ116">
        <f t="shared" ref="CJ116" si="1323">+IF(AP116&gt;1,1,0)</f>
        <v>0</v>
      </c>
      <c r="CK116">
        <f t="shared" si="911"/>
        <v>0</v>
      </c>
      <c r="CL116">
        <f t="shared" si="911"/>
        <v>0</v>
      </c>
      <c r="CM116">
        <f t="shared" si="911"/>
        <v>0</v>
      </c>
      <c r="CN116">
        <f t="shared" si="911"/>
        <v>0</v>
      </c>
      <c r="CO116">
        <f t="shared" si="911"/>
        <v>0</v>
      </c>
      <c r="CP116">
        <f t="shared" si="911"/>
        <v>0</v>
      </c>
      <c r="CQ116">
        <f t="shared" si="911"/>
        <v>0</v>
      </c>
      <c r="CR116">
        <f t="shared" si="907"/>
        <v>0</v>
      </c>
    </row>
    <row r="117" spans="1:96" ht="14.25" customHeight="1" x14ac:dyDescent="0.35">
      <c r="A117" s="21" t="s">
        <v>99</v>
      </c>
      <c r="B117" s="21">
        <v>219950</v>
      </c>
      <c r="C117" s="21">
        <v>220000</v>
      </c>
      <c r="D117" s="21">
        <f t="shared" si="746"/>
        <v>50</v>
      </c>
      <c r="E117" s="21"/>
      <c r="F117" s="21"/>
      <c r="G117" s="23">
        <v>2400</v>
      </c>
      <c r="H117" s="81"/>
      <c r="I117" s="81"/>
      <c r="J117" s="81"/>
      <c r="K117" s="81"/>
      <c r="L117" s="81"/>
      <c r="M117" s="81"/>
      <c r="N117" s="81"/>
      <c r="O117" s="81"/>
      <c r="P117" s="23">
        <v>5</v>
      </c>
      <c r="Q117" s="79"/>
      <c r="R117" s="79"/>
      <c r="S117" s="79"/>
      <c r="T117" s="79"/>
      <c r="U117" s="79"/>
      <c r="V117" s="79"/>
      <c r="W117" s="79"/>
      <c r="X117" s="79"/>
      <c r="Y117" s="23">
        <v>5</v>
      </c>
      <c r="Z117" s="25">
        <v>9.806285794121879E-3</v>
      </c>
      <c r="AA117" s="25">
        <v>1.0093142857142856E-2</v>
      </c>
      <c r="AB117" s="25">
        <v>2.0628571428571428E-3</v>
      </c>
      <c r="AC117" s="25">
        <v>1.1828571428571426E-3</v>
      </c>
      <c r="AD117" s="25">
        <v>7.7062857142857141E-3</v>
      </c>
      <c r="AE117" s="25">
        <v>0</v>
      </c>
      <c r="AF117" s="25">
        <v>1.5200000000000001E-3</v>
      </c>
      <c r="AG117" s="25">
        <v>0</v>
      </c>
      <c r="AH117" s="23">
        <v>1</v>
      </c>
      <c r="AI117" s="77"/>
      <c r="AJ117" s="77"/>
      <c r="AK117" s="77"/>
      <c r="AL117" s="77"/>
      <c r="AM117" s="77"/>
      <c r="AN117" s="77"/>
      <c r="AO117" s="77"/>
      <c r="AP117" s="77"/>
      <c r="BE117">
        <f t="shared" ref="BE117:BT117" si="1324">+BE116</f>
        <v>0</v>
      </c>
      <c r="BF117">
        <f t="shared" si="1324"/>
        <v>0</v>
      </c>
      <c r="BG117">
        <f t="shared" si="1324"/>
        <v>0</v>
      </c>
      <c r="BH117">
        <f t="shared" si="1324"/>
        <v>0</v>
      </c>
      <c r="BI117">
        <f t="shared" si="1324"/>
        <v>0</v>
      </c>
      <c r="BJ117">
        <f t="shared" si="1324"/>
        <v>0</v>
      </c>
      <c r="BK117">
        <f t="shared" si="1324"/>
        <v>0</v>
      </c>
      <c r="BL117">
        <f t="shared" si="1324"/>
        <v>0</v>
      </c>
      <c r="BM117">
        <f t="shared" si="1324"/>
        <v>0</v>
      </c>
      <c r="BN117">
        <f t="shared" si="1324"/>
        <v>0</v>
      </c>
      <c r="BO117">
        <f t="shared" si="1324"/>
        <v>0</v>
      </c>
      <c r="BP117">
        <f t="shared" si="1324"/>
        <v>0</v>
      </c>
      <c r="BQ117">
        <f t="shared" si="1324"/>
        <v>0</v>
      </c>
      <c r="BR117">
        <f t="shared" si="1324"/>
        <v>0</v>
      </c>
      <c r="BS117">
        <f t="shared" si="1324"/>
        <v>0</v>
      </c>
      <c r="BT117">
        <f t="shared" si="1324"/>
        <v>0</v>
      </c>
      <c r="BU117">
        <f t="shared" si="909"/>
        <v>0</v>
      </c>
      <c r="BV117">
        <f t="shared" si="909"/>
        <v>0</v>
      </c>
      <c r="BW117">
        <f t="shared" si="909"/>
        <v>0</v>
      </c>
      <c r="BX117">
        <f t="shared" ref="BX117:CB173" si="1325">+IF(AC117&gt;5,1,0)</f>
        <v>0</v>
      </c>
      <c r="BY117">
        <f t="shared" si="1325"/>
        <v>0</v>
      </c>
      <c r="BZ117">
        <f t="shared" si="1325"/>
        <v>0</v>
      </c>
      <c r="CA117">
        <f t="shared" si="1325"/>
        <v>0</v>
      </c>
      <c r="CB117">
        <f t="shared" si="899"/>
        <v>0</v>
      </c>
      <c r="CC117">
        <f t="shared" ref="CC117:CJ117" si="1326">+CC116</f>
        <v>0</v>
      </c>
      <c r="CD117">
        <f t="shared" si="1326"/>
        <v>0</v>
      </c>
      <c r="CE117">
        <f t="shared" si="1326"/>
        <v>0</v>
      </c>
      <c r="CF117">
        <f t="shared" si="1326"/>
        <v>0</v>
      </c>
      <c r="CG117">
        <f t="shared" si="1326"/>
        <v>0</v>
      </c>
      <c r="CH117">
        <f t="shared" si="1326"/>
        <v>0</v>
      </c>
      <c r="CI117">
        <f t="shared" si="1326"/>
        <v>0</v>
      </c>
      <c r="CJ117">
        <f t="shared" si="1326"/>
        <v>0</v>
      </c>
      <c r="CK117">
        <f t="shared" si="911"/>
        <v>0</v>
      </c>
      <c r="CL117">
        <f t="shared" si="911"/>
        <v>0</v>
      </c>
      <c r="CM117">
        <f t="shared" si="911"/>
        <v>0</v>
      </c>
      <c r="CN117">
        <f t="shared" ref="CN117:CR173" si="1327">MAX(BH117,BP117,BX117,CF117)*$D117</f>
        <v>0</v>
      </c>
      <c r="CO117">
        <f t="shared" si="1327"/>
        <v>0</v>
      </c>
      <c r="CP117">
        <f t="shared" si="1327"/>
        <v>0</v>
      </c>
      <c r="CQ117">
        <f t="shared" si="1327"/>
        <v>0</v>
      </c>
      <c r="CR117">
        <f t="shared" si="907"/>
        <v>0</v>
      </c>
    </row>
    <row r="118" spans="1:96" ht="14.25" customHeight="1" x14ac:dyDescent="0.35">
      <c r="A118" s="21" t="s">
        <v>99</v>
      </c>
      <c r="B118" s="21">
        <v>220000</v>
      </c>
      <c r="C118" s="21">
        <v>220050</v>
      </c>
      <c r="D118" s="21">
        <f t="shared" si="746"/>
        <v>50</v>
      </c>
      <c r="E118" s="21"/>
      <c r="F118" s="21"/>
      <c r="G118" s="23">
        <v>2400</v>
      </c>
      <c r="H118" s="80">
        <v>925.69081731380709</v>
      </c>
      <c r="I118" s="80">
        <v>984.71186322902849</v>
      </c>
      <c r="J118" s="80">
        <v>1292.8394104863235</v>
      </c>
      <c r="K118" s="80">
        <v>1577.9364540396084</v>
      </c>
      <c r="L118" s="80">
        <v>1081.4273917669218</v>
      </c>
      <c r="M118" s="80">
        <v>925.69081731380709</v>
      </c>
      <c r="N118" s="80">
        <v>925.69081731380709</v>
      </c>
      <c r="O118" s="80">
        <v>1361.6202293750787</v>
      </c>
      <c r="P118" s="23">
        <v>5</v>
      </c>
      <c r="Q118" s="78">
        <v>2.4</v>
      </c>
      <c r="R118" s="78">
        <v>4.2</v>
      </c>
      <c r="S118" s="78">
        <v>4.2</v>
      </c>
      <c r="T118" s="78">
        <v>4.2</v>
      </c>
      <c r="U118" s="78">
        <v>4.4000000000000004</v>
      </c>
      <c r="V118" s="78">
        <v>2.8</v>
      </c>
      <c r="W118" s="78">
        <v>2</v>
      </c>
      <c r="X118" s="78">
        <v>2.9</v>
      </c>
      <c r="Y118" s="23">
        <v>5</v>
      </c>
      <c r="Z118" s="25">
        <v>1.4857142922537666E-2</v>
      </c>
      <c r="AA118" s="25">
        <v>8.5325714285714276E-3</v>
      </c>
      <c r="AB118" s="25">
        <v>6.28342857142857E-3</v>
      </c>
      <c r="AC118" s="25">
        <v>1.0617142857142858E-2</v>
      </c>
      <c r="AD118" s="25">
        <v>8.507428571428572E-3</v>
      </c>
      <c r="AE118" s="25">
        <v>1.7245714285714284E-3</v>
      </c>
      <c r="AF118" s="25">
        <v>3.3525714285714283E-3</v>
      </c>
      <c r="AG118" s="25">
        <v>0</v>
      </c>
      <c r="AH118" s="23">
        <v>1</v>
      </c>
      <c r="AI118" s="76">
        <v>0</v>
      </c>
      <c r="AJ118" s="76">
        <v>0</v>
      </c>
      <c r="AK118" s="76">
        <v>0</v>
      </c>
      <c r="AL118" s="76">
        <v>0</v>
      </c>
      <c r="AM118" s="76">
        <v>0</v>
      </c>
      <c r="AN118" s="76">
        <v>4.8571428571428576E-3</v>
      </c>
      <c r="AO118" s="76">
        <v>0</v>
      </c>
      <c r="AP118" s="76">
        <v>3.4285714285714284E-3</v>
      </c>
      <c r="BE118">
        <f>+IF(H118&gt;2400,1,0)</f>
        <v>0</v>
      </c>
      <c r="BF118">
        <f t="shared" ref="BF118" si="1328">+IF(I118&gt;2400,1,0)</f>
        <v>0</v>
      </c>
      <c r="BG118">
        <f t="shared" ref="BG118" si="1329">+IF(J118&gt;2400,1,0)</f>
        <v>0</v>
      </c>
      <c r="BH118">
        <f t="shared" ref="BH118" si="1330">+IF(K118&gt;2400,1,0)</f>
        <v>0</v>
      </c>
      <c r="BI118">
        <f t="shared" ref="BI118" si="1331">+IF(L118&gt;2400,1,0)</f>
        <v>0</v>
      </c>
      <c r="BJ118">
        <f t="shared" ref="BJ118" si="1332">+IF(M118&gt;2400,1,0)</f>
        <v>0</v>
      </c>
      <c r="BK118">
        <f t="shared" ref="BK118" si="1333">+IF(N118&gt;2400,1,0)</f>
        <v>0</v>
      </c>
      <c r="BL118">
        <f t="shared" ref="BL118" si="1334">+IF(O118&gt;2400,1,0)</f>
        <v>0</v>
      </c>
      <c r="BM118">
        <f>+IF(Q118&gt;5,1,0)</f>
        <v>0</v>
      </c>
      <c r="BN118">
        <f t="shared" ref="BN118" si="1335">+IF(R118&gt;5,1,0)</f>
        <v>0</v>
      </c>
      <c r="BO118">
        <f t="shared" ref="BO118" si="1336">+IF(S118&gt;5,1,0)</f>
        <v>0</v>
      </c>
      <c r="BP118">
        <f t="shared" ref="BP118" si="1337">+IF(T118&gt;5,1,0)</f>
        <v>0</v>
      </c>
      <c r="BQ118">
        <f t="shared" ref="BQ118" si="1338">+IF(U118&gt;5,1,0)</f>
        <v>0</v>
      </c>
      <c r="BR118">
        <f t="shared" ref="BR118" si="1339">+IF(V118&gt;5,1,0)</f>
        <v>0</v>
      </c>
      <c r="BS118">
        <f t="shared" ref="BS118" si="1340">+IF(W118&gt;5,1,0)</f>
        <v>0</v>
      </c>
      <c r="BT118">
        <f t="shared" ref="BT118" si="1341">+IF(X118&gt;5,1,0)</f>
        <v>0</v>
      </c>
      <c r="BU118">
        <f t="shared" ref="BU118:BY181" si="1342">+IF(Z118&gt;5,1,0)</f>
        <v>0</v>
      </c>
      <c r="BV118">
        <f t="shared" si="1342"/>
        <v>0</v>
      </c>
      <c r="BW118">
        <f t="shared" si="1342"/>
        <v>0</v>
      </c>
      <c r="BX118">
        <f t="shared" si="1325"/>
        <v>0</v>
      </c>
      <c r="BY118">
        <f t="shared" si="1325"/>
        <v>0</v>
      </c>
      <c r="BZ118">
        <f t="shared" si="1325"/>
        <v>0</v>
      </c>
      <c r="CA118">
        <f t="shared" si="1325"/>
        <v>0</v>
      </c>
      <c r="CB118">
        <f t="shared" si="899"/>
        <v>0</v>
      </c>
      <c r="CC118">
        <f>+IF(AI118&gt;1,1,0)</f>
        <v>0</v>
      </c>
      <c r="CD118">
        <f t="shared" ref="CD118" si="1343">+IF(AJ118&gt;1,1,0)</f>
        <v>0</v>
      </c>
      <c r="CE118">
        <f t="shared" ref="CE118" si="1344">+IF(AK118&gt;1,1,0)</f>
        <v>0</v>
      </c>
      <c r="CF118">
        <f t="shared" ref="CF118" si="1345">+IF(AL118&gt;1,1,0)</f>
        <v>0</v>
      </c>
      <c r="CG118">
        <f t="shared" ref="CG118" si="1346">+IF(AM118&gt;1,1,0)</f>
        <v>0</v>
      </c>
      <c r="CH118">
        <f t="shared" ref="CH118" si="1347">+IF(AN118&gt;1,1,0)</f>
        <v>0</v>
      </c>
      <c r="CI118">
        <f t="shared" ref="CI118" si="1348">+IF(AO118&gt;1,1,0)</f>
        <v>0</v>
      </c>
      <c r="CJ118">
        <f t="shared" ref="CJ118" si="1349">+IF(AP118&gt;1,1,0)</f>
        <v>0</v>
      </c>
      <c r="CK118">
        <f t="shared" ref="CK118:CO181" si="1350">MAX(BE118,BM118,BU118,CC118)*$D118</f>
        <v>0</v>
      </c>
      <c r="CL118">
        <f t="shared" si="1350"/>
        <v>0</v>
      </c>
      <c r="CM118">
        <f t="shared" si="1350"/>
        <v>0</v>
      </c>
      <c r="CN118">
        <f t="shared" si="1327"/>
        <v>0</v>
      </c>
      <c r="CO118">
        <f t="shared" si="1327"/>
        <v>0</v>
      </c>
      <c r="CP118">
        <f t="shared" si="1327"/>
        <v>0</v>
      </c>
      <c r="CQ118">
        <f t="shared" si="1327"/>
        <v>0</v>
      </c>
      <c r="CR118">
        <f t="shared" si="907"/>
        <v>0</v>
      </c>
    </row>
    <row r="119" spans="1:96" ht="14.25" customHeight="1" x14ac:dyDescent="0.35">
      <c r="A119" s="21" t="s">
        <v>99</v>
      </c>
      <c r="B119" s="21">
        <v>220050</v>
      </c>
      <c r="C119" s="21">
        <v>220100</v>
      </c>
      <c r="D119" s="21">
        <f t="shared" si="746"/>
        <v>50</v>
      </c>
      <c r="E119" s="21" t="s">
        <v>113</v>
      </c>
      <c r="F119" s="21"/>
      <c r="G119" s="23">
        <v>2400</v>
      </c>
      <c r="H119" s="81"/>
      <c r="I119" s="81"/>
      <c r="J119" s="81"/>
      <c r="K119" s="81"/>
      <c r="L119" s="81"/>
      <c r="M119" s="81"/>
      <c r="N119" s="81"/>
      <c r="O119" s="81"/>
      <c r="P119" s="23">
        <v>5</v>
      </c>
      <c r="Q119" s="79"/>
      <c r="R119" s="79"/>
      <c r="S119" s="79"/>
      <c r="T119" s="79"/>
      <c r="U119" s="79"/>
      <c r="V119" s="79"/>
      <c r="W119" s="79"/>
      <c r="X119" s="79"/>
      <c r="Y119" s="23">
        <v>5</v>
      </c>
      <c r="Z119" s="25">
        <v>1.9192571398871282E-2</v>
      </c>
      <c r="AA119" s="25">
        <v>3.7154285714285718E-3</v>
      </c>
      <c r="AB119" s="25">
        <v>1.8417142857142857E-3</v>
      </c>
      <c r="AC119" s="25">
        <v>1.2990857142857141E-2</v>
      </c>
      <c r="AD119" s="25">
        <v>8.9485714285714288E-4</v>
      </c>
      <c r="AE119" s="25">
        <v>2.1485714285714288E-4</v>
      </c>
      <c r="AF119" s="25">
        <v>3.28E-4</v>
      </c>
      <c r="AG119" s="25">
        <v>0</v>
      </c>
      <c r="AH119" s="23">
        <v>1</v>
      </c>
      <c r="AI119" s="77"/>
      <c r="AJ119" s="77"/>
      <c r="AK119" s="77"/>
      <c r="AL119" s="77"/>
      <c r="AM119" s="77"/>
      <c r="AN119" s="77"/>
      <c r="AO119" s="77"/>
      <c r="AP119" s="77"/>
      <c r="BE119">
        <f t="shared" ref="BE119:BT119" si="1351">+BE118</f>
        <v>0</v>
      </c>
      <c r="BF119">
        <f t="shared" si="1351"/>
        <v>0</v>
      </c>
      <c r="BG119">
        <f t="shared" si="1351"/>
        <v>0</v>
      </c>
      <c r="BH119">
        <f t="shared" si="1351"/>
        <v>0</v>
      </c>
      <c r="BI119">
        <f t="shared" si="1351"/>
        <v>0</v>
      </c>
      <c r="BJ119">
        <f t="shared" si="1351"/>
        <v>0</v>
      </c>
      <c r="BK119">
        <f t="shared" si="1351"/>
        <v>0</v>
      </c>
      <c r="BL119">
        <f t="shared" si="1351"/>
        <v>0</v>
      </c>
      <c r="BM119">
        <f t="shared" si="1351"/>
        <v>0</v>
      </c>
      <c r="BN119">
        <f t="shared" si="1351"/>
        <v>0</v>
      </c>
      <c r="BO119">
        <f t="shared" si="1351"/>
        <v>0</v>
      </c>
      <c r="BP119">
        <f t="shared" si="1351"/>
        <v>0</v>
      </c>
      <c r="BQ119">
        <f t="shared" si="1351"/>
        <v>0</v>
      </c>
      <c r="BR119">
        <f t="shared" si="1351"/>
        <v>0</v>
      </c>
      <c r="BS119">
        <f t="shared" si="1351"/>
        <v>0</v>
      </c>
      <c r="BT119">
        <f t="shared" si="1351"/>
        <v>0</v>
      </c>
      <c r="BU119">
        <f t="shared" si="1342"/>
        <v>0</v>
      </c>
      <c r="BV119">
        <f t="shared" si="1342"/>
        <v>0</v>
      </c>
      <c r="BW119">
        <f t="shared" si="1342"/>
        <v>0</v>
      </c>
      <c r="BX119">
        <f t="shared" si="1325"/>
        <v>0</v>
      </c>
      <c r="BY119">
        <f t="shared" si="1325"/>
        <v>0</v>
      </c>
      <c r="BZ119">
        <f t="shared" si="1325"/>
        <v>0</v>
      </c>
      <c r="CA119">
        <f t="shared" si="1325"/>
        <v>0</v>
      </c>
      <c r="CB119">
        <f t="shared" si="899"/>
        <v>0</v>
      </c>
      <c r="CC119">
        <f t="shared" ref="CC119:CJ119" si="1352">+CC118</f>
        <v>0</v>
      </c>
      <c r="CD119">
        <f t="shared" si="1352"/>
        <v>0</v>
      </c>
      <c r="CE119">
        <f t="shared" si="1352"/>
        <v>0</v>
      </c>
      <c r="CF119">
        <f t="shared" si="1352"/>
        <v>0</v>
      </c>
      <c r="CG119">
        <f t="shared" si="1352"/>
        <v>0</v>
      </c>
      <c r="CH119">
        <f t="shared" si="1352"/>
        <v>0</v>
      </c>
      <c r="CI119">
        <f t="shared" si="1352"/>
        <v>0</v>
      </c>
      <c r="CJ119">
        <f t="shared" si="1352"/>
        <v>0</v>
      </c>
      <c r="CK119">
        <f t="shared" si="1350"/>
        <v>0</v>
      </c>
      <c r="CL119">
        <f t="shared" si="1350"/>
        <v>0</v>
      </c>
      <c r="CM119">
        <f t="shared" si="1350"/>
        <v>0</v>
      </c>
      <c r="CN119">
        <f t="shared" si="1327"/>
        <v>0</v>
      </c>
      <c r="CO119">
        <f t="shared" si="1327"/>
        <v>0</v>
      </c>
      <c r="CP119">
        <f t="shared" si="1327"/>
        <v>0</v>
      </c>
      <c r="CQ119">
        <f t="shared" si="1327"/>
        <v>0</v>
      </c>
      <c r="CR119">
        <f t="shared" si="907"/>
        <v>0</v>
      </c>
    </row>
    <row r="120" spans="1:96" ht="14.25" customHeight="1" x14ac:dyDescent="0.35">
      <c r="A120" s="21" t="s">
        <v>99</v>
      </c>
      <c r="B120" s="21">
        <v>220100</v>
      </c>
      <c r="C120" s="21">
        <v>220150</v>
      </c>
      <c r="D120" s="21">
        <f t="shared" si="746"/>
        <v>50</v>
      </c>
      <c r="E120" s="21"/>
      <c r="F120" s="21"/>
      <c r="G120" s="23">
        <v>2400</v>
      </c>
      <c r="H120" s="80">
        <v>1118.8786763994492</v>
      </c>
      <c r="I120" s="80">
        <v>1156.4647775229939</v>
      </c>
      <c r="J120" s="80">
        <v>1353.9591531232527</v>
      </c>
      <c r="K120" s="80">
        <v>1323.3614732793083</v>
      </c>
      <c r="L120" s="80">
        <v>1323.3614732793083</v>
      </c>
      <c r="M120" s="80">
        <v>1438.4818610435104</v>
      </c>
      <c r="N120" s="80">
        <v>1209.305266306578</v>
      </c>
      <c r="O120" s="80">
        <v>1624.7224482073527</v>
      </c>
      <c r="P120" s="23">
        <v>5</v>
      </c>
      <c r="Q120" s="78">
        <v>2.9</v>
      </c>
      <c r="R120" s="78">
        <v>3.9</v>
      </c>
      <c r="S120" s="78">
        <v>4.2</v>
      </c>
      <c r="T120" s="78">
        <v>4</v>
      </c>
      <c r="U120" s="78">
        <v>4.7</v>
      </c>
      <c r="V120" s="78">
        <v>3.6</v>
      </c>
      <c r="W120" s="78">
        <v>1.4</v>
      </c>
      <c r="X120" s="78">
        <v>2.9</v>
      </c>
      <c r="Y120" s="23">
        <v>5</v>
      </c>
      <c r="Z120" s="25">
        <v>9.8971427399771553E-3</v>
      </c>
      <c r="AA120" s="25">
        <v>9.2651428571428572E-3</v>
      </c>
      <c r="AB120" s="25">
        <v>1.5028571428571428E-3</v>
      </c>
      <c r="AC120" s="25">
        <v>5.2645714285714301E-3</v>
      </c>
      <c r="AD120" s="25">
        <v>2.0160000000000004E-3</v>
      </c>
      <c r="AE120" s="25">
        <v>1.3257142857142856E-4</v>
      </c>
      <c r="AF120" s="25">
        <v>0</v>
      </c>
      <c r="AG120" s="25">
        <v>0</v>
      </c>
      <c r="AH120" s="23">
        <v>1</v>
      </c>
      <c r="AI120" s="76">
        <v>2.285714394279889E-3</v>
      </c>
      <c r="AJ120" s="76">
        <v>0</v>
      </c>
      <c r="AK120" s="76">
        <v>0</v>
      </c>
      <c r="AL120" s="76">
        <v>0</v>
      </c>
      <c r="AM120" s="76">
        <v>0</v>
      </c>
      <c r="AN120" s="76">
        <v>0</v>
      </c>
      <c r="AO120" s="76">
        <v>0</v>
      </c>
      <c r="AP120" s="76">
        <v>0</v>
      </c>
      <c r="BE120">
        <f>+IF(H120&gt;2400,1,0)</f>
        <v>0</v>
      </c>
      <c r="BF120">
        <f t="shared" ref="BF120" si="1353">+IF(I120&gt;2400,1,0)</f>
        <v>0</v>
      </c>
      <c r="BG120">
        <f t="shared" ref="BG120" si="1354">+IF(J120&gt;2400,1,0)</f>
        <v>0</v>
      </c>
      <c r="BH120">
        <f t="shared" ref="BH120" si="1355">+IF(K120&gt;2400,1,0)</f>
        <v>0</v>
      </c>
      <c r="BI120">
        <f t="shared" ref="BI120" si="1356">+IF(L120&gt;2400,1,0)</f>
        <v>0</v>
      </c>
      <c r="BJ120">
        <f t="shared" ref="BJ120" si="1357">+IF(M120&gt;2400,1,0)</f>
        <v>0</v>
      </c>
      <c r="BK120">
        <f t="shared" ref="BK120" si="1358">+IF(N120&gt;2400,1,0)</f>
        <v>0</v>
      </c>
      <c r="BL120">
        <f t="shared" ref="BL120" si="1359">+IF(O120&gt;2400,1,0)</f>
        <v>0</v>
      </c>
      <c r="BM120">
        <f>+IF(Q120&gt;5,1,0)</f>
        <v>0</v>
      </c>
      <c r="BN120">
        <f t="shared" ref="BN120" si="1360">+IF(R120&gt;5,1,0)</f>
        <v>0</v>
      </c>
      <c r="BO120">
        <f t="shared" ref="BO120" si="1361">+IF(S120&gt;5,1,0)</f>
        <v>0</v>
      </c>
      <c r="BP120">
        <f t="shared" ref="BP120" si="1362">+IF(T120&gt;5,1,0)</f>
        <v>0</v>
      </c>
      <c r="BQ120">
        <f t="shared" ref="BQ120" si="1363">+IF(U120&gt;5,1,0)</f>
        <v>0</v>
      </c>
      <c r="BR120">
        <f t="shared" ref="BR120" si="1364">+IF(V120&gt;5,1,0)</f>
        <v>0</v>
      </c>
      <c r="BS120">
        <f t="shared" ref="BS120" si="1365">+IF(W120&gt;5,1,0)</f>
        <v>0</v>
      </c>
      <c r="BT120">
        <f t="shared" ref="BT120" si="1366">+IF(X120&gt;5,1,0)</f>
        <v>0</v>
      </c>
      <c r="BU120">
        <f t="shared" si="1342"/>
        <v>0</v>
      </c>
      <c r="BV120">
        <f t="shared" si="1342"/>
        <v>0</v>
      </c>
      <c r="BW120">
        <f t="shared" si="1342"/>
        <v>0</v>
      </c>
      <c r="BX120">
        <f t="shared" si="1325"/>
        <v>0</v>
      </c>
      <c r="BY120">
        <f t="shared" si="1325"/>
        <v>0</v>
      </c>
      <c r="BZ120">
        <f t="shared" si="1325"/>
        <v>0</v>
      </c>
      <c r="CA120">
        <f t="shared" si="1325"/>
        <v>0</v>
      </c>
      <c r="CB120">
        <f t="shared" si="899"/>
        <v>0</v>
      </c>
      <c r="CC120">
        <f>+IF(AI120&gt;1,1,0)</f>
        <v>0</v>
      </c>
      <c r="CD120">
        <f t="shared" ref="CD120" si="1367">+IF(AJ120&gt;1,1,0)</f>
        <v>0</v>
      </c>
      <c r="CE120">
        <f t="shared" ref="CE120" si="1368">+IF(AK120&gt;1,1,0)</f>
        <v>0</v>
      </c>
      <c r="CF120">
        <f t="shared" ref="CF120" si="1369">+IF(AL120&gt;1,1,0)</f>
        <v>0</v>
      </c>
      <c r="CG120">
        <f t="shared" ref="CG120" si="1370">+IF(AM120&gt;1,1,0)</f>
        <v>0</v>
      </c>
      <c r="CH120">
        <f t="shared" ref="CH120" si="1371">+IF(AN120&gt;1,1,0)</f>
        <v>0</v>
      </c>
      <c r="CI120">
        <f t="shared" ref="CI120" si="1372">+IF(AO120&gt;1,1,0)</f>
        <v>0</v>
      </c>
      <c r="CJ120">
        <f t="shared" ref="CJ120" si="1373">+IF(AP120&gt;1,1,0)</f>
        <v>0</v>
      </c>
      <c r="CK120">
        <f t="shared" si="1350"/>
        <v>0</v>
      </c>
      <c r="CL120">
        <f t="shared" si="1350"/>
        <v>0</v>
      </c>
      <c r="CM120">
        <f t="shared" si="1350"/>
        <v>0</v>
      </c>
      <c r="CN120">
        <f t="shared" si="1327"/>
        <v>0</v>
      </c>
      <c r="CO120">
        <f t="shared" si="1327"/>
        <v>0</v>
      </c>
      <c r="CP120">
        <f t="shared" si="1327"/>
        <v>0</v>
      </c>
      <c r="CQ120">
        <f t="shared" si="1327"/>
        <v>0</v>
      </c>
      <c r="CR120">
        <f t="shared" si="907"/>
        <v>0</v>
      </c>
    </row>
    <row r="121" spans="1:96" ht="14.25" customHeight="1" x14ac:dyDescent="0.35">
      <c r="A121" s="21" t="s">
        <v>99</v>
      </c>
      <c r="B121" s="21">
        <v>220150</v>
      </c>
      <c r="C121" s="21">
        <v>220200</v>
      </c>
      <c r="D121" s="21">
        <f t="shared" si="746"/>
        <v>50</v>
      </c>
      <c r="E121" s="21"/>
      <c r="F121" s="21"/>
      <c r="G121" s="23">
        <v>2400</v>
      </c>
      <c r="H121" s="81"/>
      <c r="I121" s="81"/>
      <c r="J121" s="81"/>
      <c r="K121" s="81"/>
      <c r="L121" s="81"/>
      <c r="M121" s="81"/>
      <c r="N121" s="81"/>
      <c r="O121" s="81"/>
      <c r="P121" s="23">
        <v>5</v>
      </c>
      <c r="Q121" s="79"/>
      <c r="R121" s="79"/>
      <c r="S121" s="79"/>
      <c r="T121" s="79"/>
      <c r="U121" s="79"/>
      <c r="V121" s="79"/>
      <c r="W121" s="79"/>
      <c r="X121" s="79"/>
      <c r="Y121" s="23">
        <v>5</v>
      </c>
      <c r="Z121" s="25">
        <v>2.9627782856355389</v>
      </c>
      <c r="AA121" s="25">
        <v>3.5531428571428571E-3</v>
      </c>
      <c r="AB121" s="25">
        <v>8.1159999999999982E-3</v>
      </c>
      <c r="AC121" s="25">
        <v>6.3285714285714291E-3</v>
      </c>
      <c r="AD121" s="25">
        <v>1.9754285714285716E-3</v>
      </c>
      <c r="AE121" s="25">
        <v>0</v>
      </c>
      <c r="AF121" s="25">
        <v>1.0971428571428571E-3</v>
      </c>
      <c r="AG121" s="25">
        <v>0</v>
      </c>
      <c r="AH121" s="23">
        <v>1</v>
      </c>
      <c r="AI121" s="77"/>
      <c r="AJ121" s="77"/>
      <c r="AK121" s="77"/>
      <c r="AL121" s="77"/>
      <c r="AM121" s="77"/>
      <c r="AN121" s="77"/>
      <c r="AO121" s="77"/>
      <c r="AP121" s="77"/>
      <c r="BE121">
        <f t="shared" ref="BE121:BT121" si="1374">+BE120</f>
        <v>0</v>
      </c>
      <c r="BF121">
        <f t="shared" si="1374"/>
        <v>0</v>
      </c>
      <c r="BG121">
        <f t="shared" si="1374"/>
        <v>0</v>
      </c>
      <c r="BH121">
        <f t="shared" si="1374"/>
        <v>0</v>
      </c>
      <c r="BI121">
        <f t="shared" si="1374"/>
        <v>0</v>
      </c>
      <c r="BJ121">
        <f t="shared" si="1374"/>
        <v>0</v>
      </c>
      <c r="BK121">
        <f t="shared" si="1374"/>
        <v>0</v>
      </c>
      <c r="BL121">
        <f t="shared" si="1374"/>
        <v>0</v>
      </c>
      <c r="BM121">
        <f t="shared" si="1374"/>
        <v>0</v>
      </c>
      <c r="BN121">
        <f t="shared" si="1374"/>
        <v>0</v>
      </c>
      <c r="BO121">
        <f t="shared" si="1374"/>
        <v>0</v>
      </c>
      <c r="BP121">
        <f t="shared" si="1374"/>
        <v>0</v>
      </c>
      <c r="BQ121">
        <f t="shared" si="1374"/>
        <v>0</v>
      </c>
      <c r="BR121">
        <f t="shared" si="1374"/>
        <v>0</v>
      </c>
      <c r="BS121">
        <f t="shared" si="1374"/>
        <v>0</v>
      </c>
      <c r="BT121">
        <f t="shared" si="1374"/>
        <v>0</v>
      </c>
      <c r="BU121">
        <f t="shared" si="1342"/>
        <v>0</v>
      </c>
      <c r="BV121">
        <f t="shared" si="1342"/>
        <v>0</v>
      </c>
      <c r="BW121">
        <f t="shared" si="1342"/>
        <v>0</v>
      </c>
      <c r="BX121">
        <f t="shared" si="1325"/>
        <v>0</v>
      </c>
      <c r="BY121">
        <f t="shared" si="1325"/>
        <v>0</v>
      </c>
      <c r="BZ121">
        <f t="shared" si="1325"/>
        <v>0</v>
      </c>
      <c r="CA121">
        <f t="shared" si="1325"/>
        <v>0</v>
      </c>
      <c r="CB121">
        <f t="shared" si="899"/>
        <v>0</v>
      </c>
      <c r="CC121">
        <f t="shared" ref="CC121:CJ121" si="1375">+CC120</f>
        <v>0</v>
      </c>
      <c r="CD121">
        <f t="shared" si="1375"/>
        <v>0</v>
      </c>
      <c r="CE121">
        <f t="shared" si="1375"/>
        <v>0</v>
      </c>
      <c r="CF121">
        <f t="shared" si="1375"/>
        <v>0</v>
      </c>
      <c r="CG121">
        <f t="shared" si="1375"/>
        <v>0</v>
      </c>
      <c r="CH121">
        <f t="shared" si="1375"/>
        <v>0</v>
      </c>
      <c r="CI121">
        <f t="shared" si="1375"/>
        <v>0</v>
      </c>
      <c r="CJ121">
        <f t="shared" si="1375"/>
        <v>0</v>
      </c>
      <c r="CK121">
        <f t="shared" si="1350"/>
        <v>0</v>
      </c>
      <c r="CL121">
        <f t="shared" si="1350"/>
        <v>0</v>
      </c>
      <c r="CM121">
        <f t="shared" si="1350"/>
        <v>0</v>
      </c>
      <c r="CN121">
        <f t="shared" si="1327"/>
        <v>0</v>
      </c>
      <c r="CO121">
        <f t="shared" si="1327"/>
        <v>0</v>
      </c>
      <c r="CP121">
        <f t="shared" si="1327"/>
        <v>0</v>
      </c>
      <c r="CQ121">
        <f t="shared" si="1327"/>
        <v>0</v>
      </c>
      <c r="CR121">
        <f t="shared" si="907"/>
        <v>0</v>
      </c>
    </row>
    <row r="122" spans="1:96" ht="14.25" customHeight="1" x14ac:dyDescent="0.35">
      <c r="A122" s="21" t="s">
        <v>99</v>
      </c>
      <c r="B122" s="21">
        <v>220200</v>
      </c>
      <c r="C122" s="21">
        <v>220250</v>
      </c>
      <c r="D122" s="21">
        <f t="shared" si="746"/>
        <v>50</v>
      </c>
      <c r="E122" s="21"/>
      <c r="F122" s="21"/>
      <c r="G122" s="23">
        <v>2400</v>
      </c>
      <c r="H122" s="80">
        <v>947.77781896301792</v>
      </c>
      <c r="I122" s="80">
        <v>896.32928227942875</v>
      </c>
      <c r="J122" s="80">
        <v>1088.9066909086803</v>
      </c>
      <c r="K122" s="80">
        <v>1088.9066909086803</v>
      </c>
      <c r="L122" s="80">
        <v>1081.4273917669218</v>
      </c>
      <c r="M122" s="80">
        <v>1059.0228449564595</v>
      </c>
      <c r="N122" s="80">
        <v>1209.305266306578</v>
      </c>
      <c r="O122" s="80">
        <v>1593.5154908111172</v>
      </c>
      <c r="P122" s="23">
        <v>5</v>
      </c>
      <c r="Q122" s="78">
        <v>2.9</v>
      </c>
      <c r="R122" s="78">
        <v>4.3</v>
      </c>
      <c r="S122" s="78">
        <v>4.2</v>
      </c>
      <c r="T122" s="78">
        <v>3.4</v>
      </c>
      <c r="U122" s="78">
        <v>4.2</v>
      </c>
      <c r="V122" s="78">
        <v>3.1</v>
      </c>
      <c r="W122" s="78">
        <v>2.4</v>
      </c>
      <c r="X122" s="78">
        <v>2.8</v>
      </c>
      <c r="Y122" s="23">
        <v>5</v>
      </c>
      <c r="Z122" s="25">
        <v>1.1842857145581925E-2</v>
      </c>
      <c r="AA122" s="25">
        <v>2.6748571428571433E-3</v>
      </c>
      <c r="AB122" s="25">
        <v>1.0491428571428572E-3</v>
      </c>
      <c r="AC122" s="25">
        <v>5.3714285714285724E-4</v>
      </c>
      <c r="AD122" s="25">
        <v>1.9057142857142858E-3</v>
      </c>
      <c r="AE122" s="25">
        <v>0</v>
      </c>
      <c r="AF122" s="25">
        <v>0</v>
      </c>
      <c r="AG122" s="25">
        <v>0</v>
      </c>
      <c r="AH122" s="23">
        <v>1</v>
      </c>
      <c r="AI122" s="76">
        <v>0</v>
      </c>
      <c r="AJ122" s="76">
        <v>0</v>
      </c>
      <c r="AK122" s="76">
        <v>0</v>
      </c>
      <c r="AL122" s="76">
        <v>0</v>
      </c>
      <c r="AM122" s="76">
        <v>0</v>
      </c>
      <c r="AN122" s="76">
        <v>0</v>
      </c>
      <c r="AO122" s="76">
        <v>0</v>
      </c>
      <c r="AP122" s="76">
        <v>0</v>
      </c>
      <c r="BE122">
        <f>+IF(H122&gt;2400,1,0)</f>
        <v>0</v>
      </c>
      <c r="BF122">
        <f t="shared" ref="BF122" si="1376">+IF(I122&gt;2400,1,0)</f>
        <v>0</v>
      </c>
      <c r="BG122">
        <f t="shared" ref="BG122" si="1377">+IF(J122&gt;2400,1,0)</f>
        <v>0</v>
      </c>
      <c r="BH122">
        <f t="shared" ref="BH122" si="1378">+IF(K122&gt;2400,1,0)</f>
        <v>0</v>
      </c>
      <c r="BI122">
        <f t="shared" ref="BI122" si="1379">+IF(L122&gt;2400,1,0)</f>
        <v>0</v>
      </c>
      <c r="BJ122">
        <f t="shared" ref="BJ122" si="1380">+IF(M122&gt;2400,1,0)</f>
        <v>0</v>
      </c>
      <c r="BK122">
        <f t="shared" ref="BK122" si="1381">+IF(N122&gt;2400,1,0)</f>
        <v>0</v>
      </c>
      <c r="BL122">
        <f t="shared" ref="BL122" si="1382">+IF(O122&gt;2400,1,0)</f>
        <v>0</v>
      </c>
      <c r="BM122">
        <f>+IF(Q122&gt;5,1,0)</f>
        <v>0</v>
      </c>
      <c r="BN122">
        <f t="shared" ref="BN122" si="1383">+IF(R122&gt;5,1,0)</f>
        <v>0</v>
      </c>
      <c r="BO122">
        <f t="shared" ref="BO122" si="1384">+IF(S122&gt;5,1,0)</f>
        <v>0</v>
      </c>
      <c r="BP122">
        <f t="shared" ref="BP122" si="1385">+IF(T122&gt;5,1,0)</f>
        <v>0</v>
      </c>
      <c r="BQ122">
        <f t="shared" ref="BQ122" si="1386">+IF(U122&gt;5,1,0)</f>
        <v>0</v>
      </c>
      <c r="BR122">
        <f t="shared" ref="BR122" si="1387">+IF(V122&gt;5,1,0)</f>
        <v>0</v>
      </c>
      <c r="BS122">
        <f t="shared" ref="BS122" si="1388">+IF(W122&gt;5,1,0)</f>
        <v>0</v>
      </c>
      <c r="BT122">
        <f t="shared" ref="BT122" si="1389">+IF(X122&gt;5,1,0)</f>
        <v>0</v>
      </c>
      <c r="BU122">
        <f t="shared" si="1342"/>
        <v>0</v>
      </c>
      <c r="BV122">
        <f t="shared" si="1342"/>
        <v>0</v>
      </c>
      <c r="BW122">
        <f t="shared" si="1342"/>
        <v>0</v>
      </c>
      <c r="BX122">
        <f t="shared" si="1325"/>
        <v>0</v>
      </c>
      <c r="BY122">
        <f t="shared" si="1325"/>
        <v>0</v>
      </c>
      <c r="BZ122">
        <f t="shared" si="1325"/>
        <v>0</v>
      </c>
      <c r="CA122">
        <f t="shared" si="1325"/>
        <v>0</v>
      </c>
      <c r="CB122">
        <f t="shared" si="899"/>
        <v>0</v>
      </c>
      <c r="CC122">
        <f>+IF(AI122&gt;1,1,0)</f>
        <v>0</v>
      </c>
      <c r="CD122">
        <f t="shared" ref="CD122" si="1390">+IF(AJ122&gt;1,1,0)</f>
        <v>0</v>
      </c>
      <c r="CE122">
        <f t="shared" ref="CE122" si="1391">+IF(AK122&gt;1,1,0)</f>
        <v>0</v>
      </c>
      <c r="CF122">
        <f t="shared" ref="CF122" si="1392">+IF(AL122&gt;1,1,0)</f>
        <v>0</v>
      </c>
      <c r="CG122">
        <f t="shared" ref="CG122" si="1393">+IF(AM122&gt;1,1,0)</f>
        <v>0</v>
      </c>
      <c r="CH122">
        <f t="shared" ref="CH122" si="1394">+IF(AN122&gt;1,1,0)</f>
        <v>0</v>
      </c>
      <c r="CI122">
        <f t="shared" ref="CI122" si="1395">+IF(AO122&gt;1,1,0)</f>
        <v>0</v>
      </c>
      <c r="CJ122">
        <f t="shared" ref="CJ122" si="1396">+IF(AP122&gt;1,1,0)</f>
        <v>0</v>
      </c>
      <c r="CK122">
        <f t="shared" si="1350"/>
        <v>0</v>
      </c>
      <c r="CL122">
        <f t="shared" si="1350"/>
        <v>0</v>
      </c>
      <c r="CM122">
        <f t="shared" si="1350"/>
        <v>0</v>
      </c>
      <c r="CN122">
        <f t="shared" si="1327"/>
        <v>0</v>
      </c>
      <c r="CO122">
        <f t="shared" si="1327"/>
        <v>0</v>
      </c>
      <c r="CP122">
        <f t="shared" si="1327"/>
        <v>0</v>
      </c>
      <c r="CQ122">
        <f t="shared" si="1327"/>
        <v>0</v>
      </c>
      <c r="CR122">
        <f t="shared" si="907"/>
        <v>0</v>
      </c>
    </row>
    <row r="123" spans="1:96" ht="14.25" customHeight="1" x14ac:dyDescent="0.35">
      <c r="A123" s="21" t="s">
        <v>99</v>
      </c>
      <c r="B123" s="21">
        <v>220250</v>
      </c>
      <c r="C123" s="21">
        <v>220300</v>
      </c>
      <c r="D123" s="21">
        <f t="shared" si="746"/>
        <v>50</v>
      </c>
      <c r="E123" s="21"/>
      <c r="F123" s="21"/>
      <c r="G123" s="23">
        <v>2400</v>
      </c>
      <c r="H123" s="81"/>
      <c r="I123" s="81"/>
      <c r="J123" s="81"/>
      <c r="K123" s="81"/>
      <c r="L123" s="81"/>
      <c r="M123" s="81"/>
      <c r="N123" s="81"/>
      <c r="O123" s="81"/>
      <c r="P123" s="23">
        <v>5</v>
      </c>
      <c r="Q123" s="79"/>
      <c r="R123" s="79"/>
      <c r="S123" s="79"/>
      <c r="T123" s="79"/>
      <c r="U123" s="79"/>
      <c r="V123" s="79"/>
      <c r="W123" s="79"/>
      <c r="X123" s="79"/>
      <c r="Y123" s="23">
        <v>5</v>
      </c>
      <c r="Z123" s="25">
        <v>2.0709714265550887E-2</v>
      </c>
      <c r="AA123" s="25">
        <v>1.1820000000000001E-2</v>
      </c>
      <c r="AB123" s="25">
        <v>9.3428571428571421E-4</v>
      </c>
      <c r="AC123" s="25">
        <v>9.6034285714285701E-3</v>
      </c>
      <c r="AD123" s="25">
        <v>6.3434285714285719E-3</v>
      </c>
      <c r="AE123" s="25">
        <v>2.4794285714285712E-3</v>
      </c>
      <c r="AF123" s="25">
        <v>0</v>
      </c>
      <c r="AG123" s="25">
        <v>0</v>
      </c>
      <c r="AH123" s="23">
        <v>1</v>
      </c>
      <c r="AI123" s="77"/>
      <c r="AJ123" s="77"/>
      <c r="AK123" s="77"/>
      <c r="AL123" s="77"/>
      <c r="AM123" s="77"/>
      <c r="AN123" s="77"/>
      <c r="AO123" s="77"/>
      <c r="AP123" s="77"/>
      <c r="BE123">
        <f t="shared" ref="BE123:BT123" si="1397">+BE122</f>
        <v>0</v>
      </c>
      <c r="BF123">
        <f t="shared" si="1397"/>
        <v>0</v>
      </c>
      <c r="BG123">
        <f t="shared" si="1397"/>
        <v>0</v>
      </c>
      <c r="BH123">
        <f t="shared" si="1397"/>
        <v>0</v>
      </c>
      <c r="BI123">
        <f t="shared" si="1397"/>
        <v>0</v>
      </c>
      <c r="BJ123">
        <f t="shared" si="1397"/>
        <v>0</v>
      </c>
      <c r="BK123">
        <f t="shared" si="1397"/>
        <v>0</v>
      </c>
      <c r="BL123">
        <f t="shared" si="1397"/>
        <v>0</v>
      </c>
      <c r="BM123">
        <f t="shared" si="1397"/>
        <v>0</v>
      </c>
      <c r="BN123">
        <f t="shared" si="1397"/>
        <v>0</v>
      </c>
      <c r="BO123">
        <f t="shared" si="1397"/>
        <v>0</v>
      </c>
      <c r="BP123">
        <f t="shared" si="1397"/>
        <v>0</v>
      </c>
      <c r="BQ123">
        <f t="shared" si="1397"/>
        <v>0</v>
      </c>
      <c r="BR123">
        <f t="shared" si="1397"/>
        <v>0</v>
      </c>
      <c r="BS123">
        <f t="shared" si="1397"/>
        <v>0</v>
      </c>
      <c r="BT123">
        <f t="shared" si="1397"/>
        <v>0</v>
      </c>
      <c r="BU123">
        <f t="shared" si="1342"/>
        <v>0</v>
      </c>
      <c r="BV123">
        <f t="shared" si="1342"/>
        <v>0</v>
      </c>
      <c r="BW123">
        <f t="shared" si="1342"/>
        <v>0</v>
      </c>
      <c r="BX123">
        <f t="shared" si="1325"/>
        <v>0</v>
      </c>
      <c r="BY123">
        <f t="shared" si="1325"/>
        <v>0</v>
      </c>
      <c r="BZ123">
        <f t="shared" si="1325"/>
        <v>0</v>
      </c>
      <c r="CA123">
        <f t="shared" si="1325"/>
        <v>0</v>
      </c>
      <c r="CB123">
        <f t="shared" si="899"/>
        <v>0</v>
      </c>
      <c r="CC123">
        <f t="shared" ref="CC123:CJ123" si="1398">+CC122</f>
        <v>0</v>
      </c>
      <c r="CD123">
        <f t="shared" si="1398"/>
        <v>0</v>
      </c>
      <c r="CE123">
        <f t="shared" si="1398"/>
        <v>0</v>
      </c>
      <c r="CF123">
        <f t="shared" si="1398"/>
        <v>0</v>
      </c>
      <c r="CG123">
        <f t="shared" si="1398"/>
        <v>0</v>
      </c>
      <c r="CH123">
        <f t="shared" si="1398"/>
        <v>0</v>
      </c>
      <c r="CI123">
        <f t="shared" si="1398"/>
        <v>0</v>
      </c>
      <c r="CJ123">
        <f t="shared" si="1398"/>
        <v>0</v>
      </c>
      <c r="CK123">
        <f t="shared" si="1350"/>
        <v>0</v>
      </c>
      <c r="CL123">
        <f t="shared" si="1350"/>
        <v>0</v>
      </c>
      <c r="CM123">
        <f t="shared" si="1350"/>
        <v>0</v>
      </c>
      <c r="CN123">
        <f t="shared" si="1327"/>
        <v>0</v>
      </c>
      <c r="CO123">
        <f t="shared" si="1327"/>
        <v>0</v>
      </c>
      <c r="CP123">
        <f t="shared" si="1327"/>
        <v>0</v>
      </c>
      <c r="CQ123">
        <f t="shared" si="1327"/>
        <v>0</v>
      </c>
      <c r="CR123">
        <f t="shared" si="907"/>
        <v>0</v>
      </c>
    </row>
    <row r="124" spans="1:96" ht="14.25" customHeight="1" x14ac:dyDescent="0.35">
      <c r="A124" s="21" t="s">
        <v>99</v>
      </c>
      <c r="B124" s="21">
        <v>220300</v>
      </c>
      <c r="C124" s="21">
        <v>220350</v>
      </c>
      <c r="D124" s="21">
        <f t="shared" si="746"/>
        <v>50</v>
      </c>
      <c r="E124" s="21"/>
      <c r="F124" s="21"/>
      <c r="G124" s="23">
        <v>2400</v>
      </c>
      <c r="H124" s="80">
        <v>1103.8817845012861</v>
      </c>
      <c r="I124" s="80">
        <v>1059.0228449564595</v>
      </c>
      <c r="J124" s="80">
        <v>1179.0797046690443</v>
      </c>
      <c r="K124" s="80">
        <v>1438.4818610435104</v>
      </c>
      <c r="L124" s="80">
        <v>1163.9978682815049</v>
      </c>
      <c r="M124" s="80">
        <v>1014.3666261352151</v>
      </c>
      <c r="N124" s="80">
        <v>1269.9983267804409</v>
      </c>
      <c r="O124" s="80">
        <v>1066.4854383530628</v>
      </c>
      <c r="P124" s="23">
        <v>5</v>
      </c>
      <c r="Q124" s="78">
        <v>2.4</v>
      </c>
      <c r="R124" s="78">
        <v>3.9</v>
      </c>
      <c r="S124" s="78">
        <v>4.3</v>
      </c>
      <c r="T124" s="78">
        <v>3.7</v>
      </c>
      <c r="U124" s="78">
        <v>5</v>
      </c>
      <c r="V124" s="78">
        <v>4.7</v>
      </c>
      <c r="W124" s="78">
        <v>2.8</v>
      </c>
      <c r="X124" s="78">
        <v>3.4</v>
      </c>
      <c r="Y124" s="23">
        <v>5</v>
      </c>
      <c r="Z124" s="25">
        <v>2.500457138878958E-2</v>
      </c>
      <c r="AA124" s="25">
        <v>4.9897142857142857E-3</v>
      </c>
      <c r="AB124" s="25">
        <v>3.1085714285714289E-3</v>
      </c>
      <c r="AC124" s="25">
        <v>6.9742857142857132E-3</v>
      </c>
      <c r="AD124" s="25">
        <v>3.9199999999999999E-4</v>
      </c>
      <c r="AE124" s="25">
        <v>0</v>
      </c>
      <c r="AF124" s="25">
        <v>3.3485714285714282E-4</v>
      </c>
      <c r="AG124" s="25">
        <v>0</v>
      </c>
      <c r="AH124" s="23">
        <v>1</v>
      </c>
      <c r="AI124" s="76">
        <v>1.8857143021055633E-2</v>
      </c>
      <c r="AJ124" s="76">
        <v>0</v>
      </c>
      <c r="AK124" s="76">
        <v>0</v>
      </c>
      <c r="AL124" s="76">
        <v>0</v>
      </c>
      <c r="AM124" s="76">
        <v>0</v>
      </c>
      <c r="AN124" s="76">
        <v>0</v>
      </c>
      <c r="AO124" s="76">
        <v>0</v>
      </c>
      <c r="AP124" s="76">
        <v>0</v>
      </c>
      <c r="BE124">
        <f>+IF(H124&gt;2400,1,0)</f>
        <v>0</v>
      </c>
      <c r="BF124">
        <f t="shared" ref="BF124" si="1399">+IF(I124&gt;2400,1,0)</f>
        <v>0</v>
      </c>
      <c r="BG124">
        <f t="shared" ref="BG124" si="1400">+IF(J124&gt;2400,1,0)</f>
        <v>0</v>
      </c>
      <c r="BH124">
        <f t="shared" ref="BH124" si="1401">+IF(K124&gt;2400,1,0)</f>
        <v>0</v>
      </c>
      <c r="BI124">
        <f t="shared" ref="BI124" si="1402">+IF(L124&gt;2400,1,0)</f>
        <v>0</v>
      </c>
      <c r="BJ124">
        <f t="shared" ref="BJ124" si="1403">+IF(M124&gt;2400,1,0)</f>
        <v>0</v>
      </c>
      <c r="BK124">
        <f t="shared" ref="BK124" si="1404">+IF(N124&gt;2400,1,0)</f>
        <v>0</v>
      </c>
      <c r="BL124">
        <f t="shared" ref="BL124" si="1405">+IF(O124&gt;2400,1,0)</f>
        <v>0</v>
      </c>
      <c r="BM124">
        <f>+IF(Q124&gt;5,1,0)</f>
        <v>0</v>
      </c>
      <c r="BN124">
        <f t="shared" ref="BN124" si="1406">+IF(R124&gt;5,1,0)</f>
        <v>0</v>
      </c>
      <c r="BO124">
        <f t="shared" ref="BO124" si="1407">+IF(S124&gt;5,1,0)</f>
        <v>0</v>
      </c>
      <c r="BP124">
        <f t="shared" ref="BP124" si="1408">+IF(T124&gt;5,1,0)</f>
        <v>0</v>
      </c>
      <c r="BQ124">
        <f t="shared" ref="BQ124" si="1409">+IF(U124&gt;5,1,0)</f>
        <v>0</v>
      </c>
      <c r="BR124">
        <f t="shared" ref="BR124" si="1410">+IF(V124&gt;5,1,0)</f>
        <v>0</v>
      </c>
      <c r="BS124">
        <f t="shared" ref="BS124" si="1411">+IF(W124&gt;5,1,0)</f>
        <v>0</v>
      </c>
      <c r="BT124">
        <f t="shared" ref="BT124" si="1412">+IF(X124&gt;5,1,0)</f>
        <v>0</v>
      </c>
      <c r="BU124">
        <f t="shared" si="1342"/>
        <v>0</v>
      </c>
      <c r="BV124">
        <f t="shared" si="1342"/>
        <v>0</v>
      </c>
      <c r="BW124">
        <f t="shared" si="1342"/>
        <v>0</v>
      </c>
      <c r="BX124">
        <f t="shared" si="1325"/>
        <v>0</v>
      </c>
      <c r="BY124">
        <f t="shared" si="1325"/>
        <v>0</v>
      </c>
      <c r="BZ124">
        <f t="shared" si="1325"/>
        <v>0</v>
      </c>
      <c r="CA124">
        <f t="shared" si="1325"/>
        <v>0</v>
      </c>
      <c r="CB124">
        <f t="shared" si="899"/>
        <v>0</v>
      </c>
      <c r="CC124">
        <f>+IF(AI124&gt;1,1,0)</f>
        <v>0</v>
      </c>
      <c r="CD124">
        <f t="shared" ref="CD124" si="1413">+IF(AJ124&gt;1,1,0)</f>
        <v>0</v>
      </c>
      <c r="CE124">
        <f t="shared" ref="CE124" si="1414">+IF(AK124&gt;1,1,0)</f>
        <v>0</v>
      </c>
      <c r="CF124">
        <f t="shared" ref="CF124" si="1415">+IF(AL124&gt;1,1,0)</f>
        <v>0</v>
      </c>
      <c r="CG124">
        <f t="shared" ref="CG124" si="1416">+IF(AM124&gt;1,1,0)</f>
        <v>0</v>
      </c>
      <c r="CH124">
        <f t="shared" ref="CH124" si="1417">+IF(AN124&gt;1,1,0)</f>
        <v>0</v>
      </c>
      <c r="CI124">
        <f t="shared" ref="CI124" si="1418">+IF(AO124&gt;1,1,0)</f>
        <v>0</v>
      </c>
      <c r="CJ124">
        <f t="shared" ref="CJ124" si="1419">+IF(AP124&gt;1,1,0)</f>
        <v>0</v>
      </c>
      <c r="CK124">
        <f t="shared" si="1350"/>
        <v>0</v>
      </c>
      <c r="CL124">
        <f t="shared" si="1350"/>
        <v>0</v>
      </c>
      <c r="CM124">
        <f t="shared" si="1350"/>
        <v>0</v>
      </c>
      <c r="CN124">
        <f t="shared" si="1327"/>
        <v>0</v>
      </c>
      <c r="CO124">
        <f t="shared" si="1327"/>
        <v>0</v>
      </c>
      <c r="CP124">
        <f t="shared" si="1327"/>
        <v>0</v>
      </c>
      <c r="CQ124">
        <f t="shared" si="1327"/>
        <v>0</v>
      </c>
      <c r="CR124">
        <f t="shared" si="907"/>
        <v>0</v>
      </c>
    </row>
    <row r="125" spans="1:96" ht="14.25" customHeight="1" x14ac:dyDescent="0.35">
      <c r="A125" s="21" t="s">
        <v>99</v>
      </c>
      <c r="B125" s="21">
        <v>220350</v>
      </c>
      <c r="C125" s="21">
        <v>220400</v>
      </c>
      <c r="D125" s="21">
        <f t="shared" si="746"/>
        <v>50</v>
      </c>
      <c r="E125" s="21" t="s">
        <v>66</v>
      </c>
      <c r="F125" s="21"/>
      <c r="G125" s="23">
        <v>2400</v>
      </c>
      <c r="H125" s="81"/>
      <c r="I125" s="81"/>
      <c r="J125" s="81"/>
      <c r="K125" s="81"/>
      <c r="L125" s="81"/>
      <c r="M125" s="81"/>
      <c r="N125" s="81"/>
      <c r="O125" s="81"/>
      <c r="P125" s="23">
        <v>5</v>
      </c>
      <c r="Q125" s="79"/>
      <c r="R125" s="79"/>
      <c r="S125" s="79"/>
      <c r="T125" s="79"/>
      <c r="U125" s="79"/>
      <c r="V125" s="79"/>
      <c r="W125" s="79"/>
      <c r="X125" s="79"/>
      <c r="Y125" s="23">
        <v>5</v>
      </c>
      <c r="Z125" s="25">
        <v>4.0130856922694622E-2</v>
      </c>
      <c r="AA125" s="25">
        <v>1.171657142857143E-2</v>
      </c>
      <c r="AB125" s="25">
        <v>1.4931428571428572E-3</v>
      </c>
      <c r="AC125" s="25">
        <v>1.0399999999999998E-2</v>
      </c>
      <c r="AD125" s="25">
        <v>1.0611428571428571E-3</v>
      </c>
      <c r="AE125" s="25">
        <v>1.0805714285714286E-3</v>
      </c>
      <c r="AF125" s="25">
        <v>4.44E-4</v>
      </c>
      <c r="AG125" s="25">
        <v>0</v>
      </c>
      <c r="AH125" s="23">
        <v>1</v>
      </c>
      <c r="AI125" s="77"/>
      <c r="AJ125" s="77"/>
      <c r="AK125" s="77"/>
      <c r="AL125" s="77"/>
      <c r="AM125" s="77"/>
      <c r="AN125" s="77"/>
      <c r="AO125" s="77"/>
      <c r="AP125" s="77"/>
      <c r="BE125">
        <f t="shared" ref="BE125:BT125" si="1420">+BE124</f>
        <v>0</v>
      </c>
      <c r="BF125">
        <f t="shared" si="1420"/>
        <v>0</v>
      </c>
      <c r="BG125">
        <f t="shared" si="1420"/>
        <v>0</v>
      </c>
      <c r="BH125">
        <f t="shared" si="1420"/>
        <v>0</v>
      </c>
      <c r="BI125">
        <f t="shared" si="1420"/>
        <v>0</v>
      </c>
      <c r="BJ125">
        <f t="shared" si="1420"/>
        <v>0</v>
      </c>
      <c r="BK125">
        <f t="shared" si="1420"/>
        <v>0</v>
      </c>
      <c r="BL125">
        <f t="shared" si="1420"/>
        <v>0</v>
      </c>
      <c r="BM125">
        <f t="shared" si="1420"/>
        <v>0</v>
      </c>
      <c r="BN125">
        <f t="shared" si="1420"/>
        <v>0</v>
      </c>
      <c r="BO125">
        <f t="shared" si="1420"/>
        <v>0</v>
      </c>
      <c r="BP125">
        <f t="shared" si="1420"/>
        <v>0</v>
      </c>
      <c r="BQ125">
        <f t="shared" si="1420"/>
        <v>0</v>
      </c>
      <c r="BR125">
        <f t="shared" si="1420"/>
        <v>0</v>
      </c>
      <c r="BS125">
        <f t="shared" si="1420"/>
        <v>0</v>
      </c>
      <c r="BT125">
        <f t="shared" si="1420"/>
        <v>0</v>
      </c>
      <c r="BU125">
        <f t="shared" si="1342"/>
        <v>0</v>
      </c>
      <c r="BV125">
        <f t="shared" si="1342"/>
        <v>0</v>
      </c>
      <c r="BW125">
        <f t="shared" si="1342"/>
        <v>0</v>
      </c>
      <c r="BX125">
        <f t="shared" si="1325"/>
        <v>0</v>
      </c>
      <c r="BY125">
        <f t="shared" si="1325"/>
        <v>0</v>
      </c>
      <c r="BZ125">
        <f t="shared" si="1325"/>
        <v>0</v>
      </c>
      <c r="CA125">
        <f t="shared" si="1325"/>
        <v>0</v>
      </c>
      <c r="CB125">
        <f t="shared" si="899"/>
        <v>0</v>
      </c>
      <c r="CC125">
        <f t="shared" ref="CC125:CJ125" si="1421">+CC124</f>
        <v>0</v>
      </c>
      <c r="CD125">
        <f t="shared" si="1421"/>
        <v>0</v>
      </c>
      <c r="CE125">
        <f t="shared" si="1421"/>
        <v>0</v>
      </c>
      <c r="CF125">
        <f t="shared" si="1421"/>
        <v>0</v>
      </c>
      <c r="CG125">
        <f t="shared" si="1421"/>
        <v>0</v>
      </c>
      <c r="CH125">
        <f t="shared" si="1421"/>
        <v>0</v>
      </c>
      <c r="CI125">
        <f t="shared" si="1421"/>
        <v>0</v>
      </c>
      <c r="CJ125">
        <f t="shared" si="1421"/>
        <v>0</v>
      </c>
      <c r="CK125">
        <f t="shared" si="1350"/>
        <v>0</v>
      </c>
      <c r="CL125">
        <f t="shared" si="1350"/>
        <v>0</v>
      </c>
      <c r="CM125">
        <f t="shared" si="1350"/>
        <v>0</v>
      </c>
      <c r="CN125">
        <f t="shared" si="1327"/>
        <v>0</v>
      </c>
      <c r="CO125">
        <f t="shared" si="1327"/>
        <v>0</v>
      </c>
      <c r="CP125">
        <f t="shared" si="1327"/>
        <v>0</v>
      </c>
      <c r="CQ125">
        <f t="shared" si="1327"/>
        <v>0</v>
      </c>
      <c r="CR125">
        <f t="shared" si="907"/>
        <v>0</v>
      </c>
    </row>
    <row r="126" spans="1:96" ht="14.25" customHeight="1" x14ac:dyDescent="0.35">
      <c r="A126" s="21" t="s">
        <v>99</v>
      </c>
      <c r="B126" s="21">
        <v>220400</v>
      </c>
      <c r="C126" s="21">
        <v>220450</v>
      </c>
      <c r="D126" s="21">
        <f t="shared" si="746"/>
        <v>50</v>
      </c>
      <c r="E126" s="21"/>
      <c r="F126" s="21"/>
      <c r="G126" s="23">
        <v>2400</v>
      </c>
      <c r="H126" s="80">
        <v>1126.3852246651932</v>
      </c>
      <c r="I126" s="80">
        <v>1239.61199485866</v>
      </c>
      <c r="J126" s="80">
        <v>1601.3111430762808</v>
      </c>
      <c r="K126" s="80">
        <v>1331.0038576098827</v>
      </c>
      <c r="L126" s="80">
        <v>977.31298874530353</v>
      </c>
      <c r="M126" s="80">
        <v>903.66014007017816</v>
      </c>
      <c r="N126" s="80">
        <v>1111.3775201534081</v>
      </c>
      <c r="O126" s="80">
        <v>1254.7953056139079</v>
      </c>
      <c r="P126" s="23">
        <v>5</v>
      </c>
      <c r="Q126" s="78">
        <v>2.2000000000000002</v>
      </c>
      <c r="R126" s="78">
        <v>3.6</v>
      </c>
      <c r="S126" s="78">
        <v>4.5999999999999996</v>
      </c>
      <c r="T126" s="78">
        <v>2.6</v>
      </c>
      <c r="U126" s="78">
        <v>4.8</v>
      </c>
      <c r="V126" s="78">
        <v>3.2</v>
      </c>
      <c r="W126" s="78">
        <v>3.2</v>
      </c>
      <c r="X126" s="78">
        <v>3</v>
      </c>
      <c r="Y126" s="23">
        <v>5</v>
      </c>
      <c r="Z126" s="25">
        <v>9.4545714319774071E-2</v>
      </c>
      <c r="AA126" s="25">
        <v>6.8577142857142856E-3</v>
      </c>
      <c r="AB126" s="25">
        <v>2.7908571428571431E-3</v>
      </c>
      <c r="AC126" s="25">
        <v>3.6537142857142857E-3</v>
      </c>
      <c r="AD126" s="25">
        <v>4.6422857142857134E-3</v>
      </c>
      <c r="AE126" s="25">
        <v>8.8685714285714279E-4</v>
      </c>
      <c r="AF126" s="25">
        <v>0</v>
      </c>
      <c r="AG126" s="25">
        <v>0</v>
      </c>
      <c r="AH126" s="23">
        <v>1</v>
      </c>
      <c r="AI126" s="76">
        <v>4.3142856231757572E-2</v>
      </c>
      <c r="AJ126" s="76">
        <v>4.8571428571428576E-3</v>
      </c>
      <c r="AK126" s="76">
        <v>0</v>
      </c>
      <c r="AL126" s="76">
        <v>0</v>
      </c>
      <c r="AM126" s="76">
        <v>0</v>
      </c>
      <c r="AN126" s="76">
        <v>0</v>
      </c>
      <c r="AO126" s="76">
        <v>0</v>
      </c>
      <c r="AP126" s="76">
        <v>0</v>
      </c>
      <c r="BE126">
        <f>+IF(H126&gt;2400,1,0)</f>
        <v>0</v>
      </c>
      <c r="BF126">
        <f t="shared" ref="BF126" si="1422">+IF(I126&gt;2400,1,0)</f>
        <v>0</v>
      </c>
      <c r="BG126">
        <f t="shared" ref="BG126" si="1423">+IF(J126&gt;2400,1,0)</f>
        <v>0</v>
      </c>
      <c r="BH126">
        <f t="shared" ref="BH126" si="1424">+IF(K126&gt;2400,1,0)</f>
        <v>0</v>
      </c>
      <c r="BI126">
        <f t="shared" ref="BI126" si="1425">+IF(L126&gt;2400,1,0)</f>
        <v>0</v>
      </c>
      <c r="BJ126">
        <f t="shared" ref="BJ126" si="1426">+IF(M126&gt;2400,1,0)</f>
        <v>0</v>
      </c>
      <c r="BK126">
        <f t="shared" ref="BK126" si="1427">+IF(N126&gt;2400,1,0)</f>
        <v>0</v>
      </c>
      <c r="BL126">
        <f t="shared" ref="BL126" si="1428">+IF(O126&gt;2400,1,0)</f>
        <v>0</v>
      </c>
      <c r="BM126">
        <f>+IF(Q126&gt;5,1,0)</f>
        <v>0</v>
      </c>
      <c r="BN126">
        <f t="shared" ref="BN126" si="1429">+IF(R126&gt;5,1,0)</f>
        <v>0</v>
      </c>
      <c r="BO126">
        <f t="shared" ref="BO126" si="1430">+IF(S126&gt;5,1,0)</f>
        <v>0</v>
      </c>
      <c r="BP126">
        <f t="shared" ref="BP126" si="1431">+IF(T126&gt;5,1,0)</f>
        <v>0</v>
      </c>
      <c r="BQ126">
        <f t="shared" ref="BQ126" si="1432">+IF(U126&gt;5,1,0)</f>
        <v>0</v>
      </c>
      <c r="BR126">
        <f t="shared" ref="BR126" si="1433">+IF(V126&gt;5,1,0)</f>
        <v>0</v>
      </c>
      <c r="BS126">
        <f t="shared" ref="BS126" si="1434">+IF(W126&gt;5,1,0)</f>
        <v>0</v>
      </c>
      <c r="BT126">
        <f t="shared" ref="BT126" si="1435">+IF(X126&gt;5,1,0)</f>
        <v>0</v>
      </c>
      <c r="BU126">
        <f t="shared" si="1342"/>
        <v>0</v>
      </c>
      <c r="BV126">
        <f t="shared" si="1342"/>
        <v>0</v>
      </c>
      <c r="BW126">
        <f t="shared" si="1342"/>
        <v>0</v>
      </c>
      <c r="BX126">
        <f t="shared" si="1325"/>
        <v>0</v>
      </c>
      <c r="BY126">
        <f t="shared" si="1325"/>
        <v>0</v>
      </c>
      <c r="BZ126">
        <f t="shared" si="1325"/>
        <v>0</v>
      </c>
      <c r="CA126">
        <f t="shared" si="1325"/>
        <v>0</v>
      </c>
      <c r="CB126">
        <f t="shared" si="899"/>
        <v>0</v>
      </c>
      <c r="CC126">
        <f>+IF(AI126&gt;1,1,0)</f>
        <v>0</v>
      </c>
      <c r="CD126">
        <f t="shared" ref="CD126" si="1436">+IF(AJ126&gt;1,1,0)</f>
        <v>0</v>
      </c>
      <c r="CE126">
        <f t="shared" ref="CE126" si="1437">+IF(AK126&gt;1,1,0)</f>
        <v>0</v>
      </c>
      <c r="CF126">
        <f t="shared" ref="CF126" si="1438">+IF(AL126&gt;1,1,0)</f>
        <v>0</v>
      </c>
      <c r="CG126">
        <f t="shared" ref="CG126" si="1439">+IF(AM126&gt;1,1,0)</f>
        <v>0</v>
      </c>
      <c r="CH126">
        <f t="shared" ref="CH126" si="1440">+IF(AN126&gt;1,1,0)</f>
        <v>0</v>
      </c>
      <c r="CI126">
        <f t="shared" ref="CI126" si="1441">+IF(AO126&gt;1,1,0)</f>
        <v>0</v>
      </c>
      <c r="CJ126">
        <f t="shared" ref="CJ126" si="1442">+IF(AP126&gt;1,1,0)</f>
        <v>0</v>
      </c>
      <c r="CK126">
        <f t="shared" si="1350"/>
        <v>0</v>
      </c>
      <c r="CL126">
        <f t="shared" si="1350"/>
        <v>0</v>
      </c>
      <c r="CM126">
        <f t="shared" si="1350"/>
        <v>0</v>
      </c>
      <c r="CN126">
        <f t="shared" si="1327"/>
        <v>0</v>
      </c>
      <c r="CO126">
        <f t="shared" si="1327"/>
        <v>0</v>
      </c>
      <c r="CP126">
        <f t="shared" si="1327"/>
        <v>0</v>
      </c>
      <c r="CQ126">
        <f t="shared" si="1327"/>
        <v>0</v>
      </c>
      <c r="CR126">
        <f t="shared" si="907"/>
        <v>0</v>
      </c>
    </row>
    <row r="127" spans="1:96" ht="14.25" customHeight="1" x14ac:dyDescent="0.35">
      <c r="A127" s="21" t="s">
        <v>99</v>
      </c>
      <c r="B127" s="21">
        <v>220450</v>
      </c>
      <c r="C127" s="21">
        <v>220500</v>
      </c>
      <c r="D127" s="21">
        <f t="shared" si="746"/>
        <v>50</v>
      </c>
      <c r="E127" s="21"/>
      <c r="F127" s="21"/>
      <c r="G127" s="23">
        <v>2400</v>
      </c>
      <c r="H127" s="81"/>
      <c r="I127" s="81"/>
      <c r="J127" s="81"/>
      <c r="K127" s="81"/>
      <c r="L127" s="81"/>
      <c r="M127" s="81"/>
      <c r="N127" s="81"/>
      <c r="O127" s="81"/>
      <c r="P127" s="23">
        <v>5</v>
      </c>
      <c r="Q127" s="79"/>
      <c r="R127" s="79"/>
      <c r="S127" s="79"/>
      <c r="T127" s="79"/>
      <c r="U127" s="79"/>
      <c r="V127" s="79"/>
      <c r="W127" s="79"/>
      <c r="X127" s="79"/>
      <c r="Y127" s="23">
        <v>5</v>
      </c>
      <c r="Z127" s="25">
        <v>4.217125142698289</v>
      </c>
      <c r="AA127" s="25">
        <v>2.1264571428571424E-2</v>
      </c>
      <c r="AB127" s="25">
        <v>7.465142857142856E-3</v>
      </c>
      <c r="AC127" s="25">
        <v>3.3731428571428575E-3</v>
      </c>
      <c r="AD127" s="25">
        <v>1.4200000000000001E-2</v>
      </c>
      <c r="AE127" s="25">
        <v>2.234857142857143E-3</v>
      </c>
      <c r="AF127" s="25">
        <v>0</v>
      </c>
      <c r="AG127" s="25">
        <v>0</v>
      </c>
      <c r="AH127" s="23">
        <v>1</v>
      </c>
      <c r="AI127" s="77"/>
      <c r="AJ127" s="77"/>
      <c r="AK127" s="77"/>
      <c r="AL127" s="77"/>
      <c r="AM127" s="77"/>
      <c r="AN127" s="77"/>
      <c r="AO127" s="77"/>
      <c r="AP127" s="77"/>
      <c r="BE127">
        <f t="shared" ref="BE127:BT127" si="1443">+BE126</f>
        <v>0</v>
      </c>
      <c r="BF127">
        <f t="shared" si="1443"/>
        <v>0</v>
      </c>
      <c r="BG127">
        <f t="shared" si="1443"/>
        <v>0</v>
      </c>
      <c r="BH127">
        <f t="shared" si="1443"/>
        <v>0</v>
      </c>
      <c r="BI127">
        <f t="shared" si="1443"/>
        <v>0</v>
      </c>
      <c r="BJ127">
        <f t="shared" si="1443"/>
        <v>0</v>
      </c>
      <c r="BK127">
        <f t="shared" si="1443"/>
        <v>0</v>
      </c>
      <c r="BL127">
        <f t="shared" si="1443"/>
        <v>0</v>
      </c>
      <c r="BM127">
        <f t="shared" si="1443"/>
        <v>0</v>
      </c>
      <c r="BN127">
        <f t="shared" si="1443"/>
        <v>0</v>
      </c>
      <c r="BO127">
        <f t="shared" si="1443"/>
        <v>0</v>
      </c>
      <c r="BP127">
        <f t="shared" si="1443"/>
        <v>0</v>
      </c>
      <c r="BQ127">
        <f t="shared" si="1443"/>
        <v>0</v>
      </c>
      <c r="BR127">
        <f t="shared" si="1443"/>
        <v>0</v>
      </c>
      <c r="BS127">
        <f t="shared" si="1443"/>
        <v>0</v>
      </c>
      <c r="BT127">
        <f t="shared" si="1443"/>
        <v>0</v>
      </c>
      <c r="BU127">
        <f t="shared" si="1342"/>
        <v>0</v>
      </c>
      <c r="BV127">
        <f t="shared" si="1342"/>
        <v>0</v>
      </c>
      <c r="BW127">
        <f t="shared" si="1342"/>
        <v>0</v>
      </c>
      <c r="BX127">
        <f t="shared" si="1325"/>
        <v>0</v>
      </c>
      <c r="BY127">
        <f t="shared" si="1325"/>
        <v>0</v>
      </c>
      <c r="BZ127">
        <f t="shared" si="1325"/>
        <v>0</v>
      </c>
      <c r="CA127">
        <f t="shared" si="1325"/>
        <v>0</v>
      </c>
      <c r="CB127">
        <f t="shared" si="899"/>
        <v>0</v>
      </c>
      <c r="CC127">
        <f t="shared" ref="CC127:CJ127" si="1444">+CC126</f>
        <v>0</v>
      </c>
      <c r="CD127">
        <f t="shared" si="1444"/>
        <v>0</v>
      </c>
      <c r="CE127">
        <f t="shared" si="1444"/>
        <v>0</v>
      </c>
      <c r="CF127">
        <f t="shared" si="1444"/>
        <v>0</v>
      </c>
      <c r="CG127">
        <f t="shared" si="1444"/>
        <v>0</v>
      </c>
      <c r="CH127">
        <f t="shared" si="1444"/>
        <v>0</v>
      </c>
      <c r="CI127">
        <f t="shared" si="1444"/>
        <v>0</v>
      </c>
      <c r="CJ127">
        <f t="shared" si="1444"/>
        <v>0</v>
      </c>
      <c r="CK127">
        <f t="shared" si="1350"/>
        <v>0</v>
      </c>
      <c r="CL127">
        <f t="shared" si="1350"/>
        <v>0</v>
      </c>
      <c r="CM127">
        <f t="shared" si="1350"/>
        <v>0</v>
      </c>
      <c r="CN127">
        <f t="shared" si="1327"/>
        <v>0</v>
      </c>
      <c r="CO127">
        <f t="shared" si="1327"/>
        <v>0</v>
      </c>
      <c r="CP127">
        <f t="shared" si="1327"/>
        <v>0</v>
      </c>
      <c r="CQ127">
        <f t="shared" si="1327"/>
        <v>0</v>
      </c>
      <c r="CR127">
        <f t="shared" si="907"/>
        <v>0</v>
      </c>
    </row>
    <row r="128" spans="1:96" ht="14.25" customHeight="1" x14ac:dyDescent="0.35">
      <c r="A128" s="21" t="s">
        <v>99</v>
      </c>
      <c r="B128" s="21">
        <v>220500</v>
      </c>
      <c r="C128" s="21">
        <v>220550</v>
      </c>
      <c r="D128" s="21">
        <f t="shared" si="746"/>
        <v>50</v>
      </c>
      <c r="E128" s="21"/>
      <c r="F128" s="21"/>
      <c r="G128" s="23">
        <v>2400</v>
      </c>
      <c r="H128" s="80">
        <v>1029.2290872712379</v>
      </c>
      <c r="I128" s="80">
        <v>999.52746101122636</v>
      </c>
      <c r="J128" s="80">
        <v>1254.7953056139079</v>
      </c>
      <c r="K128" s="80">
        <v>1361.6202293750787</v>
      </c>
      <c r="L128" s="80">
        <v>1277.6071706110085</v>
      </c>
      <c r="M128" s="80">
        <v>1051.5658816158889</v>
      </c>
      <c r="N128" s="80">
        <v>1021.7949613996097</v>
      </c>
      <c r="O128" s="80">
        <v>1546.8278973790657</v>
      </c>
      <c r="P128" s="23">
        <v>5</v>
      </c>
      <c r="Q128" s="78">
        <v>2.2999999999999998</v>
      </c>
      <c r="R128" s="78">
        <v>3.7</v>
      </c>
      <c r="S128" s="78">
        <v>4.5</v>
      </c>
      <c r="T128" s="78">
        <v>3</v>
      </c>
      <c r="U128" s="78">
        <v>3.7</v>
      </c>
      <c r="V128" s="78">
        <v>2.6</v>
      </c>
      <c r="W128" s="78">
        <v>2.2000000000000002</v>
      </c>
      <c r="X128" s="78">
        <v>3.2</v>
      </c>
      <c r="Y128" s="23">
        <v>5</v>
      </c>
      <c r="Z128" s="25">
        <v>1.2245982858412605</v>
      </c>
      <c r="AA128" s="25">
        <v>9.2765714285714309E-3</v>
      </c>
      <c r="AB128" s="25">
        <v>0</v>
      </c>
      <c r="AC128" s="25">
        <v>1.6342857142857142E-3</v>
      </c>
      <c r="AD128" s="25">
        <v>2.1330285714285718E-2</v>
      </c>
      <c r="AE128" s="25">
        <v>3.9697142857142856E-3</v>
      </c>
      <c r="AF128" s="25">
        <v>0</v>
      </c>
      <c r="AG128" s="25">
        <v>1.7565714285714285E-3</v>
      </c>
      <c r="AH128" s="23">
        <v>1</v>
      </c>
      <c r="AI128" s="76">
        <v>1.5142857230135372E-2</v>
      </c>
      <c r="AJ128" s="76">
        <v>0</v>
      </c>
      <c r="AK128" s="76">
        <v>2.9714285714285714E-2</v>
      </c>
      <c r="AL128" s="76">
        <v>0</v>
      </c>
      <c r="AM128" s="76">
        <v>0</v>
      </c>
      <c r="AN128" s="76">
        <v>3.5142857142857142E-2</v>
      </c>
      <c r="AO128" s="76">
        <v>0</v>
      </c>
      <c r="AP128" s="76">
        <v>0</v>
      </c>
      <c r="BE128">
        <f>+IF(H128&gt;2400,1,0)</f>
        <v>0</v>
      </c>
      <c r="BF128">
        <f t="shared" ref="BF128" si="1445">+IF(I128&gt;2400,1,0)</f>
        <v>0</v>
      </c>
      <c r="BG128">
        <f t="shared" ref="BG128" si="1446">+IF(J128&gt;2400,1,0)</f>
        <v>0</v>
      </c>
      <c r="BH128">
        <f t="shared" ref="BH128" si="1447">+IF(K128&gt;2400,1,0)</f>
        <v>0</v>
      </c>
      <c r="BI128">
        <f t="shared" ref="BI128" si="1448">+IF(L128&gt;2400,1,0)</f>
        <v>0</v>
      </c>
      <c r="BJ128">
        <f t="shared" ref="BJ128" si="1449">+IF(M128&gt;2400,1,0)</f>
        <v>0</v>
      </c>
      <c r="BK128">
        <f t="shared" ref="BK128" si="1450">+IF(N128&gt;2400,1,0)</f>
        <v>0</v>
      </c>
      <c r="BL128">
        <f t="shared" ref="BL128" si="1451">+IF(O128&gt;2400,1,0)</f>
        <v>0</v>
      </c>
      <c r="BM128">
        <f>+IF(Q128&gt;5,1,0)</f>
        <v>0</v>
      </c>
      <c r="BN128">
        <f t="shared" ref="BN128" si="1452">+IF(R128&gt;5,1,0)</f>
        <v>0</v>
      </c>
      <c r="BO128">
        <f t="shared" ref="BO128" si="1453">+IF(S128&gt;5,1,0)</f>
        <v>0</v>
      </c>
      <c r="BP128">
        <f t="shared" ref="BP128" si="1454">+IF(T128&gt;5,1,0)</f>
        <v>0</v>
      </c>
      <c r="BQ128">
        <f t="shared" ref="BQ128" si="1455">+IF(U128&gt;5,1,0)</f>
        <v>0</v>
      </c>
      <c r="BR128">
        <f t="shared" ref="BR128" si="1456">+IF(V128&gt;5,1,0)</f>
        <v>0</v>
      </c>
      <c r="BS128">
        <f t="shared" ref="BS128" si="1457">+IF(W128&gt;5,1,0)</f>
        <v>0</v>
      </c>
      <c r="BT128">
        <f t="shared" ref="BT128" si="1458">+IF(X128&gt;5,1,0)</f>
        <v>0</v>
      </c>
      <c r="BU128">
        <f t="shared" si="1342"/>
        <v>0</v>
      </c>
      <c r="BV128">
        <f t="shared" si="1342"/>
        <v>0</v>
      </c>
      <c r="BW128">
        <f t="shared" si="1342"/>
        <v>0</v>
      </c>
      <c r="BX128">
        <f t="shared" si="1325"/>
        <v>0</v>
      </c>
      <c r="BY128">
        <f t="shared" si="1325"/>
        <v>0</v>
      </c>
      <c r="BZ128">
        <f t="shared" si="1325"/>
        <v>0</v>
      </c>
      <c r="CA128">
        <f t="shared" si="1325"/>
        <v>0</v>
      </c>
      <c r="CB128">
        <f t="shared" si="899"/>
        <v>0</v>
      </c>
      <c r="CC128">
        <f>+IF(AI128&gt;1,1,0)</f>
        <v>0</v>
      </c>
      <c r="CD128">
        <f t="shared" ref="CD128" si="1459">+IF(AJ128&gt;1,1,0)</f>
        <v>0</v>
      </c>
      <c r="CE128">
        <f t="shared" ref="CE128" si="1460">+IF(AK128&gt;1,1,0)</f>
        <v>0</v>
      </c>
      <c r="CF128">
        <f t="shared" ref="CF128" si="1461">+IF(AL128&gt;1,1,0)</f>
        <v>0</v>
      </c>
      <c r="CG128">
        <f t="shared" ref="CG128" si="1462">+IF(AM128&gt;1,1,0)</f>
        <v>0</v>
      </c>
      <c r="CH128">
        <f t="shared" ref="CH128" si="1463">+IF(AN128&gt;1,1,0)</f>
        <v>0</v>
      </c>
      <c r="CI128">
        <f t="shared" ref="CI128" si="1464">+IF(AO128&gt;1,1,0)</f>
        <v>0</v>
      </c>
      <c r="CJ128">
        <f t="shared" ref="CJ128" si="1465">+IF(AP128&gt;1,1,0)</f>
        <v>0</v>
      </c>
      <c r="CK128">
        <f t="shared" si="1350"/>
        <v>0</v>
      </c>
      <c r="CL128">
        <f t="shared" si="1350"/>
        <v>0</v>
      </c>
      <c r="CM128">
        <f t="shared" si="1350"/>
        <v>0</v>
      </c>
      <c r="CN128">
        <f t="shared" si="1327"/>
        <v>0</v>
      </c>
      <c r="CO128">
        <f t="shared" si="1327"/>
        <v>0</v>
      </c>
      <c r="CP128">
        <f t="shared" si="1327"/>
        <v>0</v>
      </c>
      <c r="CQ128">
        <f t="shared" si="1327"/>
        <v>0</v>
      </c>
      <c r="CR128">
        <f t="shared" si="907"/>
        <v>0</v>
      </c>
    </row>
    <row r="129" spans="1:96" ht="14.25" customHeight="1" x14ac:dyDescent="0.35">
      <c r="A129" s="21" t="s">
        <v>99</v>
      </c>
      <c r="B129" s="21">
        <v>220550</v>
      </c>
      <c r="C129" s="21">
        <v>220600</v>
      </c>
      <c r="D129" s="21">
        <f t="shared" si="746"/>
        <v>50</v>
      </c>
      <c r="E129" s="21"/>
      <c r="F129" s="21"/>
      <c r="G129" s="23">
        <v>2400</v>
      </c>
      <c r="H129" s="81"/>
      <c r="I129" s="81"/>
      <c r="J129" s="81"/>
      <c r="K129" s="81"/>
      <c r="L129" s="81"/>
      <c r="M129" s="81"/>
      <c r="N129" s="81"/>
      <c r="O129" s="81"/>
      <c r="P129" s="23">
        <v>5</v>
      </c>
      <c r="Q129" s="79"/>
      <c r="R129" s="79"/>
      <c r="S129" s="79"/>
      <c r="T129" s="79"/>
      <c r="U129" s="79"/>
      <c r="V129" s="79"/>
      <c r="W129" s="79"/>
      <c r="X129" s="79"/>
      <c r="Y129" s="23">
        <v>5</v>
      </c>
      <c r="Z129" s="25">
        <v>6.3055999472481861E-2</v>
      </c>
      <c r="AA129" s="25">
        <v>9.7274285714285709E-3</v>
      </c>
      <c r="AB129" s="25">
        <v>0</v>
      </c>
      <c r="AC129" s="25">
        <v>3.2308571428571434E-3</v>
      </c>
      <c r="AD129" s="25">
        <v>2.0391428571428567E-2</v>
      </c>
      <c r="AE129" s="25">
        <v>9.0399999999999994E-3</v>
      </c>
      <c r="AF129" s="25">
        <v>0</v>
      </c>
      <c r="AG129" s="25">
        <v>3.5182857142857142E-3</v>
      </c>
      <c r="AH129" s="23">
        <v>1</v>
      </c>
      <c r="AI129" s="77"/>
      <c r="AJ129" s="77"/>
      <c r="AK129" s="77"/>
      <c r="AL129" s="77"/>
      <c r="AM129" s="77"/>
      <c r="AN129" s="77"/>
      <c r="AO129" s="77"/>
      <c r="AP129" s="77"/>
      <c r="BE129">
        <f t="shared" ref="BE129:BT129" si="1466">+BE128</f>
        <v>0</v>
      </c>
      <c r="BF129">
        <f t="shared" si="1466"/>
        <v>0</v>
      </c>
      <c r="BG129">
        <f t="shared" si="1466"/>
        <v>0</v>
      </c>
      <c r="BH129">
        <f t="shared" si="1466"/>
        <v>0</v>
      </c>
      <c r="BI129">
        <f t="shared" si="1466"/>
        <v>0</v>
      </c>
      <c r="BJ129">
        <f t="shared" si="1466"/>
        <v>0</v>
      </c>
      <c r="BK129">
        <f t="shared" si="1466"/>
        <v>0</v>
      </c>
      <c r="BL129">
        <f t="shared" si="1466"/>
        <v>0</v>
      </c>
      <c r="BM129">
        <f t="shared" si="1466"/>
        <v>0</v>
      </c>
      <c r="BN129">
        <f t="shared" si="1466"/>
        <v>0</v>
      </c>
      <c r="BO129">
        <f t="shared" si="1466"/>
        <v>0</v>
      </c>
      <c r="BP129">
        <f t="shared" si="1466"/>
        <v>0</v>
      </c>
      <c r="BQ129">
        <f t="shared" si="1466"/>
        <v>0</v>
      </c>
      <c r="BR129">
        <f t="shared" si="1466"/>
        <v>0</v>
      </c>
      <c r="BS129">
        <f t="shared" si="1466"/>
        <v>0</v>
      </c>
      <c r="BT129">
        <f t="shared" si="1466"/>
        <v>0</v>
      </c>
      <c r="BU129">
        <f t="shared" si="1342"/>
        <v>0</v>
      </c>
      <c r="BV129">
        <f t="shared" si="1342"/>
        <v>0</v>
      </c>
      <c r="BW129">
        <f t="shared" si="1342"/>
        <v>0</v>
      </c>
      <c r="BX129">
        <f t="shared" si="1325"/>
        <v>0</v>
      </c>
      <c r="BY129">
        <f t="shared" si="1325"/>
        <v>0</v>
      </c>
      <c r="BZ129">
        <f t="shared" si="1325"/>
        <v>0</v>
      </c>
      <c r="CA129">
        <f t="shared" si="1325"/>
        <v>0</v>
      </c>
      <c r="CB129">
        <f t="shared" si="899"/>
        <v>0</v>
      </c>
      <c r="CC129">
        <f t="shared" ref="CC129:CJ129" si="1467">+CC128</f>
        <v>0</v>
      </c>
      <c r="CD129">
        <f t="shared" si="1467"/>
        <v>0</v>
      </c>
      <c r="CE129">
        <f t="shared" si="1467"/>
        <v>0</v>
      </c>
      <c r="CF129">
        <f t="shared" si="1467"/>
        <v>0</v>
      </c>
      <c r="CG129">
        <f t="shared" si="1467"/>
        <v>0</v>
      </c>
      <c r="CH129">
        <f t="shared" si="1467"/>
        <v>0</v>
      </c>
      <c r="CI129">
        <f t="shared" si="1467"/>
        <v>0</v>
      </c>
      <c r="CJ129">
        <f t="shared" si="1467"/>
        <v>0</v>
      </c>
      <c r="CK129">
        <f t="shared" si="1350"/>
        <v>0</v>
      </c>
      <c r="CL129">
        <f t="shared" si="1350"/>
        <v>0</v>
      </c>
      <c r="CM129">
        <f t="shared" si="1350"/>
        <v>0</v>
      </c>
      <c r="CN129">
        <f t="shared" si="1327"/>
        <v>0</v>
      </c>
      <c r="CO129">
        <f t="shared" si="1327"/>
        <v>0</v>
      </c>
      <c r="CP129">
        <f t="shared" si="1327"/>
        <v>0</v>
      </c>
      <c r="CQ129">
        <f t="shared" si="1327"/>
        <v>0</v>
      </c>
      <c r="CR129">
        <f t="shared" si="907"/>
        <v>0</v>
      </c>
    </row>
    <row r="130" spans="1:96" ht="14.25" customHeight="1" x14ac:dyDescent="0.35">
      <c r="A130" s="21" t="s">
        <v>99</v>
      </c>
      <c r="B130" s="21">
        <v>220600</v>
      </c>
      <c r="C130" s="21">
        <v>220650</v>
      </c>
      <c r="D130" s="21">
        <f t="shared" si="746"/>
        <v>50</v>
      </c>
      <c r="E130" s="21"/>
      <c r="F130" s="21"/>
      <c r="G130" s="23">
        <v>2400</v>
      </c>
      <c r="H130" s="80">
        <v>1369.2859267828333</v>
      </c>
      <c r="I130" s="80">
        <v>1133.8971366963031</v>
      </c>
      <c r="J130" s="80">
        <v>1484.8125325814749</v>
      </c>
      <c r="K130" s="80">
        <v>1438.4818610435104</v>
      </c>
      <c r="L130" s="80">
        <v>1179.0797046690443</v>
      </c>
      <c r="M130" s="80">
        <v>1051.5658816158889</v>
      </c>
      <c r="N130" s="80">
        <v>1126.3852246651932</v>
      </c>
      <c r="O130" s="80">
        <v>1884.5513800989386</v>
      </c>
      <c r="P130" s="23">
        <v>5</v>
      </c>
      <c r="Q130" s="78">
        <v>2.5</v>
      </c>
      <c r="R130" s="78">
        <v>4</v>
      </c>
      <c r="S130" s="78">
        <v>4.5</v>
      </c>
      <c r="T130" s="78">
        <v>4.2</v>
      </c>
      <c r="U130" s="78">
        <v>4.3</v>
      </c>
      <c r="V130" s="78">
        <v>3</v>
      </c>
      <c r="W130" s="78">
        <v>2.1</v>
      </c>
      <c r="X130" s="78">
        <v>3.5</v>
      </c>
      <c r="Y130" s="23">
        <v>5</v>
      </c>
      <c r="Z130" s="25">
        <v>6.9785554285594396</v>
      </c>
      <c r="AA130" s="25">
        <v>1.910857142857143E-3</v>
      </c>
      <c r="AB130" s="25">
        <v>3.8742857142857144E-4</v>
      </c>
      <c r="AC130" s="25">
        <v>3.9428571428571431E-4</v>
      </c>
      <c r="AD130" s="25">
        <v>1.7377142857142855E-2</v>
      </c>
      <c r="AE130" s="25">
        <v>6.5679999999999992E-3</v>
      </c>
      <c r="AF130" s="25">
        <v>1.2131428571428571E-3</v>
      </c>
      <c r="AG130" s="25">
        <v>4.0742857142857139E-4</v>
      </c>
      <c r="AH130" s="23">
        <v>1</v>
      </c>
      <c r="AI130" s="76">
        <v>1.7428571624415259E-2</v>
      </c>
      <c r="AJ130" s="76">
        <v>0</v>
      </c>
      <c r="AK130" s="76">
        <v>0</v>
      </c>
      <c r="AL130" s="76">
        <v>0</v>
      </c>
      <c r="AM130" s="76">
        <v>0</v>
      </c>
      <c r="AN130" s="76">
        <v>0</v>
      </c>
      <c r="AO130" s="76">
        <v>0</v>
      </c>
      <c r="AP130" s="76">
        <v>0</v>
      </c>
      <c r="BE130">
        <f>+IF(H130&gt;2400,1,0)</f>
        <v>0</v>
      </c>
      <c r="BF130">
        <f t="shared" ref="BF130" si="1468">+IF(I130&gt;2400,1,0)</f>
        <v>0</v>
      </c>
      <c r="BG130">
        <f t="shared" ref="BG130" si="1469">+IF(J130&gt;2400,1,0)</f>
        <v>0</v>
      </c>
      <c r="BH130">
        <f t="shared" ref="BH130" si="1470">+IF(K130&gt;2400,1,0)</f>
        <v>0</v>
      </c>
      <c r="BI130">
        <f t="shared" ref="BI130" si="1471">+IF(L130&gt;2400,1,0)</f>
        <v>0</v>
      </c>
      <c r="BJ130">
        <f t="shared" ref="BJ130" si="1472">+IF(M130&gt;2400,1,0)</f>
        <v>0</v>
      </c>
      <c r="BK130">
        <f t="shared" ref="BK130" si="1473">+IF(N130&gt;2400,1,0)</f>
        <v>0</v>
      </c>
      <c r="BL130">
        <f t="shared" ref="BL130" si="1474">+IF(O130&gt;2400,1,0)</f>
        <v>0</v>
      </c>
      <c r="BM130">
        <f>+IF(Q130&gt;5,1,0)</f>
        <v>0</v>
      </c>
      <c r="BN130">
        <f t="shared" ref="BN130" si="1475">+IF(R130&gt;5,1,0)</f>
        <v>0</v>
      </c>
      <c r="BO130">
        <f t="shared" ref="BO130" si="1476">+IF(S130&gt;5,1,0)</f>
        <v>0</v>
      </c>
      <c r="BP130">
        <f t="shared" ref="BP130" si="1477">+IF(T130&gt;5,1,0)</f>
        <v>0</v>
      </c>
      <c r="BQ130">
        <f t="shared" ref="BQ130" si="1478">+IF(U130&gt;5,1,0)</f>
        <v>0</v>
      </c>
      <c r="BR130">
        <f t="shared" ref="BR130" si="1479">+IF(V130&gt;5,1,0)</f>
        <v>0</v>
      </c>
      <c r="BS130">
        <f t="shared" ref="BS130" si="1480">+IF(W130&gt;5,1,0)</f>
        <v>0</v>
      </c>
      <c r="BT130">
        <f t="shared" ref="BT130" si="1481">+IF(X130&gt;5,1,0)</f>
        <v>0</v>
      </c>
      <c r="BU130">
        <f t="shared" si="1342"/>
        <v>1</v>
      </c>
      <c r="BV130">
        <f t="shared" si="1342"/>
        <v>0</v>
      </c>
      <c r="BW130">
        <f t="shared" si="1342"/>
        <v>0</v>
      </c>
      <c r="BX130">
        <f t="shared" si="1325"/>
        <v>0</v>
      </c>
      <c r="BY130">
        <f t="shared" si="1325"/>
        <v>0</v>
      </c>
      <c r="BZ130">
        <f t="shared" si="1325"/>
        <v>0</v>
      </c>
      <c r="CA130">
        <f t="shared" si="1325"/>
        <v>0</v>
      </c>
      <c r="CB130">
        <f t="shared" si="899"/>
        <v>0</v>
      </c>
      <c r="CC130">
        <f>+IF(AI130&gt;1,1,0)</f>
        <v>0</v>
      </c>
      <c r="CD130">
        <f t="shared" ref="CD130" si="1482">+IF(AJ130&gt;1,1,0)</f>
        <v>0</v>
      </c>
      <c r="CE130">
        <f t="shared" ref="CE130" si="1483">+IF(AK130&gt;1,1,0)</f>
        <v>0</v>
      </c>
      <c r="CF130">
        <f t="shared" ref="CF130" si="1484">+IF(AL130&gt;1,1,0)</f>
        <v>0</v>
      </c>
      <c r="CG130">
        <f t="shared" ref="CG130" si="1485">+IF(AM130&gt;1,1,0)</f>
        <v>0</v>
      </c>
      <c r="CH130">
        <f t="shared" ref="CH130" si="1486">+IF(AN130&gt;1,1,0)</f>
        <v>0</v>
      </c>
      <c r="CI130">
        <f t="shared" ref="CI130" si="1487">+IF(AO130&gt;1,1,0)</f>
        <v>0</v>
      </c>
      <c r="CJ130">
        <f t="shared" ref="CJ130" si="1488">+IF(AP130&gt;1,1,0)</f>
        <v>0</v>
      </c>
      <c r="CK130">
        <f t="shared" si="1350"/>
        <v>50</v>
      </c>
      <c r="CL130">
        <f t="shared" si="1350"/>
        <v>0</v>
      </c>
      <c r="CM130">
        <f t="shared" si="1350"/>
        <v>0</v>
      </c>
      <c r="CN130">
        <f t="shared" si="1327"/>
        <v>0</v>
      </c>
      <c r="CO130">
        <f t="shared" si="1327"/>
        <v>0</v>
      </c>
      <c r="CP130">
        <f t="shared" si="1327"/>
        <v>0</v>
      </c>
      <c r="CQ130">
        <f t="shared" si="1327"/>
        <v>0</v>
      </c>
      <c r="CR130">
        <f t="shared" si="907"/>
        <v>0</v>
      </c>
    </row>
    <row r="131" spans="1:96" ht="14.25" customHeight="1" x14ac:dyDescent="0.35">
      <c r="A131" s="21" t="s">
        <v>99</v>
      </c>
      <c r="B131" s="21">
        <v>220650</v>
      </c>
      <c r="C131" s="21">
        <v>220700</v>
      </c>
      <c r="D131" s="21">
        <f t="shared" si="746"/>
        <v>50</v>
      </c>
      <c r="E131" s="21"/>
      <c r="F131" s="21"/>
      <c r="G131" s="23">
        <v>2400</v>
      </c>
      <c r="H131" s="81"/>
      <c r="I131" s="81"/>
      <c r="J131" s="81"/>
      <c r="K131" s="81"/>
      <c r="L131" s="81"/>
      <c r="M131" s="81"/>
      <c r="N131" s="81"/>
      <c r="O131" s="81"/>
      <c r="P131" s="23">
        <v>5</v>
      </c>
      <c r="Q131" s="79"/>
      <c r="R131" s="79"/>
      <c r="S131" s="79"/>
      <c r="T131" s="79"/>
      <c r="U131" s="79"/>
      <c r="V131" s="79"/>
      <c r="W131" s="79"/>
      <c r="X131" s="79"/>
      <c r="Y131" s="23">
        <v>5</v>
      </c>
      <c r="Z131" s="25">
        <v>1.820171414784023E-2</v>
      </c>
      <c r="AA131" s="25">
        <v>5.1554285714285712E-3</v>
      </c>
      <c r="AB131" s="25">
        <v>5.2114285714285717E-4</v>
      </c>
      <c r="AC131" s="25">
        <v>4.409142857142858E-3</v>
      </c>
      <c r="AD131" s="25">
        <v>5.4217142857142858E-3</v>
      </c>
      <c r="AE131" s="25">
        <v>2.9617142857142858E-3</v>
      </c>
      <c r="AF131" s="25">
        <v>8.2285714285714297E-4</v>
      </c>
      <c r="AG131" s="25">
        <v>7.7142857142857135E-4</v>
      </c>
      <c r="AH131" s="23">
        <v>1</v>
      </c>
      <c r="AI131" s="77"/>
      <c r="AJ131" s="77"/>
      <c r="AK131" s="77"/>
      <c r="AL131" s="77"/>
      <c r="AM131" s="77"/>
      <c r="AN131" s="77"/>
      <c r="AO131" s="77"/>
      <c r="AP131" s="77"/>
      <c r="BE131">
        <f t="shared" ref="BE131:BT131" si="1489">+BE130</f>
        <v>0</v>
      </c>
      <c r="BF131">
        <f t="shared" si="1489"/>
        <v>0</v>
      </c>
      <c r="BG131">
        <f t="shared" si="1489"/>
        <v>0</v>
      </c>
      <c r="BH131">
        <f t="shared" si="1489"/>
        <v>0</v>
      </c>
      <c r="BI131">
        <f t="shared" si="1489"/>
        <v>0</v>
      </c>
      <c r="BJ131">
        <f t="shared" si="1489"/>
        <v>0</v>
      </c>
      <c r="BK131">
        <f t="shared" si="1489"/>
        <v>0</v>
      </c>
      <c r="BL131">
        <f t="shared" si="1489"/>
        <v>0</v>
      </c>
      <c r="BM131">
        <f t="shared" si="1489"/>
        <v>0</v>
      </c>
      <c r="BN131">
        <f t="shared" si="1489"/>
        <v>0</v>
      </c>
      <c r="BO131">
        <f t="shared" si="1489"/>
        <v>0</v>
      </c>
      <c r="BP131">
        <f t="shared" si="1489"/>
        <v>0</v>
      </c>
      <c r="BQ131">
        <f t="shared" si="1489"/>
        <v>0</v>
      </c>
      <c r="BR131">
        <f t="shared" si="1489"/>
        <v>0</v>
      </c>
      <c r="BS131">
        <f t="shared" si="1489"/>
        <v>0</v>
      </c>
      <c r="BT131">
        <f t="shared" si="1489"/>
        <v>0</v>
      </c>
      <c r="BU131">
        <f t="shared" si="1342"/>
        <v>0</v>
      </c>
      <c r="BV131">
        <f t="shared" si="1342"/>
        <v>0</v>
      </c>
      <c r="BW131">
        <f t="shared" si="1342"/>
        <v>0</v>
      </c>
      <c r="BX131">
        <f t="shared" si="1325"/>
        <v>0</v>
      </c>
      <c r="BY131">
        <f t="shared" si="1325"/>
        <v>0</v>
      </c>
      <c r="BZ131">
        <f t="shared" si="1325"/>
        <v>0</v>
      </c>
      <c r="CA131">
        <f t="shared" si="1325"/>
        <v>0</v>
      </c>
      <c r="CB131">
        <f t="shared" si="899"/>
        <v>0</v>
      </c>
      <c r="CC131">
        <f t="shared" ref="CC131:CJ131" si="1490">+CC130</f>
        <v>0</v>
      </c>
      <c r="CD131">
        <f t="shared" si="1490"/>
        <v>0</v>
      </c>
      <c r="CE131">
        <f t="shared" si="1490"/>
        <v>0</v>
      </c>
      <c r="CF131">
        <f t="shared" si="1490"/>
        <v>0</v>
      </c>
      <c r="CG131">
        <f t="shared" si="1490"/>
        <v>0</v>
      </c>
      <c r="CH131">
        <f t="shared" si="1490"/>
        <v>0</v>
      </c>
      <c r="CI131">
        <f t="shared" si="1490"/>
        <v>0</v>
      </c>
      <c r="CJ131">
        <f t="shared" si="1490"/>
        <v>0</v>
      </c>
      <c r="CK131">
        <f t="shared" si="1350"/>
        <v>0</v>
      </c>
      <c r="CL131">
        <f t="shared" si="1350"/>
        <v>0</v>
      </c>
      <c r="CM131">
        <f t="shared" si="1350"/>
        <v>0</v>
      </c>
      <c r="CN131">
        <f t="shared" si="1327"/>
        <v>0</v>
      </c>
      <c r="CO131">
        <f t="shared" si="1327"/>
        <v>0</v>
      </c>
      <c r="CP131">
        <f t="shared" si="1327"/>
        <v>0</v>
      </c>
      <c r="CQ131">
        <f t="shared" si="1327"/>
        <v>0</v>
      </c>
      <c r="CR131">
        <f t="shared" si="907"/>
        <v>0</v>
      </c>
    </row>
    <row r="132" spans="1:96" ht="14.25" customHeight="1" x14ac:dyDescent="0.35">
      <c r="A132" s="21" t="s">
        <v>99</v>
      </c>
      <c r="B132" s="21">
        <v>220700</v>
      </c>
      <c r="C132" s="21">
        <v>220750</v>
      </c>
      <c r="D132" s="21">
        <f t="shared" ref="D132:D195" si="1491">+C132-B132</f>
        <v>50</v>
      </c>
      <c r="E132" s="21"/>
      <c r="F132" s="21"/>
      <c r="G132" s="23">
        <v>2400</v>
      </c>
      <c r="H132" s="80">
        <v>889.00484292015869</v>
      </c>
      <c r="I132" s="80">
        <v>903.66014007017816</v>
      </c>
      <c r="J132" s="80">
        <v>1141.4143845528677</v>
      </c>
      <c r="K132" s="80">
        <v>1224.4485839625554</v>
      </c>
      <c r="L132" s="80">
        <v>1415.3760296701792</v>
      </c>
      <c r="M132" s="80">
        <v>1924.2706474090135</v>
      </c>
      <c r="N132" s="80">
        <v>1323.3614732793083</v>
      </c>
      <c r="O132" s="80">
        <v>1616.9146372142454</v>
      </c>
      <c r="P132" s="23">
        <v>5</v>
      </c>
      <c r="Q132" s="78">
        <v>2.5</v>
      </c>
      <c r="R132" s="78">
        <v>4.0999999999999996</v>
      </c>
      <c r="S132" s="78">
        <v>4.3</v>
      </c>
      <c r="T132" s="78">
        <v>5.0999999999999996</v>
      </c>
      <c r="U132" s="78">
        <v>4</v>
      </c>
      <c r="V132" s="78">
        <v>3.2</v>
      </c>
      <c r="W132" s="78">
        <v>2.2000000000000002</v>
      </c>
      <c r="X132" s="78">
        <v>3.4</v>
      </c>
      <c r="Y132" s="23">
        <v>5</v>
      </c>
      <c r="Z132" s="25">
        <v>2.0071005713830674</v>
      </c>
      <c r="AA132" s="25">
        <v>7.7485714285714285E-3</v>
      </c>
      <c r="AB132" s="25">
        <v>1.7302857142857144E-3</v>
      </c>
      <c r="AC132" s="25">
        <v>2.7234285714285711E-3</v>
      </c>
      <c r="AD132" s="25">
        <v>2.0554285714285713E-3</v>
      </c>
      <c r="AE132" s="25">
        <v>3.6571428571428578E-4</v>
      </c>
      <c r="AF132" s="25">
        <v>5.0000000000000001E-4</v>
      </c>
      <c r="AG132" s="25">
        <v>0</v>
      </c>
      <c r="AH132" s="23">
        <v>1</v>
      </c>
      <c r="AI132" s="76">
        <v>0</v>
      </c>
      <c r="AJ132" s="76">
        <v>0</v>
      </c>
      <c r="AK132" s="76">
        <v>0</v>
      </c>
      <c r="AL132" s="76">
        <v>5.1428571428571426E-3</v>
      </c>
      <c r="AM132" s="76">
        <v>0</v>
      </c>
      <c r="AN132" s="76">
        <v>6.257142857142857E-2</v>
      </c>
      <c r="AO132" s="76">
        <v>0</v>
      </c>
      <c r="AP132" s="76">
        <v>2.514285714285714E-2</v>
      </c>
      <c r="BE132">
        <f>+IF(H132&gt;2400,1,0)</f>
        <v>0</v>
      </c>
      <c r="BF132">
        <f t="shared" ref="BF132" si="1492">+IF(I132&gt;2400,1,0)</f>
        <v>0</v>
      </c>
      <c r="BG132">
        <f t="shared" ref="BG132" si="1493">+IF(J132&gt;2400,1,0)</f>
        <v>0</v>
      </c>
      <c r="BH132">
        <f t="shared" ref="BH132" si="1494">+IF(K132&gt;2400,1,0)</f>
        <v>0</v>
      </c>
      <c r="BI132">
        <f t="shared" ref="BI132" si="1495">+IF(L132&gt;2400,1,0)</f>
        <v>0</v>
      </c>
      <c r="BJ132">
        <f t="shared" ref="BJ132" si="1496">+IF(M132&gt;2400,1,0)</f>
        <v>0</v>
      </c>
      <c r="BK132">
        <f t="shared" ref="BK132" si="1497">+IF(N132&gt;2400,1,0)</f>
        <v>0</v>
      </c>
      <c r="BL132">
        <f t="shared" ref="BL132" si="1498">+IF(O132&gt;2400,1,0)</f>
        <v>0</v>
      </c>
      <c r="BM132">
        <f>+IF(Q132&gt;5,1,0)</f>
        <v>0</v>
      </c>
      <c r="BN132">
        <f t="shared" ref="BN132" si="1499">+IF(R132&gt;5,1,0)</f>
        <v>0</v>
      </c>
      <c r="BO132">
        <f t="shared" ref="BO132" si="1500">+IF(S132&gt;5,1,0)</f>
        <v>0</v>
      </c>
      <c r="BP132">
        <f t="shared" ref="BP132" si="1501">+IF(T132&gt;5,1,0)</f>
        <v>1</v>
      </c>
      <c r="BQ132">
        <f t="shared" ref="BQ132" si="1502">+IF(U132&gt;5,1,0)</f>
        <v>0</v>
      </c>
      <c r="BR132">
        <f t="shared" ref="BR132" si="1503">+IF(V132&gt;5,1,0)</f>
        <v>0</v>
      </c>
      <c r="BS132">
        <f t="shared" ref="BS132" si="1504">+IF(W132&gt;5,1,0)</f>
        <v>0</v>
      </c>
      <c r="BT132">
        <f t="shared" ref="BT132" si="1505">+IF(X132&gt;5,1,0)</f>
        <v>0</v>
      </c>
      <c r="BU132">
        <f t="shared" si="1342"/>
        <v>0</v>
      </c>
      <c r="BV132">
        <f t="shared" si="1342"/>
        <v>0</v>
      </c>
      <c r="BW132">
        <f t="shared" si="1342"/>
        <v>0</v>
      </c>
      <c r="BX132">
        <f t="shared" si="1325"/>
        <v>0</v>
      </c>
      <c r="BY132">
        <f t="shared" si="1325"/>
        <v>0</v>
      </c>
      <c r="BZ132">
        <f t="shared" si="1325"/>
        <v>0</v>
      </c>
      <c r="CA132">
        <f t="shared" si="1325"/>
        <v>0</v>
      </c>
      <c r="CB132">
        <f t="shared" si="899"/>
        <v>0</v>
      </c>
      <c r="CC132">
        <f>+IF(AI132&gt;1,1,0)</f>
        <v>0</v>
      </c>
      <c r="CD132">
        <f t="shared" ref="CD132" si="1506">+IF(AJ132&gt;1,1,0)</f>
        <v>0</v>
      </c>
      <c r="CE132">
        <f t="shared" ref="CE132" si="1507">+IF(AK132&gt;1,1,0)</f>
        <v>0</v>
      </c>
      <c r="CF132">
        <f t="shared" ref="CF132" si="1508">+IF(AL132&gt;1,1,0)</f>
        <v>0</v>
      </c>
      <c r="CG132">
        <f t="shared" ref="CG132" si="1509">+IF(AM132&gt;1,1,0)</f>
        <v>0</v>
      </c>
      <c r="CH132">
        <f t="shared" ref="CH132" si="1510">+IF(AN132&gt;1,1,0)</f>
        <v>0</v>
      </c>
      <c r="CI132">
        <f t="shared" ref="CI132" si="1511">+IF(AO132&gt;1,1,0)</f>
        <v>0</v>
      </c>
      <c r="CJ132">
        <f t="shared" ref="CJ132" si="1512">+IF(AP132&gt;1,1,0)</f>
        <v>0</v>
      </c>
      <c r="CK132">
        <f t="shared" si="1350"/>
        <v>0</v>
      </c>
      <c r="CL132">
        <f t="shared" si="1350"/>
        <v>0</v>
      </c>
      <c r="CM132">
        <f t="shared" si="1350"/>
        <v>0</v>
      </c>
      <c r="CN132">
        <f t="shared" si="1327"/>
        <v>50</v>
      </c>
      <c r="CO132">
        <f t="shared" si="1327"/>
        <v>0</v>
      </c>
      <c r="CP132">
        <f t="shared" si="1327"/>
        <v>0</v>
      </c>
      <c r="CQ132">
        <f t="shared" si="1327"/>
        <v>0</v>
      </c>
      <c r="CR132">
        <f t="shared" si="907"/>
        <v>0</v>
      </c>
    </row>
    <row r="133" spans="1:96" ht="14.25" customHeight="1" x14ac:dyDescent="0.35">
      <c r="A133" s="21" t="s">
        <v>99</v>
      </c>
      <c r="B133" s="21">
        <v>220750</v>
      </c>
      <c r="C133" s="21">
        <v>220800</v>
      </c>
      <c r="D133" s="21">
        <f t="shared" si="1491"/>
        <v>50</v>
      </c>
      <c r="E133" s="21"/>
      <c r="F133" s="21"/>
      <c r="G133" s="23">
        <v>2400</v>
      </c>
      <c r="H133" s="81"/>
      <c r="I133" s="81"/>
      <c r="J133" s="81"/>
      <c r="K133" s="81"/>
      <c r="L133" s="81"/>
      <c r="M133" s="81"/>
      <c r="N133" s="81"/>
      <c r="O133" s="81"/>
      <c r="P133" s="23">
        <v>5</v>
      </c>
      <c r="Q133" s="79"/>
      <c r="R133" s="79"/>
      <c r="S133" s="79"/>
      <c r="T133" s="79"/>
      <c r="U133" s="79"/>
      <c r="V133" s="79"/>
      <c r="W133" s="79"/>
      <c r="X133" s="79"/>
      <c r="Y133" s="23">
        <v>5</v>
      </c>
      <c r="Z133" s="25">
        <v>2.2809714460372926E-2</v>
      </c>
      <c r="AA133" s="25">
        <v>4.1874285714285711E-3</v>
      </c>
      <c r="AB133" s="25">
        <v>1.1508571428571429E-3</v>
      </c>
      <c r="AC133" s="25">
        <v>3.9171428571428569E-3</v>
      </c>
      <c r="AD133" s="25">
        <v>1.6862857142857144E-3</v>
      </c>
      <c r="AE133" s="25">
        <v>0</v>
      </c>
      <c r="AF133" s="25">
        <v>2.595428571428571E-3</v>
      </c>
      <c r="AG133" s="25">
        <v>2.7142857142857144E-4</v>
      </c>
      <c r="AH133" s="23">
        <v>1</v>
      </c>
      <c r="AI133" s="77"/>
      <c r="AJ133" s="77"/>
      <c r="AK133" s="77"/>
      <c r="AL133" s="77"/>
      <c r="AM133" s="77"/>
      <c r="AN133" s="77"/>
      <c r="AO133" s="77"/>
      <c r="AP133" s="77"/>
      <c r="BE133">
        <f t="shared" ref="BE133:BT133" si="1513">+BE132</f>
        <v>0</v>
      </c>
      <c r="BF133">
        <f t="shared" si="1513"/>
        <v>0</v>
      </c>
      <c r="BG133">
        <f t="shared" si="1513"/>
        <v>0</v>
      </c>
      <c r="BH133">
        <f t="shared" si="1513"/>
        <v>0</v>
      </c>
      <c r="BI133">
        <f t="shared" si="1513"/>
        <v>0</v>
      </c>
      <c r="BJ133">
        <f t="shared" si="1513"/>
        <v>0</v>
      </c>
      <c r="BK133">
        <f t="shared" si="1513"/>
        <v>0</v>
      </c>
      <c r="BL133">
        <f t="shared" si="1513"/>
        <v>0</v>
      </c>
      <c r="BM133">
        <f t="shared" si="1513"/>
        <v>0</v>
      </c>
      <c r="BN133">
        <f t="shared" si="1513"/>
        <v>0</v>
      </c>
      <c r="BO133">
        <f t="shared" si="1513"/>
        <v>0</v>
      </c>
      <c r="BP133">
        <f t="shared" si="1513"/>
        <v>1</v>
      </c>
      <c r="BQ133">
        <f t="shared" si="1513"/>
        <v>0</v>
      </c>
      <c r="BR133">
        <f t="shared" si="1513"/>
        <v>0</v>
      </c>
      <c r="BS133">
        <f t="shared" si="1513"/>
        <v>0</v>
      </c>
      <c r="BT133">
        <f t="shared" si="1513"/>
        <v>0</v>
      </c>
      <c r="BU133">
        <f t="shared" si="1342"/>
        <v>0</v>
      </c>
      <c r="BV133">
        <f t="shared" si="1342"/>
        <v>0</v>
      </c>
      <c r="BW133">
        <f t="shared" si="1342"/>
        <v>0</v>
      </c>
      <c r="BX133">
        <f t="shared" si="1325"/>
        <v>0</v>
      </c>
      <c r="BY133">
        <f t="shared" si="1325"/>
        <v>0</v>
      </c>
      <c r="BZ133">
        <f t="shared" si="1325"/>
        <v>0</v>
      </c>
      <c r="CA133">
        <f t="shared" si="1325"/>
        <v>0</v>
      </c>
      <c r="CB133">
        <f t="shared" si="899"/>
        <v>0</v>
      </c>
      <c r="CC133">
        <f t="shared" ref="CC133:CJ133" si="1514">+CC132</f>
        <v>0</v>
      </c>
      <c r="CD133">
        <f t="shared" si="1514"/>
        <v>0</v>
      </c>
      <c r="CE133">
        <f t="shared" si="1514"/>
        <v>0</v>
      </c>
      <c r="CF133">
        <f t="shared" si="1514"/>
        <v>0</v>
      </c>
      <c r="CG133">
        <f t="shared" si="1514"/>
        <v>0</v>
      </c>
      <c r="CH133">
        <f t="shared" si="1514"/>
        <v>0</v>
      </c>
      <c r="CI133">
        <f t="shared" si="1514"/>
        <v>0</v>
      </c>
      <c r="CJ133">
        <f t="shared" si="1514"/>
        <v>0</v>
      </c>
      <c r="CK133">
        <f t="shared" si="1350"/>
        <v>0</v>
      </c>
      <c r="CL133">
        <f t="shared" si="1350"/>
        <v>0</v>
      </c>
      <c r="CM133">
        <f t="shared" si="1350"/>
        <v>0</v>
      </c>
      <c r="CN133">
        <f t="shared" si="1327"/>
        <v>50</v>
      </c>
      <c r="CO133">
        <f t="shared" si="1327"/>
        <v>0</v>
      </c>
      <c r="CP133">
        <f t="shared" si="1327"/>
        <v>0</v>
      </c>
      <c r="CQ133">
        <f t="shared" si="1327"/>
        <v>0</v>
      </c>
      <c r="CR133">
        <f t="shared" si="907"/>
        <v>0</v>
      </c>
    </row>
    <row r="134" spans="1:96" ht="14.25" customHeight="1" x14ac:dyDescent="0.35">
      <c r="A134" s="21" t="s">
        <v>99</v>
      </c>
      <c r="B134" s="21">
        <v>220800</v>
      </c>
      <c r="C134" s="21">
        <v>220850</v>
      </c>
      <c r="D134" s="21">
        <f t="shared" si="1491"/>
        <v>50</v>
      </c>
      <c r="E134" s="21"/>
      <c r="F134" s="21"/>
      <c r="G134" s="23">
        <v>2400</v>
      </c>
      <c r="H134" s="80">
        <v>992.11669898009654</v>
      </c>
      <c r="I134" s="80">
        <v>962.53326575902634</v>
      </c>
      <c r="J134" s="80">
        <v>984.71186322902849</v>
      </c>
      <c r="K134" s="80">
        <v>1239.61199485866</v>
      </c>
      <c r="L134" s="80">
        <v>1477.0798567131808</v>
      </c>
      <c r="M134" s="80">
        <v>1640.3501217757289</v>
      </c>
      <c r="N134" s="80">
        <v>1171.5361861453032</v>
      </c>
      <c r="O134" s="80">
        <v>1892.4881211470883</v>
      </c>
      <c r="P134" s="23">
        <v>5</v>
      </c>
      <c r="Q134" s="78">
        <v>2.6</v>
      </c>
      <c r="R134" s="78">
        <v>4</v>
      </c>
      <c r="S134" s="78">
        <v>4.7</v>
      </c>
      <c r="T134" s="78">
        <v>3.8</v>
      </c>
      <c r="U134" s="78">
        <v>4.2</v>
      </c>
      <c r="V134" s="78">
        <v>3.5</v>
      </c>
      <c r="W134" s="78">
        <v>2.2999999999999998</v>
      </c>
      <c r="X134" s="78">
        <v>2.8</v>
      </c>
      <c r="Y134" s="23">
        <v>5</v>
      </c>
      <c r="Z134" s="25">
        <v>3.0358857119424005E-2</v>
      </c>
      <c r="AA134" s="25">
        <v>2.7845714285714284E-3</v>
      </c>
      <c r="AB134" s="25">
        <v>3.3142857142857144E-4</v>
      </c>
      <c r="AC134" s="25">
        <v>5.3119999999999999E-3</v>
      </c>
      <c r="AD134" s="25">
        <v>5.8079999999999998E-3</v>
      </c>
      <c r="AE134" s="25">
        <v>0</v>
      </c>
      <c r="AF134" s="25">
        <v>7.0399999999999998E-4</v>
      </c>
      <c r="AG134" s="25">
        <v>0</v>
      </c>
      <c r="AH134" s="23">
        <v>1</v>
      </c>
      <c r="AI134" s="76">
        <v>8.5714286459343762E-4</v>
      </c>
      <c r="AJ134" s="76">
        <v>0</v>
      </c>
      <c r="AK134" s="76">
        <v>0</v>
      </c>
      <c r="AL134" s="76">
        <v>0</v>
      </c>
      <c r="AM134" s="76">
        <v>0</v>
      </c>
      <c r="AN134" s="76">
        <v>0.15942857142857145</v>
      </c>
      <c r="AO134" s="76">
        <v>0</v>
      </c>
      <c r="AP134" s="76">
        <v>0</v>
      </c>
      <c r="BE134">
        <f>+IF(H134&gt;2400,1,0)</f>
        <v>0</v>
      </c>
      <c r="BF134">
        <f t="shared" ref="BF134" si="1515">+IF(I134&gt;2400,1,0)</f>
        <v>0</v>
      </c>
      <c r="BG134">
        <f t="shared" ref="BG134" si="1516">+IF(J134&gt;2400,1,0)</f>
        <v>0</v>
      </c>
      <c r="BH134">
        <f t="shared" ref="BH134" si="1517">+IF(K134&gt;2400,1,0)</f>
        <v>0</v>
      </c>
      <c r="BI134">
        <f t="shared" ref="BI134" si="1518">+IF(L134&gt;2400,1,0)</f>
        <v>0</v>
      </c>
      <c r="BJ134">
        <f t="shared" ref="BJ134" si="1519">+IF(M134&gt;2400,1,0)</f>
        <v>0</v>
      </c>
      <c r="BK134">
        <f t="shared" ref="BK134" si="1520">+IF(N134&gt;2400,1,0)</f>
        <v>0</v>
      </c>
      <c r="BL134">
        <f t="shared" ref="BL134" si="1521">+IF(O134&gt;2400,1,0)</f>
        <v>0</v>
      </c>
      <c r="BM134">
        <f>+IF(Q134&gt;5,1,0)</f>
        <v>0</v>
      </c>
      <c r="BN134">
        <f t="shared" ref="BN134" si="1522">+IF(R134&gt;5,1,0)</f>
        <v>0</v>
      </c>
      <c r="BO134">
        <f t="shared" ref="BO134" si="1523">+IF(S134&gt;5,1,0)</f>
        <v>0</v>
      </c>
      <c r="BP134">
        <f t="shared" ref="BP134" si="1524">+IF(T134&gt;5,1,0)</f>
        <v>0</v>
      </c>
      <c r="BQ134">
        <f t="shared" ref="BQ134" si="1525">+IF(U134&gt;5,1,0)</f>
        <v>0</v>
      </c>
      <c r="BR134">
        <f t="shared" ref="BR134" si="1526">+IF(V134&gt;5,1,0)</f>
        <v>0</v>
      </c>
      <c r="BS134">
        <f t="shared" ref="BS134" si="1527">+IF(W134&gt;5,1,0)</f>
        <v>0</v>
      </c>
      <c r="BT134">
        <f t="shared" ref="BT134" si="1528">+IF(X134&gt;5,1,0)</f>
        <v>0</v>
      </c>
      <c r="BU134">
        <f t="shared" si="1342"/>
        <v>0</v>
      </c>
      <c r="BV134">
        <f t="shared" si="1342"/>
        <v>0</v>
      </c>
      <c r="BW134">
        <f t="shared" si="1342"/>
        <v>0</v>
      </c>
      <c r="BX134">
        <f t="shared" si="1325"/>
        <v>0</v>
      </c>
      <c r="BY134">
        <f t="shared" si="1325"/>
        <v>0</v>
      </c>
      <c r="BZ134">
        <f t="shared" si="1325"/>
        <v>0</v>
      </c>
      <c r="CA134">
        <f t="shared" si="1325"/>
        <v>0</v>
      </c>
      <c r="CB134">
        <f t="shared" si="899"/>
        <v>0</v>
      </c>
      <c r="CC134">
        <f>+IF(AI134&gt;1,1,0)</f>
        <v>0</v>
      </c>
      <c r="CD134">
        <f t="shared" ref="CD134" si="1529">+IF(AJ134&gt;1,1,0)</f>
        <v>0</v>
      </c>
      <c r="CE134">
        <f t="shared" ref="CE134" si="1530">+IF(AK134&gt;1,1,0)</f>
        <v>0</v>
      </c>
      <c r="CF134">
        <f t="shared" ref="CF134" si="1531">+IF(AL134&gt;1,1,0)</f>
        <v>0</v>
      </c>
      <c r="CG134">
        <f t="shared" ref="CG134" si="1532">+IF(AM134&gt;1,1,0)</f>
        <v>0</v>
      </c>
      <c r="CH134">
        <f t="shared" ref="CH134" si="1533">+IF(AN134&gt;1,1,0)</f>
        <v>0</v>
      </c>
      <c r="CI134">
        <f t="shared" ref="CI134" si="1534">+IF(AO134&gt;1,1,0)</f>
        <v>0</v>
      </c>
      <c r="CJ134">
        <f t="shared" ref="CJ134" si="1535">+IF(AP134&gt;1,1,0)</f>
        <v>0</v>
      </c>
      <c r="CK134">
        <f t="shared" si="1350"/>
        <v>0</v>
      </c>
      <c r="CL134">
        <f t="shared" si="1350"/>
        <v>0</v>
      </c>
      <c r="CM134">
        <f t="shared" si="1350"/>
        <v>0</v>
      </c>
      <c r="CN134">
        <f t="shared" si="1327"/>
        <v>0</v>
      </c>
      <c r="CO134">
        <f t="shared" si="1327"/>
        <v>0</v>
      </c>
      <c r="CP134">
        <f t="shared" si="1327"/>
        <v>0</v>
      </c>
      <c r="CQ134">
        <f t="shared" si="1327"/>
        <v>0</v>
      </c>
      <c r="CR134">
        <f t="shared" si="907"/>
        <v>0</v>
      </c>
    </row>
    <row r="135" spans="1:96" ht="14.25" customHeight="1" x14ac:dyDescent="0.35">
      <c r="A135" s="21" t="s">
        <v>99</v>
      </c>
      <c r="B135" s="21">
        <v>220850</v>
      </c>
      <c r="C135" s="21">
        <v>220900</v>
      </c>
      <c r="D135" s="21">
        <f t="shared" si="1491"/>
        <v>50</v>
      </c>
      <c r="E135" s="21"/>
      <c r="F135" s="21"/>
      <c r="G135" s="23">
        <v>2400</v>
      </c>
      <c r="H135" s="81"/>
      <c r="I135" s="81"/>
      <c r="J135" s="81"/>
      <c r="K135" s="81"/>
      <c r="L135" s="81"/>
      <c r="M135" s="81"/>
      <c r="N135" s="81"/>
      <c r="O135" s="81"/>
      <c r="P135" s="23">
        <v>5</v>
      </c>
      <c r="Q135" s="79"/>
      <c r="R135" s="79"/>
      <c r="S135" s="79"/>
      <c r="T135" s="79"/>
      <c r="U135" s="79"/>
      <c r="V135" s="79"/>
      <c r="W135" s="79"/>
      <c r="X135" s="79"/>
      <c r="Y135" s="23">
        <v>5</v>
      </c>
      <c r="Z135" s="25">
        <v>1.7253714271272931E-2</v>
      </c>
      <c r="AA135" s="25">
        <v>2.1125714285714285E-3</v>
      </c>
      <c r="AB135" s="25">
        <v>2.634285714285714E-3</v>
      </c>
      <c r="AC135" s="25">
        <v>1.8120000000000002E-3</v>
      </c>
      <c r="AD135" s="25">
        <v>8.0228571428571426E-4</v>
      </c>
      <c r="AE135" s="25">
        <v>0</v>
      </c>
      <c r="AF135" s="25">
        <v>0</v>
      </c>
      <c r="AG135" s="25">
        <v>0</v>
      </c>
      <c r="AH135" s="23">
        <v>1</v>
      </c>
      <c r="AI135" s="77"/>
      <c r="AJ135" s="77"/>
      <c r="AK135" s="77"/>
      <c r="AL135" s="77"/>
      <c r="AM135" s="77"/>
      <c r="AN135" s="77"/>
      <c r="AO135" s="77"/>
      <c r="AP135" s="77"/>
      <c r="BE135">
        <f t="shared" ref="BE135:BT135" si="1536">+BE134</f>
        <v>0</v>
      </c>
      <c r="BF135">
        <f t="shared" si="1536"/>
        <v>0</v>
      </c>
      <c r="BG135">
        <f t="shared" si="1536"/>
        <v>0</v>
      </c>
      <c r="BH135">
        <f t="shared" si="1536"/>
        <v>0</v>
      </c>
      <c r="BI135">
        <f t="shared" si="1536"/>
        <v>0</v>
      </c>
      <c r="BJ135">
        <f t="shared" si="1536"/>
        <v>0</v>
      </c>
      <c r="BK135">
        <f t="shared" si="1536"/>
        <v>0</v>
      </c>
      <c r="BL135">
        <f t="shared" si="1536"/>
        <v>0</v>
      </c>
      <c r="BM135">
        <f t="shared" si="1536"/>
        <v>0</v>
      </c>
      <c r="BN135">
        <f t="shared" si="1536"/>
        <v>0</v>
      </c>
      <c r="BO135">
        <f t="shared" si="1536"/>
        <v>0</v>
      </c>
      <c r="BP135">
        <f t="shared" si="1536"/>
        <v>0</v>
      </c>
      <c r="BQ135">
        <f t="shared" si="1536"/>
        <v>0</v>
      </c>
      <c r="BR135">
        <f t="shared" si="1536"/>
        <v>0</v>
      </c>
      <c r="BS135">
        <f t="shared" si="1536"/>
        <v>0</v>
      </c>
      <c r="BT135">
        <f t="shared" si="1536"/>
        <v>0</v>
      </c>
      <c r="BU135">
        <f t="shared" si="1342"/>
        <v>0</v>
      </c>
      <c r="BV135">
        <f t="shared" si="1342"/>
        <v>0</v>
      </c>
      <c r="BW135">
        <f t="shared" si="1342"/>
        <v>0</v>
      </c>
      <c r="BX135">
        <f t="shared" si="1325"/>
        <v>0</v>
      </c>
      <c r="BY135">
        <f t="shared" si="1325"/>
        <v>0</v>
      </c>
      <c r="BZ135">
        <f t="shared" si="1325"/>
        <v>0</v>
      </c>
      <c r="CA135">
        <f t="shared" si="1325"/>
        <v>0</v>
      </c>
      <c r="CB135">
        <f t="shared" si="899"/>
        <v>0</v>
      </c>
      <c r="CC135">
        <f t="shared" ref="CC135:CJ135" si="1537">+CC134</f>
        <v>0</v>
      </c>
      <c r="CD135">
        <f t="shared" si="1537"/>
        <v>0</v>
      </c>
      <c r="CE135">
        <f t="shared" si="1537"/>
        <v>0</v>
      </c>
      <c r="CF135">
        <f t="shared" si="1537"/>
        <v>0</v>
      </c>
      <c r="CG135">
        <f t="shared" si="1537"/>
        <v>0</v>
      </c>
      <c r="CH135">
        <f t="shared" si="1537"/>
        <v>0</v>
      </c>
      <c r="CI135">
        <f t="shared" si="1537"/>
        <v>0</v>
      </c>
      <c r="CJ135">
        <f t="shared" si="1537"/>
        <v>0</v>
      </c>
      <c r="CK135">
        <f t="shared" si="1350"/>
        <v>0</v>
      </c>
      <c r="CL135">
        <f t="shared" si="1350"/>
        <v>0</v>
      </c>
      <c r="CM135">
        <f t="shared" si="1350"/>
        <v>0</v>
      </c>
      <c r="CN135">
        <f t="shared" si="1327"/>
        <v>0</v>
      </c>
      <c r="CO135">
        <f t="shared" si="1327"/>
        <v>0</v>
      </c>
      <c r="CP135">
        <f t="shared" si="1327"/>
        <v>0</v>
      </c>
      <c r="CQ135">
        <f t="shared" si="1327"/>
        <v>0</v>
      </c>
      <c r="CR135">
        <f t="shared" si="907"/>
        <v>0</v>
      </c>
    </row>
    <row r="136" spans="1:96" ht="14.25" customHeight="1" x14ac:dyDescent="0.35">
      <c r="A136" s="21" t="s">
        <v>99</v>
      </c>
      <c r="B136" s="21">
        <v>220900</v>
      </c>
      <c r="C136" s="21">
        <v>220950</v>
      </c>
      <c r="D136" s="21">
        <f t="shared" si="1491"/>
        <v>50</v>
      </c>
      <c r="E136" s="21" t="s">
        <v>101</v>
      </c>
      <c r="F136" s="21"/>
      <c r="G136" s="23">
        <v>2400</v>
      </c>
      <c r="H136" s="80">
        <v>1148.9369406040728</v>
      </c>
      <c r="I136" s="80">
        <v>1141.4143845528677</v>
      </c>
      <c r="J136" s="80">
        <v>1262.394364085967</v>
      </c>
      <c r="K136" s="80">
        <v>1315.7238147547057</v>
      </c>
      <c r="L136" s="80">
        <v>1051.5658816158889</v>
      </c>
      <c r="M136" s="80">
        <v>1014.3666261352151</v>
      </c>
      <c r="N136" s="80">
        <v>1036.6689708612066</v>
      </c>
      <c r="O136" s="80">
        <v>969.92011096046667</v>
      </c>
      <c r="P136" s="23">
        <v>5</v>
      </c>
      <c r="Q136" s="78">
        <v>3.1</v>
      </c>
      <c r="R136" s="78">
        <v>4.2</v>
      </c>
      <c r="S136" s="78">
        <v>4.7</v>
      </c>
      <c r="T136" s="78">
        <v>3.9</v>
      </c>
      <c r="U136" s="78">
        <v>4.9000000000000004</v>
      </c>
      <c r="V136" s="78">
        <v>3.3</v>
      </c>
      <c r="W136" s="78">
        <v>2.9</v>
      </c>
      <c r="X136" s="78">
        <v>2.9</v>
      </c>
      <c r="Y136" s="23">
        <v>5</v>
      </c>
      <c r="Z136" s="25">
        <v>1.240057145527431E-2</v>
      </c>
      <c r="AA136" s="25">
        <v>3.271428571428571E-3</v>
      </c>
      <c r="AB136" s="25">
        <v>0</v>
      </c>
      <c r="AC136" s="25">
        <v>4.1622857142857139E-3</v>
      </c>
      <c r="AD136" s="25">
        <v>6.6937142857142863E-3</v>
      </c>
      <c r="AE136" s="25">
        <v>1.0937142857142858E-3</v>
      </c>
      <c r="AF136" s="25">
        <v>1.2908571428571431E-3</v>
      </c>
      <c r="AG136" s="25">
        <v>0</v>
      </c>
      <c r="AH136" s="23">
        <v>1</v>
      </c>
      <c r="AI136" s="76">
        <v>0</v>
      </c>
      <c r="AJ136" s="76">
        <v>0</v>
      </c>
      <c r="AK136" s="76">
        <v>0</v>
      </c>
      <c r="AL136" s="76">
        <v>0</v>
      </c>
      <c r="AM136" s="76">
        <v>2.6857142857142857E-2</v>
      </c>
      <c r="AN136" s="76">
        <v>0.48657142857142854</v>
      </c>
      <c r="AO136" s="76">
        <v>0</v>
      </c>
      <c r="AP136" s="76">
        <v>0</v>
      </c>
      <c r="BE136">
        <f>+IF(H136&gt;2400,1,0)</f>
        <v>0</v>
      </c>
      <c r="BF136">
        <f t="shared" ref="BF136" si="1538">+IF(I136&gt;2400,1,0)</f>
        <v>0</v>
      </c>
      <c r="BG136">
        <f t="shared" ref="BG136" si="1539">+IF(J136&gt;2400,1,0)</f>
        <v>0</v>
      </c>
      <c r="BH136">
        <f t="shared" ref="BH136" si="1540">+IF(K136&gt;2400,1,0)</f>
        <v>0</v>
      </c>
      <c r="BI136">
        <f t="shared" ref="BI136" si="1541">+IF(L136&gt;2400,1,0)</f>
        <v>0</v>
      </c>
      <c r="BJ136">
        <f t="shared" ref="BJ136" si="1542">+IF(M136&gt;2400,1,0)</f>
        <v>0</v>
      </c>
      <c r="BK136">
        <f t="shared" ref="BK136" si="1543">+IF(N136&gt;2400,1,0)</f>
        <v>0</v>
      </c>
      <c r="BL136">
        <f t="shared" ref="BL136" si="1544">+IF(O136&gt;2400,1,0)</f>
        <v>0</v>
      </c>
      <c r="BM136">
        <f>+IF(Q136&gt;5,1,0)</f>
        <v>0</v>
      </c>
      <c r="BN136">
        <f t="shared" ref="BN136" si="1545">+IF(R136&gt;5,1,0)</f>
        <v>0</v>
      </c>
      <c r="BO136">
        <f t="shared" ref="BO136" si="1546">+IF(S136&gt;5,1,0)</f>
        <v>0</v>
      </c>
      <c r="BP136">
        <f t="shared" ref="BP136" si="1547">+IF(T136&gt;5,1,0)</f>
        <v>0</v>
      </c>
      <c r="BQ136">
        <f t="shared" ref="BQ136" si="1548">+IF(U136&gt;5,1,0)</f>
        <v>0</v>
      </c>
      <c r="BR136">
        <f t="shared" ref="BR136" si="1549">+IF(V136&gt;5,1,0)</f>
        <v>0</v>
      </c>
      <c r="BS136">
        <f t="shared" ref="BS136" si="1550">+IF(W136&gt;5,1,0)</f>
        <v>0</v>
      </c>
      <c r="BT136">
        <f t="shared" ref="BT136" si="1551">+IF(X136&gt;5,1,0)</f>
        <v>0</v>
      </c>
      <c r="BU136">
        <f t="shared" si="1342"/>
        <v>0</v>
      </c>
      <c r="BV136">
        <f t="shared" si="1342"/>
        <v>0</v>
      </c>
      <c r="BW136">
        <f t="shared" si="1342"/>
        <v>0</v>
      </c>
      <c r="BX136">
        <f t="shared" si="1325"/>
        <v>0</v>
      </c>
      <c r="BY136">
        <f t="shared" si="1325"/>
        <v>0</v>
      </c>
      <c r="BZ136">
        <f t="shared" si="1325"/>
        <v>0</v>
      </c>
      <c r="CA136">
        <f t="shared" si="1325"/>
        <v>0</v>
      </c>
      <c r="CB136">
        <f t="shared" si="899"/>
        <v>0</v>
      </c>
      <c r="CC136">
        <f>+IF(AI136&gt;1,1,0)</f>
        <v>0</v>
      </c>
      <c r="CD136">
        <f t="shared" ref="CD136" si="1552">+IF(AJ136&gt;1,1,0)</f>
        <v>0</v>
      </c>
      <c r="CE136">
        <f t="shared" ref="CE136" si="1553">+IF(AK136&gt;1,1,0)</f>
        <v>0</v>
      </c>
      <c r="CF136">
        <f t="shared" ref="CF136" si="1554">+IF(AL136&gt;1,1,0)</f>
        <v>0</v>
      </c>
      <c r="CG136">
        <f t="shared" ref="CG136" si="1555">+IF(AM136&gt;1,1,0)</f>
        <v>0</v>
      </c>
      <c r="CH136">
        <f t="shared" ref="CH136" si="1556">+IF(AN136&gt;1,1,0)</f>
        <v>0</v>
      </c>
      <c r="CI136">
        <f t="shared" ref="CI136" si="1557">+IF(AO136&gt;1,1,0)</f>
        <v>0</v>
      </c>
      <c r="CJ136">
        <f t="shared" ref="CJ136" si="1558">+IF(AP136&gt;1,1,0)</f>
        <v>0</v>
      </c>
      <c r="CK136">
        <f t="shared" si="1350"/>
        <v>0</v>
      </c>
      <c r="CL136">
        <f t="shared" si="1350"/>
        <v>0</v>
      </c>
      <c r="CM136">
        <f t="shared" si="1350"/>
        <v>0</v>
      </c>
      <c r="CN136">
        <f t="shared" si="1327"/>
        <v>0</v>
      </c>
      <c r="CO136">
        <f t="shared" si="1327"/>
        <v>0</v>
      </c>
      <c r="CP136">
        <f t="shared" si="1327"/>
        <v>0</v>
      </c>
      <c r="CQ136">
        <f t="shared" si="1327"/>
        <v>0</v>
      </c>
      <c r="CR136">
        <f t="shared" si="907"/>
        <v>0</v>
      </c>
    </row>
    <row r="137" spans="1:96" ht="14.25" customHeight="1" x14ac:dyDescent="0.35">
      <c r="A137" s="21" t="s">
        <v>99</v>
      </c>
      <c r="B137" s="21">
        <v>220950</v>
      </c>
      <c r="C137" s="21">
        <v>221000</v>
      </c>
      <c r="D137" s="21">
        <f t="shared" si="1491"/>
        <v>50</v>
      </c>
      <c r="E137" s="21"/>
      <c r="F137" s="21"/>
      <c r="G137" s="23">
        <v>2400</v>
      </c>
      <c r="H137" s="81"/>
      <c r="I137" s="81"/>
      <c r="J137" s="81"/>
      <c r="K137" s="81"/>
      <c r="L137" s="81"/>
      <c r="M137" s="81"/>
      <c r="N137" s="81"/>
      <c r="O137" s="81"/>
      <c r="P137" s="23">
        <v>5</v>
      </c>
      <c r="Q137" s="79"/>
      <c r="R137" s="79"/>
      <c r="S137" s="79"/>
      <c r="T137" s="79"/>
      <c r="U137" s="79"/>
      <c r="V137" s="79"/>
      <c r="W137" s="79"/>
      <c r="X137" s="79"/>
      <c r="Y137" s="23">
        <v>5</v>
      </c>
      <c r="Z137" s="25">
        <v>3.8542857633318221E-3</v>
      </c>
      <c r="AA137" s="25">
        <v>6.8885714285714288E-3</v>
      </c>
      <c r="AB137" s="25">
        <v>0</v>
      </c>
      <c r="AC137" s="25">
        <v>1.2040000000000002E-2</v>
      </c>
      <c r="AD137" s="25">
        <v>1.8869142857142859E-2</v>
      </c>
      <c r="AE137" s="25">
        <v>2.9825142857142859E-2</v>
      </c>
      <c r="AF137" s="25">
        <v>1.0582857142857143E-3</v>
      </c>
      <c r="AG137" s="25">
        <v>8.4457142857142869E-4</v>
      </c>
      <c r="AH137" s="23">
        <v>1</v>
      </c>
      <c r="AI137" s="77"/>
      <c r="AJ137" s="77"/>
      <c r="AK137" s="77"/>
      <c r="AL137" s="77"/>
      <c r="AM137" s="77"/>
      <c r="AN137" s="77"/>
      <c r="AO137" s="77"/>
      <c r="AP137" s="77"/>
      <c r="BE137">
        <f t="shared" ref="BE137:BT137" si="1559">+BE136</f>
        <v>0</v>
      </c>
      <c r="BF137">
        <f t="shared" si="1559"/>
        <v>0</v>
      </c>
      <c r="BG137">
        <f t="shared" si="1559"/>
        <v>0</v>
      </c>
      <c r="BH137">
        <f t="shared" si="1559"/>
        <v>0</v>
      </c>
      <c r="BI137">
        <f t="shared" si="1559"/>
        <v>0</v>
      </c>
      <c r="BJ137">
        <f t="shared" si="1559"/>
        <v>0</v>
      </c>
      <c r="BK137">
        <f t="shared" si="1559"/>
        <v>0</v>
      </c>
      <c r="BL137">
        <f t="shared" si="1559"/>
        <v>0</v>
      </c>
      <c r="BM137">
        <f t="shared" si="1559"/>
        <v>0</v>
      </c>
      <c r="BN137">
        <f t="shared" si="1559"/>
        <v>0</v>
      </c>
      <c r="BO137">
        <f t="shared" si="1559"/>
        <v>0</v>
      </c>
      <c r="BP137">
        <f t="shared" si="1559"/>
        <v>0</v>
      </c>
      <c r="BQ137">
        <f t="shared" si="1559"/>
        <v>0</v>
      </c>
      <c r="BR137">
        <f t="shared" si="1559"/>
        <v>0</v>
      </c>
      <c r="BS137">
        <f t="shared" si="1559"/>
        <v>0</v>
      </c>
      <c r="BT137">
        <f t="shared" si="1559"/>
        <v>0</v>
      </c>
      <c r="BU137">
        <f t="shared" si="1342"/>
        <v>0</v>
      </c>
      <c r="BV137">
        <f t="shared" si="1342"/>
        <v>0</v>
      </c>
      <c r="BW137">
        <f t="shared" si="1342"/>
        <v>0</v>
      </c>
      <c r="BX137">
        <f t="shared" si="1325"/>
        <v>0</v>
      </c>
      <c r="BY137">
        <f t="shared" si="1325"/>
        <v>0</v>
      </c>
      <c r="BZ137">
        <f t="shared" si="1325"/>
        <v>0</v>
      </c>
      <c r="CA137">
        <f t="shared" si="1325"/>
        <v>0</v>
      </c>
      <c r="CB137">
        <f t="shared" si="899"/>
        <v>0</v>
      </c>
      <c r="CC137">
        <f t="shared" ref="CC137:CJ137" si="1560">+CC136</f>
        <v>0</v>
      </c>
      <c r="CD137">
        <f t="shared" si="1560"/>
        <v>0</v>
      </c>
      <c r="CE137">
        <f t="shared" si="1560"/>
        <v>0</v>
      </c>
      <c r="CF137">
        <f t="shared" si="1560"/>
        <v>0</v>
      </c>
      <c r="CG137">
        <f t="shared" si="1560"/>
        <v>0</v>
      </c>
      <c r="CH137">
        <f t="shared" si="1560"/>
        <v>0</v>
      </c>
      <c r="CI137">
        <f t="shared" si="1560"/>
        <v>0</v>
      </c>
      <c r="CJ137">
        <f t="shared" si="1560"/>
        <v>0</v>
      </c>
      <c r="CK137">
        <f t="shared" si="1350"/>
        <v>0</v>
      </c>
      <c r="CL137">
        <f t="shared" si="1350"/>
        <v>0</v>
      </c>
      <c r="CM137">
        <f t="shared" si="1350"/>
        <v>0</v>
      </c>
      <c r="CN137">
        <f t="shared" si="1327"/>
        <v>0</v>
      </c>
      <c r="CO137">
        <f t="shared" si="1327"/>
        <v>0</v>
      </c>
      <c r="CP137">
        <f t="shared" si="1327"/>
        <v>0</v>
      </c>
      <c r="CQ137">
        <f t="shared" si="1327"/>
        <v>0</v>
      </c>
      <c r="CR137">
        <f t="shared" si="907"/>
        <v>0</v>
      </c>
    </row>
    <row r="138" spans="1:96" ht="14.25" customHeight="1" x14ac:dyDescent="0.35">
      <c r="A138" s="21" t="s">
        <v>99</v>
      </c>
      <c r="B138" s="21">
        <v>221000</v>
      </c>
      <c r="C138" s="21">
        <v>221050</v>
      </c>
      <c r="D138" s="21">
        <f t="shared" si="1491"/>
        <v>50</v>
      </c>
      <c r="E138" s="21"/>
      <c r="F138" s="21"/>
      <c r="G138" s="23">
        <v>2400</v>
      </c>
      <c r="H138" s="80">
        <v>925.69081731380709</v>
      </c>
      <c r="I138" s="80">
        <v>896.32928227942875</v>
      </c>
      <c r="J138" s="80">
        <v>918.34094770960019</v>
      </c>
      <c r="K138" s="80">
        <v>1059.0228449564595</v>
      </c>
      <c r="L138" s="80">
        <v>816.12289224383505</v>
      </c>
      <c r="M138" s="80">
        <v>1262.394364085967</v>
      </c>
      <c r="N138" s="80">
        <v>1186.6283976915838</v>
      </c>
      <c r="O138" s="80">
        <v>1415.3760296701792</v>
      </c>
      <c r="P138" s="23">
        <v>5</v>
      </c>
      <c r="Q138" s="78">
        <v>2.9</v>
      </c>
      <c r="R138" s="78">
        <v>3.7</v>
      </c>
      <c r="S138" s="78">
        <v>5.2</v>
      </c>
      <c r="T138" s="78">
        <v>4.5999999999999996</v>
      </c>
      <c r="U138" s="78">
        <v>4</v>
      </c>
      <c r="V138" s="78">
        <v>3.5</v>
      </c>
      <c r="W138" s="78">
        <v>3.6</v>
      </c>
      <c r="X138" s="78">
        <v>2.9</v>
      </c>
      <c r="Y138" s="23">
        <v>5</v>
      </c>
      <c r="Z138" s="25">
        <v>8.9565714291163848E-3</v>
      </c>
      <c r="AA138" s="25">
        <v>2.4017142857142852E-3</v>
      </c>
      <c r="AB138" s="25">
        <v>0</v>
      </c>
      <c r="AC138" s="25">
        <v>3.6342857142857145E-3</v>
      </c>
      <c r="AD138" s="25">
        <v>1.0045714285714285E-3</v>
      </c>
      <c r="AE138" s="25">
        <v>8.9371428571428577E-4</v>
      </c>
      <c r="AF138" s="25">
        <v>0</v>
      </c>
      <c r="AG138" s="25">
        <v>6.4857142857142869E-4</v>
      </c>
      <c r="AH138" s="23">
        <v>1</v>
      </c>
      <c r="AI138" s="76">
        <v>2.5714284607342309E-3</v>
      </c>
      <c r="AJ138" s="76">
        <v>0</v>
      </c>
      <c r="AK138" s="76">
        <v>0</v>
      </c>
      <c r="AL138" s="76">
        <v>0</v>
      </c>
      <c r="AM138" s="76">
        <v>0</v>
      </c>
      <c r="AN138" s="76">
        <v>2.5999999999999999E-2</v>
      </c>
      <c r="AO138" s="76">
        <v>1.2E-2</v>
      </c>
      <c r="AP138" s="76">
        <v>0</v>
      </c>
      <c r="BE138">
        <f>+IF(H138&gt;2400,1,0)</f>
        <v>0</v>
      </c>
      <c r="BF138">
        <f t="shared" ref="BF138" si="1561">+IF(I138&gt;2400,1,0)</f>
        <v>0</v>
      </c>
      <c r="BG138">
        <f t="shared" ref="BG138" si="1562">+IF(J138&gt;2400,1,0)</f>
        <v>0</v>
      </c>
      <c r="BH138">
        <f t="shared" ref="BH138" si="1563">+IF(K138&gt;2400,1,0)</f>
        <v>0</v>
      </c>
      <c r="BI138">
        <f t="shared" ref="BI138" si="1564">+IF(L138&gt;2400,1,0)</f>
        <v>0</v>
      </c>
      <c r="BJ138">
        <f t="shared" ref="BJ138" si="1565">+IF(M138&gt;2400,1,0)</f>
        <v>0</v>
      </c>
      <c r="BK138">
        <f t="shared" ref="BK138" si="1566">+IF(N138&gt;2400,1,0)</f>
        <v>0</v>
      </c>
      <c r="BL138">
        <f t="shared" ref="BL138" si="1567">+IF(O138&gt;2400,1,0)</f>
        <v>0</v>
      </c>
      <c r="BM138">
        <f>+IF(Q138&gt;5,1,0)</f>
        <v>0</v>
      </c>
      <c r="BN138">
        <f t="shared" ref="BN138" si="1568">+IF(R138&gt;5,1,0)</f>
        <v>0</v>
      </c>
      <c r="BO138">
        <f t="shared" ref="BO138" si="1569">+IF(S138&gt;5,1,0)</f>
        <v>1</v>
      </c>
      <c r="BP138">
        <f t="shared" ref="BP138" si="1570">+IF(T138&gt;5,1,0)</f>
        <v>0</v>
      </c>
      <c r="BQ138">
        <f t="shared" ref="BQ138" si="1571">+IF(U138&gt;5,1,0)</f>
        <v>0</v>
      </c>
      <c r="BR138">
        <f t="shared" ref="BR138" si="1572">+IF(V138&gt;5,1,0)</f>
        <v>0</v>
      </c>
      <c r="BS138">
        <f t="shared" ref="BS138" si="1573">+IF(W138&gt;5,1,0)</f>
        <v>0</v>
      </c>
      <c r="BT138">
        <f t="shared" ref="BT138" si="1574">+IF(X138&gt;5,1,0)</f>
        <v>0</v>
      </c>
      <c r="BU138">
        <f t="shared" si="1342"/>
        <v>0</v>
      </c>
      <c r="BV138">
        <f t="shared" si="1342"/>
        <v>0</v>
      </c>
      <c r="BW138">
        <f t="shared" si="1342"/>
        <v>0</v>
      </c>
      <c r="BX138">
        <f t="shared" si="1325"/>
        <v>0</v>
      </c>
      <c r="BY138">
        <f t="shared" si="1325"/>
        <v>0</v>
      </c>
      <c r="BZ138">
        <f t="shared" si="1325"/>
        <v>0</v>
      </c>
      <c r="CA138">
        <f t="shared" si="1325"/>
        <v>0</v>
      </c>
      <c r="CB138">
        <f t="shared" si="899"/>
        <v>0</v>
      </c>
      <c r="CC138">
        <f>+IF(AI138&gt;1,1,0)</f>
        <v>0</v>
      </c>
      <c r="CD138">
        <f t="shared" ref="CD138" si="1575">+IF(AJ138&gt;1,1,0)</f>
        <v>0</v>
      </c>
      <c r="CE138">
        <f t="shared" ref="CE138" si="1576">+IF(AK138&gt;1,1,0)</f>
        <v>0</v>
      </c>
      <c r="CF138">
        <f t="shared" ref="CF138" si="1577">+IF(AL138&gt;1,1,0)</f>
        <v>0</v>
      </c>
      <c r="CG138">
        <f t="shared" ref="CG138" si="1578">+IF(AM138&gt;1,1,0)</f>
        <v>0</v>
      </c>
      <c r="CH138">
        <f t="shared" ref="CH138" si="1579">+IF(AN138&gt;1,1,0)</f>
        <v>0</v>
      </c>
      <c r="CI138">
        <f t="shared" ref="CI138" si="1580">+IF(AO138&gt;1,1,0)</f>
        <v>0</v>
      </c>
      <c r="CJ138">
        <f t="shared" ref="CJ138" si="1581">+IF(AP138&gt;1,1,0)</f>
        <v>0</v>
      </c>
      <c r="CK138">
        <f t="shared" si="1350"/>
        <v>0</v>
      </c>
      <c r="CL138">
        <f t="shared" si="1350"/>
        <v>0</v>
      </c>
      <c r="CM138">
        <f t="shared" si="1350"/>
        <v>50</v>
      </c>
      <c r="CN138">
        <f t="shared" si="1327"/>
        <v>0</v>
      </c>
      <c r="CO138">
        <f t="shared" si="1327"/>
        <v>0</v>
      </c>
      <c r="CP138">
        <f t="shared" si="1327"/>
        <v>0</v>
      </c>
      <c r="CQ138">
        <f t="shared" si="1327"/>
        <v>0</v>
      </c>
      <c r="CR138">
        <f t="shared" si="907"/>
        <v>0</v>
      </c>
    </row>
    <row r="139" spans="1:96" ht="14.25" customHeight="1" x14ac:dyDescent="0.35">
      <c r="A139" s="21" t="s">
        <v>99</v>
      </c>
      <c r="B139" s="21">
        <v>221050</v>
      </c>
      <c r="C139" s="21">
        <v>221100</v>
      </c>
      <c r="D139" s="21">
        <f t="shared" si="1491"/>
        <v>50</v>
      </c>
      <c r="E139" s="21"/>
      <c r="F139" s="21"/>
      <c r="G139" s="23">
        <v>2400</v>
      </c>
      <c r="H139" s="81"/>
      <c r="I139" s="81"/>
      <c r="J139" s="81"/>
      <c r="K139" s="81"/>
      <c r="L139" s="81"/>
      <c r="M139" s="81"/>
      <c r="N139" s="81"/>
      <c r="O139" s="81"/>
      <c r="P139" s="23">
        <v>5</v>
      </c>
      <c r="Q139" s="79"/>
      <c r="R139" s="79"/>
      <c r="S139" s="79"/>
      <c r="T139" s="79"/>
      <c r="U139" s="79"/>
      <c r="V139" s="79"/>
      <c r="W139" s="79"/>
      <c r="X139" s="79"/>
      <c r="Y139" s="23">
        <v>5</v>
      </c>
      <c r="Z139" s="25">
        <v>3.5885805711691718</v>
      </c>
      <c r="AA139" s="25">
        <v>1.8222857142857142E-3</v>
      </c>
      <c r="AB139" s="25">
        <v>0</v>
      </c>
      <c r="AC139" s="25">
        <v>6.9320000000000007E-3</v>
      </c>
      <c r="AD139" s="25">
        <v>1.8640000000000002E-3</v>
      </c>
      <c r="AE139" s="25">
        <v>6.1251428571428559E-3</v>
      </c>
      <c r="AF139" s="25">
        <v>0.26571428571428574</v>
      </c>
      <c r="AG139" s="25">
        <v>0</v>
      </c>
      <c r="AH139" s="23">
        <v>1</v>
      </c>
      <c r="AI139" s="77"/>
      <c r="AJ139" s="77"/>
      <c r="AK139" s="77"/>
      <c r="AL139" s="77"/>
      <c r="AM139" s="77"/>
      <c r="AN139" s="77"/>
      <c r="AO139" s="77"/>
      <c r="AP139" s="77"/>
      <c r="BE139">
        <f t="shared" ref="BE139:BT139" si="1582">+BE138</f>
        <v>0</v>
      </c>
      <c r="BF139">
        <f t="shared" si="1582"/>
        <v>0</v>
      </c>
      <c r="BG139">
        <f t="shared" si="1582"/>
        <v>0</v>
      </c>
      <c r="BH139">
        <f t="shared" si="1582"/>
        <v>0</v>
      </c>
      <c r="BI139">
        <f t="shared" si="1582"/>
        <v>0</v>
      </c>
      <c r="BJ139">
        <f t="shared" si="1582"/>
        <v>0</v>
      </c>
      <c r="BK139">
        <f t="shared" si="1582"/>
        <v>0</v>
      </c>
      <c r="BL139">
        <f t="shared" si="1582"/>
        <v>0</v>
      </c>
      <c r="BM139">
        <f t="shared" si="1582"/>
        <v>0</v>
      </c>
      <c r="BN139">
        <f t="shared" si="1582"/>
        <v>0</v>
      </c>
      <c r="BO139">
        <f t="shared" si="1582"/>
        <v>1</v>
      </c>
      <c r="BP139">
        <f t="shared" si="1582"/>
        <v>0</v>
      </c>
      <c r="BQ139">
        <f t="shared" si="1582"/>
        <v>0</v>
      </c>
      <c r="BR139">
        <f t="shared" si="1582"/>
        <v>0</v>
      </c>
      <c r="BS139">
        <f t="shared" si="1582"/>
        <v>0</v>
      </c>
      <c r="BT139">
        <f t="shared" si="1582"/>
        <v>0</v>
      </c>
      <c r="BU139">
        <f t="shared" si="1342"/>
        <v>0</v>
      </c>
      <c r="BV139">
        <f t="shared" si="1342"/>
        <v>0</v>
      </c>
      <c r="BW139">
        <f t="shared" si="1342"/>
        <v>0</v>
      </c>
      <c r="BX139">
        <f t="shared" si="1325"/>
        <v>0</v>
      </c>
      <c r="BY139">
        <f t="shared" si="1325"/>
        <v>0</v>
      </c>
      <c r="BZ139">
        <f t="shared" si="1325"/>
        <v>0</v>
      </c>
      <c r="CA139">
        <f t="shared" si="1325"/>
        <v>0</v>
      </c>
      <c r="CB139">
        <f t="shared" si="899"/>
        <v>0</v>
      </c>
      <c r="CC139">
        <f t="shared" ref="CC139:CJ139" si="1583">+CC138</f>
        <v>0</v>
      </c>
      <c r="CD139">
        <f t="shared" si="1583"/>
        <v>0</v>
      </c>
      <c r="CE139">
        <f t="shared" si="1583"/>
        <v>0</v>
      </c>
      <c r="CF139">
        <f t="shared" si="1583"/>
        <v>0</v>
      </c>
      <c r="CG139">
        <f t="shared" si="1583"/>
        <v>0</v>
      </c>
      <c r="CH139">
        <f t="shared" si="1583"/>
        <v>0</v>
      </c>
      <c r="CI139">
        <f t="shared" si="1583"/>
        <v>0</v>
      </c>
      <c r="CJ139">
        <f t="shared" si="1583"/>
        <v>0</v>
      </c>
      <c r="CK139">
        <f t="shared" si="1350"/>
        <v>0</v>
      </c>
      <c r="CL139">
        <f t="shared" si="1350"/>
        <v>0</v>
      </c>
      <c r="CM139">
        <f t="shared" si="1350"/>
        <v>50</v>
      </c>
      <c r="CN139">
        <f t="shared" si="1327"/>
        <v>0</v>
      </c>
      <c r="CO139">
        <f t="shared" si="1327"/>
        <v>0</v>
      </c>
      <c r="CP139">
        <f t="shared" si="1327"/>
        <v>0</v>
      </c>
      <c r="CQ139">
        <f t="shared" si="1327"/>
        <v>0</v>
      </c>
      <c r="CR139">
        <f t="shared" si="907"/>
        <v>0</v>
      </c>
    </row>
    <row r="140" spans="1:96" ht="14.25" customHeight="1" x14ac:dyDescent="0.35">
      <c r="A140" s="21" t="s">
        <v>99</v>
      </c>
      <c r="B140" s="21">
        <v>221100</v>
      </c>
      <c r="C140" s="21">
        <v>221150</v>
      </c>
      <c r="D140" s="21">
        <f t="shared" si="1491"/>
        <v>50</v>
      </c>
      <c r="E140" s="21"/>
      <c r="F140" s="21"/>
      <c r="G140" s="23">
        <v>2400</v>
      </c>
      <c r="H140" s="80">
        <v>1232.0277899355417</v>
      </c>
      <c r="I140" s="80">
        <v>1194.1822393313262</v>
      </c>
      <c r="J140" s="80">
        <v>1461.6275275188061</v>
      </c>
      <c r="K140" s="80">
        <v>1663.8215359359535</v>
      </c>
      <c r="L140" s="80">
        <v>1679.4889089034632</v>
      </c>
      <c r="M140" s="80">
        <v>1523.5403193025534</v>
      </c>
      <c r="N140" s="80">
        <v>1029.2290872712379</v>
      </c>
      <c r="O140" s="80">
        <v>1216.8744012361801</v>
      </c>
      <c r="P140" s="23">
        <v>5</v>
      </c>
      <c r="Q140" s="78">
        <v>3</v>
      </c>
      <c r="R140" s="78">
        <v>4.5999999999999996</v>
      </c>
      <c r="S140" s="78">
        <v>3.9</v>
      </c>
      <c r="T140" s="78">
        <v>4.8</v>
      </c>
      <c r="U140" s="78">
        <v>3</v>
      </c>
      <c r="V140" s="78">
        <v>3.6</v>
      </c>
      <c r="W140" s="78">
        <v>2.4</v>
      </c>
      <c r="X140" s="78">
        <v>2.2999999999999998</v>
      </c>
      <c r="Y140" s="23">
        <v>5</v>
      </c>
      <c r="Z140" s="25">
        <v>1.2123428557259697E-2</v>
      </c>
      <c r="AA140" s="25">
        <v>3.2325714285714284E-3</v>
      </c>
      <c r="AB140" s="25">
        <v>2.1028571428571426E-4</v>
      </c>
      <c r="AC140" s="25">
        <v>5.8765714285714289E-3</v>
      </c>
      <c r="AD140" s="25">
        <v>1.0679999999999999E-3</v>
      </c>
      <c r="AE140" s="25">
        <v>2.996E-3</v>
      </c>
      <c r="AF140" s="25">
        <v>5.8531428571428562E-3</v>
      </c>
      <c r="AG140" s="25">
        <v>0</v>
      </c>
      <c r="AH140" s="23">
        <v>1</v>
      </c>
      <c r="AI140" s="76">
        <v>0</v>
      </c>
      <c r="AJ140" s="76">
        <v>0</v>
      </c>
      <c r="AK140" s="76">
        <v>0</v>
      </c>
      <c r="AL140" s="76">
        <v>2.3428571428571431E-2</v>
      </c>
      <c r="AM140" s="76">
        <v>0</v>
      </c>
      <c r="AN140" s="76">
        <v>1.1714285714285715E-2</v>
      </c>
      <c r="AO140" s="76">
        <v>0</v>
      </c>
      <c r="AP140" s="76">
        <v>0</v>
      </c>
      <c r="BE140">
        <f>+IF(H140&gt;2400,1,0)</f>
        <v>0</v>
      </c>
      <c r="BF140">
        <f t="shared" ref="BF140" si="1584">+IF(I140&gt;2400,1,0)</f>
        <v>0</v>
      </c>
      <c r="BG140">
        <f t="shared" ref="BG140" si="1585">+IF(J140&gt;2400,1,0)</f>
        <v>0</v>
      </c>
      <c r="BH140">
        <f t="shared" ref="BH140" si="1586">+IF(K140&gt;2400,1,0)</f>
        <v>0</v>
      </c>
      <c r="BI140">
        <f t="shared" ref="BI140" si="1587">+IF(L140&gt;2400,1,0)</f>
        <v>0</v>
      </c>
      <c r="BJ140">
        <f t="shared" ref="BJ140" si="1588">+IF(M140&gt;2400,1,0)</f>
        <v>0</v>
      </c>
      <c r="BK140">
        <f t="shared" ref="BK140" si="1589">+IF(N140&gt;2400,1,0)</f>
        <v>0</v>
      </c>
      <c r="BL140">
        <f t="shared" ref="BL140" si="1590">+IF(O140&gt;2400,1,0)</f>
        <v>0</v>
      </c>
      <c r="BM140">
        <f>+IF(Q140&gt;5,1,0)</f>
        <v>0</v>
      </c>
      <c r="BN140">
        <f t="shared" ref="BN140" si="1591">+IF(R140&gt;5,1,0)</f>
        <v>0</v>
      </c>
      <c r="BO140">
        <f t="shared" ref="BO140" si="1592">+IF(S140&gt;5,1,0)</f>
        <v>0</v>
      </c>
      <c r="BP140">
        <f t="shared" ref="BP140" si="1593">+IF(T140&gt;5,1,0)</f>
        <v>0</v>
      </c>
      <c r="BQ140">
        <f t="shared" ref="BQ140" si="1594">+IF(U140&gt;5,1,0)</f>
        <v>0</v>
      </c>
      <c r="BR140">
        <f t="shared" ref="BR140" si="1595">+IF(V140&gt;5,1,0)</f>
        <v>0</v>
      </c>
      <c r="BS140">
        <f t="shared" ref="BS140" si="1596">+IF(W140&gt;5,1,0)</f>
        <v>0</v>
      </c>
      <c r="BT140">
        <f t="shared" ref="BT140" si="1597">+IF(X140&gt;5,1,0)</f>
        <v>0</v>
      </c>
      <c r="BU140">
        <f t="shared" si="1342"/>
        <v>0</v>
      </c>
      <c r="BV140">
        <f t="shared" si="1342"/>
        <v>0</v>
      </c>
      <c r="BW140">
        <f t="shared" si="1342"/>
        <v>0</v>
      </c>
      <c r="BX140">
        <f t="shared" si="1325"/>
        <v>0</v>
      </c>
      <c r="BY140">
        <f t="shared" si="1325"/>
        <v>0</v>
      </c>
      <c r="BZ140">
        <f t="shared" si="1325"/>
        <v>0</v>
      </c>
      <c r="CA140">
        <f t="shared" si="1325"/>
        <v>0</v>
      </c>
      <c r="CB140">
        <f t="shared" si="899"/>
        <v>0</v>
      </c>
      <c r="CC140">
        <f>+IF(AI140&gt;1,1,0)</f>
        <v>0</v>
      </c>
      <c r="CD140">
        <f t="shared" ref="CD140" si="1598">+IF(AJ140&gt;1,1,0)</f>
        <v>0</v>
      </c>
      <c r="CE140">
        <f t="shared" ref="CE140" si="1599">+IF(AK140&gt;1,1,0)</f>
        <v>0</v>
      </c>
      <c r="CF140">
        <f t="shared" ref="CF140" si="1600">+IF(AL140&gt;1,1,0)</f>
        <v>0</v>
      </c>
      <c r="CG140">
        <f t="shared" ref="CG140" si="1601">+IF(AM140&gt;1,1,0)</f>
        <v>0</v>
      </c>
      <c r="CH140">
        <f t="shared" ref="CH140" si="1602">+IF(AN140&gt;1,1,0)</f>
        <v>0</v>
      </c>
      <c r="CI140">
        <f t="shared" ref="CI140" si="1603">+IF(AO140&gt;1,1,0)</f>
        <v>0</v>
      </c>
      <c r="CJ140">
        <f t="shared" ref="CJ140" si="1604">+IF(AP140&gt;1,1,0)</f>
        <v>0</v>
      </c>
      <c r="CK140">
        <f t="shared" si="1350"/>
        <v>0</v>
      </c>
      <c r="CL140">
        <f t="shared" si="1350"/>
        <v>0</v>
      </c>
      <c r="CM140">
        <f t="shared" si="1350"/>
        <v>0</v>
      </c>
      <c r="CN140">
        <f t="shared" si="1327"/>
        <v>0</v>
      </c>
      <c r="CO140">
        <f t="shared" si="1327"/>
        <v>0</v>
      </c>
      <c r="CP140">
        <f t="shared" si="1327"/>
        <v>0</v>
      </c>
      <c r="CQ140">
        <f t="shared" si="1327"/>
        <v>0</v>
      </c>
      <c r="CR140">
        <f t="shared" si="907"/>
        <v>0</v>
      </c>
    </row>
    <row r="141" spans="1:96" ht="14.25" customHeight="1" x14ac:dyDescent="0.35">
      <c r="A141" s="21" t="s">
        <v>99</v>
      </c>
      <c r="B141" s="21">
        <v>221150</v>
      </c>
      <c r="C141" s="21">
        <v>221200</v>
      </c>
      <c r="D141" s="21">
        <f t="shared" si="1491"/>
        <v>50</v>
      </c>
      <c r="E141" s="21"/>
      <c r="F141" s="21"/>
      <c r="G141" s="23">
        <v>2400</v>
      </c>
      <c r="H141" s="81"/>
      <c r="I141" s="81"/>
      <c r="J141" s="81"/>
      <c r="K141" s="81"/>
      <c r="L141" s="81"/>
      <c r="M141" s="81"/>
      <c r="N141" s="81"/>
      <c r="O141" s="81"/>
      <c r="P141" s="23">
        <v>5</v>
      </c>
      <c r="Q141" s="79"/>
      <c r="R141" s="79"/>
      <c r="S141" s="79"/>
      <c r="T141" s="79"/>
      <c r="U141" s="79"/>
      <c r="V141" s="79"/>
      <c r="W141" s="79"/>
      <c r="X141" s="79"/>
      <c r="Y141" s="23">
        <v>5</v>
      </c>
      <c r="Z141" s="25">
        <v>1.2962857190540862E-2</v>
      </c>
      <c r="AA141" s="25">
        <v>6.1411428571428572E-3</v>
      </c>
      <c r="AB141" s="25">
        <v>0.25000399999999995</v>
      </c>
      <c r="AC141" s="25">
        <v>0.36238685714285712</v>
      </c>
      <c r="AD141" s="25">
        <v>1.7965714285714284E-3</v>
      </c>
      <c r="AE141" s="25">
        <v>1.1531428571428569E-3</v>
      </c>
      <c r="AF141" s="25">
        <v>2.622857142857143E-4</v>
      </c>
      <c r="AG141" s="25">
        <v>5.8457142857142855E-4</v>
      </c>
      <c r="AH141" s="23">
        <v>1</v>
      </c>
      <c r="AI141" s="77"/>
      <c r="AJ141" s="77"/>
      <c r="AK141" s="77"/>
      <c r="AL141" s="77"/>
      <c r="AM141" s="77"/>
      <c r="AN141" s="77"/>
      <c r="AO141" s="77"/>
      <c r="AP141" s="77"/>
      <c r="BE141">
        <f t="shared" ref="BE141:BT141" si="1605">+BE140</f>
        <v>0</v>
      </c>
      <c r="BF141">
        <f t="shared" si="1605"/>
        <v>0</v>
      </c>
      <c r="BG141">
        <f t="shared" si="1605"/>
        <v>0</v>
      </c>
      <c r="BH141">
        <f t="shared" si="1605"/>
        <v>0</v>
      </c>
      <c r="BI141">
        <f t="shared" si="1605"/>
        <v>0</v>
      </c>
      <c r="BJ141">
        <f t="shared" si="1605"/>
        <v>0</v>
      </c>
      <c r="BK141">
        <f t="shared" si="1605"/>
        <v>0</v>
      </c>
      <c r="BL141">
        <f t="shared" si="1605"/>
        <v>0</v>
      </c>
      <c r="BM141">
        <f t="shared" si="1605"/>
        <v>0</v>
      </c>
      <c r="BN141">
        <f t="shared" si="1605"/>
        <v>0</v>
      </c>
      <c r="BO141">
        <f t="shared" si="1605"/>
        <v>0</v>
      </c>
      <c r="BP141">
        <f t="shared" si="1605"/>
        <v>0</v>
      </c>
      <c r="BQ141">
        <f t="shared" si="1605"/>
        <v>0</v>
      </c>
      <c r="BR141">
        <f t="shared" si="1605"/>
        <v>0</v>
      </c>
      <c r="BS141">
        <f t="shared" si="1605"/>
        <v>0</v>
      </c>
      <c r="BT141">
        <f t="shared" si="1605"/>
        <v>0</v>
      </c>
      <c r="BU141">
        <f t="shared" si="1342"/>
        <v>0</v>
      </c>
      <c r="BV141">
        <f t="shared" si="1342"/>
        <v>0</v>
      </c>
      <c r="BW141">
        <f t="shared" si="1342"/>
        <v>0</v>
      </c>
      <c r="BX141">
        <f t="shared" si="1325"/>
        <v>0</v>
      </c>
      <c r="BY141">
        <f t="shared" si="1325"/>
        <v>0</v>
      </c>
      <c r="BZ141">
        <f t="shared" si="1325"/>
        <v>0</v>
      </c>
      <c r="CA141">
        <f t="shared" si="1325"/>
        <v>0</v>
      </c>
      <c r="CB141">
        <f t="shared" si="899"/>
        <v>0</v>
      </c>
      <c r="CC141">
        <f t="shared" ref="CC141:CJ141" si="1606">+CC140</f>
        <v>0</v>
      </c>
      <c r="CD141">
        <f t="shared" si="1606"/>
        <v>0</v>
      </c>
      <c r="CE141">
        <f t="shared" si="1606"/>
        <v>0</v>
      </c>
      <c r="CF141">
        <f t="shared" si="1606"/>
        <v>0</v>
      </c>
      <c r="CG141">
        <f t="shared" si="1606"/>
        <v>0</v>
      </c>
      <c r="CH141">
        <f t="shared" si="1606"/>
        <v>0</v>
      </c>
      <c r="CI141">
        <f t="shared" si="1606"/>
        <v>0</v>
      </c>
      <c r="CJ141">
        <f t="shared" si="1606"/>
        <v>0</v>
      </c>
      <c r="CK141">
        <f t="shared" si="1350"/>
        <v>0</v>
      </c>
      <c r="CL141">
        <f t="shared" si="1350"/>
        <v>0</v>
      </c>
      <c r="CM141">
        <f t="shared" si="1350"/>
        <v>0</v>
      </c>
      <c r="CN141">
        <f t="shared" si="1327"/>
        <v>0</v>
      </c>
      <c r="CO141">
        <f t="shared" si="1327"/>
        <v>0</v>
      </c>
      <c r="CP141">
        <f t="shared" si="1327"/>
        <v>0</v>
      </c>
      <c r="CQ141">
        <f t="shared" si="1327"/>
        <v>0</v>
      </c>
      <c r="CR141">
        <f t="shared" si="907"/>
        <v>0</v>
      </c>
    </row>
    <row r="142" spans="1:96" ht="14.25" customHeight="1" x14ac:dyDescent="0.35">
      <c r="A142" s="21" t="s">
        <v>99</v>
      </c>
      <c r="B142" s="21">
        <v>221200</v>
      </c>
      <c r="C142" s="21">
        <v>221250</v>
      </c>
      <c r="D142" s="21">
        <f t="shared" si="1491"/>
        <v>50</v>
      </c>
      <c r="E142" s="21"/>
      <c r="F142" s="21"/>
      <c r="G142" s="23">
        <v>2400</v>
      </c>
      <c r="H142" s="80">
        <v>1262.394364085967</v>
      </c>
      <c r="I142" s="80">
        <v>1292.8394104863235</v>
      </c>
      <c r="J142" s="80">
        <v>1285.2208727222899</v>
      </c>
      <c r="K142" s="80">
        <v>1577.9364540396084</v>
      </c>
      <c r="L142" s="80">
        <v>1695.1719572508696</v>
      </c>
      <c r="M142" s="80">
        <v>1916.319704806064</v>
      </c>
      <c r="N142" s="80">
        <v>1430.7754662248362</v>
      </c>
      <c r="O142" s="80">
        <v>2019.9534315458611</v>
      </c>
      <c r="P142" s="23">
        <v>5</v>
      </c>
      <c r="Q142" s="78">
        <v>2.6</v>
      </c>
      <c r="R142" s="78">
        <v>4.4000000000000004</v>
      </c>
      <c r="S142" s="78">
        <v>4</v>
      </c>
      <c r="T142" s="78">
        <v>4.4000000000000004</v>
      </c>
      <c r="U142" s="78">
        <v>3.1</v>
      </c>
      <c r="V142" s="78">
        <v>3.2</v>
      </c>
      <c r="W142" s="78">
        <v>2.8</v>
      </c>
      <c r="X142" s="78">
        <v>2.8</v>
      </c>
      <c r="Y142" s="23">
        <v>5</v>
      </c>
      <c r="Z142" s="25">
        <v>7.0777142156873436E-3</v>
      </c>
      <c r="AA142" s="25">
        <v>4.2302857142857142E-3</v>
      </c>
      <c r="AB142" s="25">
        <v>9.8519999999999996E-3</v>
      </c>
      <c r="AC142" s="25">
        <v>9.7125714285714287E-2</v>
      </c>
      <c r="AD142" s="25">
        <v>7.5811428571428557E-3</v>
      </c>
      <c r="AE142" s="25">
        <v>9.7428571428571432E-4</v>
      </c>
      <c r="AF142" s="25">
        <v>2.3760000000000005E-3</v>
      </c>
      <c r="AG142" s="25">
        <v>7.8685714285714296E-4</v>
      </c>
      <c r="AH142" s="23">
        <v>1</v>
      </c>
      <c r="AI142" s="76">
        <v>1.1142857106668609E-2</v>
      </c>
      <c r="AJ142" s="76">
        <v>0</v>
      </c>
      <c r="AK142" s="76">
        <v>3.4285714285714284E-3</v>
      </c>
      <c r="AL142" s="76">
        <v>0</v>
      </c>
      <c r="AM142" s="76">
        <v>0</v>
      </c>
      <c r="AN142" s="76">
        <v>5.1428571428571426E-3</v>
      </c>
      <c r="AO142" s="76">
        <v>0</v>
      </c>
      <c r="AP142" s="76">
        <v>2.1428571428571429E-2</v>
      </c>
      <c r="BE142">
        <f>+IF(H142&gt;2400,1,0)</f>
        <v>0</v>
      </c>
      <c r="BF142">
        <f t="shared" ref="BF142" si="1607">+IF(I142&gt;2400,1,0)</f>
        <v>0</v>
      </c>
      <c r="BG142">
        <f t="shared" ref="BG142" si="1608">+IF(J142&gt;2400,1,0)</f>
        <v>0</v>
      </c>
      <c r="BH142">
        <f t="shared" ref="BH142" si="1609">+IF(K142&gt;2400,1,0)</f>
        <v>0</v>
      </c>
      <c r="BI142">
        <f t="shared" ref="BI142" si="1610">+IF(L142&gt;2400,1,0)</f>
        <v>0</v>
      </c>
      <c r="BJ142">
        <f t="shared" ref="BJ142" si="1611">+IF(M142&gt;2400,1,0)</f>
        <v>0</v>
      </c>
      <c r="BK142">
        <f t="shared" ref="BK142" si="1612">+IF(N142&gt;2400,1,0)</f>
        <v>0</v>
      </c>
      <c r="BL142">
        <f t="shared" ref="BL142" si="1613">+IF(O142&gt;2400,1,0)</f>
        <v>0</v>
      </c>
      <c r="BM142">
        <f>+IF(Q142&gt;5,1,0)</f>
        <v>0</v>
      </c>
      <c r="BN142">
        <f t="shared" ref="BN142" si="1614">+IF(R142&gt;5,1,0)</f>
        <v>0</v>
      </c>
      <c r="BO142">
        <f t="shared" ref="BO142" si="1615">+IF(S142&gt;5,1,0)</f>
        <v>0</v>
      </c>
      <c r="BP142">
        <f t="shared" ref="BP142" si="1616">+IF(T142&gt;5,1,0)</f>
        <v>0</v>
      </c>
      <c r="BQ142">
        <f t="shared" ref="BQ142" si="1617">+IF(U142&gt;5,1,0)</f>
        <v>0</v>
      </c>
      <c r="BR142">
        <f t="shared" ref="BR142" si="1618">+IF(V142&gt;5,1,0)</f>
        <v>0</v>
      </c>
      <c r="BS142">
        <f t="shared" ref="BS142" si="1619">+IF(W142&gt;5,1,0)</f>
        <v>0</v>
      </c>
      <c r="BT142">
        <f t="shared" ref="BT142" si="1620">+IF(X142&gt;5,1,0)</f>
        <v>0</v>
      </c>
      <c r="BU142">
        <f t="shared" si="1342"/>
        <v>0</v>
      </c>
      <c r="BV142">
        <f t="shared" si="1342"/>
        <v>0</v>
      </c>
      <c r="BW142">
        <f t="shared" si="1342"/>
        <v>0</v>
      </c>
      <c r="BX142">
        <f t="shared" si="1325"/>
        <v>0</v>
      </c>
      <c r="BY142">
        <f t="shared" si="1325"/>
        <v>0</v>
      </c>
      <c r="BZ142">
        <f t="shared" si="1325"/>
        <v>0</v>
      </c>
      <c r="CA142">
        <f t="shared" si="1325"/>
        <v>0</v>
      </c>
      <c r="CB142">
        <f t="shared" si="899"/>
        <v>0</v>
      </c>
      <c r="CC142">
        <f>+IF(AI142&gt;1,1,0)</f>
        <v>0</v>
      </c>
      <c r="CD142">
        <f t="shared" ref="CD142" si="1621">+IF(AJ142&gt;1,1,0)</f>
        <v>0</v>
      </c>
      <c r="CE142">
        <f t="shared" ref="CE142" si="1622">+IF(AK142&gt;1,1,0)</f>
        <v>0</v>
      </c>
      <c r="CF142">
        <f t="shared" ref="CF142" si="1623">+IF(AL142&gt;1,1,0)</f>
        <v>0</v>
      </c>
      <c r="CG142">
        <f t="shared" ref="CG142" si="1624">+IF(AM142&gt;1,1,0)</f>
        <v>0</v>
      </c>
      <c r="CH142">
        <f t="shared" ref="CH142" si="1625">+IF(AN142&gt;1,1,0)</f>
        <v>0</v>
      </c>
      <c r="CI142">
        <f t="shared" ref="CI142" si="1626">+IF(AO142&gt;1,1,0)</f>
        <v>0</v>
      </c>
      <c r="CJ142">
        <f t="shared" ref="CJ142" si="1627">+IF(AP142&gt;1,1,0)</f>
        <v>0</v>
      </c>
      <c r="CK142">
        <f t="shared" si="1350"/>
        <v>0</v>
      </c>
      <c r="CL142">
        <f t="shared" si="1350"/>
        <v>0</v>
      </c>
      <c r="CM142">
        <f t="shared" si="1350"/>
        <v>0</v>
      </c>
      <c r="CN142">
        <f t="shared" si="1327"/>
        <v>0</v>
      </c>
      <c r="CO142">
        <f t="shared" si="1327"/>
        <v>0</v>
      </c>
      <c r="CP142">
        <f t="shared" si="1327"/>
        <v>0</v>
      </c>
      <c r="CQ142">
        <f t="shared" si="1327"/>
        <v>0</v>
      </c>
      <c r="CR142">
        <f t="shared" si="907"/>
        <v>0</v>
      </c>
    </row>
    <row r="143" spans="1:96" ht="14.25" customHeight="1" x14ac:dyDescent="0.35">
      <c r="A143" s="21" t="s">
        <v>99</v>
      </c>
      <c r="B143" s="21">
        <v>221250</v>
      </c>
      <c r="C143" s="21">
        <v>221300</v>
      </c>
      <c r="D143" s="21">
        <f t="shared" si="1491"/>
        <v>50</v>
      </c>
      <c r="E143" s="21"/>
      <c r="F143" s="21"/>
      <c r="G143" s="23">
        <v>2400</v>
      </c>
      <c r="H143" s="81"/>
      <c r="I143" s="81"/>
      <c r="J143" s="81"/>
      <c r="K143" s="81"/>
      <c r="L143" s="81"/>
      <c r="M143" s="81"/>
      <c r="N143" s="81"/>
      <c r="O143" s="81"/>
      <c r="P143" s="23">
        <v>5</v>
      </c>
      <c r="Q143" s="79"/>
      <c r="R143" s="79"/>
      <c r="S143" s="79"/>
      <c r="T143" s="79"/>
      <c r="U143" s="79"/>
      <c r="V143" s="79"/>
      <c r="W143" s="79"/>
      <c r="X143" s="79"/>
      <c r="Y143" s="23">
        <v>5</v>
      </c>
      <c r="Z143" s="25">
        <v>1.1877714247022355E-2</v>
      </c>
      <c r="AA143" s="25">
        <v>1.9554285714285711E-3</v>
      </c>
      <c r="AB143" s="25">
        <v>1.8668571428571428E-3</v>
      </c>
      <c r="AC143" s="25">
        <v>6.5457142857142858E-3</v>
      </c>
      <c r="AD143" s="25">
        <v>1.3359999999999999E-3</v>
      </c>
      <c r="AE143" s="25">
        <v>2.1113714285714284E-2</v>
      </c>
      <c r="AF143" s="25">
        <v>4.6177142857142858E-3</v>
      </c>
      <c r="AG143" s="25">
        <v>1.185142857142857E-3</v>
      </c>
      <c r="AH143" s="23">
        <v>1</v>
      </c>
      <c r="AI143" s="77"/>
      <c r="AJ143" s="77"/>
      <c r="AK143" s="77"/>
      <c r="AL143" s="77"/>
      <c r="AM143" s="77"/>
      <c r="AN143" s="77"/>
      <c r="AO143" s="77"/>
      <c r="AP143" s="77"/>
      <c r="BE143">
        <f t="shared" ref="BE143:BT143" si="1628">+BE142</f>
        <v>0</v>
      </c>
      <c r="BF143">
        <f t="shared" si="1628"/>
        <v>0</v>
      </c>
      <c r="BG143">
        <f t="shared" si="1628"/>
        <v>0</v>
      </c>
      <c r="BH143">
        <f t="shared" si="1628"/>
        <v>0</v>
      </c>
      <c r="BI143">
        <f t="shared" si="1628"/>
        <v>0</v>
      </c>
      <c r="BJ143">
        <f t="shared" si="1628"/>
        <v>0</v>
      </c>
      <c r="BK143">
        <f t="shared" si="1628"/>
        <v>0</v>
      </c>
      <c r="BL143">
        <f t="shared" si="1628"/>
        <v>0</v>
      </c>
      <c r="BM143">
        <f t="shared" si="1628"/>
        <v>0</v>
      </c>
      <c r="BN143">
        <f t="shared" si="1628"/>
        <v>0</v>
      </c>
      <c r="BO143">
        <f t="shared" si="1628"/>
        <v>0</v>
      </c>
      <c r="BP143">
        <f t="shared" si="1628"/>
        <v>0</v>
      </c>
      <c r="BQ143">
        <f t="shared" si="1628"/>
        <v>0</v>
      </c>
      <c r="BR143">
        <f t="shared" si="1628"/>
        <v>0</v>
      </c>
      <c r="BS143">
        <f t="shared" si="1628"/>
        <v>0</v>
      </c>
      <c r="BT143">
        <f t="shared" si="1628"/>
        <v>0</v>
      </c>
      <c r="BU143">
        <f t="shared" si="1342"/>
        <v>0</v>
      </c>
      <c r="BV143">
        <f t="shared" si="1342"/>
        <v>0</v>
      </c>
      <c r="BW143">
        <f t="shared" si="1342"/>
        <v>0</v>
      </c>
      <c r="BX143">
        <f t="shared" si="1325"/>
        <v>0</v>
      </c>
      <c r="BY143">
        <f t="shared" si="1325"/>
        <v>0</v>
      </c>
      <c r="BZ143">
        <f t="shared" si="1325"/>
        <v>0</v>
      </c>
      <c r="CA143">
        <f t="shared" si="1325"/>
        <v>0</v>
      </c>
      <c r="CB143">
        <f t="shared" si="899"/>
        <v>0</v>
      </c>
      <c r="CC143">
        <f t="shared" ref="CC143:CJ143" si="1629">+CC142</f>
        <v>0</v>
      </c>
      <c r="CD143">
        <f t="shared" si="1629"/>
        <v>0</v>
      </c>
      <c r="CE143">
        <f t="shared" si="1629"/>
        <v>0</v>
      </c>
      <c r="CF143">
        <f t="shared" si="1629"/>
        <v>0</v>
      </c>
      <c r="CG143">
        <f t="shared" si="1629"/>
        <v>0</v>
      </c>
      <c r="CH143">
        <f t="shared" si="1629"/>
        <v>0</v>
      </c>
      <c r="CI143">
        <f t="shared" si="1629"/>
        <v>0</v>
      </c>
      <c r="CJ143">
        <f t="shared" si="1629"/>
        <v>0</v>
      </c>
      <c r="CK143">
        <f t="shared" si="1350"/>
        <v>0</v>
      </c>
      <c r="CL143">
        <f t="shared" si="1350"/>
        <v>0</v>
      </c>
      <c r="CM143">
        <f t="shared" si="1350"/>
        <v>0</v>
      </c>
      <c r="CN143">
        <f t="shared" si="1327"/>
        <v>0</v>
      </c>
      <c r="CO143">
        <f t="shared" si="1327"/>
        <v>0</v>
      </c>
      <c r="CP143">
        <f t="shared" si="1327"/>
        <v>0</v>
      </c>
      <c r="CQ143">
        <f t="shared" si="1327"/>
        <v>0</v>
      </c>
      <c r="CR143">
        <f t="shared" si="907"/>
        <v>0</v>
      </c>
    </row>
    <row r="144" spans="1:96" ht="14.25" customHeight="1" x14ac:dyDescent="0.35">
      <c r="A144" s="21" t="s">
        <v>99</v>
      </c>
      <c r="B144" s="21">
        <v>221300</v>
      </c>
      <c r="C144" s="21">
        <v>221350</v>
      </c>
      <c r="D144" s="21">
        <f t="shared" si="1491"/>
        <v>50</v>
      </c>
      <c r="E144" s="21"/>
      <c r="F144" s="21"/>
      <c r="G144" s="23">
        <v>2400</v>
      </c>
      <c r="H144" s="80">
        <v>1813.2832406550688</v>
      </c>
      <c r="I144" s="80">
        <v>1531.2986370787364</v>
      </c>
      <c r="J144" s="80">
        <v>1632.534281437959</v>
      </c>
      <c r="K144" s="80">
        <v>1758.0586493341486</v>
      </c>
      <c r="L144" s="80">
        <v>3260.8366719552682</v>
      </c>
      <c r="M144" s="80">
        <v>1892.4881211470883</v>
      </c>
      <c r="N144" s="80">
        <v>1562.3738799923231</v>
      </c>
      <c r="O144" s="80">
        <v>1438.4818610435104</v>
      </c>
      <c r="P144" s="23">
        <v>5</v>
      </c>
      <c r="Q144" s="78">
        <v>2.9</v>
      </c>
      <c r="R144" s="78">
        <v>4</v>
      </c>
      <c r="S144" s="78">
        <v>4.7</v>
      </c>
      <c r="T144" s="78">
        <v>3.8</v>
      </c>
      <c r="U144" s="78">
        <v>4</v>
      </c>
      <c r="V144" s="78">
        <v>3.5</v>
      </c>
      <c r="W144" s="78">
        <v>2.1</v>
      </c>
      <c r="X144" s="78">
        <v>2.8</v>
      </c>
      <c r="Y144" s="23">
        <v>5</v>
      </c>
      <c r="Z144" s="25">
        <v>1.431142862728664E-2</v>
      </c>
      <c r="AA144" s="25">
        <v>4.6399999999999995E-4</v>
      </c>
      <c r="AB144" s="25">
        <v>0</v>
      </c>
      <c r="AC144" s="25">
        <v>3.6565714285714287E-3</v>
      </c>
      <c r="AD144" s="25">
        <v>4.084E-3</v>
      </c>
      <c r="AE144" s="25">
        <v>1.1838285714285716E-2</v>
      </c>
      <c r="AF144" s="25">
        <v>0</v>
      </c>
      <c r="AG144" s="25">
        <v>1.1725714285714286E-3</v>
      </c>
      <c r="AH144" s="23">
        <v>1</v>
      </c>
      <c r="AI144" s="76">
        <v>2.857142793280738E-3</v>
      </c>
      <c r="AJ144" s="76">
        <v>0</v>
      </c>
      <c r="AK144" s="76">
        <v>0</v>
      </c>
      <c r="AL144" s="76">
        <v>0</v>
      </c>
      <c r="AM144" s="76">
        <v>2.8571428571428571E-3</v>
      </c>
      <c r="AN144" s="76">
        <v>0.42114285714285715</v>
      </c>
      <c r="AO144" s="76">
        <v>9.4285714285714285E-3</v>
      </c>
      <c r="AP144" s="76">
        <v>0</v>
      </c>
      <c r="BE144">
        <f>+IF(H144&gt;2400,1,0)</f>
        <v>0</v>
      </c>
      <c r="BF144">
        <f t="shared" ref="BF144" si="1630">+IF(I144&gt;2400,1,0)</f>
        <v>0</v>
      </c>
      <c r="BG144">
        <f t="shared" ref="BG144" si="1631">+IF(J144&gt;2400,1,0)</f>
        <v>0</v>
      </c>
      <c r="BH144">
        <f t="shared" ref="BH144" si="1632">+IF(K144&gt;2400,1,0)</f>
        <v>0</v>
      </c>
      <c r="BI144">
        <f t="shared" ref="BI144" si="1633">+IF(L144&gt;2400,1,0)</f>
        <v>1</v>
      </c>
      <c r="BJ144">
        <f t="shared" ref="BJ144" si="1634">+IF(M144&gt;2400,1,0)</f>
        <v>0</v>
      </c>
      <c r="BK144">
        <f t="shared" ref="BK144" si="1635">+IF(N144&gt;2400,1,0)</f>
        <v>0</v>
      </c>
      <c r="BL144">
        <f t="shared" ref="BL144" si="1636">+IF(O144&gt;2400,1,0)</f>
        <v>0</v>
      </c>
      <c r="BM144">
        <f>+IF(Q144&gt;5,1,0)</f>
        <v>0</v>
      </c>
      <c r="BN144">
        <f t="shared" ref="BN144" si="1637">+IF(R144&gt;5,1,0)</f>
        <v>0</v>
      </c>
      <c r="BO144">
        <f t="shared" ref="BO144" si="1638">+IF(S144&gt;5,1,0)</f>
        <v>0</v>
      </c>
      <c r="BP144">
        <f t="shared" ref="BP144" si="1639">+IF(T144&gt;5,1,0)</f>
        <v>0</v>
      </c>
      <c r="BQ144">
        <f t="shared" ref="BQ144" si="1640">+IF(U144&gt;5,1,0)</f>
        <v>0</v>
      </c>
      <c r="BR144">
        <f t="shared" ref="BR144" si="1641">+IF(V144&gt;5,1,0)</f>
        <v>0</v>
      </c>
      <c r="BS144">
        <f t="shared" ref="BS144" si="1642">+IF(W144&gt;5,1,0)</f>
        <v>0</v>
      </c>
      <c r="BT144">
        <f t="shared" ref="BT144" si="1643">+IF(X144&gt;5,1,0)</f>
        <v>0</v>
      </c>
      <c r="BU144">
        <f t="shared" si="1342"/>
        <v>0</v>
      </c>
      <c r="BV144">
        <f t="shared" si="1342"/>
        <v>0</v>
      </c>
      <c r="BW144">
        <f t="shared" si="1342"/>
        <v>0</v>
      </c>
      <c r="BX144">
        <f t="shared" si="1325"/>
        <v>0</v>
      </c>
      <c r="BY144">
        <f t="shared" si="1325"/>
        <v>0</v>
      </c>
      <c r="BZ144">
        <f t="shared" si="1325"/>
        <v>0</v>
      </c>
      <c r="CA144">
        <f t="shared" si="1325"/>
        <v>0</v>
      </c>
      <c r="CB144">
        <f t="shared" si="1325"/>
        <v>0</v>
      </c>
      <c r="CC144">
        <f>+IF(AI144&gt;1,1,0)</f>
        <v>0</v>
      </c>
      <c r="CD144">
        <f t="shared" ref="CD144" si="1644">+IF(AJ144&gt;1,1,0)</f>
        <v>0</v>
      </c>
      <c r="CE144">
        <f t="shared" ref="CE144" si="1645">+IF(AK144&gt;1,1,0)</f>
        <v>0</v>
      </c>
      <c r="CF144">
        <f t="shared" ref="CF144" si="1646">+IF(AL144&gt;1,1,0)</f>
        <v>0</v>
      </c>
      <c r="CG144">
        <f t="shared" ref="CG144" si="1647">+IF(AM144&gt;1,1,0)</f>
        <v>0</v>
      </c>
      <c r="CH144">
        <f t="shared" ref="CH144" si="1648">+IF(AN144&gt;1,1,0)</f>
        <v>0</v>
      </c>
      <c r="CI144">
        <f t="shared" ref="CI144" si="1649">+IF(AO144&gt;1,1,0)</f>
        <v>0</v>
      </c>
      <c r="CJ144">
        <f t="shared" ref="CJ144" si="1650">+IF(AP144&gt;1,1,0)</f>
        <v>0</v>
      </c>
      <c r="CK144">
        <f t="shared" si="1350"/>
        <v>0</v>
      </c>
      <c r="CL144">
        <f t="shared" si="1350"/>
        <v>0</v>
      </c>
      <c r="CM144">
        <f t="shared" si="1350"/>
        <v>0</v>
      </c>
      <c r="CN144">
        <f t="shared" si="1327"/>
        <v>0</v>
      </c>
      <c r="CO144">
        <f t="shared" si="1327"/>
        <v>50</v>
      </c>
      <c r="CP144">
        <f t="shared" si="1327"/>
        <v>0</v>
      </c>
      <c r="CQ144">
        <f t="shared" si="1327"/>
        <v>0</v>
      </c>
      <c r="CR144">
        <f t="shared" si="1327"/>
        <v>0</v>
      </c>
    </row>
    <row r="145" spans="1:96" ht="14.25" customHeight="1" x14ac:dyDescent="0.35">
      <c r="A145" s="21" t="s">
        <v>99</v>
      </c>
      <c r="B145" s="21">
        <v>221350</v>
      </c>
      <c r="C145" s="21">
        <v>221400</v>
      </c>
      <c r="D145" s="21">
        <f t="shared" si="1491"/>
        <v>50</v>
      </c>
      <c r="E145" s="21" t="s">
        <v>111</v>
      </c>
      <c r="F145" s="21"/>
      <c r="G145" s="23">
        <v>2400</v>
      </c>
      <c r="H145" s="81"/>
      <c r="I145" s="81"/>
      <c r="J145" s="81"/>
      <c r="K145" s="81"/>
      <c r="L145" s="81"/>
      <c r="M145" s="81"/>
      <c r="N145" s="81"/>
      <c r="O145" s="81"/>
      <c r="P145" s="23">
        <v>5</v>
      </c>
      <c r="Q145" s="79"/>
      <c r="R145" s="79"/>
      <c r="S145" s="79"/>
      <c r="T145" s="79"/>
      <c r="U145" s="79"/>
      <c r="V145" s="79"/>
      <c r="W145" s="79"/>
      <c r="X145" s="79"/>
      <c r="Y145" s="23">
        <v>5</v>
      </c>
      <c r="Z145" s="25">
        <v>2.3366857065473288E-2</v>
      </c>
      <c r="AA145" s="25">
        <v>5.6879999999999995E-3</v>
      </c>
      <c r="AB145" s="25">
        <v>1.4325714285714287E-3</v>
      </c>
      <c r="AC145" s="25">
        <v>3.6274285714285718E-3</v>
      </c>
      <c r="AD145" s="25">
        <v>4.994285714285715E-3</v>
      </c>
      <c r="AE145" s="25">
        <v>8.3028571428571439E-4</v>
      </c>
      <c r="AF145" s="25">
        <v>1.3828571428571429E-3</v>
      </c>
      <c r="AG145" s="25">
        <v>0</v>
      </c>
      <c r="AH145" s="23">
        <v>1</v>
      </c>
      <c r="AI145" s="77"/>
      <c r="AJ145" s="77"/>
      <c r="AK145" s="77"/>
      <c r="AL145" s="77"/>
      <c r="AM145" s="77"/>
      <c r="AN145" s="77"/>
      <c r="AO145" s="77"/>
      <c r="AP145" s="77"/>
      <c r="BE145">
        <f t="shared" ref="BE145:BT145" si="1651">+BE144</f>
        <v>0</v>
      </c>
      <c r="BF145">
        <f t="shared" si="1651"/>
        <v>0</v>
      </c>
      <c r="BG145">
        <f t="shared" si="1651"/>
        <v>0</v>
      </c>
      <c r="BH145">
        <f t="shared" si="1651"/>
        <v>0</v>
      </c>
      <c r="BI145">
        <f t="shared" si="1651"/>
        <v>1</v>
      </c>
      <c r="BJ145">
        <f t="shared" si="1651"/>
        <v>0</v>
      </c>
      <c r="BK145">
        <f t="shared" si="1651"/>
        <v>0</v>
      </c>
      <c r="BL145">
        <f t="shared" si="1651"/>
        <v>0</v>
      </c>
      <c r="BM145">
        <f t="shared" si="1651"/>
        <v>0</v>
      </c>
      <c r="BN145">
        <f t="shared" si="1651"/>
        <v>0</v>
      </c>
      <c r="BO145">
        <f t="shared" si="1651"/>
        <v>0</v>
      </c>
      <c r="BP145">
        <f t="shared" si="1651"/>
        <v>0</v>
      </c>
      <c r="BQ145">
        <f t="shared" si="1651"/>
        <v>0</v>
      </c>
      <c r="BR145">
        <f t="shared" si="1651"/>
        <v>0</v>
      </c>
      <c r="BS145">
        <f t="shared" si="1651"/>
        <v>0</v>
      </c>
      <c r="BT145">
        <f t="shared" si="1651"/>
        <v>0</v>
      </c>
      <c r="BU145">
        <f t="shared" si="1342"/>
        <v>0</v>
      </c>
      <c r="BV145">
        <f t="shared" si="1342"/>
        <v>0</v>
      </c>
      <c r="BW145">
        <f t="shared" si="1342"/>
        <v>0</v>
      </c>
      <c r="BX145">
        <f t="shared" si="1325"/>
        <v>0</v>
      </c>
      <c r="BY145">
        <f t="shared" si="1325"/>
        <v>0</v>
      </c>
      <c r="BZ145">
        <f t="shared" si="1325"/>
        <v>0</v>
      </c>
      <c r="CA145">
        <f t="shared" si="1325"/>
        <v>0</v>
      </c>
      <c r="CB145">
        <f t="shared" si="1325"/>
        <v>0</v>
      </c>
      <c r="CC145">
        <f t="shared" ref="CC145:CJ145" si="1652">+CC144</f>
        <v>0</v>
      </c>
      <c r="CD145">
        <f t="shared" si="1652"/>
        <v>0</v>
      </c>
      <c r="CE145">
        <f t="shared" si="1652"/>
        <v>0</v>
      </c>
      <c r="CF145">
        <f t="shared" si="1652"/>
        <v>0</v>
      </c>
      <c r="CG145">
        <f t="shared" si="1652"/>
        <v>0</v>
      </c>
      <c r="CH145">
        <f t="shared" si="1652"/>
        <v>0</v>
      </c>
      <c r="CI145">
        <f t="shared" si="1652"/>
        <v>0</v>
      </c>
      <c r="CJ145">
        <f t="shared" si="1652"/>
        <v>0</v>
      </c>
      <c r="CK145">
        <f t="shared" si="1350"/>
        <v>0</v>
      </c>
      <c r="CL145">
        <f t="shared" si="1350"/>
        <v>0</v>
      </c>
      <c r="CM145">
        <f t="shared" si="1350"/>
        <v>0</v>
      </c>
      <c r="CN145">
        <f t="shared" si="1327"/>
        <v>0</v>
      </c>
      <c r="CO145">
        <f t="shared" si="1327"/>
        <v>50</v>
      </c>
      <c r="CP145">
        <f t="shared" si="1327"/>
        <v>0</v>
      </c>
      <c r="CQ145">
        <f t="shared" si="1327"/>
        <v>0</v>
      </c>
      <c r="CR145">
        <f t="shared" si="1327"/>
        <v>0</v>
      </c>
    </row>
    <row r="146" spans="1:96" ht="14.25" customHeight="1" x14ac:dyDescent="0.35">
      <c r="A146" s="21" t="s">
        <v>99</v>
      </c>
      <c r="B146" s="21">
        <v>221400</v>
      </c>
      <c r="C146" s="21">
        <v>221450</v>
      </c>
      <c r="D146" s="21">
        <f t="shared" si="1491"/>
        <v>50</v>
      </c>
      <c r="E146" s="21"/>
      <c r="F146" s="21"/>
      <c r="G146" s="23">
        <v>2400</v>
      </c>
      <c r="H146" s="80">
        <v>1797.4861450333169</v>
      </c>
      <c r="I146" s="80">
        <v>1369.2859267828333</v>
      </c>
      <c r="J146" s="80">
        <v>1648.1699542114034</v>
      </c>
      <c r="K146" s="80">
        <v>1765.9366401340747</v>
      </c>
      <c r="L146" s="80">
        <v>1469.3515157241418</v>
      </c>
      <c r="M146" s="80">
        <v>1111.3775201534081</v>
      </c>
      <c r="N146" s="80">
        <v>1593.5154908111172</v>
      </c>
      <c r="O146" s="80">
        <v>1073.9536308283714</v>
      </c>
      <c r="P146" s="23">
        <v>5</v>
      </c>
      <c r="Q146" s="78">
        <v>3</v>
      </c>
      <c r="R146" s="78">
        <v>4</v>
      </c>
      <c r="S146" s="78">
        <v>4.4000000000000004</v>
      </c>
      <c r="T146" s="78">
        <v>3.7</v>
      </c>
      <c r="U146" s="78">
        <v>3</v>
      </c>
      <c r="V146" s="78">
        <v>3</v>
      </c>
      <c r="W146" s="78">
        <v>2.9</v>
      </c>
      <c r="X146" s="78">
        <v>2.6</v>
      </c>
      <c r="Y146" s="23">
        <v>5</v>
      </c>
      <c r="Z146" s="25">
        <v>1.7414794286305566</v>
      </c>
      <c r="AA146" s="25">
        <v>5.7245714285714287E-3</v>
      </c>
      <c r="AB146" s="25">
        <v>3.3142857142857144E-4</v>
      </c>
      <c r="AC146" s="25">
        <v>3.4971428571428571E-3</v>
      </c>
      <c r="AD146" s="25">
        <v>1.4389142857142859E-2</v>
      </c>
      <c r="AE146" s="25">
        <v>1.5257142857142858E-3</v>
      </c>
      <c r="AF146" s="25">
        <v>1.8514285714285716E-3</v>
      </c>
      <c r="AG146" s="25">
        <v>1.0199999999999999E-3</v>
      </c>
      <c r="AH146" s="23">
        <v>1</v>
      </c>
      <c r="AI146" s="76">
        <v>0.270285716014249</v>
      </c>
      <c r="AJ146" s="76">
        <v>0</v>
      </c>
      <c r="AK146" s="76">
        <v>0</v>
      </c>
      <c r="AL146" s="76">
        <v>0</v>
      </c>
      <c r="AM146" s="76">
        <v>1.0571428571428572E-2</v>
      </c>
      <c r="AN146" s="76">
        <v>4.9714285714285725E-2</v>
      </c>
      <c r="AO146" s="76">
        <v>0.11114285714285718</v>
      </c>
      <c r="AP146" s="76">
        <v>0</v>
      </c>
      <c r="BE146">
        <f>+IF(H146&gt;2400,1,0)</f>
        <v>0</v>
      </c>
      <c r="BF146">
        <f t="shared" ref="BF146" si="1653">+IF(I146&gt;2400,1,0)</f>
        <v>0</v>
      </c>
      <c r="BG146">
        <f t="shared" ref="BG146" si="1654">+IF(J146&gt;2400,1,0)</f>
        <v>0</v>
      </c>
      <c r="BH146">
        <f t="shared" ref="BH146" si="1655">+IF(K146&gt;2400,1,0)</f>
        <v>0</v>
      </c>
      <c r="BI146">
        <f t="shared" ref="BI146" si="1656">+IF(L146&gt;2400,1,0)</f>
        <v>0</v>
      </c>
      <c r="BJ146">
        <f t="shared" ref="BJ146" si="1657">+IF(M146&gt;2400,1,0)</f>
        <v>0</v>
      </c>
      <c r="BK146">
        <f t="shared" ref="BK146" si="1658">+IF(N146&gt;2400,1,0)</f>
        <v>0</v>
      </c>
      <c r="BL146">
        <f t="shared" ref="BL146" si="1659">+IF(O146&gt;2400,1,0)</f>
        <v>0</v>
      </c>
      <c r="BM146">
        <f>+IF(Q146&gt;5,1,0)</f>
        <v>0</v>
      </c>
      <c r="BN146">
        <f t="shared" ref="BN146" si="1660">+IF(R146&gt;5,1,0)</f>
        <v>0</v>
      </c>
      <c r="BO146">
        <f t="shared" ref="BO146" si="1661">+IF(S146&gt;5,1,0)</f>
        <v>0</v>
      </c>
      <c r="BP146">
        <f t="shared" ref="BP146" si="1662">+IF(T146&gt;5,1,0)</f>
        <v>0</v>
      </c>
      <c r="BQ146">
        <f t="shared" ref="BQ146" si="1663">+IF(U146&gt;5,1,0)</f>
        <v>0</v>
      </c>
      <c r="BR146">
        <f t="shared" ref="BR146" si="1664">+IF(V146&gt;5,1,0)</f>
        <v>0</v>
      </c>
      <c r="BS146">
        <f t="shared" ref="BS146" si="1665">+IF(W146&gt;5,1,0)</f>
        <v>0</v>
      </c>
      <c r="BT146">
        <f t="shared" ref="BT146" si="1666">+IF(X146&gt;5,1,0)</f>
        <v>0</v>
      </c>
      <c r="BU146">
        <f t="shared" si="1342"/>
        <v>0</v>
      </c>
      <c r="BV146">
        <f t="shared" si="1342"/>
        <v>0</v>
      </c>
      <c r="BW146">
        <f t="shared" si="1342"/>
        <v>0</v>
      </c>
      <c r="BX146">
        <f t="shared" si="1325"/>
        <v>0</v>
      </c>
      <c r="BY146">
        <f t="shared" si="1325"/>
        <v>0</v>
      </c>
      <c r="BZ146">
        <f t="shared" si="1325"/>
        <v>0</v>
      </c>
      <c r="CA146">
        <f t="shared" si="1325"/>
        <v>0</v>
      </c>
      <c r="CB146">
        <f t="shared" si="1325"/>
        <v>0</v>
      </c>
      <c r="CC146">
        <f>+IF(AI146&gt;1,1,0)</f>
        <v>0</v>
      </c>
      <c r="CD146">
        <f t="shared" ref="CD146" si="1667">+IF(AJ146&gt;1,1,0)</f>
        <v>0</v>
      </c>
      <c r="CE146">
        <f t="shared" ref="CE146" si="1668">+IF(AK146&gt;1,1,0)</f>
        <v>0</v>
      </c>
      <c r="CF146">
        <f t="shared" ref="CF146" si="1669">+IF(AL146&gt;1,1,0)</f>
        <v>0</v>
      </c>
      <c r="CG146">
        <f t="shared" ref="CG146" si="1670">+IF(AM146&gt;1,1,0)</f>
        <v>0</v>
      </c>
      <c r="CH146">
        <f t="shared" ref="CH146" si="1671">+IF(AN146&gt;1,1,0)</f>
        <v>0</v>
      </c>
      <c r="CI146">
        <f t="shared" ref="CI146" si="1672">+IF(AO146&gt;1,1,0)</f>
        <v>0</v>
      </c>
      <c r="CJ146">
        <f t="shared" ref="CJ146" si="1673">+IF(AP146&gt;1,1,0)</f>
        <v>0</v>
      </c>
      <c r="CK146">
        <f t="shared" si="1350"/>
        <v>0</v>
      </c>
      <c r="CL146">
        <f t="shared" si="1350"/>
        <v>0</v>
      </c>
      <c r="CM146">
        <f t="shared" si="1350"/>
        <v>0</v>
      </c>
      <c r="CN146">
        <f t="shared" si="1327"/>
        <v>0</v>
      </c>
      <c r="CO146">
        <f t="shared" si="1327"/>
        <v>0</v>
      </c>
      <c r="CP146">
        <f t="shared" si="1327"/>
        <v>0</v>
      </c>
      <c r="CQ146">
        <f t="shared" si="1327"/>
        <v>0</v>
      </c>
      <c r="CR146">
        <f t="shared" si="1327"/>
        <v>0</v>
      </c>
    </row>
    <row r="147" spans="1:96" ht="14.25" customHeight="1" x14ac:dyDescent="0.35">
      <c r="A147" s="21" t="s">
        <v>99</v>
      </c>
      <c r="B147" s="21">
        <v>221450</v>
      </c>
      <c r="C147" s="21">
        <v>221500</v>
      </c>
      <c r="D147" s="21">
        <f t="shared" si="1491"/>
        <v>50</v>
      </c>
      <c r="E147" s="21"/>
      <c r="F147" s="21"/>
      <c r="G147" s="23">
        <v>2400</v>
      </c>
      <c r="H147" s="81"/>
      <c r="I147" s="81"/>
      <c r="J147" s="81"/>
      <c r="K147" s="81"/>
      <c r="L147" s="81"/>
      <c r="M147" s="81"/>
      <c r="N147" s="81"/>
      <c r="O147" s="81"/>
      <c r="P147" s="23">
        <v>5</v>
      </c>
      <c r="Q147" s="79"/>
      <c r="R147" s="79"/>
      <c r="S147" s="79"/>
      <c r="T147" s="79"/>
      <c r="U147" s="79"/>
      <c r="V147" s="79"/>
      <c r="W147" s="79"/>
      <c r="X147" s="79"/>
      <c r="Y147" s="23">
        <v>5</v>
      </c>
      <c r="Z147" s="25">
        <v>1.9302857191903253E-2</v>
      </c>
      <c r="AA147" s="25">
        <v>4.0177142857142859E-3</v>
      </c>
      <c r="AB147" s="25">
        <v>0</v>
      </c>
      <c r="AC147" s="25">
        <v>4.1645714285714281E-3</v>
      </c>
      <c r="AD147" s="25">
        <v>1.0484571428571426E-2</v>
      </c>
      <c r="AE147" s="25">
        <v>1.3405714285714286E-3</v>
      </c>
      <c r="AF147" s="25">
        <v>2.6742857142857145E-4</v>
      </c>
      <c r="AG147" s="25">
        <v>6.342857142857144E-4</v>
      </c>
      <c r="AH147" s="23">
        <v>1</v>
      </c>
      <c r="AI147" s="77"/>
      <c r="AJ147" s="77"/>
      <c r="AK147" s="77"/>
      <c r="AL147" s="77"/>
      <c r="AM147" s="77"/>
      <c r="AN147" s="77"/>
      <c r="AO147" s="77"/>
      <c r="AP147" s="77"/>
      <c r="BE147">
        <f t="shared" ref="BE147:BT147" si="1674">+BE146</f>
        <v>0</v>
      </c>
      <c r="BF147">
        <f t="shared" si="1674"/>
        <v>0</v>
      </c>
      <c r="BG147">
        <f t="shared" si="1674"/>
        <v>0</v>
      </c>
      <c r="BH147">
        <f t="shared" si="1674"/>
        <v>0</v>
      </c>
      <c r="BI147">
        <f t="shared" si="1674"/>
        <v>0</v>
      </c>
      <c r="BJ147">
        <f t="shared" si="1674"/>
        <v>0</v>
      </c>
      <c r="BK147">
        <f t="shared" si="1674"/>
        <v>0</v>
      </c>
      <c r="BL147">
        <f t="shared" si="1674"/>
        <v>0</v>
      </c>
      <c r="BM147">
        <f t="shared" si="1674"/>
        <v>0</v>
      </c>
      <c r="BN147">
        <f t="shared" si="1674"/>
        <v>0</v>
      </c>
      <c r="BO147">
        <f t="shared" si="1674"/>
        <v>0</v>
      </c>
      <c r="BP147">
        <f t="shared" si="1674"/>
        <v>0</v>
      </c>
      <c r="BQ147">
        <f t="shared" si="1674"/>
        <v>0</v>
      </c>
      <c r="BR147">
        <f t="shared" si="1674"/>
        <v>0</v>
      </c>
      <c r="BS147">
        <f t="shared" si="1674"/>
        <v>0</v>
      </c>
      <c r="BT147">
        <f t="shared" si="1674"/>
        <v>0</v>
      </c>
      <c r="BU147">
        <f t="shared" si="1342"/>
        <v>0</v>
      </c>
      <c r="BV147">
        <f t="shared" si="1342"/>
        <v>0</v>
      </c>
      <c r="BW147">
        <f t="shared" si="1342"/>
        <v>0</v>
      </c>
      <c r="BX147">
        <f t="shared" si="1325"/>
        <v>0</v>
      </c>
      <c r="BY147">
        <f t="shared" si="1325"/>
        <v>0</v>
      </c>
      <c r="BZ147">
        <f t="shared" si="1325"/>
        <v>0</v>
      </c>
      <c r="CA147">
        <f t="shared" si="1325"/>
        <v>0</v>
      </c>
      <c r="CB147">
        <f t="shared" si="1325"/>
        <v>0</v>
      </c>
      <c r="CC147">
        <f t="shared" ref="CC147:CJ147" si="1675">+CC146</f>
        <v>0</v>
      </c>
      <c r="CD147">
        <f t="shared" si="1675"/>
        <v>0</v>
      </c>
      <c r="CE147">
        <f t="shared" si="1675"/>
        <v>0</v>
      </c>
      <c r="CF147">
        <f t="shared" si="1675"/>
        <v>0</v>
      </c>
      <c r="CG147">
        <f t="shared" si="1675"/>
        <v>0</v>
      </c>
      <c r="CH147">
        <f t="shared" si="1675"/>
        <v>0</v>
      </c>
      <c r="CI147">
        <f t="shared" si="1675"/>
        <v>0</v>
      </c>
      <c r="CJ147">
        <f t="shared" si="1675"/>
        <v>0</v>
      </c>
      <c r="CK147">
        <f t="shared" si="1350"/>
        <v>0</v>
      </c>
      <c r="CL147">
        <f t="shared" si="1350"/>
        <v>0</v>
      </c>
      <c r="CM147">
        <f t="shared" si="1350"/>
        <v>0</v>
      </c>
      <c r="CN147">
        <f t="shared" si="1327"/>
        <v>0</v>
      </c>
      <c r="CO147">
        <f t="shared" si="1327"/>
        <v>0</v>
      </c>
      <c r="CP147">
        <f t="shared" si="1327"/>
        <v>0</v>
      </c>
      <c r="CQ147">
        <f t="shared" si="1327"/>
        <v>0</v>
      </c>
      <c r="CR147">
        <f t="shared" si="1327"/>
        <v>0</v>
      </c>
    </row>
    <row r="148" spans="1:96" ht="14.25" customHeight="1" x14ac:dyDescent="0.35">
      <c r="A148" s="21" t="s">
        <v>99</v>
      </c>
      <c r="B148" s="21">
        <v>221500</v>
      </c>
      <c r="C148" s="21">
        <v>221550</v>
      </c>
      <c r="D148" s="21">
        <f t="shared" si="1491"/>
        <v>50</v>
      </c>
      <c r="E148" s="21"/>
      <c r="F148" s="21"/>
      <c r="G148" s="23">
        <v>2400</v>
      </c>
      <c r="H148" s="80">
        <v>1044.1145796771373</v>
      </c>
      <c r="I148" s="80">
        <v>1156.4647775229939</v>
      </c>
      <c r="J148" s="80">
        <v>1453.9079101603531</v>
      </c>
      <c r="K148" s="80">
        <v>1300.4627614991207</v>
      </c>
      <c r="L148" s="80">
        <v>1399.9945240242332</v>
      </c>
      <c r="M148" s="80">
        <v>1640.3501217757289</v>
      </c>
      <c r="N148" s="80">
        <v>1277.6071706110085</v>
      </c>
      <c r="O148" s="80">
        <v>1384.6311038989984</v>
      </c>
      <c r="P148" s="23">
        <v>5</v>
      </c>
      <c r="Q148" s="78">
        <v>2.5</v>
      </c>
      <c r="R148" s="78">
        <v>4.4000000000000004</v>
      </c>
      <c r="S148" s="78">
        <v>3.4</v>
      </c>
      <c r="T148" s="78">
        <v>4.5</v>
      </c>
      <c r="U148" s="78">
        <v>3</v>
      </c>
      <c r="V148" s="78">
        <v>3.7</v>
      </c>
      <c r="W148" s="78">
        <v>3</v>
      </c>
      <c r="X148" s="78">
        <v>2.2999999999999998</v>
      </c>
      <c r="Y148" s="23">
        <v>5</v>
      </c>
      <c r="Z148" s="25">
        <v>2.3524571514129639E-2</v>
      </c>
      <c r="AA148" s="25">
        <v>7.0799999999999986E-3</v>
      </c>
      <c r="AB148" s="25">
        <v>4.5388571428571431E-3</v>
      </c>
      <c r="AC148" s="25">
        <v>2.521714285714286E-3</v>
      </c>
      <c r="AD148" s="25">
        <v>1.342457142857143E-2</v>
      </c>
      <c r="AE148" s="25">
        <v>1.8702857142857141E-3</v>
      </c>
      <c r="AF148" s="25">
        <v>0</v>
      </c>
      <c r="AG148" s="25">
        <v>3.5085714285714282E-3</v>
      </c>
      <c r="AH148" s="23">
        <v>1</v>
      </c>
      <c r="AI148" s="76">
        <v>3.8285714707204273E-2</v>
      </c>
      <c r="AJ148" s="76">
        <v>8.0000000000000002E-3</v>
      </c>
      <c r="AK148" s="76">
        <v>0</v>
      </c>
      <c r="AL148" s="76">
        <v>0</v>
      </c>
      <c r="AM148" s="76">
        <v>0</v>
      </c>
      <c r="AN148" s="76">
        <v>4.2857142857142859E-3</v>
      </c>
      <c r="AO148" s="76">
        <v>1.1428571428571429E-2</v>
      </c>
      <c r="AP148" s="76">
        <v>0</v>
      </c>
      <c r="BE148">
        <f>+IF(H148&gt;2400,1,0)</f>
        <v>0</v>
      </c>
      <c r="BF148">
        <f t="shared" ref="BF148" si="1676">+IF(I148&gt;2400,1,0)</f>
        <v>0</v>
      </c>
      <c r="BG148">
        <f t="shared" ref="BG148" si="1677">+IF(J148&gt;2400,1,0)</f>
        <v>0</v>
      </c>
      <c r="BH148">
        <f t="shared" ref="BH148" si="1678">+IF(K148&gt;2400,1,0)</f>
        <v>0</v>
      </c>
      <c r="BI148">
        <f t="shared" ref="BI148" si="1679">+IF(L148&gt;2400,1,0)</f>
        <v>0</v>
      </c>
      <c r="BJ148">
        <f t="shared" ref="BJ148" si="1680">+IF(M148&gt;2400,1,0)</f>
        <v>0</v>
      </c>
      <c r="BK148">
        <f t="shared" ref="BK148" si="1681">+IF(N148&gt;2400,1,0)</f>
        <v>0</v>
      </c>
      <c r="BL148">
        <f t="shared" ref="BL148" si="1682">+IF(O148&gt;2400,1,0)</f>
        <v>0</v>
      </c>
      <c r="BM148">
        <f>+IF(Q148&gt;5,1,0)</f>
        <v>0</v>
      </c>
      <c r="BN148">
        <f t="shared" ref="BN148" si="1683">+IF(R148&gt;5,1,0)</f>
        <v>0</v>
      </c>
      <c r="BO148">
        <f t="shared" ref="BO148" si="1684">+IF(S148&gt;5,1,0)</f>
        <v>0</v>
      </c>
      <c r="BP148">
        <f t="shared" ref="BP148" si="1685">+IF(T148&gt;5,1,0)</f>
        <v>0</v>
      </c>
      <c r="BQ148">
        <f t="shared" ref="BQ148" si="1686">+IF(U148&gt;5,1,0)</f>
        <v>0</v>
      </c>
      <c r="BR148">
        <f t="shared" ref="BR148" si="1687">+IF(V148&gt;5,1,0)</f>
        <v>0</v>
      </c>
      <c r="BS148">
        <f t="shared" ref="BS148" si="1688">+IF(W148&gt;5,1,0)</f>
        <v>0</v>
      </c>
      <c r="BT148">
        <f t="shared" ref="BT148" si="1689">+IF(X148&gt;5,1,0)</f>
        <v>0</v>
      </c>
      <c r="BU148">
        <f t="shared" si="1342"/>
        <v>0</v>
      </c>
      <c r="BV148">
        <f t="shared" si="1342"/>
        <v>0</v>
      </c>
      <c r="BW148">
        <f t="shared" si="1342"/>
        <v>0</v>
      </c>
      <c r="BX148">
        <f t="shared" si="1325"/>
        <v>0</v>
      </c>
      <c r="BY148">
        <f t="shared" si="1325"/>
        <v>0</v>
      </c>
      <c r="BZ148">
        <f t="shared" si="1325"/>
        <v>0</v>
      </c>
      <c r="CA148">
        <f t="shared" si="1325"/>
        <v>0</v>
      </c>
      <c r="CB148">
        <f t="shared" si="1325"/>
        <v>0</v>
      </c>
      <c r="CC148">
        <f>+IF(AI148&gt;1,1,0)</f>
        <v>0</v>
      </c>
      <c r="CD148">
        <f t="shared" ref="CD148" si="1690">+IF(AJ148&gt;1,1,0)</f>
        <v>0</v>
      </c>
      <c r="CE148">
        <f t="shared" ref="CE148" si="1691">+IF(AK148&gt;1,1,0)</f>
        <v>0</v>
      </c>
      <c r="CF148">
        <f t="shared" ref="CF148" si="1692">+IF(AL148&gt;1,1,0)</f>
        <v>0</v>
      </c>
      <c r="CG148">
        <f t="shared" ref="CG148" si="1693">+IF(AM148&gt;1,1,0)</f>
        <v>0</v>
      </c>
      <c r="CH148">
        <f t="shared" ref="CH148" si="1694">+IF(AN148&gt;1,1,0)</f>
        <v>0</v>
      </c>
      <c r="CI148">
        <f t="shared" ref="CI148" si="1695">+IF(AO148&gt;1,1,0)</f>
        <v>0</v>
      </c>
      <c r="CJ148">
        <f t="shared" ref="CJ148" si="1696">+IF(AP148&gt;1,1,0)</f>
        <v>0</v>
      </c>
      <c r="CK148">
        <f t="shared" si="1350"/>
        <v>0</v>
      </c>
      <c r="CL148">
        <f t="shared" si="1350"/>
        <v>0</v>
      </c>
      <c r="CM148">
        <f t="shared" si="1350"/>
        <v>0</v>
      </c>
      <c r="CN148">
        <f t="shared" si="1327"/>
        <v>0</v>
      </c>
      <c r="CO148">
        <f t="shared" si="1327"/>
        <v>0</v>
      </c>
      <c r="CP148">
        <f t="shared" si="1327"/>
        <v>0</v>
      </c>
      <c r="CQ148">
        <f t="shared" si="1327"/>
        <v>0</v>
      </c>
      <c r="CR148">
        <f t="shared" si="1327"/>
        <v>0</v>
      </c>
    </row>
    <row r="149" spans="1:96" ht="14.25" customHeight="1" x14ac:dyDescent="0.35">
      <c r="A149" s="21" t="s">
        <v>99</v>
      </c>
      <c r="B149" s="21">
        <v>221550</v>
      </c>
      <c r="C149" s="21">
        <v>221600</v>
      </c>
      <c r="D149" s="21">
        <f t="shared" si="1491"/>
        <v>50</v>
      </c>
      <c r="E149" s="21"/>
      <c r="F149" s="21"/>
      <c r="G149" s="23">
        <v>2400</v>
      </c>
      <c r="H149" s="81"/>
      <c r="I149" s="81"/>
      <c r="J149" s="81"/>
      <c r="K149" s="81"/>
      <c r="L149" s="81"/>
      <c r="M149" s="81"/>
      <c r="N149" s="81"/>
      <c r="O149" s="81"/>
      <c r="P149" s="23">
        <v>5</v>
      </c>
      <c r="Q149" s="79"/>
      <c r="R149" s="79"/>
      <c r="S149" s="79"/>
      <c r="T149" s="79"/>
      <c r="U149" s="79"/>
      <c r="V149" s="79"/>
      <c r="W149" s="79"/>
      <c r="X149" s="79"/>
      <c r="Y149" s="23">
        <v>5</v>
      </c>
      <c r="Z149" s="25">
        <v>2.074475428533554</v>
      </c>
      <c r="AA149" s="25">
        <v>8.6199999999999992E-3</v>
      </c>
      <c r="AB149" s="25">
        <v>3.4457142857142857E-4</v>
      </c>
      <c r="AC149" s="25">
        <v>6.9217142857142862E-3</v>
      </c>
      <c r="AD149" s="25">
        <v>4.9228571428571438E-3</v>
      </c>
      <c r="AE149" s="25">
        <v>0</v>
      </c>
      <c r="AF149" s="25">
        <v>4.0822857142857145E-3</v>
      </c>
      <c r="AG149" s="25">
        <v>2.1588571428571429E-3</v>
      </c>
      <c r="AH149" s="23">
        <v>1</v>
      </c>
      <c r="AI149" s="77"/>
      <c r="AJ149" s="77"/>
      <c r="AK149" s="77"/>
      <c r="AL149" s="77"/>
      <c r="AM149" s="77"/>
      <c r="AN149" s="77"/>
      <c r="AO149" s="77"/>
      <c r="AP149" s="77"/>
      <c r="BE149">
        <f t="shared" ref="BE149:BT149" si="1697">+BE148</f>
        <v>0</v>
      </c>
      <c r="BF149">
        <f t="shared" si="1697"/>
        <v>0</v>
      </c>
      <c r="BG149">
        <f t="shared" si="1697"/>
        <v>0</v>
      </c>
      <c r="BH149">
        <f t="shared" si="1697"/>
        <v>0</v>
      </c>
      <c r="BI149">
        <f t="shared" si="1697"/>
        <v>0</v>
      </c>
      <c r="BJ149">
        <f t="shared" si="1697"/>
        <v>0</v>
      </c>
      <c r="BK149">
        <f t="shared" si="1697"/>
        <v>0</v>
      </c>
      <c r="BL149">
        <f t="shared" si="1697"/>
        <v>0</v>
      </c>
      <c r="BM149">
        <f t="shared" si="1697"/>
        <v>0</v>
      </c>
      <c r="BN149">
        <f t="shared" si="1697"/>
        <v>0</v>
      </c>
      <c r="BO149">
        <f t="shared" si="1697"/>
        <v>0</v>
      </c>
      <c r="BP149">
        <f t="shared" si="1697"/>
        <v>0</v>
      </c>
      <c r="BQ149">
        <f t="shared" si="1697"/>
        <v>0</v>
      </c>
      <c r="BR149">
        <f t="shared" si="1697"/>
        <v>0</v>
      </c>
      <c r="BS149">
        <f t="shared" si="1697"/>
        <v>0</v>
      </c>
      <c r="BT149">
        <f t="shared" si="1697"/>
        <v>0</v>
      </c>
      <c r="BU149">
        <f t="shared" si="1342"/>
        <v>0</v>
      </c>
      <c r="BV149">
        <f t="shared" si="1342"/>
        <v>0</v>
      </c>
      <c r="BW149">
        <f t="shared" si="1342"/>
        <v>0</v>
      </c>
      <c r="BX149">
        <f t="shared" si="1325"/>
        <v>0</v>
      </c>
      <c r="BY149">
        <f t="shared" si="1325"/>
        <v>0</v>
      </c>
      <c r="BZ149">
        <f t="shared" si="1325"/>
        <v>0</v>
      </c>
      <c r="CA149">
        <f t="shared" si="1325"/>
        <v>0</v>
      </c>
      <c r="CB149">
        <f t="shared" si="1325"/>
        <v>0</v>
      </c>
      <c r="CC149">
        <f t="shared" ref="CC149:CJ149" si="1698">+CC148</f>
        <v>0</v>
      </c>
      <c r="CD149">
        <f t="shared" si="1698"/>
        <v>0</v>
      </c>
      <c r="CE149">
        <f t="shared" si="1698"/>
        <v>0</v>
      </c>
      <c r="CF149">
        <f t="shared" si="1698"/>
        <v>0</v>
      </c>
      <c r="CG149">
        <f t="shared" si="1698"/>
        <v>0</v>
      </c>
      <c r="CH149">
        <f t="shared" si="1698"/>
        <v>0</v>
      </c>
      <c r="CI149">
        <f t="shared" si="1698"/>
        <v>0</v>
      </c>
      <c r="CJ149">
        <f t="shared" si="1698"/>
        <v>0</v>
      </c>
      <c r="CK149">
        <f t="shared" si="1350"/>
        <v>0</v>
      </c>
      <c r="CL149">
        <f t="shared" si="1350"/>
        <v>0</v>
      </c>
      <c r="CM149">
        <f t="shared" si="1350"/>
        <v>0</v>
      </c>
      <c r="CN149">
        <f t="shared" si="1327"/>
        <v>0</v>
      </c>
      <c r="CO149">
        <f t="shared" si="1327"/>
        <v>0</v>
      </c>
      <c r="CP149">
        <f t="shared" si="1327"/>
        <v>0</v>
      </c>
      <c r="CQ149">
        <f t="shared" si="1327"/>
        <v>0</v>
      </c>
      <c r="CR149">
        <f t="shared" si="1327"/>
        <v>0</v>
      </c>
    </row>
    <row r="150" spans="1:96" ht="14.25" customHeight="1" x14ac:dyDescent="0.35">
      <c r="A150" s="21" t="s">
        <v>99</v>
      </c>
      <c r="B150" s="21">
        <v>221600</v>
      </c>
      <c r="C150" s="21">
        <v>221650</v>
      </c>
      <c r="D150" s="21">
        <f t="shared" si="1491"/>
        <v>50</v>
      </c>
      <c r="E150" s="21"/>
      <c r="F150" s="21"/>
      <c r="G150" s="23">
        <v>2400</v>
      </c>
      <c r="H150" s="80">
        <v>1118.8786763994492</v>
      </c>
      <c r="I150" s="80">
        <v>999.52746101122636</v>
      </c>
      <c r="J150" s="80">
        <v>1118.8786763994492</v>
      </c>
      <c r="K150" s="80">
        <v>1194.1822393313262</v>
      </c>
      <c r="L150" s="80">
        <v>1186.6283976915838</v>
      </c>
      <c r="M150" s="80">
        <v>1500.2908181189769</v>
      </c>
      <c r="N150" s="80">
        <v>1088.9066909086803</v>
      </c>
      <c r="O150" s="80">
        <v>1423.0735161370108</v>
      </c>
      <c r="P150" s="23">
        <v>5</v>
      </c>
      <c r="Q150" s="78">
        <v>3.1</v>
      </c>
      <c r="R150" s="78">
        <v>4.3</v>
      </c>
      <c r="S150" s="78">
        <v>2.9</v>
      </c>
      <c r="T150" s="78">
        <v>4</v>
      </c>
      <c r="U150" s="78">
        <v>4.5999999999999996</v>
      </c>
      <c r="V150" s="78">
        <v>2.8</v>
      </c>
      <c r="W150" s="78">
        <v>2.4</v>
      </c>
      <c r="X150" s="78">
        <v>2.6</v>
      </c>
      <c r="Y150" s="23">
        <v>5</v>
      </c>
      <c r="Z150" s="25">
        <v>3.6098285673686441E-2</v>
      </c>
      <c r="AA150" s="25">
        <v>8.9611428571428585E-3</v>
      </c>
      <c r="AB150" s="25">
        <v>1.8194285714285714E-3</v>
      </c>
      <c r="AC150" s="25">
        <v>3.1731428571428566E-3</v>
      </c>
      <c r="AD150" s="25">
        <v>3.0657142857142858E-3</v>
      </c>
      <c r="AE150" s="25">
        <v>4.6000000000000001E-4</v>
      </c>
      <c r="AF150" s="25">
        <v>1.845714285714286E-3</v>
      </c>
      <c r="AG150" s="25">
        <v>9.7142857142857133E-4</v>
      </c>
      <c r="AH150" s="23">
        <v>1</v>
      </c>
      <c r="AI150" s="76">
        <v>9.7142862422125685E-3</v>
      </c>
      <c r="AJ150" s="76">
        <v>0</v>
      </c>
      <c r="AK150" s="76">
        <v>0</v>
      </c>
      <c r="AL150" s="76">
        <v>0</v>
      </c>
      <c r="AM150" s="76">
        <v>0</v>
      </c>
      <c r="AN150" s="76">
        <v>3.6285714285714282E-2</v>
      </c>
      <c r="AO150" s="76">
        <v>0</v>
      </c>
      <c r="AP150" s="76">
        <v>0</v>
      </c>
      <c r="BE150">
        <f>+IF(H150&gt;2400,1,0)</f>
        <v>0</v>
      </c>
      <c r="BF150">
        <f t="shared" ref="BF150" si="1699">+IF(I150&gt;2400,1,0)</f>
        <v>0</v>
      </c>
      <c r="BG150">
        <f t="shared" ref="BG150" si="1700">+IF(J150&gt;2400,1,0)</f>
        <v>0</v>
      </c>
      <c r="BH150">
        <f t="shared" ref="BH150" si="1701">+IF(K150&gt;2400,1,0)</f>
        <v>0</v>
      </c>
      <c r="BI150">
        <f t="shared" ref="BI150" si="1702">+IF(L150&gt;2400,1,0)</f>
        <v>0</v>
      </c>
      <c r="BJ150">
        <f t="shared" ref="BJ150" si="1703">+IF(M150&gt;2400,1,0)</f>
        <v>0</v>
      </c>
      <c r="BK150">
        <f t="shared" ref="BK150" si="1704">+IF(N150&gt;2400,1,0)</f>
        <v>0</v>
      </c>
      <c r="BL150">
        <f t="shared" ref="BL150" si="1705">+IF(O150&gt;2400,1,0)</f>
        <v>0</v>
      </c>
      <c r="BM150">
        <f>+IF(Q150&gt;5,1,0)</f>
        <v>0</v>
      </c>
      <c r="BN150">
        <f t="shared" ref="BN150" si="1706">+IF(R150&gt;5,1,0)</f>
        <v>0</v>
      </c>
      <c r="BO150">
        <f t="shared" ref="BO150" si="1707">+IF(S150&gt;5,1,0)</f>
        <v>0</v>
      </c>
      <c r="BP150">
        <f t="shared" ref="BP150" si="1708">+IF(T150&gt;5,1,0)</f>
        <v>0</v>
      </c>
      <c r="BQ150">
        <f t="shared" ref="BQ150" si="1709">+IF(U150&gt;5,1,0)</f>
        <v>0</v>
      </c>
      <c r="BR150">
        <f t="shared" ref="BR150" si="1710">+IF(V150&gt;5,1,0)</f>
        <v>0</v>
      </c>
      <c r="BS150">
        <f t="shared" ref="BS150" si="1711">+IF(W150&gt;5,1,0)</f>
        <v>0</v>
      </c>
      <c r="BT150">
        <f t="shared" ref="BT150" si="1712">+IF(X150&gt;5,1,0)</f>
        <v>0</v>
      </c>
      <c r="BU150">
        <f t="shared" si="1342"/>
        <v>0</v>
      </c>
      <c r="BV150">
        <f t="shared" si="1342"/>
        <v>0</v>
      </c>
      <c r="BW150">
        <f t="shared" si="1342"/>
        <v>0</v>
      </c>
      <c r="BX150">
        <f t="shared" si="1325"/>
        <v>0</v>
      </c>
      <c r="BY150">
        <f t="shared" si="1325"/>
        <v>0</v>
      </c>
      <c r="BZ150">
        <f t="shared" si="1325"/>
        <v>0</v>
      </c>
      <c r="CA150">
        <f t="shared" si="1325"/>
        <v>0</v>
      </c>
      <c r="CB150">
        <f t="shared" si="1325"/>
        <v>0</v>
      </c>
      <c r="CC150">
        <f>+IF(AI150&gt;1,1,0)</f>
        <v>0</v>
      </c>
      <c r="CD150">
        <f t="shared" ref="CD150" si="1713">+IF(AJ150&gt;1,1,0)</f>
        <v>0</v>
      </c>
      <c r="CE150">
        <f t="shared" ref="CE150" si="1714">+IF(AK150&gt;1,1,0)</f>
        <v>0</v>
      </c>
      <c r="CF150">
        <f t="shared" ref="CF150" si="1715">+IF(AL150&gt;1,1,0)</f>
        <v>0</v>
      </c>
      <c r="CG150">
        <f t="shared" ref="CG150" si="1716">+IF(AM150&gt;1,1,0)</f>
        <v>0</v>
      </c>
      <c r="CH150">
        <f t="shared" ref="CH150" si="1717">+IF(AN150&gt;1,1,0)</f>
        <v>0</v>
      </c>
      <c r="CI150">
        <f t="shared" ref="CI150" si="1718">+IF(AO150&gt;1,1,0)</f>
        <v>0</v>
      </c>
      <c r="CJ150">
        <f t="shared" ref="CJ150" si="1719">+IF(AP150&gt;1,1,0)</f>
        <v>0</v>
      </c>
      <c r="CK150">
        <f t="shared" si="1350"/>
        <v>0</v>
      </c>
      <c r="CL150">
        <f t="shared" si="1350"/>
        <v>0</v>
      </c>
      <c r="CM150">
        <f t="shared" si="1350"/>
        <v>0</v>
      </c>
      <c r="CN150">
        <f t="shared" si="1327"/>
        <v>0</v>
      </c>
      <c r="CO150">
        <f t="shared" si="1327"/>
        <v>0</v>
      </c>
      <c r="CP150">
        <f t="shared" si="1327"/>
        <v>0</v>
      </c>
      <c r="CQ150">
        <f t="shared" si="1327"/>
        <v>0</v>
      </c>
      <c r="CR150">
        <f t="shared" si="1327"/>
        <v>0</v>
      </c>
    </row>
    <row r="151" spans="1:96" ht="14.25" customHeight="1" x14ac:dyDescent="0.35">
      <c r="A151" s="21" t="s">
        <v>99</v>
      </c>
      <c r="B151" s="21">
        <v>221650</v>
      </c>
      <c r="C151" s="21">
        <v>221700</v>
      </c>
      <c r="D151" s="21">
        <f t="shared" si="1491"/>
        <v>50</v>
      </c>
      <c r="E151" s="21"/>
      <c r="F151" s="21"/>
      <c r="G151" s="23">
        <v>2400</v>
      </c>
      <c r="H151" s="81"/>
      <c r="I151" s="81"/>
      <c r="J151" s="81"/>
      <c r="K151" s="81"/>
      <c r="L151" s="81"/>
      <c r="M151" s="81"/>
      <c r="N151" s="81"/>
      <c r="O151" s="81"/>
      <c r="P151" s="23">
        <v>5</v>
      </c>
      <c r="Q151" s="79"/>
      <c r="R151" s="79"/>
      <c r="S151" s="79"/>
      <c r="T151" s="79"/>
      <c r="U151" s="79"/>
      <c r="V151" s="79"/>
      <c r="W151" s="79"/>
      <c r="X151" s="79"/>
      <c r="Y151" s="23">
        <v>5</v>
      </c>
      <c r="Z151" s="25">
        <v>4.6737142576490131E-3</v>
      </c>
      <c r="AA151" s="25">
        <v>8.3354285714285718E-3</v>
      </c>
      <c r="AB151" s="25">
        <v>7.0971428571428574E-4</v>
      </c>
      <c r="AC151" s="25">
        <v>9.1314285714285727E-4</v>
      </c>
      <c r="AD151" s="25">
        <v>3.4994285714285709E-3</v>
      </c>
      <c r="AE151" s="25">
        <v>3.428571428571428E-4</v>
      </c>
      <c r="AF151" s="25">
        <v>8.0342857142857147E-4</v>
      </c>
      <c r="AG151" s="25">
        <v>5.5297142857142862E-3</v>
      </c>
      <c r="AH151" s="23">
        <v>1</v>
      </c>
      <c r="AI151" s="77"/>
      <c r="AJ151" s="77"/>
      <c r="AK151" s="77"/>
      <c r="AL151" s="77"/>
      <c r="AM151" s="77"/>
      <c r="AN151" s="77"/>
      <c r="AO151" s="77"/>
      <c r="AP151" s="77"/>
      <c r="BE151">
        <f t="shared" ref="BE151:BT151" si="1720">+BE150</f>
        <v>0</v>
      </c>
      <c r="BF151">
        <f t="shared" si="1720"/>
        <v>0</v>
      </c>
      <c r="BG151">
        <f t="shared" si="1720"/>
        <v>0</v>
      </c>
      <c r="BH151">
        <f t="shared" si="1720"/>
        <v>0</v>
      </c>
      <c r="BI151">
        <f t="shared" si="1720"/>
        <v>0</v>
      </c>
      <c r="BJ151">
        <f t="shared" si="1720"/>
        <v>0</v>
      </c>
      <c r="BK151">
        <f t="shared" si="1720"/>
        <v>0</v>
      </c>
      <c r="BL151">
        <f t="shared" si="1720"/>
        <v>0</v>
      </c>
      <c r="BM151">
        <f t="shared" si="1720"/>
        <v>0</v>
      </c>
      <c r="BN151">
        <f t="shared" si="1720"/>
        <v>0</v>
      </c>
      <c r="BO151">
        <f t="shared" si="1720"/>
        <v>0</v>
      </c>
      <c r="BP151">
        <f t="shared" si="1720"/>
        <v>0</v>
      </c>
      <c r="BQ151">
        <f t="shared" si="1720"/>
        <v>0</v>
      </c>
      <c r="BR151">
        <f t="shared" si="1720"/>
        <v>0</v>
      </c>
      <c r="BS151">
        <f t="shared" si="1720"/>
        <v>0</v>
      </c>
      <c r="BT151">
        <f t="shared" si="1720"/>
        <v>0</v>
      </c>
      <c r="BU151">
        <f t="shared" si="1342"/>
        <v>0</v>
      </c>
      <c r="BV151">
        <f t="shared" si="1342"/>
        <v>0</v>
      </c>
      <c r="BW151">
        <f t="shared" si="1342"/>
        <v>0</v>
      </c>
      <c r="BX151">
        <f t="shared" si="1325"/>
        <v>0</v>
      </c>
      <c r="BY151">
        <f t="shared" si="1325"/>
        <v>0</v>
      </c>
      <c r="BZ151">
        <f t="shared" si="1325"/>
        <v>0</v>
      </c>
      <c r="CA151">
        <f t="shared" si="1325"/>
        <v>0</v>
      </c>
      <c r="CB151">
        <f t="shared" si="1325"/>
        <v>0</v>
      </c>
      <c r="CC151">
        <f t="shared" ref="CC151:CJ151" si="1721">+CC150</f>
        <v>0</v>
      </c>
      <c r="CD151">
        <f t="shared" si="1721"/>
        <v>0</v>
      </c>
      <c r="CE151">
        <f t="shared" si="1721"/>
        <v>0</v>
      </c>
      <c r="CF151">
        <f t="shared" si="1721"/>
        <v>0</v>
      </c>
      <c r="CG151">
        <f t="shared" si="1721"/>
        <v>0</v>
      </c>
      <c r="CH151">
        <f t="shared" si="1721"/>
        <v>0</v>
      </c>
      <c r="CI151">
        <f t="shared" si="1721"/>
        <v>0</v>
      </c>
      <c r="CJ151">
        <f t="shared" si="1721"/>
        <v>0</v>
      </c>
      <c r="CK151">
        <f t="shared" si="1350"/>
        <v>0</v>
      </c>
      <c r="CL151">
        <f t="shared" si="1350"/>
        <v>0</v>
      </c>
      <c r="CM151">
        <f t="shared" si="1350"/>
        <v>0</v>
      </c>
      <c r="CN151">
        <f t="shared" si="1327"/>
        <v>0</v>
      </c>
      <c r="CO151">
        <f t="shared" si="1327"/>
        <v>0</v>
      </c>
      <c r="CP151">
        <f t="shared" si="1327"/>
        <v>0</v>
      </c>
      <c r="CQ151">
        <f t="shared" si="1327"/>
        <v>0</v>
      </c>
      <c r="CR151">
        <f t="shared" si="1327"/>
        <v>0</v>
      </c>
    </row>
    <row r="152" spans="1:96" ht="14.25" customHeight="1" x14ac:dyDescent="0.35">
      <c r="A152" s="21" t="s">
        <v>99</v>
      </c>
      <c r="B152" s="21">
        <v>221700</v>
      </c>
      <c r="C152" s="21">
        <v>221750</v>
      </c>
      <c r="D152" s="21">
        <f t="shared" si="1491"/>
        <v>50</v>
      </c>
      <c r="E152" s="21"/>
      <c r="F152" s="21"/>
      <c r="G152" s="23">
        <v>2400</v>
      </c>
      <c r="H152" s="80">
        <v>1096.3914983427599</v>
      </c>
      <c r="I152" s="80">
        <v>1118.8786763994492</v>
      </c>
      <c r="J152" s="80">
        <v>1126.3852246651932</v>
      </c>
      <c r="K152" s="80">
        <v>1156.4647775229939</v>
      </c>
      <c r="L152" s="80">
        <v>1392.3105434968738</v>
      </c>
      <c r="M152" s="80">
        <v>1484.8125325814749</v>
      </c>
      <c r="N152" s="80">
        <v>881.68686350582311</v>
      </c>
      <c r="O152" s="80">
        <v>1036.6689708612066</v>
      </c>
      <c r="P152" s="23">
        <v>5</v>
      </c>
      <c r="Q152" s="78">
        <v>3.4</v>
      </c>
      <c r="R152" s="78">
        <v>4.5999999999999996</v>
      </c>
      <c r="S152" s="78">
        <v>2.8</v>
      </c>
      <c r="T152" s="78">
        <v>4.0999999999999996</v>
      </c>
      <c r="U152" s="78">
        <v>3.8</v>
      </c>
      <c r="V152" s="78">
        <v>2.7</v>
      </c>
      <c r="W152" s="78">
        <v>1.8</v>
      </c>
      <c r="X152" s="78">
        <v>2</v>
      </c>
      <c r="Y152" s="23">
        <v>5</v>
      </c>
      <c r="Z152" s="25">
        <v>1.5991999917711532E-2</v>
      </c>
      <c r="AA152" s="25">
        <v>2.4671999999999996E-2</v>
      </c>
      <c r="AB152" s="25">
        <v>3.1199999999999999E-4</v>
      </c>
      <c r="AC152" s="25">
        <v>5.5217142857142869E-3</v>
      </c>
      <c r="AD152" s="25">
        <v>2.6651428571428568E-3</v>
      </c>
      <c r="AE152" s="25">
        <v>2.6000000000000003E-4</v>
      </c>
      <c r="AF152" s="25">
        <v>3.3599999999999998E-4</v>
      </c>
      <c r="AG152" s="25">
        <v>8.8800000000000001E-4</v>
      </c>
      <c r="AH152" s="23">
        <v>1</v>
      </c>
      <c r="AI152" s="76">
        <v>2.5714284607342309E-3</v>
      </c>
      <c r="AJ152" s="76">
        <v>0</v>
      </c>
      <c r="AK152" s="76">
        <v>0</v>
      </c>
      <c r="AL152" s="76">
        <v>0</v>
      </c>
      <c r="AM152" s="76">
        <v>7.4285714285714285E-3</v>
      </c>
      <c r="AN152" s="76">
        <v>7.7142857142857143E-3</v>
      </c>
      <c r="AO152" s="76">
        <v>0</v>
      </c>
      <c r="AP152" s="76">
        <v>0</v>
      </c>
      <c r="BE152">
        <f>+IF(H152&gt;2400,1,0)</f>
        <v>0</v>
      </c>
      <c r="BF152">
        <f t="shared" ref="BF152" si="1722">+IF(I152&gt;2400,1,0)</f>
        <v>0</v>
      </c>
      <c r="BG152">
        <f t="shared" ref="BG152" si="1723">+IF(J152&gt;2400,1,0)</f>
        <v>0</v>
      </c>
      <c r="BH152">
        <f t="shared" ref="BH152" si="1724">+IF(K152&gt;2400,1,0)</f>
        <v>0</v>
      </c>
      <c r="BI152">
        <f t="shared" ref="BI152" si="1725">+IF(L152&gt;2400,1,0)</f>
        <v>0</v>
      </c>
      <c r="BJ152">
        <f t="shared" ref="BJ152" si="1726">+IF(M152&gt;2400,1,0)</f>
        <v>0</v>
      </c>
      <c r="BK152">
        <f t="shared" ref="BK152" si="1727">+IF(N152&gt;2400,1,0)</f>
        <v>0</v>
      </c>
      <c r="BL152">
        <f t="shared" ref="BL152" si="1728">+IF(O152&gt;2400,1,0)</f>
        <v>0</v>
      </c>
      <c r="BM152">
        <f>+IF(Q152&gt;5,1,0)</f>
        <v>0</v>
      </c>
      <c r="BN152">
        <f t="shared" ref="BN152" si="1729">+IF(R152&gt;5,1,0)</f>
        <v>0</v>
      </c>
      <c r="BO152">
        <f t="shared" ref="BO152" si="1730">+IF(S152&gt;5,1,0)</f>
        <v>0</v>
      </c>
      <c r="BP152">
        <f t="shared" ref="BP152" si="1731">+IF(T152&gt;5,1,0)</f>
        <v>0</v>
      </c>
      <c r="BQ152">
        <f t="shared" ref="BQ152" si="1732">+IF(U152&gt;5,1,0)</f>
        <v>0</v>
      </c>
      <c r="BR152">
        <f t="shared" ref="BR152" si="1733">+IF(V152&gt;5,1,0)</f>
        <v>0</v>
      </c>
      <c r="BS152">
        <f t="shared" ref="BS152" si="1734">+IF(W152&gt;5,1,0)</f>
        <v>0</v>
      </c>
      <c r="BT152">
        <f t="shared" ref="BT152" si="1735">+IF(X152&gt;5,1,0)</f>
        <v>0</v>
      </c>
      <c r="BU152">
        <f t="shared" si="1342"/>
        <v>0</v>
      </c>
      <c r="BV152">
        <f t="shared" si="1342"/>
        <v>0</v>
      </c>
      <c r="BW152">
        <f t="shared" si="1342"/>
        <v>0</v>
      </c>
      <c r="BX152">
        <f t="shared" si="1325"/>
        <v>0</v>
      </c>
      <c r="BY152">
        <f t="shared" si="1325"/>
        <v>0</v>
      </c>
      <c r="BZ152">
        <f t="shared" si="1325"/>
        <v>0</v>
      </c>
      <c r="CA152">
        <f t="shared" si="1325"/>
        <v>0</v>
      </c>
      <c r="CB152">
        <f t="shared" si="1325"/>
        <v>0</v>
      </c>
      <c r="CC152">
        <f>+IF(AI152&gt;1,1,0)</f>
        <v>0</v>
      </c>
      <c r="CD152">
        <f t="shared" ref="CD152" si="1736">+IF(AJ152&gt;1,1,0)</f>
        <v>0</v>
      </c>
      <c r="CE152">
        <f t="shared" ref="CE152" si="1737">+IF(AK152&gt;1,1,0)</f>
        <v>0</v>
      </c>
      <c r="CF152">
        <f t="shared" ref="CF152" si="1738">+IF(AL152&gt;1,1,0)</f>
        <v>0</v>
      </c>
      <c r="CG152">
        <f t="shared" ref="CG152" si="1739">+IF(AM152&gt;1,1,0)</f>
        <v>0</v>
      </c>
      <c r="CH152">
        <f t="shared" ref="CH152" si="1740">+IF(AN152&gt;1,1,0)</f>
        <v>0</v>
      </c>
      <c r="CI152">
        <f t="shared" ref="CI152" si="1741">+IF(AO152&gt;1,1,0)</f>
        <v>0</v>
      </c>
      <c r="CJ152">
        <f t="shared" ref="CJ152" si="1742">+IF(AP152&gt;1,1,0)</f>
        <v>0</v>
      </c>
      <c r="CK152">
        <f t="shared" si="1350"/>
        <v>0</v>
      </c>
      <c r="CL152">
        <f t="shared" si="1350"/>
        <v>0</v>
      </c>
      <c r="CM152">
        <f t="shared" si="1350"/>
        <v>0</v>
      </c>
      <c r="CN152">
        <f t="shared" si="1327"/>
        <v>0</v>
      </c>
      <c r="CO152">
        <f t="shared" si="1327"/>
        <v>0</v>
      </c>
      <c r="CP152">
        <f t="shared" si="1327"/>
        <v>0</v>
      </c>
      <c r="CQ152">
        <f t="shared" si="1327"/>
        <v>0</v>
      </c>
      <c r="CR152">
        <f t="shared" si="1327"/>
        <v>0</v>
      </c>
    </row>
    <row r="153" spans="1:96" ht="14.25" customHeight="1" x14ac:dyDescent="0.35">
      <c r="A153" s="21" t="s">
        <v>99</v>
      </c>
      <c r="B153" s="21">
        <v>221750</v>
      </c>
      <c r="C153" s="21">
        <v>221800</v>
      </c>
      <c r="D153" s="21">
        <f t="shared" si="1491"/>
        <v>50</v>
      </c>
      <c r="E153" s="21"/>
      <c r="F153" s="21"/>
      <c r="G153" s="23">
        <v>2400</v>
      </c>
      <c r="H153" s="81"/>
      <c r="I153" s="81"/>
      <c r="J153" s="81"/>
      <c r="K153" s="81"/>
      <c r="L153" s="81"/>
      <c r="M153" s="81"/>
      <c r="N153" s="81"/>
      <c r="O153" s="81"/>
      <c r="P153" s="23">
        <v>5</v>
      </c>
      <c r="Q153" s="79"/>
      <c r="R153" s="79"/>
      <c r="S153" s="79"/>
      <c r="T153" s="79"/>
      <c r="U153" s="79"/>
      <c r="V153" s="79"/>
      <c r="W153" s="79"/>
      <c r="X153" s="79"/>
      <c r="Y153" s="23">
        <v>5</v>
      </c>
      <c r="Z153" s="25">
        <v>2.4354857214518948E-2</v>
      </c>
      <c r="AA153" s="25">
        <v>2.0377142857142858E-2</v>
      </c>
      <c r="AB153" s="25">
        <v>9.2742857142857158E-3</v>
      </c>
      <c r="AC153" s="25">
        <v>1.1507428571428569E-2</v>
      </c>
      <c r="AD153" s="25">
        <v>4.3394285714285722E-3</v>
      </c>
      <c r="AE153" s="25">
        <v>0</v>
      </c>
      <c r="AF153" s="25">
        <v>1.4914285714285715E-3</v>
      </c>
      <c r="AG153" s="25">
        <v>8.8628571428571413E-4</v>
      </c>
      <c r="AH153" s="23">
        <v>1</v>
      </c>
      <c r="AI153" s="77"/>
      <c r="AJ153" s="77"/>
      <c r="AK153" s="77"/>
      <c r="AL153" s="77"/>
      <c r="AM153" s="77"/>
      <c r="AN153" s="77"/>
      <c r="AO153" s="77"/>
      <c r="AP153" s="77"/>
      <c r="BE153">
        <f t="shared" ref="BE153:BT153" si="1743">+BE152</f>
        <v>0</v>
      </c>
      <c r="BF153">
        <f t="shared" si="1743"/>
        <v>0</v>
      </c>
      <c r="BG153">
        <f t="shared" si="1743"/>
        <v>0</v>
      </c>
      <c r="BH153">
        <f t="shared" si="1743"/>
        <v>0</v>
      </c>
      <c r="BI153">
        <f t="shared" si="1743"/>
        <v>0</v>
      </c>
      <c r="BJ153">
        <f t="shared" si="1743"/>
        <v>0</v>
      </c>
      <c r="BK153">
        <f t="shared" si="1743"/>
        <v>0</v>
      </c>
      <c r="BL153">
        <f t="shared" si="1743"/>
        <v>0</v>
      </c>
      <c r="BM153">
        <f t="shared" si="1743"/>
        <v>0</v>
      </c>
      <c r="BN153">
        <f t="shared" si="1743"/>
        <v>0</v>
      </c>
      <c r="BO153">
        <f t="shared" si="1743"/>
        <v>0</v>
      </c>
      <c r="BP153">
        <f t="shared" si="1743"/>
        <v>0</v>
      </c>
      <c r="BQ153">
        <f t="shared" si="1743"/>
        <v>0</v>
      </c>
      <c r="BR153">
        <f t="shared" si="1743"/>
        <v>0</v>
      </c>
      <c r="BS153">
        <f t="shared" si="1743"/>
        <v>0</v>
      </c>
      <c r="BT153">
        <f t="shared" si="1743"/>
        <v>0</v>
      </c>
      <c r="BU153">
        <f t="shared" si="1342"/>
        <v>0</v>
      </c>
      <c r="BV153">
        <f t="shared" si="1342"/>
        <v>0</v>
      </c>
      <c r="BW153">
        <f t="shared" si="1342"/>
        <v>0</v>
      </c>
      <c r="BX153">
        <f t="shared" si="1325"/>
        <v>0</v>
      </c>
      <c r="BY153">
        <f t="shared" si="1325"/>
        <v>0</v>
      </c>
      <c r="BZ153">
        <f t="shared" si="1325"/>
        <v>0</v>
      </c>
      <c r="CA153">
        <f t="shared" si="1325"/>
        <v>0</v>
      </c>
      <c r="CB153">
        <f t="shared" si="1325"/>
        <v>0</v>
      </c>
      <c r="CC153">
        <f t="shared" ref="CC153:CJ153" si="1744">+CC152</f>
        <v>0</v>
      </c>
      <c r="CD153">
        <f t="shared" si="1744"/>
        <v>0</v>
      </c>
      <c r="CE153">
        <f t="shared" si="1744"/>
        <v>0</v>
      </c>
      <c r="CF153">
        <f t="shared" si="1744"/>
        <v>0</v>
      </c>
      <c r="CG153">
        <f t="shared" si="1744"/>
        <v>0</v>
      </c>
      <c r="CH153">
        <f t="shared" si="1744"/>
        <v>0</v>
      </c>
      <c r="CI153">
        <f t="shared" si="1744"/>
        <v>0</v>
      </c>
      <c r="CJ153">
        <f t="shared" si="1744"/>
        <v>0</v>
      </c>
      <c r="CK153">
        <f t="shared" si="1350"/>
        <v>0</v>
      </c>
      <c r="CL153">
        <f t="shared" si="1350"/>
        <v>0</v>
      </c>
      <c r="CM153">
        <f t="shared" si="1350"/>
        <v>0</v>
      </c>
      <c r="CN153">
        <f t="shared" si="1327"/>
        <v>0</v>
      </c>
      <c r="CO153">
        <f t="shared" si="1327"/>
        <v>0</v>
      </c>
      <c r="CP153">
        <f t="shared" si="1327"/>
        <v>0</v>
      </c>
      <c r="CQ153">
        <f t="shared" si="1327"/>
        <v>0</v>
      </c>
      <c r="CR153">
        <f t="shared" si="1327"/>
        <v>0</v>
      </c>
    </row>
    <row r="154" spans="1:96" ht="14.25" customHeight="1" x14ac:dyDescent="0.35">
      <c r="A154" s="21" t="s">
        <v>99</v>
      </c>
      <c r="B154" s="21">
        <v>221800</v>
      </c>
      <c r="C154" s="21">
        <v>221850</v>
      </c>
      <c r="D154" s="21">
        <f t="shared" si="1491"/>
        <v>50</v>
      </c>
      <c r="E154" s="21" t="s">
        <v>66</v>
      </c>
      <c r="F154" s="21"/>
      <c r="G154" s="23">
        <v>2400</v>
      </c>
      <c r="H154" s="80">
        <v>1103.8817845012861</v>
      </c>
      <c r="I154" s="80">
        <v>933.04694483806918</v>
      </c>
      <c r="J154" s="80">
        <v>1103.8817845012861</v>
      </c>
      <c r="K154" s="80">
        <v>977.31298874530353</v>
      </c>
      <c r="L154" s="80">
        <v>1126.3852246651932</v>
      </c>
      <c r="M154" s="80">
        <v>1900.4284300794191</v>
      </c>
      <c r="N154" s="80">
        <v>1148.9369406040728</v>
      </c>
      <c r="O154" s="80">
        <v>1508.0363927539986</v>
      </c>
      <c r="P154" s="23">
        <v>5</v>
      </c>
      <c r="Q154" s="78">
        <v>2.5</v>
      </c>
      <c r="R154" s="78">
        <v>4.8</v>
      </c>
      <c r="S154" s="78">
        <v>3.5</v>
      </c>
      <c r="T154" s="78">
        <v>4.3</v>
      </c>
      <c r="U154" s="78">
        <v>3.3</v>
      </c>
      <c r="V154" s="78">
        <v>3.2</v>
      </c>
      <c r="W154" s="78">
        <v>2.6</v>
      </c>
      <c r="X154" s="78">
        <v>2</v>
      </c>
      <c r="Y154" s="23">
        <v>5</v>
      </c>
      <c r="Z154" s="25">
        <v>2.5107999967847551E-2</v>
      </c>
      <c r="AA154" s="25">
        <v>5.8662857142857128E-3</v>
      </c>
      <c r="AB154" s="25">
        <v>2.6811428571428572E-3</v>
      </c>
      <c r="AC154" s="25">
        <v>6.7199999999999996E-4</v>
      </c>
      <c r="AD154" s="25">
        <v>7.158857142857143E-3</v>
      </c>
      <c r="AE154" s="25">
        <v>3.0297142857142853E-3</v>
      </c>
      <c r="AF154" s="25">
        <v>1.6177142857142857E-3</v>
      </c>
      <c r="AG154" s="25">
        <v>1.877142857142857E-3</v>
      </c>
      <c r="AH154" s="23">
        <v>1</v>
      </c>
      <c r="AI154" s="76">
        <v>0</v>
      </c>
      <c r="AJ154" s="76">
        <v>0</v>
      </c>
      <c r="AK154" s="76">
        <v>0</v>
      </c>
      <c r="AL154" s="76">
        <v>1.0857142857142857E-2</v>
      </c>
      <c r="AM154" s="76">
        <v>0</v>
      </c>
      <c r="AN154" s="76">
        <v>5.2285714285714283E-2</v>
      </c>
      <c r="AO154" s="76">
        <v>0</v>
      </c>
      <c r="AP154" s="76">
        <v>0</v>
      </c>
      <c r="BE154">
        <f>+IF(H154&gt;2400,1,0)</f>
        <v>0</v>
      </c>
      <c r="BF154">
        <f t="shared" ref="BF154" si="1745">+IF(I154&gt;2400,1,0)</f>
        <v>0</v>
      </c>
      <c r="BG154">
        <f t="shared" ref="BG154" si="1746">+IF(J154&gt;2400,1,0)</f>
        <v>0</v>
      </c>
      <c r="BH154">
        <f t="shared" ref="BH154" si="1747">+IF(K154&gt;2400,1,0)</f>
        <v>0</v>
      </c>
      <c r="BI154">
        <f t="shared" ref="BI154" si="1748">+IF(L154&gt;2400,1,0)</f>
        <v>0</v>
      </c>
      <c r="BJ154">
        <f t="shared" ref="BJ154" si="1749">+IF(M154&gt;2400,1,0)</f>
        <v>0</v>
      </c>
      <c r="BK154">
        <f t="shared" ref="BK154" si="1750">+IF(N154&gt;2400,1,0)</f>
        <v>0</v>
      </c>
      <c r="BL154">
        <f t="shared" ref="BL154" si="1751">+IF(O154&gt;2400,1,0)</f>
        <v>0</v>
      </c>
      <c r="BM154">
        <f>+IF(Q154&gt;5,1,0)</f>
        <v>0</v>
      </c>
      <c r="BN154">
        <f t="shared" ref="BN154" si="1752">+IF(R154&gt;5,1,0)</f>
        <v>0</v>
      </c>
      <c r="BO154">
        <f t="shared" ref="BO154" si="1753">+IF(S154&gt;5,1,0)</f>
        <v>0</v>
      </c>
      <c r="BP154">
        <f t="shared" ref="BP154" si="1754">+IF(T154&gt;5,1,0)</f>
        <v>0</v>
      </c>
      <c r="BQ154">
        <f t="shared" ref="BQ154" si="1755">+IF(U154&gt;5,1,0)</f>
        <v>0</v>
      </c>
      <c r="BR154">
        <f t="shared" ref="BR154" si="1756">+IF(V154&gt;5,1,0)</f>
        <v>0</v>
      </c>
      <c r="BS154">
        <f t="shared" ref="BS154" si="1757">+IF(W154&gt;5,1,0)</f>
        <v>0</v>
      </c>
      <c r="BT154">
        <f t="shared" ref="BT154" si="1758">+IF(X154&gt;5,1,0)</f>
        <v>0</v>
      </c>
      <c r="BU154">
        <f t="shared" si="1342"/>
        <v>0</v>
      </c>
      <c r="BV154">
        <f t="shared" si="1342"/>
        <v>0</v>
      </c>
      <c r="BW154">
        <f t="shared" si="1342"/>
        <v>0</v>
      </c>
      <c r="BX154">
        <f t="shared" si="1325"/>
        <v>0</v>
      </c>
      <c r="BY154">
        <f t="shared" si="1325"/>
        <v>0</v>
      </c>
      <c r="BZ154">
        <f t="shared" si="1325"/>
        <v>0</v>
      </c>
      <c r="CA154">
        <f t="shared" si="1325"/>
        <v>0</v>
      </c>
      <c r="CB154">
        <f t="shared" si="1325"/>
        <v>0</v>
      </c>
      <c r="CC154">
        <f>+IF(AI154&gt;1,1,0)</f>
        <v>0</v>
      </c>
      <c r="CD154">
        <f t="shared" ref="CD154" si="1759">+IF(AJ154&gt;1,1,0)</f>
        <v>0</v>
      </c>
      <c r="CE154">
        <f t="shared" ref="CE154" si="1760">+IF(AK154&gt;1,1,0)</f>
        <v>0</v>
      </c>
      <c r="CF154">
        <f t="shared" ref="CF154" si="1761">+IF(AL154&gt;1,1,0)</f>
        <v>0</v>
      </c>
      <c r="CG154">
        <f t="shared" ref="CG154" si="1762">+IF(AM154&gt;1,1,0)</f>
        <v>0</v>
      </c>
      <c r="CH154">
        <f t="shared" ref="CH154" si="1763">+IF(AN154&gt;1,1,0)</f>
        <v>0</v>
      </c>
      <c r="CI154">
        <f t="shared" ref="CI154" si="1764">+IF(AO154&gt;1,1,0)</f>
        <v>0</v>
      </c>
      <c r="CJ154">
        <f t="shared" ref="CJ154" si="1765">+IF(AP154&gt;1,1,0)</f>
        <v>0</v>
      </c>
      <c r="CK154">
        <f t="shared" si="1350"/>
        <v>0</v>
      </c>
      <c r="CL154">
        <f t="shared" si="1350"/>
        <v>0</v>
      </c>
      <c r="CM154">
        <f t="shared" si="1350"/>
        <v>0</v>
      </c>
      <c r="CN154">
        <f t="shared" si="1327"/>
        <v>0</v>
      </c>
      <c r="CO154">
        <f t="shared" si="1327"/>
        <v>0</v>
      </c>
      <c r="CP154">
        <f t="shared" si="1327"/>
        <v>0</v>
      </c>
      <c r="CQ154">
        <f t="shared" si="1327"/>
        <v>0</v>
      </c>
      <c r="CR154">
        <f t="shared" si="1327"/>
        <v>0</v>
      </c>
    </row>
    <row r="155" spans="1:96" ht="14.25" customHeight="1" x14ac:dyDescent="0.35">
      <c r="A155" s="21" t="s">
        <v>99</v>
      </c>
      <c r="B155" s="21">
        <v>221850</v>
      </c>
      <c r="C155" s="21">
        <v>221900</v>
      </c>
      <c r="D155" s="21">
        <f t="shared" si="1491"/>
        <v>50</v>
      </c>
      <c r="E155" s="21"/>
      <c r="F155" s="21"/>
      <c r="G155" s="23">
        <v>2400</v>
      </c>
      <c r="H155" s="81"/>
      <c r="I155" s="81"/>
      <c r="J155" s="81"/>
      <c r="K155" s="81"/>
      <c r="L155" s="81"/>
      <c r="M155" s="81"/>
      <c r="N155" s="81"/>
      <c r="O155" s="81"/>
      <c r="P155" s="23">
        <v>5</v>
      </c>
      <c r="Q155" s="79"/>
      <c r="R155" s="79"/>
      <c r="S155" s="79"/>
      <c r="T155" s="79"/>
      <c r="U155" s="79"/>
      <c r="V155" s="79"/>
      <c r="W155" s="79"/>
      <c r="X155" s="79"/>
      <c r="Y155" s="23">
        <v>5</v>
      </c>
      <c r="Z155" s="25">
        <v>2.7380000029972627E-2</v>
      </c>
      <c r="AA155" s="25">
        <v>8.5102857142857133E-3</v>
      </c>
      <c r="AB155" s="25">
        <v>6.0799999999999993E-4</v>
      </c>
      <c r="AC155" s="25">
        <v>2.6148571428571432E-3</v>
      </c>
      <c r="AD155" s="25">
        <v>5.692E-3</v>
      </c>
      <c r="AE155" s="25">
        <v>1.6051428571428573E-3</v>
      </c>
      <c r="AF155" s="25">
        <v>5.2525714285714276E-3</v>
      </c>
      <c r="AG155" s="25">
        <v>3.4422857142857141E-3</v>
      </c>
      <c r="AH155" s="23">
        <v>1</v>
      </c>
      <c r="AI155" s="77"/>
      <c r="AJ155" s="77"/>
      <c r="AK155" s="77"/>
      <c r="AL155" s="77"/>
      <c r="AM155" s="77"/>
      <c r="AN155" s="77"/>
      <c r="AO155" s="77"/>
      <c r="AP155" s="77"/>
      <c r="BE155">
        <f t="shared" ref="BE155:BT155" si="1766">+BE154</f>
        <v>0</v>
      </c>
      <c r="BF155">
        <f t="shared" si="1766"/>
        <v>0</v>
      </c>
      <c r="BG155">
        <f t="shared" si="1766"/>
        <v>0</v>
      </c>
      <c r="BH155">
        <f t="shared" si="1766"/>
        <v>0</v>
      </c>
      <c r="BI155">
        <f t="shared" si="1766"/>
        <v>0</v>
      </c>
      <c r="BJ155">
        <f t="shared" si="1766"/>
        <v>0</v>
      </c>
      <c r="BK155">
        <f t="shared" si="1766"/>
        <v>0</v>
      </c>
      <c r="BL155">
        <f t="shared" si="1766"/>
        <v>0</v>
      </c>
      <c r="BM155">
        <f t="shared" si="1766"/>
        <v>0</v>
      </c>
      <c r="BN155">
        <f t="shared" si="1766"/>
        <v>0</v>
      </c>
      <c r="BO155">
        <f t="shared" si="1766"/>
        <v>0</v>
      </c>
      <c r="BP155">
        <f t="shared" si="1766"/>
        <v>0</v>
      </c>
      <c r="BQ155">
        <f t="shared" si="1766"/>
        <v>0</v>
      </c>
      <c r="BR155">
        <f t="shared" si="1766"/>
        <v>0</v>
      </c>
      <c r="BS155">
        <f t="shared" si="1766"/>
        <v>0</v>
      </c>
      <c r="BT155">
        <f t="shared" si="1766"/>
        <v>0</v>
      </c>
      <c r="BU155">
        <f t="shared" si="1342"/>
        <v>0</v>
      </c>
      <c r="BV155">
        <f t="shared" si="1342"/>
        <v>0</v>
      </c>
      <c r="BW155">
        <f t="shared" si="1342"/>
        <v>0</v>
      </c>
      <c r="BX155">
        <f t="shared" si="1325"/>
        <v>0</v>
      </c>
      <c r="BY155">
        <f t="shared" si="1325"/>
        <v>0</v>
      </c>
      <c r="BZ155">
        <f t="shared" si="1325"/>
        <v>0</v>
      </c>
      <c r="CA155">
        <f t="shared" si="1325"/>
        <v>0</v>
      </c>
      <c r="CB155">
        <f t="shared" si="1325"/>
        <v>0</v>
      </c>
      <c r="CC155">
        <f t="shared" ref="CC155:CJ155" si="1767">+CC154</f>
        <v>0</v>
      </c>
      <c r="CD155">
        <f t="shared" si="1767"/>
        <v>0</v>
      </c>
      <c r="CE155">
        <f t="shared" si="1767"/>
        <v>0</v>
      </c>
      <c r="CF155">
        <f t="shared" si="1767"/>
        <v>0</v>
      </c>
      <c r="CG155">
        <f t="shared" si="1767"/>
        <v>0</v>
      </c>
      <c r="CH155">
        <f t="shared" si="1767"/>
        <v>0</v>
      </c>
      <c r="CI155">
        <f t="shared" si="1767"/>
        <v>0</v>
      </c>
      <c r="CJ155">
        <f t="shared" si="1767"/>
        <v>0</v>
      </c>
      <c r="CK155">
        <f t="shared" si="1350"/>
        <v>0</v>
      </c>
      <c r="CL155">
        <f t="shared" si="1350"/>
        <v>0</v>
      </c>
      <c r="CM155">
        <f t="shared" si="1350"/>
        <v>0</v>
      </c>
      <c r="CN155">
        <f t="shared" si="1327"/>
        <v>0</v>
      </c>
      <c r="CO155">
        <f t="shared" si="1327"/>
        <v>0</v>
      </c>
      <c r="CP155">
        <f t="shared" si="1327"/>
        <v>0</v>
      </c>
      <c r="CQ155">
        <f t="shared" si="1327"/>
        <v>0</v>
      </c>
      <c r="CR155">
        <f t="shared" si="1327"/>
        <v>0</v>
      </c>
    </row>
    <row r="156" spans="1:96" ht="14.25" customHeight="1" x14ac:dyDescent="0.35">
      <c r="A156" s="21" t="s">
        <v>99</v>
      </c>
      <c r="B156" s="21">
        <v>221900</v>
      </c>
      <c r="C156" s="21">
        <v>221950</v>
      </c>
      <c r="D156" s="21">
        <f t="shared" si="1491"/>
        <v>50</v>
      </c>
      <c r="E156" s="21"/>
      <c r="F156" s="21"/>
      <c r="G156" s="23">
        <v>2400</v>
      </c>
      <c r="H156" s="80">
        <v>1059.0228449564595</v>
      </c>
      <c r="I156" s="80">
        <v>999.52746101122636</v>
      </c>
      <c r="J156" s="80">
        <v>955.15248948738645</v>
      </c>
      <c r="K156" s="80">
        <v>1133.8971366963031</v>
      </c>
      <c r="L156" s="80">
        <v>1308.0909035772854</v>
      </c>
      <c r="M156" s="80">
        <v>1300.4627614991207</v>
      </c>
      <c r="N156" s="80">
        <v>837.91704502403161</v>
      </c>
      <c r="O156" s="80">
        <v>969.92011096046667</v>
      </c>
      <c r="P156" s="23">
        <v>5</v>
      </c>
      <c r="Q156" s="78">
        <v>2.5</v>
      </c>
      <c r="R156" s="78">
        <v>4.9000000000000004</v>
      </c>
      <c r="S156" s="78">
        <v>2.5</v>
      </c>
      <c r="T156" s="78">
        <v>3.8</v>
      </c>
      <c r="U156" s="78">
        <v>3.4</v>
      </c>
      <c r="V156" s="78">
        <v>2.7</v>
      </c>
      <c r="W156" s="78">
        <v>1.9</v>
      </c>
      <c r="X156" s="78">
        <v>1.9</v>
      </c>
      <c r="Y156" s="23">
        <v>5</v>
      </c>
      <c r="Z156" s="25">
        <v>1.051600002833775E-2</v>
      </c>
      <c r="AA156" s="25">
        <v>1.7457142857142856E-3</v>
      </c>
      <c r="AB156" s="25">
        <v>0</v>
      </c>
      <c r="AC156" s="25">
        <v>7.5085714285714296E-4</v>
      </c>
      <c r="AD156" s="25">
        <v>1.1353714285714286E-2</v>
      </c>
      <c r="AE156" s="25">
        <v>2.3702857142857141E-3</v>
      </c>
      <c r="AF156" s="25">
        <v>4.7400000000000003E-3</v>
      </c>
      <c r="AG156" s="25">
        <v>4.4097142857142859E-3</v>
      </c>
      <c r="AH156" s="23">
        <v>1</v>
      </c>
      <c r="AI156" s="76">
        <v>2.5714284607342309E-3</v>
      </c>
      <c r="AJ156" s="76">
        <v>0</v>
      </c>
      <c r="AK156" s="76">
        <v>0</v>
      </c>
      <c r="AL156" s="76">
        <v>0</v>
      </c>
      <c r="AM156" s="76">
        <v>0</v>
      </c>
      <c r="AN156" s="76">
        <v>4.8571428571428576E-3</v>
      </c>
      <c r="AO156" s="76">
        <v>0</v>
      </c>
      <c r="AP156" s="76">
        <v>0</v>
      </c>
      <c r="BE156">
        <f>+IF(H156&gt;2400,1,0)</f>
        <v>0</v>
      </c>
      <c r="BF156">
        <f t="shared" ref="BF156" si="1768">+IF(I156&gt;2400,1,0)</f>
        <v>0</v>
      </c>
      <c r="BG156">
        <f t="shared" ref="BG156" si="1769">+IF(J156&gt;2400,1,0)</f>
        <v>0</v>
      </c>
      <c r="BH156">
        <f t="shared" ref="BH156" si="1770">+IF(K156&gt;2400,1,0)</f>
        <v>0</v>
      </c>
      <c r="BI156">
        <f t="shared" ref="BI156" si="1771">+IF(L156&gt;2400,1,0)</f>
        <v>0</v>
      </c>
      <c r="BJ156">
        <f t="shared" ref="BJ156" si="1772">+IF(M156&gt;2400,1,0)</f>
        <v>0</v>
      </c>
      <c r="BK156">
        <f t="shared" ref="BK156" si="1773">+IF(N156&gt;2400,1,0)</f>
        <v>0</v>
      </c>
      <c r="BL156">
        <f t="shared" ref="BL156" si="1774">+IF(O156&gt;2400,1,0)</f>
        <v>0</v>
      </c>
      <c r="BM156">
        <f>+IF(Q156&gt;5,1,0)</f>
        <v>0</v>
      </c>
      <c r="BN156">
        <f t="shared" ref="BN156" si="1775">+IF(R156&gt;5,1,0)</f>
        <v>0</v>
      </c>
      <c r="BO156">
        <f t="shared" ref="BO156" si="1776">+IF(S156&gt;5,1,0)</f>
        <v>0</v>
      </c>
      <c r="BP156">
        <f t="shared" ref="BP156" si="1777">+IF(T156&gt;5,1,0)</f>
        <v>0</v>
      </c>
      <c r="BQ156">
        <f t="shared" ref="BQ156" si="1778">+IF(U156&gt;5,1,0)</f>
        <v>0</v>
      </c>
      <c r="BR156">
        <f t="shared" ref="BR156" si="1779">+IF(V156&gt;5,1,0)</f>
        <v>0</v>
      </c>
      <c r="BS156">
        <f t="shared" ref="BS156" si="1780">+IF(W156&gt;5,1,0)</f>
        <v>0</v>
      </c>
      <c r="BT156">
        <f t="shared" ref="BT156" si="1781">+IF(X156&gt;5,1,0)</f>
        <v>0</v>
      </c>
      <c r="BU156">
        <f t="shared" si="1342"/>
        <v>0</v>
      </c>
      <c r="BV156">
        <f t="shared" si="1342"/>
        <v>0</v>
      </c>
      <c r="BW156">
        <f t="shared" si="1342"/>
        <v>0</v>
      </c>
      <c r="BX156">
        <f t="shared" si="1325"/>
        <v>0</v>
      </c>
      <c r="BY156">
        <f t="shared" si="1325"/>
        <v>0</v>
      </c>
      <c r="BZ156">
        <f t="shared" si="1325"/>
        <v>0</v>
      </c>
      <c r="CA156">
        <f t="shared" si="1325"/>
        <v>0</v>
      </c>
      <c r="CB156">
        <f t="shared" si="1325"/>
        <v>0</v>
      </c>
      <c r="CC156">
        <f>+IF(AI156&gt;1,1,0)</f>
        <v>0</v>
      </c>
      <c r="CD156">
        <f t="shared" ref="CD156" si="1782">+IF(AJ156&gt;1,1,0)</f>
        <v>0</v>
      </c>
      <c r="CE156">
        <f t="shared" ref="CE156" si="1783">+IF(AK156&gt;1,1,0)</f>
        <v>0</v>
      </c>
      <c r="CF156">
        <f t="shared" ref="CF156" si="1784">+IF(AL156&gt;1,1,0)</f>
        <v>0</v>
      </c>
      <c r="CG156">
        <f t="shared" ref="CG156" si="1785">+IF(AM156&gt;1,1,0)</f>
        <v>0</v>
      </c>
      <c r="CH156">
        <f t="shared" ref="CH156" si="1786">+IF(AN156&gt;1,1,0)</f>
        <v>0</v>
      </c>
      <c r="CI156">
        <f t="shared" ref="CI156" si="1787">+IF(AO156&gt;1,1,0)</f>
        <v>0</v>
      </c>
      <c r="CJ156">
        <f t="shared" ref="CJ156" si="1788">+IF(AP156&gt;1,1,0)</f>
        <v>0</v>
      </c>
      <c r="CK156">
        <f t="shared" si="1350"/>
        <v>0</v>
      </c>
      <c r="CL156">
        <f t="shared" si="1350"/>
        <v>0</v>
      </c>
      <c r="CM156">
        <f t="shared" si="1350"/>
        <v>0</v>
      </c>
      <c r="CN156">
        <f t="shared" si="1327"/>
        <v>0</v>
      </c>
      <c r="CO156">
        <f t="shared" si="1327"/>
        <v>0</v>
      </c>
      <c r="CP156">
        <f t="shared" si="1327"/>
        <v>0</v>
      </c>
      <c r="CQ156">
        <f t="shared" si="1327"/>
        <v>0</v>
      </c>
      <c r="CR156">
        <f t="shared" si="1327"/>
        <v>0</v>
      </c>
    </row>
    <row r="157" spans="1:96" ht="14.25" customHeight="1" x14ac:dyDescent="0.35">
      <c r="A157" s="21" t="s">
        <v>99</v>
      </c>
      <c r="B157" s="21">
        <v>221950</v>
      </c>
      <c r="C157" s="21">
        <v>222000</v>
      </c>
      <c r="D157" s="21">
        <f t="shared" si="1491"/>
        <v>50</v>
      </c>
      <c r="E157" s="21"/>
      <c r="F157" s="21"/>
      <c r="G157" s="23">
        <v>2400</v>
      </c>
      <c r="H157" s="81"/>
      <c r="I157" s="81"/>
      <c r="J157" s="81"/>
      <c r="K157" s="81"/>
      <c r="L157" s="81"/>
      <c r="M157" s="81"/>
      <c r="N157" s="81"/>
      <c r="O157" s="81"/>
      <c r="P157" s="23">
        <v>5</v>
      </c>
      <c r="Q157" s="79"/>
      <c r="R157" s="79"/>
      <c r="S157" s="79"/>
      <c r="T157" s="79"/>
      <c r="U157" s="79"/>
      <c r="V157" s="79"/>
      <c r="W157" s="79"/>
      <c r="X157" s="79"/>
      <c r="Y157" s="23">
        <v>5</v>
      </c>
      <c r="Z157" s="25">
        <v>3.1452571720395756E-2</v>
      </c>
      <c r="AA157" s="25">
        <v>4.8371428571428567E-3</v>
      </c>
      <c r="AB157" s="25">
        <v>1.6200000000000001E-3</v>
      </c>
      <c r="AC157" s="25">
        <v>2.1485714285714286E-4</v>
      </c>
      <c r="AD157" s="25">
        <v>1.2417142857142857E-2</v>
      </c>
      <c r="AE157" s="25">
        <v>1.8285714285714289E-4</v>
      </c>
      <c r="AF157" s="25">
        <v>3.4799999999999995E-4</v>
      </c>
      <c r="AG157" s="25">
        <v>1.3988571428571431E-3</v>
      </c>
      <c r="AH157" s="23">
        <v>1</v>
      </c>
      <c r="AI157" s="77"/>
      <c r="AJ157" s="77"/>
      <c r="AK157" s="77"/>
      <c r="AL157" s="77"/>
      <c r="AM157" s="77"/>
      <c r="AN157" s="77"/>
      <c r="AO157" s="77"/>
      <c r="AP157" s="77"/>
      <c r="BE157">
        <f t="shared" ref="BE157:BT157" si="1789">+BE156</f>
        <v>0</v>
      </c>
      <c r="BF157">
        <f t="shared" si="1789"/>
        <v>0</v>
      </c>
      <c r="BG157">
        <f t="shared" si="1789"/>
        <v>0</v>
      </c>
      <c r="BH157">
        <f t="shared" si="1789"/>
        <v>0</v>
      </c>
      <c r="BI157">
        <f t="shared" si="1789"/>
        <v>0</v>
      </c>
      <c r="BJ157">
        <f t="shared" si="1789"/>
        <v>0</v>
      </c>
      <c r="BK157">
        <f t="shared" si="1789"/>
        <v>0</v>
      </c>
      <c r="BL157">
        <f t="shared" si="1789"/>
        <v>0</v>
      </c>
      <c r="BM157">
        <f t="shared" si="1789"/>
        <v>0</v>
      </c>
      <c r="BN157">
        <f t="shared" si="1789"/>
        <v>0</v>
      </c>
      <c r="BO157">
        <f t="shared" si="1789"/>
        <v>0</v>
      </c>
      <c r="BP157">
        <f t="shared" si="1789"/>
        <v>0</v>
      </c>
      <c r="BQ157">
        <f t="shared" si="1789"/>
        <v>0</v>
      </c>
      <c r="BR157">
        <f t="shared" si="1789"/>
        <v>0</v>
      </c>
      <c r="BS157">
        <f t="shared" si="1789"/>
        <v>0</v>
      </c>
      <c r="BT157">
        <f t="shared" si="1789"/>
        <v>0</v>
      </c>
      <c r="BU157">
        <f t="shared" si="1342"/>
        <v>0</v>
      </c>
      <c r="BV157">
        <f t="shared" si="1342"/>
        <v>0</v>
      </c>
      <c r="BW157">
        <f t="shared" si="1342"/>
        <v>0</v>
      </c>
      <c r="BX157">
        <f t="shared" si="1325"/>
        <v>0</v>
      </c>
      <c r="BY157">
        <f t="shared" si="1325"/>
        <v>0</v>
      </c>
      <c r="BZ157">
        <f t="shared" si="1325"/>
        <v>0</v>
      </c>
      <c r="CA157">
        <f t="shared" si="1325"/>
        <v>0</v>
      </c>
      <c r="CB157">
        <f t="shared" si="1325"/>
        <v>0</v>
      </c>
      <c r="CC157">
        <f t="shared" ref="CC157:CJ157" si="1790">+CC156</f>
        <v>0</v>
      </c>
      <c r="CD157">
        <f t="shared" si="1790"/>
        <v>0</v>
      </c>
      <c r="CE157">
        <f t="shared" si="1790"/>
        <v>0</v>
      </c>
      <c r="CF157">
        <f t="shared" si="1790"/>
        <v>0</v>
      </c>
      <c r="CG157">
        <f t="shared" si="1790"/>
        <v>0</v>
      </c>
      <c r="CH157">
        <f t="shared" si="1790"/>
        <v>0</v>
      </c>
      <c r="CI157">
        <f t="shared" si="1790"/>
        <v>0</v>
      </c>
      <c r="CJ157">
        <f t="shared" si="1790"/>
        <v>0</v>
      </c>
      <c r="CK157">
        <f t="shared" si="1350"/>
        <v>0</v>
      </c>
      <c r="CL157">
        <f t="shared" si="1350"/>
        <v>0</v>
      </c>
      <c r="CM157">
        <f t="shared" si="1350"/>
        <v>0</v>
      </c>
      <c r="CN157">
        <f t="shared" si="1327"/>
        <v>0</v>
      </c>
      <c r="CO157">
        <f t="shared" si="1327"/>
        <v>0</v>
      </c>
      <c r="CP157">
        <f t="shared" si="1327"/>
        <v>0</v>
      </c>
      <c r="CQ157">
        <f t="shared" si="1327"/>
        <v>0</v>
      </c>
      <c r="CR157">
        <f t="shared" si="1327"/>
        <v>0</v>
      </c>
    </row>
    <row r="158" spans="1:96" ht="14.25" customHeight="1" x14ac:dyDescent="0.35">
      <c r="A158" s="21" t="s">
        <v>99</v>
      </c>
      <c r="B158" s="21">
        <v>222000</v>
      </c>
      <c r="C158" s="21">
        <v>222050</v>
      </c>
      <c r="D158" s="21">
        <f t="shared" si="1491"/>
        <v>50</v>
      </c>
      <c r="E158" s="21"/>
      <c r="F158" s="21"/>
      <c r="G158" s="23">
        <v>2400</v>
      </c>
      <c r="H158" s="80">
        <v>1718.7256720808348</v>
      </c>
      <c r="I158" s="80">
        <v>1585.7239225459728</v>
      </c>
      <c r="J158" s="80">
        <v>1096.3914983427599</v>
      </c>
      <c r="K158" s="80">
        <v>1392.3105434968738</v>
      </c>
      <c r="L158" s="80">
        <v>1964.0779561788866</v>
      </c>
      <c r="M158" s="80">
        <v>2236.9982613270581</v>
      </c>
      <c r="N158" s="80">
        <v>1469.3515157241418</v>
      </c>
      <c r="O158" s="80">
        <v>1876.6182187358902</v>
      </c>
      <c r="P158" s="23">
        <v>5</v>
      </c>
      <c r="Q158" s="78">
        <v>2</v>
      </c>
      <c r="R158" s="78">
        <v>4.5</v>
      </c>
      <c r="S158" s="78">
        <v>3.4</v>
      </c>
      <c r="T158" s="78">
        <v>4.8</v>
      </c>
      <c r="U158" s="78">
        <v>4.4000000000000004</v>
      </c>
      <c r="V158" s="78">
        <v>3.1</v>
      </c>
      <c r="W158" s="78">
        <v>2.2000000000000002</v>
      </c>
      <c r="X158" s="78">
        <v>2.2000000000000002</v>
      </c>
      <c r="Y158" s="23">
        <v>5</v>
      </c>
      <c r="Z158" s="25">
        <v>4.1445714037758961E-3</v>
      </c>
      <c r="AA158" s="25">
        <v>3.9382857142857145E-3</v>
      </c>
      <c r="AB158" s="25">
        <v>0</v>
      </c>
      <c r="AC158" s="25">
        <v>5.9142857142857131E-4</v>
      </c>
      <c r="AD158" s="25">
        <v>8.7559999999999999E-3</v>
      </c>
      <c r="AE158" s="25">
        <v>0</v>
      </c>
      <c r="AF158" s="25">
        <v>5.9828571428571431E-3</v>
      </c>
      <c r="AG158" s="25">
        <v>0</v>
      </c>
      <c r="AH158" s="23">
        <v>1</v>
      </c>
      <c r="AI158" s="76">
        <v>0</v>
      </c>
      <c r="AJ158" s="76">
        <v>0</v>
      </c>
      <c r="AK158" s="76">
        <v>0</v>
      </c>
      <c r="AL158" s="76">
        <v>0</v>
      </c>
      <c r="AM158" s="76">
        <v>2.2000000000000002E-2</v>
      </c>
      <c r="AN158" s="76">
        <v>1.6571428571428574E-2</v>
      </c>
      <c r="AO158" s="76">
        <v>0</v>
      </c>
      <c r="AP158" s="76">
        <v>0</v>
      </c>
      <c r="BE158">
        <f>+IF(H158&gt;2400,1,0)</f>
        <v>0</v>
      </c>
      <c r="BF158">
        <f t="shared" ref="BF158" si="1791">+IF(I158&gt;2400,1,0)</f>
        <v>0</v>
      </c>
      <c r="BG158">
        <f t="shared" ref="BG158" si="1792">+IF(J158&gt;2400,1,0)</f>
        <v>0</v>
      </c>
      <c r="BH158">
        <f t="shared" ref="BH158" si="1793">+IF(K158&gt;2400,1,0)</f>
        <v>0</v>
      </c>
      <c r="BI158">
        <f t="shared" ref="BI158" si="1794">+IF(L158&gt;2400,1,0)</f>
        <v>0</v>
      </c>
      <c r="BJ158">
        <f t="shared" ref="BJ158" si="1795">+IF(M158&gt;2400,1,0)</f>
        <v>0</v>
      </c>
      <c r="BK158">
        <f t="shared" ref="BK158" si="1796">+IF(N158&gt;2400,1,0)</f>
        <v>0</v>
      </c>
      <c r="BL158">
        <f t="shared" ref="BL158" si="1797">+IF(O158&gt;2400,1,0)</f>
        <v>0</v>
      </c>
      <c r="BM158">
        <f>+IF(Q158&gt;5,1,0)</f>
        <v>0</v>
      </c>
      <c r="BN158">
        <f t="shared" ref="BN158" si="1798">+IF(R158&gt;5,1,0)</f>
        <v>0</v>
      </c>
      <c r="BO158">
        <f t="shared" ref="BO158" si="1799">+IF(S158&gt;5,1,0)</f>
        <v>0</v>
      </c>
      <c r="BP158">
        <f t="shared" ref="BP158" si="1800">+IF(T158&gt;5,1,0)</f>
        <v>0</v>
      </c>
      <c r="BQ158">
        <f t="shared" ref="BQ158" si="1801">+IF(U158&gt;5,1,0)</f>
        <v>0</v>
      </c>
      <c r="BR158">
        <f t="shared" ref="BR158" si="1802">+IF(V158&gt;5,1,0)</f>
        <v>0</v>
      </c>
      <c r="BS158">
        <f t="shared" ref="BS158" si="1803">+IF(W158&gt;5,1,0)</f>
        <v>0</v>
      </c>
      <c r="BT158">
        <f t="shared" ref="BT158" si="1804">+IF(X158&gt;5,1,0)</f>
        <v>0</v>
      </c>
      <c r="BU158">
        <f t="shared" si="1342"/>
        <v>0</v>
      </c>
      <c r="BV158">
        <f t="shared" si="1342"/>
        <v>0</v>
      </c>
      <c r="BW158">
        <f t="shared" si="1342"/>
        <v>0</v>
      </c>
      <c r="BX158">
        <f t="shared" si="1325"/>
        <v>0</v>
      </c>
      <c r="BY158">
        <f t="shared" si="1325"/>
        <v>0</v>
      </c>
      <c r="BZ158">
        <f t="shared" si="1325"/>
        <v>0</v>
      </c>
      <c r="CA158">
        <f t="shared" si="1325"/>
        <v>0</v>
      </c>
      <c r="CB158">
        <f t="shared" si="1325"/>
        <v>0</v>
      </c>
      <c r="CC158">
        <f>+IF(AI158&gt;1,1,0)</f>
        <v>0</v>
      </c>
      <c r="CD158">
        <f t="shared" ref="CD158" si="1805">+IF(AJ158&gt;1,1,0)</f>
        <v>0</v>
      </c>
      <c r="CE158">
        <f t="shared" ref="CE158" si="1806">+IF(AK158&gt;1,1,0)</f>
        <v>0</v>
      </c>
      <c r="CF158">
        <f t="shared" ref="CF158" si="1807">+IF(AL158&gt;1,1,0)</f>
        <v>0</v>
      </c>
      <c r="CG158">
        <f t="shared" ref="CG158" si="1808">+IF(AM158&gt;1,1,0)</f>
        <v>0</v>
      </c>
      <c r="CH158">
        <f t="shared" ref="CH158" si="1809">+IF(AN158&gt;1,1,0)</f>
        <v>0</v>
      </c>
      <c r="CI158">
        <f t="shared" ref="CI158" si="1810">+IF(AO158&gt;1,1,0)</f>
        <v>0</v>
      </c>
      <c r="CJ158">
        <f t="shared" ref="CJ158" si="1811">+IF(AP158&gt;1,1,0)</f>
        <v>0</v>
      </c>
      <c r="CK158">
        <f t="shared" si="1350"/>
        <v>0</v>
      </c>
      <c r="CL158">
        <f t="shared" si="1350"/>
        <v>0</v>
      </c>
      <c r="CM158">
        <f t="shared" si="1350"/>
        <v>0</v>
      </c>
      <c r="CN158">
        <f t="shared" si="1327"/>
        <v>0</v>
      </c>
      <c r="CO158">
        <f t="shared" si="1327"/>
        <v>0</v>
      </c>
      <c r="CP158">
        <f t="shared" si="1327"/>
        <v>0</v>
      </c>
      <c r="CQ158">
        <f t="shared" si="1327"/>
        <v>0</v>
      </c>
      <c r="CR158">
        <f t="shared" si="1327"/>
        <v>0</v>
      </c>
    </row>
    <row r="159" spans="1:96" ht="14.25" customHeight="1" x14ac:dyDescent="0.35">
      <c r="A159" s="21" t="s">
        <v>99</v>
      </c>
      <c r="B159" s="21">
        <v>222050</v>
      </c>
      <c r="C159" s="21">
        <v>222100</v>
      </c>
      <c r="D159" s="21">
        <f t="shared" si="1491"/>
        <v>50</v>
      </c>
      <c r="E159" s="21"/>
      <c r="F159" s="21"/>
      <c r="G159" s="23">
        <v>2400</v>
      </c>
      <c r="H159" s="81"/>
      <c r="I159" s="81"/>
      <c r="J159" s="81"/>
      <c r="K159" s="81"/>
      <c r="L159" s="81"/>
      <c r="M159" s="81"/>
      <c r="N159" s="81"/>
      <c r="O159" s="81"/>
      <c r="P159" s="23">
        <v>5</v>
      </c>
      <c r="Q159" s="79"/>
      <c r="R159" s="79"/>
      <c r="S159" s="79"/>
      <c r="T159" s="79"/>
      <c r="U159" s="79"/>
      <c r="V159" s="79"/>
      <c r="W159" s="79"/>
      <c r="X159" s="79"/>
      <c r="Y159" s="23">
        <v>5</v>
      </c>
      <c r="Z159" s="25">
        <v>8.5771428298950202E-3</v>
      </c>
      <c r="AA159" s="25">
        <v>2.2777142857142857E-3</v>
      </c>
      <c r="AB159" s="25">
        <v>0</v>
      </c>
      <c r="AC159" s="25">
        <v>5.3714285714285724E-4</v>
      </c>
      <c r="AD159" s="25">
        <v>1.6973142857142864E-2</v>
      </c>
      <c r="AE159" s="25">
        <v>3.0057142857142858E-4</v>
      </c>
      <c r="AF159" s="25">
        <v>2.6617142857142855E-3</v>
      </c>
      <c r="AG159" s="25">
        <v>3.588E-3</v>
      </c>
      <c r="AH159" s="23">
        <v>1</v>
      </c>
      <c r="AI159" s="77"/>
      <c r="AJ159" s="77"/>
      <c r="AK159" s="77"/>
      <c r="AL159" s="77"/>
      <c r="AM159" s="77"/>
      <c r="AN159" s="77"/>
      <c r="AO159" s="77"/>
      <c r="AP159" s="77"/>
      <c r="BE159">
        <f t="shared" ref="BE159:BT159" si="1812">+BE158</f>
        <v>0</v>
      </c>
      <c r="BF159">
        <f t="shared" si="1812"/>
        <v>0</v>
      </c>
      <c r="BG159">
        <f t="shared" si="1812"/>
        <v>0</v>
      </c>
      <c r="BH159">
        <f t="shared" si="1812"/>
        <v>0</v>
      </c>
      <c r="BI159">
        <f t="shared" si="1812"/>
        <v>0</v>
      </c>
      <c r="BJ159">
        <f t="shared" si="1812"/>
        <v>0</v>
      </c>
      <c r="BK159">
        <f t="shared" si="1812"/>
        <v>0</v>
      </c>
      <c r="BL159">
        <f t="shared" si="1812"/>
        <v>0</v>
      </c>
      <c r="BM159">
        <f t="shared" si="1812"/>
        <v>0</v>
      </c>
      <c r="BN159">
        <f t="shared" si="1812"/>
        <v>0</v>
      </c>
      <c r="BO159">
        <f t="shared" si="1812"/>
        <v>0</v>
      </c>
      <c r="BP159">
        <f t="shared" si="1812"/>
        <v>0</v>
      </c>
      <c r="BQ159">
        <f t="shared" si="1812"/>
        <v>0</v>
      </c>
      <c r="BR159">
        <f t="shared" si="1812"/>
        <v>0</v>
      </c>
      <c r="BS159">
        <f t="shared" si="1812"/>
        <v>0</v>
      </c>
      <c r="BT159">
        <f t="shared" si="1812"/>
        <v>0</v>
      </c>
      <c r="BU159">
        <f t="shared" si="1342"/>
        <v>0</v>
      </c>
      <c r="BV159">
        <f t="shared" si="1342"/>
        <v>0</v>
      </c>
      <c r="BW159">
        <f t="shared" si="1342"/>
        <v>0</v>
      </c>
      <c r="BX159">
        <f t="shared" si="1325"/>
        <v>0</v>
      </c>
      <c r="BY159">
        <f t="shared" si="1325"/>
        <v>0</v>
      </c>
      <c r="BZ159">
        <f t="shared" si="1325"/>
        <v>0</v>
      </c>
      <c r="CA159">
        <f t="shared" si="1325"/>
        <v>0</v>
      </c>
      <c r="CB159">
        <f t="shared" si="1325"/>
        <v>0</v>
      </c>
      <c r="CC159">
        <f t="shared" ref="CC159:CJ159" si="1813">+CC158</f>
        <v>0</v>
      </c>
      <c r="CD159">
        <f t="shared" si="1813"/>
        <v>0</v>
      </c>
      <c r="CE159">
        <f t="shared" si="1813"/>
        <v>0</v>
      </c>
      <c r="CF159">
        <f t="shared" si="1813"/>
        <v>0</v>
      </c>
      <c r="CG159">
        <f t="shared" si="1813"/>
        <v>0</v>
      </c>
      <c r="CH159">
        <f t="shared" si="1813"/>
        <v>0</v>
      </c>
      <c r="CI159">
        <f t="shared" si="1813"/>
        <v>0</v>
      </c>
      <c r="CJ159">
        <f t="shared" si="1813"/>
        <v>0</v>
      </c>
      <c r="CK159">
        <f t="shared" si="1350"/>
        <v>0</v>
      </c>
      <c r="CL159">
        <f t="shared" si="1350"/>
        <v>0</v>
      </c>
      <c r="CM159">
        <f t="shared" si="1350"/>
        <v>0</v>
      </c>
      <c r="CN159">
        <f t="shared" si="1327"/>
        <v>0</v>
      </c>
      <c r="CO159">
        <f t="shared" si="1327"/>
        <v>0</v>
      </c>
      <c r="CP159">
        <f t="shared" si="1327"/>
        <v>0</v>
      </c>
      <c r="CQ159">
        <f t="shared" si="1327"/>
        <v>0</v>
      </c>
      <c r="CR159">
        <f t="shared" si="1327"/>
        <v>0</v>
      </c>
    </row>
    <row r="160" spans="1:96" ht="14.25" customHeight="1" x14ac:dyDescent="0.35">
      <c r="A160" s="21" t="s">
        <v>99</v>
      </c>
      <c r="B160" s="21">
        <v>222100</v>
      </c>
      <c r="C160" s="21">
        <v>222150</v>
      </c>
      <c r="D160" s="21">
        <f t="shared" si="1491"/>
        <v>50</v>
      </c>
      <c r="E160" s="21"/>
      <c r="F160" s="21"/>
      <c r="G160" s="23">
        <v>2400</v>
      </c>
      <c r="H160" s="80">
        <v>1562.3738799923231</v>
      </c>
      <c r="I160" s="80">
        <v>1073.9536308283714</v>
      </c>
      <c r="J160" s="80">
        <v>1500.2908181189769</v>
      </c>
      <c r="K160" s="80">
        <v>1726.5846255962872</v>
      </c>
      <c r="L160" s="80">
        <v>1133.8971366963031</v>
      </c>
      <c r="M160" s="80">
        <v>1111.3775201534081</v>
      </c>
      <c r="N160" s="80">
        <v>852.48039605572819</v>
      </c>
      <c r="O160" s="80">
        <v>1209.305266306578</v>
      </c>
      <c r="P160" s="23">
        <v>5</v>
      </c>
      <c r="Q160" s="78">
        <v>2.5</v>
      </c>
      <c r="R160" s="78">
        <v>4.4000000000000004</v>
      </c>
      <c r="S160" s="78">
        <v>3</v>
      </c>
      <c r="T160" s="78">
        <v>4.5</v>
      </c>
      <c r="U160" s="78">
        <v>4.5</v>
      </c>
      <c r="V160" s="78">
        <v>4.0999999999999996</v>
      </c>
      <c r="W160" s="78">
        <v>2.8</v>
      </c>
      <c r="X160" s="78">
        <v>3</v>
      </c>
      <c r="Y160" s="23">
        <v>5</v>
      </c>
      <c r="Z160" s="25">
        <v>2.1625714100428992E-2</v>
      </c>
      <c r="AA160" s="25">
        <v>2.8337142857142858E-3</v>
      </c>
      <c r="AB160" s="25">
        <v>5.7142857142857147E-4</v>
      </c>
      <c r="AC160" s="25">
        <v>0</v>
      </c>
      <c r="AD160" s="25">
        <v>7.032571428571428E-3</v>
      </c>
      <c r="AE160" s="25">
        <v>8.2285714285714292E-5</v>
      </c>
      <c r="AF160" s="25">
        <v>3.0857142857142861E-4</v>
      </c>
      <c r="AG160" s="25">
        <v>4.9714285714285713E-4</v>
      </c>
      <c r="AH160" s="23">
        <v>1</v>
      </c>
      <c r="AI160" s="76">
        <v>0</v>
      </c>
      <c r="AJ160" s="76">
        <v>0</v>
      </c>
      <c r="AK160" s="76">
        <v>0</v>
      </c>
      <c r="AL160" s="76">
        <v>0</v>
      </c>
      <c r="AM160" s="76">
        <v>7.4285714285714285E-3</v>
      </c>
      <c r="AN160" s="76">
        <v>0.02</v>
      </c>
      <c r="AO160" s="76">
        <v>0</v>
      </c>
      <c r="AP160" s="76">
        <v>4.0000000000000001E-3</v>
      </c>
      <c r="BE160">
        <f>+IF(H160&gt;2400,1,0)</f>
        <v>0</v>
      </c>
      <c r="BF160">
        <f t="shared" ref="BF160" si="1814">+IF(I160&gt;2400,1,0)</f>
        <v>0</v>
      </c>
      <c r="BG160">
        <f t="shared" ref="BG160" si="1815">+IF(J160&gt;2400,1,0)</f>
        <v>0</v>
      </c>
      <c r="BH160">
        <f t="shared" ref="BH160" si="1816">+IF(K160&gt;2400,1,0)</f>
        <v>0</v>
      </c>
      <c r="BI160">
        <f t="shared" ref="BI160" si="1817">+IF(L160&gt;2400,1,0)</f>
        <v>0</v>
      </c>
      <c r="BJ160">
        <f t="shared" ref="BJ160" si="1818">+IF(M160&gt;2400,1,0)</f>
        <v>0</v>
      </c>
      <c r="BK160">
        <f t="shared" ref="BK160" si="1819">+IF(N160&gt;2400,1,0)</f>
        <v>0</v>
      </c>
      <c r="BL160">
        <f t="shared" ref="BL160" si="1820">+IF(O160&gt;2400,1,0)</f>
        <v>0</v>
      </c>
      <c r="BM160">
        <f>+IF(Q160&gt;5,1,0)</f>
        <v>0</v>
      </c>
      <c r="BN160">
        <f t="shared" ref="BN160" si="1821">+IF(R160&gt;5,1,0)</f>
        <v>0</v>
      </c>
      <c r="BO160">
        <f t="shared" ref="BO160" si="1822">+IF(S160&gt;5,1,0)</f>
        <v>0</v>
      </c>
      <c r="BP160">
        <f t="shared" ref="BP160" si="1823">+IF(T160&gt;5,1,0)</f>
        <v>0</v>
      </c>
      <c r="BQ160">
        <f t="shared" ref="BQ160" si="1824">+IF(U160&gt;5,1,0)</f>
        <v>0</v>
      </c>
      <c r="BR160">
        <f t="shared" ref="BR160" si="1825">+IF(V160&gt;5,1,0)</f>
        <v>0</v>
      </c>
      <c r="BS160">
        <f t="shared" ref="BS160" si="1826">+IF(W160&gt;5,1,0)</f>
        <v>0</v>
      </c>
      <c r="BT160">
        <f t="shared" ref="BT160" si="1827">+IF(X160&gt;5,1,0)</f>
        <v>0</v>
      </c>
      <c r="BU160">
        <f t="shared" si="1342"/>
        <v>0</v>
      </c>
      <c r="BV160">
        <f t="shared" si="1342"/>
        <v>0</v>
      </c>
      <c r="BW160">
        <f t="shared" si="1342"/>
        <v>0</v>
      </c>
      <c r="BX160">
        <f t="shared" si="1325"/>
        <v>0</v>
      </c>
      <c r="BY160">
        <f t="shared" si="1325"/>
        <v>0</v>
      </c>
      <c r="BZ160">
        <f t="shared" si="1325"/>
        <v>0</v>
      </c>
      <c r="CA160">
        <f t="shared" si="1325"/>
        <v>0</v>
      </c>
      <c r="CB160">
        <f t="shared" si="1325"/>
        <v>0</v>
      </c>
      <c r="CC160">
        <f>+IF(AI160&gt;1,1,0)</f>
        <v>0</v>
      </c>
      <c r="CD160">
        <f t="shared" ref="CD160" si="1828">+IF(AJ160&gt;1,1,0)</f>
        <v>0</v>
      </c>
      <c r="CE160">
        <f t="shared" ref="CE160" si="1829">+IF(AK160&gt;1,1,0)</f>
        <v>0</v>
      </c>
      <c r="CF160">
        <f t="shared" ref="CF160" si="1830">+IF(AL160&gt;1,1,0)</f>
        <v>0</v>
      </c>
      <c r="CG160">
        <f t="shared" ref="CG160" si="1831">+IF(AM160&gt;1,1,0)</f>
        <v>0</v>
      </c>
      <c r="CH160">
        <f t="shared" ref="CH160" si="1832">+IF(AN160&gt;1,1,0)</f>
        <v>0</v>
      </c>
      <c r="CI160">
        <f t="shared" ref="CI160" si="1833">+IF(AO160&gt;1,1,0)</f>
        <v>0</v>
      </c>
      <c r="CJ160">
        <f t="shared" ref="CJ160" si="1834">+IF(AP160&gt;1,1,0)</f>
        <v>0</v>
      </c>
      <c r="CK160">
        <f t="shared" si="1350"/>
        <v>0</v>
      </c>
      <c r="CL160">
        <f t="shared" si="1350"/>
        <v>0</v>
      </c>
      <c r="CM160">
        <f t="shared" si="1350"/>
        <v>0</v>
      </c>
      <c r="CN160">
        <f t="shared" si="1327"/>
        <v>0</v>
      </c>
      <c r="CO160">
        <f t="shared" si="1327"/>
        <v>0</v>
      </c>
      <c r="CP160">
        <f t="shared" si="1327"/>
        <v>0</v>
      </c>
      <c r="CQ160">
        <f t="shared" si="1327"/>
        <v>0</v>
      </c>
      <c r="CR160">
        <f t="shared" si="1327"/>
        <v>0</v>
      </c>
    </row>
    <row r="161" spans="1:96" ht="14.25" customHeight="1" x14ac:dyDescent="0.35">
      <c r="A161" s="21" t="s">
        <v>99</v>
      </c>
      <c r="B161" s="21">
        <v>222150</v>
      </c>
      <c r="C161" s="21">
        <v>222200</v>
      </c>
      <c r="D161" s="21">
        <f t="shared" si="1491"/>
        <v>50</v>
      </c>
      <c r="E161" s="21"/>
      <c r="F161" s="21"/>
      <c r="G161" s="23">
        <v>2400</v>
      </c>
      <c r="H161" s="81"/>
      <c r="I161" s="81"/>
      <c r="J161" s="81"/>
      <c r="K161" s="81"/>
      <c r="L161" s="81"/>
      <c r="M161" s="81"/>
      <c r="N161" s="81"/>
      <c r="O161" s="81"/>
      <c r="P161" s="23">
        <v>5</v>
      </c>
      <c r="Q161" s="79"/>
      <c r="R161" s="79"/>
      <c r="S161" s="79"/>
      <c r="T161" s="79"/>
      <c r="U161" s="79"/>
      <c r="V161" s="79"/>
      <c r="W161" s="79"/>
      <c r="X161" s="79"/>
      <c r="Y161" s="23">
        <v>5</v>
      </c>
      <c r="Z161" s="25">
        <v>2.7298285435267855E-2</v>
      </c>
      <c r="AA161" s="25">
        <v>1.4651428571428571E-3</v>
      </c>
      <c r="AB161" s="25">
        <v>4.4840000000000001E-3</v>
      </c>
      <c r="AC161" s="25">
        <v>6.1428571428571435E-4</v>
      </c>
      <c r="AD161" s="25">
        <v>1.0479999999999999E-3</v>
      </c>
      <c r="AE161" s="25">
        <v>0</v>
      </c>
      <c r="AF161" s="25">
        <v>6.4114285714285716E-4</v>
      </c>
      <c r="AG161" s="25">
        <v>0</v>
      </c>
      <c r="AH161" s="23">
        <v>1</v>
      </c>
      <c r="AI161" s="77"/>
      <c r="AJ161" s="77"/>
      <c r="AK161" s="77"/>
      <c r="AL161" s="77"/>
      <c r="AM161" s="77"/>
      <c r="AN161" s="77"/>
      <c r="AO161" s="77"/>
      <c r="AP161" s="77"/>
      <c r="BE161">
        <f t="shared" ref="BE161:BT161" si="1835">+BE160</f>
        <v>0</v>
      </c>
      <c r="BF161">
        <f t="shared" si="1835"/>
        <v>0</v>
      </c>
      <c r="BG161">
        <f t="shared" si="1835"/>
        <v>0</v>
      </c>
      <c r="BH161">
        <f t="shared" si="1835"/>
        <v>0</v>
      </c>
      <c r="BI161">
        <f t="shared" si="1835"/>
        <v>0</v>
      </c>
      <c r="BJ161">
        <f t="shared" si="1835"/>
        <v>0</v>
      </c>
      <c r="BK161">
        <f t="shared" si="1835"/>
        <v>0</v>
      </c>
      <c r="BL161">
        <f t="shared" si="1835"/>
        <v>0</v>
      </c>
      <c r="BM161">
        <f t="shared" si="1835"/>
        <v>0</v>
      </c>
      <c r="BN161">
        <f t="shared" si="1835"/>
        <v>0</v>
      </c>
      <c r="BO161">
        <f t="shared" si="1835"/>
        <v>0</v>
      </c>
      <c r="BP161">
        <f t="shared" si="1835"/>
        <v>0</v>
      </c>
      <c r="BQ161">
        <f t="shared" si="1835"/>
        <v>0</v>
      </c>
      <c r="BR161">
        <f t="shared" si="1835"/>
        <v>0</v>
      </c>
      <c r="BS161">
        <f t="shared" si="1835"/>
        <v>0</v>
      </c>
      <c r="BT161">
        <f t="shared" si="1835"/>
        <v>0</v>
      </c>
      <c r="BU161">
        <f t="shared" si="1342"/>
        <v>0</v>
      </c>
      <c r="BV161">
        <f t="shared" si="1342"/>
        <v>0</v>
      </c>
      <c r="BW161">
        <f t="shared" si="1342"/>
        <v>0</v>
      </c>
      <c r="BX161">
        <f t="shared" si="1325"/>
        <v>0</v>
      </c>
      <c r="BY161">
        <f t="shared" si="1325"/>
        <v>0</v>
      </c>
      <c r="BZ161">
        <f t="shared" si="1325"/>
        <v>0</v>
      </c>
      <c r="CA161">
        <f t="shared" si="1325"/>
        <v>0</v>
      </c>
      <c r="CB161">
        <f t="shared" si="1325"/>
        <v>0</v>
      </c>
      <c r="CC161">
        <f t="shared" ref="CC161:CJ161" si="1836">+CC160</f>
        <v>0</v>
      </c>
      <c r="CD161">
        <f t="shared" si="1836"/>
        <v>0</v>
      </c>
      <c r="CE161">
        <f t="shared" si="1836"/>
        <v>0</v>
      </c>
      <c r="CF161">
        <f t="shared" si="1836"/>
        <v>0</v>
      </c>
      <c r="CG161">
        <f t="shared" si="1836"/>
        <v>0</v>
      </c>
      <c r="CH161">
        <f t="shared" si="1836"/>
        <v>0</v>
      </c>
      <c r="CI161">
        <f t="shared" si="1836"/>
        <v>0</v>
      </c>
      <c r="CJ161">
        <f t="shared" si="1836"/>
        <v>0</v>
      </c>
      <c r="CK161">
        <f t="shared" si="1350"/>
        <v>0</v>
      </c>
      <c r="CL161">
        <f t="shared" si="1350"/>
        <v>0</v>
      </c>
      <c r="CM161">
        <f t="shared" si="1350"/>
        <v>0</v>
      </c>
      <c r="CN161">
        <f t="shared" si="1327"/>
        <v>0</v>
      </c>
      <c r="CO161">
        <f t="shared" si="1327"/>
        <v>0</v>
      </c>
      <c r="CP161">
        <f t="shared" si="1327"/>
        <v>0</v>
      </c>
      <c r="CQ161">
        <f t="shared" si="1327"/>
        <v>0</v>
      </c>
      <c r="CR161">
        <f t="shared" si="1327"/>
        <v>0</v>
      </c>
    </row>
    <row r="162" spans="1:96" ht="14.25" customHeight="1" x14ac:dyDescent="0.35">
      <c r="A162" s="21" t="s">
        <v>99</v>
      </c>
      <c r="B162" s="21">
        <v>222200</v>
      </c>
      <c r="C162" s="21">
        <v>222250</v>
      </c>
      <c r="D162" s="21">
        <f t="shared" si="1491"/>
        <v>50</v>
      </c>
      <c r="E162" s="21"/>
      <c r="F162" s="21"/>
      <c r="G162" s="23">
        <v>2400</v>
      </c>
      <c r="H162" s="80">
        <v>715.26131176762703</v>
      </c>
      <c r="I162" s="80">
        <v>736.75336933339804</v>
      </c>
      <c r="J162" s="80">
        <v>977.31298874530353</v>
      </c>
      <c r="K162" s="80">
        <v>1059.0228449564595</v>
      </c>
      <c r="L162" s="80">
        <v>1331.0038576098827</v>
      </c>
      <c r="M162" s="80">
        <v>1632.534281437959</v>
      </c>
      <c r="N162" s="80">
        <v>1407.6830258868333</v>
      </c>
      <c r="O162" s="80">
        <v>1593.5154908111172</v>
      </c>
      <c r="P162" s="23">
        <v>5</v>
      </c>
      <c r="Q162" s="78">
        <v>2.5</v>
      </c>
      <c r="R162" s="78">
        <v>4.0999999999999996</v>
      </c>
      <c r="S162" s="78">
        <v>3.6</v>
      </c>
      <c r="T162" s="78">
        <v>4.3</v>
      </c>
      <c r="U162" s="78">
        <v>4.5999999999999996</v>
      </c>
      <c r="V162" s="78">
        <v>4.2</v>
      </c>
      <c r="W162" s="78">
        <v>2.1</v>
      </c>
      <c r="X162" s="78">
        <v>3.2</v>
      </c>
      <c r="Y162" s="23">
        <v>5</v>
      </c>
      <c r="Z162" s="25">
        <v>6.7148570551191049E-3</v>
      </c>
      <c r="AA162" s="25">
        <v>2.3977142857142856E-3</v>
      </c>
      <c r="AB162" s="25">
        <v>6.8114285714285705E-4</v>
      </c>
      <c r="AC162" s="25">
        <v>2.7474285714285717E-3</v>
      </c>
      <c r="AD162" s="25">
        <v>5.9085714285714288E-3</v>
      </c>
      <c r="AE162" s="25">
        <v>2.8571428571428574E-5</v>
      </c>
      <c r="AF162" s="25">
        <v>1.7200000000000001E-4</v>
      </c>
      <c r="AG162" s="25">
        <v>0</v>
      </c>
      <c r="AH162" s="23">
        <v>1</v>
      </c>
      <c r="AI162" s="76">
        <v>2.5714284607342309E-3</v>
      </c>
      <c r="AJ162" s="76">
        <v>0</v>
      </c>
      <c r="AK162" s="76">
        <v>0</v>
      </c>
      <c r="AL162" s="76">
        <v>0</v>
      </c>
      <c r="AM162" s="76">
        <v>0</v>
      </c>
      <c r="AN162" s="76">
        <v>5.1428571428571426E-3</v>
      </c>
      <c r="AO162" s="76">
        <v>0</v>
      </c>
      <c r="AP162" s="76">
        <v>0</v>
      </c>
      <c r="BE162">
        <f>+IF(H162&gt;2400,1,0)</f>
        <v>0</v>
      </c>
      <c r="BF162">
        <f t="shared" ref="BF162" si="1837">+IF(I162&gt;2400,1,0)</f>
        <v>0</v>
      </c>
      <c r="BG162">
        <f t="shared" ref="BG162" si="1838">+IF(J162&gt;2400,1,0)</f>
        <v>0</v>
      </c>
      <c r="BH162">
        <f t="shared" ref="BH162" si="1839">+IF(K162&gt;2400,1,0)</f>
        <v>0</v>
      </c>
      <c r="BI162">
        <f t="shared" ref="BI162" si="1840">+IF(L162&gt;2400,1,0)</f>
        <v>0</v>
      </c>
      <c r="BJ162">
        <f t="shared" ref="BJ162" si="1841">+IF(M162&gt;2400,1,0)</f>
        <v>0</v>
      </c>
      <c r="BK162">
        <f t="shared" ref="BK162" si="1842">+IF(N162&gt;2400,1,0)</f>
        <v>0</v>
      </c>
      <c r="BL162">
        <f t="shared" ref="BL162" si="1843">+IF(O162&gt;2400,1,0)</f>
        <v>0</v>
      </c>
      <c r="BM162">
        <f>+IF(Q162&gt;5,1,0)</f>
        <v>0</v>
      </c>
      <c r="BN162">
        <f t="shared" ref="BN162" si="1844">+IF(R162&gt;5,1,0)</f>
        <v>0</v>
      </c>
      <c r="BO162">
        <f t="shared" ref="BO162" si="1845">+IF(S162&gt;5,1,0)</f>
        <v>0</v>
      </c>
      <c r="BP162">
        <f t="shared" ref="BP162" si="1846">+IF(T162&gt;5,1,0)</f>
        <v>0</v>
      </c>
      <c r="BQ162">
        <f t="shared" ref="BQ162" si="1847">+IF(U162&gt;5,1,0)</f>
        <v>0</v>
      </c>
      <c r="BR162">
        <f t="shared" ref="BR162" si="1848">+IF(V162&gt;5,1,0)</f>
        <v>0</v>
      </c>
      <c r="BS162">
        <f t="shared" ref="BS162" si="1849">+IF(W162&gt;5,1,0)</f>
        <v>0</v>
      </c>
      <c r="BT162">
        <f t="shared" ref="BT162" si="1850">+IF(X162&gt;5,1,0)</f>
        <v>0</v>
      </c>
      <c r="BU162">
        <f t="shared" si="1342"/>
        <v>0</v>
      </c>
      <c r="BV162">
        <f t="shared" si="1342"/>
        <v>0</v>
      </c>
      <c r="BW162">
        <f t="shared" si="1342"/>
        <v>0</v>
      </c>
      <c r="BX162">
        <f t="shared" si="1325"/>
        <v>0</v>
      </c>
      <c r="BY162">
        <f t="shared" si="1325"/>
        <v>0</v>
      </c>
      <c r="BZ162">
        <f t="shared" si="1325"/>
        <v>0</v>
      </c>
      <c r="CA162">
        <f t="shared" si="1325"/>
        <v>0</v>
      </c>
      <c r="CB162">
        <f t="shared" si="1325"/>
        <v>0</v>
      </c>
      <c r="CC162">
        <f>+IF(AI162&gt;1,1,0)</f>
        <v>0</v>
      </c>
      <c r="CD162">
        <f t="shared" ref="CD162" si="1851">+IF(AJ162&gt;1,1,0)</f>
        <v>0</v>
      </c>
      <c r="CE162">
        <f t="shared" ref="CE162" si="1852">+IF(AK162&gt;1,1,0)</f>
        <v>0</v>
      </c>
      <c r="CF162">
        <f t="shared" ref="CF162" si="1853">+IF(AL162&gt;1,1,0)</f>
        <v>0</v>
      </c>
      <c r="CG162">
        <f t="shared" ref="CG162" si="1854">+IF(AM162&gt;1,1,0)</f>
        <v>0</v>
      </c>
      <c r="CH162">
        <f t="shared" ref="CH162" si="1855">+IF(AN162&gt;1,1,0)</f>
        <v>0</v>
      </c>
      <c r="CI162">
        <f t="shared" ref="CI162" si="1856">+IF(AO162&gt;1,1,0)</f>
        <v>0</v>
      </c>
      <c r="CJ162">
        <f t="shared" ref="CJ162" si="1857">+IF(AP162&gt;1,1,0)</f>
        <v>0</v>
      </c>
      <c r="CK162">
        <f t="shared" si="1350"/>
        <v>0</v>
      </c>
      <c r="CL162">
        <f t="shared" si="1350"/>
        <v>0</v>
      </c>
      <c r="CM162">
        <f t="shared" si="1350"/>
        <v>0</v>
      </c>
      <c r="CN162">
        <f t="shared" si="1327"/>
        <v>0</v>
      </c>
      <c r="CO162">
        <f t="shared" si="1327"/>
        <v>0</v>
      </c>
      <c r="CP162">
        <f t="shared" si="1327"/>
        <v>0</v>
      </c>
      <c r="CQ162">
        <f t="shared" si="1327"/>
        <v>0</v>
      </c>
      <c r="CR162">
        <f t="shared" si="1327"/>
        <v>0</v>
      </c>
    </row>
    <row r="163" spans="1:96" ht="14.25" customHeight="1" x14ac:dyDescent="0.35">
      <c r="A163" s="21" t="s">
        <v>99</v>
      </c>
      <c r="B163" s="21">
        <v>222250</v>
      </c>
      <c r="C163" s="21">
        <v>222300</v>
      </c>
      <c r="D163" s="21">
        <f t="shared" si="1491"/>
        <v>50</v>
      </c>
      <c r="E163" s="21"/>
      <c r="F163" s="21"/>
      <c r="G163" s="23">
        <v>2400</v>
      </c>
      <c r="H163" s="81"/>
      <c r="I163" s="81"/>
      <c r="J163" s="81"/>
      <c r="K163" s="81"/>
      <c r="L163" s="81"/>
      <c r="M163" s="81"/>
      <c r="N163" s="81"/>
      <c r="O163" s="81"/>
      <c r="P163" s="23">
        <v>5</v>
      </c>
      <c r="Q163" s="79"/>
      <c r="R163" s="79"/>
      <c r="S163" s="79"/>
      <c r="T163" s="79"/>
      <c r="U163" s="79"/>
      <c r="V163" s="79"/>
      <c r="W163" s="79"/>
      <c r="X163" s="79"/>
      <c r="Y163" s="23">
        <v>5</v>
      </c>
      <c r="Z163" s="25">
        <v>1.5895428773335045E-2</v>
      </c>
      <c r="AA163" s="25">
        <v>3.2617142857142853E-3</v>
      </c>
      <c r="AB163" s="25">
        <v>0</v>
      </c>
      <c r="AC163" s="25">
        <v>5.1199999999999998E-4</v>
      </c>
      <c r="AD163" s="25">
        <v>3.6405714285714283E-3</v>
      </c>
      <c r="AE163" s="25">
        <v>0</v>
      </c>
      <c r="AF163" s="25">
        <v>0</v>
      </c>
      <c r="AG163" s="25">
        <v>3.7222857142857144E-3</v>
      </c>
      <c r="AH163" s="23">
        <v>1</v>
      </c>
      <c r="AI163" s="77"/>
      <c r="AJ163" s="77"/>
      <c r="AK163" s="77"/>
      <c r="AL163" s="77"/>
      <c r="AM163" s="77"/>
      <c r="AN163" s="77"/>
      <c r="AO163" s="77"/>
      <c r="AP163" s="77"/>
      <c r="BE163">
        <f t="shared" ref="BE163:BT163" si="1858">+BE162</f>
        <v>0</v>
      </c>
      <c r="BF163">
        <f t="shared" si="1858"/>
        <v>0</v>
      </c>
      <c r="BG163">
        <f t="shared" si="1858"/>
        <v>0</v>
      </c>
      <c r="BH163">
        <f t="shared" si="1858"/>
        <v>0</v>
      </c>
      <c r="BI163">
        <f t="shared" si="1858"/>
        <v>0</v>
      </c>
      <c r="BJ163">
        <f t="shared" si="1858"/>
        <v>0</v>
      </c>
      <c r="BK163">
        <f t="shared" si="1858"/>
        <v>0</v>
      </c>
      <c r="BL163">
        <f t="shared" si="1858"/>
        <v>0</v>
      </c>
      <c r="BM163">
        <f t="shared" si="1858"/>
        <v>0</v>
      </c>
      <c r="BN163">
        <f t="shared" si="1858"/>
        <v>0</v>
      </c>
      <c r="BO163">
        <f t="shared" si="1858"/>
        <v>0</v>
      </c>
      <c r="BP163">
        <f t="shared" si="1858"/>
        <v>0</v>
      </c>
      <c r="BQ163">
        <f t="shared" si="1858"/>
        <v>0</v>
      </c>
      <c r="BR163">
        <f t="shared" si="1858"/>
        <v>0</v>
      </c>
      <c r="BS163">
        <f t="shared" si="1858"/>
        <v>0</v>
      </c>
      <c r="BT163">
        <f t="shared" si="1858"/>
        <v>0</v>
      </c>
      <c r="BU163">
        <f t="shared" si="1342"/>
        <v>0</v>
      </c>
      <c r="BV163">
        <f t="shared" si="1342"/>
        <v>0</v>
      </c>
      <c r="BW163">
        <f t="shared" si="1342"/>
        <v>0</v>
      </c>
      <c r="BX163">
        <f t="shared" si="1325"/>
        <v>0</v>
      </c>
      <c r="BY163">
        <f t="shared" si="1325"/>
        <v>0</v>
      </c>
      <c r="BZ163">
        <f t="shared" si="1325"/>
        <v>0</v>
      </c>
      <c r="CA163">
        <f t="shared" si="1325"/>
        <v>0</v>
      </c>
      <c r="CB163">
        <f t="shared" si="1325"/>
        <v>0</v>
      </c>
      <c r="CC163">
        <f t="shared" ref="CC163:CJ163" si="1859">+CC162</f>
        <v>0</v>
      </c>
      <c r="CD163">
        <f t="shared" si="1859"/>
        <v>0</v>
      </c>
      <c r="CE163">
        <f t="shared" si="1859"/>
        <v>0</v>
      </c>
      <c r="CF163">
        <f t="shared" si="1859"/>
        <v>0</v>
      </c>
      <c r="CG163">
        <f t="shared" si="1859"/>
        <v>0</v>
      </c>
      <c r="CH163">
        <f t="shared" si="1859"/>
        <v>0</v>
      </c>
      <c r="CI163">
        <f t="shared" si="1859"/>
        <v>0</v>
      </c>
      <c r="CJ163">
        <f t="shared" si="1859"/>
        <v>0</v>
      </c>
      <c r="CK163">
        <f t="shared" si="1350"/>
        <v>0</v>
      </c>
      <c r="CL163">
        <f t="shared" si="1350"/>
        <v>0</v>
      </c>
      <c r="CM163">
        <f t="shared" si="1350"/>
        <v>0</v>
      </c>
      <c r="CN163">
        <f t="shared" si="1327"/>
        <v>0</v>
      </c>
      <c r="CO163">
        <f t="shared" si="1327"/>
        <v>0</v>
      </c>
      <c r="CP163">
        <f t="shared" si="1327"/>
        <v>0</v>
      </c>
      <c r="CQ163">
        <f t="shared" si="1327"/>
        <v>0</v>
      </c>
      <c r="CR163">
        <f t="shared" si="1327"/>
        <v>0</v>
      </c>
    </row>
    <row r="164" spans="1:96" ht="14.25" customHeight="1" x14ac:dyDescent="0.35">
      <c r="A164" s="21" t="s">
        <v>99</v>
      </c>
      <c r="B164" s="21">
        <v>222300</v>
      </c>
      <c r="C164" s="21">
        <v>222350</v>
      </c>
      <c r="D164" s="21">
        <f t="shared" si="1491"/>
        <v>50</v>
      </c>
      <c r="E164" s="21"/>
      <c r="F164" s="21"/>
      <c r="G164" s="23">
        <v>2400</v>
      </c>
      <c r="H164" s="80">
        <v>1300.4627614991207</v>
      </c>
      <c r="I164" s="80">
        <v>1438.4818610435104</v>
      </c>
      <c r="J164" s="80">
        <v>1453.9079101603531</v>
      </c>
      <c r="K164" s="80">
        <v>1758.0586493341486</v>
      </c>
      <c r="L164" s="80">
        <v>1232.0277899355417</v>
      </c>
      <c r="M164" s="80">
        <v>1186.6283976915838</v>
      </c>
      <c r="N164" s="80">
        <v>1353.9591531232527</v>
      </c>
      <c r="O164" s="80">
        <v>1687.3284808252583</v>
      </c>
      <c r="P164" s="23">
        <v>5</v>
      </c>
      <c r="Q164" s="78">
        <v>2.5</v>
      </c>
      <c r="R164" s="78">
        <v>4.2</v>
      </c>
      <c r="S164" s="78">
        <v>3.6</v>
      </c>
      <c r="T164" s="78">
        <v>4.2</v>
      </c>
      <c r="U164" s="78">
        <v>4.7</v>
      </c>
      <c r="V164" s="78">
        <v>3.4</v>
      </c>
      <c r="W164" s="78">
        <v>2.2000000000000002</v>
      </c>
      <c r="X164" s="78">
        <v>3.2</v>
      </c>
      <c r="Y164" s="23">
        <v>5</v>
      </c>
      <c r="Z164" s="25">
        <v>1.7506857115881787E-2</v>
      </c>
      <c r="AA164" s="25">
        <v>4.2691428571428568E-3</v>
      </c>
      <c r="AB164" s="25">
        <v>2.8274285714285714E-3</v>
      </c>
      <c r="AC164" s="25">
        <v>2.8240000000000001E-3</v>
      </c>
      <c r="AD164" s="25">
        <v>6.8354285714285704E-3</v>
      </c>
      <c r="AE164" s="25">
        <v>0</v>
      </c>
      <c r="AF164" s="25">
        <v>3.2011428571428564E-3</v>
      </c>
      <c r="AG164" s="25">
        <v>0</v>
      </c>
      <c r="AH164" s="23">
        <v>1</v>
      </c>
      <c r="AI164" s="76">
        <v>0</v>
      </c>
      <c r="AJ164" s="76">
        <v>3.9714285714285716E-2</v>
      </c>
      <c r="AK164" s="76">
        <v>0</v>
      </c>
      <c r="AL164" s="76">
        <v>0</v>
      </c>
      <c r="AM164" s="76">
        <v>0</v>
      </c>
      <c r="AN164" s="76">
        <v>9.4285714285714285E-3</v>
      </c>
      <c r="AO164" s="76">
        <v>0</v>
      </c>
      <c r="AP164" s="76">
        <v>0</v>
      </c>
      <c r="BE164">
        <f>+IF(H164&gt;2400,1,0)</f>
        <v>0</v>
      </c>
      <c r="BF164">
        <f t="shared" ref="BF164" si="1860">+IF(I164&gt;2400,1,0)</f>
        <v>0</v>
      </c>
      <c r="BG164">
        <f t="shared" ref="BG164" si="1861">+IF(J164&gt;2400,1,0)</f>
        <v>0</v>
      </c>
      <c r="BH164">
        <f t="shared" ref="BH164" si="1862">+IF(K164&gt;2400,1,0)</f>
        <v>0</v>
      </c>
      <c r="BI164">
        <f t="shared" ref="BI164" si="1863">+IF(L164&gt;2400,1,0)</f>
        <v>0</v>
      </c>
      <c r="BJ164">
        <f t="shared" ref="BJ164" si="1864">+IF(M164&gt;2400,1,0)</f>
        <v>0</v>
      </c>
      <c r="BK164">
        <f t="shared" ref="BK164" si="1865">+IF(N164&gt;2400,1,0)</f>
        <v>0</v>
      </c>
      <c r="BL164">
        <f t="shared" ref="BL164" si="1866">+IF(O164&gt;2400,1,0)</f>
        <v>0</v>
      </c>
      <c r="BM164">
        <f>+IF(Q164&gt;5,1,0)</f>
        <v>0</v>
      </c>
      <c r="BN164">
        <f t="shared" ref="BN164" si="1867">+IF(R164&gt;5,1,0)</f>
        <v>0</v>
      </c>
      <c r="BO164">
        <f t="shared" ref="BO164" si="1868">+IF(S164&gt;5,1,0)</f>
        <v>0</v>
      </c>
      <c r="BP164">
        <f t="shared" ref="BP164" si="1869">+IF(T164&gt;5,1,0)</f>
        <v>0</v>
      </c>
      <c r="BQ164">
        <f t="shared" ref="BQ164" si="1870">+IF(U164&gt;5,1,0)</f>
        <v>0</v>
      </c>
      <c r="BR164">
        <f t="shared" ref="BR164" si="1871">+IF(V164&gt;5,1,0)</f>
        <v>0</v>
      </c>
      <c r="BS164">
        <f t="shared" ref="BS164" si="1872">+IF(W164&gt;5,1,0)</f>
        <v>0</v>
      </c>
      <c r="BT164">
        <f t="shared" ref="BT164" si="1873">+IF(X164&gt;5,1,0)</f>
        <v>0</v>
      </c>
      <c r="BU164">
        <f t="shared" si="1342"/>
        <v>0</v>
      </c>
      <c r="BV164">
        <f t="shared" si="1342"/>
        <v>0</v>
      </c>
      <c r="BW164">
        <f t="shared" si="1342"/>
        <v>0</v>
      </c>
      <c r="BX164">
        <f t="shared" si="1325"/>
        <v>0</v>
      </c>
      <c r="BY164">
        <f t="shared" si="1325"/>
        <v>0</v>
      </c>
      <c r="BZ164">
        <f t="shared" si="1325"/>
        <v>0</v>
      </c>
      <c r="CA164">
        <f t="shared" si="1325"/>
        <v>0</v>
      </c>
      <c r="CB164">
        <f t="shared" si="1325"/>
        <v>0</v>
      </c>
      <c r="CC164">
        <f>+IF(AI164&gt;1,1,0)</f>
        <v>0</v>
      </c>
      <c r="CD164">
        <f t="shared" ref="CD164" si="1874">+IF(AJ164&gt;1,1,0)</f>
        <v>0</v>
      </c>
      <c r="CE164">
        <f t="shared" ref="CE164" si="1875">+IF(AK164&gt;1,1,0)</f>
        <v>0</v>
      </c>
      <c r="CF164">
        <f t="shared" ref="CF164" si="1876">+IF(AL164&gt;1,1,0)</f>
        <v>0</v>
      </c>
      <c r="CG164">
        <f t="shared" ref="CG164" si="1877">+IF(AM164&gt;1,1,0)</f>
        <v>0</v>
      </c>
      <c r="CH164">
        <f t="shared" ref="CH164" si="1878">+IF(AN164&gt;1,1,0)</f>
        <v>0</v>
      </c>
      <c r="CI164">
        <f t="shared" ref="CI164" si="1879">+IF(AO164&gt;1,1,0)</f>
        <v>0</v>
      </c>
      <c r="CJ164">
        <f t="shared" ref="CJ164" si="1880">+IF(AP164&gt;1,1,0)</f>
        <v>0</v>
      </c>
      <c r="CK164">
        <f t="shared" si="1350"/>
        <v>0</v>
      </c>
      <c r="CL164">
        <f t="shared" si="1350"/>
        <v>0</v>
      </c>
      <c r="CM164">
        <f t="shared" si="1350"/>
        <v>0</v>
      </c>
      <c r="CN164">
        <f t="shared" si="1327"/>
        <v>0</v>
      </c>
      <c r="CO164">
        <f t="shared" si="1327"/>
        <v>0</v>
      </c>
      <c r="CP164">
        <f t="shared" si="1327"/>
        <v>0</v>
      </c>
      <c r="CQ164">
        <f t="shared" si="1327"/>
        <v>0</v>
      </c>
      <c r="CR164">
        <f t="shared" si="1327"/>
        <v>0</v>
      </c>
    </row>
    <row r="165" spans="1:96" ht="14.25" customHeight="1" x14ac:dyDescent="0.35">
      <c r="A165" s="21" t="s">
        <v>99</v>
      </c>
      <c r="B165" s="21">
        <v>222350</v>
      </c>
      <c r="C165" s="21">
        <v>222400</v>
      </c>
      <c r="D165" s="21">
        <f t="shared" si="1491"/>
        <v>50</v>
      </c>
      <c r="E165" s="21"/>
      <c r="F165" s="21"/>
      <c r="G165" s="23">
        <v>2400</v>
      </c>
      <c r="H165" s="81"/>
      <c r="I165" s="81"/>
      <c r="J165" s="81"/>
      <c r="K165" s="81"/>
      <c r="L165" s="81"/>
      <c r="M165" s="81"/>
      <c r="N165" s="81"/>
      <c r="O165" s="81"/>
      <c r="P165" s="23">
        <v>5</v>
      </c>
      <c r="Q165" s="79"/>
      <c r="R165" s="79"/>
      <c r="S165" s="79"/>
      <c r="T165" s="79"/>
      <c r="U165" s="79"/>
      <c r="V165" s="79"/>
      <c r="W165" s="79"/>
      <c r="X165" s="79"/>
      <c r="Y165" s="23">
        <v>5</v>
      </c>
      <c r="Z165" s="25">
        <v>1.0085714363370623E-2</v>
      </c>
      <c r="AA165" s="25">
        <v>2.2800000000000003E-3</v>
      </c>
      <c r="AB165" s="25">
        <v>4.1194285714285708E-3</v>
      </c>
      <c r="AC165" s="25">
        <v>1.6491428571428571E-3</v>
      </c>
      <c r="AD165" s="25">
        <v>6.4188571428571428E-3</v>
      </c>
      <c r="AE165" s="25">
        <v>3.1999999999999999E-5</v>
      </c>
      <c r="AF165" s="25">
        <v>1.3571428571428571E-3</v>
      </c>
      <c r="AG165" s="25">
        <v>6.3885714285714284E-4</v>
      </c>
      <c r="AH165" s="23">
        <v>1</v>
      </c>
      <c r="AI165" s="77"/>
      <c r="AJ165" s="77"/>
      <c r="AK165" s="77"/>
      <c r="AL165" s="77"/>
      <c r="AM165" s="77"/>
      <c r="AN165" s="77"/>
      <c r="AO165" s="77"/>
      <c r="AP165" s="77"/>
      <c r="BE165">
        <f t="shared" ref="BE165:BT165" si="1881">+BE164</f>
        <v>0</v>
      </c>
      <c r="BF165">
        <f t="shared" si="1881"/>
        <v>0</v>
      </c>
      <c r="BG165">
        <f t="shared" si="1881"/>
        <v>0</v>
      </c>
      <c r="BH165">
        <f t="shared" si="1881"/>
        <v>0</v>
      </c>
      <c r="BI165">
        <f t="shared" si="1881"/>
        <v>0</v>
      </c>
      <c r="BJ165">
        <f t="shared" si="1881"/>
        <v>0</v>
      </c>
      <c r="BK165">
        <f t="shared" si="1881"/>
        <v>0</v>
      </c>
      <c r="BL165">
        <f t="shared" si="1881"/>
        <v>0</v>
      </c>
      <c r="BM165">
        <f t="shared" si="1881"/>
        <v>0</v>
      </c>
      <c r="BN165">
        <f t="shared" si="1881"/>
        <v>0</v>
      </c>
      <c r="BO165">
        <f t="shared" si="1881"/>
        <v>0</v>
      </c>
      <c r="BP165">
        <f t="shared" si="1881"/>
        <v>0</v>
      </c>
      <c r="BQ165">
        <f t="shared" si="1881"/>
        <v>0</v>
      </c>
      <c r="BR165">
        <f t="shared" si="1881"/>
        <v>0</v>
      </c>
      <c r="BS165">
        <f t="shared" si="1881"/>
        <v>0</v>
      </c>
      <c r="BT165">
        <f t="shared" si="1881"/>
        <v>0</v>
      </c>
      <c r="BU165">
        <f t="shared" si="1342"/>
        <v>0</v>
      </c>
      <c r="BV165">
        <f t="shared" si="1342"/>
        <v>0</v>
      </c>
      <c r="BW165">
        <f t="shared" si="1342"/>
        <v>0</v>
      </c>
      <c r="BX165">
        <f t="shared" si="1325"/>
        <v>0</v>
      </c>
      <c r="BY165">
        <f t="shared" si="1325"/>
        <v>0</v>
      </c>
      <c r="BZ165">
        <f t="shared" si="1325"/>
        <v>0</v>
      </c>
      <c r="CA165">
        <f t="shared" si="1325"/>
        <v>0</v>
      </c>
      <c r="CB165">
        <f t="shared" si="1325"/>
        <v>0</v>
      </c>
      <c r="CC165">
        <f t="shared" ref="CC165:CJ165" si="1882">+CC164</f>
        <v>0</v>
      </c>
      <c r="CD165">
        <f t="shared" si="1882"/>
        <v>0</v>
      </c>
      <c r="CE165">
        <f t="shared" si="1882"/>
        <v>0</v>
      </c>
      <c r="CF165">
        <f t="shared" si="1882"/>
        <v>0</v>
      </c>
      <c r="CG165">
        <f t="shared" si="1882"/>
        <v>0</v>
      </c>
      <c r="CH165">
        <f t="shared" si="1882"/>
        <v>0</v>
      </c>
      <c r="CI165">
        <f t="shared" si="1882"/>
        <v>0</v>
      </c>
      <c r="CJ165">
        <f t="shared" si="1882"/>
        <v>0</v>
      </c>
      <c r="CK165">
        <f t="shared" si="1350"/>
        <v>0</v>
      </c>
      <c r="CL165">
        <f t="shared" si="1350"/>
        <v>0</v>
      </c>
      <c r="CM165">
        <f t="shared" si="1350"/>
        <v>0</v>
      </c>
      <c r="CN165">
        <f t="shared" si="1327"/>
        <v>0</v>
      </c>
      <c r="CO165">
        <f t="shared" si="1327"/>
        <v>0</v>
      </c>
      <c r="CP165">
        <f t="shared" si="1327"/>
        <v>0</v>
      </c>
      <c r="CQ165">
        <f t="shared" si="1327"/>
        <v>0</v>
      </c>
      <c r="CR165">
        <f t="shared" si="1327"/>
        <v>0</v>
      </c>
    </row>
    <row r="166" spans="1:96" ht="14.25" customHeight="1" x14ac:dyDescent="0.35">
      <c r="A166" s="21" t="s">
        <v>99</v>
      </c>
      <c r="B166" s="21">
        <v>222400</v>
      </c>
      <c r="C166" s="21">
        <v>222450</v>
      </c>
      <c r="D166" s="21">
        <f t="shared" si="1491"/>
        <v>50</v>
      </c>
      <c r="E166" s="21"/>
      <c r="F166" s="21"/>
      <c r="G166" s="23">
        <v>2400</v>
      </c>
      <c r="H166" s="80">
        <v>1216.8744012361801</v>
      </c>
      <c r="I166" s="80">
        <v>1269.9983267804409</v>
      </c>
      <c r="J166" s="80">
        <v>1399.9945240242332</v>
      </c>
      <c r="K166" s="80">
        <v>1247.201174685119</v>
      </c>
      <c r="L166" s="80">
        <v>1247.201174685119</v>
      </c>
      <c r="M166" s="80">
        <v>1163.9978682815049</v>
      </c>
      <c r="N166" s="80">
        <v>1361.6202293750787</v>
      </c>
      <c r="O166" s="80">
        <v>2092.0369124827866</v>
      </c>
      <c r="P166" s="23">
        <v>5</v>
      </c>
      <c r="Q166" s="78">
        <v>2.6</v>
      </c>
      <c r="R166" s="78">
        <v>3.7</v>
      </c>
      <c r="S166" s="78">
        <v>4.2</v>
      </c>
      <c r="T166" s="78">
        <v>3.8</v>
      </c>
      <c r="U166" s="78">
        <v>4.8</v>
      </c>
      <c r="V166" s="78">
        <v>4.0999999999999996</v>
      </c>
      <c r="W166" s="78">
        <v>2.2999999999999998</v>
      </c>
      <c r="X166" s="78">
        <v>2.7</v>
      </c>
      <c r="Y166" s="23">
        <v>5</v>
      </c>
      <c r="Z166" s="25">
        <v>0.59040285715239393</v>
      </c>
      <c r="AA166" s="25">
        <v>1.0378285714285715E-2</v>
      </c>
      <c r="AB166" s="25">
        <v>3.1428571428571427E-4</v>
      </c>
      <c r="AC166" s="25">
        <v>1.3196000000000001E-2</v>
      </c>
      <c r="AD166" s="25">
        <v>5.3051428571428564E-3</v>
      </c>
      <c r="AE166" s="25">
        <v>0</v>
      </c>
      <c r="AF166" s="25">
        <v>0</v>
      </c>
      <c r="AG166" s="25">
        <v>1.1371428571428572E-3</v>
      </c>
      <c r="AH166" s="23">
        <v>1</v>
      </c>
      <c r="AI166" s="76">
        <v>4.571428788559778E-3</v>
      </c>
      <c r="AJ166" s="76">
        <v>0</v>
      </c>
      <c r="AK166" s="76">
        <v>0</v>
      </c>
      <c r="AL166" s="76">
        <v>0</v>
      </c>
      <c r="AM166" s="76">
        <v>0</v>
      </c>
      <c r="AN166" s="76">
        <v>3.1428571428571426E-3</v>
      </c>
      <c r="AO166" s="76">
        <v>1.1428571428571429E-2</v>
      </c>
      <c r="AP166" s="76">
        <v>5.1428571428571426E-3</v>
      </c>
      <c r="BE166">
        <f>+IF(H166&gt;2400,1,0)</f>
        <v>0</v>
      </c>
      <c r="BF166">
        <f t="shared" ref="BF166" si="1883">+IF(I166&gt;2400,1,0)</f>
        <v>0</v>
      </c>
      <c r="BG166">
        <f t="shared" ref="BG166" si="1884">+IF(J166&gt;2400,1,0)</f>
        <v>0</v>
      </c>
      <c r="BH166">
        <f t="shared" ref="BH166" si="1885">+IF(K166&gt;2400,1,0)</f>
        <v>0</v>
      </c>
      <c r="BI166">
        <f t="shared" ref="BI166" si="1886">+IF(L166&gt;2400,1,0)</f>
        <v>0</v>
      </c>
      <c r="BJ166">
        <f t="shared" ref="BJ166" si="1887">+IF(M166&gt;2400,1,0)</f>
        <v>0</v>
      </c>
      <c r="BK166">
        <f t="shared" ref="BK166" si="1888">+IF(N166&gt;2400,1,0)</f>
        <v>0</v>
      </c>
      <c r="BL166">
        <f t="shared" ref="BL166" si="1889">+IF(O166&gt;2400,1,0)</f>
        <v>0</v>
      </c>
      <c r="BM166">
        <f>+IF(Q166&gt;5,1,0)</f>
        <v>0</v>
      </c>
      <c r="BN166">
        <f t="shared" ref="BN166" si="1890">+IF(R166&gt;5,1,0)</f>
        <v>0</v>
      </c>
      <c r="BO166">
        <f t="shared" ref="BO166" si="1891">+IF(S166&gt;5,1,0)</f>
        <v>0</v>
      </c>
      <c r="BP166">
        <f t="shared" ref="BP166" si="1892">+IF(T166&gt;5,1,0)</f>
        <v>0</v>
      </c>
      <c r="BQ166">
        <f t="shared" ref="BQ166" si="1893">+IF(U166&gt;5,1,0)</f>
        <v>0</v>
      </c>
      <c r="BR166">
        <f t="shared" ref="BR166" si="1894">+IF(V166&gt;5,1,0)</f>
        <v>0</v>
      </c>
      <c r="BS166">
        <f t="shared" ref="BS166" si="1895">+IF(W166&gt;5,1,0)</f>
        <v>0</v>
      </c>
      <c r="BT166">
        <f t="shared" ref="BT166" si="1896">+IF(X166&gt;5,1,0)</f>
        <v>0</v>
      </c>
      <c r="BU166">
        <f t="shared" si="1342"/>
        <v>0</v>
      </c>
      <c r="BV166">
        <f t="shared" si="1342"/>
        <v>0</v>
      </c>
      <c r="BW166">
        <f t="shared" si="1342"/>
        <v>0</v>
      </c>
      <c r="BX166">
        <f t="shared" si="1325"/>
        <v>0</v>
      </c>
      <c r="BY166">
        <f t="shared" si="1325"/>
        <v>0</v>
      </c>
      <c r="BZ166">
        <f t="shared" si="1325"/>
        <v>0</v>
      </c>
      <c r="CA166">
        <f t="shared" si="1325"/>
        <v>0</v>
      </c>
      <c r="CB166">
        <f t="shared" si="1325"/>
        <v>0</v>
      </c>
      <c r="CC166">
        <f>+IF(AI166&gt;1,1,0)</f>
        <v>0</v>
      </c>
      <c r="CD166">
        <f t="shared" ref="CD166" si="1897">+IF(AJ166&gt;1,1,0)</f>
        <v>0</v>
      </c>
      <c r="CE166">
        <f t="shared" ref="CE166" si="1898">+IF(AK166&gt;1,1,0)</f>
        <v>0</v>
      </c>
      <c r="CF166">
        <f t="shared" ref="CF166" si="1899">+IF(AL166&gt;1,1,0)</f>
        <v>0</v>
      </c>
      <c r="CG166">
        <f t="shared" ref="CG166" si="1900">+IF(AM166&gt;1,1,0)</f>
        <v>0</v>
      </c>
      <c r="CH166">
        <f t="shared" ref="CH166" si="1901">+IF(AN166&gt;1,1,0)</f>
        <v>0</v>
      </c>
      <c r="CI166">
        <f t="shared" ref="CI166" si="1902">+IF(AO166&gt;1,1,0)</f>
        <v>0</v>
      </c>
      <c r="CJ166">
        <f t="shared" ref="CJ166" si="1903">+IF(AP166&gt;1,1,0)</f>
        <v>0</v>
      </c>
      <c r="CK166">
        <f t="shared" si="1350"/>
        <v>0</v>
      </c>
      <c r="CL166">
        <f t="shared" si="1350"/>
        <v>0</v>
      </c>
      <c r="CM166">
        <f t="shared" si="1350"/>
        <v>0</v>
      </c>
      <c r="CN166">
        <f t="shared" si="1327"/>
        <v>0</v>
      </c>
      <c r="CO166">
        <f t="shared" si="1327"/>
        <v>0</v>
      </c>
      <c r="CP166">
        <f t="shared" si="1327"/>
        <v>0</v>
      </c>
      <c r="CQ166">
        <f t="shared" si="1327"/>
        <v>0</v>
      </c>
      <c r="CR166">
        <f t="shared" si="1327"/>
        <v>0</v>
      </c>
    </row>
    <row r="167" spans="1:96" ht="14.25" customHeight="1" x14ac:dyDescent="0.35">
      <c r="A167" s="21" t="s">
        <v>99</v>
      </c>
      <c r="B167" s="21">
        <v>222450</v>
      </c>
      <c r="C167" s="21">
        <v>222500</v>
      </c>
      <c r="D167" s="21">
        <f t="shared" si="1491"/>
        <v>50</v>
      </c>
      <c r="E167" s="21"/>
      <c r="F167" s="21"/>
      <c r="G167" s="23">
        <v>2400</v>
      </c>
      <c r="H167" s="81"/>
      <c r="I167" s="81"/>
      <c r="J167" s="81"/>
      <c r="K167" s="81"/>
      <c r="L167" s="81"/>
      <c r="M167" s="81"/>
      <c r="N167" s="81"/>
      <c r="O167" s="81"/>
      <c r="P167" s="23">
        <v>5</v>
      </c>
      <c r="Q167" s="79"/>
      <c r="R167" s="79"/>
      <c r="S167" s="79"/>
      <c r="T167" s="79"/>
      <c r="U167" s="79"/>
      <c r="V167" s="79"/>
      <c r="W167" s="79"/>
      <c r="X167" s="79"/>
      <c r="Y167" s="23">
        <v>5</v>
      </c>
      <c r="Z167" s="25">
        <v>3.6471428501946575E-2</v>
      </c>
      <c r="AA167" s="25">
        <v>9.9411428571428585E-3</v>
      </c>
      <c r="AB167" s="25">
        <v>3.5348571428571425E-3</v>
      </c>
      <c r="AC167" s="25">
        <v>1.8291428571428571E-3</v>
      </c>
      <c r="AD167" s="25">
        <v>2.1965714285714288E-3</v>
      </c>
      <c r="AE167" s="25">
        <v>0</v>
      </c>
      <c r="AF167" s="25">
        <v>4.9491428571428577E-3</v>
      </c>
      <c r="AG167" s="25">
        <v>2.0571428571428574E-4</v>
      </c>
      <c r="AH167" s="23">
        <v>1</v>
      </c>
      <c r="AI167" s="77"/>
      <c r="AJ167" s="77"/>
      <c r="AK167" s="77"/>
      <c r="AL167" s="77"/>
      <c r="AM167" s="77"/>
      <c r="AN167" s="77"/>
      <c r="AO167" s="77"/>
      <c r="AP167" s="77"/>
      <c r="BE167">
        <f t="shared" ref="BE167:BT167" si="1904">+BE166</f>
        <v>0</v>
      </c>
      <c r="BF167">
        <f t="shared" si="1904"/>
        <v>0</v>
      </c>
      <c r="BG167">
        <f t="shared" si="1904"/>
        <v>0</v>
      </c>
      <c r="BH167">
        <f t="shared" si="1904"/>
        <v>0</v>
      </c>
      <c r="BI167">
        <f t="shared" si="1904"/>
        <v>0</v>
      </c>
      <c r="BJ167">
        <f t="shared" si="1904"/>
        <v>0</v>
      </c>
      <c r="BK167">
        <f t="shared" si="1904"/>
        <v>0</v>
      </c>
      <c r="BL167">
        <f t="shared" si="1904"/>
        <v>0</v>
      </c>
      <c r="BM167">
        <f t="shared" si="1904"/>
        <v>0</v>
      </c>
      <c r="BN167">
        <f t="shared" si="1904"/>
        <v>0</v>
      </c>
      <c r="BO167">
        <f t="shared" si="1904"/>
        <v>0</v>
      </c>
      <c r="BP167">
        <f t="shared" si="1904"/>
        <v>0</v>
      </c>
      <c r="BQ167">
        <f t="shared" si="1904"/>
        <v>0</v>
      </c>
      <c r="BR167">
        <f t="shared" si="1904"/>
        <v>0</v>
      </c>
      <c r="BS167">
        <f t="shared" si="1904"/>
        <v>0</v>
      </c>
      <c r="BT167">
        <f t="shared" si="1904"/>
        <v>0</v>
      </c>
      <c r="BU167">
        <f t="shared" si="1342"/>
        <v>0</v>
      </c>
      <c r="BV167">
        <f t="shared" si="1342"/>
        <v>0</v>
      </c>
      <c r="BW167">
        <f t="shared" si="1342"/>
        <v>0</v>
      </c>
      <c r="BX167">
        <f t="shared" si="1325"/>
        <v>0</v>
      </c>
      <c r="BY167">
        <f t="shared" si="1325"/>
        <v>0</v>
      </c>
      <c r="BZ167">
        <f t="shared" si="1325"/>
        <v>0</v>
      </c>
      <c r="CA167">
        <f t="shared" si="1325"/>
        <v>0</v>
      </c>
      <c r="CB167">
        <f t="shared" si="1325"/>
        <v>0</v>
      </c>
      <c r="CC167">
        <f t="shared" ref="CC167:CJ167" si="1905">+CC166</f>
        <v>0</v>
      </c>
      <c r="CD167">
        <f t="shared" si="1905"/>
        <v>0</v>
      </c>
      <c r="CE167">
        <f t="shared" si="1905"/>
        <v>0</v>
      </c>
      <c r="CF167">
        <f t="shared" si="1905"/>
        <v>0</v>
      </c>
      <c r="CG167">
        <f t="shared" si="1905"/>
        <v>0</v>
      </c>
      <c r="CH167">
        <f t="shared" si="1905"/>
        <v>0</v>
      </c>
      <c r="CI167">
        <f t="shared" si="1905"/>
        <v>0</v>
      </c>
      <c r="CJ167">
        <f t="shared" si="1905"/>
        <v>0</v>
      </c>
      <c r="CK167">
        <f t="shared" si="1350"/>
        <v>0</v>
      </c>
      <c r="CL167">
        <f t="shared" si="1350"/>
        <v>0</v>
      </c>
      <c r="CM167">
        <f t="shared" si="1350"/>
        <v>0</v>
      </c>
      <c r="CN167">
        <f t="shared" si="1327"/>
        <v>0</v>
      </c>
      <c r="CO167">
        <f t="shared" si="1327"/>
        <v>0</v>
      </c>
      <c r="CP167">
        <f t="shared" si="1327"/>
        <v>0</v>
      </c>
      <c r="CQ167">
        <f t="shared" si="1327"/>
        <v>0</v>
      </c>
      <c r="CR167">
        <f t="shared" si="1327"/>
        <v>0</v>
      </c>
    </row>
    <row r="168" spans="1:96" ht="14.25" customHeight="1" x14ac:dyDescent="0.35">
      <c r="A168" s="21" t="s">
        <v>99</v>
      </c>
      <c r="B168" s="21">
        <v>222500</v>
      </c>
      <c r="C168" s="21">
        <v>222550</v>
      </c>
      <c r="D168" s="21">
        <f t="shared" si="1491"/>
        <v>50</v>
      </c>
      <c r="E168" s="21"/>
      <c r="F168" s="21"/>
      <c r="G168" s="23">
        <v>2400</v>
      </c>
      <c r="H168" s="80">
        <v>896.32928227942875</v>
      </c>
      <c r="I168" s="80">
        <v>933.04694483806918</v>
      </c>
      <c r="J168" s="80">
        <v>933.04694483806918</v>
      </c>
      <c r="K168" s="80">
        <v>1014.3666261352151</v>
      </c>
      <c r="L168" s="80">
        <v>999.52746101122636</v>
      </c>
      <c r="M168" s="80">
        <v>910.99737534475878</v>
      </c>
      <c r="N168" s="80">
        <v>903.66014007017816</v>
      </c>
      <c r="O168" s="80">
        <v>1438.4818610435104</v>
      </c>
      <c r="P168" s="23">
        <v>5</v>
      </c>
      <c r="Q168" s="78">
        <v>2.7</v>
      </c>
      <c r="R168" s="78">
        <v>3.7</v>
      </c>
      <c r="S168" s="78">
        <v>4.5999999999999996</v>
      </c>
      <c r="T168" s="78">
        <v>3.7</v>
      </c>
      <c r="U168" s="78">
        <v>4.9000000000000004</v>
      </c>
      <c r="V168" s="78">
        <v>4</v>
      </c>
      <c r="W168" s="78">
        <v>2.2999999999999998</v>
      </c>
      <c r="X168" s="78">
        <v>2.7</v>
      </c>
      <c r="Y168" s="23">
        <v>5</v>
      </c>
      <c r="Z168" s="25">
        <v>1.453314280782427E-2</v>
      </c>
      <c r="AA168" s="25">
        <v>1.0152E-2</v>
      </c>
      <c r="AB168" s="25">
        <v>4.6285714285714279E-4</v>
      </c>
      <c r="AC168" s="25">
        <v>4.3011428571428575E-3</v>
      </c>
      <c r="AD168" s="25">
        <v>7.2645714285714284E-3</v>
      </c>
      <c r="AE168" s="25">
        <v>7.1428571428571434E-5</v>
      </c>
      <c r="AF168" s="25">
        <v>5.6668571428571419E-3</v>
      </c>
      <c r="AG168" s="25">
        <v>4.3439999999999998E-3</v>
      </c>
      <c r="AH168" s="23">
        <v>1</v>
      </c>
      <c r="AI168" s="76">
        <v>2.5714284607342309E-3</v>
      </c>
      <c r="AJ168" s="76">
        <v>0</v>
      </c>
      <c r="AK168" s="76">
        <v>0</v>
      </c>
      <c r="AL168" s="76">
        <v>0</v>
      </c>
      <c r="AM168" s="76">
        <v>8.8571428571428568E-3</v>
      </c>
      <c r="AN168" s="76">
        <v>0</v>
      </c>
      <c r="AO168" s="76">
        <v>0</v>
      </c>
      <c r="AP168" s="76">
        <v>6.2857142857142851E-3</v>
      </c>
      <c r="BE168">
        <f>+IF(H168&gt;2400,1,0)</f>
        <v>0</v>
      </c>
      <c r="BF168">
        <f t="shared" ref="BF168" si="1906">+IF(I168&gt;2400,1,0)</f>
        <v>0</v>
      </c>
      <c r="BG168">
        <f t="shared" ref="BG168" si="1907">+IF(J168&gt;2400,1,0)</f>
        <v>0</v>
      </c>
      <c r="BH168">
        <f t="shared" ref="BH168" si="1908">+IF(K168&gt;2400,1,0)</f>
        <v>0</v>
      </c>
      <c r="BI168">
        <f t="shared" ref="BI168" si="1909">+IF(L168&gt;2400,1,0)</f>
        <v>0</v>
      </c>
      <c r="BJ168">
        <f t="shared" ref="BJ168" si="1910">+IF(M168&gt;2400,1,0)</f>
        <v>0</v>
      </c>
      <c r="BK168">
        <f t="shared" ref="BK168" si="1911">+IF(N168&gt;2400,1,0)</f>
        <v>0</v>
      </c>
      <c r="BL168">
        <f t="shared" ref="BL168" si="1912">+IF(O168&gt;2400,1,0)</f>
        <v>0</v>
      </c>
      <c r="BM168">
        <f>+IF(Q168&gt;5,1,0)</f>
        <v>0</v>
      </c>
      <c r="BN168">
        <f t="shared" ref="BN168" si="1913">+IF(R168&gt;5,1,0)</f>
        <v>0</v>
      </c>
      <c r="BO168">
        <f t="shared" ref="BO168" si="1914">+IF(S168&gt;5,1,0)</f>
        <v>0</v>
      </c>
      <c r="BP168">
        <f t="shared" ref="BP168" si="1915">+IF(T168&gt;5,1,0)</f>
        <v>0</v>
      </c>
      <c r="BQ168">
        <f t="shared" ref="BQ168" si="1916">+IF(U168&gt;5,1,0)</f>
        <v>0</v>
      </c>
      <c r="BR168">
        <f t="shared" ref="BR168" si="1917">+IF(V168&gt;5,1,0)</f>
        <v>0</v>
      </c>
      <c r="BS168">
        <f t="shared" ref="BS168" si="1918">+IF(W168&gt;5,1,0)</f>
        <v>0</v>
      </c>
      <c r="BT168">
        <f t="shared" ref="BT168" si="1919">+IF(X168&gt;5,1,0)</f>
        <v>0</v>
      </c>
      <c r="BU168">
        <f t="shared" si="1342"/>
        <v>0</v>
      </c>
      <c r="BV168">
        <f t="shared" si="1342"/>
        <v>0</v>
      </c>
      <c r="BW168">
        <f t="shared" si="1342"/>
        <v>0</v>
      </c>
      <c r="BX168">
        <f t="shared" si="1325"/>
        <v>0</v>
      </c>
      <c r="BY168">
        <f t="shared" si="1325"/>
        <v>0</v>
      </c>
      <c r="BZ168">
        <f t="shared" si="1325"/>
        <v>0</v>
      </c>
      <c r="CA168">
        <f t="shared" si="1325"/>
        <v>0</v>
      </c>
      <c r="CB168">
        <f t="shared" si="1325"/>
        <v>0</v>
      </c>
      <c r="CC168">
        <f>+IF(AI168&gt;1,1,0)</f>
        <v>0</v>
      </c>
      <c r="CD168">
        <f t="shared" ref="CD168" si="1920">+IF(AJ168&gt;1,1,0)</f>
        <v>0</v>
      </c>
      <c r="CE168">
        <f t="shared" ref="CE168" si="1921">+IF(AK168&gt;1,1,0)</f>
        <v>0</v>
      </c>
      <c r="CF168">
        <f t="shared" ref="CF168" si="1922">+IF(AL168&gt;1,1,0)</f>
        <v>0</v>
      </c>
      <c r="CG168">
        <f t="shared" ref="CG168" si="1923">+IF(AM168&gt;1,1,0)</f>
        <v>0</v>
      </c>
      <c r="CH168">
        <f t="shared" ref="CH168" si="1924">+IF(AN168&gt;1,1,0)</f>
        <v>0</v>
      </c>
      <c r="CI168">
        <f t="shared" ref="CI168" si="1925">+IF(AO168&gt;1,1,0)</f>
        <v>0</v>
      </c>
      <c r="CJ168">
        <f t="shared" ref="CJ168" si="1926">+IF(AP168&gt;1,1,0)</f>
        <v>0</v>
      </c>
      <c r="CK168">
        <f t="shared" si="1350"/>
        <v>0</v>
      </c>
      <c r="CL168">
        <f t="shared" si="1350"/>
        <v>0</v>
      </c>
      <c r="CM168">
        <f t="shared" si="1350"/>
        <v>0</v>
      </c>
      <c r="CN168">
        <f t="shared" si="1327"/>
        <v>0</v>
      </c>
      <c r="CO168">
        <f t="shared" si="1327"/>
        <v>0</v>
      </c>
      <c r="CP168">
        <f t="shared" si="1327"/>
        <v>0</v>
      </c>
      <c r="CQ168">
        <f t="shared" si="1327"/>
        <v>0</v>
      </c>
      <c r="CR168">
        <f t="shared" si="1327"/>
        <v>0</v>
      </c>
    </row>
    <row r="169" spans="1:96" ht="14.25" customHeight="1" x14ac:dyDescent="0.35">
      <c r="A169" s="21" t="s">
        <v>99</v>
      </c>
      <c r="B169" s="21">
        <v>222550</v>
      </c>
      <c r="C169" s="21">
        <v>222600</v>
      </c>
      <c r="D169" s="21">
        <f t="shared" si="1491"/>
        <v>50</v>
      </c>
      <c r="E169" s="21"/>
      <c r="F169" s="21"/>
      <c r="G169" s="23">
        <v>2400</v>
      </c>
      <c r="H169" s="81"/>
      <c r="I169" s="81"/>
      <c r="J169" s="81"/>
      <c r="K169" s="81"/>
      <c r="L169" s="81"/>
      <c r="M169" s="81"/>
      <c r="N169" s="81"/>
      <c r="O169" s="81"/>
      <c r="P169" s="23">
        <v>5</v>
      </c>
      <c r="Q169" s="79"/>
      <c r="R169" s="79"/>
      <c r="S169" s="79"/>
      <c r="T169" s="79"/>
      <c r="U169" s="79"/>
      <c r="V169" s="79"/>
      <c r="W169" s="79"/>
      <c r="X169" s="79"/>
      <c r="Y169" s="23">
        <v>5</v>
      </c>
      <c r="Z169" s="25">
        <v>2.8681714406694682E-2</v>
      </c>
      <c r="AA169" s="25">
        <v>5.3542857142857142E-3</v>
      </c>
      <c r="AB169" s="25">
        <v>2.3411428571428567E-3</v>
      </c>
      <c r="AC169" s="25">
        <v>1.8514285714285716E-4</v>
      </c>
      <c r="AD169" s="25">
        <v>2.2548571428571435E-3</v>
      </c>
      <c r="AE169" s="25">
        <v>0</v>
      </c>
      <c r="AF169" s="25">
        <v>2.1868571428571432E-3</v>
      </c>
      <c r="AG169" s="25">
        <v>1.6828571428571428E-3</v>
      </c>
      <c r="AH169" s="23">
        <v>1</v>
      </c>
      <c r="AI169" s="77"/>
      <c r="AJ169" s="77"/>
      <c r="AK169" s="77"/>
      <c r="AL169" s="77"/>
      <c r="AM169" s="77"/>
      <c r="AN169" s="77"/>
      <c r="AO169" s="77"/>
      <c r="AP169" s="77"/>
      <c r="BE169">
        <f t="shared" ref="BE169:BT169" si="1927">+BE168</f>
        <v>0</v>
      </c>
      <c r="BF169">
        <f t="shared" si="1927"/>
        <v>0</v>
      </c>
      <c r="BG169">
        <f t="shared" si="1927"/>
        <v>0</v>
      </c>
      <c r="BH169">
        <f t="shared" si="1927"/>
        <v>0</v>
      </c>
      <c r="BI169">
        <f t="shared" si="1927"/>
        <v>0</v>
      </c>
      <c r="BJ169">
        <f t="shared" si="1927"/>
        <v>0</v>
      </c>
      <c r="BK169">
        <f t="shared" si="1927"/>
        <v>0</v>
      </c>
      <c r="BL169">
        <f t="shared" si="1927"/>
        <v>0</v>
      </c>
      <c r="BM169">
        <f t="shared" si="1927"/>
        <v>0</v>
      </c>
      <c r="BN169">
        <f t="shared" si="1927"/>
        <v>0</v>
      </c>
      <c r="BO169">
        <f t="shared" si="1927"/>
        <v>0</v>
      </c>
      <c r="BP169">
        <f t="shared" si="1927"/>
        <v>0</v>
      </c>
      <c r="BQ169">
        <f t="shared" si="1927"/>
        <v>0</v>
      </c>
      <c r="BR169">
        <f t="shared" si="1927"/>
        <v>0</v>
      </c>
      <c r="BS169">
        <f t="shared" si="1927"/>
        <v>0</v>
      </c>
      <c r="BT169">
        <f t="shared" si="1927"/>
        <v>0</v>
      </c>
      <c r="BU169">
        <f t="shared" si="1342"/>
        <v>0</v>
      </c>
      <c r="BV169">
        <f t="shared" si="1342"/>
        <v>0</v>
      </c>
      <c r="BW169">
        <f t="shared" si="1342"/>
        <v>0</v>
      </c>
      <c r="BX169">
        <f t="shared" si="1325"/>
        <v>0</v>
      </c>
      <c r="BY169">
        <f t="shared" si="1325"/>
        <v>0</v>
      </c>
      <c r="BZ169">
        <f t="shared" si="1325"/>
        <v>0</v>
      </c>
      <c r="CA169">
        <f t="shared" si="1325"/>
        <v>0</v>
      </c>
      <c r="CB169">
        <f t="shared" si="1325"/>
        <v>0</v>
      </c>
      <c r="CC169">
        <f t="shared" ref="CC169:CJ169" si="1928">+CC168</f>
        <v>0</v>
      </c>
      <c r="CD169">
        <f t="shared" si="1928"/>
        <v>0</v>
      </c>
      <c r="CE169">
        <f t="shared" si="1928"/>
        <v>0</v>
      </c>
      <c r="CF169">
        <f t="shared" si="1928"/>
        <v>0</v>
      </c>
      <c r="CG169">
        <f t="shared" si="1928"/>
        <v>0</v>
      </c>
      <c r="CH169">
        <f t="shared" si="1928"/>
        <v>0</v>
      </c>
      <c r="CI169">
        <f t="shared" si="1928"/>
        <v>0</v>
      </c>
      <c r="CJ169">
        <f t="shared" si="1928"/>
        <v>0</v>
      </c>
      <c r="CK169">
        <f t="shared" si="1350"/>
        <v>0</v>
      </c>
      <c r="CL169">
        <f t="shared" si="1350"/>
        <v>0</v>
      </c>
      <c r="CM169">
        <f t="shared" si="1350"/>
        <v>0</v>
      </c>
      <c r="CN169">
        <f t="shared" si="1327"/>
        <v>0</v>
      </c>
      <c r="CO169">
        <f t="shared" si="1327"/>
        <v>0</v>
      </c>
      <c r="CP169">
        <f t="shared" si="1327"/>
        <v>0</v>
      </c>
      <c r="CQ169">
        <f t="shared" si="1327"/>
        <v>0</v>
      </c>
      <c r="CR169">
        <f t="shared" si="1327"/>
        <v>0</v>
      </c>
    </row>
    <row r="170" spans="1:96" ht="14.25" customHeight="1" x14ac:dyDescent="0.35">
      <c r="A170" s="21" t="s">
        <v>99</v>
      </c>
      <c r="B170" s="21">
        <v>222600</v>
      </c>
      <c r="C170" s="21">
        <v>222650</v>
      </c>
      <c r="D170" s="21">
        <f t="shared" si="1491"/>
        <v>50</v>
      </c>
      <c r="E170" s="21"/>
      <c r="F170" s="21"/>
      <c r="G170" s="23">
        <v>2400</v>
      </c>
      <c r="H170" s="80">
        <v>1346.302718559778</v>
      </c>
      <c r="I170" s="80">
        <v>1194.1822393313262</v>
      </c>
      <c r="J170" s="80">
        <v>1254.7953056139079</v>
      </c>
      <c r="K170" s="80">
        <v>1523.5403193025534</v>
      </c>
      <c r="L170" s="80">
        <v>984.71186322902849</v>
      </c>
      <c r="M170" s="80">
        <v>992.11669898009654</v>
      </c>
      <c r="N170" s="80">
        <v>896.32928227942875</v>
      </c>
      <c r="O170" s="80">
        <v>1531.2986370787364</v>
      </c>
      <c r="P170" s="23">
        <v>5</v>
      </c>
      <c r="Q170" s="78">
        <v>2.2999999999999998</v>
      </c>
      <c r="R170" s="78">
        <v>4.2</v>
      </c>
      <c r="S170" s="78">
        <v>4.3</v>
      </c>
      <c r="T170" s="78">
        <v>4.4000000000000004</v>
      </c>
      <c r="U170" s="78">
        <v>4.3</v>
      </c>
      <c r="V170" s="78">
        <v>2.9</v>
      </c>
      <c r="W170" s="78">
        <v>2.1</v>
      </c>
      <c r="X170" s="78">
        <v>2.7</v>
      </c>
      <c r="Y170" s="23">
        <v>5</v>
      </c>
      <c r="Z170" s="25">
        <v>1.9970857067108154E-2</v>
      </c>
      <c r="AA170" s="25">
        <v>1.0149142857142857E-2</v>
      </c>
      <c r="AB170" s="25">
        <v>3.3142857142857141E-5</v>
      </c>
      <c r="AC170" s="25">
        <v>1.0469142857142857E-2</v>
      </c>
      <c r="AD170" s="25">
        <v>0</v>
      </c>
      <c r="AE170" s="25">
        <v>0</v>
      </c>
      <c r="AF170" s="25">
        <v>1.8274285714285714E-3</v>
      </c>
      <c r="AG170" s="25">
        <v>4.7657142857142858E-4</v>
      </c>
      <c r="AH170" s="23">
        <v>1</v>
      </c>
      <c r="AI170" s="76">
        <v>9.6285715167011524E-2</v>
      </c>
      <c r="AJ170" s="76">
        <v>0</v>
      </c>
      <c r="AK170" s="76">
        <v>8.571428571428571E-4</v>
      </c>
      <c r="AL170" s="76">
        <v>0</v>
      </c>
      <c r="AM170" s="76">
        <v>1.2857142857142857E-2</v>
      </c>
      <c r="AN170" s="76">
        <v>0</v>
      </c>
      <c r="AO170" s="76">
        <v>0</v>
      </c>
      <c r="AP170" s="76">
        <v>1.5428571428571425E-2</v>
      </c>
      <c r="BE170">
        <f>+IF(H170&gt;2400,1,0)</f>
        <v>0</v>
      </c>
      <c r="BF170">
        <f t="shared" ref="BF170" si="1929">+IF(I170&gt;2400,1,0)</f>
        <v>0</v>
      </c>
      <c r="BG170">
        <f t="shared" ref="BG170" si="1930">+IF(J170&gt;2400,1,0)</f>
        <v>0</v>
      </c>
      <c r="BH170">
        <f t="shared" ref="BH170" si="1931">+IF(K170&gt;2400,1,0)</f>
        <v>0</v>
      </c>
      <c r="BI170">
        <f t="shared" ref="BI170" si="1932">+IF(L170&gt;2400,1,0)</f>
        <v>0</v>
      </c>
      <c r="BJ170">
        <f t="shared" ref="BJ170" si="1933">+IF(M170&gt;2400,1,0)</f>
        <v>0</v>
      </c>
      <c r="BK170">
        <f t="shared" ref="BK170" si="1934">+IF(N170&gt;2400,1,0)</f>
        <v>0</v>
      </c>
      <c r="BL170">
        <f t="shared" ref="BL170" si="1935">+IF(O170&gt;2400,1,0)</f>
        <v>0</v>
      </c>
      <c r="BM170">
        <f>+IF(Q170&gt;5,1,0)</f>
        <v>0</v>
      </c>
      <c r="BN170">
        <f t="shared" ref="BN170" si="1936">+IF(R170&gt;5,1,0)</f>
        <v>0</v>
      </c>
      <c r="BO170">
        <f t="shared" ref="BO170" si="1937">+IF(S170&gt;5,1,0)</f>
        <v>0</v>
      </c>
      <c r="BP170">
        <f t="shared" ref="BP170" si="1938">+IF(T170&gt;5,1,0)</f>
        <v>0</v>
      </c>
      <c r="BQ170">
        <f t="shared" ref="BQ170" si="1939">+IF(U170&gt;5,1,0)</f>
        <v>0</v>
      </c>
      <c r="BR170">
        <f t="shared" ref="BR170" si="1940">+IF(V170&gt;5,1,0)</f>
        <v>0</v>
      </c>
      <c r="BS170">
        <f t="shared" ref="BS170" si="1941">+IF(W170&gt;5,1,0)</f>
        <v>0</v>
      </c>
      <c r="BT170">
        <f t="shared" ref="BT170" si="1942">+IF(X170&gt;5,1,0)</f>
        <v>0</v>
      </c>
      <c r="BU170">
        <f t="shared" si="1342"/>
        <v>0</v>
      </c>
      <c r="BV170">
        <f t="shared" si="1342"/>
        <v>0</v>
      </c>
      <c r="BW170">
        <f t="shared" si="1342"/>
        <v>0</v>
      </c>
      <c r="BX170">
        <f t="shared" si="1325"/>
        <v>0</v>
      </c>
      <c r="BY170">
        <f t="shared" si="1325"/>
        <v>0</v>
      </c>
      <c r="BZ170">
        <f t="shared" si="1325"/>
        <v>0</v>
      </c>
      <c r="CA170">
        <f t="shared" si="1325"/>
        <v>0</v>
      </c>
      <c r="CB170">
        <f t="shared" si="1325"/>
        <v>0</v>
      </c>
      <c r="CC170">
        <f>+IF(AI170&gt;1,1,0)</f>
        <v>0</v>
      </c>
      <c r="CD170">
        <f t="shared" ref="CD170" si="1943">+IF(AJ170&gt;1,1,0)</f>
        <v>0</v>
      </c>
      <c r="CE170">
        <f t="shared" ref="CE170" si="1944">+IF(AK170&gt;1,1,0)</f>
        <v>0</v>
      </c>
      <c r="CF170">
        <f t="shared" ref="CF170" si="1945">+IF(AL170&gt;1,1,0)</f>
        <v>0</v>
      </c>
      <c r="CG170">
        <f t="shared" ref="CG170" si="1946">+IF(AM170&gt;1,1,0)</f>
        <v>0</v>
      </c>
      <c r="CH170">
        <f t="shared" ref="CH170" si="1947">+IF(AN170&gt;1,1,0)</f>
        <v>0</v>
      </c>
      <c r="CI170">
        <f t="shared" ref="CI170" si="1948">+IF(AO170&gt;1,1,0)</f>
        <v>0</v>
      </c>
      <c r="CJ170">
        <f t="shared" ref="CJ170" si="1949">+IF(AP170&gt;1,1,0)</f>
        <v>0</v>
      </c>
      <c r="CK170">
        <f t="shared" si="1350"/>
        <v>0</v>
      </c>
      <c r="CL170">
        <f t="shared" si="1350"/>
        <v>0</v>
      </c>
      <c r="CM170">
        <f t="shared" si="1350"/>
        <v>0</v>
      </c>
      <c r="CN170">
        <f t="shared" si="1327"/>
        <v>0</v>
      </c>
      <c r="CO170">
        <f t="shared" si="1327"/>
        <v>0</v>
      </c>
      <c r="CP170">
        <f t="shared" si="1327"/>
        <v>0</v>
      </c>
      <c r="CQ170">
        <f t="shared" si="1327"/>
        <v>0</v>
      </c>
      <c r="CR170">
        <f t="shared" si="1327"/>
        <v>0</v>
      </c>
    </row>
    <row r="171" spans="1:96" ht="14.25" customHeight="1" x14ac:dyDescent="0.35">
      <c r="A171" s="21" t="s">
        <v>99</v>
      </c>
      <c r="B171" s="21">
        <v>222650</v>
      </c>
      <c r="C171" s="21">
        <v>222700</v>
      </c>
      <c r="D171" s="21">
        <f t="shared" si="1491"/>
        <v>50</v>
      </c>
      <c r="E171" s="21"/>
      <c r="F171" s="21"/>
      <c r="G171" s="23">
        <v>2400</v>
      </c>
      <c r="H171" s="81"/>
      <c r="I171" s="81"/>
      <c r="J171" s="81"/>
      <c r="K171" s="81"/>
      <c r="L171" s="81"/>
      <c r="M171" s="81"/>
      <c r="N171" s="81"/>
      <c r="O171" s="81"/>
      <c r="P171" s="23">
        <v>5</v>
      </c>
      <c r="Q171" s="79"/>
      <c r="R171" s="79"/>
      <c r="S171" s="79"/>
      <c r="T171" s="79"/>
      <c r="U171" s="79"/>
      <c r="V171" s="79"/>
      <c r="W171" s="79"/>
      <c r="X171" s="79"/>
      <c r="Y171" s="23">
        <v>5</v>
      </c>
      <c r="Z171" s="25">
        <v>4.0169251427786694</v>
      </c>
      <c r="AA171" s="25">
        <v>0</v>
      </c>
      <c r="AB171" s="25">
        <v>0</v>
      </c>
      <c r="AC171" s="25">
        <v>0</v>
      </c>
      <c r="AD171" s="25">
        <v>5.4005714285714291E-3</v>
      </c>
      <c r="AE171" s="25">
        <v>6.8742857142857147E-4</v>
      </c>
      <c r="AF171" s="25">
        <v>1.9737142857142852E-3</v>
      </c>
      <c r="AG171" s="25">
        <v>2.5599999999999999E-4</v>
      </c>
      <c r="AH171" s="23">
        <v>1</v>
      </c>
      <c r="AI171" s="77"/>
      <c r="AJ171" s="77"/>
      <c r="AK171" s="77"/>
      <c r="AL171" s="77"/>
      <c r="AM171" s="77"/>
      <c r="AN171" s="77"/>
      <c r="AO171" s="77"/>
      <c r="AP171" s="77"/>
      <c r="BE171">
        <f t="shared" ref="BE171:BT171" si="1950">+BE170</f>
        <v>0</v>
      </c>
      <c r="BF171">
        <f t="shared" si="1950"/>
        <v>0</v>
      </c>
      <c r="BG171">
        <f t="shared" si="1950"/>
        <v>0</v>
      </c>
      <c r="BH171">
        <f t="shared" si="1950"/>
        <v>0</v>
      </c>
      <c r="BI171">
        <f t="shared" si="1950"/>
        <v>0</v>
      </c>
      <c r="BJ171">
        <f t="shared" si="1950"/>
        <v>0</v>
      </c>
      <c r="BK171">
        <f t="shared" si="1950"/>
        <v>0</v>
      </c>
      <c r="BL171">
        <f t="shared" si="1950"/>
        <v>0</v>
      </c>
      <c r="BM171">
        <f t="shared" si="1950"/>
        <v>0</v>
      </c>
      <c r="BN171">
        <f t="shared" si="1950"/>
        <v>0</v>
      </c>
      <c r="BO171">
        <f t="shared" si="1950"/>
        <v>0</v>
      </c>
      <c r="BP171">
        <f t="shared" si="1950"/>
        <v>0</v>
      </c>
      <c r="BQ171">
        <f t="shared" si="1950"/>
        <v>0</v>
      </c>
      <c r="BR171">
        <f t="shared" si="1950"/>
        <v>0</v>
      </c>
      <c r="BS171">
        <f t="shared" si="1950"/>
        <v>0</v>
      </c>
      <c r="BT171">
        <f t="shared" si="1950"/>
        <v>0</v>
      </c>
      <c r="BU171">
        <f t="shared" si="1342"/>
        <v>0</v>
      </c>
      <c r="BV171">
        <f t="shared" si="1342"/>
        <v>0</v>
      </c>
      <c r="BW171">
        <f t="shared" si="1342"/>
        <v>0</v>
      </c>
      <c r="BX171">
        <f t="shared" si="1325"/>
        <v>0</v>
      </c>
      <c r="BY171">
        <f t="shared" si="1325"/>
        <v>0</v>
      </c>
      <c r="BZ171">
        <f t="shared" si="1325"/>
        <v>0</v>
      </c>
      <c r="CA171">
        <f t="shared" si="1325"/>
        <v>0</v>
      </c>
      <c r="CB171">
        <f t="shared" si="1325"/>
        <v>0</v>
      </c>
      <c r="CC171">
        <f t="shared" ref="CC171:CJ171" si="1951">+CC170</f>
        <v>0</v>
      </c>
      <c r="CD171">
        <f t="shared" si="1951"/>
        <v>0</v>
      </c>
      <c r="CE171">
        <f t="shared" si="1951"/>
        <v>0</v>
      </c>
      <c r="CF171">
        <f t="shared" si="1951"/>
        <v>0</v>
      </c>
      <c r="CG171">
        <f t="shared" si="1951"/>
        <v>0</v>
      </c>
      <c r="CH171">
        <f t="shared" si="1951"/>
        <v>0</v>
      </c>
      <c r="CI171">
        <f t="shared" si="1951"/>
        <v>0</v>
      </c>
      <c r="CJ171">
        <f t="shared" si="1951"/>
        <v>0</v>
      </c>
      <c r="CK171">
        <f t="shared" si="1350"/>
        <v>0</v>
      </c>
      <c r="CL171">
        <f t="shared" si="1350"/>
        <v>0</v>
      </c>
      <c r="CM171">
        <f t="shared" si="1350"/>
        <v>0</v>
      </c>
      <c r="CN171">
        <f t="shared" si="1327"/>
        <v>0</v>
      </c>
      <c r="CO171">
        <f t="shared" si="1327"/>
        <v>0</v>
      </c>
      <c r="CP171">
        <f t="shared" si="1327"/>
        <v>0</v>
      </c>
      <c r="CQ171">
        <f t="shared" si="1327"/>
        <v>0</v>
      </c>
      <c r="CR171">
        <f t="shared" si="1327"/>
        <v>0</v>
      </c>
    </row>
    <row r="172" spans="1:96" ht="14.25" customHeight="1" x14ac:dyDescent="0.35">
      <c r="A172" s="21" t="s">
        <v>99</v>
      </c>
      <c r="B172" s="21">
        <v>222700</v>
      </c>
      <c r="C172" s="21">
        <v>222750</v>
      </c>
      <c r="D172" s="21">
        <f t="shared" si="1491"/>
        <v>50</v>
      </c>
      <c r="E172" s="21"/>
      <c r="F172" s="21"/>
      <c r="G172" s="23">
        <v>2400</v>
      </c>
      <c r="H172" s="80">
        <v>984.71186322902849</v>
      </c>
      <c r="I172" s="80">
        <v>1163.9978682815049</v>
      </c>
      <c r="J172" s="80">
        <v>1171.5361861453032</v>
      </c>
      <c r="K172" s="80">
        <v>1601.3111430762808</v>
      </c>
      <c r="L172" s="80">
        <v>845.1953597356478</v>
      </c>
      <c r="M172" s="80">
        <v>1216.8744012361801</v>
      </c>
      <c r="N172" s="80">
        <v>1059.0228449564595</v>
      </c>
      <c r="O172" s="80">
        <v>1353.9591531232527</v>
      </c>
      <c r="P172" s="23">
        <v>5</v>
      </c>
      <c r="Q172" s="78">
        <v>2.7</v>
      </c>
      <c r="R172" s="78">
        <v>4.7</v>
      </c>
      <c r="S172" s="78">
        <v>2.7</v>
      </c>
      <c r="T172" s="78">
        <v>4.5</v>
      </c>
      <c r="U172" s="78">
        <v>4.2</v>
      </c>
      <c r="V172" s="78">
        <v>2.5</v>
      </c>
      <c r="W172" s="78">
        <v>2.7</v>
      </c>
      <c r="X172" s="78">
        <v>1.8</v>
      </c>
      <c r="Y172" s="23">
        <v>5</v>
      </c>
      <c r="Z172" s="25">
        <v>1.9330285722187583E-2</v>
      </c>
      <c r="AA172" s="25">
        <v>1.314285714285714E-4</v>
      </c>
      <c r="AB172" s="25">
        <v>0</v>
      </c>
      <c r="AC172" s="25">
        <v>0</v>
      </c>
      <c r="AD172" s="25">
        <v>0</v>
      </c>
      <c r="AE172" s="25">
        <v>0</v>
      </c>
      <c r="AF172" s="25">
        <v>0</v>
      </c>
      <c r="AG172" s="25">
        <v>2.3651428571428573E-3</v>
      </c>
      <c r="AH172" s="23">
        <v>1</v>
      </c>
      <c r="AI172" s="76">
        <v>3.4285714583737505E-3</v>
      </c>
      <c r="AJ172" s="76">
        <v>0</v>
      </c>
      <c r="AK172" s="76">
        <v>0</v>
      </c>
      <c r="AL172" s="76">
        <v>0</v>
      </c>
      <c r="AM172" s="76">
        <v>4.0000000000000001E-3</v>
      </c>
      <c r="AN172" s="76">
        <v>1.2857142857142857E-2</v>
      </c>
      <c r="AO172" s="76">
        <v>0</v>
      </c>
      <c r="AP172" s="76">
        <v>1.0571428571428572E-2</v>
      </c>
      <c r="BE172">
        <f>+IF(H172&gt;2400,1,0)</f>
        <v>0</v>
      </c>
      <c r="BF172">
        <f t="shared" ref="BF172" si="1952">+IF(I172&gt;2400,1,0)</f>
        <v>0</v>
      </c>
      <c r="BG172">
        <f t="shared" ref="BG172" si="1953">+IF(J172&gt;2400,1,0)</f>
        <v>0</v>
      </c>
      <c r="BH172">
        <f t="shared" ref="BH172" si="1954">+IF(K172&gt;2400,1,0)</f>
        <v>0</v>
      </c>
      <c r="BI172">
        <f t="shared" ref="BI172" si="1955">+IF(L172&gt;2400,1,0)</f>
        <v>0</v>
      </c>
      <c r="BJ172">
        <f t="shared" ref="BJ172" si="1956">+IF(M172&gt;2400,1,0)</f>
        <v>0</v>
      </c>
      <c r="BK172">
        <f t="shared" ref="BK172" si="1957">+IF(N172&gt;2400,1,0)</f>
        <v>0</v>
      </c>
      <c r="BL172">
        <f t="shared" ref="BL172" si="1958">+IF(O172&gt;2400,1,0)</f>
        <v>0</v>
      </c>
      <c r="BM172">
        <f>+IF(Q172&gt;5,1,0)</f>
        <v>0</v>
      </c>
      <c r="BN172">
        <f t="shared" ref="BN172" si="1959">+IF(R172&gt;5,1,0)</f>
        <v>0</v>
      </c>
      <c r="BO172">
        <f t="shared" ref="BO172" si="1960">+IF(S172&gt;5,1,0)</f>
        <v>0</v>
      </c>
      <c r="BP172">
        <f t="shared" ref="BP172" si="1961">+IF(T172&gt;5,1,0)</f>
        <v>0</v>
      </c>
      <c r="BQ172">
        <f t="shared" ref="BQ172" si="1962">+IF(U172&gt;5,1,0)</f>
        <v>0</v>
      </c>
      <c r="BR172">
        <f t="shared" ref="BR172" si="1963">+IF(V172&gt;5,1,0)</f>
        <v>0</v>
      </c>
      <c r="BS172">
        <f t="shared" ref="BS172" si="1964">+IF(W172&gt;5,1,0)</f>
        <v>0</v>
      </c>
      <c r="BT172">
        <f t="shared" ref="BT172" si="1965">+IF(X172&gt;5,1,0)</f>
        <v>0</v>
      </c>
      <c r="BU172">
        <f t="shared" si="1342"/>
        <v>0</v>
      </c>
      <c r="BV172">
        <f t="shared" si="1342"/>
        <v>0</v>
      </c>
      <c r="BW172">
        <f t="shared" si="1342"/>
        <v>0</v>
      </c>
      <c r="BX172">
        <f t="shared" si="1325"/>
        <v>0</v>
      </c>
      <c r="BY172">
        <f t="shared" si="1325"/>
        <v>0</v>
      </c>
      <c r="BZ172">
        <f t="shared" si="1325"/>
        <v>0</v>
      </c>
      <c r="CA172">
        <f t="shared" si="1325"/>
        <v>0</v>
      </c>
      <c r="CB172">
        <f t="shared" si="1325"/>
        <v>0</v>
      </c>
      <c r="CC172">
        <f>+IF(AI172&gt;1,1,0)</f>
        <v>0</v>
      </c>
      <c r="CD172">
        <f t="shared" ref="CD172" si="1966">+IF(AJ172&gt;1,1,0)</f>
        <v>0</v>
      </c>
      <c r="CE172">
        <f t="shared" ref="CE172" si="1967">+IF(AK172&gt;1,1,0)</f>
        <v>0</v>
      </c>
      <c r="CF172">
        <f t="shared" ref="CF172" si="1968">+IF(AL172&gt;1,1,0)</f>
        <v>0</v>
      </c>
      <c r="CG172">
        <f t="shared" ref="CG172" si="1969">+IF(AM172&gt;1,1,0)</f>
        <v>0</v>
      </c>
      <c r="CH172">
        <f t="shared" ref="CH172" si="1970">+IF(AN172&gt;1,1,0)</f>
        <v>0</v>
      </c>
      <c r="CI172">
        <f t="shared" ref="CI172" si="1971">+IF(AO172&gt;1,1,0)</f>
        <v>0</v>
      </c>
      <c r="CJ172">
        <f t="shared" ref="CJ172" si="1972">+IF(AP172&gt;1,1,0)</f>
        <v>0</v>
      </c>
      <c r="CK172">
        <f t="shared" si="1350"/>
        <v>0</v>
      </c>
      <c r="CL172">
        <f t="shared" si="1350"/>
        <v>0</v>
      </c>
      <c r="CM172">
        <f t="shared" si="1350"/>
        <v>0</v>
      </c>
      <c r="CN172">
        <f t="shared" si="1327"/>
        <v>0</v>
      </c>
      <c r="CO172">
        <f t="shared" si="1327"/>
        <v>0</v>
      </c>
      <c r="CP172">
        <f t="shared" si="1327"/>
        <v>0</v>
      </c>
      <c r="CQ172">
        <f t="shared" si="1327"/>
        <v>0</v>
      </c>
      <c r="CR172">
        <f t="shared" si="1327"/>
        <v>0</v>
      </c>
    </row>
    <row r="173" spans="1:96" ht="14.25" customHeight="1" x14ac:dyDescent="0.35">
      <c r="A173" s="21" t="s">
        <v>99</v>
      </c>
      <c r="B173" s="21">
        <v>222750</v>
      </c>
      <c r="C173" s="21">
        <v>222800</v>
      </c>
      <c r="D173" s="21">
        <f t="shared" si="1491"/>
        <v>50</v>
      </c>
      <c r="E173" s="21"/>
      <c r="F173" s="21"/>
      <c r="G173" s="23">
        <v>2400</v>
      </c>
      <c r="H173" s="81"/>
      <c r="I173" s="81"/>
      <c r="J173" s="81"/>
      <c r="K173" s="81"/>
      <c r="L173" s="81"/>
      <c r="M173" s="81"/>
      <c r="N173" s="81"/>
      <c r="O173" s="81"/>
      <c r="P173" s="23">
        <v>5</v>
      </c>
      <c r="Q173" s="79"/>
      <c r="R173" s="79"/>
      <c r="S173" s="79"/>
      <c r="T173" s="79"/>
      <c r="U173" s="79"/>
      <c r="V173" s="79"/>
      <c r="W173" s="79"/>
      <c r="X173" s="79"/>
      <c r="Y173" s="23">
        <v>5</v>
      </c>
      <c r="Z173" s="25">
        <v>1.9699428570611133E-2</v>
      </c>
      <c r="AA173" s="25">
        <v>1.6457142857142858E-4</v>
      </c>
      <c r="AB173" s="25">
        <v>0</v>
      </c>
      <c r="AC173" s="25">
        <v>0</v>
      </c>
      <c r="AD173" s="25">
        <v>0</v>
      </c>
      <c r="AE173" s="25">
        <v>0</v>
      </c>
      <c r="AF173" s="25">
        <v>2.2542857142857147E-3</v>
      </c>
      <c r="AG173" s="25">
        <v>0</v>
      </c>
      <c r="AH173" s="23">
        <v>1</v>
      </c>
      <c r="AI173" s="77"/>
      <c r="AJ173" s="77"/>
      <c r="AK173" s="77"/>
      <c r="AL173" s="77"/>
      <c r="AM173" s="77"/>
      <c r="AN173" s="77"/>
      <c r="AO173" s="77"/>
      <c r="AP173" s="77"/>
      <c r="BE173">
        <f t="shared" ref="BE173:BT173" si="1973">+BE172</f>
        <v>0</v>
      </c>
      <c r="BF173">
        <f t="shared" si="1973"/>
        <v>0</v>
      </c>
      <c r="BG173">
        <f t="shared" si="1973"/>
        <v>0</v>
      </c>
      <c r="BH173">
        <f t="shared" si="1973"/>
        <v>0</v>
      </c>
      <c r="BI173">
        <f t="shared" si="1973"/>
        <v>0</v>
      </c>
      <c r="BJ173">
        <f t="shared" si="1973"/>
        <v>0</v>
      </c>
      <c r="BK173">
        <f t="shared" si="1973"/>
        <v>0</v>
      </c>
      <c r="BL173">
        <f t="shared" si="1973"/>
        <v>0</v>
      </c>
      <c r="BM173">
        <f t="shared" si="1973"/>
        <v>0</v>
      </c>
      <c r="BN173">
        <f t="shared" si="1973"/>
        <v>0</v>
      </c>
      <c r="BO173">
        <f t="shared" si="1973"/>
        <v>0</v>
      </c>
      <c r="BP173">
        <f t="shared" si="1973"/>
        <v>0</v>
      </c>
      <c r="BQ173">
        <f t="shared" si="1973"/>
        <v>0</v>
      </c>
      <c r="BR173">
        <f t="shared" si="1973"/>
        <v>0</v>
      </c>
      <c r="BS173">
        <f t="shared" si="1973"/>
        <v>0</v>
      </c>
      <c r="BT173">
        <f t="shared" si="1973"/>
        <v>0</v>
      </c>
      <c r="BU173">
        <f t="shared" si="1342"/>
        <v>0</v>
      </c>
      <c r="BV173">
        <f t="shared" si="1342"/>
        <v>0</v>
      </c>
      <c r="BW173">
        <f t="shared" si="1342"/>
        <v>0</v>
      </c>
      <c r="BX173">
        <f t="shared" si="1325"/>
        <v>0</v>
      </c>
      <c r="BY173">
        <f t="shared" si="1325"/>
        <v>0</v>
      </c>
      <c r="BZ173">
        <f t="shared" ref="BZ173:CB236" si="1974">+IF(AE173&gt;5,1,0)</f>
        <v>0</v>
      </c>
      <c r="CA173">
        <f t="shared" si="1974"/>
        <v>0</v>
      </c>
      <c r="CB173">
        <f t="shared" si="1974"/>
        <v>0</v>
      </c>
      <c r="CC173">
        <f t="shared" ref="CC173:CJ173" si="1975">+CC172</f>
        <v>0</v>
      </c>
      <c r="CD173">
        <f t="shared" si="1975"/>
        <v>0</v>
      </c>
      <c r="CE173">
        <f t="shared" si="1975"/>
        <v>0</v>
      </c>
      <c r="CF173">
        <f t="shared" si="1975"/>
        <v>0</v>
      </c>
      <c r="CG173">
        <f t="shared" si="1975"/>
        <v>0</v>
      </c>
      <c r="CH173">
        <f t="shared" si="1975"/>
        <v>0</v>
      </c>
      <c r="CI173">
        <f t="shared" si="1975"/>
        <v>0</v>
      </c>
      <c r="CJ173">
        <f t="shared" si="1975"/>
        <v>0</v>
      </c>
      <c r="CK173">
        <f t="shared" si="1350"/>
        <v>0</v>
      </c>
      <c r="CL173">
        <f t="shared" si="1350"/>
        <v>0</v>
      </c>
      <c r="CM173">
        <f t="shared" si="1350"/>
        <v>0</v>
      </c>
      <c r="CN173">
        <f t="shared" si="1327"/>
        <v>0</v>
      </c>
      <c r="CO173">
        <f t="shared" si="1327"/>
        <v>0</v>
      </c>
      <c r="CP173">
        <f t="shared" ref="CP173:CR236" si="1976">MAX(BJ173,BR173,BZ173,CH173)*$D173</f>
        <v>0</v>
      </c>
      <c r="CQ173">
        <f t="shared" si="1976"/>
        <v>0</v>
      </c>
      <c r="CR173">
        <f t="shared" si="1976"/>
        <v>0</v>
      </c>
    </row>
    <row r="174" spans="1:96" ht="14.25" customHeight="1" x14ac:dyDescent="0.35">
      <c r="A174" s="21" t="s">
        <v>99</v>
      </c>
      <c r="B174" s="21">
        <v>222800</v>
      </c>
      <c r="C174" s="21">
        <v>222850</v>
      </c>
      <c r="D174" s="21">
        <f t="shared" si="1491"/>
        <v>50</v>
      </c>
      <c r="E174" s="21"/>
      <c r="F174" s="21"/>
      <c r="G174" s="23">
        <v>2400</v>
      </c>
      <c r="H174" s="80">
        <v>1369.2859267828333</v>
      </c>
      <c r="I174" s="80">
        <v>1315.7238147547057</v>
      </c>
      <c r="J174" s="80">
        <v>1361.6202293750787</v>
      </c>
      <c r="K174" s="80">
        <v>1860.762682688196</v>
      </c>
      <c r="L174" s="80">
        <v>1837.0065261399629</v>
      </c>
      <c r="M174" s="80">
        <v>1577.9364540396084</v>
      </c>
      <c r="N174" s="80">
        <v>1679.4889089034632</v>
      </c>
      <c r="O174" s="80">
        <v>1523.5403193025534</v>
      </c>
      <c r="P174" s="23">
        <v>5</v>
      </c>
      <c r="Q174" s="78">
        <v>4</v>
      </c>
      <c r="R174" s="78">
        <v>4.5999999999999996</v>
      </c>
      <c r="S174" s="78">
        <v>3</v>
      </c>
      <c r="T174" s="78">
        <v>4.2</v>
      </c>
      <c r="U174" s="78">
        <v>3</v>
      </c>
      <c r="V174" s="78">
        <v>2.8</v>
      </c>
      <c r="W174" s="78">
        <v>4.0999999999999996</v>
      </c>
      <c r="X174" s="78">
        <v>2</v>
      </c>
      <c r="Y174" s="23">
        <v>5</v>
      </c>
      <c r="Z174" s="25">
        <v>2.0504571349280222E-2</v>
      </c>
      <c r="AA174" s="25">
        <v>8.325714285714285E-4</v>
      </c>
      <c r="AB174" s="25">
        <v>0</v>
      </c>
      <c r="AC174" s="25">
        <v>0</v>
      </c>
      <c r="AD174" s="25">
        <v>1.1794285714285715E-3</v>
      </c>
      <c r="AE174" s="25">
        <v>9.8742857142857139E-4</v>
      </c>
      <c r="AF174" s="25">
        <v>0</v>
      </c>
      <c r="AG174" s="25">
        <v>1.9211428571428569E-3</v>
      </c>
      <c r="AH174" s="23">
        <v>1</v>
      </c>
      <c r="AI174" s="76">
        <v>0</v>
      </c>
      <c r="AJ174" s="76">
        <v>2.6571428571428572E-2</v>
      </c>
      <c r="AK174" s="76">
        <v>0</v>
      </c>
      <c r="AL174" s="76">
        <v>0</v>
      </c>
      <c r="AM174" s="76">
        <v>1.1714285714285715E-2</v>
      </c>
      <c r="AN174" s="76">
        <v>5.1428571428571426E-3</v>
      </c>
      <c r="AO174" s="76">
        <v>0</v>
      </c>
      <c r="AP174" s="76">
        <v>0</v>
      </c>
      <c r="BE174">
        <f>+IF(H174&gt;2400,1,0)</f>
        <v>0</v>
      </c>
      <c r="BF174">
        <f t="shared" ref="BF174" si="1977">+IF(I174&gt;2400,1,0)</f>
        <v>0</v>
      </c>
      <c r="BG174">
        <f t="shared" ref="BG174" si="1978">+IF(J174&gt;2400,1,0)</f>
        <v>0</v>
      </c>
      <c r="BH174">
        <f t="shared" ref="BH174" si="1979">+IF(K174&gt;2400,1,0)</f>
        <v>0</v>
      </c>
      <c r="BI174">
        <f t="shared" ref="BI174" si="1980">+IF(L174&gt;2400,1,0)</f>
        <v>0</v>
      </c>
      <c r="BJ174">
        <f t="shared" ref="BJ174" si="1981">+IF(M174&gt;2400,1,0)</f>
        <v>0</v>
      </c>
      <c r="BK174">
        <f t="shared" ref="BK174" si="1982">+IF(N174&gt;2400,1,0)</f>
        <v>0</v>
      </c>
      <c r="BL174">
        <f t="shared" ref="BL174" si="1983">+IF(O174&gt;2400,1,0)</f>
        <v>0</v>
      </c>
      <c r="BM174">
        <f>+IF(Q174&gt;5,1,0)</f>
        <v>0</v>
      </c>
      <c r="BN174">
        <f t="shared" ref="BN174" si="1984">+IF(R174&gt;5,1,0)</f>
        <v>0</v>
      </c>
      <c r="BO174">
        <f t="shared" ref="BO174" si="1985">+IF(S174&gt;5,1,0)</f>
        <v>0</v>
      </c>
      <c r="BP174">
        <f t="shared" ref="BP174" si="1986">+IF(T174&gt;5,1,0)</f>
        <v>0</v>
      </c>
      <c r="BQ174">
        <f t="shared" ref="BQ174" si="1987">+IF(U174&gt;5,1,0)</f>
        <v>0</v>
      </c>
      <c r="BR174">
        <f t="shared" ref="BR174" si="1988">+IF(V174&gt;5,1,0)</f>
        <v>0</v>
      </c>
      <c r="BS174">
        <f t="shared" ref="BS174" si="1989">+IF(W174&gt;5,1,0)</f>
        <v>0</v>
      </c>
      <c r="BT174">
        <f t="shared" ref="BT174" si="1990">+IF(X174&gt;5,1,0)</f>
        <v>0</v>
      </c>
      <c r="BU174">
        <f t="shared" si="1342"/>
        <v>0</v>
      </c>
      <c r="BV174">
        <f t="shared" si="1342"/>
        <v>0</v>
      </c>
      <c r="BW174">
        <f t="shared" si="1342"/>
        <v>0</v>
      </c>
      <c r="BX174">
        <f t="shared" si="1342"/>
        <v>0</v>
      </c>
      <c r="BY174">
        <f t="shared" si="1342"/>
        <v>0</v>
      </c>
      <c r="BZ174">
        <f t="shared" si="1974"/>
        <v>0</v>
      </c>
      <c r="CA174">
        <f t="shared" si="1974"/>
        <v>0</v>
      </c>
      <c r="CB174">
        <f t="shared" si="1974"/>
        <v>0</v>
      </c>
      <c r="CC174">
        <f>+IF(AI174&gt;1,1,0)</f>
        <v>0</v>
      </c>
      <c r="CD174">
        <f t="shared" ref="CD174" si="1991">+IF(AJ174&gt;1,1,0)</f>
        <v>0</v>
      </c>
      <c r="CE174">
        <f t="shared" ref="CE174" si="1992">+IF(AK174&gt;1,1,0)</f>
        <v>0</v>
      </c>
      <c r="CF174">
        <f t="shared" ref="CF174" si="1993">+IF(AL174&gt;1,1,0)</f>
        <v>0</v>
      </c>
      <c r="CG174">
        <f t="shared" ref="CG174" si="1994">+IF(AM174&gt;1,1,0)</f>
        <v>0</v>
      </c>
      <c r="CH174">
        <f t="shared" ref="CH174" si="1995">+IF(AN174&gt;1,1,0)</f>
        <v>0</v>
      </c>
      <c r="CI174">
        <f t="shared" ref="CI174" si="1996">+IF(AO174&gt;1,1,0)</f>
        <v>0</v>
      </c>
      <c r="CJ174">
        <f t="shared" ref="CJ174" si="1997">+IF(AP174&gt;1,1,0)</f>
        <v>0</v>
      </c>
      <c r="CK174">
        <f t="shared" si="1350"/>
        <v>0</v>
      </c>
      <c r="CL174">
        <f t="shared" si="1350"/>
        <v>0</v>
      </c>
      <c r="CM174">
        <f t="shared" si="1350"/>
        <v>0</v>
      </c>
      <c r="CN174">
        <f t="shared" si="1350"/>
        <v>0</v>
      </c>
      <c r="CO174">
        <f t="shared" si="1350"/>
        <v>0</v>
      </c>
      <c r="CP174">
        <f t="shared" si="1976"/>
        <v>0</v>
      </c>
      <c r="CQ174">
        <f t="shared" si="1976"/>
        <v>0</v>
      </c>
      <c r="CR174">
        <f t="shared" si="1976"/>
        <v>0</v>
      </c>
    </row>
    <row r="175" spans="1:96" ht="14.25" customHeight="1" x14ac:dyDescent="0.35">
      <c r="A175" s="21" t="s">
        <v>99</v>
      </c>
      <c r="B175" s="21">
        <v>222850</v>
      </c>
      <c r="C175" s="21">
        <v>222900</v>
      </c>
      <c r="D175" s="21">
        <f t="shared" si="1491"/>
        <v>50</v>
      </c>
      <c r="E175" s="21" t="s">
        <v>101</v>
      </c>
      <c r="F175" s="21"/>
      <c r="G175" s="23">
        <v>2400</v>
      </c>
      <c r="H175" s="81"/>
      <c r="I175" s="81"/>
      <c r="J175" s="81"/>
      <c r="K175" s="81"/>
      <c r="L175" s="81"/>
      <c r="M175" s="81"/>
      <c r="N175" s="81"/>
      <c r="O175" s="81"/>
      <c r="P175" s="23">
        <v>5</v>
      </c>
      <c r="Q175" s="79"/>
      <c r="R175" s="79"/>
      <c r="S175" s="79"/>
      <c r="T175" s="79"/>
      <c r="U175" s="79"/>
      <c r="V175" s="79"/>
      <c r="W175" s="79"/>
      <c r="X175" s="79"/>
      <c r="Y175" s="23">
        <v>5</v>
      </c>
      <c r="Z175" s="25">
        <v>3.2350285444259649E-2</v>
      </c>
      <c r="AA175" s="25">
        <v>6.948571428571429E-4</v>
      </c>
      <c r="AB175" s="25">
        <v>0</v>
      </c>
      <c r="AC175" s="25">
        <v>4.4799999999999994E-4</v>
      </c>
      <c r="AD175" s="25">
        <v>2.6857142857142856E-4</v>
      </c>
      <c r="AE175" s="25">
        <v>5.6971428571428572E-3</v>
      </c>
      <c r="AF175" s="25">
        <v>0</v>
      </c>
      <c r="AG175" s="25">
        <v>0</v>
      </c>
      <c r="AH175" s="23">
        <v>1</v>
      </c>
      <c r="AI175" s="77"/>
      <c r="AJ175" s="77"/>
      <c r="AK175" s="77"/>
      <c r="AL175" s="77"/>
      <c r="AM175" s="77"/>
      <c r="AN175" s="77"/>
      <c r="AO175" s="77"/>
      <c r="AP175" s="77"/>
      <c r="BE175">
        <f t="shared" ref="BE175:BT175" si="1998">+BE174</f>
        <v>0</v>
      </c>
      <c r="BF175">
        <f t="shared" si="1998"/>
        <v>0</v>
      </c>
      <c r="BG175">
        <f t="shared" si="1998"/>
        <v>0</v>
      </c>
      <c r="BH175">
        <f t="shared" si="1998"/>
        <v>0</v>
      </c>
      <c r="BI175">
        <f t="shared" si="1998"/>
        <v>0</v>
      </c>
      <c r="BJ175">
        <f t="shared" si="1998"/>
        <v>0</v>
      </c>
      <c r="BK175">
        <f t="shared" si="1998"/>
        <v>0</v>
      </c>
      <c r="BL175">
        <f t="shared" si="1998"/>
        <v>0</v>
      </c>
      <c r="BM175">
        <f t="shared" si="1998"/>
        <v>0</v>
      </c>
      <c r="BN175">
        <f t="shared" si="1998"/>
        <v>0</v>
      </c>
      <c r="BO175">
        <f t="shared" si="1998"/>
        <v>0</v>
      </c>
      <c r="BP175">
        <f t="shared" si="1998"/>
        <v>0</v>
      </c>
      <c r="BQ175">
        <f t="shared" si="1998"/>
        <v>0</v>
      </c>
      <c r="BR175">
        <f t="shared" si="1998"/>
        <v>0</v>
      </c>
      <c r="BS175">
        <f t="shared" si="1998"/>
        <v>0</v>
      </c>
      <c r="BT175">
        <f t="shared" si="1998"/>
        <v>0</v>
      </c>
      <c r="BU175">
        <f t="shared" si="1342"/>
        <v>0</v>
      </c>
      <c r="BV175">
        <f t="shared" si="1342"/>
        <v>0</v>
      </c>
      <c r="BW175">
        <f t="shared" si="1342"/>
        <v>0</v>
      </c>
      <c r="BX175">
        <f t="shared" si="1342"/>
        <v>0</v>
      </c>
      <c r="BY175">
        <f t="shared" si="1342"/>
        <v>0</v>
      </c>
      <c r="BZ175">
        <f t="shared" si="1974"/>
        <v>0</v>
      </c>
      <c r="CA175">
        <f t="shared" si="1974"/>
        <v>0</v>
      </c>
      <c r="CB175">
        <f t="shared" si="1974"/>
        <v>0</v>
      </c>
      <c r="CC175">
        <f t="shared" ref="CC175:CJ175" si="1999">+CC174</f>
        <v>0</v>
      </c>
      <c r="CD175">
        <f t="shared" si="1999"/>
        <v>0</v>
      </c>
      <c r="CE175">
        <f t="shared" si="1999"/>
        <v>0</v>
      </c>
      <c r="CF175">
        <f t="shared" si="1999"/>
        <v>0</v>
      </c>
      <c r="CG175">
        <f t="shared" si="1999"/>
        <v>0</v>
      </c>
      <c r="CH175">
        <f t="shared" si="1999"/>
        <v>0</v>
      </c>
      <c r="CI175">
        <f t="shared" si="1999"/>
        <v>0</v>
      </c>
      <c r="CJ175">
        <f t="shared" si="1999"/>
        <v>0</v>
      </c>
      <c r="CK175">
        <f t="shared" si="1350"/>
        <v>0</v>
      </c>
      <c r="CL175">
        <f t="shared" si="1350"/>
        <v>0</v>
      </c>
      <c r="CM175">
        <f t="shared" si="1350"/>
        <v>0</v>
      </c>
      <c r="CN175">
        <f t="shared" si="1350"/>
        <v>0</v>
      </c>
      <c r="CO175">
        <f t="shared" si="1350"/>
        <v>0</v>
      </c>
      <c r="CP175">
        <f t="shared" si="1976"/>
        <v>0</v>
      </c>
      <c r="CQ175">
        <f t="shared" si="1976"/>
        <v>0</v>
      </c>
      <c r="CR175">
        <f t="shared" si="1976"/>
        <v>0</v>
      </c>
    </row>
    <row r="176" spans="1:96" ht="14.25" customHeight="1" x14ac:dyDescent="0.35">
      <c r="A176" s="21" t="s">
        <v>99</v>
      </c>
      <c r="B176" s="21">
        <v>222900</v>
      </c>
      <c r="C176" s="21">
        <v>222950</v>
      </c>
      <c r="D176" s="21">
        <f t="shared" si="1491"/>
        <v>50</v>
      </c>
      <c r="E176" s="21"/>
      <c r="F176" s="21"/>
      <c r="G176" s="23">
        <v>2400</v>
      </c>
      <c r="H176" s="80">
        <v>1477.0798567131808</v>
      </c>
      <c r="I176" s="80">
        <v>1103.8817845012861</v>
      </c>
      <c r="J176" s="80">
        <v>1554.5988066280006</v>
      </c>
      <c r="K176" s="80">
        <v>1773.8183982139458</v>
      </c>
      <c r="L176" s="80">
        <v>1523.5403193025534</v>
      </c>
      <c r="M176" s="80">
        <v>1508.0363927539986</v>
      </c>
      <c r="N176" s="80">
        <v>1163.9978682815049</v>
      </c>
      <c r="O176" s="80">
        <v>1331.0038576098827</v>
      </c>
      <c r="P176" s="23">
        <v>5</v>
      </c>
      <c r="Q176" s="78">
        <v>2.5</v>
      </c>
      <c r="R176" s="78">
        <v>4.4000000000000004</v>
      </c>
      <c r="S176" s="78">
        <v>3.4</v>
      </c>
      <c r="T176" s="78">
        <v>4.3</v>
      </c>
      <c r="U176" s="78">
        <v>3.9</v>
      </c>
      <c r="V176" s="78">
        <v>3.1</v>
      </c>
      <c r="W176" s="78">
        <v>2.2000000000000002</v>
      </c>
      <c r="X176" s="78">
        <v>3</v>
      </c>
      <c r="Y176" s="23">
        <v>5</v>
      </c>
      <c r="Z176" s="25">
        <v>1.478228584289551E-2</v>
      </c>
      <c r="AA176" s="25">
        <v>4.1428571428571426E-4</v>
      </c>
      <c r="AB176" s="25">
        <v>0</v>
      </c>
      <c r="AC176" s="25">
        <v>0</v>
      </c>
      <c r="AD176" s="25">
        <v>3.7462857142857146E-3</v>
      </c>
      <c r="AE176" s="25">
        <v>0</v>
      </c>
      <c r="AF176" s="25">
        <v>1.549142857142857E-3</v>
      </c>
      <c r="AG176" s="25">
        <v>1.6634285714285713E-3</v>
      </c>
      <c r="AH176" s="23">
        <v>1</v>
      </c>
      <c r="AI176" s="76">
        <v>2.285714394279889E-3</v>
      </c>
      <c r="AJ176" s="76">
        <v>0</v>
      </c>
      <c r="AK176" s="76">
        <v>0</v>
      </c>
      <c r="AL176" s="76">
        <v>0</v>
      </c>
      <c r="AM176" s="76">
        <v>0</v>
      </c>
      <c r="AN176" s="76">
        <v>0</v>
      </c>
      <c r="AO176" s="76">
        <v>0</v>
      </c>
      <c r="AP176" s="76">
        <v>1.1428571428571429E-2</v>
      </c>
      <c r="BE176">
        <f>+IF(H176&gt;2400,1,0)</f>
        <v>0</v>
      </c>
      <c r="BF176">
        <f t="shared" ref="BF176" si="2000">+IF(I176&gt;2400,1,0)</f>
        <v>0</v>
      </c>
      <c r="BG176">
        <f t="shared" ref="BG176" si="2001">+IF(J176&gt;2400,1,0)</f>
        <v>0</v>
      </c>
      <c r="BH176">
        <f t="shared" ref="BH176" si="2002">+IF(K176&gt;2400,1,0)</f>
        <v>0</v>
      </c>
      <c r="BI176">
        <f t="shared" ref="BI176" si="2003">+IF(L176&gt;2400,1,0)</f>
        <v>0</v>
      </c>
      <c r="BJ176">
        <f t="shared" ref="BJ176" si="2004">+IF(M176&gt;2400,1,0)</f>
        <v>0</v>
      </c>
      <c r="BK176">
        <f t="shared" ref="BK176" si="2005">+IF(N176&gt;2400,1,0)</f>
        <v>0</v>
      </c>
      <c r="BL176">
        <f t="shared" ref="BL176" si="2006">+IF(O176&gt;2400,1,0)</f>
        <v>0</v>
      </c>
      <c r="BM176">
        <f>+IF(Q176&gt;5,1,0)</f>
        <v>0</v>
      </c>
      <c r="BN176">
        <f t="shared" ref="BN176" si="2007">+IF(R176&gt;5,1,0)</f>
        <v>0</v>
      </c>
      <c r="BO176">
        <f t="shared" ref="BO176" si="2008">+IF(S176&gt;5,1,0)</f>
        <v>0</v>
      </c>
      <c r="BP176">
        <f t="shared" ref="BP176" si="2009">+IF(T176&gt;5,1,0)</f>
        <v>0</v>
      </c>
      <c r="BQ176">
        <f t="shared" ref="BQ176" si="2010">+IF(U176&gt;5,1,0)</f>
        <v>0</v>
      </c>
      <c r="BR176">
        <f t="shared" ref="BR176" si="2011">+IF(V176&gt;5,1,0)</f>
        <v>0</v>
      </c>
      <c r="BS176">
        <f t="shared" ref="BS176" si="2012">+IF(W176&gt;5,1,0)</f>
        <v>0</v>
      </c>
      <c r="BT176">
        <f t="shared" ref="BT176" si="2013">+IF(X176&gt;5,1,0)</f>
        <v>0</v>
      </c>
      <c r="BU176">
        <f t="shared" si="1342"/>
        <v>0</v>
      </c>
      <c r="BV176">
        <f t="shared" si="1342"/>
        <v>0</v>
      </c>
      <c r="BW176">
        <f t="shared" si="1342"/>
        <v>0</v>
      </c>
      <c r="BX176">
        <f t="shared" si="1342"/>
        <v>0</v>
      </c>
      <c r="BY176">
        <f t="shared" si="1342"/>
        <v>0</v>
      </c>
      <c r="BZ176">
        <f t="shared" si="1974"/>
        <v>0</v>
      </c>
      <c r="CA176">
        <f t="shared" si="1974"/>
        <v>0</v>
      </c>
      <c r="CB176">
        <f t="shared" si="1974"/>
        <v>0</v>
      </c>
      <c r="CC176">
        <f>+IF(AI176&gt;1,1,0)</f>
        <v>0</v>
      </c>
      <c r="CD176">
        <f t="shared" ref="CD176" si="2014">+IF(AJ176&gt;1,1,0)</f>
        <v>0</v>
      </c>
      <c r="CE176">
        <f t="shared" ref="CE176" si="2015">+IF(AK176&gt;1,1,0)</f>
        <v>0</v>
      </c>
      <c r="CF176">
        <f t="shared" ref="CF176" si="2016">+IF(AL176&gt;1,1,0)</f>
        <v>0</v>
      </c>
      <c r="CG176">
        <f t="shared" ref="CG176" si="2017">+IF(AM176&gt;1,1,0)</f>
        <v>0</v>
      </c>
      <c r="CH176">
        <f t="shared" ref="CH176" si="2018">+IF(AN176&gt;1,1,0)</f>
        <v>0</v>
      </c>
      <c r="CI176">
        <f t="shared" ref="CI176" si="2019">+IF(AO176&gt;1,1,0)</f>
        <v>0</v>
      </c>
      <c r="CJ176">
        <f t="shared" ref="CJ176" si="2020">+IF(AP176&gt;1,1,0)</f>
        <v>0</v>
      </c>
      <c r="CK176">
        <f t="shared" si="1350"/>
        <v>0</v>
      </c>
      <c r="CL176">
        <f t="shared" si="1350"/>
        <v>0</v>
      </c>
      <c r="CM176">
        <f t="shared" si="1350"/>
        <v>0</v>
      </c>
      <c r="CN176">
        <f t="shared" si="1350"/>
        <v>0</v>
      </c>
      <c r="CO176">
        <f t="shared" si="1350"/>
        <v>0</v>
      </c>
      <c r="CP176">
        <f t="shared" si="1976"/>
        <v>0</v>
      </c>
      <c r="CQ176">
        <f t="shared" si="1976"/>
        <v>0</v>
      </c>
      <c r="CR176">
        <f t="shared" si="1976"/>
        <v>0</v>
      </c>
    </row>
    <row r="177" spans="1:96" ht="14.25" customHeight="1" x14ac:dyDescent="0.35">
      <c r="A177" s="21" t="s">
        <v>99</v>
      </c>
      <c r="B177" s="21">
        <v>222950</v>
      </c>
      <c r="C177" s="21">
        <v>223000</v>
      </c>
      <c r="D177" s="21">
        <f t="shared" si="1491"/>
        <v>50</v>
      </c>
      <c r="E177" s="21"/>
      <c r="F177" s="21"/>
      <c r="G177" s="23">
        <v>2400</v>
      </c>
      <c r="H177" s="81"/>
      <c r="I177" s="81"/>
      <c r="J177" s="81"/>
      <c r="K177" s="81"/>
      <c r="L177" s="81"/>
      <c r="M177" s="81"/>
      <c r="N177" s="81"/>
      <c r="O177" s="81"/>
      <c r="P177" s="23">
        <v>5</v>
      </c>
      <c r="Q177" s="79"/>
      <c r="R177" s="79"/>
      <c r="S177" s="79"/>
      <c r="T177" s="79"/>
      <c r="U177" s="79"/>
      <c r="V177" s="79"/>
      <c r="W177" s="79"/>
      <c r="X177" s="79"/>
      <c r="Y177" s="23">
        <v>5</v>
      </c>
      <c r="Z177" s="25">
        <v>4.9748570987156451E-3</v>
      </c>
      <c r="AA177" s="25">
        <v>5.2457142857142861E-4</v>
      </c>
      <c r="AB177" s="25">
        <v>1.8005714285714287E-3</v>
      </c>
      <c r="AC177" s="25">
        <v>4.1599999999999997E-4</v>
      </c>
      <c r="AD177" s="25">
        <v>4.0114285714285713E-4</v>
      </c>
      <c r="AE177" s="25">
        <v>0</v>
      </c>
      <c r="AF177" s="25">
        <v>0</v>
      </c>
      <c r="AG177" s="25">
        <v>0</v>
      </c>
      <c r="AH177" s="23">
        <v>1</v>
      </c>
      <c r="AI177" s="77"/>
      <c r="AJ177" s="77"/>
      <c r="AK177" s="77"/>
      <c r="AL177" s="77"/>
      <c r="AM177" s="77"/>
      <c r="AN177" s="77"/>
      <c r="AO177" s="77"/>
      <c r="AP177" s="77"/>
      <c r="BE177">
        <f t="shared" ref="BE177:BT177" si="2021">+BE176</f>
        <v>0</v>
      </c>
      <c r="BF177">
        <f t="shared" si="2021"/>
        <v>0</v>
      </c>
      <c r="BG177">
        <f t="shared" si="2021"/>
        <v>0</v>
      </c>
      <c r="BH177">
        <f t="shared" si="2021"/>
        <v>0</v>
      </c>
      <c r="BI177">
        <f t="shared" si="2021"/>
        <v>0</v>
      </c>
      <c r="BJ177">
        <f t="shared" si="2021"/>
        <v>0</v>
      </c>
      <c r="BK177">
        <f t="shared" si="2021"/>
        <v>0</v>
      </c>
      <c r="BL177">
        <f t="shared" si="2021"/>
        <v>0</v>
      </c>
      <c r="BM177">
        <f t="shared" si="2021"/>
        <v>0</v>
      </c>
      <c r="BN177">
        <f t="shared" si="2021"/>
        <v>0</v>
      </c>
      <c r="BO177">
        <f t="shared" si="2021"/>
        <v>0</v>
      </c>
      <c r="BP177">
        <f t="shared" si="2021"/>
        <v>0</v>
      </c>
      <c r="BQ177">
        <f t="shared" si="2021"/>
        <v>0</v>
      </c>
      <c r="BR177">
        <f t="shared" si="2021"/>
        <v>0</v>
      </c>
      <c r="BS177">
        <f t="shared" si="2021"/>
        <v>0</v>
      </c>
      <c r="BT177">
        <f t="shared" si="2021"/>
        <v>0</v>
      </c>
      <c r="BU177">
        <f t="shared" si="1342"/>
        <v>0</v>
      </c>
      <c r="BV177">
        <f t="shared" si="1342"/>
        <v>0</v>
      </c>
      <c r="BW177">
        <f t="shared" si="1342"/>
        <v>0</v>
      </c>
      <c r="BX177">
        <f t="shared" si="1342"/>
        <v>0</v>
      </c>
      <c r="BY177">
        <f t="shared" si="1342"/>
        <v>0</v>
      </c>
      <c r="BZ177">
        <f t="shared" si="1974"/>
        <v>0</v>
      </c>
      <c r="CA177">
        <f t="shared" si="1974"/>
        <v>0</v>
      </c>
      <c r="CB177">
        <f t="shared" si="1974"/>
        <v>0</v>
      </c>
      <c r="CC177">
        <f t="shared" ref="CC177:CJ177" si="2022">+CC176</f>
        <v>0</v>
      </c>
      <c r="CD177">
        <f t="shared" si="2022"/>
        <v>0</v>
      </c>
      <c r="CE177">
        <f t="shared" si="2022"/>
        <v>0</v>
      </c>
      <c r="CF177">
        <f t="shared" si="2022"/>
        <v>0</v>
      </c>
      <c r="CG177">
        <f t="shared" si="2022"/>
        <v>0</v>
      </c>
      <c r="CH177">
        <f t="shared" si="2022"/>
        <v>0</v>
      </c>
      <c r="CI177">
        <f t="shared" si="2022"/>
        <v>0</v>
      </c>
      <c r="CJ177">
        <f t="shared" si="2022"/>
        <v>0</v>
      </c>
      <c r="CK177">
        <f t="shared" si="1350"/>
        <v>0</v>
      </c>
      <c r="CL177">
        <f t="shared" si="1350"/>
        <v>0</v>
      </c>
      <c r="CM177">
        <f t="shared" si="1350"/>
        <v>0</v>
      </c>
      <c r="CN177">
        <f t="shared" si="1350"/>
        <v>0</v>
      </c>
      <c r="CO177">
        <f t="shared" si="1350"/>
        <v>0</v>
      </c>
      <c r="CP177">
        <f t="shared" si="1976"/>
        <v>0</v>
      </c>
      <c r="CQ177">
        <f t="shared" si="1976"/>
        <v>0</v>
      </c>
      <c r="CR177">
        <f t="shared" si="1976"/>
        <v>0</v>
      </c>
    </row>
    <row r="178" spans="1:96" ht="14.25" customHeight="1" x14ac:dyDescent="0.35">
      <c r="A178" s="21" t="s">
        <v>99</v>
      </c>
      <c r="B178" s="21">
        <v>223000</v>
      </c>
      <c r="C178" s="21">
        <v>223050</v>
      </c>
      <c r="D178" s="21">
        <f t="shared" si="1491"/>
        <v>50</v>
      </c>
      <c r="E178" s="21"/>
      <c r="F178" s="21"/>
      <c r="G178" s="23">
        <v>2400</v>
      </c>
      <c r="H178" s="80">
        <v>1029.2290872712379</v>
      </c>
      <c r="I178" s="80">
        <v>679.59532156711441</v>
      </c>
      <c r="J178" s="80">
        <v>955.15248948738645</v>
      </c>
      <c r="K178" s="80">
        <v>1103.8817845012861</v>
      </c>
      <c r="L178" s="80">
        <v>940.40929148387477</v>
      </c>
      <c r="M178" s="80">
        <v>925.69081731380709</v>
      </c>
      <c r="N178" s="80">
        <v>779.93815037392415</v>
      </c>
      <c r="O178" s="80">
        <v>1315.7238147547057</v>
      </c>
      <c r="P178" s="23">
        <v>5</v>
      </c>
      <c r="Q178" s="78">
        <v>2.6</v>
      </c>
      <c r="R178" s="78">
        <v>4.7</v>
      </c>
      <c r="S178" s="78">
        <v>3</v>
      </c>
      <c r="T178" s="78">
        <v>4.9000000000000004</v>
      </c>
      <c r="U178" s="78">
        <v>3.6</v>
      </c>
      <c r="V178" s="78">
        <v>3.2</v>
      </c>
      <c r="W178" s="78">
        <v>1.9</v>
      </c>
      <c r="X178" s="78">
        <v>2.8</v>
      </c>
      <c r="Y178" s="23">
        <v>5</v>
      </c>
      <c r="Z178" s="25">
        <v>7.1308571883610308E-3</v>
      </c>
      <c r="AA178" s="25">
        <v>7.2628571428571425E-4</v>
      </c>
      <c r="AB178" s="25">
        <v>0</v>
      </c>
      <c r="AC178" s="25">
        <v>6.7828571428571439E-4</v>
      </c>
      <c r="AD178" s="25">
        <v>2.9005714285714281E-3</v>
      </c>
      <c r="AE178" s="25">
        <v>0</v>
      </c>
      <c r="AF178" s="25">
        <v>3.6714285714285716E-3</v>
      </c>
      <c r="AG178" s="25">
        <v>2.8228571428571425E-4</v>
      </c>
      <c r="AH178" s="23">
        <v>1</v>
      </c>
      <c r="AI178" s="76">
        <v>0</v>
      </c>
      <c r="AJ178" s="76">
        <v>0</v>
      </c>
      <c r="AK178" s="76">
        <v>0</v>
      </c>
      <c r="AL178" s="76">
        <v>0</v>
      </c>
      <c r="AM178" s="76">
        <v>0</v>
      </c>
      <c r="AN178" s="76">
        <v>1.6285714285714285E-2</v>
      </c>
      <c r="AO178" s="76">
        <v>0</v>
      </c>
      <c r="AP178" s="76">
        <v>0</v>
      </c>
      <c r="BE178">
        <f>+IF(H178&gt;2400,1,0)</f>
        <v>0</v>
      </c>
      <c r="BF178">
        <f t="shared" ref="BF178" si="2023">+IF(I178&gt;2400,1,0)</f>
        <v>0</v>
      </c>
      <c r="BG178">
        <f t="shared" ref="BG178" si="2024">+IF(J178&gt;2400,1,0)</f>
        <v>0</v>
      </c>
      <c r="BH178">
        <f t="shared" ref="BH178" si="2025">+IF(K178&gt;2400,1,0)</f>
        <v>0</v>
      </c>
      <c r="BI178">
        <f t="shared" ref="BI178" si="2026">+IF(L178&gt;2400,1,0)</f>
        <v>0</v>
      </c>
      <c r="BJ178">
        <f t="shared" ref="BJ178" si="2027">+IF(M178&gt;2400,1,0)</f>
        <v>0</v>
      </c>
      <c r="BK178">
        <f t="shared" ref="BK178" si="2028">+IF(N178&gt;2400,1,0)</f>
        <v>0</v>
      </c>
      <c r="BL178">
        <f t="shared" ref="BL178" si="2029">+IF(O178&gt;2400,1,0)</f>
        <v>0</v>
      </c>
      <c r="BM178">
        <f>+IF(Q178&gt;5,1,0)</f>
        <v>0</v>
      </c>
      <c r="BN178">
        <f t="shared" ref="BN178" si="2030">+IF(R178&gt;5,1,0)</f>
        <v>0</v>
      </c>
      <c r="BO178">
        <f t="shared" ref="BO178" si="2031">+IF(S178&gt;5,1,0)</f>
        <v>0</v>
      </c>
      <c r="BP178">
        <f t="shared" ref="BP178" si="2032">+IF(T178&gt;5,1,0)</f>
        <v>0</v>
      </c>
      <c r="BQ178">
        <f t="shared" ref="BQ178" si="2033">+IF(U178&gt;5,1,0)</f>
        <v>0</v>
      </c>
      <c r="BR178">
        <f t="shared" ref="BR178" si="2034">+IF(V178&gt;5,1,0)</f>
        <v>0</v>
      </c>
      <c r="BS178">
        <f t="shared" ref="BS178" si="2035">+IF(W178&gt;5,1,0)</f>
        <v>0</v>
      </c>
      <c r="BT178">
        <f t="shared" ref="BT178" si="2036">+IF(X178&gt;5,1,0)</f>
        <v>0</v>
      </c>
      <c r="BU178">
        <f t="shared" si="1342"/>
        <v>0</v>
      </c>
      <c r="BV178">
        <f t="shared" si="1342"/>
        <v>0</v>
      </c>
      <c r="BW178">
        <f t="shared" si="1342"/>
        <v>0</v>
      </c>
      <c r="BX178">
        <f t="shared" si="1342"/>
        <v>0</v>
      </c>
      <c r="BY178">
        <f t="shared" si="1342"/>
        <v>0</v>
      </c>
      <c r="BZ178">
        <f t="shared" si="1974"/>
        <v>0</v>
      </c>
      <c r="CA178">
        <f t="shared" si="1974"/>
        <v>0</v>
      </c>
      <c r="CB178">
        <f t="shared" si="1974"/>
        <v>0</v>
      </c>
      <c r="CC178">
        <f>+IF(AI178&gt;1,1,0)</f>
        <v>0</v>
      </c>
      <c r="CD178">
        <f t="shared" ref="CD178" si="2037">+IF(AJ178&gt;1,1,0)</f>
        <v>0</v>
      </c>
      <c r="CE178">
        <f t="shared" ref="CE178" si="2038">+IF(AK178&gt;1,1,0)</f>
        <v>0</v>
      </c>
      <c r="CF178">
        <f t="shared" ref="CF178" si="2039">+IF(AL178&gt;1,1,0)</f>
        <v>0</v>
      </c>
      <c r="CG178">
        <f t="shared" ref="CG178" si="2040">+IF(AM178&gt;1,1,0)</f>
        <v>0</v>
      </c>
      <c r="CH178">
        <f t="shared" ref="CH178" si="2041">+IF(AN178&gt;1,1,0)</f>
        <v>0</v>
      </c>
      <c r="CI178">
        <f t="shared" ref="CI178" si="2042">+IF(AO178&gt;1,1,0)</f>
        <v>0</v>
      </c>
      <c r="CJ178">
        <f t="shared" ref="CJ178" si="2043">+IF(AP178&gt;1,1,0)</f>
        <v>0</v>
      </c>
      <c r="CK178">
        <f t="shared" si="1350"/>
        <v>0</v>
      </c>
      <c r="CL178">
        <f t="shared" si="1350"/>
        <v>0</v>
      </c>
      <c r="CM178">
        <f t="shared" si="1350"/>
        <v>0</v>
      </c>
      <c r="CN178">
        <f t="shared" si="1350"/>
        <v>0</v>
      </c>
      <c r="CO178">
        <f t="shared" si="1350"/>
        <v>0</v>
      </c>
      <c r="CP178">
        <f t="shared" si="1976"/>
        <v>0</v>
      </c>
      <c r="CQ178">
        <f t="shared" si="1976"/>
        <v>0</v>
      </c>
      <c r="CR178">
        <f t="shared" si="1976"/>
        <v>0</v>
      </c>
    </row>
    <row r="179" spans="1:96" ht="14.25" customHeight="1" x14ac:dyDescent="0.35">
      <c r="A179" s="21" t="s">
        <v>99</v>
      </c>
      <c r="B179" s="21">
        <v>223050</v>
      </c>
      <c r="C179" s="21">
        <v>223100</v>
      </c>
      <c r="D179" s="21">
        <f t="shared" si="1491"/>
        <v>50</v>
      </c>
      <c r="E179" s="21"/>
      <c r="F179" s="21"/>
      <c r="G179" s="23">
        <v>2400</v>
      </c>
      <c r="H179" s="81"/>
      <c r="I179" s="81"/>
      <c r="J179" s="81"/>
      <c r="K179" s="81"/>
      <c r="L179" s="81"/>
      <c r="M179" s="81"/>
      <c r="N179" s="81"/>
      <c r="O179" s="81"/>
      <c r="P179" s="23">
        <v>5</v>
      </c>
      <c r="Q179" s="79"/>
      <c r="R179" s="79"/>
      <c r="S179" s="79"/>
      <c r="T179" s="79"/>
      <c r="U179" s="79"/>
      <c r="V179" s="79"/>
      <c r="W179" s="79"/>
      <c r="X179" s="79"/>
      <c r="Y179" s="23">
        <v>5</v>
      </c>
      <c r="Z179" s="25">
        <v>1.8909142930167065E-2</v>
      </c>
      <c r="AA179" s="25">
        <v>3.4285714285714284E-5</v>
      </c>
      <c r="AB179" s="25">
        <v>0</v>
      </c>
      <c r="AC179" s="25">
        <v>3.4742857142857145E-4</v>
      </c>
      <c r="AD179" s="25">
        <v>1.1148571428571429E-3</v>
      </c>
      <c r="AE179" s="25">
        <v>3.8114285714285713E-4</v>
      </c>
      <c r="AF179" s="25">
        <v>1.5577142857142858E-3</v>
      </c>
      <c r="AG179" s="25">
        <v>1.16E-3</v>
      </c>
      <c r="AH179" s="23">
        <v>1</v>
      </c>
      <c r="AI179" s="77"/>
      <c r="AJ179" s="77"/>
      <c r="AK179" s="77"/>
      <c r="AL179" s="77"/>
      <c r="AM179" s="77"/>
      <c r="AN179" s="77"/>
      <c r="AO179" s="77"/>
      <c r="AP179" s="77"/>
      <c r="BE179">
        <f t="shared" ref="BE179:BT179" si="2044">+BE178</f>
        <v>0</v>
      </c>
      <c r="BF179">
        <f t="shared" si="2044"/>
        <v>0</v>
      </c>
      <c r="BG179">
        <f t="shared" si="2044"/>
        <v>0</v>
      </c>
      <c r="BH179">
        <f t="shared" si="2044"/>
        <v>0</v>
      </c>
      <c r="BI179">
        <f t="shared" si="2044"/>
        <v>0</v>
      </c>
      <c r="BJ179">
        <f t="shared" si="2044"/>
        <v>0</v>
      </c>
      <c r="BK179">
        <f t="shared" si="2044"/>
        <v>0</v>
      </c>
      <c r="BL179">
        <f t="shared" si="2044"/>
        <v>0</v>
      </c>
      <c r="BM179">
        <f t="shared" si="2044"/>
        <v>0</v>
      </c>
      <c r="BN179">
        <f t="shared" si="2044"/>
        <v>0</v>
      </c>
      <c r="BO179">
        <f t="shared" si="2044"/>
        <v>0</v>
      </c>
      <c r="BP179">
        <f t="shared" si="2044"/>
        <v>0</v>
      </c>
      <c r="BQ179">
        <f t="shared" si="2044"/>
        <v>0</v>
      </c>
      <c r="BR179">
        <f t="shared" si="2044"/>
        <v>0</v>
      </c>
      <c r="BS179">
        <f t="shared" si="2044"/>
        <v>0</v>
      </c>
      <c r="BT179">
        <f t="shared" si="2044"/>
        <v>0</v>
      </c>
      <c r="BU179">
        <f t="shared" si="1342"/>
        <v>0</v>
      </c>
      <c r="BV179">
        <f t="shared" si="1342"/>
        <v>0</v>
      </c>
      <c r="BW179">
        <f t="shared" si="1342"/>
        <v>0</v>
      </c>
      <c r="BX179">
        <f t="shared" si="1342"/>
        <v>0</v>
      </c>
      <c r="BY179">
        <f t="shared" si="1342"/>
        <v>0</v>
      </c>
      <c r="BZ179">
        <f t="shared" si="1974"/>
        <v>0</v>
      </c>
      <c r="CA179">
        <f t="shared" si="1974"/>
        <v>0</v>
      </c>
      <c r="CB179">
        <f t="shared" si="1974"/>
        <v>0</v>
      </c>
      <c r="CC179">
        <f t="shared" ref="CC179:CJ179" si="2045">+CC178</f>
        <v>0</v>
      </c>
      <c r="CD179">
        <f t="shared" si="2045"/>
        <v>0</v>
      </c>
      <c r="CE179">
        <f t="shared" si="2045"/>
        <v>0</v>
      </c>
      <c r="CF179">
        <f t="shared" si="2045"/>
        <v>0</v>
      </c>
      <c r="CG179">
        <f t="shared" si="2045"/>
        <v>0</v>
      </c>
      <c r="CH179">
        <f t="shared" si="2045"/>
        <v>0</v>
      </c>
      <c r="CI179">
        <f t="shared" si="2045"/>
        <v>0</v>
      </c>
      <c r="CJ179">
        <f t="shared" si="2045"/>
        <v>0</v>
      </c>
      <c r="CK179">
        <f t="shared" si="1350"/>
        <v>0</v>
      </c>
      <c r="CL179">
        <f t="shared" si="1350"/>
        <v>0</v>
      </c>
      <c r="CM179">
        <f t="shared" si="1350"/>
        <v>0</v>
      </c>
      <c r="CN179">
        <f t="shared" si="1350"/>
        <v>0</v>
      </c>
      <c r="CO179">
        <f t="shared" si="1350"/>
        <v>0</v>
      </c>
      <c r="CP179">
        <f t="shared" si="1976"/>
        <v>0</v>
      </c>
      <c r="CQ179">
        <f t="shared" si="1976"/>
        <v>0</v>
      </c>
      <c r="CR179">
        <f t="shared" si="1976"/>
        <v>0</v>
      </c>
    </row>
    <row r="180" spans="1:96" ht="14.25" customHeight="1" x14ac:dyDescent="0.35">
      <c r="A180" s="21" t="s">
        <v>99</v>
      </c>
      <c r="B180" s="21">
        <v>223100</v>
      </c>
      <c r="C180" s="21">
        <v>223150</v>
      </c>
      <c r="D180" s="21">
        <f t="shared" si="1491"/>
        <v>50</v>
      </c>
      <c r="E180" s="21"/>
      <c r="F180" s="21"/>
      <c r="G180" s="23">
        <v>2400</v>
      </c>
      <c r="H180" s="80">
        <v>859.77210880991504</v>
      </c>
      <c r="I180" s="80">
        <v>743.93244063957434</v>
      </c>
      <c r="J180" s="80">
        <v>743.93244063957434</v>
      </c>
      <c r="K180" s="80">
        <v>1029.2290872712379</v>
      </c>
      <c r="L180" s="80">
        <v>1066.4854383530628</v>
      </c>
      <c r="M180" s="80">
        <v>1073.9536308283714</v>
      </c>
      <c r="N180" s="80">
        <v>1438.4818610435104</v>
      </c>
      <c r="O180" s="80">
        <v>1376.9562250071592</v>
      </c>
      <c r="P180" s="23">
        <v>5</v>
      </c>
      <c r="Q180" s="78">
        <v>2.4</v>
      </c>
      <c r="R180" s="78">
        <v>4.5999999999999996</v>
      </c>
      <c r="S180" s="78">
        <v>3.1</v>
      </c>
      <c r="T180" s="78">
        <v>4.4000000000000004</v>
      </c>
      <c r="U180" s="78">
        <v>4</v>
      </c>
      <c r="V180" s="78">
        <v>3.1</v>
      </c>
      <c r="W180" s="78">
        <v>2.1</v>
      </c>
      <c r="X180" s="78">
        <v>2.9</v>
      </c>
      <c r="Y180" s="23">
        <v>5</v>
      </c>
      <c r="Z180" s="25">
        <v>9.7754285117558071E-3</v>
      </c>
      <c r="AA180" s="25">
        <v>3.6114285714285719E-3</v>
      </c>
      <c r="AB180" s="25">
        <v>3.7142857142857143E-4</v>
      </c>
      <c r="AC180" s="25">
        <v>0</v>
      </c>
      <c r="AD180" s="25">
        <v>1.9434285714285714E-3</v>
      </c>
      <c r="AE180" s="25">
        <v>2.0948571428571431E-3</v>
      </c>
      <c r="AF180" s="25">
        <v>1.3501142857142857E-2</v>
      </c>
      <c r="AG180" s="25">
        <v>3.2857142857142856E-4</v>
      </c>
      <c r="AH180" s="23">
        <v>1</v>
      </c>
      <c r="AI180" s="76">
        <v>0</v>
      </c>
      <c r="AJ180" s="76">
        <v>0</v>
      </c>
      <c r="AK180" s="76">
        <v>0</v>
      </c>
      <c r="AL180" s="76">
        <v>0</v>
      </c>
      <c r="AM180" s="76">
        <v>0</v>
      </c>
      <c r="AN180" s="76">
        <v>0</v>
      </c>
      <c r="AO180" s="76">
        <v>0</v>
      </c>
      <c r="AP180" s="76">
        <v>0</v>
      </c>
      <c r="BE180">
        <f>+IF(H180&gt;2400,1,0)</f>
        <v>0</v>
      </c>
      <c r="BF180">
        <f t="shared" ref="BF180" si="2046">+IF(I180&gt;2400,1,0)</f>
        <v>0</v>
      </c>
      <c r="BG180">
        <f t="shared" ref="BG180" si="2047">+IF(J180&gt;2400,1,0)</f>
        <v>0</v>
      </c>
      <c r="BH180">
        <f t="shared" ref="BH180" si="2048">+IF(K180&gt;2400,1,0)</f>
        <v>0</v>
      </c>
      <c r="BI180">
        <f t="shared" ref="BI180" si="2049">+IF(L180&gt;2400,1,0)</f>
        <v>0</v>
      </c>
      <c r="BJ180">
        <f t="shared" ref="BJ180" si="2050">+IF(M180&gt;2400,1,0)</f>
        <v>0</v>
      </c>
      <c r="BK180">
        <f t="shared" ref="BK180" si="2051">+IF(N180&gt;2400,1,0)</f>
        <v>0</v>
      </c>
      <c r="BL180">
        <f t="shared" ref="BL180" si="2052">+IF(O180&gt;2400,1,0)</f>
        <v>0</v>
      </c>
      <c r="BM180">
        <f>+IF(Q180&gt;5,1,0)</f>
        <v>0</v>
      </c>
      <c r="BN180">
        <f t="shared" ref="BN180" si="2053">+IF(R180&gt;5,1,0)</f>
        <v>0</v>
      </c>
      <c r="BO180">
        <f t="shared" ref="BO180" si="2054">+IF(S180&gt;5,1,0)</f>
        <v>0</v>
      </c>
      <c r="BP180">
        <f t="shared" ref="BP180" si="2055">+IF(T180&gt;5,1,0)</f>
        <v>0</v>
      </c>
      <c r="BQ180">
        <f t="shared" ref="BQ180" si="2056">+IF(U180&gt;5,1,0)</f>
        <v>0</v>
      </c>
      <c r="BR180">
        <f t="shared" ref="BR180" si="2057">+IF(V180&gt;5,1,0)</f>
        <v>0</v>
      </c>
      <c r="BS180">
        <f t="shared" ref="BS180" si="2058">+IF(W180&gt;5,1,0)</f>
        <v>0</v>
      </c>
      <c r="BT180">
        <f t="shared" ref="BT180" si="2059">+IF(X180&gt;5,1,0)</f>
        <v>0</v>
      </c>
      <c r="BU180">
        <f t="shared" si="1342"/>
        <v>0</v>
      </c>
      <c r="BV180">
        <f t="shared" si="1342"/>
        <v>0</v>
      </c>
      <c r="BW180">
        <f t="shared" si="1342"/>
        <v>0</v>
      </c>
      <c r="BX180">
        <f t="shared" si="1342"/>
        <v>0</v>
      </c>
      <c r="BY180">
        <f t="shared" si="1342"/>
        <v>0</v>
      </c>
      <c r="BZ180">
        <f t="shared" si="1974"/>
        <v>0</v>
      </c>
      <c r="CA180">
        <f t="shared" si="1974"/>
        <v>0</v>
      </c>
      <c r="CB180">
        <f t="shared" si="1974"/>
        <v>0</v>
      </c>
      <c r="CC180">
        <f>+IF(AI180&gt;1,1,0)</f>
        <v>0</v>
      </c>
      <c r="CD180">
        <f t="shared" ref="CD180" si="2060">+IF(AJ180&gt;1,1,0)</f>
        <v>0</v>
      </c>
      <c r="CE180">
        <f t="shared" ref="CE180" si="2061">+IF(AK180&gt;1,1,0)</f>
        <v>0</v>
      </c>
      <c r="CF180">
        <f t="shared" ref="CF180" si="2062">+IF(AL180&gt;1,1,0)</f>
        <v>0</v>
      </c>
      <c r="CG180">
        <f t="shared" ref="CG180" si="2063">+IF(AM180&gt;1,1,0)</f>
        <v>0</v>
      </c>
      <c r="CH180">
        <f t="shared" ref="CH180" si="2064">+IF(AN180&gt;1,1,0)</f>
        <v>0</v>
      </c>
      <c r="CI180">
        <f t="shared" ref="CI180" si="2065">+IF(AO180&gt;1,1,0)</f>
        <v>0</v>
      </c>
      <c r="CJ180">
        <f t="shared" ref="CJ180" si="2066">+IF(AP180&gt;1,1,0)</f>
        <v>0</v>
      </c>
      <c r="CK180">
        <f t="shared" si="1350"/>
        <v>0</v>
      </c>
      <c r="CL180">
        <f t="shared" si="1350"/>
        <v>0</v>
      </c>
      <c r="CM180">
        <f t="shared" si="1350"/>
        <v>0</v>
      </c>
      <c r="CN180">
        <f t="shared" si="1350"/>
        <v>0</v>
      </c>
      <c r="CO180">
        <f t="shared" si="1350"/>
        <v>0</v>
      </c>
      <c r="CP180">
        <f t="shared" si="1976"/>
        <v>0</v>
      </c>
      <c r="CQ180">
        <f t="shared" si="1976"/>
        <v>0</v>
      </c>
      <c r="CR180">
        <f t="shared" si="1976"/>
        <v>0</v>
      </c>
    </row>
    <row r="181" spans="1:96" ht="14.25" customHeight="1" x14ac:dyDescent="0.35">
      <c r="A181" s="21" t="s">
        <v>99</v>
      </c>
      <c r="B181" s="21">
        <v>223150</v>
      </c>
      <c r="C181" s="21">
        <v>223200</v>
      </c>
      <c r="D181" s="21">
        <f t="shared" si="1491"/>
        <v>50</v>
      </c>
      <c r="E181" s="21"/>
      <c r="F181" s="21"/>
      <c r="G181" s="23">
        <v>2400</v>
      </c>
      <c r="H181" s="81"/>
      <c r="I181" s="81"/>
      <c r="J181" s="81"/>
      <c r="K181" s="81"/>
      <c r="L181" s="81"/>
      <c r="M181" s="81"/>
      <c r="N181" s="81"/>
      <c r="O181" s="81"/>
      <c r="P181" s="23">
        <v>5</v>
      </c>
      <c r="Q181" s="79"/>
      <c r="R181" s="79"/>
      <c r="S181" s="79"/>
      <c r="T181" s="79"/>
      <c r="U181" s="79"/>
      <c r="V181" s="79"/>
      <c r="W181" s="79"/>
      <c r="X181" s="79"/>
      <c r="Y181" s="23">
        <v>5</v>
      </c>
      <c r="Z181" s="25">
        <v>1.1743285714326588</v>
      </c>
      <c r="AA181" s="25">
        <v>1.1948571428571429E-3</v>
      </c>
      <c r="AB181" s="25">
        <v>8.9142857142857133E-5</v>
      </c>
      <c r="AC181" s="25">
        <v>1.7211428571428571E-3</v>
      </c>
      <c r="AD181" s="25">
        <v>1.9542857142857144E-3</v>
      </c>
      <c r="AE181" s="25">
        <v>0</v>
      </c>
      <c r="AF181" s="25">
        <v>0</v>
      </c>
      <c r="AG181" s="25">
        <v>1.2799999999999999E-4</v>
      </c>
      <c r="AH181" s="23">
        <v>1</v>
      </c>
      <c r="AI181" s="77"/>
      <c r="AJ181" s="77"/>
      <c r="AK181" s="77"/>
      <c r="AL181" s="77"/>
      <c r="AM181" s="77"/>
      <c r="AN181" s="77"/>
      <c r="AO181" s="77"/>
      <c r="AP181" s="77"/>
      <c r="BE181">
        <f t="shared" ref="BE181:BT181" si="2067">+BE180</f>
        <v>0</v>
      </c>
      <c r="BF181">
        <f t="shared" si="2067"/>
        <v>0</v>
      </c>
      <c r="BG181">
        <f t="shared" si="2067"/>
        <v>0</v>
      </c>
      <c r="BH181">
        <f t="shared" si="2067"/>
        <v>0</v>
      </c>
      <c r="BI181">
        <f t="shared" si="2067"/>
        <v>0</v>
      </c>
      <c r="BJ181">
        <f t="shared" si="2067"/>
        <v>0</v>
      </c>
      <c r="BK181">
        <f t="shared" si="2067"/>
        <v>0</v>
      </c>
      <c r="BL181">
        <f t="shared" si="2067"/>
        <v>0</v>
      </c>
      <c r="BM181">
        <f t="shared" si="2067"/>
        <v>0</v>
      </c>
      <c r="BN181">
        <f t="shared" si="2067"/>
        <v>0</v>
      </c>
      <c r="BO181">
        <f t="shared" si="2067"/>
        <v>0</v>
      </c>
      <c r="BP181">
        <f t="shared" si="2067"/>
        <v>0</v>
      </c>
      <c r="BQ181">
        <f t="shared" si="2067"/>
        <v>0</v>
      </c>
      <c r="BR181">
        <f t="shared" si="2067"/>
        <v>0</v>
      </c>
      <c r="BS181">
        <f t="shared" si="2067"/>
        <v>0</v>
      </c>
      <c r="BT181">
        <f t="shared" si="2067"/>
        <v>0</v>
      </c>
      <c r="BU181">
        <f t="shared" si="1342"/>
        <v>0</v>
      </c>
      <c r="BV181">
        <f t="shared" si="1342"/>
        <v>0</v>
      </c>
      <c r="BW181">
        <f t="shared" si="1342"/>
        <v>0</v>
      </c>
      <c r="BX181">
        <f t="shared" si="1342"/>
        <v>0</v>
      </c>
      <c r="BY181">
        <f t="shared" si="1342"/>
        <v>0</v>
      </c>
      <c r="BZ181">
        <f t="shared" si="1974"/>
        <v>0</v>
      </c>
      <c r="CA181">
        <f t="shared" si="1974"/>
        <v>0</v>
      </c>
      <c r="CB181">
        <f t="shared" si="1974"/>
        <v>0</v>
      </c>
      <c r="CC181">
        <f t="shared" ref="CC181:CJ181" si="2068">+CC180</f>
        <v>0</v>
      </c>
      <c r="CD181">
        <f t="shared" si="2068"/>
        <v>0</v>
      </c>
      <c r="CE181">
        <f t="shared" si="2068"/>
        <v>0</v>
      </c>
      <c r="CF181">
        <f t="shared" si="2068"/>
        <v>0</v>
      </c>
      <c r="CG181">
        <f t="shared" si="2068"/>
        <v>0</v>
      </c>
      <c r="CH181">
        <f t="shared" si="2068"/>
        <v>0</v>
      </c>
      <c r="CI181">
        <f t="shared" si="2068"/>
        <v>0</v>
      </c>
      <c r="CJ181">
        <f t="shared" si="2068"/>
        <v>0</v>
      </c>
      <c r="CK181">
        <f t="shared" si="1350"/>
        <v>0</v>
      </c>
      <c r="CL181">
        <f t="shared" si="1350"/>
        <v>0</v>
      </c>
      <c r="CM181">
        <f t="shared" si="1350"/>
        <v>0</v>
      </c>
      <c r="CN181">
        <f t="shared" si="1350"/>
        <v>0</v>
      </c>
      <c r="CO181">
        <f t="shared" si="1350"/>
        <v>0</v>
      </c>
      <c r="CP181">
        <f t="shared" si="1976"/>
        <v>0</v>
      </c>
      <c r="CQ181">
        <f t="shared" si="1976"/>
        <v>0</v>
      </c>
      <c r="CR181">
        <f t="shared" si="1976"/>
        <v>0</v>
      </c>
    </row>
    <row r="182" spans="1:96" ht="14.25" customHeight="1" x14ac:dyDescent="0.35">
      <c r="A182" s="21" t="s">
        <v>99</v>
      </c>
      <c r="B182" s="21">
        <v>223200</v>
      </c>
      <c r="C182" s="21">
        <v>223250</v>
      </c>
      <c r="D182" s="21">
        <f t="shared" si="1491"/>
        <v>50</v>
      </c>
      <c r="E182" s="21"/>
      <c r="F182" s="21"/>
      <c r="G182" s="23">
        <v>2400</v>
      </c>
      <c r="H182" s="80">
        <v>1369.2859267828333</v>
      </c>
      <c r="I182" s="80">
        <v>1126.3852246651932</v>
      </c>
      <c r="J182" s="80">
        <v>794.39092511623846</v>
      </c>
      <c r="K182" s="80">
        <v>1179.0797046690443</v>
      </c>
      <c r="L182" s="80">
        <v>1066.4854383530628</v>
      </c>
      <c r="M182" s="80">
        <v>1126.3852246651932</v>
      </c>
      <c r="N182" s="80">
        <v>1469.3515157241418</v>
      </c>
      <c r="O182" s="80">
        <v>1346.302718559778</v>
      </c>
      <c r="P182" s="23">
        <v>5</v>
      </c>
      <c r="Q182" s="78">
        <v>2.8</v>
      </c>
      <c r="R182" s="78">
        <v>5</v>
      </c>
      <c r="S182" s="78">
        <v>3.1</v>
      </c>
      <c r="T182" s="78">
        <v>4.7</v>
      </c>
      <c r="U182" s="78">
        <v>5</v>
      </c>
      <c r="V182" s="78">
        <v>2.8</v>
      </c>
      <c r="W182" s="78">
        <v>2.9</v>
      </c>
      <c r="X182" s="78">
        <v>2.7</v>
      </c>
      <c r="Y182" s="23">
        <v>5</v>
      </c>
      <c r="Z182" s="25">
        <v>2.024975999972479</v>
      </c>
      <c r="AA182" s="25">
        <v>1.2914285714285714E-3</v>
      </c>
      <c r="AB182" s="25">
        <v>0</v>
      </c>
      <c r="AC182" s="25">
        <v>0</v>
      </c>
      <c r="AD182" s="25">
        <v>1.3371428571428573E-3</v>
      </c>
      <c r="AE182" s="25">
        <v>3.2857142857142856E-4</v>
      </c>
      <c r="AF182" s="25">
        <v>0</v>
      </c>
      <c r="AG182" s="25">
        <v>0</v>
      </c>
      <c r="AH182" s="23">
        <v>1</v>
      </c>
      <c r="AI182" s="76">
        <v>1.7714286223053932E-2</v>
      </c>
      <c r="AJ182" s="76">
        <v>0</v>
      </c>
      <c r="AK182" s="76">
        <v>0</v>
      </c>
      <c r="AL182" s="76">
        <v>0</v>
      </c>
      <c r="AM182" s="76">
        <v>0</v>
      </c>
      <c r="AN182" s="76">
        <v>0</v>
      </c>
      <c r="AO182" s="76">
        <v>0</v>
      </c>
      <c r="AP182" s="76">
        <v>0</v>
      </c>
      <c r="BE182">
        <f>+IF(H182&gt;2400,1,0)</f>
        <v>0</v>
      </c>
      <c r="BF182">
        <f t="shared" ref="BF182" si="2069">+IF(I182&gt;2400,1,0)</f>
        <v>0</v>
      </c>
      <c r="BG182">
        <f t="shared" ref="BG182" si="2070">+IF(J182&gt;2400,1,0)</f>
        <v>0</v>
      </c>
      <c r="BH182">
        <f t="shared" ref="BH182" si="2071">+IF(K182&gt;2400,1,0)</f>
        <v>0</v>
      </c>
      <c r="BI182">
        <f t="shared" ref="BI182" si="2072">+IF(L182&gt;2400,1,0)</f>
        <v>0</v>
      </c>
      <c r="BJ182">
        <f t="shared" ref="BJ182" si="2073">+IF(M182&gt;2400,1,0)</f>
        <v>0</v>
      </c>
      <c r="BK182">
        <f t="shared" ref="BK182" si="2074">+IF(N182&gt;2400,1,0)</f>
        <v>0</v>
      </c>
      <c r="BL182">
        <f t="shared" ref="BL182" si="2075">+IF(O182&gt;2400,1,0)</f>
        <v>0</v>
      </c>
      <c r="BM182">
        <f>+IF(Q182&gt;5,1,0)</f>
        <v>0</v>
      </c>
      <c r="BN182">
        <f t="shared" ref="BN182" si="2076">+IF(R182&gt;5,1,0)</f>
        <v>0</v>
      </c>
      <c r="BO182">
        <f t="shared" ref="BO182" si="2077">+IF(S182&gt;5,1,0)</f>
        <v>0</v>
      </c>
      <c r="BP182">
        <f t="shared" ref="BP182" si="2078">+IF(T182&gt;5,1,0)</f>
        <v>0</v>
      </c>
      <c r="BQ182">
        <f t="shared" ref="BQ182" si="2079">+IF(U182&gt;5,1,0)</f>
        <v>0</v>
      </c>
      <c r="BR182">
        <f t="shared" ref="BR182" si="2080">+IF(V182&gt;5,1,0)</f>
        <v>0</v>
      </c>
      <c r="BS182">
        <f t="shared" ref="BS182" si="2081">+IF(W182&gt;5,1,0)</f>
        <v>0</v>
      </c>
      <c r="BT182">
        <f t="shared" ref="BT182" si="2082">+IF(X182&gt;5,1,0)</f>
        <v>0</v>
      </c>
      <c r="BU182">
        <f t="shared" ref="BU182:BY232" si="2083">+IF(Z182&gt;5,1,0)</f>
        <v>0</v>
      </c>
      <c r="BV182">
        <f t="shared" si="2083"/>
        <v>0</v>
      </c>
      <c r="BW182">
        <f t="shared" si="2083"/>
        <v>0</v>
      </c>
      <c r="BX182">
        <f t="shared" si="2083"/>
        <v>0</v>
      </c>
      <c r="BY182">
        <f t="shared" si="2083"/>
        <v>0</v>
      </c>
      <c r="BZ182">
        <f t="shared" si="1974"/>
        <v>0</v>
      </c>
      <c r="CA182">
        <f t="shared" si="1974"/>
        <v>0</v>
      </c>
      <c r="CB182">
        <f t="shared" si="1974"/>
        <v>0</v>
      </c>
      <c r="CC182">
        <f>+IF(AI182&gt;1,1,0)</f>
        <v>0</v>
      </c>
      <c r="CD182">
        <f t="shared" ref="CD182" si="2084">+IF(AJ182&gt;1,1,0)</f>
        <v>0</v>
      </c>
      <c r="CE182">
        <f t="shared" ref="CE182" si="2085">+IF(AK182&gt;1,1,0)</f>
        <v>0</v>
      </c>
      <c r="CF182">
        <f t="shared" ref="CF182" si="2086">+IF(AL182&gt;1,1,0)</f>
        <v>0</v>
      </c>
      <c r="CG182">
        <f t="shared" ref="CG182" si="2087">+IF(AM182&gt;1,1,0)</f>
        <v>0</v>
      </c>
      <c r="CH182">
        <f t="shared" ref="CH182" si="2088">+IF(AN182&gt;1,1,0)</f>
        <v>0</v>
      </c>
      <c r="CI182">
        <f t="shared" ref="CI182" si="2089">+IF(AO182&gt;1,1,0)</f>
        <v>0</v>
      </c>
      <c r="CJ182">
        <f t="shared" ref="CJ182" si="2090">+IF(AP182&gt;1,1,0)</f>
        <v>0</v>
      </c>
      <c r="CK182">
        <f t="shared" ref="CK182:CO232" si="2091">MAX(BE182,BM182,BU182,CC182)*$D182</f>
        <v>0</v>
      </c>
      <c r="CL182">
        <f t="shared" si="2091"/>
        <v>0</v>
      </c>
      <c r="CM182">
        <f t="shared" si="2091"/>
        <v>0</v>
      </c>
      <c r="CN182">
        <f t="shared" si="2091"/>
        <v>0</v>
      </c>
      <c r="CO182">
        <f t="shared" si="2091"/>
        <v>0</v>
      </c>
      <c r="CP182">
        <f t="shared" si="1976"/>
        <v>0</v>
      </c>
      <c r="CQ182">
        <f t="shared" si="1976"/>
        <v>0</v>
      </c>
      <c r="CR182">
        <f t="shared" si="1976"/>
        <v>0</v>
      </c>
    </row>
    <row r="183" spans="1:96" ht="14.25" customHeight="1" x14ac:dyDescent="0.35">
      <c r="A183" s="21" t="s">
        <v>99</v>
      </c>
      <c r="B183" s="21">
        <v>223250</v>
      </c>
      <c r="C183" s="21">
        <v>223300</v>
      </c>
      <c r="D183" s="21">
        <f t="shared" si="1491"/>
        <v>50</v>
      </c>
      <c r="E183" s="21" t="s">
        <v>100</v>
      </c>
      <c r="F183" s="21"/>
      <c r="G183" s="23">
        <v>2400</v>
      </c>
      <c r="H183" s="81"/>
      <c r="I183" s="81"/>
      <c r="J183" s="81"/>
      <c r="K183" s="81"/>
      <c r="L183" s="81"/>
      <c r="M183" s="81"/>
      <c r="N183" s="81"/>
      <c r="O183" s="81"/>
      <c r="P183" s="23">
        <v>5</v>
      </c>
      <c r="Q183" s="79"/>
      <c r="R183" s="79"/>
      <c r="S183" s="79"/>
      <c r="T183" s="79"/>
      <c r="U183" s="79"/>
      <c r="V183" s="79"/>
      <c r="W183" s="79"/>
      <c r="X183" s="79"/>
      <c r="Y183" s="23">
        <v>5</v>
      </c>
      <c r="Z183" s="25">
        <v>2.4534857188633515E-2</v>
      </c>
      <c r="AA183" s="25">
        <v>1.6045714285714285E-3</v>
      </c>
      <c r="AB183" s="25">
        <v>1.6457142857142858E-4</v>
      </c>
      <c r="AC183" s="25">
        <v>0</v>
      </c>
      <c r="AD183" s="25">
        <v>0</v>
      </c>
      <c r="AE183" s="25">
        <v>7.7142857142857154E-5</v>
      </c>
      <c r="AF183" s="25">
        <v>7.2857142857142869E-4</v>
      </c>
      <c r="AG183" s="25">
        <v>0</v>
      </c>
      <c r="AH183" s="23">
        <v>1</v>
      </c>
      <c r="AI183" s="77"/>
      <c r="AJ183" s="77"/>
      <c r="AK183" s="77"/>
      <c r="AL183" s="77"/>
      <c r="AM183" s="77"/>
      <c r="AN183" s="77"/>
      <c r="AO183" s="77"/>
      <c r="AP183" s="77"/>
      <c r="BE183">
        <f t="shared" ref="BE183:BT183" si="2092">+BE182</f>
        <v>0</v>
      </c>
      <c r="BF183">
        <f t="shared" si="2092"/>
        <v>0</v>
      </c>
      <c r="BG183">
        <f t="shared" si="2092"/>
        <v>0</v>
      </c>
      <c r="BH183">
        <f t="shared" si="2092"/>
        <v>0</v>
      </c>
      <c r="BI183">
        <f t="shared" si="2092"/>
        <v>0</v>
      </c>
      <c r="BJ183">
        <f t="shared" si="2092"/>
        <v>0</v>
      </c>
      <c r="BK183">
        <f t="shared" si="2092"/>
        <v>0</v>
      </c>
      <c r="BL183">
        <f t="shared" si="2092"/>
        <v>0</v>
      </c>
      <c r="BM183">
        <f t="shared" si="2092"/>
        <v>0</v>
      </c>
      <c r="BN183">
        <f t="shared" si="2092"/>
        <v>0</v>
      </c>
      <c r="BO183">
        <f t="shared" si="2092"/>
        <v>0</v>
      </c>
      <c r="BP183">
        <f t="shared" si="2092"/>
        <v>0</v>
      </c>
      <c r="BQ183">
        <f t="shared" si="2092"/>
        <v>0</v>
      </c>
      <c r="BR183">
        <f t="shared" si="2092"/>
        <v>0</v>
      </c>
      <c r="BS183">
        <f t="shared" si="2092"/>
        <v>0</v>
      </c>
      <c r="BT183">
        <f t="shared" si="2092"/>
        <v>0</v>
      </c>
      <c r="BU183">
        <f t="shared" si="2083"/>
        <v>0</v>
      </c>
      <c r="BV183">
        <f t="shared" si="2083"/>
        <v>0</v>
      </c>
      <c r="BW183">
        <f t="shared" si="2083"/>
        <v>0</v>
      </c>
      <c r="BX183">
        <f t="shared" si="2083"/>
        <v>0</v>
      </c>
      <c r="BY183">
        <f t="shared" si="2083"/>
        <v>0</v>
      </c>
      <c r="BZ183">
        <f t="shared" si="1974"/>
        <v>0</v>
      </c>
      <c r="CA183">
        <f t="shared" si="1974"/>
        <v>0</v>
      </c>
      <c r="CB183">
        <f t="shared" si="1974"/>
        <v>0</v>
      </c>
      <c r="CC183">
        <f t="shared" ref="CC183:CJ183" si="2093">+CC182</f>
        <v>0</v>
      </c>
      <c r="CD183">
        <f t="shared" si="2093"/>
        <v>0</v>
      </c>
      <c r="CE183">
        <f t="shared" si="2093"/>
        <v>0</v>
      </c>
      <c r="CF183">
        <f t="shared" si="2093"/>
        <v>0</v>
      </c>
      <c r="CG183">
        <f t="shared" si="2093"/>
        <v>0</v>
      </c>
      <c r="CH183">
        <f t="shared" si="2093"/>
        <v>0</v>
      </c>
      <c r="CI183">
        <f t="shared" si="2093"/>
        <v>0</v>
      </c>
      <c r="CJ183">
        <f t="shared" si="2093"/>
        <v>0</v>
      </c>
      <c r="CK183">
        <f t="shared" si="2091"/>
        <v>0</v>
      </c>
      <c r="CL183">
        <f t="shared" si="2091"/>
        <v>0</v>
      </c>
      <c r="CM183">
        <f t="shared" si="2091"/>
        <v>0</v>
      </c>
      <c r="CN183">
        <f t="shared" si="2091"/>
        <v>0</v>
      </c>
      <c r="CO183">
        <f t="shared" si="2091"/>
        <v>0</v>
      </c>
      <c r="CP183">
        <f t="shared" si="1976"/>
        <v>0</v>
      </c>
      <c r="CQ183">
        <f t="shared" si="1976"/>
        <v>0</v>
      </c>
      <c r="CR183">
        <f t="shared" si="1976"/>
        <v>0</v>
      </c>
    </row>
    <row r="184" spans="1:96" ht="14.25" customHeight="1" x14ac:dyDescent="0.35">
      <c r="A184" s="21" t="s">
        <v>99</v>
      </c>
      <c r="B184" s="21">
        <v>223300</v>
      </c>
      <c r="C184" s="21">
        <v>223350</v>
      </c>
      <c r="D184" s="21">
        <f t="shared" si="1491"/>
        <v>50</v>
      </c>
      <c r="E184" s="21"/>
      <c r="F184" s="21"/>
      <c r="G184" s="23">
        <v>2400</v>
      </c>
      <c r="H184" s="80">
        <v>1640.3501217757289</v>
      </c>
      <c r="I184" s="80">
        <v>1539.061168673592</v>
      </c>
      <c r="J184" s="80">
        <v>1758.0586493341486</v>
      </c>
      <c r="K184" s="80">
        <v>1797.4861450333169</v>
      </c>
      <c r="L184" s="80">
        <v>910.99737534475878</v>
      </c>
      <c r="M184" s="80">
        <v>1118.8786763994492</v>
      </c>
      <c r="N184" s="80">
        <v>867.07045346755422</v>
      </c>
      <c r="O184" s="80">
        <v>1346.302718559778</v>
      </c>
      <c r="P184" s="23">
        <v>5</v>
      </c>
      <c r="Q184" s="78">
        <v>3.3</v>
      </c>
      <c r="R184" s="78">
        <v>4.5999999999999996</v>
      </c>
      <c r="S184" s="78">
        <v>3.2</v>
      </c>
      <c r="T184" s="78">
        <v>4.4000000000000004</v>
      </c>
      <c r="U184" s="78">
        <v>3.2</v>
      </c>
      <c r="V184" s="78">
        <v>2.7</v>
      </c>
      <c r="W184" s="78">
        <v>2.2000000000000002</v>
      </c>
      <c r="X184" s="78">
        <v>2.6</v>
      </c>
      <c r="Y184" s="23">
        <v>5</v>
      </c>
      <c r="Z184" s="25">
        <v>1.696057128225054E-2</v>
      </c>
      <c r="AA184" s="25">
        <v>2.571428571428571E-4</v>
      </c>
      <c r="AB184" s="25">
        <v>3.48E-4</v>
      </c>
      <c r="AC184" s="25">
        <v>2.7577142857142861E-3</v>
      </c>
      <c r="AD184" s="25">
        <v>5.9771428571428584E-4</v>
      </c>
      <c r="AE184" s="25">
        <v>1.1428571428571428E-4</v>
      </c>
      <c r="AF184" s="25">
        <v>6.5714285714285712E-4</v>
      </c>
      <c r="AG184" s="25">
        <v>0</v>
      </c>
      <c r="AH184" s="23">
        <v>1</v>
      </c>
      <c r="AI184" s="76">
        <v>1.1428571971399445E-3</v>
      </c>
      <c r="AJ184" s="76">
        <v>0</v>
      </c>
      <c r="AK184" s="76">
        <v>6.5714285714285718E-3</v>
      </c>
      <c r="AL184" s="76">
        <v>0</v>
      </c>
      <c r="AM184" s="76">
        <v>6.8571428571428568E-3</v>
      </c>
      <c r="AN184" s="76">
        <v>0</v>
      </c>
      <c r="AO184" s="76">
        <v>0</v>
      </c>
      <c r="AP184" s="76">
        <v>0</v>
      </c>
      <c r="BE184">
        <f>+IF(H184&gt;2400,1,0)</f>
        <v>0</v>
      </c>
      <c r="BF184">
        <f t="shared" ref="BF184" si="2094">+IF(I184&gt;2400,1,0)</f>
        <v>0</v>
      </c>
      <c r="BG184">
        <f t="shared" ref="BG184" si="2095">+IF(J184&gt;2400,1,0)</f>
        <v>0</v>
      </c>
      <c r="BH184">
        <f t="shared" ref="BH184" si="2096">+IF(K184&gt;2400,1,0)</f>
        <v>0</v>
      </c>
      <c r="BI184">
        <f t="shared" ref="BI184" si="2097">+IF(L184&gt;2400,1,0)</f>
        <v>0</v>
      </c>
      <c r="BJ184">
        <f t="shared" ref="BJ184" si="2098">+IF(M184&gt;2400,1,0)</f>
        <v>0</v>
      </c>
      <c r="BK184">
        <f t="shared" ref="BK184" si="2099">+IF(N184&gt;2400,1,0)</f>
        <v>0</v>
      </c>
      <c r="BL184">
        <f t="shared" ref="BL184" si="2100">+IF(O184&gt;2400,1,0)</f>
        <v>0</v>
      </c>
      <c r="BM184">
        <f>+IF(Q184&gt;5,1,0)</f>
        <v>0</v>
      </c>
      <c r="BN184">
        <f t="shared" ref="BN184" si="2101">+IF(R184&gt;5,1,0)</f>
        <v>0</v>
      </c>
      <c r="BO184">
        <f t="shared" ref="BO184" si="2102">+IF(S184&gt;5,1,0)</f>
        <v>0</v>
      </c>
      <c r="BP184">
        <f t="shared" ref="BP184" si="2103">+IF(T184&gt;5,1,0)</f>
        <v>0</v>
      </c>
      <c r="BQ184">
        <f t="shared" ref="BQ184" si="2104">+IF(U184&gt;5,1,0)</f>
        <v>0</v>
      </c>
      <c r="BR184">
        <f t="shared" ref="BR184" si="2105">+IF(V184&gt;5,1,0)</f>
        <v>0</v>
      </c>
      <c r="BS184">
        <f t="shared" ref="BS184" si="2106">+IF(W184&gt;5,1,0)</f>
        <v>0</v>
      </c>
      <c r="BT184">
        <f t="shared" ref="BT184" si="2107">+IF(X184&gt;5,1,0)</f>
        <v>0</v>
      </c>
      <c r="BU184">
        <f t="shared" si="2083"/>
        <v>0</v>
      </c>
      <c r="BV184">
        <f t="shared" si="2083"/>
        <v>0</v>
      </c>
      <c r="BW184">
        <f t="shared" si="2083"/>
        <v>0</v>
      </c>
      <c r="BX184">
        <f t="shared" si="2083"/>
        <v>0</v>
      </c>
      <c r="BY184">
        <f t="shared" si="2083"/>
        <v>0</v>
      </c>
      <c r="BZ184">
        <f t="shared" si="1974"/>
        <v>0</v>
      </c>
      <c r="CA184">
        <f t="shared" si="1974"/>
        <v>0</v>
      </c>
      <c r="CB184">
        <f t="shared" si="1974"/>
        <v>0</v>
      </c>
      <c r="CC184">
        <f>+IF(AI184&gt;1,1,0)</f>
        <v>0</v>
      </c>
      <c r="CD184">
        <f t="shared" ref="CD184" si="2108">+IF(AJ184&gt;1,1,0)</f>
        <v>0</v>
      </c>
      <c r="CE184">
        <f t="shared" ref="CE184" si="2109">+IF(AK184&gt;1,1,0)</f>
        <v>0</v>
      </c>
      <c r="CF184">
        <f t="shared" ref="CF184" si="2110">+IF(AL184&gt;1,1,0)</f>
        <v>0</v>
      </c>
      <c r="CG184">
        <f t="shared" ref="CG184" si="2111">+IF(AM184&gt;1,1,0)</f>
        <v>0</v>
      </c>
      <c r="CH184">
        <f t="shared" ref="CH184" si="2112">+IF(AN184&gt;1,1,0)</f>
        <v>0</v>
      </c>
      <c r="CI184">
        <f t="shared" ref="CI184" si="2113">+IF(AO184&gt;1,1,0)</f>
        <v>0</v>
      </c>
      <c r="CJ184">
        <f t="shared" ref="CJ184" si="2114">+IF(AP184&gt;1,1,0)</f>
        <v>0</v>
      </c>
      <c r="CK184">
        <f t="shared" si="2091"/>
        <v>0</v>
      </c>
      <c r="CL184">
        <f t="shared" si="2091"/>
        <v>0</v>
      </c>
      <c r="CM184">
        <f t="shared" si="2091"/>
        <v>0</v>
      </c>
      <c r="CN184">
        <f t="shared" si="2091"/>
        <v>0</v>
      </c>
      <c r="CO184">
        <f t="shared" si="2091"/>
        <v>0</v>
      </c>
      <c r="CP184">
        <f t="shared" si="1976"/>
        <v>0</v>
      </c>
      <c r="CQ184">
        <f t="shared" si="1976"/>
        <v>0</v>
      </c>
      <c r="CR184">
        <f t="shared" si="1976"/>
        <v>0</v>
      </c>
    </row>
    <row r="185" spans="1:96" ht="14.25" customHeight="1" x14ac:dyDescent="0.35">
      <c r="A185" s="21" t="s">
        <v>99</v>
      </c>
      <c r="B185" s="21">
        <v>223350</v>
      </c>
      <c r="C185" s="21">
        <v>223400</v>
      </c>
      <c r="D185" s="21">
        <f t="shared" si="1491"/>
        <v>50</v>
      </c>
      <c r="E185" s="21"/>
      <c r="F185" s="21"/>
      <c r="G185" s="23">
        <v>2400</v>
      </c>
      <c r="H185" s="81"/>
      <c r="I185" s="81"/>
      <c r="J185" s="81"/>
      <c r="K185" s="81"/>
      <c r="L185" s="81"/>
      <c r="M185" s="81"/>
      <c r="N185" s="81"/>
      <c r="O185" s="81"/>
      <c r="P185" s="23">
        <v>5</v>
      </c>
      <c r="Q185" s="79"/>
      <c r="R185" s="79"/>
      <c r="S185" s="79"/>
      <c r="T185" s="79"/>
      <c r="U185" s="79"/>
      <c r="V185" s="79"/>
      <c r="W185" s="79"/>
      <c r="X185" s="79"/>
      <c r="Y185" s="23">
        <v>5</v>
      </c>
      <c r="Z185" s="25">
        <v>1.0101714307240078E-2</v>
      </c>
      <c r="AA185" s="25">
        <v>1.072E-3</v>
      </c>
      <c r="AB185" s="25">
        <v>0</v>
      </c>
      <c r="AC185" s="25">
        <v>5.8594285714285719E-3</v>
      </c>
      <c r="AD185" s="25">
        <v>4.4091428571428571E-3</v>
      </c>
      <c r="AE185" s="25">
        <v>3.7714285714285714E-4</v>
      </c>
      <c r="AF185" s="25">
        <v>1.6432571428571432E-2</v>
      </c>
      <c r="AG185" s="25">
        <v>4.7999999999999996E-4</v>
      </c>
      <c r="AH185" s="23">
        <v>1</v>
      </c>
      <c r="AI185" s="77"/>
      <c r="AJ185" s="77"/>
      <c r="AK185" s="77"/>
      <c r="AL185" s="77"/>
      <c r="AM185" s="77"/>
      <c r="AN185" s="77"/>
      <c r="AO185" s="77"/>
      <c r="AP185" s="77"/>
      <c r="BE185">
        <f t="shared" ref="BE185:BT185" si="2115">+BE184</f>
        <v>0</v>
      </c>
      <c r="BF185">
        <f t="shared" si="2115"/>
        <v>0</v>
      </c>
      <c r="BG185">
        <f t="shared" si="2115"/>
        <v>0</v>
      </c>
      <c r="BH185">
        <f t="shared" si="2115"/>
        <v>0</v>
      </c>
      <c r="BI185">
        <f t="shared" si="2115"/>
        <v>0</v>
      </c>
      <c r="BJ185">
        <f t="shared" si="2115"/>
        <v>0</v>
      </c>
      <c r="BK185">
        <f t="shared" si="2115"/>
        <v>0</v>
      </c>
      <c r="BL185">
        <f t="shared" si="2115"/>
        <v>0</v>
      </c>
      <c r="BM185">
        <f t="shared" si="2115"/>
        <v>0</v>
      </c>
      <c r="BN185">
        <f t="shared" si="2115"/>
        <v>0</v>
      </c>
      <c r="BO185">
        <f t="shared" si="2115"/>
        <v>0</v>
      </c>
      <c r="BP185">
        <f t="shared" si="2115"/>
        <v>0</v>
      </c>
      <c r="BQ185">
        <f t="shared" si="2115"/>
        <v>0</v>
      </c>
      <c r="BR185">
        <f t="shared" si="2115"/>
        <v>0</v>
      </c>
      <c r="BS185">
        <f t="shared" si="2115"/>
        <v>0</v>
      </c>
      <c r="BT185">
        <f t="shared" si="2115"/>
        <v>0</v>
      </c>
      <c r="BU185">
        <f t="shared" si="2083"/>
        <v>0</v>
      </c>
      <c r="BV185">
        <f t="shared" si="2083"/>
        <v>0</v>
      </c>
      <c r="BW185">
        <f t="shared" si="2083"/>
        <v>0</v>
      </c>
      <c r="BX185">
        <f t="shared" si="2083"/>
        <v>0</v>
      </c>
      <c r="BY185">
        <f t="shared" si="2083"/>
        <v>0</v>
      </c>
      <c r="BZ185">
        <f t="shared" si="1974"/>
        <v>0</v>
      </c>
      <c r="CA185">
        <f t="shared" si="1974"/>
        <v>0</v>
      </c>
      <c r="CB185">
        <f t="shared" si="1974"/>
        <v>0</v>
      </c>
      <c r="CC185">
        <f t="shared" ref="CC185:CJ185" si="2116">+CC184</f>
        <v>0</v>
      </c>
      <c r="CD185">
        <f t="shared" si="2116"/>
        <v>0</v>
      </c>
      <c r="CE185">
        <f t="shared" si="2116"/>
        <v>0</v>
      </c>
      <c r="CF185">
        <f t="shared" si="2116"/>
        <v>0</v>
      </c>
      <c r="CG185">
        <f t="shared" si="2116"/>
        <v>0</v>
      </c>
      <c r="CH185">
        <f t="shared" si="2116"/>
        <v>0</v>
      </c>
      <c r="CI185">
        <f t="shared" si="2116"/>
        <v>0</v>
      </c>
      <c r="CJ185">
        <f t="shared" si="2116"/>
        <v>0</v>
      </c>
      <c r="CK185">
        <f t="shared" si="2091"/>
        <v>0</v>
      </c>
      <c r="CL185">
        <f t="shared" si="2091"/>
        <v>0</v>
      </c>
      <c r="CM185">
        <f t="shared" si="2091"/>
        <v>0</v>
      </c>
      <c r="CN185">
        <f t="shared" si="2091"/>
        <v>0</v>
      </c>
      <c r="CO185">
        <f t="shared" si="2091"/>
        <v>0</v>
      </c>
      <c r="CP185">
        <f t="shared" si="1976"/>
        <v>0</v>
      </c>
      <c r="CQ185">
        <f t="shared" si="1976"/>
        <v>0</v>
      </c>
      <c r="CR185">
        <f t="shared" si="1976"/>
        <v>0</v>
      </c>
    </row>
    <row r="186" spans="1:96" ht="14.25" customHeight="1" x14ac:dyDescent="0.35">
      <c r="A186" s="21" t="s">
        <v>99</v>
      </c>
      <c r="B186" s="21">
        <v>223400</v>
      </c>
      <c r="C186" s="21">
        <v>223450</v>
      </c>
      <c r="D186" s="21">
        <f t="shared" si="1491"/>
        <v>50</v>
      </c>
      <c r="E186" s="21"/>
      <c r="F186" s="21"/>
      <c r="G186" s="23">
        <v>2400</v>
      </c>
      <c r="H186" s="80">
        <v>751.11894250048181</v>
      </c>
      <c r="I186" s="80">
        <v>552.91370757550283</v>
      </c>
      <c r="J186" s="80">
        <v>729.58178541361997</v>
      </c>
      <c r="K186" s="80">
        <v>896.32928227942875</v>
      </c>
      <c r="L186" s="80">
        <v>1239.61199485866</v>
      </c>
      <c r="M186" s="80">
        <v>1232.0277899355417</v>
      </c>
      <c r="N186" s="80">
        <v>1461.6275275188061</v>
      </c>
      <c r="O186" s="80">
        <v>1703.0193239784985</v>
      </c>
      <c r="P186" s="23">
        <v>5</v>
      </c>
      <c r="Q186" s="78">
        <v>3</v>
      </c>
      <c r="R186" s="78">
        <v>4.5999999999999996</v>
      </c>
      <c r="S186" s="78">
        <v>2.9</v>
      </c>
      <c r="T186" s="78">
        <v>4.8</v>
      </c>
      <c r="U186" s="78">
        <v>3.9</v>
      </c>
      <c r="V186" s="78">
        <v>3.1</v>
      </c>
      <c r="W186" s="78">
        <v>2.2999999999999998</v>
      </c>
      <c r="X186" s="78">
        <v>2.9</v>
      </c>
      <c r="Y186" s="23">
        <v>5</v>
      </c>
      <c r="Z186" s="25">
        <v>3.6805714116777697E-3</v>
      </c>
      <c r="AA186" s="25">
        <v>5.7028571428571425E-4</v>
      </c>
      <c r="AB186" s="25">
        <v>4.1999999999999996E-4</v>
      </c>
      <c r="AC186" s="25">
        <v>0</v>
      </c>
      <c r="AD186" s="25">
        <v>4.5948571428571427E-3</v>
      </c>
      <c r="AE186" s="25">
        <v>0</v>
      </c>
      <c r="AF186" s="25">
        <v>1.1381142857142861E-2</v>
      </c>
      <c r="AG186" s="25">
        <v>4.9600000000000002E-4</v>
      </c>
      <c r="AH186" s="23">
        <v>1</v>
      </c>
      <c r="AI186" s="76">
        <v>0</v>
      </c>
      <c r="AJ186" s="76">
        <v>0</v>
      </c>
      <c r="AK186" s="76">
        <v>0</v>
      </c>
      <c r="AL186" s="76">
        <v>0</v>
      </c>
      <c r="AM186" s="76">
        <v>0</v>
      </c>
      <c r="AN186" s="76">
        <v>4.0000000000000001E-3</v>
      </c>
      <c r="AO186" s="76">
        <v>6.2857142857142851E-3</v>
      </c>
      <c r="AP186" s="76">
        <v>0</v>
      </c>
      <c r="BE186">
        <f>+IF(H186&gt;2400,1,0)</f>
        <v>0</v>
      </c>
      <c r="BF186">
        <f t="shared" ref="BF186" si="2117">+IF(I186&gt;2400,1,0)</f>
        <v>0</v>
      </c>
      <c r="BG186">
        <f t="shared" ref="BG186" si="2118">+IF(J186&gt;2400,1,0)</f>
        <v>0</v>
      </c>
      <c r="BH186">
        <f t="shared" ref="BH186" si="2119">+IF(K186&gt;2400,1,0)</f>
        <v>0</v>
      </c>
      <c r="BI186">
        <f t="shared" ref="BI186" si="2120">+IF(L186&gt;2400,1,0)</f>
        <v>0</v>
      </c>
      <c r="BJ186">
        <f t="shared" ref="BJ186" si="2121">+IF(M186&gt;2400,1,0)</f>
        <v>0</v>
      </c>
      <c r="BK186">
        <f t="shared" ref="BK186" si="2122">+IF(N186&gt;2400,1,0)</f>
        <v>0</v>
      </c>
      <c r="BL186">
        <f t="shared" ref="BL186" si="2123">+IF(O186&gt;2400,1,0)</f>
        <v>0</v>
      </c>
      <c r="BM186">
        <f>+IF(Q186&gt;5,1,0)</f>
        <v>0</v>
      </c>
      <c r="BN186">
        <f t="shared" ref="BN186" si="2124">+IF(R186&gt;5,1,0)</f>
        <v>0</v>
      </c>
      <c r="BO186">
        <f t="shared" ref="BO186" si="2125">+IF(S186&gt;5,1,0)</f>
        <v>0</v>
      </c>
      <c r="BP186">
        <f t="shared" ref="BP186" si="2126">+IF(T186&gt;5,1,0)</f>
        <v>0</v>
      </c>
      <c r="BQ186">
        <f t="shared" ref="BQ186" si="2127">+IF(U186&gt;5,1,0)</f>
        <v>0</v>
      </c>
      <c r="BR186">
        <f t="shared" ref="BR186" si="2128">+IF(V186&gt;5,1,0)</f>
        <v>0</v>
      </c>
      <c r="BS186">
        <f t="shared" ref="BS186" si="2129">+IF(W186&gt;5,1,0)</f>
        <v>0</v>
      </c>
      <c r="BT186">
        <f t="shared" ref="BT186" si="2130">+IF(X186&gt;5,1,0)</f>
        <v>0</v>
      </c>
      <c r="BU186">
        <f t="shared" si="2083"/>
        <v>0</v>
      </c>
      <c r="BV186">
        <f t="shared" si="2083"/>
        <v>0</v>
      </c>
      <c r="BW186">
        <f t="shared" si="2083"/>
        <v>0</v>
      </c>
      <c r="BX186">
        <f t="shared" si="2083"/>
        <v>0</v>
      </c>
      <c r="BY186">
        <f t="shared" si="2083"/>
        <v>0</v>
      </c>
      <c r="BZ186">
        <f t="shared" si="1974"/>
        <v>0</v>
      </c>
      <c r="CA186">
        <f t="shared" si="1974"/>
        <v>0</v>
      </c>
      <c r="CB186">
        <f t="shared" si="1974"/>
        <v>0</v>
      </c>
      <c r="CC186">
        <f>+IF(AI186&gt;1,1,0)</f>
        <v>0</v>
      </c>
      <c r="CD186">
        <f t="shared" ref="CD186" si="2131">+IF(AJ186&gt;1,1,0)</f>
        <v>0</v>
      </c>
      <c r="CE186">
        <f t="shared" ref="CE186" si="2132">+IF(AK186&gt;1,1,0)</f>
        <v>0</v>
      </c>
      <c r="CF186">
        <f t="shared" ref="CF186" si="2133">+IF(AL186&gt;1,1,0)</f>
        <v>0</v>
      </c>
      <c r="CG186">
        <f t="shared" ref="CG186" si="2134">+IF(AM186&gt;1,1,0)</f>
        <v>0</v>
      </c>
      <c r="CH186">
        <f t="shared" ref="CH186" si="2135">+IF(AN186&gt;1,1,0)</f>
        <v>0</v>
      </c>
      <c r="CI186">
        <f t="shared" ref="CI186" si="2136">+IF(AO186&gt;1,1,0)</f>
        <v>0</v>
      </c>
      <c r="CJ186">
        <f t="shared" ref="CJ186" si="2137">+IF(AP186&gt;1,1,0)</f>
        <v>0</v>
      </c>
      <c r="CK186">
        <f t="shared" si="2091"/>
        <v>0</v>
      </c>
      <c r="CL186">
        <f t="shared" si="2091"/>
        <v>0</v>
      </c>
      <c r="CM186">
        <f t="shared" si="2091"/>
        <v>0</v>
      </c>
      <c r="CN186">
        <f t="shared" si="2091"/>
        <v>0</v>
      </c>
      <c r="CO186">
        <f t="shared" si="2091"/>
        <v>0</v>
      </c>
      <c r="CP186">
        <f t="shared" si="1976"/>
        <v>0</v>
      </c>
      <c r="CQ186">
        <f t="shared" si="1976"/>
        <v>0</v>
      </c>
      <c r="CR186">
        <f t="shared" si="1976"/>
        <v>0</v>
      </c>
    </row>
    <row r="187" spans="1:96" ht="14.25" customHeight="1" x14ac:dyDescent="0.35">
      <c r="A187" s="21" t="s">
        <v>99</v>
      </c>
      <c r="B187" s="21">
        <v>223450</v>
      </c>
      <c r="C187" s="21">
        <v>223500</v>
      </c>
      <c r="D187" s="21">
        <f t="shared" si="1491"/>
        <v>50</v>
      </c>
      <c r="E187" s="21"/>
      <c r="F187" s="21"/>
      <c r="G187" s="23">
        <v>2400</v>
      </c>
      <c r="H187" s="81"/>
      <c r="I187" s="81"/>
      <c r="J187" s="81"/>
      <c r="K187" s="81"/>
      <c r="L187" s="81"/>
      <c r="M187" s="81"/>
      <c r="N187" s="81"/>
      <c r="O187" s="81"/>
      <c r="P187" s="23">
        <v>5</v>
      </c>
      <c r="Q187" s="79"/>
      <c r="R187" s="79"/>
      <c r="S187" s="79"/>
      <c r="T187" s="79"/>
      <c r="U187" s="79"/>
      <c r="V187" s="79"/>
      <c r="W187" s="79"/>
      <c r="X187" s="79"/>
      <c r="Y187" s="23">
        <v>5</v>
      </c>
      <c r="Z187" s="25">
        <v>1.4604571268899099E-2</v>
      </c>
      <c r="AA187" s="25">
        <v>0</v>
      </c>
      <c r="AB187" s="25">
        <v>9.4571428571428573E-4</v>
      </c>
      <c r="AC187" s="25">
        <v>3.428571428571428E-4</v>
      </c>
      <c r="AD187" s="25">
        <v>1.2548571428571428E-3</v>
      </c>
      <c r="AE187" s="25">
        <v>4.4685714285714288E-4</v>
      </c>
      <c r="AF187" s="25">
        <v>2.6742857142857145E-4</v>
      </c>
      <c r="AG187" s="25">
        <v>0</v>
      </c>
      <c r="AH187" s="23">
        <v>1</v>
      </c>
      <c r="AI187" s="77"/>
      <c r="AJ187" s="77"/>
      <c r="AK187" s="77"/>
      <c r="AL187" s="77"/>
      <c r="AM187" s="77"/>
      <c r="AN187" s="77"/>
      <c r="AO187" s="77"/>
      <c r="AP187" s="77"/>
      <c r="BE187">
        <f t="shared" ref="BE187:BT187" si="2138">+BE186</f>
        <v>0</v>
      </c>
      <c r="BF187">
        <f t="shared" si="2138"/>
        <v>0</v>
      </c>
      <c r="BG187">
        <f t="shared" si="2138"/>
        <v>0</v>
      </c>
      <c r="BH187">
        <f t="shared" si="2138"/>
        <v>0</v>
      </c>
      <c r="BI187">
        <f t="shared" si="2138"/>
        <v>0</v>
      </c>
      <c r="BJ187">
        <f t="shared" si="2138"/>
        <v>0</v>
      </c>
      <c r="BK187">
        <f t="shared" si="2138"/>
        <v>0</v>
      </c>
      <c r="BL187">
        <f t="shared" si="2138"/>
        <v>0</v>
      </c>
      <c r="BM187">
        <f t="shared" si="2138"/>
        <v>0</v>
      </c>
      <c r="BN187">
        <f t="shared" si="2138"/>
        <v>0</v>
      </c>
      <c r="BO187">
        <f t="shared" si="2138"/>
        <v>0</v>
      </c>
      <c r="BP187">
        <f t="shared" si="2138"/>
        <v>0</v>
      </c>
      <c r="BQ187">
        <f t="shared" si="2138"/>
        <v>0</v>
      </c>
      <c r="BR187">
        <f t="shared" si="2138"/>
        <v>0</v>
      </c>
      <c r="BS187">
        <f t="shared" si="2138"/>
        <v>0</v>
      </c>
      <c r="BT187">
        <f t="shared" si="2138"/>
        <v>0</v>
      </c>
      <c r="BU187">
        <f t="shared" si="2083"/>
        <v>0</v>
      </c>
      <c r="BV187">
        <f t="shared" si="2083"/>
        <v>0</v>
      </c>
      <c r="BW187">
        <f t="shared" si="2083"/>
        <v>0</v>
      </c>
      <c r="BX187">
        <f t="shared" si="2083"/>
        <v>0</v>
      </c>
      <c r="BY187">
        <f t="shared" si="2083"/>
        <v>0</v>
      </c>
      <c r="BZ187">
        <f t="shared" si="1974"/>
        <v>0</v>
      </c>
      <c r="CA187">
        <f t="shared" si="1974"/>
        <v>0</v>
      </c>
      <c r="CB187">
        <f t="shared" si="1974"/>
        <v>0</v>
      </c>
      <c r="CC187">
        <f t="shared" ref="CC187:CJ187" si="2139">+CC186</f>
        <v>0</v>
      </c>
      <c r="CD187">
        <f t="shared" si="2139"/>
        <v>0</v>
      </c>
      <c r="CE187">
        <f t="shared" si="2139"/>
        <v>0</v>
      </c>
      <c r="CF187">
        <f t="shared" si="2139"/>
        <v>0</v>
      </c>
      <c r="CG187">
        <f t="shared" si="2139"/>
        <v>0</v>
      </c>
      <c r="CH187">
        <f t="shared" si="2139"/>
        <v>0</v>
      </c>
      <c r="CI187">
        <f t="shared" si="2139"/>
        <v>0</v>
      </c>
      <c r="CJ187">
        <f t="shared" si="2139"/>
        <v>0</v>
      </c>
      <c r="CK187">
        <f t="shared" si="2091"/>
        <v>0</v>
      </c>
      <c r="CL187">
        <f t="shared" si="2091"/>
        <v>0</v>
      </c>
      <c r="CM187">
        <f t="shared" si="2091"/>
        <v>0</v>
      </c>
      <c r="CN187">
        <f t="shared" si="2091"/>
        <v>0</v>
      </c>
      <c r="CO187">
        <f t="shared" si="2091"/>
        <v>0</v>
      </c>
      <c r="CP187">
        <f t="shared" si="1976"/>
        <v>0</v>
      </c>
      <c r="CQ187">
        <f t="shared" si="1976"/>
        <v>0</v>
      </c>
      <c r="CR187">
        <f t="shared" si="1976"/>
        <v>0</v>
      </c>
    </row>
    <row r="188" spans="1:96" ht="14.25" customHeight="1" x14ac:dyDescent="0.35">
      <c r="A188" s="21" t="s">
        <v>99</v>
      </c>
      <c r="B188" s="21">
        <v>223500</v>
      </c>
      <c r="C188" s="21">
        <v>223550</v>
      </c>
      <c r="D188" s="21">
        <f t="shared" si="1491"/>
        <v>50</v>
      </c>
      <c r="E188" s="21"/>
      <c r="F188" s="21"/>
      <c r="G188" s="23">
        <v>2400</v>
      </c>
      <c r="H188" s="80">
        <v>992.11669898009654</v>
      </c>
      <c r="I188" s="80">
        <v>925.69081731380709</v>
      </c>
      <c r="J188" s="80">
        <v>751.11894250048181</v>
      </c>
      <c r="K188" s="80">
        <v>1141.4143845528677</v>
      </c>
      <c r="L188" s="80">
        <v>925.69081731380709</v>
      </c>
      <c r="M188" s="80">
        <v>1088.9066909086803</v>
      </c>
      <c r="N188" s="80">
        <v>1118.8786763994492</v>
      </c>
      <c r="O188" s="80">
        <v>1554.5988066280006</v>
      </c>
      <c r="P188" s="23">
        <v>5</v>
      </c>
      <c r="Q188" s="78">
        <v>2.2000000000000002</v>
      </c>
      <c r="R188" s="78">
        <v>4.4000000000000004</v>
      </c>
      <c r="S188" s="78">
        <v>2.8</v>
      </c>
      <c r="T188" s="78">
        <v>4.2</v>
      </c>
      <c r="U188" s="78">
        <v>4</v>
      </c>
      <c r="V188" s="78">
        <v>3.1</v>
      </c>
      <c r="W188" s="78">
        <v>3.1</v>
      </c>
      <c r="X188" s="78">
        <v>3.1</v>
      </c>
      <c r="Y188" s="23">
        <v>5</v>
      </c>
      <c r="Z188" s="25">
        <v>4.3273091430037356</v>
      </c>
      <c r="AA188" s="25">
        <v>4.0057142857142861E-3</v>
      </c>
      <c r="AB188" s="25">
        <v>0</v>
      </c>
      <c r="AC188" s="25">
        <v>0</v>
      </c>
      <c r="AD188" s="25">
        <v>0</v>
      </c>
      <c r="AE188" s="25">
        <v>1.3028571428571429E-4</v>
      </c>
      <c r="AF188" s="25">
        <v>0</v>
      </c>
      <c r="AG188" s="25">
        <v>0</v>
      </c>
      <c r="AH188" s="23">
        <v>1</v>
      </c>
      <c r="AI188" s="76">
        <v>1.457142803285803E-2</v>
      </c>
      <c r="AJ188" s="76">
        <v>0</v>
      </c>
      <c r="AK188" s="76">
        <v>0</v>
      </c>
      <c r="AL188" s="76">
        <v>0</v>
      </c>
      <c r="AM188" s="76">
        <v>2.6285714285714287E-2</v>
      </c>
      <c r="AN188" s="76">
        <v>6.3428571428571418E-2</v>
      </c>
      <c r="AO188" s="76">
        <v>0</v>
      </c>
      <c r="AP188" s="76">
        <v>0</v>
      </c>
      <c r="BE188">
        <f>+IF(H188&gt;2400,1,0)</f>
        <v>0</v>
      </c>
      <c r="BF188">
        <f t="shared" ref="BF188" si="2140">+IF(I188&gt;2400,1,0)</f>
        <v>0</v>
      </c>
      <c r="BG188">
        <f t="shared" ref="BG188" si="2141">+IF(J188&gt;2400,1,0)</f>
        <v>0</v>
      </c>
      <c r="BH188">
        <f t="shared" ref="BH188" si="2142">+IF(K188&gt;2400,1,0)</f>
        <v>0</v>
      </c>
      <c r="BI188">
        <f t="shared" ref="BI188" si="2143">+IF(L188&gt;2400,1,0)</f>
        <v>0</v>
      </c>
      <c r="BJ188">
        <f t="shared" ref="BJ188" si="2144">+IF(M188&gt;2400,1,0)</f>
        <v>0</v>
      </c>
      <c r="BK188">
        <f t="shared" ref="BK188" si="2145">+IF(N188&gt;2400,1,0)</f>
        <v>0</v>
      </c>
      <c r="BL188">
        <f t="shared" ref="BL188" si="2146">+IF(O188&gt;2400,1,0)</f>
        <v>0</v>
      </c>
      <c r="BM188">
        <f>+IF(Q188&gt;5,1,0)</f>
        <v>0</v>
      </c>
      <c r="BN188">
        <f t="shared" ref="BN188" si="2147">+IF(R188&gt;5,1,0)</f>
        <v>0</v>
      </c>
      <c r="BO188">
        <f t="shared" ref="BO188" si="2148">+IF(S188&gt;5,1,0)</f>
        <v>0</v>
      </c>
      <c r="BP188">
        <f t="shared" ref="BP188" si="2149">+IF(T188&gt;5,1,0)</f>
        <v>0</v>
      </c>
      <c r="BQ188">
        <f t="shared" ref="BQ188" si="2150">+IF(U188&gt;5,1,0)</f>
        <v>0</v>
      </c>
      <c r="BR188">
        <f t="shared" ref="BR188" si="2151">+IF(V188&gt;5,1,0)</f>
        <v>0</v>
      </c>
      <c r="BS188">
        <f t="shared" ref="BS188" si="2152">+IF(W188&gt;5,1,0)</f>
        <v>0</v>
      </c>
      <c r="BT188">
        <f t="shared" ref="BT188" si="2153">+IF(X188&gt;5,1,0)</f>
        <v>0</v>
      </c>
      <c r="BU188">
        <f t="shared" si="2083"/>
        <v>0</v>
      </c>
      <c r="BV188">
        <f t="shared" si="2083"/>
        <v>0</v>
      </c>
      <c r="BW188">
        <f t="shared" si="2083"/>
        <v>0</v>
      </c>
      <c r="BX188">
        <f t="shared" si="2083"/>
        <v>0</v>
      </c>
      <c r="BY188">
        <f t="shared" si="2083"/>
        <v>0</v>
      </c>
      <c r="BZ188">
        <f t="shared" si="1974"/>
        <v>0</v>
      </c>
      <c r="CA188">
        <f t="shared" si="1974"/>
        <v>0</v>
      </c>
      <c r="CB188">
        <f t="shared" si="1974"/>
        <v>0</v>
      </c>
      <c r="CC188">
        <f>+IF(AI188&gt;1,1,0)</f>
        <v>0</v>
      </c>
      <c r="CD188">
        <f t="shared" ref="CD188" si="2154">+IF(AJ188&gt;1,1,0)</f>
        <v>0</v>
      </c>
      <c r="CE188">
        <f t="shared" ref="CE188" si="2155">+IF(AK188&gt;1,1,0)</f>
        <v>0</v>
      </c>
      <c r="CF188">
        <f t="shared" ref="CF188" si="2156">+IF(AL188&gt;1,1,0)</f>
        <v>0</v>
      </c>
      <c r="CG188">
        <f t="shared" ref="CG188" si="2157">+IF(AM188&gt;1,1,0)</f>
        <v>0</v>
      </c>
      <c r="CH188">
        <f t="shared" ref="CH188" si="2158">+IF(AN188&gt;1,1,0)</f>
        <v>0</v>
      </c>
      <c r="CI188">
        <f t="shared" ref="CI188" si="2159">+IF(AO188&gt;1,1,0)</f>
        <v>0</v>
      </c>
      <c r="CJ188">
        <f t="shared" ref="CJ188" si="2160">+IF(AP188&gt;1,1,0)</f>
        <v>0</v>
      </c>
      <c r="CK188">
        <f t="shared" si="2091"/>
        <v>0</v>
      </c>
      <c r="CL188">
        <f t="shared" si="2091"/>
        <v>0</v>
      </c>
      <c r="CM188">
        <f t="shared" si="2091"/>
        <v>0</v>
      </c>
      <c r="CN188">
        <f t="shared" si="2091"/>
        <v>0</v>
      </c>
      <c r="CO188">
        <f t="shared" si="2091"/>
        <v>0</v>
      </c>
      <c r="CP188">
        <f t="shared" si="1976"/>
        <v>0</v>
      </c>
      <c r="CQ188">
        <f t="shared" si="1976"/>
        <v>0</v>
      </c>
      <c r="CR188">
        <f t="shared" si="1976"/>
        <v>0</v>
      </c>
    </row>
    <row r="189" spans="1:96" ht="14.25" customHeight="1" x14ac:dyDescent="0.35">
      <c r="A189" s="21" t="s">
        <v>99</v>
      </c>
      <c r="B189" s="21">
        <v>223550</v>
      </c>
      <c r="C189" s="21">
        <v>223600</v>
      </c>
      <c r="D189" s="21">
        <f t="shared" si="1491"/>
        <v>50</v>
      </c>
      <c r="E189" s="21"/>
      <c r="F189" s="21"/>
      <c r="G189" s="23">
        <v>2400</v>
      </c>
      <c r="H189" s="81"/>
      <c r="I189" s="81"/>
      <c r="J189" s="81"/>
      <c r="K189" s="81"/>
      <c r="L189" s="81"/>
      <c r="M189" s="81"/>
      <c r="N189" s="81"/>
      <c r="O189" s="81"/>
      <c r="P189" s="23">
        <v>5</v>
      </c>
      <c r="Q189" s="79"/>
      <c r="R189" s="79"/>
      <c r="S189" s="79"/>
      <c r="T189" s="79"/>
      <c r="U189" s="79"/>
      <c r="V189" s="79"/>
      <c r="W189" s="79"/>
      <c r="X189" s="79"/>
      <c r="Y189" s="23">
        <v>5</v>
      </c>
      <c r="Z189" s="25">
        <v>1.9256571534020561E-2</v>
      </c>
      <c r="AA189" s="25">
        <v>8.171428571428571E-4</v>
      </c>
      <c r="AB189" s="25">
        <v>0</v>
      </c>
      <c r="AC189" s="25">
        <v>1.2468571428571427E-3</v>
      </c>
      <c r="AD189" s="25">
        <v>2.5428571428571427E-3</v>
      </c>
      <c r="AE189" s="25">
        <v>2.8571428571428574E-5</v>
      </c>
      <c r="AF189" s="25">
        <v>0</v>
      </c>
      <c r="AG189" s="25">
        <v>1.1142857142857141E-3</v>
      </c>
      <c r="AH189" s="23">
        <v>1</v>
      </c>
      <c r="AI189" s="77"/>
      <c r="AJ189" s="77"/>
      <c r="AK189" s="77"/>
      <c r="AL189" s="77"/>
      <c r="AM189" s="77"/>
      <c r="AN189" s="77"/>
      <c r="AO189" s="77"/>
      <c r="AP189" s="77"/>
      <c r="BE189">
        <f t="shared" ref="BE189:BT189" si="2161">+BE188</f>
        <v>0</v>
      </c>
      <c r="BF189">
        <f t="shared" si="2161"/>
        <v>0</v>
      </c>
      <c r="BG189">
        <f t="shared" si="2161"/>
        <v>0</v>
      </c>
      <c r="BH189">
        <f t="shared" si="2161"/>
        <v>0</v>
      </c>
      <c r="BI189">
        <f t="shared" si="2161"/>
        <v>0</v>
      </c>
      <c r="BJ189">
        <f t="shared" si="2161"/>
        <v>0</v>
      </c>
      <c r="BK189">
        <f t="shared" si="2161"/>
        <v>0</v>
      </c>
      <c r="BL189">
        <f t="shared" si="2161"/>
        <v>0</v>
      </c>
      <c r="BM189">
        <f t="shared" si="2161"/>
        <v>0</v>
      </c>
      <c r="BN189">
        <f t="shared" si="2161"/>
        <v>0</v>
      </c>
      <c r="BO189">
        <f t="shared" si="2161"/>
        <v>0</v>
      </c>
      <c r="BP189">
        <f t="shared" si="2161"/>
        <v>0</v>
      </c>
      <c r="BQ189">
        <f t="shared" si="2161"/>
        <v>0</v>
      </c>
      <c r="BR189">
        <f t="shared" si="2161"/>
        <v>0</v>
      </c>
      <c r="BS189">
        <f t="shared" si="2161"/>
        <v>0</v>
      </c>
      <c r="BT189">
        <f t="shared" si="2161"/>
        <v>0</v>
      </c>
      <c r="BU189">
        <f t="shared" si="2083"/>
        <v>0</v>
      </c>
      <c r="BV189">
        <f t="shared" si="2083"/>
        <v>0</v>
      </c>
      <c r="BW189">
        <f t="shared" si="2083"/>
        <v>0</v>
      </c>
      <c r="BX189">
        <f t="shared" si="2083"/>
        <v>0</v>
      </c>
      <c r="BY189">
        <f t="shared" si="2083"/>
        <v>0</v>
      </c>
      <c r="BZ189">
        <f t="shared" si="1974"/>
        <v>0</v>
      </c>
      <c r="CA189">
        <f t="shared" si="1974"/>
        <v>0</v>
      </c>
      <c r="CB189">
        <f t="shared" si="1974"/>
        <v>0</v>
      </c>
      <c r="CC189">
        <f t="shared" ref="CC189:CJ189" si="2162">+CC188</f>
        <v>0</v>
      </c>
      <c r="CD189">
        <f t="shared" si="2162"/>
        <v>0</v>
      </c>
      <c r="CE189">
        <f t="shared" si="2162"/>
        <v>0</v>
      </c>
      <c r="CF189">
        <f t="shared" si="2162"/>
        <v>0</v>
      </c>
      <c r="CG189">
        <f t="shared" si="2162"/>
        <v>0</v>
      </c>
      <c r="CH189">
        <f t="shared" si="2162"/>
        <v>0</v>
      </c>
      <c r="CI189">
        <f t="shared" si="2162"/>
        <v>0</v>
      </c>
      <c r="CJ189">
        <f t="shared" si="2162"/>
        <v>0</v>
      </c>
      <c r="CK189">
        <f t="shared" si="2091"/>
        <v>0</v>
      </c>
      <c r="CL189">
        <f t="shared" si="2091"/>
        <v>0</v>
      </c>
      <c r="CM189">
        <f t="shared" si="2091"/>
        <v>0</v>
      </c>
      <c r="CN189">
        <f t="shared" si="2091"/>
        <v>0</v>
      </c>
      <c r="CO189">
        <f t="shared" si="2091"/>
        <v>0</v>
      </c>
      <c r="CP189">
        <f t="shared" si="1976"/>
        <v>0</v>
      </c>
      <c r="CQ189">
        <f t="shared" si="1976"/>
        <v>0</v>
      </c>
      <c r="CR189">
        <f t="shared" si="1976"/>
        <v>0</v>
      </c>
    </row>
    <row r="190" spans="1:96" ht="14.25" customHeight="1" x14ac:dyDescent="0.35">
      <c r="A190" s="21" t="s">
        <v>99</v>
      </c>
      <c r="B190" s="21">
        <v>223600</v>
      </c>
      <c r="C190" s="21">
        <v>223650</v>
      </c>
      <c r="D190" s="21">
        <f t="shared" si="1491"/>
        <v>50</v>
      </c>
      <c r="E190" s="21"/>
      <c r="F190" s="21"/>
      <c r="G190" s="23">
        <v>2400</v>
      </c>
      <c r="H190" s="80">
        <v>1734.4474136927158</v>
      </c>
      <c r="I190" s="80">
        <v>1376.9562250071592</v>
      </c>
      <c r="J190" s="80">
        <v>1500.2908181189769</v>
      </c>
      <c r="K190" s="80">
        <v>1718.7256720808348</v>
      </c>
      <c r="L190" s="80">
        <v>2603.7321454085227</v>
      </c>
      <c r="M190" s="80">
        <v>2892.896588442657</v>
      </c>
      <c r="N190" s="80">
        <v>1277.6071706110085</v>
      </c>
      <c r="O190" s="80">
        <v>1821.187329464864</v>
      </c>
      <c r="P190" s="23">
        <v>5</v>
      </c>
      <c r="Q190" s="78">
        <v>3.1</v>
      </c>
      <c r="R190" s="78">
        <v>4.5</v>
      </c>
      <c r="S190" s="78">
        <v>3.3</v>
      </c>
      <c r="T190" s="78">
        <v>4.3</v>
      </c>
      <c r="U190" s="78">
        <v>3.3</v>
      </c>
      <c r="V190" s="78">
        <v>2.7</v>
      </c>
      <c r="W190" s="78">
        <v>2</v>
      </c>
      <c r="X190" s="78">
        <v>2.2000000000000002</v>
      </c>
      <c r="Y190" s="23">
        <v>5</v>
      </c>
      <c r="Z190" s="25">
        <v>6.691428583690099E-3</v>
      </c>
      <c r="AA190" s="25">
        <v>2.734857142857143E-3</v>
      </c>
      <c r="AB190" s="25">
        <v>0</v>
      </c>
      <c r="AC190" s="25">
        <v>0</v>
      </c>
      <c r="AD190" s="25">
        <v>6.179428571428571E-3</v>
      </c>
      <c r="AE190" s="25">
        <v>8.4800000000000001E-4</v>
      </c>
      <c r="AF190" s="25">
        <v>0</v>
      </c>
      <c r="AG190" s="25">
        <v>2.6742857142857145E-4</v>
      </c>
      <c r="AH190" s="23">
        <v>1</v>
      </c>
      <c r="AI190" s="76">
        <v>0</v>
      </c>
      <c r="AJ190" s="76">
        <v>0</v>
      </c>
      <c r="AK190" s="76">
        <v>0</v>
      </c>
      <c r="AL190" s="76">
        <v>3.1428571428571426E-3</v>
      </c>
      <c r="AM190" s="76">
        <v>0.16742857142857148</v>
      </c>
      <c r="AN190" s="76">
        <v>1.1142857142857144E-2</v>
      </c>
      <c r="AO190" s="76">
        <v>0</v>
      </c>
      <c r="AP190" s="76">
        <v>0</v>
      </c>
      <c r="BE190">
        <f>+IF(H190&gt;2400,1,0)</f>
        <v>0</v>
      </c>
      <c r="BF190">
        <f t="shared" ref="BF190" si="2163">+IF(I190&gt;2400,1,0)</f>
        <v>0</v>
      </c>
      <c r="BG190">
        <f t="shared" ref="BG190" si="2164">+IF(J190&gt;2400,1,0)</f>
        <v>0</v>
      </c>
      <c r="BH190">
        <f t="shared" ref="BH190" si="2165">+IF(K190&gt;2400,1,0)</f>
        <v>0</v>
      </c>
      <c r="BI190">
        <f t="shared" ref="BI190" si="2166">+IF(L190&gt;2400,1,0)</f>
        <v>1</v>
      </c>
      <c r="BJ190">
        <f t="shared" ref="BJ190" si="2167">+IF(M190&gt;2400,1,0)</f>
        <v>1</v>
      </c>
      <c r="BK190">
        <f t="shared" ref="BK190" si="2168">+IF(N190&gt;2400,1,0)</f>
        <v>0</v>
      </c>
      <c r="BL190">
        <f t="shared" ref="BL190" si="2169">+IF(O190&gt;2400,1,0)</f>
        <v>0</v>
      </c>
      <c r="BM190">
        <f>+IF(Q190&gt;5,1,0)</f>
        <v>0</v>
      </c>
      <c r="BN190">
        <f t="shared" ref="BN190" si="2170">+IF(R190&gt;5,1,0)</f>
        <v>0</v>
      </c>
      <c r="BO190">
        <f t="shared" ref="BO190" si="2171">+IF(S190&gt;5,1,0)</f>
        <v>0</v>
      </c>
      <c r="BP190">
        <f t="shared" ref="BP190" si="2172">+IF(T190&gt;5,1,0)</f>
        <v>0</v>
      </c>
      <c r="BQ190">
        <f t="shared" ref="BQ190" si="2173">+IF(U190&gt;5,1,0)</f>
        <v>0</v>
      </c>
      <c r="BR190">
        <f t="shared" ref="BR190" si="2174">+IF(V190&gt;5,1,0)</f>
        <v>0</v>
      </c>
      <c r="BS190">
        <f t="shared" ref="BS190" si="2175">+IF(W190&gt;5,1,0)</f>
        <v>0</v>
      </c>
      <c r="BT190">
        <f t="shared" ref="BT190" si="2176">+IF(X190&gt;5,1,0)</f>
        <v>0</v>
      </c>
      <c r="BU190">
        <f t="shared" si="2083"/>
        <v>0</v>
      </c>
      <c r="BV190">
        <f t="shared" si="2083"/>
        <v>0</v>
      </c>
      <c r="BW190">
        <f t="shared" si="2083"/>
        <v>0</v>
      </c>
      <c r="BX190">
        <f t="shared" si="2083"/>
        <v>0</v>
      </c>
      <c r="BY190">
        <f t="shared" si="2083"/>
        <v>0</v>
      </c>
      <c r="BZ190">
        <f t="shared" si="1974"/>
        <v>0</v>
      </c>
      <c r="CA190">
        <f t="shared" si="1974"/>
        <v>0</v>
      </c>
      <c r="CB190">
        <f t="shared" si="1974"/>
        <v>0</v>
      </c>
      <c r="CC190">
        <f>+IF(AI190&gt;1,1,0)</f>
        <v>0</v>
      </c>
      <c r="CD190">
        <f t="shared" ref="CD190" si="2177">+IF(AJ190&gt;1,1,0)</f>
        <v>0</v>
      </c>
      <c r="CE190">
        <f t="shared" ref="CE190" si="2178">+IF(AK190&gt;1,1,0)</f>
        <v>0</v>
      </c>
      <c r="CF190">
        <f t="shared" ref="CF190" si="2179">+IF(AL190&gt;1,1,0)</f>
        <v>0</v>
      </c>
      <c r="CG190">
        <f t="shared" ref="CG190" si="2180">+IF(AM190&gt;1,1,0)</f>
        <v>0</v>
      </c>
      <c r="CH190">
        <f t="shared" ref="CH190" si="2181">+IF(AN190&gt;1,1,0)</f>
        <v>0</v>
      </c>
      <c r="CI190">
        <f t="shared" ref="CI190" si="2182">+IF(AO190&gt;1,1,0)</f>
        <v>0</v>
      </c>
      <c r="CJ190">
        <f t="shared" ref="CJ190" si="2183">+IF(AP190&gt;1,1,0)</f>
        <v>0</v>
      </c>
      <c r="CK190">
        <f t="shared" si="2091"/>
        <v>0</v>
      </c>
      <c r="CL190">
        <f t="shared" si="2091"/>
        <v>0</v>
      </c>
      <c r="CM190">
        <f t="shared" si="2091"/>
        <v>0</v>
      </c>
      <c r="CN190">
        <f t="shared" si="2091"/>
        <v>0</v>
      </c>
      <c r="CO190">
        <f t="shared" si="2091"/>
        <v>50</v>
      </c>
      <c r="CP190">
        <f t="shared" si="1976"/>
        <v>50</v>
      </c>
      <c r="CQ190">
        <f t="shared" si="1976"/>
        <v>0</v>
      </c>
      <c r="CR190">
        <f t="shared" si="1976"/>
        <v>0</v>
      </c>
    </row>
    <row r="191" spans="1:96" ht="14.25" customHeight="1" x14ac:dyDescent="0.35">
      <c r="A191" s="21" t="s">
        <v>99</v>
      </c>
      <c r="B191" s="21">
        <v>223650</v>
      </c>
      <c r="C191" s="21">
        <v>223700</v>
      </c>
      <c r="D191" s="21">
        <f t="shared" si="1491"/>
        <v>50</v>
      </c>
      <c r="E191" s="21" t="s">
        <v>63</v>
      </c>
      <c r="F191" s="21"/>
      <c r="G191" s="23">
        <v>2400</v>
      </c>
      <c r="H191" s="81"/>
      <c r="I191" s="81"/>
      <c r="J191" s="81"/>
      <c r="K191" s="81"/>
      <c r="L191" s="81"/>
      <c r="M191" s="81"/>
      <c r="N191" s="81"/>
      <c r="O191" s="81"/>
      <c r="P191" s="23">
        <v>5</v>
      </c>
      <c r="Q191" s="79"/>
      <c r="R191" s="79"/>
      <c r="S191" s="79"/>
      <c r="T191" s="79"/>
      <c r="U191" s="79"/>
      <c r="V191" s="79"/>
      <c r="W191" s="79"/>
      <c r="X191" s="79"/>
      <c r="Y191" s="23">
        <v>5</v>
      </c>
      <c r="Z191" s="25">
        <v>2.3076571472712928E-2</v>
      </c>
      <c r="AA191" s="25">
        <v>2.9999999999999997E-4</v>
      </c>
      <c r="AB191" s="25">
        <v>0</v>
      </c>
      <c r="AC191" s="25">
        <v>3.1999999999999997E-4</v>
      </c>
      <c r="AD191" s="25">
        <v>7.9200000000000006E-4</v>
      </c>
      <c r="AE191" s="25">
        <v>0</v>
      </c>
      <c r="AF191" s="25">
        <v>0</v>
      </c>
      <c r="AG191" s="25">
        <v>0</v>
      </c>
      <c r="AH191" s="23">
        <v>1</v>
      </c>
      <c r="AI191" s="77"/>
      <c r="AJ191" s="77"/>
      <c r="AK191" s="77"/>
      <c r="AL191" s="77"/>
      <c r="AM191" s="77"/>
      <c r="AN191" s="77"/>
      <c r="AO191" s="77"/>
      <c r="AP191" s="77"/>
      <c r="BE191">
        <f t="shared" ref="BE191:BT191" si="2184">+BE190</f>
        <v>0</v>
      </c>
      <c r="BF191">
        <f t="shared" si="2184"/>
        <v>0</v>
      </c>
      <c r="BG191">
        <f t="shared" si="2184"/>
        <v>0</v>
      </c>
      <c r="BH191">
        <f t="shared" si="2184"/>
        <v>0</v>
      </c>
      <c r="BI191">
        <f t="shared" si="2184"/>
        <v>1</v>
      </c>
      <c r="BJ191">
        <f t="shared" si="2184"/>
        <v>1</v>
      </c>
      <c r="BK191">
        <f t="shared" si="2184"/>
        <v>0</v>
      </c>
      <c r="BL191">
        <f t="shared" si="2184"/>
        <v>0</v>
      </c>
      <c r="BM191">
        <f t="shared" si="2184"/>
        <v>0</v>
      </c>
      <c r="BN191">
        <f t="shared" si="2184"/>
        <v>0</v>
      </c>
      <c r="BO191">
        <f t="shared" si="2184"/>
        <v>0</v>
      </c>
      <c r="BP191">
        <f t="shared" si="2184"/>
        <v>0</v>
      </c>
      <c r="BQ191">
        <f t="shared" si="2184"/>
        <v>0</v>
      </c>
      <c r="BR191">
        <f t="shared" si="2184"/>
        <v>0</v>
      </c>
      <c r="BS191">
        <f t="shared" si="2184"/>
        <v>0</v>
      </c>
      <c r="BT191">
        <f t="shared" si="2184"/>
        <v>0</v>
      </c>
      <c r="BU191">
        <f t="shared" si="2083"/>
        <v>0</v>
      </c>
      <c r="BV191">
        <f t="shared" si="2083"/>
        <v>0</v>
      </c>
      <c r="BW191">
        <f t="shared" si="2083"/>
        <v>0</v>
      </c>
      <c r="BX191">
        <f t="shared" si="2083"/>
        <v>0</v>
      </c>
      <c r="BY191">
        <f t="shared" si="2083"/>
        <v>0</v>
      </c>
      <c r="BZ191">
        <f t="shared" si="1974"/>
        <v>0</v>
      </c>
      <c r="CA191">
        <f t="shared" si="1974"/>
        <v>0</v>
      </c>
      <c r="CB191">
        <f t="shared" si="1974"/>
        <v>0</v>
      </c>
      <c r="CC191">
        <f t="shared" ref="CC191:CJ191" si="2185">+CC190</f>
        <v>0</v>
      </c>
      <c r="CD191">
        <f t="shared" si="2185"/>
        <v>0</v>
      </c>
      <c r="CE191">
        <f t="shared" si="2185"/>
        <v>0</v>
      </c>
      <c r="CF191">
        <f t="shared" si="2185"/>
        <v>0</v>
      </c>
      <c r="CG191">
        <f t="shared" si="2185"/>
        <v>0</v>
      </c>
      <c r="CH191">
        <f t="shared" si="2185"/>
        <v>0</v>
      </c>
      <c r="CI191">
        <f t="shared" si="2185"/>
        <v>0</v>
      </c>
      <c r="CJ191">
        <f t="shared" si="2185"/>
        <v>0</v>
      </c>
      <c r="CK191">
        <f t="shared" si="2091"/>
        <v>0</v>
      </c>
      <c r="CL191">
        <f t="shared" si="2091"/>
        <v>0</v>
      </c>
      <c r="CM191">
        <f t="shared" si="2091"/>
        <v>0</v>
      </c>
      <c r="CN191">
        <f t="shared" si="2091"/>
        <v>0</v>
      </c>
      <c r="CO191">
        <f t="shared" si="2091"/>
        <v>50</v>
      </c>
      <c r="CP191">
        <f t="shared" si="1976"/>
        <v>50</v>
      </c>
      <c r="CQ191">
        <f t="shared" si="1976"/>
        <v>0</v>
      </c>
      <c r="CR191">
        <f t="shared" si="1976"/>
        <v>0</v>
      </c>
    </row>
    <row r="192" spans="1:96" ht="14.25" customHeight="1" x14ac:dyDescent="0.35">
      <c r="A192" s="21" t="s">
        <v>99</v>
      </c>
      <c r="B192" s="21">
        <v>223700</v>
      </c>
      <c r="C192" s="21">
        <v>223750</v>
      </c>
      <c r="D192" s="21">
        <f t="shared" si="1491"/>
        <v>50</v>
      </c>
      <c r="E192" s="21"/>
      <c r="F192" s="21"/>
      <c r="G192" s="23">
        <v>2400</v>
      </c>
      <c r="H192" s="80">
        <v>1577.9364540396084</v>
      </c>
      <c r="I192" s="80">
        <v>1361.6202293750787</v>
      </c>
      <c r="J192" s="80">
        <v>1687.3284808252583</v>
      </c>
      <c r="K192" s="80">
        <v>1554.5988066280006</v>
      </c>
      <c r="L192" s="80">
        <v>1096.3914983427599</v>
      </c>
      <c r="M192" s="80">
        <v>1103.8817845012861</v>
      </c>
      <c r="N192" s="80">
        <v>1300.4627614991207</v>
      </c>
      <c r="O192" s="80">
        <v>1648.1699542114034</v>
      </c>
      <c r="P192" s="23">
        <v>5</v>
      </c>
      <c r="Q192" s="78">
        <v>3.4</v>
      </c>
      <c r="R192" s="78">
        <v>4.5</v>
      </c>
      <c r="S192" s="78">
        <v>2.9</v>
      </c>
      <c r="T192" s="78">
        <v>4</v>
      </c>
      <c r="U192" s="78">
        <v>3.6</v>
      </c>
      <c r="V192" s="78">
        <v>3.1</v>
      </c>
      <c r="W192" s="78">
        <v>3.3</v>
      </c>
      <c r="X192" s="78">
        <v>2.9</v>
      </c>
      <c r="Y192" s="23">
        <v>5</v>
      </c>
      <c r="Z192" s="25">
        <v>5.9394285542624346E-3</v>
      </c>
      <c r="AA192" s="25">
        <v>3.6142857142857148E-3</v>
      </c>
      <c r="AB192" s="25">
        <v>0</v>
      </c>
      <c r="AC192" s="25">
        <v>2.7600000000000004E-4</v>
      </c>
      <c r="AD192" s="25">
        <v>1.5714285714285713E-4</v>
      </c>
      <c r="AE192" s="25">
        <v>2.262857142857143E-4</v>
      </c>
      <c r="AF192" s="25">
        <v>0</v>
      </c>
      <c r="AG192" s="25">
        <v>0</v>
      </c>
      <c r="AH192" s="23">
        <v>1</v>
      </c>
      <c r="AI192" s="76">
        <v>0</v>
      </c>
      <c r="AJ192" s="76">
        <v>0</v>
      </c>
      <c r="AK192" s="76">
        <v>6.0000000000000001E-3</v>
      </c>
      <c r="AL192" s="76">
        <v>0</v>
      </c>
      <c r="AM192" s="76">
        <v>0.10942857142857146</v>
      </c>
      <c r="AN192" s="76">
        <v>0.15742857142857145</v>
      </c>
      <c r="AO192" s="76">
        <v>6.2857142857142851E-3</v>
      </c>
      <c r="AP192" s="76">
        <v>4.1142857142857141E-2</v>
      </c>
      <c r="BE192">
        <f>+IF(H192&gt;2400,1,0)</f>
        <v>0</v>
      </c>
      <c r="BF192">
        <f t="shared" ref="BF192" si="2186">+IF(I192&gt;2400,1,0)</f>
        <v>0</v>
      </c>
      <c r="BG192">
        <f t="shared" ref="BG192" si="2187">+IF(J192&gt;2400,1,0)</f>
        <v>0</v>
      </c>
      <c r="BH192">
        <f t="shared" ref="BH192" si="2188">+IF(K192&gt;2400,1,0)</f>
        <v>0</v>
      </c>
      <c r="BI192">
        <f t="shared" ref="BI192" si="2189">+IF(L192&gt;2400,1,0)</f>
        <v>0</v>
      </c>
      <c r="BJ192">
        <f t="shared" ref="BJ192" si="2190">+IF(M192&gt;2400,1,0)</f>
        <v>0</v>
      </c>
      <c r="BK192">
        <f t="shared" ref="BK192" si="2191">+IF(N192&gt;2400,1,0)</f>
        <v>0</v>
      </c>
      <c r="BL192">
        <f t="shared" ref="BL192" si="2192">+IF(O192&gt;2400,1,0)</f>
        <v>0</v>
      </c>
      <c r="BM192">
        <f>+IF(Q192&gt;5,1,0)</f>
        <v>0</v>
      </c>
      <c r="BN192">
        <f t="shared" ref="BN192" si="2193">+IF(R192&gt;5,1,0)</f>
        <v>0</v>
      </c>
      <c r="BO192">
        <f t="shared" ref="BO192" si="2194">+IF(S192&gt;5,1,0)</f>
        <v>0</v>
      </c>
      <c r="BP192">
        <f t="shared" ref="BP192" si="2195">+IF(T192&gt;5,1,0)</f>
        <v>0</v>
      </c>
      <c r="BQ192">
        <f t="shared" ref="BQ192" si="2196">+IF(U192&gt;5,1,0)</f>
        <v>0</v>
      </c>
      <c r="BR192">
        <f t="shared" ref="BR192" si="2197">+IF(V192&gt;5,1,0)</f>
        <v>0</v>
      </c>
      <c r="BS192">
        <f t="shared" ref="BS192" si="2198">+IF(W192&gt;5,1,0)</f>
        <v>0</v>
      </c>
      <c r="BT192">
        <f t="shared" ref="BT192" si="2199">+IF(X192&gt;5,1,0)</f>
        <v>0</v>
      </c>
      <c r="BU192">
        <f t="shared" si="2083"/>
        <v>0</v>
      </c>
      <c r="BV192">
        <f t="shared" si="2083"/>
        <v>0</v>
      </c>
      <c r="BW192">
        <f t="shared" si="2083"/>
        <v>0</v>
      </c>
      <c r="BX192">
        <f t="shared" si="2083"/>
        <v>0</v>
      </c>
      <c r="BY192">
        <f t="shared" si="2083"/>
        <v>0</v>
      </c>
      <c r="BZ192">
        <f t="shared" si="1974"/>
        <v>0</v>
      </c>
      <c r="CA192">
        <f t="shared" si="1974"/>
        <v>0</v>
      </c>
      <c r="CB192">
        <f t="shared" si="1974"/>
        <v>0</v>
      </c>
      <c r="CC192">
        <f>+IF(AI192&gt;1,1,0)</f>
        <v>0</v>
      </c>
      <c r="CD192">
        <f t="shared" ref="CD192" si="2200">+IF(AJ192&gt;1,1,0)</f>
        <v>0</v>
      </c>
      <c r="CE192">
        <f t="shared" ref="CE192" si="2201">+IF(AK192&gt;1,1,0)</f>
        <v>0</v>
      </c>
      <c r="CF192">
        <f t="shared" ref="CF192" si="2202">+IF(AL192&gt;1,1,0)</f>
        <v>0</v>
      </c>
      <c r="CG192">
        <f t="shared" ref="CG192" si="2203">+IF(AM192&gt;1,1,0)</f>
        <v>0</v>
      </c>
      <c r="CH192">
        <f t="shared" ref="CH192" si="2204">+IF(AN192&gt;1,1,0)</f>
        <v>0</v>
      </c>
      <c r="CI192">
        <f t="shared" ref="CI192" si="2205">+IF(AO192&gt;1,1,0)</f>
        <v>0</v>
      </c>
      <c r="CJ192">
        <f t="shared" ref="CJ192" si="2206">+IF(AP192&gt;1,1,0)</f>
        <v>0</v>
      </c>
      <c r="CK192">
        <f t="shared" si="2091"/>
        <v>0</v>
      </c>
      <c r="CL192">
        <f t="shared" si="2091"/>
        <v>0</v>
      </c>
      <c r="CM192">
        <f t="shared" si="2091"/>
        <v>0</v>
      </c>
      <c r="CN192">
        <f t="shared" si="2091"/>
        <v>0</v>
      </c>
      <c r="CO192">
        <f t="shared" si="2091"/>
        <v>0</v>
      </c>
      <c r="CP192">
        <f t="shared" si="1976"/>
        <v>0</v>
      </c>
      <c r="CQ192">
        <f t="shared" si="1976"/>
        <v>0</v>
      </c>
      <c r="CR192">
        <f t="shared" si="1976"/>
        <v>0</v>
      </c>
    </row>
    <row r="193" spans="1:96" ht="14.25" customHeight="1" x14ac:dyDescent="0.35">
      <c r="A193" s="21" t="s">
        <v>99</v>
      </c>
      <c r="B193" s="21">
        <v>223750</v>
      </c>
      <c r="C193" s="21">
        <v>223800</v>
      </c>
      <c r="D193" s="21">
        <f t="shared" si="1491"/>
        <v>50</v>
      </c>
      <c r="E193" s="21"/>
      <c r="F193" s="21"/>
      <c r="G193" s="23">
        <v>2400</v>
      </c>
      <c r="H193" s="81"/>
      <c r="I193" s="81"/>
      <c r="J193" s="81"/>
      <c r="K193" s="81"/>
      <c r="L193" s="81"/>
      <c r="M193" s="81"/>
      <c r="N193" s="81"/>
      <c r="O193" s="81"/>
      <c r="P193" s="23">
        <v>5</v>
      </c>
      <c r="Q193" s="79"/>
      <c r="R193" s="79"/>
      <c r="S193" s="79"/>
      <c r="T193" s="79"/>
      <c r="U193" s="79"/>
      <c r="V193" s="79"/>
      <c r="W193" s="79"/>
      <c r="X193" s="79"/>
      <c r="Y193" s="23">
        <v>5</v>
      </c>
      <c r="Z193" s="25">
        <v>1.1797142761775424E-2</v>
      </c>
      <c r="AA193" s="25">
        <v>1.157142857142857E-3</v>
      </c>
      <c r="AB193" s="25">
        <v>0</v>
      </c>
      <c r="AC193" s="25">
        <v>3.264E-3</v>
      </c>
      <c r="AD193" s="25">
        <v>3.6600000000000001E-3</v>
      </c>
      <c r="AE193" s="25">
        <v>4.0571428571428578E-4</v>
      </c>
      <c r="AF193" s="25">
        <v>0</v>
      </c>
      <c r="AG193" s="25">
        <v>1.9737142857142857E-3</v>
      </c>
      <c r="AH193" s="23">
        <v>1</v>
      </c>
      <c r="AI193" s="77"/>
      <c r="AJ193" s="77"/>
      <c r="AK193" s="77"/>
      <c r="AL193" s="77"/>
      <c r="AM193" s="77"/>
      <c r="AN193" s="77"/>
      <c r="AO193" s="77"/>
      <c r="AP193" s="77"/>
      <c r="BE193">
        <f t="shared" ref="BE193:BT193" si="2207">+BE192</f>
        <v>0</v>
      </c>
      <c r="BF193">
        <f t="shared" si="2207"/>
        <v>0</v>
      </c>
      <c r="BG193">
        <f t="shared" si="2207"/>
        <v>0</v>
      </c>
      <c r="BH193">
        <f t="shared" si="2207"/>
        <v>0</v>
      </c>
      <c r="BI193">
        <f t="shared" si="2207"/>
        <v>0</v>
      </c>
      <c r="BJ193">
        <f t="shared" si="2207"/>
        <v>0</v>
      </c>
      <c r="BK193">
        <f t="shared" si="2207"/>
        <v>0</v>
      </c>
      <c r="BL193">
        <f t="shared" si="2207"/>
        <v>0</v>
      </c>
      <c r="BM193">
        <f t="shared" si="2207"/>
        <v>0</v>
      </c>
      <c r="BN193">
        <f t="shared" si="2207"/>
        <v>0</v>
      </c>
      <c r="BO193">
        <f t="shared" si="2207"/>
        <v>0</v>
      </c>
      <c r="BP193">
        <f t="shared" si="2207"/>
        <v>0</v>
      </c>
      <c r="BQ193">
        <f t="shared" si="2207"/>
        <v>0</v>
      </c>
      <c r="BR193">
        <f t="shared" si="2207"/>
        <v>0</v>
      </c>
      <c r="BS193">
        <f t="shared" si="2207"/>
        <v>0</v>
      </c>
      <c r="BT193">
        <f t="shared" si="2207"/>
        <v>0</v>
      </c>
      <c r="BU193">
        <f t="shared" si="2083"/>
        <v>0</v>
      </c>
      <c r="BV193">
        <f t="shared" si="2083"/>
        <v>0</v>
      </c>
      <c r="BW193">
        <f t="shared" si="2083"/>
        <v>0</v>
      </c>
      <c r="BX193">
        <f t="shared" si="2083"/>
        <v>0</v>
      </c>
      <c r="BY193">
        <f t="shared" si="2083"/>
        <v>0</v>
      </c>
      <c r="BZ193">
        <f t="shared" si="1974"/>
        <v>0</v>
      </c>
      <c r="CA193">
        <f t="shared" si="1974"/>
        <v>0</v>
      </c>
      <c r="CB193">
        <f t="shared" si="1974"/>
        <v>0</v>
      </c>
      <c r="CC193">
        <f t="shared" ref="CC193:CJ193" si="2208">+CC192</f>
        <v>0</v>
      </c>
      <c r="CD193">
        <f t="shared" si="2208"/>
        <v>0</v>
      </c>
      <c r="CE193">
        <f t="shared" si="2208"/>
        <v>0</v>
      </c>
      <c r="CF193">
        <f t="shared" si="2208"/>
        <v>0</v>
      </c>
      <c r="CG193">
        <f t="shared" si="2208"/>
        <v>0</v>
      </c>
      <c r="CH193">
        <f t="shared" si="2208"/>
        <v>0</v>
      </c>
      <c r="CI193">
        <f t="shared" si="2208"/>
        <v>0</v>
      </c>
      <c r="CJ193">
        <f t="shared" si="2208"/>
        <v>0</v>
      </c>
      <c r="CK193">
        <f t="shared" si="2091"/>
        <v>0</v>
      </c>
      <c r="CL193">
        <f t="shared" si="2091"/>
        <v>0</v>
      </c>
      <c r="CM193">
        <f t="shared" si="2091"/>
        <v>0</v>
      </c>
      <c r="CN193">
        <f t="shared" si="2091"/>
        <v>0</v>
      </c>
      <c r="CO193">
        <f t="shared" si="2091"/>
        <v>0</v>
      </c>
      <c r="CP193">
        <f t="shared" si="1976"/>
        <v>0</v>
      </c>
      <c r="CQ193">
        <f t="shared" si="1976"/>
        <v>0</v>
      </c>
      <c r="CR193">
        <f t="shared" si="1976"/>
        <v>0</v>
      </c>
    </row>
    <row r="194" spans="1:96" ht="14.25" customHeight="1" x14ac:dyDescent="0.35">
      <c r="A194" s="21" t="s">
        <v>99</v>
      </c>
      <c r="B194" s="21">
        <v>223800</v>
      </c>
      <c r="C194" s="21">
        <v>223850</v>
      </c>
      <c r="D194" s="21">
        <f t="shared" si="1491"/>
        <v>50</v>
      </c>
      <c r="E194" s="21"/>
      <c r="F194" s="21"/>
      <c r="G194" s="23">
        <v>2400</v>
      </c>
      <c r="H194" s="80">
        <v>1438.4818610435104</v>
      </c>
      <c r="I194" s="80">
        <v>1021.7949613996097</v>
      </c>
      <c r="J194" s="80">
        <v>1088.9066909086803</v>
      </c>
      <c r="K194" s="80">
        <v>1300.4627614991207</v>
      </c>
      <c r="L194" s="80">
        <v>1703.0193239784985</v>
      </c>
      <c r="M194" s="80">
        <v>1346.302718559778</v>
      </c>
      <c r="N194" s="80">
        <v>1376.9562250071592</v>
      </c>
      <c r="O194" s="80">
        <v>1376.9562250071592</v>
      </c>
      <c r="P194" s="23">
        <v>5</v>
      </c>
      <c r="Q194" s="78">
        <v>3.2</v>
      </c>
      <c r="R194" s="78">
        <v>4.5</v>
      </c>
      <c r="S194" s="78">
        <v>3.2</v>
      </c>
      <c r="T194" s="78">
        <v>4.7</v>
      </c>
      <c r="U194" s="78">
        <v>4.0999999999999996</v>
      </c>
      <c r="V194" s="78">
        <v>3.2</v>
      </c>
      <c r="W194" s="78">
        <v>2.4</v>
      </c>
      <c r="X194" s="78">
        <v>2.6</v>
      </c>
      <c r="Y194" s="23">
        <v>5</v>
      </c>
      <c r="Z194" s="25">
        <v>2.0231685715321133</v>
      </c>
      <c r="AA194" s="25">
        <v>2.3285714285714285E-3</v>
      </c>
      <c r="AB194" s="25">
        <v>0</v>
      </c>
      <c r="AC194" s="25">
        <v>8.2971428571428584E-4</v>
      </c>
      <c r="AD194" s="25">
        <v>3.3382857142857146E-3</v>
      </c>
      <c r="AE194" s="25">
        <v>2.9714285714285713E-5</v>
      </c>
      <c r="AF194" s="25">
        <v>4.1319999999999994E-3</v>
      </c>
      <c r="AG194" s="25">
        <v>0</v>
      </c>
      <c r="AH194" s="23">
        <v>1</v>
      </c>
      <c r="AI194" s="76">
        <v>8.2857140472957069E-3</v>
      </c>
      <c r="AJ194" s="76">
        <v>4.5714285714285718E-3</v>
      </c>
      <c r="AK194" s="76">
        <v>0</v>
      </c>
      <c r="AL194" s="76">
        <v>0</v>
      </c>
      <c r="AM194" s="76">
        <v>0</v>
      </c>
      <c r="AN194" s="76">
        <v>0</v>
      </c>
      <c r="AO194" s="76">
        <v>0</v>
      </c>
      <c r="AP194" s="76">
        <v>0</v>
      </c>
      <c r="BE194">
        <f>+IF(H194&gt;2400,1,0)</f>
        <v>0</v>
      </c>
      <c r="BF194">
        <f t="shared" ref="BF194" si="2209">+IF(I194&gt;2400,1,0)</f>
        <v>0</v>
      </c>
      <c r="BG194">
        <f t="shared" ref="BG194" si="2210">+IF(J194&gt;2400,1,0)</f>
        <v>0</v>
      </c>
      <c r="BH194">
        <f t="shared" ref="BH194" si="2211">+IF(K194&gt;2400,1,0)</f>
        <v>0</v>
      </c>
      <c r="BI194">
        <f t="shared" ref="BI194" si="2212">+IF(L194&gt;2400,1,0)</f>
        <v>0</v>
      </c>
      <c r="BJ194">
        <f t="shared" ref="BJ194" si="2213">+IF(M194&gt;2400,1,0)</f>
        <v>0</v>
      </c>
      <c r="BK194">
        <f t="shared" ref="BK194" si="2214">+IF(N194&gt;2400,1,0)</f>
        <v>0</v>
      </c>
      <c r="BL194">
        <f t="shared" ref="BL194" si="2215">+IF(O194&gt;2400,1,0)</f>
        <v>0</v>
      </c>
      <c r="BM194">
        <f>+IF(Q194&gt;5,1,0)</f>
        <v>0</v>
      </c>
      <c r="BN194">
        <f t="shared" ref="BN194" si="2216">+IF(R194&gt;5,1,0)</f>
        <v>0</v>
      </c>
      <c r="BO194">
        <f t="shared" ref="BO194" si="2217">+IF(S194&gt;5,1,0)</f>
        <v>0</v>
      </c>
      <c r="BP194">
        <f t="shared" ref="BP194" si="2218">+IF(T194&gt;5,1,0)</f>
        <v>0</v>
      </c>
      <c r="BQ194">
        <f t="shared" ref="BQ194" si="2219">+IF(U194&gt;5,1,0)</f>
        <v>0</v>
      </c>
      <c r="BR194">
        <f t="shared" ref="BR194" si="2220">+IF(V194&gt;5,1,0)</f>
        <v>0</v>
      </c>
      <c r="BS194">
        <f t="shared" ref="BS194" si="2221">+IF(W194&gt;5,1,0)</f>
        <v>0</v>
      </c>
      <c r="BT194">
        <f t="shared" ref="BT194" si="2222">+IF(X194&gt;5,1,0)</f>
        <v>0</v>
      </c>
      <c r="BU194">
        <f t="shared" si="2083"/>
        <v>0</v>
      </c>
      <c r="BV194">
        <f t="shared" si="2083"/>
        <v>0</v>
      </c>
      <c r="BW194">
        <f t="shared" si="2083"/>
        <v>0</v>
      </c>
      <c r="BX194">
        <f t="shared" si="2083"/>
        <v>0</v>
      </c>
      <c r="BY194">
        <f t="shared" si="2083"/>
        <v>0</v>
      </c>
      <c r="BZ194">
        <f t="shared" si="1974"/>
        <v>0</v>
      </c>
      <c r="CA194">
        <f t="shared" si="1974"/>
        <v>0</v>
      </c>
      <c r="CB194">
        <f t="shared" si="1974"/>
        <v>0</v>
      </c>
      <c r="CC194">
        <f>+IF(AI194&gt;1,1,0)</f>
        <v>0</v>
      </c>
      <c r="CD194">
        <f t="shared" ref="CD194" si="2223">+IF(AJ194&gt;1,1,0)</f>
        <v>0</v>
      </c>
      <c r="CE194">
        <f t="shared" ref="CE194" si="2224">+IF(AK194&gt;1,1,0)</f>
        <v>0</v>
      </c>
      <c r="CF194">
        <f t="shared" ref="CF194" si="2225">+IF(AL194&gt;1,1,0)</f>
        <v>0</v>
      </c>
      <c r="CG194">
        <f t="shared" ref="CG194" si="2226">+IF(AM194&gt;1,1,0)</f>
        <v>0</v>
      </c>
      <c r="CH194">
        <f t="shared" ref="CH194" si="2227">+IF(AN194&gt;1,1,0)</f>
        <v>0</v>
      </c>
      <c r="CI194">
        <f t="shared" ref="CI194" si="2228">+IF(AO194&gt;1,1,0)</f>
        <v>0</v>
      </c>
      <c r="CJ194">
        <f t="shared" ref="CJ194" si="2229">+IF(AP194&gt;1,1,0)</f>
        <v>0</v>
      </c>
      <c r="CK194">
        <f t="shared" si="2091"/>
        <v>0</v>
      </c>
      <c r="CL194">
        <f t="shared" si="2091"/>
        <v>0</v>
      </c>
      <c r="CM194">
        <f t="shared" si="2091"/>
        <v>0</v>
      </c>
      <c r="CN194">
        <f t="shared" si="2091"/>
        <v>0</v>
      </c>
      <c r="CO194">
        <f t="shared" si="2091"/>
        <v>0</v>
      </c>
      <c r="CP194">
        <f t="shared" si="1976"/>
        <v>0</v>
      </c>
      <c r="CQ194">
        <f t="shared" si="1976"/>
        <v>0</v>
      </c>
      <c r="CR194">
        <f t="shared" si="1976"/>
        <v>0</v>
      </c>
    </row>
    <row r="195" spans="1:96" ht="14.25" customHeight="1" x14ac:dyDescent="0.35">
      <c r="A195" s="21" t="s">
        <v>99</v>
      </c>
      <c r="B195" s="21">
        <v>223850</v>
      </c>
      <c r="C195" s="21">
        <v>223900</v>
      </c>
      <c r="D195" s="21">
        <f t="shared" si="1491"/>
        <v>50</v>
      </c>
      <c r="E195" s="21"/>
      <c r="F195" s="21"/>
      <c r="G195" s="23">
        <v>2400</v>
      </c>
      <c r="H195" s="81"/>
      <c r="I195" s="81"/>
      <c r="J195" s="81"/>
      <c r="K195" s="81"/>
      <c r="L195" s="81"/>
      <c r="M195" s="81"/>
      <c r="N195" s="81"/>
      <c r="O195" s="81"/>
      <c r="P195" s="23">
        <v>5</v>
      </c>
      <c r="Q195" s="79"/>
      <c r="R195" s="79"/>
      <c r="S195" s="79"/>
      <c r="T195" s="79"/>
      <c r="U195" s="79"/>
      <c r="V195" s="79"/>
      <c r="W195" s="79"/>
      <c r="X195" s="79"/>
      <c r="Y195" s="23">
        <v>5</v>
      </c>
      <c r="Z195" s="25">
        <v>5.1389142453329907E-2</v>
      </c>
      <c r="AA195" s="25">
        <v>2.3790285714285715E-2</v>
      </c>
      <c r="AB195" s="25">
        <v>1.8196571428571427E-2</v>
      </c>
      <c r="AC195" s="25">
        <v>1.2994285714285714E-3</v>
      </c>
      <c r="AD195" s="25">
        <v>8.5599999999999999E-4</v>
      </c>
      <c r="AE195" s="25">
        <v>0</v>
      </c>
      <c r="AF195" s="25">
        <v>2.9994285714285713E-3</v>
      </c>
      <c r="AG195" s="25">
        <v>0</v>
      </c>
      <c r="AH195" s="23">
        <v>1</v>
      </c>
      <c r="AI195" s="77"/>
      <c r="AJ195" s="77"/>
      <c r="AK195" s="77"/>
      <c r="AL195" s="77"/>
      <c r="AM195" s="77"/>
      <c r="AN195" s="77"/>
      <c r="AO195" s="77"/>
      <c r="AP195" s="77"/>
      <c r="BE195">
        <f t="shared" ref="BE195:BT195" si="2230">+BE194</f>
        <v>0</v>
      </c>
      <c r="BF195">
        <f t="shared" si="2230"/>
        <v>0</v>
      </c>
      <c r="BG195">
        <f t="shared" si="2230"/>
        <v>0</v>
      </c>
      <c r="BH195">
        <f t="shared" si="2230"/>
        <v>0</v>
      </c>
      <c r="BI195">
        <f t="shared" si="2230"/>
        <v>0</v>
      </c>
      <c r="BJ195">
        <f t="shared" si="2230"/>
        <v>0</v>
      </c>
      <c r="BK195">
        <f t="shared" si="2230"/>
        <v>0</v>
      </c>
      <c r="BL195">
        <f t="shared" si="2230"/>
        <v>0</v>
      </c>
      <c r="BM195">
        <f t="shared" si="2230"/>
        <v>0</v>
      </c>
      <c r="BN195">
        <f t="shared" si="2230"/>
        <v>0</v>
      </c>
      <c r="BO195">
        <f t="shared" si="2230"/>
        <v>0</v>
      </c>
      <c r="BP195">
        <f t="shared" si="2230"/>
        <v>0</v>
      </c>
      <c r="BQ195">
        <f t="shared" si="2230"/>
        <v>0</v>
      </c>
      <c r="BR195">
        <f t="shared" si="2230"/>
        <v>0</v>
      </c>
      <c r="BS195">
        <f t="shared" si="2230"/>
        <v>0</v>
      </c>
      <c r="BT195">
        <f t="shared" si="2230"/>
        <v>0</v>
      </c>
      <c r="BU195">
        <f t="shared" si="2083"/>
        <v>0</v>
      </c>
      <c r="BV195">
        <f t="shared" si="2083"/>
        <v>0</v>
      </c>
      <c r="BW195">
        <f t="shared" si="2083"/>
        <v>0</v>
      </c>
      <c r="BX195">
        <f t="shared" si="2083"/>
        <v>0</v>
      </c>
      <c r="BY195">
        <f t="shared" si="2083"/>
        <v>0</v>
      </c>
      <c r="BZ195">
        <f t="shared" si="1974"/>
        <v>0</v>
      </c>
      <c r="CA195">
        <f t="shared" si="1974"/>
        <v>0</v>
      </c>
      <c r="CB195">
        <f t="shared" si="1974"/>
        <v>0</v>
      </c>
      <c r="CC195">
        <f t="shared" ref="CC195:CJ195" si="2231">+CC194</f>
        <v>0</v>
      </c>
      <c r="CD195">
        <f t="shared" si="2231"/>
        <v>0</v>
      </c>
      <c r="CE195">
        <f t="shared" si="2231"/>
        <v>0</v>
      </c>
      <c r="CF195">
        <f t="shared" si="2231"/>
        <v>0</v>
      </c>
      <c r="CG195">
        <f t="shared" si="2231"/>
        <v>0</v>
      </c>
      <c r="CH195">
        <f t="shared" si="2231"/>
        <v>0</v>
      </c>
      <c r="CI195">
        <f t="shared" si="2231"/>
        <v>0</v>
      </c>
      <c r="CJ195">
        <f t="shared" si="2231"/>
        <v>0</v>
      </c>
      <c r="CK195">
        <f t="shared" si="2091"/>
        <v>0</v>
      </c>
      <c r="CL195">
        <f t="shared" si="2091"/>
        <v>0</v>
      </c>
      <c r="CM195">
        <f t="shared" si="2091"/>
        <v>0</v>
      </c>
      <c r="CN195">
        <f t="shared" si="2091"/>
        <v>0</v>
      </c>
      <c r="CO195">
        <f t="shared" si="2091"/>
        <v>0</v>
      </c>
      <c r="CP195">
        <f t="shared" si="1976"/>
        <v>0</v>
      </c>
      <c r="CQ195">
        <f t="shared" si="1976"/>
        <v>0</v>
      </c>
      <c r="CR195">
        <f t="shared" si="1976"/>
        <v>0</v>
      </c>
    </row>
    <row r="196" spans="1:96" ht="14.25" customHeight="1" x14ac:dyDescent="0.35">
      <c r="A196" s="21" t="s">
        <v>99</v>
      </c>
      <c r="B196" s="21">
        <v>223900</v>
      </c>
      <c r="C196" s="21">
        <v>223950</v>
      </c>
      <c r="D196" s="21">
        <f t="shared" ref="D196:D259" si="2232">+C196-B196</f>
        <v>50</v>
      </c>
      <c r="E196" s="21"/>
      <c r="F196" s="21"/>
      <c r="G196" s="23">
        <v>2400</v>
      </c>
      <c r="H196" s="80">
        <v>1088.9066909086803</v>
      </c>
      <c r="I196" s="80">
        <v>903.66014007017816</v>
      </c>
      <c r="J196" s="80">
        <v>984.71186322902849</v>
      </c>
      <c r="K196" s="80">
        <v>1088.9066909086803</v>
      </c>
      <c r="L196" s="80">
        <v>1126.3852246651932</v>
      </c>
      <c r="M196" s="80">
        <v>837.91704502403161</v>
      </c>
      <c r="N196" s="80">
        <v>1224.4485839625554</v>
      </c>
      <c r="O196" s="80">
        <v>1171.5361861453032</v>
      </c>
      <c r="P196" s="23">
        <v>5</v>
      </c>
      <c r="Q196" s="78">
        <v>2.7</v>
      </c>
      <c r="R196" s="78">
        <v>4.0999999999999996</v>
      </c>
      <c r="S196" s="78">
        <v>4.5</v>
      </c>
      <c r="T196" s="78">
        <v>4.8</v>
      </c>
      <c r="U196" s="78">
        <v>3.6</v>
      </c>
      <c r="V196" s="78">
        <v>3.6</v>
      </c>
      <c r="W196" s="78">
        <v>3</v>
      </c>
      <c r="X196" s="78">
        <v>3</v>
      </c>
      <c r="Y196" s="23">
        <v>5</v>
      </c>
      <c r="Z196" s="25">
        <v>1.7889714051655362E-2</v>
      </c>
      <c r="AA196" s="25">
        <v>3.5716000000000005E-2</v>
      </c>
      <c r="AB196" s="25">
        <v>7.6262857142857148E-3</v>
      </c>
      <c r="AC196" s="25">
        <v>1.0598857142857144E-2</v>
      </c>
      <c r="AD196" s="25">
        <v>7.196571428571428E-3</v>
      </c>
      <c r="AE196" s="25">
        <v>1.1999999999999999E-4</v>
      </c>
      <c r="AF196" s="25">
        <v>0</v>
      </c>
      <c r="AG196" s="25">
        <v>3.7314285714285715E-4</v>
      </c>
      <c r="AH196" s="23">
        <v>1</v>
      </c>
      <c r="AI196" s="76">
        <v>0</v>
      </c>
      <c r="AJ196" s="76">
        <v>0</v>
      </c>
      <c r="AK196" s="76">
        <v>4.4571428571428574E-2</v>
      </c>
      <c r="AL196" s="76">
        <v>0</v>
      </c>
      <c r="AM196" s="76">
        <v>0</v>
      </c>
      <c r="AN196" s="76">
        <v>0</v>
      </c>
      <c r="AO196" s="76">
        <v>0</v>
      </c>
      <c r="AP196" s="76">
        <v>0</v>
      </c>
      <c r="BE196">
        <f>+IF(H196&gt;2400,1,0)</f>
        <v>0</v>
      </c>
      <c r="BF196">
        <f t="shared" ref="BF196" si="2233">+IF(I196&gt;2400,1,0)</f>
        <v>0</v>
      </c>
      <c r="BG196">
        <f t="shared" ref="BG196" si="2234">+IF(J196&gt;2400,1,0)</f>
        <v>0</v>
      </c>
      <c r="BH196">
        <f t="shared" ref="BH196" si="2235">+IF(K196&gt;2400,1,0)</f>
        <v>0</v>
      </c>
      <c r="BI196">
        <f t="shared" ref="BI196" si="2236">+IF(L196&gt;2400,1,0)</f>
        <v>0</v>
      </c>
      <c r="BJ196">
        <f t="shared" ref="BJ196" si="2237">+IF(M196&gt;2400,1,0)</f>
        <v>0</v>
      </c>
      <c r="BK196">
        <f t="shared" ref="BK196" si="2238">+IF(N196&gt;2400,1,0)</f>
        <v>0</v>
      </c>
      <c r="BL196">
        <f t="shared" ref="BL196" si="2239">+IF(O196&gt;2400,1,0)</f>
        <v>0</v>
      </c>
      <c r="BM196">
        <f>+IF(Q196&gt;5,1,0)</f>
        <v>0</v>
      </c>
      <c r="BN196">
        <f t="shared" ref="BN196" si="2240">+IF(R196&gt;5,1,0)</f>
        <v>0</v>
      </c>
      <c r="BO196">
        <f t="shared" ref="BO196" si="2241">+IF(S196&gt;5,1,0)</f>
        <v>0</v>
      </c>
      <c r="BP196">
        <f t="shared" ref="BP196" si="2242">+IF(T196&gt;5,1,0)</f>
        <v>0</v>
      </c>
      <c r="BQ196">
        <f t="shared" ref="BQ196" si="2243">+IF(U196&gt;5,1,0)</f>
        <v>0</v>
      </c>
      <c r="BR196">
        <f t="shared" ref="BR196" si="2244">+IF(V196&gt;5,1,0)</f>
        <v>0</v>
      </c>
      <c r="BS196">
        <f t="shared" ref="BS196" si="2245">+IF(W196&gt;5,1,0)</f>
        <v>0</v>
      </c>
      <c r="BT196">
        <f t="shared" ref="BT196" si="2246">+IF(X196&gt;5,1,0)</f>
        <v>0</v>
      </c>
      <c r="BU196">
        <f t="shared" si="2083"/>
        <v>0</v>
      </c>
      <c r="BV196">
        <f t="shared" si="2083"/>
        <v>0</v>
      </c>
      <c r="BW196">
        <f t="shared" si="2083"/>
        <v>0</v>
      </c>
      <c r="BX196">
        <f t="shared" si="2083"/>
        <v>0</v>
      </c>
      <c r="BY196">
        <f t="shared" si="2083"/>
        <v>0</v>
      </c>
      <c r="BZ196">
        <f t="shared" si="1974"/>
        <v>0</v>
      </c>
      <c r="CA196">
        <f t="shared" si="1974"/>
        <v>0</v>
      </c>
      <c r="CB196">
        <f t="shared" si="1974"/>
        <v>0</v>
      </c>
      <c r="CC196">
        <f>+IF(AI196&gt;1,1,0)</f>
        <v>0</v>
      </c>
      <c r="CD196">
        <f t="shared" ref="CD196" si="2247">+IF(AJ196&gt;1,1,0)</f>
        <v>0</v>
      </c>
      <c r="CE196">
        <f t="shared" ref="CE196" si="2248">+IF(AK196&gt;1,1,0)</f>
        <v>0</v>
      </c>
      <c r="CF196">
        <f t="shared" ref="CF196" si="2249">+IF(AL196&gt;1,1,0)</f>
        <v>0</v>
      </c>
      <c r="CG196">
        <f t="shared" ref="CG196" si="2250">+IF(AM196&gt;1,1,0)</f>
        <v>0</v>
      </c>
      <c r="CH196">
        <f t="shared" ref="CH196" si="2251">+IF(AN196&gt;1,1,0)</f>
        <v>0</v>
      </c>
      <c r="CI196">
        <f t="shared" ref="CI196" si="2252">+IF(AO196&gt;1,1,0)</f>
        <v>0</v>
      </c>
      <c r="CJ196">
        <f t="shared" ref="CJ196" si="2253">+IF(AP196&gt;1,1,0)</f>
        <v>0</v>
      </c>
      <c r="CK196">
        <f t="shared" si="2091"/>
        <v>0</v>
      </c>
      <c r="CL196">
        <f t="shared" si="2091"/>
        <v>0</v>
      </c>
      <c r="CM196">
        <f t="shared" si="2091"/>
        <v>0</v>
      </c>
      <c r="CN196">
        <f t="shared" si="2091"/>
        <v>0</v>
      </c>
      <c r="CO196">
        <f t="shared" si="2091"/>
        <v>0</v>
      </c>
      <c r="CP196">
        <f t="shared" si="1976"/>
        <v>0</v>
      </c>
      <c r="CQ196">
        <f t="shared" si="1976"/>
        <v>0</v>
      </c>
      <c r="CR196">
        <f t="shared" si="1976"/>
        <v>0</v>
      </c>
    </row>
    <row r="197" spans="1:96" ht="14.25" customHeight="1" x14ac:dyDescent="0.35">
      <c r="A197" s="21" t="s">
        <v>99</v>
      </c>
      <c r="B197" s="21">
        <v>223950</v>
      </c>
      <c r="C197" s="21">
        <v>224000</v>
      </c>
      <c r="D197" s="21">
        <f t="shared" si="2232"/>
        <v>50</v>
      </c>
      <c r="E197" s="21"/>
      <c r="F197" s="21"/>
      <c r="G197" s="23">
        <v>2400</v>
      </c>
      <c r="H197" s="81"/>
      <c r="I197" s="81"/>
      <c r="J197" s="81"/>
      <c r="K197" s="81"/>
      <c r="L197" s="81"/>
      <c r="M197" s="81"/>
      <c r="N197" s="81"/>
      <c r="O197" s="81"/>
      <c r="P197" s="23">
        <v>5</v>
      </c>
      <c r="Q197" s="79"/>
      <c r="R197" s="79"/>
      <c r="S197" s="79"/>
      <c r="T197" s="79"/>
      <c r="U197" s="79"/>
      <c r="V197" s="79"/>
      <c r="W197" s="79"/>
      <c r="X197" s="79"/>
      <c r="Y197" s="23">
        <v>5</v>
      </c>
      <c r="Z197" s="25">
        <v>1.0633714295795987E-2</v>
      </c>
      <c r="AA197" s="25">
        <v>1.0617142857142858E-2</v>
      </c>
      <c r="AB197" s="25">
        <v>1.0019999999999999E-2</v>
      </c>
      <c r="AC197" s="25">
        <v>7.2691428571428577E-3</v>
      </c>
      <c r="AD197" s="25">
        <v>8.0108571428571425E-3</v>
      </c>
      <c r="AE197" s="25">
        <v>1.3314285714285715E-3</v>
      </c>
      <c r="AF197" s="25">
        <v>0</v>
      </c>
      <c r="AG197" s="25">
        <v>2.0571428571428574E-4</v>
      </c>
      <c r="AH197" s="23">
        <v>1</v>
      </c>
      <c r="AI197" s="77"/>
      <c r="AJ197" s="77"/>
      <c r="AK197" s="77"/>
      <c r="AL197" s="77"/>
      <c r="AM197" s="77"/>
      <c r="AN197" s="77"/>
      <c r="AO197" s="77"/>
      <c r="AP197" s="77"/>
      <c r="BE197">
        <f t="shared" ref="BE197:BT197" si="2254">+BE196</f>
        <v>0</v>
      </c>
      <c r="BF197">
        <f t="shared" si="2254"/>
        <v>0</v>
      </c>
      <c r="BG197">
        <f t="shared" si="2254"/>
        <v>0</v>
      </c>
      <c r="BH197">
        <f t="shared" si="2254"/>
        <v>0</v>
      </c>
      <c r="BI197">
        <f t="shared" si="2254"/>
        <v>0</v>
      </c>
      <c r="BJ197">
        <f t="shared" si="2254"/>
        <v>0</v>
      </c>
      <c r="BK197">
        <f t="shared" si="2254"/>
        <v>0</v>
      </c>
      <c r="BL197">
        <f t="shared" si="2254"/>
        <v>0</v>
      </c>
      <c r="BM197">
        <f t="shared" si="2254"/>
        <v>0</v>
      </c>
      <c r="BN197">
        <f t="shared" si="2254"/>
        <v>0</v>
      </c>
      <c r="BO197">
        <f t="shared" si="2254"/>
        <v>0</v>
      </c>
      <c r="BP197">
        <f t="shared" si="2254"/>
        <v>0</v>
      </c>
      <c r="BQ197">
        <f t="shared" si="2254"/>
        <v>0</v>
      </c>
      <c r="BR197">
        <f t="shared" si="2254"/>
        <v>0</v>
      </c>
      <c r="BS197">
        <f t="shared" si="2254"/>
        <v>0</v>
      </c>
      <c r="BT197">
        <f t="shared" si="2254"/>
        <v>0</v>
      </c>
      <c r="BU197">
        <f t="shared" si="2083"/>
        <v>0</v>
      </c>
      <c r="BV197">
        <f t="shared" si="2083"/>
        <v>0</v>
      </c>
      <c r="BW197">
        <f t="shared" si="2083"/>
        <v>0</v>
      </c>
      <c r="BX197">
        <f t="shared" si="2083"/>
        <v>0</v>
      </c>
      <c r="BY197">
        <f t="shared" si="2083"/>
        <v>0</v>
      </c>
      <c r="BZ197">
        <f t="shared" si="1974"/>
        <v>0</v>
      </c>
      <c r="CA197">
        <f t="shared" si="1974"/>
        <v>0</v>
      </c>
      <c r="CB197">
        <f t="shared" si="1974"/>
        <v>0</v>
      </c>
      <c r="CC197">
        <f t="shared" ref="CC197:CJ197" si="2255">+CC196</f>
        <v>0</v>
      </c>
      <c r="CD197">
        <f t="shared" si="2255"/>
        <v>0</v>
      </c>
      <c r="CE197">
        <f t="shared" si="2255"/>
        <v>0</v>
      </c>
      <c r="CF197">
        <f t="shared" si="2255"/>
        <v>0</v>
      </c>
      <c r="CG197">
        <f t="shared" si="2255"/>
        <v>0</v>
      </c>
      <c r="CH197">
        <f t="shared" si="2255"/>
        <v>0</v>
      </c>
      <c r="CI197">
        <f t="shared" si="2255"/>
        <v>0</v>
      </c>
      <c r="CJ197">
        <f t="shared" si="2255"/>
        <v>0</v>
      </c>
      <c r="CK197">
        <f t="shared" si="2091"/>
        <v>0</v>
      </c>
      <c r="CL197">
        <f t="shared" si="2091"/>
        <v>0</v>
      </c>
      <c r="CM197">
        <f t="shared" si="2091"/>
        <v>0</v>
      </c>
      <c r="CN197">
        <f t="shared" si="2091"/>
        <v>0</v>
      </c>
      <c r="CO197">
        <f t="shared" si="2091"/>
        <v>0</v>
      </c>
      <c r="CP197">
        <f t="shared" si="1976"/>
        <v>0</v>
      </c>
      <c r="CQ197">
        <f t="shared" si="1976"/>
        <v>0</v>
      </c>
      <c r="CR197">
        <f t="shared" si="1976"/>
        <v>0</v>
      </c>
    </row>
    <row r="198" spans="1:96" ht="14.25" customHeight="1" x14ac:dyDescent="0.35">
      <c r="A198" s="21" t="s">
        <v>99</v>
      </c>
      <c r="B198" s="21">
        <v>224000</v>
      </c>
      <c r="C198" s="21">
        <v>224050</v>
      </c>
      <c r="D198" s="21">
        <f t="shared" si="2232"/>
        <v>50</v>
      </c>
      <c r="E198" s="21"/>
      <c r="F198" s="21"/>
      <c r="G198" s="23">
        <v>2400</v>
      </c>
      <c r="H198" s="80">
        <v>1088.9066909086803</v>
      </c>
      <c r="I198" s="80">
        <v>896.32928227942875</v>
      </c>
      <c r="J198" s="80">
        <v>1126.3852246651932</v>
      </c>
      <c r="K198" s="80">
        <v>1338.6509464129631</v>
      </c>
      <c r="L198" s="80">
        <v>1036.6689708612066</v>
      </c>
      <c r="M198" s="80">
        <v>830.64549775330681</v>
      </c>
      <c r="N198" s="80">
        <v>1118.8786763994492</v>
      </c>
      <c r="O198" s="80">
        <v>1201.7412039816743</v>
      </c>
      <c r="P198" s="23">
        <v>5</v>
      </c>
      <c r="Q198" s="78">
        <v>3.1</v>
      </c>
      <c r="R198" s="78">
        <v>4.2</v>
      </c>
      <c r="S198" s="78">
        <v>5.0999999999999996</v>
      </c>
      <c r="T198" s="78">
        <v>4.8</v>
      </c>
      <c r="U198" s="78">
        <v>4.8</v>
      </c>
      <c r="V198" s="78">
        <v>4.4000000000000004</v>
      </c>
      <c r="W198" s="78">
        <v>2.7</v>
      </c>
      <c r="X198" s="78">
        <v>3.1</v>
      </c>
      <c r="Y198" s="23">
        <v>5</v>
      </c>
      <c r="Z198" s="25">
        <v>1.3433714309419902E-2</v>
      </c>
      <c r="AA198" s="25">
        <v>1.1255428571428569E-2</v>
      </c>
      <c r="AB198" s="25">
        <v>1.5722857142857146E-2</v>
      </c>
      <c r="AC198" s="25">
        <v>1.1417714285714285E-2</v>
      </c>
      <c r="AD198" s="25">
        <v>1.8942857142857143E-2</v>
      </c>
      <c r="AE198" s="25">
        <v>1.1697142857142856E-3</v>
      </c>
      <c r="AF198" s="25">
        <v>0</v>
      </c>
      <c r="AG198" s="25">
        <v>1.8811428571428573E-3</v>
      </c>
      <c r="AH198" s="23">
        <v>1</v>
      </c>
      <c r="AI198" s="76">
        <v>1.1428571971399445E-3</v>
      </c>
      <c r="AJ198" s="76">
        <v>0</v>
      </c>
      <c r="AK198" s="76">
        <v>9.4285714285714285E-3</v>
      </c>
      <c r="AL198" s="76">
        <v>0</v>
      </c>
      <c r="AM198" s="76">
        <v>0</v>
      </c>
      <c r="AN198" s="76">
        <v>4.2857142857142859E-3</v>
      </c>
      <c r="AO198" s="76">
        <v>6.0000000000000001E-3</v>
      </c>
      <c r="AP198" s="76">
        <v>2.7428571428571427E-2</v>
      </c>
      <c r="BE198">
        <f>+IF(H198&gt;2400,1,0)</f>
        <v>0</v>
      </c>
      <c r="BF198">
        <f t="shared" ref="BF198" si="2256">+IF(I198&gt;2400,1,0)</f>
        <v>0</v>
      </c>
      <c r="BG198">
        <f t="shared" ref="BG198" si="2257">+IF(J198&gt;2400,1,0)</f>
        <v>0</v>
      </c>
      <c r="BH198">
        <f t="shared" ref="BH198" si="2258">+IF(K198&gt;2400,1,0)</f>
        <v>0</v>
      </c>
      <c r="BI198">
        <f t="shared" ref="BI198" si="2259">+IF(L198&gt;2400,1,0)</f>
        <v>0</v>
      </c>
      <c r="BJ198">
        <f t="shared" ref="BJ198" si="2260">+IF(M198&gt;2400,1,0)</f>
        <v>0</v>
      </c>
      <c r="BK198">
        <f t="shared" ref="BK198" si="2261">+IF(N198&gt;2400,1,0)</f>
        <v>0</v>
      </c>
      <c r="BL198">
        <f t="shared" ref="BL198" si="2262">+IF(O198&gt;2400,1,0)</f>
        <v>0</v>
      </c>
      <c r="BM198">
        <f>+IF(Q198&gt;5,1,0)</f>
        <v>0</v>
      </c>
      <c r="BN198">
        <f t="shared" ref="BN198" si="2263">+IF(R198&gt;5,1,0)</f>
        <v>0</v>
      </c>
      <c r="BO198">
        <f t="shared" ref="BO198" si="2264">+IF(S198&gt;5,1,0)</f>
        <v>1</v>
      </c>
      <c r="BP198">
        <f t="shared" ref="BP198" si="2265">+IF(T198&gt;5,1,0)</f>
        <v>0</v>
      </c>
      <c r="BQ198">
        <f t="shared" ref="BQ198" si="2266">+IF(U198&gt;5,1,0)</f>
        <v>0</v>
      </c>
      <c r="BR198">
        <f t="shared" ref="BR198" si="2267">+IF(V198&gt;5,1,0)</f>
        <v>0</v>
      </c>
      <c r="BS198">
        <f t="shared" ref="BS198" si="2268">+IF(W198&gt;5,1,0)</f>
        <v>0</v>
      </c>
      <c r="BT198">
        <f t="shared" ref="BT198" si="2269">+IF(X198&gt;5,1,0)</f>
        <v>0</v>
      </c>
      <c r="BU198">
        <f t="shared" si="2083"/>
        <v>0</v>
      </c>
      <c r="BV198">
        <f t="shared" si="2083"/>
        <v>0</v>
      </c>
      <c r="BW198">
        <f t="shared" si="2083"/>
        <v>0</v>
      </c>
      <c r="BX198">
        <f t="shared" si="2083"/>
        <v>0</v>
      </c>
      <c r="BY198">
        <f t="shared" si="2083"/>
        <v>0</v>
      </c>
      <c r="BZ198">
        <f t="shared" si="1974"/>
        <v>0</v>
      </c>
      <c r="CA198">
        <f t="shared" si="1974"/>
        <v>0</v>
      </c>
      <c r="CB198">
        <f t="shared" si="1974"/>
        <v>0</v>
      </c>
      <c r="CC198">
        <f>+IF(AI198&gt;1,1,0)</f>
        <v>0</v>
      </c>
      <c r="CD198">
        <f t="shared" ref="CD198" si="2270">+IF(AJ198&gt;1,1,0)</f>
        <v>0</v>
      </c>
      <c r="CE198">
        <f t="shared" ref="CE198" si="2271">+IF(AK198&gt;1,1,0)</f>
        <v>0</v>
      </c>
      <c r="CF198">
        <f t="shared" ref="CF198" si="2272">+IF(AL198&gt;1,1,0)</f>
        <v>0</v>
      </c>
      <c r="CG198">
        <f t="shared" ref="CG198" si="2273">+IF(AM198&gt;1,1,0)</f>
        <v>0</v>
      </c>
      <c r="CH198">
        <f t="shared" ref="CH198" si="2274">+IF(AN198&gt;1,1,0)</f>
        <v>0</v>
      </c>
      <c r="CI198">
        <f t="shared" ref="CI198" si="2275">+IF(AO198&gt;1,1,0)</f>
        <v>0</v>
      </c>
      <c r="CJ198">
        <f t="shared" ref="CJ198" si="2276">+IF(AP198&gt;1,1,0)</f>
        <v>0</v>
      </c>
      <c r="CK198">
        <f t="shared" si="2091"/>
        <v>0</v>
      </c>
      <c r="CL198">
        <f t="shared" si="2091"/>
        <v>0</v>
      </c>
      <c r="CM198">
        <f t="shared" si="2091"/>
        <v>50</v>
      </c>
      <c r="CN198">
        <f t="shared" si="2091"/>
        <v>0</v>
      </c>
      <c r="CO198">
        <f t="shared" si="2091"/>
        <v>0</v>
      </c>
      <c r="CP198">
        <f t="shared" si="1976"/>
        <v>0</v>
      </c>
      <c r="CQ198">
        <f t="shared" si="1976"/>
        <v>0</v>
      </c>
      <c r="CR198">
        <f t="shared" si="1976"/>
        <v>0</v>
      </c>
    </row>
    <row r="199" spans="1:96" ht="14.25" customHeight="1" x14ac:dyDescent="0.35">
      <c r="A199" s="21" t="s">
        <v>99</v>
      </c>
      <c r="B199" s="21">
        <v>224050</v>
      </c>
      <c r="C199" s="21">
        <v>224100</v>
      </c>
      <c r="D199" s="21">
        <f t="shared" si="2232"/>
        <v>50</v>
      </c>
      <c r="E199" s="21"/>
      <c r="F199" s="21"/>
      <c r="G199" s="23">
        <v>2400</v>
      </c>
      <c r="H199" s="81"/>
      <c r="I199" s="81"/>
      <c r="J199" s="81"/>
      <c r="K199" s="81"/>
      <c r="L199" s="81"/>
      <c r="M199" s="81"/>
      <c r="N199" s="81"/>
      <c r="O199" s="81"/>
      <c r="P199" s="23">
        <v>5</v>
      </c>
      <c r="Q199" s="79"/>
      <c r="R199" s="79"/>
      <c r="S199" s="79"/>
      <c r="T199" s="79"/>
      <c r="U199" s="79"/>
      <c r="V199" s="79"/>
      <c r="W199" s="79"/>
      <c r="X199" s="79"/>
      <c r="Y199" s="23">
        <v>5</v>
      </c>
      <c r="Z199" s="25">
        <v>1.4690285897936141E-2</v>
      </c>
      <c r="AA199" s="25">
        <v>2.0068571428571425E-2</v>
      </c>
      <c r="AB199" s="25">
        <v>1.7026285714285716E-2</v>
      </c>
      <c r="AC199" s="25">
        <v>4.5662857142857146E-3</v>
      </c>
      <c r="AD199" s="25">
        <v>1.9586285714285716E-2</v>
      </c>
      <c r="AE199" s="25">
        <v>8.7142857142857128E-4</v>
      </c>
      <c r="AF199" s="25">
        <v>0</v>
      </c>
      <c r="AG199" s="25">
        <v>6.5828571428571433E-4</v>
      </c>
      <c r="AH199" s="23">
        <v>1</v>
      </c>
      <c r="AI199" s="77"/>
      <c r="AJ199" s="77"/>
      <c r="AK199" s="77"/>
      <c r="AL199" s="77"/>
      <c r="AM199" s="77"/>
      <c r="AN199" s="77"/>
      <c r="AO199" s="77"/>
      <c r="AP199" s="77"/>
      <c r="BE199">
        <f t="shared" ref="BE199:BT199" si="2277">+BE198</f>
        <v>0</v>
      </c>
      <c r="BF199">
        <f t="shared" si="2277"/>
        <v>0</v>
      </c>
      <c r="BG199">
        <f t="shared" si="2277"/>
        <v>0</v>
      </c>
      <c r="BH199">
        <f t="shared" si="2277"/>
        <v>0</v>
      </c>
      <c r="BI199">
        <f t="shared" si="2277"/>
        <v>0</v>
      </c>
      <c r="BJ199">
        <f t="shared" si="2277"/>
        <v>0</v>
      </c>
      <c r="BK199">
        <f t="shared" si="2277"/>
        <v>0</v>
      </c>
      <c r="BL199">
        <f t="shared" si="2277"/>
        <v>0</v>
      </c>
      <c r="BM199">
        <f t="shared" si="2277"/>
        <v>0</v>
      </c>
      <c r="BN199">
        <f t="shared" si="2277"/>
        <v>0</v>
      </c>
      <c r="BO199">
        <f t="shared" si="2277"/>
        <v>1</v>
      </c>
      <c r="BP199">
        <f t="shared" si="2277"/>
        <v>0</v>
      </c>
      <c r="BQ199">
        <f t="shared" si="2277"/>
        <v>0</v>
      </c>
      <c r="BR199">
        <f t="shared" si="2277"/>
        <v>0</v>
      </c>
      <c r="BS199">
        <f t="shared" si="2277"/>
        <v>0</v>
      </c>
      <c r="BT199">
        <f t="shared" si="2277"/>
        <v>0</v>
      </c>
      <c r="BU199">
        <f t="shared" si="2083"/>
        <v>0</v>
      </c>
      <c r="BV199">
        <f t="shared" si="2083"/>
        <v>0</v>
      </c>
      <c r="BW199">
        <f t="shared" si="2083"/>
        <v>0</v>
      </c>
      <c r="BX199">
        <f t="shared" si="2083"/>
        <v>0</v>
      </c>
      <c r="BY199">
        <f t="shared" si="2083"/>
        <v>0</v>
      </c>
      <c r="BZ199">
        <f t="shared" si="1974"/>
        <v>0</v>
      </c>
      <c r="CA199">
        <f t="shared" si="1974"/>
        <v>0</v>
      </c>
      <c r="CB199">
        <f t="shared" si="1974"/>
        <v>0</v>
      </c>
      <c r="CC199">
        <f t="shared" ref="CC199:CJ199" si="2278">+CC198</f>
        <v>0</v>
      </c>
      <c r="CD199">
        <f t="shared" si="2278"/>
        <v>0</v>
      </c>
      <c r="CE199">
        <f t="shared" si="2278"/>
        <v>0</v>
      </c>
      <c r="CF199">
        <f t="shared" si="2278"/>
        <v>0</v>
      </c>
      <c r="CG199">
        <f t="shared" si="2278"/>
        <v>0</v>
      </c>
      <c r="CH199">
        <f t="shared" si="2278"/>
        <v>0</v>
      </c>
      <c r="CI199">
        <f t="shared" si="2278"/>
        <v>0</v>
      </c>
      <c r="CJ199">
        <f t="shared" si="2278"/>
        <v>0</v>
      </c>
      <c r="CK199">
        <f t="shared" si="2091"/>
        <v>0</v>
      </c>
      <c r="CL199">
        <f t="shared" si="2091"/>
        <v>0</v>
      </c>
      <c r="CM199">
        <f t="shared" si="2091"/>
        <v>50</v>
      </c>
      <c r="CN199">
        <f t="shared" si="2091"/>
        <v>0</v>
      </c>
      <c r="CO199">
        <f t="shared" si="2091"/>
        <v>0</v>
      </c>
      <c r="CP199">
        <f t="shared" si="1976"/>
        <v>0</v>
      </c>
      <c r="CQ199">
        <f t="shared" si="1976"/>
        <v>0</v>
      </c>
      <c r="CR199">
        <f t="shared" si="1976"/>
        <v>0</v>
      </c>
    </row>
    <row r="200" spans="1:96" ht="14.25" customHeight="1" x14ac:dyDescent="0.35">
      <c r="A200" s="21" t="s">
        <v>99</v>
      </c>
      <c r="B200" s="21">
        <v>224100</v>
      </c>
      <c r="C200" s="21">
        <v>224150</v>
      </c>
      <c r="D200" s="21">
        <f t="shared" si="2232"/>
        <v>50</v>
      </c>
      <c r="E200" s="21"/>
      <c r="F200" s="21"/>
      <c r="G200" s="23">
        <v>2400</v>
      </c>
      <c r="H200" s="80">
        <v>1156.4647775229939</v>
      </c>
      <c r="I200" s="80">
        <v>1044.1145796771373</v>
      </c>
      <c r="J200" s="80">
        <v>1179.0797046690443</v>
      </c>
      <c r="K200" s="80">
        <v>1216.8744012361801</v>
      </c>
      <c r="L200" s="80">
        <v>874.37538612774995</v>
      </c>
      <c r="M200" s="80">
        <v>765.51401510598794</v>
      </c>
      <c r="N200" s="80">
        <v>1300.4627614991207</v>
      </c>
      <c r="O200" s="80">
        <v>1006.9441147709224</v>
      </c>
      <c r="P200" s="23">
        <v>5</v>
      </c>
      <c r="Q200" s="78">
        <v>2.5</v>
      </c>
      <c r="R200" s="78">
        <v>4.4000000000000004</v>
      </c>
      <c r="S200" s="78">
        <v>4.5</v>
      </c>
      <c r="T200" s="78">
        <v>3.4</v>
      </c>
      <c r="U200" s="78">
        <v>4.8</v>
      </c>
      <c r="V200" s="78">
        <v>3.5</v>
      </c>
      <c r="W200" s="78">
        <v>2.8</v>
      </c>
      <c r="X200" s="78">
        <v>2.9</v>
      </c>
      <c r="Y200" s="23">
        <v>5</v>
      </c>
      <c r="Z200" s="25">
        <v>7.4464571500505741E-2</v>
      </c>
      <c r="AA200" s="25">
        <v>9.5582857142857153E-3</v>
      </c>
      <c r="AB200" s="25">
        <v>1.4018857142857142E-2</v>
      </c>
      <c r="AC200" s="25">
        <v>2.2799999999999999E-3</v>
      </c>
      <c r="AD200" s="25">
        <v>8.7182857142857131E-3</v>
      </c>
      <c r="AE200" s="25">
        <v>1.6114285714285715E-4</v>
      </c>
      <c r="AF200" s="25">
        <v>0</v>
      </c>
      <c r="AG200" s="25">
        <v>3.7337142857142855E-3</v>
      </c>
      <c r="AH200" s="23">
        <v>1</v>
      </c>
      <c r="AI200" s="76">
        <v>0</v>
      </c>
      <c r="AJ200" s="76">
        <v>0</v>
      </c>
      <c r="AK200" s="76">
        <v>0</v>
      </c>
      <c r="AL200" s="76">
        <v>0</v>
      </c>
      <c r="AM200" s="76">
        <v>0</v>
      </c>
      <c r="AN200" s="76">
        <v>0</v>
      </c>
      <c r="AO200" s="76">
        <v>4.6857142857142861E-2</v>
      </c>
      <c r="AP200" s="76">
        <v>3.1142857142857146E-2</v>
      </c>
      <c r="BE200">
        <f>+IF(H200&gt;2400,1,0)</f>
        <v>0</v>
      </c>
      <c r="BF200">
        <f t="shared" ref="BF200" si="2279">+IF(I200&gt;2400,1,0)</f>
        <v>0</v>
      </c>
      <c r="BG200">
        <f t="shared" ref="BG200" si="2280">+IF(J200&gt;2400,1,0)</f>
        <v>0</v>
      </c>
      <c r="BH200">
        <f t="shared" ref="BH200" si="2281">+IF(K200&gt;2400,1,0)</f>
        <v>0</v>
      </c>
      <c r="BI200">
        <f t="shared" ref="BI200" si="2282">+IF(L200&gt;2400,1,0)</f>
        <v>0</v>
      </c>
      <c r="BJ200">
        <f t="shared" ref="BJ200" si="2283">+IF(M200&gt;2400,1,0)</f>
        <v>0</v>
      </c>
      <c r="BK200">
        <f t="shared" ref="BK200" si="2284">+IF(N200&gt;2400,1,0)</f>
        <v>0</v>
      </c>
      <c r="BL200">
        <f t="shared" ref="BL200" si="2285">+IF(O200&gt;2400,1,0)</f>
        <v>0</v>
      </c>
      <c r="BM200">
        <f>+IF(Q200&gt;5,1,0)</f>
        <v>0</v>
      </c>
      <c r="BN200">
        <f t="shared" ref="BN200" si="2286">+IF(R200&gt;5,1,0)</f>
        <v>0</v>
      </c>
      <c r="BO200">
        <f t="shared" ref="BO200" si="2287">+IF(S200&gt;5,1,0)</f>
        <v>0</v>
      </c>
      <c r="BP200">
        <f t="shared" ref="BP200" si="2288">+IF(T200&gt;5,1,0)</f>
        <v>0</v>
      </c>
      <c r="BQ200">
        <f t="shared" ref="BQ200" si="2289">+IF(U200&gt;5,1,0)</f>
        <v>0</v>
      </c>
      <c r="BR200">
        <f t="shared" ref="BR200" si="2290">+IF(V200&gt;5,1,0)</f>
        <v>0</v>
      </c>
      <c r="BS200">
        <f t="shared" ref="BS200" si="2291">+IF(W200&gt;5,1,0)</f>
        <v>0</v>
      </c>
      <c r="BT200">
        <f t="shared" ref="BT200" si="2292">+IF(X200&gt;5,1,0)</f>
        <v>0</v>
      </c>
      <c r="BU200">
        <f t="shared" si="2083"/>
        <v>0</v>
      </c>
      <c r="BV200">
        <f t="shared" si="2083"/>
        <v>0</v>
      </c>
      <c r="BW200">
        <f t="shared" si="2083"/>
        <v>0</v>
      </c>
      <c r="BX200">
        <f t="shared" si="2083"/>
        <v>0</v>
      </c>
      <c r="BY200">
        <f t="shared" si="2083"/>
        <v>0</v>
      </c>
      <c r="BZ200">
        <f t="shared" si="1974"/>
        <v>0</v>
      </c>
      <c r="CA200">
        <f t="shared" si="1974"/>
        <v>0</v>
      </c>
      <c r="CB200">
        <f t="shared" si="1974"/>
        <v>0</v>
      </c>
      <c r="CC200">
        <f>+IF(AI200&gt;1,1,0)</f>
        <v>0</v>
      </c>
      <c r="CD200">
        <f t="shared" ref="CD200" si="2293">+IF(AJ200&gt;1,1,0)</f>
        <v>0</v>
      </c>
      <c r="CE200">
        <f t="shared" ref="CE200" si="2294">+IF(AK200&gt;1,1,0)</f>
        <v>0</v>
      </c>
      <c r="CF200">
        <f t="shared" ref="CF200" si="2295">+IF(AL200&gt;1,1,0)</f>
        <v>0</v>
      </c>
      <c r="CG200">
        <f t="shared" ref="CG200" si="2296">+IF(AM200&gt;1,1,0)</f>
        <v>0</v>
      </c>
      <c r="CH200">
        <f t="shared" ref="CH200" si="2297">+IF(AN200&gt;1,1,0)</f>
        <v>0</v>
      </c>
      <c r="CI200">
        <f t="shared" ref="CI200" si="2298">+IF(AO200&gt;1,1,0)</f>
        <v>0</v>
      </c>
      <c r="CJ200">
        <f t="shared" ref="CJ200" si="2299">+IF(AP200&gt;1,1,0)</f>
        <v>0</v>
      </c>
      <c r="CK200">
        <f t="shared" si="2091"/>
        <v>0</v>
      </c>
      <c r="CL200">
        <f t="shared" si="2091"/>
        <v>0</v>
      </c>
      <c r="CM200">
        <f t="shared" si="2091"/>
        <v>0</v>
      </c>
      <c r="CN200">
        <f t="shared" si="2091"/>
        <v>0</v>
      </c>
      <c r="CO200">
        <f t="shared" si="2091"/>
        <v>0</v>
      </c>
      <c r="CP200">
        <f t="shared" si="1976"/>
        <v>0</v>
      </c>
      <c r="CQ200">
        <f t="shared" si="1976"/>
        <v>0</v>
      </c>
      <c r="CR200">
        <f t="shared" si="1976"/>
        <v>0</v>
      </c>
    </row>
    <row r="201" spans="1:96" ht="14.25" customHeight="1" x14ac:dyDescent="0.35">
      <c r="A201" s="21" t="s">
        <v>99</v>
      </c>
      <c r="B201" s="21">
        <v>224150</v>
      </c>
      <c r="C201" s="21">
        <v>224200</v>
      </c>
      <c r="D201" s="21">
        <f t="shared" si="2232"/>
        <v>50</v>
      </c>
      <c r="E201" s="21"/>
      <c r="F201" s="21"/>
      <c r="G201" s="23">
        <v>2400</v>
      </c>
      <c r="H201" s="81"/>
      <c r="I201" s="81"/>
      <c r="J201" s="81"/>
      <c r="K201" s="81"/>
      <c r="L201" s="81"/>
      <c r="M201" s="81"/>
      <c r="N201" s="81"/>
      <c r="O201" s="81"/>
      <c r="P201" s="23">
        <v>5</v>
      </c>
      <c r="Q201" s="79"/>
      <c r="R201" s="79"/>
      <c r="S201" s="79"/>
      <c r="T201" s="79"/>
      <c r="U201" s="79"/>
      <c r="V201" s="79"/>
      <c r="W201" s="79"/>
      <c r="X201" s="79"/>
      <c r="Y201" s="23">
        <v>5</v>
      </c>
      <c r="Z201" s="25">
        <v>1.4021714410781861E-2</v>
      </c>
      <c r="AA201" s="25">
        <v>9.8914285714285718E-3</v>
      </c>
      <c r="AB201" s="25">
        <v>2.4942285714285715E-2</v>
      </c>
      <c r="AC201" s="25">
        <v>5.8068571428571431E-3</v>
      </c>
      <c r="AD201" s="25">
        <v>6.1228571428571434E-3</v>
      </c>
      <c r="AE201" s="25">
        <v>5.6571428571428571E-4</v>
      </c>
      <c r="AF201" s="25">
        <v>1.5999999999999999E-4</v>
      </c>
      <c r="AG201" s="25">
        <v>1.281142857142857E-3</v>
      </c>
      <c r="AH201" s="23">
        <v>1</v>
      </c>
      <c r="AI201" s="77"/>
      <c r="AJ201" s="77"/>
      <c r="AK201" s="77"/>
      <c r="AL201" s="77"/>
      <c r="AM201" s="77"/>
      <c r="AN201" s="77"/>
      <c r="AO201" s="77"/>
      <c r="AP201" s="77"/>
      <c r="BE201">
        <f t="shared" ref="BE201:BT201" si="2300">+BE200</f>
        <v>0</v>
      </c>
      <c r="BF201">
        <f t="shared" si="2300"/>
        <v>0</v>
      </c>
      <c r="BG201">
        <f t="shared" si="2300"/>
        <v>0</v>
      </c>
      <c r="BH201">
        <f t="shared" si="2300"/>
        <v>0</v>
      </c>
      <c r="BI201">
        <f t="shared" si="2300"/>
        <v>0</v>
      </c>
      <c r="BJ201">
        <f t="shared" si="2300"/>
        <v>0</v>
      </c>
      <c r="BK201">
        <f t="shared" si="2300"/>
        <v>0</v>
      </c>
      <c r="BL201">
        <f t="shared" si="2300"/>
        <v>0</v>
      </c>
      <c r="BM201">
        <f t="shared" si="2300"/>
        <v>0</v>
      </c>
      <c r="BN201">
        <f t="shared" si="2300"/>
        <v>0</v>
      </c>
      <c r="BO201">
        <f t="shared" si="2300"/>
        <v>0</v>
      </c>
      <c r="BP201">
        <f t="shared" si="2300"/>
        <v>0</v>
      </c>
      <c r="BQ201">
        <f t="shared" si="2300"/>
        <v>0</v>
      </c>
      <c r="BR201">
        <f t="shared" si="2300"/>
        <v>0</v>
      </c>
      <c r="BS201">
        <f t="shared" si="2300"/>
        <v>0</v>
      </c>
      <c r="BT201">
        <f t="shared" si="2300"/>
        <v>0</v>
      </c>
      <c r="BU201">
        <f t="shared" si="2083"/>
        <v>0</v>
      </c>
      <c r="BV201">
        <f t="shared" si="2083"/>
        <v>0</v>
      </c>
      <c r="BW201">
        <f t="shared" si="2083"/>
        <v>0</v>
      </c>
      <c r="BX201">
        <f t="shared" si="2083"/>
        <v>0</v>
      </c>
      <c r="BY201">
        <f t="shared" si="2083"/>
        <v>0</v>
      </c>
      <c r="BZ201">
        <f t="shared" si="1974"/>
        <v>0</v>
      </c>
      <c r="CA201">
        <f t="shared" si="1974"/>
        <v>0</v>
      </c>
      <c r="CB201">
        <f t="shared" si="1974"/>
        <v>0</v>
      </c>
      <c r="CC201">
        <f t="shared" ref="CC201:CJ201" si="2301">+CC200</f>
        <v>0</v>
      </c>
      <c r="CD201">
        <f t="shared" si="2301"/>
        <v>0</v>
      </c>
      <c r="CE201">
        <f t="shared" si="2301"/>
        <v>0</v>
      </c>
      <c r="CF201">
        <f t="shared" si="2301"/>
        <v>0</v>
      </c>
      <c r="CG201">
        <f t="shared" si="2301"/>
        <v>0</v>
      </c>
      <c r="CH201">
        <f t="shared" si="2301"/>
        <v>0</v>
      </c>
      <c r="CI201">
        <f t="shared" si="2301"/>
        <v>0</v>
      </c>
      <c r="CJ201">
        <f t="shared" si="2301"/>
        <v>0</v>
      </c>
      <c r="CK201">
        <f t="shared" si="2091"/>
        <v>0</v>
      </c>
      <c r="CL201">
        <f t="shared" si="2091"/>
        <v>0</v>
      </c>
      <c r="CM201">
        <f t="shared" si="2091"/>
        <v>0</v>
      </c>
      <c r="CN201">
        <f t="shared" si="2091"/>
        <v>0</v>
      </c>
      <c r="CO201">
        <f t="shared" si="2091"/>
        <v>0</v>
      </c>
      <c r="CP201">
        <f t="shared" si="1976"/>
        <v>0</v>
      </c>
      <c r="CQ201">
        <f t="shared" si="1976"/>
        <v>0</v>
      </c>
      <c r="CR201">
        <f t="shared" si="1976"/>
        <v>0</v>
      </c>
    </row>
    <row r="202" spans="1:96" ht="14.25" customHeight="1" x14ac:dyDescent="0.35">
      <c r="A202" s="21" t="s">
        <v>99</v>
      </c>
      <c r="B202" s="21">
        <v>224200</v>
      </c>
      <c r="C202" s="21">
        <v>224250</v>
      </c>
      <c r="D202" s="21">
        <f t="shared" si="2232"/>
        <v>50</v>
      </c>
      <c r="E202" s="21"/>
      <c r="F202" s="21"/>
      <c r="G202" s="23">
        <v>2400</v>
      </c>
      <c r="H202" s="80">
        <v>1232.0277899355417</v>
      </c>
      <c r="I202" s="80">
        <v>1029.2290872712379</v>
      </c>
      <c r="J202" s="80">
        <v>1209.305266306578</v>
      </c>
      <c r="K202" s="80">
        <v>1194.1822393313262</v>
      </c>
      <c r="L202" s="80">
        <v>1006.9441147709224</v>
      </c>
      <c r="M202" s="80">
        <v>925.69081731380709</v>
      </c>
      <c r="N202" s="80">
        <v>823.38076442876877</v>
      </c>
      <c r="O202" s="80">
        <v>1081.4273917669218</v>
      </c>
      <c r="P202" s="23">
        <v>5</v>
      </c>
      <c r="Q202" s="78">
        <v>2.7</v>
      </c>
      <c r="R202" s="78">
        <v>4.4000000000000004</v>
      </c>
      <c r="S202" s="78">
        <v>3.2</v>
      </c>
      <c r="T202" s="78">
        <v>4</v>
      </c>
      <c r="U202" s="78">
        <v>4</v>
      </c>
      <c r="V202" s="78">
        <v>2.7</v>
      </c>
      <c r="W202" s="78">
        <v>2.7</v>
      </c>
      <c r="X202" s="78">
        <v>2.7</v>
      </c>
      <c r="Y202" s="23">
        <v>5</v>
      </c>
      <c r="Z202" s="25">
        <v>2.0296451428985596</v>
      </c>
      <c r="AA202" s="25">
        <v>1.9453142857142856E-2</v>
      </c>
      <c r="AB202" s="25">
        <v>3.3388000000000001E-2</v>
      </c>
      <c r="AC202" s="25">
        <v>6.1022857142857137E-3</v>
      </c>
      <c r="AD202" s="25">
        <v>2.8394285714285713E-3</v>
      </c>
      <c r="AE202" s="25">
        <v>6.6057142857142855E-4</v>
      </c>
      <c r="AF202" s="25">
        <v>4.4571428571428572E-4</v>
      </c>
      <c r="AG202" s="25">
        <v>7.462857142857142E-4</v>
      </c>
      <c r="AH202" s="23">
        <v>1</v>
      </c>
      <c r="AI202" s="76">
        <v>1.1428571173122952E-2</v>
      </c>
      <c r="AJ202" s="76">
        <v>0</v>
      </c>
      <c r="AK202" s="76">
        <v>0</v>
      </c>
      <c r="AL202" s="76">
        <v>0</v>
      </c>
      <c r="AM202" s="76">
        <v>0</v>
      </c>
      <c r="AN202" s="76">
        <v>4.2857142857142859E-3</v>
      </c>
      <c r="AO202" s="76">
        <v>1.0571428571428572E-2</v>
      </c>
      <c r="AP202" s="76">
        <v>0</v>
      </c>
      <c r="BE202">
        <f>+IF(H202&gt;2400,1,0)</f>
        <v>0</v>
      </c>
      <c r="BF202">
        <f t="shared" ref="BF202" si="2302">+IF(I202&gt;2400,1,0)</f>
        <v>0</v>
      </c>
      <c r="BG202">
        <f t="shared" ref="BG202" si="2303">+IF(J202&gt;2400,1,0)</f>
        <v>0</v>
      </c>
      <c r="BH202">
        <f t="shared" ref="BH202" si="2304">+IF(K202&gt;2400,1,0)</f>
        <v>0</v>
      </c>
      <c r="BI202">
        <f t="shared" ref="BI202" si="2305">+IF(L202&gt;2400,1,0)</f>
        <v>0</v>
      </c>
      <c r="BJ202">
        <f t="shared" ref="BJ202" si="2306">+IF(M202&gt;2400,1,0)</f>
        <v>0</v>
      </c>
      <c r="BK202">
        <f t="shared" ref="BK202" si="2307">+IF(N202&gt;2400,1,0)</f>
        <v>0</v>
      </c>
      <c r="BL202">
        <f t="shared" ref="BL202" si="2308">+IF(O202&gt;2400,1,0)</f>
        <v>0</v>
      </c>
      <c r="BM202">
        <f>+IF(Q202&gt;5,1,0)</f>
        <v>0</v>
      </c>
      <c r="BN202">
        <f t="shared" ref="BN202" si="2309">+IF(R202&gt;5,1,0)</f>
        <v>0</v>
      </c>
      <c r="BO202">
        <f t="shared" ref="BO202" si="2310">+IF(S202&gt;5,1,0)</f>
        <v>0</v>
      </c>
      <c r="BP202">
        <f t="shared" ref="BP202" si="2311">+IF(T202&gt;5,1,0)</f>
        <v>0</v>
      </c>
      <c r="BQ202">
        <f t="shared" ref="BQ202" si="2312">+IF(U202&gt;5,1,0)</f>
        <v>0</v>
      </c>
      <c r="BR202">
        <f t="shared" ref="BR202" si="2313">+IF(V202&gt;5,1,0)</f>
        <v>0</v>
      </c>
      <c r="BS202">
        <f t="shared" ref="BS202" si="2314">+IF(W202&gt;5,1,0)</f>
        <v>0</v>
      </c>
      <c r="BT202">
        <f t="shared" ref="BT202" si="2315">+IF(X202&gt;5,1,0)</f>
        <v>0</v>
      </c>
      <c r="BU202">
        <f t="shared" si="2083"/>
        <v>0</v>
      </c>
      <c r="BV202">
        <f t="shared" si="2083"/>
        <v>0</v>
      </c>
      <c r="BW202">
        <f t="shared" si="2083"/>
        <v>0</v>
      </c>
      <c r="BX202">
        <f t="shared" si="2083"/>
        <v>0</v>
      </c>
      <c r="BY202">
        <f t="shared" si="2083"/>
        <v>0</v>
      </c>
      <c r="BZ202">
        <f t="shared" si="1974"/>
        <v>0</v>
      </c>
      <c r="CA202">
        <f t="shared" si="1974"/>
        <v>0</v>
      </c>
      <c r="CB202">
        <f t="shared" si="1974"/>
        <v>0</v>
      </c>
      <c r="CC202">
        <f>+IF(AI202&gt;1,1,0)</f>
        <v>0</v>
      </c>
      <c r="CD202">
        <f t="shared" ref="CD202" si="2316">+IF(AJ202&gt;1,1,0)</f>
        <v>0</v>
      </c>
      <c r="CE202">
        <f t="shared" ref="CE202" si="2317">+IF(AK202&gt;1,1,0)</f>
        <v>0</v>
      </c>
      <c r="CF202">
        <f t="shared" ref="CF202" si="2318">+IF(AL202&gt;1,1,0)</f>
        <v>0</v>
      </c>
      <c r="CG202">
        <f t="shared" ref="CG202" si="2319">+IF(AM202&gt;1,1,0)</f>
        <v>0</v>
      </c>
      <c r="CH202">
        <f t="shared" ref="CH202" si="2320">+IF(AN202&gt;1,1,0)</f>
        <v>0</v>
      </c>
      <c r="CI202">
        <f t="shared" ref="CI202" si="2321">+IF(AO202&gt;1,1,0)</f>
        <v>0</v>
      </c>
      <c r="CJ202">
        <f t="shared" ref="CJ202" si="2322">+IF(AP202&gt;1,1,0)</f>
        <v>0</v>
      </c>
      <c r="CK202">
        <f t="shared" si="2091"/>
        <v>0</v>
      </c>
      <c r="CL202">
        <f t="shared" si="2091"/>
        <v>0</v>
      </c>
      <c r="CM202">
        <f t="shared" si="2091"/>
        <v>0</v>
      </c>
      <c r="CN202">
        <f t="shared" si="2091"/>
        <v>0</v>
      </c>
      <c r="CO202">
        <f t="shared" si="2091"/>
        <v>0</v>
      </c>
      <c r="CP202">
        <f t="shared" si="1976"/>
        <v>0</v>
      </c>
      <c r="CQ202">
        <f t="shared" si="1976"/>
        <v>0</v>
      </c>
      <c r="CR202">
        <f t="shared" si="1976"/>
        <v>0</v>
      </c>
    </row>
    <row r="203" spans="1:96" ht="14.25" customHeight="1" x14ac:dyDescent="0.35">
      <c r="A203" s="21" t="s">
        <v>99</v>
      </c>
      <c r="B203" s="21">
        <v>224250</v>
      </c>
      <c r="C203" s="21">
        <v>224300</v>
      </c>
      <c r="D203" s="21">
        <f t="shared" si="2232"/>
        <v>50</v>
      </c>
      <c r="E203" s="21"/>
      <c r="F203" s="21"/>
      <c r="G203" s="23">
        <v>2400</v>
      </c>
      <c r="H203" s="81"/>
      <c r="I203" s="81"/>
      <c r="J203" s="81"/>
      <c r="K203" s="81"/>
      <c r="L203" s="81"/>
      <c r="M203" s="81"/>
      <c r="N203" s="81"/>
      <c r="O203" s="81"/>
      <c r="P203" s="23">
        <v>5</v>
      </c>
      <c r="Q203" s="79"/>
      <c r="R203" s="79"/>
      <c r="S203" s="79"/>
      <c r="T203" s="79"/>
      <c r="U203" s="79"/>
      <c r="V203" s="79"/>
      <c r="W203" s="79"/>
      <c r="X203" s="79"/>
      <c r="Y203" s="23">
        <v>5</v>
      </c>
      <c r="Z203" s="25">
        <v>2.0322285902840749E-2</v>
      </c>
      <c r="AA203" s="25">
        <v>1.2309142857142857E-2</v>
      </c>
      <c r="AB203" s="25">
        <v>1.1474857142857143E-2</v>
      </c>
      <c r="AC203" s="25">
        <v>4.7628571428571433E-3</v>
      </c>
      <c r="AD203" s="25">
        <v>1.4220571428571428E-2</v>
      </c>
      <c r="AE203" s="25">
        <v>7.0228571428571415E-3</v>
      </c>
      <c r="AF203" s="25">
        <v>2.2325714285714288E-3</v>
      </c>
      <c r="AG203" s="25">
        <v>3.376571428571428E-3</v>
      </c>
      <c r="AH203" s="23">
        <v>1</v>
      </c>
      <c r="AI203" s="77"/>
      <c r="AJ203" s="77"/>
      <c r="AK203" s="77"/>
      <c r="AL203" s="77"/>
      <c r="AM203" s="77"/>
      <c r="AN203" s="77"/>
      <c r="AO203" s="77"/>
      <c r="AP203" s="77"/>
      <c r="BE203">
        <f t="shared" ref="BE203:BT203" si="2323">+BE202</f>
        <v>0</v>
      </c>
      <c r="BF203">
        <f t="shared" si="2323"/>
        <v>0</v>
      </c>
      <c r="BG203">
        <f t="shared" si="2323"/>
        <v>0</v>
      </c>
      <c r="BH203">
        <f t="shared" si="2323"/>
        <v>0</v>
      </c>
      <c r="BI203">
        <f t="shared" si="2323"/>
        <v>0</v>
      </c>
      <c r="BJ203">
        <f t="shared" si="2323"/>
        <v>0</v>
      </c>
      <c r="BK203">
        <f t="shared" si="2323"/>
        <v>0</v>
      </c>
      <c r="BL203">
        <f t="shared" si="2323"/>
        <v>0</v>
      </c>
      <c r="BM203">
        <f t="shared" si="2323"/>
        <v>0</v>
      </c>
      <c r="BN203">
        <f t="shared" si="2323"/>
        <v>0</v>
      </c>
      <c r="BO203">
        <f t="shared" si="2323"/>
        <v>0</v>
      </c>
      <c r="BP203">
        <f t="shared" si="2323"/>
        <v>0</v>
      </c>
      <c r="BQ203">
        <f t="shared" si="2323"/>
        <v>0</v>
      </c>
      <c r="BR203">
        <f t="shared" si="2323"/>
        <v>0</v>
      </c>
      <c r="BS203">
        <f t="shared" si="2323"/>
        <v>0</v>
      </c>
      <c r="BT203">
        <f t="shared" si="2323"/>
        <v>0</v>
      </c>
      <c r="BU203">
        <f t="shared" si="2083"/>
        <v>0</v>
      </c>
      <c r="BV203">
        <f t="shared" si="2083"/>
        <v>0</v>
      </c>
      <c r="BW203">
        <f t="shared" si="2083"/>
        <v>0</v>
      </c>
      <c r="BX203">
        <f t="shared" si="2083"/>
        <v>0</v>
      </c>
      <c r="BY203">
        <f t="shared" si="2083"/>
        <v>0</v>
      </c>
      <c r="BZ203">
        <f t="shared" si="1974"/>
        <v>0</v>
      </c>
      <c r="CA203">
        <f t="shared" si="1974"/>
        <v>0</v>
      </c>
      <c r="CB203">
        <f t="shared" si="1974"/>
        <v>0</v>
      </c>
      <c r="CC203">
        <f t="shared" ref="CC203:CJ203" si="2324">+CC202</f>
        <v>0</v>
      </c>
      <c r="CD203">
        <f t="shared" si="2324"/>
        <v>0</v>
      </c>
      <c r="CE203">
        <f t="shared" si="2324"/>
        <v>0</v>
      </c>
      <c r="CF203">
        <f t="shared" si="2324"/>
        <v>0</v>
      </c>
      <c r="CG203">
        <f t="shared" si="2324"/>
        <v>0</v>
      </c>
      <c r="CH203">
        <f t="shared" si="2324"/>
        <v>0</v>
      </c>
      <c r="CI203">
        <f t="shared" si="2324"/>
        <v>0</v>
      </c>
      <c r="CJ203">
        <f t="shared" si="2324"/>
        <v>0</v>
      </c>
      <c r="CK203">
        <f t="shared" si="2091"/>
        <v>0</v>
      </c>
      <c r="CL203">
        <f t="shared" si="2091"/>
        <v>0</v>
      </c>
      <c r="CM203">
        <f t="shared" si="2091"/>
        <v>0</v>
      </c>
      <c r="CN203">
        <f t="shared" si="2091"/>
        <v>0</v>
      </c>
      <c r="CO203">
        <f t="shared" si="2091"/>
        <v>0</v>
      </c>
      <c r="CP203">
        <f t="shared" si="1976"/>
        <v>0</v>
      </c>
      <c r="CQ203">
        <f t="shared" si="1976"/>
        <v>0</v>
      </c>
      <c r="CR203">
        <f t="shared" si="1976"/>
        <v>0</v>
      </c>
    </row>
    <row r="204" spans="1:96" ht="14.25" customHeight="1" x14ac:dyDescent="0.35">
      <c r="A204" s="21" t="s">
        <v>99</v>
      </c>
      <c r="B204" s="21">
        <v>224300</v>
      </c>
      <c r="C204" s="21">
        <v>224350</v>
      </c>
      <c r="D204" s="21">
        <f t="shared" si="2232"/>
        <v>50</v>
      </c>
      <c r="E204" s="21"/>
      <c r="F204" s="21"/>
      <c r="G204" s="23">
        <v>2400</v>
      </c>
      <c r="H204" s="80">
        <v>1194.1822393313262</v>
      </c>
      <c r="I204" s="80">
        <v>1133.8971366963031</v>
      </c>
      <c r="J204" s="80">
        <v>1044.1145796771373</v>
      </c>
      <c r="K204" s="80">
        <v>1531.2986370787364</v>
      </c>
      <c r="L204" s="80">
        <v>1044.1145796771373</v>
      </c>
      <c r="M204" s="80">
        <v>852.48039605572819</v>
      </c>
      <c r="N204" s="80">
        <v>1118.8786763994492</v>
      </c>
      <c r="O204" s="80">
        <v>1133.8971366963031</v>
      </c>
      <c r="P204" s="23">
        <v>5</v>
      </c>
      <c r="Q204" s="78">
        <v>2.5</v>
      </c>
      <c r="R204" s="78">
        <v>4.0999999999999996</v>
      </c>
      <c r="S204" s="78">
        <v>4.2</v>
      </c>
      <c r="T204" s="78">
        <v>3.4</v>
      </c>
      <c r="U204" s="78">
        <v>3.2</v>
      </c>
      <c r="V204" s="78">
        <v>2.8</v>
      </c>
      <c r="W204" s="78">
        <v>2.8</v>
      </c>
      <c r="X204" s="78">
        <v>2.7</v>
      </c>
      <c r="Y204" s="23">
        <v>5</v>
      </c>
      <c r="Z204" s="25">
        <v>1.2209714287349155E-2</v>
      </c>
      <c r="AA204" s="25">
        <v>1.4785714285714286E-2</v>
      </c>
      <c r="AB204" s="25">
        <v>9.8125714285714292E-3</v>
      </c>
      <c r="AC204" s="25">
        <v>1.2370857142857144E-2</v>
      </c>
      <c r="AD204" s="25">
        <v>6.1725714285714283E-3</v>
      </c>
      <c r="AE204" s="25">
        <v>1.4959999999999997E-3</v>
      </c>
      <c r="AF204" s="25">
        <v>5.2445714285714283E-3</v>
      </c>
      <c r="AG204" s="25">
        <v>1.5320000000000002E-3</v>
      </c>
      <c r="AH204" s="23">
        <v>1</v>
      </c>
      <c r="AI204" s="76">
        <v>0</v>
      </c>
      <c r="AJ204" s="76">
        <v>0</v>
      </c>
      <c r="AK204" s="76">
        <v>1.2E-2</v>
      </c>
      <c r="AL204" s="76">
        <v>6.2857142857142851E-3</v>
      </c>
      <c r="AM204" s="76">
        <v>0</v>
      </c>
      <c r="AN204" s="76">
        <v>0</v>
      </c>
      <c r="AO204" s="76">
        <v>2.3714285714285716E-2</v>
      </c>
      <c r="AP204" s="76">
        <v>5.1428571428571426E-3</v>
      </c>
      <c r="BE204">
        <f>+IF(H204&gt;2400,1,0)</f>
        <v>0</v>
      </c>
      <c r="BF204">
        <f t="shared" ref="BF204" si="2325">+IF(I204&gt;2400,1,0)</f>
        <v>0</v>
      </c>
      <c r="BG204">
        <f t="shared" ref="BG204" si="2326">+IF(J204&gt;2400,1,0)</f>
        <v>0</v>
      </c>
      <c r="BH204">
        <f t="shared" ref="BH204" si="2327">+IF(K204&gt;2400,1,0)</f>
        <v>0</v>
      </c>
      <c r="BI204">
        <f t="shared" ref="BI204" si="2328">+IF(L204&gt;2400,1,0)</f>
        <v>0</v>
      </c>
      <c r="BJ204">
        <f t="shared" ref="BJ204" si="2329">+IF(M204&gt;2400,1,0)</f>
        <v>0</v>
      </c>
      <c r="BK204">
        <f t="shared" ref="BK204" si="2330">+IF(N204&gt;2400,1,0)</f>
        <v>0</v>
      </c>
      <c r="BL204">
        <f t="shared" ref="BL204" si="2331">+IF(O204&gt;2400,1,0)</f>
        <v>0</v>
      </c>
      <c r="BM204">
        <f>+IF(Q204&gt;5,1,0)</f>
        <v>0</v>
      </c>
      <c r="BN204">
        <f t="shared" ref="BN204" si="2332">+IF(R204&gt;5,1,0)</f>
        <v>0</v>
      </c>
      <c r="BO204">
        <f t="shared" ref="BO204" si="2333">+IF(S204&gt;5,1,0)</f>
        <v>0</v>
      </c>
      <c r="BP204">
        <f t="shared" ref="BP204" si="2334">+IF(T204&gt;5,1,0)</f>
        <v>0</v>
      </c>
      <c r="BQ204">
        <f t="shared" ref="BQ204" si="2335">+IF(U204&gt;5,1,0)</f>
        <v>0</v>
      </c>
      <c r="BR204">
        <f t="shared" ref="BR204" si="2336">+IF(V204&gt;5,1,0)</f>
        <v>0</v>
      </c>
      <c r="BS204">
        <f t="shared" ref="BS204" si="2337">+IF(W204&gt;5,1,0)</f>
        <v>0</v>
      </c>
      <c r="BT204">
        <f t="shared" ref="BT204" si="2338">+IF(X204&gt;5,1,0)</f>
        <v>0</v>
      </c>
      <c r="BU204">
        <f t="shared" si="2083"/>
        <v>0</v>
      </c>
      <c r="BV204">
        <f t="shared" si="2083"/>
        <v>0</v>
      </c>
      <c r="BW204">
        <f t="shared" si="2083"/>
        <v>0</v>
      </c>
      <c r="BX204">
        <f t="shared" si="2083"/>
        <v>0</v>
      </c>
      <c r="BY204">
        <f t="shared" si="2083"/>
        <v>0</v>
      </c>
      <c r="BZ204">
        <f t="shared" si="1974"/>
        <v>0</v>
      </c>
      <c r="CA204">
        <f t="shared" si="1974"/>
        <v>0</v>
      </c>
      <c r="CB204">
        <f t="shared" si="1974"/>
        <v>0</v>
      </c>
      <c r="CC204">
        <f>+IF(AI204&gt;1,1,0)</f>
        <v>0</v>
      </c>
      <c r="CD204">
        <f t="shared" ref="CD204" si="2339">+IF(AJ204&gt;1,1,0)</f>
        <v>0</v>
      </c>
      <c r="CE204">
        <f t="shared" ref="CE204" si="2340">+IF(AK204&gt;1,1,0)</f>
        <v>0</v>
      </c>
      <c r="CF204">
        <f t="shared" ref="CF204" si="2341">+IF(AL204&gt;1,1,0)</f>
        <v>0</v>
      </c>
      <c r="CG204">
        <f t="shared" ref="CG204" si="2342">+IF(AM204&gt;1,1,0)</f>
        <v>0</v>
      </c>
      <c r="CH204">
        <f t="shared" ref="CH204" si="2343">+IF(AN204&gt;1,1,0)</f>
        <v>0</v>
      </c>
      <c r="CI204">
        <f t="shared" ref="CI204" si="2344">+IF(AO204&gt;1,1,0)</f>
        <v>0</v>
      </c>
      <c r="CJ204">
        <f t="shared" ref="CJ204" si="2345">+IF(AP204&gt;1,1,0)</f>
        <v>0</v>
      </c>
      <c r="CK204">
        <f t="shared" si="2091"/>
        <v>0</v>
      </c>
      <c r="CL204">
        <f t="shared" si="2091"/>
        <v>0</v>
      </c>
      <c r="CM204">
        <f t="shared" si="2091"/>
        <v>0</v>
      </c>
      <c r="CN204">
        <f t="shared" si="2091"/>
        <v>0</v>
      </c>
      <c r="CO204">
        <f t="shared" si="2091"/>
        <v>0</v>
      </c>
      <c r="CP204">
        <f t="shared" si="1976"/>
        <v>0</v>
      </c>
      <c r="CQ204">
        <f t="shared" si="1976"/>
        <v>0</v>
      </c>
      <c r="CR204">
        <f t="shared" si="1976"/>
        <v>0</v>
      </c>
    </row>
    <row r="205" spans="1:96" ht="14.25" customHeight="1" x14ac:dyDescent="0.35">
      <c r="A205" s="21" t="s">
        <v>99</v>
      </c>
      <c r="B205" s="21">
        <v>224350</v>
      </c>
      <c r="C205" s="21">
        <v>224400</v>
      </c>
      <c r="D205" s="21">
        <f t="shared" si="2232"/>
        <v>50</v>
      </c>
      <c r="E205" s="21"/>
      <c r="F205" s="21"/>
      <c r="G205" s="23">
        <v>2400</v>
      </c>
      <c r="H205" s="81"/>
      <c r="I205" s="81"/>
      <c r="J205" s="81"/>
      <c r="K205" s="81"/>
      <c r="L205" s="81"/>
      <c r="M205" s="81"/>
      <c r="N205" s="81"/>
      <c r="O205" s="81"/>
      <c r="P205" s="23">
        <v>5</v>
      </c>
      <c r="Q205" s="79"/>
      <c r="R205" s="79"/>
      <c r="S205" s="79"/>
      <c r="T205" s="79"/>
      <c r="U205" s="79"/>
      <c r="V205" s="79"/>
      <c r="W205" s="79"/>
      <c r="X205" s="79"/>
      <c r="Y205" s="23">
        <v>5</v>
      </c>
      <c r="Z205" s="25">
        <v>8.5520001234327039E-3</v>
      </c>
      <c r="AA205" s="25">
        <v>1.1952000000000001E-2</v>
      </c>
      <c r="AB205" s="25">
        <v>2.3605714285714289E-3</v>
      </c>
      <c r="AC205" s="25">
        <v>4.568E-3</v>
      </c>
      <c r="AD205" s="25">
        <v>1.3012000000000001E-2</v>
      </c>
      <c r="AE205" s="25">
        <v>2.0257142857142856E-3</v>
      </c>
      <c r="AF205" s="25">
        <v>2.2719999999999997E-3</v>
      </c>
      <c r="AG205" s="25">
        <v>6.1771428571428576E-3</v>
      </c>
      <c r="AH205" s="23">
        <v>1</v>
      </c>
      <c r="AI205" s="77"/>
      <c r="AJ205" s="77"/>
      <c r="AK205" s="77"/>
      <c r="AL205" s="77"/>
      <c r="AM205" s="77"/>
      <c r="AN205" s="77"/>
      <c r="AO205" s="77"/>
      <c r="AP205" s="77"/>
      <c r="BE205">
        <f t="shared" ref="BE205:BT205" si="2346">+BE204</f>
        <v>0</v>
      </c>
      <c r="BF205">
        <f t="shared" si="2346"/>
        <v>0</v>
      </c>
      <c r="BG205">
        <f t="shared" si="2346"/>
        <v>0</v>
      </c>
      <c r="BH205">
        <f t="shared" si="2346"/>
        <v>0</v>
      </c>
      <c r="BI205">
        <f t="shared" si="2346"/>
        <v>0</v>
      </c>
      <c r="BJ205">
        <f t="shared" si="2346"/>
        <v>0</v>
      </c>
      <c r="BK205">
        <f t="shared" si="2346"/>
        <v>0</v>
      </c>
      <c r="BL205">
        <f t="shared" si="2346"/>
        <v>0</v>
      </c>
      <c r="BM205">
        <f t="shared" si="2346"/>
        <v>0</v>
      </c>
      <c r="BN205">
        <f t="shared" si="2346"/>
        <v>0</v>
      </c>
      <c r="BO205">
        <f t="shared" si="2346"/>
        <v>0</v>
      </c>
      <c r="BP205">
        <f t="shared" si="2346"/>
        <v>0</v>
      </c>
      <c r="BQ205">
        <f t="shared" si="2346"/>
        <v>0</v>
      </c>
      <c r="BR205">
        <f t="shared" si="2346"/>
        <v>0</v>
      </c>
      <c r="BS205">
        <f t="shared" si="2346"/>
        <v>0</v>
      </c>
      <c r="BT205">
        <f t="shared" si="2346"/>
        <v>0</v>
      </c>
      <c r="BU205">
        <f t="shared" si="2083"/>
        <v>0</v>
      </c>
      <c r="BV205">
        <f t="shared" si="2083"/>
        <v>0</v>
      </c>
      <c r="BW205">
        <f t="shared" si="2083"/>
        <v>0</v>
      </c>
      <c r="BX205">
        <f t="shared" si="2083"/>
        <v>0</v>
      </c>
      <c r="BY205">
        <f t="shared" si="2083"/>
        <v>0</v>
      </c>
      <c r="BZ205">
        <f t="shared" si="1974"/>
        <v>0</v>
      </c>
      <c r="CA205">
        <f t="shared" si="1974"/>
        <v>0</v>
      </c>
      <c r="CB205">
        <f t="shared" si="1974"/>
        <v>0</v>
      </c>
      <c r="CC205">
        <f t="shared" ref="CC205:CJ205" si="2347">+CC204</f>
        <v>0</v>
      </c>
      <c r="CD205">
        <f t="shared" si="2347"/>
        <v>0</v>
      </c>
      <c r="CE205">
        <f t="shared" si="2347"/>
        <v>0</v>
      </c>
      <c r="CF205">
        <f t="shared" si="2347"/>
        <v>0</v>
      </c>
      <c r="CG205">
        <f t="shared" si="2347"/>
        <v>0</v>
      </c>
      <c r="CH205">
        <f t="shared" si="2347"/>
        <v>0</v>
      </c>
      <c r="CI205">
        <f t="shared" si="2347"/>
        <v>0</v>
      </c>
      <c r="CJ205">
        <f t="shared" si="2347"/>
        <v>0</v>
      </c>
      <c r="CK205">
        <f t="shared" si="2091"/>
        <v>0</v>
      </c>
      <c r="CL205">
        <f t="shared" si="2091"/>
        <v>0</v>
      </c>
      <c r="CM205">
        <f t="shared" si="2091"/>
        <v>0</v>
      </c>
      <c r="CN205">
        <f t="shared" si="2091"/>
        <v>0</v>
      </c>
      <c r="CO205">
        <f t="shared" si="2091"/>
        <v>0</v>
      </c>
      <c r="CP205">
        <f t="shared" si="1976"/>
        <v>0</v>
      </c>
      <c r="CQ205">
        <f t="shared" si="1976"/>
        <v>0</v>
      </c>
      <c r="CR205">
        <f t="shared" si="1976"/>
        <v>0</v>
      </c>
    </row>
    <row r="206" spans="1:96" ht="14.25" customHeight="1" x14ac:dyDescent="0.35">
      <c r="A206" s="21" t="s">
        <v>99</v>
      </c>
      <c r="B206" s="21">
        <v>224400</v>
      </c>
      <c r="C206" s="21">
        <v>224450</v>
      </c>
      <c r="D206" s="21">
        <f t="shared" si="2232"/>
        <v>50</v>
      </c>
      <c r="E206" s="21"/>
      <c r="F206" s="21"/>
      <c r="G206" s="23">
        <v>2400</v>
      </c>
      <c r="H206" s="80">
        <v>962.53326575902634</v>
      </c>
      <c r="I206" s="80">
        <v>787.16098374695628</v>
      </c>
      <c r="J206" s="80">
        <v>955.15248948738645</v>
      </c>
      <c r="K206" s="80">
        <v>1201.7412039816743</v>
      </c>
      <c r="L206" s="80">
        <v>1081.4273917669218</v>
      </c>
      <c r="M206" s="80">
        <v>1126.3852246651932</v>
      </c>
      <c r="N206" s="80">
        <v>1438.4818610435104</v>
      </c>
      <c r="O206" s="80">
        <v>1384.6311038989984</v>
      </c>
      <c r="P206" s="23">
        <v>5</v>
      </c>
      <c r="Q206" s="78">
        <v>2.2999999999999998</v>
      </c>
      <c r="R206" s="78">
        <v>3.3</v>
      </c>
      <c r="S206" s="78">
        <v>5.3</v>
      </c>
      <c r="T206" s="78">
        <v>3.4</v>
      </c>
      <c r="U206" s="78">
        <v>3</v>
      </c>
      <c r="V206" s="78">
        <v>2.8</v>
      </c>
      <c r="W206" s="78">
        <v>3.2</v>
      </c>
      <c r="X206" s="78">
        <v>2.6</v>
      </c>
      <c r="Y206" s="23">
        <v>5</v>
      </c>
      <c r="Z206" s="25">
        <v>1.4433714208602906E-2</v>
      </c>
      <c r="AA206" s="25">
        <v>1.8405714285714286E-3</v>
      </c>
      <c r="AB206" s="25">
        <v>3.4451428571428567E-3</v>
      </c>
      <c r="AC206" s="25">
        <v>7.4262857142857143E-3</v>
      </c>
      <c r="AD206" s="25">
        <v>1.683085714285714E-2</v>
      </c>
      <c r="AE206" s="25">
        <v>1.5902857142857144E-3</v>
      </c>
      <c r="AF206" s="25">
        <v>0</v>
      </c>
      <c r="AG206" s="25">
        <v>2.6119999999999997E-3</v>
      </c>
      <c r="AH206" s="23">
        <v>1</v>
      </c>
      <c r="AI206" s="76">
        <v>2.5714284607342309E-3</v>
      </c>
      <c r="AJ206" s="76">
        <v>1.1428571428571429E-3</v>
      </c>
      <c r="AK206" s="76">
        <v>0</v>
      </c>
      <c r="AL206" s="76">
        <v>3.4285714285714284E-3</v>
      </c>
      <c r="AM206" s="76">
        <v>0</v>
      </c>
      <c r="AN206" s="76">
        <v>0</v>
      </c>
      <c r="AO206" s="76">
        <v>0.10085714285714285</v>
      </c>
      <c r="AP206" s="76">
        <v>0</v>
      </c>
      <c r="BE206">
        <f>+IF(H206&gt;2400,1,0)</f>
        <v>0</v>
      </c>
      <c r="BF206">
        <f t="shared" ref="BF206" si="2348">+IF(I206&gt;2400,1,0)</f>
        <v>0</v>
      </c>
      <c r="BG206">
        <f t="shared" ref="BG206" si="2349">+IF(J206&gt;2400,1,0)</f>
        <v>0</v>
      </c>
      <c r="BH206">
        <f t="shared" ref="BH206" si="2350">+IF(K206&gt;2400,1,0)</f>
        <v>0</v>
      </c>
      <c r="BI206">
        <f t="shared" ref="BI206" si="2351">+IF(L206&gt;2400,1,0)</f>
        <v>0</v>
      </c>
      <c r="BJ206">
        <f t="shared" ref="BJ206" si="2352">+IF(M206&gt;2400,1,0)</f>
        <v>0</v>
      </c>
      <c r="BK206">
        <f t="shared" ref="BK206" si="2353">+IF(N206&gt;2400,1,0)</f>
        <v>0</v>
      </c>
      <c r="BL206">
        <f t="shared" ref="BL206" si="2354">+IF(O206&gt;2400,1,0)</f>
        <v>0</v>
      </c>
      <c r="BM206">
        <f>+IF(Q206&gt;5,1,0)</f>
        <v>0</v>
      </c>
      <c r="BN206">
        <f t="shared" ref="BN206" si="2355">+IF(R206&gt;5,1,0)</f>
        <v>0</v>
      </c>
      <c r="BO206">
        <f t="shared" ref="BO206" si="2356">+IF(S206&gt;5,1,0)</f>
        <v>1</v>
      </c>
      <c r="BP206">
        <f t="shared" ref="BP206" si="2357">+IF(T206&gt;5,1,0)</f>
        <v>0</v>
      </c>
      <c r="BQ206">
        <f t="shared" ref="BQ206" si="2358">+IF(U206&gt;5,1,0)</f>
        <v>0</v>
      </c>
      <c r="BR206">
        <f t="shared" ref="BR206" si="2359">+IF(V206&gt;5,1,0)</f>
        <v>0</v>
      </c>
      <c r="BS206">
        <f t="shared" ref="BS206" si="2360">+IF(W206&gt;5,1,0)</f>
        <v>0</v>
      </c>
      <c r="BT206">
        <f t="shared" ref="BT206" si="2361">+IF(X206&gt;5,1,0)</f>
        <v>0</v>
      </c>
      <c r="BU206">
        <f t="shared" si="2083"/>
        <v>0</v>
      </c>
      <c r="BV206">
        <f t="shared" si="2083"/>
        <v>0</v>
      </c>
      <c r="BW206">
        <f t="shared" si="2083"/>
        <v>0</v>
      </c>
      <c r="BX206">
        <f t="shared" si="2083"/>
        <v>0</v>
      </c>
      <c r="BY206">
        <f t="shared" si="2083"/>
        <v>0</v>
      </c>
      <c r="BZ206">
        <f t="shared" si="1974"/>
        <v>0</v>
      </c>
      <c r="CA206">
        <f t="shared" si="1974"/>
        <v>0</v>
      </c>
      <c r="CB206">
        <f t="shared" si="1974"/>
        <v>0</v>
      </c>
      <c r="CC206">
        <f>+IF(AI206&gt;1,1,0)</f>
        <v>0</v>
      </c>
      <c r="CD206">
        <f t="shared" ref="CD206" si="2362">+IF(AJ206&gt;1,1,0)</f>
        <v>0</v>
      </c>
      <c r="CE206">
        <f t="shared" ref="CE206" si="2363">+IF(AK206&gt;1,1,0)</f>
        <v>0</v>
      </c>
      <c r="CF206">
        <f t="shared" ref="CF206" si="2364">+IF(AL206&gt;1,1,0)</f>
        <v>0</v>
      </c>
      <c r="CG206">
        <f t="shared" ref="CG206" si="2365">+IF(AM206&gt;1,1,0)</f>
        <v>0</v>
      </c>
      <c r="CH206">
        <f t="shared" ref="CH206" si="2366">+IF(AN206&gt;1,1,0)</f>
        <v>0</v>
      </c>
      <c r="CI206">
        <f t="shared" ref="CI206" si="2367">+IF(AO206&gt;1,1,0)</f>
        <v>0</v>
      </c>
      <c r="CJ206">
        <f t="shared" ref="CJ206" si="2368">+IF(AP206&gt;1,1,0)</f>
        <v>0</v>
      </c>
      <c r="CK206">
        <f t="shared" si="2091"/>
        <v>0</v>
      </c>
      <c r="CL206">
        <f t="shared" si="2091"/>
        <v>0</v>
      </c>
      <c r="CM206">
        <f t="shared" si="2091"/>
        <v>50</v>
      </c>
      <c r="CN206">
        <f t="shared" si="2091"/>
        <v>0</v>
      </c>
      <c r="CO206">
        <f t="shared" si="2091"/>
        <v>0</v>
      </c>
      <c r="CP206">
        <f t="shared" si="1976"/>
        <v>0</v>
      </c>
      <c r="CQ206">
        <f t="shared" si="1976"/>
        <v>0</v>
      </c>
      <c r="CR206">
        <f t="shared" si="1976"/>
        <v>0</v>
      </c>
    </row>
    <row r="207" spans="1:96" ht="14.25" customHeight="1" x14ac:dyDescent="0.35">
      <c r="A207" s="21" t="s">
        <v>99</v>
      </c>
      <c r="B207" s="21">
        <v>224450</v>
      </c>
      <c r="C207" s="21">
        <v>224500</v>
      </c>
      <c r="D207" s="21">
        <f t="shared" si="2232"/>
        <v>50</v>
      </c>
      <c r="E207" s="21"/>
      <c r="F207" s="21"/>
      <c r="G207" s="23">
        <v>2400</v>
      </c>
      <c r="H207" s="81"/>
      <c r="I207" s="81"/>
      <c r="J207" s="81"/>
      <c r="K207" s="81"/>
      <c r="L207" s="81"/>
      <c r="M207" s="81"/>
      <c r="N207" s="81"/>
      <c r="O207" s="81"/>
      <c r="P207" s="23">
        <v>5</v>
      </c>
      <c r="Q207" s="79"/>
      <c r="R207" s="79"/>
      <c r="S207" s="79"/>
      <c r="T207" s="79"/>
      <c r="U207" s="79"/>
      <c r="V207" s="79"/>
      <c r="W207" s="79"/>
      <c r="X207" s="79"/>
      <c r="Y207" s="23">
        <v>5</v>
      </c>
      <c r="Z207" s="25">
        <v>1.4402285861968993E-2</v>
      </c>
      <c r="AA207" s="25">
        <v>5.4760000000000008E-3</v>
      </c>
      <c r="AB207" s="25">
        <v>7.165714285714285E-4</v>
      </c>
      <c r="AC207" s="25">
        <v>3.1857142857142861E-3</v>
      </c>
      <c r="AD207" s="25">
        <v>6.6965714285714285E-3</v>
      </c>
      <c r="AE207" s="25">
        <v>4.078285714285714E-3</v>
      </c>
      <c r="AF207" s="25">
        <v>9.2571428571428557E-4</v>
      </c>
      <c r="AG207" s="25">
        <v>1.6285714285714284E-4</v>
      </c>
      <c r="AH207" s="23">
        <v>1</v>
      </c>
      <c r="AI207" s="77"/>
      <c r="AJ207" s="77"/>
      <c r="AK207" s="77"/>
      <c r="AL207" s="77"/>
      <c r="AM207" s="77"/>
      <c r="AN207" s="77"/>
      <c r="AO207" s="77"/>
      <c r="AP207" s="77"/>
      <c r="BE207">
        <f t="shared" ref="BE207:BT207" si="2369">+BE206</f>
        <v>0</v>
      </c>
      <c r="BF207">
        <f t="shared" si="2369"/>
        <v>0</v>
      </c>
      <c r="BG207">
        <f t="shared" si="2369"/>
        <v>0</v>
      </c>
      <c r="BH207">
        <f t="shared" si="2369"/>
        <v>0</v>
      </c>
      <c r="BI207">
        <f t="shared" si="2369"/>
        <v>0</v>
      </c>
      <c r="BJ207">
        <f t="shared" si="2369"/>
        <v>0</v>
      </c>
      <c r="BK207">
        <f t="shared" si="2369"/>
        <v>0</v>
      </c>
      <c r="BL207">
        <f t="shared" si="2369"/>
        <v>0</v>
      </c>
      <c r="BM207">
        <f t="shared" si="2369"/>
        <v>0</v>
      </c>
      <c r="BN207">
        <f t="shared" si="2369"/>
        <v>0</v>
      </c>
      <c r="BO207">
        <f t="shared" si="2369"/>
        <v>1</v>
      </c>
      <c r="BP207">
        <f t="shared" si="2369"/>
        <v>0</v>
      </c>
      <c r="BQ207">
        <f t="shared" si="2369"/>
        <v>0</v>
      </c>
      <c r="BR207">
        <f t="shared" si="2369"/>
        <v>0</v>
      </c>
      <c r="BS207">
        <f t="shared" si="2369"/>
        <v>0</v>
      </c>
      <c r="BT207">
        <f t="shared" si="2369"/>
        <v>0</v>
      </c>
      <c r="BU207">
        <f t="shared" si="2083"/>
        <v>0</v>
      </c>
      <c r="BV207">
        <f t="shared" si="2083"/>
        <v>0</v>
      </c>
      <c r="BW207">
        <f t="shared" si="2083"/>
        <v>0</v>
      </c>
      <c r="BX207">
        <f t="shared" si="2083"/>
        <v>0</v>
      </c>
      <c r="BY207">
        <f t="shared" si="2083"/>
        <v>0</v>
      </c>
      <c r="BZ207">
        <f t="shared" si="1974"/>
        <v>0</v>
      </c>
      <c r="CA207">
        <f t="shared" si="1974"/>
        <v>0</v>
      </c>
      <c r="CB207">
        <f t="shared" si="1974"/>
        <v>0</v>
      </c>
      <c r="CC207">
        <f t="shared" ref="CC207:CJ207" si="2370">+CC206</f>
        <v>0</v>
      </c>
      <c r="CD207">
        <f t="shared" si="2370"/>
        <v>0</v>
      </c>
      <c r="CE207">
        <f t="shared" si="2370"/>
        <v>0</v>
      </c>
      <c r="CF207">
        <f t="shared" si="2370"/>
        <v>0</v>
      </c>
      <c r="CG207">
        <f t="shared" si="2370"/>
        <v>0</v>
      </c>
      <c r="CH207">
        <f t="shared" si="2370"/>
        <v>0</v>
      </c>
      <c r="CI207">
        <f t="shared" si="2370"/>
        <v>0</v>
      </c>
      <c r="CJ207">
        <f t="shared" si="2370"/>
        <v>0</v>
      </c>
      <c r="CK207">
        <f t="shared" si="2091"/>
        <v>0</v>
      </c>
      <c r="CL207">
        <f t="shared" si="2091"/>
        <v>0</v>
      </c>
      <c r="CM207">
        <f t="shared" si="2091"/>
        <v>50</v>
      </c>
      <c r="CN207">
        <f t="shared" si="2091"/>
        <v>0</v>
      </c>
      <c r="CO207">
        <f t="shared" si="2091"/>
        <v>0</v>
      </c>
      <c r="CP207">
        <f t="shared" si="1976"/>
        <v>0</v>
      </c>
      <c r="CQ207">
        <f t="shared" si="1976"/>
        <v>0</v>
      </c>
      <c r="CR207">
        <f t="shared" si="1976"/>
        <v>0</v>
      </c>
    </row>
    <row r="208" spans="1:96" ht="14.25" customHeight="1" x14ac:dyDescent="0.35">
      <c r="A208" s="21" t="s">
        <v>99</v>
      </c>
      <c r="B208" s="21">
        <v>224500</v>
      </c>
      <c r="C208" s="21">
        <v>224550</v>
      </c>
      <c r="D208" s="21">
        <f t="shared" si="2232"/>
        <v>50</v>
      </c>
      <c r="E208" s="21"/>
      <c r="F208" s="21"/>
      <c r="G208" s="23">
        <v>2400</v>
      </c>
      <c r="H208" s="80">
        <v>1111.3775201534081</v>
      </c>
      <c r="I208" s="80">
        <v>1438.4818610435104</v>
      </c>
      <c r="J208" s="80">
        <v>1262.394364085967</v>
      </c>
      <c r="K208" s="80">
        <v>1066.4854383530628</v>
      </c>
      <c r="L208" s="80">
        <v>1323.3614732793083</v>
      </c>
      <c r="M208" s="80">
        <v>1469.3515157241418</v>
      </c>
      <c r="N208" s="80">
        <v>1492.5495255811823</v>
      </c>
      <c r="O208" s="80">
        <v>1797.4861450333169</v>
      </c>
      <c r="P208" s="23">
        <v>5</v>
      </c>
      <c r="Q208" s="78">
        <v>3</v>
      </c>
      <c r="R208" s="78">
        <v>4.2</v>
      </c>
      <c r="S208" s="78">
        <v>4.5</v>
      </c>
      <c r="T208" s="78">
        <v>4.5</v>
      </c>
      <c r="U208" s="78">
        <v>3.9</v>
      </c>
      <c r="V208" s="78">
        <v>3.1</v>
      </c>
      <c r="W208" s="78">
        <v>2.6</v>
      </c>
      <c r="X208" s="78">
        <v>2.2999999999999998</v>
      </c>
      <c r="Y208" s="23">
        <v>5</v>
      </c>
      <c r="Z208" s="25">
        <v>9.8028571632930214E-3</v>
      </c>
      <c r="AA208" s="25">
        <v>9.7691428571428582E-3</v>
      </c>
      <c r="AB208" s="25">
        <v>1.6337714285714285E-2</v>
      </c>
      <c r="AC208" s="25">
        <v>5.2880000000000002E-3</v>
      </c>
      <c r="AD208" s="25">
        <v>1.5273714285714288E-2</v>
      </c>
      <c r="AE208" s="25">
        <v>5.4285714285714289E-4</v>
      </c>
      <c r="AF208" s="25">
        <v>1.2474285714285714E-3</v>
      </c>
      <c r="AG208" s="25">
        <v>1.4000000000000004E-4</v>
      </c>
      <c r="AH208" s="23">
        <v>1</v>
      </c>
      <c r="AI208" s="76">
        <v>0</v>
      </c>
      <c r="AJ208" s="76">
        <v>2E-3</v>
      </c>
      <c r="AK208" s="76">
        <v>2.5714285714285713E-3</v>
      </c>
      <c r="AL208" s="76">
        <v>0</v>
      </c>
      <c r="AM208" s="76">
        <v>4.2857142857142859E-3</v>
      </c>
      <c r="AN208" s="76">
        <v>0</v>
      </c>
      <c r="AO208" s="76">
        <v>0.12542857142857142</v>
      </c>
      <c r="AP208" s="76">
        <v>1.1428571428571429E-2</v>
      </c>
      <c r="BE208">
        <f>+IF(H208&gt;2400,1,0)</f>
        <v>0</v>
      </c>
      <c r="BF208">
        <f t="shared" ref="BF208" si="2371">+IF(I208&gt;2400,1,0)</f>
        <v>0</v>
      </c>
      <c r="BG208">
        <f t="shared" ref="BG208" si="2372">+IF(J208&gt;2400,1,0)</f>
        <v>0</v>
      </c>
      <c r="BH208">
        <f t="shared" ref="BH208" si="2373">+IF(K208&gt;2400,1,0)</f>
        <v>0</v>
      </c>
      <c r="BI208">
        <f t="shared" ref="BI208" si="2374">+IF(L208&gt;2400,1,0)</f>
        <v>0</v>
      </c>
      <c r="BJ208">
        <f t="shared" ref="BJ208" si="2375">+IF(M208&gt;2400,1,0)</f>
        <v>0</v>
      </c>
      <c r="BK208">
        <f t="shared" ref="BK208" si="2376">+IF(N208&gt;2400,1,0)</f>
        <v>0</v>
      </c>
      <c r="BL208">
        <f t="shared" ref="BL208" si="2377">+IF(O208&gt;2400,1,0)</f>
        <v>0</v>
      </c>
      <c r="BM208">
        <f>+IF(Q208&gt;5,1,0)</f>
        <v>0</v>
      </c>
      <c r="BN208">
        <f t="shared" ref="BN208" si="2378">+IF(R208&gt;5,1,0)</f>
        <v>0</v>
      </c>
      <c r="BO208">
        <f t="shared" ref="BO208" si="2379">+IF(S208&gt;5,1,0)</f>
        <v>0</v>
      </c>
      <c r="BP208">
        <f t="shared" ref="BP208" si="2380">+IF(T208&gt;5,1,0)</f>
        <v>0</v>
      </c>
      <c r="BQ208">
        <f t="shared" ref="BQ208" si="2381">+IF(U208&gt;5,1,0)</f>
        <v>0</v>
      </c>
      <c r="BR208">
        <f t="shared" ref="BR208" si="2382">+IF(V208&gt;5,1,0)</f>
        <v>0</v>
      </c>
      <c r="BS208">
        <f t="shared" ref="BS208" si="2383">+IF(W208&gt;5,1,0)</f>
        <v>0</v>
      </c>
      <c r="BT208">
        <f t="shared" ref="BT208" si="2384">+IF(X208&gt;5,1,0)</f>
        <v>0</v>
      </c>
      <c r="BU208">
        <f t="shared" si="2083"/>
        <v>0</v>
      </c>
      <c r="BV208">
        <f t="shared" si="2083"/>
        <v>0</v>
      </c>
      <c r="BW208">
        <f t="shared" si="2083"/>
        <v>0</v>
      </c>
      <c r="BX208">
        <f t="shared" si="2083"/>
        <v>0</v>
      </c>
      <c r="BY208">
        <f t="shared" si="2083"/>
        <v>0</v>
      </c>
      <c r="BZ208">
        <f t="shared" si="1974"/>
        <v>0</v>
      </c>
      <c r="CA208">
        <f t="shared" si="1974"/>
        <v>0</v>
      </c>
      <c r="CB208">
        <f t="shared" si="1974"/>
        <v>0</v>
      </c>
      <c r="CC208">
        <f>+IF(AI208&gt;1,1,0)</f>
        <v>0</v>
      </c>
      <c r="CD208">
        <f t="shared" ref="CD208" si="2385">+IF(AJ208&gt;1,1,0)</f>
        <v>0</v>
      </c>
      <c r="CE208">
        <f t="shared" ref="CE208" si="2386">+IF(AK208&gt;1,1,0)</f>
        <v>0</v>
      </c>
      <c r="CF208">
        <f t="shared" ref="CF208" si="2387">+IF(AL208&gt;1,1,0)</f>
        <v>0</v>
      </c>
      <c r="CG208">
        <f t="shared" ref="CG208" si="2388">+IF(AM208&gt;1,1,0)</f>
        <v>0</v>
      </c>
      <c r="CH208">
        <f t="shared" ref="CH208" si="2389">+IF(AN208&gt;1,1,0)</f>
        <v>0</v>
      </c>
      <c r="CI208">
        <f t="shared" ref="CI208" si="2390">+IF(AO208&gt;1,1,0)</f>
        <v>0</v>
      </c>
      <c r="CJ208">
        <f t="shared" ref="CJ208" si="2391">+IF(AP208&gt;1,1,0)</f>
        <v>0</v>
      </c>
      <c r="CK208">
        <f t="shared" si="2091"/>
        <v>0</v>
      </c>
      <c r="CL208">
        <f t="shared" si="2091"/>
        <v>0</v>
      </c>
      <c r="CM208">
        <f t="shared" si="2091"/>
        <v>0</v>
      </c>
      <c r="CN208">
        <f t="shared" si="2091"/>
        <v>0</v>
      </c>
      <c r="CO208">
        <f t="shared" si="2091"/>
        <v>0</v>
      </c>
      <c r="CP208">
        <f t="shared" si="1976"/>
        <v>0</v>
      </c>
      <c r="CQ208">
        <f t="shared" si="1976"/>
        <v>0</v>
      </c>
      <c r="CR208">
        <f t="shared" si="1976"/>
        <v>0</v>
      </c>
    </row>
    <row r="209" spans="1:96" ht="14.25" customHeight="1" x14ac:dyDescent="0.35">
      <c r="A209" s="21" t="s">
        <v>99</v>
      </c>
      <c r="B209" s="21">
        <v>224550</v>
      </c>
      <c r="C209" s="21">
        <v>224600</v>
      </c>
      <c r="D209" s="21">
        <f t="shared" si="2232"/>
        <v>50</v>
      </c>
      <c r="E209" s="21"/>
      <c r="F209" s="21"/>
      <c r="G209" s="23">
        <v>2400</v>
      </c>
      <c r="H209" s="81"/>
      <c r="I209" s="81"/>
      <c r="J209" s="81"/>
      <c r="K209" s="81"/>
      <c r="L209" s="81"/>
      <c r="M209" s="81"/>
      <c r="N209" s="81"/>
      <c r="O209" s="81"/>
      <c r="P209" s="23">
        <v>5</v>
      </c>
      <c r="Q209" s="79"/>
      <c r="R209" s="79"/>
      <c r="S209" s="79"/>
      <c r="T209" s="79"/>
      <c r="U209" s="79"/>
      <c r="V209" s="79"/>
      <c r="W209" s="79"/>
      <c r="X209" s="79"/>
      <c r="Y209" s="23">
        <v>5</v>
      </c>
      <c r="Z209" s="25">
        <v>1.9208571180616103E-2</v>
      </c>
      <c r="AA209" s="25">
        <v>7.9834285714285701E-3</v>
      </c>
      <c r="AB209" s="25">
        <v>1.7533142857142858E-2</v>
      </c>
      <c r="AC209" s="25">
        <v>4.8897142857142854E-3</v>
      </c>
      <c r="AD209" s="25">
        <v>9.0045714285714278E-3</v>
      </c>
      <c r="AE209" s="25">
        <v>1.8000000000000001E-4</v>
      </c>
      <c r="AF209" s="25">
        <v>3.7142857142857143E-4</v>
      </c>
      <c r="AG209" s="25">
        <v>1.7919999999999998E-3</v>
      </c>
      <c r="AH209" s="23">
        <v>1</v>
      </c>
      <c r="AI209" s="77"/>
      <c r="AJ209" s="77"/>
      <c r="AK209" s="77"/>
      <c r="AL209" s="77"/>
      <c r="AM209" s="77"/>
      <c r="AN209" s="77"/>
      <c r="AO209" s="77"/>
      <c r="AP209" s="77"/>
      <c r="BE209">
        <f t="shared" ref="BE209:BT209" si="2392">+BE208</f>
        <v>0</v>
      </c>
      <c r="BF209">
        <f t="shared" si="2392"/>
        <v>0</v>
      </c>
      <c r="BG209">
        <f t="shared" si="2392"/>
        <v>0</v>
      </c>
      <c r="BH209">
        <f t="shared" si="2392"/>
        <v>0</v>
      </c>
      <c r="BI209">
        <f t="shared" si="2392"/>
        <v>0</v>
      </c>
      <c r="BJ209">
        <f t="shared" si="2392"/>
        <v>0</v>
      </c>
      <c r="BK209">
        <f t="shared" si="2392"/>
        <v>0</v>
      </c>
      <c r="BL209">
        <f t="shared" si="2392"/>
        <v>0</v>
      </c>
      <c r="BM209">
        <f t="shared" si="2392"/>
        <v>0</v>
      </c>
      <c r="BN209">
        <f t="shared" si="2392"/>
        <v>0</v>
      </c>
      <c r="BO209">
        <f t="shared" si="2392"/>
        <v>0</v>
      </c>
      <c r="BP209">
        <f t="shared" si="2392"/>
        <v>0</v>
      </c>
      <c r="BQ209">
        <f t="shared" si="2392"/>
        <v>0</v>
      </c>
      <c r="BR209">
        <f t="shared" si="2392"/>
        <v>0</v>
      </c>
      <c r="BS209">
        <f t="shared" si="2392"/>
        <v>0</v>
      </c>
      <c r="BT209">
        <f t="shared" si="2392"/>
        <v>0</v>
      </c>
      <c r="BU209">
        <f t="shared" si="2083"/>
        <v>0</v>
      </c>
      <c r="BV209">
        <f t="shared" si="2083"/>
        <v>0</v>
      </c>
      <c r="BW209">
        <f t="shared" si="2083"/>
        <v>0</v>
      </c>
      <c r="BX209">
        <f t="shared" si="2083"/>
        <v>0</v>
      </c>
      <c r="BY209">
        <f t="shared" si="2083"/>
        <v>0</v>
      </c>
      <c r="BZ209">
        <f t="shared" si="1974"/>
        <v>0</v>
      </c>
      <c r="CA209">
        <f t="shared" si="1974"/>
        <v>0</v>
      </c>
      <c r="CB209">
        <f t="shared" si="1974"/>
        <v>0</v>
      </c>
      <c r="CC209">
        <f t="shared" ref="CC209:CJ209" si="2393">+CC208</f>
        <v>0</v>
      </c>
      <c r="CD209">
        <f t="shared" si="2393"/>
        <v>0</v>
      </c>
      <c r="CE209">
        <f t="shared" si="2393"/>
        <v>0</v>
      </c>
      <c r="CF209">
        <f t="shared" si="2393"/>
        <v>0</v>
      </c>
      <c r="CG209">
        <f t="shared" si="2393"/>
        <v>0</v>
      </c>
      <c r="CH209">
        <f t="shared" si="2393"/>
        <v>0</v>
      </c>
      <c r="CI209">
        <f t="shared" si="2393"/>
        <v>0</v>
      </c>
      <c r="CJ209">
        <f t="shared" si="2393"/>
        <v>0</v>
      </c>
      <c r="CK209">
        <f t="shared" si="2091"/>
        <v>0</v>
      </c>
      <c r="CL209">
        <f t="shared" si="2091"/>
        <v>0</v>
      </c>
      <c r="CM209">
        <f t="shared" si="2091"/>
        <v>0</v>
      </c>
      <c r="CN209">
        <f t="shared" si="2091"/>
        <v>0</v>
      </c>
      <c r="CO209">
        <f t="shared" si="2091"/>
        <v>0</v>
      </c>
      <c r="CP209">
        <f t="shared" si="1976"/>
        <v>0</v>
      </c>
      <c r="CQ209">
        <f t="shared" si="1976"/>
        <v>0</v>
      </c>
      <c r="CR209">
        <f t="shared" si="1976"/>
        <v>0</v>
      </c>
    </row>
    <row r="210" spans="1:96" ht="14.25" customHeight="1" x14ac:dyDescent="0.35">
      <c r="A210" s="21" t="s">
        <v>99</v>
      </c>
      <c r="B210" s="21">
        <v>224600</v>
      </c>
      <c r="C210" s="21">
        <v>224650</v>
      </c>
      <c r="D210" s="21">
        <f t="shared" si="2232"/>
        <v>50</v>
      </c>
      <c r="E210" s="21" t="s">
        <v>101</v>
      </c>
      <c r="F210" s="21"/>
      <c r="G210" s="23">
        <v>2400</v>
      </c>
      <c r="H210" s="80">
        <v>1469.3515157241418</v>
      </c>
      <c r="I210" s="80">
        <v>1477.0798567131808</v>
      </c>
      <c r="J210" s="80">
        <v>1438.4818610435104</v>
      </c>
      <c r="K210" s="80">
        <v>1852.8403320275631</v>
      </c>
      <c r="L210" s="80">
        <v>2277.4474756013892</v>
      </c>
      <c r="M210" s="80">
        <v>2245.0818823529366</v>
      </c>
      <c r="N210" s="80">
        <v>2011.9609661903096</v>
      </c>
      <c r="O210" s="80">
        <v>1399.9945240242332</v>
      </c>
      <c r="P210" s="23">
        <v>5</v>
      </c>
      <c r="Q210" s="78">
        <v>2.5</v>
      </c>
      <c r="R210" s="78">
        <v>3.9</v>
      </c>
      <c r="S210" s="78">
        <v>4.0999999999999996</v>
      </c>
      <c r="T210" s="78">
        <v>3.9</v>
      </c>
      <c r="U210" s="78">
        <v>3.4</v>
      </c>
      <c r="V210" s="78">
        <v>4.0999999999999996</v>
      </c>
      <c r="W210" s="78">
        <v>3.2</v>
      </c>
      <c r="X210" s="78">
        <v>1.9</v>
      </c>
      <c r="Y210" s="23">
        <v>5</v>
      </c>
      <c r="Z210" s="25">
        <v>1.6907999910627091E-2</v>
      </c>
      <c r="AA210" s="25">
        <v>2.2942857142857147E-2</v>
      </c>
      <c r="AB210" s="25">
        <v>7.2371428571428569E-3</v>
      </c>
      <c r="AC210" s="25">
        <v>0.79346799999999995</v>
      </c>
      <c r="AD210" s="25">
        <v>4.6868571428571428E-3</v>
      </c>
      <c r="AE210" s="25">
        <v>0</v>
      </c>
      <c r="AF210" s="25">
        <v>7.8685714285714296E-4</v>
      </c>
      <c r="AG210" s="25">
        <v>1.2794285714285716E-3</v>
      </c>
      <c r="AH210" s="23">
        <v>1</v>
      </c>
      <c r="AI210" s="76">
        <v>0</v>
      </c>
      <c r="AJ210" s="76">
        <v>0</v>
      </c>
      <c r="AK210" s="76">
        <v>7.1428571428571435E-3</v>
      </c>
      <c r="AL210" s="76">
        <v>0</v>
      </c>
      <c r="AM210" s="76">
        <v>0</v>
      </c>
      <c r="AN210" s="76">
        <v>0.10771428571428572</v>
      </c>
      <c r="AO210" s="76">
        <v>6.9428571428571423E-2</v>
      </c>
      <c r="AP210" s="76">
        <v>0</v>
      </c>
      <c r="BE210">
        <f>+IF(H210&gt;2400,1,0)</f>
        <v>0</v>
      </c>
      <c r="BF210">
        <f t="shared" ref="BF210" si="2394">+IF(I210&gt;2400,1,0)</f>
        <v>0</v>
      </c>
      <c r="BG210">
        <f t="shared" ref="BG210" si="2395">+IF(J210&gt;2400,1,0)</f>
        <v>0</v>
      </c>
      <c r="BH210">
        <f t="shared" ref="BH210" si="2396">+IF(K210&gt;2400,1,0)</f>
        <v>0</v>
      </c>
      <c r="BI210">
        <f t="shared" ref="BI210" si="2397">+IF(L210&gt;2400,1,0)</f>
        <v>0</v>
      </c>
      <c r="BJ210">
        <f t="shared" ref="BJ210" si="2398">+IF(M210&gt;2400,1,0)</f>
        <v>0</v>
      </c>
      <c r="BK210">
        <f t="shared" ref="BK210" si="2399">+IF(N210&gt;2400,1,0)</f>
        <v>0</v>
      </c>
      <c r="BL210">
        <f t="shared" ref="BL210" si="2400">+IF(O210&gt;2400,1,0)</f>
        <v>0</v>
      </c>
      <c r="BM210">
        <f>+IF(Q210&gt;5,1,0)</f>
        <v>0</v>
      </c>
      <c r="BN210">
        <f t="shared" ref="BN210" si="2401">+IF(R210&gt;5,1,0)</f>
        <v>0</v>
      </c>
      <c r="BO210">
        <f t="shared" ref="BO210" si="2402">+IF(S210&gt;5,1,0)</f>
        <v>0</v>
      </c>
      <c r="BP210">
        <f t="shared" ref="BP210" si="2403">+IF(T210&gt;5,1,0)</f>
        <v>0</v>
      </c>
      <c r="BQ210">
        <f t="shared" ref="BQ210" si="2404">+IF(U210&gt;5,1,0)</f>
        <v>0</v>
      </c>
      <c r="BR210">
        <f t="shared" ref="BR210" si="2405">+IF(V210&gt;5,1,0)</f>
        <v>0</v>
      </c>
      <c r="BS210">
        <f t="shared" ref="BS210" si="2406">+IF(W210&gt;5,1,0)</f>
        <v>0</v>
      </c>
      <c r="BT210">
        <f t="shared" ref="BT210" si="2407">+IF(X210&gt;5,1,0)</f>
        <v>0</v>
      </c>
      <c r="BU210">
        <f t="shared" si="2083"/>
        <v>0</v>
      </c>
      <c r="BV210">
        <f t="shared" si="2083"/>
        <v>0</v>
      </c>
      <c r="BW210">
        <f t="shared" si="2083"/>
        <v>0</v>
      </c>
      <c r="BX210">
        <f t="shared" si="2083"/>
        <v>0</v>
      </c>
      <c r="BY210">
        <f t="shared" si="2083"/>
        <v>0</v>
      </c>
      <c r="BZ210">
        <f t="shared" si="1974"/>
        <v>0</v>
      </c>
      <c r="CA210">
        <f t="shared" si="1974"/>
        <v>0</v>
      </c>
      <c r="CB210">
        <f t="shared" si="1974"/>
        <v>0</v>
      </c>
      <c r="CC210">
        <f>+IF(AI210&gt;1,1,0)</f>
        <v>0</v>
      </c>
      <c r="CD210">
        <f t="shared" ref="CD210" si="2408">+IF(AJ210&gt;1,1,0)</f>
        <v>0</v>
      </c>
      <c r="CE210">
        <f t="shared" ref="CE210" si="2409">+IF(AK210&gt;1,1,0)</f>
        <v>0</v>
      </c>
      <c r="CF210">
        <f t="shared" ref="CF210" si="2410">+IF(AL210&gt;1,1,0)</f>
        <v>0</v>
      </c>
      <c r="CG210">
        <f t="shared" ref="CG210" si="2411">+IF(AM210&gt;1,1,0)</f>
        <v>0</v>
      </c>
      <c r="CH210">
        <f t="shared" ref="CH210" si="2412">+IF(AN210&gt;1,1,0)</f>
        <v>0</v>
      </c>
      <c r="CI210">
        <f t="shared" ref="CI210" si="2413">+IF(AO210&gt;1,1,0)</f>
        <v>0</v>
      </c>
      <c r="CJ210">
        <f t="shared" ref="CJ210" si="2414">+IF(AP210&gt;1,1,0)</f>
        <v>0</v>
      </c>
      <c r="CK210">
        <f t="shared" si="2091"/>
        <v>0</v>
      </c>
      <c r="CL210">
        <f t="shared" si="2091"/>
        <v>0</v>
      </c>
      <c r="CM210">
        <f t="shared" si="2091"/>
        <v>0</v>
      </c>
      <c r="CN210">
        <f t="shared" si="2091"/>
        <v>0</v>
      </c>
      <c r="CO210">
        <f t="shared" si="2091"/>
        <v>0</v>
      </c>
      <c r="CP210">
        <f t="shared" si="1976"/>
        <v>0</v>
      </c>
      <c r="CQ210">
        <f t="shared" si="1976"/>
        <v>0</v>
      </c>
      <c r="CR210">
        <f t="shared" si="1976"/>
        <v>0</v>
      </c>
    </row>
    <row r="211" spans="1:96" ht="14.25" customHeight="1" x14ac:dyDescent="0.35">
      <c r="A211" s="21" t="s">
        <v>99</v>
      </c>
      <c r="B211" s="21">
        <v>224650</v>
      </c>
      <c r="C211" s="21">
        <v>224700</v>
      </c>
      <c r="D211" s="21">
        <f t="shared" si="2232"/>
        <v>50</v>
      </c>
      <c r="E211" s="21"/>
      <c r="F211" s="21"/>
      <c r="G211" s="23">
        <v>2400</v>
      </c>
      <c r="H211" s="81"/>
      <c r="I211" s="81"/>
      <c r="J211" s="81"/>
      <c r="K211" s="81"/>
      <c r="L211" s="81"/>
      <c r="M211" s="81"/>
      <c r="N211" s="81"/>
      <c r="O211" s="81"/>
      <c r="P211" s="23">
        <v>5</v>
      </c>
      <c r="Q211" s="79"/>
      <c r="R211" s="79"/>
      <c r="S211" s="79"/>
      <c r="T211" s="79"/>
      <c r="U211" s="79"/>
      <c r="V211" s="79"/>
      <c r="W211" s="79"/>
      <c r="X211" s="79"/>
      <c r="Y211" s="23">
        <v>5</v>
      </c>
      <c r="Z211" s="25">
        <v>2.3259999911444527E-2</v>
      </c>
      <c r="AA211" s="25">
        <v>1.2122857142857142E-2</v>
      </c>
      <c r="AB211" s="25">
        <v>5.9805714285714288E-3</v>
      </c>
      <c r="AC211" s="25">
        <v>5.6234285714285709E-3</v>
      </c>
      <c r="AD211" s="25">
        <v>4.1954285714285713E-3</v>
      </c>
      <c r="AE211" s="25">
        <v>7.4857142857142852E-4</v>
      </c>
      <c r="AF211" s="25">
        <v>0</v>
      </c>
      <c r="AG211" s="25">
        <v>0</v>
      </c>
      <c r="AH211" s="23">
        <v>1</v>
      </c>
      <c r="AI211" s="77"/>
      <c r="AJ211" s="77"/>
      <c r="AK211" s="77"/>
      <c r="AL211" s="77"/>
      <c r="AM211" s="77"/>
      <c r="AN211" s="77"/>
      <c r="AO211" s="77"/>
      <c r="AP211" s="77"/>
      <c r="BE211">
        <f t="shared" ref="BE211:BT211" si="2415">+BE210</f>
        <v>0</v>
      </c>
      <c r="BF211">
        <f t="shared" si="2415"/>
        <v>0</v>
      </c>
      <c r="BG211">
        <f t="shared" si="2415"/>
        <v>0</v>
      </c>
      <c r="BH211">
        <f t="shared" si="2415"/>
        <v>0</v>
      </c>
      <c r="BI211">
        <f t="shared" si="2415"/>
        <v>0</v>
      </c>
      <c r="BJ211">
        <f t="shared" si="2415"/>
        <v>0</v>
      </c>
      <c r="BK211">
        <f t="shared" si="2415"/>
        <v>0</v>
      </c>
      <c r="BL211">
        <f t="shared" si="2415"/>
        <v>0</v>
      </c>
      <c r="BM211">
        <f t="shared" si="2415"/>
        <v>0</v>
      </c>
      <c r="BN211">
        <f t="shared" si="2415"/>
        <v>0</v>
      </c>
      <c r="BO211">
        <f t="shared" si="2415"/>
        <v>0</v>
      </c>
      <c r="BP211">
        <f t="shared" si="2415"/>
        <v>0</v>
      </c>
      <c r="BQ211">
        <f t="shared" si="2415"/>
        <v>0</v>
      </c>
      <c r="BR211">
        <f t="shared" si="2415"/>
        <v>0</v>
      </c>
      <c r="BS211">
        <f t="shared" si="2415"/>
        <v>0</v>
      </c>
      <c r="BT211">
        <f t="shared" si="2415"/>
        <v>0</v>
      </c>
      <c r="BU211">
        <f t="shared" si="2083"/>
        <v>0</v>
      </c>
      <c r="BV211">
        <f t="shared" si="2083"/>
        <v>0</v>
      </c>
      <c r="BW211">
        <f t="shared" si="2083"/>
        <v>0</v>
      </c>
      <c r="BX211">
        <f t="shared" si="2083"/>
        <v>0</v>
      </c>
      <c r="BY211">
        <f t="shared" si="2083"/>
        <v>0</v>
      </c>
      <c r="BZ211">
        <f t="shared" si="1974"/>
        <v>0</v>
      </c>
      <c r="CA211">
        <f t="shared" si="1974"/>
        <v>0</v>
      </c>
      <c r="CB211">
        <f t="shared" si="1974"/>
        <v>0</v>
      </c>
      <c r="CC211">
        <f t="shared" ref="CC211:CJ211" si="2416">+CC210</f>
        <v>0</v>
      </c>
      <c r="CD211">
        <f t="shared" si="2416"/>
        <v>0</v>
      </c>
      <c r="CE211">
        <f t="shared" si="2416"/>
        <v>0</v>
      </c>
      <c r="CF211">
        <f t="shared" si="2416"/>
        <v>0</v>
      </c>
      <c r="CG211">
        <f t="shared" si="2416"/>
        <v>0</v>
      </c>
      <c r="CH211">
        <f t="shared" si="2416"/>
        <v>0</v>
      </c>
      <c r="CI211">
        <f t="shared" si="2416"/>
        <v>0</v>
      </c>
      <c r="CJ211">
        <f t="shared" si="2416"/>
        <v>0</v>
      </c>
      <c r="CK211">
        <f t="shared" si="2091"/>
        <v>0</v>
      </c>
      <c r="CL211">
        <f t="shared" si="2091"/>
        <v>0</v>
      </c>
      <c r="CM211">
        <f t="shared" si="2091"/>
        <v>0</v>
      </c>
      <c r="CN211">
        <f t="shared" si="2091"/>
        <v>0</v>
      </c>
      <c r="CO211">
        <f t="shared" si="2091"/>
        <v>0</v>
      </c>
      <c r="CP211">
        <f t="shared" si="1976"/>
        <v>0</v>
      </c>
      <c r="CQ211">
        <f t="shared" si="1976"/>
        <v>0</v>
      </c>
      <c r="CR211">
        <f t="shared" si="1976"/>
        <v>0</v>
      </c>
    </row>
    <row r="212" spans="1:96" ht="14.25" customHeight="1" x14ac:dyDescent="0.35">
      <c r="A212" s="21" t="s">
        <v>99</v>
      </c>
      <c r="B212" s="21">
        <v>224700</v>
      </c>
      <c r="C212" s="21">
        <v>224750</v>
      </c>
      <c r="D212" s="21">
        <f t="shared" si="2232"/>
        <v>50</v>
      </c>
      <c r="E212" s="21"/>
      <c r="F212" s="21"/>
      <c r="G212" s="23">
        <v>2400</v>
      </c>
      <c r="H212" s="80">
        <v>1066.4854383530628</v>
      </c>
      <c r="I212" s="80">
        <v>1059.0228449564595</v>
      </c>
      <c r="J212" s="80">
        <v>1338.6509464129631</v>
      </c>
      <c r="K212" s="80">
        <v>1156.4647775229939</v>
      </c>
      <c r="L212" s="80">
        <v>2719.0054591371022</v>
      </c>
      <c r="M212" s="80">
        <v>2529.9141267350524</v>
      </c>
      <c r="N212" s="80">
        <v>1679.4889089034632</v>
      </c>
      <c r="O212" s="80">
        <v>2834.8049099491163</v>
      </c>
      <c r="P212" s="23">
        <v>5</v>
      </c>
      <c r="Q212" s="78">
        <v>2.4</v>
      </c>
      <c r="R212" s="78">
        <v>4.5</v>
      </c>
      <c r="S212" s="78">
        <v>3.6</v>
      </c>
      <c r="T212" s="78">
        <v>4.5</v>
      </c>
      <c r="U212" s="78">
        <v>3.2</v>
      </c>
      <c r="V212" s="78">
        <v>3.3</v>
      </c>
      <c r="W212" s="78">
        <v>3.1</v>
      </c>
      <c r="X212" s="78">
        <v>2.8</v>
      </c>
      <c r="Y212" s="23">
        <v>5</v>
      </c>
      <c r="Z212" s="25">
        <v>1.0803999979836599E-2</v>
      </c>
      <c r="AA212" s="25">
        <v>6.6982857142857139E-3</v>
      </c>
      <c r="AB212" s="25">
        <v>1.100342857142857E-2</v>
      </c>
      <c r="AC212" s="25">
        <v>2.7828571428571425E-3</v>
      </c>
      <c r="AD212" s="25">
        <v>2.2194285714285714E-3</v>
      </c>
      <c r="AE212" s="25">
        <v>0</v>
      </c>
      <c r="AF212" s="25">
        <v>0</v>
      </c>
      <c r="AG212" s="25">
        <v>4.8799999999999999E-4</v>
      </c>
      <c r="AH212" s="23">
        <v>1</v>
      </c>
      <c r="AI212" s="76">
        <v>2.0000000617333823E-3</v>
      </c>
      <c r="AJ212" s="76">
        <v>0</v>
      </c>
      <c r="AK212" s="76">
        <v>0</v>
      </c>
      <c r="AL212" s="76">
        <v>0</v>
      </c>
      <c r="AM212" s="76">
        <v>9.4285714285714285E-3</v>
      </c>
      <c r="AN212" s="76">
        <v>4.3714285714285706E-2</v>
      </c>
      <c r="AO212" s="76">
        <v>0</v>
      </c>
      <c r="AP212" s="76">
        <v>1.8571428571428572E-2</v>
      </c>
      <c r="BE212">
        <f>+IF(H212&gt;2400,1,0)</f>
        <v>0</v>
      </c>
      <c r="BF212">
        <f t="shared" ref="BF212" si="2417">+IF(I212&gt;2400,1,0)</f>
        <v>0</v>
      </c>
      <c r="BG212">
        <f t="shared" ref="BG212" si="2418">+IF(J212&gt;2400,1,0)</f>
        <v>0</v>
      </c>
      <c r="BH212">
        <f t="shared" ref="BH212" si="2419">+IF(K212&gt;2400,1,0)</f>
        <v>0</v>
      </c>
      <c r="BI212">
        <f t="shared" ref="BI212" si="2420">+IF(L212&gt;2400,1,0)</f>
        <v>1</v>
      </c>
      <c r="BJ212">
        <f t="shared" ref="BJ212" si="2421">+IF(M212&gt;2400,1,0)</f>
        <v>1</v>
      </c>
      <c r="BK212">
        <f t="shared" ref="BK212" si="2422">+IF(N212&gt;2400,1,0)</f>
        <v>0</v>
      </c>
      <c r="BL212">
        <f t="shared" ref="BL212" si="2423">+IF(O212&gt;2400,1,0)</f>
        <v>1</v>
      </c>
      <c r="BM212">
        <f>+IF(Q212&gt;5,1,0)</f>
        <v>0</v>
      </c>
      <c r="BN212">
        <f t="shared" ref="BN212" si="2424">+IF(R212&gt;5,1,0)</f>
        <v>0</v>
      </c>
      <c r="BO212">
        <f t="shared" ref="BO212" si="2425">+IF(S212&gt;5,1,0)</f>
        <v>0</v>
      </c>
      <c r="BP212">
        <f t="shared" ref="BP212" si="2426">+IF(T212&gt;5,1,0)</f>
        <v>0</v>
      </c>
      <c r="BQ212">
        <f t="shared" ref="BQ212" si="2427">+IF(U212&gt;5,1,0)</f>
        <v>0</v>
      </c>
      <c r="BR212">
        <f t="shared" ref="BR212" si="2428">+IF(V212&gt;5,1,0)</f>
        <v>0</v>
      </c>
      <c r="BS212">
        <f t="shared" ref="BS212" si="2429">+IF(W212&gt;5,1,0)</f>
        <v>0</v>
      </c>
      <c r="BT212">
        <f t="shared" ref="BT212" si="2430">+IF(X212&gt;5,1,0)</f>
        <v>0</v>
      </c>
      <c r="BU212">
        <f t="shared" si="2083"/>
        <v>0</v>
      </c>
      <c r="BV212">
        <f t="shared" si="2083"/>
        <v>0</v>
      </c>
      <c r="BW212">
        <f t="shared" si="2083"/>
        <v>0</v>
      </c>
      <c r="BX212">
        <f t="shared" si="2083"/>
        <v>0</v>
      </c>
      <c r="BY212">
        <f t="shared" si="2083"/>
        <v>0</v>
      </c>
      <c r="BZ212">
        <f t="shared" si="1974"/>
        <v>0</v>
      </c>
      <c r="CA212">
        <f t="shared" si="1974"/>
        <v>0</v>
      </c>
      <c r="CB212">
        <f t="shared" si="1974"/>
        <v>0</v>
      </c>
      <c r="CC212">
        <f>+IF(AI212&gt;1,1,0)</f>
        <v>0</v>
      </c>
      <c r="CD212">
        <f t="shared" ref="CD212" si="2431">+IF(AJ212&gt;1,1,0)</f>
        <v>0</v>
      </c>
      <c r="CE212">
        <f t="shared" ref="CE212" si="2432">+IF(AK212&gt;1,1,0)</f>
        <v>0</v>
      </c>
      <c r="CF212">
        <f t="shared" ref="CF212" si="2433">+IF(AL212&gt;1,1,0)</f>
        <v>0</v>
      </c>
      <c r="CG212">
        <f t="shared" ref="CG212" si="2434">+IF(AM212&gt;1,1,0)</f>
        <v>0</v>
      </c>
      <c r="CH212">
        <f t="shared" ref="CH212" si="2435">+IF(AN212&gt;1,1,0)</f>
        <v>0</v>
      </c>
      <c r="CI212">
        <f t="shared" ref="CI212" si="2436">+IF(AO212&gt;1,1,0)</f>
        <v>0</v>
      </c>
      <c r="CJ212">
        <f t="shared" ref="CJ212" si="2437">+IF(AP212&gt;1,1,0)</f>
        <v>0</v>
      </c>
      <c r="CK212">
        <f t="shared" si="2091"/>
        <v>0</v>
      </c>
      <c r="CL212">
        <f t="shared" si="2091"/>
        <v>0</v>
      </c>
      <c r="CM212">
        <f t="shared" si="2091"/>
        <v>0</v>
      </c>
      <c r="CN212">
        <f t="shared" si="2091"/>
        <v>0</v>
      </c>
      <c r="CO212">
        <f t="shared" si="2091"/>
        <v>50</v>
      </c>
      <c r="CP212">
        <f t="shared" si="1976"/>
        <v>50</v>
      </c>
      <c r="CQ212">
        <f t="shared" si="1976"/>
        <v>0</v>
      </c>
      <c r="CR212">
        <f t="shared" si="1976"/>
        <v>50</v>
      </c>
    </row>
    <row r="213" spans="1:96" ht="14.25" customHeight="1" x14ac:dyDescent="0.35">
      <c r="A213" s="21" t="s">
        <v>99</v>
      </c>
      <c r="B213" s="21">
        <v>224750</v>
      </c>
      <c r="C213" s="21">
        <v>224800</v>
      </c>
      <c r="D213" s="21">
        <f t="shared" si="2232"/>
        <v>50</v>
      </c>
      <c r="E213" s="21"/>
      <c r="F213" s="21"/>
      <c r="G213" s="23">
        <v>2400</v>
      </c>
      <c r="H213" s="81"/>
      <c r="I213" s="81"/>
      <c r="J213" s="81"/>
      <c r="K213" s="81"/>
      <c r="L213" s="81"/>
      <c r="M213" s="81"/>
      <c r="N213" s="81"/>
      <c r="O213" s="81"/>
      <c r="P213" s="23">
        <v>5</v>
      </c>
      <c r="Q213" s="79"/>
      <c r="R213" s="79"/>
      <c r="S213" s="79"/>
      <c r="T213" s="79"/>
      <c r="U213" s="79"/>
      <c r="V213" s="79"/>
      <c r="W213" s="79"/>
      <c r="X213" s="79"/>
      <c r="Y213" s="23">
        <v>5</v>
      </c>
      <c r="Z213" s="25">
        <v>1.0797142877578738E-2</v>
      </c>
      <c r="AA213" s="25">
        <v>1.5846857142857142E-2</v>
      </c>
      <c r="AB213" s="25">
        <v>2.0568571428571433E-2</v>
      </c>
      <c r="AC213" s="25">
        <v>8.3245714285714294E-3</v>
      </c>
      <c r="AD213" s="25">
        <v>1.3306942857142858</v>
      </c>
      <c r="AE213" s="25">
        <v>2.764E-3</v>
      </c>
      <c r="AF213" s="25">
        <v>9.1199999999999994E-4</v>
      </c>
      <c r="AG213" s="25">
        <v>1.7588571428571427E-3</v>
      </c>
      <c r="AH213" s="23">
        <v>1</v>
      </c>
      <c r="AI213" s="77"/>
      <c r="AJ213" s="77"/>
      <c r="AK213" s="77"/>
      <c r="AL213" s="77"/>
      <c r="AM213" s="77"/>
      <c r="AN213" s="77"/>
      <c r="AO213" s="77"/>
      <c r="AP213" s="77"/>
      <c r="BE213">
        <f t="shared" ref="BE213:BT213" si="2438">+BE212</f>
        <v>0</v>
      </c>
      <c r="BF213">
        <f t="shared" si="2438"/>
        <v>0</v>
      </c>
      <c r="BG213">
        <f t="shared" si="2438"/>
        <v>0</v>
      </c>
      <c r="BH213">
        <f t="shared" si="2438"/>
        <v>0</v>
      </c>
      <c r="BI213">
        <f t="shared" si="2438"/>
        <v>1</v>
      </c>
      <c r="BJ213">
        <f t="shared" si="2438"/>
        <v>1</v>
      </c>
      <c r="BK213">
        <f t="shared" si="2438"/>
        <v>0</v>
      </c>
      <c r="BL213">
        <f t="shared" si="2438"/>
        <v>1</v>
      </c>
      <c r="BM213">
        <f t="shared" si="2438"/>
        <v>0</v>
      </c>
      <c r="BN213">
        <f t="shared" si="2438"/>
        <v>0</v>
      </c>
      <c r="BO213">
        <f t="shared" si="2438"/>
        <v>0</v>
      </c>
      <c r="BP213">
        <f t="shared" si="2438"/>
        <v>0</v>
      </c>
      <c r="BQ213">
        <f t="shared" si="2438"/>
        <v>0</v>
      </c>
      <c r="BR213">
        <f t="shared" si="2438"/>
        <v>0</v>
      </c>
      <c r="BS213">
        <f t="shared" si="2438"/>
        <v>0</v>
      </c>
      <c r="BT213">
        <f t="shared" si="2438"/>
        <v>0</v>
      </c>
      <c r="BU213">
        <f t="shared" si="2083"/>
        <v>0</v>
      </c>
      <c r="BV213">
        <f t="shared" si="2083"/>
        <v>0</v>
      </c>
      <c r="BW213">
        <f t="shared" si="2083"/>
        <v>0</v>
      </c>
      <c r="BX213">
        <f t="shared" si="2083"/>
        <v>0</v>
      </c>
      <c r="BY213">
        <f t="shared" si="2083"/>
        <v>0</v>
      </c>
      <c r="BZ213">
        <f t="shared" si="1974"/>
        <v>0</v>
      </c>
      <c r="CA213">
        <f t="shared" si="1974"/>
        <v>0</v>
      </c>
      <c r="CB213">
        <f t="shared" si="1974"/>
        <v>0</v>
      </c>
      <c r="CC213">
        <f t="shared" ref="CC213:CJ213" si="2439">+CC212</f>
        <v>0</v>
      </c>
      <c r="CD213">
        <f t="shared" si="2439"/>
        <v>0</v>
      </c>
      <c r="CE213">
        <f t="shared" si="2439"/>
        <v>0</v>
      </c>
      <c r="CF213">
        <f t="shared" si="2439"/>
        <v>0</v>
      </c>
      <c r="CG213">
        <f t="shared" si="2439"/>
        <v>0</v>
      </c>
      <c r="CH213">
        <f t="shared" si="2439"/>
        <v>0</v>
      </c>
      <c r="CI213">
        <f t="shared" si="2439"/>
        <v>0</v>
      </c>
      <c r="CJ213">
        <f t="shared" si="2439"/>
        <v>0</v>
      </c>
      <c r="CK213">
        <f t="shared" si="2091"/>
        <v>0</v>
      </c>
      <c r="CL213">
        <f t="shared" si="2091"/>
        <v>0</v>
      </c>
      <c r="CM213">
        <f t="shared" si="2091"/>
        <v>0</v>
      </c>
      <c r="CN213">
        <f t="shared" si="2091"/>
        <v>0</v>
      </c>
      <c r="CO213">
        <f t="shared" si="2091"/>
        <v>50</v>
      </c>
      <c r="CP213">
        <f t="shared" si="1976"/>
        <v>50</v>
      </c>
      <c r="CQ213">
        <f t="shared" si="1976"/>
        <v>0</v>
      </c>
      <c r="CR213">
        <f t="shared" si="1976"/>
        <v>50</v>
      </c>
    </row>
    <row r="214" spans="1:96" ht="14.25" customHeight="1" x14ac:dyDescent="0.35">
      <c r="A214" s="21" t="s">
        <v>99</v>
      </c>
      <c r="B214" s="21">
        <v>224800</v>
      </c>
      <c r="C214" s="21">
        <v>224850</v>
      </c>
      <c r="D214" s="21">
        <f t="shared" si="2232"/>
        <v>50</v>
      </c>
      <c r="E214" s="21"/>
      <c r="F214" s="21"/>
      <c r="G214" s="23">
        <v>2400</v>
      </c>
      <c r="H214" s="80">
        <v>1900.4284300794191</v>
      </c>
      <c r="I214" s="80">
        <v>1484.8125325814749</v>
      </c>
      <c r="J214" s="80">
        <v>1616.9146372142454</v>
      </c>
      <c r="K214" s="80">
        <v>1616.9146372142454</v>
      </c>
      <c r="L214" s="80">
        <v>2374.8382347951574</v>
      </c>
      <c r="M214" s="80">
        <v>1932.2251115116767</v>
      </c>
      <c r="N214" s="80">
        <v>2702.5052195775202</v>
      </c>
      <c r="O214" s="80">
        <v>2976.1015068024171</v>
      </c>
      <c r="P214" s="23">
        <v>5</v>
      </c>
      <c r="Q214" s="78">
        <v>2.4</v>
      </c>
      <c r="R214" s="78">
        <v>4.0999999999999996</v>
      </c>
      <c r="S214" s="78">
        <v>2.9</v>
      </c>
      <c r="T214" s="78">
        <v>4</v>
      </c>
      <c r="U214" s="78">
        <v>3.2</v>
      </c>
      <c r="V214" s="78">
        <v>3</v>
      </c>
      <c r="W214" s="78">
        <v>3.6</v>
      </c>
      <c r="X214" s="78">
        <v>3</v>
      </c>
      <c r="Y214" s="23">
        <v>5</v>
      </c>
      <c r="Z214" s="25">
        <v>4.8712462852028446</v>
      </c>
      <c r="AA214" s="25">
        <v>3.2594857142857148E-2</v>
      </c>
      <c r="AB214" s="25">
        <v>1.1366285714285716E-2</v>
      </c>
      <c r="AC214" s="25">
        <v>1.5684571428571426E-2</v>
      </c>
      <c r="AD214" s="25">
        <v>1.3731428571428573E-2</v>
      </c>
      <c r="AE214" s="25">
        <v>2.6102857142857143E-3</v>
      </c>
      <c r="AF214" s="25">
        <v>0</v>
      </c>
      <c r="AG214" s="25">
        <v>2.5497142857142858E-3</v>
      </c>
      <c r="AH214" s="23">
        <v>1</v>
      </c>
      <c r="AI214" s="76">
        <v>1.5714285895228386E-2</v>
      </c>
      <c r="AJ214" s="76">
        <v>9.1428571428571435E-3</v>
      </c>
      <c r="AK214" s="76">
        <v>6.5428571428571433E-2</v>
      </c>
      <c r="AL214" s="76">
        <v>0</v>
      </c>
      <c r="AM214" s="76">
        <v>2.5714285714285713E-3</v>
      </c>
      <c r="AN214" s="76">
        <v>5.4285714285714284E-3</v>
      </c>
      <c r="AO214" s="76">
        <v>4.3428571428571434E-2</v>
      </c>
      <c r="AP214" s="76">
        <v>1.542857142857143E-2</v>
      </c>
      <c r="BE214">
        <f>+IF(H214&gt;2400,1,0)</f>
        <v>0</v>
      </c>
      <c r="BF214">
        <f t="shared" ref="BF214" si="2440">+IF(I214&gt;2400,1,0)</f>
        <v>0</v>
      </c>
      <c r="BG214">
        <f t="shared" ref="BG214" si="2441">+IF(J214&gt;2400,1,0)</f>
        <v>0</v>
      </c>
      <c r="BH214">
        <f t="shared" ref="BH214" si="2442">+IF(K214&gt;2400,1,0)</f>
        <v>0</v>
      </c>
      <c r="BI214">
        <f t="shared" ref="BI214" si="2443">+IF(L214&gt;2400,1,0)</f>
        <v>0</v>
      </c>
      <c r="BJ214">
        <f t="shared" ref="BJ214" si="2444">+IF(M214&gt;2400,1,0)</f>
        <v>0</v>
      </c>
      <c r="BK214">
        <f t="shared" ref="BK214" si="2445">+IF(N214&gt;2400,1,0)</f>
        <v>1</v>
      </c>
      <c r="BL214">
        <f t="shared" ref="BL214" si="2446">+IF(O214&gt;2400,1,0)</f>
        <v>1</v>
      </c>
      <c r="BM214">
        <f>+IF(Q214&gt;5,1,0)</f>
        <v>0</v>
      </c>
      <c r="BN214">
        <f t="shared" ref="BN214" si="2447">+IF(R214&gt;5,1,0)</f>
        <v>0</v>
      </c>
      <c r="BO214">
        <f t="shared" ref="BO214" si="2448">+IF(S214&gt;5,1,0)</f>
        <v>0</v>
      </c>
      <c r="BP214">
        <f t="shared" ref="BP214" si="2449">+IF(T214&gt;5,1,0)</f>
        <v>0</v>
      </c>
      <c r="BQ214">
        <f t="shared" ref="BQ214" si="2450">+IF(U214&gt;5,1,0)</f>
        <v>0</v>
      </c>
      <c r="BR214">
        <f t="shared" ref="BR214" si="2451">+IF(V214&gt;5,1,0)</f>
        <v>0</v>
      </c>
      <c r="BS214">
        <f t="shared" ref="BS214" si="2452">+IF(W214&gt;5,1,0)</f>
        <v>0</v>
      </c>
      <c r="BT214">
        <f t="shared" ref="BT214" si="2453">+IF(X214&gt;5,1,0)</f>
        <v>0</v>
      </c>
      <c r="BU214">
        <f t="shared" si="2083"/>
        <v>0</v>
      </c>
      <c r="BV214">
        <f t="shared" si="2083"/>
        <v>0</v>
      </c>
      <c r="BW214">
        <f t="shared" si="2083"/>
        <v>0</v>
      </c>
      <c r="BX214">
        <f t="shared" si="2083"/>
        <v>0</v>
      </c>
      <c r="BY214">
        <f t="shared" si="2083"/>
        <v>0</v>
      </c>
      <c r="BZ214">
        <f t="shared" si="1974"/>
        <v>0</v>
      </c>
      <c r="CA214">
        <f t="shared" si="1974"/>
        <v>0</v>
      </c>
      <c r="CB214">
        <f t="shared" si="1974"/>
        <v>0</v>
      </c>
      <c r="CC214">
        <f>+IF(AI214&gt;1,1,0)</f>
        <v>0</v>
      </c>
      <c r="CD214">
        <f t="shared" ref="CD214" si="2454">+IF(AJ214&gt;1,1,0)</f>
        <v>0</v>
      </c>
      <c r="CE214">
        <f t="shared" ref="CE214" si="2455">+IF(AK214&gt;1,1,0)</f>
        <v>0</v>
      </c>
      <c r="CF214">
        <f t="shared" ref="CF214" si="2456">+IF(AL214&gt;1,1,0)</f>
        <v>0</v>
      </c>
      <c r="CG214">
        <f t="shared" ref="CG214" si="2457">+IF(AM214&gt;1,1,0)</f>
        <v>0</v>
      </c>
      <c r="CH214">
        <f t="shared" ref="CH214" si="2458">+IF(AN214&gt;1,1,0)</f>
        <v>0</v>
      </c>
      <c r="CI214">
        <f t="shared" ref="CI214" si="2459">+IF(AO214&gt;1,1,0)</f>
        <v>0</v>
      </c>
      <c r="CJ214">
        <f t="shared" ref="CJ214" si="2460">+IF(AP214&gt;1,1,0)</f>
        <v>0</v>
      </c>
      <c r="CK214">
        <f t="shared" si="2091"/>
        <v>0</v>
      </c>
      <c r="CL214">
        <f t="shared" si="2091"/>
        <v>0</v>
      </c>
      <c r="CM214">
        <f t="shared" si="2091"/>
        <v>0</v>
      </c>
      <c r="CN214">
        <f t="shared" si="2091"/>
        <v>0</v>
      </c>
      <c r="CO214">
        <f t="shared" si="2091"/>
        <v>0</v>
      </c>
      <c r="CP214">
        <f t="shared" si="1976"/>
        <v>0</v>
      </c>
      <c r="CQ214">
        <f t="shared" si="1976"/>
        <v>50</v>
      </c>
      <c r="CR214">
        <f t="shared" si="1976"/>
        <v>50</v>
      </c>
    </row>
    <row r="215" spans="1:96" ht="14.25" customHeight="1" x14ac:dyDescent="0.35">
      <c r="A215" s="21" t="s">
        <v>99</v>
      </c>
      <c r="B215" s="21">
        <v>224850</v>
      </c>
      <c r="C215" s="21">
        <v>224900</v>
      </c>
      <c r="D215" s="21">
        <f t="shared" si="2232"/>
        <v>50</v>
      </c>
      <c r="E215" s="21"/>
      <c r="F215" s="21"/>
      <c r="G215" s="23">
        <v>2400</v>
      </c>
      <c r="H215" s="81"/>
      <c r="I215" s="81"/>
      <c r="J215" s="81"/>
      <c r="K215" s="81"/>
      <c r="L215" s="81"/>
      <c r="M215" s="81"/>
      <c r="N215" s="81"/>
      <c r="O215" s="81"/>
      <c r="P215" s="23">
        <v>5</v>
      </c>
      <c r="Q215" s="79"/>
      <c r="R215" s="79"/>
      <c r="S215" s="79"/>
      <c r="T215" s="79"/>
      <c r="U215" s="79"/>
      <c r="V215" s="79"/>
      <c r="W215" s="79"/>
      <c r="X215" s="79"/>
      <c r="Y215" s="23">
        <v>5</v>
      </c>
      <c r="Z215" s="25">
        <v>9.90319996220725E-2</v>
      </c>
      <c r="AA215" s="25">
        <v>2.2394285714285717E-2</v>
      </c>
      <c r="AB215" s="25">
        <v>1.2119428571428571E-2</v>
      </c>
      <c r="AC215" s="25">
        <v>7.4159999999999998E-3</v>
      </c>
      <c r="AD215" s="25">
        <v>0</v>
      </c>
      <c r="AE215" s="25">
        <v>8.6062857142857156E-3</v>
      </c>
      <c r="AF215" s="25">
        <v>7.1885714285714294E-4</v>
      </c>
      <c r="AG215" s="25">
        <v>1.2414857142857142E-2</v>
      </c>
      <c r="AH215" s="23">
        <v>1</v>
      </c>
      <c r="AI215" s="77"/>
      <c r="AJ215" s="77"/>
      <c r="AK215" s="77"/>
      <c r="AL215" s="77"/>
      <c r="AM215" s="77"/>
      <c r="AN215" s="77"/>
      <c r="AO215" s="77"/>
      <c r="AP215" s="77"/>
      <c r="BE215">
        <f t="shared" ref="BE215:BT215" si="2461">+BE214</f>
        <v>0</v>
      </c>
      <c r="BF215">
        <f t="shared" si="2461"/>
        <v>0</v>
      </c>
      <c r="BG215">
        <f t="shared" si="2461"/>
        <v>0</v>
      </c>
      <c r="BH215">
        <f t="shared" si="2461"/>
        <v>0</v>
      </c>
      <c r="BI215">
        <f t="shared" si="2461"/>
        <v>0</v>
      </c>
      <c r="BJ215">
        <f t="shared" si="2461"/>
        <v>0</v>
      </c>
      <c r="BK215">
        <f t="shared" si="2461"/>
        <v>1</v>
      </c>
      <c r="BL215">
        <f t="shared" si="2461"/>
        <v>1</v>
      </c>
      <c r="BM215">
        <f t="shared" si="2461"/>
        <v>0</v>
      </c>
      <c r="BN215">
        <f t="shared" si="2461"/>
        <v>0</v>
      </c>
      <c r="BO215">
        <f t="shared" si="2461"/>
        <v>0</v>
      </c>
      <c r="BP215">
        <f t="shared" si="2461"/>
        <v>0</v>
      </c>
      <c r="BQ215">
        <f t="shared" si="2461"/>
        <v>0</v>
      </c>
      <c r="BR215">
        <f t="shared" si="2461"/>
        <v>0</v>
      </c>
      <c r="BS215">
        <f t="shared" si="2461"/>
        <v>0</v>
      </c>
      <c r="BT215">
        <f t="shared" si="2461"/>
        <v>0</v>
      </c>
      <c r="BU215">
        <f t="shared" si="2083"/>
        <v>0</v>
      </c>
      <c r="BV215">
        <f t="shared" si="2083"/>
        <v>0</v>
      </c>
      <c r="BW215">
        <f t="shared" si="2083"/>
        <v>0</v>
      </c>
      <c r="BX215">
        <f t="shared" si="2083"/>
        <v>0</v>
      </c>
      <c r="BY215">
        <f t="shared" si="2083"/>
        <v>0</v>
      </c>
      <c r="BZ215">
        <f t="shared" si="1974"/>
        <v>0</v>
      </c>
      <c r="CA215">
        <f t="shared" si="1974"/>
        <v>0</v>
      </c>
      <c r="CB215">
        <f t="shared" si="1974"/>
        <v>0</v>
      </c>
      <c r="CC215">
        <f t="shared" ref="CC215:CJ215" si="2462">+CC214</f>
        <v>0</v>
      </c>
      <c r="CD215">
        <f t="shared" si="2462"/>
        <v>0</v>
      </c>
      <c r="CE215">
        <f t="shared" si="2462"/>
        <v>0</v>
      </c>
      <c r="CF215">
        <f t="shared" si="2462"/>
        <v>0</v>
      </c>
      <c r="CG215">
        <f t="shared" si="2462"/>
        <v>0</v>
      </c>
      <c r="CH215">
        <f t="shared" si="2462"/>
        <v>0</v>
      </c>
      <c r="CI215">
        <f t="shared" si="2462"/>
        <v>0</v>
      </c>
      <c r="CJ215">
        <f t="shared" si="2462"/>
        <v>0</v>
      </c>
      <c r="CK215">
        <f t="shared" si="2091"/>
        <v>0</v>
      </c>
      <c r="CL215">
        <f t="shared" si="2091"/>
        <v>0</v>
      </c>
      <c r="CM215">
        <f t="shared" si="2091"/>
        <v>0</v>
      </c>
      <c r="CN215">
        <f t="shared" si="2091"/>
        <v>0</v>
      </c>
      <c r="CO215">
        <f t="shared" si="2091"/>
        <v>0</v>
      </c>
      <c r="CP215">
        <f t="shared" si="1976"/>
        <v>0</v>
      </c>
      <c r="CQ215">
        <f t="shared" si="1976"/>
        <v>50</v>
      </c>
      <c r="CR215">
        <f t="shared" si="1976"/>
        <v>50</v>
      </c>
    </row>
    <row r="216" spans="1:96" ht="14.25" customHeight="1" x14ac:dyDescent="0.35">
      <c r="A216" s="21" t="s">
        <v>99</v>
      </c>
      <c r="B216" s="21">
        <v>224900</v>
      </c>
      <c r="C216" s="21">
        <v>224950</v>
      </c>
      <c r="D216" s="21">
        <f t="shared" si="2232"/>
        <v>50</v>
      </c>
      <c r="E216" s="21"/>
      <c r="F216" s="21"/>
      <c r="G216" s="23">
        <v>2400</v>
      </c>
      <c r="H216" s="80">
        <v>1860.762682688196</v>
      </c>
      <c r="I216" s="80">
        <v>1844.9216091019207</v>
      </c>
      <c r="J216" s="80">
        <v>2059.9663955920446</v>
      </c>
      <c r="K216" s="80">
        <v>1860.762682688196</v>
      </c>
      <c r="L216" s="80">
        <v>1601.3111430762808</v>
      </c>
      <c r="M216" s="80">
        <v>1577.9364540396084</v>
      </c>
      <c r="N216" s="80">
        <v>1262.394364085967</v>
      </c>
      <c r="O216" s="80">
        <v>1956.1095192530709</v>
      </c>
      <c r="P216" s="23">
        <v>5</v>
      </c>
      <c r="Q216" s="78">
        <v>2.8</v>
      </c>
      <c r="R216" s="78">
        <v>4.5</v>
      </c>
      <c r="S216" s="78">
        <v>3.4</v>
      </c>
      <c r="T216" s="78">
        <v>4.5999999999999996</v>
      </c>
      <c r="U216" s="78">
        <v>3.4</v>
      </c>
      <c r="V216" s="78">
        <v>3.1</v>
      </c>
      <c r="W216" s="78">
        <v>4</v>
      </c>
      <c r="X216" s="78">
        <v>2.9</v>
      </c>
      <c r="Y216" s="23">
        <v>5</v>
      </c>
      <c r="Z216" s="25">
        <v>2.0372719997460504</v>
      </c>
      <c r="AA216" s="25">
        <v>1.3526285714285713E-2</v>
      </c>
      <c r="AB216" s="25">
        <v>2.5274857142857148E-2</v>
      </c>
      <c r="AC216" s="25">
        <v>1.3367999999999998E-2</v>
      </c>
      <c r="AD216" s="25">
        <v>2.3959999999999997E-3</v>
      </c>
      <c r="AE216" s="25">
        <v>0</v>
      </c>
      <c r="AF216" s="25">
        <v>0</v>
      </c>
      <c r="AG216" s="25">
        <v>2.2719999999999997E-3</v>
      </c>
      <c r="AH216" s="23">
        <v>1</v>
      </c>
      <c r="AI216" s="76">
        <v>1.428571396640369E-3</v>
      </c>
      <c r="AJ216" s="76">
        <v>0</v>
      </c>
      <c r="AK216" s="76">
        <v>0</v>
      </c>
      <c r="AL216" s="76">
        <v>0</v>
      </c>
      <c r="AM216" s="76">
        <v>0</v>
      </c>
      <c r="AN216" s="76">
        <v>1.9714285714285715E-2</v>
      </c>
      <c r="AO216" s="76">
        <v>0</v>
      </c>
      <c r="AP216" s="76">
        <v>5.1428571428571426E-3</v>
      </c>
      <c r="BE216">
        <f>+IF(H216&gt;2400,1,0)</f>
        <v>0</v>
      </c>
      <c r="BF216">
        <f t="shared" ref="BF216" si="2463">+IF(I216&gt;2400,1,0)</f>
        <v>0</v>
      </c>
      <c r="BG216">
        <f t="shared" ref="BG216" si="2464">+IF(J216&gt;2400,1,0)</f>
        <v>0</v>
      </c>
      <c r="BH216">
        <f t="shared" ref="BH216" si="2465">+IF(K216&gt;2400,1,0)</f>
        <v>0</v>
      </c>
      <c r="BI216">
        <f t="shared" ref="BI216" si="2466">+IF(L216&gt;2400,1,0)</f>
        <v>0</v>
      </c>
      <c r="BJ216">
        <f t="shared" ref="BJ216" si="2467">+IF(M216&gt;2400,1,0)</f>
        <v>0</v>
      </c>
      <c r="BK216">
        <f t="shared" ref="BK216" si="2468">+IF(N216&gt;2400,1,0)</f>
        <v>0</v>
      </c>
      <c r="BL216">
        <f t="shared" ref="BL216" si="2469">+IF(O216&gt;2400,1,0)</f>
        <v>0</v>
      </c>
      <c r="BM216">
        <f>+IF(Q216&gt;5,1,0)</f>
        <v>0</v>
      </c>
      <c r="BN216">
        <f t="shared" ref="BN216" si="2470">+IF(R216&gt;5,1,0)</f>
        <v>0</v>
      </c>
      <c r="BO216">
        <f t="shared" ref="BO216" si="2471">+IF(S216&gt;5,1,0)</f>
        <v>0</v>
      </c>
      <c r="BP216">
        <f t="shared" ref="BP216" si="2472">+IF(T216&gt;5,1,0)</f>
        <v>0</v>
      </c>
      <c r="BQ216">
        <f t="shared" ref="BQ216" si="2473">+IF(U216&gt;5,1,0)</f>
        <v>0</v>
      </c>
      <c r="BR216">
        <f t="shared" ref="BR216" si="2474">+IF(V216&gt;5,1,0)</f>
        <v>0</v>
      </c>
      <c r="BS216">
        <f t="shared" ref="BS216" si="2475">+IF(W216&gt;5,1,0)</f>
        <v>0</v>
      </c>
      <c r="BT216">
        <f t="shared" ref="BT216" si="2476">+IF(X216&gt;5,1,0)</f>
        <v>0</v>
      </c>
      <c r="BU216">
        <f t="shared" si="2083"/>
        <v>0</v>
      </c>
      <c r="BV216">
        <f t="shared" si="2083"/>
        <v>0</v>
      </c>
      <c r="BW216">
        <f t="shared" si="2083"/>
        <v>0</v>
      </c>
      <c r="BX216">
        <f t="shared" si="2083"/>
        <v>0</v>
      </c>
      <c r="BY216">
        <f t="shared" si="2083"/>
        <v>0</v>
      </c>
      <c r="BZ216">
        <f t="shared" si="1974"/>
        <v>0</v>
      </c>
      <c r="CA216">
        <f t="shared" si="1974"/>
        <v>0</v>
      </c>
      <c r="CB216">
        <f t="shared" si="1974"/>
        <v>0</v>
      </c>
      <c r="CC216">
        <f>+IF(AI216&gt;1,1,0)</f>
        <v>0</v>
      </c>
      <c r="CD216">
        <f t="shared" ref="CD216" si="2477">+IF(AJ216&gt;1,1,0)</f>
        <v>0</v>
      </c>
      <c r="CE216">
        <f t="shared" ref="CE216" si="2478">+IF(AK216&gt;1,1,0)</f>
        <v>0</v>
      </c>
      <c r="CF216">
        <f t="shared" ref="CF216" si="2479">+IF(AL216&gt;1,1,0)</f>
        <v>0</v>
      </c>
      <c r="CG216">
        <f t="shared" ref="CG216" si="2480">+IF(AM216&gt;1,1,0)</f>
        <v>0</v>
      </c>
      <c r="CH216">
        <f t="shared" ref="CH216" si="2481">+IF(AN216&gt;1,1,0)</f>
        <v>0</v>
      </c>
      <c r="CI216">
        <f t="shared" ref="CI216" si="2482">+IF(AO216&gt;1,1,0)</f>
        <v>0</v>
      </c>
      <c r="CJ216">
        <f t="shared" ref="CJ216" si="2483">+IF(AP216&gt;1,1,0)</f>
        <v>0</v>
      </c>
      <c r="CK216">
        <f t="shared" si="2091"/>
        <v>0</v>
      </c>
      <c r="CL216">
        <f t="shared" si="2091"/>
        <v>0</v>
      </c>
      <c r="CM216">
        <f t="shared" si="2091"/>
        <v>0</v>
      </c>
      <c r="CN216">
        <f t="shared" si="2091"/>
        <v>0</v>
      </c>
      <c r="CO216">
        <f t="shared" si="2091"/>
        <v>0</v>
      </c>
      <c r="CP216">
        <f t="shared" si="1976"/>
        <v>0</v>
      </c>
      <c r="CQ216">
        <f t="shared" si="1976"/>
        <v>0</v>
      </c>
      <c r="CR216">
        <f t="shared" si="1976"/>
        <v>0</v>
      </c>
    </row>
    <row r="217" spans="1:96" ht="14.25" customHeight="1" x14ac:dyDescent="0.35">
      <c r="A217" s="21" t="s">
        <v>99</v>
      </c>
      <c r="B217" s="21">
        <v>224950</v>
      </c>
      <c r="C217" s="21">
        <v>225000</v>
      </c>
      <c r="D217" s="21">
        <f t="shared" si="2232"/>
        <v>50</v>
      </c>
      <c r="E217" s="21"/>
      <c r="F217" s="21"/>
      <c r="G217" s="23">
        <v>2400</v>
      </c>
      <c r="H217" s="81"/>
      <c r="I217" s="81"/>
      <c r="J217" s="81"/>
      <c r="K217" s="81"/>
      <c r="L217" s="81"/>
      <c r="M217" s="81"/>
      <c r="N217" s="81"/>
      <c r="O217" s="81"/>
      <c r="P217" s="23">
        <v>5</v>
      </c>
      <c r="Q217" s="79"/>
      <c r="R217" s="79"/>
      <c r="S217" s="79"/>
      <c r="T217" s="79"/>
      <c r="U217" s="79"/>
      <c r="V217" s="79"/>
      <c r="W217" s="79"/>
      <c r="X217" s="79"/>
      <c r="Y217" s="23">
        <v>5</v>
      </c>
      <c r="Z217" s="25">
        <v>1.7425142756870817E-2</v>
      </c>
      <c r="AA217" s="25">
        <v>1.1127999999999999E-2</v>
      </c>
      <c r="AB217" s="25">
        <v>4.1325714285714282E-3</v>
      </c>
      <c r="AC217" s="25">
        <v>1.6902285714285717E-2</v>
      </c>
      <c r="AD217" s="25">
        <v>9.3805714285714291E-3</v>
      </c>
      <c r="AE217" s="25">
        <v>6.1714285714285712E-5</v>
      </c>
      <c r="AF217" s="25">
        <v>0</v>
      </c>
      <c r="AG217" s="25">
        <v>9.0857142857142851E-5</v>
      </c>
      <c r="AH217" s="23">
        <v>1</v>
      </c>
      <c r="AI217" s="77"/>
      <c r="AJ217" s="77"/>
      <c r="AK217" s="77"/>
      <c r="AL217" s="77"/>
      <c r="AM217" s="77"/>
      <c r="AN217" s="77"/>
      <c r="AO217" s="77"/>
      <c r="AP217" s="77"/>
      <c r="BE217">
        <f t="shared" ref="BE217:BT217" si="2484">+BE216</f>
        <v>0</v>
      </c>
      <c r="BF217">
        <f t="shared" si="2484"/>
        <v>0</v>
      </c>
      <c r="BG217">
        <f t="shared" si="2484"/>
        <v>0</v>
      </c>
      <c r="BH217">
        <f t="shared" si="2484"/>
        <v>0</v>
      </c>
      <c r="BI217">
        <f t="shared" si="2484"/>
        <v>0</v>
      </c>
      <c r="BJ217">
        <f t="shared" si="2484"/>
        <v>0</v>
      </c>
      <c r="BK217">
        <f t="shared" si="2484"/>
        <v>0</v>
      </c>
      <c r="BL217">
        <f t="shared" si="2484"/>
        <v>0</v>
      </c>
      <c r="BM217">
        <f t="shared" si="2484"/>
        <v>0</v>
      </c>
      <c r="BN217">
        <f t="shared" si="2484"/>
        <v>0</v>
      </c>
      <c r="BO217">
        <f t="shared" si="2484"/>
        <v>0</v>
      </c>
      <c r="BP217">
        <f t="shared" si="2484"/>
        <v>0</v>
      </c>
      <c r="BQ217">
        <f t="shared" si="2484"/>
        <v>0</v>
      </c>
      <c r="BR217">
        <f t="shared" si="2484"/>
        <v>0</v>
      </c>
      <c r="BS217">
        <f t="shared" si="2484"/>
        <v>0</v>
      </c>
      <c r="BT217">
        <f t="shared" si="2484"/>
        <v>0</v>
      </c>
      <c r="BU217">
        <f t="shared" si="2083"/>
        <v>0</v>
      </c>
      <c r="BV217">
        <f t="shared" si="2083"/>
        <v>0</v>
      </c>
      <c r="BW217">
        <f t="shared" si="2083"/>
        <v>0</v>
      </c>
      <c r="BX217">
        <f t="shared" si="2083"/>
        <v>0</v>
      </c>
      <c r="BY217">
        <f t="shared" si="2083"/>
        <v>0</v>
      </c>
      <c r="BZ217">
        <f t="shared" si="1974"/>
        <v>0</v>
      </c>
      <c r="CA217">
        <f t="shared" si="1974"/>
        <v>0</v>
      </c>
      <c r="CB217">
        <f t="shared" si="1974"/>
        <v>0</v>
      </c>
      <c r="CC217">
        <f t="shared" ref="CC217:CJ217" si="2485">+CC216</f>
        <v>0</v>
      </c>
      <c r="CD217">
        <f t="shared" si="2485"/>
        <v>0</v>
      </c>
      <c r="CE217">
        <f t="shared" si="2485"/>
        <v>0</v>
      </c>
      <c r="CF217">
        <f t="shared" si="2485"/>
        <v>0</v>
      </c>
      <c r="CG217">
        <f t="shared" si="2485"/>
        <v>0</v>
      </c>
      <c r="CH217">
        <f t="shared" si="2485"/>
        <v>0</v>
      </c>
      <c r="CI217">
        <f t="shared" si="2485"/>
        <v>0</v>
      </c>
      <c r="CJ217">
        <f t="shared" si="2485"/>
        <v>0</v>
      </c>
      <c r="CK217">
        <f t="shared" si="2091"/>
        <v>0</v>
      </c>
      <c r="CL217">
        <f t="shared" si="2091"/>
        <v>0</v>
      </c>
      <c r="CM217">
        <f t="shared" si="2091"/>
        <v>0</v>
      </c>
      <c r="CN217">
        <f t="shared" si="2091"/>
        <v>0</v>
      </c>
      <c r="CO217">
        <f t="shared" si="2091"/>
        <v>0</v>
      </c>
      <c r="CP217">
        <f t="shared" si="1976"/>
        <v>0</v>
      </c>
      <c r="CQ217">
        <f t="shared" si="1976"/>
        <v>0</v>
      </c>
      <c r="CR217">
        <f t="shared" si="1976"/>
        <v>0</v>
      </c>
    </row>
    <row r="218" spans="1:96" ht="14.25" customHeight="1" x14ac:dyDescent="0.35">
      <c r="A218" s="21" t="s">
        <v>99</v>
      </c>
      <c r="B218" s="21">
        <v>225000</v>
      </c>
      <c r="C218" s="21">
        <v>225050</v>
      </c>
      <c r="D218" s="21">
        <f t="shared" si="2232"/>
        <v>50</v>
      </c>
      <c r="E218" s="21"/>
      <c r="F218" s="21"/>
      <c r="G218" s="23">
        <v>2400</v>
      </c>
      <c r="H218" s="80">
        <v>1163.9978682815049</v>
      </c>
      <c r="I218" s="80">
        <v>1292.8394104863235</v>
      </c>
      <c r="J218" s="80">
        <v>1508.0363927539986</v>
      </c>
      <c r="K218" s="80">
        <v>1315.7238147547057</v>
      </c>
      <c r="L218" s="80">
        <v>2124.1601929381172</v>
      </c>
      <c r="M218" s="80">
        <v>1860.762682688196</v>
      </c>
      <c r="N218" s="80">
        <v>1797.4861450333169</v>
      </c>
      <c r="O218" s="80">
        <v>2285.5466075898717</v>
      </c>
      <c r="P218" s="23">
        <v>5</v>
      </c>
      <c r="Q218" s="78">
        <v>2.8</v>
      </c>
      <c r="R218" s="78">
        <v>4.5</v>
      </c>
      <c r="S218" s="78">
        <v>2.9</v>
      </c>
      <c r="T218" s="78">
        <v>4.8</v>
      </c>
      <c r="U218" s="78">
        <v>3.7</v>
      </c>
      <c r="V218" s="78">
        <v>3.3</v>
      </c>
      <c r="W218" s="78">
        <v>4.0999999999999996</v>
      </c>
      <c r="X218" s="78">
        <v>3.3</v>
      </c>
      <c r="Y218" s="23">
        <v>5</v>
      </c>
      <c r="Z218" s="25">
        <v>1.1384571531840734E-2</v>
      </c>
      <c r="AA218" s="25">
        <v>9.5131428571428572E-3</v>
      </c>
      <c r="AB218" s="25">
        <v>5.8011428571428563E-3</v>
      </c>
      <c r="AC218" s="25">
        <v>3.1960000000000001E-3</v>
      </c>
      <c r="AD218" s="25">
        <v>3.0897142857142855E-3</v>
      </c>
      <c r="AE218" s="25">
        <v>4.7199999999999998E-4</v>
      </c>
      <c r="AF218" s="25">
        <v>2.993142857142857E-3</v>
      </c>
      <c r="AG218" s="25">
        <v>0</v>
      </c>
      <c r="AH218" s="23">
        <v>1</v>
      </c>
      <c r="AI218" s="76">
        <v>2.285714394279889E-3</v>
      </c>
      <c r="AJ218" s="76">
        <v>0</v>
      </c>
      <c r="AK218" s="76">
        <v>0</v>
      </c>
      <c r="AL218" s="76">
        <v>0</v>
      </c>
      <c r="AM218" s="76">
        <v>0</v>
      </c>
      <c r="AN218" s="76">
        <v>0</v>
      </c>
      <c r="AO218" s="76">
        <v>9.4285714285714285E-3</v>
      </c>
      <c r="AP218" s="76">
        <v>0</v>
      </c>
      <c r="BE218">
        <f>+IF(H218&gt;2400,1,0)</f>
        <v>0</v>
      </c>
      <c r="BF218">
        <f t="shared" ref="BF218" si="2486">+IF(I218&gt;2400,1,0)</f>
        <v>0</v>
      </c>
      <c r="BG218">
        <f t="shared" ref="BG218" si="2487">+IF(J218&gt;2400,1,0)</f>
        <v>0</v>
      </c>
      <c r="BH218">
        <f t="shared" ref="BH218" si="2488">+IF(K218&gt;2400,1,0)</f>
        <v>0</v>
      </c>
      <c r="BI218">
        <f t="shared" ref="BI218" si="2489">+IF(L218&gt;2400,1,0)</f>
        <v>0</v>
      </c>
      <c r="BJ218">
        <f t="shared" ref="BJ218" si="2490">+IF(M218&gt;2400,1,0)</f>
        <v>0</v>
      </c>
      <c r="BK218">
        <f t="shared" ref="BK218" si="2491">+IF(N218&gt;2400,1,0)</f>
        <v>0</v>
      </c>
      <c r="BL218">
        <f t="shared" ref="BL218" si="2492">+IF(O218&gt;2400,1,0)</f>
        <v>0</v>
      </c>
      <c r="BM218">
        <f>+IF(Q218&gt;5,1,0)</f>
        <v>0</v>
      </c>
      <c r="BN218">
        <f t="shared" ref="BN218" si="2493">+IF(R218&gt;5,1,0)</f>
        <v>0</v>
      </c>
      <c r="BO218">
        <f t="shared" ref="BO218" si="2494">+IF(S218&gt;5,1,0)</f>
        <v>0</v>
      </c>
      <c r="BP218">
        <f t="shared" ref="BP218" si="2495">+IF(T218&gt;5,1,0)</f>
        <v>0</v>
      </c>
      <c r="BQ218">
        <f t="shared" ref="BQ218" si="2496">+IF(U218&gt;5,1,0)</f>
        <v>0</v>
      </c>
      <c r="BR218">
        <f t="shared" ref="BR218" si="2497">+IF(V218&gt;5,1,0)</f>
        <v>0</v>
      </c>
      <c r="BS218">
        <f t="shared" ref="BS218" si="2498">+IF(W218&gt;5,1,0)</f>
        <v>0</v>
      </c>
      <c r="BT218">
        <f t="shared" ref="BT218" si="2499">+IF(X218&gt;5,1,0)</f>
        <v>0</v>
      </c>
      <c r="BU218">
        <f t="shared" si="2083"/>
        <v>0</v>
      </c>
      <c r="BV218">
        <f t="shared" si="2083"/>
        <v>0</v>
      </c>
      <c r="BW218">
        <f t="shared" si="2083"/>
        <v>0</v>
      </c>
      <c r="BX218">
        <f t="shared" si="2083"/>
        <v>0</v>
      </c>
      <c r="BY218">
        <f t="shared" si="2083"/>
        <v>0</v>
      </c>
      <c r="BZ218">
        <f t="shared" si="1974"/>
        <v>0</v>
      </c>
      <c r="CA218">
        <f t="shared" si="1974"/>
        <v>0</v>
      </c>
      <c r="CB218">
        <f t="shared" si="1974"/>
        <v>0</v>
      </c>
      <c r="CC218">
        <f>+IF(AI218&gt;1,1,0)</f>
        <v>0</v>
      </c>
      <c r="CD218">
        <f t="shared" ref="CD218" si="2500">+IF(AJ218&gt;1,1,0)</f>
        <v>0</v>
      </c>
      <c r="CE218">
        <f t="shared" ref="CE218" si="2501">+IF(AK218&gt;1,1,0)</f>
        <v>0</v>
      </c>
      <c r="CF218">
        <f t="shared" ref="CF218" si="2502">+IF(AL218&gt;1,1,0)</f>
        <v>0</v>
      </c>
      <c r="CG218">
        <f t="shared" ref="CG218" si="2503">+IF(AM218&gt;1,1,0)</f>
        <v>0</v>
      </c>
      <c r="CH218">
        <f t="shared" ref="CH218" si="2504">+IF(AN218&gt;1,1,0)</f>
        <v>0</v>
      </c>
      <c r="CI218">
        <f t="shared" ref="CI218" si="2505">+IF(AO218&gt;1,1,0)</f>
        <v>0</v>
      </c>
      <c r="CJ218">
        <f t="shared" ref="CJ218" si="2506">+IF(AP218&gt;1,1,0)</f>
        <v>0</v>
      </c>
      <c r="CK218">
        <f t="shared" si="2091"/>
        <v>0</v>
      </c>
      <c r="CL218">
        <f t="shared" si="2091"/>
        <v>0</v>
      </c>
      <c r="CM218">
        <f t="shared" si="2091"/>
        <v>0</v>
      </c>
      <c r="CN218">
        <f t="shared" si="2091"/>
        <v>0</v>
      </c>
      <c r="CO218">
        <f t="shared" si="2091"/>
        <v>0</v>
      </c>
      <c r="CP218">
        <f t="shared" si="1976"/>
        <v>0</v>
      </c>
      <c r="CQ218">
        <f t="shared" si="1976"/>
        <v>0</v>
      </c>
      <c r="CR218">
        <f t="shared" si="1976"/>
        <v>0</v>
      </c>
    </row>
    <row r="219" spans="1:96" ht="14.25" customHeight="1" x14ac:dyDescent="0.35">
      <c r="A219" s="21" t="s">
        <v>99</v>
      </c>
      <c r="B219" s="21">
        <v>225050</v>
      </c>
      <c r="C219" s="21">
        <v>225100</v>
      </c>
      <c r="D219" s="21">
        <f t="shared" si="2232"/>
        <v>50</v>
      </c>
      <c r="E219" s="21"/>
      <c r="F219" s="21"/>
      <c r="G219" s="23">
        <v>2400</v>
      </c>
      <c r="H219" s="81"/>
      <c r="I219" s="81"/>
      <c r="J219" s="81"/>
      <c r="K219" s="81"/>
      <c r="L219" s="81"/>
      <c r="M219" s="81"/>
      <c r="N219" s="81"/>
      <c r="O219" s="81"/>
      <c r="P219" s="23">
        <v>5</v>
      </c>
      <c r="Q219" s="79"/>
      <c r="R219" s="79"/>
      <c r="S219" s="79"/>
      <c r="T219" s="79"/>
      <c r="U219" s="79"/>
      <c r="V219" s="79"/>
      <c r="W219" s="79"/>
      <c r="X219" s="79"/>
      <c r="Y219" s="23">
        <v>5</v>
      </c>
      <c r="Z219" s="25">
        <v>1.4353142672947477E-2</v>
      </c>
      <c r="AA219" s="25">
        <v>1.1697142857142857E-2</v>
      </c>
      <c r="AB219" s="25">
        <v>1.0903428571428571E-2</v>
      </c>
      <c r="AC219" s="25">
        <v>4.5439999999999994E-3</v>
      </c>
      <c r="AD219" s="25">
        <v>1.5057714285714289E-2</v>
      </c>
      <c r="AE219" s="25">
        <v>3.9714285714285708E-4</v>
      </c>
      <c r="AF219" s="25">
        <v>1.8005714285714287E-3</v>
      </c>
      <c r="AG219" s="25">
        <v>0</v>
      </c>
      <c r="AH219" s="23">
        <v>1</v>
      </c>
      <c r="AI219" s="77"/>
      <c r="AJ219" s="77"/>
      <c r="AK219" s="77"/>
      <c r="AL219" s="77"/>
      <c r="AM219" s="77"/>
      <c r="AN219" s="77"/>
      <c r="AO219" s="77"/>
      <c r="AP219" s="77"/>
      <c r="BE219">
        <f t="shared" ref="BE219:BT219" si="2507">+BE218</f>
        <v>0</v>
      </c>
      <c r="BF219">
        <f t="shared" si="2507"/>
        <v>0</v>
      </c>
      <c r="BG219">
        <f t="shared" si="2507"/>
        <v>0</v>
      </c>
      <c r="BH219">
        <f t="shared" si="2507"/>
        <v>0</v>
      </c>
      <c r="BI219">
        <f t="shared" si="2507"/>
        <v>0</v>
      </c>
      <c r="BJ219">
        <f t="shared" si="2507"/>
        <v>0</v>
      </c>
      <c r="BK219">
        <f t="shared" si="2507"/>
        <v>0</v>
      </c>
      <c r="BL219">
        <f t="shared" si="2507"/>
        <v>0</v>
      </c>
      <c r="BM219">
        <f t="shared" si="2507"/>
        <v>0</v>
      </c>
      <c r="BN219">
        <f t="shared" si="2507"/>
        <v>0</v>
      </c>
      <c r="BO219">
        <f t="shared" si="2507"/>
        <v>0</v>
      </c>
      <c r="BP219">
        <f t="shared" si="2507"/>
        <v>0</v>
      </c>
      <c r="BQ219">
        <f t="shared" si="2507"/>
        <v>0</v>
      </c>
      <c r="BR219">
        <f t="shared" si="2507"/>
        <v>0</v>
      </c>
      <c r="BS219">
        <f t="shared" si="2507"/>
        <v>0</v>
      </c>
      <c r="BT219">
        <f t="shared" si="2507"/>
        <v>0</v>
      </c>
      <c r="BU219">
        <f t="shared" si="2083"/>
        <v>0</v>
      </c>
      <c r="BV219">
        <f t="shared" si="2083"/>
        <v>0</v>
      </c>
      <c r="BW219">
        <f t="shared" si="2083"/>
        <v>0</v>
      </c>
      <c r="BX219">
        <f t="shared" si="2083"/>
        <v>0</v>
      </c>
      <c r="BY219">
        <f t="shared" si="2083"/>
        <v>0</v>
      </c>
      <c r="BZ219">
        <f t="shared" si="1974"/>
        <v>0</v>
      </c>
      <c r="CA219">
        <f t="shared" si="1974"/>
        <v>0</v>
      </c>
      <c r="CB219">
        <f t="shared" si="1974"/>
        <v>0</v>
      </c>
      <c r="CC219">
        <f t="shared" ref="CC219:CJ219" si="2508">+CC218</f>
        <v>0</v>
      </c>
      <c r="CD219">
        <f t="shared" si="2508"/>
        <v>0</v>
      </c>
      <c r="CE219">
        <f t="shared" si="2508"/>
        <v>0</v>
      </c>
      <c r="CF219">
        <f t="shared" si="2508"/>
        <v>0</v>
      </c>
      <c r="CG219">
        <f t="shared" si="2508"/>
        <v>0</v>
      </c>
      <c r="CH219">
        <f t="shared" si="2508"/>
        <v>0</v>
      </c>
      <c r="CI219">
        <f t="shared" si="2508"/>
        <v>0</v>
      </c>
      <c r="CJ219">
        <f t="shared" si="2508"/>
        <v>0</v>
      </c>
      <c r="CK219">
        <f t="shared" si="2091"/>
        <v>0</v>
      </c>
      <c r="CL219">
        <f t="shared" si="2091"/>
        <v>0</v>
      </c>
      <c r="CM219">
        <f t="shared" si="2091"/>
        <v>0</v>
      </c>
      <c r="CN219">
        <f t="shared" si="2091"/>
        <v>0</v>
      </c>
      <c r="CO219">
        <f t="shared" si="2091"/>
        <v>0</v>
      </c>
      <c r="CP219">
        <f t="shared" si="1976"/>
        <v>0</v>
      </c>
      <c r="CQ219">
        <f t="shared" si="1976"/>
        <v>0</v>
      </c>
      <c r="CR219">
        <f t="shared" si="1976"/>
        <v>0</v>
      </c>
    </row>
    <row r="220" spans="1:96" ht="14.25" customHeight="1" x14ac:dyDescent="0.35">
      <c r="A220" s="21" t="s">
        <v>99</v>
      </c>
      <c r="B220" s="21">
        <v>225100</v>
      </c>
      <c r="C220" s="21">
        <v>225150</v>
      </c>
      <c r="D220" s="21">
        <f t="shared" si="2232"/>
        <v>50</v>
      </c>
      <c r="E220" s="21" t="s">
        <v>101</v>
      </c>
      <c r="F220" s="21"/>
      <c r="G220" s="23">
        <v>2400</v>
      </c>
      <c r="H220" s="80">
        <v>3051.1998504933381</v>
      </c>
      <c r="I220" s="80">
        <v>2959.4403455652518</v>
      </c>
      <c r="J220" s="80">
        <v>2538.1048630500404</v>
      </c>
      <c r="K220" s="80">
        <v>2595.518943381579</v>
      </c>
      <c r="L220" s="80">
        <v>1269.9983267804409</v>
      </c>
      <c r="M220" s="80">
        <v>1216.8744012361801</v>
      </c>
      <c r="N220" s="80">
        <v>977.31298874530353</v>
      </c>
      <c r="O220" s="80">
        <v>1277.6071706110085</v>
      </c>
      <c r="P220" s="23">
        <v>5</v>
      </c>
      <c r="Q220" s="78">
        <v>3.1</v>
      </c>
      <c r="R220" s="78">
        <v>4</v>
      </c>
      <c r="S220" s="78">
        <v>3.4</v>
      </c>
      <c r="T220" s="78">
        <v>3.3</v>
      </c>
      <c r="U220" s="78">
        <v>3.5</v>
      </c>
      <c r="V220" s="78">
        <v>2.8</v>
      </c>
      <c r="W220" s="78">
        <v>2.2999999999999998</v>
      </c>
      <c r="X220" s="78">
        <v>3</v>
      </c>
      <c r="Y220" s="23">
        <v>5</v>
      </c>
      <c r="Z220" s="25">
        <v>4.0372777142020633</v>
      </c>
      <c r="AA220" s="25">
        <v>1.1894285714285713E-2</v>
      </c>
      <c r="AB220" s="25">
        <v>2.8708571428571433E-3</v>
      </c>
      <c r="AC220" s="25">
        <v>8.2548571428571436E-3</v>
      </c>
      <c r="AD220" s="25">
        <v>1.2129142857142856E-2</v>
      </c>
      <c r="AE220" s="25">
        <v>1.6811428571428567E-3</v>
      </c>
      <c r="AF220" s="25">
        <v>1.2302857142857141E-3</v>
      </c>
      <c r="AG220" s="25">
        <v>6.9714285714285711E-4</v>
      </c>
      <c r="AH220" s="23">
        <v>1</v>
      </c>
      <c r="AI220" s="76">
        <v>0.84371428298098705</v>
      </c>
      <c r="AJ220" s="76">
        <v>0.20942857142857146</v>
      </c>
      <c r="AK220" s="76">
        <v>0.01</v>
      </c>
      <c r="AL220" s="76">
        <v>1.5142857142857142E-2</v>
      </c>
      <c r="AM220" s="76">
        <v>0</v>
      </c>
      <c r="AN220" s="76">
        <v>5.4285714285714284E-3</v>
      </c>
      <c r="AO220" s="76">
        <v>0</v>
      </c>
      <c r="AP220" s="76">
        <v>4.2857142857142859E-3</v>
      </c>
      <c r="BE220">
        <f>+IF(H220&gt;2400,1,0)</f>
        <v>1</v>
      </c>
      <c r="BF220">
        <f t="shared" ref="BF220" si="2509">+IF(I220&gt;2400,1,0)</f>
        <v>1</v>
      </c>
      <c r="BG220">
        <f t="shared" ref="BG220" si="2510">+IF(J220&gt;2400,1,0)</f>
        <v>1</v>
      </c>
      <c r="BH220">
        <f t="shared" ref="BH220" si="2511">+IF(K220&gt;2400,1,0)</f>
        <v>1</v>
      </c>
      <c r="BI220">
        <f t="shared" ref="BI220" si="2512">+IF(L220&gt;2400,1,0)</f>
        <v>0</v>
      </c>
      <c r="BJ220">
        <f t="shared" ref="BJ220" si="2513">+IF(M220&gt;2400,1,0)</f>
        <v>0</v>
      </c>
      <c r="BK220">
        <f t="shared" ref="BK220" si="2514">+IF(N220&gt;2400,1,0)</f>
        <v>0</v>
      </c>
      <c r="BL220">
        <f t="shared" ref="BL220" si="2515">+IF(O220&gt;2400,1,0)</f>
        <v>0</v>
      </c>
      <c r="BM220">
        <f>+IF(Q220&gt;5,1,0)</f>
        <v>0</v>
      </c>
      <c r="BN220">
        <f t="shared" ref="BN220" si="2516">+IF(R220&gt;5,1,0)</f>
        <v>0</v>
      </c>
      <c r="BO220">
        <f t="shared" ref="BO220" si="2517">+IF(S220&gt;5,1,0)</f>
        <v>0</v>
      </c>
      <c r="BP220">
        <f t="shared" ref="BP220" si="2518">+IF(T220&gt;5,1,0)</f>
        <v>0</v>
      </c>
      <c r="BQ220">
        <f t="shared" ref="BQ220" si="2519">+IF(U220&gt;5,1,0)</f>
        <v>0</v>
      </c>
      <c r="BR220">
        <f t="shared" ref="BR220" si="2520">+IF(V220&gt;5,1,0)</f>
        <v>0</v>
      </c>
      <c r="BS220">
        <f t="shared" ref="BS220" si="2521">+IF(W220&gt;5,1,0)</f>
        <v>0</v>
      </c>
      <c r="BT220">
        <f t="shared" ref="BT220" si="2522">+IF(X220&gt;5,1,0)</f>
        <v>0</v>
      </c>
      <c r="BU220">
        <f t="shared" si="2083"/>
        <v>0</v>
      </c>
      <c r="BV220">
        <f t="shared" si="2083"/>
        <v>0</v>
      </c>
      <c r="BW220">
        <f t="shared" si="2083"/>
        <v>0</v>
      </c>
      <c r="BX220">
        <f t="shared" si="2083"/>
        <v>0</v>
      </c>
      <c r="BY220">
        <f t="shared" si="2083"/>
        <v>0</v>
      </c>
      <c r="BZ220">
        <f t="shared" si="1974"/>
        <v>0</v>
      </c>
      <c r="CA220">
        <f t="shared" si="1974"/>
        <v>0</v>
      </c>
      <c r="CB220">
        <f t="shared" si="1974"/>
        <v>0</v>
      </c>
      <c r="CC220">
        <f>+IF(AI220&gt;1,1,0)</f>
        <v>0</v>
      </c>
      <c r="CD220">
        <f t="shared" ref="CD220" si="2523">+IF(AJ220&gt;1,1,0)</f>
        <v>0</v>
      </c>
      <c r="CE220">
        <f t="shared" ref="CE220" si="2524">+IF(AK220&gt;1,1,0)</f>
        <v>0</v>
      </c>
      <c r="CF220">
        <f t="shared" ref="CF220" si="2525">+IF(AL220&gt;1,1,0)</f>
        <v>0</v>
      </c>
      <c r="CG220">
        <f t="shared" ref="CG220" si="2526">+IF(AM220&gt;1,1,0)</f>
        <v>0</v>
      </c>
      <c r="CH220">
        <f t="shared" ref="CH220" si="2527">+IF(AN220&gt;1,1,0)</f>
        <v>0</v>
      </c>
      <c r="CI220">
        <f t="shared" ref="CI220" si="2528">+IF(AO220&gt;1,1,0)</f>
        <v>0</v>
      </c>
      <c r="CJ220">
        <f t="shared" ref="CJ220" si="2529">+IF(AP220&gt;1,1,0)</f>
        <v>0</v>
      </c>
      <c r="CK220">
        <f t="shared" si="2091"/>
        <v>50</v>
      </c>
      <c r="CL220">
        <f t="shared" si="2091"/>
        <v>50</v>
      </c>
      <c r="CM220">
        <f t="shared" si="2091"/>
        <v>50</v>
      </c>
      <c r="CN220">
        <f t="shared" si="2091"/>
        <v>50</v>
      </c>
      <c r="CO220">
        <f t="shared" si="2091"/>
        <v>0</v>
      </c>
      <c r="CP220">
        <f t="shared" si="1976"/>
        <v>0</v>
      </c>
      <c r="CQ220">
        <f t="shared" si="1976"/>
        <v>0</v>
      </c>
      <c r="CR220">
        <f t="shared" si="1976"/>
        <v>0</v>
      </c>
    </row>
    <row r="221" spans="1:96" ht="14.25" customHeight="1" x14ac:dyDescent="0.35">
      <c r="A221" s="21" t="s">
        <v>99</v>
      </c>
      <c r="B221" s="21">
        <v>225150</v>
      </c>
      <c r="C221" s="21">
        <v>225200</v>
      </c>
      <c r="D221" s="21">
        <f t="shared" si="2232"/>
        <v>50</v>
      </c>
      <c r="E221" s="21"/>
      <c r="F221" s="21"/>
      <c r="G221" s="23">
        <v>2400</v>
      </c>
      <c r="H221" s="81"/>
      <c r="I221" s="81"/>
      <c r="J221" s="81"/>
      <c r="K221" s="81"/>
      <c r="L221" s="81"/>
      <c r="M221" s="81"/>
      <c r="N221" s="81"/>
      <c r="O221" s="81"/>
      <c r="P221" s="23">
        <v>5</v>
      </c>
      <c r="Q221" s="79"/>
      <c r="R221" s="79"/>
      <c r="S221" s="79"/>
      <c r="T221" s="79"/>
      <c r="U221" s="79"/>
      <c r="V221" s="79"/>
      <c r="W221" s="79"/>
      <c r="X221" s="79"/>
      <c r="Y221" s="23">
        <v>5</v>
      </c>
      <c r="Z221" s="25">
        <v>10.035598285551073</v>
      </c>
      <c r="AA221" s="25">
        <v>5.4245714285714296E-3</v>
      </c>
      <c r="AB221" s="25">
        <v>1.1348571428571427E-3</v>
      </c>
      <c r="AC221" s="25">
        <v>0</v>
      </c>
      <c r="AD221" s="25">
        <v>7.4845714285714281E-3</v>
      </c>
      <c r="AE221" s="25">
        <v>1.678857142857143E-3</v>
      </c>
      <c r="AF221" s="25">
        <v>1.2691428571428571E-3</v>
      </c>
      <c r="AG221" s="25">
        <v>4.08E-4</v>
      </c>
      <c r="AH221" s="23">
        <v>1</v>
      </c>
      <c r="AI221" s="77"/>
      <c r="AJ221" s="77"/>
      <c r="AK221" s="77"/>
      <c r="AL221" s="77"/>
      <c r="AM221" s="77"/>
      <c r="AN221" s="77"/>
      <c r="AO221" s="77"/>
      <c r="AP221" s="77"/>
      <c r="BE221">
        <f t="shared" ref="BE221:BT221" si="2530">+BE220</f>
        <v>1</v>
      </c>
      <c r="BF221">
        <f t="shared" si="2530"/>
        <v>1</v>
      </c>
      <c r="BG221">
        <f t="shared" si="2530"/>
        <v>1</v>
      </c>
      <c r="BH221">
        <f t="shared" si="2530"/>
        <v>1</v>
      </c>
      <c r="BI221">
        <f t="shared" si="2530"/>
        <v>0</v>
      </c>
      <c r="BJ221">
        <f t="shared" si="2530"/>
        <v>0</v>
      </c>
      <c r="BK221">
        <f t="shared" si="2530"/>
        <v>0</v>
      </c>
      <c r="BL221">
        <f t="shared" si="2530"/>
        <v>0</v>
      </c>
      <c r="BM221">
        <f t="shared" si="2530"/>
        <v>0</v>
      </c>
      <c r="BN221">
        <f t="shared" si="2530"/>
        <v>0</v>
      </c>
      <c r="BO221">
        <f t="shared" si="2530"/>
        <v>0</v>
      </c>
      <c r="BP221">
        <f t="shared" si="2530"/>
        <v>0</v>
      </c>
      <c r="BQ221">
        <f t="shared" si="2530"/>
        <v>0</v>
      </c>
      <c r="BR221">
        <f t="shared" si="2530"/>
        <v>0</v>
      </c>
      <c r="BS221">
        <f t="shared" si="2530"/>
        <v>0</v>
      </c>
      <c r="BT221">
        <f t="shared" si="2530"/>
        <v>0</v>
      </c>
      <c r="BU221">
        <f t="shared" si="2083"/>
        <v>1</v>
      </c>
      <c r="BV221">
        <f t="shared" si="2083"/>
        <v>0</v>
      </c>
      <c r="BW221">
        <f t="shared" si="2083"/>
        <v>0</v>
      </c>
      <c r="BX221">
        <f t="shared" si="2083"/>
        <v>0</v>
      </c>
      <c r="BY221">
        <f t="shared" si="2083"/>
        <v>0</v>
      </c>
      <c r="BZ221">
        <f t="shared" si="1974"/>
        <v>0</v>
      </c>
      <c r="CA221">
        <f t="shared" si="1974"/>
        <v>0</v>
      </c>
      <c r="CB221">
        <f t="shared" si="1974"/>
        <v>0</v>
      </c>
      <c r="CC221">
        <f t="shared" ref="CC221:CJ221" si="2531">+CC220</f>
        <v>0</v>
      </c>
      <c r="CD221">
        <f t="shared" si="2531"/>
        <v>0</v>
      </c>
      <c r="CE221">
        <f t="shared" si="2531"/>
        <v>0</v>
      </c>
      <c r="CF221">
        <f t="shared" si="2531"/>
        <v>0</v>
      </c>
      <c r="CG221">
        <f t="shared" si="2531"/>
        <v>0</v>
      </c>
      <c r="CH221">
        <f t="shared" si="2531"/>
        <v>0</v>
      </c>
      <c r="CI221">
        <f t="shared" si="2531"/>
        <v>0</v>
      </c>
      <c r="CJ221">
        <f t="shared" si="2531"/>
        <v>0</v>
      </c>
      <c r="CK221">
        <f t="shared" si="2091"/>
        <v>50</v>
      </c>
      <c r="CL221">
        <f t="shared" si="2091"/>
        <v>50</v>
      </c>
      <c r="CM221">
        <f t="shared" si="2091"/>
        <v>50</v>
      </c>
      <c r="CN221">
        <f t="shared" si="2091"/>
        <v>50</v>
      </c>
      <c r="CO221">
        <f t="shared" si="2091"/>
        <v>0</v>
      </c>
      <c r="CP221">
        <f t="shared" si="1976"/>
        <v>0</v>
      </c>
      <c r="CQ221">
        <f t="shared" si="1976"/>
        <v>0</v>
      </c>
      <c r="CR221">
        <f t="shared" si="1976"/>
        <v>0</v>
      </c>
    </row>
    <row r="222" spans="1:96" ht="14.25" customHeight="1" x14ac:dyDescent="0.35">
      <c r="A222" s="21" t="s">
        <v>99</v>
      </c>
      <c r="B222" s="21">
        <v>225200</v>
      </c>
      <c r="C222" s="21">
        <v>225250</v>
      </c>
      <c r="D222" s="21">
        <f t="shared" si="2232"/>
        <v>50</v>
      </c>
      <c r="E222" s="21"/>
      <c r="F222" s="21"/>
      <c r="G222" s="23">
        <v>2400</v>
      </c>
      <c r="H222" s="80">
        <v>2809.9473180462492</v>
      </c>
      <c r="I222" s="80">
        <v>2867.9847008461243</v>
      </c>
      <c r="J222" s="80">
        <v>3361.9836048194215</v>
      </c>
      <c r="K222" s="80">
        <v>3168.4128131008501</v>
      </c>
      <c r="L222" s="80">
        <v>1021.7949613996097</v>
      </c>
      <c r="M222" s="80">
        <v>1209.305266306578</v>
      </c>
      <c r="N222" s="80">
        <v>896.32928227942875</v>
      </c>
      <c r="O222" s="80">
        <v>1239.61199485866</v>
      </c>
      <c r="P222" s="23">
        <v>5</v>
      </c>
      <c r="Q222" s="78">
        <v>2.4</v>
      </c>
      <c r="R222" s="78">
        <v>3.4</v>
      </c>
      <c r="S222" s="78">
        <v>3.6</v>
      </c>
      <c r="T222" s="78">
        <v>4</v>
      </c>
      <c r="U222" s="78">
        <v>3.5</v>
      </c>
      <c r="V222" s="78">
        <v>2.6</v>
      </c>
      <c r="W222" s="78">
        <v>2.4</v>
      </c>
      <c r="X222" s="78">
        <v>2.9</v>
      </c>
      <c r="Y222" s="23">
        <v>5</v>
      </c>
      <c r="Z222" s="25">
        <v>2.4465714466912408E-2</v>
      </c>
      <c r="AA222" s="25">
        <v>2.4034285714285715E-3</v>
      </c>
      <c r="AB222" s="25">
        <v>3.3942857142857142E-4</v>
      </c>
      <c r="AC222" s="25">
        <v>3.4091428571428571E-3</v>
      </c>
      <c r="AD222" s="25">
        <v>7.0382857142857139E-3</v>
      </c>
      <c r="AE222" s="25">
        <v>1.1479999999999999E-3</v>
      </c>
      <c r="AF222" s="25">
        <v>2.5845714285714287E-3</v>
      </c>
      <c r="AG222" s="25">
        <v>3.7428571428571426E-4</v>
      </c>
      <c r="AH222" s="23">
        <v>1</v>
      </c>
      <c r="AI222" s="76">
        <v>4.8571428550141203E-2</v>
      </c>
      <c r="AJ222" s="76">
        <v>0.13142857142857145</v>
      </c>
      <c r="AK222" s="76">
        <v>0.24800000000000005</v>
      </c>
      <c r="AL222" s="76">
        <v>1.657142857142857E-2</v>
      </c>
      <c r="AM222" s="76">
        <v>8.8571428571428568E-3</v>
      </c>
      <c r="AN222" s="76">
        <v>2.4857142857142855E-2</v>
      </c>
      <c r="AO222" s="76">
        <v>0</v>
      </c>
      <c r="AP222" s="76">
        <v>5.1142857142857157E-2</v>
      </c>
      <c r="BE222">
        <f>+IF(H222&gt;2400,1,0)</f>
        <v>1</v>
      </c>
      <c r="BF222">
        <f t="shared" ref="BF222" si="2532">+IF(I222&gt;2400,1,0)</f>
        <v>1</v>
      </c>
      <c r="BG222">
        <f t="shared" ref="BG222" si="2533">+IF(J222&gt;2400,1,0)</f>
        <v>1</v>
      </c>
      <c r="BH222">
        <f t="shared" ref="BH222" si="2534">+IF(K222&gt;2400,1,0)</f>
        <v>1</v>
      </c>
      <c r="BI222">
        <f t="shared" ref="BI222" si="2535">+IF(L222&gt;2400,1,0)</f>
        <v>0</v>
      </c>
      <c r="BJ222">
        <f t="shared" ref="BJ222" si="2536">+IF(M222&gt;2400,1,0)</f>
        <v>0</v>
      </c>
      <c r="BK222">
        <f t="shared" ref="BK222" si="2537">+IF(N222&gt;2400,1,0)</f>
        <v>0</v>
      </c>
      <c r="BL222">
        <f t="shared" ref="BL222" si="2538">+IF(O222&gt;2400,1,0)</f>
        <v>0</v>
      </c>
      <c r="BM222">
        <f>+IF(Q222&gt;5,1,0)</f>
        <v>0</v>
      </c>
      <c r="BN222">
        <f t="shared" ref="BN222" si="2539">+IF(R222&gt;5,1,0)</f>
        <v>0</v>
      </c>
      <c r="BO222">
        <f t="shared" ref="BO222" si="2540">+IF(S222&gt;5,1,0)</f>
        <v>0</v>
      </c>
      <c r="BP222">
        <f t="shared" ref="BP222" si="2541">+IF(T222&gt;5,1,0)</f>
        <v>0</v>
      </c>
      <c r="BQ222">
        <f t="shared" ref="BQ222" si="2542">+IF(U222&gt;5,1,0)</f>
        <v>0</v>
      </c>
      <c r="BR222">
        <f t="shared" ref="BR222" si="2543">+IF(V222&gt;5,1,0)</f>
        <v>0</v>
      </c>
      <c r="BS222">
        <f t="shared" ref="BS222" si="2544">+IF(W222&gt;5,1,0)</f>
        <v>0</v>
      </c>
      <c r="BT222">
        <f t="shared" ref="BT222" si="2545">+IF(X222&gt;5,1,0)</f>
        <v>0</v>
      </c>
      <c r="BU222">
        <f t="shared" si="2083"/>
        <v>0</v>
      </c>
      <c r="BV222">
        <f t="shared" si="2083"/>
        <v>0</v>
      </c>
      <c r="BW222">
        <f t="shared" si="2083"/>
        <v>0</v>
      </c>
      <c r="BX222">
        <f t="shared" si="2083"/>
        <v>0</v>
      </c>
      <c r="BY222">
        <f t="shared" si="2083"/>
        <v>0</v>
      </c>
      <c r="BZ222">
        <f t="shared" si="1974"/>
        <v>0</v>
      </c>
      <c r="CA222">
        <f t="shared" si="1974"/>
        <v>0</v>
      </c>
      <c r="CB222">
        <f t="shared" si="1974"/>
        <v>0</v>
      </c>
      <c r="CC222">
        <f>+IF(AI222&gt;1,1,0)</f>
        <v>0</v>
      </c>
      <c r="CD222">
        <f t="shared" ref="CD222" si="2546">+IF(AJ222&gt;1,1,0)</f>
        <v>0</v>
      </c>
      <c r="CE222">
        <f t="shared" ref="CE222" si="2547">+IF(AK222&gt;1,1,0)</f>
        <v>0</v>
      </c>
      <c r="CF222">
        <f t="shared" ref="CF222" si="2548">+IF(AL222&gt;1,1,0)</f>
        <v>0</v>
      </c>
      <c r="CG222">
        <f t="shared" ref="CG222" si="2549">+IF(AM222&gt;1,1,0)</f>
        <v>0</v>
      </c>
      <c r="CH222">
        <f t="shared" ref="CH222" si="2550">+IF(AN222&gt;1,1,0)</f>
        <v>0</v>
      </c>
      <c r="CI222">
        <f t="shared" ref="CI222" si="2551">+IF(AO222&gt;1,1,0)</f>
        <v>0</v>
      </c>
      <c r="CJ222">
        <f t="shared" ref="CJ222" si="2552">+IF(AP222&gt;1,1,0)</f>
        <v>0</v>
      </c>
      <c r="CK222">
        <f t="shared" si="2091"/>
        <v>50</v>
      </c>
      <c r="CL222">
        <f t="shared" si="2091"/>
        <v>50</v>
      </c>
      <c r="CM222">
        <f t="shared" si="2091"/>
        <v>50</v>
      </c>
      <c r="CN222">
        <f t="shared" si="2091"/>
        <v>50</v>
      </c>
      <c r="CO222">
        <f t="shared" si="2091"/>
        <v>0</v>
      </c>
      <c r="CP222">
        <f t="shared" si="1976"/>
        <v>0</v>
      </c>
      <c r="CQ222">
        <f t="shared" si="1976"/>
        <v>0</v>
      </c>
      <c r="CR222">
        <f t="shared" si="1976"/>
        <v>0</v>
      </c>
    </row>
    <row r="223" spans="1:96" ht="14.25" customHeight="1" x14ac:dyDescent="0.35">
      <c r="A223" s="21" t="s">
        <v>99</v>
      </c>
      <c r="B223" s="21">
        <v>225250</v>
      </c>
      <c r="C223" s="21">
        <v>225300</v>
      </c>
      <c r="D223" s="21">
        <f t="shared" si="2232"/>
        <v>50</v>
      </c>
      <c r="E223" s="21"/>
      <c r="F223" s="21"/>
      <c r="G223" s="23">
        <v>2400</v>
      </c>
      <c r="H223" s="81"/>
      <c r="I223" s="81"/>
      <c r="J223" s="81"/>
      <c r="K223" s="81"/>
      <c r="L223" s="81"/>
      <c r="M223" s="81"/>
      <c r="N223" s="81"/>
      <c r="O223" s="81"/>
      <c r="P223" s="23">
        <v>5</v>
      </c>
      <c r="Q223" s="79"/>
      <c r="R223" s="79"/>
      <c r="S223" s="79"/>
      <c r="T223" s="79"/>
      <c r="U223" s="79"/>
      <c r="V223" s="79"/>
      <c r="W223" s="79"/>
      <c r="X223" s="79"/>
      <c r="Y223" s="23">
        <v>5</v>
      </c>
      <c r="Z223" s="25">
        <v>3.2458857405526301E-2</v>
      </c>
      <c r="AA223" s="25">
        <v>8.6942857142857134E-3</v>
      </c>
      <c r="AB223" s="25">
        <v>2.5586857142857144E-2</v>
      </c>
      <c r="AC223" s="25">
        <v>1.6148571428571429E-2</v>
      </c>
      <c r="AD223" s="25">
        <v>5.162285714285713E-3</v>
      </c>
      <c r="AE223" s="25">
        <v>1.6474285714285712E-3</v>
      </c>
      <c r="AF223" s="25">
        <v>0</v>
      </c>
      <c r="AG223" s="25">
        <v>3.5080000000000003E-3</v>
      </c>
      <c r="AH223" s="23">
        <v>1</v>
      </c>
      <c r="AI223" s="77"/>
      <c r="AJ223" s="77"/>
      <c r="AK223" s="77"/>
      <c r="AL223" s="77"/>
      <c r="AM223" s="77"/>
      <c r="AN223" s="77"/>
      <c r="AO223" s="77"/>
      <c r="AP223" s="77"/>
      <c r="BE223">
        <f t="shared" ref="BE223:BT223" si="2553">+BE222</f>
        <v>1</v>
      </c>
      <c r="BF223">
        <f t="shared" si="2553"/>
        <v>1</v>
      </c>
      <c r="BG223">
        <f t="shared" si="2553"/>
        <v>1</v>
      </c>
      <c r="BH223">
        <f t="shared" si="2553"/>
        <v>1</v>
      </c>
      <c r="BI223">
        <f t="shared" si="2553"/>
        <v>0</v>
      </c>
      <c r="BJ223">
        <f t="shared" si="2553"/>
        <v>0</v>
      </c>
      <c r="BK223">
        <f t="shared" si="2553"/>
        <v>0</v>
      </c>
      <c r="BL223">
        <f t="shared" si="2553"/>
        <v>0</v>
      </c>
      <c r="BM223">
        <f t="shared" si="2553"/>
        <v>0</v>
      </c>
      <c r="BN223">
        <f t="shared" si="2553"/>
        <v>0</v>
      </c>
      <c r="BO223">
        <f t="shared" si="2553"/>
        <v>0</v>
      </c>
      <c r="BP223">
        <f t="shared" si="2553"/>
        <v>0</v>
      </c>
      <c r="BQ223">
        <f t="shared" si="2553"/>
        <v>0</v>
      </c>
      <c r="BR223">
        <f t="shared" si="2553"/>
        <v>0</v>
      </c>
      <c r="BS223">
        <f t="shared" si="2553"/>
        <v>0</v>
      </c>
      <c r="BT223">
        <f t="shared" si="2553"/>
        <v>0</v>
      </c>
      <c r="BU223">
        <f t="shared" si="2083"/>
        <v>0</v>
      </c>
      <c r="BV223">
        <f t="shared" si="2083"/>
        <v>0</v>
      </c>
      <c r="BW223">
        <f t="shared" si="2083"/>
        <v>0</v>
      </c>
      <c r="BX223">
        <f t="shared" si="2083"/>
        <v>0</v>
      </c>
      <c r="BY223">
        <f t="shared" si="2083"/>
        <v>0</v>
      </c>
      <c r="BZ223">
        <f t="shared" si="1974"/>
        <v>0</v>
      </c>
      <c r="CA223">
        <f t="shared" si="1974"/>
        <v>0</v>
      </c>
      <c r="CB223">
        <f t="shared" si="1974"/>
        <v>0</v>
      </c>
      <c r="CC223">
        <f t="shared" ref="CC223:CJ223" si="2554">+CC222</f>
        <v>0</v>
      </c>
      <c r="CD223">
        <f t="shared" si="2554"/>
        <v>0</v>
      </c>
      <c r="CE223">
        <f t="shared" si="2554"/>
        <v>0</v>
      </c>
      <c r="CF223">
        <f t="shared" si="2554"/>
        <v>0</v>
      </c>
      <c r="CG223">
        <f t="shared" si="2554"/>
        <v>0</v>
      </c>
      <c r="CH223">
        <f t="shared" si="2554"/>
        <v>0</v>
      </c>
      <c r="CI223">
        <f t="shared" si="2554"/>
        <v>0</v>
      </c>
      <c r="CJ223">
        <f t="shared" si="2554"/>
        <v>0</v>
      </c>
      <c r="CK223">
        <f t="shared" si="2091"/>
        <v>50</v>
      </c>
      <c r="CL223">
        <f t="shared" si="2091"/>
        <v>50</v>
      </c>
      <c r="CM223">
        <f t="shared" si="2091"/>
        <v>50</v>
      </c>
      <c r="CN223">
        <f t="shared" si="2091"/>
        <v>50</v>
      </c>
      <c r="CO223">
        <f t="shared" si="2091"/>
        <v>0</v>
      </c>
      <c r="CP223">
        <f t="shared" si="1976"/>
        <v>0</v>
      </c>
      <c r="CQ223">
        <f t="shared" si="1976"/>
        <v>0</v>
      </c>
      <c r="CR223">
        <f t="shared" si="1976"/>
        <v>0</v>
      </c>
    </row>
    <row r="224" spans="1:96" ht="14.25" customHeight="1" x14ac:dyDescent="0.35">
      <c r="A224" s="21" t="s">
        <v>99</v>
      </c>
      <c r="B224" s="21">
        <v>225300</v>
      </c>
      <c r="C224" s="21">
        <v>225350</v>
      </c>
      <c r="D224" s="21">
        <f t="shared" si="2232"/>
        <v>50</v>
      </c>
      <c r="E224" s="21"/>
      <c r="F224" s="21"/>
      <c r="G224" s="23">
        <v>2400</v>
      </c>
      <c r="H224" s="80">
        <v>1924.2706474090135</v>
      </c>
      <c r="I224" s="80">
        <v>1531.2986370787364</v>
      </c>
      <c r="J224" s="80">
        <v>1148.9369406040728</v>
      </c>
      <c r="K224" s="80">
        <v>1269.9983267804409</v>
      </c>
      <c r="L224" s="80">
        <v>962.53326575902634</v>
      </c>
      <c r="M224" s="80">
        <v>889.00484292015869</v>
      </c>
      <c r="N224" s="80">
        <v>808.87192909576549</v>
      </c>
      <c r="O224" s="80">
        <v>1338.6509464129631</v>
      </c>
      <c r="P224" s="23">
        <v>5</v>
      </c>
      <c r="Q224" s="78">
        <v>3.9</v>
      </c>
      <c r="R224" s="78">
        <v>4.7</v>
      </c>
      <c r="S224" s="78">
        <v>3.3</v>
      </c>
      <c r="T224" s="78">
        <v>5.0999999999999996</v>
      </c>
      <c r="U224" s="78">
        <v>3.8</v>
      </c>
      <c r="V224" s="78">
        <v>3</v>
      </c>
      <c r="W224" s="78">
        <v>2.4</v>
      </c>
      <c r="X224" s="78">
        <v>3.2</v>
      </c>
      <c r="Y224" s="23">
        <v>5</v>
      </c>
      <c r="Z224" s="25">
        <v>4.0457142688206257E-2</v>
      </c>
      <c r="AA224" s="25">
        <v>5.8991428571428563E-2</v>
      </c>
      <c r="AB224" s="25">
        <v>0</v>
      </c>
      <c r="AC224" s="25">
        <v>1.2680571428571425E-2</v>
      </c>
      <c r="AD224" s="25">
        <v>1.035257142857143E-2</v>
      </c>
      <c r="AE224" s="25">
        <v>6.888E-3</v>
      </c>
      <c r="AF224" s="25">
        <v>2.3862857142857141E-3</v>
      </c>
      <c r="AG224" s="25">
        <v>4.1714285714285714E-4</v>
      </c>
      <c r="AH224" s="23">
        <v>1</v>
      </c>
      <c r="AI224" s="76">
        <v>3.8571428773658621E-2</v>
      </c>
      <c r="AJ224" s="76">
        <v>0</v>
      </c>
      <c r="AK224" s="76">
        <v>0</v>
      </c>
      <c r="AL224" s="76">
        <v>0</v>
      </c>
      <c r="AM224" s="76">
        <v>0</v>
      </c>
      <c r="AN224" s="76">
        <v>2.0857142857142855E-2</v>
      </c>
      <c r="AO224" s="76">
        <v>0</v>
      </c>
      <c r="AP224" s="76">
        <v>6.2857142857142851E-3</v>
      </c>
      <c r="BE224">
        <f>+IF(H224&gt;2400,1,0)</f>
        <v>0</v>
      </c>
      <c r="BF224">
        <f t="shared" ref="BF224" si="2555">+IF(I224&gt;2400,1,0)</f>
        <v>0</v>
      </c>
      <c r="BG224">
        <f t="shared" ref="BG224" si="2556">+IF(J224&gt;2400,1,0)</f>
        <v>0</v>
      </c>
      <c r="BH224">
        <f t="shared" ref="BH224" si="2557">+IF(K224&gt;2400,1,0)</f>
        <v>0</v>
      </c>
      <c r="BI224">
        <f t="shared" ref="BI224" si="2558">+IF(L224&gt;2400,1,0)</f>
        <v>0</v>
      </c>
      <c r="BJ224">
        <f t="shared" ref="BJ224" si="2559">+IF(M224&gt;2400,1,0)</f>
        <v>0</v>
      </c>
      <c r="BK224">
        <f t="shared" ref="BK224" si="2560">+IF(N224&gt;2400,1,0)</f>
        <v>0</v>
      </c>
      <c r="BL224">
        <f t="shared" ref="BL224" si="2561">+IF(O224&gt;2400,1,0)</f>
        <v>0</v>
      </c>
      <c r="BM224">
        <f>+IF(Q224&gt;5,1,0)</f>
        <v>0</v>
      </c>
      <c r="BN224">
        <f t="shared" ref="BN224" si="2562">+IF(R224&gt;5,1,0)</f>
        <v>0</v>
      </c>
      <c r="BO224">
        <f t="shared" ref="BO224" si="2563">+IF(S224&gt;5,1,0)</f>
        <v>0</v>
      </c>
      <c r="BP224">
        <f t="shared" ref="BP224" si="2564">+IF(T224&gt;5,1,0)</f>
        <v>1</v>
      </c>
      <c r="BQ224">
        <f t="shared" ref="BQ224" si="2565">+IF(U224&gt;5,1,0)</f>
        <v>0</v>
      </c>
      <c r="BR224">
        <f t="shared" ref="BR224" si="2566">+IF(V224&gt;5,1,0)</f>
        <v>0</v>
      </c>
      <c r="BS224">
        <f t="shared" ref="BS224" si="2567">+IF(W224&gt;5,1,0)</f>
        <v>0</v>
      </c>
      <c r="BT224">
        <f t="shared" ref="BT224" si="2568">+IF(X224&gt;5,1,0)</f>
        <v>0</v>
      </c>
      <c r="BU224">
        <f t="shared" si="2083"/>
        <v>0</v>
      </c>
      <c r="BV224">
        <f t="shared" si="2083"/>
        <v>0</v>
      </c>
      <c r="BW224">
        <f t="shared" si="2083"/>
        <v>0</v>
      </c>
      <c r="BX224">
        <f t="shared" si="2083"/>
        <v>0</v>
      </c>
      <c r="BY224">
        <f t="shared" si="2083"/>
        <v>0</v>
      </c>
      <c r="BZ224">
        <f t="shared" si="1974"/>
        <v>0</v>
      </c>
      <c r="CA224">
        <f t="shared" si="1974"/>
        <v>0</v>
      </c>
      <c r="CB224">
        <f t="shared" si="1974"/>
        <v>0</v>
      </c>
      <c r="CC224">
        <f>+IF(AI224&gt;1,1,0)</f>
        <v>0</v>
      </c>
      <c r="CD224">
        <f t="shared" ref="CD224" si="2569">+IF(AJ224&gt;1,1,0)</f>
        <v>0</v>
      </c>
      <c r="CE224">
        <f t="shared" ref="CE224" si="2570">+IF(AK224&gt;1,1,0)</f>
        <v>0</v>
      </c>
      <c r="CF224">
        <f t="shared" ref="CF224" si="2571">+IF(AL224&gt;1,1,0)</f>
        <v>0</v>
      </c>
      <c r="CG224">
        <f t="shared" ref="CG224" si="2572">+IF(AM224&gt;1,1,0)</f>
        <v>0</v>
      </c>
      <c r="CH224">
        <f t="shared" ref="CH224" si="2573">+IF(AN224&gt;1,1,0)</f>
        <v>0</v>
      </c>
      <c r="CI224">
        <f t="shared" ref="CI224" si="2574">+IF(AO224&gt;1,1,0)</f>
        <v>0</v>
      </c>
      <c r="CJ224">
        <f t="shared" ref="CJ224" si="2575">+IF(AP224&gt;1,1,0)</f>
        <v>0</v>
      </c>
      <c r="CK224">
        <f t="shared" si="2091"/>
        <v>0</v>
      </c>
      <c r="CL224">
        <f t="shared" si="2091"/>
        <v>0</v>
      </c>
      <c r="CM224">
        <f t="shared" si="2091"/>
        <v>0</v>
      </c>
      <c r="CN224">
        <f t="shared" si="2091"/>
        <v>50</v>
      </c>
      <c r="CO224">
        <f t="shared" si="2091"/>
        <v>0</v>
      </c>
      <c r="CP224">
        <f t="shared" si="1976"/>
        <v>0</v>
      </c>
      <c r="CQ224">
        <f t="shared" si="1976"/>
        <v>0</v>
      </c>
      <c r="CR224">
        <f t="shared" si="1976"/>
        <v>0</v>
      </c>
    </row>
    <row r="225" spans="1:96" ht="14.25" customHeight="1" x14ac:dyDescent="0.35">
      <c r="A225" s="21" t="s">
        <v>99</v>
      </c>
      <c r="B225" s="21">
        <v>225350</v>
      </c>
      <c r="C225" s="21">
        <v>225400</v>
      </c>
      <c r="D225" s="21">
        <f t="shared" si="2232"/>
        <v>50</v>
      </c>
      <c r="E225" s="21"/>
      <c r="F225" s="21"/>
      <c r="G225" s="23">
        <v>2400</v>
      </c>
      <c r="H225" s="81"/>
      <c r="I225" s="81"/>
      <c r="J225" s="81"/>
      <c r="K225" s="81"/>
      <c r="L225" s="81"/>
      <c r="M225" s="81"/>
      <c r="N225" s="81"/>
      <c r="O225" s="81"/>
      <c r="P225" s="23">
        <v>5</v>
      </c>
      <c r="Q225" s="79"/>
      <c r="R225" s="79"/>
      <c r="S225" s="79"/>
      <c r="T225" s="79"/>
      <c r="U225" s="79"/>
      <c r="V225" s="79"/>
      <c r="W225" s="79"/>
      <c r="X225" s="79"/>
      <c r="Y225" s="23">
        <v>5</v>
      </c>
      <c r="Z225" s="25">
        <v>2.0197525714043207</v>
      </c>
      <c r="AA225" s="25">
        <v>3.2971428571428574E-3</v>
      </c>
      <c r="AB225" s="25">
        <v>9.3371428571428566E-4</v>
      </c>
      <c r="AC225" s="25">
        <v>9.032571428571428E-3</v>
      </c>
      <c r="AD225" s="25">
        <v>8.5965714285714291E-3</v>
      </c>
      <c r="AE225" s="25">
        <v>2.9582857142857145E-3</v>
      </c>
      <c r="AF225" s="25">
        <v>0</v>
      </c>
      <c r="AG225" s="25">
        <v>6.1142857142857136E-4</v>
      </c>
      <c r="AH225" s="23">
        <v>1</v>
      </c>
      <c r="AI225" s="77"/>
      <c r="AJ225" s="77"/>
      <c r="AK225" s="77"/>
      <c r="AL225" s="77"/>
      <c r="AM225" s="77"/>
      <c r="AN225" s="77"/>
      <c r="AO225" s="77"/>
      <c r="AP225" s="77"/>
      <c r="BE225">
        <f t="shared" ref="BE225:BT225" si="2576">+BE224</f>
        <v>0</v>
      </c>
      <c r="BF225">
        <f t="shared" si="2576"/>
        <v>0</v>
      </c>
      <c r="BG225">
        <f t="shared" si="2576"/>
        <v>0</v>
      </c>
      <c r="BH225">
        <f t="shared" si="2576"/>
        <v>0</v>
      </c>
      <c r="BI225">
        <f t="shared" si="2576"/>
        <v>0</v>
      </c>
      <c r="BJ225">
        <f t="shared" si="2576"/>
        <v>0</v>
      </c>
      <c r="BK225">
        <f t="shared" si="2576"/>
        <v>0</v>
      </c>
      <c r="BL225">
        <f t="shared" si="2576"/>
        <v>0</v>
      </c>
      <c r="BM225">
        <f t="shared" si="2576"/>
        <v>0</v>
      </c>
      <c r="BN225">
        <f t="shared" si="2576"/>
        <v>0</v>
      </c>
      <c r="BO225">
        <f t="shared" si="2576"/>
        <v>0</v>
      </c>
      <c r="BP225">
        <f t="shared" si="2576"/>
        <v>1</v>
      </c>
      <c r="BQ225">
        <f t="shared" si="2576"/>
        <v>0</v>
      </c>
      <c r="BR225">
        <f t="shared" si="2576"/>
        <v>0</v>
      </c>
      <c r="BS225">
        <f t="shared" si="2576"/>
        <v>0</v>
      </c>
      <c r="BT225">
        <f t="shared" si="2576"/>
        <v>0</v>
      </c>
      <c r="BU225">
        <f t="shared" si="2083"/>
        <v>0</v>
      </c>
      <c r="BV225">
        <f t="shared" si="2083"/>
        <v>0</v>
      </c>
      <c r="BW225">
        <f t="shared" si="2083"/>
        <v>0</v>
      </c>
      <c r="BX225">
        <f t="shared" si="2083"/>
        <v>0</v>
      </c>
      <c r="BY225">
        <f t="shared" si="2083"/>
        <v>0</v>
      </c>
      <c r="BZ225">
        <f t="shared" si="1974"/>
        <v>0</v>
      </c>
      <c r="CA225">
        <f t="shared" si="1974"/>
        <v>0</v>
      </c>
      <c r="CB225">
        <f t="shared" si="1974"/>
        <v>0</v>
      </c>
      <c r="CC225">
        <f t="shared" ref="CC225:CJ225" si="2577">+CC224</f>
        <v>0</v>
      </c>
      <c r="CD225">
        <f t="shared" si="2577"/>
        <v>0</v>
      </c>
      <c r="CE225">
        <f t="shared" si="2577"/>
        <v>0</v>
      </c>
      <c r="CF225">
        <f t="shared" si="2577"/>
        <v>0</v>
      </c>
      <c r="CG225">
        <f t="shared" si="2577"/>
        <v>0</v>
      </c>
      <c r="CH225">
        <f t="shared" si="2577"/>
        <v>0</v>
      </c>
      <c r="CI225">
        <f t="shared" si="2577"/>
        <v>0</v>
      </c>
      <c r="CJ225">
        <f t="shared" si="2577"/>
        <v>0</v>
      </c>
      <c r="CK225">
        <f t="shared" si="2091"/>
        <v>0</v>
      </c>
      <c r="CL225">
        <f t="shared" si="2091"/>
        <v>0</v>
      </c>
      <c r="CM225">
        <f t="shared" si="2091"/>
        <v>0</v>
      </c>
      <c r="CN225">
        <f t="shared" si="2091"/>
        <v>50</v>
      </c>
      <c r="CO225">
        <f t="shared" si="2091"/>
        <v>0</v>
      </c>
      <c r="CP225">
        <f t="shared" si="1976"/>
        <v>0</v>
      </c>
      <c r="CQ225">
        <f t="shared" si="1976"/>
        <v>0</v>
      </c>
      <c r="CR225">
        <f t="shared" si="1976"/>
        <v>0</v>
      </c>
    </row>
    <row r="226" spans="1:96" ht="14.25" customHeight="1" x14ac:dyDescent="0.35">
      <c r="A226" s="21" t="s">
        <v>99</v>
      </c>
      <c r="B226" s="21">
        <v>225400</v>
      </c>
      <c r="C226" s="21">
        <v>225450</v>
      </c>
      <c r="D226" s="21">
        <f t="shared" si="2232"/>
        <v>50</v>
      </c>
      <c r="E226" s="21"/>
      <c r="F226" s="21"/>
      <c r="G226" s="23">
        <v>2400</v>
      </c>
      <c r="H226" s="80">
        <v>2521.7262306490238</v>
      </c>
      <c r="I226" s="80">
        <v>1860.762682688196</v>
      </c>
      <c r="J226" s="80">
        <v>1616.9146372142454</v>
      </c>
      <c r="K226" s="80">
        <v>1254.7953056139079</v>
      </c>
      <c r="L226" s="80">
        <v>1103.8817845012861</v>
      </c>
      <c r="M226" s="80">
        <v>1269.9983267804409</v>
      </c>
      <c r="N226" s="80">
        <v>1059.0228449564595</v>
      </c>
      <c r="O226" s="80">
        <v>1430.7754662248362</v>
      </c>
      <c r="P226" s="23">
        <v>5</v>
      </c>
      <c r="Q226" s="78">
        <v>3.3</v>
      </c>
      <c r="R226" s="78">
        <v>4.5999999999999996</v>
      </c>
      <c r="S226" s="78">
        <v>3</v>
      </c>
      <c r="T226" s="78">
        <v>4.5999999999999996</v>
      </c>
      <c r="U226" s="78">
        <v>3.7</v>
      </c>
      <c r="V226" s="78">
        <v>2.6</v>
      </c>
      <c r="W226" s="78">
        <v>3.5</v>
      </c>
      <c r="X226" s="78">
        <v>2.6</v>
      </c>
      <c r="Y226" s="23">
        <v>5</v>
      </c>
      <c r="Z226" s="25">
        <v>2.5097748573316849</v>
      </c>
      <c r="AA226" s="25">
        <v>1.0677714285714287E-2</v>
      </c>
      <c r="AB226" s="25">
        <v>5.9828571428571428E-4</v>
      </c>
      <c r="AC226" s="25">
        <v>4.2137142857142859E-3</v>
      </c>
      <c r="AD226" s="25">
        <v>2.2704571428571421E-2</v>
      </c>
      <c r="AE226" s="25">
        <v>1.1422857142857142E-3</v>
      </c>
      <c r="AF226" s="25">
        <v>7.0971428571428574E-4</v>
      </c>
      <c r="AG226" s="25">
        <v>1.5074285714285715E-3</v>
      </c>
      <c r="AH226" s="23">
        <v>1</v>
      </c>
      <c r="AI226" s="76">
        <v>4.5999999823314805E-2</v>
      </c>
      <c r="AJ226" s="76">
        <v>0</v>
      </c>
      <c r="AK226" s="76">
        <v>0</v>
      </c>
      <c r="AL226" s="76">
        <v>0</v>
      </c>
      <c r="AM226" s="76">
        <v>0</v>
      </c>
      <c r="AN226" s="76">
        <v>4.5714285714285718E-3</v>
      </c>
      <c r="AO226" s="76">
        <v>2E-3</v>
      </c>
      <c r="AP226" s="76">
        <v>0.14400000000000002</v>
      </c>
      <c r="BE226">
        <f>+IF(H226&gt;2400,1,0)</f>
        <v>1</v>
      </c>
      <c r="BF226">
        <f t="shared" ref="BF226" si="2578">+IF(I226&gt;2400,1,0)</f>
        <v>0</v>
      </c>
      <c r="BG226">
        <f t="shared" ref="BG226" si="2579">+IF(J226&gt;2400,1,0)</f>
        <v>0</v>
      </c>
      <c r="BH226">
        <f t="shared" ref="BH226" si="2580">+IF(K226&gt;2400,1,0)</f>
        <v>0</v>
      </c>
      <c r="BI226">
        <f t="shared" ref="BI226" si="2581">+IF(L226&gt;2400,1,0)</f>
        <v>0</v>
      </c>
      <c r="BJ226">
        <f t="shared" ref="BJ226" si="2582">+IF(M226&gt;2400,1,0)</f>
        <v>0</v>
      </c>
      <c r="BK226">
        <f t="shared" ref="BK226" si="2583">+IF(N226&gt;2400,1,0)</f>
        <v>0</v>
      </c>
      <c r="BL226">
        <f t="shared" ref="BL226" si="2584">+IF(O226&gt;2400,1,0)</f>
        <v>0</v>
      </c>
      <c r="BM226">
        <f>+IF(Q226&gt;5,1,0)</f>
        <v>0</v>
      </c>
      <c r="BN226">
        <f t="shared" ref="BN226" si="2585">+IF(R226&gt;5,1,0)</f>
        <v>0</v>
      </c>
      <c r="BO226">
        <f t="shared" ref="BO226" si="2586">+IF(S226&gt;5,1,0)</f>
        <v>0</v>
      </c>
      <c r="BP226">
        <f t="shared" ref="BP226" si="2587">+IF(T226&gt;5,1,0)</f>
        <v>0</v>
      </c>
      <c r="BQ226">
        <f t="shared" ref="BQ226" si="2588">+IF(U226&gt;5,1,0)</f>
        <v>0</v>
      </c>
      <c r="BR226">
        <f t="shared" ref="BR226" si="2589">+IF(V226&gt;5,1,0)</f>
        <v>0</v>
      </c>
      <c r="BS226">
        <f t="shared" ref="BS226" si="2590">+IF(W226&gt;5,1,0)</f>
        <v>0</v>
      </c>
      <c r="BT226">
        <f t="shared" ref="BT226" si="2591">+IF(X226&gt;5,1,0)</f>
        <v>0</v>
      </c>
      <c r="BU226">
        <f t="shared" si="2083"/>
        <v>0</v>
      </c>
      <c r="BV226">
        <f t="shared" si="2083"/>
        <v>0</v>
      </c>
      <c r="BW226">
        <f t="shared" si="2083"/>
        <v>0</v>
      </c>
      <c r="BX226">
        <f t="shared" si="2083"/>
        <v>0</v>
      </c>
      <c r="BY226">
        <f t="shared" si="2083"/>
        <v>0</v>
      </c>
      <c r="BZ226">
        <f t="shared" si="1974"/>
        <v>0</v>
      </c>
      <c r="CA226">
        <f t="shared" si="1974"/>
        <v>0</v>
      </c>
      <c r="CB226">
        <f t="shared" si="1974"/>
        <v>0</v>
      </c>
      <c r="CC226">
        <f>+IF(AI226&gt;1,1,0)</f>
        <v>0</v>
      </c>
      <c r="CD226">
        <f t="shared" ref="CD226" si="2592">+IF(AJ226&gt;1,1,0)</f>
        <v>0</v>
      </c>
      <c r="CE226">
        <f t="shared" ref="CE226" si="2593">+IF(AK226&gt;1,1,0)</f>
        <v>0</v>
      </c>
      <c r="CF226">
        <f t="shared" ref="CF226" si="2594">+IF(AL226&gt;1,1,0)</f>
        <v>0</v>
      </c>
      <c r="CG226">
        <f t="shared" ref="CG226" si="2595">+IF(AM226&gt;1,1,0)</f>
        <v>0</v>
      </c>
      <c r="CH226">
        <f t="shared" ref="CH226" si="2596">+IF(AN226&gt;1,1,0)</f>
        <v>0</v>
      </c>
      <c r="CI226">
        <f t="shared" ref="CI226" si="2597">+IF(AO226&gt;1,1,0)</f>
        <v>0</v>
      </c>
      <c r="CJ226">
        <f t="shared" ref="CJ226" si="2598">+IF(AP226&gt;1,1,0)</f>
        <v>0</v>
      </c>
      <c r="CK226">
        <f t="shared" si="2091"/>
        <v>50</v>
      </c>
      <c r="CL226">
        <f t="shared" si="2091"/>
        <v>0</v>
      </c>
      <c r="CM226">
        <f t="shared" si="2091"/>
        <v>0</v>
      </c>
      <c r="CN226">
        <f t="shared" si="2091"/>
        <v>0</v>
      </c>
      <c r="CO226">
        <f t="shared" si="2091"/>
        <v>0</v>
      </c>
      <c r="CP226">
        <f t="shared" si="1976"/>
        <v>0</v>
      </c>
      <c r="CQ226">
        <f t="shared" si="1976"/>
        <v>0</v>
      </c>
      <c r="CR226">
        <f t="shared" si="1976"/>
        <v>0</v>
      </c>
    </row>
    <row r="227" spans="1:96" ht="14.25" customHeight="1" x14ac:dyDescent="0.35">
      <c r="A227" s="21" t="s">
        <v>99</v>
      </c>
      <c r="B227" s="21">
        <v>225450</v>
      </c>
      <c r="C227" s="21">
        <v>225500</v>
      </c>
      <c r="D227" s="21">
        <f t="shared" si="2232"/>
        <v>50</v>
      </c>
      <c r="E227" s="21"/>
      <c r="F227" s="21"/>
      <c r="G227" s="23">
        <v>2400</v>
      </c>
      <c r="H227" s="81"/>
      <c r="I227" s="81"/>
      <c r="J227" s="81"/>
      <c r="K227" s="81"/>
      <c r="L227" s="81"/>
      <c r="M227" s="81"/>
      <c r="N227" s="81"/>
      <c r="O227" s="81"/>
      <c r="P227" s="23">
        <v>5</v>
      </c>
      <c r="Q227" s="79"/>
      <c r="R227" s="79"/>
      <c r="S227" s="79"/>
      <c r="T227" s="79"/>
      <c r="U227" s="79"/>
      <c r="V227" s="79"/>
      <c r="W227" s="79"/>
      <c r="X227" s="79"/>
      <c r="Y227" s="23">
        <v>5</v>
      </c>
      <c r="Z227" s="25">
        <v>2.6107428549357818E-2</v>
      </c>
      <c r="AA227" s="25">
        <v>1.7470857142857142E-2</v>
      </c>
      <c r="AB227" s="25">
        <v>6.1428571428571435E-4</v>
      </c>
      <c r="AC227" s="25">
        <v>6.9257142857142857E-4</v>
      </c>
      <c r="AD227" s="25">
        <v>7.9319999999999998E-3</v>
      </c>
      <c r="AE227" s="25">
        <v>1.4685714285714286E-4</v>
      </c>
      <c r="AF227" s="25">
        <v>0</v>
      </c>
      <c r="AG227" s="25">
        <v>2.8228571428571425E-4</v>
      </c>
      <c r="AH227" s="23">
        <v>1</v>
      </c>
      <c r="AI227" s="77"/>
      <c r="AJ227" s="77"/>
      <c r="AK227" s="77"/>
      <c r="AL227" s="77"/>
      <c r="AM227" s="77"/>
      <c r="AN227" s="77"/>
      <c r="AO227" s="77"/>
      <c r="AP227" s="77"/>
      <c r="BE227">
        <f t="shared" ref="BE227:BT227" si="2599">+BE226</f>
        <v>1</v>
      </c>
      <c r="BF227">
        <f t="shared" si="2599"/>
        <v>0</v>
      </c>
      <c r="BG227">
        <f t="shared" si="2599"/>
        <v>0</v>
      </c>
      <c r="BH227">
        <f t="shared" si="2599"/>
        <v>0</v>
      </c>
      <c r="BI227">
        <f t="shared" si="2599"/>
        <v>0</v>
      </c>
      <c r="BJ227">
        <f t="shared" si="2599"/>
        <v>0</v>
      </c>
      <c r="BK227">
        <f t="shared" si="2599"/>
        <v>0</v>
      </c>
      <c r="BL227">
        <f t="shared" si="2599"/>
        <v>0</v>
      </c>
      <c r="BM227">
        <f t="shared" si="2599"/>
        <v>0</v>
      </c>
      <c r="BN227">
        <f t="shared" si="2599"/>
        <v>0</v>
      </c>
      <c r="BO227">
        <f t="shared" si="2599"/>
        <v>0</v>
      </c>
      <c r="BP227">
        <f t="shared" si="2599"/>
        <v>0</v>
      </c>
      <c r="BQ227">
        <f t="shared" si="2599"/>
        <v>0</v>
      </c>
      <c r="BR227">
        <f t="shared" si="2599"/>
        <v>0</v>
      </c>
      <c r="BS227">
        <f t="shared" si="2599"/>
        <v>0</v>
      </c>
      <c r="BT227">
        <f t="shared" si="2599"/>
        <v>0</v>
      </c>
      <c r="BU227">
        <f t="shared" si="2083"/>
        <v>0</v>
      </c>
      <c r="BV227">
        <f t="shared" si="2083"/>
        <v>0</v>
      </c>
      <c r="BW227">
        <f t="shared" si="2083"/>
        <v>0</v>
      </c>
      <c r="BX227">
        <f t="shared" si="2083"/>
        <v>0</v>
      </c>
      <c r="BY227">
        <f t="shared" si="2083"/>
        <v>0</v>
      </c>
      <c r="BZ227">
        <f t="shared" si="1974"/>
        <v>0</v>
      </c>
      <c r="CA227">
        <f t="shared" si="1974"/>
        <v>0</v>
      </c>
      <c r="CB227">
        <f t="shared" si="1974"/>
        <v>0</v>
      </c>
      <c r="CC227">
        <f t="shared" ref="CC227:CJ227" si="2600">+CC226</f>
        <v>0</v>
      </c>
      <c r="CD227">
        <f t="shared" si="2600"/>
        <v>0</v>
      </c>
      <c r="CE227">
        <f t="shared" si="2600"/>
        <v>0</v>
      </c>
      <c r="CF227">
        <f t="shared" si="2600"/>
        <v>0</v>
      </c>
      <c r="CG227">
        <f t="shared" si="2600"/>
        <v>0</v>
      </c>
      <c r="CH227">
        <f t="shared" si="2600"/>
        <v>0</v>
      </c>
      <c r="CI227">
        <f t="shared" si="2600"/>
        <v>0</v>
      </c>
      <c r="CJ227">
        <f t="shared" si="2600"/>
        <v>0</v>
      </c>
      <c r="CK227">
        <f t="shared" si="2091"/>
        <v>50</v>
      </c>
      <c r="CL227">
        <f t="shared" si="2091"/>
        <v>0</v>
      </c>
      <c r="CM227">
        <f t="shared" si="2091"/>
        <v>0</v>
      </c>
      <c r="CN227">
        <f t="shared" si="2091"/>
        <v>0</v>
      </c>
      <c r="CO227">
        <f t="shared" si="2091"/>
        <v>0</v>
      </c>
      <c r="CP227">
        <f t="shared" si="1976"/>
        <v>0</v>
      </c>
      <c r="CQ227">
        <f t="shared" si="1976"/>
        <v>0</v>
      </c>
      <c r="CR227">
        <f t="shared" si="1976"/>
        <v>0</v>
      </c>
    </row>
    <row r="228" spans="1:96" ht="14.25" customHeight="1" x14ac:dyDescent="0.35">
      <c r="A228" s="21" t="s">
        <v>99</v>
      </c>
      <c r="B228" s="21">
        <v>225500</v>
      </c>
      <c r="C228" s="21">
        <v>225550</v>
      </c>
      <c r="D228" s="21">
        <f t="shared" si="2232"/>
        <v>50</v>
      </c>
      <c r="E228" s="21"/>
      <c r="F228" s="21"/>
      <c r="G228" s="23">
        <v>2400</v>
      </c>
      <c r="H228" s="80">
        <v>1163.9978682815049</v>
      </c>
      <c r="I228" s="80">
        <v>1376.9562250071592</v>
      </c>
      <c r="J228" s="80">
        <v>1216.8744012361801</v>
      </c>
      <c r="K228" s="80">
        <v>1066.4854383530628</v>
      </c>
      <c r="L228" s="80">
        <v>2132.1991834135374</v>
      </c>
      <c r="M228" s="80">
        <v>2603.7321454085227</v>
      </c>
      <c r="N228" s="80">
        <v>1546.8278973790657</v>
      </c>
      <c r="O228" s="80">
        <v>1655.9937638553179</v>
      </c>
      <c r="P228" s="23">
        <v>5</v>
      </c>
      <c r="Q228" s="78">
        <v>2.8</v>
      </c>
      <c r="R228" s="78">
        <v>4.5999999999999996</v>
      </c>
      <c r="S228" s="78">
        <v>2.9</v>
      </c>
      <c r="T228" s="78">
        <v>5.0999999999999996</v>
      </c>
      <c r="U228" s="78">
        <v>3.1</v>
      </c>
      <c r="V228" s="78">
        <v>3.1</v>
      </c>
      <c r="W228" s="78">
        <v>4.5</v>
      </c>
      <c r="X228" s="78">
        <v>3</v>
      </c>
      <c r="Y228" s="23">
        <v>5</v>
      </c>
      <c r="Z228" s="25">
        <v>2.2550285547801426E-2</v>
      </c>
      <c r="AA228" s="25">
        <v>1.7990285714285716E-2</v>
      </c>
      <c r="AB228" s="25">
        <v>3.2691428571428572E-3</v>
      </c>
      <c r="AC228" s="25">
        <v>2.7857142857142859E-3</v>
      </c>
      <c r="AD228" s="25">
        <v>9.9765714285714301E-3</v>
      </c>
      <c r="AE228" s="25">
        <v>0</v>
      </c>
      <c r="AF228" s="25">
        <v>3.5874285714285717E-3</v>
      </c>
      <c r="AG228" s="25">
        <v>2.7142857142857144E-4</v>
      </c>
      <c r="AH228" s="23">
        <v>1</v>
      </c>
      <c r="AI228" s="76">
        <v>0</v>
      </c>
      <c r="AJ228" s="76">
        <v>0</v>
      </c>
      <c r="AK228" s="76">
        <v>0</v>
      </c>
      <c r="AL228" s="76">
        <v>0</v>
      </c>
      <c r="AM228" s="76">
        <v>0</v>
      </c>
      <c r="AN228" s="76">
        <v>1.257142857142857E-2</v>
      </c>
      <c r="AO228" s="76">
        <v>0</v>
      </c>
      <c r="AP228" s="76">
        <v>8.8571428571428568E-3</v>
      </c>
      <c r="BE228">
        <f>+IF(H228&gt;2400,1,0)</f>
        <v>0</v>
      </c>
      <c r="BF228">
        <f t="shared" ref="BF228" si="2601">+IF(I228&gt;2400,1,0)</f>
        <v>0</v>
      </c>
      <c r="BG228">
        <f t="shared" ref="BG228" si="2602">+IF(J228&gt;2400,1,0)</f>
        <v>0</v>
      </c>
      <c r="BH228">
        <f t="shared" ref="BH228" si="2603">+IF(K228&gt;2400,1,0)</f>
        <v>0</v>
      </c>
      <c r="BI228">
        <f t="shared" ref="BI228" si="2604">+IF(L228&gt;2400,1,0)</f>
        <v>0</v>
      </c>
      <c r="BJ228">
        <f t="shared" ref="BJ228" si="2605">+IF(M228&gt;2400,1,0)</f>
        <v>1</v>
      </c>
      <c r="BK228">
        <f t="shared" ref="BK228" si="2606">+IF(N228&gt;2400,1,0)</f>
        <v>0</v>
      </c>
      <c r="BL228">
        <f t="shared" ref="BL228" si="2607">+IF(O228&gt;2400,1,0)</f>
        <v>0</v>
      </c>
      <c r="BM228">
        <f>+IF(Q228&gt;5,1,0)</f>
        <v>0</v>
      </c>
      <c r="BN228">
        <f t="shared" ref="BN228" si="2608">+IF(R228&gt;5,1,0)</f>
        <v>0</v>
      </c>
      <c r="BO228">
        <f t="shared" ref="BO228" si="2609">+IF(S228&gt;5,1,0)</f>
        <v>0</v>
      </c>
      <c r="BP228">
        <f t="shared" ref="BP228" si="2610">+IF(T228&gt;5,1,0)</f>
        <v>1</v>
      </c>
      <c r="BQ228">
        <f t="shared" ref="BQ228" si="2611">+IF(U228&gt;5,1,0)</f>
        <v>0</v>
      </c>
      <c r="BR228">
        <f t="shared" ref="BR228" si="2612">+IF(V228&gt;5,1,0)</f>
        <v>0</v>
      </c>
      <c r="BS228">
        <f t="shared" ref="BS228" si="2613">+IF(W228&gt;5,1,0)</f>
        <v>0</v>
      </c>
      <c r="BT228">
        <f t="shared" ref="BT228" si="2614">+IF(X228&gt;5,1,0)</f>
        <v>0</v>
      </c>
      <c r="BU228">
        <f t="shared" si="2083"/>
        <v>0</v>
      </c>
      <c r="BV228">
        <f t="shared" si="2083"/>
        <v>0</v>
      </c>
      <c r="BW228">
        <f t="shared" si="2083"/>
        <v>0</v>
      </c>
      <c r="BX228">
        <f t="shared" si="2083"/>
        <v>0</v>
      </c>
      <c r="BY228">
        <f t="shared" si="2083"/>
        <v>0</v>
      </c>
      <c r="BZ228">
        <f t="shared" si="1974"/>
        <v>0</v>
      </c>
      <c r="CA228">
        <f t="shared" si="1974"/>
        <v>0</v>
      </c>
      <c r="CB228">
        <f t="shared" si="1974"/>
        <v>0</v>
      </c>
      <c r="CC228">
        <f>+IF(AI228&gt;1,1,0)</f>
        <v>0</v>
      </c>
      <c r="CD228">
        <f t="shared" ref="CD228" si="2615">+IF(AJ228&gt;1,1,0)</f>
        <v>0</v>
      </c>
      <c r="CE228">
        <f t="shared" ref="CE228" si="2616">+IF(AK228&gt;1,1,0)</f>
        <v>0</v>
      </c>
      <c r="CF228">
        <f t="shared" ref="CF228" si="2617">+IF(AL228&gt;1,1,0)</f>
        <v>0</v>
      </c>
      <c r="CG228">
        <f t="shared" ref="CG228" si="2618">+IF(AM228&gt;1,1,0)</f>
        <v>0</v>
      </c>
      <c r="CH228">
        <f t="shared" ref="CH228" si="2619">+IF(AN228&gt;1,1,0)</f>
        <v>0</v>
      </c>
      <c r="CI228">
        <f t="shared" ref="CI228" si="2620">+IF(AO228&gt;1,1,0)</f>
        <v>0</v>
      </c>
      <c r="CJ228">
        <f t="shared" ref="CJ228" si="2621">+IF(AP228&gt;1,1,0)</f>
        <v>0</v>
      </c>
      <c r="CK228">
        <f t="shared" si="2091"/>
        <v>0</v>
      </c>
      <c r="CL228">
        <f t="shared" si="2091"/>
        <v>0</v>
      </c>
      <c r="CM228">
        <f t="shared" si="2091"/>
        <v>0</v>
      </c>
      <c r="CN228">
        <f t="shared" si="2091"/>
        <v>50</v>
      </c>
      <c r="CO228">
        <f t="shared" si="2091"/>
        <v>0</v>
      </c>
      <c r="CP228">
        <f t="shared" si="1976"/>
        <v>50</v>
      </c>
      <c r="CQ228">
        <f t="shared" si="1976"/>
        <v>0</v>
      </c>
      <c r="CR228">
        <f t="shared" si="1976"/>
        <v>0</v>
      </c>
    </row>
    <row r="229" spans="1:96" ht="14.25" customHeight="1" x14ac:dyDescent="0.35">
      <c r="A229" s="21" t="s">
        <v>99</v>
      </c>
      <c r="B229" s="21">
        <v>225550</v>
      </c>
      <c r="C229" s="21">
        <v>225600</v>
      </c>
      <c r="D229" s="21">
        <f t="shared" si="2232"/>
        <v>50</v>
      </c>
      <c r="E229" s="21" t="s">
        <v>66</v>
      </c>
      <c r="F229" s="21"/>
      <c r="G229" s="23">
        <v>2400</v>
      </c>
      <c r="H229" s="81"/>
      <c r="I229" s="81"/>
      <c r="J229" s="81"/>
      <c r="K229" s="81"/>
      <c r="L229" s="81"/>
      <c r="M229" s="81"/>
      <c r="N229" s="81"/>
      <c r="O229" s="81"/>
      <c r="P229" s="23">
        <v>5</v>
      </c>
      <c r="Q229" s="79"/>
      <c r="R229" s="79"/>
      <c r="S229" s="79"/>
      <c r="T229" s="79"/>
      <c r="U229" s="79"/>
      <c r="V229" s="79"/>
      <c r="W229" s="79"/>
      <c r="X229" s="79"/>
      <c r="Y229" s="23">
        <v>5</v>
      </c>
      <c r="Z229" s="25">
        <v>2.0463302857058387</v>
      </c>
      <c r="AA229" s="25">
        <v>1.5133714285714287E-2</v>
      </c>
      <c r="AB229" s="25">
        <v>1.6971428571428569E-3</v>
      </c>
      <c r="AC229" s="25">
        <v>8.3599999999999994E-4</v>
      </c>
      <c r="AD229" s="25">
        <v>1.6070857142857144E-2</v>
      </c>
      <c r="AE229" s="25">
        <v>1.5017142857142859E-3</v>
      </c>
      <c r="AF229" s="25">
        <v>0</v>
      </c>
      <c r="AG229" s="25">
        <v>7.4285714285714273E-5</v>
      </c>
      <c r="AH229" s="23">
        <v>1</v>
      </c>
      <c r="AI229" s="77"/>
      <c r="AJ229" s="77"/>
      <c r="AK229" s="77"/>
      <c r="AL229" s="77"/>
      <c r="AM229" s="77"/>
      <c r="AN229" s="77"/>
      <c r="AO229" s="77"/>
      <c r="AP229" s="77"/>
      <c r="BE229">
        <f t="shared" ref="BE229:BT229" si="2622">+BE228</f>
        <v>0</v>
      </c>
      <c r="BF229">
        <f t="shared" si="2622"/>
        <v>0</v>
      </c>
      <c r="BG229">
        <f t="shared" si="2622"/>
        <v>0</v>
      </c>
      <c r="BH229">
        <f t="shared" si="2622"/>
        <v>0</v>
      </c>
      <c r="BI229">
        <f t="shared" si="2622"/>
        <v>0</v>
      </c>
      <c r="BJ229">
        <f t="shared" si="2622"/>
        <v>1</v>
      </c>
      <c r="BK229">
        <f t="shared" si="2622"/>
        <v>0</v>
      </c>
      <c r="BL229">
        <f t="shared" si="2622"/>
        <v>0</v>
      </c>
      <c r="BM229">
        <f t="shared" si="2622"/>
        <v>0</v>
      </c>
      <c r="BN229">
        <f t="shared" si="2622"/>
        <v>0</v>
      </c>
      <c r="BO229">
        <f t="shared" si="2622"/>
        <v>0</v>
      </c>
      <c r="BP229">
        <f t="shared" si="2622"/>
        <v>1</v>
      </c>
      <c r="BQ229">
        <f t="shared" si="2622"/>
        <v>0</v>
      </c>
      <c r="BR229">
        <f t="shared" si="2622"/>
        <v>0</v>
      </c>
      <c r="BS229">
        <f t="shared" si="2622"/>
        <v>0</v>
      </c>
      <c r="BT229">
        <f t="shared" si="2622"/>
        <v>0</v>
      </c>
      <c r="BU229">
        <f t="shared" si="2083"/>
        <v>0</v>
      </c>
      <c r="BV229">
        <f t="shared" si="2083"/>
        <v>0</v>
      </c>
      <c r="BW229">
        <f t="shared" si="2083"/>
        <v>0</v>
      </c>
      <c r="BX229">
        <f t="shared" si="2083"/>
        <v>0</v>
      </c>
      <c r="BY229">
        <f t="shared" si="2083"/>
        <v>0</v>
      </c>
      <c r="BZ229">
        <f t="shared" si="1974"/>
        <v>0</v>
      </c>
      <c r="CA229">
        <f t="shared" si="1974"/>
        <v>0</v>
      </c>
      <c r="CB229">
        <f t="shared" si="1974"/>
        <v>0</v>
      </c>
      <c r="CC229">
        <f t="shared" ref="CC229:CJ229" si="2623">+CC228</f>
        <v>0</v>
      </c>
      <c r="CD229">
        <f t="shared" si="2623"/>
        <v>0</v>
      </c>
      <c r="CE229">
        <f t="shared" si="2623"/>
        <v>0</v>
      </c>
      <c r="CF229">
        <f t="shared" si="2623"/>
        <v>0</v>
      </c>
      <c r="CG229">
        <f t="shared" si="2623"/>
        <v>0</v>
      </c>
      <c r="CH229">
        <f t="shared" si="2623"/>
        <v>0</v>
      </c>
      <c r="CI229">
        <f t="shared" si="2623"/>
        <v>0</v>
      </c>
      <c r="CJ229">
        <f t="shared" si="2623"/>
        <v>0</v>
      </c>
      <c r="CK229">
        <f t="shared" si="2091"/>
        <v>0</v>
      </c>
      <c r="CL229">
        <f t="shared" si="2091"/>
        <v>0</v>
      </c>
      <c r="CM229">
        <f t="shared" si="2091"/>
        <v>0</v>
      </c>
      <c r="CN229">
        <f t="shared" si="2091"/>
        <v>50</v>
      </c>
      <c r="CO229">
        <f t="shared" si="2091"/>
        <v>0</v>
      </c>
      <c r="CP229">
        <f t="shared" si="1976"/>
        <v>50</v>
      </c>
      <c r="CQ229">
        <f t="shared" si="1976"/>
        <v>0</v>
      </c>
      <c r="CR229">
        <f t="shared" si="1976"/>
        <v>0</v>
      </c>
    </row>
    <row r="230" spans="1:96" ht="14.25" customHeight="1" x14ac:dyDescent="0.35">
      <c r="A230" s="21" t="s">
        <v>99</v>
      </c>
      <c r="B230" s="21">
        <v>225600</v>
      </c>
      <c r="C230" s="21">
        <v>225650</v>
      </c>
      <c r="D230" s="21">
        <f t="shared" si="2232"/>
        <v>50</v>
      </c>
      <c r="E230" s="21"/>
      <c r="F230" s="21"/>
      <c r="G230" s="23">
        <v>2400</v>
      </c>
      <c r="H230" s="80">
        <v>903.66014007017816</v>
      </c>
      <c r="I230" s="80">
        <v>859.77210880991504</v>
      </c>
      <c r="J230" s="80">
        <v>1073.9536308283714</v>
      </c>
      <c r="K230" s="80">
        <v>1036.6689708612066</v>
      </c>
      <c r="L230" s="80">
        <v>1277.6071706110085</v>
      </c>
      <c r="M230" s="80">
        <v>1141.4143845528677</v>
      </c>
      <c r="N230" s="80">
        <v>1593.5154908111172</v>
      </c>
      <c r="O230" s="80">
        <v>1194.1822393313262</v>
      </c>
      <c r="P230" s="23">
        <v>5</v>
      </c>
      <c r="Q230" s="78">
        <v>2.4</v>
      </c>
      <c r="R230" s="78">
        <v>5.0999999999999996</v>
      </c>
      <c r="S230" s="78">
        <v>2.9</v>
      </c>
      <c r="T230" s="78">
        <v>4.7</v>
      </c>
      <c r="U230" s="78">
        <v>3.3</v>
      </c>
      <c r="V230" s="78">
        <v>2.9</v>
      </c>
      <c r="W230" s="78">
        <v>2.8</v>
      </c>
      <c r="X230" s="78">
        <v>2.7</v>
      </c>
      <c r="Y230" s="23">
        <v>5</v>
      </c>
      <c r="Z230" s="25">
        <v>8.486856937408447E-3</v>
      </c>
      <c r="AA230" s="25">
        <v>5.1428571428571435E-3</v>
      </c>
      <c r="AB230" s="25">
        <v>1.0559999999999999E-3</v>
      </c>
      <c r="AC230" s="25">
        <v>1.1457714285714285E-2</v>
      </c>
      <c r="AD230" s="25">
        <v>2.3807428571428573E-2</v>
      </c>
      <c r="AE230" s="25">
        <v>8.3108571428571424E-3</v>
      </c>
      <c r="AF230" s="25">
        <v>6.643428571428571E-3</v>
      </c>
      <c r="AG230" s="25">
        <v>2.4657142857142859E-3</v>
      </c>
      <c r="AH230" s="23">
        <v>1</v>
      </c>
      <c r="AI230" s="76">
        <v>0</v>
      </c>
      <c r="AJ230" s="76">
        <v>0</v>
      </c>
      <c r="AK230" s="76">
        <v>1.8285714285714287E-2</v>
      </c>
      <c r="AL230" s="76">
        <v>0</v>
      </c>
      <c r="AM230" s="76">
        <v>0</v>
      </c>
      <c r="AN230" s="76">
        <v>1.1142857142857144E-2</v>
      </c>
      <c r="AO230" s="76">
        <v>1.0285714285714287E-2</v>
      </c>
      <c r="AP230" s="76">
        <v>0</v>
      </c>
      <c r="BE230">
        <f>+IF(H230&gt;2400,1,0)</f>
        <v>0</v>
      </c>
      <c r="BF230">
        <f t="shared" ref="BF230" si="2624">+IF(I230&gt;2400,1,0)</f>
        <v>0</v>
      </c>
      <c r="BG230">
        <f t="shared" ref="BG230" si="2625">+IF(J230&gt;2400,1,0)</f>
        <v>0</v>
      </c>
      <c r="BH230">
        <f t="shared" ref="BH230" si="2626">+IF(K230&gt;2400,1,0)</f>
        <v>0</v>
      </c>
      <c r="BI230">
        <f t="shared" ref="BI230" si="2627">+IF(L230&gt;2400,1,0)</f>
        <v>0</v>
      </c>
      <c r="BJ230">
        <f t="shared" ref="BJ230" si="2628">+IF(M230&gt;2400,1,0)</f>
        <v>0</v>
      </c>
      <c r="BK230">
        <f t="shared" ref="BK230" si="2629">+IF(N230&gt;2400,1,0)</f>
        <v>0</v>
      </c>
      <c r="BL230">
        <f t="shared" ref="BL230" si="2630">+IF(O230&gt;2400,1,0)</f>
        <v>0</v>
      </c>
      <c r="BM230">
        <f>+IF(Q230&gt;5,1,0)</f>
        <v>0</v>
      </c>
      <c r="BN230">
        <f t="shared" ref="BN230" si="2631">+IF(R230&gt;5,1,0)</f>
        <v>1</v>
      </c>
      <c r="BO230">
        <f t="shared" ref="BO230" si="2632">+IF(S230&gt;5,1,0)</f>
        <v>0</v>
      </c>
      <c r="BP230">
        <f t="shared" ref="BP230" si="2633">+IF(T230&gt;5,1,0)</f>
        <v>0</v>
      </c>
      <c r="BQ230">
        <f t="shared" ref="BQ230" si="2634">+IF(U230&gt;5,1,0)</f>
        <v>0</v>
      </c>
      <c r="BR230">
        <f t="shared" ref="BR230" si="2635">+IF(V230&gt;5,1,0)</f>
        <v>0</v>
      </c>
      <c r="BS230">
        <f t="shared" ref="BS230" si="2636">+IF(W230&gt;5,1,0)</f>
        <v>0</v>
      </c>
      <c r="BT230">
        <f t="shared" ref="BT230" si="2637">+IF(X230&gt;5,1,0)</f>
        <v>0</v>
      </c>
      <c r="BU230">
        <f t="shared" si="2083"/>
        <v>0</v>
      </c>
      <c r="BV230">
        <f t="shared" si="2083"/>
        <v>0</v>
      </c>
      <c r="BW230">
        <f t="shared" si="2083"/>
        <v>0</v>
      </c>
      <c r="BX230">
        <f t="shared" si="2083"/>
        <v>0</v>
      </c>
      <c r="BY230">
        <f t="shared" si="2083"/>
        <v>0</v>
      </c>
      <c r="BZ230">
        <f t="shared" si="1974"/>
        <v>0</v>
      </c>
      <c r="CA230">
        <f t="shared" si="1974"/>
        <v>0</v>
      </c>
      <c r="CB230">
        <f t="shared" si="1974"/>
        <v>0</v>
      </c>
      <c r="CC230">
        <f>+IF(AI230&gt;1,1,0)</f>
        <v>0</v>
      </c>
      <c r="CD230">
        <f t="shared" ref="CD230" si="2638">+IF(AJ230&gt;1,1,0)</f>
        <v>0</v>
      </c>
      <c r="CE230">
        <f t="shared" ref="CE230" si="2639">+IF(AK230&gt;1,1,0)</f>
        <v>0</v>
      </c>
      <c r="CF230">
        <f t="shared" ref="CF230" si="2640">+IF(AL230&gt;1,1,0)</f>
        <v>0</v>
      </c>
      <c r="CG230">
        <f t="shared" ref="CG230" si="2641">+IF(AM230&gt;1,1,0)</f>
        <v>0</v>
      </c>
      <c r="CH230">
        <f t="shared" ref="CH230" si="2642">+IF(AN230&gt;1,1,0)</f>
        <v>0</v>
      </c>
      <c r="CI230">
        <f t="shared" ref="CI230" si="2643">+IF(AO230&gt;1,1,0)</f>
        <v>0</v>
      </c>
      <c r="CJ230">
        <f t="shared" ref="CJ230" si="2644">+IF(AP230&gt;1,1,0)</f>
        <v>0</v>
      </c>
      <c r="CK230">
        <f t="shared" si="2091"/>
        <v>0</v>
      </c>
      <c r="CL230">
        <f t="shared" si="2091"/>
        <v>50</v>
      </c>
      <c r="CM230">
        <f t="shared" si="2091"/>
        <v>0</v>
      </c>
      <c r="CN230">
        <f t="shared" si="2091"/>
        <v>0</v>
      </c>
      <c r="CO230">
        <f t="shared" si="2091"/>
        <v>0</v>
      </c>
      <c r="CP230">
        <f t="shared" si="1976"/>
        <v>0</v>
      </c>
      <c r="CQ230">
        <f t="shared" si="1976"/>
        <v>0</v>
      </c>
      <c r="CR230">
        <f t="shared" si="1976"/>
        <v>0</v>
      </c>
    </row>
    <row r="231" spans="1:96" ht="14.25" customHeight="1" x14ac:dyDescent="0.35">
      <c r="A231" s="21" t="s">
        <v>99</v>
      </c>
      <c r="B231" s="21">
        <v>225650</v>
      </c>
      <c r="C231" s="21">
        <v>225700</v>
      </c>
      <c r="D231" s="21">
        <f t="shared" si="2232"/>
        <v>50</v>
      </c>
      <c r="E231" s="21"/>
      <c r="F231" s="21"/>
      <c r="G231" s="23">
        <v>2400</v>
      </c>
      <c r="H231" s="81"/>
      <c r="I231" s="81"/>
      <c r="J231" s="81"/>
      <c r="K231" s="81"/>
      <c r="L231" s="81"/>
      <c r="M231" s="81"/>
      <c r="N231" s="81"/>
      <c r="O231" s="81"/>
      <c r="P231" s="23">
        <v>5</v>
      </c>
      <c r="Q231" s="79"/>
      <c r="R231" s="79"/>
      <c r="S231" s="79"/>
      <c r="T231" s="79"/>
      <c r="U231" s="79"/>
      <c r="V231" s="79"/>
      <c r="W231" s="79"/>
      <c r="X231" s="79"/>
      <c r="Y231" s="23">
        <v>5</v>
      </c>
      <c r="Z231" s="25">
        <v>2.1311428621837072E-2</v>
      </c>
      <c r="AA231" s="25">
        <v>3.6634285714285714E-3</v>
      </c>
      <c r="AB231" s="25">
        <v>2.8228571428571425E-4</v>
      </c>
      <c r="AC231" s="25">
        <v>1.370742857142857E-2</v>
      </c>
      <c r="AD231" s="25">
        <v>1.7710285714285717E-2</v>
      </c>
      <c r="AE231" s="25">
        <v>5.9937142857142854E-3</v>
      </c>
      <c r="AF231" s="25">
        <v>1.4961714285714287E-2</v>
      </c>
      <c r="AG231" s="25">
        <v>1.4635428571428568E-2</v>
      </c>
      <c r="AH231" s="23">
        <v>1</v>
      </c>
      <c r="AI231" s="77"/>
      <c r="AJ231" s="77"/>
      <c r="AK231" s="77"/>
      <c r="AL231" s="77"/>
      <c r="AM231" s="77"/>
      <c r="AN231" s="77"/>
      <c r="AO231" s="77"/>
      <c r="AP231" s="77"/>
      <c r="BE231">
        <f t="shared" ref="BE231:BT231" si="2645">+BE230</f>
        <v>0</v>
      </c>
      <c r="BF231">
        <f t="shared" si="2645"/>
        <v>0</v>
      </c>
      <c r="BG231">
        <f t="shared" si="2645"/>
        <v>0</v>
      </c>
      <c r="BH231">
        <f t="shared" si="2645"/>
        <v>0</v>
      </c>
      <c r="BI231">
        <f t="shared" si="2645"/>
        <v>0</v>
      </c>
      <c r="BJ231">
        <f t="shared" si="2645"/>
        <v>0</v>
      </c>
      <c r="BK231">
        <f t="shared" si="2645"/>
        <v>0</v>
      </c>
      <c r="BL231">
        <f t="shared" si="2645"/>
        <v>0</v>
      </c>
      <c r="BM231">
        <f t="shared" si="2645"/>
        <v>0</v>
      </c>
      <c r="BN231">
        <f t="shared" si="2645"/>
        <v>1</v>
      </c>
      <c r="BO231">
        <f t="shared" si="2645"/>
        <v>0</v>
      </c>
      <c r="BP231">
        <f t="shared" si="2645"/>
        <v>0</v>
      </c>
      <c r="BQ231">
        <f t="shared" si="2645"/>
        <v>0</v>
      </c>
      <c r="BR231">
        <f t="shared" si="2645"/>
        <v>0</v>
      </c>
      <c r="BS231">
        <f t="shared" si="2645"/>
        <v>0</v>
      </c>
      <c r="BT231">
        <f t="shared" si="2645"/>
        <v>0</v>
      </c>
      <c r="BU231">
        <f t="shared" si="2083"/>
        <v>0</v>
      </c>
      <c r="BV231">
        <f t="shared" si="2083"/>
        <v>0</v>
      </c>
      <c r="BW231">
        <f t="shared" si="2083"/>
        <v>0</v>
      </c>
      <c r="BX231">
        <f t="shared" si="2083"/>
        <v>0</v>
      </c>
      <c r="BY231">
        <f t="shared" si="2083"/>
        <v>0</v>
      </c>
      <c r="BZ231">
        <f t="shared" si="1974"/>
        <v>0</v>
      </c>
      <c r="CA231">
        <f t="shared" si="1974"/>
        <v>0</v>
      </c>
      <c r="CB231">
        <f t="shared" si="1974"/>
        <v>0</v>
      </c>
      <c r="CC231">
        <f t="shared" ref="CC231:CJ231" si="2646">+CC230</f>
        <v>0</v>
      </c>
      <c r="CD231">
        <f t="shared" si="2646"/>
        <v>0</v>
      </c>
      <c r="CE231">
        <f t="shared" si="2646"/>
        <v>0</v>
      </c>
      <c r="CF231">
        <f t="shared" si="2646"/>
        <v>0</v>
      </c>
      <c r="CG231">
        <f t="shared" si="2646"/>
        <v>0</v>
      </c>
      <c r="CH231">
        <f t="shared" si="2646"/>
        <v>0</v>
      </c>
      <c r="CI231">
        <f t="shared" si="2646"/>
        <v>0</v>
      </c>
      <c r="CJ231">
        <f t="shared" si="2646"/>
        <v>0</v>
      </c>
      <c r="CK231">
        <f t="shared" si="2091"/>
        <v>0</v>
      </c>
      <c r="CL231">
        <f t="shared" si="2091"/>
        <v>50</v>
      </c>
      <c r="CM231">
        <f t="shared" si="2091"/>
        <v>0</v>
      </c>
      <c r="CN231">
        <f t="shared" si="2091"/>
        <v>0</v>
      </c>
      <c r="CO231">
        <f t="shared" si="2091"/>
        <v>0</v>
      </c>
      <c r="CP231">
        <f t="shared" si="1976"/>
        <v>0</v>
      </c>
      <c r="CQ231">
        <f t="shared" si="1976"/>
        <v>0</v>
      </c>
      <c r="CR231">
        <f t="shared" si="1976"/>
        <v>0</v>
      </c>
    </row>
    <row r="232" spans="1:96" ht="14.25" customHeight="1" x14ac:dyDescent="0.35">
      <c r="A232" s="21" t="s">
        <v>99</v>
      </c>
      <c r="B232" s="21">
        <v>225700</v>
      </c>
      <c r="C232" s="21">
        <v>225750</v>
      </c>
      <c r="D232" s="21">
        <f t="shared" si="2232"/>
        <v>50</v>
      </c>
      <c r="E232" s="21"/>
      <c r="F232" s="21"/>
      <c r="G232" s="23">
        <v>2400</v>
      </c>
      <c r="H232" s="80">
        <v>1118.8786763994492</v>
      </c>
      <c r="I232" s="80">
        <v>1044.1145796771373</v>
      </c>
      <c r="J232" s="80">
        <v>1209.305266306578</v>
      </c>
      <c r="K232" s="80">
        <v>1338.6509464129631</v>
      </c>
      <c r="L232" s="80">
        <v>1126.3852246651932</v>
      </c>
      <c r="M232" s="80">
        <v>1742.3140227050615</v>
      </c>
      <c r="N232" s="80">
        <v>1133.8971366963031</v>
      </c>
      <c r="O232" s="80">
        <v>1884.5513800989386</v>
      </c>
      <c r="P232" s="23">
        <v>5</v>
      </c>
      <c r="Q232" s="78">
        <v>3.1</v>
      </c>
      <c r="R232" s="78">
        <v>4.8</v>
      </c>
      <c r="S232" s="78">
        <v>2.8</v>
      </c>
      <c r="T232" s="78">
        <v>4.5</v>
      </c>
      <c r="U232" s="78">
        <v>3.9</v>
      </c>
      <c r="V232" s="78">
        <v>2.8</v>
      </c>
      <c r="W232" s="78">
        <v>2.8</v>
      </c>
      <c r="X232" s="78">
        <v>3.3</v>
      </c>
      <c r="Y232" s="23">
        <v>5</v>
      </c>
      <c r="Z232" s="25">
        <v>3.6998285364423483E-2</v>
      </c>
      <c r="AA232" s="25">
        <v>1.2117142857142859E-2</v>
      </c>
      <c r="AB232" s="25">
        <v>4.4394285714285716E-3</v>
      </c>
      <c r="AC232" s="25">
        <v>2.1267999999999999E-2</v>
      </c>
      <c r="AD232" s="25">
        <v>1.7565714285714285E-2</v>
      </c>
      <c r="AE232" s="25">
        <v>9.7925714285714283E-3</v>
      </c>
      <c r="AF232" s="25">
        <v>1.5941714285714285E-2</v>
      </c>
      <c r="AG232" s="25">
        <v>8.741714285714285E-3</v>
      </c>
      <c r="AH232" s="23">
        <v>1</v>
      </c>
      <c r="AI232" s="76">
        <v>1.6285714028137069E-2</v>
      </c>
      <c r="AJ232" s="76">
        <v>0</v>
      </c>
      <c r="AK232" s="76">
        <v>0</v>
      </c>
      <c r="AL232" s="76">
        <v>0</v>
      </c>
      <c r="AM232" s="76">
        <v>0</v>
      </c>
      <c r="AN232" s="76">
        <v>1.6857142857142859E-2</v>
      </c>
      <c r="AO232" s="76">
        <v>0</v>
      </c>
      <c r="AP232" s="76">
        <v>0</v>
      </c>
      <c r="BE232">
        <f>+IF(H232&gt;2400,1,0)</f>
        <v>0</v>
      </c>
      <c r="BF232">
        <f t="shared" ref="BF232" si="2647">+IF(I232&gt;2400,1,0)</f>
        <v>0</v>
      </c>
      <c r="BG232">
        <f t="shared" ref="BG232" si="2648">+IF(J232&gt;2400,1,0)</f>
        <v>0</v>
      </c>
      <c r="BH232">
        <f t="shared" ref="BH232" si="2649">+IF(K232&gt;2400,1,0)</f>
        <v>0</v>
      </c>
      <c r="BI232">
        <f t="shared" ref="BI232" si="2650">+IF(L232&gt;2400,1,0)</f>
        <v>0</v>
      </c>
      <c r="BJ232">
        <f t="shared" ref="BJ232" si="2651">+IF(M232&gt;2400,1,0)</f>
        <v>0</v>
      </c>
      <c r="BK232">
        <f t="shared" ref="BK232" si="2652">+IF(N232&gt;2400,1,0)</f>
        <v>0</v>
      </c>
      <c r="BL232">
        <f t="shared" ref="BL232" si="2653">+IF(O232&gt;2400,1,0)</f>
        <v>0</v>
      </c>
      <c r="BM232">
        <f>+IF(Q232&gt;5,1,0)</f>
        <v>0</v>
      </c>
      <c r="BN232">
        <f t="shared" ref="BN232" si="2654">+IF(R232&gt;5,1,0)</f>
        <v>0</v>
      </c>
      <c r="BO232">
        <f t="shared" ref="BO232" si="2655">+IF(S232&gt;5,1,0)</f>
        <v>0</v>
      </c>
      <c r="BP232">
        <f t="shared" ref="BP232" si="2656">+IF(T232&gt;5,1,0)</f>
        <v>0</v>
      </c>
      <c r="BQ232">
        <f t="shared" ref="BQ232" si="2657">+IF(U232&gt;5,1,0)</f>
        <v>0</v>
      </c>
      <c r="BR232">
        <f t="shared" ref="BR232" si="2658">+IF(V232&gt;5,1,0)</f>
        <v>0</v>
      </c>
      <c r="BS232">
        <f t="shared" ref="BS232" si="2659">+IF(W232&gt;5,1,0)</f>
        <v>0</v>
      </c>
      <c r="BT232">
        <f t="shared" ref="BT232" si="2660">+IF(X232&gt;5,1,0)</f>
        <v>0</v>
      </c>
      <c r="BU232">
        <f t="shared" si="2083"/>
        <v>0</v>
      </c>
      <c r="BV232">
        <f t="shared" si="2083"/>
        <v>0</v>
      </c>
      <c r="BW232">
        <f t="shared" si="2083"/>
        <v>0</v>
      </c>
      <c r="BX232">
        <f t="shared" si="2083"/>
        <v>0</v>
      </c>
      <c r="BY232">
        <f t="shared" si="2083"/>
        <v>0</v>
      </c>
      <c r="BZ232">
        <f t="shared" si="1974"/>
        <v>0</v>
      </c>
      <c r="CA232">
        <f t="shared" si="1974"/>
        <v>0</v>
      </c>
      <c r="CB232">
        <f t="shared" si="1974"/>
        <v>0</v>
      </c>
      <c r="CC232">
        <f>+IF(AI232&gt;1,1,0)</f>
        <v>0</v>
      </c>
      <c r="CD232">
        <f t="shared" ref="CD232" si="2661">+IF(AJ232&gt;1,1,0)</f>
        <v>0</v>
      </c>
      <c r="CE232">
        <f t="shared" ref="CE232" si="2662">+IF(AK232&gt;1,1,0)</f>
        <v>0</v>
      </c>
      <c r="CF232">
        <f t="shared" ref="CF232" si="2663">+IF(AL232&gt;1,1,0)</f>
        <v>0</v>
      </c>
      <c r="CG232">
        <f t="shared" ref="CG232" si="2664">+IF(AM232&gt;1,1,0)</f>
        <v>0</v>
      </c>
      <c r="CH232">
        <f t="shared" ref="CH232" si="2665">+IF(AN232&gt;1,1,0)</f>
        <v>0</v>
      </c>
      <c r="CI232">
        <f t="shared" ref="CI232" si="2666">+IF(AO232&gt;1,1,0)</f>
        <v>0</v>
      </c>
      <c r="CJ232">
        <f t="shared" ref="CJ232" si="2667">+IF(AP232&gt;1,1,0)</f>
        <v>0</v>
      </c>
      <c r="CK232">
        <f t="shared" si="2091"/>
        <v>0</v>
      </c>
      <c r="CL232">
        <f t="shared" si="2091"/>
        <v>0</v>
      </c>
      <c r="CM232">
        <f t="shared" si="2091"/>
        <v>0</v>
      </c>
      <c r="CN232">
        <f t="shared" si="2091"/>
        <v>0</v>
      </c>
      <c r="CO232">
        <f t="shared" si="2091"/>
        <v>0</v>
      </c>
      <c r="CP232">
        <f t="shared" si="1976"/>
        <v>0</v>
      </c>
      <c r="CQ232">
        <f t="shared" si="1976"/>
        <v>0</v>
      </c>
      <c r="CR232">
        <f t="shared" si="1976"/>
        <v>0</v>
      </c>
    </row>
    <row r="233" spans="1:96" ht="15" customHeight="1" x14ac:dyDescent="0.35">
      <c r="A233" s="21" t="s">
        <v>99</v>
      </c>
      <c r="B233" s="21">
        <v>225750</v>
      </c>
      <c r="C233" s="21">
        <v>225800</v>
      </c>
      <c r="D233" s="21">
        <f t="shared" si="2232"/>
        <v>50</v>
      </c>
      <c r="E233" s="21"/>
      <c r="F233" s="21"/>
      <c r="G233" s="23">
        <v>2400</v>
      </c>
      <c r="H233" s="81"/>
      <c r="I233" s="81"/>
      <c r="J233" s="81"/>
      <c r="K233" s="81"/>
      <c r="L233" s="81"/>
      <c r="M233" s="81"/>
      <c r="N233" s="81"/>
      <c r="O233" s="81"/>
      <c r="P233" s="23">
        <v>5</v>
      </c>
      <c r="Q233" s="79"/>
      <c r="R233" s="79"/>
      <c r="S233" s="79"/>
      <c r="T233" s="79"/>
      <c r="U233" s="79"/>
      <c r="V233" s="79"/>
      <c r="W233" s="79"/>
      <c r="X233" s="79"/>
      <c r="Y233" s="23">
        <v>5</v>
      </c>
      <c r="Z233" s="25">
        <v>3.886342834063939E-2</v>
      </c>
      <c r="AA233" s="25">
        <v>1.1095428571428569E-2</v>
      </c>
      <c r="AB233" s="25">
        <v>1.4674285714285718E-3</v>
      </c>
      <c r="AC233" s="25">
        <v>3.1857142857142861E-3</v>
      </c>
      <c r="AD233" s="25">
        <v>3.8514285714285712E-4</v>
      </c>
      <c r="AE233" s="25">
        <v>8.4988571428571413E-3</v>
      </c>
      <c r="AF233" s="25">
        <v>4.0107428571428565E-2</v>
      </c>
      <c r="AG233" s="25">
        <v>2.8422857142857147E-3</v>
      </c>
      <c r="AH233" s="23">
        <v>1</v>
      </c>
      <c r="AI233" s="77"/>
      <c r="AJ233" s="77"/>
      <c r="AK233" s="77"/>
      <c r="AL233" s="77"/>
      <c r="AM233" s="77"/>
      <c r="AN233" s="77"/>
      <c r="AO233" s="77"/>
      <c r="AP233" s="77"/>
      <c r="BE233">
        <f t="shared" ref="BE233:BT233" si="2668">+BE232</f>
        <v>0</v>
      </c>
      <c r="BF233">
        <f t="shared" si="2668"/>
        <v>0</v>
      </c>
      <c r="BG233">
        <f t="shared" si="2668"/>
        <v>0</v>
      </c>
      <c r="BH233">
        <f t="shared" si="2668"/>
        <v>0</v>
      </c>
      <c r="BI233">
        <f t="shared" si="2668"/>
        <v>0</v>
      </c>
      <c r="BJ233">
        <f t="shared" si="2668"/>
        <v>0</v>
      </c>
      <c r="BK233">
        <f t="shared" si="2668"/>
        <v>0</v>
      </c>
      <c r="BL233">
        <f t="shared" si="2668"/>
        <v>0</v>
      </c>
      <c r="BM233">
        <f t="shared" si="2668"/>
        <v>0</v>
      </c>
      <c r="BN233">
        <f t="shared" si="2668"/>
        <v>0</v>
      </c>
      <c r="BO233">
        <f t="shared" si="2668"/>
        <v>0</v>
      </c>
      <c r="BP233">
        <f t="shared" si="2668"/>
        <v>0</v>
      </c>
      <c r="BQ233">
        <f t="shared" si="2668"/>
        <v>0</v>
      </c>
      <c r="BR233">
        <f t="shared" si="2668"/>
        <v>0</v>
      </c>
      <c r="BS233">
        <f t="shared" si="2668"/>
        <v>0</v>
      </c>
      <c r="BT233">
        <f t="shared" si="2668"/>
        <v>0</v>
      </c>
      <c r="BU233">
        <f t="shared" ref="BU233:CB266" si="2669">+IF(Z233&gt;5,1,0)</f>
        <v>0</v>
      </c>
      <c r="BV233">
        <f t="shared" si="2669"/>
        <v>0</v>
      </c>
      <c r="BW233">
        <f t="shared" si="2669"/>
        <v>0</v>
      </c>
      <c r="BX233">
        <f t="shared" si="2669"/>
        <v>0</v>
      </c>
      <c r="BY233">
        <f t="shared" si="2669"/>
        <v>0</v>
      </c>
      <c r="BZ233">
        <f t="shared" si="1974"/>
        <v>0</v>
      </c>
      <c r="CA233">
        <f t="shared" si="1974"/>
        <v>0</v>
      </c>
      <c r="CB233">
        <f t="shared" si="1974"/>
        <v>0</v>
      </c>
      <c r="CC233">
        <f t="shared" ref="CC233:CJ233" si="2670">+CC232</f>
        <v>0</v>
      </c>
      <c r="CD233">
        <f t="shared" si="2670"/>
        <v>0</v>
      </c>
      <c r="CE233">
        <f t="shared" si="2670"/>
        <v>0</v>
      </c>
      <c r="CF233">
        <f t="shared" si="2670"/>
        <v>0</v>
      </c>
      <c r="CG233">
        <f t="shared" si="2670"/>
        <v>0</v>
      </c>
      <c r="CH233">
        <f t="shared" si="2670"/>
        <v>0</v>
      </c>
      <c r="CI233">
        <f t="shared" si="2670"/>
        <v>0</v>
      </c>
      <c r="CJ233">
        <f t="shared" si="2670"/>
        <v>0</v>
      </c>
      <c r="CK233">
        <f t="shared" ref="CK233:CR266" si="2671">MAX(BE233,BM233,BU233,CC233)*$D233</f>
        <v>0</v>
      </c>
      <c r="CL233">
        <f t="shared" si="2671"/>
        <v>0</v>
      </c>
      <c r="CM233">
        <f t="shared" si="2671"/>
        <v>0</v>
      </c>
      <c r="CN233">
        <f t="shared" si="2671"/>
        <v>0</v>
      </c>
      <c r="CO233">
        <f t="shared" si="2671"/>
        <v>0</v>
      </c>
      <c r="CP233">
        <f t="shared" si="1976"/>
        <v>0</v>
      </c>
      <c r="CQ233">
        <f t="shared" si="1976"/>
        <v>0</v>
      </c>
      <c r="CR233">
        <f t="shared" si="1976"/>
        <v>0</v>
      </c>
    </row>
    <row r="234" spans="1:96" ht="15" customHeight="1" x14ac:dyDescent="0.35">
      <c r="A234" s="21" t="s">
        <v>99</v>
      </c>
      <c r="B234" s="21">
        <v>225800</v>
      </c>
      <c r="C234" s="21">
        <v>225850</v>
      </c>
      <c r="D234" s="21">
        <f t="shared" si="2232"/>
        <v>50</v>
      </c>
      <c r="E234" s="21"/>
      <c r="F234" s="21"/>
      <c r="G234" s="23">
        <v>2400</v>
      </c>
      <c r="H234" s="80">
        <v>751.11894250048181</v>
      </c>
      <c r="I234" s="80">
        <v>823.38076442876877</v>
      </c>
      <c r="J234" s="80">
        <v>808.87192909576549</v>
      </c>
      <c r="K234" s="80">
        <v>1269.9983267804409</v>
      </c>
      <c r="L234" s="80">
        <v>1239.61199485866</v>
      </c>
      <c r="M234" s="80">
        <v>2003.9719011670181</v>
      </c>
      <c r="N234" s="80">
        <v>1323.3614732793083</v>
      </c>
      <c r="O234" s="80">
        <v>2976.1015068024171</v>
      </c>
      <c r="P234" s="23">
        <v>5</v>
      </c>
      <c r="Q234" s="78">
        <v>2.2000000000000002</v>
      </c>
      <c r="R234" s="78">
        <v>4.5</v>
      </c>
      <c r="S234" s="78">
        <v>3.2</v>
      </c>
      <c r="T234" s="78">
        <v>4.4000000000000004</v>
      </c>
      <c r="U234" s="78">
        <v>3.4</v>
      </c>
      <c r="V234" s="78">
        <v>2.8</v>
      </c>
      <c r="W234" s="78">
        <v>3.3</v>
      </c>
      <c r="X234" s="78">
        <v>3.3</v>
      </c>
      <c r="Y234" s="23">
        <v>5</v>
      </c>
      <c r="Z234" s="25">
        <v>1.3051428673607963E-2</v>
      </c>
      <c r="AA234" s="25">
        <v>1.1917142857142857E-2</v>
      </c>
      <c r="AB234" s="25">
        <v>5.4171428571428578E-4</v>
      </c>
      <c r="AC234" s="25">
        <v>8.0148571428571413E-3</v>
      </c>
      <c r="AD234" s="25">
        <v>8.8782857142857136E-3</v>
      </c>
      <c r="AE234" s="25">
        <v>6.3611428571428577E-3</v>
      </c>
      <c r="AF234" s="25">
        <v>1.3762285714285716E-2</v>
      </c>
      <c r="AG234" s="25">
        <v>1.5497142857142858E-3</v>
      </c>
      <c r="AH234" s="23">
        <v>1</v>
      </c>
      <c r="AI234" s="76">
        <v>0</v>
      </c>
      <c r="AJ234" s="76">
        <v>0</v>
      </c>
      <c r="AK234" s="76">
        <v>0</v>
      </c>
      <c r="AL234" s="76">
        <v>0</v>
      </c>
      <c r="AM234" s="76">
        <v>0</v>
      </c>
      <c r="AN234" s="76">
        <v>1.0857142857142857E-2</v>
      </c>
      <c r="AO234" s="76">
        <v>3.4285714285714284E-3</v>
      </c>
      <c r="AP234" s="76">
        <v>8.2857142857142851E-3</v>
      </c>
      <c r="BE234">
        <f>+IF(H234&gt;2400,1,0)</f>
        <v>0</v>
      </c>
      <c r="BF234">
        <f t="shared" ref="BF234" si="2672">+IF(I234&gt;2400,1,0)</f>
        <v>0</v>
      </c>
      <c r="BG234">
        <f t="shared" ref="BG234" si="2673">+IF(J234&gt;2400,1,0)</f>
        <v>0</v>
      </c>
      <c r="BH234">
        <f t="shared" ref="BH234" si="2674">+IF(K234&gt;2400,1,0)</f>
        <v>0</v>
      </c>
      <c r="BI234">
        <f t="shared" ref="BI234" si="2675">+IF(L234&gt;2400,1,0)</f>
        <v>0</v>
      </c>
      <c r="BJ234">
        <f t="shared" ref="BJ234" si="2676">+IF(M234&gt;2400,1,0)</f>
        <v>0</v>
      </c>
      <c r="BK234">
        <f t="shared" ref="BK234" si="2677">+IF(N234&gt;2400,1,0)</f>
        <v>0</v>
      </c>
      <c r="BL234">
        <f t="shared" ref="BL234" si="2678">+IF(O234&gt;2400,1,0)</f>
        <v>1</v>
      </c>
      <c r="BM234">
        <f>+IF(Q234&gt;5,1,0)</f>
        <v>0</v>
      </c>
      <c r="BN234">
        <f t="shared" ref="BN234" si="2679">+IF(R234&gt;5,1,0)</f>
        <v>0</v>
      </c>
      <c r="BO234">
        <f t="shared" ref="BO234" si="2680">+IF(S234&gt;5,1,0)</f>
        <v>0</v>
      </c>
      <c r="BP234">
        <f t="shared" ref="BP234" si="2681">+IF(T234&gt;5,1,0)</f>
        <v>0</v>
      </c>
      <c r="BQ234">
        <f t="shared" ref="BQ234" si="2682">+IF(U234&gt;5,1,0)</f>
        <v>0</v>
      </c>
      <c r="BR234">
        <f t="shared" ref="BR234" si="2683">+IF(V234&gt;5,1,0)</f>
        <v>0</v>
      </c>
      <c r="BS234">
        <f t="shared" ref="BS234" si="2684">+IF(W234&gt;5,1,0)</f>
        <v>0</v>
      </c>
      <c r="BT234">
        <f t="shared" ref="BT234" si="2685">+IF(X234&gt;5,1,0)</f>
        <v>0</v>
      </c>
      <c r="BU234">
        <f t="shared" si="2669"/>
        <v>0</v>
      </c>
      <c r="BV234">
        <f t="shared" si="2669"/>
        <v>0</v>
      </c>
      <c r="BW234">
        <f t="shared" si="2669"/>
        <v>0</v>
      </c>
      <c r="BX234">
        <f t="shared" si="2669"/>
        <v>0</v>
      </c>
      <c r="BY234">
        <f t="shared" si="2669"/>
        <v>0</v>
      </c>
      <c r="BZ234">
        <f t="shared" si="1974"/>
        <v>0</v>
      </c>
      <c r="CA234">
        <f t="shared" si="1974"/>
        <v>0</v>
      </c>
      <c r="CB234">
        <f t="shared" si="1974"/>
        <v>0</v>
      </c>
      <c r="CC234">
        <f>+IF(AI234&gt;1,1,0)</f>
        <v>0</v>
      </c>
      <c r="CD234">
        <f t="shared" ref="CD234" si="2686">+IF(AJ234&gt;1,1,0)</f>
        <v>0</v>
      </c>
      <c r="CE234">
        <f t="shared" ref="CE234" si="2687">+IF(AK234&gt;1,1,0)</f>
        <v>0</v>
      </c>
      <c r="CF234">
        <f t="shared" ref="CF234" si="2688">+IF(AL234&gt;1,1,0)</f>
        <v>0</v>
      </c>
      <c r="CG234">
        <f t="shared" ref="CG234" si="2689">+IF(AM234&gt;1,1,0)</f>
        <v>0</v>
      </c>
      <c r="CH234">
        <f t="shared" ref="CH234" si="2690">+IF(AN234&gt;1,1,0)</f>
        <v>0</v>
      </c>
      <c r="CI234">
        <f t="shared" ref="CI234" si="2691">+IF(AO234&gt;1,1,0)</f>
        <v>0</v>
      </c>
      <c r="CJ234">
        <f t="shared" ref="CJ234" si="2692">+IF(AP234&gt;1,1,0)</f>
        <v>0</v>
      </c>
      <c r="CK234">
        <f t="shared" si="2671"/>
        <v>0</v>
      </c>
      <c r="CL234">
        <f t="shared" si="2671"/>
        <v>0</v>
      </c>
      <c r="CM234">
        <f t="shared" si="2671"/>
        <v>0</v>
      </c>
      <c r="CN234">
        <f t="shared" si="2671"/>
        <v>0</v>
      </c>
      <c r="CO234">
        <f t="shared" si="2671"/>
        <v>0</v>
      </c>
      <c r="CP234">
        <f t="shared" si="1976"/>
        <v>0</v>
      </c>
      <c r="CQ234">
        <f t="shared" si="1976"/>
        <v>0</v>
      </c>
      <c r="CR234">
        <f t="shared" si="1976"/>
        <v>50</v>
      </c>
    </row>
    <row r="235" spans="1:96" ht="15" customHeight="1" x14ac:dyDescent="0.35">
      <c r="A235" s="21" t="s">
        <v>99</v>
      </c>
      <c r="B235" s="21">
        <v>225850</v>
      </c>
      <c r="C235" s="21">
        <v>225900</v>
      </c>
      <c r="D235" s="21">
        <f t="shared" si="2232"/>
        <v>50</v>
      </c>
      <c r="E235" s="21"/>
      <c r="F235" s="21"/>
      <c r="G235" s="23">
        <v>2400</v>
      </c>
      <c r="H235" s="81"/>
      <c r="I235" s="81"/>
      <c r="J235" s="81"/>
      <c r="K235" s="81"/>
      <c r="L235" s="81"/>
      <c r="M235" s="81"/>
      <c r="N235" s="81"/>
      <c r="O235" s="81"/>
      <c r="P235" s="23">
        <v>5</v>
      </c>
      <c r="Q235" s="79"/>
      <c r="R235" s="79"/>
      <c r="S235" s="79"/>
      <c r="T235" s="79"/>
      <c r="U235" s="79"/>
      <c r="V235" s="79"/>
      <c r="W235" s="79"/>
      <c r="X235" s="79"/>
      <c r="Y235" s="23">
        <v>5</v>
      </c>
      <c r="Z235" s="25">
        <v>1.2292571359361924E-2</v>
      </c>
      <c r="AA235" s="25">
        <v>9.6748571428571413E-3</v>
      </c>
      <c r="AB235" s="25">
        <v>2.1868571428571432E-3</v>
      </c>
      <c r="AC235" s="25">
        <v>1.1756571428571429E-2</v>
      </c>
      <c r="AD235" s="25">
        <v>9.5045714285714265E-3</v>
      </c>
      <c r="AE235" s="25">
        <v>1.4941142857142859E-2</v>
      </c>
      <c r="AF235" s="25">
        <v>7.2354285714285715E-3</v>
      </c>
      <c r="AG235" s="25">
        <v>1.7366857142857142E-2</v>
      </c>
      <c r="AH235" s="23">
        <v>1</v>
      </c>
      <c r="AI235" s="77"/>
      <c r="AJ235" s="77"/>
      <c r="AK235" s="77"/>
      <c r="AL235" s="77"/>
      <c r="AM235" s="77"/>
      <c r="AN235" s="77"/>
      <c r="AO235" s="77"/>
      <c r="AP235" s="77"/>
      <c r="BE235">
        <f t="shared" ref="BE235:BT235" si="2693">+BE234</f>
        <v>0</v>
      </c>
      <c r="BF235">
        <f t="shared" si="2693"/>
        <v>0</v>
      </c>
      <c r="BG235">
        <f t="shared" si="2693"/>
        <v>0</v>
      </c>
      <c r="BH235">
        <f t="shared" si="2693"/>
        <v>0</v>
      </c>
      <c r="BI235">
        <f t="shared" si="2693"/>
        <v>0</v>
      </c>
      <c r="BJ235">
        <f t="shared" si="2693"/>
        <v>0</v>
      </c>
      <c r="BK235">
        <f t="shared" si="2693"/>
        <v>0</v>
      </c>
      <c r="BL235">
        <f t="shared" si="2693"/>
        <v>1</v>
      </c>
      <c r="BM235">
        <f t="shared" si="2693"/>
        <v>0</v>
      </c>
      <c r="BN235">
        <f t="shared" si="2693"/>
        <v>0</v>
      </c>
      <c r="BO235">
        <f t="shared" si="2693"/>
        <v>0</v>
      </c>
      <c r="BP235">
        <f t="shared" si="2693"/>
        <v>0</v>
      </c>
      <c r="BQ235">
        <f t="shared" si="2693"/>
        <v>0</v>
      </c>
      <c r="BR235">
        <f t="shared" si="2693"/>
        <v>0</v>
      </c>
      <c r="BS235">
        <f t="shared" si="2693"/>
        <v>0</v>
      </c>
      <c r="BT235">
        <f t="shared" si="2693"/>
        <v>0</v>
      </c>
      <c r="BU235">
        <f t="shared" si="2669"/>
        <v>0</v>
      </c>
      <c r="BV235">
        <f t="shared" si="2669"/>
        <v>0</v>
      </c>
      <c r="BW235">
        <f t="shared" si="2669"/>
        <v>0</v>
      </c>
      <c r="BX235">
        <f t="shared" si="2669"/>
        <v>0</v>
      </c>
      <c r="BY235">
        <f t="shared" si="2669"/>
        <v>0</v>
      </c>
      <c r="BZ235">
        <f t="shared" si="1974"/>
        <v>0</v>
      </c>
      <c r="CA235">
        <f t="shared" si="1974"/>
        <v>0</v>
      </c>
      <c r="CB235">
        <f t="shared" si="1974"/>
        <v>0</v>
      </c>
      <c r="CC235">
        <f t="shared" ref="CC235:CJ235" si="2694">+CC234</f>
        <v>0</v>
      </c>
      <c r="CD235">
        <f t="shared" si="2694"/>
        <v>0</v>
      </c>
      <c r="CE235">
        <f t="shared" si="2694"/>
        <v>0</v>
      </c>
      <c r="CF235">
        <f t="shared" si="2694"/>
        <v>0</v>
      </c>
      <c r="CG235">
        <f t="shared" si="2694"/>
        <v>0</v>
      </c>
      <c r="CH235">
        <f t="shared" si="2694"/>
        <v>0</v>
      </c>
      <c r="CI235">
        <f t="shared" si="2694"/>
        <v>0</v>
      </c>
      <c r="CJ235">
        <f t="shared" si="2694"/>
        <v>0</v>
      </c>
      <c r="CK235">
        <f t="shared" si="2671"/>
        <v>0</v>
      </c>
      <c r="CL235">
        <f t="shared" si="2671"/>
        <v>0</v>
      </c>
      <c r="CM235">
        <f t="shared" si="2671"/>
        <v>0</v>
      </c>
      <c r="CN235">
        <f t="shared" si="2671"/>
        <v>0</v>
      </c>
      <c r="CO235">
        <f t="shared" si="2671"/>
        <v>0</v>
      </c>
      <c r="CP235">
        <f t="shared" si="1976"/>
        <v>0</v>
      </c>
      <c r="CQ235">
        <f t="shared" si="1976"/>
        <v>0</v>
      </c>
      <c r="CR235">
        <f t="shared" si="1976"/>
        <v>50</v>
      </c>
    </row>
    <row r="236" spans="1:96" ht="15" customHeight="1" x14ac:dyDescent="0.35">
      <c r="A236" s="21" t="s">
        <v>99</v>
      </c>
      <c r="B236" s="21">
        <v>225900</v>
      </c>
      <c r="C236" s="21">
        <v>225950</v>
      </c>
      <c r="D236" s="21">
        <f t="shared" si="2232"/>
        <v>50</v>
      </c>
      <c r="E236" s="21" t="s">
        <v>66</v>
      </c>
      <c r="F236" s="21"/>
      <c r="G236" s="23">
        <v>2400</v>
      </c>
      <c r="H236" s="80">
        <v>1073.9536308283714</v>
      </c>
      <c r="I236" s="80">
        <v>918.34094770960019</v>
      </c>
      <c r="J236" s="80">
        <v>1044.1145796771373</v>
      </c>
      <c r="K236" s="80">
        <v>1254.7953056139079</v>
      </c>
      <c r="L236" s="80">
        <v>1585.7239225459728</v>
      </c>
      <c r="M236" s="80">
        <v>1096.3914983427599</v>
      </c>
      <c r="N236" s="80">
        <v>933.04694483806918</v>
      </c>
      <c r="O236" s="80">
        <v>1624.7224482073527</v>
      </c>
      <c r="P236" s="23">
        <v>5</v>
      </c>
      <c r="Q236" s="78">
        <v>2.1</v>
      </c>
      <c r="R236" s="78">
        <v>4</v>
      </c>
      <c r="S236" s="78">
        <v>3.4</v>
      </c>
      <c r="T236" s="78">
        <v>4.0999999999999996</v>
      </c>
      <c r="U236" s="78">
        <v>3.9</v>
      </c>
      <c r="V236" s="78">
        <v>3</v>
      </c>
      <c r="W236" s="78">
        <v>2.4</v>
      </c>
      <c r="X236" s="78">
        <v>2.8</v>
      </c>
      <c r="Y236" s="23">
        <v>5</v>
      </c>
      <c r="Z236" s="25">
        <v>1.9887091427271706</v>
      </c>
      <c r="AA236" s="25">
        <v>9.3148571428571421E-3</v>
      </c>
      <c r="AB236" s="25">
        <v>4.181714285714286E-3</v>
      </c>
      <c r="AC236" s="25">
        <v>6.3588571428571427E-3</v>
      </c>
      <c r="AD236" s="25">
        <v>6.585714285714285E-3</v>
      </c>
      <c r="AE236" s="25">
        <v>2.6988571428571426E-3</v>
      </c>
      <c r="AF236" s="25">
        <v>9.228571428571428E-4</v>
      </c>
      <c r="AG236" s="25">
        <v>2.413714285714286E-3</v>
      </c>
      <c r="AH236" s="23">
        <v>1</v>
      </c>
      <c r="AI236" s="76">
        <v>7.142856983201845E-3</v>
      </c>
      <c r="AJ236" s="76">
        <v>0</v>
      </c>
      <c r="AK236" s="76">
        <v>0</v>
      </c>
      <c r="AL236" s="76">
        <v>0</v>
      </c>
      <c r="AM236" s="76">
        <v>0</v>
      </c>
      <c r="AN236" s="76">
        <v>4.0000000000000001E-3</v>
      </c>
      <c r="AO236" s="76">
        <v>0</v>
      </c>
      <c r="AP236" s="76">
        <v>0</v>
      </c>
      <c r="BE236">
        <f>+IF(H236&gt;2400,1,0)</f>
        <v>0</v>
      </c>
      <c r="BF236">
        <f t="shared" ref="BF236" si="2695">+IF(I236&gt;2400,1,0)</f>
        <v>0</v>
      </c>
      <c r="BG236">
        <f t="shared" ref="BG236" si="2696">+IF(J236&gt;2400,1,0)</f>
        <v>0</v>
      </c>
      <c r="BH236">
        <f t="shared" ref="BH236" si="2697">+IF(K236&gt;2400,1,0)</f>
        <v>0</v>
      </c>
      <c r="BI236">
        <f t="shared" ref="BI236" si="2698">+IF(L236&gt;2400,1,0)</f>
        <v>0</v>
      </c>
      <c r="BJ236">
        <f t="shared" ref="BJ236" si="2699">+IF(M236&gt;2400,1,0)</f>
        <v>0</v>
      </c>
      <c r="BK236">
        <f t="shared" ref="BK236" si="2700">+IF(N236&gt;2400,1,0)</f>
        <v>0</v>
      </c>
      <c r="BL236">
        <f t="shared" ref="BL236" si="2701">+IF(O236&gt;2400,1,0)</f>
        <v>0</v>
      </c>
      <c r="BM236">
        <f>+IF(Q236&gt;5,1,0)</f>
        <v>0</v>
      </c>
      <c r="BN236">
        <f t="shared" ref="BN236" si="2702">+IF(R236&gt;5,1,0)</f>
        <v>0</v>
      </c>
      <c r="BO236">
        <f t="shared" ref="BO236" si="2703">+IF(S236&gt;5,1,0)</f>
        <v>0</v>
      </c>
      <c r="BP236">
        <f t="shared" ref="BP236" si="2704">+IF(T236&gt;5,1,0)</f>
        <v>0</v>
      </c>
      <c r="BQ236">
        <f t="shared" ref="BQ236" si="2705">+IF(U236&gt;5,1,0)</f>
        <v>0</v>
      </c>
      <c r="BR236">
        <f t="shared" ref="BR236" si="2706">+IF(V236&gt;5,1,0)</f>
        <v>0</v>
      </c>
      <c r="BS236">
        <f t="shared" ref="BS236" si="2707">+IF(W236&gt;5,1,0)</f>
        <v>0</v>
      </c>
      <c r="BT236">
        <f t="shared" ref="BT236" si="2708">+IF(X236&gt;5,1,0)</f>
        <v>0</v>
      </c>
      <c r="BU236">
        <f t="shared" si="2669"/>
        <v>0</v>
      </c>
      <c r="BV236">
        <f t="shared" si="2669"/>
        <v>0</v>
      </c>
      <c r="BW236">
        <f t="shared" si="2669"/>
        <v>0</v>
      </c>
      <c r="BX236">
        <f t="shared" si="2669"/>
        <v>0</v>
      </c>
      <c r="BY236">
        <f t="shared" si="2669"/>
        <v>0</v>
      </c>
      <c r="BZ236">
        <f t="shared" si="1974"/>
        <v>0</v>
      </c>
      <c r="CA236">
        <f t="shared" si="1974"/>
        <v>0</v>
      </c>
      <c r="CB236">
        <f t="shared" si="1974"/>
        <v>0</v>
      </c>
      <c r="CC236">
        <f>+IF(AI236&gt;1,1,0)</f>
        <v>0</v>
      </c>
      <c r="CD236">
        <f t="shared" ref="CD236" si="2709">+IF(AJ236&gt;1,1,0)</f>
        <v>0</v>
      </c>
      <c r="CE236">
        <f t="shared" ref="CE236" si="2710">+IF(AK236&gt;1,1,0)</f>
        <v>0</v>
      </c>
      <c r="CF236">
        <f t="shared" ref="CF236" si="2711">+IF(AL236&gt;1,1,0)</f>
        <v>0</v>
      </c>
      <c r="CG236">
        <f t="shared" ref="CG236" si="2712">+IF(AM236&gt;1,1,0)</f>
        <v>0</v>
      </c>
      <c r="CH236">
        <f t="shared" ref="CH236" si="2713">+IF(AN236&gt;1,1,0)</f>
        <v>0</v>
      </c>
      <c r="CI236">
        <f t="shared" ref="CI236" si="2714">+IF(AO236&gt;1,1,0)</f>
        <v>0</v>
      </c>
      <c r="CJ236">
        <f t="shared" ref="CJ236" si="2715">+IF(AP236&gt;1,1,0)</f>
        <v>0</v>
      </c>
      <c r="CK236">
        <f t="shared" si="2671"/>
        <v>0</v>
      </c>
      <c r="CL236">
        <f t="shared" si="2671"/>
        <v>0</v>
      </c>
      <c r="CM236">
        <f t="shared" si="2671"/>
        <v>0</v>
      </c>
      <c r="CN236">
        <f t="shared" si="2671"/>
        <v>0</v>
      </c>
      <c r="CO236">
        <f t="shared" si="2671"/>
        <v>0</v>
      </c>
      <c r="CP236">
        <f t="shared" si="1976"/>
        <v>0</v>
      </c>
      <c r="CQ236">
        <f t="shared" si="1976"/>
        <v>0</v>
      </c>
      <c r="CR236">
        <f t="shared" si="1976"/>
        <v>0</v>
      </c>
    </row>
    <row r="237" spans="1:96" ht="15" customHeight="1" x14ac:dyDescent="0.35">
      <c r="A237" s="21" t="s">
        <v>99</v>
      </c>
      <c r="B237" s="21">
        <v>225950</v>
      </c>
      <c r="C237" s="21">
        <v>226000</v>
      </c>
      <c r="D237" s="21">
        <f t="shared" si="2232"/>
        <v>50</v>
      </c>
      <c r="E237" s="21"/>
      <c r="F237" s="21"/>
      <c r="G237" s="23">
        <v>2400</v>
      </c>
      <c r="H237" s="81"/>
      <c r="I237" s="81"/>
      <c r="J237" s="81"/>
      <c r="K237" s="81"/>
      <c r="L237" s="81"/>
      <c r="M237" s="81"/>
      <c r="N237" s="81"/>
      <c r="O237" s="81"/>
      <c r="P237" s="23">
        <v>5</v>
      </c>
      <c r="Q237" s="79"/>
      <c r="R237" s="79"/>
      <c r="S237" s="79"/>
      <c r="T237" s="79"/>
      <c r="U237" s="79"/>
      <c r="V237" s="79"/>
      <c r="W237" s="79"/>
      <c r="X237" s="79"/>
      <c r="Y237" s="23">
        <v>5</v>
      </c>
      <c r="Z237" s="25">
        <v>2.6399428612845284E-2</v>
      </c>
      <c r="AA237" s="25">
        <v>4.8691428571428566E-3</v>
      </c>
      <c r="AB237" s="25">
        <v>3.3611428571428577E-3</v>
      </c>
      <c r="AC237" s="25">
        <v>7.3485714285714283E-3</v>
      </c>
      <c r="AD237" s="25">
        <v>4.2074285714285712E-3</v>
      </c>
      <c r="AE237" s="25">
        <v>2.0077697142857143</v>
      </c>
      <c r="AF237" s="25">
        <v>5.0417142857142865E-3</v>
      </c>
      <c r="AG237" s="25">
        <v>1.5083428571428572E-2</v>
      </c>
      <c r="AH237" s="23">
        <v>1</v>
      </c>
      <c r="AI237" s="77"/>
      <c r="AJ237" s="77"/>
      <c r="AK237" s="77"/>
      <c r="AL237" s="77"/>
      <c r="AM237" s="77"/>
      <c r="AN237" s="77"/>
      <c r="AO237" s="77"/>
      <c r="AP237" s="77"/>
      <c r="BE237">
        <f t="shared" ref="BE237:BT237" si="2716">+BE236</f>
        <v>0</v>
      </c>
      <c r="BF237">
        <f t="shared" si="2716"/>
        <v>0</v>
      </c>
      <c r="BG237">
        <f t="shared" si="2716"/>
        <v>0</v>
      </c>
      <c r="BH237">
        <f t="shared" si="2716"/>
        <v>0</v>
      </c>
      <c r="BI237">
        <f t="shared" si="2716"/>
        <v>0</v>
      </c>
      <c r="BJ237">
        <f t="shared" si="2716"/>
        <v>0</v>
      </c>
      <c r="BK237">
        <f t="shared" si="2716"/>
        <v>0</v>
      </c>
      <c r="BL237">
        <f t="shared" si="2716"/>
        <v>0</v>
      </c>
      <c r="BM237">
        <f t="shared" si="2716"/>
        <v>0</v>
      </c>
      <c r="BN237">
        <f t="shared" si="2716"/>
        <v>0</v>
      </c>
      <c r="BO237">
        <f t="shared" si="2716"/>
        <v>0</v>
      </c>
      <c r="BP237">
        <f t="shared" si="2716"/>
        <v>0</v>
      </c>
      <c r="BQ237">
        <f t="shared" si="2716"/>
        <v>0</v>
      </c>
      <c r="BR237">
        <f t="shared" si="2716"/>
        <v>0</v>
      </c>
      <c r="BS237">
        <f t="shared" si="2716"/>
        <v>0</v>
      </c>
      <c r="BT237">
        <f t="shared" si="2716"/>
        <v>0</v>
      </c>
      <c r="BU237">
        <f t="shared" si="2669"/>
        <v>0</v>
      </c>
      <c r="BV237">
        <f t="shared" si="2669"/>
        <v>0</v>
      </c>
      <c r="BW237">
        <f t="shared" si="2669"/>
        <v>0</v>
      </c>
      <c r="BX237">
        <f t="shared" si="2669"/>
        <v>0</v>
      </c>
      <c r="BY237">
        <f t="shared" si="2669"/>
        <v>0</v>
      </c>
      <c r="BZ237">
        <f t="shared" si="2669"/>
        <v>0</v>
      </c>
      <c r="CA237">
        <f t="shared" si="2669"/>
        <v>0</v>
      </c>
      <c r="CB237">
        <f t="shared" si="2669"/>
        <v>0</v>
      </c>
      <c r="CC237">
        <f t="shared" ref="CC237:CJ237" si="2717">+CC236</f>
        <v>0</v>
      </c>
      <c r="CD237">
        <f t="shared" si="2717"/>
        <v>0</v>
      </c>
      <c r="CE237">
        <f t="shared" si="2717"/>
        <v>0</v>
      </c>
      <c r="CF237">
        <f t="shared" si="2717"/>
        <v>0</v>
      </c>
      <c r="CG237">
        <f t="shared" si="2717"/>
        <v>0</v>
      </c>
      <c r="CH237">
        <f t="shared" si="2717"/>
        <v>0</v>
      </c>
      <c r="CI237">
        <f t="shared" si="2717"/>
        <v>0</v>
      </c>
      <c r="CJ237">
        <f t="shared" si="2717"/>
        <v>0</v>
      </c>
      <c r="CK237">
        <f t="shared" si="2671"/>
        <v>0</v>
      </c>
      <c r="CL237">
        <f t="shared" si="2671"/>
        <v>0</v>
      </c>
      <c r="CM237">
        <f t="shared" si="2671"/>
        <v>0</v>
      </c>
      <c r="CN237">
        <f t="shared" si="2671"/>
        <v>0</v>
      </c>
      <c r="CO237">
        <f t="shared" si="2671"/>
        <v>0</v>
      </c>
      <c r="CP237">
        <f t="shared" si="2671"/>
        <v>0</v>
      </c>
      <c r="CQ237">
        <f t="shared" si="2671"/>
        <v>0</v>
      </c>
      <c r="CR237">
        <f t="shared" si="2671"/>
        <v>0</v>
      </c>
    </row>
    <row r="238" spans="1:96" ht="15" customHeight="1" x14ac:dyDescent="0.35">
      <c r="A238" s="21" t="s">
        <v>99</v>
      </c>
      <c r="B238" s="21">
        <v>226000</v>
      </c>
      <c r="C238" s="21">
        <v>226050</v>
      </c>
      <c r="D238" s="21">
        <f t="shared" si="2232"/>
        <v>50</v>
      </c>
      <c r="E238" s="21"/>
      <c r="F238" s="21"/>
      <c r="G238" s="23">
        <v>2400</v>
      </c>
      <c r="H238" s="80">
        <v>1014.3666261352151</v>
      </c>
      <c r="I238" s="80">
        <v>999.52746101122636</v>
      </c>
      <c r="J238" s="80">
        <v>977.31298874530353</v>
      </c>
      <c r="K238" s="80">
        <v>1201.7412039816743</v>
      </c>
      <c r="L238" s="80">
        <v>1118.8786763994492</v>
      </c>
      <c r="M238" s="80">
        <v>1163.9978682815049</v>
      </c>
      <c r="N238" s="80">
        <v>1539.061168673592</v>
      </c>
      <c r="O238" s="80">
        <v>1593.5154908111172</v>
      </c>
      <c r="P238" s="23">
        <v>5</v>
      </c>
      <c r="Q238" s="78">
        <v>2.2000000000000002</v>
      </c>
      <c r="R238" s="78">
        <v>3.5</v>
      </c>
      <c r="S238" s="78">
        <v>4</v>
      </c>
      <c r="T238" s="78">
        <v>3.9</v>
      </c>
      <c r="U238" s="78">
        <v>4.8</v>
      </c>
      <c r="V238" s="78">
        <v>3.2</v>
      </c>
      <c r="W238" s="78">
        <v>3.2</v>
      </c>
      <c r="X238" s="78">
        <v>2.8</v>
      </c>
      <c r="Y238" s="23">
        <v>5</v>
      </c>
      <c r="Z238" s="25">
        <v>2.2217142925262452E-2</v>
      </c>
      <c r="AA238" s="25">
        <v>1.4617142857142856E-2</v>
      </c>
      <c r="AB238" s="25">
        <v>6.2097142857142863E-3</v>
      </c>
      <c r="AC238" s="25">
        <v>1.0670285714285715E-2</v>
      </c>
      <c r="AD238" s="25">
        <v>4.9508571428571423E-3</v>
      </c>
      <c r="AE238" s="25">
        <v>4.1999999999999996E-4</v>
      </c>
      <c r="AF238" s="25">
        <v>1.6017142857142855E-3</v>
      </c>
      <c r="AG238" s="25">
        <v>4.6525714285714287E-3</v>
      </c>
      <c r="AH238" s="23">
        <v>1</v>
      </c>
      <c r="AI238" s="76">
        <v>2.0000000617333823E-3</v>
      </c>
      <c r="AJ238" s="76">
        <v>0</v>
      </c>
      <c r="AK238" s="76">
        <v>4.0000000000000001E-3</v>
      </c>
      <c r="AL238" s="76">
        <v>0</v>
      </c>
      <c r="AM238" s="76">
        <v>4.0571428571428564E-2</v>
      </c>
      <c r="AN238" s="76">
        <v>4.6857142857142861E-2</v>
      </c>
      <c r="AO238" s="76">
        <v>2.8571428571428571E-3</v>
      </c>
      <c r="AP238" s="76">
        <v>5.4857142857142854E-2</v>
      </c>
      <c r="BE238">
        <f>+IF(H238&gt;2400,1,0)</f>
        <v>0</v>
      </c>
      <c r="BF238">
        <f t="shared" ref="BF238" si="2718">+IF(I238&gt;2400,1,0)</f>
        <v>0</v>
      </c>
      <c r="BG238">
        <f t="shared" ref="BG238" si="2719">+IF(J238&gt;2400,1,0)</f>
        <v>0</v>
      </c>
      <c r="BH238">
        <f t="shared" ref="BH238" si="2720">+IF(K238&gt;2400,1,0)</f>
        <v>0</v>
      </c>
      <c r="BI238">
        <f t="shared" ref="BI238" si="2721">+IF(L238&gt;2400,1,0)</f>
        <v>0</v>
      </c>
      <c r="BJ238">
        <f t="shared" ref="BJ238" si="2722">+IF(M238&gt;2400,1,0)</f>
        <v>0</v>
      </c>
      <c r="BK238">
        <f t="shared" ref="BK238" si="2723">+IF(N238&gt;2400,1,0)</f>
        <v>0</v>
      </c>
      <c r="BL238">
        <f t="shared" ref="BL238" si="2724">+IF(O238&gt;2400,1,0)</f>
        <v>0</v>
      </c>
      <c r="BM238">
        <f>+IF(Q238&gt;5,1,0)</f>
        <v>0</v>
      </c>
      <c r="BN238">
        <f t="shared" ref="BN238" si="2725">+IF(R238&gt;5,1,0)</f>
        <v>0</v>
      </c>
      <c r="BO238">
        <f t="shared" ref="BO238" si="2726">+IF(S238&gt;5,1,0)</f>
        <v>0</v>
      </c>
      <c r="BP238">
        <f t="shared" ref="BP238" si="2727">+IF(T238&gt;5,1,0)</f>
        <v>0</v>
      </c>
      <c r="BQ238">
        <f t="shared" ref="BQ238" si="2728">+IF(U238&gt;5,1,0)</f>
        <v>0</v>
      </c>
      <c r="BR238">
        <f t="shared" ref="BR238" si="2729">+IF(V238&gt;5,1,0)</f>
        <v>0</v>
      </c>
      <c r="BS238">
        <f t="shared" ref="BS238" si="2730">+IF(W238&gt;5,1,0)</f>
        <v>0</v>
      </c>
      <c r="BT238">
        <f t="shared" ref="BT238" si="2731">+IF(X238&gt;5,1,0)</f>
        <v>0</v>
      </c>
      <c r="BU238">
        <f t="shared" si="2669"/>
        <v>0</v>
      </c>
      <c r="BV238">
        <f t="shared" si="2669"/>
        <v>0</v>
      </c>
      <c r="BW238">
        <f t="shared" si="2669"/>
        <v>0</v>
      </c>
      <c r="BX238">
        <f t="shared" si="2669"/>
        <v>0</v>
      </c>
      <c r="BY238">
        <f t="shared" si="2669"/>
        <v>0</v>
      </c>
      <c r="BZ238">
        <f t="shared" si="2669"/>
        <v>0</v>
      </c>
      <c r="CA238">
        <f t="shared" si="2669"/>
        <v>0</v>
      </c>
      <c r="CB238">
        <f t="shared" si="2669"/>
        <v>0</v>
      </c>
      <c r="CC238">
        <f>+IF(AI238&gt;1,1,0)</f>
        <v>0</v>
      </c>
      <c r="CD238">
        <f t="shared" ref="CD238" si="2732">+IF(AJ238&gt;1,1,0)</f>
        <v>0</v>
      </c>
      <c r="CE238">
        <f t="shared" ref="CE238" si="2733">+IF(AK238&gt;1,1,0)</f>
        <v>0</v>
      </c>
      <c r="CF238">
        <f t="shared" ref="CF238" si="2734">+IF(AL238&gt;1,1,0)</f>
        <v>0</v>
      </c>
      <c r="CG238">
        <f t="shared" ref="CG238" si="2735">+IF(AM238&gt;1,1,0)</f>
        <v>0</v>
      </c>
      <c r="CH238">
        <f t="shared" ref="CH238" si="2736">+IF(AN238&gt;1,1,0)</f>
        <v>0</v>
      </c>
      <c r="CI238">
        <f t="shared" ref="CI238" si="2737">+IF(AO238&gt;1,1,0)</f>
        <v>0</v>
      </c>
      <c r="CJ238">
        <f t="shared" ref="CJ238" si="2738">+IF(AP238&gt;1,1,0)</f>
        <v>0</v>
      </c>
      <c r="CK238">
        <f t="shared" si="2671"/>
        <v>0</v>
      </c>
      <c r="CL238">
        <f t="shared" si="2671"/>
        <v>0</v>
      </c>
      <c r="CM238">
        <f t="shared" si="2671"/>
        <v>0</v>
      </c>
      <c r="CN238">
        <f t="shared" si="2671"/>
        <v>0</v>
      </c>
      <c r="CO238">
        <f t="shared" si="2671"/>
        <v>0</v>
      </c>
      <c r="CP238">
        <f t="shared" si="2671"/>
        <v>0</v>
      </c>
      <c r="CQ238">
        <f t="shared" si="2671"/>
        <v>0</v>
      </c>
      <c r="CR238">
        <f t="shared" si="2671"/>
        <v>0</v>
      </c>
    </row>
    <row r="239" spans="1:96" ht="15" customHeight="1" x14ac:dyDescent="0.35">
      <c r="A239" s="21" t="s">
        <v>99</v>
      </c>
      <c r="B239" s="21">
        <v>226050</v>
      </c>
      <c r="C239" s="21">
        <v>226100</v>
      </c>
      <c r="D239" s="21">
        <f t="shared" si="2232"/>
        <v>50</v>
      </c>
      <c r="E239" s="21"/>
      <c r="F239" s="21"/>
      <c r="G239" s="23">
        <v>2400</v>
      </c>
      <c r="H239" s="81"/>
      <c r="I239" s="81"/>
      <c r="J239" s="81"/>
      <c r="K239" s="81"/>
      <c r="L239" s="81"/>
      <c r="M239" s="81"/>
      <c r="N239" s="81"/>
      <c r="O239" s="81"/>
      <c r="P239" s="23">
        <v>5</v>
      </c>
      <c r="Q239" s="79"/>
      <c r="R239" s="79"/>
      <c r="S239" s="79"/>
      <c r="T239" s="79"/>
      <c r="U239" s="79"/>
      <c r="V239" s="79"/>
      <c r="W239" s="79"/>
      <c r="X239" s="79"/>
      <c r="Y239" s="23">
        <v>5</v>
      </c>
      <c r="Z239" s="25">
        <v>2.3113142976760859E-2</v>
      </c>
      <c r="AA239" s="25">
        <v>9.9200000000000017E-3</v>
      </c>
      <c r="AB239" s="25">
        <v>1.1461714285714285E-2</v>
      </c>
      <c r="AC239" s="25">
        <v>1.2799428571428573E-2</v>
      </c>
      <c r="AD239" s="25">
        <v>2.8024571428571426E-2</v>
      </c>
      <c r="AE239" s="25">
        <v>8.2182857142857127E-3</v>
      </c>
      <c r="AF239" s="25">
        <v>5.3851428571428574E-3</v>
      </c>
      <c r="AG239" s="25">
        <v>4.3440000000000006E-3</v>
      </c>
      <c r="AH239" s="23">
        <v>1</v>
      </c>
      <c r="AI239" s="77"/>
      <c r="AJ239" s="77"/>
      <c r="AK239" s="77"/>
      <c r="AL239" s="77"/>
      <c r="AM239" s="77"/>
      <c r="AN239" s="77"/>
      <c r="AO239" s="77"/>
      <c r="AP239" s="77"/>
      <c r="BE239">
        <f t="shared" ref="BE239:BT239" si="2739">+BE238</f>
        <v>0</v>
      </c>
      <c r="BF239">
        <f t="shared" si="2739"/>
        <v>0</v>
      </c>
      <c r="BG239">
        <f t="shared" si="2739"/>
        <v>0</v>
      </c>
      <c r="BH239">
        <f t="shared" si="2739"/>
        <v>0</v>
      </c>
      <c r="BI239">
        <f t="shared" si="2739"/>
        <v>0</v>
      </c>
      <c r="BJ239">
        <f t="shared" si="2739"/>
        <v>0</v>
      </c>
      <c r="BK239">
        <f t="shared" si="2739"/>
        <v>0</v>
      </c>
      <c r="BL239">
        <f t="shared" si="2739"/>
        <v>0</v>
      </c>
      <c r="BM239">
        <f t="shared" si="2739"/>
        <v>0</v>
      </c>
      <c r="BN239">
        <f t="shared" si="2739"/>
        <v>0</v>
      </c>
      <c r="BO239">
        <f t="shared" si="2739"/>
        <v>0</v>
      </c>
      <c r="BP239">
        <f t="shared" si="2739"/>
        <v>0</v>
      </c>
      <c r="BQ239">
        <f t="shared" si="2739"/>
        <v>0</v>
      </c>
      <c r="BR239">
        <f t="shared" si="2739"/>
        <v>0</v>
      </c>
      <c r="BS239">
        <f t="shared" si="2739"/>
        <v>0</v>
      </c>
      <c r="BT239">
        <f t="shared" si="2739"/>
        <v>0</v>
      </c>
      <c r="BU239">
        <f t="shared" si="2669"/>
        <v>0</v>
      </c>
      <c r="BV239">
        <f t="shared" si="2669"/>
        <v>0</v>
      </c>
      <c r="BW239">
        <f t="shared" si="2669"/>
        <v>0</v>
      </c>
      <c r="BX239">
        <f t="shared" si="2669"/>
        <v>0</v>
      </c>
      <c r="BY239">
        <f t="shared" si="2669"/>
        <v>0</v>
      </c>
      <c r="BZ239">
        <f t="shared" si="2669"/>
        <v>0</v>
      </c>
      <c r="CA239">
        <f t="shared" si="2669"/>
        <v>0</v>
      </c>
      <c r="CB239">
        <f t="shared" si="2669"/>
        <v>0</v>
      </c>
      <c r="CC239">
        <f t="shared" ref="CC239:CJ239" si="2740">+CC238</f>
        <v>0</v>
      </c>
      <c r="CD239">
        <f t="shared" si="2740"/>
        <v>0</v>
      </c>
      <c r="CE239">
        <f t="shared" si="2740"/>
        <v>0</v>
      </c>
      <c r="CF239">
        <f t="shared" si="2740"/>
        <v>0</v>
      </c>
      <c r="CG239">
        <f t="shared" si="2740"/>
        <v>0</v>
      </c>
      <c r="CH239">
        <f t="shared" si="2740"/>
        <v>0</v>
      </c>
      <c r="CI239">
        <f t="shared" si="2740"/>
        <v>0</v>
      </c>
      <c r="CJ239">
        <f t="shared" si="2740"/>
        <v>0</v>
      </c>
      <c r="CK239">
        <f t="shared" si="2671"/>
        <v>0</v>
      </c>
      <c r="CL239">
        <f t="shared" si="2671"/>
        <v>0</v>
      </c>
      <c r="CM239">
        <f t="shared" si="2671"/>
        <v>0</v>
      </c>
      <c r="CN239">
        <f t="shared" si="2671"/>
        <v>0</v>
      </c>
      <c r="CO239">
        <f t="shared" si="2671"/>
        <v>0</v>
      </c>
      <c r="CP239">
        <f t="shared" si="2671"/>
        <v>0</v>
      </c>
      <c r="CQ239">
        <f t="shared" si="2671"/>
        <v>0</v>
      </c>
      <c r="CR239">
        <f t="shared" si="2671"/>
        <v>0</v>
      </c>
    </row>
    <row r="240" spans="1:96" ht="15" customHeight="1" x14ac:dyDescent="0.35">
      <c r="A240" s="21" t="s">
        <v>99</v>
      </c>
      <c r="B240" s="21">
        <v>226100</v>
      </c>
      <c r="C240" s="21">
        <v>226150</v>
      </c>
      <c r="D240" s="21">
        <f t="shared" si="2232"/>
        <v>50</v>
      </c>
      <c r="E240" s="21"/>
      <c r="F240" s="21"/>
      <c r="G240" s="23">
        <v>2400</v>
      </c>
      <c r="H240" s="80">
        <v>969.92011096046667</v>
      </c>
      <c r="I240" s="80">
        <v>955.15248948738645</v>
      </c>
      <c r="J240" s="80">
        <v>1118.8786763994492</v>
      </c>
      <c r="K240" s="80">
        <v>962.53326575902634</v>
      </c>
      <c r="L240" s="80">
        <v>1710.8705669162505</v>
      </c>
      <c r="M240" s="80">
        <v>1508.0363927539986</v>
      </c>
      <c r="N240" s="80">
        <v>1805.3828416176582</v>
      </c>
      <c r="O240" s="80">
        <v>1821.187329464864</v>
      </c>
      <c r="P240" s="23">
        <v>5</v>
      </c>
      <c r="Q240" s="78">
        <v>2.4</v>
      </c>
      <c r="R240" s="78">
        <v>3.6</v>
      </c>
      <c r="S240" s="78">
        <v>3.8</v>
      </c>
      <c r="T240" s="78">
        <v>4.5999999999999996</v>
      </c>
      <c r="U240" s="78">
        <v>4.7</v>
      </c>
      <c r="V240" s="78">
        <v>4.5</v>
      </c>
      <c r="W240" s="78">
        <v>2.9</v>
      </c>
      <c r="X240" s="78">
        <v>3.4</v>
      </c>
      <c r="Y240" s="23">
        <v>5</v>
      </c>
      <c r="Z240" s="25">
        <v>1.7194285637991771E-2</v>
      </c>
      <c r="AA240" s="25">
        <v>1.0063999999999997E-2</v>
      </c>
      <c r="AB240" s="25">
        <v>8.6537142857142854E-3</v>
      </c>
      <c r="AC240" s="25">
        <v>2.8194285714285713E-3</v>
      </c>
      <c r="AD240" s="25">
        <v>5.2868571428571426E-3</v>
      </c>
      <c r="AE240" s="25">
        <v>1.3314285714285715E-3</v>
      </c>
      <c r="AF240" s="25">
        <v>4.7142857142857137E-4</v>
      </c>
      <c r="AG240" s="25">
        <v>3.2211428571428569E-3</v>
      </c>
      <c r="AH240" s="23">
        <v>1</v>
      </c>
      <c r="AI240" s="76">
        <v>4.8571428550141203E-3</v>
      </c>
      <c r="AJ240" s="76">
        <v>2.8571428571428571E-3</v>
      </c>
      <c r="AK240" s="76">
        <v>0</v>
      </c>
      <c r="AL240" s="76">
        <v>4.8571428571428576E-3</v>
      </c>
      <c r="AM240" s="76">
        <v>0</v>
      </c>
      <c r="AN240" s="76">
        <v>4.5714285714285718E-3</v>
      </c>
      <c r="AO240" s="76">
        <v>5.0857142857142851E-2</v>
      </c>
      <c r="AP240" s="76">
        <v>0</v>
      </c>
      <c r="BE240">
        <f>+IF(H240&gt;2400,1,0)</f>
        <v>0</v>
      </c>
      <c r="BF240">
        <f t="shared" ref="BF240" si="2741">+IF(I240&gt;2400,1,0)</f>
        <v>0</v>
      </c>
      <c r="BG240">
        <f t="shared" ref="BG240" si="2742">+IF(J240&gt;2400,1,0)</f>
        <v>0</v>
      </c>
      <c r="BH240">
        <f t="shared" ref="BH240" si="2743">+IF(K240&gt;2400,1,0)</f>
        <v>0</v>
      </c>
      <c r="BI240">
        <f t="shared" ref="BI240" si="2744">+IF(L240&gt;2400,1,0)</f>
        <v>0</v>
      </c>
      <c r="BJ240">
        <f t="shared" ref="BJ240" si="2745">+IF(M240&gt;2400,1,0)</f>
        <v>0</v>
      </c>
      <c r="BK240">
        <f t="shared" ref="BK240" si="2746">+IF(N240&gt;2400,1,0)</f>
        <v>0</v>
      </c>
      <c r="BL240">
        <f t="shared" ref="BL240" si="2747">+IF(O240&gt;2400,1,0)</f>
        <v>0</v>
      </c>
      <c r="BM240">
        <f>+IF(Q240&gt;5,1,0)</f>
        <v>0</v>
      </c>
      <c r="BN240">
        <f t="shared" ref="BN240" si="2748">+IF(R240&gt;5,1,0)</f>
        <v>0</v>
      </c>
      <c r="BO240">
        <f t="shared" ref="BO240" si="2749">+IF(S240&gt;5,1,0)</f>
        <v>0</v>
      </c>
      <c r="BP240">
        <f t="shared" ref="BP240" si="2750">+IF(T240&gt;5,1,0)</f>
        <v>0</v>
      </c>
      <c r="BQ240">
        <f t="shared" ref="BQ240" si="2751">+IF(U240&gt;5,1,0)</f>
        <v>0</v>
      </c>
      <c r="BR240">
        <f t="shared" ref="BR240" si="2752">+IF(V240&gt;5,1,0)</f>
        <v>0</v>
      </c>
      <c r="BS240">
        <f t="shared" ref="BS240" si="2753">+IF(W240&gt;5,1,0)</f>
        <v>0</v>
      </c>
      <c r="BT240">
        <f t="shared" ref="BT240" si="2754">+IF(X240&gt;5,1,0)</f>
        <v>0</v>
      </c>
      <c r="BU240">
        <f t="shared" si="2669"/>
        <v>0</v>
      </c>
      <c r="BV240">
        <f t="shared" si="2669"/>
        <v>0</v>
      </c>
      <c r="BW240">
        <f t="shared" si="2669"/>
        <v>0</v>
      </c>
      <c r="BX240">
        <f t="shared" si="2669"/>
        <v>0</v>
      </c>
      <c r="BY240">
        <f t="shared" si="2669"/>
        <v>0</v>
      </c>
      <c r="BZ240">
        <f t="shared" si="2669"/>
        <v>0</v>
      </c>
      <c r="CA240">
        <f t="shared" si="2669"/>
        <v>0</v>
      </c>
      <c r="CB240">
        <f t="shared" si="2669"/>
        <v>0</v>
      </c>
      <c r="CC240">
        <f>+IF(AI240&gt;1,1,0)</f>
        <v>0</v>
      </c>
      <c r="CD240">
        <f t="shared" ref="CD240" si="2755">+IF(AJ240&gt;1,1,0)</f>
        <v>0</v>
      </c>
      <c r="CE240">
        <f t="shared" ref="CE240" si="2756">+IF(AK240&gt;1,1,0)</f>
        <v>0</v>
      </c>
      <c r="CF240">
        <f t="shared" ref="CF240" si="2757">+IF(AL240&gt;1,1,0)</f>
        <v>0</v>
      </c>
      <c r="CG240">
        <f t="shared" ref="CG240" si="2758">+IF(AM240&gt;1,1,0)</f>
        <v>0</v>
      </c>
      <c r="CH240">
        <f t="shared" ref="CH240" si="2759">+IF(AN240&gt;1,1,0)</f>
        <v>0</v>
      </c>
      <c r="CI240">
        <f t="shared" ref="CI240" si="2760">+IF(AO240&gt;1,1,0)</f>
        <v>0</v>
      </c>
      <c r="CJ240">
        <f t="shared" ref="CJ240" si="2761">+IF(AP240&gt;1,1,0)</f>
        <v>0</v>
      </c>
      <c r="CK240">
        <f t="shared" si="2671"/>
        <v>0</v>
      </c>
      <c r="CL240">
        <f t="shared" si="2671"/>
        <v>0</v>
      </c>
      <c r="CM240">
        <f t="shared" si="2671"/>
        <v>0</v>
      </c>
      <c r="CN240">
        <f t="shared" si="2671"/>
        <v>0</v>
      </c>
      <c r="CO240">
        <f t="shared" si="2671"/>
        <v>0</v>
      </c>
      <c r="CP240">
        <f t="shared" si="2671"/>
        <v>0</v>
      </c>
      <c r="CQ240">
        <f t="shared" si="2671"/>
        <v>0</v>
      </c>
      <c r="CR240">
        <f t="shared" si="2671"/>
        <v>0</v>
      </c>
    </row>
    <row r="241" spans="1:96" ht="15" customHeight="1" x14ac:dyDescent="0.35">
      <c r="A241" s="21" t="s">
        <v>99</v>
      </c>
      <c r="B241" s="21">
        <v>226150</v>
      </c>
      <c r="C241" s="21">
        <v>226200</v>
      </c>
      <c r="D241" s="21">
        <f t="shared" si="2232"/>
        <v>50</v>
      </c>
      <c r="E241" s="21"/>
      <c r="F241" s="21"/>
      <c r="G241" s="23">
        <v>2400</v>
      </c>
      <c r="H241" s="81"/>
      <c r="I241" s="81"/>
      <c r="J241" s="81"/>
      <c r="K241" s="81"/>
      <c r="L241" s="81"/>
      <c r="M241" s="81"/>
      <c r="N241" s="81"/>
      <c r="O241" s="81"/>
      <c r="P241" s="23">
        <v>5</v>
      </c>
      <c r="Q241" s="79"/>
      <c r="R241" s="79"/>
      <c r="S241" s="79"/>
      <c r="T241" s="79"/>
      <c r="U241" s="79"/>
      <c r="V241" s="79"/>
      <c r="W241" s="79"/>
      <c r="X241" s="79"/>
      <c r="Y241" s="23">
        <v>5</v>
      </c>
      <c r="Z241" s="25">
        <v>8.2417142977033332E-3</v>
      </c>
      <c r="AA241" s="25">
        <v>1.4153142857142855E-2</v>
      </c>
      <c r="AB241" s="25">
        <v>1.0466285714285716E-2</v>
      </c>
      <c r="AC241" s="25">
        <v>5.5142857142857142E-4</v>
      </c>
      <c r="AD241" s="25">
        <v>2.6714285714285711E-3</v>
      </c>
      <c r="AE241" s="25">
        <v>3.5428571428571426E-4</v>
      </c>
      <c r="AF241" s="25">
        <v>0</v>
      </c>
      <c r="AG241" s="25">
        <v>2.0525714285714283E-3</v>
      </c>
      <c r="AH241" s="23">
        <v>1</v>
      </c>
      <c r="AI241" s="77"/>
      <c r="AJ241" s="77"/>
      <c r="AK241" s="77"/>
      <c r="AL241" s="77"/>
      <c r="AM241" s="77"/>
      <c r="AN241" s="77"/>
      <c r="AO241" s="77"/>
      <c r="AP241" s="77"/>
      <c r="BE241">
        <f t="shared" ref="BE241:BT241" si="2762">+BE240</f>
        <v>0</v>
      </c>
      <c r="BF241">
        <f t="shared" si="2762"/>
        <v>0</v>
      </c>
      <c r="BG241">
        <f t="shared" si="2762"/>
        <v>0</v>
      </c>
      <c r="BH241">
        <f t="shared" si="2762"/>
        <v>0</v>
      </c>
      <c r="BI241">
        <f t="shared" si="2762"/>
        <v>0</v>
      </c>
      <c r="BJ241">
        <f t="shared" si="2762"/>
        <v>0</v>
      </c>
      <c r="BK241">
        <f t="shared" si="2762"/>
        <v>0</v>
      </c>
      <c r="BL241">
        <f t="shared" si="2762"/>
        <v>0</v>
      </c>
      <c r="BM241">
        <f t="shared" si="2762"/>
        <v>0</v>
      </c>
      <c r="BN241">
        <f t="shared" si="2762"/>
        <v>0</v>
      </c>
      <c r="BO241">
        <f t="shared" si="2762"/>
        <v>0</v>
      </c>
      <c r="BP241">
        <f t="shared" si="2762"/>
        <v>0</v>
      </c>
      <c r="BQ241">
        <f t="shared" si="2762"/>
        <v>0</v>
      </c>
      <c r="BR241">
        <f t="shared" si="2762"/>
        <v>0</v>
      </c>
      <c r="BS241">
        <f t="shared" si="2762"/>
        <v>0</v>
      </c>
      <c r="BT241">
        <f t="shared" si="2762"/>
        <v>0</v>
      </c>
      <c r="BU241">
        <f t="shared" si="2669"/>
        <v>0</v>
      </c>
      <c r="BV241">
        <f t="shared" si="2669"/>
        <v>0</v>
      </c>
      <c r="BW241">
        <f t="shared" si="2669"/>
        <v>0</v>
      </c>
      <c r="BX241">
        <f t="shared" si="2669"/>
        <v>0</v>
      </c>
      <c r="BY241">
        <f t="shared" si="2669"/>
        <v>0</v>
      </c>
      <c r="BZ241">
        <f t="shared" si="2669"/>
        <v>0</v>
      </c>
      <c r="CA241">
        <f t="shared" si="2669"/>
        <v>0</v>
      </c>
      <c r="CB241">
        <f t="shared" si="2669"/>
        <v>0</v>
      </c>
      <c r="CC241">
        <f t="shared" ref="CC241:CJ241" si="2763">+CC240</f>
        <v>0</v>
      </c>
      <c r="CD241">
        <f t="shared" si="2763"/>
        <v>0</v>
      </c>
      <c r="CE241">
        <f t="shared" si="2763"/>
        <v>0</v>
      </c>
      <c r="CF241">
        <f t="shared" si="2763"/>
        <v>0</v>
      </c>
      <c r="CG241">
        <f t="shared" si="2763"/>
        <v>0</v>
      </c>
      <c r="CH241">
        <f t="shared" si="2763"/>
        <v>0</v>
      </c>
      <c r="CI241">
        <f t="shared" si="2763"/>
        <v>0</v>
      </c>
      <c r="CJ241">
        <f t="shared" si="2763"/>
        <v>0</v>
      </c>
      <c r="CK241">
        <f t="shared" si="2671"/>
        <v>0</v>
      </c>
      <c r="CL241">
        <f t="shared" si="2671"/>
        <v>0</v>
      </c>
      <c r="CM241">
        <f t="shared" si="2671"/>
        <v>0</v>
      </c>
      <c r="CN241">
        <f t="shared" si="2671"/>
        <v>0</v>
      </c>
      <c r="CO241">
        <f t="shared" si="2671"/>
        <v>0</v>
      </c>
      <c r="CP241">
        <f t="shared" si="2671"/>
        <v>0</v>
      </c>
      <c r="CQ241">
        <f t="shared" si="2671"/>
        <v>0</v>
      </c>
      <c r="CR241">
        <f t="shared" si="2671"/>
        <v>0</v>
      </c>
    </row>
    <row r="242" spans="1:96" ht="15" customHeight="1" x14ac:dyDescent="0.35">
      <c r="A242" s="21" t="s">
        <v>99</v>
      </c>
      <c r="B242" s="21">
        <v>226200</v>
      </c>
      <c r="C242" s="21">
        <v>226250</v>
      </c>
      <c r="D242" s="21">
        <f t="shared" si="2232"/>
        <v>50</v>
      </c>
      <c r="E242" s="21"/>
      <c r="F242" s="21"/>
      <c r="G242" s="23">
        <v>2400</v>
      </c>
      <c r="H242" s="80">
        <v>1021.7949613996097</v>
      </c>
      <c r="I242" s="80">
        <v>1111.3775201534081</v>
      </c>
      <c r="J242" s="80">
        <v>881.68686350582311</v>
      </c>
      <c r="K242" s="80">
        <v>1006.9441147709224</v>
      </c>
      <c r="L242" s="80">
        <v>1932.2251115116767</v>
      </c>
      <c r="M242" s="80">
        <v>1655.9937638553179</v>
      </c>
      <c r="N242" s="80">
        <v>1892.4881211470883</v>
      </c>
      <c r="O242" s="80">
        <v>1315.7238147547057</v>
      </c>
      <c r="P242" s="23">
        <v>5</v>
      </c>
      <c r="Q242" s="78">
        <v>2.4</v>
      </c>
      <c r="R242" s="78">
        <v>4.5</v>
      </c>
      <c r="S242" s="78">
        <v>3</v>
      </c>
      <c r="T242" s="78">
        <v>4.5</v>
      </c>
      <c r="U242" s="78">
        <v>4.8</v>
      </c>
      <c r="V242" s="78">
        <v>4.2</v>
      </c>
      <c r="W242" s="78">
        <v>2.4</v>
      </c>
      <c r="X242" s="78">
        <v>2.9</v>
      </c>
      <c r="Y242" s="23">
        <v>5</v>
      </c>
      <c r="Z242" s="25">
        <v>2.3232571496963499E-2</v>
      </c>
      <c r="AA242" s="25">
        <v>1.3591999999999998E-2</v>
      </c>
      <c r="AB242" s="25">
        <v>2.7405714285714286E-3</v>
      </c>
      <c r="AC242" s="25">
        <v>6.7885714285714283E-4</v>
      </c>
      <c r="AD242" s="25">
        <v>5.3599999999999993E-3</v>
      </c>
      <c r="AE242" s="25">
        <v>1.5577142857142858E-3</v>
      </c>
      <c r="AF242" s="25">
        <v>6.5885714285714278E-4</v>
      </c>
      <c r="AG242" s="25">
        <v>1.0811428571428573E-3</v>
      </c>
      <c r="AH242" s="23">
        <v>1</v>
      </c>
      <c r="AI242" s="76">
        <v>0</v>
      </c>
      <c r="AJ242" s="76">
        <v>0</v>
      </c>
      <c r="AK242" s="76">
        <v>2.3714285714285712E-2</v>
      </c>
      <c r="AL242" s="76">
        <v>1.3714285714285714E-2</v>
      </c>
      <c r="AM242" s="76">
        <v>0</v>
      </c>
      <c r="AN242" s="76">
        <v>6.2857142857142851E-3</v>
      </c>
      <c r="AO242" s="76">
        <v>0.17771428571428571</v>
      </c>
      <c r="AP242" s="76">
        <v>0</v>
      </c>
      <c r="BE242">
        <f>+IF(H242&gt;2400,1,0)</f>
        <v>0</v>
      </c>
      <c r="BF242">
        <f t="shared" ref="BF242" si="2764">+IF(I242&gt;2400,1,0)</f>
        <v>0</v>
      </c>
      <c r="BG242">
        <f t="shared" ref="BG242" si="2765">+IF(J242&gt;2400,1,0)</f>
        <v>0</v>
      </c>
      <c r="BH242">
        <f t="shared" ref="BH242" si="2766">+IF(K242&gt;2400,1,0)</f>
        <v>0</v>
      </c>
      <c r="BI242">
        <f t="shared" ref="BI242" si="2767">+IF(L242&gt;2400,1,0)</f>
        <v>0</v>
      </c>
      <c r="BJ242">
        <f t="shared" ref="BJ242" si="2768">+IF(M242&gt;2400,1,0)</f>
        <v>0</v>
      </c>
      <c r="BK242">
        <f t="shared" ref="BK242" si="2769">+IF(N242&gt;2400,1,0)</f>
        <v>0</v>
      </c>
      <c r="BL242">
        <f t="shared" ref="BL242" si="2770">+IF(O242&gt;2400,1,0)</f>
        <v>0</v>
      </c>
      <c r="BM242">
        <f>+IF(Q242&gt;5,1,0)</f>
        <v>0</v>
      </c>
      <c r="BN242">
        <f t="shared" ref="BN242" si="2771">+IF(R242&gt;5,1,0)</f>
        <v>0</v>
      </c>
      <c r="BO242">
        <f t="shared" ref="BO242" si="2772">+IF(S242&gt;5,1,0)</f>
        <v>0</v>
      </c>
      <c r="BP242">
        <f t="shared" ref="BP242" si="2773">+IF(T242&gt;5,1,0)</f>
        <v>0</v>
      </c>
      <c r="BQ242">
        <f t="shared" ref="BQ242" si="2774">+IF(U242&gt;5,1,0)</f>
        <v>0</v>
      </c>
      <c r="BR242">
        <f t="shared" ref="BR242" si="2775">+IF(V242&gt;5,1,0)</f>
        <v>0</v>
      </c>
      <c r="BS242">
        <f t="shared" ref="BS242" si="2776">+IF(W242&gt;5,1,0)</f>
        <v>0</v>
      </c>
      <c r="BT242">
        <f t="shared" ref="BT242" si="2777">+IF(X242&gt;5,1,0)</f>
        <v>0</v>
      </c>
      <c r="BU242">
        <f t="shared" si="2669"/>
        <v>0</v>
      </c>
      <c r="BV242">
        <f t="shared" si="2669"/>
        <v>0</v>
      </c>
      <c r="BW242">
        <f t="shared" si="2669"/>
        <v>0</v>
      </c>
      <c r="BX242">
        <f t="shared" si="2669"/>
        <v>0</v>
      </c>
      <c r="BY242">
        <f t="shared" si="2669"/>
        <v>0</v>
      </c>
      <c r="BZ242">
        <f t="shared" si="2669"/>
        <v>0</v>
      </c>
      <c r="CA242">
        <f t="shared" si="2669"/>
        <v>0</v>
      </c>
      <c r="CB242">
        <f t="shared" si="2669"/>
        <v>0</v>
      </c>
      <c r="CC242">
        <f>+IF(AI242&gt;1,1,0)</f>
        <v>0</v>
      </c>
      <c r="CD242">
        <f t="shared" ref="CD242" si="2778">+IF(AJ242&gt;1,1,0)</f>
        <v>0</v>
      </c>
      <c r="CE242">
        <f t="shared" ref="CE242" si="2779">+IF(AK242&gt;1,1,0)</f>
        <v>0</v>
      </c>
      <c r="CF242">
        <f t="shared" ref="CF242" si="2780">+IF(AL242&gt;1,1,0)</f>
        <v>0</v>
      </c>
      <c r="CG242">
        <f t="shared" ref="CG242" si="2781">+IF(AM242&gt;1,1,0)</f>
        <v>0</v>
      </c>
      <c r="CH242">
        <f t="shared" ref="CH242" si="2782">+IF(AN242&gt;1,1,0)</f>
        <v>0</v>
      </c>
      <c r="CI242">
        <f t="shared" ref="CI242" si="2783">+IF(AO242&gt;1,1,0)</f>
        <v>0</v>
      </c>
      <c r="CJ242">
        <f t="shared" ref="CJ242" si="2784">+IF(AP242&gt;1,1,0)</f>
        <v>0</v>
      </c>
      <c r="CK242">
        <f t="shared" si="2671"/>
        <v>0</v>
      </c>
      <c r="CL242">
        <f t="shared" si="2671"/>
        <v>0</v>
      </c>
      <c r="CM242">
        <f t="shared" si="2671"/>
        <v>0</v>
      </c>
      <c r="CN242">
        <f t="shared" si="2671"/>
        <v>0</v>
      </c>
      <c r="CO242">
        <f t="shared" si="2671"/>
        <v>0</v>
      </c>
      <c r="CP242">
        <f t="shared" si="2671"/>
        <v>0</v>
      </c>
      <c r="CQ242">
        <f t="shared" si="2671"/>
        <v>0</v>
      </c>
      <c r="CR242">
        <f t="shared" si="2671"/>
        <v>0</v>
      </c>
    </row>
    <row r="243" spans="1:96" ht="15" customHeight="1" x14ac:dyDescent="0.35">
      <c r="A243" s="21" t="s">
        <v>99</v>
      </c>
      <c r="B243" s="21">
        <v>226250</v>
      </c>
      <c r="C243" s="21">
        <v>226300</v>
      </c>
      <c r="D243" s="21">
        <f t="shared" si="2232"/>
        <v>50</v>
      </c>
      <c r="E243" s="21"/>
      <c r="F243" s="21"/>
      <c r="G243" s="23">
        <v>2400</v>
      </c>
      <c r="H243" s="81"/>
      <c r="I243" s="81"/>
      <c r="J243" s="81"/>
      <c r="K243" s="81"/>
      <c r="L243" s="81"/>
      <c r="M243" s="81"/>
      <c r="N243" s="81"/>
      <c r="O243" s="81"/>
      <c r="P243" s="23">
        <v>5</v>
      </c>
      <c r="Q243" s="79"/>
      <c r="R243" s="79"/>
      <c r="S243" s="79"/>
      <c r="T243" s="79"/>
      <c r="U243" s="79"/>
      <c r="V243" s="79"/>
      <c r="W243" s="79"/>
      <c r="X243" s="79"/>
      <c r="Y243" s="23">
        <v>5</v>
      </c>
      <c r="Z243" s="25">
        <v>1.7375428642545428E-2</v>
      </c>
      <c r="AA243" s="25">
        <v>1.0314857142857143E-2</v>
      </c>
      <c r="AB243" s="25">
        <v>5.5342857142857147E-3</v>
      </c>
      <c r="AC243" s="25">
        <v>1.0781142857142857E-2</v>
      </c>
      <c r="AD243" s="25">
        <v>6.1988571428571431E-3</v>
      </c>
      <c r="AE243" s="25">
        <v>5.4000000000000001E-4</v>
      </c>
      <c r="AF243" s="25">
        <v>1.1725714285714286E-3</v>
      </c>
      <c r="AG243" s="25">
        <v>2.1697142857142857E-3</v>
      </c>
      <c r="AH243" s="23">
        <v>1</v>
      </c>
      <c r="AI243" s="77"/>
      <c r="AJ243" s="77"/>
      <c r="AK243" s="77"/>
      <c r="AL243" s="77"/>
      <c r="AM243" s="77"/>
      <c r="AN243" s="77"/>
      <c r="AO243" s="77"/>
      <c r="AP243" s="77"/>
      <c r="BE243">
        <f t="shared" ref="BE243:BT243" si="2785">+BE242</f>
        <v>0</v>
      </c>
      <c r="BF243">
        <f t="shared" si="2785"/>
        <v>0</v>
      </c>
      <c r="BG243">
        <f t="shared" si="2785"/>
        <v>0</v>
      </c>
      <c r="BH243">
        <f t="shared" si="2785"/>
        <v>0</v>
      </c>
      <c r="BI243">
        <f t="shared" si="2785"/>
        <v>0</v>
      </c>
      <c r="BJ243">
        <f t="shared" si="2785"/>
        <v>0</v>
      </c>
      <c r="BK243">
        <f t="shared" si="2785"/>
        <v>0</v>
      </c>
      <c r="BL243">
        <f t="shared" si="2785"/>
        <v>0</v>
      </c>
      <c r="BM243">
        <f t="shared" si="2785"/>
        <v>0</v>
      </c>
      <c r="BN243">
        <f t="shared" si="2785"/>
        <v>0</v>
      </c>
      <c r="BO243">
        <f t="shared" si="2785"/>
        <v>0</v>
      </c>
      <c r="BP243">
        <f t="shared" si="2785"/>
        <v>0</v>
      </c>
      <c r="BQ243">
        <f t="shared" si="2785"/>
        <v>0</v>
      </c>
      <c r="BR243">
        <f t="shared" si="2785"/>
        <v>0</v>
      </c>
      <c r="BS243">
        <f t="shared" si="2785"/>
        <v>0</v>
      </c>
      <c r="BT243">
        <f t="shared" si="2785"/>
        <v>0</v>
      </c>
      <c r="BU243">
        <f t="shared" si="2669"/>
        <v>0</v>
      </c>
      <c r="BV243">
        <f t="shared" si="2669"/>
        <v>0</v>
      </c>
      <c r="BW243">
        <f t="shared" si="2669"/>
        <v>0</v>
      </c>
      <c r="BX243">
        <f t="shared" si="2669"/>
        <v>0</v>
      </c>
      <c r="BY243">
        <f t="shared" si="2669"/>
        <v>0</v>
      </c>
      <c r="BZ243">
        <f t="shared" si="2669"/>
        <v>0</v>
      </c>
      <c r="CA243">
        <f t="shared" si="2669"/>
        <v>0</v>
      </c>
      <c r="CB243">
        <f t="shared" si="2669"/>
        <v>0</v>
      </c>
      <c r="CC243">
        <f t="shared" ref="CC243:CJ243" si="2786">+CC242</f>
        <v>0</v>
      </c>
      <c r="CD243">
        <f t="shared" si="2786"/>
        <v>0</v>
      </c>
      <c r="CE243">
        <f t="shared" si="2786"/>
        <v>0</v>
      </c>
      <c r="CF243">
        <f t="shared" si="2786"/>
        <v>0</v>
      </c>
      <c r="CG243">
        <f t="shared" si="2786"/>
        <v>0</v>
      </c>
      <c r="CH243">
        <f t="shared" si="2786"/>
        <v>0</v>
      </c>
      <c r="CI243">
        <f t="shared" si="2786"/>
        <v>0</v>
      </c>
      <c r="CJ243">
        <f t="shared" si="2786"/>
        <v>0</v>
      </c>
      <c r="CK243">
        <f t="shared" si="2671"/>
        <v>0</v>
      </c>
      <c r="CL243">
        <f t="shared" si="2671"/>
        <v>0</v>
      </c>
      <c r="CM243">
        <f t="shared" si="2671"/>
        <v>0</v>
      </c>
      <c r="CN243">
        <f t="shared" si="2671"/>
        <v>0</v>
      </c>
      <c r="CO243">
        <f t="shared" si="2671"/>
        <v>0</v>
      </c>
      <c r="CP243">
        <f t="shared" si="2671"/>
        <v>0</v>
      </c>
      <c r="CQ243">
        <f t="shared" si="2671"/>
        <v>0</v>
      </c>
      <c r="CR243">
        <f t="shared" si="2671"/>
        <v>0</v>
      </c>
    </row>
    <row r="244" spans="1:96" ht="15" customHeight="1" x14ac:dyDescent="0.35">
      <c r="A244" s="21" t="s">
        <v>99</v>
      </c>
      <c r="B244" s="21">
        <v>226300</v>
      </c>
      <c r="C244" s="21">
        <v>226350</v>
      </c>
      <c r="D244" s="21">
        <f t="shared" si="2232"/>
        <v>50</v>
      </c>
      <c r="E244" s="21"/>
      <c r="F244" s="21"/>
      <c r="G244" s="23">
        <v>2400</v>
      </c>
      <c r="H244" s="80">
        <v>1285.2208727222899</v>
      </c>
      <c r="I244" s="80">
        <v>1277.6071706110085</v>
      </c>
      <c r="J244" s="80">
        <v>1111.3775201534081</v>
      </c>
      <c r="K244" s="80">
        <v>1308.0909035772854</v>
      </c>
      <c r="L244" s="80">
        <v>2285.5466075898717</v>
      </c>
      <c r="M244" s="80">
        <v>2261.2584746707039</v>
      </c>
      <c r="N244" s="80">
        <v>1438.4818610435104</v>
      </c>
      <c r="O244" s="80">
        <v>2051.9570858216389</v>
      </c>
      <c r="P244" s="23">
        <v>5</v>
      </c>
      <c r="Q244" s="78">
        <v>2.2999999999999998</v>
      </c>
      <c r="R244" s="78">
        <v>4.9000000000000004</v>
      </c>
      <c r="S244" s="78">
        <v>3.3</v>
      </c>
      <c r="T244" s="78">
        <v>4.5</v>
      </c>
      <c r="U244" s="78">
        <v>3.2</v>
      </c>
      <c r="V244" s="78">
        <v>2.7</v>
      </c>
      <c r="W244" s="78">
        <v>1.9</v>
      </c>
      <c r="X244" s="78">
        <v>2.9</v>
      </c>
      <c r="Y244" s="23">
        <v>5</v>
      </c>
      <c r="Z244" s="25">
        <v>1.9097714200701034E-2</v>
      </c>
      <c r="AA244" s="25">
        <v>1.5305142857142861E-2</v>
      </c>
      <c r="AB244" s="25">
        <v>9.4057142857142842E-4</v>
      </c>
      <c r="AC244" s="25">
        <v>2.0651428571428574E-3</v>
      </c>
      <c r="AD244" s="25">
        <v>1.0906285714285714E-2</v>
      </c>
      <c r="AE244" s="25">
        <v>6.0388571428571427E-3</v>
      </c>
      <c r="AF244" s="25">
        <v>6.1834285714285706E-3</v>
      </c>
      <c r="AG244" s="25">
        <v>6.9999999999999999E-4</v>
      </c>
      <c r="AH244" s="23">
        <v>1</v>
      </c>
      <c r="AI244" s="76">
        <v>1.428571396640369E-3</v>
      </c>
      <c r="AJ244" s="76">
        <v>0</v>
      </c>
      <c r="AK244" s="76">
        <v>0</v>
      </c>
      <c r="AL244" s="76">
        <v>5.4285714285714298E-2</v>
      </c>
      <c r="AM244" s="76">
        <v>4.8571428571428576E-3</v>
      </c>
      <c r="AN244" s="76">
        <v>5.2285714285714283E-2</v>
      </c>
      <c r="AO244" s="76">
        <v>0</v>
      </c>
      <c r="AP244" s="76">
        <v>0.10314285714285713</v>
      </c>
      <c r="BE244">
        <f>+IF(H244&gt;2400,1,0)</f>
        <v>0</v>
      </c>
      <c r="BF244">
        <f t="shared" ref="BF244" si="2787">+IF(I244&gt;2400,1,0)</f>
        <v>0</v>
      </c>
      <c r="BG244">
        <f t="shared" ref="BG244" si="2788">+IF(J244&gt;2400,1,0)</f>
        <v>0</v>
      </c>
      <c r="BH244">
        <f t="shared" ref="BH244" si="2789">+IF(K244&gt;2400,1,0)</f>
        <v>0</v>
      </c>
      <c r="BI244">
        <f t="shared" ref="BI244" si="2790">+IF(L244&gt;2400,1,0)</f>
        <v>0</v>
      </c>
      <c r="BJ244">
        <f t="shared" ref="BJ244" si="2791">+IF(M244&gt;2400,1,0)</f>
        <v>0</v>
      </c>
      <c r="BK244">
        <f t="shared" ref="BK244" si="2792">+IF(N244&gt;2400,1,0)</f>
        <v>0</v>
      </c>
      <c r="BL244">
        <f t="shared" ref="BL244" si="2793">+IF(O244&gt;2400,1,0)</f>
        <v>0</v>
      </c>
      <c r="BM244">
        <f>+IF(Q244&gt;5,1,0)</f>
        <v>0</v>
      </c>
      <c r="BN244">
        <f t="shared" ref="BN244" si="2794">+IF(R244&gt;5,1,0)</f>
        <v>0</v>
      </c>
      <c r="BO244">
        <f t="shared" ref="BO244" si="2795">+IF(S244&gt;5,1,0)</f>
        <v>0</v>
      </c>
      <c r="BP244">
        <f t="shared" ref="BP244" si="2796">+IF(T244&gt;5,1,0)</f>
        <v>0</v>
      </c>
      <c r="BQ244">
        <f t="shared" ref="BQ244" si="2797">+IF(U244&gt;5,1,0)</f>
        <v>0</v>
      </c>
      <c r="BR244">
        <f t="shared" ref="BR244" si="2798">+IF(V244&gt;5,1,0)</f>
        <v>0</v>
      </c>
      <c r="BS244">
        <f t="shared" ref="BS244" si="2799">+IF(W244&gt;5,1,0)</f>
        <v>0</v>
      </c>
      <c r="BT244">
        <f t="shared" ref="BT244" si="2800">+IF(X244&gt;5,1,0)</f>
        <v>0</v>
      </c>
      <c r="BU244">
        <f t="shared" si="2669"/>
        <v>0</v>
      </c>
      <c r="BV244">
        <f t="shared" si="2669"/>
        <v>0</v>
      </c>
      <c r="BW244">
        <f t="shared" si="2669"/>
        <v>0</v>
      </c>
      <c r="BX244">
        <f t="shared" si="2669"/>
        <v>0</v>
      </c>
      <c r="BY244">
        <f t="shared" si="2669"/>
        <v>0</v>
      </c>
      <c r="BZ244">
        <f t="shared" si="2669"/>
        <v>0</v>
      </c>
      <c r="CA244">
        <f t="shared" si="2669"/>
        <v>0</v>
      </c>
      <c r="CB244">
        <f t="shared" si="2669"/>
        <v>0</v>
      </c>
      <c r="CC244">
        <f>+IF(AI244&gt;1,1,0)</f>
        <v>0</v>
      </c>
      <c r="CD244">
        <f t="shared" ref="CD244" si="2801">+IF(AJ244&gt;1,1,0)</f>
        <v>0</v>
      </c>
      <c r="CE244">
        <f t="shared" ref="CE244" si="2802">+IF(AK244&gt;1,1,0)</f>
        <v>0</v>
      </c>
      <c r="CF244">
        <f t="shared" ref="CF244" si="2803">+IF(AL244&gt;1,1,0)</f>
        <v>0</v>
      </c>
      <c r="CG244">
        <f t="shared" ref="CG244" si="2804">+IF(AM244&gt;1,1,0)</f>
        <v>0</v>
      </c>
      <c r="CH244">
        <f t="shared" ref="CH244" si="2805">+IF(AN244&gt;1,1,0)</f>
        <v>0</v>
      </c>
      <c r="CI244">
        <f t="shared" ref="CI244" si="2806">+IF(AO244&gt;1,1,0)</f>
        <v>0</v>
      </c>
      <c r="CJ244">
        <f t="shared" ref="CJ244" si="2807">+IF(AP244&gt;1,1,0)</f>
        <v>0</v>
      </c>
      <c r="CK244">
        <f t="shared" si="2671"/>
        <v>0</v>
      </c>
      <c r="CL244">
        <f t="shared" si="2671"/>
        <v>0</v>
      </c>
      <c r="CM244">
        <f t="shared" si="2671"/>
        <v>0</v>
      </c>
      <c r="CN244">
        <f t="shared" si="2671"/>
        <v>0</v>
      </c>
      <c r="CO244">
        <f t="shared" si="2671"/>
        <v>0</v>
      </c>
      <c r="CP244">
        <f t="shared" si="2671"/>
        <v>0</v>
      </c>
      <c r="CQ244">
        <f t="shared" si="2671"/>
        <v>0</v>
      </c>
      <c r="CR244">
        <f t="shared" si="2671"/>
        <v>0</v>
      </c>
    </row>
    <row r="245" spans="1:96" ht="15" customHeight="1" x14ac:dyDescent="0.35">
      <c r="A245" s="21" t="s">
        <v>99</v>
      </c>
      <c r="B245" s="21">
        <v>226350</v>
      </c>
      <c r="C245" s="21">
        <v>226400</v>
      </c>
      <c r="D245" s="21">
        <f t="shared" si="2232"/>
        <v>50</v>
      </c>
      <c r="E245" s="21"/>
      <c r="F245" s="21"/>
      <c r="G245" s="23">
        <v>2400</v>
      </c>
      <c r="H245" s="81"/>
      <c r="I245" s="81"/>
      <c r="J245" s="81"/>
      <c r="K245" s="81"/>
      <c r="L245" s="81"/>
      <c r="M245" s="81"/>
      <c r="N245" s="81"/>
      <c r="O245" s="81"/>
      <c r="P245" s="23">
        <v>5</v>
      </c>
      <c r="Q245" s="79"/>
      <c r="R245" s="79"/>
      <c r="S245" s="79"/>
      <c r="T245" s="79"/>
      <c r="U245" s="79"/>
      <c r="V245" s="79"/>
      <c r="W245" s="79"/>
      <c r="X245" s="79"/>
      <c r="Y245" s="23">
        <v>5</v>
      </c>
      <c r="Z245" s="25">
        <v>2.1441714499337336E-2</v>
      </c>
      <c r="AA245" s="25">
        <v>1.7089142857142858E-2</v>
      </c>
      <c r="AB245" s="25">
        <v>3.3348571428571424E-3</v>
      </c>
      <c r="AC245" s="25">
        <v>5.0691428571428563E-3</v>
      </c>
      <c r="AD245" s="25">
        <v>5.1857142857142857E-3</v>
      </c>
      <c r="AE245" s="25">
        <v>3.3091428571428577E-3</v>
      </c>
      <c r="AF245" s="25">
        <v>7.0548571428571431E-3</v>
      </c>
      <c r="AG245" s="25">
        <v>1.1034285714285714E-3</v>
      </c>
      <c r="AH245" s="23">
        <v>1</v>
      </c>
      <c r="AI245" s="77"/>
      <c r="AJ245" s="77"/>
      <c r="AK245" s="77"/>
      <c r="AL245" s="77"/>
      <c r="AM245" s="77"/>
      <c r="AN245" s="77"/>
      <c r="AO245" s="77"/>
      <c r="AP245" s="77"/>
      <c r="BE245">
        <f t="shared" ref="BE245:BT245" si="2808">+BE244</f>
        <v>0</v>
      </c>
      <c r="BF245">
        <f t="shared" si="2808"/>
        <v>0</v>
      </c>
      <c r="BG245">
        <f t="shared" si="2808"/>
        <v>0</v>
      </c>
      <c r="BH245">
        <f t="shared" si="2808"/>
        <v>0</v>
      </c>
      <c r="BI245">
        <f t="shared" si="2808"/>
        <v>0</v>
      </c>
      <c r="BJ245">
        <f t="shared" si="2808"/>
        <v>0</v>
      </c>
      <c r="BK245">
        <f t="shared" si="2808"/>
        <v>0</v>
      </c>
      <c r="BL245">
        <f t="shared" si="2808"/>
        <v>0</v>
      </c>
      <c r="BM245">
        <f t="shared" si="2808"/>
        <v>0</v>
      </c>
      <c r="BN245">
        <f t="shared" si="2808"/>
        <v>0</v>
      </c>
      <c r="BO245">
        <f t="shared" si="2808"/>
        <v>0</v>
      </c>
      <c r="BP245">
        <f t="shared" si="2808"/>
        <v>0</v>
      </c>
      <c r="BQ245">
        <f t="shared" si="2808"/>
        <v>0</v>
      </c>
      <c r="BR245">
        <f t="shared" si="2808"/>
        <v>0</v>
      </c>
      <c r="BS245">
        <f t="shared" si="2808"/>
        <v>0</v>
      </c>
      <c r="BT245">
        <f t="shared" si="2808"/>
        <v>0</v>
      </c>
      <c r="BU245">
        <f t="shared" si="2669"/>
        <v>0</v>
      </c>
      <c r="BV245">
        <f t="shared" si="2669"/>
        <v>0</v>
      </c>
      <c r="BW245">
        <f t="shared" si="2669"/>
        <v>0</v>
      </c>
      <c r="BX245">
        <f t="shared" si="2669"/>
        <v>0</v>
      </c>
      <c r="BY245">
        <f t="shared" si="2669"/>
        <v>0</v>
      </c>
      <c r="BZ245">
        <f t="shared" si="2669"/>
        <v>0</v>
      </c>
      <c r="CA245">
        <f t="shared" si="2669"/>
        <v>0</v>
      </c>
      <c r="CB245">
        <f t="shared" si="2669"/>
        <v>0</v>
      </c>
      <c r="CC245">
        <f t="shared" ref="CC245:CJ245" si="2809">+CC244</f>
        <v>0</v>
      </c>
      <c r="CD245">
        <f t="shared" si="2809"/>
        <v>0</v>
      </c>
      <c r="CE245">
        <f t="shared" si="2809"/>
        <v>0</v>
      </c>
      <c r="CF245">
        <f t="shared" si="2809"/>
        <v>0</v>
      </c>
      <c r="CG245">
        <f t="shared" si="2809"/>
        <v>0</v>
      </c>
      <c r="CH245">
        <f t="shared" si="2809"/>
        <v>0</v>
      </c>
      <c r="CI245">
        <f t="shared" si="2809"/>
        <v>0</v>
      </c>
      <c r="CJ245">
        <f t="shared" si="2809"/>
        <v>0</v>
      </c>
      <c r="CK245">
        <f t="shared" si="2671"/>
        <v>0</v>
      </c>
      <c r="CL245">
        <f t="shared" si="2671"/>
        <v>0</v>
      </c>
      <c r="CM245">
        <f t="shared" si="2671"/>
        <v>0</v>
      </c>
      <c r="CN245">
        <f t="shared" si="2671"/>
        <v>0</v>
      </c>
      <c r="CO245">
        <f t="shared" si="2671"/>
        <v>0</v>
      </c>
      <c r="CP245">
        <f t="shared" si="2671"/>
        <v>0</v>
      </c>
      <c r="CQ245">
        <f t="shared" si="2671"/>
        <v>0</v>
      </c>
      <c r="CR245">
        <f t="shared" si="2671"/>
        <v>0</v>
      </c>
    </row>
    <row r="246" spans="1:96" ht="15" customHeight="1" x14ac:dyDescent="0.35">
      <c r="A246" s="21" t="s">
        <v>99</v>
      </c>
      <c r="B246" s="21">
        <v>226400</v>
      </c>
      <c r="C246" s="21">
        <v>226450</v>
      </c>
      <c r="D246" s="21">
        <f t="shared" si="2232"/>
        <v>50</v>
      </c>
      <c r="E246" s="21" t="s">
        <v>101</v>
      </c>
      <c r="F246" s="21"/>
      <c r="G246" s="23">
        <v>2400</v>
      </c>
      <c r="H246" s="80">
        <v>2148.2869009858073</v>
      </c>
      <c r="I246" s="80">
        <v>2164.3875370507349</v>
      </c>
      <c r="J246" s="80">
        <v>1980.0252149137725</v>
      </c>
      <c r="K246" s="80">
        <v>2092.0369124827866</v>
      </c>
      <c r="L246" s="80">
        <v>1868.688648942564</v>
      </c>
      <c r="M246" s="80">
        <v>1562.3738799923231</v>
      </c>
      <c r="N246" s="80">
        <v>1361.6202293750787</v>
      </c>
      <c r="O246" s="80">
        <v>2382.9737284525163</v>
      </c>
      <c r="P246" s="23">
        <v>5</v>
      </c>
      <c r="Q246" s="78">
        <v>3.1</v>
      </c>
      <c r="R246" s="78">
        <v>4.7</v>
      </c>
      <c r="S246" s="78">
        <v>3.3</v>
      </c>
      <c r="T246" s="78">
        <v>4.3</v>
      </c>
      <c r="U246" s="78">
        <v>4.2</v>
      </c>
      <c r="V246" s="78">
        <v>3.4</v>
      </c>
      <c r="W246" s="78">
        <v>1.6</v>
      </c>
      <c r="X246" s="78">
        <v>2.6</v>
      </c>
      <c r="Y246" s="23">
        <v>5</v>
      </c>
      <c r="Z246" s="25">
        <v>3.6774856892994472E-2</v>
      </c>
      <c r="AA246" s="25">
        <v>4.3994285714285715E-3</v>
      </c>
      <c r="AB246" s="25">
        <v>2.3359999999999995E-3</v>
      </c>
      <c r="AC246" s="25">
        <v>3.6302857142857144E-3</v>
      </c>
      <c r="AD246" s="25">
        <v>6.0548571428571439E-3</v>
      </c>
      <c r="AE246" s="25">
        <v>5.9714285714285718E-4</v>
      </c>
      <c r="AF246" s="25">
        <v>1.3199999999999998E-3</v>
      </c>
      <c r="AG246" s="25">
        <v>2.6942857142857146E-3</v>
      </c>
      <c r="AH246" s="23">
        <v>1</v>
      </c>
      <c r="AI246" s="76">
        <v>2.0000000085149496E-2</v>
      </c>
      <c r="AJ246" s="76">
        <v>0</v>
      </c>
      <c r="AK246" s="76">
        <v>0</v>
      </c>
      <c r="AL246" s="76">
        <v>1.257142857142857E-2</v>
      </c>
      <c r="AM246" s="76">
        <v>0</v>
      </c>
      <c r="AN246" s="76">
        <v>1.2857142857142857E-2</v>
      </c>
      <c r="AO246" s="76">
        <v>0</v>
      </c>
      <c r="AP246" s="76">
        <v>9.6000000000000002E-2</v>
      </c>
      <c r="BE246">
        <f>+IF(H246&gt;2400,1,0)</f>
        <v>0</v>
      </c>
      <c r="BF246">
        <f t="shared" ref="BF246" si="2810">+IF(I246&gt;2400,1,0)</f>
        <v>0</v>
      </c>
      <c r="BG246">
        <f t="shared" ref="BG246" si="2811">+IF(J246&gt;2400,1,0)</f>
        <v>0</v>
      </c>
      <c r="BH246">
        <f t="shared" ref="BH246" si="2812">+IF(K246&gt;2400,1,0)</f>
        <v>0</v>
      </c>
      <c r="BI246">
        <f t="shared" ref="BI246" si="2813">+IF(L246&gt;2400,1,0)</f>
        <v>0</v>
      </c>
      <c r="BJ246">
        <f t="shared" ref="BJ246" si="2814">+IF(M246&gt;2400,1,0)</f>
        <v>0</v>
      </c>
      <c r="BK246">
        <f t="shared" ref="BK246" si="2815">+IF(N246&gt;2400,1,0)</f>
        <v>0</v>
      </c>
      <c r="BL246">
        <f t="shared" ref="BL246" si="2816">+IF(O246&gt;2400,1,0)</f>
        <v>0</v>
      </c>
      <c r="BM246">
        <f>+IF(Q246&gt;5,1,0)</f>
        <v>0</v>
      </c>
      <c r="BN246">
        <f t="shared" ref="BN246" si="2817">+IF(R246&gt;5,1,0)</f>
        <v>0</v>
      </c>
      <c r="BO246">
        <f t="shared" ref="BO246" si="2818">+IF(S246&gt;5,1,0)</f>
        <v>0</v>
      </c>
      <c r="BP246">
        <f t="shared" ref="BP246" si="2819">+IF(T246&gt;5,1,0)</f>
        <v>0</v>
      </c>
      <c r="BQ246">
        <f t="shared" ref="BQ246" si="2820">+IF(U246&gt;5,1,0)</f>
        <v>0</v>
      </c>
      <c r="BR246">
        <f t="shared" ref="BR246" si="2821">+IF(V246&gt;5,1,0)</f>
        <v>0</v>
      </c>
      <c r="BS246">
        <f t="shared" ref="BS246" si="2822">+IF(W246&gt;5,1,0)</f>
        <v>0</v>
      </c>
      <c r="BT246">
        <f t="shared" ref="BT246" si="2823">+IF(X246&gt;5,1,0)</f>
        <v>0</v>
      </c>
      <c r="BU246">
        <f t="shared" si="2669"/>
        <v>0</v>
      </c>
      <c r="BV246">
        <f t="shared" si="2669"/>
        <v>0</v>
      </c>
      <c r="BW246">
        <f t="shared" si="2669"/>
        <v>0</v>
      </c>
      <c r="BX246">
        <f t="shared" si="2669"/>
        <v>0</v>
      </c>
      <c r="BY246">
        <f t="shared" si="2669"/>
        <v>0</v>
      </c>
      <c r="BZ246">
        <f t="shared" si="2669"/>
        <v>0</v>
      </c>
      <c r="CA246">
        <f t="shared" si="2669"/>
        <v>0</v>
      </c>
      <c r="CB246">
        <f t="shared" si="2669"/>
        <v>0</v>
      </c>
      <c r="CC246">
        <f>+IF(AI246&gt;1,1,0)</f>
        <v>0</v>
      </c>
      <c r="CD246">
        <f t="shared" ref="CD246" si="2824">+IF(AJ246&gt;1,1,0)</f>
        <v>0</v>
      </c>
      <c r="CE246">
        <f t="shared" ref="CE246" si="2825">+IF(AK246&gt;1,1,0)</f>
        <v>0</v>
      </c>
      <c r="CF246">
        <f t="shared" ref="CF246" si="2826">+IF(AL246&gt;1,1,0)</f>
        <v>0</v>
      </c>
      <c r="CG246">
        <f t="shared" ref="CG246" si="2827">+IF(AM246&gt;1,1,0)</f>
        <v>0</v>
      </c>
      <c r="CH246">
        <f t="shared" ref="CH246" si="2828">+IF(AN246&gt;1,1,0)</f>
        <v>0</v>
      </c>
      <c r="CI246">
        <f t="shared" ref="CI246" si="2829">+IF(AO246&gt;1,1,0)</f>
        <v>0</v>
      </c>
      <c r="CJ246">
        <f t="shared" ref="CJ246" si="2830">+IF(AP246&gt;1,1,0)</f>
        <v>0</v>
      </c>
      <c r="CK246">
        <f t="shared" si="2671"/>
        <v>0</v>
      </c>
      <c r="CL246">
        <f t="shared" si="2671"/>
        <v>0</v>
      </c>
      <c r="CM246">
        <f t="shared" si="2671"/>
        <v>0</v>
      </c>
      <c r="CN246">
        <f t="shared" si="2671"/>
        <v>0</v>
      </c>
      <c r="CO246">
        <f t="shared" si="2671"/>
        <v>0</v>
      </c>
      <c r="CP246">
        <f t="shared" si="2671"/>
        <v>0</v>
      </c>
      <c r="CQ246">
        <f t="shared" si="2671"/>
        <v>0</v>
      </c>
      <c r="CR246">
        <f t="shared" si="2671"/>
        <v>0</v>
      </c>
    </row>
    <row r="247" spans="1:96" ht="15" customHeight="1" x14ac:dyDescent="0.35">
      <c r="A247" s="21" t="s">
        <v>99</v>
      </c>
      <c r="B247" s="21">
        <v>226450</v>
      </c>
      <c r="C247" s="21">
        <v>226500</v>
      </c>
      <c r="D247" s="21">
        <f t="shared" si="2232"/>
        <v>50</v>
      </c>
      <c r="E247" s="21"/>
      <c r="F247" s="21"/>
      <c r="G247" s="23">
        <v>2400</v>
      </c>
      <c r="H247" s="81"/>
      <c r="I247" s="81"/>
      <c r="J247" s="81"/>
      <c r="K247" s="81"/>
      <c r="L247" s="81"/>
      <c r="M247" s="81"/>
      <c r="N247" s="81"/>
      <c r="O247" s="81"/>
      <c r="P247" s="23">
        <v>5</v>
      </c>
      <c r="Q247" s="79"/>
      <c r="R247" s="79"/>
      <c r="S247" s="79"/>
      <c r="T247" s="79"/>
      <c r="U247" s="79"/>
      <c r="V247" s="79"/>
      <c r="W247" s="79"/>
      <c r="X247" s="79"/>
      <c r="Y247" s="23">
        <v>5</v>
      </c>
      <c r="Z247" s="25">
        <v>3.3231428387505674E-2</v>
      </c>
      <c r="AA247" s="25">
        <v>1.9401714285714293E-2</v>
      </c>
      <c r="AB247" s="25">
        <v>2.6440000000000001E-3</v>
      </c>
      <c r="AC247" s="25">
        <v>3.1651428571428568E-3</v>
      </c>
      <c r="AD247" s="25">
        <v>1.0191428571428572E-2</v>
      </c>
      <c r="AE247" s="25">
        <v>1.1999999999999999E-3</v>
      </c>
      <c r="AF247" s="25">
        <v>5.0239999999999998E-3</v>
      </c>
      <c r="AG247" s="25">
        <v>7.2634285714285709E-3</v>
      </c>
      <c r="AH247" s="23">
        <v>1</v>
      </c>
      <c r="AI247" s="77"/>
      <c r="AJ247" s="77"/>
      <c r="AK247" s="77"/>
      <c r="AL247" s="77"/>
      <c r="AM247" s="77"/>
      <c r="AN247" s="77"/>
      <c r="AO247" s="77"/>
      <c r="AP247" s="77"/>
      <c r="BE247">
        <f t="shared" ref="BE247:BT247" si="2831">+BE246</f>
        <v>0</v>
      </c>
      <c r="BF247">
        <f t="shared" si="2831"/>
        <v>0</v>
      </c>
      <c r="BG247">
        <f t="shared" si="2831"/>
        <v>0</v>
      </c>
      <c r="BH247">
        <f t="shared" si="2831"/>
        <v>0</v>
      </c>
      <c r="BI247">
        <f t="shared" si="2831"/>
        <v>0</v>
      </c>
      <c r="BJ247">
        <f t="shared" si="2831"/>
        <v>0</v>
      </c>
      <c r="BK247">
        <f t="shared" si="2831"/>
        <v>0</v>
      </c>
      <c r="BL247">
        <f t="shared" si="2831"/>
        <v>0</v>
      </c>
      <c r="BM247">
        <f t="shared" si="2831"/>
        <v>0</v>
      </c>
      <c r="BN247">
        <f t="shared" si="2831"/>
        <v>0</v>
      </c>
      <c r="BO247">
        <f t="shared" si="2831"/>
        <v>0</v>
      </c>
      <c r="BP247">
        <f t="shared" si="2831"/>
        <v>0</v>
      </c>
      <c r="BQ247">
        <f t="shared" si="2831"/>
        <v>0</v>
      </c>
      <c r="BR247">
        <f t="shared" si="2831"/>
        <v>0</v>
      </c>
      <c r="BS247">
        <f t="shared" si="2831"/>
        <v>0</v>
      </c>
      <c r="BT247">
        <f t="shared" si="2831"/>
        <v>0</v>
      </c>
      <c r="BU247">
        <f t="shared" si="2669"/>
        <v>0</v>
      </c>
      <c r="BV247">
        <f t="shared" si="2669"/>
        <v>0</v>
      </c>
      <c r="BW247">
        <f t="shared" si="2669"/>
        <v>0</v>
      </c>
      <c r="BX247">
        <f t="shared" si="2669"/>
        <v>0</v>
      </c>
      <c r="BY247">
        <f t="shared" si="2669"/>
        <v>0</v>
      </c>
      <c r="BZ247">
        <f t="shared" si="2669"/>
        <v>0</v>
      </c>
      <c r="CA247">
        <f t="shared" si="2669"/>
        <v>0</v>
      </c>
      <c r="CB247">
        <f t="shared" si="2669"/>
        <v>0</v>
      </c>
      <c r="CC247">
        <f t="shared" ref="CC247:CJ247" si="2832">+CC246</f>
        <v>0</v>
      </c>
      <c r="CD247">
        <f t="shared" si="2832"/>
        <v>0</v>
      </c>
      <c r="CE247">
        <f t="shared" si="2832"/>
        <v>0</v>
      </c>
      <c r="CF247">
        <f t="shared" si="2832"/>
        <v>0</v>
      </c>
      <c r="CG247">
        <f t="shared" si="2832"/>
        <v>0</v>
      </c>
      <c r="CH247">
        <f t="shared" si="2832"/>
        <v>0</v>
      </c>
      <c r="CI247">
        <f t="shared" si="2832"/>
        <v>0</v>
      </c>
      <c r="CJ247">
        <f t="shared" si="2832"/>
        <v>0</v>
      </c>
      <c r="CK247">
        <f t="shared" si="2671"/>
        <v>0</v>
      </c>
      <c r="CL247">
        <f t="shared" si="2671"/>
        <v>0</v>
      </c>
      <c r="CM247">
        <f t="shared" si="2671"/>
        <v>0</v>
      </c>
      <c r="CN247">
        <f t="shared" si="2671"/>
        <v>0</v>
      </c>
      <c r="CO247">
        <f t="shared" si="2671"/>
        <v>0</v>
      </c>
      <c r="CP247">
        <f t="shared" si="2671"/>
        <v>0</v>
      </c>
      <c r="CQ247">
        <f t="shared" si="2671"/>
        <v>0</v>
      </c>
      <c r="CR247">
        <f t="shared" si="2671"/>
        <v>0</v>
      </c>
    </row>
    <row r="248" spans="1:96" ht="15" customHeight="1" x14ac:dyDescent="0.35">
      <c r="A248" s="21" t="s">
        <v>99</v>
      </c>
      <c r="B248" s="21">
        <v>226500</v>
      </c>
      <c r="C248" s="21">
        <v>226550</v>
      </c>
      <c r="D248" s="21">
        <f t="shared" si="2232"/>
        <v>50</v>
      </c>
      <c r="E248" s="21"/>
      <c r="F248" s="21"/>
      <c r="G248" s="23">
        <v>2400</v>
      </c>
      <c r="H248" s="80">
        <v>1484.8125325814749</v>
      </c>
      <c r="I248" s="80">
        <v>1742.3140227050615</v>
      </c>
      <c r="J248" s="80">
        <v>1179.0797046690443</v>
      </c>
      <c r="K248" s="80">
        <v>1353.9591531232527</v>
      </c>
      <c r="L248" s="80">
        <v>1254.7953056139079</v>
      </c>
      <c r="M248" s="80">
        <v>1285.2208727222899</v>
      </c>
      <c r="N248" s="80">
        <v>1051.5658816158889</v>
      </c>
      <c r="O248" s="80">
        <v>1453.9079101603531</v>
      </c>
      <c r="P248" s="23">
        <v>5</v>
      </c>
      <c r="Q248" s="78">
        <v>2.9</v>
      </c>
      <c r="R248" s="78">
        <v>4.3</v>
      </c>
      <c r="S248" s="78">
        <v>2.8</v>
      </c>
      <c r="T248" s="78">
        <v>4</v>
      </c>
      <c r="U248" s="78">
        <v>3.8</v>
      </c>
      <c r="V248" s="78">
        <v>2.9</v>
      </c>
      <c r="W248" s="78">
        <v>1.9</v>
      </c>
      <c r="X248" s="78">
        <v>3.4</v>
      </c>
      <c r="Y248" s="23">
        <v>5</v>
      </c>
      <c r="Z248" s="25">
        <v>2.2211428751264303E-2</v>
      </c>
      <c r="AA248" s="25">
        <v>2.0217142857142854E-2</v>
      </c>
      <c r="AB248" s="25">
        <v>2.0354285714285717E-3</v>
      </c>
      <c r="AC248" s="25">
        <v>4.9474285714285705E-3</v>
      </c>
      <c r="AD248" s="25">
        <v>1.3293714285714285E-2</v>
      </c>
      <c r="AE248" s="25">
        <v>1.5308571428571428E-3</v>
      </c>
      <c r="AF248" s="25">
        <v>5.8091428571428573E-3</v>
      </c>
      <c r="AG248" s="25">
        <v>3.1788571428571426E-3</v>
      </c>
      <c r="AH248" s="23">
        <v>1</v>
      </c>
      <c r="AI248" s="76">
        <v>0</v>
      </c>
      <c r="AJ248" s="76">
        <v>0</v>
      </c>
      <c r="AK248" s="76">
        <v>6.2857142857142851E-3</v>
      </c>
      <c r="AL248" s="76">
        <v>0</v>
      </c>
      <c r="AM248" s="76">
        <v>0</v>
      </c>
      <c r="AN248" s="76">
        <v>0</v>
      </c>
      <c r="AO248" s="76">
        <v>0</v>
      </c>
      <c r="AP248" s="76">
        <v>1.7428571428571429E-2</v>
      </c>
      <c r="BE248">
        <f>+IF(H248&gt;2400,1,0)</f>
        <v>0</v>
      </c>
      <c r="BF248">
        <f t="shared" ref="BF248" si="2833">+IF(I248&gt;2400,1,0)</f>
        <v>0</v>
      </c>
      <c r="BG248">
        <f t="shared" ref="BG248" si="2834">+IF(J248&gt;2400,1,0)</f>
        <v>0</v>
      </c>
      <c r="BH248">
        <f t="shared" ref="BH248" si="2835">+IF(K248&gt;2400,1,0)</f>
        <v>0</v>
      </c>
      <c r="BI248">
        <f t="shared" ref="BI248" si="2836">+IF(L248&gt;2400,1,0)</f>
        <v>0</v>
      </c>
      <c r="BJ248">
        <f t="shared" ref="BJ248" si="2837">+IF(M248&gt;2400,1,0)</f>
        <v>0</v>
      </c>
      <c r="BK248">
        <f t="shared" ref="BK248" si="2838">+IF(N248&gt;2400,1,0)</f>
        <v>0</v>
      </c>
      <c r="BL248">
        <f t="shared" ref="BL248" si="2839">+IF(O248&gt;2400,1,0)</f>
        <v>0</v>
      </c>
      <c r="BM248">
        <f>+IF(Q248&gt;5,1,0)</f>
        <v>0</v>
      </c>
      <c r="BN248">
        <f t="shared" ref="BN248" si="2840">+IF(R248&gt;5,1,0)</f>
        <v>0</v>
      </c>
      <c r="BO248">
        <f t="shared" ref="BO248" si="2841">+IF(S248&gt;5,1,0)</f>
        <v>0</v>
      </c>
      <c r="BP248">
        <f t="shared" ref="BP248" si="2842">+IF(T248&gt;5,1,0)</f>
        <v>0</v>
      </c>
      <c r="BQ248">
        <f t="shared" ref="BQ248" si="2843">+IF(U248&gt;5,1,0)</f>
        <v>0</v>
      </c>
      <c r="BR248">
        <f t="shared" ref="BR248" si="2844">+IF(V248&gt;5,1,0)</f>
        <v>0</v>
      </c>
      <c r="BS248">
        <f t="shared" ref="BS248" si="2845">+IF(W248&gt;5,1,0)</f>
        <v>0</v>
      </c>
      <c r="BT248">
        <f t="shared" ref="BT248" si="2846">+IF(X248&gt;5,1,0)</f>
        <v>0</v>
      </c>
      <c r="BU248">
        <f t="shared" si="2669"/>
        <v>0</v>
      </c>
      <c r="BV248">
        <f t="shared" si="2669"/>
        <v>0</v>
      </c>
      <c r="BW248">
        <f t="shared" si="2669"/>
        <v>0</v>
      </c>
      <c r="BX248">
        <f t="shared" si="2669"/>
        <v>0</v>
      </c>
      <c r="BY248">
        <f t="shared" si="2669"/>
        <v>0</v>
      </c>
      <c r="BZ248">
        <f t="shared" si="2669"/>
        <v>0</v>
      </c>
      <c r="CA248">
        <f t="shared" si="2669"/>
        <v>0</v>
      </c>
      <c r="CB248">
        <f t="shared" si="2669"/>
        <v>0</v>
      </c>
      <c r="CC248">
        <f>+IF(AI248&gt;1,1,0)</f>
        <v>0</v>
      </c>
      <c r="CD248">
        <f t="shared" ref="CD248" si="2847">+IF(AJ248&gt;1,1,0)</f>
        <v>0</v>
      </c>
      <c r="CE248">
        <f t="shared" ref="CE248" si="2848">+IF(AK248&gt;1,1,0)</f>
        <v>0</v>
      </c>
      <c r="CF248">
        <f t="shared" ref="CF248" si="2849">+IF(AL248&gt;1,1,0)</f>
        <v>0</v>
      </c>
      <c r="CG248">
        <f t="shared" ref="CG248" si="2850">+IF(AM248&gt;1,1,0)</f>
        <v>0</v>
      </c>
      <c r="CH248">
        <f t="shared" ref="CH248" si="2851">+IF(AN248&gt;1,1,0)</f>
        <v>0</v>
      </c>
      <c r="CI248">
        <f t="shared" ref="CI248" si="2852">+IF(AO248&gt;1,1,0)</f>
        <v>0</v>
      </c>
      <c r="CJ248">
        <f t="shared" ref="CJ248" si="2853">+IF(AP248&gt;1,1,0)</f>
        <v>0</v>
      </c>
      <c r="CK248">
        <f t="shared" si="2671"/>
        <v>0</v>
      </c>
      <c r="CL248">
        <f t="shared" si="2671"/>
        <v>0</v>
      </c>
      <c r="CM248">
        <f t="shared" si="2671"/>
        <v>0</v>
      </c>
      <c r="CN248">
        <f t="shared" si="2671"/>
        <v>0</v>
      </c>
      <c r="CO248">
        <f t="shared" si="2671"/>
        <v>0</v>
      </c>
      <c r="CP248">
        <f t="shared" si="2671"/>
        <v>0</v>
      </c>
      <c r="CQ248">
        <f t="shared" si="2671"/>
        <v>0</v>
      </c>
      <c r="CR248">
        <f t="shared" si="2671"/>
        <v>0</v>
      </c>
    </row>
    <row r="249" spans="1:96" ht="15" customHeight="1" x14ac:dyDescent="0.35">
      <c r="A249" s="21" t="s">
        <v>99</v>
      </c>
      <c r="B249" s="21">
        <v>226550</v>
      </c>
      <c r="C249" s="21">
        <v>226600</v>
      </c>
      <c r="D249" s="21">
        <f t="shared" si="2232"/>
        <v>50</v>
      </c>
      <c r="E249" s="21"/>
      <c r="F249" s="21"/>
      <c r="G249" s="23">
        <v>2400</v>
      </c>
      <c r="H249" s="81"/>
      <c r="I249" s="81"/>
      <c r="J249" s="81"/>
      <c r="K249" s="81"/>
      <c r="L249" s="81"/>
      <c r="M249" s="81"/>
      <c r="N249" s="81"/>
      <c r="O249" s="81"/>
      <c r="P249" s="23">
        <v>5</v>
      </c>
      <c r="Q249" s="79"/>
      <c r="R249" s="79"/>
      <c r="S249" s="79"/>
      <c r="T249" s="79"/>
      <c r="U249" s="79"/>
      <c r="V249" s="79"/>
      <c r="W249" s="79"/>
      <c r="X249" s="79"/>
      <c r="Y249" s="23">
        <v>5</v>
      </c>
      <c r="Z249" s="25">
        <v>4.4957713902337215E-2</v>
      </c>
      <c r="AA249" s="25">
        <v>3.7831428571428571E-2</v>
      </c>
      <c r="AB249" s="25">
        <v>8.9971428571428563E-3</v>
      </c>
      <c r="AC249" s="25">
        <v>1.6575428571428571E-2</v>
      </c>
      <c r="AD249" s="25">
        <v>2.5898285714285717E-2</v>
      </c>
      <c r="AE249" s="25">
        <v>1.408E-3</v>
      </c>
      <c r="AF249" s="25">
        <v>3.3400000000000005E-3</v>
      </c>
      <c r="AG249" s="25">
        <v>1.5188571428571428E-3</v>
      </c>
      <c r="AH249" s="23">
        <v>1</v>
      </c>
      <c r="AI249" s="77"/>
      <c r="AJ249" s="77"/>
      <c r="AK249" s="77"/>
      <c r="AL249" s="77"/>
      <c r="AM249" s="77"/>
      <c r="AN249" s="77"/>
      <c r="AO249" s="77"/>
      <c r="AP249" s="77"/>
      <c r="BE249">
        <f t="shared" ref="BE249:BT249" si="2854">+BE248</f>
        <v>0</v>
      </c>
      <c r="BF249">
        <f t="shared" si="2854"/>
        <v>0</v>
      </c>
      <c r="BG249">
        <f t="shared" si="2854"/>
        <v>0</v>
      </c>
      <c r="BH249">
        <f t="shared" si="2854"/>
        <v>0</v>
      </c>
      <c r="BI249">
        <f t="shared" si="2854"/>
        <v>0</v>
      </c>
      <c r="BJ249">
        <f t="shared" si="2854"/>
        <v>0</v>
      </c>
      <c r="BK249">
        <f t="shared" si="2854"/>
        <v>0</v>
      </c>
      <c r="BL249">
        <f t="shared" si="2854"/>
        <v>0</v>
      </c>
      <c r="BM249">
        <f t="shared" si="2854"/>
        <v>0</v>
      </c>
      <c r="BN249">
        <f t="shared" si="2854"/>
        <v>0</v>
      </c>
      <c r="BO249">
        <f t="shared" si="2854"/>
        <v>0</v>
      </c>
      <c r="BP249">
        <f t="shared" si="2854"/>
        <v>0</v>
      </c>
      <c r="BQ249">
        <f t="shared" si="2854"/>
        <v>0</v>
      </c>
      <c r="BR249">
        <f t="shared" si="2854"/>
        <v>0</v>
      </c>
      <c r="BS249">
        <f t="shared" si="2854"/>
        <v>0</v>
      </c>
      <c r="BT249">
        <f t="shared" si="2854"/>
        <v>0</v>
      </c>
      <c r="BU249">
        <f t="shared" si="2669"/>
        <v>0</v>
      </c>
      <c r="BV249">
        <f t="shared" si="2669"/>
        <v>0</v>
      </c>
      <c r="BW249">
        <f t="shared" si="2669"/>
        <v>0</v>
      </c>
      <c r="BX249">
        <f t="shared" si="2669"/>
        <v>0</v>
      </c>
      <c r="BY249">
        <f t="shared" si="2669"/>
        <v>0</v>
      </c>
      <c r="BZ249">
        <f t="shared" si="2669"/>
        <v>0</v>
      </c>
      <c r="CA249">
        <f t="shared" si="2669"/>
        <v>0</v>
      </c>
      <c r="CB249">
        <f t="shared" si="2669"/>
        <v>0</v>
      </c>
      <c r="CC249">
        <f t="shared" ref="CC249:CJ249" si="2855">+CC248</f>
        <v>0</v>
      </c>
      <c r="CD249">
        <f t="shared" si="2855"/>
        <v>0</v>
      </c>
      <c r="CE249">
        <f t="shared" si="2855"/>
        <v>0</v>
      </c>
      <c r="CF249">
        <f t="shared" si="2855"/>
        <v>0</v>
      </c>
      <c r="CG249">
        <f t="shared" si="2855"/>
        <v>0</v>
      </c>
      <c r="CH249">
        <f t="shared" si="2855"/>
        <v>0</v>
      </c>
      <c r="CI249">
        <f t="shared" si="2855"/>
        <v>0</v>
      </c>
      <c r="CJ249">
        <f t="shared" si="2855"/>
        <v>0</v>
      </c>
      <c r="CK249">
        <f t="shared" si="2671"/>
        <v>0</v>
      </c>
      <c r="CL249">
        <f t="shared" si="2671"/>
        <v>0</v>
      </c>
      <c r="CM249">
        <f t="shared" si="2671"/>
        <v>0</v>
      </c>
      <c r="CN249">
        <f t="shared" si="2671"/>
        <v>0</v>
      </c>
      <c r="CO249">
        <f t="shared" si="2671"/>
        <v>0</v>
      </c>
      <c r="CP249">
        <f t="shared" si="2671"/>
        <v>0</v>
      </c>
      <c r="CQ249">
        <f t="shared" si="2671"/>
        <v>0</v>
      </c>
      <c r="CR249">
        <f t="shared" si="2671"/>
        <v>0</v>
      </c>
    </row>
    <row r="250" spans="1:96" ht="15" customHeight="1" x14ac:dyDescent="0.35">
      <c r="A250" s="21" t="s">
        <v>99</v>
      </c>
      <c r="B250" s="21">
        <v>226600</v>
      </c>
      <c r="C250" s="21">
        <v>226650</v>
      </c>
      <c r="D250" s="21">
        <f t="shared" si="2232"/>
        <v>50</v>
      </c>
      <c r="E250" s="21"/>
      <c r="F250" s="21"/>
      <c r="G250" s="23">
        <v>2400</v>
      </c>
      <c r="H250" s="80">
        <v>918.34094770960019</v>
      </c>
      <c r="I250" s="80">
        <v>962.53326575902634</v>
      </c>
      <c r="J250" s="80">
        <v>940.40929148387477</v>
      </c>
      <c r="K250" s="80">
        <v>1239.61199485866</v>
      </c>
      <c r="L250" s="80">
        <v>1171.5361861453032</v>
      </c>
      <c r="M250" s="80">
        <v>1044.1145796771373</v>
      </c>
      <c r="N250" s="80">
        <v>1254.7953056139079</v>
      </c>
      <c r="O250" s="80">
        <v>1308.0909035772854</v>
      </c>
      <c r="P250" s="23">
        <v>5</v>
      </c>
      <c r="Q250" s="78">
        <v>2.4</v>
      </c>
      <c r="R250" s="78">
        <v>4.7</v>
      </c>
      <c r="S250" s="78">
        <v>2.8</v>
      </c>
      <c r="T250" s="78">
        <v>3.9</v>
      </c>
      <c r="U250" s="78">
        <v>3.2</v>
      </c>
      <c r="V250" s="78">
        <v>2.8</v>
      </c>
      <c r="W250" s="78">
        <v>2.8</v>
      </c>
      <c r="X250" s="78">
        <v>2.9</v>
      </c>
      <c r="Y250" s="23">
        <v>5</v>
      </c>
      <c r="Z250" s="25">
        <v>4.0152571149553569E-2</v>
      </c>
      <c r="AA250" s="25">
        <v>2.2014285714285719E-2</v>
      </c>
      <c r="AB250" s="25">
        <v>8.5360000000000002E-3</v>
      </c>
      <c r="AC250" s="25">
        <v>7.5159999999999992E-3</v>
      </c>
      <c r="AD250" s="25">
        <v>2.4326285714285713E-2</v>
      </c>
      <c r="AE250" s="25">
        <v>4.6948571428571438E-3</v>
      </c>
      <c r="AF250" s="25">
        <v>3.8965714285714285E-3</v>
      </c>
      <c r="AG250" s="25">
        <v>2.6022857142857141E-3</v>
      </c>
      <c r="AH250" s="23">
        <v>1</v>
      </c>
      <c r="AI250" s="76">
        <v>0</v>
      </c>
      <c r="AJ250" s="76">
        <v>0</v>
      </c>
      <c r="AK250" s="76">
        <v>4.5714285714285718E-3</v>
      </c>
      <c r="AL250" s="76">
        <v>0</v>
      </c>
      <c r="AM250" s="76">
        <v>0</v>
      </c>
      <c r="AN250" s="76">
        <v>0</v>
      </c>
      <c r="AO250" s="76">
        <v>0</v>
      </c>
      <c r="AP250" s="76">
        <v>0</v>
      </c>
      <c r="BE250">
        <f>+IF(H250&gt;2400,1,0)</f>
        <v>0</v>
      </c>
      <c r="BF250">
        <f t="shared" ref="BF250" si="2856">+IF(I250&gt;2400,1,0)</f>
        <v>0</v>
      </c>
      <c r="BG250">
        <f t="shared" ref="BG250" si="2857">+IF(J250&gt;2400,1,0)</f>
        <v>0</v>
      </c>
      <c r="BH250">
        <f t="shared" ref="BH250" si="2858">+IF(K250&gt;2400,1,0)</f>
        <v>0</v>
      </c>
      <c r="BI250">
        <f t="shared" ref="BI250" si="2859">+IF(L250&gt;2400,1,0)</f>
        <v>0</v>
      </c>
      <c r="BJ250">
        <f t="shared" ref="BJ250" si="2860">+IF(M250&gt;2400,1,0)</f>
        <v>0</v>
      </c>
      <c r="BK250">
        <f t="shared" ref="BK250" si="2861">+IF(N250&gt;2400,1,0)</f>
        <v>0</v>
      </c>
      <c r="BL250">
        <f t="shared" ref="BL250" si="2862">+IF(O250&gt;2400,1,0)</f>
        <v>0</v>
      </c>
      <c r="BM250">
        <f>+IF(Q250&gt;5,1,0)</f>
        <v>0</v>
      </c>
      <c r="BN250">
        <f t="shared" ref="BN250" si="2863">+IF(R250&gt;5,1,0)</f>
        <v>0</v>
      </c>
      <c r="BO250">
        <f t="shared" ref="BO250" si="2864">+IF(S250&gt;5,1,0)</f>
        <v>0</v>
      </c>
      <c r="BP250">
        <f t="shared" ref="BP250" si="2865">+IF(T250&gt;5,1,0)</f>
        <v>0</v>
      </c>
      <c r="BQ250">
        <f t="shared" ref="BQ250" si="2866">+IF(U250&gt;5,1,0)</f>
        <v>0</v>
      </c>
      <c r="BR250">
        <f t="shared" ref="BR250" si="2867">+IF(V250&gt;5,1,0)</f>
        <v>0</v>
      </c>
      <c r="BS250">
        <f t="shared" ref="BS250" si="2868">+IF(W250&gt;5,1,0)</f>
        <v>0</v>
      </c>
      <c r="BT250">
        <f t="shared" ref="BT250" si="2869">+IF(X250&gt;5,1,0)</f>
        <v>0</v>
      </c>
      <c r="BU250">
        <f t="shared" si="2669"/>
        <v>0</v>
      </c>
      <c r="BV250">
        <f t="shared" si="2669"/>
        <v>0</v>
      </c>
      <c r="BW250">
        <f t="shared" si="2669"/>
        <v>0</v>
      </c>
      <c r="BX250">
        <f t="shared" si="2669"/>
        <v>0</v>
      </c>
      <c r="BY250">
        <f t="shared" si="2669"/>
        <v>0</v>
      </c>
      <c r="BZ250">
        <f t="shared" si="2669"/>
        <v>0</v>
      </c>
      <c r="CA250">
        <f t="shared" si="2669"/>
        <v>0</v>
      </c>
      <c r="CB250">
        <f t="shared" si="2669"/>
        <v>0</v>
      </c>
      <c r="CC250">
        <f>+IF(AI250&gt;1,1,0)</f>
        <v>0</v>
      </c>
      <c r="CD250">
        <f t="shared" ref="CD250" si="2870">+IF(AJ250&gt;1,1,0)</f>
        <v>0</v>
      </c>
      <c r="CE250">
        <f t="shared" ref="CE250" si="2871">+IF(AK250&gt;1,1,0)</f>
        <v>0</v>
      </c>
      <c r="CF250">
        <f t="shared" ref="CF250" si="2872">+IF(AL250&gt;1,1,0)</f>
        <v>0</v>
      </c>
      <c r="CG250">
        <f t="shared" ref="CG250" si="2873">+IF(AM250&gt;1,1,0)</f>
        <v>0</v>
      </c>
      <c r="CH250">
        <f t="shared" ref="CH250" si="2874">+IF(AN250&gt;1,1,0)</f>
        <v>0</v>
      </c>
      <c r="CI250">
        <f t="shared" ref="CI250" si="2875">+IF(AO250&gt;1,1,0)</f>
        <v>0</v>
      </c>
      <c r="CJ250">
        <f t="shared" ref="CJ250" si="2876">+IF(AP250&gt;1,1,0)</f>
        <v>0</v>
      </c>
      <c r="CK250">
        <f t="shared" si="2671"/>
        <v>0</v>
      </c>
      <c r="CL250">
        <f t="shared" si="2671"/>
        <v>0</v>
      </c>
      <c r="CM250">
        <f t="shared" si="2671"/>
        <v>0</v>
      </c>
      <c r="CN250">
        <f t="shared" si="2671"/>
        <v>0</v>
      </c>
      <c r="CO250">
        <f t="shared" si="2671"/>
        <v>0</v>
      </c>
      <c r="CP250">
        <f t="shared" si="2671"/>
        <v>0</v>
      </c>
      <c r="CQ250">
        <f t="shared" si="2671"/>
        <v>0</v>
      </c>
      <c r="CR250">
        <f t="shared" si="2671"/>
        <v>0</v>
      </c>
    </row>
    <row r="251" spans="1:96" ht="15" customHeight="1" x14ac:dyDescent="0.35">
      <c r="A251" s="21" t="s">
        <v>99</v>
      </c>
      <c r="B251" s="21">
        <v>226650</v>
      </c>
      <c r="C251" s="21">
        <v>226700</v>
      </c>
      <c r="D251" s="21">
        <f t="shared" si="2232"/>
        <v>50</v>
      </c>
      <c r="E251" s="21"/>
      <c r="F251" s="21"/>
      <c r="G251" s="23">
        <v>2400</v>
      </c>
      <c r="H251" s="81"/>
      <c r="I251" s="81"/>
      <c r="J251" s="81"/>
      <c r="K251" s="81"/>
      <c r="L251" s="81"/>
      <c r="M251" s="81"/>
      <c r="N251" s="81"/>
      <c r="O251" s="81"/>
      <c r="P251" s="23">
        <v>5</v>
      </c>
      <c r="Q251" s="79"/>
      <c r="R251" s="79"/>
      <c r="S251" s="79"/>
      <c r="T251" s="79"/>
      <c r="U251" s="79"/>
      <c r="V251" s="79"/>
      <c r="W251" s="79"/>
      <c r="X251" s="79"/>
      <c r="Y251" s="23">
        <v>5</v>
      </c>
      <c r="Z251" s="25">
        <v>2.0109714179720194E-2</v>
      </c>
      <c r="AA251" s="25">
        <v>1.9782857142857144E-2</v>
      </c>
      <c r="AB251" s="25">
        <v>8.3428571428571414E-3</v>
      </c>
      <c r="AC251" s="25">
        <v>4.3937142857142855E-3</v>
      </c>
      <c r="AD251" s="25">
        <v>2.5084000000000002E-2</v>
      </c>
      <c r="AE251" s="25">
        <v>4.6468571428571427E-3</v>
      </c>
      <c r="AF251" s="25">
        <v>1.5897142857142857E-3</v>
      </c>
      <c r="AG251" s="25">
        <v>2.4058285714285709E-2</v>
      </c>
      <c r="AH251" s="23">
        <v>1</v>
      </c>
      <c r="AI251" s="77"/>
      <c r="AJ251" s="77"/>
      <c r="AK251" s="77"/>
      <c r="AL251" s="77"/>
      <c r="AM251" s="77"/>
      <c r="AN251" s="77"/>
      <c r="AO251" s="77"/>
      <c r="AP251" s="77"/>
      <c r="BE251">
        <f t="shared" ref="BE251:BT251" si="2877">+BE250</f>
        <v>0</v>
      </c>
      <c r="BF251">
        <f t="shared" si="2877"/>
        <v>0</v>
      </c>
      <c r="BG251">
        <f t="shared" si="2877"/>
        <v>0</v>
      </c>
      <c r="BH251">
        <f t="shared" si="2877"/>
        <v>0</v>
      </c>
      <c r="BI251">
        <f t="shared" si="2877"/>
        <v>0</v>
      </c>
      <c r="BJ251">
        <f t="shared" si="2877"/>
        <v>0</v>
      </c>
      <c r="BK251">
        <f t="shared" si="2877"/>
        <v>0</v>
      </c>
      <c r="BL251">
        <f t="shared" si="2877"/>
        <v>0</v>
      </c>
      <c r="BM251">
        <f t="shared" si="2877"/>
        <v>0</v>
      </c>
      <c r="BN251">
        <f t="shared" si="2877"/>
        <v>0</v>
      </c>
      <c r="BO251">
        <f t="shared" si="2877"/>
        <v>0</v>
      </c>
      <c r="BP251">
        <f t="shared" si="2877"/>
        <v>0</v>
      </c>
      <c r="BQ251">
        <f t="shared" si="2877"/>
        <v>0</v>
      </c>
      <c r="BR251">
        <f t="shared" si="2877"/>
        <v>0</v>
      </c>
      <c r="BS251">
        <f t="shared" si="2877"/>
        <v>0</v>
      </c>
      <c r="BT251">
        <f t="shared" si="2877"/>
        <v>0</v>
      </c>
      <c r="BU251">
        <f t="shared" si="2669"/>
        <v>0</v>
      </c>
      <c r="BV251">
        <f t="shared" si="2669"/>
        <v>0</v>
      </c>
      <c r="BW251">
        <f t="shared" si="2669"/>
        <v>0</v>
      </c>
      <c r="BX251">
        <f t="shared" si="2669"/>
        <v>0</v>
      </c>
      <c r="BY251">
        <f t="shared" si="2669"/>
        <v>0</v>
      </c>
      <c r="BZ251">
        <f t="shared" si="2669"/>
        <v>0</v>
      </c>
      <c r="CA251">
        <f t="shared" si="2669"/>
        <v>0</v>
      </c>
      <c r="CB251">
        <f t="shared" si="2669"/>
        <v>0</v>
      </c>
      <c r="CC251">
        <f t="shared" ref="CC251:CJ251" si="2878">+CC250</f>
        <v>0</v>
      </c>
      <c r="CD251">
        <f t="shared" si="2878"/>
        <v>0</v>
      </c>
      <c r="CE251">
        <f t="shared" si="2878"/>
        <v>0</v>
      </c>
      <c r="CF251">
        <f t="shared" si="2878"/>
        <v>0</v>
      </c>
      <c r="CG251">
        <f t="shared" si="2878"/>
        <v>0</v>
      </c>
      <c r="CH251">
        <f t="shared" si="2878"/>
        <v>0</v>
      </c>
      <c r="CI251">
        <f t="shared" si="2878"/>
        <v>0</v>
      </c>
      <c r="CJ251">
        <f t="shared" si="2878"/>
        <v>0</v>
      </c>
      <c r="CK251">
        <f t="shared" si="2671"/>
        <v>0</v>
      </c>
      <c r="CL251">
        <f t="shared" si="2671"/>
        <v>0</v>
      </c>
      <c r="CM251">
        <f t="shared" si="2671"/>
        <v>0</v>
      </c>
      <c r="CN251">
        <f t="shared" si="2671"/>
        <v>0</v>
      </c>
      <c r="CO251">
        <f t="shared" si="2671"/>
        <v>0</v>
      </c>
      <c r="CP251">
        <f t="shared" si="2671"/>
        <v>0</v>
      </c>
      <c r="CQ251">
        <f t="shared" si="2671"/>
        <v>0</v>
      </c>
      <c r="CR251">
        <f t="shared" si="2671"/>
        <v>0</v>
      </c>
    </row>
    <row r="252" spans="1:96" ht="15" customHeight="1" x14ac:dyDescent="0.35">
      <c r="A252" s="21" t="s">
        <v>99</v>
      </c>
      <c r="B252" s="21">
        <v>226700</v>
      </c>
      <c r="C252" s="21">
        <v>226750</v>
      </c>
      <c r="D252" s="21">
        <f t="shared" si="2232"/>
        <v>50</v>
      </c>
      <c r="E252" s="21"/>
      <c r="F252" s="21" t="s">
        <v>168</v>
      </c>
      <c r="G252" s="23">
        <v>2400</v>
      </c>
      <c r="H252" s="80">
        <v>1484.8125325814749</v>
      </c>
      <c r="I252" s="80">
        <v>1224.4485839625554</v>
      </c>
      <c r="J252" s="80">
        <v>1216.8744012361801</v>
      </c>
      <c r="K252" s="80">
        <v>1194.1822393313262</v>
      </c>
      <c r="L252" s="80">
        <v>1758.0586493341486</v>
      </c>
      <c r="M252" s="80">
        <v>1852.8403320275631</v>
      </c>
      <c r="N252" s="80"/>
      <c r="O252" s="80">
        <v>1797.4861450333169</v>
      </c>
      <c r="P252" s="23">
        <v>5</v>
      </c>
      <c r="Q252" s="78">
        <v>2.8</v>
      </c>
      <c r="R252" s="78">
        <v>4.8</v>
      </c>
      <c r="S252" s="78">
        <v>2.8</v>
      </c>
      <c r="T252" s="78">
        <v>4.0999999999999996</v>
      </c>
      <c r="U252" s="78">
        <v>3.2</v>
      </c>
      <c r="V252" s="78">
        <v>3.1</v>
      </c>
      <c r="W252" s="78"/>
      <c r="X252" s="78">
        <v>3</v>
      </c>
      <c r="Y252" s="23">
        <v>5</v>
      </c>
      <c r="Z252" s="25">
        <v>1.4628571628843035E-2</v>
      </c>
      <c r="AA252" s="25">
        <v>1.1450857142857143E-2</v>
      </c>
      <c r="AB252" s="25">
        <v>1.0073714285714287E-2</v>
      </c>
      <c r="AC252" s="25">
        <v>1.1149714285714284E-2</v>
      </c>
      <c r="AD252" s="25">
        <v>2.6649142857142868E-2</v>
      </c>
      <c r="AE252" s="25">
        <v>3.3285714285714281E-3</v>
      </c>
      <c r="AF252" s="25"/>
      <c r="AG252" s="25">
        <v>1.1311999999999999E-2</v>
      </c>
      <c r="AH252" s="23">
        <v>1</v>
      </c>
      <c r="AI252" s="76">
        <v>2.285714394279889E-3</v>
      </c>
      <c r="AJ252" s="76">
        <v>0</v>
      </c>
      <c r="AK252" s="76">
        <v>0</v>
      </c>
      <c r="AL252" s="76">
        <v>5.4285714285714284E-3</v>
      </c>
      <c r="AM252" s="76">
        <v>0</v>
      </c>
      <c r="AN252" s="76">
        <v>9.1428571428571435E-3</v>
      </c>
      <c r="AO252" s="76"/>
      <c r="AP252" s="76">
        <v>6.5142857142857155E-2</v>
      </c>
      <c r="BE252">
        <f>+IF(H252&gt;2400,1,0)</f>
        <v>0</v>
      </c>
      <c r="BF252">
        <f t="shared" ref="BF252" si="2879">+IF(I252&gt;2400,1,0)</f>
        <v>0</v>
      </c>
      <c r="BG252">
        <f t="shared" ref="BG252" si="2880">+IF(J252&gt;2400,1,0)</f>
        <v>0</v>
      </c>
      <c r="BH252">
        <f t="shared" ref="BH252" si="2881">+IF(K252&gt;2400,1,0)</f>
        <v>0</v>
      </c>
      <c r="BI252">
        <f t="shared" ref="BI252" si="2882">+IF(L252&gt;2400,1,0)</f>
        <v>0</v>
      </c>
      <c r="BJ252">
        <f t="shared" ref="BJ252" si="2883">+IF(M252&gt;2400,1,0)</f>
        <v>0</v>
      </c>
      <c r="BK252">
        <f t="shared" ref="BK252" si="2884">+IF(N252&gt;2400,1,0)</f>
        <v>0</v>
      </c>
      <c r="BL252">
        <f t="shared" ref="BL252" si="2885">+IF(O252&gt;2400,1,0)</f>
        <v>0</v>
      </c>
      <c r="BM252">
        <f>+IF(Q252&gt;5,1,0)</f>
        <v>0</v>
      </c>
      <c r="BN252">
        <f t="shared" ref="BN252" si="2886">+IF(R252&gt;5,1,0)</f>
        <v>0</v>
      </c>
      <c r="BO252">
        <f t="shared" ref="BO252" si="2887">+IF(S252&gt;5,1,0)</f>
        <v>0</v>
      </c>
      <c r="BP252">
        <f t="shared" ref="BP252" si="2888">+IF(T252&gt;5,1,0)</f>
        <v>0</v>
      </c>
      <c r="BQ252">
        <f t="shared" ref="BQ252" si="2889">+IF(U252&gt;5,1,0)</f>
        <v>0</v>
      </c>
      <c r="BR252">
        <f t="shared" ref="BR252" si="2890">+IF(V252&gt;5,1,0)</f>
        <v>0</v>
      </c>
      <c r="BS252">
        <f t="shared" ref="BS252" si="2891">+IF(W252&gt;5,1,0)</f>
        <v>0</v>
      </c>
      <c r="BT252">
        <f t="shared" ref="BT252" si="2892">+IF(X252&gt;5,1,0)</f>
        <v>0</v>
      </c>
      <c r="BU252">
        <f t="shared" si="2669"/>
        <v>0</v>
      </c>
      <c r="BV252">
        <f t="shared" si="2669"/>
        <v>0</v>
      </c>
      <c r="BW252">
        <f t="shared" si="2669"/>
        <v>0</v>
      </c>
      <c r="BX252">
        <f t="shared" si="2669"/>
        <v>0</v>
      </c>
      <c r="BY252">
        <f t="shared" si="2669"/>
        <v>0</v>
      </c>
      <c r="BZ252">
        <f t="shared" si="2669"/>
        <v>0</v>
      </c>
      <c r="CA252">
        <f t="shared" si="2669"/>
        <v>0</v>
      </c>
      <c r="CB252">
        <f t="shared" si="2669"/>
        <v>0</v>
      </c>
      <c r="CC252">
        <f>+IF(AI252&gt;1,1,0)</f>
        <v>0</v>
      </c>
      <c r="CD252">
        <f t="shared" ref="CD252" si="2893">+IF(AJ252&gt;1,1,0)</f>
        <v>0</v>
      </c>
      <c r="CE252">
        <f t="shared" ref="CE252" si="2894">+IF(AK252&gt;1,1,0)</f>
        <v>0</v>
      </c>
      <c r="CF252">
        <f t="shared" ref="CF252" si="2895">+IF(AL252&gt;1,1,0)</f>
        <v>0</v>
      </c>
      <c r="CG252">
        <f t="shared" ref="CG252" si="2896">+IF(AM252&gt;1,1,0)</f>
        <v>0</v>
      </c>
      <c r="CH252">
        <f t="shared" ref="CH252" si="2897">+IF(AN252&gt;1,1,0)</f>
        <v>0</v>
      </c>
      <c r="CI252">
        <f t="shared" ref="CI252" si="2898">+IF(AO252&gt;1,1,0)</f>
        <v>0</v>
      </c>
      <c r="CJ252">
        <f t="shared" ref="CJ252" si="2899">+IF(AP252&gt;1,1,0)</f>
        <v>0</v>
      </c>
      <c r="CK252">
        <f t="shared" si="2671"/>
        <v>0</v>
      </c>
      <c r="CL252">
        <f t="shared" si="2671"/>
        <v>0</v>
      </c>
      <c r="CM252">
        <f t="shared" si="2671"/>
        <v>0</v>
      </c>
      <c r="CN252">
        <f t="shared" si="2671"/>
        <v>0</v>
      </c>
      <c r="CO252">
        <f t="shared" si="2671"/>
        <v>0</v>
      </c>
      <c r="CP252">
        <f t="shared" si="2671"/>
        <v>0</v>
      </c>
      <c r="CQ252">
        <f t="shared" si="2671"/>
        <v>0</v>
      </c>
      <c r="CR252">
        <f t="shared" si="2671"/>
        <v>0</v>
      </c>
    </row>
    <row r="253" spans="1:96" ht="15" customHeight="1" x14ac:dyDescent="0.35">
      <c r="A253" s="21" t="s">
        <v>99</v>
      </c>
      <c r="B253" s="21">
        <v>226750</v>
      </c>
      <c r="C253" s="21">
        <v>226800</v>
      </c>
      <c r="D253" s="21">
        <f t="shared" si="2232"/>
        <v>50</v>
      </c>
      <c r="E253" s="21" t="s">
        <v>66</v>
      </c>
      <c r="F253" s="21" t="s">
        <v>168</v>
      </c>
      <c r="G253" s="23">
        <v>2400</v>
      </c>
      <c r="H253" s="81"/>
      <c r="I253" s="81"/>
      <c r="J253" s="81"/>
      <c r="K253" s="81"/>
      <c r="L253" s="81"/>
      <c r="M253" s="81"/>
      <c r="N253" s="81"/>
      <c r="O253" s="81"/>
      <c r="P253" s="23">
        <v>5</v>
      </c>
      <c r="Q253" s="79"/>
      <c r="R253" s="79"/>
      <c r="S253" s="79"/>
      <c r="T253" s="79"/>
      <c r="U253" s="79"/>
      <c r="V253" s="79"/>
      <c r="W253" s="79"/>
      <c r="X253" s="79"/>
      <c r="Y253" s="23">
        <v>5</v>
      </c>
      <c r="Z253" s="25">
        <v>3.2546857332502094E-2</v>
      </c>
      <c r="AA253" s="25">
        <v>2.2184571428571425E-2</v>
      </c>
      <c r="AB253" s="25">
        <v>1.0382857142857145E-3</v>
      </c>
      <c r="AC253" s="25">
        <v>5.0474285714285716E-3</v>
      </c>
      <c r="AD253" s="25">
        <v>3.4203428571428565E-2</v>
      </c>
      <c r="AE253" s="25">
        <v>2.0165714285714288E-3</v>
      </c>
      <c r="AF253" s="25"/>
      <c r="AG253" s="25">
        <v>9.4280000000000006E-3</v>
      </c>
      <c r="AH253" s="23">
        <v>1</v>
      </c>
      <c r="AI253" s="77"/>
      <c r="AJ253" s="77"/>
      <c r="AK253" s="77"/>
      <c r="AL253" s="77"/>
      <c r="AM253" s="77"/>
      <c r="AN253" s="77"/>
      <c r="AO253" s="77"/>
      <c r="AP253" s="77"/>
      <c r="BE253">
        <f t="shared" ref="BE253:BT253" si="2900">+BE252</f>
        <v>0</v>
      </c>
      <c r="BF253">
        <f t="shared" si="2900"/>
        <v>0</v>
      </c>
      <c r="BG253">
        <f t="shared" si="2900"/>
        <v>0</v>
      </c>
      <c r="BH253">
        <f t="shared" si="2900"/>
        <v>0</v>
      </c>
      <c r="BI253">
        <f t="shared" si="2900"/>
        <v>0</v>
      </c>
      <c r="BJ253">
        <f t="shared" si="2900"/>
        <v>0</v>
      </c>
      <c r="BK253">
        <f t="shared" si="2900"/>
        <v>0</v>
      </c>
      <c r="BL253">
        <f t="shared" si="2900"/>
        <v>0</v>
      </c>
      <c r="BM253">
        <f t="shared" si="2900"/>
        <v>0</v>
      </c>
      <c r="BN253">
        <f t="shared" si="2900"/>
        <v>0</v>
      </c>
      <c r="BO253">
        <f t="shared" si="2900"/>
        <v>0</v>
      </c>
      <c r="BP253">
        <f t="shared" si="2900"/>
        <v>0</v>
      </c>
      <c r="BQ253">
        <f t="shared" si="2900"/>
        <v>0</v>
      </c>
      <c r="BR253">
        <f t="shared" si="2900"/>
        <v>0</v>
      </c>
      <c r="BS253">
        <f t="shared" si="2900"/>
        <v>0</v>
      </c>
      <c r="BT253">
        <f t="shared" si="2900"/>
        <v>0</v>
      </c>
      <c r="BU253">
        <f t="shared" si="2669"/>
        <v>0</v>
      </c>
      <c r="BV253">
        <f t="shared" si="2669"/>
        <v>0</v>
      </c>
      <c r="BW253">
        <f t="shared" si="2669"/>
        <v>0</v>
      </c>
      <c r="BX253">
        <f t="shared" si="2669"/>
        <v>0</v>
      </c>
      <c r="BY253">
        <f t="shared" si="2669"/>
        <v>0</v>
      </c>
      <c r="BZ253">
        <f t="shared" si="2669"/>
        <v>0</v>
      </c>
      <c r="CA253">
        <f t="shared" si="2669"/>
        <v>0</v>
      </c>
      <c r="CB253">
        <f t="shared" si="2669"/>
        <v>0</v>
      </c>
      <c r="CC253">
        <f t="shared" ref="CC253:CJ253" si="2901">+CC252</f>
        <v>0</v>
      </c>
      <c r="CD253">
        <f t="shared" si="2901"/>
        <v>0</v>
      </c>
      <c r="CE253">
        <f t="shared" si="2901"/>
        <v>0</v>
      </c>
      <c r="CF253">
        <f t="shared" si="2901"/>
        <v>0</v>
      </c>
      <c r="CG253">
        <f t="shared" si="2901"/>
        <v>0</v>
      </c>
      <c r="CH253">
        <f t="shared" si="2901"/>
        <v>0</v>
      </c>
      <c r="CI253">
        <f t="shared" si="2901"/>
        <v>0</v>
      </c>
      <c r="CJ253">
        <f t="shared" si="2901"/>
        <v>0</v>
      </c>
      <c r="CK253">
        <f t="shared" si="2671"/>
        <v>0</v>
      </c>
      <c r="CL253">
        <f t="shared" si="2671"/>
        <v>0</v>
      </c>
      <c r="CM253">
        <f t="shared" si="2671"/>
        <v>0</v>
      </c>
      <c r="CN253">
        <f t="shared" si="2671"/>
        <v>0</v>
      </c>
      <c r="CO253">
        <f t="shared" si="2671"/>
        <v>0</v>
      </c>
      <c r="CP253">
        <f t="shared" si="2671"/>
        <v>0</v>
      </c>
      <c r="CQ253">
        <f t="shared" si="2671"/>
        <v>0</v>
      </c>
      <c r="CR253">
        <f t="shared" si="2671"/>
        <v>0</v>
      </c>
    </row>
    <row r="254" spans="1:96" ht="15" customHeight="1" x14ac:dyDescent="0.35">
      <c r="A254" s="21" t="s">
        <v>99</v>
      </c>
      <c r="B254" s="21">
        <v>226800</v>
      </c>
      <c r="C254" s="21">
        <v>226850</v>
      </c>
      <c r="D254" s="21">
        <f t="shared" si="2232"/>
        <v>50</v>
      </c>
      <c r="E254" s="21"/>
      <c r="F254" s="21" t="s">
        <v>168</v>
      </c>
      <c r="G254" s="23">
        <v>2400</v>
      </c>
      <c r="H254" s="80">
        <v>1726.5846255962872</v>
      </c>
      <c r="I254" s="80">
        <v>1860.762682688196</v>
      </c>
      <c r="J254" s="80">
        <v>2285.5466075898717</v>
      </c>
      <c r="K254" s="80">
        <v>2084.0143117893726</v>
      </c>
      <c r="L254" s="80">
        <v>1742.3140227050615</v>
      </c>
      <c r="M254" s="80">
        <v>1331.0038576098827</v>
      </c>
      <c r="N254" s="80"/>
      <c r="O254" s="80">
        <v>1585.7239225459728</v>
      </c>
      <c r="P254" s="23">
        <v>5</v>
      </c>
      <c r="Q254" s="78">
        <v>3.1</v>
      </c>
      <c r="R254" s="78">
        <v>4.5999999999999996</v>
      </c>
      <c r="S254" s="78">
        <v>2.9</v>
      </c>
      <c r="T254" s="78">
        <v>3.6</v>
      </c>
      <c r="U254" s="78">
        <v>3.1</v>
      </c>
      <c r="V254" s="78">
        <v>3.2</v>
      </c>
      <c r="W254" s="78"/>
      <c r="X254" s="78">
        <v>2.8</v>
      </c>
      <c r="Y254" s="23">
        <v>5</v>
      </c>
      <c r="Z254" s="25">
        <v>4.2481142777034221E-2</v>
      </c>
      <c r="AA254" s="25">
        <v>2.4734857142857138E-2</v>
      </c>
      <c r="AB254" s="25">
        <v>2.4982857142857142E-3</v>
      </c>
      <c r="AC254" s="25">
        <v>5.2880000000000002E-3</v>
      </c>
      <c r="AD254" s="25">
        <v>1.4048000000000001E-2</v>
      </c>
      <c r="AE254" s="25">
        <v>2.0697142857142858E-3</v>
      </c>
      <c r="AF254" s="25"/>
      <c r="AG254" s="25">
        <v>5.5897142857142864E-3</v>
      </c>
      <c r="AH254" s="23">
        <v>1</v>
      </c>
      <c r="AI254" s="76">
        <v>3.7142857909202571E-3</v>
      </c>
      <c r="AJ254" s="76">
        <v>0</v>
      </c>
      <c r="AK254" s="76">
        <v>5.7142857142857148E-2</v>
      </c>
      <c r="AL254" s="76">
        <v>0</v>
      </c>
      <c r="AM254" s="76">
        <v>3.7142857142857142E-3</v>
      </c>
      <c r="AN254" s="76">
        <v>2.5428571428571425E-2</v>
      </c>
      <c r="AO254" s="76"/>
      <c r="AP254" s="76">
        <v>0</v>
      </c>
      <c r="BE254">
        <f>+IF(H254&gt;2400,1,0)</f>
        <v>0</v>
      </c>
      <c r="BF254">
        <f t="shared" ref="BF254" si="2902">+IF(I254&gt;2400,1,0)</f>
        <v>0</v>
      </c>
      <c r="BG254">
        <f t="shared" ref="BG254" si="2903">+IF(J254&gt;2400,1,0)</f>
        <v>0</v>
      </c>
      <c r="BH254">
        <f t="shared" ref="BH254" si="2904">+IF(K254&gt;2400,1,0)</f>
        <v>0</v>
      </c>
      <c r="BI254">
        <f t="shared" ref="BI254" si="2905">+IF(L254&gt;2400,1,0)</f>
        <v>0</v>
      </c>
      <c r="BJ254">
        <f t="shared" ref="BJ254" si="2906">+IF(M254&gt;2400,1,0)</f>
        <v>0</v>
      </c>
      <c r="BK254">
        <f t="shared" ref="BK254" si="2907">+IF(N254&gt;2400,1,0)</f>
        <v>0</v>
      </c>
      <c r="BL254">
        <f t="shared" ref="BL254" si="2908">+IF(O254&gt;2400,1,0)</f>
        <v>0</v>
      </c>
      <c r="BM254">
        <f>+IF(Q254&gt;5,1,0)</f>
        <v>0</v>
      </c>
      <c r="BN254">
        <f t="shared" ref="BN254" si="2909">+IF(R254&gt;5,1,0)</f>
        <v>0</v>
      </c>
      <c r="BO254">
        <f t="shared" ref="BO254" si="2910">+IF(S254&gt;5,1,0)</f>
        <v>0</v>
      </c>
      <c r="BP254">
        <f t="shared" ref="BP254" si="2911">+IF(T254&gt;5,1,0)</f>
        <v>0</v>
      </c>
      <c r="BQ254">
        <f t="shared" ref="BQ254" si="2912">+IF(U254&gt;5,1,0)</f>
        <v>0</v>
      </c>
      <c r="BR254">
        <f t="shared" ref="BR254" si="2913">+IF(V254&gt;5,1,0)</f>
        <v>0</v>
      </c>
      <c r="BS254">
        <f t="shared" ref="BS254" si="2914">+IF(W254&gt;5,1,0)</f>
        <v>0</v>
      </c>
      <c r="BT254">
        <f t="shared" ref="BT254" si="2915">+IF(X254&gt;5,1,0)</f>
        <v>0</v>
      </c>
      <c r="BU254">
        <f t="shared" si="2669"/>
        <v>0</v>
      </c>
      <c r="BV254">
        <f t="shared" si="2669"/>
        <v>0</v>
      </c>
      <c r="BW254">
        <f t="shared" si="2669"/>
        <v>0</v>
      </c>
      <c r="BX254">
        <f t="shared" si="2669"/>
        <v>0</v>
      </c>
      <c r="BY254">
        <f t="shared" si="2669"/>
        <v>0</v>
      </c>
      <c r="BZ254">
        <f t="shared" si="2669"/>
        <v>0</v>
      </c>
      <c r="CA254">
        <f t="shared" si="2669"/>
        <v>0</v>
      </c>
      <c r="CB254">
        <f t="shared" si="2669"/>
        <v>0</v>
      </c>
      <c r="CC254">
        <f>+IF(AI254&gt;1,1,0)</f>
        <v>0</v>
      </c>
      <c r="CD254">
        <f t="shared" ref="CD254" si="2916">+IF(AJ254&gt;1,1,0)</f>
        <v>0</v>
      </c>
      <c r="CE254">
        <f t="shared" ref="CE254" si="2917">+IF(AK254&gt;1,1,0)</f>
        <v>0</v>
      </c>
      <c r="CF254">
        <f t="shared" ref="CF254" si="2918">+IF(AL254&gt;1,1,0)</f>
        <v>0</v>
      </c>
      <c r="CG254">
        <f t="shared" ref="CG254" si="2919">+IF(AM254&gt;1,1,0)</f>
        <v>0</v>
      </c>
      <c r="CH254">
        <f t="shared" ref="CH254" si="2920">+IF(AN254&gt;1,1,0)</f>
        <v>0</v>
      </c>
      <c r="CI254">
        <f t="shared" ref="CI254" si="2921">+IF(AO254&gt;1,1,0)</f>
        <v>0</v>
      </c>
      <c r="CJ254">
        <f t="shared" ref="CJ254" si="2922">+IF(AP254&gt;1,1,0)</f>
        <v>0</v>
      </c>
      <c r="CK254">
        <f t="shared" si="2671"/>
        <v>0</v>
      </c>
      <c r="CL254">
        <f t="shared" si="2671"/>
        <v>0</v>
      </c>
      <c r="CM254">
        <f t="shared" si="2671"/>
        <v>0</v>
      </c>
      <c r="CN254">
        <f t="shared" si="2671"/>
        <v>0</v>
      </c>
      <c r="CO254">
        <f t="shared" si="2671"/>
        <v>0</v>
      </c>
      <c r="CP254">
        <f t="shared" si="2671"/>
        <v>0</v>
      </c>
      <c r="CQ254">
        <f t="shared" si="2671"/>
        <v>0</v>
      </c>
      <c r="CR254">
        <f t="shared" si="2671"/>
        <v>0</v>
      </c>
    </row>
    <row r="255" spans="1:96" ht="15" customHeight="1" x14ac:dyDescent="0.35">
      <c r="A255" s="21" t="s">
        <v>99</v>
      </c>
      <c r="B255" s="21">
        <v>226850</v>
      </c>
      <c r="C255" s="21">
        <v>226900</v>
      </c>
      <c r="D255" s="21">
        <f t="shared" si="2232"/>
        <v>50</v>
      </c>
      <c r="E255" s="21"/>
      <c r="F255" s="21" t="s">
        <v>168</v>
      </c>
      <c r="G255" s="23">
        <v>2400</v>
      </c>
      <c r="H255" s="81"/>
      <c r="I255" s="81"/>
      <c r="J255" s="81"/>
      <c r="K255" s="81"/>
      <c r="L255" s="81"/>
      <c r="M255" s="81"/>
      <c r="N255" s="81"/>
      <c r="O255" s="81"/>
      <c r="P255" s="23">
        <v>5</v>
      </c>
      <c r="Q255" s="79"/>
      <c r="R255" s="79"/>
      <c r="S255" s="79"/>
      <c r="T255" s="79"/>
      <c r="U255" s="79"/>
      <c r="V255" s="79"/>
      <c r="W255" s="79"/>
      <c r="X255" s="79"/>
      <c r="Y255" s="23">
        <v>5</v>
      </c>
      <c r="Z255" s="25">
        <v>4.3278285749980376E-2</v>
      </c>
      <c r="AA255" s="25">
        <v>1.0725142857142855E-2</v>
      </c>
      <c r="AB255" s="25">
        <v>8.5708571428571422E-3</v>
      </c>
      <c r="AC255" s="25">
        <v>1.6637142857142857E-2</v>
      </c>
      <c r="AD255" s="25">
        <v>2.2080571428571429E-2</v>
      </c>
      <c r="AE255" s="25">
        <v>1.5897142857142857E-3</v>
      </c>
      <c r="AF255" s="25"/>
      <c r="AG255" s="25">
        <v>7.8868571428571434E-3</v>
      </c>
      <c r="AH255" s="23">
        <v>1</v>
      </c>
      <c r="AI255" s="77"/>
      <c r="AJ255" s="77"/>
      <c r="AK255" s="77"/>
      <c r="AL255" s="77"/>
      <c r="AM255" s="77"/>
      <c r="AN255" s="77"/>
      <c r="AO255" s="77"/>
      <c r="AP255" s="77"/>
      <c r="BE255">
        <f t="shared" ref="BE255:BT255" si="2923">+BE254</f>
        <v>0</v>
      </c>
      <c r="BF255">
        <f t="shared" si="2923"/>
        <v>0</v>
      </c>
      <c r="BG255">
        <f t="shared" si="2923"/>
        <v>0</v>
      </c>
      <c r="BH255">
        <f t="shared" si="2923"/>
        <v>0</v>
      </c>
      <c r="BI255">
        <f t="shared" si="2923"/>
        <v>0</v>
      </c>
      <c r="BJ255">
        <f t="shared" si="2923"/>
        <v>0</v>
      </c>
      <c r="BK255">
        <f t="shared" si="2923"/>
        <v>0</v>
      </c>
      <c r="BL255">
        <f t="shared" si="2923"/>
        <v>0</v>
      </c>
      <c r="BM255">
        <f t="shared" si="2923"/>
        <v>0</v>
      </c>
      <c r="BN255">
        <f t="shared" si="2923"/>
        <v>0</v>
      </c>
      <c r="BO255">
        <f t="shared" si="2923"/>
        <v>0</v>
      </c>
      <c r="BP255">
        <f t="shared" si="2923"/>
        <v>0</v>
      </c>
      <c r="BQ255">
        <f t="shared" si="2923"/>
        <v>0</v>
      </c>
      <c r="BR255">
        <f t="shared" si="2923"/>
        <v>0</v>
      </c>
      <c r="BS255">
        <f t="shared" si="2923"/>
        <v>0</v>
      </c>
      <c r="BT255">
        <f t="shared" si="2923"/>
        <v>0</v>
      </c>
      <c r="BU255">
        <f t="shared" si="2669"/>
        <v>0</v>
      </c>
      <c r="BV255">
        <f t="shared" si="2669"/>
        <v>0</v>
      </c>
      <c r="BW255">
        <f t="shared" si="2669"/>
        <v>0</v>
      </c>
      <c r="BX255">
        <f t="shared" si="2669"/>
        <v>0</v>
      </c>
      <c r="BY255">
        <f t="shared" si="2669"/>
        <v>0</v>
      </c>
      <c r="BZ255">
        <f t="shared" si="2669"/>
        <v>0</v>
      </c>
      <c r="CA255">
        <f t="shared" si="2669"/>
        <v>0</v>
      </c>
      <c r="CB255">
        <f t="shared" si="2669"/>
        <v>0</v>
      </c>
      <c r="CC255">
        <f t="shared" ref="CC255:CJ255" si="2924">+CC254</f>
        <v>0</v>
      </c>
      <c r="CD255">
        <f t="shared" si="2924"/>
        <v>0</v>
      </c>
      <c r="CE255">
        <f t="shared" si="2924"/>
        <v>0</v>
      </c>
      <c r="CF255">
        <f t="shared" si="2924"/>
        <v>0</v>
      </c>
      <c r="CG255">
        <f t="shared" si="2924"/>
        <v>0</v>
      </c>
      <c r="CH255">
        <f t="shared" si="2924"/>
        <v>0</v>
      </c>
      <c r="CI255">
        <f t="shared" si="2924"/>
        <v>0</v>
      </c>
      <c r="CJ255">
        <f t="shared" si="2924"/>
        <v>0</v>
      </c>
      <c r="CK255">
        <f t="shared" si="2671"/>
        <v>0</v>
      </c>
      <c r="CL255">
        <f t="shared" si="2671"/>
        <v>0</v>
      </c>
      <c r="CM255">
        <f t="shared" si="2671"/>
        <v>0</v>
      </c>
      <c r="CN255">
        <f t="shared" si="2671"/>
        <v>0</v>
      </c>
      <c r="CO255">
        <f t="shared" si="2671"/>
        <v>0</v>
      </c>
      <c r="CP255">
        <f t="shared" si="2671"/>
        <v>0</v>
      </c>
      <c r="CQ255">
        <f t="shared" si="2671"/>
        <v>0</v>
      </c>
      <c r="CR255">
        <f t="shared" si="2671"/>
        <v>0</v>
      </c>
    </row>
    <row r="256" spans="1:96" ht="15" customHeight="1" x14ac:dyDescent="0.35">
      <c r="A256" s="21" t="s">
        <v>99</v>
      </c>
      <c r="B256" s="21">
        <v>226900</v>
      </c>
      <c r="C256" s="21">
        <v>226950</v>
      </c>
      <c r="D256" s="21">
        <f t="shared" si="2232"/>
        <v>50</v>
      </c>
      <c r="E256" s="21"/>
      <c r="F256" s="21" t="s">
        <v>168</v>
      </c>
      <c r="G256" s="23">
        <v>2400</v>
      </c>
      <c r="H256" s="80">
        <v>845.1953597356478</v>
      </c>
      <c r="I256" s="80">
        <v>896.32928227942875</v>
      </c>
      <c r="J256" s="80">
        <v>984.71186322902849</v>
      </c>
      <c r="K256" s="80">
        <v>1179.0797046690443</v>
      </c>
      <c r="L256" s="80">
        <v>1399.9945240242332</v>
      </c>
      <c r="M256" s="80">
        <v>1186.6283976915838</v>
      </c>
      <c r="N256" s="80"/>
      <c r="O256" s="80">
        <v>1346.302718559778</v>
      </c>
      <c r="P256" s="23">
        <v>5</v>
      </c>
      <c r="Q256" s="78">
        <v>2.5</v>
      </c>
      <c r="R256" s="78">
        <v>4.9000000000000004</v>
      </c>
      <c r="S256" s="78">
        <v>2.9</v>
      </c>
      <c r="T256" s="78">
        <v>4.0999999999999996</v>
      </c>
      <c r="U256" s="78">
        <v>3.8</v>
      </c>
      <c r="V256" s="78">
        <v>2.9</v>
      </c>
      <c r="W256" s="78"/>
      <c r="X256" s="78">
        <v>2.4</v>
      </c>
      <c r="Y256" s="23">
        <v>5</v>
      </c>
      <c r="Z256" s="25">
        <v>8.8599999564034602E-3</v>
      </c>
      <c r="AA256" s="25">
        <v>1.1701142857142856E-2</v>
      </c>
      <c r="AB256" s="25">
        <v>1.1182857142857138E-2</v>
      </c>
      <c r="AC256" s="25">
        <v>5.0097142857142857E-3</v>
      </c>
      <c r="AD256" s="25">
        <v>1.1186285714285715E-2</v>
      </c>
      <c r="AE256" s="25">
        <v>1.5405714285714285E-3</v>
      </c>
      <c r="AF256" s="25"/>
      <c r="AG256" s="25">
        <v>2.0377142857142855E-3</v>
      </c>
      <c r="AH256" s="23">
        <v>1</v>
      </c>
      <c r="AI256" s="76">
        <v>0</v>
      </c>
      <c r="AJ256" s="76">
        <v>0</v>
      </c>
      <c r="AK256" s="76">
        <v>0</v>
      </c>
      <c r="AL256" s="76">
        <v>0</v>
      </c>
      <c r="AM256" s="76">
        <v>4.9142857142857148E-2</v>
      </c>
      <c r="AN256" s="76">
        <v>4.2857142857142864E-2</v>
      </c>
      <c r="AO256" s="76"/>
      <c r="AP256" s="76">
        <v>0</v>
      </c>
      <c r="BE256">
        <f>+IF(H256&gt;2400,1,0)</f>
        <v>0</v>
      </c>
      <c r="BF256">
        <f t="shared" ref="BF256" si="2925">+IF(I256&gt;2400,1,0)</f>
        <v>0</v>
      </c>
      <c r="BG256">
        <f t="shared" ref="BG256" si="2926">+IF(J256&gt;2400,1,0)</f>
        <v>0</v>
      </c>
      <c r="BH256">
        <f t="shared" ref="BH256" si="2927">+IF(K256&gt;2400,1,0)</f>
        <v>0</v>
      </c>
      <c r="BI256">
        <f t="shared" ref="BI256" si="2928">+IF(L256&gt;2400,1,0)</f>
        <v>0</v>
      </c>
      <c r="BJ256">
        <f t="shared" ref="BJ256" si="2929">+IF(M256&gt;2400,1,0)</f>
        <v>0</v>
      </c>
      <c r="BK256">
        <f t="shared" ref="BK256" si="2930">+IF(N256&gt;2400,1,0)</f>
        <v>0</v>
      </c>
      <c r="BL256">
        <f t="shared" ref="BL256" si="2931">+IF(O256&gt;2400,1,0)</f>
        <v>0</v>
      </c>
      <c r="BM256">
        <f>+IF(Q256&gt;5,1,0)</f>
        <v>0</v>
      </c>
      <c r="BN256">
        <f t="shared" ref="BN256" si="2932">+IF(R256&gt;5,1,0)</f>
        <v>0</v>
      </c>
      <c r="BO256">
        <f t="shared" ref="BO256" si="2933">+IF(S256&gt;5,1,0)</f>
        <v>0</v>
      </c>
      <c r="BP256">
        <f t="shared" ref="BP256" si="2934">+IF(T256&gt;5,1,0)</f>
        <v>0</v>
      </c>
      <c r="BQ256">
        <f t="shared" ref="BQ256" si="2935">+IF(U256&gt;5,1,0)</f>
        <v>0</v>
      </c>
      <c r="BR256">
        <f t="shared" ref="BR256" si="2936">+IF(V256&gt;5,1,0)</f>
        <v>0</v>
      </c>
      <c r="BS256">
        <f t="shared" ref="BS256" si="2937">+IF(W256&gt;5,1,0)</f>
        <v>0</v>
      </c>
      <c r="BT256">
        <f t="shared" ref="BT256" si="2938">+IF(X256&gt;5,1,0)</f>
        <v>0</v>
      </c>
      <c r="BU256">
        <f t="shared" si="2669"/>
        <v>0</v>
      </c>
      <c r="BV256">
        <f t="shared" si="2669"/>
        <v>0</v>
      </c>
      <c r="BW256">
        <f t="shared" si="2669"/>
        <v>0</v>
      </c>
      <c r="BX256">
        <f t="shared" si="2669"/>
        <v>0</v>
      </c>
      <c r="BY256">
        <f t="shared" si="2669"/>
        <v>0</v>
      </c>
      <c r="BZ256">
        <f t="shared" si="2669"/>
        <v>0</v>
      </c>
      <c r="CA256">
        <f t="shared" si="2669"/>
        <v>0</v>
      </c>
      <c r="CB256">
        <f t="shared" si="2669"/>
        <v>0</v>
      </c>
      <c r="CC256">
        <f>+IF(AI256&gt;1,1,0)</f>
        <v>0</v>
      </c>
      <c r="CD256">
        <f t="shared" ref="CD256" si="2939">+IF(AJ256&gt;1,1,0)</f>
        <v>0</v>
      </c>
      <c r="CE256">
        <f t="shared" ref="CE256" si="2940">+IF(AK256&gt;1,1,0)</f>
        <v>0</v>
      </c>
      <c r="CF256">
        <f t="shared" ref="CF256" si="2941">+IF(AL256&gt;1,1,0)</f>
        <v>0</v>
      </c>
      <c r="CG256">
        <f t="shared" ref="CG256" si="2942">+IF(AM256&gt;1,1,0)</f>
        <v>0</v>
      </c>
      <c r="CH256">
        <f t="shared" ref="CH256" si="2943">+IF(AN256&gt;1,1,0)</f>
        <v>0</v>
      </c>
      <c r="CI256">
        <f t="shared" ref="CI256" si="2944">+IF(AO256&gt;1,1,0)</f>
        <v>0</v>
      </c>
      <c r="CJ256">
        <f t="shared" ref="CJ256" si="2945">+IF(AP256&gt;1,1,0)</f>
        <v>0</v>
      </c>
      <c r="CK256">
        <f t="shared" si="2671"/>
        <v>0</v>
      </c>
      <c r="CL256">
        <f t="shared" si="2671"/>
        <v>0</v>
      </c>
      <c r="CM256">
        <f t="shared" si="2671"/>
        <v>0</v>
      </c>
      <c r="CN256">
        <f t="shared" si="2671"/>
        <v>0</v>
      </c>
      <c r="CO256">
        <f t="shared" si="2671"/>
        <v>0</v>
      </c>
      <c r="CP256">
        <f t="shared" si="2671"/>
        <v>0</v>
      </c>
      <c r="CQ256">
        <f t="shared" si="2671"/>
        <v>0</v>
      </c>
      <c r="CR256">
        <f t="shared" si="2671"/>
        <v>0</v>
      </c>
    </row>
    <row r="257" spans="1:96" ht="15" customHeight="1" x14ac:dyDescent="0.35">
      <c r="A257" s="21" t="s">
        <v>99</v>
      </c>
      <c r="B257" s="21">
        <v>226950</v>
      </c>
      <c r="C257" s="21">
        <v>227000</v>
      </c>
      <c r="D257" s="21">
        <f t="shared" si="2232"/>
        <v>50</v>
      </c>
      <c r="E257" s="21" t="s">
        <v>66</v>
      </c>
      <c r="F257" s="21" t="s">
        <v>168</v>
      </c>
      <c r="G257" s="23">
        <v>2400</v>
      </c>
      <c r="H257" s="81"/>
      <c r="I257" s="81"/>
      <c r="J257" s="81"/>
      <c r="K257" s="81"/>
      <c r="L257" s="81"/>
      <c r="M257" s="81"/>
      <c r="N257" s="81"/>
      <c r="O257" s="81"/>
      <c r="P257" s="23">
        <v>5</v>
      </c>
      <c r="Q257" s="79"/>
      <c r="R257" s="79"/>
      <c r="S257" s="79"/>
      <c r="T257" s="79"/>
      <c r="U257" s="79"/>
      <c r="V257" s="79"/>
      <c r="W257" s="79"/>
      <c r="X257" s="79"/>
      <c r="Y257" s="23">
        <v>5</v>
      </c>
      <c r="Z257" s="25">
        <v>2.1626285657882691E-2</v>
      </c>
      <c r="AA257" s="25">
        <v>1.7460000000000003E-2</v>
      </c>
      <c r="AB257" s="25">
        <v>5.4937142857142858E-3</v>
      </c>
      <c r="AC257" s="25">
        <v>8.1091428571428582E-3</v>
      </c>
      <c r="AD257" s="25">
        <v>2.2291428571428571E-3</v>
      </c>
      <c r="AE257" s="25">
        <v>0</v>
      </c>
      <c r="AF257" s="25"/>
      <c r="AG257" s="25">
        <v>7.5137142857142859E-3</v>
      </c>
      <c r="AH257" s="23">
        <v>1</v>
      </c>
      <c r="AI257" s="77"/>
      <c r="AJ257" s="77"/>
      <c r="AK257" s="77"/>
      <c r="AL257" s="77"/>
      <c r="AM257" s="77"/>
      <c r="AN257" s="77"/>
      <c r="AO257" s="77"/>
      <c r="AP257" s="77"/>
      <c r="BE257">
        <f t="shared" ref="BE257:BT257" si="2946">+BE256</f>
        <v>0</v>
      </c>
      <c r="BF257">
        <f t="shared" si="2946"/>
        <v>0</v>
      </c>
      <c r="BG257">
        <f t="shared" si="2946"/>
        <v>0</v>
      </c>
      <c r="BH257">
        <f t="shared" si="2946"/>
        <v>0</v>
      </c>
      <c r="BI257">
        <f t="shared" si="2946"/>
        <v>0</v>
      </c>
      <c r="BJ257">
        <f t="shared" si="2946"/>
        <v>0</v>
      </c>
      <c r="BK257">
        <f t="shared" si="2946"/>
        <v>0</v>
      </c>
      <c r="BL257">
        <f t="shared" si="2946"/>
        <v>0</v>
      </c>
      <c r="BM257">
        <f t="shared" si="2946"/>
        <v>0</v>
      </c>
      <c r="BN257">
        <f t="shared" si="2946"/>
        <v>0</v>
      </c>
      <c r="BO257">
        <f t="shared" si="2946"/>
        <v>0</v>
      </c>
      <c r="BP257">
        <f t="shared" si="2946"/>
        <v>0</v>
      </c>
      <c r="BQ257">
        <f t="shared" si="2946"/>
        <v>0</v>
      </c>
      <c r="BR257">
        <f t="shared" si="2946"/>
        <v>0</v>
      </c>
      <c r="BS257">
        <f t="shared" si="2946"/>
        <v>0</v>
      </c>
      <c r="BT257">
        <f t="shared" si="2946"/>
        <v>0</v>
      </c>
      <c r="BU257">
        <f t="shared" si="2669"/>
        <v>0</v>
      </c>
      <c r="BV257">
        <f t="shared" si="2669"/>
        <v>0</v>
      </c>
      <c r="BW257">
        <f t="shared" si="2669"/>
        <v>0</v>
      </c>
      <c r="BX257">
        <f t="shared" si="2669"/>
        <v>0</v>
      </c>
      <c r="BY257">
        <f t="shared" si="2669"/>
        <v>0</v>
      </c>
      <c r="BZ257">
        <f t="shared" si="2669"/>
        <v>0</v>
      </c>
      <c r="CA257">
        <f t="shared" si="2669"/>
        <v>0</v>
      </c>
      <c r="CB257">
        <f t="shared" si="2669"/>
        <v>0</v>
      </c>
      <c r="CC257">
        <f t="shared" ref="CC257:CJ257" si="2947">+CC256</f>
        <v>0</v>
      </c>
      <c r="CD257">
        <f t="shared" si="2947"/>
        <v>0</v>
      </c>
      <c r="CE257">
        <f t="shared" si="2947"/>
        <v>0</v>
      </c>
      <c r="CF257">
        <f t="shared" si="2947"/>
        <v>0</v>
      </c>
      <c r="CG257">
        <f t="shared" si="2947"/>
        <v>0</v>
      </c>
      <c r="CH257">
        <f t="shared" si="2947"/>
        <v>0</v>
      </c>
      <c r="CI257">
        <f t="shared" si="2947"/>
        <v>0</v>
      </c>
      <c r="CJ257">
        <f t="shared" si="2947"/>
        <v>0</v>
      </c>
      <c r="CK257">
        <f t="shared" si="2671"/>
        <v>0</v>
      </c>
      <c r="CL257">
        <f t="shared" si="2671"/>
        <v>0</v>
      </c>
      <c r="CM257">
        <f t="shared" si="2671"/>
        <v>0</v>
      </c>
      <c r="CN257">
        <f t="shared" si="2671"/>
        <v>0</v>
      </c>
      <c r="CO257">
        <f t="shared" si="2671"/>
        <v>0</v>
      </c>
      <c r="CP257">
        <f t="shared" si="2671"/>
        <v>0</v>
      </c>
      <c r="CQ257">
        <f t="shared" si="2671"/>
        <v>0</v>
      </c>
      <c r="CR257">
        <f t="shared" si="2671"/>
        <v>0</v>
      </c>
    </row>
    <row r="258" spans="1:96" ht="15" customHeight="1" x14ac:dyDescent="0.35">
      <c r="A258" s="21" t="s">
        <v>99</v>
      </c>
      <c r="B258" s="21">
        <v>227000</v>
      </c>
      <c r="C258" s="21">
        <v>227050</v>
      </c>
      <c r="D258" s="21">
        <f t="shared" si="2232"/>
        <v>50</v>
      </c>
      <c r="E258" s="21"/>
      <c r="F258" s="21"/>
      <c r="G258" s="23">
        <v>2400</v>
      </c>
      <c r="H258" s="80">
        <v>1964.0779561788866</v>
      </c>
      <c r="I258" s="80">
        <v>1726.5846255962872</v>
      </c>
      <c r="J258" s="80">
        <v>2196.6272633249419</v>
      </c>
      <c r="K258" s="80">
        <v>1805.3828416176582</v>
      </c>
      <c r="L258" s="80">
        <v>1477.0798567131808</v>
      </c>
      <c r="M258" s="80">
        <v>1640.3501217757289</v>
      </c>
      <c r="N258" s="80">
        <v>2084.0143117893726</v>
      </c>
      <c r="O258" s="80">
        <v>2366.7057260966994</v>
      </c>
      <c r="P258" s="23">
        <v>5</v>
      </c>
      <c r="Q258" s="78">
        <v>2.4</v>
      </c>
      <c r="R258" s="78">
        <v>4.3</v>
      </c>
      <c r="S258" s="78">
        <v>2.7</v>
      </c>
      <c r="T258" s="78">
        <v>4.5</v>
      </c>
      <c r="U258" s="78">
        <v>3.3</v>
      </c>
      <c r="V258" s="78">
        <v>3</v>
      </c>
      <c r="W258" s="78">
        <v>3.2</v>
      </c>
      <c r="X258" s="78">
        <v>2.6</v>
      </c>
      <c r="Y258" s="23">
        <v>5</v>
      </c>
      <c r="Z258" s="25">
        <v>6.1926982857758652</v>
      </c>
      <c r="AA258" s="25">
        <v>1.6630285714285712E-2</v>
      </c>
      <c r="AB258" s="25">
        <v>2.0218285714285713E-2</v>
      </c>
      <c r="AC258" s="25">
        <v>1.1465142857142856E-2</v>
      </c>
      <c r="AD258" s="25">
        <v>3.363428571428571E-3</v>
      </c>
      <c r="AE258" s="25">
        <v>9.9085714285714293E-4</v>
      </c>
      <c r="AF258" s="25">
        <v>0</v>
      </c>
      <c r="AG258" s="25">
        <v>3.2211428571428569E-3</v>
      </c>
      <c r="AH258" s="23">
        <v>1</v>
      </c>
      <c r="AI258" s="76">
        <v>1.285714310194765E-2</v>
      </c>
      <c r="AJ258" s="76">
        <v>1.2857142857142857E-2</v>
      </c>
      <c r="AK258" s="76">
        <v>0.14571428571428577</v>
      </c>
      <c r="AL258" s="76">
        <v>4.0000000000000001E-3</v>
      </c>
      <c r="AM258" s="76">
        <v>3.1428571428571426E-3</v>
      </c>
      <c r="AN258" s="76">
        <v>2.9714285714285714E-2</v>
      </c>
      <c r="AO258" s="76">
        <v>1.4857142857142857E-2</v>
      </c>
      <c r="AP258" s="76">
        <v>5.2571428571428581E-2</v>
      </c>
      <c r="BE258">
        <f>+IF(H258&gt;2400,1,0)</f>
        <v>0</v>
      </c>
      <c r="BF258">
        <f t="shared" ref="BF258" si="2948">+IF(I258&gt;2400,1,0)</f>
        <v>0</v>
      </c>
      <c r="BG258">
        <f t="shared" ref="BG258" si="2949">+IF(J258&gt;2400,1,0)</f>
        <v>0</v>
      </c>
      <c r="BH258">
        <f t="shared" ref="BH258" si="2950">+IF(K258&gt;2400,1,0)</f>
        <v>0</v>
      </c>
      <c r="BI258">
        <f t="shared" ref="BI258" si="2951">+IF(L258&gt;2400,1,0)</f>
        <v>0</v>
      </c>
      <c r="BJ258">
        <f t="shared" ref="BJ258" si="2952">+IF(M258&gt;2400,1,0)</f>
        <v>0</v>
      </c>
      <c r="BK258">
        <f t="shared" ref="BK258" si="2953">+IF(N258&gt;2400,1,0)</f>
        <v>0</v>
      </c>
      <c r="BL258">
        <f t="shared" ref="BL258" si="2954">+IF(O258&gt;2400,1,0)</f>
        <v>0</v>
      </c>
      <c r="BM258">
        <f>+IF(Q258&gt;5,1,0)</f>
        <v>0</v>
      </c>
      <c r="BN258">
        <f t="shared" ref="BN258" si="2955">+IF(R258&gt;5,1,0)</f>
        <v>0</v>
      </c>
      <c r="BO258">
        <f t="shared" ref="BO258" si="2956">+IF(S258&gt;5,1,0)</f>
        <v>0</v>
      </c>
      <c r="BP258">
        <f t="shared" ref="BP258" si="2957">+IF(T258&gt;5,1,0)</f>
        <v>0</v>
      </c>
      <c r="BQ258">
        <f t="shared" ref="BQ258" si="2958">+IF(U258&gt;5,1,0)</f>
        <v>0</v>
      </c>
      <c r="BR258">
        <f t="shared" ref="BR258" si="2959">+IF(V258&gt;5,1,0)</f>
        <v>0</v>
      </c>
      <c r="BS258">
        <f t="shared" ref="BS258" si="2960">+IF(W258&gt;5,1,0)</f>
        <v>0</v>
      </c>
      <c r="BT258">
        <f t="shared" ref="BT258" si="2961">+IF(X258&gt;5,1,0)</f>
        <v>0</v>
      </c>
      <c r="BU258">
        <f t="shared" si="2669"/>
        <v>1</v>
      </c>
      <c r="BV258">
        <f t="shared" si="2669"/>
        <v>0</v>
      </c>
      <c r="BW258">
        <f t="shared" si="2669"/>
        <v>0</v>
      </c>
      <c r="BX258">
        <f t="shared" si="2669"/>
        <v>0</v>
      </c>
      <c r="BY258">
        <f t="shared" si="2669"/>
        <v>0</v>
      </c>
      <c r="BZ258">
        <f t="shared" si="2669"/>
        <v>0</v>
      </c>
      <c r="CA258">
        <f t="shared" si="2669"/>
        <v>0</v>
      </c>
      <c r="CB258">
        <f t="shared" si="2669"/>
        <v>0</v>
      </c>
      <c r="CC258">
        <f>+IF(AI258&gt;1,1,0)</f>
        <v>0</v>
      </c>
      <c r="CD258">
        <f t="shared" ref="CD258" si="2962">+IF(AJ258&gt;1,1,0)</f>
        <v>0</v>
      </c>
      <c r="CE258">
        <f t="shared" ref="CE258" si="2963">+IF(AK258&gt;1,1,0)</f>
        <v>0</v>
      </c>
      <c r="CF258">
        <f t="shared" ref="CF258" si="2964">+IF(AL258&gt;1,1,0)</f>
        <v>0</v>
      </c>
      <c r="CG258">
        <f t="shared" ref="CG258" si="2965">+IF(AM258&gt;1,1,0)</f>
        <v>0</v>
      </c>
      <c r="CH258">
        <f t="shared" ref="CH258" si="2966">+IF(AN258&gt;1,1,0)</f>
        <v>0</v>
      </c>
      <c r="CI258">
        <f t="shared" ref="CI258" si="2967">+IF(AO258&gt;1,1,0)</f>
        <v>0</v>
      </c>
      <c r="CJ258">
        <f t="shared" ref="CJ258" si="2968">+IF(AP258&gt;1,1,0)</f>
        <v>0</v>
      </c>
      <c r="CK258">
        <f t="shared" si="2671"/>
        <v>50</v>
      </c>
      <c r="CL258">
        <f t="shared" si="2671"/>
        <v>0</v>
      </c>
      <c r="CM258">
        <f t="shared" si="2671"/>
        <v>0</v>
      </c>
      <c r="CN258">
        <f t="shared" si="2671"/>
        <v>0</v>
      </c>
      <c r="CO258">
        <f t="shared" si="2671"/>
        <v>0</v>
      </c>
      <c r="CP258">
        <f t="shared" si="2671"/>
        <v>0</v>
      </c>
      <c r="CQ258">
        <f t="shared" si="2671"/>
        <v>0</v>
      </c>
      <c r="CR258">
        <f t="shared" si="2671"/>
        <v>0</v>
      </c>
    </row>
    <row r="259" spans="1:96" ht="15" customHeight="1" x14ac:dyDescent="0.35">
      <c r="A259" s="21" t="s">
        <v>99</v>
      </c>
      <c r="B259" s="21">
        <v>227050</v>
      </c>
      <c r="C259" s="21">
        <v>227100</v>
      </c>
      <c r="D259" s="21">
        <f t="shared" si="2232"/>
        <v>50</v>
      </c>
      <c r="E259" s="21"/>
      <c r="F259" s="21"/>
      <c r="G259" s="23">
        <v>2400</v>
      </c>
      <c r="H259" s="81"/>
      <c r="I259" s="81"/>
      <c r="J259" s="81"/>
      <c r="K259" s="81"/>
      <c r="L259" s="81"/>
      <c r="M259" s="81"/>
      <c r="N259" s="81"/>
      <c r="O259" s="81"/>
      <c r="P259" s="23">
        <v>5</v>
      </c>
      <c r="Q259" s="79"/>
      <c r="R259" s="79"/>
      <c r="S259" s="79"/>
      <c r="T259" s="79"/>
      <c r="U259" s="79"/>
      <c r="V259" s="79"/>
      <c r="W259" s="79"/>
      <c r="X259" s="79"/>
      <c r="Y259" s="23">
        <v>5</v>
      </c>
      <c r="Z259" s="25">
        <v>1.5614285722460066E-2</v>
      </c>
      <c r="AA259" s="25">
        <v>2.1508571428571427E-3</v>
      </c>
      <c r="AB259" s="25">
        <v>5.2382857142857144E-3</v>
      </c>
      <c r="AC259" s="25">
        <v>1.8228571428571428E-3</v>
      </c>
      <c r="AD259" s="25">
        <v>1.1333714285714287E-2</v>
      </c>
      <c r="AE259" s="25">
        <v>2.2902857142857143E-3</v>
      </c>
      <c r="AF259" s="25">
        <v>2.737714285714286E-3</v>
      </c>
      <c r="AG259" s="25">
        <v>4.0205714285714289E-3</v>
      </c>
      <c r="AH259" s="23">
        <v>1</v>
      </c>
      <c r="AI259" s="77"/>
      <c r="AJ259" s="77"/>
      <c r="AK259" s="77"/>
      <c r="AL259" s="77"/>
      <c r="AM259" s="77"/>
      <c r="AN259" s="77"/>
      <c r="AO259" s="77"/>
      <c r="AP259" s="77"/>
      <c r="BE259">
        <f t="shared" ref="BE259:BT259" si="2969">+BE258</f>
        <v>0</v>
      </c>
      <c r="BF259">
        <f t="shared" si="2969"/>
        <v>0</v>
      </c>
      <c r="BG259">
        <f t="shared" si="2969"/>
        <v>0</v>
      </c>
      <c r="BH259">
        <f t="shared" si="2969"/>
        <v>0</v>
      </c>
      <c r="BI259">
        <f t="shared" si="2969"/>
        <v>0</v>
      </c>
      <c r="BJ259">
        <f t="shared" si="2969"/>
        <v>0</v>
      </c>
      <c r="BK259">
        <f t="shared" si="2969"/>
        <v>0</v>
      </c>
      <c r="BL259">
        <f t="shared" si="2969"/>
        <v>0</v>
      </c>
      <c r="BM259">
        <f t="shared" si="2969"/>
        <v>0</v>
      </c>
      <c r="BN259">
        <f t="shared" si="2969"/>
        <v>0</v>
      </c>
      <c r="BO259">
        <f t="shared" si="2969"/>
        <v>0</v>
      </c>
      <c r="BP259">
        <f t="shared" si="2969"/>
        <v>0</v>
      </c>
      <c r="BQ259">
        <f t="shared" si="2969"/>
        <v>0</v>
      </c>
      <c r="BR259">
        <f t="shared" si="2969"/>
        <v>0</v>
      </c>
      <c r="BS259">
        <f t="shared" si="2969"/>
        <v>0</v>
      </c>
      <c r="BT259">
        <f t="shared" si="2969"/>
        <v>0</v>
      </c>
      <c r="BU259">
        <f t="shared" si="2669"/>
        <v>0</v>
      </c>
      <c r="BV259">
        <f t="shared" si="2669"/>
        <v>0</v>
      </c>
      <c r="BW259">
        <f t="shared" si="2669"/>
        <v>0</v>
      </c>
      <c r="BX259">
        <f t="shared" si="2669"/>
        <v>0</v>
      </c>
      <c r="BY259">
        <f t="shared" si="2669"/>
        <v>0</v>
      </c>
      <c r="BZ259">
        <f t="shared" si="2669"/>
        <v>0</v>
      </c>
      <c r="CA259">
        <f t="shared" si="2669"/>
        <v>0</v>
      </c>
      <c r="CB259">
        <f t="shared" si="2669"/>
        <v>0</v>
      </c>
      <c r="CC259">
        <f t="shared" ref="CC259:CJ259" si="2970">+CC258</f>
        <v>0</v>
      </c>
      <c r="CD259">
        <f t="shared" si="2970"/>
        <v>0</v>
      </c>
      <c r="CE259">
        <f t="shared" si="2970"/>
        <v>0</v>
      </c>
      <c r="CF259">
        <f t="shared" si="2970"/>
        <v>0</v>
      </c>
      <c r="CG259">
        <f t="shared" si="2970"/>
        <v>0</v>
      </c>
      <c r="CH259">
        <f t="shared" si="2970"/>
        <v>0</v>
      </c>
      <c r="CI259">
        <f t="shared" si="2970"/>
        <v>0</v>
      </c>
      <c r="CJ259">
        <f t="shared" si="2970"/>
        <v>0</v>
      </c>
      <c r="CK259">
        <f t="shared" si="2671"/>
        <v>0</v>
      </c>
      <c r="CL259">
        <f t="shared" si="2671"/>
        <v>0</v>
      </c>
      <c r="CM259">
        <f t="shared" si="2671"/>
        <v>0</v>
      </c>
      <c r="CN259">
        <f t="shared" si="2671"/>
        <v>0</v>
      </c>
      <c r="CO259">
        <f t="shared" si="2671"/>
        <v>0</v>
      </c>
      <c r="CP259">
        <f t="shared" si="2671"/>
        <v>0</v>
      </c>
      <c r="CQ259">
        <f t="shared" si="2671"/>
        <v>0</v>
      </c>
      <c r="CR259">
        <f t="shared" si="2671"/>
        <v>0</v>
      </c>
    </row>
    <row r="260" spans="1:96" ht="15" customHeight="1" x14ac:dyDescent="0.35">
      <c r="A260" s="21" t="s">
        <v>99</v>
      </c>
      <c r="B260" s="21">
        <v>227100</v>
      </c>
      <c r="C260" s="21">
        <v>227150</v>
      </c>
      <c r="D260" s="21">
        <f t="shared" ref="D260:D323" si="2971">+C260-B260</f>
        <v>50</v>
      </c>
      <c r="E260" s="21"/>
      <c r="F260" s="21"/>
      <c r="G260" s="23">
        <v>2400</v>
      </c>
      <c r="H260" s="80">
        <v>1141.4143845528677</v>
      </c>
      <c r="I260" s="80">
        <v>1179.0797046690443</v>
      </c>
      <c r="J260" s="80">
        <v>1277.6071706110085</v>
      </c>
      <c r="K260" s="80">
        <v>1201.7412039816743</v>
      </c>
      <c r="L260" s="80">
        <v>1254.7953056139079</v>
      </c>
      <c r="M260" s="80">
        <v>1376.9562250071592</v>
      </c>
      <c r="N260" s="80">
        <v>1216.8744012361801</v>
      </c>
      <c r="O260" s="80">
        <v>1648.1699542114034</v>
      </c>
      <c r="P260" s="23">
        <v>5</v>
      </c>
      <c r="Q260" s="78">
        <v>2.9</v>
      </c>
      <c r="R260" s="78">
        <v>4.8</v>
      </c>
      <c r="S260" s="78">
        <v>2.9</v>
      </c>
      <c r="T260" s="78">
        <v>4.3</v>
      </c>
      <c r="U260" s="78">
        <v>3</v>
      </c>
      <c r="V260" s="78">
        <v>2.8</v>
      </c>
      <c r="W260" s="78">
        <v>3.4</v>
      </c>
      <c r="X260" s="78">
        <v>2.4</v>
      </c>
      <c r="Y260" s="23">
        <v>5</v>
      </c>
      <c r="Z260" s="25">
        <v>2.0337142827170234E-2</v>
      </c>
      <c r="AA260" s="25">
        <v>1.4938285714285716E-2</v>
      </c>
      <c r="AB260" s="25">
        <v>2.275428571428571E-3</v>
      </c>
      <c r="AC260" s="25">
        <v>1.3748571428571429E-3</v>
      </c>
      <c r="AD260" s="25">
        <v>8.7279999999999996E-3</v>
      </c>
      <c r="AE260" s="25">
        <v>1.8845714285714282E-3</v>
      </c>
      <c r="AF260" s="25">
        <v>0</v>
      </c>
      <c r="AG260" s="25">
        <v>5.2805714285714279E-3</v>
      </c>
      <c r="AH260" s="23">
        <v>1</v>
      </c>
      <c r="AI260" s="76">
        <v>1.1428571971399445E-3</v>
      </c>
      <c r="AJ260" s="76">
        <v>0</v>
      </c>
      <c r="AK260" s="76">
        <v>1.9714285714285715E-2</v>
      </c>
      <c r="AL260" s="76">
        <v>4.5714285714285718E-3</v>
      </c>
      <c r="AM260" s="76">
        <v>0</v>
      </c>
      <c r="AN260" s="76">
        <v>2.3142857142857139E-2</v>
      </c>
      <c r="AO260" s="76">
        <v>4.2285714285714288E-2</v>
      </c>
      <c r="AP260" s="76">
        <v>4.2857142857142859E-3</v>
      </c>
      <c r="BE260">
        <f>+IF(H260&gt;2400,1,0)</f>
        <v>0</v>
      </c>
      <c r="BF260">
        <f t="shared" ref="BF260" si="2972">+IF(I260&gt;2400,1,0)</f>
        <v>0</v>
      </c>
      <c r="BG260">
        <f t="shared" ref="BG260" si="2973">+IF(J260&gt;2400,1,0)</f>
        <v>0</v>
      </c>
      <c r="BH260">
        <f t="shared" ref="BH260" si="2974">+IF(K260&gt;2400,1,0)</f>
        <v>0</v>
      </c>
      <c r="BI260">
        <f t="shared" ref="BI260" si="2975">+IF(L260&gt;2400,1,0)</f>
        <v>0</v>
      </c>
      <c r="BJ260">
        <f t="shared" ref="BJ260" si="2976">+IF(M260&gt;2400,1,0)</f>
        <v>0</v>
      </c>
      <c r="BK260">
        <f t="shared" ref="BK260" si="2977">+IF(N260&gt;2400,1,0)</f>
        <v>0</v>
      </c>
      <c r="BL260">
        <f t="shared" ref="BL260" si="2978">+IF(O260&gt;2400,1,0)</f>
        <v>0</v>
      </c>
      <c r="BM260">
        <f>+IF(Q260&gt;5,1,0)</f>
        <v>0</v>
      </c>
      <c r="BN260">
        <f t="shared" ref="BN260" si="2979">+IF(R260&gt;5,1,0)</f>
        <v>0</v>
      </c>
      <c r="BO260">
        <f t="shared" ref="BO260" si="2980">+IF(S260&gt;5,1,0)</f>
        <v>0</v>
      </c>
      <c r="BP260">
        <f t="shared" ref="BP260" si="2981">+IF(T260&gt;5,1,0)</f>
        <v>0</v>
      </c>
      <c r="BQ260">
        <f t="shared" ref="BQ260" si="2982">+IF(U260&gt;5,1,0)</f>
        <v>0</v>
      </c>
      <c r="BR260">
        <f t="shared" ref="BR260" si="2983">+IF(V260&gt;5,1,0)</f>
        <v>0</v>
      </c>
      <c r="BS260">
        <f t="shared" ref="BS260" si="2984">+IF(W260&gt;5,1,0)</f>
        <v>0</v>
      </c>
      <c r="BT260">
        <f t="shared" ref="BT260" si="2985">+IF(X260&gt;5,1,0)</f>
        <v>0</v>
      </c>
      <c r="BU260">
        <f t="shared" si="2669"/>
        <v>0</v>
      </c>
      <c r="BV260">
        <f t="shared" si="2669"/>
        <v>0</v>
      </c>
      <c r="BW260">
        <f t="shared" si="2669"/>
        <v>0</v>
      </c>
      <c r="BX260">
        <f t="shared" si="2669"/>
        <v>0</v>
      </c>
      <c r="BY260">
        <f t="shared" si="2669"/>
        <v>0</v>
      </c>
      <c r="BZ260">
        <f t="shared" si="2669"/>
        <v>0</v>
      </c>
      <c r="CA260">
        <f t="shared" si="2669"/>
        <v>0</v>
      </c>
      <c r="CB260">
        <f t="shared" si="2669"/>
        <v>0</v>
      </c>
      <c r="CC260">
        <f>+IF(AI260&gt;1,1,0)</f>
        <v>0</v>
      </c>
      <c r="CD260">
        <f t="shared" ref="CD260" si="2986">+IF(AJ260&gt;1,1,0)</f>
        <v>0</v>
      </c>
      <c r="CE260">
        <f t="shared" ref="CE260" si="2987">+IF(AK260&gt;1,1,0)</f>
        <v>0</v>
      </c>
      <c r="CF260">
        <f t="shared" ref="CF260" si="2988">+IF(AL260&gt;1,1,0)</f>
        <v>0</v>
      </c>
      <c r="CG260">
        <f t="shared" ref="CG260" si="2989">+IF(AM260&gt;1,1,0)</f>
        <v>0</v>
      </c>
      <c r="CH260">
        <f t="shared" ref="CH260" si="2990">+IF(AN260&gt;1,1,0)</f>
        <v>0</v>
      </c>
      <c r="CI260">
        <f t="shared" ref="CI260" si="2991">+IF(AO260&gt;1,1,0)</f>
        <v>0</v>
      </c>
      <c r="CJ260">
        <f t="shared" ref="CJ260" si="2992">+IF(AP260&gt;1,1,0)</f>
        <v>0</v>
      </c>
      <c r="CK260">
        <f t="shared" si="2671"/>
        <v>0</v>
      </c>
      <c r="CL260">
        <f t="shared" si="2671"/>
        <v>0</v>
      </c>
      <c r="CM260">
        <f t="shared" si="2671"/>
        <v>0</v>
      </c>
      <c r="CN260">
        <f t="shared" si="2671"/>
        <v>0</v>
      </c>
      <c r="CO260">
        <f t="shared" si="2671"/>
        <v>0</v>
      </c>
      <c r="CP260">
        <f t="shared" si="2671"/>
        <v>0</v>
      </c>
      <c r="CQ260">
        <f t="shared" si="2671"/>
        <v>0</v>
      </c>
      <c r="CR260">
        <f t="shared" si="2671"/>
        <v>0</v>
      </c>
    </row>
    <row r="261" spans="1:96" ht="15" customHeight="1" x14ac:dyDescent="0.35">
      <c r="A261" s="21" t="s">
        <v>99</v>
      </c>
      <c r="B261" s="21">
        <v>227150</v>
      </c>
      <c r="C261" s="21">
        <v>227200</v>
      </c>
      <c r="D261" s="21">
        <f t="shared" si="2971"/>
        <v>50</v>
      </c>
      <c r="E261" s="21"/>
      <c r="F261" s="21"/>
      <c r="G261" s="23">
        <v>2400</v>
      </c>
      <c r="H261" s="81"/>
      <c r="I261" s="81"/>
      <c r="J261" s="81"/>
      <c r="K261" s="81"/>
      <c r="L261" s="81"/>
      <c r="M261" s="81"/>
      <c r="N261" s="81"/>
      <c r="O261" s="81"/>
      <c r="P261" s="23">
        <v>5</v>
      </c>
      <c r="Q261" s="79"/>
      <c r="R261" s="79"/>
      <c r="S261" s="79"/>
      <c r="T261" s="79"/>
      <c r="U261" s="79"/>
      <c r="V261" s="79"/>
      <c r="W261" s="79"/>
      <c r="X261" s="79"/>
      <c r="Y261" s="23">
        <v>5</v>
      </c>
      <c r="Z261" s="25">
        <v>2.1043428626741686E-2</v>
      </c>
      <c r="AA261" s="25">
        <v>7.4148571428571423E-3</v>
      </c>
      <c r="AB261" s="25">
        <v>1.5548571428571428E-3</v>
      </c>
      <c r="AC261" s="25">
        <v>4.9314285714285727E-3</v>
      </c>
      <c r="AD261" s="25">
        <v>1.6025142857142859E-2</v>
      </c>
      <c r="AE261" s="25">
        <v>2.1857142857142856E-3</v>
      </c>
      <c r="AF261" s="25">
        <v>6.3222857142857152E-3</v>
      </c>
      <c r="AG261" s="25">
        <v>2.781142857142857E-3</v>
      </c>
      <c r="AH261" s="23">
        <v>1</v>
      </c>
      <c r="AI261" s="77"/>
      <c r="AJ261" s="77"/>
      <c r="AK261" s="77"/>
      <c r="AL261" s="77"/>
      <c r="AM261" s="77"/>
      <c r="AN261" s="77"/>
      <c r="AO261" s="77"/>
      <c r="AP261" s="77"/>
      <c r="BE261">
        <f t="shared" ref="BE261:BT261" si="2993">+BE260</f>
        <v>0</v>
      </c>
      <c r="BF261">
        <f t="shared" si="2993"/>
        <v>0</v>
      </c>
      <c r="BG261">
        <f t="shared" si="2993"/>
        <v>0</v>
      </c>
      <c r="BH261">
        <f t="shared" si="2993"/>
        <v>0</v>
      </c>
      <c r="BI261">
        <f t="shared" si="2993"/>
        <v>0</v>
      </c>
      <c r="BJ261">
        <f t="shared" si="2993"/>
        <v>0</v>
      </c>
      <c r="BK261">
        <f t="shared" si="2993"/>
        <v>0</v>
      </c>
      <c r="BL261">
        <f t="shared" si="2993"/>
        <v>0</v>
      </c>
      <c r="BM261">
        <f t="shared" si="2993"/>
        <v>0</v>
      </c>
      <c r="BN261">
        <f t="shared" si="2993"/>
        <v>0</v>
      </c>
      <c r="BO261">
        <f t="shared" si="2993"/>
        <v>0</v>
      </c>
      <c r="BP261">
        <f t="shared" si="2993"/>
        <v>0</v>
      </c>
      <c r="BQ261">
        <f t="shared" si="2993"/>
        <v>0</v>
      </c>
      <c r="BR261">
        <f t="shared" si="2993"/>
        <v>0</v>
      </c>
      <c r="BS261">
        <f t="shared" si="2993"/>
        <v>0</v>
      </c>
      <c r="BT261">
        <f t="shared" si="2993"/>
        <v>0</v>
      </c>
      <c r="BU261">
        <f t="shared" si="2669"/>
        <v>0</v>
      </c>
      <c r="BV261">
        <f t="shared" si="2669"/>
        <v>0</v>
      </c>
      <c r="BW261">
        <f t="shared" si="2669"/>
        <v>0</v>
      </c>
      <c r="BX261">
        <f t="shared" si="2669"/>
        <v>0</v>
      </c>
      <c r="BY261">
        <f t="shared" si="2669"/>
        <v>0</v>
      </c>
      <c r="BZ261">
        <f t="shared" si="2669"/>
        <v>0</v>
      </c>
      <c r="CA261">
        <f t="shared" si="2669"/>
        <v>0</v>
      </c>
      <c r="CB261">
        <f t="shared" si="2669"/>
        <v>0</v>
      </c>
      <c r="CC261">
        <f t="shared" ref="CC261:CJ261" si="2994">+CC260</f>
        <v>0</v>
      </c>
      <c r="CD261">
        <f t="shared" si="2994"/>
        <v>0</v>
      </c>
      <c r="CE261">
        <f t="shared" si="2994"/>
        <v>0</v>
      </c>
      <c r="CF261">
        <f t="shared" si="2994"/>
        <v>0</v>
      </c>
      <c r="CG261">
        <f t="shared" si="2994"/>
        <v>0</v>
      </c>
      <c r="CH261">
        <f t="shared" si="2994"/>
        <v>0</v>
      </c>
      <c r="CI261">
        <f t="shared" si="2994"/>
        <v>0</v>
      </c>
      <c r="CJ261">
        <f t="shared" si="2994"/>
        <v>0</v>
      </c>
      <c r="CK261">
        <f t="shared" si="2671"/>
        <v>0</v>
      </c>
      <c r="CL261">
        <f t="shared" si="2671"/>
        <v>0</v>
      </c>
      <c r="CM261">
        <f t="shared" si="2671"/>
        <v>0</v>
      </c>
      <c r="CN261">
        <f t="shared" si="2671"/>
        <v>0</v>
      </c>
      <c r="CO261">
        <f t="shared" si="2671"/>
        <v>0</v>
      </c>
      <c r="CP261">
        <f t="shared" si="2671"/>
        <v>0</v>
      </c>
      <c r="CQ261">
        <f t="shared" si="2671"/>
        <v>0</v>
      </c>
      <c r="CR261">
        <f t="shared" si="2671"/>
        <v>0</v>
      </c>
    </row>
    <row r="262" spans="1:96" ht="15" customHeight="1" x14ac:dyDescent="0.35">
      <c r="A262" s="21" t="s">
        <v>99</v>
      </c>
      <c r="B262" s="21">
        <v>227200</v>
      </c>
      <c r="C262" s="21">
        <v>227250</v>
      </c>
      <c r="D262" s="21">
        <f t="shared" si="2971"/>
        <v>50</v>
      </c>
      <c r="E262" s="21"/>
      <c r="F262" s="21"/>
      <c r="G262" s="23">
        <v>2400</v>
      </c>
      <c r="H262" s="80">
        <v>1695.1719572508696</v>
      </c>
      <c r="I262" s="80">
        <v>1323.3614732793083</v>
      </c>
      <c r="J262" s="80">
        <v>1446.1926818728605</v>
      </c>
      <c r="K262" s="80">
        <v>1663.8215359359535</v>
      </c>
      <c r="L262" s="80">
        <v>852.48039605572819</v>
      </c>
      <c r="M262" s="80">
        <v>889.00484292015869</v>
      </c>
      <c r="N262" s="80">
        <v>889.00484292015869</v>
      </c>
      <c r="O262" s="80">
        <v>881.68686350582311</v>
      </c>
      <c r="P262" s="23">
        <v>5</v>
      </c>
      <c r="Q262" s="78">
        <v>2.8</v>
      </c>
      <c r="R262" s="78">
        <v>4.8</v>
      </c>
      <c r="S262" s="78">
        <v>2.8</v>
      </c>
      <c r="T262" s="78">
        <v>3.6</v>
      </c>
      <c r="U262" s="78">
        <v>3.2</v>
      </c>
      <c r="V262" s="78">
        <v>2.9</v>
      </c>
      <c r="W262" s="78">
        <v>4.8</v>
      </c>
      <c r="X262" s="78">
        <v>2.9</v>
      </c>
      <c r="Y262" s="23">
        <v>5</v>
      </c>
      <c r="Z262" s="25">
        <v>1.9194285546711515E-2</v>
      </c>
      <c r="AA262" s="25">
        <v>1.1386285714285713E-2</v>
      </c>
      <c r="AB262" s="25">
        <v>6.8657142857142866E-3</v>
      </c>
      <c r="AC262" s="25">
        <v>2.2531428571428576E-3</v>
      </c>
      <c r="AD262" s="25">
        <v>1.1309142857142856E-2</v>
      </c>
      <c r="AE262" s="25">
        <v>1.0834285714285713E-3</v>
      </c>
      <c r="AF262" s="25">
        <v>0</v>
      </c>
      <c r="AG262" s="25">
        <v>1.8262857142857141E-3</v>
      </c>
      <c r="AH262" s="23">
        <v>1</v>
      </c>
      <c r="AI262" s="76">
        <v>0</v>
      </c>
      <c r="AJ262" s="76">
        <v>0</v>
      </c>
      <c r="AK262" s="76">
        <v>1.4285714285714287E-2</v>
      </c>
      <c r="AL262" s="76">
        <v>1.6285714285714285E-2</v>
      </c>
      <c r="AM262" s="76">
        <v>0</v>
      </c>
      <c r="AN262" s="76">
        <v>4.8571428571428576E-3</v>
      </c>
      <c r="AO262" s="76">
        <v>1.1142857142857144E-2</v>
      </c>
      <c r="AP262" s="76">
        <v>0</v>
      </c>
      <c r="BE262">
        <f>+IF(H262&gt;2400,1,0)</f>
        <v>0</v>
      </c>
      <c r="BF262">
        <f t="shared" ref="BF262" si="2995">+IF(I262&gt;2400,1,0)</f>
        <v>0</v>
      </c>
      <c r="BG262">
        <f t="shared" ref="BG262" si="2996">+IF(J262&gt;2400,1,0)</f>
        <v>0</v>
      </c>
      <c r="BH262">
        <f t="shared" ref="BH262" si="2997">+IF(K262&gt;2400,1,0)</f>
        <v>0</v>
      </c>
      <c r="BI262">
        <f t="shared" ref="BI262" si="2998">+IF(L262&gt;2400,1,0)</f>
        <v>0</v>
      </c>
      <c r="BJ262">
        <f t="shared" ref="BJ262" si="2999">+IF(M262&gt;2400,1,0)</f>
        <v>0</v>
      </c>
      <c r="BK262">
        <f t="shared" ref="BK262" si="3000">+IF(N262&gt;2400,1,0)</f>
        <v>0</v>
      </c>
      <c r="BL262">
        <f t="shared" ref="BL262" si="3001">+IF(O262&gt;2400,1,0)</f>
        <v>0</v>
      </c>
      <c r="BM262">
        <f>+IF(Q262&gt;5,1,0)</f>
        <v>0</v>
      </c>
      <c r="BN262">
        <f t="shared" ref="BN262" si="3002">+IF(R262&gt;5,1,0)</f>
        <v>0</v>
      </c>
      <c r="BO262">
        <f t="shared" ref="BO262" si="3003">+IF(S262&gt;5,1,0)</f>
        <v>0</v>
      </c>
      <c r="BP262">
        <f t="shared" ref="BP262" si="3004">+IF(T262&gt;5,1,0)</f>
        <v>0</v>
      </c>
      <c r="BQ262">
        <f t="shared" ref="BQ262" si="3005">+IF(U262&gt;5,1,0)</f>
        <v>0</v>
      </c>
      <c r="BR262">
        <f t="shared" ref="BR262" si="3006">+IF(V262&gt;5,1,0)</f>
        <v>0</v>
      </c>
      <c r="BS262">
        <f t="shared" ref="BS262" si="3007">+IF(W262&gt;5,1,0)</f>
        <v>0</v>
      </c>
      <c r="BT262">
        <f t="shared" ref="BT262" si="3008">+IF(X262&gt;5,1,0)</f>
        <v>0</v>
      </c>
      <c r="BU262">
        <f t="shared" si="2669"/>
        <v>0</v>
      </c>
      <c r="BV262">
        <f t="shared" si="2669"/>
        <v>0</v>
      </c>
      <c r="BW262">
        <f t="shared" si="2669"/>
        <v>0</v>
      </c>
      <c r="BX262">
        <f t="shared" si="2669"/>
        <v>0</v>
      </c>
      <c r="BY262">
        <f t="shared" si="2669"/>
        <v>0</v>
      </c>
      <c r="BZ262">
        <f t="shared" si="2669"/>
        <v>0</v>
      </c>
      <c r="CA262">
        <f t="shared" si="2669"/>
        <v>0</v>
      </c>
      <c r="CB262">
        <f t="shared" si="2669"/>
        <v>0</v>
      </c>
      <c r="CC262">
        <f>+IF(AI262&gt;1,1,0)</f>
        <v>0</v>
      </c>
      <c r="CD262">
        <f t="shared" ref="CD262" si="3009">+IF(AJ262&gt;1,1,0)</f>
        <v>0</v>
      </c>
      <c r="CE262">
        <f t="shared" ref="CE262" si="3010">+IF(AK262&gt;1,1,0)</f>
        <v>0</v>
      </c>
      <c r="CF262">
        <f t="shared" ref="CF262" si="3011">+IF(AL262&gt;1,1,0)</f>
        <v>0</v>
      </c>
      <c r="CG262">
        <f t="shared" ref="CG262" si="3012">+IF(AM262&gt;1,1,0)</f>
        <v>0</v>
      </c>
      <c r="CH262">
        <f t="shared" ref="CH262" si="3013">+IF(AN262&gt;1,1,0)</f>
        <v>0</v>
      </c>
      <c r="CI262">
        <f t="shared" ref="CI262" si="3014">+IF(AO262&gt;1,1,0)</f>
        <v>0</v>
      </c>
      <c r="CJ262">
        <f t="shared" ref="CJ262" si="3015">+IF(AP262&gt;1,1,0)</f>
        <v>0</v>
      </c>
      <c r="CK262">
        <f t="shared" si="2671"/>
        <v>0</v>
      </c>
      <c r="CL262">
        <f t="shared" si="2671"/>
        <v>0</v>
      </c>
      <c r="CM262">
        <f t="shared" si="2671"/>
        <v>0</v>
      </c>
      <c r="CN262">
        <f t="shared" si="2671"/>
        <v>0</v>
      </c>
      <c r="CO262">
        <f t="shared" si="2671"/>
        <v>0</v>
      </c>
      <c r="CP262">
        <f t="shared" si="2671"/>
        <v>0</v>
      </c>
      <c r="CQ262">
        <f t="shared" si="2671"/>
        <v>0</v>
      </c>
      <c r="CR262">
        <f t="shared" si="2671"/>
        <v>0</v>
      </c>
    </row>
    <row r="263" spans="1:96" ht="15" customHeight="1" x14ac:dyDescent="0.35">
      <c r="A263" s="21" t="s">
        <v>99</v>
      </c>
      <c r="B263" s="21">
        <v>227250</v>
      </c>
      <c r="C263" s="21">
        <v>227300</v>
      </c>
      <c r="D263" s="21">
        <f t="shared" si="2971"/>
        <v>50</v>
      </c>
      <c r="E263" s="21"/>
      <c r="F263" s="21"/>
      <c r="G263" s="23">
        <v>2400</v>
      </c>
      <c r="H263" s="81"/>
      <c r="I263" s="81"/>
      <c r="J263" s="81"/>
      <c r="K263" s="81"/>
      <c r="L263" s="81"/>
      <c r="M263" s="81"/>
      <c r="N263" s="81"/>
      <c r="O263" s="81"/>
      <c r="P263" s="23">
        <v>5</v>
      </c>
      <c r="Q263" s="79"/>
      <c r="R263" s="79"/>
      <c r="S263" s="79"/>
      <c r="T263" s="79"/>
      <c r="U263" s="79"/>
      <c r="V263" s="79"/>
      <c r="W263" s="79"/>
      <c r="X263" s="79"/>
      <c r="Y263" s="23">
        <v>5</v>
      </c>
      <c r="Z263" s="25">
        <v>2.8333714378901892E-2</v>
      </c>
      <c r="AA263" s="25">
        <v>6.0011428571428568E-3</v>
      </c>
      <c r="AB263" s="25">
        <v>4.6154285714285715E-3</v>
      </c>
      <c r="AC263" s="25">
        <v>2.126857142857143E-3</v>
      </c>
      <c r="AD263" s="25">
        <v>1.6617142857142858E-2</v>
      </c>
      <c r="AE263" s="25">
        <v>3.1068571428571425E-3</v>
      </c>
      <c r="AF263" s="25">
        <v>2.0691428571428571E-3</v>
      </c>
      <c r="AG263" s="25">
        <v>8.8228571428571436E-4</v>
      </c>
      <c r="AH263" s="23">
        <v>1</v>
      </c>
      <c r="AI263" s="77"/>
      <c r="AJ263" s="77"/>
      <c r="AK263" s="77"/>
      <c r="AL263" s="77"/>
      <c r="AM263" s="77"/>
      <c r="AN263" s="77"/>
      <c r="AO263" s="77"/>
      <c r="AP263" s="77"/>
      <c r="BE263">
        <f t="shared" ref="BE263:BT263" si="3016">+BE262</f>
        <v>0</v>
      </c>
      <c r="BF263">
        <f t="shared" si="3016"/>
        <v>0</v>
      </c>
      <c r="BG263">
        <f t="shared" si="3016"/>
        <v>0</v>
      </c>
      <c r="BH263">
        <f t="shared" si="3016"/>
        <v>0</v>
      </c>
      <c r="BI263">
        <f t="shared" si="3016"/>
        <v>0</v>
      </c>
      <c r="BJ263">
        <f t="shared" si="3016"/>
        <v>0</v>
      </c>
      <c r="BK263">
        <f t="shared" si="3016"/>
        <v>0</v>
      </c>
      <c r="BL263">
        <f t="shared" si="3016"/>
        <v>0</v>
      </c>
      <c r="BM263">
        <f t="shared" si="3016"/>
        <v>0</v>
      </c>
      <c r="BN263">
        <f t="shared" si="3016"/>
        <v>0</v>
      </c>
      <c r="BO263">
        <f t="shared" si="3016"/>
        <v>0</v>
      </c>
      <c r="BP263">
        <f t="shared" si="3016"/>
        <v>0</v>
      </c>
      <c r="BQ263">
        <f t="shared" si="3016"/>
        <v>0</v>
      </c>
      <c r="BR263">
        <f t="shared" si="3016"/>
        <v>0</v>
      </c>
      <c r="BS263">
        <f t="shared" si="3016"/>
        <v>0</v>
      </c>
      <c r="BT263">
        <f t="shared" si="3016"/>
        <v>0</v>
      </c>
      <c r="BU263">
        <f t="shared" si="2669"/>
        <v>0</v>
      </c>
      <c r="BV263">
        <f t="shared" si="2669"/>
        <v>0</v>
      </c>
      <c r="BW263">
        <f t="shared" si="2669"/>
        <v>0</v>
      </c>
      <c r="BX263">
        <f t="shared" si="2669"/>
        <v>0</v>
      </c>
      <c r="BY263">
        <f t="shared" si="2669"/>
        <v>0</v>
      </c>
      <c r="BZ263">
        <f t="shared" si="2669"/>
        <v>0</v>
      </c>
      <c r="CA263">
        <f t="shared" si="2669"/>
        <v>0</v>
      </c>
      <c r="CB263">
        <f t="shared" si="2669"/>
        <v>0</v>
      </c>
      <c r="CC263">
        <f t="shared" ref="CC263:CJ263" si="3017">+CC262</f>
        <v>0</v>
      </c>
      <c r="CD263">
        <f t="shared" si="3017"/>
        <v>0</v>
      </c>
      <c r="CE263">
        <f t="shared" si="3017"/>
        <v>0</v>
      </c>
      <c r="CF263">
        <f t="shared" si="3017"/>
        <v>0</v>
      </c>
      <c r="CG263">
        <f t="shared" si="3017"/>
        <v>0</v>
      </c>
      <c r="CH263">
        <f t="shared" si="3017"/>
        <v>0</v>
      </c>
      <c r="CI263">
        <f t="shared" si="3017"/>
        <v>0</v>
      </c>
      <c r="CJ263">
        <f t="shared" si="3017"/>
        <v>0</v>
      </c>
      <c r="CK263">
        <f t="shared" si="2671"/>
        <v>0</v>
      </c>
      <c r="CL263">
        <f t="shared" si="2671"/>
        <v>0</v>
      </c>
      <c r="CM263">
        <f t="shared" si="2671"/>
        <v>0</v>
      </c>
      <c r="CN263">
        <f t="shared" si="2671"/>
        <v>0</v>
      </c>
      <c r="CO263">
        <f t="shared" si="2671"/>
        <v>0</v>
      </c>
      <c r="CP263">
        <f t="shared" si="2671"/>
        <v>0</v>
      </c>
      <c r="CQ263">
        <f t="shared" si="2671"/>
        <v>0</v>
      </c>
      <c r="CR263">
        <f t="shared" si="2671"/>
        <v>0</v>
      </c>
    </row>
    <row r="264" spans="1:96" ht="15" customHeight="1" x14ac:dyDescent="0.35">
      <c r="A264" s="21" t="s">
        <v>99</v>
      </c>
      <c r="B264" s="21">
        <v>227300</v>
      </c>
      <c r="C264" s="21">
        <v>227350</v>
      </c>
      <c r="D264" s="21">
        <f t="shared" si="2971"/>
        <v>50</v>
      </c>
      <c r="E264" s="21"/>
      <c r="F264" s="21"/>
      <c r="G264" s="23">
        <v>2400</v>
      </c>
      <c r="H264" s="80">
        <v>1209.305266306578</v>
      </c>
      <c r="I264" s="80">
        <v>1029.2290872712379</v>
      </c>
      <c r="J264" s="80">
        <v>1141.4143845528677</v>
      </c>
      <c r="K264" s="80">
        <v>1546.8278973790657</v>
      </c>
      <c r="L264" s="80">
        <v>1194.1822393313262</v>
      </c>
      <c r="M264" s="80">
        <v>1201.7412039816743</v>
      </c>
      <c r="N264" s="80">
        <v>1171.5361861453032</v>
      </c>
      <c r="O264" s="80">
        <v>1323.3614732793083</v>
      </c>
      <c r="P264" s="23">
        <v>5</v>
      </c>
      <c r="Q264" s="78">
        <v>2.6</v>
      </c>
      <c r="R264" s="78">
        <v>4.7</v>
      </c>
      <c r="S264" s="78">
        <v>2.8</v>
      </c>
      <c r="T264" s="78">
        <v>4</v>
      </c>
      <c r="U264" s="78">
        <v>4</v>
      </c>
      <c r="V264" s="78">
        <v>2.9</v>
      </c>
      <c r="W264" s="78">
        <v>3</v>
      </c>
      <c r="X264" s="78">
        <v>1.9</v>
      </c>
      <c r="Y264" s="23">
        <v>5</v>
      </c>
      <c r="Z264" s="25">
        <v>3.5622085713672638</v>
      </c>
      <c r="AA264" s="25">
        <v>1.0103999999999998E-2</v>
      </c>
      <c r="AB264" s="25">
        <v>4.7822857142857146E-3</v>
      </c>
      <c r="AC264" s="25">
        <v>8.1777142857142864E-3</v>
      </c>
      <c r="AD264" s="25">
        <v>1.763028571428572E-2</v>
      </c>
      <c r="AE264" s="25">
        <v>2.6811428571428572E-3</v>
      </c>
      <c r="AF264" s="25">
        <v>0</v>
      </c>
      <c r="AG264" s="25">
        <v>0</v>
      </c>
      <c r="AH264" s="23">
        <v>1</v>
      </c>
      <c r="AI264" s="76">
        <v>0</v>
      </c>
      <c r="AJ264" s="76">
        <v>0</v>
      </c>
      <c r="AK264" s="76">
        <v>4.1428571428571433E-2</v>
      </c>
      <c r="AL264" s="76">
        <v>0</v>
      </c>
      <c r="AM264" s="76">
        <v>2.2857142857142859E-3</v>
      </c>
      <c r="AN264" s="76">
        <v>1.2E-2</v>
      </c>
      <c r="AO264" s="76">
        <v>0</v>
      </c>
      <c r="AP264" s="76">
        <v>0</v>
      </c>
      <c r="BE264">
        <f>+IF(H264&gt;2400,1,0)</f>
        <v>0</v>
      </c>
      <c r="BF264">
        <f t="shared" ref="BF264" si="3018">+IF(I264&gt;2400,1,0)</f>
        <v>0</v>
      </c>
      <c r="BG264">
        <f t="shared" ref="BG264" si="3019">+IF(J264&gt;2400,1,0)</f>
        <v>0</v>
      </c>
      <c r="BH264">
        <f t="shared" ref="BH264" si="3020">+IF(K264&gt;2400,1,0)</f>
        <v>0</v>
      </c>
      <c r="BI264">
        <f t="shared" ref="BI264" si="3021">+IF(L264&gt;2400,1,0)</f>
        <v>0</v>
      </c>
      <c r="BJ264">
        <f t="shared" ref="BJ264" si="3022">+IF(M264&gt;2400,1,0)</f>
        <v>0</v>
      </c>
      <c r="BK264">
        <f t="shared" ref="BK264" si="3023">+IF(N264&gt;2400,1,0)</f>
        <v>0</v>
      </c>
      <c r="BL264">
        <f t="shared" ref="BL264" si="3024">+IF(O264&gt;2400,1,0)</f>
        <v>0</v>
      </c>
      <c r="BM264">
        <f>+IF(Q264&gt;5,1,0)</f>
        <v>0</v>
      </c>
      <c r="BN264">
        <f t="shared" ref="BN264" si="3025">+IF(R264&gt;5,1,0)</f>
        <v>0</v>
      </c>
      <c r="BO264">
        <f t="shared" ref="BO264" si="3026">+IF(S264&gt;5,1,0)</f>
        <v>0</v>
      </c>
      <c r="BP264">
        <f t="shared" ref="BP264" si="3027">+IF(T264&gt;5,1,0)</f>
        <v>0</v>
      </c>
      <c r="BQ264">
        <f t="shared" ref="BQ264" si="3028">+IF(U264&gt;5,1,0)</f>
        <v>0</v>
      </c>
      <c r="BR264">
        <f t="shared" ref="BR264" si="3029">+IF(V264&gt;5,1,0)</f>
        <v>0</v>
      </c>
      <c r="BS264">
        <f t="shared" ref="BS264" si="3030">+IF(W264&gt;5,1,0)</f>
        <v>0</v>
      </c>
      <c r="BT264">
        <f t="shared" ref="BT264" si="3031">+IF(X264&gt;5,1,0)</f>
        <v>0</v>
      </c>
      <c r="BU264">
        <f t="shared" si="2669"/>
        <v>0</v>
      </c>
      <c r="BV264">
        <f t="shared" si="2669"/>
        <v>0</v>
      </c>
      <c r="BW264">
        <f t="shared" si="2669"/>
        <v>0</v>
      </c>
      <c r="BX264">
        <f t="shared" si="2669"/>
        <v>0</v>
      </c>
      <c r="BY264">
        <f t="shared" si="2669"/>
        <v>0</v>
      </c>
      <c r="BZ264">
        <f t="shared" si="2669"/>
        <v>0</v>
      </c>
      <c r="CA264">
        <f t="shared" si="2669"/>
        <v>0</v>
      </c>
      <c r="CB264">
        <f t="shared" si="2669"/>
        <v>0</v>
      </c>
      <c r="CC264">
        <f>+IF(AI264&gt;1,1,0)</f>
        <v>0</v>
      </c>
      <c r="CD264">
        <f t="shared" ref="CD264" si="3032">+IF(AJ264&gt;1,1,0)</f>
        <v>0</v>
      </c>
      <c r="CE264">
        <f t="shared" ref="CE264" si="3033">+IF(AK264&gt;1,1,0)</f>
        <v>0</v>
      </c>
      <c r="CF264">
        <f t="shared" ref="CF264" si="3034">+IF(AL264&gt;1,1,0)</f>
        <v>0</v>
      </c>
      <c r="CG264">
        <f t="shared" ref="CG264" si="3035">+IF(AM264&gt;1,1,0)</f>
        <v>0</v>
      </c>
      <c r="CH264">
        <f t="shared" ref="CH264" si="3036">+IF(AN264&gt;1,1,0)</f>
        <v>0</v>
      </c>
      <c r="CI264">
        <f t="shared" ref="CI264" si="3037">+IF(AO264&gt;1,1,0)</f>
        <v>0</v>
      </c>
      <c r="CJ264">
        <f t="shared" ref="CJ264" si="3038">+IF(AP264&gt;1,1,0)</f>
        <v>0</v>
      </c>
      <c r="CK264">
        <f t="shared" si="2671"/>
        <v>0</v>
      </c>
      <c r="CL264">
        <f t="shared" si="2671"/>
        <v>0</v>
      </c>
      <c r="CM264">
        <f t="shared" si="2671"/>
        <v>0</v>
      </c>
      <c r="CN264">
        <f t="shared" si="2671"/>
        <v>0</v>
      </c>
      <c r="CO264">
        <f t="shared" si="2671"/>
        <v>0</v>
      </c>
      <c r="CP264">
        <f t="shared" si="2671"/>
        <v>0</v>
      </c>
      <c r="CQ264">
        <f t="shared" si="2671"/>
        <v>0</v>
      </c>
      <c r="CR264">
        <f t="shared" si="2671"/>
        <v>0</v>
      </c>
    </row>
    <row r="265" spans="1:96" ht="15" customHeight="1" x14ac:dyDescent="0.35">
      <c r="A265" s="21" t="s">
        <v>99</v>
      </c>
      <c r="B265" s="21">
        <v>227350</v>
      </c>
      <c r="C265" s="21">
        <v>227400</v>
      </c>
      <c r="D265" s="21">
        <f t="shared" si="2971"/>
        <v>50</v>
      </c>
      <c r="E265" s="21"/>
      <c r="F265" s="21"/>
      <c r="G265" s="23">
        <v>2400</v>
      </c>
      <c r="H265" s="81"/>
      <c r="I265" s="81"/>
      <c r="J265" s="81"/>
      <c r="K265" s="81"/>
      <c r="L265" s="81"/>
      <c r="M265" s="81"/>
      <c r="N265" s="81"/>
      <c r="O265" s="81"/>
      <c r="P265" s="23">
        <v>5</v>
      </c>
      <c r="Q265" s="79"/>
      <c r="R265" s="79"/>
      <c r="S265" s="79"/>
      <c r="T265" s="79"/>
      <c r="U265" s="79"/>
      <c r="V265" s="79"/>
      <c r="W265" s="79"/>
      <c r="X265" s="79"/>
      <c r="Y265" s="23">
        <v>5</v>
      </c>
      <c r="Z265" s="25">
        <v>3.2254857169560031E-2</v>
      </c>
      <c r="AA265" s="25">
        <v>6.9885714285714291E-3</v>
      </c>
      <c r="AB265" s="25">
        <v>1.8897142857142858E-3</v>
      </c>
      <c r="AC265" s="25">
        <v>1.1822857142857143E-3</v>
      </c>
      <c r="AD265" s="25">
        <v>7.1479999999999998E-3</v>
      </c>
      <c r="AE265" s="25">
        <v>1.7657142857142856E-3</v>
      </c>
      <c r="AF265" s="25">
        <v>8.2971428571428573E-4</v>
      </c>
      <c r="AG265" s="25">
        <v>0</v>
      </c>
      <c r="AH265" s="23">
        <v>1</v>
      </c>
      <c r="AI265" s="77"/>
      <c r="AJ265" s="77"/>
      <c r="AK265" s="77"/>
      <c r="AL265" s="77"/>
      <c r="AM265" s="77"/>
      <c r="AN265" s="77"/>
      <c r="AO265" s="77"/>
      <c r="AP265" s="77"/>
      <c r="BE265">
        <f t="shared" ref="BE265:BT265" si="3039">+BE264</f>
        <v>0</v>
      </c>
      <c r="BF265">
        <f t="shared" si="3039"/>
        <v>0</v>
      </c>
      <c r="BG265">
        <f t="shared" si="3039"/>
        <v>0</v>
      </c>
      <c r="BH265">
        <f t="shared" si="3039"/>
        <v>0</v>
      </c>
      <c r="BI265">
        <f t="shared" si="3039"/>
        <v>0</v>
      </c>
      <c r="BJ265">
        <f t="shared" si="3039"/>
        <v>0</v>
      </c>
      <c r="BK265">
        <f t="shared" si="3039"/>
        <v>0</v>
      </c>
      <c r="BL265">
        <f t="shared" si="3039"/>
        <v>0</v>
      </c>
      <c r="BM265">
        <f t="shared" si="3039"/>
        <v>0</v>
      </c>
      <c r="BN265">
        <f t="shared" si="3039"/>
        <v>0</v>
      </c>
      <c r="BO265">
        <f t="shared" si="3039"/>
        <v>0</v>
      </c>
      <c r="BP265">
        <f t="shared" si="3039"/>
        <v>0</v>
      </c>
      <c r="BQ265">
        <f t="shared" si="3039"/>
        <v>0</v>
      </c>
      <c r="BR265">
        <f t="shared" si="3039"/>
        <v>0</v>
      </c>
      <c r="BS265">
        <f t="shared" si="3039"/>
        <v>0</v>
      </c>
      <c r="BT265">
        <f t="shared" si="3039"/>
        <v>0</v>
      </c>
      <c r="BU265">
        <f t="shared" si="2669"/>
        <v>0</v>
      </c>
      <c r="BV265">
        <f t="shared" si="2669"/>
        <v>0</v>
      </c>
      <c r="BW265">
        <f t="shared" si="2669"/>
        <v>0</v>
      </c>
      <c r="BX265">
        <f t="shared" si="2669"/>
        <v>0</v>
      </c>
      <c r="BY265">
        <f t="shared" si="2669"/>
        <v>0</v>
      </c>
      <c r="BZ265">
        <f t="shared" si="2669"/>
        <v>0</v>
      </c>
      <c r="CA265">
        <f t="shared" si="2669"/>
        <v>0</v>
      </c>
      <c r="CB265">
        <f t="shared" si="2669"/>
        <v>0</v>
      </c>
      <c r="CC265">
        <f t="shared" ref="CC265:CJ265" si="3040">+CC264</f>
        <v>0</v>
      </c>
      <c r="CD265">
        <f t="shared" si="3040"/>
        <v>0</v>
      </c>
      <c r="CE265">
        <f t="shared" si="3040"/>
        <v>0</v>
      </c>
      <c r="CF265">
        <f t="shared" si="3040"/>
        <v>0</v>
      </c>
      <c r="CG265">
        <f t="shared" si="3040"/>
        <v>0</v>
      </c>
      <c r="CH265">
        <f t="shared" si="3040"/>
        <v>0</v>
      </c>
      <c r="CI265">
        <f t="shared" si="3040"/>
        <v>0</v>
      </c>
      <c r="CJ265">
        <f t="shared" si="3040"/>
        <v>0</v>
      </c>
      <c r="CK265">
        <f t="shared" si="2671"/>
        <v>0</v>
      </c>
      <c r="CL265">
        <f t="shared" si="2671"/>
        <v>0</v>
      </c>
      <c r="CM265">
        <f t="shared" si="2671"/>
        <v>0</v>
      </c>
      <c r="CN265">
        <f t="shared" si="2671"/>
        <v>0</v>
      </c>
      <c r="CO265">
        <f t="shared" si="2671"/>
        <v>0</v>
      </c>
      <c r="CP265">
        <f t="shared" si="2671"/>
        <v>0</v>
      </c>
      <c r="CQ265">
        <f t="shared" si="2671"/>
        <v>0</v>
      </c>
      <c r="CR265">
        <f t="shared" si="2671"/>
        <v>0</v>
      </c>
    </row>
    <row r="266" spans="1:96" ht="15" customHeight="1" x14ac:dyDescent="0.35">
      <c r="A266" s="21" t="s">
        <v>99</v>
      </c>
      <c r="B266" s="21">
        <v>227400</v>
      </c>
      <c r="C266" s="21">
        <v>227450</v>
      </c>
      <c r="D266" s="21">
        <f t="shared" si="2971"/>
        <v>50</v>
      </c>
      <c r="E266" s="21" t="s">
        <v>100</v>
      </c>
      <c r="F266" s="21"/>
      <c r="G266" s="23">
        <v>2400</v>
      </c>
      <c r="H266" s="80">
        <v>1876.6182187358902</v>
      </c>
      <c r="I266" s="80">
        <v>1609.110863711549</v>
      </c>
      <c r="J266" s="80">
        <v>1446.1926818728605</v>
      </c>
      <c r="K266" s="80">
        <v>2003.9719011670181</v>
      </c>
      <c r="L266" s="80">
        <v>3017.7980630519132</v>
      </c>
      <c r="M266" s="80">
        <v>2809.9473180462492</v>
      </c>
      <c r="N266" s="80">
        <v>2059.9663955920446</v>
      </c>
      <c r="O266" s="80">
        <v>1813.2832406550688</v>
      </c>
      <c r="P266" s="23">
        <v>5</v>
      </c>
      <c r="Q266" s="78">
        <v>2.2999999999999998</v>
      </c>
      <c r="R266" s="78">
        <v>4</v>
      </c>
      <c r="S266" s="78">
        <v>3.1</v>
      </c>
      <c r="T266" s="78">
        <v>4.3</v>
      </c>
      <c r="U266" s="78">
        <v>4.0999999999999996</v>
      </c>
      <c r="V266" s="78">
        <v>3</v>
      </c>
      <c r="W266" s="78">
        <v>4.5999999999999996</v>
      </c>
      <c r="X266" s="78">
        <v>2.4</v>
      </c>
      <c r="Y266" s="23">
        <v>5</v>
      </c>
      <c r="Z266" s="25">
        <v>4.04611428615025E-2</v>
      </c>
      <c r="AA266" s="25">
        <v>1.3609142857142856E-2</v>
      </c>
      <c r="AB266" s="25">
        <v>1.1657142857142857E-4</v>
      </c>
      <c r="AC266" s="25">
        <v>3.4799999999999995E-4</v>
      </c>
      <c r="AD266" s="25">
        <v>1.7368000000000001E-2</v>
      </c>
      <c r="AE266" s="25">
        <v>1.1524E-2</v>
      </c>
      <c r="AF266" s="25">
        <v>0.4267285714285714</v>
      </c>
      <c r="AG266" s="25">
        <v>9.0719999999999985E-3</v>
      </c>
      <c r="AH266" s="23">
        <v>1</v>
      </c>
      <c r="AI266" s="76">
        <v>0</v>
      </c>
      <c r="AJ266" s="76">
        <v>0</v>
      </c>
      <c r="AK266" s="76">
        <v>1.3714285714285714E-2</v>
      </c>
      <c r="AL266" s="76">
        <v>0</v>
      </c>
      <c r="AM266" s="76">
        <v>0</v>
      </c>
      <c r="AN266" s="76">
        <v>4.0000000000000001E-3</v>
      </c>
      <c r="AO266" s="76">
        <v>1.7142857142857144E-2</v>
      </c>
      <c r="AP266" s="76">
        <v>5.4285714285714284E-3</v>
      </c>
      <c r="BE266">
        <f>+IF(H266&gt;2400,1,0)</f>
        <v>0</v>
      </c>
      <c r="BF266">
        <f t="shared" ref="BF266" si="3041">+IF(I266&gt;2400,1,0)</f>
        <v>0</v>
      </c>
      <c r="BG266">
        <f t="shared" ref="BG266" si="3042">+IF(J266&gt;2400,1,0)</f>
        <v>0</v>
      </c>
      <c r="BH266">
        <f t="shared" ref="BH266" si="3043">+IF(K266&gt;2400,1,0)</f>
        <v>0</v>
      </c>
      <c r="BI266">
        <f t="shared" ref="BI266" si="3044">+IF(L266&gt;2400,1,0)</f>
        <v>1</v>
      </c>
      <c r="BJ266">
        <f t="shared" ref="BJ266" si="3045">+IF(M266&gt;2400,1,0)</f>
        <v>1</v>
      </c>
      <c r="BK266">
        <f t="shared" ref="BK266" si="3046">+IF(N266&gt;2400,1,0)</f>
        <v>0</v>
      </c>
      <c r="BL266">
        <f t="shared" ref="BL266" si="3047">+IF(O266&gt;2400,1,0)</f>
        <v>0</v>
      </c>
      <c r="BM266">
        <f>+IF(Q266&gt;5,1,0)</f>
        <v>0</v>
      </c>
      <c r="BN266">
        <f t="shared" ref="BN266" si="3048">+IF(R266&gt;5,1,0)</f>
        <v>0</v>
      </c>
      <c r="BO266">
        <f t="shared" ref="BO266" si="3049">+IF(S266&gt;5,1,0)</f>
        <v>0</v>
      </c>
      <c r="BP266">
        <f t="shared" ref="BP266" si="3050">+IF(T266&gt;5,1,0)</f>
        <v>0</v>
      </c>
      <c r="BQ266">
        <f t="shared" ref="BQ266" si="3051">+IF(U266&gt;5,1,0)</f>
        <v>0</v>
      </c>
      <c r="BR266">
        <f t="shared" ref="BR266" si="3052">+IF(V266&gt;5,1,0)</f>
        <v>0</v>
      </c>
      <c r="BS266">
        <f t="shared" ref="BS266" si="3053">+IF(W266&gt;5,1,0)</f>
        <v>0</v>
      </c>
      <c r="BT266">
        <f t="shared" ref="BT266" si="3054">+IF(X266&gt;5,1,0)</f>
        <v>0</v>
      </c>
      <c r="BU266">
        <f t="shared" si="2669"/>
        <v>0</v>
      </c>
      <c r="BV266">
        <f t="shared" si="2669"/>
        <v>0</v>
      </c>
      <c r="BW266">
        <f t="shared" si="2669"/>
        <v>0</v>
      </c>
      <c r="BX266">
        <f t="shared" ref="BX266:CB304" si="3055">+IF(AC266&gt;5,1,0)</f>
        <v>0</v>
      </c>
      <c r="BY266">
        <f t="shared" si="3055"/>
        <v>0</v>
      </c>
      <c r="BZ266">
        <f t="shared" si="3055"/>
        <v>0</v>
      </c>
      <c r="CA266">
        <f t="shared" si="3055"/>
        <v>0</v>
      </c>
      <c r="CB266">
        <f t="shared" si="3055"/>
        <v>0</v>
      </c>
      <c r="CC266">
        <f>+IF(AI266&gt;1,1,0)</f>
        <v>0</v>
      </c>
      <c r="CD266">
        <f t="shared" ref="CD266" si="3056">+IF(AJ266&gt;1,1,0)</f>
        <v>0</v>
      </c>
      <c r="CE266">
        <f t="shared" ref="CE266" si="3057">+IF(AK266&gt;1,1,0)</f>
        <v>0</v>
      </c>
      <c r="CF266">
        <f t="shared" ref="CF266" si="3058">+IF(AL266&gt;1,1,0)</f>
        <v>0</v>
      </c>
      <c r="CG266">
        <f t="shared" ref="CG266" si="3059">+IF(AM266&gt;1,1,0)</f>
        <v>0</v>
      </c>
      <c r="CH266">
        <f t="shared" ref="CH266" si="3060">+IF(AN266&gt;1,1,0)</f>
        <v>0</v>
      </c>
      <c r="CI266">
        <f t="shared" ref="CI266" si="3061">+IF(AO266&gt;1,1,0)</f>
        <v>0</v>
      </c>
      <c r="CJ266">
        <f t="shared" ref="CJ266" si="3062">+IF(AP266&gt;1,1,0)</f>
        <v>0</v>
      </c>
      <c r="CK266">
        <f t="shared" si="2671"/>
        <v>0</v>
      </c>
      <c r="CL266">
        <f t="shared" si="2671"/>
        <v>0</v>
      </c>
      <c r="CM266">
        <f t="shared" si="2671"/>
        <v>0</v>
      </c>
      <c r="CN266">
        <f t="shared" ref="CN266:CR304" si="3063">MAX(BH266,BP266,BX266,CF266)*$D266</f>
        <v>0</v>
      </c>
      <c r="CO266">
        <f t="shared" si="3063"/>
        <v>50</v>
      </c>
      <c r="CP266">
        <f t="shared" si="3063"/>
        <v>50</v>
      </c>
      <c r="CQ266">
        <f t="shared" si="3063"/>
        <v>0</v>
      </c>
      <c r="CR266">
        <f t="shared" si="3063"/>
        <v>0</v>
      </c>
    </row>
    <row r="267" spans="1:96" ht="15" customHeight="1" x14ac:dyDescent="0.35">
      <c r="A267" s="21" t="s">
        <v>99</v>
      </c>
      <c r="B267" s="21">
        <v>227450</v>
      </c>
      <c r="C267" s="21">
        <v>227500</v>
      </c>
      <c r="D267" s="21">
        <f t="shared" si="2971"/>
        <v>50</v>
      </c>
      <c r="E267" s="21"/>
      <c r="F267" s="21"/>
      <c r="G267" s="23">
        <v>2400</v>
      </c>
      <c r="H267" s="81"/>
      <c r="I267" s="81"/>
      <c r="J267" s="81"/>
      <c r="K267" s="81"/>
      <c r="L267" s="81"/>
      <c r="M267" s="81"/>
      <c r="N267" s="81"/>
      <c r="O267" s="81"/>
      <c r="P267" s="23">
        <v>5</v>
      </c>
      <c r="Q267" s="79"/>
      <c r="R267" s="79"/>
      <c r="S267" s="79"/>
      <c r="T267" s="79"/>
      <c r="U267" s="79"/>
      <c r="V267" s="79"/>
      <c r="W267" s="79"/>
      <c r="X267" s="79"/>
      <c r="Y267" s="23">
        <v>5</v>
      </c>
      <c r="Z267" s="25">
        <v>2.3117714308329988E-2</v>
      </c>
      <c r="AA267" s="25">
        <v>1.2762285714285714E-2</v>
      </c>
      <c r="AB267" s="25">
        <v>1.2960000000000001E-3</v>
      </c>
      <c r="AC267" s="25">
        <v>1.1977714285714286E-2</v>
      </c>
      <c r="AD267" s="25">
        <v>6.2411428571428574E-3</v>
      </c>
      <c r="AE267" s="25">
        <v>6.2171428571428577E-4</v>
      </c>
      <c r="AF267" s="25">
        <v>0</v>
      </c>
      <c r="AG267" s="25">
        <v>2.8994285714285719E-3</v>
      </c>
      <c r="AH267" s="23">
        <v>1</v>
      </c>
      <c r="AI267" s="77"/>
      <c r="AJ267" s="77"/>
      <c r="AK267" s="77"/>
      <c r="AL267" s="77"/>
      <c r="AM267" s="77"/>
      <c r="AN267" s="77"/>
      <c r="AO267" s="77"/>
      <c r="AP267" s="77"/>
      <c r="BE267">
        <f t="shared" ref="BE267:BT267" si="3064">+BE266</f>
        <v>0</v>
      </c>
      <c r="BF267">
        <f t="shared" si="3064"/>
        <v>0</v>
      </c>
      <c r="BG267">
        <f t="shared" si="3064"/>
        <v>0</v>
      </c>
      <c r="BH267">
        <f t="shared" si="3064"/>
        <v>0</v>
      </c>
      <c r="BI267">
        <f t="shared" si="3064"/>
        <v>1</v>
      </c>
      <c r="BJ267">
        <f t="shared" si="3064"/>
        <v>1</v>
      </c>
      <c r="BK267">
        <f t="shared" si="3064"/>
        <v>0</v>
      </c>
      <c r="BL267">
        <f t="shared" si="3064"/>
        <v>0</v>
      </c>
      <c r="BM267">
        <f t="shared" si="3064"/>
        <v>0</v>
      </c>
      <c r="BN267">
        <f t="shared" si="3064"/>
        <v>0</v>
      </c>
      <c r="BO267">
        <f t="shared" si="3064"/>
        <v>0</v>
      </c>
      <c r="BP267">
        <f t="shared" si="3064"/>
        <v>0</v>
      </c>
      <c r="BQ267">
        <f t="shared" si="3064"/>
        <v>0</v>
      </c>
      <c r="BR267">
        <f t="shared" si="3064"/>
        <v>0</v>
      </c>
      <c r="BS267">
        <f t="shared" si="3064"/>
        <v>0</v>
      </c>
      <c r="BT267">
        <f t="shared" si="3064"/>
        <v>0</v>
      </c>
      <c r="BU267">
        <f t="shared" ref="BU267:CB305" si="3065">+IF(Z267&gt;5,1,0)</f>
        <v>0</v>
      </c>
      <c r="BV267">
        <f t="shared" si="3065"/>
        <v>0</v>
      </c>
      <c r="BW267">
        <f t="shared" si="3065"/>
        <v>0</v>
      </c>
      <c r="BX267">
        <f t="shared" si="3055"/>
        <v>0</v>
      </c>
      <c r="BY267">
        <f t="shared" si="3055"/>
        <v>0</v>
      </c>
      <c r="BZ267">
        <f t="shared" si="3055"/>
        <v>0</v>
      </c>
      <c r="CA267">
        <f t="shared" si="3055"/>
        <v>0</v>
      </c>
      <c r="CB267">
        <f t="shared" si="3055"/>
        <v>0</v>
      </c>
      <c r="CC267">
        <f t="shared" ref="CC267:CJ267" si="3066">+CC266</f>
        <v>0</v>
      </c>
      <c r="CD267">
        <f t="shared" si="3066"/>
        <v>0</v>
      </c>
      <c r="CE267">
        <f t="shared" si="3066"/>
        <v>0</v>
      </c>
      <c r="CF267">
        <f t="shared" si="3066"/>
        <v>0</v>
      </c>
      <c r="CG267">
        <f t="shared" si="3066"/>
        <v>0</v>
      </c>
      <c r="CH267">
        <f t="shared" si="3066"/>
        <v>0</v>
      </c>
      <c r="CI267">
        <f t="shared" si="3066"/>
        <v>0</v>
      </c>
      <c r="CJ267">
        <f t="shared" si="3066"/>
        <v>0</v>
      </c>
      <c r="CK267">
        <f t="shared" ref="CK267:CR305" si="3067">MAX(BE267,BM267,BU267,CC267)*$D267</f>
        <v>0</v>
      </c>
      <c r="CL267">
        <f t="shared" si="3067"/>
        <v>0</v>
      </c>
      <c r="CM267">
        <f t="shared" si="3067"/>
        <v>0</v>
      </c>
      <c r="CN267">
        <f t="shared" si="3063"/>
        <v>0</v>
      </c>
      <c r="CO267">
        <f t="shared" si="3063"/>
        <v>50</v>
      </c>
      <c r="CP267">
        <f t="shared" si="3063"/>
        <v>50</v>
      </c>
      <c r="CQ267">
        <f t="shared" si="3063"/>
        <v>0</v>
      </c>
      <c r="CR267">
        <f t="shared" si="3063"/>
        <v>0</v>
      </c>
    </row>
    <row r="268" spans="1:96" ht="15" customHeight="1" x14ac:dyDescent="0.35">
      <c r="A268" s="21" t="s">
        <v>99</v>
      </c>
      <c r="B268" s="21">
        <v>227500</v>
      </c>
      <c r="C268" s="21">
        <v>227550</v>
      </c>
      <c r="D268" s="21">
        <f t="shared" si="2971"/>
        <v>50</v>
      </c>
      <c r="E268" s="21"/>
      <c r="F268" s="21"/>
      <c r="G268" s="23">
        <v>2400</v>
      </c>
      <c r="H268" s="80">
        <v>1262.394364085967</v>
      </c>
      <c r="I268" s="80">
        <v>1430.7754662248362</v>
      </c>
      <c r="J268" s="80">
        <v>1508.0363927539986</v>
      </c>
      <c r="K268" s="80">
        <v>1323.3614732793083</v>
      </c>
      <c r="L268" s="80">
        <v>977.31298874530353</v>
      </c>
      <c r="M268" s="80">
        <v>955.15248948738645</v>
      </c>
      <c r="N268" s="80">
        <v>1508.0363927539986</v>
      </c>
      <c r="O268" s="80">
        <v>999.52746101122636</v>
      </c>
      <c r="P268" s="23">
        <v>5</v>
      </c>
      <c r="Q268" s="78">
        <v>2.2999999999999998</v>
      </c>
      <c r="R268" s="78">
        <v>4</v>
      </c>
      <c r="S268" s="78">
        <v>3.5</v>
      </c>
      <c r="T268" s="78">
        <v>4.0999999999999996</v>
      </c>
      <c r="U268" s="78">
        <v>4.5</v>
      </c>
      <c r="V268" s="78">
        <v>3</v>
      </c>
      <c r="W268" s="78">
        <v>4.0999999999999996</v>
      </c>
      <c r="X268" s="78">
        <v>2.4</v>
      </c>
      <c r="Y268" s="23">
        <v>5</v>
      </c>
      <c r="Z268" s="25">
        <v>1.1652571413857594E-2</v>
      </c>
      <c r="AA268" s="25">
        <v>5.9485714285714289E-3</v>
      </c>
      <c r="AB268" s="25">
        <v>2.1714285714285715E-4</v>
      </c>
      <c r="AC268" s="25">
        <v>5.2508571428571422E-3</v>
      </c>
      <c r="AD268" s="25">
        <v>0</v>
      </c>
      <c r="AE268" s="25">
        <v>0</v>
      </c>
      <c r="AF268" s="25">
        <v>0</v>
      </c>
      <c r="AG268" s="25">
        <v>0</v>
      </c>
      <c r="AH268" s="23">
        <v>1</v>
      </c>
      <c r="AI268" s="76">
        <v>1.7142857291868752E-3</v>
      </c>
      <c r="AJ268" s="76">
        <v>0</v>
      </c>
      <c r="AK268" s="76">
        <v>0</v>
      </c>
      <c r="AL268" s="76">
        <v>4.8571428571428576E-3</v>
      </c>
      <c r="AM268" s="76">
        <v>4.2857142857142859E-3</v>
      </c>
      <c r="AN268" s="76">
        <v>0</v>
      </c>
      <c r="AO268" s="76">
        <v>7.7142857142857143E-3</v>
      </c>
      <c r="AP268" s="76">
        <v>5.1428571428571426E-3</v>
      </c>
      <c r="BE268">
        <f>+IF(H268&gt;2400,1,0)</f>
        <v>0</v>
      </c>
      <c r="BF268">
        <f t="shared" ref="BF268" si="3068">+IF(I268&gt;2400,1,0)</f>
        <v>0</v>
      </c>
      <c r="BG268">
        <f t="shared" ref="BG268" si="3069">+IF(J268&gt;2400,1,0)</f>
        <v>0</v>
      </c>
      <c r="BH268">
        <f t="shared" ref="BH268" si="3070">+IF(K268&gt;2400,1,0)</f>
        <v>0</v>
      </c>
      <c r="BI268">
        <f t="shared" ref="BI268" si="3071">+IF(L268&gt;2400,1,0)</f>
        <v>0</v>
      </c>
      <c r="BJ268">
        <f t="shared" ref="BJ268" si="3072">+IF(M268&gt;2400,1,0)</f>
        <v>0</v>
      </c>
      <c r="BK268">
        <f t="shared" ref="BK268" si="3073">+IF(N268&gt;2400,1,0)</f>
        <v>0</v>
      </c>
      <c r="BL268">
        <f t="shared" ref="BL268" si="3074">+IF(O268&gt;2400,1,0)</f>
        <v>0</v>
      </c>
      <c r="BM268">
        <f>+IF(Q268&gt;5,1,0)</f>
        <v>0</v>
      </c>
      <c r="BN268">
        <f t="shared" ref="BN268" si="3075">+IF(R268&gt;5,1,0)</f>
        <v>0</v>
      </c>
      <c r="BO268">
        <f t="shared" ref="BO268" si="3076">+IF(S268&gt;5,1,0)</f>
        <v>0</v>
      </c>
      <c r="BP268">
        <f t="shared" ref="BP268" si="3077">+IF(T268&gt;5,1,0)</f>
        <v>0</v>
      </c>
      <c r="BQ268">
        <f t="shared" ref="BQ268" si="3078">+IF(U268&gt;5,1,0)</f>
        <v>0</v>
      </c>
      <c r="BR268">
        <f t="shared" ref="BR268" si="3079">+IF(V268&gt;5,1,0)</f>
        <v>0</v>
      </c>
      <c r="BS268">
        <f t="shared" ref="BS268" si="3080">+IF(W268&gt;5,1,0)</f>
        <v>0</v>
      </c>
      <c r="BT268">
        <f t="shared" ref="BT268" si="3081">+IF(X268&gt;5,1,0)</f>
        <v>0</v>
      </c>
      <c r="BU268">
        <f t="shared" si="3065"/>
        <v>0</v>
      </c>
      <c r="BV268">
        <f t="shared" si="3065"/>
        <v>0</v>
      </c>
      <c r="BW268">
        <f t="shared" si="3065"/>
        <v>0</v>
      </c>
      <c r="BX268">
        <f t="shared" si="3055"/>
        <v>0</v>
      </c>
      <c r="BY268">
        <f t="shared" si="3055"/>
        <v>0</v>
      </c>
      <c r="BZ268">
        <f t="shared" si="3055"/>
        <v>0</v>
      </c>
      <c r="CA268">
        <f t="shared" si="3055"/>
        <v>0</v>
      </c>
      <c r="CB268">
        <f t="shared" si="3055"/>
        <v>0</v>
      </c>
      <c r="CC268">
        <f>+IF(AI268&gt;1,1,0)</f>
        <v>0</v>
      </c>
      <c r="CD268">
        <f t="shared" ref="CD268" si="3082">+IF(AJ268&gt;1,1,0)</f>
        <v>0</v>
      </c>
      <c r="CE268">
        <f t="shared" ref="CE268" si="3083">+IF(AK268&gt;1,1,0)</f>
        <v>0</v>
      </c>
      <c r="CF268">
        <f t="shared" ref="CF268" si="3084">+IF(AL268&gt;1,1,0)</f>
        <v>0</v>
      </c>
      <c r="CG268">
        <f t="shared" ref="CG268" si="3085">+IF(AM268&gt;1,1,0)</f>
        <v>0</v>
      </c>
      <c r="CH268">
        <f t="shared" ref="CH268" si="3086">+IF(AN268&gt;1,1,0)</f>
        <v>0</v>
      </c>
      <c r="CI268">
        <f t="shared" ref="CI268" si="3087">+IF(AO268&gt;1,1,0)</f>
        <v>0</v>
      </c>
      <c r="CJ268">
        <f t="shared" ref="CJ268" si="3088">+IF(AP268&gt;1,1,0)</f>
        <v>0</v>
      </c>
      <c r="CK268">
        <f t="shared" si="3067"/>
        <v>0</v>
      </c>
      <c r="CL268">
        <f t="shared" si="3067"/>
        <v>0</v>
      </c>
      <c r="CM268">
        <f t="shared" si="3067"/>
        <v>0</v>
      </c>
      <c r="CN268">
        <f t="shared" si="3063"/>
        <v>0</v>
      </c>
      <c r="CO268">
        <f t="shared" si="3063"/>
        <v>0</v>
      </c>
      <c r="CP268">
        <f t="shared" si="3063"/>
        <v>0</v>
      </c>
      <c r="CQ268">
        <f t="shared" si="3063"/>
        <v>0</v>
      </c>
      <c r="CR268">
        <f t="shared" si="3063"/>
        <v>0</v>
      </c>
    </row>
    <row r="269" spans="1:96" ht="15" customHeight="1" x14ac:dyDescent="0.35">
      <c r="A269" s="21" t="s">
        <v>99</v>
      </c>
      <c r="B269" s="21">
        <v>227550</v>
      </c>
      <c r="C269" s="21">
        <v>227600</v>
      </c>
      <c r="D269" s="21">
        <f t="shared" si="2971"/>
        <v>50</v>
      </c>
      <c r="E269" s="21"/>
      <c r="F269" s="21"/>
      <c r="G269" s="23">
        <v>2400</v>
      </c>
      <c r="H269" s="81"/>
      <c r="I269" s="81"/>
      <c r="J269" s="81"/>
      <c r="K269" s="81"/>
      <c r="L269" s="81"/>
      <c r="M269" s="81"/>
      <c r="N269" s="81"/>
      <c r="O269" s="81"/>
      <c r="P269" s="23">
        <v>5</v>
      </c>
      <c r="Q269" s="79"/>
      <c r="R269" s="79"/>
      <c r="S269" s="79"/>
      <c r="T269" s="79"/>
      <c r="U269" s="79"/>
      <c r="V269" s="79"/>
      <c r="W269" s="79"/>
      <c r="X269" s="79"/>
      <c r="Y269" s="23">
        <v>5</v>
      </c>
      <c r="Z269" s="25">
        <v>4.50022859110151E-2</v>
      </c>
      <c r="AA269" s="25">
        <v>1.5280571428571428E-2</v>
      </c>
      <c r="AB269" s="25">
        <v>0</v>
      </c>
      <c r="AC269" s="25">
        <v>1.0399999999999998E-4</v>
      </c>
      <c r="AD269" s="25">
        <v>3.4554285714285715E-3</v>
      </c>
      <c r="AE269" s="25">
        <v>2.3068571428571435E-3</v>
      </c>
      <c r="AF269" s="25">
        <v>1.1108571428571428E-3</v>
      </c>
      <c r="AG269" s="25">
        <v>3.0400000000000002E-4</v>
      </c>
      <c r="AH269" s="23">
        <v>1</v>
      </c>
      <c r="AI269" s="77"/>
      <c r="AJ269" s="77"/>
      <c r="AK269" s="77"/>
      <c r="AL269" s="77"/>
      <c r="AM269" s="77"/>
      <c r="AN269" s="77"/>
      <c r="AO269" s="77"/>
      <c r="AP269" s="77"/>
      <c r="BE269">
        <f t="shared" ref="BE269:BT269" si="3089">+BE268</f>
        <v>0</v>
      </c>
      <c r="BF269">
        <f t="shared" si="3089"/>
        <v>0</v>
      </c>
      <c r="BG269">
        <f t="shared" si="3089"/>
        <v>0</v>
      </c>
      <c r="BH269">
        <f t="shared" si="3089"/>
        <v>0</v>
      </c>
      <c r="BI269">
        <f t="shared" si="3089"/>
        <v>0</v>
      </c>
      <c r="BJ269">
        <f t="shared" si="3089"/>
        <v>0</v>
      </c>
      <c r="BK269">
        <f t="shared" si="3089"/>
        <v>0</v>
      </c>
      <c r="BL269">
        <f t="shared" si="3089"/>
        <v>0</v>
      </c>
      <c r="BM269">
        <f t="shared" si="3089"/>
        <v>0</v>
      </c>
      <c r="BN269">
        <f t="shared" si="3089"/>
        <v>0</v>
      </c>
      <c r="BO269">
        <f t="shared" si="3089"/>
        <v>0</v>
      </c>
      <c r="BP269">
        <f t="shared" si="3089"/>
        <v>0</v>
      </c>
      <c r="BQ269">
        <f t="shared" si="3089"/>
        <v>0</v>
      </c>
      <c r="BR269">
        <f t="shared" si="3089"/>
        <v>0</v>
      </c>
      <c r="BS269">
        <f t="shared" si="3089"/>
        <v>0</v>
      </c>
      <c r="BT269">
        <f t="shared" si="3089"/>
        <v>0</v>
      </c>
      <c r="BU269">
        <f t="shared" si="3065"/>
        <v>0</v>
      </c>
      <c r="BV269">
        <f t="shared" si="3065"/>
        <v>0</v>
      </c>
      <c r="BW269">
        <f t="shared" si="3065"/>
        <v>0</v>
      </c>
      <c r="BX269">
        <f t="shared" si="3055"/>
        <v>0</v>
      </c>
      <c r="BY269">
        <f t="shared" si="3055"/>
        <v>0</v>
      </c>
      <c r="BZ269">
        <f t="shared" si="3055"/>
        <v>0</v>
      </c>
      <c r="CA269">
        <f t="shared" si="3055"/>
        <v>0</v>
      </c>
      <c r="CB269">
        <f t="shared" si="3055"/>
        <v>0</v>
      </c>
      <c r="CC269">
        <f t="shared" ref="CC269:CJ269" si="3090">+CC268</f>
        <v>0</v>
      </c>
      <c r="CD269">
        <f t="shared" si="3090"/>
        <v>0</v>
      </c>
      <c r="CE269">
        <f t="shared" si="3090"/>
        <v>0</v>
      </c>
      <c r="CF269">
        <f t="shared" si="3090"/>
        <v>0</v>
      </c>
      <c r="CG269">
        <f t="shared" si="3090"/>
        <v>0</v>
      </c>
      <c r="CH269">
        <f t="shared" si="3090"/>
        <v>0</v>
      </c>
      <c r="CI269">
        <f t="shared" si="3090"/>
        <v>0</v>
      </c>
      <c r="CJ269">
        <f t="shared" si="3090"/>
        <v>0</v>
      </c>
      <c r="CK269">
        <f t="shared" si="3067"/>
        <v>0</v>
      </c>
      <c r="CL269">
        <f t="shared" si="3067"/>
        <v>0</v>
      </c>
      <c r="CM269">
        <f t="shared" si="3067"/>
        <v>0</v>
      </c>
      <c r="CN269">
        <f t="shared" si="3063"/>
        <v>0</v>
      </c>
      <c r="CO269">
        <f t="shared" si="3063"/>
        <v>0</v>
      </c>
      <c r="CP269">
        <f t="shared" si="3063"/>
        <v>0</v>
      </c>
      <c r="CQ269">
        <f t="shared" si="3063"/>
        <v>0</v>
      </c>
      <c r="CR269">
        <f t="shared" si="3063"/>
        <v>0</v>
      </c>
    </row>
    <row r="270" spans="1:96" ht="15" customHeight="1" x14ac:dyDescent="0.35">
      <c r="A270" s="21" t="s">
        <v>99</v>
      </c>
      <c r="B270" s="21">
        <v>227600</v>
      </c>
      <c r="C270" s="21">
        <v>227650</v>
      </c>
      <c r="D270" s="21">
        <f t="shared" si="2971"/>
        <v>50</v>
      </c>
      <c r="E270" s="21"/>
      <c r="F270" s="21"/>
      <c r="G270" s="23">
        <v>2400</v>
      </c>
      <c r="H270" s="80">
        <v>736.75336933339804</v>
      </c>
      <c r="I270" s="80">
        <v>751.11894250048181</v>
      </c>
      <c r="J270" s="80">
        <v>758.3128189981494</v>
      </c>
      <c r="K270" s="80">
        <v>1186.6283976915838</v>
      </c>
      <c r="L270" s="80">
        <v>700.97149352564429</v>
      </c>
      <c r="M270" s="80">
        <v>794.39092511623846</v>
      </c>
      <c r="N270" s="80">
        <v>1209.305266306578</v>
      </c>
      <c r="O270" s="80">
        <v>1338.6509464129631</v>
      </c>
      <c r="P270" s="23">
        <v>5</v>
      </c>
      <c r="Q270" s="78">
        <v>1.9</v>
      </c>
      <c r="R270" s="78">
        <v>3.7</v>
      </c>
      <c r="S270" s="78">
        <v>3.6</v>
      </c>
      <c r="T270" s="78">
        <v>4.5</v>
      </c>
      <c r="U270" s="78">
        <v>5</v>
      </c>
      <c r="V270" s="78">
        <v>3.4</v>
      </c>
      <c r="W270" s="78">
        <v>3.8</v>
      </c>
      <c r="X270" s="78">
        <v>2.2999999999999998</v>
      </c>
      <c r="Y270" s="23">
        <v>5</v>
      </c>
      <c r="Z270" s="25">
        <v>1.0220571355819701E-2</v>
      </c>
      <c r="AA270" s="25">
        <v>4.6051428571428571E-3</v>
      </c>
      <c r="AB270" s="25">
        <v>4.7542857142857141E-4</v>
      </c>
      <c r="AC270" s="25">
        <v>1.8114285714285717E-3</v>
      </c>
      <c r="AD270" s="25">
        <v>9.5182857142857152E-3</v>
      </c>
      <c r="AE270" s="25">
        <v>4.0514285714285712E-4</v>
      </c>
      <c r="AF270" s="25">
        <v>3.4868571428571427E-3</v>
      </c>
      <c r="AG270" s="25">
        <v>2.1565714285714287E-3</v>
      </c>
      <c r="AH270" s="23">
        <v>1</v>
      </c>
      <c r="AI270" s="76">
        <v>0</v>
      </c>
      <c r="AJ270" s="76">
        <v>0</v>
      </c>
      <c r="AK270" s="76">
        <v>0</v>
      </c>
      <c r="AL270" s="76">
        <v>0</v>
      </c>
      <c r="AM270" s="76">
        <v>5.7142857142857143E-3</v>
      </c>
      <c r="AN270" s="76">
        <v>0</v>
      </c>
      <c r="AO270" s="76">
        <v>0</v>
      </c>
      <c r="AP270" s="76">
        <v>1.3714285714285714E-2</v>
      </c>
      <c r="BE270">
        <f>+IF(H270&gt;2400,1,0)</f>
        <v>0</v>
      </c>
      <c r="BF270">
        <f t="shared" ref="BF270" si="3091">+IF(I270&gt;2400,1,0)</f>
        <v>0</v>
      </c>
      <c r="BG270">
        <f t="shared" ref="BG270" si="3092">+IF(J270&gt;2400,1,0)</f>
        <v>0</v>
      </c>
      <c r="BH270">
        <f t="shared" ref="BH270" si="3093">+IF(K270&gt;2400,1,0)</f>
        <v>0</v>
      </c>
      <c r="BI270">
        <f t="shared" ref="BI270" si="3094">+IF(L270&gt;2400,1,0)</f>
        <v>0</v>
      </c>
      <c r="BJ270">
        <f t="shared" ref="BJ270" si="3095">+IF(M270&gt;2400,1,0)</f>
        <v>0</v>
      </c>
      <c r="BK270">
        <f t="shared" ref="BK270" si="3096">+IF(N270&gt;2400,1,0)</f>
        <v>0</v>
      </c>
      <c r="BL270">
        <f t="shared" ref="BL270" si="3097">+IF(O270&gt;2400,1,0)</f>
        <v>0</v>
      </c>
      <c r="BM270">
        <f>+IF(Q270&gt;5,1,0)</f>
        <v>0</v>
      </c>
      <c r="BN270">
        <f t="shared" ref="BN270" si="3098">+IF(R270&gt;5,1,0)</f>
        <v>0</v>
      </c>
      <c r="BO270">
        <f t="shared" ref="BO270" si="3099">+IF(S270&gt;5,1,0)</f>
        <v>0</v>
      </c>
      <c r="BP270">
        <f t="shared" ref="BP270" si="3100">+IF(T270&gt;5,1,0)</f>
        <v>0</v>
      </c>
      <c r="BQ270">
        <f t="shared" ref="BQ270" si="3101">+IF(U270&gt;5,1,0)</f>
        <v>0</v>
      </c>
      <c r="BR270">
        <f t="shared" ref="BR270" si="3102">+IF(V270&gt;5,1,0)</f>
        <v>0</v>
      </c>
      <c r="BS270">
        <f t="shared" ref="BS270" si="3103">+IF(W270&gt;5,1,0)</f>
        <v>0</v>
      </c>
      <c r="BT270">
        <f t="shared" ref="BT270" si="3104">+IF(X270&gt;5,1,0)</f>
        <v>0</v>
      </c>
      <c r="BU270">
        <f t="shared" si="3065"/>
        <v>0</v>
      </c>
      <c r="BV270">
        <f t="shared" si="3065"/>
        <v>0</v>
      </c>
      <c r="BW270">
        <f t="shared" si="3065"/>
        <v>0</v>
      </c>
      <c r="BX270">
        <f t="shared" si="3055"/>
        <v>0</v>
      </c>
      <c r="BY270">
        <f t="shared" si="3055"/>
        <v>0</v>
      </c>
      <c r="BZ270">
        <f t="shared" si="3055"/>
        <v>0</v>
      </c>
      <c r="CA270">
        <f t="shared" si="3055"/>
        <v>0</v>
      </c>
      <c r="CB270">
        <f t="shared" si="3055"/>
        <v>0</v>
      </c>
      <c r="CC270">
        <f>+IF(AI270&gt;1,1,0)</f>
        <v>0</v>
      </c>
      <c r="CD270">
        <f t="shared" ref="CD270" si="3105">+IF(AJ270&gt;1,1,0)</f>
        <v>0</v>
      </c>
      <c r="CE270">
        <f t="shared" ref="CE270" si="3106">+IF(AK270&gt;1,1,0)</f>
        <v>0</v>
      </c>
      <c r="CF270">
        <f t="shared" ref="CF270" si="3107">+IF(AL270&gt;1,1,0)</f>
        <v>0</v>
      </c>
      <c r="CG270">
        <f t="shared" ref="CG270" si="3108">+IF(AM270&gt;1,1,0)</f>
        <v>0</v>
      </c>
      <c r="CH270">
        <f t="shared" ref="CH270" si="3109">+IF(AN270&gt;1,1,0)</f>
        <v>0</v>
      </c>
      <c r="CI270">
        <f t="shared" ref="CI270" si="3110">+IF(AO270&gt;1,1,0)</f>
        <v>0</v>
      </c>
      <c r="CJ270">
        <f t="shared" ref="CJ270" si="3111">+IF(AP270&gt;1,1,0)</f>
        <v>0</v>
      </c>
      <c r="CK270">
        <f t="shared" si="3067"/>
        <v>0</v>
      </c>
      <c r="CL270">
        <f t="shared" si="3067"/>
        <v>0</v>
      </c>
      <c r="CM270">
        <f t="shared" si="3067"/>
        <v>0</v>
      </c>
      <c r="CN270">
        <f t="shared" si="3063"/>
        <v>0</v>
      </c>
      <c r="CO270">
        <f t="shared" si="3063"/>
        <v>0</v>
      </c>
      <c r="CP270">
        <f t="shared" si="3063"/>
        <v>0</v>
      </c>
      <c r="CQ270">
        <f t="shared" si="3063"/>
        <v>0</v>
      </c>
      <c r="CR270">
        <f t="shared" si="3063"/>
        <v>0</v>
      </c>
    </row>
    <row r="271" spans="1:96" ht="15" customHeight="1" x14ac:dyDescent="0.35">
      <c r="A271" s="21" t="s">
        <v>99</v>
      </c>
      <c r="B271" s="21">
        <v>227650</v>
      </c>
      <c r="C271" s="21">
        <v>227700</v>
      </c>
      <c r="D271" s="21">
        <f t="shared" si="2971"/>
        <v>50</v>
      </c>
      <c r="E271" s="21"/>
      <c r="F271" s="21"/>
      <c r="G271" s="23">
        <v>2400</v>
      </c>
      <c r="H271" s="81"/>
      <c r="I271" s="81"/>
      <c r="J271" s="81"/>
      <c r="K271" s="81"/>
      <c r="L271" s="81"/>
      <c r="M271" s="81"/>
      <c r="N271" s="81"/>
      <c r="O271" s="81"/>
      <c r="P271" s="23">
        <v>5</v>
      </c>
      <c r="Q271" s="79"/>
      <c r="R271" s="79"/>
      <c r="S271" s="79"/>
      <c r="T271" s="79"/>
      <c r="U271" s="79"/>
      <c r="V271" s="79"/>
      <c r="W271" s="79"/>
      <c r="X271" s="79"/>
      <c r="Y271" s="23">
        <v>5</v>
      </c>
      <c r="Z271" s="25">
        <v>1.7138857062203548E-2</v>
      </c>
      <c r="AA271" s="25">
        <v>5.2222857142857149E-3</v>
      </c>
      <c r="AB271" s="25">
        <v>0</v>
      </c>
      <c r="AC271" s="25">
        <v>9.9908571428571433E-3</v>
      </c>
      <c r="AD271" s="25">
        <v>8.7885714285714271E-4</v>
      </c>
      <c r="AE271" s="25">
        <v>2.1514285714285715E-3</v>
      </c>
      <c r="AF271" s="25">
        <v>0</v>
      </c>
      <c r="AG271" s="25">
        <v>3.3422857142857143E-3</v>
      </c>
      <c r="AH271" s="23">
        <v>1</v>
      </c>
      <c r="AI271" s="77"/>
      <c r="AJ271" s="77"/>
      <c r="AK271" s="77"/>
      <c r="AL271" s="77"/>
      <c r="AM271" s="77"/>
      <c r="AN271" s="77"/>
      <c r="AO271" s="77"/>
      <c r="AP271" s="77"/>
      <c r="BE271">
        <f t="shared" ref="BE271:BT271" si="3112">+BE270</f>
        <v>0</v>
      </c>
      <c r="BF271">
        <f t="shared" si="3112"/>
        <v>0</v>
      </c>
      <c r="BG271">
        <f t="shared" si="3112"/>
        <v>0</v>
      </c>
      <c r="BH271">
        <f t="shared" si="3112"/>
        <v>0</v>
      </c>
      <c r="BI271">
        <f t="shared" si="3112"/>
        <v>0</v>
      </c>
      <c r="BJ271">
        <f t="shared" si="3112"/>
        <v>0</v>
      </c>
      <c r="BK271">
        <f t="shared" si="3112"/>
        <v>0</v>
      </c>
      <c r="BL271">
        <f t="shared" si="3112"/>
        <v>0</v>
      </c>
      <c r="BM271">
        <f t="shared" si="3112"/>
        <v>0</v>
      </c>
      <c r="BN271">
        <f t="shared" si="3112"/>
        <v>0</v>
      </c>
      <c r="BO271">
        <f t="shared" si="3112"/>
        <v>0</v>
      </c>
      <c r="BP271">
        <f t="shared" si="3112"/>
        <v>0</v>
      </c>
      <c r="BQ271">
        <f t="shared" si="3112"/>
        <v>0</v>
      </c>
      <c r="BR271">
        <f t="shared" si="3112"/>
        <v>0</v>
      </c>
      <c r="BS271">
        <f t="shared" si="3112"/>
        <v>0</v>
      </c>
      <c r="BT271">
        <f t="shared" si="3112"/>
        <v>0</v>
      </c>
      <c r="BU271">
        <f t="shared" si="3065"/>
        <v>0</v>
      </c>
      <c r="BV271">
        <f t="shared" si="3065"/>
        <v>0</v>
      </c>
      <c r="BW271">
        <f t="shared" si="3065"/>
        <v>0</v>
      </c>
      <c r="BX271">
        <f t="shared" si="3055"/>
        <v>0</v>
      </c>
      <c r="BY271">
        <f t="shared" si="3055"/>
        <v>0</v>
      </c>
      <c r="BZ271">
        <f t="shared" si="3055"/>
        <v>0</v>
      </c>
      <c r="CA271">
        <f t="shared" si="3055"/>
        <v>0</v>
      </c>
      <c r="CB271">
        <f t="shared" si="3055"/>
        <v>0</v>
      </c>
      <c r="CC271">
        <f t="shared" ref="CC271:CJ271" si="3113">+CC270</f>
        <v>0</v>
      </c>
      <c r="CD271">
        <f t="shared" si="3113"/>
        <v>0</v>
      </c>
      <c r="CE271">
        <f t="shared" si="3113"/>
        <v>0</v>
      </c>
      <c r="CF271">
        <f t="shared" si="3113"/>
        <v>0</v>
      </c>
      <c r="CG271">
        <f t="shared" si="3113"/>
        <v>0</v>
      </c>
      <c r="CH271">
        <f t="shared" si="3113"/>
        <v>0</v>
      </c>
      <c r="CI271">
        <f t="shared" si="3113"/>
        <v>0</v>
      </c>
      <c r="CJ271">
        <f t="shared" si="3113"/>
        <v>0</v>
      </c>
      <c r="CK271">
        <f t="shared" si="3067"/>
        <v>0</v>
      </c>
      <c r="CL271">
        <f t="shared" si="3067"/>
        <v>0</v>
      </c>
      <c r="CM271">
        <f t="shared" si="3067"/>
        <v>0</v>
      </c>
      <c r="CN271">
        <f t="shared" si="3063"/>
        <v>0</v>
      </c>
      <c r="CO271">
        <f t="shared" si="3063"/>
        <v>0</v>
      </c>
      <c r="CP271">
        <f t="shared" si="3063"/>
        <v>0</v>
      </c>
      <c r="CQ271">
        <f t="shared" si="3063"/>
        <v>0</v>
      </c>
      <c r="CR271">
        <f t="shared" si="3063"/>
        <v>0</v>
      </c>
    </row>
    <row r="272" spans="1:96" ht="15" customHeight="1" x14ac:dyDescent="0.35">
      <c r="A272" s="21" t="s">
        <v>99</v>
      </c>
      <c r="B272" s="21">
        <v>227700</v>
      </c>
      <c r="C272" s="21">
        <v>227750</v>
      </c>
      <c r="D272" s="21">
        <f t="shared" si="2971"/>
        <v>50</v>
      </c>
      <c r="E272" s="21" t="s">
        <v>66</v>
      </c>
      <c r="F272" s="21"/>
      <c r="G272" s="23">
        <v>2400</v>
      </c>
      <c r="H272" s="80">
        <v>1194.1822393313262</v>
      </c>
      <c r="I272" s="80">
        <v>1156.4647775229939</v>
      </c>
      <c r="J272" s="80">
        <v>1308.0909035772854</v>
      </c>
      <c r="K272" s="80">
        <v>1262.394364085967</v>
      </c>
      <c r="L272" s="80">
        <v>1315.7238147547057</v>
      </c>
      <c r="M272" s="80">
        <v>1029.2290872712379</v>
      </c>
      <c r="N272" s="80">
        <v>1141.4143845528677</v>
      </c>
      <c r="O272" s="80">
        <v>1750.1844390718809</v>
      </c>
      <c r="P272" s="23">
        <v>5</v>
      </c>
      <c r="Q272" s="78">
        <v>1.8</v>
      </c>
      <c r="R272" s="78">
        <v>3.5</v>
      </c>
      <c r="S272" s="78">
        <v>4.4000000000000004</v>
      </c>
      <c r="T272" s="78">
        <v>4.9000000000000004</v>
      </c>
      <c r="U272" s="78">
        <v>5</v>
      </c>
      <c r="V272" s="78">
        <v>3.5</v>
      </c>
      <c r="W272" s="78">
        <v>3.5</v>
      </c>
      <c r="X272" s="78">
        <v>2.2000000000000002</v>
      </c>
      <c r="Y272" s="23">
        <v>5</v>
      </c>
      <c r="Z272" s="25">
        <v>1.5383428521837503E-2</v>
      </c>
      <c r="AA272" s="25">
        <v>8.257142857142857E-3</v>
      </c>
      <c r="AB272" s="25">
        <v>3.013142857142857E-3</v>
      </c>
      <c r="AC272" s="25">
        <v>1.688E-3</v>
      </c>
      <c r="AD272" s="25">
        <v>1.9857142857142858E-2</v>
      </c>
      <c r="AE272" s="25">
        <v>0.98620171428571413</v>
      </c>
      <c r="AF272" s="25">
        <v>0</v>
      </c>
      <c r="AG272" s="25">
        <v>1.2605714285714286E-3</v>
      </c>
      <c r="AH272" s="23">
        <v>1</v>
      </c>
      <c r="AI272" s="76">
        <v>0</v>
      </c>
      <c r="AJ272" s="76">
        <v>2E-3</v>
      </c>
      <c r="AK272" s="76">
        <v>1.2E-2</v>
      </c>
      <c r="AL272" s="76">
        <v>3.1428571428571426E-3</v>
      </c>
      <c r="AM272" s="76">
        <v>0</v>
      </c>
      <c r="AN272" s="76">
        <v>9.9999999999999985E-3</v>
      </c>
      <c r="AO272" s="76">
        <v>5.7142857142857143E-3</v>
      </c>
      <c r="AP272" s="76">
        <v>2.7142857142857146E-2</v>
      </c>
      <c r="BE272">
        <f>+IF(H272&gt;2400,1,0)</f>
        <v>0</v>
      </c>
      <c r="BF272">
        <f t="shared" ref="BF272" si="3114">+IF(I272&gt;2400,1,0)</f>
        <v>0</v>
      </c>
      <c r="BG272">
        <f t="shared" ref="BG272" si="3115">+IF(J272&gt;2400,1,0)</f>
        <v>0</v>
      </c>
      <c r="BH272">
        <f t="shared" ref="BH272" si="3116">+IF(K272&gt;2400,1,0)</f>
        <v>0</v>
      </c>
      <c r="BI272">
        <f t="shared" ref="BI272" si="3117">+IF(L272&gt;2400,1,0)</f>
        <v>0</v>
      </c>
      <c r="BJ272">
        <f t="shared" ref="BJ272" si="3118">+IF(M272&gt;2400,1,0)</f>
        <v>0</v>
      </c>
      <c r="BK272">
        <f t="shared" ref="BK272" si="3119">+IF(N272&gt;2400,1,0)</f>
        <v>0</v>
      </c>
      <c r="BL272">
        <f t="shared" ref="BL272" si="3120">+IF(O272&gt;2400,1,0)</f>
        <v>0</v>
      </c>
      <c r="BM272">
        <f>+IF(Q272&gt;5,1,0)</f>
        <v>0</v>
      </c>
      <c r="BN272">
        <f t="shared" ref="BN272" si="3121">+IF(R272&gt;5,1,0)</f>
        <v>0</v>
      </c>
      <c r="BO272">
        <f t="shared" ref="BO272" si="3122">+IF(S272&gt;5,1,0)</f>
        <v>0</v>
      </c>
      <c r="BP272">
        <f t="shared" ref="BP272" si="3123">+IF(T272&gt;5,1,0)</f>
        <v>0</v>
      </c>
      <c r="BQ272">
        <f t="shared" ref="BQ272" si="3124">+IF(U272&gt;5,1,0)</f>
        <v>0</v>
      </c>
      <c r="BR272">
        <f t="shared" ref="BR272" si="3125">+IF(V272&gt;5,1,0)</f>
        <v>0</v>
      </c>
      <c r="BS272">
        <f t="shared" ref="BS272" si="3126">+IF(W272&gt;5,1,0)</f>
        <v>0</v>
      </c>
      <c r="BT272">
        <f t="shared" ref="BT272" si="3127">+IF(X272&gt;5,1,0)</f>
        <v>0</v>
      </c>
      <c r="BU272">
        <f t="shared" si="3065"/>
        <v>0</v>
      </c>
      <c r="BV272">
        <f t="shared" si="3065"/>
        <v>0</v>
      </c>
      <c r="BW272">
        <f t="shared" si="3065"/>
        <v>0</v>
      </c>
      <c r="BX272">
        <f t="shared" si="3055"/>
        <v>0</v>
      </c>
      <c r="BY272">
        <f t="shared" si="3055"/>
        <v>0</v>
      </c>
      <c r="BZ272">
        <f t="shared" si="3055"/>
        <v>0</v>
      </c>
      <c r="CA272">
        <f t="shared" si="3055"/>
        <v>0</v>
      </c>
      <c r="CB272">
        <f t="shared" si="3055"/>
        <v>0</v>
      </c>
      <c r="CC272">
        <f>+IF(AI272&gt;1,1,0)</f>
        <v>0</v>
      </c>
      <c r="CD272">
        <f t="shared" ref="CD272" si="3128">+IF(AJ272&gt;1,1,0)</f>
        <v>0</v>
      </c>
      <c r="CE272">
        <f t="shared" ref="CE272" si="3129">+IF(AK272&gt;1,1,0)</f>
        <v>0</v>
      </c>
      <c r="CF272">
        <f t="shared" ref="CF272" si="3130">+IF(AL272&gt;1,1,0)</f>
        <v>0</v>
      </c>
      <c r="CG272">
        <f t="shared" ref="CG272" si="3131">+IF(AM272&gt;1,1,0)</f>
        <v>0</v>
      </c>
      <c r="CH272">
        <f t="shared" ref="CH272" si="3132">+IF(AN272&gt;1,1,0)</f>
        <v>0</v>
      </c>
      <c r="CI272">
        <f t="shared" ref="CI272" si="3133">+IF(AO272&gt;1,1,0)</f>
        <v>0</v>
      </c>
      <c r="CJ272">
        <f t="shared" ref="CJ272" si="3134">+IF(AP272&gt;1,1,0)</f>
        <v>0</v>
      </c>
      <c r="CK272">
        <f t="shared" si="3067"/>
        <v>0</v>
      </c>
      <c r="CL272">
        <f t="shared" si="3067"/>
        <v>0</v>
      </c>
      <c r="CM272">
        <f t="shared" si="3067"/>
        <v>0</v>
      </c>
      <c r="CN272">
        <f t="shared" si="3063"/>
        <v>0</v>
      </c>
      <c r="CO272">
        <f t="shared" si="3063"/>
        <v>0</v>
      </c>
      <c r="CP272">
        <f t="shared" si="3063"/>
        <v>0</v>
      </c>
      <c r="CQ272">
        <f t="shared" si="3063"/>
        <v>0</v>
      </c>
      <c r="CR272">
        <f t="shared" si="3063"/>
        <v>0</v>
      </c>
    </row>
    <row r="273" spans="1:96" ht="15" customHeight="1" x14ac:dyDescent="0.35">
      <c r="A273" s="21" t="s">
        <v>99</v>
      </c>
      <c r="B273" s="21">
        <v>227750</v>
      </c>
      <c r="C273" s="21">
        <v>227800</v>
      </c>
      <c r="D273" s="21">
        <f t="shared" si="2971"/>
        <v>50</v>
      </c>
      <c r="E273" s="21"/>
      <c r="F273" s="21"/>
      <c r="G273" s="23">
        <v>2400</v>
      </c>
      <c r="H273" s="81"/>
      <c r="I273" s="81"/>
      <c r="J273" s="81"/>
      <c r="K273" s="81"/>
      <c r="L273" s="81"/>
      <c r="M273" s="81"/>
      <c r="N273" s="81"/>
      <c r="O273" s="81"/>
      <c r="P273" s="23">
        <v>5</v>
      </c>
      <c r="Q273" s="79"/>
      <c r="R273" s="79"/>
      <c r="S273" s="79"/>
      <c r="T273" s="79"/>
      <c r="U273" s="79"/>
      <c r="V273" s="79"/>
      <c r="W273" s="79"/>
      <c r="X273" s="79"/>
      <c r="Y273" s="23">
        <v>5</v>
      </c>
      <c r="Z273" s="25">
        <v>1.4668000131334581E-2</v>
      </c>
      <c r="AA273" s="25">
        <v>9.5994285714285713E-3</v>
      </c>
      <c r="AB273" s="25">
        <v>0</v>
      </c>
      <c r="AC273" s="25">
        <v>7.8714285714285709E-3</v>
      </c>
      <c r="AD273" s="25">
        <v>1.3407428571428574E-2</v>
      </c>
      <c r="AE273" s="25">
        <v>2.0639999999999999E-3</v>
      </c>
      <c r="AF273" s="25">
        <v>0</v>
      </c>
      <c r="AG273" s="25">
        <v>4.1062857142857142E-3</v>
      </c>
      <c r="AH273" s="23">
        <v>1</v>
      </c>
      <c r="AI273" s="77"/>
      <c r="AJ273" s="77"/>
      <c r="AK273" s="77"/>
      <c r="AL273" s="77"/>
      <c r="AM273" s="77"/>
      <c r="AN273" s="77"/>
      <c r="AO273" s="77"/>
      <c r="AP273" s="77"/>
      <c r="BE273">
        <f t="shared" ref="BE273:BT273" si="3135">+BE272</f>
        <v>0</v>
      </c>
      <c r="BF273">
        <f t="shared" si="3135"/>
        <v>0</v>
      </c>
      <c r="BG273">
        <f t="shared" si="3135"/>
        <v>0</v>
      </c>
      <c r="BH273">
        <f t="shared" si="3135"/>
        <v>0</v>
      </c>
      <c r="BI273">
        <f t="shared" si="3135"/>
        <v>0</v>
      </c>
      <c r="BJ273">
        <f t="shared" si="3135"/>
        <v>0</v>
      </c>
      <c r="BK273">
        <f t="shared" si="3135"/>
        <v>0</v>
      </c>
      <c r="BL273">
        <f t="shared" si="3135"/>
        <v>0</v>
      </c>
      <c r="BM273">
        <f t="shared" si="3135"/>
        <v>0</v>
      </c>
      <c r="BN273">
        <f t="shared" si="3135"/>
        <v>0</v>
      </c>
      <c r="BO273">
        <f t="shared" si="3135"/>
        <v>0</v>
      </c>
      <c r="BP273">
        <f t="shared" si="3135"/>
        <v>0</v>
      </c>
      <c r="BQ273">
        <f t="shared" si="3135"/>
        <v>0</v>
      </c>
      <c r="BR273">
        <f t="shared" si="3135"/>
        <v>0</v>
      </c>
      <c r="BS273">
        <f t="shared" si="3135"/>
        <v>0</v>
      </c>
      <c r="BT273">
        <f t="shared" si="3135"/>
        <v>0</v>
      </c>
      <c r="BU273">
        <f t="shared" si="3065"/>
        <v>0</v>
      </c>
      <c r="BV273">
        <f t="shared" si="3065"/>
        <v>0</v>
      </c>
      <c r="BW273">
        <f t="shared" si="3065"/>
        <v>0</v>
      </c>
      <c r="BX273">
        <f t="shared" si="3055"/>
        <v>0</v>
      </c>
      <c r="BY273">
        <f t="shared" si="3055"/>
        <v>0</v>
      </c>
      <c r="BZ273">
        <f t="shared" si="3055"/>
        <v>0</v>
      </c>
      <c r="CA273">
        <f t="shared" si="3055"/>
        <v>0</v>
      </c>
      <c r="CB273">
        <f t="shared" si="3055"/>
        <v>0</v>
      </c>
      <c r="CC273">
        <f t="shared" ref="CC273:CJ273" si="3136">+CC272</f>
        <v>0</v>
      </c>
      <c r="CD273">
        <f t="shared" si="3136"/>
        <v>0</v>
      </c>
      <c r="CE273">
        <f t="shared" si="3136"/>
        <v>0</v>
      </c>
      <c r="CF273">
        <f t="shared" si="3136"/>
        <v>0</v>
      </c>
      <c r="CG273">
        <f t="shared" si="3136"/>
        <v>0</v>
      </c>
      <c r="CH273">
        <f t="shared" si="3136"/>
        <v>0</v>
      </c>
      <c r="CI273">
        <f t="shared" si="3136"/>
        <v>0</v>
      </c>
      <c r="CJ273">
        <f t="shared" si="3136"/>
        <v>0</v>
      </c>
      <c r="CK273">
        <f t="shared" si="3067"/>
        <v>0</v>
      </c>
      <c r="CL273">
        <f t="shared" si="3067"/>
        <v>0</v>
      </c>
      <c r="CM273">
        <f t="shared" si="3067"/>
        <v>0</v>
      </c>
      <c r="CN273">
        <f t="shared" si="3063"/>
        <v>0</v>
      </c>
      <c r="CO273">
        <f t="shared" si="3063"/>
        <v>0</v>
      </c>
      <c r="CP273">
        <f t="shared" si="3063"/>
        <v>0</v>
      </c>
      <c r="CQ273">
        <f t="shared" si="3063"/>
        <v>0</v>
      </c>
      <c r="CR273">
        <f t="shared" si="3063"/>
        <v>0</v>
      </c>
    </row>
    <row r="274" spans="1:96" ht="15" customHeight="1" x14ac:dyDescent="0.35">
      <c r="A274" s="21" t="s">
        <v>99</v>
      </c>
      <c r="B274" s="21">
        <v>227800</v>
      </c>
      <c r="C274" s="21">
        <v>227850</v>
      </c>
      <c r="D274" s="21">
        <f t="shared" si="2971"/>
        <v>50</v>
      </c>
      <c r="E274" s="21"/>
      <c r="F274" s="21"/>
      <c r="G274" s="23">
        <v>2400</v>
      </c>
      <c r="H274" s="80">
        <v>1679.4889089034632</v>
      </c>
      <c r="I274" s="80">
        <v>1829.0950954587834</v>
      </c>
      <c r="J274" s="80">
        <v>1585.7239225459728</v>
      </c>
      <c r="K274" s="80">
        <v>2084.0143117893726</v>
      </c>
      <c r="L274" s="80">
        <v>1916.319704806064</v>
      </c>
      <c r="M274" s="80">
        <v>1577.9364540396084</v>
      </c>
      <c r="N274" s="80">
        <v>1254.7953056139079</v>
      </c>
      <c r="O274" s="80">
        <v>1844.9216091019207</v>
      </c>
      <c r="P274" s="23">
        <v>5</v>
      </c>
      <c r="Q274" s="78">
        <v>1.9</v>
      </c>
      <c r="R274" s="78">
        <v>3.7</v>
      </c>
      <c r="S274" s="78">
        <v>4.4000000000000004</v>
      </c>
      <c r="T274" s="78">
        <v>4.4000000000000004</v>
      </c>
      <c r="U274" s="78">
        <v>5.6</v>
      </c>
      <c r="V274" s="78">
        <v>3.9</v>
      </c>
      <c r="W274" s="78">
        <v>3.4</v>
      </c>
      <c r="X274" s="78">
        <v>2.5</v>
      </c>
      <c r="Y274" s="23">
        <v>5</v>
      </c>
      <c r="Z274" s="25">
        <v>8.0051428781236916E-3</v>
      </c>
      <c r="AA274" s="25">
        <v>1.8374285714285715E-2</v>
      </c>
      <c r="AB274" s="25">
        <v>8.4817142857142869E-3</v>
      </c>
      <c r="AC274" s="25">
        <v>4.4257142857142854E-3</v>
      </c>
      <c r="AD274" s="25">
        <v>1.8091428571428573E-3</v>
      </c>
      <c r="AE274" s="25">
        <v>0</v>
      </c>
      <c r="AF274" s="25">
        <v>0</v>
      </c>
      <c r="AG274" s="25">
        <v>1.0297142857142857E-3</v>
      </c>
      <c r="AH274" s="23">
        <v>1</v>
      </c>
      <c r="AI274" s="76">
        <v>0</v>
      </c>
      <c r="AJ274" s="76">
        <v>0</v>
      </c>
      <c r="AK274" s="76">
        <v>0</v>
      </c>
      <c r="AL274" s="76">
        <v>3.4571428571428572E-2</v>
      </c>
      <c r="AM274" s="76">
        <v>1.257142857142857E-2</v>
      </c>
      <c r="AN274" s="76">
        <v>0</v>
      </c>
      <c r="AO274" s="76">
        <v>0</v>
      </c>
      <c r="AP274" s="76">
        <v>1.942857142857143E-2</v>
      </c>
      <c r="BE274">
        <f>+IF(H274&gt;2400,1,0)</f>
        <v>0</v>
      </c>
      <c r="BF274">
        <f t="shared" ref="BF274" si="3137">+IF(I274&gt;2400,1,0)</f>
        <v>0</v>
      </c>
      <c r="BG274">
        <f t="shared" ref="BG274" si="3138">+IF(J274&gt;2400,1,0)</f>
        <v>0</v>
      </c>
      <c r="BH274">
        <f t="shared" ref="BH274" si="3139">+IF(K274&gt;2400,1,0)</f>
        <v>0</v>
      </c>
      <c r="BI274">
        <f t="shared" ref="BI274" si="3140">+IF(L274&gt;2400,1,0)</f>
        <v>0</v>
      </c>
      <c r="BJ274">
        <f t="shared" ref="BJ274" si="3141">+IF(M274&gt;2400,1,0)</f>
        <v>0</v>
      </c>
      <c r="BK274">
        <f t="shared" ref="BK274" si="3142">+IF(N274&gt;2400,1,0)</f>
        <v>0</v>
      </c>
      <c r="BL274">
        <f t="shared" ref="BL274" si="3143">+IF(O274&gt;2400,1,0)</f>
        <v>0</v>
      </c>
      <c r="BM274">
        <f>+IF(Q274&gt;5,1,0)</f>
        <v>0</v>
      </c>
      <c r="BN274">
        <f t="shared" ref="BN274" si="3144">+IF(R274&gt;5,1,0)</f>
        <v>0</v>
      </c>
      <c r="BO274">
        <f t="shared" ref="BO274" si="3145">+IF(S274&gt;5,1,0)</f>
        <v>0</v>
      </c>
      <c r="BP274">
        <f t="shared" ref="BP274" si="3146">+IF(T274&gt;5,1,0)</f>
        <v>0</v>
      </c>
      <c r="BQ274">
        <f t="shared" ref="BQ274" si="3147">+IF(U274&gt;5,1,0)</f>
        <v>1</v>
      </c>
      <c r="BR274">
        <f t="shared" ref="BR274" si="3148">+IF(V274&gt;5,1,0)</f>
        <v>0</v>
      </c>
      <c r="BS274">
        <f t="shared" ref="BS274" si="3149">+IF(W274&gt;5,1,0)</f>
        <v>0</v>
      </c>
      <c r="BT274">
        <f t="shared" ref="BT274" si="3150">+IF(X274&gt;5,1,0)</f>
        <v>0</v>
      </c>
      <c r="BU274">
        <f t="shared" si="3065"/>
        <v>0</v>
      </c>
      <c r="BV274">
        <f t="shared" si="3065"/>
        <v>0</v>
      </c>
      <c r="BW274">
        <f t="shared" si="3065"/>
        <v>0</v>
      </c>
      <c r="BX274">
        <f t="shared" si="3055"/>
        <v>0</v>
      </c>
      <c r="BY274">
        <f t="shared" si="3055"/>
        <v>0</v>
      </c>
      <c r="BZ274">
        <f t="shared" si="3055"/>
        <v>0</v>
      </c>
      <c r="CA274">
        <f t="shared" si="3055"/>
        <v>0</v>
      </c>
      <c r="CB274">
        <f t="shared" si="3055"/>
        <v>0</v>
      </c>
      <c r="CC274">
        <f>+IF(AI274&gt;1,1,0)</f>
        <v>0</v>
      </c>
      <c r="CD274">
        <f t="shared" ref="CD274" si="3151">+IF(AJ274&gt;1,1,0)</f>
        <v>0</v>
      </c>
      <c r="CE274">
        <f t="shared" ref="CE274" si="3152">+IF(AK274&gt;1,1,0)</f>
        <v>0</v>
      </c>
      <c r="CF274">
        <f t="shared" ref="CF274" si="3153">+IF(AL274&gt;1,1,0)</f>
        <v>0</v>
      </c>
      <c r="CG274">
        <f t="shared" ref="CG274" si="3154">+IF(AM274&gt;1,1,0)</f>
        <v>0</v>
      </c>
      <c r="CH274">
        <f t="shared" ref="CH274" si="3155">+IF(AN274&gt;1,1,0)</f>
        <v>0</v>
      </c>
      <c r="CI274">
        <f t="shared" ref="CI274" si="3156">+IF(AO274&gt;1,1,0)</f>
        <v>0</v>
      </c>
      <c r="CJ274">
        <f t="shared" ref="CJ274" si="3157">+IF(AP274&gt;1,1,0)</f>
        <v>0</v>
      </c>
      <c r="CK274">
        <f t="shared" si="3067"/>
        <v>0</v>
      </c>
      <c r="CL274">
        <f t="shared" si="3067"/>
        <v>0</v>
      </c>
      <c r="CM274">
        <f t="shared" si="3067"/>
        <v>0</v>
      </c>
      <c r="CN274">
        <f t="shared" si="3063"/>
        <v>0</v>
      </c>
      <c r="CO274">
        <f t="shared" si="3063"/>
        <v>50</v>
      </c>
      <c r="CP274">
        <f t="shared" si="3063"/>
        <v>0</v>
      </c>
      <c r="CQ274">
        <f t="shared" si="3063"/>
        <v>0</v>
      </c>
      <c r="CR274">
        <f t="shared" si="3063"/>
        <v>0</v>
      </c>
    </row>
    <row r="275" spans="1:96" ht="15" customHeight="1" x14ac:dyDescent="0.35">
      <c r="A275" s="21" t="s">
        <v>99</v>
      </c>
      <c r="B275" s="21">
        <v>227850</v>
      </c>
      <c r="C275" s="21">
        <v>227900</v>
      </c>
      <c r="D275" s="21">
        <f t="shared" si="2971"/>
        <v>50</v>
      </c>
      <c r="E275" s="21" t="s">
        <v>66</v>
      </c>
      <c r="F275" s="21"/>
      <c r="G275" s="23">
        <v>2400</v>
      </c>
      <c r="H275" s="81"/>
      <c r="I275" s="81"/>
      <c r="J275" s="81"/>
      <c r="K275" s="81"/>
      <c r="L275" s="81"/>
      <c r="M275" s="81"/>
      <c r="N275" s="81"/>
      <c r="O275" s="81"/>
      <c r="P275" s="23">
        <v>5</v>
      </c>
      <c r="Q275" s="79"/>
      <c r="R275" s="79"/>
      <c r="S275" s="79"/>
      <c r="T275" s="79"/>
      <c r="U275" s="79"/>
      <c r="V275" s="79"/>
      <c r="W275" s="79"/>
      <c r="X275" s="79"/>
      <c r="Y275" s="23">
        <v>5</v>
      </c>
      <c r="Z275" s="25">
        <v>3.0010857120241437E-2</v>
      </c>
      <c r="AA275" s="25">
        <v>2.8508571428571432E-2</v>
      </c>
      <c r="AB275" s="25">
        <v>2.6274285714285718E-3</v>
      </c>
      <c r="AC275" s="25">
        <v>4.617142857142857E-3</v>
      </c>
      <c r="AD275" s="25">
        <v>1.229257142857143E-2</v>
      </c>
      <c r="AE275" s="25">
        <v>9.2114285714285714E-4</v>
      </c>
      <c r="AF275" s="25">
        <v>0</v>
      </c>
      <c r="AG275" s="25">
        <v>0</v>
      </c>
      <c r="AH275" s="23">
        <v>1</v>
      </c>
      <c r="AI275" s="77"/>
      <c r="AJ275" s="77"/>
      <c r="AK275" s="77"/>
      <c r="AL275" s="77"/>
      <c r="AM275" s="77"/>
      <c r="AN275" s="77"/>
      <c r="AO275" s="77"/>
      <c r="AP275" s="77"/>
      <c r="BE275">
        <f t="shared" ref="BE275:BT275" si="3158">+BE274</f>
        <v>0</v>
      </c>
      <c r="BF275">
        <f t="shared" si="3158"/>
        <v>0</v>
      </c>
      <c r="BG275">
        <f t="shared" si="3158"/>
        <v>0</v>
      </c>
      <c r="BH275">
        <f t="shared" si="3158"/>
        <v>0</v>
      </c>
      <c r="BI275">
        <f t="shared" si="3158"/>
        <v>0</v>
      </c>
      <c r="BJ275">
        <f t="shared" si="3158"/>
        <v>0</v>
      </c>
      <c r="BK275">
        <f t="shared" si="3158"/>
        <v>0</v>
      </c>
      <c r="BL275">
        <f t="shared" si="3158"/>
        <v>0</v>
      </c>
      <c r="BM275">
        <f t="shared" si="3158"/>
        <v>0</v>
      </c>
      <c r="BN275">
        <f t="shared" si="3158"/>
        <v>0</v>
      </c>
      <c r="BO275">
        <f t="shared" si="3158"/>
        <v>0</v>
      </c>
      <c r="BP275">
        <f t="shared" si="3158"/>
        <v>0</v>
      </c>
      <c r="BQ275">
        <f t="shared" si="3158"/>
        <v>1</v>
      </c>
      <c r="BR275">
        <f t="shared" si="3158"/>
        <v>0</v>
      </c>
      <c r="BS275">
        <f t="shared" si="3158"/>
        <v>0</v>
      </c>
      <c r="BT275">
        <f t="shared" si="3158"/>
        <v>0</v>
      </c>
      <c r="BU275">
        <f t="shared" si="3065"/>
        <v>0</v>
      </c>
      <c r="BV275">
        <f t="shared" si="3065"/>
        <v>0</v>
      </c>
      <c r="BW275">
        <f t="shared" si="3065"/>
        <v>0</v>
      </c>
      <c r="BX275">
        <f t="shared" si="3055"/>
        <v>0</v>
      </c>
      <c r="BY275">
        <f t="shared" si="3055"/>
        <v>0</v>
      </c>
      <c r="BZ275">
        <f t="shared" si="3055"/>
        <v>0</v>
      </c>
      <c r="CA275">
        <f t="shared" si="3055"/>
        <v>0</v>
      </c>
      <c r="CB275">
        <f t="shared" si="3055"/>
        <v>0</v>
      </c>
      <c r="CC275">
        <f t="shared" ref="CC275:CJ275" si="3159">+CC274</f>
        <v>0</v>
      </c>
      <c r="CD275">
        <f t="shared" si="3159"/>
        <v>0</v>
      </c>
      <c r="CE275">
        <f t="shared" si="3159"/>
        <v>0</v>
      </c>
      <c r="CF275">
        <f t="shared" si="3159"/>
        <v>0</v>
      </c>
      <c r="CG275">
        <f t="shared" si="3159"/>
        <v>0</v>
      </c>
      <c r="CH275">
        <f t="shared" si="3159"/>
        <v>0</v>
      </c>
      <c r="CI275">
        <f t="shared" si="3159"/>
        <v>0</v>
      </c>
      <c r="CJ275">
        <f t="shared" si="3159"/>
        <v>0</v>
      </c>
      <c r="CK275">
        <f t="shared" si="3067"/>
        <v>0</v>
      </c>
      <c r="CL275">
        <f t="shared" si="3067"/>
        <v>0</v>
      </c>
      <c r="CM275">
        <f t="shared" si="3067"/>
        <v>0</v>
      </c>
      <c r="CN275">
        <f t="shared" si="3063"/>
        <v>0</v>
      </c>
      <c r="CO275">
        <f t="shared" si="3063"/>
        <v>50</v>
      </c>
      <c r="CP275">
        <f t="shared" si="3063"/>
        <v>0</v>
      </c>
      <c r="CQ275">
        <f t="shared" si="3063"/>
        <v>0</v>
      </c>
      <c r="CR275">
        <f t="shared" si="3063"/>
        <v>0</v>
      </c>
    </row>
    <row r="276" spans="1:96" ht="15" customHeight="1" x14ac:dyDescent="0.35">
      <c r="A276" s="21" t="s">
        <v>99</v>
      </c>
      <c r="B276" s="21">
        <v>227900</v>
      </c>
      <c r="C276" s="21">
        <v>227950</v>
      </c>
      <c r="D276" s="21">
        <f t="shared" si="2971"/>
        <v>50</v>
      </c>
      <c r="E276" s="21"/>
      <c r="F276" s="21"/>
      <c r="G276" s="23">
        <v>2400</v>
      </c>
      <c r="H276" s="80">
        <v>1323.3614732793083</v>
      </c>
      <c r="I276" s="80">
        <v>1640.3501217757289</v>
      </c>
      <c r="J276" s="80">
        <v>1585.7239225459728</v>
      </c>
      <c r="K276" s="80">
        <v>1616.9146372142454</v>
      </c>
      <c r="L276" s="80">
        <v>1718.7256720808348</v>
      </c>
      <c r="M276" s="80">
        <v>1376.9562250071592</v>
      </c>
      <c r="N276" s="80">
        <v>1331.0038576098827</v>
      </c>
      <c r="O276" s="80">
        <v>1315.7238147547057</v>
      </c>
      <c r="P276" s="23">
        <v>5</v>
      </c>
      <c r="Q276" s="78">
        <v>2</v>
      </c>
      <c r="R276" s="78">
        <v>2.9</v>
      </c>
      <c r="S276" s="78">
        <v>3.9</v>
      </c>
      <c r="T276" s="78">
        <v>4.2</v>
      </c>
      <c r="U276" s="78">
        <v>4.5999999999999996</v>
      </c>
      <c r="V276" s="78">
        <v>4.3</v>
      </c>
      <c r="W276" s="78">
        <v>2.9</v>
      </c>
      <c r="X276" s="78">
        <v>2</v>
      </c>
      <c r="Y276" s="23">
        <v>5</v>
      </c>
      <c r="Z276" s="25">
        <v>4.0998285589218135E-2</v>
      </c>
      <c r="AA276" s="25">
        <v>2.5589142857142852E-2</v>
      </c>
      <c r="AB276" s="25">
        <v>1.5197714285714287E-2</v>
      </c>
      <c r="AC276" s="25">
        <v>4.2817142857142863E-3</v>
      </c>
      <c r="AD276" s="25">
        <v>2.8685714285714287E-3</v>
      </c>
      <c r="AE276" s="25">
        <v>2.0582857142857143E-3</v>
      </c>
      <c r="AF276" s="25">
        <v>0</v>
      </c>
      <c r="AG276" s="25">
        <v>2.7851428571428571E-3</v>
      </c>
      <c r="AH276" s="23">
        <v>1</v>
      </c>
      <c r="AI276" s="76">
        <v>1.7142857291868752E-3</v>
      </c>
      <c r="AJ276" s="76">
        <v>0</v>
      </c>
      <c r="AK276" s="76">
        <v>1.0285714285714285E-2</v>
      </c>
      <c r="AL276" s="76">
        <v>0</v>
      </c>
      <c r="AM276" s="76">
        <v>0</v>
      </c>
      <c r="AN276" s="76">
        <v>0</v>
      </c>
      <c r="AO276" s="76">
        <v>0</v>
      </c>
      <c r="AP276" s="76">
        <v>0</v>
      </c>
      <c r="BE276">
        <f>+IF(H276&gt;2400,1,0)</f>
        <v>0</v>
      </c>
      <c r="BF276">
        <f t="shared" ref="BF276" si="3160">+IF(I276&gt;2400,1,0)</f>
        <v>0</v>
      </c>
      <c r="BG276">
        <f t="shared" ref="BG276" si="3161">+IF(J276&gt;2400,1,0)</f>
        <v>0</v>
      </c>
      <c r="BH276">
        <f t="shared" ref="BH276" si="3162">+IF(K276&gt;2400,1,0)</f>
        <v>0</v>
      </c>
      <c r="BI276">
        <f t="shared" ref="BI276" si="3163">+IF(L276&gt;2400,1,0)</f>
        <v>0</v>
      </c>
      <c r="BJ276">
        <f t="shared" ref="BJ276" si="3164">+IF(M276&gt;2400,1,0)</f>
        <v>0</v>
      </c>
      <c r="BK276">
        <f t="shared" ref="BK276" si="3165">+IF(N276&gt;2400,1,0)</f>
        <v>0</v>
      </c>
      <c r="BL276">
        <f t="shared" ref="BL276" si="3166">+IF(O276&gt;2400,1,0)</f>
        <v>0</v>
      </c>
      <c r="BM276">
        <f>+IF(Q276&gt;5,1,0)</f>
        <v>0</v>
      </c>
      <c r="BN276">
        <f t="shared" ref="BN276" si="3167">+IF(R276&gt;5,1,0)</f>
        <v>0</v>
      </c>
      <c r="BO276">
        <f t="shared" ref="BO276" si="3168">+IF(S276&gt;5,1,0)</f>
        <v>0</v>
      </c>
      <c r="BP276">
        <f t="shared" ref="BP276" si="3169">+IF(T276&gt;5,1,0)</f>
        <v>0</v>
      </c>
      <c r="BQ276">
        <f t="shared" ref="BQ276" si="3170">+IF(U276&gt;5,1,0)</f>
        <v>0</v>
      </c>
      <c r="BR276">
        <f t="shared" ref="BR276" si="3171">+IF(V276&gt;5,1,0)</f>
        <v>0</v>
      </c>
      <c r="BS276">
        <f t="shared" ref="BS276" si="3172">+IF(W276&gt;5,1,0)</f>
        <v>0</v>
      </c>
      <c r="BT276">
        <f t="shared" ref="BT276" si="3173">+IF(X276&gt;5,1,0)</f>
        <v>0</v>
      </c>
      <c r="BU276">
        <f t="shared" si="3065"/>
        <v>0</v>
      </c>
      <c r="BV276">
        <f t="shared" si="3065"/>
        <v>0</v>
      </c>
      <c r="BW276">
        <f t="shared" si="3065"/>
        <v>0</v>
      </c>
      <c r="BX276">
        <f t="shared" si="3055"/>
        <v>0</v>
      </c>
      <c r="BY276">
        <f t="shared" si="3055"/>
        <v>0</v>
      </c>
      <c r="BZ276">
        <f t="shared" si="3055"/>
        <v>0</v>
      </c>
      <c r="CA276">
        <f t="shared" si="3055"/>
        <v>0</v>
      </c>
      <c r="CB276">
        <f t="shared" si="3055"/>
        <v>0</v>
      </c>
      <c r="CC276">
        <f>+IF(AI276&gt;1,1,0)</f>
        <v>0</v>
      </c>
      <c r="CD276">
        <f t="shared" ref="CD276" si="3174">+IF(AJ276&gt;1,1,0)</f>
        <v>0</v>
      </c>
      <c r="CE276">
        <f t="shared" ref="CE276" si="3175">+IF(AK276&gt;1,1,0)</f>
        <v>0</v>
      </c>
      <c r="CF276">
        <f t="shared" ref="CF276" si="3176">+IF(AL276&gt;1,1,0)</f>
        <v>0</v>
      </c>
      <c r="CG276">
        <f t="shared" ref="CG276" si="3177">+IF(AM276&gt;1,1,0)</f>
        <v>0</v>
      </c>
      <c r="CH276">
        <f t="shared" ref="CH276" si="3178">+IF(AN276&gt;1,1,0)</f>
        <v>0</v>
      </c>
      <c r="CI276">
        <f t="shared" ref="CI276" si="3179">+IF(AO276&gt;1,1,0)</f>
        <v>0</v>
      </c>
      <c r="CJ276">
        <f t="shared" ref="CJ276" si="3180">+IF(AP276&gt;1,1,0)</f>
        <v>0</v>
      </c>
      <c r="CK276">
        <f t="shared" si="3067"/>
        <v>0</v>
      </c>
      <c r="CL276">
        <f t="shared" si="3067"/>
        <v>0</v>
      </c>
      <c r="CM276">
        <f t="shared" si="3067"/>
        <v>0</v>
      </c>
      <c r="CN276">
        <f t="shared" si="3063"/>
        <v>0</v>
      </c>
      <c r="CO276">
        <f t="shared" si="3063"/>
        <v>0</v>
      </c>
      <c r="CP276">
        <f t="shared" si="3063"/>
        <v>0</v>
      </c>
      <c r="CQ276">
        <f t="shared" si="3063"/>
        <v>0</v>
      </c>
      <c r="CR276">
        <f t="shared" si="3063"/>
        <v>0</v>
      </c>
    </row>
    <row r="277" spans="1:96" ht="15" customHeight="1" x14ac:dyDescent="0.35">
      <c r="A277" s="21" t="s">
        <v>99</v>
      </c>
      <c r="B277" s="21">
        <v>227950</v>
      </c>
      <c r="C277" s="21">
        <v>228000</v>
      </c>
      <c r="D277" s="21">
        <f t="shared" si="2971"/>
        <v>50</v>
      </c>
      <c r="E277" s="21"/>
      <c r="F277" s="21"/>
      <c r="G277" s="23">
        <v>2400</v>
      </c>
      <c r="H277" s="81"/>
      <c r="I277" s="81"/>
      <c r="J277" s="81"/>
      <c r="K277" s="81"/>
      <c r="L277" s="81"/>
      <c r="M277" s="81"/>
      <c r="N277" s="81"/>
      <c r="O277" s="81"/>
      <c r="P277" s="23">
        <v>5</v>
      </c>
      <c r="Q277" s="79"/>
      <c r="R277" s="79"/>
      <c r="S277" s="79"/>
      <c r="T277" s="79"/>
      <c r="U277" s="79"/>
      <c r="V277" s="79"/>
      <c r="W277" s="79"/>
      <c r="X277" s="79"/>
      <c r="Y277" s="23">
        <v>5</v>
      </c>
      <c r="Z277" s="25">
        <v>7.9049142660413463E-2</v>
      </c>
      <c r="AA277" s="25">
        <v>4.6043428571428575E-2</v>
      </c>
      <c r="AB277" s="25">
        <v>2.4373714285714283E-2</v>
      </c>
      <c r="AC277" s="25">
        <v>4.8217142857142868E-3</v>
      </c>
      <c r="AD277" s="25">
        <v>7.1348571428571424E-3</v>
      </c>
      <c r="AE277" s="25">
        <v>1.2565714285714285E-3</v>
      </c>
      <c r="AF277" s="25">
        <v>0</v>
      </c>
      <c r="AG277" s="25">
        <v>0</v>
      </c>
      <c r="AH277" s="23">
        <v>1</v>
      </c>
      <c r="AI277" s="77"/>
      <c r="AJ277" s="77"/>
      <c r="AK277" s="77"/>
      <c r="AL277" s="77"/>
      <c r="AM277" s="77"/>
      <c r="AN277" s="77"/>
      <c r="AO277" s="77"/>
      <c r="AP277" s="77"/>
      <c r="BE277">
        <f t="shared" ref="BE277:BT277" si="3181">+BE276</f>
        <v>0</v>
      </c>
      <c r="BF277">
        <f t="shared" si="3181"/>
        <v>0</v>
      </c>
      <c r="BG277">
        <f t="shared" si="3181"/>
        <v>0</v>
      </c>
      <c r="BH277">
        <f t="shared" si="3181"/>
        <v>0</v>
      </c>
      <c r="BI277">
        <f t="shared" si="3181"/>
        <v>0</v>
      </c>
      <c r="BJ277">
        <f t="shared" si="3181"/>
        <v>0</v>
      </c>
      <c r="BK277">
        <f t="shared" si="3181"/>
        <v>0</v>
      </c>
      <c r="BL277">
        <f t="shared" si="3181"/>
        <v>0</v>
      </c>
      <c r="BM277">
        <f t="shared" si="3181"/>
        <v>0</v>
      </c>
      <c r="BN277">
        <f t="shared" si="3181"/>
        <v>0</v>
      </c>
      <c r="BO277">
        <f t="shared" si="3181"/>
        <v>0</v>
      </c>
      <c r="BP277">
        <f t="shared" si="3181"/>
        <v>0</v>
      </c>
      <c r="BQ277">
        <f t="shared" si="3181"/>
        <v>0</v>
      </c>
      <c r="BR277">
        <f t="shared" si="3181"/>
        <v>0</v>
      </c>
      <c r="BS277">
        <f t="shared" si="3181"/>
        <v>0</v>
      </c>
      <c r="BT277">
        <f t="shared" si="3181"/>
        <v>0</v>
      </c>
      <c r="BU277">
        <f t="shared" si="3065"/>
        <v>0</v>
      </c>
      <c r="BV277">
        <f t="shared" si="3065"/>
        <v>0</v>
      </c>
      <c r="BW277">
        <f t="shared" si="3065"/>
        <v>0</v>
      </c>
      <c r="BX277">
        <f t="shared" si="3055"/>
        <v>0</v>
      </c>
      <c r="BY277">
        <f t="shared" si="3055"/>
        <v>0</v>
      </c>
      <c r="BZ277">
        <f t="shared" si="3055"/>
        <v>0</v>
      </c>
      <c r="CA277">
        <f t="shared" si="3055"/>
        <v>0</v>
      </c>
      <c r="CB277">
        <f t="shared" si="3055"/>
        <v>0</v>
      </c>
      <c r="CC277">
        <f t="shared" ref="CC277:CJ277" si="3182">+CC276</f>
        <v>0</v>
      </c>
      <c r="CD277">
        <f t="shared" si="3182"/>
        <v>0</v>
      </c>
      <c r="CE277">
        <f t="shared" si="3182"/>
        <v>0</v>
      </c>
      <c r="CF277">
        <f t="shared" si="3182"/>
        <v>0</v>
      </c>
      <c r="CG277">
        <f t="shared" si="3182"/>
        <v>0</v>
      </c>
      <c r="CH277">
        <f t="shared" si="3182"/>
        <v>0</v>
      </c>
      <c r="CI277">
        <f t="shared" si="3182"/>
        <v>0</v>
      </c>
      <c r="CJ277">
        <f t="shared" si="3182"/>
        <v>0</v>
      </c>
      <c r="CK277">
        <f t="shared" si="3067"/>
        <v>0</v>
      </c>
      <c r="CL277">
        <f t="shared" si="3067"/>
        <v>0</v>
      </c>
      <c r="CM277">
        <f t="shared" si="3067"/>
        <v>0</v>
      </c>
      <c r="CN277">
        <f t="shared" si="3063"/>
        <v>0</v>
      </c>
      <c r="CO277">
        <f t="shared" si="3063"/>
        <v>0</v>
      </c>
      <c r="CP277">
        <f t="shared" si="3063"/>
        <v>0</v>
      </c>
      <c r="CQ277">
        <f t="shared" si="3063"/>
        <v>0</v>
      </c>
      <c r="CR277">
        <f t="shared" si="3063"/>
        <v>0</v>
      </c>
    </row>
    <row r="278" spans="1:96" ht="15" customHeight="1" x14ac:dyDescent="0.35">
      <c r="A278" s="21" t="s">
        <v>99</v>
      </c>
      <c r="B278" s="21">
        <v>228000</v>
      </c>
      <c r="C278" s="21">
        <v>228050</v>
      </c>
      <c r="D278" s="21">
        <f t="shared" si="2971"/>
        <v>50</v>
      </c>
      <c r="E278" s="21" t="s">
        <v>100</v>
      </c>
      <c r="F278" s="21"/>
      <c r="G278" s="23">
        <v>2400</v>
      </c>
      <c r="H278" s="80">
        <v>1940.1830857184025</v>
      </c>
      <c r="I278" s="80">
        <v>1703.0193239784985</v>
      </c>
      <c r="J278" s="80">
        <v>1781.7039104149794</v>
      </c>
      <c r="K278" s="80">
        <v>1948.1445587120309</v>
      </c>
      <c r="L278" s="80">
        <v>1232.0277899355417</v>
      </c>
      <c r="M278" s="80">
        <v>1353.9591531232527</v>
      </c>
      <c r="N278" s="80">
        <v>2261.2584746707039</v>
      </c>
      <c r="O278" s="80">
        <v>3067.9154741673283</v>
      </c>
      <c r="P278" s="23">
        <v>5</v>
      </c>
      <c r="Q278" s="78">
        <v>2</v>
      </c>
      <c r="R278" s="78">
        <v>2.4</v>
      </c>
      <c r="S278" s="78">
        <v>4.7</v>
      </c>
      <c r="T278" s="78">
        <v>4.7</v>
      </c>
      <c r="U278" s="78">
        <v>5</v>
      </c>
      <c r="V278" s="78">
        <v>4.3</v>
      </c>
      <c r="W278" s="78">
        <v>3.3</v>
      </c>
      <c r="X278" s="78">
        <v>2.8</v>
      </c>
      <c r="Y278" s="23">
        <v>5</v>
      </c>
      <c r="Z278" s="25">
        <v>0.1043491424179077</v>
      </c>
      <c r="AA278" s="25">
        <v>2.3428571428571431E-2</v>
      </c>
      <c r="AB278" s="25">
        <v>2.1937142857142858E-3</v>
      </c>
      <c r="AC278" s="25">
        <v>7.5742857142857148E-3</v>
      </c>
      <c r="AD278" s="25">
        <v>4.1102857142857139E-3</v>
      </c>
      <c r="AE278" s="25">
        <v>9.4228571428571408E-4</v>
      </c>
      <c r="AF278" s="25">
        <v>0</v>
      </c>
      <c r="AG278" s="25">
        <v>8.5714285714285699E-5</v>
      </c>
      <c r="AH278" s="23">
        <v>1</v>
      </c>
      <c r="AI278" s="76">
        <v>4.2857144560132709E-3</v>
      </c>
      <c r="AJ278" s="76">
        <v>0</v>
      </c>
      <c r="AK278" s="76">
        <v>0</v>
      </c>
      <c r="AL278" s="76">
        <v>0</v>
      </c>
      <c r="AM278" s="76">
        <v>0</v>
      </c>
      <c r="AN278" s="76">
        <v>0</v>
      </c>
      <c r="AO278" s="76">
        <v>7.514285714285715E-2</v>
      </c>
      <c r="AP278" s="76">
        <v>3.7999999999999999E-2</v>
      </c>
      <c r="BE278">
        <f>+IF(H278&gt;2400,1,0)</f>
        <v>0</v>
      </c>
      <c r="BF278">
        <f t="shared" ref="BF278" si="3183">+IF(I278&gt;2400,1,0)</f>
        <v>0</v>
      </c>
      <c r="BG278">
        <f t="shared" ref="BG278" si="3184">+IF(J278&gt;2400,1,0)</f>
        <v>0</v>
      </c>
      <c r="BH278">
        <f t="shared" ref="BH278" si="3185">+IF(K278&gt;2400,1,0)</f>
        <v>0</v>
      </c>
      <c r="BI278">
        <f t="shared" ref="BI278" si="3186">+IF(L278&gt;2400,1,0)</f>
        <v>0</v>
      </c>
      <c r="BJ278">
        <f t="shared" ref="BJ278" si="3187">+IF(M278&gt;2400,1,0)</f>
        <v>0</v>
      </c>
      <c r="BK278">
        <f t="shared" ref="BK278" si="3188">+IF(N278&gt;2400,1,0)</f>
        <v>0</v>
      </c>
      <c r="BL278">
        <f t="shared" ref="BL278" si="3189">+IF(O278&gt;2400,1,0)</f>
        <v>1</v>
      </c>
      <c r="BM278">
        <f>+IF(Q278&gt;5,1,0)</f>
        <v>0</v>
      </c>
      <c r="BN278">
        <f t="shared" ref="BN278" si="3190">+IF(R278&gt;5,1,0)</f>
        <v>0</v>
      </c>
      <c r="BO278">
        <f t="shared" ref="BO278" si="3191">+IF(S278&gt;5,1,0)</f>
        <v>0</v>
      </c>
      <c r="BP278">
        <f t="shared" ref="BP278" si="3192">+IF(T278&gt;5,1,0)</f>
        <v>0</v>
      </c>
      <c r="BQ278">
        <f t="shared" ref="BQ278" si="3193">+IF(U278&gt;5,1,0)</f>
        <v>0</v>
      </c>
      <c r="BR278">
        <f t="shared" ref="BR278" si="3194">+IF(V278&gt;5,1,0)</f>
        <v>0</v>
      </c>
      <c r="BS278">
        <f t="shared" ref="BS278" si="3195">+IF(W278&gt;5,1,0)</f>
        <v>0</v>
      </c>
      <c r="BT278">
        <f t="shared" ref="BT278" si="3196">+IF(X278&gt;5,1,0)</f>
        <v>0</v>
      </c>
      <c r="BU278">
        <f t="shared" si="3065"/>
        <v>0</v>
      </c>
      <c r="BV278">
        <f t="shared" si="3065"/>
        <v>0</v>
      </c>
      <c r="BW278">
        <f t="shared" si="3065"/>
        <v>0</v>
      </c>
      <c r="BX278">
        <f t="shared" si="3055"/>
        <v>0</v>
      </c>
      <c r="BY278">
        <f t="shared" si="3055"/>
        <v>0</v>
      </c>
      <c r="BZ278">
        <f t="shared" si="3055"/>
        <v>0</v>
      </c>
      <c r="CA278">
        <f t="shared" si="3055"/>
        <v>0</v>
      </c>
      <c r="CB278">
        <f t="shared" si="3055"/>
        <v>0</v>
      </c>
      <c r="CC278">
        <f>+IF(AI278&gt;1,1,0)</f>
        <v>0</v>
      </c>
      <c r="CD278">
        <f t="shared" ref="CD278" si="3197">+IF(AJ278&gt;1,1,0)</f>
        <v>0</v>
      </c>
      <c r="CE278">
        <f t="shared" ref="CE278" si="3198">+IF(AK278&gt;1,1,0)</f>
        <v>0</v>
      </c>
      <c r="CF278">
        <f t="shared" ref="CF278" si="3199">+IF(AL278&gt;1,1,0)</f>
        <v>0</v>
      </c>
      <c r="CG278">
        <f t="shared" ref="CG278" si="3200">+IF(AM278&gt;1,1,0)</f>
        <v>0</v>
      </c>
      <c r="CH278">
        <f t="shared" ref="CH278" si="3201">+IF(AN278&gt;1,1,0)</f>
        <v>0</v>
      </c>
      <c r="CI278">
        <f t="shared" ref="CI278" si="3202">+IF(AO278&gt;1,1,0)</f>
        <v>0</v>
      </c>
      <c r="CJ278">
        <f t="shared" ref="CJ278" si="3203">+IF(AP278&gt;1,1,0)</f>
        <v>0</v>
      </c>
      <c r="CK278">
        <f t="shared" si="3067"/>
        <v>0</v>
      </c>
      <c r="CL278">
        <f t="shared" si="3067"/>
        <v>0</v>
      </c>
      <c r="CM278">
        <f t="shared" si="3067"/>
        <v>0</v>
      </c>
      <c r="CN278">
        <f t="shared" si="3063"/>
        <v>0</v>
      </c>
      <c r="CO278">
        <f t="shared" si="3063"/>
        <v>0</v>
      </c>
      <c r="CP278">
        <f t="shared" si="3063"/>
        <v>0</v>
      </c>
      <c r="CQ278">
        <f t="shared" si="3063"/>
        <v>0</v>
      </c>
      <c r="CR278">
        <f t="shared" si="3063"/>
        <v>50</v>
      </c>
    </row>
    <row r="279" spans="1:96" ht="15" customHeight="1" x14ac:dyDescent="0.35">
      <c r="A279" s="21" t="s">
        <v>99</v>
      </c>
      <c r="B279" s="21">
        <v>228050</v>
      </c>
      <c r="C279" s="21">
        <v>228100</v>
      </c>
      <c r="D279" s="21">
        <f t="shared" si="2971"/>
        <v>50</v>
      </c>
      <c r="E279" s="21"/>
      <c r="F279" s="21"/>
      <c r="G279" s="23">
        <v>2400</v>
      </c>
      <c r="H279" s="81"/>
      <c r="I279" s="81"/>
      <c r="J279" s="81"/>
      <c r="K279" s="81"/>
      <c r="L279" s="81"/>
      <c r="M279" s="81"/>
      <c r="N279" s="81"/>
      <c r="O279" s="81"/>
      <c r="P279" s="23">
        <v>5</v>
      </c>
      <c r="Q279" s="79"/>
      <c r="R279" s="79"/>
      <c r="S279" s="79"/>
      <c r="T279" s="79"/>
      <c r="U279" s="79"/>
      <c r="V279" s="79"/>
      <c r="W279" s="79"/>
      <c r="X279" s="79"/>
      <c r="Y279" s="23">
        <v>5</v>
      </c>
      <c r="Z279" s="25">
        <v>5.2809714426313124E-2</v>
      </c>
      <c r="AA279" s="25">
        <v>1.6654857142857145E-2</v>
      </c>
      <c r="AB279" s="25">
        <v>2.792571428571429E-3</v>
      </c>
      <c r="AC279" s="25">
        <v>7.2262857142857146E-3</v>
      </c>
      <c r="AD279" s="25">
        <v>4.9674285714285714E-3</v>
      </c>
      <c r="AE279" s="25">
        <v>0</v>
      </c>
      <c r="AF279" s="25">
        <v>0</v>
      </c>
      <c r="AG279" s="25">
        <v>2.7491428571428571E-3</v>
      </c>
      <c r="AH279" s="23">
        <v>1</v>
      </c>
      <c r="AI279" s="77"/>
      <c r="AJ279" s="77"/>
      <c r="AK279" s="77"/>
      <c r="AL279" s="77"/>
      <c r="AM279" s="77"/>
      <c r="AN279" s="77"/>
      <c r="AO279" s="77"/>
      <c r="AP279" s="77"/>
      <c r="BE279">
        <f t="shared" ref="BE279:BT279" si="3204">+BE278</f>
        <v>0</v>
      </c>
      <c r="BF279">
        <f t="shared" si="3204"/>
        <v>0</v>
      </c>
      <c r="BG279">
        <f t="shared" si="3204"/>
        <v>0</v>
      </c>
      <c r="BH279">
        <f t="shared" si="3204"/>
        <v>0</v>
      </c>
      <c r="BI279">
        <f t="shared" si="3204"/>
        <v>0</v>
      </c>
      <c r="BJ279">
        <f t="shared" si="3204"/>
        <v>0</v>
      </c>
      <c r="BK279">
        <f t="shared" si="3204"/>
        <v>0</v>
      </c>
      <c r="BL279">
        <f t="shared" si="3204"/>
        <v>1</v>
      </c>
      <c r="BM279">
        <f t="shared" si="3204"/>
        <v>0</v>
      </c>
      <c r="BN279">
        <f t="shared" si="3204"/>
        <v>0</v>
      </c>
      <c r="BO279">
        <f t="shared" si="3204"/>
        <v>0</v>
      </c>
      <c r="BP279">
        <f t="shared" si="3204"/>
        <v>0</v>
      </c>
      <c r="BQ279">
        <f t="shared" si="3204"/>
        <v>0</v>
      </c>
      <c r="BR279">
        <f t="shared" si="3204"/>
        <v>0</v>
      </c>
      <c r="BS279">
        <f t="shared" si="3204"/>
        <v>0</v>
      </c>
      <c r="BT279">
        <f t="shared" si="3204"/>
        <v>0</v>
      </c>
      <c r="BU279">
        <f t="shared" si="3065"/>
        <v>0</v>
      </c>
      <c r="BV279">
        <f t="shared" si="3065"/>
        <v>0</v>
      </c>
      <c r="BW279">
        <f t="shared" si="3065"/>
        <v>0</v>
      </c>
      <c r="BX279">
        <f t="shared" si="3055"/>
        <v>0</v>
      </c>
      <c r="BY279">
        <f t="shared" si="3055"/>
        <v>0</v>
      </c>
      <c r="BZ279">
        <f t="shared" si="3055"/>
        <v>0</v>
      </c>
      <c r="CA279">
        <f t="shared" si="3055"/>
        <v>0</v>
      </c>
      <c r="CB279">
        <f t="shared" si="3055"/>
        <v>0</v>
      </c>
      <c r="CC279">
        <f t="shared" ref="CC279:CJ279" si="3205">+CC278</f>
        <v>0</v>
      </c>
      <c r="CD279">
        <f t="shared" si="3205"/>
        <v>0</v>
      </c>
      <c r="CE279">
        <f t="shared" si="3205"/>
        <v>0</v>
      </c>
      <c r="CF279">
        <f t="shared" si="3205"/>
        <v>0</v>
      </c>
      <c r="CG279">
        <f t="shared" si="3205"/>
        <v>0</v>
      </c>
      <c r="CH279">
        <f t="shared" si="3205"/>
        <v>0</v>
      </c>
      <c r="CI279">
        <f t="shared" si="3205"/>
        <v>0</v>
      </c>
      <c r="CJ279">
        <f t="shared" si="3205"/>
        <v>0</v>
      </c>
      <c r="CK279">
        <f t="shared" si="3067"/>
        <v>0</v>
      </c>
      <c r="CL279">
        <f t="shared" si="3067"/>
        <v>0</v>
      </c>
      <c r="CM279">
        <f t="shared" si="3067"/>
        <v>0</v>
      </c>
      <c r="CN279">
        <f t="shared" si="3063"/>
        <v>0</v>
      </c>
      <c r="CO279">
        <f t="shared" si="3063"/>
        <v>0</v>
      </c>
      <c r="CP279">
        <f t="shared" si="3063"/>
        <v>0</v>
      </c>
      <c r="CQ279">
        <f t="shared" si="3063"/>
        <v>0</v>
      </c>
      <c r="CR279">
        <f t="shared" si="3063"/>
        <v>50</v>
      </c>
    </row>
    <row r="280" spans="1:96" ht="15" customHeight="1" x14ac:dyDescent="0.35">
      <c r="A280" s="21" t="s">
        <v>99</v>
      </c>
      <c r="B280" s="21">
        <v>228100</v>
      </c>
      <c r="C280" s="21">
        <v>228150</v>
      </c>
      <c r="D280" s="21">
        <f t="shared" si="2971"/>
        <v>50</v>
      </c>
      <c r="E280" s="21"/>
      <c r="F280" s="21" t="s">
        <v>169</v>
      </c>
      <c r="G280" s="23">
        <v>2400</v>
      </c>
      <c r="H280" s="80"/>
      <c r="I280" s="80"/>
      <c r="J280" s="80"/>
      <c r="K280" s="80"/>
      <c r="L280" s="80">
        <v>1021.7949613996097</v>
      </c>
      <c r="M280" s="80">
        <v>896.32928227942875</v>
      </c>
      <c r="N280" s="80">
        <v>933.04694483806918</v>
      </c>
      <c r="O280" s="80">
        <v>1648.1699542114034</v>
      </c>
      <c r="P280" s="23">
        <v>5</v>
      </c>
      <c r="Q280" s="78"/>
      <c r="R280" s="78"/>
      <c r="S280" s="78"/>
      <c r="T280" s="78"/>
      <c r="U280" s="78">
        <v>2.8</v>
      </c>
      <c r="V280" s="78">
        <v>3</v>
      </c>
      <c r="W280" s="78">
        <v>4.0999999999999996</v>
      </c>
      <c r="X280" s="78">
        <v>3</v>
      </c>
      <c r="Y280" s="23">
        <v>5</v>
      </c>
      <c r="Z280" s="25"/>
      <c r="AA280" s="25"/>
      <c r="AB280" s="25"/>
      <c r="AC280" s="25"/>
      <c r="AD280" s="25">
        <v>7.2457142857142859E-4</v>
      </c>
      <c r="AE280" s="25">
        <v>0</v>
      </c>
      <c r="AF280" s="25">
        <v>0</v>
      </c>
      <c r="AG280" s="25">
        <v>6.2171428571428577E-3</v>
      </c>
      <c r="AH280" s="23">
        <v>1</v>
      </c>
      <c r="AI280" s="76"/>
      <c r="AJ280" s="76"/>
      <c r="AK280" s="76"/>
      <c r="AL280" s="76"/>
      <c r="AM280" s="76"/>
      <c r="AN280" s="76">
        <v>0</v>
      </c>
      <c r="AO280" s="76">
        <v>0</v>
      </c>
      <c r="AP280" s="76">
        <v>4.8000000000000015E-2</v>
      </c>
      <c r="BE280">
        <f>+IF(H280&gt;2400,1,0)</f>
        <v>0</v>
      </c>
      <c r="BF280">
        <f t="shared" ref="BF280" si="3206">+IF(I280&gt;2400,1,0)</f>
        <v>0</v>
      </c>
      <c r="BG280">
        <f t="shared" ref="BG280" si="3207">+IF(J280&gt;2400,1,0)</f>
        <v>0</v>
      </c>
      <c r="BH280">
        <f t="shared" ref="BH280" si="3208">+IF(K280&gt;2400,1,0)</f>
        <v>0</v>
      </c>
      <c r="BI280">
        <f t="shared" ref="BI280" si="3209">+IF(L280&gt;2400,1,0)</f>
        <v>0</v>
      </c>
      <c r="BJ280">
        <f t="shared" ref="BJ280" si="3210">+IF(M280&gt;2400,1,0)</f>
        <v>0</v>
      </c>
      <c r="BK280">
        <f t="shared" ref="BK280" si="3211">+IF(N280&gt;2400,1,0)</f>
        <v>0</v>
      </c>
      <c r="BL280">
        <f t="shared" ref="BL280" si="3212">+IF(O280&gt;2400,1,0)</f>
        <v>0</v>
      </c>
      <c r="BM280">
        <f>+IF(Q280&gt;5,1,0)</f>
        <v>0</v>
      </c>
      <c r="BN280">
        <f t="shared" ref="BN280" si="3213">+IF(R280&gt;5,1,0)</f>
        <v>0</v>
      </c>
      <c r="BO280">
        <f t="shared" ref="BO280" si="3214">+IF(S280&gt;5,1,0)</f>
        <v>0</v>
      </c>
      <c r="BP280">
        <f t="shared" ref="BP280" si="3215">+IF(T280&gt;5,1,0)</f>
        <v>0</v>
      </c>
      <c r="BQ280">
        <f t="shared" ref="BQ280" si="3216">+IF(U280&gt;5,1,0)</f>
        <v>0</v>
      </c>
      <c r="BR280">
        <f t="shared" ref="BR280" si="3217">+IF(V280&gt;5,1,0)</f>
        <v>0</v>
      </c>
      <c r="BS280">
        <f t="shared" ref="BS280" si="3218">+IF(W280&gt;5,1,0)</f>
        <v>0</v>
      </c>
      <c r="BT280">
        <f t="shared" ref="BT280" si="3219">+IF(X280&gt;5,1,0)</f>
        <v>0</v>
      </c>
      <c r="BU280">
        <f t="shared" si="3065"/>
        <v>0</v>
      </c>
      <c r="BV280">
        <f t="shared" si="3065"/>
        <v>0</v>
      </c>
      <c r="BW280">
        <f t="shared" si="3065"/>
        <v>0</v>
      </c>
      <c r="BX280">
        <f t="shared" si="3055"/>
        <v>0</v>
      </c>
      <c r="BY280">
        <f t="shared" si="3055"/>
        <v>0</v>
      </c>
      <c r="BZ280">
        <f t="shared" si="3055"/>
        <v>0</v>
      </c>
      <c r="CA280">
        <f t="shared" si="3055"/>
        <v>0</v>
      </c>
      <c r="CB280">
        <f t="shared" si="3055"/>
        <v>0</v>
      </c>
      <c r="CC280">
        <f>+IF(AI280&gt;1,1,0)</f>
        <v>0</v>
      </c>
      <c r="CD280">
        <f t="shared" ref="CD280" si="3220">+IF(AJ280&gt;1,1,0)</f>
        <v>0</v>
      </c>
      <c r="CE280">
        <f t="shared" ref="CE280" si="3221">+IF(AK280&gt;1,1,0)</f>
        <v>0</v>
      </c>
      <c r="CF280">
        <f t="shared" ref="CF280" si="3222">+IF(AL280&gt;1,1,0)</f>
        <v>0</v>
      </c>
      <c r="CG280">
        <f t="shared" ref="CG280" si="3223">+IF(AM280&gt;1,1,0)</f>
        <v>0</v>
      </c>
      <c r="CH280">
        <f t="shared" ref="CH280" si="3224">+IF(AN280&gt;1,1,0)</f>
        <v>0</v>
      </c>
      <c r="CI280">
        <f t="shared" ref="CI280" si="3225">+IF(AO280&gt;1,1,0)</f>
        <v>0</v>
      </c>
      <c r="CJ280">
        <f t="shared" ref="CJ280" si="3226">+IF(AP280&gt;1,1,0)</f>
        <v>0</v>
      </c>
      <c r="CK280">
        <f t="shared" si="3067"/>
        <v>0</v>
      </c>
      <c r="CL280">
        <f t="shared" si="3067"/>
        <v>0</v>
      </c>
      <c r="CM280">
        <f t="shared" si="3067"/>
        <v>0</v>
      </c>
      <c r="CN280">
        <f t="shared" si="3063"/>
        <v>0</v>
      </c>
      <c r="CO280">
        <f t="shared" si="3063"/>
        <v>0</v>
      </c>
      <c r="CP280">
        <f t="shared" si="3063"/>
        <v>0</v>
      </c>
      <c r="CQ280">
        <f t="shared" si="3063"/>
        <v>0</v>
      </c>
      <c r="CR280">
        <f t="shared" si="3063"/>
        <v>0</v>
      </c>
    </row>
    <row r="281" spans="1:96" ht="15" customHeight="1" x14ac:dyDescent="0.35">
      <c r="A281" s="21" t="s">
        <v>99</v>
      </c>
      <c r="B281" s="21">
        <v>228150</v>
      </c>
      <c r="C281" s="21">
        <v>228200</v>
      </c>
      <c r="D281" s="21">
        <f t="shared" si="2971"/>
        <v>50</v>
      </c>
      <c r="E281" s="21"/>
      <c r="F281" s="21" t="s">
        <v>169</v>
      </c>
      <c r="G281" s="23">
        <v>2400</v>
      </c>
      <c r="H281" s="81"/>
      <c r="I281" s="81"/>
      <c r="J281" s="81"/>
      <c r="K281" s="81"/>
      <c r="L281" s="81"/>
      <c r="M281" s="81"/>
      <c r="N281" s="81"/>
      <c r="O281" s="81"/>
      <c r="P281" s="23">
        <v>5</v>
      </c>
      <c r="Q281" s="79"/>
      <c r="R281" s="79"/>
      <c r="S281" s="79"/>
      <c r="T281" s="79"/>
      <c r="U281" s="79"/>
      <c r="V281" s="79"/>
      <c r="W281" s="79"/>
      <c r="X281" s="79"/>
      <c r="Y281" s="23">
        <v>5</v>
      </c>
      <c r="Z281" s="25"/>
      <c r="AA281" s="25"/>
      <c r="AB281" s="25"/>
      <c r="AC281" s="25"/>
      <c r="AD281" s="25">
        <v>3.6514285714285715E-3</v>
      </c>
      <c r="AE281" s="25">
        <v>7.8571428571428564E-4</v>
      </c>
      <c r="AF281" s="25">
        <v>0</v>
      </c>
      <c r="AG281" s="25">
        <v>0</v>
      </c>
      <c r="AH281" s="23">
        <v>1</v>
      </c>
      <c r="AI281" s="77"/>
      <c r="AJ281" s="77"/>
      <c r="AK281" s="77"/>
      <c r="AL281" s="77"/>
      <c r="AM281" s="77"/>
      <c r="AN281" s="77"/>
      <c r="AO281" s="77"/>
      <c r="AP281" s="77"/>
      <c r="BE281">
        <f t="shared" ref="BE281:BT281" si="3227">+BE280</f>
        <v>0</v>
      </c>
      <c r="BF281">
        <f t="shared" si="3227"/>
        <v>0</v>
      </c>
      <c r="BG281">
        <f t="shared" si="3227"/>
        <v>0</v>
      </c>
      <c r="BH281">
        <f t="shared" si="3227"/>
        <v>0</v>
      </c>
      <c r="BI281">
        <f t="shared" si="3227"/>
        <v>0</v>
      </c>
      <c r="BJ281">
        <f t="shared" si="3227"/>
        <v>0</v>
      </c>
      <c r="BK281">
        <f t="shared" si="3227"/>
        <v>0</v>
      </c>
      <c r="BL281">
        <f t="shared" si="3227"/>
        <v>0</v>
      </c>
      <c r="BM281">
        <f t="shared" si="3227"/>
        <v>0</v>
      </c>
      <c r="BN281">
        <f t="shared" si="3227"/>
        <v>0</v>
      </c>
      <c r="BO281">
        <f t="shared" si="3227"/>
        <v>0</v>
      </c>
      <c r="BP281">
        <f t="shared" si="3227"/>
        <v>0</v>
      </c>
      <c r="BQ281">
        <f t="shared" si="3227"/>
        <v>0</v>
      </c>
      <c r="BR281">
        <f t="shared" si="3227"/>
        <v>0</v>
      </c>
      <c r="BS281">
        <f t="shared" si="3227"/>
        <v>0</v>
      </c>
      <c r="BT281">
        <f t="shared" si="3227"/>
        <v>0</v>
      </c>
      <c r="BU281">
        <f t="shared" si="3065"/>
        <v>0</v>
      </c>
      <c r="BV281">
        <f t="shared" si="3065"/>
        <v>0</v>
      </c>
      <c r="BW281">
        <f t="shared" si="3065"/>
        <v>0</v>
      </c>
      <c r="BX281">
        <f t="shared" si="3055"/>
        <v>0</v>
      </c>
      <c r="BY281">
        <f t="shared" si="3055"/>
        <v>0</v>
      </c>
      <c r="BZ281">
        <f t="shared" si="3055"/>
        <v>0</v>
      </c>
      <c r="CA281">
        <f t="shared" si="3055"/>
        <v>0</v>
      </c>
      <c r="CB281">
        <f t="shared" si="3055"/>
        <v>0</v>
      </c>
      <c r="CC281">
        <f t="shared" ref="CC281:CJ281" si="3228">+CC280</f>
        <v>0</v>
      </c>
      <c r="CD281">
        <f t="shared" si="3228"/>
        <v>0</v>
      </c>
      <c r="CE281">
        <f t="shared" si="3228"/>
        <v>0</v>
      </c>
      <c r="CF281">
        <f t="shared" si="3228"/>
        <v>0</v>
      </c>
      <c r="CG281">
        <f t="shared" si="3228"/>
        <v>0</v>
      </c>
      <c r="CH281">
        <f t="shared" si="3228"/>
        <v>0</v>
      </c>
      <c r="CI281">
        <f t="shared" si="3228"/>
        <v>0</v>
      </c>
      <c r="CJ281">
        <f t="shared" si="3228"/>
        <v>0</v>
      </c>
      <c r="CK281">
        <f t="shared" si="3067"/>
        <v>0</v>
      </c>
      <c r="CL281">
        <f t="shared" si="3067"/>
        <v>0</v>
      </c>
      <c r="CM281">
        <f t="shared" si="3067"/>
        <v>0</v>
      </c>
      <c r="CN281">
        <f t="shared" si="3063"/>
        <v>0</v>
      </c>
      <c r="CO281">
        <f t="shared" si="3063"/>
        <v>0</v>
      </c>
      <c r="CP281">
        <f t="shared" si="3063"/>
        <v>0</v>
      </c>
      <c r="CQ281">
        <f t="shared" si="3063"/>
        <v>0</v>
      </c>
      <c r="CR281">
        <f t="shared" si="3063"/>
        <v>0</v>
      </c>
    </row>
    <row r="282" spans="1:96" ht="15" customHeight="1" x14ac:dyDescent="0.35">
      <c r="A282" s="21" t="s">
        <v>99</v>
      </c>
      <c r="B282" s="21">
        <v>228200</v>
      </c>
      <c r="C282" s="21">
        <v>228250</v>
      </c>
      <c r="D282" s="21">
        <f t="shared" si="2971"/>
        <v>50</v>
      </c>
      <c r="E282" s="21" t="s">
        <v>66</v>
      </c>
      <c r="F282" s="21" t="s">
        <v>169</v>
      </c>
      <c r="G282" s="23">
        <v>2400</v>
      </c>
      <c r="H282" s="80"/>
      <c r="I282" s="80"/>
      <c r="J282" s="80"/>
      <c r="K282" s="80"/>
      <c r="L282" s="80">
        <v>910.99737534475878</v>
      </c>
      <c r="M282" s="80">
        <v>736.75336933339804</v>
      </c>
      <c r="N282" s="80">
        <v>889.00484292015869</v>
      </c>
      <c r="O282" s="80">
        <v>1051.5658816158889</v>
      </c>
      <c r="P282" s="23">
        <v>5</v>
      </c>
      <c r="Q282" s="78"/>
      <c r="R282" s="78"/>
      <c r="S282" s="78"/>
      <c r="T282" s="78"/>
      <c r="U282" s="78">
        <v>2.5</v>
      </c>
      <c r="V282" s="78">
        <v>1.9</v>
      </c>
      <c r="W282" s="78">
        <v>2.2999999999999998</v>
      </c>
      <c r="X282" s="78">
        <v>2.8</v>
      </c>
      <c r="Y282" s="23">
        <v>5</v>
      </c>
      <c r="Z282" s="25"/>
      <c r="AA282" s="25"/>
      <c r="AB282" s="25"/>
      <c r="AC282" s="25"/>
      <c r="AD282" s="25">
        <v>1.1891428571428571E-3</v>
      </c>
      <c r="AE282" s="25">
        <v>1.7536571428571426E-2</v>
      </c>
      <c r="AF282" s="25">
        <v>8.9999999999999998E-4</v>
      </c>
      <c r="AG282" s="25">
        <v>0</v>
      </c>
      <c r="AH282" s="23">
        <v>1</v>
      </c>
      <c r="AI282" s="76"/>
      <c r="AJ282" s="76"/>
      <c r="AK282" s="76"/>
      <c r="AL282" s="76"/>
      <c r="AM282" s="76"/>
      <c r="AN282" s="76">
        <v>4.8571428571428576E-3</v>
      </c>
      <c r="AO282" s="76">
        <v>5.1714285714285706E-2</v>
      </c>
      <c r="AP282" s="76">
        <v>0</v>
      </c>
      <c r="BE282">
        <f>+IF(H282&gt;2400,1,0)</f>
        <v>0</v>
      </c>
      <c r="BF282">
        <f t="shared" ref="BF282" si="3229">+IF(I282&gt;2400,1,0)</f>
        <v>0</v>
      </c>
      <c r="BG282">
        <f t="shared" ref="BG282" si="3230">+IF(J282&gt;2400,1,0)</f>
        <v>0</v>
      </c>
      <c r="BH282">
        <f t="shared" ref="BH282" si="3231">+IF(K282&gt;2400,1,0)</f>
        <v>0</v>
      </c>
      <c r="BI282">
        <f t="shared" ref="BI282" si="3232">+IF(L282&gt;2400,1,0)</f>
        <v>0</v>
      </c>
      <c r="BJ282">
        <f t="shared" ref="BJ282" si="3233">+IF(M282&gt;2400,1,0)</f>
        <v>0</v>
      </c>
      <c r="BK282">
        <f t="shared" ref="BK282" si="3234">+IF(N282&gt;2400,1,0)</f>
        <v>0</v>
      </c>
      <c r="BL282">
        <f t="shared" ref="BL282" si="3235">+IF(O282&gt;2400,1,0)</f>
        <v>0</v>
      </c>
      <c r="BM282">
        <f>+IF(Q282&gt;5,1,0)</f>
        <v>0</v>
      </c>
      <c r="BN282">
        <f t="shared" ref="BN282" si="3236">+IF(R282&gt;5,1,0)</f>
        <v>0</v>
      </c>
      <c r="BO282">
        <f t="shared" ref="BO282" si="3237">+IF(S282&gt;5,1,0)</f>
        <v>0</v>
      </c>
      <c r="BP282">
        <f t="shared" ref="BP282" si="3238">+IF(T282&gt;5,1,0)</f>
        <v>0</v>
      </c>
      <c r="BQ282">
        <f t="shared" ref="BQ282" si="3239">+IF(U282&gt;5,1,0)</f>
        <v>0</v>
      </c>
      <c r="BR282">
        <f t="shared" ref="BR282" si="3240">+IF(V282&gt;5,1,0)</f>
        <v>0</v>
      </c>
      <c r="BS282">
        <f t="shared" ref="BS282" si="3241">+IF(W282&gt;5,1,0)</f>
        <v>0</v>
      </c>
      <c r="BT282">
        <f t="shared" ref="BT282" si="3242">+IF(X282&gt;5,1,0)</f>
        <v>0</v>
      </c>
      <c r="BU282">
        <f t="shared" si="3065"/>
        <v>0</v>
      </c>
      <c r="BV282">
        <f t="shared" si="3065"/>
        <v>0</v>
      </c>
      <c r="BW282">
        <f t="shared" si="3065"/>
        <v>0</v>
      </c>
      <c r="BX282">
        <f t="shared" si="3055"/>
        <v>0</v>
      </c>
      <c r="BY282">
        <f t="shared" si="3055"/>
        <v>0</v>
      </c>
      <c r="BZ282">
        <f t="shared" si="3055"/>
        <v>0</v>
      </c>
      <c r="CA282">
        <f t="shared" si="3055"/>
        <v>0</v>
      </c>
      <c r="CB282">
        <f t="shared" si="3055"/>
        <v>0</v>
      </c>
      <c r="CC282">
        <f>+IF(AI282&gt;1,1,0)</f>
        <v>0</v>
      </c>
      <c r="CD282">
        <f t="shared" ref="CD282" si="3243">+IF(AJ282&gt;1,1,0)</f>
        <v>0</v>
      </c>
      <c r="CE282">
        <f t="shared" ref="CE282" si="3244">+IF(AK282&gt;1,1,0)</f>
        <v>0</v>
      </c>
      <c r="CF282">
        <f t="shared" ref="CF282" si="3245">+IF(AL282&gt;1,1,0)</f>
        <v>0</v>
      </c>
      <c r="CG282">
        <f t="shared" ref="CG282" si="3246">+IF(AM282&gt;1,1,0)</f>
        <v>0</v>
      </c>
      <c r="CH282">
        <f t="shared" ref="CH282" si="3247">+IF(AN282&gt;1,1,0)</f>
        <v>0</v>
      </c>
      <c r="CI282">
        <f t="shared" ref="CI282" si="3248">+IF(AO282&gt;1,1,0)</f>
        <v>0</v>
      </c>
      <c r="CJ282">
        <f t="shared" ref="CJ282" si="3249">+IF(AP282&gt;1,1,0)</f>
        <v>0</v>
      </c>
      <c r="CK282">
        <f t="shared" si="3067"/>
        <v>0</v>
      </c>
      <c r="CL282">
        <f t="shared" si="3067"/>
        <v>0</v>
      </c>
      <c r="CM282">
        <f t="shared" si="3067"/>
        <v>0</v>
      </c>
      <c r="CN282">
        <f t="shared" si="3063"/>
        <v>0</v>
      </c>
      <c r="CO282">
        <f t="shared" si="3063"/>
        <v>0</v>
      </c>
      <c r="CP282">
        <f t="shared" si="3063"/>
        <v>0</v>
      </c>
      <c r="CQ282">
        <f t="shared" si="3063"/>
        <v>0</v>
      </c>
      <c r="CR282">
        <f t="shared" si="3063"/>
        <v>0</v>
      </c>
    </row>
    <row r="283" spans="1:96" ht="15" customHeight="1" x14ac:dyDescent="0.35">
      <c r="A283" s="21" t="s">
        <v>99</v>
      </c>
      <c r="B283" s="21">
        <v>228250</v>
      </c>
      <c r="C283" s="21">
        <v>228300</v>
      </c>
      <c r="D283" s="21">
        <f t="shared" si="2971"/>
        <v>50</v>
      </c>
      <c r="E283" s="21"/>
      <c r="F283" s="21" t="s">
        <v>169</v>
      </c>
      <c r="G283" s="23">
        <v>2400</v>
      </c>
      <c r="H283" s="81"/>
      <c r="I283" s="81"/>
      <c r="J283" s="81"/>
      <c r="K283" s="81"/>
      <c r="L283" s="81"/>
      <c r="M283" s="81"/>
      <c r="N283" s="81"/>
      <c r="O283" s="81"/>
      <c r="P283" s="23">
        <v>5</v>
      </c>
      <c r="Q283" s="79"/>
      <c r="R283" s="79"/>
      <c r="S283" s="79"/>
      <c r="T283" s="79"/>
      <c r="U283" s="79"/>
      <c r="V283" s="79"/>
      <c r="W283" s="79"/>
      <c r="X283" s="79"/>
      <c r="Y283" s="23">
        <v>5</v>
      </c>
      <c r="Z283" s="25"/>
      <c r="AA283" s="25"/>
      <c r="AB283" s="25"/>
      <c r="AC283" s="25"/>
      <c r="AD283" s="25">
        <v>2.5507999999999996E-2</v>
      </c>
      <c r="AE283" s="25">
        <v>1.7199428571428574E-2</v>
      </c>
      <c r="AF283" s="25">
        <v>7.2617142857142837E-3</v>
      </c>
      <c r="AG283" s="25">
        <v>6.2480000000000009E-3</v>
      </c>
      <c r="AH283" s="23">
        <v>1</v>
      </c>
      <c r="AI283" s="77"/>
      <c r="AJ283" s="77"/>
      <c r="AK283" s="77"/>
      <c r="AL283" s="77"/>
      <c r="AM283" s="77"/>
      <c r="AN283" s="77"/>
      <c r="AO283" s="77"/>
      <c r="AP283" s="77"/>
      <c r="BE283">
        <f t="shared" ref="BE283:BT283" si="3250">+BE282</f>
        <v>0</v>
      </c>
      <c r="BF283">
        <f t="shared" si="3250"/>
        <v>0</v>
      </c>
      <c r="BG283">
        <f t="shared" si="3250"/>
        <v>0</v>
      </c>
      <c r="BH283">
        <f t="shared" si="3250"/>
        <v>0</v>
      </c>
      <c r="BI283">
        <f t="shared" si="3250"/>
        <v>0</v>
      </c>
      <c r="BJ283">
        <f t="shared" si="3250"/>
        <v>0</v>
      </c>
      <c r="BK283">
        <f t="shared" si="3250"/>
        <v>0</v>
      </c>
      <c r="BL283">
        <f t="shared" si="3250"/>
        <v>0</v>
      </c>
      <c r="BM283">
        <f t="shared" si="3250"/>
        <v>0</v>
      </c>
      <c r="BN283">
        <f t="shared" si="3250"/>
        <v>0</v>
      </c>
      <c r="BO283">
        <f t="shared" si="3250"/>
        <v>0</v>
      </c>
      <c r="BP283">
        <f t="shared" si="3250"/>
        <v>0</v>
      </c>
      <c r="BQ283">
        <f t="shared" si="3250"/>
        <v>0</v>
      </c>
      <c r="BR283">
        <f t="shared" si="3250"/>
        <v>0</v>
      </c>
      <c r="BS283">
        <f t="shared" si="3250"/>
        <v>0</v>
      </c>
      <c r="BT283">
        <f t="shared" si="3250"/>
        <v>0</v>
      </c>
      <c r="BU283">
        <f t="shared" si="3065"/>
        <v>0</v>
      </c>
      <c r="BV283">
        <f t="shared" si="3065"/>
        <v>0</v>
      </c>
      <c r="BW283">
        <f t="shared" si="3065"/>
        <v>0</v>
      </c>
      <c r="BX283">
        <f t="shared" si="3055"/>
        <v>0</v>
      </c>
      <c r="BY283">
        <f t="shared" si="3055"/>
        <v>0</v>
      </c>
      <c r="BZ283">
        <f t="shared" si="3055"/>
        <v>0</v>
      </c>
      <c r="CA283">
        <f t="shared" si="3055"/>
        <v>0</v>
      </c>
      <c r="CB283">
        <f t="shared" si="3055"/>
        <v>0</v>
      </c>
      <c r="CC283">
        <f t="shared" ref="CC283:CJ283" si="3251">+CC282</f>
        <v>0</v>
      </c>
      <c r="CD283">
        <f t="shared" si="3251"/>
        <v>0</v>
      </c>
      <c r="CE283">
        <f t="shared" si="3251"/>
        <v>0</v>
      </c>
      <c r="CF283">
        <f t="shared" si="3251"/>
        <v>0</v>
      </c>
      <c r="CG283">
        <f t="shared" si="3251"/>
        <v>0</v>
      </c>
      <c r="CH283">
        <f t="shared" si="3251"/>
        <v>0</v>
      </c>
      <c r="CI283">
        <f t="shared" si="3251"/>
        <v>0</v>
      </c>
      <c r="CJ283">
        <f t="shared" si="3251"/>
        <v>0</v>
      </c>
      <c r="CK283">
        <f t="shared" si="3067"/>
        <v>0</v>
      </c>
      <c r="CL283">
        <f t="shared" si="3067"/>
        <v>0</v>
      </c>
      <c r="CM283">
        <f t="shared" si="3067"/>
        <v>0</v>
      </c>
      <c r="CN283">
        <f t="shared" si="3063"/>
        <v>0</v>
      </c>
      <c r="CO283">
        <f t="shared" si="3063"/>
        <v>0</v>
      </c>
      <c r="CP283">
        <f t="shared" si="3063"/>
        <v>0</v>
      </c>
      <c r="CQ283">
        <f t="shared" si="3063"/>
        <v>0</v>
      </c>
      <c r="CR283">
        <f t="shared" si="3063"/>
        <v>0</v>
      </c>
    </row>
    <row r="284" spans="1:96" ht="15" customHeight="1" x14ac:dyDescent="0.35">
      <c r="A284" s="21" t="s">
        <v>99</v>
      </c>
      <c r="B284" s="21">
        <v>228300</v>
      </c>
      <c r="C284" s="21">
        <v>228350</v>
      </c>
      <c r="D284" s="21">
        <f t="shared" si="2971"/>
        <v>50</v>
      </c>
      <c r="E284" s="21"/>
      <c r="F284" s="21" t="s">
        <v>169</v>
      </c>
      <c r="G284" s="23">
        <v>2400</v>
      </c>
      <c r="H284" s="80"/>
      <c r="I284" s="80"/>
      <c r="J284" s="80"/>
      <c r="K284" s="80"/>
      <c r="L284" s="80">
        <v>1118.8786763994492</v>
      </c>
      <c r="M284" s="80">
        <v>1029.2290872712379</v>
      </c>
      <c r="N284" s="80">
        <v>1066.4854383530628</v>
      </c>
      <c r="O284" s="80">
        <v>1308.0909035772854</v>
      </c>
      <c r="P284" s="23">
        <v>5</v>
      </c>
      <c r="Q284" s="78"/>
      <c r="R284" s="78"/>
      <c r="S284" s="78"/>
      <c r="T284" s="78"/>
      <c r="U284" s="78">
        <v>2</v>
      </c>
      <c r="V284" s="78">
        <v>1.9</v>
      </c>
      <c r="W284" s="78">
        <v>2.2999999999999998</v>
      </c>
      <c r="X284" s="78">
        <v>2.1</v>
      </c>
      <c r="Y284" s="23">
        <v>5</v>
      </c>
      <c r="Z284" s="25"/>
      <c r="AA284" s="25"/>
      <c r="AB284" s="25"/>
      <c r="AC284" s="25"/>
      <c r="AD284" s="25">
        <v>6.053028571428571E-2</v>
      </c>
      <c r="AE284" s="25">
        <v>2.0986857142857144E-2</v>
      </c>
      <c r="AF284" s="25">
        <v>9.0034285714285719E-3</v>
      </c>
      <c r="AG284" s="25">
        <v>3.9650285714285728E-2</v>
      </c>
      <c r="AH284" s="23">
        <v>1</v>
      </c>
      <c r="AI284" s="76"/>
      <c r="AJ284" s="76"/>
      <c r="AK284" s="76"/>
      <c r="AL284" s="76"/>
      <c r="AM284" s="76"/>
      <c r="AN284" s="76">
        <v>0</v>
      </c>
      <c r="AO284" s="76">
        <v>0</v>
      </c>
      <c r="AP284" s="76">
        <v>5.4285714285714284E-3</v>
      </c>
      <c r="BE284">
        <f>+IF(H284&gt;2400,1,0)</f>
        <v>0</v>
      </c>
      <c r="BF284">
        <f t="shared" ref="BF284" si="3252">+IF(I284&gt;2400,1,0)</f>
        <v>0</v>
      </c>
      <c r="BG284">
        <f t="shared" ref="BG284" si="3253">+IF(J284&gt;2400,1,0)</f>
        <v>0</v>
      </c>
      <c r="BH284">
        <f t="shared" ref="BH284" si="3254">+IF(K284&gt;2400,1,0)</f>
        <v>0</v>
      </c>
      <c r="BI284">
        <f t="shared" ref="BI284" si="3255">+IF(L284&gt;2400,1,0)</f>
        <v>0</v>
      </c>
      <c r="BJ284">
        <f t="shared" ref="BJ284" si="3256">+IF(M284&gt;2400,1,0)</f>
        <v>0</v>
      </c>
      <c r="BK284">
        <f t="shared" ref="BK284" si="3257">+IF(N284&gt;2400,1,0)</f>
        <v>0</v>
      </c>
      <c r="BL284">
        <f t="shared" ref="BL284" si="3258">+IF(O284&gt;2400,1,0)</f>
        <v>0</v>
      </c>
      <c r="BM284">
        <f>+IF(Q284&gt;5,1,0)</f>
        <v>0</v>
      </c>
      <c r="BN284">
        <f t="shared" ref="BN284" si="3259">+IF(R284&gt;5,1,0)</f>
        <v>0</v>
      </c>
      <c r="BO284">
        <f t="shared" ref="BO284" si="3260">+IF(S284&gt;5,1,0)</f>
        <v>0</v>
      </c>
      <c r="BP284">
        <f t="shared" ref="BP284" si="3261">+IF(T284&gt;5,1,0)</f>
        <v>0</v>
      </c>
      <c r="BQ284">
        <f t="shared" ref="BQ284" si="3262">+IF(U284&gt;5,1,0)</f>
        <v>0</v>
      </c>
      <c r="BR284">
        <f t="shared" ref="BR284" si="3263">+IF(V284&gt;5,1,0)</f>
        <v>0</v>
      </c>
      <c r="BS284">
        <f t="shared" ref="BS284" si="3264">+IF(W284&gt;5,1,0)</f>
        <v>0</v>
      </c>
      <c r="BT284">
        <f t="shared" ref="BT284" si="3265">+IF(X284&gt;5,1,0)</f>
        <v>0</v>
      </c>
      <c r="BU284">
        <f t="shared" si="3065"/>
        <v>0</v>
      </c>
      <c r="BV284">
        <f t="shared" si="3065"/>
        <v>0</v>
      </c>
      <c r="BW284">
        <f t="shared" si="3065"/>
        <v>0</v>
      </c>
      <c r="BX284">
        <f t="shared" si="3055"/>
        <v>0</v>
      </c>
      <c r="BY284">
        <f t="shared" si="3055"/>
        <v>0</v>
      </c>
      <c r="BZ284">
        <f t="shared" si="3055"/>
        <v>0</v>
      </c>
      <c r="CA284">
        <f t="shared" si="3055"/>
        <v>0</v>
      </c>
      <c r="CB284">
        <f t="shared" si="3055"/>
        <v>0</v>
      </c>
      <c r="CC284">
        <f>+IF(AI284&gt;1,1,0)</f>
        <v>0</v>
      </c>
      <c r="CD284">
        <f t="shared" ref="CD284" si="3266">+IF(AJ284&gt;1,1,0)</f>
        <v>0</v>
      </c>
      <c r="CE284">
        <f t="shared" ref="CE284" si="3267">+IF(AK284&gt;1,1,0)</f>
        <v>0</v>
      </c>
      <c r="CF284">
        <f t="shared" ref="CF284" si="3268">+IF(AL284&gt;1,1,0)</f>
        <v>0</v>
      </c>
      <c r="CG284">
        <f t="shared" ref="CG284" si="3269">+IF(AM284&gt;1,1,0)</f>
        <v>0</v>
      </c>
      <c r="CH284">
        <f t="shared" ref="CH284" si="3270">+IF(AN284&gt;1,1,0)</f>
        <v>0</v>
      </c>
      <c r="CI284">
        <f t="shared" ref="CI284" si="3271">+IF(AO284&gt;1,1,0)</f>
        <v>0</v>
      </c>
      <c r="CJ284">
        <f t="shared" ref="CJ284" si="3272">+IF(AP284&gt;1,1,0)</f>
        <v>0</v>
      </c>
      <c r="CK284">
        <f t="shared" si="3067"/>
        <v>0</v>
      </c>
      <c r="CL284">
        <f t="shared" si="3067"/>
        <v>0</v>
      </c>
      <c r="CM284">
        <f t="shared" si="3067"/>
        <v>0</v>
      </c>
      <c r="CN284">
        <f t="shared" si="3063"/>
        <v>0</v>
      </c>
      <c r="CO284">
        <f t="shared" si="3063"/>
        <v>0</v>
      </c>
      <c r="CP284">
        <f t="shared" si="3063"/>
        <v>0</v>
      </c>
      <c r="CQ284">
        <f t="shared" si="3063"/>
        <v>0</v>
      </c>
      <c r="CR284">
        <f t="shared" si="3063"/>
        <v>0</v>
      </c>
    </row>
    <row r="285" spans="1:96" ht="15" customHeight="1" x14ac:dyDescent="0.35">
      <c r="A285" s="21" t="s">
        <v>99</v>
      </c>
      <c r="B285" s="21">
        <v>228350</v>
      </c>
      <c r="C285" s="21">
        <v>228400</v>
      </c>
      <c r="D285" s="21">
        <f t="shared" si="2971"/>
        <v>50</v>
      </c>
      <c r="E285" s="21"/>
      <c r="F285" s="21" t="s">
        <v>169</v>
      </c>
      <c r="G285" s="23">
        <v>2400</v>
      </c>
      <c r="H285" s="81"/>
      <c r="I285" s="81"/>
      <c r="J285" s="81"/>
      <c r="K285" s="81"/>
      <c r="L285" s="81"/>
      <c r="M285" s="81"/>
      <c r="N285" s="81"/>
      <c r="O285" s="81"/>
      <c r="P285" s="23">
        <v>5</v>
      </c>
      <c r="Q285" s="79"/>
      <c r="R285" s="79"/>
      <c r="S285" s="79"/>
      <c r="T285" s="79"/>
      <c r="U285" s="79"/>
      <c r="V285" s="79"/>
      <c r="W285" s="79"/>
      <c r="X285" s="79"/>
      <c r="Y285" s="23">
        <v>5</v>
      </c>
      <c r="Z285" s="25"/>
      <c r="AA285" s="25"/>
      <c r="AB285" s="25"/>
      <c r="AC285" s="25"/>
      <c r="AD285" s="25">
        <v>7.2076000000000001E-2</v>
      </c>
      <c r="AE285" s="25">
        <v>2.6645714285714283E-2</v>
      </c>
      <c r="AF285" s="25">
        <v>1.8176571428571427E-2</v>
      </c>
      <c r="AG285" s="25">
        <v>2.8582857142857142E-2</v>
      </c>
      <c r="AH285" s="23">
        <v>1</v>
      </c>
      <c r="AI285" s="77"/>
      <c r="AJ285" s="77"/>
      <c r="AK285" s="77"/>
      <c r="AL285" s="77"/>
      <c r="AM285" s="77"/>
      <c r="AN285" s="77"/>
      <c r="AO285" s="77"/>
      <c r="AP285" s="77"/>
      <c r="BE285">
        <f t="shared" ref="BE285:BT285" si="3273">+BE284</f>
        <v>0</v>
      </c>
      <c r="BF285">
        <f t="shared" si="3273"/>
        <v>0</v>
      </c>
      <c r="BG285">
        <f t="shared" si="3273"/>
        <v>0</v>
      </c>
      <c r="BH285">
        <f t="shared" si="3273"/>
        <v>0</v>
      </c>
      <c r="BI285">
        <f t="shared" si="3273"/>
        <v>0</v>
      </c>
      <c r="BJ285">
        <f t="shared" si="3273"/>
        <v>0</v>
      </c>
      <c r="BK285">
        <f t="shared" si="3273"/>
        <v>0</v>
      </c>
      <c r="BL285">
        <f t="shared" si="3273"/>
        <v>0</v>
      </c>
      <c r="BM285">
        <f t="shared" si="3273"/>
        <v>0</v>
      </c>
      <c r="BN285">
        <f t="shared" si="3273"/>
        <v>0</v>
      </c>
      <c r="BO285">
        <f t="shared" si="3273"/>
        <v>0</v>
      </c>
      <c r="BP285">
        <f t="shared" si="3273"/>
        <v>0</v>
      </c>
      <c r="BQ285">
        <f t="shared" si="3273"/>
        <v>0</v>
      </c>
      <c r="BR285">
        <f t="shared" si="3273"/>
        <v>0</v>
      </c>
      <c r="BS285">
        <f t="shared" si="3273"/>
        <v>0</v>
      </c>
      <c r="BT285">
        <f t="shared" si="3273"/>
        <v>0</v>
      </c>
      <c r="BU285">
        <f t="shared" si="3065"/>
        <v>0</v>
      </c>
      <c r="BV285">
        <f t="shared" si="3065"/>
        <v>0</v>
      </c>
      <c r="BW285">
        <f t="shared" si="3065"/>
        <v>0</v>
      </c>
      <c r="BX285">
        <f t="shared" si="3055"/>
        <v>0</v>
      </c>
      <c r="BY285">
        <f t="shared" si="3055"/>
        <v>0</v>
      </c>
      <c r="BZ285">
        <f t="shared" si="3055"/>
        <v>0</v>
      </c>
      <c r="CA285">
        <f t="shared" si="3055"/>
        <v>0</v>
      </c>
      <c r="CB285">
        <f t="shared" si="3055"/>
        <v>0</v>
      </c>
      <c r="CC285">
        <f t="shared" ref="CC285:CJ285" si="3274">+CC284</f>
        <v>0</v>
      </c>
      <c r="CD285">
        <f t="shared" si="3274"/>
        <v>0</v>
      </c>
      <c r="CE285">
        <f t="shared" si="3274"/>
        <v>0</v>
      </c>
      <c r="CF285">
        <f t="shared" si="3274"/>
        <v>0</v>
      </c>
      <c r="CG285">
        <f t="shared" si="3274"/>
        <v>0</v>
      </c>
      <c r="CH285">
        <f t="shared" si="3274"/>
        <v>0</v>
      </c>
      <c r="CI285">
        <f t="shared" si="3274"/>
        <v>0</v>
      </c>
      <c r="CJ285">
        <f t="shared" si="3274"/>
        <v>0</v>
      </c>
      <c r="CK285">
        <f t="shared" si="3067"/>
        <v>0</v>
      </c>
      <c r="CL285">
        <f t="shared" si="3067"/>
        <v>0</v>
      </c>
      <c r="CM285">
        <f t="shared" si="3067"/>
        <v>0</v>
      </c>
      <c r="CN285">
        <f t="shared" si="3063"/>
        <v>0</v>
      </c>
      <c r="CO285">
        <f t="shared" si="3063"/>
        <v>0</v>
      </c>
      <c r="CP285">
        <f t="shared" si="3063"/>
        <v>0</v>
      </c>
      <c r="CQ285">
        <f t="shared" si="3063"/>
        <v>0</v>
      </c>
      <c r="CR285">
        <f t="shared" si="3063"/>
        <v>0</v>
      </c>
    </row>
    <row r="286" spans="1:96" ht="15" customHeight="1" x14ac:dyDescent="0.35">
      <c r="A286" s="21" t="s">
        <v>99</v>
      </c>
      <c r="B286" s="21">
        <v>228400</v>
      </c>
      <c r="C286" s="21">
        <v>228450</v>
      </c>
      <c r="D286" s="21">
        <f t="shared" si="2971"/>
        <v>50</v>
      </c>
      <c r="E286" s="21"/>
      <c r="F286" s="21"/>
      <c r="G286" s="23">
        <v>2400</v>
      </c>
      <c r="H286" s="80">
        <v>2172.4426758661098</v>
      </c>
      <c r="I286" s="80">
        <v>1492.5495255811823</v>
      </c>
      <c r="J286" s="80">
        <v>1308.0909035772854</v>
      </c>
      <c r="K286" s="80">
        <v>2942.7892282705925</v>
      </c>
      <c r="L286" s="80">
        <v>1254.7953056139079</v>
      </c>
      <c r="M286" s="80">
        <v>1029.2290872712379</v>
      </c>
      <c r="N286" s="80">
        <v>1353.9591531232527</v>
      </c>
      <c r="O286" s="80">
        <v>1655.9937638553179</v>
      </c>
      <c r="P286" s="23">
        <v>5</v>
      </c>
      <c r="Q286" s="78">
        <v>2.2000000000000002</v>
      </c>
      <c r="R286" s="78">
        <v>2</v>
      </c>
      <c r="S286" s="78">
        <v>2</v>
      </c>
      <c r="T286" s="78">
        <v>2.2999999999999998</v>
      </c>
      <c r="U286" s="78">
        <v>1.9</v>
      </c>
      <c r="V286" s="78">
        <v>1.9</v>
      </c>
      <c r="W286" s="78">
        <v>2.5</v>
      </c>
      <c r="X286" s="78">
        <v>2.2000000000000002</v>
      </c>
      <c r="Y286" s="23">
        <v>5</v>
      </c>
      <c r="Z286" s="25">
        <v>5.2114285714285717E-4</v>
      </c>
      <c r="AA286" s="25">
        <v>5.0559999999999989E-3</v>
      </c>
      <c r="AB286" s="25">
        <v>2.1925714285714287E-3</v>
      </c>
      <c r="AC286" s="25">
        <v>1.7998285714285713E-2</v>
      </c>
      <c r="AD286" s="25">
        <v>4.1826285714285719E-2</v>
      </c>
      <c r="AE286" s="25">
        <v>1.6078857142857145E-2</v>
      </c>
      <c r="AF286" s="25">
        <v>2.0641142857142851E-2</v>
      </c>
      <c r="AG286" s="25">
        <v>2.404742857142857E-2</v>
      </c>
      <c r="AH286" s="23">
        <v>1</v>
      </c>
      <c r="AI286" s="76">
        <v>8.5714285714285719E-3</v>
      </c>
      <c r="AJ286" s="76">
        <v>0</v>
      </c>
      <c r="AK286" s="76">
        <v>0</v>
      </c>
      <c r="AL286" s="76">
        <v>4.2857142857142859E-3</v>
      </c>
      <c r="AM286" s="76">
        <v>2.5714285714285713E-3</v>
      </c>
      <c r="AN286" s="76">
        <v>0</v>
      </c>
      <c r="AO286" s="76">
        <v>2.2000000000000002E-2</v>
      </c>
      <c r="AP286" s="76">
        <v>0</v>
      </c>
      <c r="BE286">
        <f>+IF(H286&gt;2400,1,0)</f>
        <v>0</v>
      </c>
      <c r="BF286">
        <f t="shared" ref="BF286" si="3275">+IF(I286&gt;2400,1,0)</f>
        <v>0</v>
      </c>
      <c r="BG286">
        <f t="shared" ref="BG286" si="3276">+IF(J286&gt;2400,1,0)</f>
        <v>0</v>
      </c>
      <c r="BH286">
        <f t="shared" ref="BH286" si="3277">+IF(K286&gt;2400,1,0)</f>
        <v>1</v>
      </c>
      <c r="BI286">
        <f t="shared" ref="BI286" si="3278">+IF(L286&gt;2400,1,0)</f>
        <v>0</v>
      </c>
      <c r="BJ286">
        <f t="shared" ref="BJ286" si="3279">+IF(M286&gt;2400,1,0)</f>
        <v>0</v>
      </c>
      <c r="BK286">
        <f t="shared" ref="BK286" si="3280">+IF(N286&gt;2400,1,0)</f>
        <v>0</v>
      </c>
      <c r="BL286">
        <f t="shared" ref="BL286" si="3281">+IF(O286&gt;2400,1,0)</f>
        <v>0</v>
      </c>
      <c r="BM286">
        <f>+IF(Q286&gt;5,1,0)</f>
        <v>0</v>
      </c>
      <c r="BN286">
        <f t="shared" ref="BN286" si="3282">+IF(R286&gt;5,1,0)</f>
        <v>0</v>
      </c>
      <c r="BO286">
        <f t="shared" ref="BO286" si="3283">+IF(S286&gt;5,1,0)</f>
        <v>0</v>
      </c>
      <c r="BP286">
        <f t="shared" ref="BP286" si="3284">+IF(T286&gt;5,1,0)</f>
        <v>0</v>
      </c>
      <c r="BQ286">
        <f t="shared" ref="BQ286" si="3285">+IF(U286&gt;5,1,0)</f>
        <v>0</v>
      </c>
      <c r="BR286">
        <f t="shared" ref="BR286" si="3286">+IF(V286&gt;5,1,0)</f>
        <v>0</v>
      </c>
      <c r="BS286">
        <f t="shared" ref="BS286" si="3287">+IF(W286&gt;5,1,0)</f>
        <v>0</v>
      </c>
      <c r="BT286">
        <f t="shared" ref="BT286" si="3288">+IF(X286&gt;5,1,0)</f>
        <v>0</v>
      </c>
      <c r="BU286">
        <f t="shared" si="3065"/>
        <v>0</v>
      </c>
      <c r="BV286">
        <f t="shared" si="3065"/>
        <v>0</v>
      </c>
      <c r="BW286">
        <f t="shared" si="3065"/>
        <v>0</v>
      </c>
      <c r="BX286">
        <f t="shared" si="3055"/>
        <v>0</v>
      </c>
      <c r="BY286">
        <f t="shared" si="3055"/>
        <v>0</v>
      </c>
      <c r="BZ286">
        <f t="shared" si="3055"/>
        <v>0</v>
      </c>
      <c r="CA286">
        <f t="shared" si="3055"/>
        <v>0</v>
      </c>
      <c r="CB286">
        <f t="shared" si="3055"/>
        <v>0</v>
      </c>
      <c r="CC286">
        <f>+IF(AI286&gt;1,1,0)</f>
        <v>0</v>
      </c>
      <c r="CD286">
        <f t="shared" ref="CD286" si="3289">+IF(AJ286&gt;1,1,0)</f>
        <v>0</v>
      </c>
      <c r="CE286">
        <f t="shared" ref="CE286" si="3290">+IF(AK286&gt;1,1,0)</f>
        <v>0</v>
      </c>
      <c r="CF286">
        <f t="shared" ref="CF286" si="3291">+IF(AL286&gt;1,1,0)</f>
        <v>0</v>
      </c>
      <c r="CG286">
        <f t="shared" ref="CG286" si="3292">+IF(AM286&gt;1,1,0)</f>
        <v>0</v>
      </c>
      <c r="CH286">
        <f t="shared" ref="CH286" si="3293">+IF(AN286&gt;1,1,0)</f>
        <v>0</v>
      </c>
      <c r="CI286">
        <f t="shared" ref="CI286" si="3294">+IF(AO286&gt;1,1,0)</f>
        <v>0</v>
      </c>
      <c r="CJ286">
        <f t="shared" ref="CJ286" si="3295">+IF(AP286&gt;1,1,0)</f>
        <v>0</v>
      </c>
      <c r="CK286">
        <f t="shared" si="3067"/>
        <v>0</v>
      </c>
      <c r="CL286">
        <f t="shared" si="3067"/>
        <v>0</v>
      </c>
      <c r="CM286">
        <f t="shared" si="3067"/>
        <v>0</v>
      </c>
      <c r="CN286">
        <f t="shared" si="3063"/>
        <v>50</v>
      </c>
      <c r="CO286">
        <f t="shared" si="3063"/>
        <v>0</v>
      </c>
      <c r="CP286">
        <f t="shared" si="3063"/>
        <v>0</v>
      </c>
      <c r="CQ286">
        <f t="shared" si="3063"/>
        <v>0</v>
      </c>
      <c r="CR286">
        <f t="shared" si="3063"/>
        <v>0</v>
      </c>
    </row>
    <row r="287" spans="1:96" ht="15" customHeight="1" x14ac:dyDescent="0.35">
      <c r="A287" s="21" t="s">
        <v>99</v>
      </c>
      <c r="B287" s="21">
        <v>228450</v>
      </c>
      <c r="C287" s="21">
        <v>228500</v>
      </c>
      <c r="D287" s="21">
        <f t="shared" si="2971"/>
        <v>50</v>
      </c>
      <c r="E287" s="21"/>
      <c r="F287" s="21"/>
      <c r="G287" s="23">
        <v>2400</v>
      </c>
      <c r="H287" s="81"/>
      <c r="I287" s="81"/>
      <c r="J287" s="81"/>
      <c r="K287" s="81"/>
      <c r="L287" s="81"/>
      <c r="M287" s="81"/>
      <c r="N287" s="81"/>
      <c r="O287" s="81"/>
      <c r="P287" s="23">
        <v>5</v>
      </c>
      <c r="Q287" s="79"/>
      <c r="R287" s="79"/>
      <c r="S287" s="79"/>
      <c r="T287" s="79"/>
      <c r="U287" s="79"/>
      <c r="V287" s="79"/>
      <c r="W287" s="79"/>
      <c r="X287" s="79"/>
      <c r="Y287" s="23">
        <v>5</v>
      </c>
      <c r="Z287" s="25">
        <v>4.8142857142857145E-3</v>
      </c>
      <c r="AA287" s="25">
        <v>1.1435428571428572E-2</v>
      </c>
      <c r="AB287" s="25">
        <v>3.1754285714285712E-3</v>
      </c>
      <c r="AC287" s="25">
        <v>1.8834857142857143E-2</v>
      </c>
      <c r="AD287" s="25">
        <v>0.18328114285714286</v>
      </c>
      <c r="AE287" s="25">
        <v>2.3574857142857147E-2</v>
      </c>
      <c r="AF287" s="25">
        <v>1.9278857142857143E-2</v>
      </c>
      <c r="AG287" s="25">
        <v>3.1059999999999997E-2</v>
      </c>
      <c r="AH287" s="23">
        <v>1</v>
      </c>
      <c r="AI287" s="77"/>
      <c r="AJ287" s="77"/>
      <c r="AK287" s="77"/>
      <c r="AL287" s="77"/>
      <c r="AM287" s="77"/>
      <c r="AN287" s="77"/>
      <c r="AO287" s="77"/>
      <c r="AP287" s="77"/>
      <c r="BE287">
        <f t="shared" ref="BE287:BT287" si="3296">+BE286</f>
        <v>0</v>
      </c>
      <c r="BF287">
        <f t="shared" si="3296"/>
        <v>0</v>
      </c>
      <c r="BG287">
        <f t="shared" si="3296"/>
        <v>0</v>
      </c>
      <c r="BH287">
        <f t="shared" si="3296"/>
        <v>1</v>
      </c>
      <c r="BI287">
        <f t="shared" si="3296"/>
        <v>0</v>
      </c>
      <c r="BJ287">
        <f t="shared" si="3296"/>
        <v>0</v>
      </c>
      <c r="BK287">
        <f t="shared" si="3296"/>
        <v>0</v>
      </c>
      <c r="BL287">
        <f t="shared" si="3296"/>
        <v>0</v>
      </c>
      <c r="BM287">
        <f t="shared" si="3296"/>
        <v>0</v>
      </c>
      <c r="BN287">
        <f t="shared" si="3296"/>
        <v>0</v>
      </c>
      <c r="BO287">
        <f t="shared" si="3296"/>
        <v>0</v>
      </c>
      <c r="BP287">
        <f t="shared" si="3296"/>
        <v>0</v>
      </c>
      <c r="BQ287">
        <f t="shared" si="3296"/>
        <v>0</v>
      </c>
      <c r="BR287">
        <f t="shared" si="3296"/>
        <v>0</v>
      </c>
      <c r="BS287">
        <f t="shared" si="3296"/>
        <v>0</v>
      </c>
      <c r="BT287">
        <f t="shared" si="3296"/>
        <v>0</v>
      </c>
      <c r="BU287">
        <f t="shared" si="3065"/>
        <v>0</v>
      </c>
      <c r="BV287">
        <f t="shared" si="3065"/>
        <v>0</v>
      </c>
      <c r="BW287">
        <f t="shared" si="3065"/>
        <v>0</v>
      </c>
      <c r="BX287">
        <f t="shared" si="3055"/>
        <v>0</v>
      </c>
      <c r="BY287">
        <f t="shared" si="3055"/>
        <v>0</v>
      </c>
      <c r="BZ287">
        <f t="shared" si="3055"/>
        <v>0</v>
      </c>
      <c r="CA287">
        <f t="shared" si="3055"/>
        <v>0</v>
      </c>
      <c r="CB287">
        <f t="shared" si="3055"/>
        <v>0</v>
      </c>
      <c r="CC287">
        <f t="shared" ref="CC287:CJ287" si="3297">+CC286</f>
        <v>0</v>
      </c>
      <c r="CD287">
        <f t="shared" si="3297"/>
        <v>0</v>
      </c>
      <c r="CE287">
        <f t="shared" si="3297"/>
        <v>0</v>
      </c>
      <c r="CF287">
        <f t="shared" si="3297"/>
        <v>0</v>
      </c>
      <c r="CG287">
        <f t="shared" si="3297"/>
        <v>0</v>
      </c>
      <c r="CH287">
        <f t="shared" si="3297"/>
        <v>0</v>
      </c>
      <c r="CI287">
        <f t="shared" si="3297"/>
        <v>0</v>
      </c>
      <c r="CJ287">
        <f t="shared" si="3297"/>
        <v>0</v>
      </c>
      <c r="CK287">
        <f t="shared" si="3067"/>
        <v>0</v>
      </c>
      <c r="CL287">
        <f t="shared" si="3067"/>
        <v>0</v>
      </c>
      <c r="CM287">
        <f t="shared" si="3067"/>
        <v>0</v>
      </c>
      <c r="CN287">
        <f t="shared" si="3063"/>
        <v>50</v>
      </c>
      <c r="CO287">
        <f t="shared" si="3063"/>
        <v>0</v>
      </c>
      <c r="CP287">
        <f t="shared" si="3063"/>
        <v>0</v>
      </c>
      <c r="CQ287">
        <f t="shared" si="3063"/>
        <v>0</v>
      </c>
      <c r="CR287">
        <f t="shared" si="3063"/>
        <v>0</v>
      </c>
    </row>
    <row r="288" spans="1:96" ht="15" customHeight="1" x14ac:dyDescent="0.35">
      <c r="A288" s="21" t="s">
        <v>99</v>
      </c>
      <c r="B288" s="21">
        <v>228500</v>
      </c>
      <c r="C288" s="21">
        <v>228550</v>
      </c>
      <c r="D288" s="21">
        <f t="shared" si="2971"/>
        <v>50</v>
      </c>
      <c r="E288" s="21"/>
      <c r="F288" s="21"/>
      <c r="G288" s="23">
        <v>2400</v>
      </c>
      <c r="H288" s="80">
        <v>1066.4854383530628</v>
      </c>
      <c r="I288" s="80">
        <v>918.34094770960019</v>
      </c>
      <c r="J288" s="80">
        <v>947.77781896301792</v>
      </c>
      <c r="K288" s="80">
        <v>1361.6202293750787</v>
      </c>
      <c r="L288" s="80">
        <v>1021.7949613996097</v>
      </c>
      <c r="M288" s="80">
        <v>955.15248948738645</v>
      </c>
      <c r="N288" s="80">
        <v>1148.9369406040728</v>
      </c>
      <c r="O288" s="80">
        <v>1171.5361861453032</v>
      </c>
      <c r="P288" s="23">
        <v>5</v>
      </c>
      <c r="Q288" s="78">
        <v>1.7</v>
      </c>
      <c r="R288" s="78">
        <v>1.5</v>
      </c>
      <c r="S288" s="78">
        <v>1.8</v>
      </c>
      <c r="T288" s="78">
        <v>1.9</v>
      </c>
      <c r="U288" s="78">
        <v>1.9</v>
      </c>
      <c r="V288" s="78">
        <v>1.7</v>
      </c>
      <c r="W288" s="78">
        <v>2</v>
      </c>
      <c r="X288" s="78">
        <v>1.6</v>
      </c>
      <c r="Y288" s="23">
        <v>5</v>
      </c>
      <c r="Z288" s="25">
        <v>4.4720000000000003E-3</v>
      </c>
      <c r="AA288" s="25">
        <v>7.9439999999999997E-3</v>
      </c>
      <c r="AB288" s="25">
        <v>1.1285714285714284E-3</v>
      </c>
      <c r="AC288" s="25">
        <v>9.2737142857142844E-3</v>
      </c>
      <c r="AD288" s="25">
        <v>3.4388571428571428E-3</v>
      </c>
      <c r="AE288" s="25">
        <v>2.0811428571428574E-3</v>
      </c>
      <c r="AF288" s="25">
        <v>3.1131428571428569E-3</v>
      </c>
      <c r="AG288" s="25">
        <v>5.7217142857142869E-2</v>
      </c>
      <c r="AH288" s="23">
        <v>1</v>
      </c>
      <c r="AI288" s="76">
        <v>1.6E-2</v>
      </c>
      <c r="AJ288" s="76">
        <v>0</v>
      </c>
      <c r="AK288" s="76">
        <v>0</v>
      </c>
      <c r="AL288" s="76">
        <v>5.8857142857142865E-2</v>
      </c>
      <c r="AM288" s="76">
        <v>1.6E-2</v>
      </c>
      <c r="AN288" s="76">
        <v>0</v>
      </c>
      <c r="AO288" s="76">
        <v>0</v>
      </c>
      <c r="AP288" s="76">
        <v>0</v>
      </c>
      <c r="BE288">
        <f>+IF(H288&gt;2400,1,0)</f>
        <v>0</v>
      </c>
      <c r="BF288">
        <f t="shared" ref="BF288" si="3298">+IF(I288&gt;2400,1,0)</f>
        <v>0</v>
      </c>
      <c r="BG288">
        <f t="shared" ref="BG288" si="3299">+IF(J288&gt;2400,1,0)</f>
        <v>0</v>
      </c>
      <c r="BH288">
        <f t="shared" ref="BH288" si="3300">+IF(K288&gt;2400,1,0)</f>
        <v>0</v>
      </c>
      <c r="BI288">
        <f t="shared" ref="BI288" si="3301">+IF(L288&gt;2400,1,0)</f>
        <v>0</v>
      </c>
      <c r="BJ288">
        <f t="shared" ref="BJ288" si="3302">+IF(M288&gt;2400,1,0)</f>
        <v>0</v>
      </c>
      <c r="BK288">
        <f t="shared" ref="BK288" si="3303">+IF(N288&gt;2400,1,0)</f>
        <v>0</v>
      </c>
      <c r="BL288">
        <f t="shared" ref="BL288" si="3304">+IF(O288&gt;2400,1,0)</f>
        <v>0</v>
      </c>
      <c r="BM288">
        <f>+IF(Q288&gt;5,1,0)</f>
        <v>0</v>
      </c>
      <c r="BN288">
        <f t="shared" ref="BN288" si="3305">+IF(R288&gt;5,1,0)</f>
        <v>0</v>
      </c>
      <c r="BO288">
        <f t="shared" ref="BO288" si="3306">+IF(S288&gt;5,1,0)</f>
        <v>0</v>
      </c>
      <c r="BP288">
        <f t="shared" ref="BP288" si="3307">+IF(T288&gt;5,1,0)</f>
        <v>0</v>
      </c>
      <c r="BQ288">
        <f t="shared" ref="BQ288" si="3308">+IF(U288&gt;5,1,0)</f>
        <v>0</v>
      </c>
      <c r="BR288">
        <f t="shared" ref="BR288" si="3309">+IF(V288&gt;5,1,0)</f>
        <v>0</v>
      </c>
      <c r="BS288">
        <f t="shared" ref="BS288" si="3310">+IF(W288&gt;5,1,0)</f>
        <v>0</v>
      </c>
      <c r="BT288">
        <f t="shared" ref="BT288" si="3311">+IF(X288&gt;5,1,0)</f>
        <v>0</v>
      </c>
      <c r="BU288">
        <f t="shared" si="3065"/>
        <v>0</v>
      </c>
      <c r="BV288">
        <f t="shared" si="3065"/>
        <v>0</v>
      </c>
      <c r="BW288">
        <f t="shared" si="3065"/>
        <v>0</v>
      </c>
      <c r="BX288">
        <f t="shared" si="3055"/>
        <v>0</v>
      </c>
      <c r="BY288">
        <f t="shared" si="3055"/>
        <v>0</v>
      </c>
      <c r="BZ288">
        <f t="shared" si="3055"/>
        <v>0</v>
      </c>
      <c r="CA288">
        <f t="shared" si="3055"/>
        <v>0</v>
      </c>
      <c r="CB288">
        <f t="shared" si="3055"/>
        <v>0</v>
      </c>
      <c r="CC288">
        <f>+IF(AI288&gt;1,1,0)</f>
        <v>0</v>
      </c>
      <c r="CD288">
        <f t="shared" ref="CD288" si="3312">+IF(AJ288&gt;1,1,0)</f>
        <v>0</v>
      </c>
      <c r="CE288">
        <f t="shared" ref="CE288" si="3313">+IF(AK288&gt;1,1,0)</f>
        <v>0</v>
      </c>
      <c r="CF288">
        <f t="shared" ref="CF288" si="3314">+IF(AL288&gt;1,1,0)</f>
        <v>0</v>
      </c>
      <c r="CG288">
        <f t="shared" ref="CG288" si="3315">+IF(AM288&gt;1,1,0)</f>
        <v>0</v>
      </c>
      <c r="CH288">
        <f t="shared" ref="CH288" si="3316">+IF(AN288&gt;1,1,0)</f>
        <v>0</v>
      </c>
      <c r="CI288">
        <f t="shared" ref="CI288" si="3317">+IF(AO288&gt;1,1,0)</f>
        <v>0</v>
      </c>
      <c r="CJ288">
        <f t="shared" ref="CJ288" si="3318">+IF(AP288&gt;1,1,0)</f>
        <v>0</v>
      </c>
      <c r="CK288">
        <f t="shared" si="3067"/>
        <v>0</v>
      </c>
      <c r="CL288">
        <f t="shared" si="3067"/>
        <v>0</v>
      </c>
      <c r="CM288">
        <f t="shared" si="3067"/>
        <v>0</v>
      </c>
      <c r="CN288">
        <f t="shared" si="3063"/>
        <v>0</v>
      </c>
      <c r="CO288">
        <f t="shared" si="3063"/>
        <v>0</v>
      </c>
      <c r="CP288">
        <f t="shared" si="3063"/>
        <v>0</v>
      </c>
      <c r="CQ288">
        <f t="shared" si="3063"/>
        <v>0</v>
      </c>
      <c r="CR288">
        <f t="shared" si="3063"/>
        <v>0</v>
      </c>
    </row>
    <row r="289" spans="1:96" ht="15" customHeight="1" x14ac:dyDescent="0.35">
      <c r="A289" s="21" t="s">
        <v>99</v>
      </c>
      <c r="B289" s="21">
        <v>228550</v>
      </c>
      <c r="C289" s="21">
        <v>228600</v>
      </c>
      <c r="D289" s="21">
        <f t="shared" si="2971"/>
        <v>50</v>
      </c>
      <c r="E289" s="21"/>
      <c r="F289" s="21"/>
      <c r="G289" s="23">
        <v>2400</v>
      </c>
      <c r="H289" s="81"/>
      <c r="I289" s="81"/>
      <c r="J289" s="81"/>
      <c r="K289" s="81"/>
      <c r="L289" s="81"/>
      <c r="M289" s="81"/>
      <c r="N289" s="81"/>
      <c r="O289" s="81"/>
      <c r="P289" s="23">
        <v>5</v>
      </c>
      <c r="Q289" s="79"/>
      <c r="R289" s="79"/>
      <c r="S289" s="79"/>
      <c r="T289" s="79"/>
      <c r="U289" s="79"/>
      <c r="V289" s="79"/>
      <c r="W289" s="79"/>
      <c r="X289" s="79"/>
      <c r="Y289" s="23">
        <v>5</v>
      </c>
      <c r="Z289" s="25">
        <v>7.3371428571428567E-4</v>
      </c>
      <c r="AA289" s="25">
        <v>1.6297142857142856E-3</v>
      </c>
      <c r="AB289" s="25">
        <v>9.0514285714285718E-4</v>
      </c>
      <c r="AC289" s="25">
        <v>2.2411428571428573E-3</v>
      </c>
      <c r="AD289" s="25">
        <v>1.6600000000000005E-3</v>
      </c>
      <c r="AE289" s="25">
        <v>2.8942857142857143E-3</v>
      </c>
      <c r="AF289" s="25">
        <v>2.0285714285714286E-3</v>
      </c>
      <c r="AG289" s="25">
        <v>4.490285714285714E-3</v>
      </c>
      <c r="AH289" s="23">
        <v>1</v>
      </c>
      <c r="AI289" s="77"/>
      <c r="AJ289" s="77"/>
      <c r="AK289" s="77"/>
      <c r="AL289" s="77"/>
      <c r="AM289" s="77"/>
      <c r="AN289" s="77"/>
      <c r="AO289" s="77"/>
      <c r="AP289" s="77"/>
      <c r="BE289">
        <f t="shared" ref="BE289:BT289" si="3319">+BE288</f>
        <v>0</v>
      </c>
      <c r="BF289">
        <f t="shared" si="3319"/>
        <v>0</v>
      </c>
      <c r="BG289">
        <f t="shared" si="3319"/>
        <v>0</v>
      </c>
      <c r="BH289">
        <f t="shared" si="3319"/>
        <v>0</v>
      </c>
      <c r="BI289">
        <f t="shared" si="3319"/>
        <v>0</v>
      </c>
      <c r="BJ289">
        <f t="shared" si="3319"/>
        <v>0</v>
      </c>
      <c r="BK289">
        <f t="shared" si="3319"/>
        <v>0</v>
      </c>
      <c r="BL289">
        <f t="shared" si="3319"/>
        <v>0</v>
      </c>
      <c r="BM289">
        <f t="shared" si="3319"/>
        <v>0</v>
      </c>
      <c r="BN289">
        <f t="shared" si="3319"/>
        <v>0</v>
      </c>
      <c r="BO289">
        <f t="shared" si="3319"/>
        <v>0</v>
      </c>
      <c r="BP289">
        <f t="shared" si="3319"/>
        <v>0</v>
      </c>
      <c r="BQ289">
        <f t="shared" si="3319"/>
        <v>0</v>
      </c>
      <c r="BR289">
        <f t="shared" si="3319"/>
        <v>0</v>
      </c>
      <c r="BS289">
        <f t="shared" si="3319"/>
        <v>0</v>
      </c>
      <c r="BT289">
        <f t="shared" si="3319"/>
        <v>0</v>
      </c>
      <c r="BU289">
        <f t="shared" si="3065"/>
        <v>0</v>
      </c>
      <c r="BV289">
        <f t="shared" si="3065"/>
        <v>0</v>
      </c>
      <c r="BW289">
        <f t="shared" si="3065"/>
        <v>0</v>
      </c>
      <c r="BX289">
        <f t="shared" si="3055"/>
        <v>0</v>
      </c>
      <c r="BY289">
        <f t="shared" si="3055"/>
        <v>0</v>
      </c>
      <c r="BZ289">
        <f t="shared" si="3055"/>
        <v>0</v>
      </c>
      <c r="CA289">
        <f t="shared" si="3055"/>
        <v>0</v>
      </c>
      <c r="CB289">
        <f t="shared" si="3055"/>
        <v>0</v>
      </c>
      <c r="CC289">
        <f t="shared" ref="CC289:CJ289" si="3320">+CC288</f>
        <v>0</v>
      </c>
      <c r="CD289">
        <f t="shared" si="3320"/>
        <v>0</v>
      </c>
      <c r="CE289">
        <f t="shared" si="3320"/>
        <v>0</v>
      </c>
      <c r="CF289">
        <f t="shared" si="3320"/>
        <v>0</v>
      </c>
      <c r="CG289">
        <f t="shared" si="3320"/>
        <v>0</v>
      </c>
      <c r="CH289">
        <f t="shared" si="3320"/>
        <v>0</v>
      </c>
      <c r="CI289">
        <f t="shared" si="3320"/>
        <v>0</v>
      </c>
      <c r="CJ289">
        <f t="shared" si="3320"/>
        <v>0</v>
      </c>
      <c r="CK289">
        <f t="shared" si="3067"/>
        <v>0</v>
      </c>
      <c r="CL289">
        <f t="shared" si="3067"/>
        <v>0</v>
      </c>
      <c r="CM289">
        <f t="shared" si="3067"/>
        <v>0</v>
      </c>
      <c r="CN289">
        <f t="shared" si="3063"/>
        <v>0</v>
      </c>
      <c r="CO289">
        <f t="shared" si="3063"/>
        <v>0</v>
      </c>
      <c r="CP289">
        <f t="shared" si="3063"/>
        <v>0</v>
      </c>
      <c r="CQ289">
        <f t="shared" si="3063"/>
        <v>0</v>
      </c>
      <c r="CR289">
        <f t="shared" si="3063"/>
        <v>0</v>
      </c>
    </row>
    <row r="290" spans="1:96" ht="15" customHeight="1" x14ac:dyDescent="0.35">
      <c r="A290" s="21" t="s">
        <v>99</v>
      </c>
      <c r="B290" s="21">
        <v>228600</v>
      </c>
      <c r="C290" s="21">
        <v>228650</v>
      </c>
      <c r="D290" s="21">
        <f t="shared" si="2971"/>
        <v>50</v>
      </c>
      <c r="E290" s="21"/>
      <c r="F290" s="21"/>
      <c r="G290" s="23">
        <v>2400</v>
      </c>
      <c r="H290" s="80">
        <v>1254.7953056139079</v>
      </c>
      <c r="I290" s="80">
        <v>845.1953597356478</v>
      </c>
      <c r="J290" s="80">
        <v>999.52746101122636</v>
      </c>
      <c r="K290" s="80">
        <v>1695.1719572508696</v>
      </c>
      <c r="L290" s="80">
        <v>1523.5403193025534</v>
      </c>
      <c r="M290" s="80">
        <v>1186.6283976915838</v>
      </c>
      <c r="N290" s="80">
        <v>1500.2908181189769</v>
      </c>
      <c r="O290" s="80">
        <v>1781.7039104149794</v>
      </c>
      <c r="P290" s="23">
        <v>5</v>
      </c>
      <c r="Q290" s="78">
        <v>2.2000000000000002</v>
      </c>
      <c r="R290" s="78">
        <v>1.6</v>
      </c>
      <c r="S290" s="78">
        <v>2.4</v>
      </c>
      <c r="T290" s="78">
        <v>1.8</v>
      </c>
      <c r="U290" s="78">
        <v>1.9</v>
      </c>
      <c r="V290" s="78">
        <v>1.9</v>
      </c>
      <c r="W290" s="78">
        <v>2.2000000000000002</v>
      </c>
      <c r="X290" s="78">
        <v>1.8</v>
      </c>
      <c r="Y290" s="23">
        <v>5</v>
      </c>
      <c r="Z290" s="25">
        <v>4.3131428571428574E-3</v>
      </c>
      <c r="AA290" s="25">
        <v>3.4914285714285711E-3</v>
      </c>
      <c r="AB290" s="25">
        <v>4.1428571428571426E-4</v>
      </c>
      <c r="AC290" s="25">
        <v>4.3045714285714284E-3</v>
      </c>
      <c r="AD290" s="25">
        <v>1.369142857142857E-3</v>
      </c>
      <c r="AE290" s="25">
        <v>5.2720000000000006E-3</v>
      </c>
      <c r="AF290" s="25">
        <v>2.8840000000000003E-3</v>
      </c>
      <c r="AG290" s="25">
        <v>6.5348571428571426E-3</v>
      </c>
      <c r="AH290" s="23">
        <v>1</v>
      </c>
      <c r="AI290" s="76">
        <v>4.3428571428571427E-2</v>
      </c>
      <c r="AJ290" s="76">
        <v>0</v>
      </c>
      <c r="AK290" s="76">
        <v>0</v>
      </c>
      <c r="AL290" s="76">
        <v>4.8571428571428576E-3</v>
      </c>
      <c r="AM290" s="76">
        <v>0</v>
      </c>
      <c r="AN290" s="76">
        <v>0</v>
      </c>
      <c r="AO290" s="76">
        <v>0</v>
      </c>
      <c r="AP290" s="76">
        <v>0</v>
      </c>
      <c r="BE290">
        <f>+IF(H290&gt;2400,1,0)</f>
        <v>0</v>
      </c>
      <c r="BF290">
        <f t="shared" ref="BF290" si="3321">+IF(I290&gt;2400,1,0)</f>
        <v>0</v>
      </c>
      <c r="BG290">
        <f t="shared" ref="BG290" si="3322">+IF(J290&gt;2400,1,0)</f>
        <v>0</v>
      </c>
      <c r="BH290">
        <f t="shared" ref="BH290" si="3323">+IF(K290&gt;2400,1,0)</f>
        <v>0</v>
      </c>
      <c r="BI290">
        <f t="shared" ref="BI290" si="3324">+IF(L290&gt;2400,1,0)</f>
        <v>0</v>
      </c>
      <c r="BJ290">
        <f t="shared" ref="BJ290" si="3325">+IF(M290&gt;2400,1,0)</f>
        <v>0</v>
      </c>
      <c r="BK290">
        <f t="shared" ref="BK290" si="3326">+IF(N290&gt;2400,1,0)</f>
        <v>0</v>
      </c>
      <c r="BL290">
        <f t="shared" ref="BL290" si="3327">+IF(O290&gt;2400,1,0)</f>
        <v>0</v>
      </c>
      <c r="BM290">
        <f>+IF(Q290&gt;5,1,0)</f>
        <v>0</v>
      </c>
      <c r="BN290">
        <f t="shared" ref="BN290" si="3328">+IF(R290&gt;5,1,0)</f>
        <v>0</v>
      </c>
      <c r="BO290">
        <f t="shared" ref="BO290" si="3329">+IF(S290&gt;5,1,0)</f>
        <v>0</v>
      </c>
      <c r="BP290">
        <f t="shared" ref="BP290" si="3330">+IF(T290&gt;5,1,0)</f>
        <v>0</v>
      </c>
      <c r="BQ290">
        <f t="shared" ref="BQ290" si="3331">+IF(U290&gt;5,1,0)</f>
        <v>0</v>
      </c>
      <c r="BR290">
        <f t="shared" ref="BR290" si="3332">+IF(V290&gt;5,1,0)</f>
        <v>0</v>
      </c>
      <c r="BS290">
        <f t="shared" ref="BS290" si="3333">+IF(W290&gt;5,1,0)</f>
        <v>0</v>
      </c>
      <c r="BT290">
        <f t="shared" ref="BT290" si="3334">+IF(X290&gt;5,1,0)</f>
        <v>0</v>
      </c>
      <c r="BU290">
        <f t="shared" si="3065"/>
        <v>0</v>
      </c>
      <c r="BV290">
        <f t="shared" si="3065"/>
        <v>0</v>
      </c>
      <c r="BW290">
        <f t="shared" si="3065"/>
        <v>0</v>
      </c>
      <c r="BX290">
        <f t="shared" si="3055"/>
        <v>0</v>
      </c>
      <c r="BY290">
        <f t="shared" si="3055"/>
        <v>0</v>
      </c>
      <c r="BZ290">
        <f t="shared" si="3055"/>
        <v>0</v>
      </c>
      <c r="CA290">
        <f t="shared" si="3055"/>
        <v>0</v>
      </c>
      <c r="CB290">
        <f t="shared" si="3055"/>
        <v>0</v>
      </c>
      <c r="CC290">
        <f>+IF(AI290&gt;1,1,0)</f>
        <v>0</v>
      </c>
      <c r="CD290">
        <f t="shared" ref="CD290" si="3335">+IF(AJ290&gt;1,1,0)</f>
        <v>0</v>
      </c>
      <c r="CE290">
        <f t="shared" ref="CE290" si="3336">+IF(AK290&gt;1,1,0)</f>
        <v>0</v>
      </c>
      <c r="CF290">
        <f t="shared" ref="CF290" si="3337">+IF(AL290&gt;1,1,0)</f>
        <v>0</v>
      </c>
      <c r="CG290">
        <f t="shared" ref="CG290" si="3338">+IF(AM290&gt;1,1,0)</f>
        <v>0</v>
      </c>
      <c r="CH290">
        <f t="shared" ref="CH290" si="3339">+IF(AN290&gt;1,1,0)</f>
        <v>0</v>
      </c>
      <c r="CI290">
        <f t="shared" ref="CI290" si="3340">+IF(AO290&gt;1,1,0)</f>
        <v>0</v>
      </c>
      <c r="CJ290">
        <f t="shared" ref="CJ290" si="3341">+IF(AP290&gt;1,1,0)</f>
        <v>0</v>
      </c>
      <c r="CK290">
        <f t="shared" si="3067"/>
        <v>0</v>
      </c>
      <c r="CL290">
        <f t="shared" si="3067"/>
        <v>0</v>
      </c>
      <c r="CM290">
        <f t="shared" si="3067"/>
        <v>0</v>
      </c>
      <c r="CN290">
        <f t="shared" si="3063"/>
        <v>0</v>
      </c>
      <c r="CO290">
        <f t="shared" si="3063"/>
        <v>0</v>
      </c>
      <c r="CP290">
        <f t="shared" si="3063"/>
        <v>0</v>
      </c>
      <c r="CQ290">
        <f t="shared" si="3063"/>
        <v>0</v>
      </c>
      <c r="CR290">
        <f t="shared" si="3063"/>
        <v>0</v>
      </c>
    </row>
    <row r="291" spans="1:96" ht="15" customHeight="1" x14ac:dyDescent="0.35">
      <c r="A291" s="21" t="s">
        <v>99</v>
      </c>
      <c r="B291" s="21">
        <v>228650</v>
      </c>
      <c r="C291" s="21">
        <v>228700</v>
      </c>
      <c r="D291" s="21">
        <f t="shared" si="2971"/>
        <v>50</v>
      </c>
      <c r="E291" s="21"/>
      <c r="F291" s="21"/>
      <c r="G291" s="23">
        <v>2400</v>
      </c>
      <c r="H291" s="81"/>
      <c r="I291" s="81"/>
      <c r="J291" s="81"/>
      <c r="K291" s="81"/>
      <c r="L291" s="81"/>
      <c r="M291" s="81"/>
      <c r="N291" s="81"/>
      <c r="O291" s="81"/>
      <c r="P291" s="23">
        <v>5</v>
      </c>
      <c r="Q291" s="79"/>
      <c r="R291" s="79"/>
      <c r="S291" s="79"/>
      <c r="T291" s="79"/>
      <c r="U291" s="79"/>
      <c r="V291" s="79"/>
      <c r="W291" s="79"/>
      <c r="X291" s="79"/>
      <c r="Y291" s="23">
        <v>5</v>
      </c>
      <c r="Z291" s="25">
        <v>0</v>
      </c>
      <c r="AA291" s="25">
        <v>1.3428571428571428E-3</v>
      </c>
      <c r="AB291" s="25">
        <v>8.4742857142857135E-4</v>
      </c>
      <c r="AC291" s="25">
        <v>1.6485714285714285E-3</v>
      </c>
      <c r="AD291" s="25">
        <v>6.0257714285714289E-2</v>
      </c>
      <c r="AE291" s="25">
        <v>4.2520000000000006E-3</v>
      </c>
      <c r="AF291" s="25">
        <v>2.9234285714285707E-3</v>
      </c>
      <c r="AG291" s="25">
        <v>0.11545599999999998</v>
      </c>
      <c r="AH291" s="23">
        <v>1</v>
      </c>
      <c r="AI291" s="77"/>
      <c r="AJ291" s="77"/>
      <c r="AK291" s="77"/>
      <c r="AL291" s="77"/>
      <c r="AM291" s="77"/>
      <c r="AN291" s="77"/>
      <c r="AO291" s="77"/>
      <c r="AP291" s="77"/>
      <c r="BE291">
        <f t="shared" ref="BE291:BT291" si="3342">+BE290</f>
        <v>0</v>
      </c>
      <c r="BF291">
        <f t="shared" si="3342"/>
        <v>0</v>
      </c>
      <c r="BG291">
        <f t="shared" si="3342"/>
        <v>0</v>
      </c>
      <c r="BH291">
        <f t="shared" si="3342"/>
        <v>0</v>
      </c>
      <c r="BI291">
        <f t="shared" si="3342"/>
        <v>0</v>
      </c>
      <c r="BJ291">
        <f t="shared" si="3342"/>
        <v>0</v>
      </c>
      <c r="BK291">
        <f t="shared" si="3342"/>
        <v>0</v>
      </c>
      <c r="BL291">
        <f t="shared" si="3342"/>
        <v>0</v>
      </c>
      <c r="BM291">
        <f t="shared" si="3342"/>
        <v>0</v>
      </c>
      <c r="BN291">
        <f t="shared" si="3342"/>
        <v>0</v>
      </c>
      <c r="BO291">
        <f t="shared" si="3342"/>
        <v>0</v>
      </c>
      <c r="BP291">
        <f t="shared" si="3342"/>
        <v>0</v>
      </c>
      <c r="BQ291">
        <f t="shared" si="3342"/>
        <v>0</v>
      </c>
      <c r="BR291">
        <f t="shared" si="3342"/>
        <v>0</v>
      </c>
      <c r="BS291">
        <f t="shared" si="3342"/>
        <v>0</v>
      </c>
      <c r="BT291">
        <f t="shared" si="3342"/>
        <v>0</v>
      </c>
      <c r="BU291">
        <f t="shared" si="3065"/>
        <v>0</v>
      </c>
      <c r="BV291">
        <f t="shared" si="3065"/>
        <v>0</v>
      </c>
      <c r="BW291">
        <f t="shared" si="3065"/>
        <v>0</v>
      </c>
      <c r="BX291">
        <f t="shared" si="3055"/>
        <v>0</v>
      </c>
      <c r="BY291">
        <f t="shared" si="3055"/>
        <v>0</v>
      </c>
      <c r="BZ291">
        <f t="shared" si="3055"/>
        <v>0</v>
      </c>
      <c r="CA291">
        <f t="shared" si="3055"/>
        <v>0</v>
      </c>
      <c r="CB291">
        <f t="shared" si="3055"/>
        <v>0</v>
      </c>
      <c r="CC291">
        <f t="shared" ref="CC291:CJ291" si="3343">+CC290</f>
        <v>0</v>
      </c>
      <c r="CD291">
        <f t="shared" si="3343"/>
        <v>0</v>
      </c>
      <c r="CE291">
        <f t="shared" si="3343"/>
        <v>0</v>
      </c>
      <c r="CF291">
        <f t="shared" si="3343"/>
        <v>0</v>
      </c>
      <c r="CG291">
        <f t="shared" si="3343"/>
        <v>0</v>
      </c>
      <c r="CH291">
        <f t="shared" si="3343"/>
        <v>0</v>
      </c>
      <c r="CI291">
        <f t="shared" si="3343"/>
        <v>0</v>
      </c>
      <c r="CJ291">
        <f t="shared" si="3343"/>
        <v>0</v>
      </c>
      <c r="CK291">
        <f t="shared" si="3067"/>
        <v>0</v>
      </c>
      <c r="CL291">
        <f t="shared" si="3067"/>
        <v>0</v>
      </c>
      <c r="CM291">
        <f t="shared" si="3067"/>
        <v>0</v>
      </c>
      <c r="CN291">
        <f t="shared" si="3063"/>
        <v>0</v>
      </c>
      <c r="CO291">
        <f t="shared" si="3063"/>
        <v>0</v>
      </c>
      <c r="CP291">
        <f t="shared" si="3063"/>
        <v>0</v>
      </c>
      <c r="CQ291">
        <f t="shared" si="3063"/>
        <v>0</v>
      </c>
      <c r="CR291">
        <f t="shared" si="3063"/>
        <v>0</v>
      </c>
    </row>
    <row r="292" spans="1:96" ht="15" customHeight="1" x14ac:dyDescent="0.35">
      <c r="A292" s="21" t="s">
        <v>99</v>
      </c>
      <c r="B292" s="21">
        <v>228700</v>
      </c>
      <c r="C292" s="21">
        <v>228750</v>
      </c>
      <c r="D292" s="21">
        <f t="shared" si="2971"/>
        <v>50</v>
      </c>
      <c r="E292" s="21" t="s">
        <v>114</v>
      </c>
      <c r="F292" s="21"/>
      <c r="G292" s="23">
        <v>2400</v>
      </c>
      <c r="H292" s="80">
        <v>2776.8405058325206</v>
      </c>
      <c r="I292" s="80">
        <v>2156.3356089518838</v>
      </c>
      <c r="J292" s="80">
        <v>2108.0919968917638</v>
      </c>
      <c r="K292" s="80">
        <v>2694.2591416367572</v>
      </c>
      <c r="L292" s="80">
        <v>1484.8125325814749</v>
      </c>
      <c r="M292" s="80">
        <v>1353.9591531232527</v>
      </c>
      <c r="N292" s="80">
        <v>1562.3738799923231</v>
      </c>
      <c r="O292" s="80">
        <v>1908.3722951778116</v>
      </c>
      <c r="P292" s="23">
        <v>5</v>
      </c>
      <c r="Q292" s="78">
        <v>1.8</v>
      </c>
      <c r="R292" s="78">
        <v>1.8</v>
      </c>
      <c r="S292" s="78">
        <v>2</v>
      </c>
      <c r="T292" s="78">
        <v>1.9</v>
      </c>
      <c r="U292" s="78">
        <v>2.1</v>
      </c>
      <c r="V292" s="78">
        <v>2.2000000000000002</v>
      </c>
      <c r="W292" s="78">
        <v>2.1</v>
      </c>
      <c r="X292" s="78">
        <v>1.9</v>
      </c>
      <c r="Y292" s="23">
        <v>5</v>
      </c>
      <c r="Z292" s="25">
        <v>2.9799999999999997E-2</v>
      </c>
      <c r="AA292" s="25">
        <v>3.3292571428571435E-2</v>
      </c>
      <c r="AB292" s="25">
        <v>0.5894531428571429</v>
      </c>
      <c r="AC292" s="25">
        <v>1.0580062857142858</v>
      </c>
      <c r="AD292" s="25">
        <v>1.0768342857142854</v>
      </c>
      <c r="AE292" s="25">
        <v>1.0391737142857143</v>
      </c>
      <c r="AF292" s="25">
        <v>0.89913371428571409</v>
      </c>
      <c r="AG292" s="25">
        <v>3.9605714285714286E-2</v>
      </c>
      <c r="AH292" s="23">
        <v>1</v>
      </c>
      <c r="AI292" s="76">
        <v>0.17600000000000002</v>
      </c>
      <c r="AJ292" s="76">
        <v>0</v>
      </c>
      <c r="AK292" s="76">
        <v>0</v>
      </c>
      <c r="AL292" s="76">
        <v>4.2857142857142859E-3</v>
      </c>
      <c r="AM292" s="76">
        <v>0</v>
      </c>
      <c r="AN292" s="76">
        <v>0</v>
      </c>
      <c r="AO292" s="76">
        <v>0</v>
      </c>
      <c r="AP292" s="76">
        <v>0</v>
      </c>
      <c r="BE292">
        <f>+IF(H292&gt;2400,1,0)</f>
        <v>1</v>
      </c>
      <c r="BF292">
        <f t="shared" ref="BF292" si="3344">+IF(I292&gt;2400,1,0)</f>
        <v>0</v>
      </c>
      <c r="BG292">
        <f t="shared" ref="BG292" si="3345">+IF(J292&gt;2400,1,0)</f>
        <v>0</v>
      </c>
      <c r="BH292">
        <f t="shared" ref="BH292" si="3346">+IF(K292&gt;2400,1,0)</f>
        <v>1</v>
      </c>
      <c r="BI292">
        <f t="shared" ref="BI292" si="3347">+IF(L292&gt;2400,1,0)</f>
        <v>0</v>
      </c>
      <c r="BJ292">
        <f t="shared" ref="BJ292" si="3348">+IF(M292&gt;2400,1,0)</f>
        <v>0</v>
      </c>
      <c r="BK292">
        <f t="shared" ref="BK292" si="3349">+IF(N292&gt;2400,1,0)</f>
        <v>0</v>
      </c>
      <c r="BL292">
        <f t="shared" ref="BL292" si="3350">+IF(O292&gt;2400,1,0)</f>
        <v>0</v>
      </c>
      <c r="BM292">
        <f>+IF(Q292&gt;5,1,0)</f>
        <v>0</v>
      </c>
      <c r="BN292">
        <f t="shared" ref="BN292" si="3351">+IF(R292&gt;5,1,0)</f>
        <v>0</v>
      </c>
      <c r="BO292">
        <f t="shared" ref="BO292" si="3352">+IF(S292&gt;5,1,0)</f>
        <v>0</v>
      </c>
      <c r="BP292">
        <f t="shared" ref="BP292" si="3353">+IF(T292&gt;5,1,0)</f>
        <v>0</v>
      </c>
      <c r="BQ292">
        <f t="shared" ref="BQ292" si="3354">+IF(U292&gt;5,1,0)</f>
        <v>0</v>
      </c>
      <c r="BR292">
        <f t="shared" ref="BR292" si="3355">+IF(V292&gt;5,1,0)</f>
        <v>0</v>
      </c>
      <c r="BS292">
        <f t="shared" ref="BS292" si="3356">+IF(W292&gt;5,1,0)</f>
        <v>0</v>
      </c>
      <c r="BT292">
        <f t="shared" ref="BT292" si="3357">+IF(X292&gt;5,1,0)</f>
        <v>0</v>
      </c>
      <c r="BU292">
        <f t="shared" si="3065"/>
        <v>0</v>
      </c>
      <c r="BV292">
        <f t="shared" si="3065"/>
        <v>0</v>
      </c>
      <c r="BW292">
        <f t="shared" si="3065"/>
        <v>0</v>
      </c>
      <c r="BX292">
        <f t="shared" si="3055"/>
        <v>0</v>
      </c>
      <c r="BY292">
        <f t="shared" si="3055"/>
        <v>0</v>
      </c>
      <c r="BZ292">
        <f t="shared" si="3055"/>
        <v>0</v>
      </c>
      <c r="CA292">
        <f t="shared" si="3055"/>
        <v>0</v>
      </c>
      <c r="CB292">
        <f t="shared" si="3055"/>
        <v>0</v>
      </c>
      <c r="CC292">
        <f>+IF(AI292&gt;1,1,0)</f>
        <v>0</v>
      </c>
      <c r="CD292">
        <f t="shared" ref="CD292" si="3358">+IF(AJ292&gt;1,1,0)</f>
        <v>0</v>
      </c>
      <c r="CE292">
        <f t="shared" ref="CE292" si="3359">+IF(AK292&gt;1,1,0)</f>
        <v>0</v>
      </c>
      <c r="CF292">
        <f t="shared" ref="CF292" si="3360">+IF(AL292&gt;1,1,0)</f>
        <v>0</v>
      </c>
      <c r="CG292">
        <f t="shared" ref="CG292" si="3361">+IF(AM292&gt;1,1,0)</f>
        <v>0</v>
      </c>
      <c r="CH292">
        <f t="shared" ref="CH292" si="3362">+IF(AN292&gt;1,1,0)</f>
        <v>0</v>
      </c>
      <c r="CI292">
        <f t="shared" ref="CI292" si="3363">+IF(AO292&gt;1,1,0)</f>
        <v>0</v>
      </c>
      <c r="CJ292">
        <f t="shared" ref="CJ292" si="3364">+IF(AP292&gt;1,1,0)</f>
        <v>0</v>
      </c>
      <c r="CK292">
        <f t="shared" si="3067"/>
        <v>50</v>
      </c>
      <c r="CL292">
        <f t="shared" si="3067"/>
        <v>0</v>
      </c>
      <c r="CM292">
        <f t="shared" si="3067"/>
        <v>0</v>
      </c>
      <c r="CN292">
        <f t="shared" si="3063"/>
        <v>50</v>
      </c>
      <c r="CO292">
        <f t="shared" si="3063"/>
        <v>0</v>
      </c>
      <c r="CP292">
        <f t="shared" si="3063"/>
        <v>0</v>
      </c>
      <c r="CQ292">
        <f t="shared" si="3063"/>
        <v>0</v>
      </c>
      <c r="CR292">
        <f t="shared" si="3063"/>
        <v>0</v>
      </c>
    </row>
    <row r="293" spans="1:96" ht="15" customHeight="1" x14ac:dyDescent="0.35">
      <c r="A293" s="21" t="s">
        <v>99</v>
      </c>
      <c r="B293" s="21">
        <v>228750</v>
      </c>
      <c r="C293" s="21">
        <v>228800</v>
      </c>
      <c r="D293" s="21">
        <f t="shared" si="2971"/>
        <v>50</v>
      </c>
      <c r="E293" s="21"/>
      <c r="F293" s="21"/>
      <c r="G293" s="23">
        <v>2400</v>
      </c>
      <c r="H293" s="81"/>
      <c r="I293" s="81"/>
      <c r="J293" s="81"/>
      <c r="K293" s="81"/>
      <c r="L293" s="81"/>
      <c r="M293" s="81"/>
      <c r="N293" s="81"/>
      <c r="O293" s="81"/>
      <c r="P293" s="23">
        <v>5</v>
      </c>
      <c r="Q293" s="79"/>
      <c r="R293" s="79"/>
      <c r="S293" s="79"/>
      <c r="T293" s="79"/>
      <c r="U293" s="79"/>
      <c r="V293" s="79"/>
      <c r="W293" s="79"/>
      <c r="X293" s="79"/>
      <c r="Y293" s="23">
        <v>5</v>
      </c>
      <c r="Z293" s="25">
        <v>4.1796E-2</v>
      </c>
      <c r="AA293" s="25">
        <v>4.1454857142857147E-2</v>
      </c>
      <c r="AB293" s="25">
        <v>3.8649142857142861E-2</v>
      </c>
      <c r="AC293" s="25">
        <v>3.9226857142857147E-2</v>
      </c>
      <c r="AD293" s="25">
        <v>1.0624708571428572</v>
      </c>
      <c r="AE293" s="25">
        <v>5.1831428571428563E-2</v>
      </c>
      <c r="AF293" s="25">
        <v>1.0242291428571428</v>
      </c>
      <c r="AG293" s="25">
        <v>1.015968</v>
      </c>
      <c r="AH293" s="23">
        <v>1</v>
      </c>
      <c r="AI293" s="77"/>
      <c r="AJ293" s="77"/>
      <c r="AK293" s="77"/>
      <c r="AL293" s="77"/>
      <c r="AM293" s="77"/>
      <c r="AN293" s="77"/>
      <c r="AO293" s="77"/>
      <c r="AP293" s="77"/>
      <c r="BE293">
        <f t="shared" ref="BE293:BT293" si="3365">+BE292</f>
        <v>1</v>
      </c>
      <c r="BF293">
        <f t="shared" si="3365"/>
        <v>0</v>
      </c>
      <c r="BG293">
        <f t="shared" si="3365"/>
        <v>0</v>
      </c>
      <c r="BH293">
        <f t="shared" si="3365"/>
        <v>1</v>
      </c>
      <c r="BI293">
        <f t="shared" si="3365"/>
        <v>0</v>
      </c>
      <c r="BJ293">
        <f t="shared" si="3365"/>
        <v>0</v>
      </c>
      <c r="BK293">
        <f t="shared" si="3365"/>
        <v>0</v>
      </c>
      <c r="BL293">
        <f t="shared" si="3365"/>
        <v>0</v>
      </c>
      <c r="BM293">
        <f t="shared" si="3365"/>
        <v>0</v>
      </c>
      <c r="BN293">
        <f t="shared" si="3365"/>
        <v>0</v>
      </c>
      <c r="BO293">
        <f t="shared" si="3365"/>
        <v>0</v>
      </c>
      <c r="BP293">
        <f t="shared" si="3365"/>
        <v>0</v>
      </c>
      <c r="BQ293">
        <f t="shared" si="3365"/>
        <v>0</v>
      </c>
      <c r="BR293">
        <f t="shared" si="3365"/>
        <v>0</v>
      </c>
      <c r="BS293">
        <f t="shared" si="3365"/>
        <v>0</v>
      </c>
      <c r="BT293">
        <f t="shared" si="3365"/>
        <v>0</v>
      </c>
      <c r="BU293">
        <f t="shared" si="3065"/>
        <v>0</v>
      </c>
      <c r="BV293">
        <f t="shared" si="3065"/>
        <v>0</v>
      </c>
      <c r="BW293">
        <f t="shared" si="3065"/>
        <v>0</v>
      </c>
      <c r="BX293">
        <f t="shared" si="3055"/>
        <v>0</v>
      </c>
      <c r="BY293">
        <f t="shared" si="3055"/>
        <v>0</v>
      </c>
      <c r="BZ293">
        <f t="shared" si="3055"/>
        <v>0</v>
      </c>
      <c r="CA293">
        <f t="shared" si="3055"/>
        <v>0</v>
      </c>
      <c r="CB293">
        <f t="shared" si="3055"/>
        <v>0</v>
      </c>
      <c r="CC293">
        <f t="shared" ref="CC293:CJ293" si="3366">+CC292</f>
        <v>0</v>
      </c>
      <c r="CD293">
        <f t="shared" si="3366"/>
        <v>0</v>
      </c>
      <c r="CE293">
        <f t="shared" si="3366"/>
        <v>0</v>
      </c>
      <c r="CF293">
        <f t="shared" si="3366"/>
        <v>0</v>
      </c>
      <c r="CG293">
        <f t="shared" si="3366"/>
        <v>0</v>
      </c>
      <c r="CH293">
        <f t="shared" si="3366"/>
        <v>0</v>
      </c>
      <c r="CI293">
        <f t="shared" si="3366"/>
        <v>0</v>
      </c>
      <c r="CJ293">
        <f t="shared" si="3366"/>
        <v>0</v>
      </c>
      <c r="CK293">
        <f t="shared" si="3067"/>
        <v>50</v>
      </c>
      <c r="CL293">
        <f t="shared" si="3067"/>
        <v>0</v>
      </c>
      <c r="CM293">
        <f t="shared" si="3067"/>
        <v>0</v>
      </c>
      <c r="CN293">
        <f t="shared" si="3063"/>
        <v>50</v>
      </c>
      <c r="CO293">
        <f t="shared" si="3063"/>
        <v>0</v>
      </c>
      <c r="CP293">
        <f t="shared" si="3063"/>
        <v>0</v>
      </c>
      <c r="CQ293">
        <f t="shared" si="3063"/>
        <v>0</v>
      </c>
      <c r="CR293">
        <f t="shared" si="3063"/>
        <v>0</v>
      </c>
    </row>
    <row r="294" spans="1:96" ht="15" customHeight="1" x14ac:dyDescent="0.35">
      <c r="A294" s="21" t="s">
        <v>99</v>
      </c>
      <c r="B294" s="21">
        <v>228800</v>
      </c>
      <c r="C294" s="21">
        <v>228850</v>
      </c>
      <c r="D294" s="21">
        <f t="shared" si="2971"/>
        <v>50</v>
      </c>
      <c r="E294" s="21"/>
      <c r="F294" s="21"/>
      <c r="G294" s="23">
        <v>2400</v>
      </c>
      <c r="H294" s="80">
        <v>1407.6830258868333</v>
      </c>
      <c r="I294" s="80">
        <v>1006.9441147709224</v>
      </c>
      <c r="J294" s="80">
        <v>1096.3914983427599</v>
      </c>
      <c r="K294" s="80">
        <v>1081.4273917669218</v>
      </c>
      <c r="L294" s="80">
        <v>1484.8125325814749</v>
      </c>
      <c r="M294" s="80">
        <v>940.40929148387477</v>
      </c>
      <c r="N294" s="80">
        <v>947.77781896301792</v>
      </c>
      <c r="O294" s="80">
        <v>1353.9591531232527</v>
      </c>
      <c r="P294" s="23">
        <v>5</v>
      </c>
      <c r="Q294" s="78">
        <v>2.2000000000000002</v>
      </c>
      <c r="R294" s="78">
        <v>1.7</v>
      </c>
      <c r="S294" s="78">
        <v>2.8</v>
      </c>
      <c r="T294" s="78">
        <v>1.8</v>
      </c>
      <c r="U294" s="78">
        <v>1.9</v>
      </c>
      <c r="V294" s="78">
        <v>2.1</v>
      </c>
      <c r="W294" s="78">
        <v>3</v>
      </c>
      <c r="X294" s="78">
        <v>2.1</v>
      </c>
      <c r="Y294" s="23">
        <v>5</v>
      </c>
      <c r="Z294" s="25">
        <v>2.7822857142857146E-3</v>
      </c>
      <c r="AA294" s="25">
        <v>1.8525714285714285E-3</v>
      </c>
      <c r="AB294" s="25">
        <v>7.5617142857142871E-3</v>
      </c>
      <c r="AC294" s="25">
        <v>1.0560571428571426E-2</v>
      </c>
      <c r="AD294" s="25">
        <v>6.0662857142857133E-3</v>
      </c>
      <c r="AE294" s="25">
        <v>4.1668571428571432E-3</v>
      </c>
      <c r="AF294" s="25">
        <v>1.7754285714285712E-3</v>
      </c>
      <c r="AG294" s="25">
        <v>4.5405714285714268E-3</v>
      </c>
      <c r="AH294" s="23">
        <v>1</v>
      </c>
      <c r="AI294" s="76">
        <v>4.6571428571428569E-2</v>
      </c>
      <c r="AJ294" s="76">
        <v>0</v>
      </c>
      <c r="AK294" s="76">
        <v>0</v>
      </c>
      <c r="AL294" s="76">
        <v>0</v>
      </c>
      <c r="AM294" s="76">
        <v>4.2857142857142859E-3</v>
      </c>
      <c r="AN294" s="76">
        <v>0</v>
      </c>
      <c r="AO294" s="76">
        <v>0</v>
      </c>
      <c r="AP294" s="76">
        <v>3.1428571428571426E-3</v>
      </c>
      <c r="BE294">
        <f>+IF(H294&gt;2400,1,0)</f>
        <v>0</v>
      </c>
      <c r="BF294">
        <f t="shared" ref="BF294" si="3367">+IF(I294&gt;2400,1,0)</f>
        <v>0</v>
      </c>
      <c r="BG294">
        <f t="shared" ref="BG294" si="3368">+IF(J294&gt;2400,1,0)</f>
        <v>0</v>
      </c>
      <c r="BH294">
        <f t="shared" ref="BH294" si="3369">+IF(K294&gt;2400,1,0)</f>
        <v>0</v>
      </c>
      <c r="BI294">
        <f t="shared" ref="BI294" si="3370">+IF(L294&gt;2400,1,0)</f>
        <v>0</v>
      </c>
      <c r="BJ294">
        <f t="shared" ref="BJ294" si="3371">+IF(M294&gt;2400,1,0)</f>
        <v>0</v>
      </c>
      <c r="BK294">
        <f t="shared" ref="BK294" si="3372">+IF(N294&gt;2400,1,0)</f>
        <v>0</v>
      </c>
      <c r="BL294">
        <f t="shared" ref="BL294" si="3373">+IF(O294&gt;2400,1,0)</f>
        <v>0</v>
      </c>
      <c r="BM294">
        <f>+IF(Q294&gt;5,1,0)</f>
        <v>0</v>
      </c>
      <c r="BN294">
        <f t="shared" ref="BN294" si="3374">+IF(R294&gt;5,1,0)</f>
        <v>0</v>
      </c>
      <c r="BO294">
        <f t="shared" ref="BO294" si="3375">+IF(S294&gt;5,1,0)</f>
        <v>0</v>
      </c>
      <c r="BP294">
        <f t="shared" ref="BP294" si="3376">+IF(T294&gt;5,1,0)</f>
        <v>0</v>
      </c>
      <c r="BQ294">
        <f t="shared" ref="BQ294" si="3377">+IF(U294&gt;5,1,0)</f>
        <v>0</v>
      </c>
      <c r="BR294">
        <f t="shared" ref="BR294" si="3378">+IF(V294&gt;5,1,0)</f>
        <v>0</v>
      </c>
      <c r="BS294">
        <f t="shared" ref="BS294" si="3379">+IF(W294&gt;5,1,0)</f>
        <v>0</v>
      </c>
      <c r="BT294">
        <f t="shared" ref="BT294" si="3380">+IF(X294&gt;5,1,0)</f>
        <v>0</v>
      </c>
      <c r="BU294">
        <f t="shared" si="3065"/>
        <v>0</v>
      </c>
      <c r="BV294">
        <f t="shared" si="3065"/>
        <v>0</v>
      </c>
      <c r="BW294">
        <f t="shared" si="3065"/>
        <v>0</v>
      </c>
      <c r="BX294">
        <f t="shared" si="3055"/>
        <v>0</v>
      </c>
      <c r="BY294">
        <f t="shared" si="3055"/>
        <v>0</v>
      </c>
      <c r="BZ294">
        <f t="shared" si="3055"/>
        <v>0</v>
      </c>
      <c r="CA294">
        <f t="shared" si="3055"/>
        <v>0</v>
      </c>
      <c r="CB294">
        <f t="shared" si="3055"/>
        <v>0</v>
      </c>
      <c r="CC294">
        <f>+IF(AI294&gt;1,1,0)</f>
        <v>0</v>
      </c>
      <c r="CD294">
        <f t="shared" ref="CD294" si="3381">+IF(AJ294&gt;1,1,0)</f>
        <v>0</v>
      </c>
      <c r="CE294">
        <f t="shared" ref="CE294" si="3382">+IF(AK294&gt;1,1,0)</f>
        <v>0</v>
      </c>
      <c r="CF294">
        <f t="shared" ref="CF294" si="3383">+IF(AL294&gt;1,1,0)</f>
        <v>0</v>
      </c>
      <c r="CG294">
        <f t="shared" ref="CG294" si="3384">+IF(AM294&gt;1,1,0)</f>
        <v>0</v>
      </c>
      <c r="CH294">
        <f t="shared" ref="CH294" si="3385">+IF(AN294&gt;1,1,0)</f>
        <v>0</v>
      </c>
      <c r="CI294">
        <f t="shared" ref="CI294" si="3386">+IF(AO294&gt;1,1,0)</f>
        <v>0</v>
      </c>
      <c r="CJ294">
        <f t="shared" ref="CJ294" si="3387">+IF(AP294&gt;1,1,0)</f>
        <v>0</v>
      </c>
      <c r="CK294">
        <f t="shared" si="3067"/>
        <v>0</v>
      </c>
      <c r="CL294">
        <f t="shared" si="3067"/>
        <v>0</v>
      </c>
      <c r="CM294">
        <f t="shared" si="3067"/>
        <v>0</v>
      </c>
      <c r="CN294">
        <f t="shared" si="3063"/>
        <v>0</v>
      </c>
      <c r="CO294">
        <f t="shared" si="3063"/>
        <v>0</v>
      </c>
      <c r="CP294">
        <f t="shared" si="3063"/>
        <v>0</v>
      </c>
      <c r="CQ294">
        <f t="shared" si="3063"/>
        <v>0</v>
      </c>
      <c r="CR294">
        <f t="shared" si="3063"/>
        <v>0</v>
      </c>
    </row>
    <row r="295" spans="1:96" ht="15" customHeight="1" x14ac:dyDescent="0.35">
      <c r="A295" s="21" t="s">
        <v>99</v>
      </c>
      <c r="B295" s="21">
        <v>228850</v>
      </c>
      <c r="C295" s="21">
        <v>228900</v>
      </c>
      <c r="D295" s="21">
        <f t="shared" si="2971"/>
        <v>50</v>
      </c>
      <c r="E295" s="21"/>
      <c r="F295" s="21"/>
      <c r="G295" s="23">
        <v>2400</v>
      </c>
      <c r="H295" s="81"/>
      <c r="I295" s="81"/>
      <c r="J295" s="81"/>
      <c r="K295" s="81"/>
      <c r="L295" s="81"/>
      <c r="M295" s="81"/>
      <c r="N295" s="81"/>
      <c r="O295" s="81"/>
      <c r="P295" s="23">
        <v>5</v>
      </c>
      <c r="Q295" s="79"/>
      <c r="R295" s="79"/>
      <c r="S295" s="79"/>
      <c r="T295" s="79"/>
      <c r="U295" s="79"/>
      <c r="V295" s="79"/>
      <c r="W295" s="79"/>
      <c r="X295" s="79"/>
      <c r="Y295" s="23">
        <v>5</v>
      </c>
      <c r="Z295" s="25">
        <v>3.5108571428571428E-3</v>
      </c>
      <c r="AA295" s="25">
        <v>1.5182285714285714E-2</v>
      </c>
      <c r="AB295" s="25">
        <v>3.3337142857142853E-3</v>
      </c>
      <c r="AC295" s="25">
        <v>2.853942857142857E-2</v>
      </c>
      <c r="AD295" s="25">
        <v>2.9097142857142859E-3</v>
      </c>
      <c r="AE295" s="25">
        <v>5.2800000000000004E-4</v>
      </c>
      <c r="AF295" s="25">
        <v>8.5599999999999999E-4</v>
      </c>
      <c r="AG295" s="25">
        <v>9.3011428571428568E-3</v>
      </c>
      <c r="AH295" s="23">
        <v>1</v>
      </c>
      <c r="AI295" s="77"/>
      <c r="AJ295" s="77"/>
      <c r="AK295" s="77"/>
      <c r="AL295" s="77"/>
      <c r="AM295" s="77"/>
      <c r="AN295" s="77"/>
      <c r="AO295" s="77"/>
      <c r="AP295" s="77"/>
      <c r="BE295">
        <f t="shared" ref="BE295:BT295" si="3388">+BE294</f>
        <v>0</v>
      </c>
      <c r="BF295">
        <f t="shared" si="3388"/>
        <v>0</v>
      </c>
      <c r="BG295">
        <f t="shared" si="3388"/>
        <v>0</v>
      </c>
      <c r="BH295">
        <f t="shared" si="3388"/>
        <v>0</v>
      </c>
      <c r="BI295">
        <f t="shared" si="3388"/>
        <v>0</v>
      </c>
      <c r="BJ295">
        <f t="shared" si="3388"/>
        <v>0</v>
      </c>
      <c r="BK295">
        <f t="shared" si="3388"/>
        <v>0</v>
      </c>
      <c r="BL295">
        <f t="shared" si="3388"/>
        <v>0</v>
      </c>
      <c r="BM295">
        <f t="shared" si="3388"/>
        <v>0</v>
      </c>
      <c r="BN295">
        <f t="shared" si="3388"/>
        <v>0</v>
      </c>
      <c r="BO295">
        <f t="shared" si="3388"/>
        <v>0</v>
      </c>
      <c r="BP295">
        <f t="shared" si="3388"/>
        <v>0</v>
      </c>
      <c r="BQ295">
        <f t="shared" si="3388"/>
        <v>0</v>
      </c>
      <c r="BR295">
        <f t="shared" si="3388"/>
        <v>0</v>
      </c>
      <c r="BS295">
        <f t="shared" si="3388"/>
        <v>0</v>
      </c>
      <c r="BT295">
        <f t="shared" si="3388"/>
        <v>0</v>
      </c>
      <c r="BU295">
        <f t="shared" si="3065"/>
        <v>0</v>
      </c>
      <c r="BV295">
        <f t="shared" si="3065"/>
        <v>0</v>
      </c>
      <c r="BW295">
        <f t="shared" si="3065"/>
        <v>0</v>
      </c>
      <c r="BX295">
        <f t="shared" si="3055"/>
        <v>0</v>
      </c>
      <c r="BY295">
        <f t="shared" si="3055"/>
        <v>0</v>
      </c>
      <c r="BZ295">
        <f t="shared" si="3055"/>
        <v>0</v>
      </c>
      <c r="CA295">
        <f t="shared" si="3055"/>
        <v>0</v>
      </c>
      <c r="CB295">
        <f t="shared" si="3055"/>
        <v>0</v>
      </c>
      <c r="CC295">
        <f t="shared" ref="CC295:CJ295" si="3389">+CC294</f>
        <v>0</v>
      </c>
      <c r="CD295">
        <f t="shared" si="3389"/>
        <v>0</v>
      </c>
      <c r="CE295">
        <f t="shared" si="3389"/>
        <v>0</v>
      </c>
      <c r="CF295">
        <f t="shared" si="3389"/>
        <v>0</v>
      </c>
      <c r="CG295">
        <f t="shared" si="3389"/>
        <v>0</v>
      </c>
      <c r="CH295">
        <f t="shared" si="3389"/>
        <v>0</v>
      </c>
      <c r="CI295">
        <f t="shared" si="3389"/>
        <v>0</v>
      </c>
      <c r="CJ295">
        <f t="shared" si="3389"/>
        <v>0</v>
      </c>
      <c r="CK295">
        <f t="shared" si="3067"/>
        <v>0</v>
      </c>
      <c r="CL295">
        <f t="shared" si="3067"/>
        <v>0</v>
      </c>
      <c r="CM295">
        <f t="shared" si="3067"/>
        <v>0</v>
      </c>
      <c r="CN295">
        <f t="shared" si="3063"/>
        <v>0</v>
      </c>
      <c r="CO295">
        <f t="shared" si="3063"/>
        <v>0</v>
      </c>
      <c r="CP295">
        <f t="shared" si="3063"/>
        <v>0</v>
      </c>
      <c r="CQ295">
        <f t="shared" si="3063"/>
        <v>0</v>
      </c>
      <c r="CR295">
        <f t="shared" si="3063"/>
        <v>0</v>
      </c>
    </row>
    <row r="296" spans="1:96" ht="15" customHeight="1" x14ac:dyDescent="0.35">
      <c r="A296" s="21" t="s">
        <v>99</v>
      </c>
      <c r="B296" s="21">
        <v>228900</v>
      </c>
      <c r="C296" s="21">
        <v>228950</v>
      </c>
      <c r="D296" s="21">
        <f t="shared" si="2971"/>
        <v>50</v>
      </c>
      <c r="E296" s="21"/>
      <c r="F296" s="21"/>
      <c r="G296" s="23">
        <v>2400</v>
      </c>
      <c r="H296" s="80">
        <v>751.11894250048181</v>
      </c>
      <c r="I296" s="80">
        <v>918.34094770960019</v>
      </c>
      <c r="J296" s="80">
        <v>1118.8786763994492</v>
      </c>
      <c r="K296" s="80">
        <v>1399.9945240242332</v>
      </c>
      <c r="L296" s="80">
        <v>977.31298874530353</v>
      </c>
      <c r="M296" s="80">
        <v>1852.8403320275631</v>
      </c>
      <c r="N296" s="80">
        <v>1956.1095192530709</v>
      </c>
      <c r="O296" s="80">
        <v>1932.2251115116767</v>
      </c>
      <c r="P296" s="23">
        <v>5</v>
      </c>
      <c r="Q296" s="78">
        <v>2</v>
      </c>
      <c r="R296" s="78">
        <v>1.6</v>
      </c>
      <c r="S296" s="78">
        <v>2</v>
      </c>
      <c r="T296" s="78">
        <v>1.7</v>
      </c>
      <c r="U296" s="78">
        <v>1.9</v>
      </c>
      <c r="V296" s="78">
        <v>2.2000000000000002</v>
      </c>
      <c r="W296" s="78">
        <v>3</v>
      </c>
      <c r="X296" s="78">
        <v>2.8</v>
      </c>
      <c r="Y296" s="23">
        <v>5</v>
      </c>
      <c r="Z296" s="25">
        <v>4.3794285714285714E-3</v>
      </c>
      <c r="AA296" s="25">
        <v>3.2371428571428568E-3</v>
      </c>
      <c r="AB296" s="25">
        <v>5.0674285714285708E-3</v>
      </c>
      <c r="AC296" s="25">
        <v>7.5314285714285706E-4</v>
      </c>
      <c r="AD296" s="25">
        <v>8.5662857142857138E-3</v>
      </c>
      <c r="AE296" s="25">
        <v>1.6245714285714288E-3</v>
      </c>
      <c r="AF296" s="25">
        <v>0.27115885714285715</v>
      </c>
      <c r="AG296" s="25">
        <v>4.4165714285714286E-3</v>
      </c>
      <c r="AH296" s="23">
        <v>1</v>
      </c>
      <c r="AI296" s="76">
        <v>1.1428571428571429E-2</v>
      </c>
      <c r="AJ296" s="76">
        <v>0</v>
      </c>
      <c r="AK296" s="76">
        <v>1.6857142857142859E-2</v>
      </c>
      <c r="AL296" s="76">
        <v>0</v>
      </c>
      <c r="AM296" s="76">
        <v>4.0000000000000001E-3</v>
      </c>
      <c r="AN296" s="76">
        <v>0.19400000000000006</v>
      </c>
      <c r="AO296" s="76">
        <v>1.0571428571428572E-2</v>
      </c>
      <c r="AP296" s="76">
        <v>5.9714285714285706E-2</v>
      </c>
      <c r="BE296">
        <f>+IF(H296&gt;2400,1,0)</f>
        <v>0</v>
      </c>
      <c r="BF296">
        <f t="shared" ref="BF296" si="3390">+IF(I296&gt;2400,1,0)</f>
        <v>0</v>
      </c>
      <c r="BG296">
        <f t="shared" ref="BG296" si="3391">+IF(J296&gt;2400,1,0)</f>
        <v>0</v>
      </c>
      <c r="BH296">
        <f t="shared" ref="BH296" si="3392">+IF(K296&gt;2400,1,0)</f>
        <v>0</v>
      </c>
      <c r="BI296">
        <f t="shared" ref="BI296" si="3393">+IF(L296&gt;2400,1,0)</f>
        <v>0</v>
      </c>
      <c r="BJ296">
        <f t="shared" ref="BJ296" si="3394">+IF(M296&gt;2400,1,0)</f>
        <v>0</v>
      </c>
      <c r="BK296">
        <f t="shared" ref="BK296" si="3395">+IF(N296&gt;2400,1,0)</f>
        <v>0</v>
      </c>
      <c r="BL296">
        <f t="shared" ref="BL296" si="3396">+IF(O296&gt;2400,1,0)</f>
        <v>0</v>
      </c>
      <c r="BM296">
        <f>+IF(Q296&gt;5,1,0)</f>
        <v>0</v>
      </c>
      <c r="BN296">
        <f t="shared" ref="BN296" si="3397">+IF(R296&gt;5,1,0)</f>
        <v>0</v>
      </c>
      <c r="BO296">
        <f t="shared" ref="BO296" si="3398">+IF(S296&gt;5,1,0)</f>
        <v>0</v>
      </c>
      <c r="BP296">
        <f t="shared" ref="BP296" si="3399">+IF(T296&gt;5,1,0)</f>
        <v>0</v>
      </c>
      <c r="BQ296">
        <f t="shared" ref="BQ296" si="3400">+IF(U296&gt;5,1,0)</f>
        <v>0</v>
      </c>
      <c r="BR296">
        <f t="shared" ref="BR296" si="3401">+IF(V296&gt;5,1,0)</f>
        <v>0</v>
      </c>
      <c r="BS296">
        <f t="shared" ref="BS296" si="3402">+IF(W296&gt;5,1,0)</f>
        <v>0</v>
      </c>
      <c r="BT296">
        <f t="shared" ref="BT296" si="3403">+IF(X296&gt;5,1,0)</f>
        <v>0</v>
      </c>
      <c r="BU296">
        <f t="shared" si="3065"/>
        <v>0</v>
      </c>
      <c r="BV296">
        <f t="shared" si="3065"/>
        <v>0</v>
      </c>
      <c r="BW296">
        <f t="shared" si="3065"/>
        <v>0</v>
      </c>
      <c r="BX296">
        <f t="shared" si="3055"/>
        <v>0</v>
      </c>
      <c r="BY296">
        <f t="shared" si="3055"/>
        <v>0</v>
      </c>
      <c r="BZ296">
        <f t="shared" si="3055"/>
        <v>0</v>
      </c>
      <c r="CA296">
        <f t="shared" si="3055"/>
        <v>0</v>
      </c>
      <c r="CB296">
        <f t="shared" si="3055"/>
        <v>0</v>
      </c>
      <c r="CC296">
        <f>+IF(AI296&gt;1,1,0)</f>
        <v>0</v>
      </c>
      <c r="CD296">
        <f t="shared" ref="CD296" si="3404">+IF(AJ296&gt;1,1,0)</f>
        <v>0</v>
      </c>
      <c r="CE296">
        <f t="shared" ref="CE296" si="3405">+IF(AK296&gt;1,1,0)</f>
        <v>0</v>
      </c>
      <c r="CF296">
        <f t="shared" ref="CF296" si="3406">+IF(AL296&gt;1,1,0)</f>
        <v>0</v>
      </c>
      <c r="CG296">
        <f t="shared" ref="CG296" si="3407">+IF(AM296&gt;1,1,0)</f>
        <v>0</v>
      </c>
      <c r="CH296">
        <f t="shared" ref="CH296" si="3408">+IF(AN296&gt;1,1,0)</f>
        <v>0</v>
      </c>
      <c r="CI296">
        <f t="shared" ref="CI296" si="3409">+IF(AO296&gt;1,1,0)</f>
        <v>0</v>
      </c>
      <c r="CJ296">
        <f t="shared" ref="CJ296" si="3410">+IF(AP296&gt;1,1,0)</f>
        <v>0</v>
      </c>
      <c r="CK296">
        <f t="shared" si="3067"/>
        <v>0</v>
      </c>
      <c r="CL296">
        <f t="shared" si="3067"/>
        <v>0</v>
      </c>
      <c r="CM296">
        <f t="shared" si="3067"/>
        <v>0</v>
      </c>
      <c r="CN296">
        <f t="shared" si="3063"/>
        <v>0</v>
      </c>
      <c r="CO296">
        <f t="shared" si="3063"/>
        <v>0</v>
      </c>
      <c r="CP296">
        <f t="shared" si="3063"/>
        <v>0</v>
      </c>
      <c r="CQ296">
        <f t="shared" si="3063"/>
        <v>0</v>
      </c>
      <c r="CR296">
        <f t="shared" si="3063"/>
        <v>0</v>
      </c>
    </row>
    <row r="297" spans="1:96" ht="15" customHeight="1" x14ac:dyDescent="0.35">
      <c r="A297" s="21" t="s">
        <v>99</v>
      </c>
      <c r="B297" s="21">
        <v>228950</v>
      </c>
      <c r="C297" s="21">
        <v>229000</v>
      </c>
      <c r="D297" s="21">
        <f t="shared" si="2971"/>
        <v>50</v>
      </c>
      <c r="E297" s="21"/>
      <c r="F297" s="21"/>
      <c r="G297" s="23">
        <v>2400</v>
      </c>
      <c r="H297" s="81"/>
      <c r="I297" s="81"/>
      <c r="J297" s="81"/>
      <c r="K297" s="81"/>
      <c r="L297" s="81"/>
      <c r="M297" s="81"/>
      <c r="N297" s="81"/>
      <c r="O297" s="81"/>
      <c r="P297" s="23">
        <v>5</v>
      </c>
      <c r="Q297" s="79"/>
      <c r="R297" s="79"/>
      <c r="S297" s="79"/>
      <c r="T297" s="79"/>
      <c r="U297" s="79"/>
      <c r="V297" s="79"/>
      <c r="W297" s="79"/>
      <c r="X297" s="79"/>
      <c r="Y297" s="23">
        <v>5</v>
      </c>
      <c r="Z297" s="25">
        <v>2.6799999999999997E-3</v>
      </c>
      <c r="AA297" s="25">
        <v>4.7754285714285711E-3</v>
      </c>
      <c r="AB297" s="25">
        <v>0.26721314285714287</v>
      </c>
      <c r="AC297" s="25">
        <v>2.1175428571428571E-2</v>
      </c>
      <c r="AD297" s="25">
        <v>4.6399999999999995E-4</v>
      </c>
      <c r="AE297" s="25">
        <v>2.8050285714285715E-2</v>
      </c>
      <c r="AF297" s="25">
        <v>3.7359999999999993E-3</v>
      </c>
      <c r="AG297" s="25">
        <v>3.4416571428571428E-2</v>
      </c>
      <c r="AH297" s="23">
        <v>1</v>
      </c>
      <c r="AI297" s="77"/>
      <c r="AJ297" s="77"/>
      <c r="AK297" s="77"/>
      <c r="AL297" s="77"/>
      <c r="AM297" s="77"/>
      <c r="AN297" s="77"/>
      <c r="AO297" s="77"/>
      <c r="AP297" s="77"/>
      <c r="BE297">
        <f t="shared" ref="BE297:BT297" si="3411">+BE296</f>
        <v>0</v>
      </c>
      <c r="BF297">
        <f t="shared" si="3411"/>
        <v>0</v>
      </c>
      <c r="BG297">
        <f t="shared" si="3411"/>
        <v>0</v>
      </c>
      <c r="BH297">
        <f t="shared" si="3411"/>
        <v>0</v>
      </c>
      <c r="BI297">
        <f t="shared" si="3411"/>
        <v>0</v>
      </c>
      <c r="BJ297">
        <f t="shared" si="3411"/>
        <v>0</v>
      </c>
      <c r="BK297">
        <f t="shared" si="3411"/>
        <v>0</v>
      </c>
      <c r="BL297">
        <f t="shared" si="3411"/>
        <v>0</v>
      </c>
      <c r="BM297">
        <f t="shared" si="3411"/>
        <v>0</v>
      </c>
      <c r="BN297">
        <f t="shared" si="3411"/>
        <v>0</v>
      </c>
      <c r="BO297">
        <f t="shared" si="3411"/>
        <v>0</v>
      </c>
      <c r="BP297">
        <f t="shared" si="3411"/>
        <v>0</v>
      </c>
      <c r="BQ297">
        <f t="shared" si="3411"/>
        <v>0</v>
      </c>
      <c r="BR297">
        <f t="shared" si="3411"/>
        <v>0</v>
      </c>
      <c r="BS297">
        <f t="shared" si="3411"/>
        <v>0</v>
      </c>
      <c r="BT297">
        <f t="shared" si="3411"/>
        <v>0</v>
      </c>
      <c r="BU297">
        <f t="shared" si="3065"/>
        <v>0</v>
      </c>
      <c r="BV297">
        <f t="shared" si="3065"/>
        <v>0</v>
      </c>
      <c r="BW297">
        <f t="shared" si="3065"/>
        <v>0</v>
      </c>
      <c r="BX297">
        <f t="shared" si="3055"/>
        <v>0</v>
      </c>
      <c r="BY297">
        <f t="shared" si="3055"/>
        <v>0</v>
      </c>
      <c r="BZ297">
        <f t="shared" si="3055"/>
        <v>0</v>
      </c>
      <c r="CA297">
        <f t="shared" si="3055"/>
        <v>0</v>
      </c>
      <c r="CB297">
        <f t="shared" si="3055"/>
        <v>0</v>
      </c>
      <c r="CC297">
        <f t="shared" ref="CC297:CJ297" si="3412">+CC296</f>
        <v>0</v>
      </c>
      <c r="CD297">
        <f t="shared" si="3412"/>
        <v>0</v>
      </c>
      <c r="CE297">
        <f t="shared" si="3412"/>
        <v>0</v>
      </c>
      <c r="CF297">
        <f t="shared" si="3412"/>
        <v>0</v>
      </c>
      <c r="CG297">
        <f t="shared" si="3412"/>
        <v>0</v>
      </c>
      <c r="CH297">
        <f t="shared" si="3412"/>
        <v>0</v>
      </c>
      <c r="CI297">
        <f t="shared" si="3412"/>
        <v>0</v>
      </c>
      <c r="CJ297">
        <f t="shared" si="3412"/>
        <v>0</v>
      </c>
      <c r="CK297">
        <f t="shared" si="3067"/>
        <v>0</v>
      </c>
      <c r="CL297">
        <f t="shared" si="3067"/>
        <v>0</v>
      </c>
      <c r="CM297">
        <f t="shared" si="3067"/>
        <v>0</v>
      </c>
      <c r="CN297">
        <f t="shared" si="3063"/>
        <v>0</v>
      </c>
      <c r="CO297">
        <f t="shared" si="3063"/>
        <v>0</v>
      </c>
      <c r="CP297">
        <f t="shared" si="3063"/>
        <v>0</v>
      </c>
      <c r="CQ297">
        <f t="shared" si="3063"/>
        <v>0</v>
      </c>
      <c r="CR297">
        <f t="shared" si="3063"/>
        <v>0</v>
      </c>
    </row>
    <row r="298" spans="1:96" ht="15" customHeight="1" x14ac:dyDescent="0.35">
      <c r="A298" s="21" t="s">
        <v>99</v>
      </c>
      <c r="B298" s="21">
        <v>229000</v>
      </c>
      <c r="C298" s="21">
        <v>229050</v>
      </c>
      <c r="D298" s="21">
        <f t="shared" si="2971"/>
        <v>50</v>
      </c>
      <c r="E298" s="21"/>
      <c r="F298" s="21"/>
      <c r="G298" s="23">
        <v>2400</v>
      </c>
      <c r="H298" s="80">
        <v>665.38432314173735</v>
      </c>
      <c r="I298" s="80">
        <v>587.81917037301889</v>
      </c>
      <c r="J298" s="80">
        <v>772.72247666720637</v>
      </c>
      <c r="K298" s="80">
        <v>1118.8786763994492</v>
      </c>
      <c r="L298" s="80">
        <v>1059.0228449564595</v>
      </c>
      <c r="M298" s="80">
        <v>881.68686350582311</v>
      </c>
      <c r="N298" s="80">
        <v>1126.3852246651932</v>
      </c>
      <c r="O298" s="80">
        <v>1438.4818610435104</v>
      </c>
      <c r="P298" s="23">
        <v>5</v>
      </c>
      <c r="Q298" s="78">
        <v>2.2000000000000002</v>
      </c>
      <c r="R298" s="78">
        <v>1.7</v>
      </c>
      <c r="S298" s="78">
        <v>1.9</v>
      </c>
      <c r="T298" s="78">
        <v>1.7</v>
      </c>
      <c r="U298" s="78">
        <v>2</v>
      </c>
      <c r="V298" s="78">
        <v>2.2000000000000002</v>
      </c>
      <c r="W298" s="78">
        <v>2.9</v>
      </c>
      <c r="X298" s="78">
        <v>2.1</v>
      </c>
      <c r="Y298" s="23">
        <v>5</v>
      </c>
      <c r="Z298" s="25">
        <v>6.7685714285714293E-3</v>
      </c>
      <c r="AA298" s="25">
        <v>8.9771428571428571E-3</v>
      </c>
      <c r="AB298" s="25">
        <v>2.3005714285714287E-3</v>
      </c>
      <c r="AC298" s="25">
        <v>4.4651428571428576E-3</v>
      </c>
      <c r="AD298" s="25">
        <v>2.6742857142857145E-4</v>
      </c>
      <c r="AE298" s="25">
        <v>0</v>
      </c>
      <c r="AF298" s="25">
        <v>5.2680000000000001E-3</v>
      </c>
      <c r="AG298" s="25">
        <v>3.3091428571428569E-3</v>
      </c>
      <c r="AH298" s="23">
        <v>1</v>
      </c>
      <c r="AI298" s="76">
        <v>8.2285714285714295E-2</v>
      </c>
      <c r="AJ298" s="76">
        <v>0</v>
      </c>
      <c r="AK298" s="76">
        <v>0</v>
      </c>
      <c r="AL298" s="76">
        <v>0</v>
      </c>
      <c r="AM298" s="76">
        <v>0</v>
      </c>
      <c r="AN298" s="76">
        <v>0</v>
      </c>
      <c r="AO298" s="76">
        <v>0</v>
      </c>
      <c r="AP298" s="76">
        <v>2.8571428571428571E-3</v>
      </c>
      <c r="BE298">
        <f>+IF(H298&gt;2400,1,0)</f>
        <v>0</v>
      </c>
      <c r="BF298">
        <f t="shared" ref="BF298" si="3413">+IF(I298&gt;2400,1,0)</f>
        <v>0</v>
      </c>
      <c r="BG298">
        <f t="shared" ref="BG298" si="3414">+IF(J298&gt;2400,1,0)</f>
        <v>0</v>
      </c>
      <c r="BH298">
        <f t="shared" ref="BH298" si="3415">+IF(K298&gt;2400,1,0)</f>
        <v>0</v>
      </c>
      <c r="BI298">
        <f t="shared" ref="BI298" si="3416">+IF(L298&gt;2400,1,0)</f>
        <v>0</v>
      </c>
      <c r="BJ298">
        <f t="shared" ref="BJ298" si="3417">+IF(M298&gt;2400,1,0)</f>
        <v>0</v>
      </c>
      <c r="BK298">
        <f t="shared" ref="BK298" si="3418">+IF(N298&gt;2400,1,0)</f>
        <v>0</v>
      </c>
      <c r="BL298">
        <f t="shared" ref="BL298" si="3419">+IF(O298&gt;2400,1,0)</f>
        <v>0</v>
      </c>
      <c r="BM298">
        <f>+IF(Q298&gt;5,1,0)</f>
        <v>0</v>
      </c>
      <c r="BN298">
        <f t="shared" ref="BN298" si="3420">+IF(R298&gt;5,1,0)</f>
        <v>0</v>
      </c>
      <c r="BO298">
        <f t="shared" ref="BO298" si="3421">+IF(S298&gt;5,1,0)</f>
        <v>0</v>
      </c>
      <c r="BP298">
        <f t="shared" ref="BP298" si="3422">+IF(T298&gt;5,1,0)</f>
        <v>0</v>
      </c>
      <c r="BQ298">
        <f t="shared" ref="BQ298" si="3423">+IF(U298&gt;5,1,0)</f>
        <v>0</v>
      </c>
      <c r="BR298">
        <f t="shared" ref="BR298" si="3424">+IF(V298&gt;5,1,0)</f>
        <v>0</v>
      </c>
      <c r="BS298">
        <f t="shared" ref="BS298" si="3425">+IF(W298&gt;5,1,0)</f>
        <v>0</v>
      </c>
      <c r="BT298">
        <f t="shared" ref="BT298" si="3426">+IF(X298&gt;5,1,0)</f>
        <v>0</v>
      </c>
      <c r="BU298">
        <f t="shared" si="3065"/>
        <v>0</v>
      </c>
      <c r="BV298">
        <f t="shared" si="3065"/>
        <v>0</v>
      </c>
      <c r="BW298">
        <f t="shared" si="3065"/>
        <v>0</v>
      </c>
      <c r="BX298">
        <f t="shared" si="3055"/>
        <v>0</v>
      </c>
      <c r="BY298">
        <f t="shared" si="3055"/>
        <v>0</v>
      </c>
      <c r="BZ298">
        <f t="shared" si="3055"/>
        <v>0</v>
      </c>
      <c r="CA298">
        <f t="shared" si="3055"/>
        <v>0</v>
      </c>
      <c r="CB298">
        <f t="shared" si="3055"/>
        <v>0</v>
      </c>
      <c r="CC298">
        <f>+IF(AI298&gt;1,1,0)</f>
        <v>0</v>
      </c>
      <c r="CD298">
        <f t="shared" ref="CD298" si="3427">+IF(AJ298&gt;1,1,0)</f>
        <v>0</v>
      </c>
      <c r="CE298">
        <f t="shared" ref="CE298" si="3428">+IF(AK298&gt;1,1,0)</f>
        <v>0</v>
      </c>
      <c r="CF298">
        <f t="shared" ref="CF298" si="3429">+IF(AL298&gt;1,1,0)</f>
        <v>0</v>
      </c>
      <c r="CG298">
        <f t="shared" ref="CG298" si="3430">+IF(AM298&gt;1,1,0)</f>
        <v>0</v>
      </c>
      <c r="CH298">
        <f t="shared" ref="CH298" si="3431">+IF(AN298&gt;1,1,0)</f>
        <v>0</v>
      </c>
      <c r="CI298">
        <f t="shared" ref="CI298" si="3432">+IF(AO298&gt;1,1,0)</f>
        <v>0</v>
      </c>
      <c r="CJ298">
        <f t="shared" ref="CJ298" si="3433">+IF(AP298&gt;1,1,0)</f>
        <v>0</v>
      </c>
      <c r="CK298">
        <f t="shared" si="3067"/>
        <v>0</v>
      </c>
      <c r="CL298">
        <f t="shared" si="3067"/>
        <v>0</v>
      </c>
      <c r="CM298">
        <f t="shared" si="3067"/>
        <v>0</v>
      </c>
      <c r="CN298">
        <f t="shared" si="3063"/>
        <v>0</v>
      </c>
      <c r="CO298">
        <f t="shared" si="3063"/>
        <v>0</v>
      </c>
      <c r="CP298">
        <f t="shared" si="3063"/>
        <v>0</v>
      </c>
      <c r="CQ298">
        <f t="shared" si="3063"/>
        <v>0</v>
      </c>
      <c r="CR298">
        <f t="shared" si="3063"/>
        <v>0</v>
      </c>
    </row>
    <row r="299" spans="1:96" ht="15" customHeight="1" x14ac:dyDescent="0.35">
      <c r="A299" s="21" t="s">
        <v>99</v>
      </c>
      <c r="B299" s="21">
        <v>229050</v>
      </c>
      <c r="C299" s="21">
        <v>229100</v>
      </c>
      <c r="D299" s="21">
        <f t="shared" si="2971"/>
        <v>50</v>
      </c>
      <c r="E299" s="21"/>
      <c r="F299" s="21"/>
      <c r="G299" s="23">
        <v>2400</v>
      </c>
      <c r="H299" s="81"/>
      <c r="I299" s="81"/>
      <c r="J299" s="81"/>
      <c r="K299" s="81"/>
      <c r="L299" s="81"/>
      <c r="M299" s="81"/>
      <c r="N299" s="81"/>
      <c r="O299" s="81"/>
      <c r="P299" s="23">
        <v>5</v>
      </c>
      <c r="Q299" s="79"/>
      <c r="R299" s="79"/>
      <c r="S299" s="79"/>
      <c r="T299" s="79"/>
      <c r="U299" s="79"/>
      <c r="V299" s="79"/>
      <c r="W299" s="79"/>
      <c r="X299" s="79"/>
      <c r="Y299" s="23">
        <v>5</v>
      </c>
      <c r="Z299" s="25">
        <v>2.4851428571428572E-3</v>
      </c>
      <c r="AA299" s="25">
        <v>4.0171428571428574E-4</v>
      </c>
      <c r="AB299" s="25">
        <v>2.5628571428571428E-3</v>
      </c>
      <c r="AC299" s="25">
        <v>1.5932571428571431E-2</v>
      </c>
      <c r="AD299" s="25">
        <v>9.8622857142857141E-3</v>
      </c>
      <c r="AE299" s="25">
        <v>1.3805714285714286E-2</v>
      </c>
      <c r="AF299" s="25">
        <v>4.6434285714285727E-3</v>
      </c>
      <c r="AG299" s="25">
        <v>3.3599999999999998E-4</v>
      </c>
      <c r="AH299" s="23">
        <v>1</v>
      </c>
      <c r="AI299" s="77"/>
      <c r="AJ299" s="77"/>
      <c r="AK299" s="77"/>
      <c r="AL299" s="77"/>
      <c r="AM299" s="77"/>
      <c r="AN299" s="77"/>
      <c r="AO299" s="77"/>
      <c r="AP299" s="77"/>
      <c r="BE299">
        <f t="shared" ref="BE299:BT299" si="3434">+BE298</f>
        <v>0</v>
      </c>
      <c r="BF299">
        <f t="shared" si="3434"/>
        <v>0</v>
      </c>
      <c r="BG299">
        <f t="shared" si="3434"/>
        <v>0</v>
      </c>
      <c r="BH299">
        <f t="shared" si="3434"/>
        <v>0</v>
      </c>
      <c r="BI299">
        <f t="shared" si="3434"/>
        <v>0</v>
      </c>
      <c r="BJ299">
        <f t="shared" si="3434"/>
        <v>0</v>
      </c>
      <c r="BK299">
        <f t="shared" si="3434"/>
        <v>0</v>
      </c>
      <c r="BL299">
        <f t="shared" si="3434"/>
        <v>0</v>
      </c>
      <c r="BM299">
        <f t="shared" si="3434"/>
        <v>0</v>
      </c>
      <c r="BN299">
        <f t="shared" si="3434"/>
        <v>0</v>
      </c>
      <c r="BO299">
        <f t="shared" si="3434"/>
        <v>0</v>
      </c>
      <c r="BP299">
        <f t="shared" si="3434"/>
        <v>0</v>
      </c>
      <c r="BQ299">
        <f t="shared" si="3434"/>
        <v>0</v>
      </c>
      <c r="BR299">
        <f t="shared" si="3434"/>
        <v>0</v>
      </c>
      <c r="BS299">
        <f t="shared" si="3434"/>
        <v>0</v>
      </c>
      <c r="BT299">
        <f t="shared" si="3434"/>
        <v>0</v>
      </c>
      <c r="BU299">
        <f t="shared" si="3065"/>
        <v>0</v>
      </c>
      <c r="BV299">
        <f t="shared" si="3065"/>
        <v>0</v>
      </c>
      <c r="BW299">
        <f t="shared" si="3065"/>
        <v>0</v>
      </c>
      <c r="BX299">
        <f t="shared" si="3055"/>
        <v>0</v>
      </c>
      <c r="BY299">
        <f t="shared" si="3055"/>
        <v>0</v>
      </c>
      <c r="BZ299">
        <f t="shared" si="3055"/>
        <v>0</v>
      </c>
      <c r="CA299">
        <f t="shared" si="3055"/>
        <v>0</v>
      </c>
      <c r="CB299">
        <f t="shared" si="3055"/>
        <v>0</v>
      </c>
      <c r="CC299">
        <f t="shared" ref="CC299:CJ299" si="3435">+CC298</f>
        <v>0</v>
      </c>
      <c r="CD299">
        <f t="shared" si="3435"/>
        <v>0</v>
      </c>
      <c r="CE299">
        <f t="shared" si="3435"/>
        <v>0</v>
      </c>
      <c r="CF299">
        <f t="shared" si="3435"/>
        <v>0</v>
      </c>
      <c r="CG299">
        <f t="shared" si="3435"/>
        <v>0</v>
      </c>
      <c r="CH299">
        <f t="shared" si="3435"/>
        <v>0</v>
      </c>
      <c r="CI299">
        <f t="shared" si="3435"/>
        <v>0</v>
      </c>
      <c r="CJ299">
        <f t="shared" si="3435"/>
        <v>0</v>
      </c>
      <c r="CK299">
        <f t="shared" si="3067"/>
        <v>0</v>
      </c>
      <c r="CL299">
        <f t="shared" si="3067"/>
        <v>0</v>
      </c>
      <c r="CM299">
        <f t="shared" si="3067"/>
        <v>0</v>
      </c>
      <c r="CN299">
        <f t="shared" si="3063"/>
        <v>0</v>
      </c>
      <c r="CO299">
        <f t="shared" si="3063"/>
        <v>0</v>
      </c>
      <c r="CP299">
        <f t="shared" si="3063"/>
        <v>0</v>
      </c>
      <c r="CQ299">
        <f t="shared" si="3063"/>
        <v>0</v>
      </c>
      <c r="CR299">
        <f t="shared" si="3063"/>
        <v>0</v>
      </c>
    </row>
    <row r="300" spans="1:96" ht="15" customHeight="1" x14ac:dyDescent="0.35">
      <c r="A300" s="21" t="s">
        <v>99</v>
      </c>
      <c r="B300" s="21">
        <v>229100</v>
      </c>
      <c r="C300" s="21">
        <v>229150</v>
      </c>
      <c r="D300" s="21">
        <f t="shared" si="2971"/>
        <v>50</v>
      </c>
      <c r="E300" s="21"/>
      <c r="F300" s="21"/>
      <c r="G300" s="23">
        <v>2400</v>
      </c>
      <c r="H300" s="80">
        <v>881.68686350582311</v>
      </c>
      <c r="I300" s="80">
        <v>679.59532156711441</v>
      </c>
      <c r="J300" s="80">
        <v>852.48039605572819</v>
      </c>
      <c r="K300" s="80">
        <v>1073.9536308283714</v>
      </c>
      <c r="L300" s="80">
        <v>947.77781896301792</v>
      </c>
      <c r="M300" s="80">
        <v>1232.0277899355417</v>
      </c>
      <c r="N300" s="80">
        <v>1073.9536308283714</v>
      </c>
      <c r="O300" s="80">
        <v>1269.9983267804409</v>
      </c>
      <c r="P300" s="23">
        <v>5</v>
      </c>
      <c r="Q300" s="78">
        <v>2.1</v>
      </c>
      <c r="R300" s="78">
        <v>1.7</v>
      </c>
      <c r="S300" s="78">
        <v>2.2999999999999998</v>
      </c>
      <c r="T300" s="78">
        <v>1.7</v>
      </c>
      <c r="U300" s="78">
        <v>1.7</v>
      </c>
      <c r="V300" s="78">
        <v>1.8</v>
      </c>
      <c r="W300" s="78">
        <v>2.6</v>
      </c>
      <c r="X300" s="78">
        <v>2.1</v>
      </c>
      <c r="Y300" s="23">
        <v>5</v>
      </c>
      <c r="Z300" s="25">
        <v>3.5794285714285711E-3</v>
      </c>
      <c r="AA300" s="25">
        <v>2.5177142857142859E-3</v>
      </c>
      <c r="AB300" s="25">
        <v>5.0000000000000001E-4</v>
      </c>
      <c r="AC300" s="25">
        <v>2.4966285714285712E-2</v>
      </c>
      <c r="AD300" s="25">
        <v>4.2977142857142858E-3</v>
      </c>
      <c r="AE300" s="25">
        <v>1.1274285714285713E-3</v>
      </c>
      <c r="AF300" s="25">
        <v>2.5988571428571423E-3</v>
      </c>
      <c r="AG300" s="25">
        <v>1.7285714285714283E-3</v>
      </c>
      <c r="AH300" s="23">
        <v>1</v>
      </c>
      <c r="AI300" s="76">
        <v>0.11028571428571431</v>
      </c>
      <c r="AJ300" s="76">
        <v>0</v>
      </c>
      <c r="AK300" s="76">
        <v>0</v>
      </c>
      <c r="AL300" s="76">
        <v>0</v>
      </c>
      <c r="AM300" s="76">
        <v>3.1428571428571426E-3</v>
      </c>
      <c r="AN300" s="76">
        <v>0</v>
      </c>
      <c r="AO300" s="76">
        <v>4.8571428571428576E-3</v>
      </c>
      <c r="AP300" s="76">
        <v>0</v>
      </c>
      <c r="BE300">
        <f>+IF(H300&gt;2400,1,0)</f>
        <v>0</v>
      </c>
      <c r="BF300">
        <f t="shared" ref="BF300" si="3436">+IF(I300&gt;2400,1,0)</f>
        <v>0</v>
      </c>
      <c r="BG300">
        <f t="shared" ref="BG300" si="3437">+IF(J300&gt;2400,1,0)</f>
        <v>0</v>
      </c>
      <c r="BH300">
        <f t="shared" ref="BH300" si="3438">+IF(K300&gt;2400,1,0)</f>
        <v>0</v>
      </c>
      <c r="BI300">
        <f t="shared" ref="BI300" si="3439">+IF(L300&gt;2400,1,0)</f>
        <v>0</v>
      </c>
      <c r="BJ300">
        <f t="shared" ref="BJ300" si="3440">+IF(M300&gt;2400,1,0)</f>
        <v>0</v>
      </c>
      <c r="BK300">
        <f t="shared" ref="BK300" si="3441">+IF(N300&gt;2400,1,0)</f>
        <v>0</v>
      </c>
      <c r="BL300">
        <f t="shared" ref="BL300" si="3442">+IF(O300&gt;2400,1,0)</f>
        <v>0</v>
      </c>
      <c r="BM300">
        <f>+IF(Q300&gt;5,1,0)</f>
        <v>0</v>
      </c>
      <c r="BN300">
        <f t="shared" ref="BN300" si="3443">+IF(R300&gt;5,1,0)</f>
        <v>0</v>
      </c>
      <c r="BO300">
        <f t="shared" ref="BO300" si="3444">+IF(S300&gt;5,1,0)</f>
        <v>0</v>
      </c>
      <c r="BP300">
        <f t="shared" ref="BP300" si="3445">+IF(T300&gt;5,1,0)</f>
        <v>0</v>
      </c>
      <c r="BQ300">
        <f t="shared" ref="BQ300" si="3446">+IF(U300&gt;5,1,0)</f>
        <v>0</v>
      </c>
      <c r="BR300">
        <f t="shared" ref="BR300" si="3447">+IF(V300&gt;5,1,0)</f>
        <v>0</v>
      </c>
      <c r="BS300">
        <f t="shared" ref="BS300" si="3448">+IF(W300&gt;5,1,0)</f>
        <v>0</v>
      </c>
      <c r="BT300">
        <f t="shared" ref="BT300" si="3449">+IF(X300&gt;5,1,0)</f>
        <v>0</v>
      </c>
      <c r="BU300">
        <f t="shared" si="3065"/>
        <v>0</v>
      </c>
      <c r="BV300">
        <f t="shared" si="3065"/>
        <v>0</v>
      </c>
      <c r="BW300">
        <f t="shared" si="3065"/>
        <v>0</v>
      </c>
      <c r="BX300">
        <f t="shared" si="3055"/>
        <v>0</v>
      </c>
      <c r="BY300">
        <f t="shared" si="3055"/>
        <v>0</v>
      </c>
      <c r="BZ300">
        <f t="shared" si="3055"/>
        <v>0</v>
      </c>
      <c r="CA300">
        <f t="shared" si="3055"/>
        <v>0</v>
      </c>
      <c r="CB300">
        <f t="shared" si="3055"/>
        <v>0</v>
      </c>
      <c r="CC300">
        <f>+IF(AI300&gt;1,1,0)</f>
        <v>0</v>
      </c>
      <c r="CD300">
        <f t="shared" ref="CD300" si="3450">+IF(AJ300&gt;1,1,0)</f>
        <v>0</v>
      </c>
      <c r="CE300">
        <f t="shared" ref="CE300" si="3451">+IF(AK300&gt;1,1,0)</f>
        <v>0</v>
      </c>
      <c r="CF300">
        <f t="shared" ref="CF300" si="3452">+IF(AL300&gt;1,1,0)</f>
        <v>0</v>
      </c>
      <c r="CG300">
        <f t="shared" ref="CG300" si="3453">+IF(AM300&gt;1,1,0)</f>
        <v>0</v>
      </c>
      <c r="CH300">
        <f t="shared" ref="CH300" si="3454">+IF(AN300&gt;1,1,0)</f>
        <v>0</v>
      </c>
      <c r="CI300">
        <f t="shared" ref="CI300" si="3455">+IF(AO300&gt;1,1,0)</f>
        <v>0</v>
      </c>
      <c r="CJ300">
        <f t="shared" ref="CJ300" si="3456">+IF(AP300&gt;1,1,0)</f>
        <v>0</v>
      </c>
      <c r="CK300">
        <f t="shared" si="3067"/>
        <v>0</v>
      </c>
      <c r="CL300">
        <f t="shared" si="3067"/>
        <v>0</v>
      </c>
      <c r="CM300">
        <f t="shared" si="3067"/>
        <v>0</v>
      </c>
      <c r="CN300">
        <f t="shared" si="3063"/>
        <v>0</v>
      </c>
      <c r="CO300">
        <f t="shared" si="3063"/>
        <v>0</v>
      </c>
      <c r="CP300">
        <f t="shared" si="3063"/>
        <v>0</v>
      </c>
      <c r="CQ300">
        <f t="shared" si="3063"/>
        <v>0</v>
      </c>
      <c r="CR300">
        <f t="shared" si="3063"/>
        <v>0</v>
      </c>
    </row>
    <row r="301" spans="1:96" ht="15" customHeight="1" x14ac:dyDescent="0.35">
      <c r="A301" s="21" t="s">
        <v>99</v>
      </c>
      <c r="B301" s="21">
        <v>229150</v>
      </c>
      <c r="C301" s="21">
        <v>229200</v>
      </c>
      <c r="D301" s="21">
        <f t="shared" si="2971"/>
        <v>50</v>
      </c>
      <c r="E301" s="21"/>
      <c r="F301" s="21"/>
      <c r="G301" s="23">
        <v>2400</v>
      </c>
      <c r="H301" s="81"/>
      <c r="I301" s="81"/>
      <c r="J301" s="81"/>
      <c r="K301" s="81"/>
      <c r="L301" s="81"/>
      <c r="M301" s="81"/>
      <c r="N301" s="81"/>
      <c r="O301" s="81"/>
      <c r="P301" s="23">
        <v>5</v>
      </c>
      <c r="Q301" s="79"/>
      <c r="R301" s="79"/>
      <c r="S301" s="79"/>
      <c r="T301" s="79"/>
      <c r="U301" s="79"/>
      <c r="V301" s="79"/>
      <c r="W301" s="79"/>
      <c r="X301" s="79"/>
      <c r="Y301" s="23">
        <v>5</v>
      </c>
      <c r="Z301" s="25">
        <v>3.2291428571428571E-3</v>
      </c>
      <c r="AA301" s="25">
        <v>1.8074285714285714E-3</v>
      </c>
      <c r="AB301" s="25">
        <v>2.8440000000000002E-3</v>
      </c>
      <c r="AC301" s="25">
        <v>2.2852571428571427E-2</v>
      </c>
      <c r="AD301" s="25">
        <v>3.6371428571428566E-3</v>
      </c>
      <c r="AE301" s="25">
        <v>1.9581142857142856E-2</v>
      </c>
      <c r="AF301" s="25">
        <v>2.8508571428571424E-3</v>
      </c>
      <c r="AG301" s="25">
        <v>4.156E-3</v>
      </c>
      <c r="AH301" s="23">
        <v>1</v>
      </c>
      <c r="AI301" s="77"/>
      <c r="AJ301" s="77"/>
      <c r="AK301" s="77"/>
      <c r="AL301" s="77"/>
      <c r="AM301" s="77"/>
      <c r="AN301" s="77"/>
      <c r="AO301" s="77"/>
      <c r="AP301" s="77"/>
      <c r="BE301">
        <f t="shared" ref="BE301:BT301" si="3457">+BE300</f>
        <v>0</v>
      </c>
      <c r="BF301">
        <f t="shared" si="3457"/>
        <v>0</v>
      </c>
      <c r="BG301">
        <f t="shared" si="3457"/>
        <v>0</v>
      </c>
      <c r="BH301">
        <f t="shared" si="3457"/>
        <v>0</v>
      </c>
      <c r="BI301">
        <f t="shared" si="3457"/>
        <v>0</v>
      </c>
      <c r="BJ301">
        <f t="shared" si="3457"/>
        <v>0</v>
      </c>
      <c r="BK301">
        <f t="shared" si="3457"/>
        <v>0</v>
      </c>
      <c r="BL301">
        <f t="shared" si="3457"/>
        <v>0</v>
      </c>
      <c r="BM301">
        <f t="shared" si="3457"/>
        <v>0</v>
      </c>
      <c r="BN301">
        <f t="shared" si="3457"/>
        <v>0</v>
      </c>
      <c r="BO301">
        <f t="shared" si="3457"/>
        <v>0</v>
      </c>
      <c r="BP301">
        <f t="shared" si="3457"/>
        <v>0</v>
      </c>
      <c r="BQ301">
        <f t="shared" si="3457"/>
        <v>0</v>
      </c>
      <c r="BR301">
        <f t="shared" si="3457"/>
        <v>0</v>
      </c>
      <c r="BS301">
        <f t="shared" si="3457"/>
        <v>0</v>
      </c>
      <c r="BT301">
        <f t="shared" si="3457"/>
        <v>0</v>
      </c>
      <c r="BU301">
        <f t="shared" si="3065"/>
        <v>0</v>
      </c>
      <c r="BV301">
        <f t="shared" si="3065"/>
        <v>0</v>
      </c>
      <c r="BW301">
        <f t="shared" si="3065"/>
        <v>0</v>
      </c>
      <c r="BX301">
        <f t="shared" si="3055"/>
        <v>0</v>
      </c>
      <c r="BY301">
        <f t="shared" si="3055"/>
        <v>0</v>
      </c>
      <c r="BZ301">
        <f t="shared" si="3055"/>
        <v>0</v>
      </c>
      <c r="CA301">
        <f t="shared" si="3055"/>
        <v>0</v>
      </c>
      <c r="CB301">
        <f t="shared" si="3055"/>
        <v>0</v>
      </c>
      <c r="CC301">
        <f t="shared" ref="CC301:CJ301" si="3458">+CC300</f>
        <v>0</v>
      </c>
      <c r="CD301">
        <f t="shared" si="3458"/>
        <v>0</v>
      </c>
      <c r="CE301">
        <f t="shared" si="3458"/>
        <v>0</v>
      </c>
      <c r="CF301">
        <f t="shared" si="3458"/>
        <v>0</v>
      </c>
      <c r="CG301">
        <f t="shared" si="3458"/>
        <v>0</v>
      </c>
      <c r="CH301">
        <f t="shared" si="3458"/>
        <v>0</v>
      </c>
      <c r="CI301">
        <f t="shared" si="3458"/>
        <v>0</v>
      </c>
      <c r="CJ301">
        <f t="shared" si="3458"/>
        <v>0</v>
      </c>
      <c r="CK301">
        <f t="shared" si="3067"/>
        <v>0</v>
      </c>
      <c r="CL301">
        <f t="shared" si="3067"/>
        <v>0</v>
      </c>
      <c r="CM301">
        <f t="shared" si="3067"/>
        <v>0</v>
      </c>
      <c r="CN301">
        <f t="shared" si="3063"/>
        <v>0</v>
      </c>
      <c r="CO301">
        <f t="shared" si="3063"/>
        <v>0</v>
      </c>
      <c r="CP301">
        <f t="shared" si="3063"/>
        <v>0</v>
      </c>
      <c r="CQ301">
        <f t="shared" si="3063"/>
        <v>0</v>
      </c>
      <c r="CR301">
        <f t="shared" si="3063"/>
        <v>0</v>
      </c>
    </row>
    <row r="302" spans="1:96" ht="15" customHeight="1" x14ac:dyDescent="0.35">
      <c r="A302" s="21" t="s">
        <v>99</v>
      </c>
      <c r="B302" s="21">
        <v>229200</v>
      </c>
      <c r="C302" s="21">
        <v>229250</v>
      </c>
      <c r="D302" s="21">
        <f t="shared" si="2971"/>
        <v>50</v>
      </c>
      <c r="E302" s="21"/>
      <c r="F302" s="21" t="s">
        <v>172</v>
      </c>
      <c r="G302" s="23">
        <v>2400</v>
      </c>
      <c r="H302" s="80">
        <v>1179.0797046690443</v>
      </c>
      <c r="I302" s="80">
        <v>896.32928227942875</v>
      </c>
      <c r="J302" s="80">
        <v>1081.4273917669218</v>
      </c>
      <c r="K302" s="80">
        <v>1609.110863711549</v>
      </c>
      <c r="L302" s="80"/>
      <c r="M302" s="80"/>
      <c r="N302" s="80"/>
      <c r="O302" s="80"/>
      <c r="P302" s="23">
        <v>5</v>
      </c>
      <c r="Q302" s="78">
        <v>2.4</v>
      </c>
      <c r="R302" s="78">
        <v>1.6</v>
      </c>
      <c r="S302" s="78">
        <v>2.2000000000000002</v>
      </c>
      <c r="T302" s="78">
        <v>2</v>
      </c>
      <c r="U302" s="78"/>
      <c r="V302" s="78"/>
      <c r="W302" s="78"/>
      <c r="X302" s="78"/>
      <c r="Y302" s="23">
        <v>5</v>
      </c>
      <c r="Z302" s="25">
        <v>1.7782857142857142E-3</v>
      </c>
      <c r="AA302" s="25">
        <v>4.3594285714285705E-3</v>
      </c>
      <c r="AB302" s="25">
        <v>2.5794285714285715E-3</v>
      </c>
      <c r="AC302" s="25">
        <v>2.3619428571428572E-2</v>
      </c>
      <c r="AD302" s="25"/>
      <c r="AE302" s="25"/>
      <c r="AF302" s="25"/>
      <c r="AG302" s="25"/>
      <c r="AH302" s="23">
        <v>1</v>
      </c>
      <c r="AI302" s="76">
        <v>0.10628571428571429</v>
      </c>
      <c r="AJ302" s="76">
        <v>0</v>
      </c>
      <c r="AK302" s="76">
        <v>0</v>
      </c>
      <c r="AL302" s="76">
        <v>2.6857142857142857E-2</v>
      </c>
      <c r="AM302" s="76"/>
      <c r="AN302" s="76"/>
      <c r="AO302" s="76"/>
      <c r="AP302" s="76"/>
      <c r="BE302">
        <f>+IF(H302&gt;2400,1,0)</f>
        <v>0</v>
      </c>
      <c r="BF302">
        <f t="shared" ref="BF302" si="3459">+IF(I302&gt;2400,1,0)</f>
        <v>0</v>
      </c>
      <c r="BG302">
        <f t="shared" ref="BG302" si="3460">+IF(J302&gt;2400,1,0)</f>
        <v>0</v>
      </c>
      <c r="BH302">
        <f t="shared" ref="BH302" si="3461">+IF(K302&gt;2400,1,0)</f>
        <v>0</v>
      </c>
      <c r="BI302">
        <f t="shared" ref="BI302" si="3462">+IF(L302&gt;2400,1,0)</f>
        <v>0</v>
      </c>
      <c r="BJ302">
        <f t="shared" ref="BJ302" si="3463">+IF(M302&gt;2400,1,0)</f>
        <v>0</v>
      </c>
      <c r="BK302">
        <f t="shared" ref="BK302" si="3464">+IF(N302&gt;2400,1,0)</f>
        <v>0</v>
      </c>
      <c r="BL302">
        <f t="shared" ref="BL302" si="3465">+IF(O302&gt;2400,1,0)</f>
        <v>0</v>
      </c>
      <c r="BM302">
        <f>+IF(Q302&gt;5,1,0)</f>
        <v>0</v>
      </c>
      <c r="BN302">
        <f t="shared" ref="BN302" si="3466">+IF(R302&gt;5,1,0)</f>
        <v>0</v>
      </c>
      <c r="BO302">
        <f t="shared" ref="BO302" si="3467">+IF(S302&gt;5,1,0)</f>
        <v>0</v>
      </c>
      <c r="BP302">
        <f t="shared" ref="BP302" si="3468">+IF(T302&gt;5,1,0)</f>
        <v>0</v>
      </c>
      <c r="BQ302">
        <f t="shared" ref="BQ302" si="3469">+IF(U302&gt;5,1,0)</f>
        <v>0</v>
      </c>
      <c r="BR302">
        <f t="shared" ref="BR302" si="3470">+IF(V302&gt;5,1,0)</f>
        <v>0</v>
      </c>
      <c r="BS302">
        <f t="shared" ref="BS302" si="3471">+IF(W302&gt;5,1,0)</f>
        <v>0</v>
      </c>
      <c r="BT302">
        <f t="shared" ref="BT302" si="3472">+IF(X302&gt;5,1,0)</f>
        <v>0</v>
      </c>
      <c r="BU302">
        <f t="shared" si="3065"/>
        <v>0</v>
      </c>
      <c r="BV302">
        <f t="shared" si="3065"/>
        <v>0</v>
      </c>
      <c r="BW302">
        <f t="shared" si="3065"/>
        <v>0</v>
      </c>
      <c r="BX302">
        <f t="shared" si="3055"/>
        <v>0</v>
      </c>
      <c r="BY302">
        <f t="shared" si="3055"/>
        <v>0</v>
      </c>
      <c r="BZ302">
        <f t="shared" si="3055"/>
        <v>0</v>
      </c>
      <c r="CA302">
        <f t="shared" si="3055"/>
        <v>0</v>
      </c>
      <c r="CB302">
        <f t="shared" si="3055"/>
        <v>0</v>
      </c>
      <c r="CC302">
        <f>+IF(AI302&gt;1,1,0)</f>
        <v>0</v>
      </c>
      <c r="CD302">
        <f t="shared" ref="CD302" si="3473">+IF(AJ302&gt;1,1,0)</f>
        <v>0</v>
      </c>
      <c r="CE302">
        <f t="shared" ref="CE302" si="3474">+IF(AK302&gt;1,1,0)</f>
        <v>0</v>
      </c>
      <c r="CF302">
        <f t="shared" ref="CF302" si="3475">+IF(AL302&gt;1,1,0)</f>
        <v>0</v>
      </c>
      <c r="CG302">
        <f t="shared" ref="CG302" si="3476">+IF(AM302&gt;1,1,0)</f>
        <v>0</v>
      </c>
      <c r="CH302">
        <f t="shared" ref="CH302" si="3477">+IF(AN302&gt;1,1,0)</f>
        <v>0</v>
      </c>
      <c r="CI302">
        <f t="shared" ref="CI302" si="3478">+IF(AO302&gt;1,1,0)</f>
        <v>0</v>
      </c>
      <c r="CJ302">
        <f t="shared" ref="CJ302" si="3479">+IF(AP302&gt;1,1,0)</f>
        <v>0</v>
      </c>
      <c r="CK302">
        <f t="shared" si="3067"/>
        <v>0</v>
      </c>
      <c r="CL302">
        <f t="shared" si="3067"/>
        <v>0</v>
      </c>
      <c r="CM302">
        <f t="shared" si="3067"/>
        <v>0</v>
      </c>
      <c r="CN302">
        <f t="shared" si="3063"/>
        <v>0</v>
      </c>
      <c r="CO302">
        <f t="shared" si="3063"/>
        <v>0</v>
      </c>
      <c r="CP302">
        <f t="shared" si="3063"/>
        <v>0</v>
      </c>
      <c r="CQ302">
        <f t="shared" si="3063"/>
        <v>0</v>
      </c>
      <c r="CR302">
        <f t="shared" si="3063"/>
        <v>0</v>
      </c>
    </row>
    <row r="303" spans="1:96" ht="15" customHeight="1" x14ac:dyDescent="0.35">
      <c r="A303" s="21" t="s">
        <v>99</v>
      </c>
      <c r="B303" s="21">
        <v>229250</v>
      </c>
      <c r="C303" s="21">
        <v>229300</v>
      </c>
      <c r="D303" s="21">
        <f t="shared" si="2971"/>
        <v>50</v>
      </c>
      <c r="E303" s="21" t="s">
        <v>101</v>
      </c>
      <c r="F303" s="21" t="s">
        <v>172</v>
      </c>
      <c r="G303" s="23">
        <v>2400</v>
      </c>
      <c r="H303" s="81"/>
      <c r="I303" s="81"/>
      <c r="J303" s="81"/>
      <c r="K303" s="81"/>
      <c r="L303" s="81"/>
      <c r="M303" s="81"/>
      <c r="N303" s="81"/>
      <c r="O303" s="81"/>
      <c r="P303" s="23">
        <v>5</v>
      </c>
      <c r="Q303" s="79"/>
      <c r="R303" s="79"/>
      <c r="S303" s="79"/>
      <c r="T303" s="79"/>
      <c r="U303" s="79"/>
      <c r="V303" s="79"/>
      <c r="W303" s="79"/>
      <c r="X303" s="79"/>
      <c r="Y303" s="23">
        <v>5</v>
      </c>
      <c r="Z303" s="25">
        <v>7.4742857142857152E-4</v>
      </c>
      <c r="AA303" s="25">
        <v>3.1765714285714279E-3</v>
      </c>
      <c r="AB303" s="25">
        <v>5.8571428571428576E-4</v>
      </c>
      <c r="AC303" s="25">
        <v>4.9097142857142855E-3</v>
      </c>
      <c r="AD303" s="25"/>
      <c r="AE303" s="25"/>
      <c r="AF303" s="25"/>
      <c r="AG303" s="25"/>
      <c r="AH303" s="23">
        <v>1</v>
      </c>
      <c r="AI303" s="77"/>
      <c r="AJ303" s="77"/>
      <c r="AK303" s="77"/>
      <c r="AL303" s="77"/>
      <c r="AM303" s="77"/>
      <c r="AN303" s="77"/>
      <c r="AO303" s="77"/>
      <c r="AP303" s="77"/>
      <c r="BE303">
        <f t="shared" ref="BE303:BT303" si="3480">+BE302</f>
        <v>0</v>
      </c>
      <c r="BF303">
        <f t="shared" si="3480"/>
        <v>0</v>
      </c>
      <c r="BG303">
        <f t="shared" si="3480"/>
        <v>0</v>
      </c>
      <c r="BH303">
        <f t="shared" si="3480"/>
        <v>0</v>
      </c>
      <c r="BI303">
        <f t="shared" si="3480"/>
        <v>0</v>
      </c>
      <c r="BJ303">
        <f t="shared" si="3480"/>
        <v>0</v>
      </c>
      <c r="BK303">
        <f t="shared" si="3480"/>
        <v>0</v>
      </c>
      <c r="BL303">
        <f t="shared" si="3480"/>
        <v>0</v>
      </c>
      <c r="BM303">
        <f t="shared" si="3480"/>
        <v>0</v>
      </c>
      <c r="BN303">
        <f t="shared" si="3480"/>
        <v>0</v>
      </c>
      <c r="BO303">
        <f t="shared" si="3480"/>
        <v>0</v>
      </c>
      <c r="BP303">
        <f t="shared" si="3480"/>
        <v>0</v>
      </c>
      <c r="BQ303">
        <f t="shared" si="3480"/>
        <v>0</v>
      </c>
      <c r="BR303">
        <f t="shared" si="3480"/>
        <v>0</v>
      </c>
      <c r="BS303">
        <f t="shared" si="3480"/>
        <v>0</v>
      </c>
      <c r="BT303">
        <f t="shared" si="3480"/>
        <v>0</v>
      </c>
      <c r="BU303">
        <f t="shared" si="3065"/>
        <v>0</v>
      </c>
      <c r="BV303">
        <f t="shared" si="3065"/>
        <v>0</v>
      </c>
      <c r="BW303">
        <f t="shared" si="3065"/>
        <v>0</v>
      </c>
      <c r="BX303">
        <f t="shared" si="3055"/>
        <v>0</v>
      </c>
      <c r="BY303">
        <f t="shared" si="3055"/>
        <v>0</v>
      </c>
      <c r="BZ303">
        <f t="shared" si="3055"/>
        <v>0</v>
      </c>
      <c r="CA303">
        <f t="shared" si="3055"/>
        <v>0</v>
      </c>
      <c r="CB303">
        <f t="shared" si="3055"/>
        <v>0</v>
      </c>
      <c r="CC303">
        <f t="shared" ref="CC303:CJ303" si="3481">+CC302</f>
        <v>0</v>
      </c>
      <c r="CD303">
        <f t="shared" si="3481"/>
        <v>0</v>
      </c>
      <c r="CE303">
        <f t="shared" si="3481"/>
        <v>0</v>
      </c>
      <c r="CF303">
        <f t="shared" si="3481"/>
        <v>0</v>
      </c>
      <c r="CG303">
        <f t="shared" si="3481"/>
        <v>0</v>
      </c>
      <c r="CH303">
        <f t="shared" si="3481"/>
        <v>0</v>
      </c>
      <c r="CI303">
        <f t="shared" si="3481"/>
        <v>0</v>
      </c>
      <c r="CJ303">
        <f t="shared" si="3481"/>
        <v>0</v>
      </c>
      <c r="CK303">
        <f t="shared" si="3067"/>
        <v>0</v>
      </c>
      <c r="CL303">
        <f t="shared" si="3067"/>
        <v>0</v>
      </c>
      <c r="CM303">
        <f t="shared" si="3067"/>
        <v>0</v>
      </c>
      <c r="CN303">
        <f t="shared" si="3063"/>
        <v>0</v>
      </c>
      <c r="CO303">
        <f t="shared" si="3063"/>
        <v>0</v>
      </c>
      <c r="CP303">
        <f t="shared" si="3063"/>
        <v>0</v>
      </c>
      <c r="CQ303">
        <f t="shared" si="3063"/>
        <v>0</v>
      </c>
      <c r="CR303">
        <f t="shared" si="3063"/>
        <v>0</v>
      </c>
    </row>
    <row r="304" spans="1:96" ht="15" customHeight="1" x14ac:dyDescent="0.35">
      <c r="A304" s="21" t="s">
        <v>99</v>
      </c>
      <c r="B304" s="21">
        <v>229300</v>
      </c>
      <c r="C304" s="21">
        <v>229350</v>
      </c>
      <c r="D304" s="21">
        <f t="shared" si="2971"/>
        <v>50</v>
      </c>
      <c r="E304" s="21"/>
      <c r="F304" s="21" t="s">
        <v>172</v>
      </c>
      <c r="G304" s="23">
        <v>2400</v>
      </c>
      <c r="H304" s="80">
        <v>1194.1822393313262</v>
      </c>
      <c r="I304" s="80">
        <v>1141.4143845528677</v>
      </c>
      <c r="J304" s="80">
        <v>1453.9079101603531</v>
      </c>
      <c r="K304" s="80">
        <v>1648.1699542114034</v>
      </c>
      <c r="L304" s="80"/>
      <c r="M304" s="80"/>
      <c r="N304" s="80"/>
      <c r="O304" s="80"/>
      <c r="P304" s="23">
        <v>5</v>
      </c>
      <c r="Q304" s="78">
        <v>2.1</v>
      </c>
      <c r="R304" s="78">
        <v>1.6</v>
      </c>
      <c r="S304" s="78">
        <v>2.2999999999999998</v>
      </c>
      <c r="T304" s="78">
        <v>2.4</v>
      </c>
      <c r="U304" s="78"/>
      <c r="V304" s="78"/>
      <c r="W304" s="78"/>
      <c r="X304" s="78"/>
      <c r="Y304" s="23">
        <v>5</v>
      </c>
      <c r="Z304" s="25">
        <v>2.7142857142857144E-4</v>
      </c>
      <c r="AA304" s="25">
        <v>3.3142857142857144E-4</v>
      </c>
      <c r="AB304" s="25">
        <v>0</v>
      </c>
      <c r="AC304" s="25">
        <v>0</v>
      </c>
      <c r="AD304" s="25"/>
      <c r="AE304" s="25"/>
      <c r="AF304" s="25"/>
      <c r="AG304" s="25"/>
      <c r="AH304" s="23">
        <v>1</v>
      </c>
      <c r="AI304" s="76">
        <v>1.4000000000000002E-2</v>
      </c>
      <c r="AJ304" s="76">
        <v>7.4285714285714285E-3</v>
      </c>
      <c r="AK304" s="76">
        <v>0</v>
      </c>
      <c r="AL304" s="76">
        <v>0</v>
      </c>
      <c r="AM304" s="76"/>
      <c r="AN304" s="76"/>
      <c r="AO304" s="76"/>
      <c r="AP304" s="76"/>
      <c r="BE304">
        <f>+IF(H304&gt;2400,1,0)</f>
        <v>0</v>
      </c>
      <c r="BF304">
        <f t="shared" ref="BF304" si="3482">+IF(I304&gt;2400,1,0)</f>
        <v>0</v>
      </c>
      <c r="BG304">
        <f t="shared" ref="BG304" si="3483">+IF(J304&gt;2400,1,0)</f>
        <v>0</v>
      </c>
      <c r="BH304">
        <f t="shared" ref="BH304" si="3484">+IF(K304&gt;2400,1,0)</f>
        <v>0</v>
      </c>
      <c r="BI304">
        <f t="shared" ref="BI304" si="3485">+IF(L304&gt;2400,1,0)</f>
        <v>0</v>
      </c>
      <c r="BJ304">
        <f t="shared" ref="BJ304" si="3486">+IF(M304&gt;2400,1,0)</f>
        <v>0</v>
      </c>
      <c r="BK304">
        <f t="shared" ref="BK304" si="3487">+IF(N304&gt;2400,1,0)</f>
        <v>0</v>
      </c>
      <c r="BL304">
        <f t="shared" ref="BL304" si="3488">+IF(O304&gt;2400,1,0)</f>
        <v>0</v>
      </c>
      <c r="BM304">
        <f>+IF(Q304&gt;5,1,0)</f>
        <v>0</v>
      </c>
      <c r="BN304">
        <f t="shared" ref="BN304" si="3489">+IF(R304&gt;5,1,0)</f>
        <v>0</v>
      </c>
      <c r="BO304">
        <f t="shared" ref="BO304" si="3490">+IF(S304&gt;5,1,0)</f>
        <v>0</v>
      </c>
      <c r="BP304">
        <f t="shared" ref="BP304" si="3491">+IF(T304&gt;5,1,0)</f>
        <v>0</v>
      </c>
      <c r="BQ304">
        <f t="shared" ref="BQ304" si="3492">+IF(U304&gt;5,1,0)</f>
        <v>0</v>
      </c>
      <c r="BR304">
        <f t="shared" ref="BR304" si="3493">+IF(V304&gt;5,1,0)</f>
        <v>0</v>
      </c>
      <c r="BS304">
        <f t="shared" ref="BS304" si="3494">+IF(W304&gt;5,1,0)</f>
        <v>0</v>
      </c>
      <c r="BT304">
        <f t="shared" ref="BT304" si="3495">+IF(X304&gt;5,1,0)</f>
        <v>0</v>
      </c>
      <c r="BU304">
        <f t="shared" si="3065"/>
        <v>0</v>
      </c>
      <c r="BV304">
        <f t="shared" si="3065"/>
        <v>0</v>
      </c>
      <c r="BW304">
        <f t="shared" si="3065"/>
        <v>0</v>
      </c>
      <c r="BX304">
        <f t="shared" si="3055"/>
        <v>0</v>
      </c>
      <c r="BY304">
        <f t="shared" si="3055"/>
        <v>0</v>
      </c>
      <c r="BZ304">
        <f t="shared" si="3055"/>
        <v>0</v>
      </c>
      <c r="CA304">
        <f t="shared" si="3055"/>
        <v>0</v>
      </c>
      <c r="CB304">
        <f t="shared" si="3055"/>
        <v>0</v>
      </c>
      <c r="CC304">
        <f>+IF(AI304&gt;1,1,0)</f>
        <v>0</v>
      </c>
      <c r="CD304">
        <f t="shared" ref="CD304" si="3496">+IF(AJ304&gt;1,1,0)</f>
        <v>0</v>
      </c>
      <c r="CE304">
        <f t="shared" ref="CE304" si="3497">+IF(AK304&gt;1,1,0)</f>
        <v>0</v>
      </c>
      <c r="CF304">
        <f t="shared" ref="CF304" si="3498">+IF(AL304&gt;1,1,0)</f>
        <v>0</v>
      </c>
      <c r="CG304">
        <f t="shared" ref="CG304" si="3499">+IF(AM304&gt;1,1,0)</f>
        <v>0</v>
      </c>
      <c r="CH304">
        <f t="shared" ref="CH304" si="3500">+IF(AN304&gt;1,1,0)</f>
        <v>0</v>
      </c>
      <c r="CI304">
        <f t="shared" ref="CI304" si="3501">+IF(AO304&gt;1,1,0)</f>
        <v>0</v>
      </c>
      <c r="CJ304">
        <f t="shared" ref="CJ304" si="3502">+IF(AP304&gt;1,1,0)</f>
        <v>0</v>
      </c>
      <c r="CK304">
        <f t="shared" si="3067"/>
        <v>0</v>
      </c>
      <c r="CL304">
        <f t="shared" si="3067"/>
        <v>0</v>
      </c>
      <c r="CM304">
        <f t="shared" si="3067"/>
        <v>0</v>
      </c>
      <c r="CN304">
        <f t="shared" si="3063"/>
        <v>0</v>
      </c>
      <c r="CO304">
        <f t="shared" si="3063"/>
        <v>0</v>
      </c>
      <c r="CP304">
        <f t="shared" si="3063"/>
        <v>0</v>
      </c>
      <c r="CQ304">
        <f t="shared" si="3063"/>
        <v>0</v>
      </c>
      <c r="CR304">
        <f t="shared" si="3063"/>
        <v>0</v>
      </c>
    </row>
    <row r="305" spans="1:96" ht="15" customHeight="1" x14ac:dyDescent="0.35">
      <c r="A305" s="21" t="s">
        <v>99</v>
      </c>
      <c r="B305" s="21">
        <v>229350</v>
      </c>
      <c r="C305" s="21">
        <v>229400</v>
      </c>
      <c r="D305" s="21">
        <f t="shared" si="2971"/>
        <v>50</v>
      </c>
      <c r="E305" s="21"/>
      <c r="F305" s="21" t="s">
        <v>172</v>
      </c>
      <c r="G305" s="23">
        <v>2400</v>
      </c>
      <c r="H305" s="81"/>
      <c r="I305" s="81"/>
      <c r="J305" s="81"/>
      <c r="K305" s="81"/>
      <c r="L305" s="81"/>
      <c r="M305" s="81"/>
      <c r="N305" s="81"/>
      <c r="O305" s="81"/>
      <c r="P305" s="23">
        <v>5</v>
      </c>
      <c r="Q305" s="79"/>
      <c r="R305" s="79"/>
      <c r="S305" s="79"/>
      <c r="T305" s="79"/>
      <c r="U305" s="79"/>
      <c r="V305" s="79"/>
      <c r="W305" s="79"/>
      <c r="X305" s="79"/>
      <c r="Y305" s="23">
        <v>5</v>
      </c>
      <c r="Z305" s="25">
        <v>0</v>
      </c>
      <c r="AA305" s="25">
        <v>2.1028571428571426E-4</v>
      </c>
      <c r="AB305" s="25">
        <v>0</v>
      </c>
      <c r="AC305" s="25">
        <v>2.2399999999999997E-4</v>
      </c>
      <c r="AD305" s="25"/>
      <c r="AE305" s="25"/>
      <c r="AF305" s="25"/>
      <c r="AG305" s="25"/>
      <c r="AH305" s="23">
        <v>1</v>
      </c>
      <c r="AI305" s="77"/>
      <c r="AJ305" s="77"/>
      <c r="AK305" s="77"/>
      <c r="AL305" s="77"/>
      <c r="AM305" s="77"/>
      <c r="AN305" s="77"/>
      <c r="AO305" s="77"/>
      <c r="AP305" s="77"/>
      <c r="BE305">
        <f t="shared" ref="BE305:BT305" si="3503">+BE304</f>
        <v>0</v>
      </c>
      <c r="BF305">
        <f t="shared" si="3503"/>
        <v>0</v>
      </c>
      <c r="BG305">
        <f t="shared" si="3503"/>
        <v>0</v>
      </c>
      <c r="BH305">
        <f t="shared" si="3503"/>
        <v>0</v>
      </c>
      <c r="BI305">
        <f t="shared" si="3503"/>
        <v>0</v>
      </c>
      <c r="BJ305">
        <f t="shared" si="3503"/>
        <v>0</v>
      </c>
      <c r="BK305">
        <f t="shared" si="3503"/>
        <v>0</v>
      </c>
      <c r="BL305">
        <f t="shared" si="3503"/>
        <v>0</v>
      </c>
      <c r="BM305">
        <f t="shared" si="3503"/>
        <v>0</v>
      </c>
      <c r="BN305">
        <f t="shared" si="3503"/>
        <v>0</v>
      </c>
      <c r="BO305">
        <f t="shared" si="3503"/>
        <v>0</v>
      </c>
      <c r="BP305">
        <f t="shared" si="3503"/>
        <v>0</v>
      </c>
      <c r="BQ305">
        <f t="shared" si="3503"/>
        <v>0</v>
      </c>
      <c r="BR305">
        <f t="shared" si="3503"/>
        <v>0</v>
      </c>
      <c r="BS305">
        <f t="shared" si="3503"/>
        <v>0</v>
      </c>
      <c r="BT305">
        <f t="shared" si="3503"/>
        <v>0</v>
      </c>
      <c r="BU305">
        <f t="shared" si="3065"/>
        <v>0</v>
      </c>
      <c r="BV305">
        <f t="shared" si="3065"/>
        <v>0</v>
      </c>
      <c r="BW305">
        <f t="shared" si="3065"/>
        <v>0</v>
      </c>
      <c r="BX305">
        <f t="shared" si="3065"/>
        <v>0</v>
      </c>
      <c r="BY305">
        <f t="shared" si="3065"/>
        <v>0</v>
      </c>
      <c r="BZ305">
        <f t="shared" si="3065"/>
        <v>0</v>
      </c>
      <c r="CA305">
        <f t="shared" si="3065"/>
        <v>0</v>
      </c>
      <c r="CB305">
        <f t="shared" si="3065"/>
        <v>0</v>
      </c>
      <c r="CC305">
        <f t="shared" ref="CC305:CJ305" si="3504">+CC304</f>
        <v>0</v>
      </c>
      <c r="CD305">
        <f t="shared" si="3504"/>
        <v>0</v>
      </c>
      <c r="CE305">
        <f t="shared" si="3504"/>
        <v>0</v>
      </c>
      <c r="CF305">
        <f t="shared" si="3504"/>
        <v>0</v>
      </c>
      <c r="CG305">
        <f t="shared" si="3504"/>
        <v>0</v>
      </c>
      <c r="CH305">
        <f t="shared" si="3504"/>
        <v>0</v>
      </c>
      <c r="CI305">
        <f t="shared" si="3504"/>
        <v>0</v>
      </c>
      <c r="CJ305">
        <f t="shared" si="3504"/>
        <v>0</v>
      </c>
      <c r="CK305">
        <f t="shared" si="3067"/>
        <v>0</v>
      </c>
      <c r="CL305">
        <f t="shared" si="3067"/>
        <v>0</v>
      </c>
      <c r="CM305">
        <f t="shared" si="3067"/>
        <v>0</v>
      </c>
      <c r="CN305">
        <f t="shared" si="3067"/>
        <v>0</v>
      </c>
      <c r="CO305">
        <f t="shared" si="3067"/>
        <v>0</v>
      </c>
      <c r="CP305">
        <f t="shared" si="3067"/>
        <v>0</v>
      </c>
      <c r="CQ305">
        <f t="shared" si="3067"/>
        <v>0</v>
      </c>
      <c r="CR305">
        <f t="shared" si="3067"/>
        <v>0</v>
      </c>
    </row>
    <row r="306" spans="1:96" ht="15" customHeight="1" x14ac:dyDescent="0.35">
      <c r="A306" s="21" t="s">
        <v>99</v>
      </c>
      <c r="B306" s="21">
        <v>229400</v>
      </c>
      <c r="C306" s="21">
        <v>229450</v>
      </c>
      <c r="D306" s="21">
        <f t="shared" si="2971"/>
        <v>50</v>
      </c>
      <c r="E306" s="21"/>
      <c r="F306" s="21"/>
      <c r="G306" s="23">
        <v>2400</v>
      </c>
      <c r="H306" s="80">
        <v>787.16098374695628</v>
      </c>
      <c r="I306" s="80">
        <v>801.62792360187291</v>
      </c>
      <c r="J306" s="80">
        <v>992.11669898009654</v>
      </c>
      <c r="K306" s="80">
        <v>1081.4273917669218</v>
      </c>
      <c r="L306" s="80">
        <v>779.93815037392415</v>
      </c>
      <c r="M306" s="80">
        <v>772.72247666720637</v>
      </c>
      <c r="N306" s="80">
        <v>1163.9978682815049</v>
      </c>
      <c r="O306" s="80">
        <v>1315.7238147547057</v>
      </c>
      <c r="P306" s="23">
        <v>5</v>
      </c>
      <c r="Q306" s="78">
        <v>1.9</v>
      </c>
      <c r="R306" s="78">
        <v>2.2999999999999998</v>
      </c>
      <c r="S306" s="78">
        <v>3.6</v>
      </c>
      <c r="T306" s="78">
        <v>3.4</v>
      </c>
      <c r="U306" s="78">
        <v>1.7</v>
      </c>
      <c r="V306" s="78">
        <v>1.8</v>
      </c>
      <c r="W306" s="78">
        <v>4</v>
      </c>
      <c r="X306" s="78">
        <v>4</v>
      </c>
      <c r="Y306" s="23">
        <v>5</v>
      </c>
      <c r="Z306" s="25">
        <v>4.1657142857142858E-4</v>
      </c>
      <c r="AA306" s="25">
        <v>1.7411428571428573E-3</v>
      </c>
      <c r="AB306" s="25">
        <v>1.0571428571428572E-3</v>
      </c>
      <c r="AC306" s="25">
        <v>3.1485714285714282E-4</v>
      </c>
      <c r="AD306" s="25">
        <v>1.5874285714285714E-3</v>
      </c>
      <c r="AE306" s="25">
        <v>4.1999999999999996E-4</v>
      </c>
      <c r="AF306" s="25">
        <v>0</v>
      </c>
      <c r="AG306" s="25">
        <v>4.794285714285714E-4</v>
      </c>
      <c r="AH306" s="23">
        <v>1</v>
      </c>
      <c r="AI306" s="76">
        <v>0</v>
      </c>
      <c r="AJ306" s="76">
        <v>0</v>
      </c>
      <c r="AK306" s="76">
        <v>0</v>
      </c>
      <c r="AL306" s="76">
        <v>6.8571428571428568E-3</v>
      </c>
      <c r="AM306" s="76">
        <v>0</v>
      </c>
      <c r="AN306" s="76">
        <v>0</v>
      </c>
      <c r="AO306" s="76">
        <v>0</v>
      </c>
      <c r="AP306" s="76">
        <v>0</v>
      </c>
      <c r="BE306">
        <f>+IF(H306&gt;2400,1,0)</f>
        <v>0</v>
      </c>
      <c r="BF306">
        <f t="shared" ref="BF306" si="3505">+IF(I306&gt;2400,1,0)</f>
        <v>0</v>
      </c>
      <c r="BG306">
        <f t="shared" ref="BG306" si="3506">+IF(J306&gt;2400,1,0)</f>
        <v>0</v>
      </c>
      <c r="BH306">
        <f t="shared" ref="BH306" si="3507">+IF(K306&gt;2400,1,0)</f>
        <v>0</v>
      </c>
      <c r="BI306">
        <f t="shared" ref="BI306" si="3508">+IF(L306&gt;2400,1,0)</f>
        <v>0</v>
      </c>
      <c r="BJ306">
        <f t="shared" ref="BJ306" si="3509">+IF(M306&gt;2400,1,0)</f>
        <v>0</v>
      </c>
      <c r="BK306">
        <f t="shared" ref="BK306" si="3510">+IF(N306&gt;2400,1,0)</f>
        <v>0</v>
      </c>
      <c r="BL306">
        <f t="shared" ref="BL306" si="3511">+IF(O306&gt;2400,1,0)</f>
        <v>0</v>
      </c>
      <c r="BM306">
        <f>+IF(Q306&gt;5,1,0)</f>
        <v>0</v>
      </c>
      <c r="BN306">
        <f t="shared" ref="BN306" si="3512">+IF(R306&gt;5,1,0)</f>
        <v>0</v>
      </c>
      <c r="BO306">
        <f t="shared" ref="BO306" si="3513">+IF(S306&gt;5,1,0)</f>
        <v>0</v>
      </c>
      <c r="BP306">
        <f t="shared" ref="BP306" si="3514">+IF(T306&gt;5,1,0)</f>
        <v>0</v>
      </c>
      <c r="BQ306">
        <f t="shared" ref="BQ306" si="3515">+IF(U306&gt;5,1,0)</f>
        <v>0</v>
      </c>
      <c r="BR306">
        <f t="shared" ref="BR306" si="3516">+IF(V306&gt;5,1,0)</f>
        <v>0</v>
      </c>
      <c r="BS306">
        <f t="shared" ref="BS306" si="3517">+IF(W306&gt;5,1,0)</f>
        <v>0</v>
      </c>
      <c r="BT306">
        <f t="shared" ref="BT306" si="3518">+IF(X306&gt;5,1,0)</f>
        <v>0</v>
      </c>
      <c r="BU306">
        <f t="shared" ref="BU306:CB334" si="3519">+IF(Z306&gt;5,1,0)</f>
        <v>0</v>
      </c>
      <c r="BV306">
        <f t="shared" si="3519"/>
        <v>0</v>
      </c>
      <c r="BW306">
        <f t="shared" si="3519"/>
        <v>0</v>
      </c>
      <c r="BX306">
        <f t="shared" si="3519"/>
        <v>0</v>
      </c>
      <c r="BY306">
        <f t="shared" si="3519"/>
        <v>0</v>
      </c>
      <c r="BZ306">
        <f t="shared" si="3519"/>
        <v>0</v>
      </c>
      <c r="CA306">
        <f t="shared" si="3519"/>
        <v>0</v>
      </c>
      <c r="CB306">
        <f t="shared" si="3519"/>
        <v>0</v>
      </c>
      <c r="CC306">
        <f>+IF(AI306&gt;1,1,0)</f>
        <v>0</v>
      </c>
      <c r="CD306">
        <f t="shared" ref="CD306" si="3520">+IF(AJ306&gt;1,1,0)</f>
        <v>0</v>
      </c>
      <c r="CE306">
        <f t="shared" ref="CE306" si="3521">+IF(AK306&gt;1,1,0)</f>
        <v>0</v>
      </c>
      <c r="CF306">
        <f t="shared" ref="CF306" si="3522">+IF(AL306&gt;1,1,0)</f>
        <v>0</v>
      </c>
      <c r="CG306">
        <f t="shared" ref="CG306" si="3523">+IF(AM306&gt;1,1,0)</f>
        <v>0</v>
      </c>
      <c r="CH306">
        <f t="shared" ref="CH306" si="3524">+IF(AN306&gt;1,1,0)</f>
        <v>0</v>
      </c>
      <c r="CI306">
        <f t="shared" ref="CI306" si="3525">+IF(AO306&gt;1,1,0)</f>
        <v>0</v>
      </c>
      <c r="CJ306">
        <f t="shared" ref="CJ306" si="3526">+IF(AP306&gt;1,1,0)</f>
        <v>0</v>
      </c>
      <c r="CK306">
        <f t="shared" ref="CK306:CR334" si="3527">MAX(BE306,BM306,BU306,CC306)*$D306</f>
        <v>0</v>
      </c>
      <c r="CL306">
        <f t="shared" si="3527"/>
        <v>0</v>
      </c>
      <c r="CM306">
        <f t="shared" si="3527"/>
        <v>0</v>
      </c>
      <c r="CN306">
        <f t="shared" si="3527"/>
        <v>0</v>
      </c>
      <c r="CO306">
        <f t="shared" si="3527"/>
        <v>0</v>
      </c>
      <c r="CP306">
        <f t="shared" si="3527"/>
        <v>0</v>
      </c>
      <c r="CQ306">
        <f t="shared" si="3527"/>
        <v>0</v>
      </c>
      <c r="CR306">
        <f t="shared" si="3527"/>
        <v>0</v>
      </c>
    </row>
    <row r="307" spans="1:96" ht="15" customHeight="1" x14ac:dyDescent="0.35">
      <c r="A307" s="21" t="s">
        <v>99</v>
      </c>
      <c r="B307" s="21">
        <v>229450</v>
      </c>
      <c r="C307" s="21">
        <v>229500</v>
      </c>
      <c r="D307" s="21">
        <f t="shared" si="2971"/>
        <v>50</v>
      </c>
      <c r="E307" s="21"/>
      <c r="F307" s="21"/>
      <c r="G307" s="23">
        <v>2400</v>
      </c>
      <c r="H307" s="81"/>
      <c r="I307" s="81"/>
      <c r="J307" s="81"/>
      <c r="K307" s="81"/>
      <c r="L307" s="81"/>
      <c r="M307" s="81"/>
      <c r="N307" s="81"/>
      <c r="O307" s="81"/>
      <c r="P307" s="23">
        <v>5</v>
      </c>
      <c r="Q307" s="79"/>
      <c r="R307" s="79"/>
      <c r="S307" s="79"/>
      <c r="T307" s="79"/>
      <c r="U307" s="79"/>
      <c r="V307" s="79"/>
      <c r="W307" s="79"/>
      <c r="X307" s="79"/>
      <c r="Y307" s="23">
        <v>5</v>
      </c>
      <c r="Z307" s="25">
        <v>2.4720000000000002E-3</v>
      </c>
      <c r="AA307" s="25">
        <v>4.7365714285714277E-3</v>
      </c>
      <c r="AB307" s="25">
        <v>1.5937142857142855E-3</v>
      </c>
      <c r="AC307" s="25">
        <v>1.0931428571428572E-3</v>
      </c>
      <c r="AD307" s="25">
        <v>1.0274285714285713E-2</v>
      </c>
      <c r="AE307" s="25">
        <v>4.1268571428571431E-3</v>
      </c>
      <c r="AF307" s="25">
        <v>2.571428571428571E-4</v>
      </c>
      <c r="AG307" s="25">
        <v>5.7942857142857134E-4</v>
      </c>
      <c r="AH307" s="23">
        <v>1</v>
      </c>
      <c r="AI307" s="77"/>
      <c r="AJ307" s="77"/>
      <c r="AK307" s="77"/>
      <c r="AL307" s="77"/>
      <c r="AM307" s="77"/>
      <c r="AN307" s="77"/>
      <c r="AO307" s="77"/>
      <c r="AP307" s="77"/>
      <c r="BE307">
        <f t="shared" ref="BE307:BT307" si="3528">+BE306</f>
        <v>0</v>
      </c>
      <c r="BF307">
        <f t="shared" si="3528"/>
        <v>0</v>
      </c>
      <c r="BG307">
        <f t="shared" si="3528"/>
        <v>0</v>
      </c>
      <c r="BH307">
        <f t="shared" si="3528"/>
        <v>0</v>
      </c>
      <c r="BI307">
        <f t="shared" si="3528"/>
        <v>0</v>
      </c>
      <c r="BJ307">
        <f t="shared" si="3528"/>
        <v>0</v>
      </c>
      <c r="BK307">
        <f t="shared" si="3528"/>
        <v>0</v>
      </c>
      <c r="BL307">
        <f t="shared" si="3528"/>
        <v>0</v>
      </c>
      <c r="BM307">
        <f t="shared" si="3528"/>
        <v>0</v>
      </c>
      <c r="BN307">
        <f t="shared" si="3528"/>
        <v>0</v>
      </c>
      <c r="BO307">
        <f t="shared" si="3528"/>
        <v>0</v>
      </c>
      <c r="BP307">
        <f t="shared" si="3528"/>
        <v>0</v>
      </c>
      <c r="BQ307">
        <f t="shared" si="3528"/>
        <v>0</v>
      </c>
      <c r="BR307">
        <f t="shared" si="3528"/>
        <v>0</v>
      </c>
      <c r="BS307">
        <f t="shared" si="3528"/>
        <v>0</v>
      </c>
      <c r="BT307">
        <f t="shared" si="3528"/>
        <v>0</v>
      </c>
      <c r="BU307">
        <f t="shared" si="3519"/>
        <v>0</v>
      </c>
      <c r="BV307">
        <f t="shared" si="3519"/>
        <v>0</v>
      </c>
      <c r="BW307">
        <f t="shared" si="3519"/>
        <v>0</v>
      </c>
      <c r="BX307">
        <f t="shared" si="3519"/>
        <v>0</v>
      </c>
      <c r="BY307">
        <f t="shared" si="3519"/>
        <v>0</v>
      </c>
      <c r="BZ307">
        <f t="shared" si="3519"/>
        <v>0</v>
      </c>
      <c r="CA307">
        <f t="shared" si="3519"/>
        <v>0</v>
      </c>
      <c r="CB307">
        <f t="shared" si="3519"/>
        <v>0</v>
      </c>
      <c r="CC307">
        <f t="shared" ref="CC307:CJ307" si="3529">+CC306</f>
        <v>0</v>
      </c>
      <c r="CD307">
        <f t="shared" si="3529"/>
        <v>0</v>
      </c>
      <c r="CE307">
        <f t="shared" si="3529"/>
        <v>0</v>
      </c>
      <c r="CF307">
        <f t="shared" si="3529"/>
        <v>0</v>
      </c>
      <c r="CG307">
        <f t="shared" si="3529"/>
        <v>0</v>
      </c>
      <c r="CH307">
        <f t="shared" si="3529"/>
        <v>0</v>
      </c>
      <c r="CI307">
        <f t="shared" si="3529"/>
        <v>0</v>
      </c>
      <c r="CJ307">
        <f t="shared" si="3529"/>
        <v>0</v>
      </c>
      <c r="CK307">
        <f t="shared" si="3527"/>
        <v>0</v>
      </c>
      <c r="CL307">
        <f t="shared" si="3527"/>
        <v>0</v>
      </c>
      <c r="CM307">
        <f t="shared" si="3527"/>
        <v>0</v>
      </c>
      <c r="CN307">
        <f t="shared" si="3527"/>
        <v>0</v>
      </c>
      <c r="CO307">
        <f t="shared" si="3527"/>
        <v>0</v>
      </c>
      <c r="CP307">
        <f t="shared" si="3527"/>
        <v>0</v>
      </c>
      <c r="CQ307">
        <f t="shared" si="3527"/>
        <v>0</v>
      </c>
      <c r="CR307">
        <f t="shared" si="3527"/>
        <v>0</v>
      </c>
    </row>
    <row r="308" spans="1:96" ht="15" customHeight="1" x14ac:dyDescent="0.35">
      <c r="A308" s="21" t="s">
        <v>99</v>
      </c>
      <c r="B308" s="21">
        <v>229500</v>
      </c>
      <c r="C308" s="21">
        <v>229550</v>
      </c>
      <c r="D308" s="21">
        <f t="shared" si="2971"/>
        <v>50</v>
      </c>
      <c r="E308" s="21"/>
      <c r="F308" s="21"/>
      <c r="G308" s="23">
        <v>2400</v>
      </c>
      <c r="H308" s="80">
        <v>1201.7412039816743</v>
      </c>
      <c r="I308" s="80">
        <v>896.32928227942875</v>
      </c>
      <c r="J308" s="80">
        <v>977.31298874530353</v>
      </c>
      <c r="K308" s="80">
        <v>1338.6509464129631</v>
      </c>
      <c r="L308" s="80">
        <v>1430.7754662248362</v>
      </c>
      <c r="M308" s="80">
        <v>1044.1145796771373</v>
      </c>
      <c r="N308" s="80">
        <v>1376.9562250071592</v>
      </c>
      <c r="O308" s="80">
        <v>1461.6275275188061</v>
      </c>
      <c r="P308" s="23">
        <v>5</v>
      </c>
      <c r="Q308" s="78">
        <v>2.2000000000000002</v>
      </c>
      <c r="R308" s="78">
        <v>2.6</v>
      </c>
      <c r="S308" s="78">
        <v>3.7</v>
      </c>
      <c r="T308" s="78">
        <v>4.4000000000000004</v>
      </c>
      <c r="U308" s="78">
        <v>2.1</v>
      </c>
      <c r="V308" s="78">
        <v>3</v>
      </c>
      <c r="W308" s="78">
        <v>3.2</v>
      </c>
      <c r="X308" s="78">
        <v>4.7</v>
      </c>
      <c r="Y308" s="23">
        <v>5</v>
      </c>
      <c r="Z308" s="25">
        <v>9.3354285714285744E-3</v>
      </c>
      <c r="AA308" s="25">
        <v>3.5588571428571431E-3</v>
      </c>
      <c r="AB308" s="25">
        <v>6.5771428571428567E-4</v>
      </c>
      <c r="AC308" s="25">
        <v>2.9314285714285716E-4</v>
      </c>
      <c r="AD308" s="25">
        <v>2.6833714285714284E-2</v>
      </c>
      <c r="AE308" s="25">
        <v>2.7142857142857144E-4</v>
      </c>
      <c r="AF308" s="25">
        <v>3.8571428571428567E-4</v>
      </c>
      <c r="AG308" s="25">
        <v>3.6971428571428572E-4</v>
      </c>
      <c r="AH308" s="23">
        <v>1</v>
      </c>
      <c r="AI308" s="76">
        <v>5.1428571428571426E-3</v>
      </c>
      <c r="AJ308" s="76">
        <v>2.2857142857142859E-3</v>
      </c>
      <c r="AK308" s="76">
        <v>0</v>
      </c>
      <c r="AL308" s="76">
        <v>0</v>
      </c>
      <c r="AM308" s="76">
        <v>0</v>
      </c>
      <c r="AN308" s="76">
        <v>0</v>
      </c>
      <c r="AO308" s="76">
        <v>0</v>
      </c>
      <c r="AP308" s="76">
        <v>0</v>
      </c>
      <c r="BE308">
        <f>+IF(H308&gt;2400,1,0)</f>
        <v>0</v>
      </c>
      <c r="BF308">
        <f t="shared" ref="BF308" si="3530">+IF(I308&gt;2400,1,0)</f>
        <v>0</v>
      </c>
      <c r="BG308">
        <f t="shared" ref="BG308" si="3531">+IF(J308&gt;2400,1,0)</f>
        <v>0</v>
      </c>
      <c r="BH308">
        <f t="shared" ref="BH308" si="3532">+IF(K308&gt;2400,1,0)</f>
        <v>0</v>
      </c>
      <c r="BI308">
        <f t="shared" ref="BI308" si="3533">+IF(L308&gt;2400,1,0)</f>
        <v>0</v>
      </c>
      <c r="BJ308">
        <f t="shared" ref="BJ308" si="3534">+IF(M308&gt;2400,1,0)</f>
        <v>0</v>
      </c>
      <c r="BK308">
        <f t="shared" ref="BK308" si="3535">+IF(N308&gt;2400,1,0)</f>
        <v>0</v>
      </c>
      <c r="BL308">
        <f t="shared" ref="BL308" si="3536">+IF(O308&gt;2400,1,0)</f>
        <v>0</v>
      </c>
      <c r="BM308">
        <f>+IF(Q308&gt;5,1,0)</f>
        <v>0</v>
      </c>
      <c r="BN308">
        <f t="shared" ref="BN308" si="3537">+IF(R308&gt;5,1,0)</f>
        <v>0</v>
      </c>
      <c r="BO308">
        <f t="shared" ref="BO308" si="3538">+IF(S308&gt;5,1,0)</f>
        <v>0</v>
      </c>
      <c r="BP308">
        <f t="shared" ref="BP308" si="3539">+IF(T308&gt;5,1,0)</f>
        <v>0</v>
      </c>
      <c r="BQ308">
        <f t="shared" ref="BQ308" si="3540">+IF(U308&gt;5,1,0)</f>
        <v>0</v>
      </c>
      <c r="BR308">
        <f t="shared" ref="BR308" si="3541">+IF(V308&gt;5,1,0)</f>
        <v>0</v>
      </c>
      <c r="BS308">
        <f t="shared" ref="BS308" si="3542">+IF(W308&gt;5,1,0)</f>
        <v>0</v>
      </c>
      <c r="BT308">
        <f t="shared" ref="BT308" si="3543">+IF(X308&gt;5,1,0)</f>
        <v>0</v>
      </c>
      <c r="BU308">
        <f t="shared" si="3519"/>
        <v>0</v>
      </c>
      <c r="BV308">
        <f t="shared" si="3519"/>
        <v>0</v>
      </c>
      <c r="BW308">
        <f t="shared" si="3519"/>
        <v>0</v>
      </c>
      <c r="BX308">
        <f t="shared" si="3519"/>
        <v>0</v>
      </c>
      <c r="BY308">
        <f t="shared" si="3519"/>
        <v>0</v>
      </c>
      <c r="BZ308">
        <f t="shared" si="3519"/>
        <v>0</v>
      </c>
      <c r="CA308">
        <f t="shared" si="3519"/>
        <v>0</v>
      </c>
      <c r="CB308">
        <f t="shared" si="3519"/>
        <v>0</v>
      </c>
      <c r="CC308">
        <f>+IF(AI308&gt;1,1,0)</f>
        <v>0</v>
      </c>
      <c r="CD308">
        <f t="shared" ref="CD308" si="3544">+IF(AJ308&gt;1,1,0)</f>
        <v>0</v>
      </c>
      <c r="CE308">
        <f t="shared" ref="CE308" si="3545">+IF(AK308&gt;1,1,0)</f>
        <v>0</v>
      </c>
      <c r="CF308">
        <f t="shared" ref="CF308" si="3546">+IF(AL308&gt;1,1,0)</f>
        <v>0</v>
      </c>
      <c r="CG308">
        <f t="shared" ref="CG308" si="3547">+IF(AM308&gt;1,1,0)</f>
        <v>0</v>
      </c>
      <c r="CH308">
        <f t="shared" ref="CH308" si="3548">+IF(AN308&gt;1,1,0)</f>
        <v>0</v>
      </c>
      <c r="CI308">
        <f t="shared" ref="CI308" si="3549">+IF(AO308&gt;1,1,0)</f>
        <v>0</v>
      </c>
      <c r="CJ308">
        <f t="shared" ref="CJ308" si="3550">+IF(AP308&gt;1,1,0)</f>
        <v>0</v>
      </c>
      <c r="CK308">
        <f t="shared" si="3527"/>
        <v>0</v>
      </c>
      <c r="CL308">
        <f t="shared" si="3527"/>
        <v>0</v>
      </c>
      <c r="CM308">
        <f t="shared" si="3527"/>
        <v>0</v>
      </c>
      <c r="CN308">
        <f t="shared" si="3527"/>
        <v>0</v>
      </c>
      <c r="CO308">
        <f t="shared" si="3527"/>
        <v>0</v>
      </c>
      <c r="CP308">
        <f t="shared" si="3527"/>
        <v>0</v>
      </c>
      <c r="CQ308">
        <f t="shared" si="3527"/>
        <v>0</v>
      </c>
      <c r="CR308">
        <f t="shared" si="3527"/>
        <v>0</v>
      </c>
    </row>
    <row r="309" spans="1:96" ht="15" customHeight="1" x14ac:dyDescent="0.35">
      <c r="A309" s="21" t="s">
        <v>99</v>
      </c>
      <c r="B309" s="21">
        <v>229550</v>
      </c>
      <c r="C309" s="21">
        <v>229600</v>
      </c>
      <c r="D309" s="21">
        <f t="shared" si="2971"/>
        <v>50</v>
      </c>
      <c r="E309" s="21"/>
      <c r="F309" s="21"/>
      <c r="G309" s="23">
        <v>2400</v>
      </c>
      <c r="H309" s="81"/>
      <c r="I309" s="81"/>
      <c r="J309" s="81"/>
      <c r="K309" s="81"/>
      <c r="L309" s="81"/>
      <c r="M309" s="81"/>
      <c r="N309" s="81"/>
      <c r="O309" s="81"/>
      <c r="P309" s="23">
        <v>5</v>
      </c>
      <c r="Q309" s="79"/>
      <c r="R309" s="79"/>
      <c r="S309" s="79"/>
      <c r="T309" s="79"/>
      <c r="U309" s="79"/>
      <c r="V309" s="79"/>
      <c r="W309" s="79"/>
      <c r="X309" s="79"/>
      <c r="Y309" s="23">
        <v>5</v>
      </c>
      <c r="Z309" s="25">
        <v>3.4374285714285711E-2</v>
      </c>
      <c r="AA309" s="25">
        <v>1.4508571428571428E-3</v>
      </c>
      <c r="AB309" s="25">
        <v>3.8554285714285708E-3</v>
      </c>
      <c r="AC309" s="25">
        <v>7.7142857142857135E-4</v>
      </c>
      <c r="AD309" s="25">
        <v>9.9491428571428561E-3</v>
      </c>
      <c r="AE309" s="25">
        <v>0</v>
      </c>
      <c r="AF309" s="25">
        <v>0</v>
      </c>
      <c r="AG309" s="25">
        <v>3.3382857142857146E-3</v>
      </c>
      <c r="AH309" s="23">
        <v>1</v>
      </c>
      <c r="AI309" s="77"/>
      <c r="AJ309" s="77"/>
      <c r="AK309" s="77"/>
      <c r="AL309" s="77"/>
      <c r="AM309" s="77"/>
      <c r="AN309" s="77"/>
      <c r="AO309" s="77"/>
      <c r="AP309" s="77"/>
      <c r="BE309">
        <f t="shared" ref="BE309:BT309" si="3551">+BE308</f>
        <v>0</v>
      </c>
      <c r="BF309">
        <f t="shared" si="3551"/>
        <v>0</v>
      </c>
      <c r="BG309">
        <f t="shared" si="3551"/>
        <v>0</v>
      </c>
      <c r="BH309">
        <f t="shared" si="3551"/>
        <v>0</v>
      </c>
      <c r="BI309">
        <f t="shared" si="3551"/>
        <v>0</v>
      </c>
      <c r="BJ309">
        <f t="shared" si="3551"/>
        <v>0</v>
      </c>
      <c r="BK309">
        <f t="shared" si="3551"/>
        <v>0</v>
      </c>
      <c r="BL309">
        <f t="shared" si="3551"/>
        <v>0</v>
      </c>
      <c r="BM309">
        <f t="shared" si="3551"/>
        <v>0</v>
      </c>
      <c r="BN309">
        <f t="shared" si="3551"/>
        <v>0</v>
      </c>
      <c r="BO309">
        <f t="shared" si="3551"/>
        <v>0</v>
      </c>
      <c r="BP309">
        <f t="shared" si="3551"/>
        <v>0</v>
      </c>
      <c r="BQ309">
        <f t="shared" si="3551"/>
        <v>0</v>
      </c>
      <c r="BR309">
        <f t="shared" si="3551"/>
        <v>0</v>
      </c>
      <c r="BS309">
        <f t="shared" si="3551"/>
        <v>0</v>
      </c>
      <c r="BT309">
        <f t="shared" si="3551"/>
        <v>0</v>
      </c>
      <c r="BU309">
        <f t="shared" si="3519"/>
        <v>0</v>
      </c>
      <c r="BV309">
        <f t="shared" si="3519"/>
        <v>0</v>
      </c>
      <c r="BW309">
        <f t="shared" si="3519"/>
        <v>0</v>
      </c>
      <c r="BX309">
        <f t="shared" si="3519"/>
        <v>0</v>
      </c>
      <c r="BY309">
        <f t="shared" si="3519"/>
        <v>0</v>
      </c>
      <c r="BZ309">
        <f t="shared" si="3519"/>
        <v>0</v>
      </c>
      <c r="CA309">
        <f t="shared" si="3519"/>
        <v>0</v>
      </c>
      <c r="CB309">
        <f t="shared" si="3519"/>
        <v>0</v>
      </c>
      <c r="CC309">
        <f t="shared" ref="CC309:CJ309" si="3552">+CC308</f>
        <v>0</v>
      </c>
      <c r="CD309">
        <f t="shared" si="3552"/>
        <v>0</v>
      </c>
      <c r="CE309">
        <f t="shared" si="3552"/>
        <v>0</v>
      </c>
      <c r="CF309">
        <f t="shared" si="3552"/>
        <v>0</v>
      </c>
      <c r="CG309">
        <f t="shared" si="3552"/>
        <v>0</v>
      </c>
      <c r="CH309">
        <f t="shared" si="3552"/>
        <v>0</v>
      </c>
      <c r="CI309">
        <f t="shared" si="3552"/>
        <v>0</v>
      </c>
      <c r="CJ309">
        <f t="shared" si="3552"/>
        <v>0</v>
      </c>
      <c r="CK309">
        <f t="shared" si="3527"/>
        <v>0</v>
      </c>
      <c r="CL309">
        <f t="shared" si="3527"/>
        <v>0</v>
      </c>
      <c r="CM309">
        <f t="shared" si="3527"/>
        <v>0</v>
      </c>
      <c r="CN309">
        <f t="shared" si="3527"/>
        <v>0</v>
      </c>
      <c r="CO309">
        <f t="shared" si="3527"/>
        <v>0</v>
      </c>
      <c r="CP309">
        <f t="shared" si="3527"/>
        <v>0</v>
      </c>
      <c r="CQ309">
        <f t="shared" si="3527"/>
        <v>0</v>
      </c>
      <c r="CR309">
        <f t="shared" si="3527"/>
        <v>0</v>
      </c>
    </row>
    <row r="310" spans="1:96" ht="15" customHeight="1" x14ac:dyDescent="0.35">
      <c r="A310" s="21" t="s">
        <v>99</v>
      </c>
      <c r="B310" s="21">
        <v>229600</v>
      </c>
      <c r="C310" s="21">
        <v>229650</v>
      </c>
      <c r="D310" s="21">
        <f t="shared" si="2971"/>
        <v>50</v>
      </c>
      <c r="E310" s="21" t="s">
        <v>100</v>
      </c>
      <c r="F310" s="21"/>
      <c r="G310" s="23">
        <v>2400</v>
      </c>
      <c r="H310" s="80">
        <v>2521.7262306490238</v>
      </c>
      <c r="I310" s="80">
        <v>2164.3875370507349</v>
      </c>
      <c r="J310" s="80">
        <v>2156.3356089518838</v>
      </c>
      <c r="K310" s="80">
        <v>2084.0143117893726</v>
      </c>
      <c r="L310" s="80">
        <v>1531.2986370787364</v>
      </c>
      <c r="M310" s="80">
        <v>1285.2208727222899</v>
      </c>
      <c r="N310" s="80">
        <v>1484.8125325814749</v>
      </c>
      <c r="O310" s="80">
        <v>1254.7953056139079</v>
      </c>
      <c r="P310" s="23">
        <v>5</v>
      </c>
      <c r="Q310" s="78">
        <v>1.9</v>
      </c>
      <c r="R310" s="78">
        <v>3.4</v>
      </c>
      <c r="S310" s="78">
        <v>3.7</v>
      </c>
      <c r="T310" s="78">
        <v>4.4000000000000004</v>
      </c>
      <c r="U310" s="78">
        <v>1.9</v>
      </c>
      <c r="V310" s="78">
        <v>3.2</v>
      </c>
      <c r="W310" s="78">
        <v>2.9</v>
      </c>
      <c r="X310" s="78">
        <v>5.4</v>
      </c>
      <c r="Y310" s="23">
        <v>5</v>
      </c>
      <c r="Z310" s="25">
        <v>3.1814857142857145E-2</v>
      </c>
      <c r="AA310" s="25">
        <v>2.0462857142857145E-3</v>
      </c>
      <c r="AB310" s="25">
        <v>7.2514285714285725E-4</v>
      </c>
      <c r="AC310" s="25">
        <v>5.9497142857142865E-3</v>
      </c>
      <c r="AD310" s="25">
        <v>1.2147428571428573E-2</v>
      </c>
      <c r="AE310" s="25">
        <v>0</v>
      </c>
      <c r="AF310" s="25">
        <v>0</v>
      </c>
      <c r="AG310" s="25">
        <v>4.6331428571428565E-3</v>
      </c>
      <c r="AH310" s="23">
        <v>1</v>
      </c>
      <c r="AI310" s="76">
        <v>6.5714285714285718E-3</v>
      </c>
      <c r="AJ310" s="76">
        <v>0</v>
      </c>
      <c r="AK310" s="76">
        <v>0</v>
      </c>
      <c r="AL310" s="76">
        <v>6.5714285714285718E-3</v>
      </c>
      <c r="AM310" s="76">
        <v>4.8571428571428576E-3</v>
      </c>
      <c r="AN310" s="76">
        <v>5.7142857142857143E-3</v>
      </c>
      <c r="AO310" s="76">
        <v>8.9428571428571427E-2</v>
      </c>
      <c r="AP310" s="76">
        <v>0</v>
      </c>
      <c r="BE310">
        <f>+IF(H310&gt;2400,1,0)</f>
        <v>1</v>
      </c>
      <c r="BF310">
        <f t="shared" ref="BF310" si="3553">+IF(I310&gt;2400,1,0)</f>
        <v>0</v>
      </c>
      <c r="BG310">
        <f t="shared" ref="BG310" si="3554">+IF(J310&gt;2400,1,0)</f>
        <v>0</v>
      </c>
      <c r="BH310">
        <f t="shared" ref="BH310" si="3555">+IF(K310&gt;2400,1,0)</f>
        <v>0</v>
      </c>
      <c r="BI310">
        <f t="shared" ref="BI310" si="3556">+IF(L310&gt;2400,1,0)</f>
        <v>0</v>
      </c>
      <c r="BJ310">
        <f t="shared" ref="BJ310" si="3557">+IF(M310&gt;2400,1,0)</f>
        <v>0</v>
      </c>
      <c r="BK310">
        <f t="shared" ref="BK310" si="3558">+IF(N310&gt;2400,1,0)</f>
        <v>0</v>
      </c>
      <c r="BL310">
        <f t="shared" ref="BL310" si="3559">+IF(O310&gt;2400,1,0)</f>
        <v>0</v>
      </c>
      <c r="BM310">
        <f>+IF(Q310&gt;5,1,0)</f>
        <v>0</v>
      </c>
      <c r="BN310">
        <f t="shared" ref="BN310" si="3560">+IF(R310&gt;5,1,0)</f>
        <v>0</v>
      </c>
      <c r="BO310">
        <f t="shared" ref="BO310" si="3561">+IF(S310&gt;5,1,0)</f>
        <v>0</v>
      </c>
      <c r="BP310">
        <f t="shared" ref="BP310" si="3562">+IF(T310&gt;5,1,0)</f>
        <v>0</v>
      </c>
      <c r="BQ310">
        <f t="shared" ref="BQ310" si="3563">+IF(U310&gt;5,1,0)</f>
        <v>0</v>
      </c>
      <c r="BR310">
        <f t="shared" ref="BR310" si="3564">+IF(V310&gt;5,1,0)</f>
        <v>0</v>
      </c>
      <c r="BS310">
        <f t="shared" ref="BS310" si="3565">+IF(W310&gt;5,1,0)</f>
        <v>0</v>
      </c>
      <c r="BT310">
        <f t="shared" ref="BT310" si="3566">+IF(X310&gt;5,1,0)</f>
        <v>1</v>
      </c>
      <c r="BU310">
        <f t="shared" si="3519"/>
        <v>0</v>
      </c>
      <c r="BV310">
        <f t="shared" si="3519"/>
        <v>0</v>
      </c>
      <c r="BW310">
        <f t="shared" si="3519"/>
        <v>0</v>
      </c>
      <c r="BX310">
        <f t="shared" si="3519"/>
        <v>0</v>
      </c>
      <c r="BY310">
        <f t="shared" si="3519"/>
        <v>0</v>
      </c>
      <c r="BZ310">
        <f t="shared" si="3519"/>
        <v>0</v>
      </c>
      <c r="CA310">
        <f t="shared" si="3519"/>
        <v>0</v>
      </c>
      <c r="CB310">
        <f t="shared" si="3519"/>
        <v>0</v>
      </c>
      <c r="CC310">
        <f>+IF(AI310&gt;1,1,0)</f>
        <v>0</v>
      </c>
      <c r="CD310">
        <f t="shared" ref="CD310" si="3567">+IF(AJ310&gt;1,1,0)</f>
        <v>0</v>
      </c>
      <c r="CE310">
        <f t="shared" ref="CE310" si="3568">+IF(AK310&gt;1,1,0)</f>
        <v>0</v>
      </c>
      <c r="CF310">
        <f t="shared" ref="CF310" si="3569">+IF(AL310&gt;1,1,0)</f>
        <v>0</v>
      </c>
      <c r="CG310">
        <f t="shared" ref="CG310" si="3570">+IF(AM310&gt;1,1,0)</f>
        <v>0</v>
      </c>
      <c r="CH310">
        <f t="shared" ref="CH310" si="3571">+IF(AN310&gt;1,1,0)</f>
        <v>0</v>
      </c>
      <c r="CI310">
        <f t="shared" ref="CI310" si="3572">+IF(AO310&gt;1,1,0)</f>
        <v>0</v>
      </c>
      <c r="CJ310">
        <f t="shared" ref="CJ310" si="3573">+IF(AP310&gt;1,1,0)</f>
        <v>0</v>
      </c>
      <c r="CK310">
        <f t="shared" si="3527"/>
        <v>50</v>
      </c>
      <c r="CL310">
        <f t="shared" si="3527"/>
        <v>0</v>
      </c>
      <c r="CM310">
        <f t="shared" si="3527"/>
        <v>0</v>
      </c>
      <c r="CN310">
        <f t="shared" si="3527"/>
        <v>0</v>
      </c>
      <c r="CO310">
        <f t="shared" si="3527"/>
        <v>0</v>
      </c>
      <c r="CP310">
        <f t="shared" si="3527"/>
        <v>0</v>
      </c>
      <c r="CQ310">
        <f t="shared" si="3527"/>
        <v>0</v>
      </c>
      <c r="CR310">
        <f t="shared" si="3527"/>
        <v>50</v>
      </c>
    </row>
    <row r="311" spans="1:96" ht="15" customHeight="1" x14ac:dyDescent="0.35">
      <c r="A311" s="21" t="s">
        <v>99</v>
      </c>
      <c r="B311" s="21">
        <v>229650</v>
      </c>
      <c r="C311" s="21">
        <v>229700</v>
      </c>
      <c r="D311" s="21">
        <f t="shared" si="2971"/>
        <v>50</v>
      </c>
      <c r="E311" s="21"/>
      <c r="F311" s="21"/>
      <c r="G311" s="23">
        <v>2400</v>
      </c>
      <c r="H311" s="81"/>
      <c r="I311" s="81"/>
      <c r="J311" s="81"/>
      <c r="K311" s="81"/>
      <c r="L311" s="81"/>
      <c r="M311" s="81"/>
      <c r="N311" s="81"/>
      <c r="O311" s="81"/>
      <c r="P311" s="23">
        <v>5</v>
      </c>
      <c r="Q311" s="79"/>
      <c r="R311" s="79"/>
      <c r="S311" s="79"/>
      <c r="T311" s="79"/>
      <c r="U311" s="79"/>
      <c r="V311" s="79"/>
      <c r="W311" s="79"/>
      <c r="X311" s="79"/>
      <c r="Y311" s="23">
        <v>5</v>
      </c>
      <c r="Z311" s="25">
        <v>3.6433142857142851E-2</v>
      </c>
      <c r="AA311" s="25">
        <v>6.5011428571428564E-3</v>
      </c>
      <c r="AB311" s="25">
        <v>2.1737142857142853E-3</v>
      </c>
      <c r="AC311" s="25">
        <v>7.4325714285714264E-3</v>
      </c>
      <c r="AD311" s="25">
        <v>3.5291428571428574E-3</v>
      </c>
      <c r="AE311" s="25">
        <v>1.817142857142857E-4</v>
      </c>
      <c r="AF311" s="25">
        <v>3.1999999999999997E-4</v>
      </c>
      <c r="AG311" s="25">
        <v>1.3947999999999999E-2</v>
      </c>
      <c r="AH311" s="23">
        <v>1</v>
      </c>
      <c r="AI311" s="77"/>
      <c r="AJ311" s="77"/>
      <c r="AK311" s="77"/>
      <c r="AL311" s="77"/>
      <c r="AM311" s="77"/>
      <c r="AN311" s="77"/>
      <c r="AO311" s="77"/>
      <c r="AP311" s="77"/>
      <c r="BE311">
        <f t="shared" ref="BE311:BT311" si="3574">+BE310</f>
        <v>1</v>
      </c>
      <c r="BF311">
        <f t="shared" si="3574"/>
        <v>0</v>
      </c>
      <c r="BG311">
        <f t="shared" si="3574"/>
        <v>0</v>
      </c>
      <c r="BH311">
        <f t="shared" si="3574"/>
        <v>0</v>
      </c>
      <c r="BI311">
        <f t="shared" si="3574"/>
        <v>0</v>
      </c>
      <c r="BJ311">
        <f t="shared" si="3574"/>
        <v>0</v>
      </c>
      <c r="BK311">
        <f t="shared" si="3574"/>
        <v>0</v>
      </c>
      <c r="BL311">
        <f t="shared" si="3574"/>
        <v>0</v>
      </c>
      <c r="BM311">
        <f t="shared" si="3574"/>
        <v>0</v>
      </c>
      <c r="BN311">
        <f t="shared" si="3574"/>
        <v>0</v>
      </c>
      <c r="BO311">
        <f t="shared" si="3574"/>
        <v>0</v>
      </c>
      <c r="BP311">
        <f t="shared" si="3574"/>
        <v>0</v>
      </c>
      <c r="BQ311">
        <f t="shared" si="3574"/>
        <v>0</v>
      </c>
      <c r="BR311">
        <f t="shared" si="3574"/>
        <v>0</v>
      </c>
      <c r="BS311">
        <f t="shared" si="3574"/>
        <v>0</v>
      </c>
      <c r="BT311">
        <f t="shared" si="3574"/>
        <v>1</v>
      </c>
      <c r="BU311">
        <f t="shared" si="3519"/>
        <v>0</v>
      </c>
      <c r="BV311">
        <f t="shared" si="3519"/>
        <v>0</v>
      </c>
      <c r="BW311">
        <f t="shared" si="3519"/>
        <v>0</v>
      </c>
      <c r="BX311">
        <f t="shared" si="3519"/>
        <v>0</v>
      </c>
      <c r="BY311">
        <f t="shared" si="3519"/>
        <v>0</v>
      </c>
      <c r="BZ311">
        <f t="shared" si="3519"/>
        <v>0</v>
      </c>
      <c r="CA311">
        <f t="shared" si="3519"/>
        <v>0</v>
      </c>
      <c r="CB311">
        <f t="shared" si="3519"/>
        <v>0</v>
      </c>
      <c r="CC311">
        <f t="shared" ref="CC311:CJ311" si="3575">+CC310</f>
        <v>0</v>
      </c>
      <c r="CD311">
        <f t="shared" si="3575"/>
        <v>0</v>
      </c>
      <c r="CE311">
        <f t="shared" si="3575"/>
        <v>0</v>
      </c>
      <c r="CF311">
        <f t="shared" si="3575"/>
        <v>0</v>
      </c>
      <c r="CG311">
        <f t="shared" si="3575"/>
        <v>0</v>
      </c>
      <c r="CH311">
        <f t="shared" si="3575"/>
        <v>0</v>
      </c>
      <c r="CI311">
        <f t="shared" si="3575"/>
        <v>0</v>
      </c>
      <c r="CJ311">
        <f t="shared" si="3575"/>
        <v>0</v>
      </c>
      <c r="CK311">
        <f t="shared" si="3527"/>
        <v>50</v>
      </c>
      <c r="CL311">
        <f t="shared" si="3527"/>
        <v>0</v>
      </c>
      <c r="CM311">
        <f t="shared" si="3527"/>
        <v>0</v>
      </c>
      <c r="CN311">
        <f t="shared" si="3527"/>
        <v>0</v>
      </c>
      <c r="CO311">
        <f t="shared" si="3527"/>
        <v>0</v>
      </c>
      <c r="CP311">
        <f t="shared" si="3527"/>
        <v>0</v>
      </c>
      <c r="CQ311">
        <f t="shared" si="3527"/>
        <v>0</v>
      </c>
      <c r="CR311">
        <f t="shared" si="3527"/>
        <v>50</v>
      </c>
    </row>
    <row r="312" spans="1:96" ht="15" customHeight="1" x14ac:dyDescent="0.35">
      <c r="A312" s="21" t="s">
        <v>99</v>
      </c>
      <c r="B312" s="21">
        <v>229700</v>
      </c>
      <c r="C312" s="21">
        <v>229750</v>
      </c>
      <c r="D312" s="21">
        <f t="shared" si="2971"/>
        <v>50</v>
      </c>
      <c r="E312" s="21"/>
      <c r="F312" s="21"/>
      <c r="G312" s="23">
        <v>2400</v>
      </c>
      <c r="H312" s="80">
        <v>1133.8971366963031</v>
      </c>
      <c r="I312" s="80">
        <v>859.77210880991504</v>
      </c>
      <c r="J312" s="80">
        <v>969.92011096046667</v>
      </c>
      <c r="K312" s="80">
        <v>1446.1926818728605</v>
      </c>
      <c r="L312" s="80">
        <v>1964.0779561788866</v>
      </c>
      <c r="M312" s="80">
        <v>896.32928227942875</v>
      </c>
      <c r="N312" s="80">
        <v>1570.1531011812642</v>
      </c>
      <c r="O312" s="80">
        <v>1554.5988066280006</v>
      </c>
      <c r="P312" s="23">
        <v>5</v>
      </c>
      <c r="Q312" s="78">
        <v>1.9</v>
      </c>
      <c r="R312" s="78">
        <v>4</v>
      </c>
      <c r="S312" s="78">
        <v>4</v>
      </c>
      <c r="T312" s="78">
        <v>4.9000000000000004</v>
      </c>
      <c r="U312" s="78">
        <v>2.5</v>
      </c>
      <c r="V312" s="78">
        <v>3.7</v>
      </c>
      <c r="W312" s="78">
        <v>2.9</v>
      </c>
      <c r="X312" s="78">
        <v>5.2</v>
      </c>
      <c r="Y312" s="23">
        <v>5</v>
      </c>
      <c r="Z312" s="25">
        <v>3.1713142857142849E-2</v>
      </c>
      <c r="AA312" s="25">
        <v>1.0762857142857143E-2</v>
      </c>
      <c r="AB312" s="25">
        <v>2.487428571428571E-3</v>
      </c>
      <c r="AC312" s="25">
        <v>2.4994285714285713E-3</v>
      </c>
      <c r="AD312" s="25">
        <v>1.1363999999999997E-2</v>
      </c>
      <c r="AE312" s="25">
        <v>2.5331428571428566E-3</v>
      </c>
      <c r="AF312" s="25">
        <v>8.6171428571428575E-4</v>
      </c>
      <c r="AG312" s="25">
        <v>7.4457142857142853E-4</v>
      </c>
      <c r="AH312" s="23">
        <v>1</v>
      </c>
      <c r="AI312" s="76">
        <v>6.2857142857142851E-3</v>
      </c>
      <c r="AJ312" s="76">
        <v>5.7142857142857143E-3</v>
      </c>
      <c r="AK312" s="76">
        <v>2.7428571428571427E-2</v>
      </c>
      <c r="AL312" s="76">
        <v>0</v>
      </c>
      <c r="AM312" s="76">
        <v>0</v>
      </c>
      <c r="AN312" s="76">
        <v>0</v>
      </c>
      <c r="AO312" s="76">
        <v>0.01</v>
      </c>
      <c r="AP312" s="76">
        <v>8.5714285714285719E-3</v>
      </c>
      <c r="BE312">
        <f>+IF(H312&gt;2400,1,0)</f>
        <v>0</v>
      </c>
      <c r="BF312">
        <f t="shared" ref="BF312" si="3576">+IF(I312&gt;2400,1,0)</f>
        <v>0</v>
      </c>
      <c r="BG312">
        <f t="shared" ref="BG312" si="3577">+IF(J312&gt;2400,1,0)</f>
        <v>0</v>
      </c>
      <c r="BH312">
        <f t="shared" ref="BH312" si="3578">+IF(K312&gt;2400,1,0)</f>
        <v>0</v>
      </c>
      <c r="BI312">
        <f t="shared" ref="BI312" si="3579">+IF(L312&gt;2400,1,0)</f>
        <v>0</v>
      </c>
      <c r="BJ312">
        <f t="shared" ref="BJ312" si="3580">+IF(M312&gt;2400,1,0)</f>
        <v>0</v>
      </c>
      <c r="BK312">
        <f t="shared" ref="BK312" si="3581">+IF(N312&gt;2400,1,0)</f>
        <v>0</v>
      </c>
      <c r="BL312">
        <f t="shared" ref="BL312" si="3582">+IF(O312&gt;2400,1,0)</f>
        <v>0</v>
      </c>
      <c r="BM312">
        <f>+IF(Q312&gt;5,1,0)</f>
        <v>0</v>
      </c>
      <c r="BN312">
        <f t="shared" ref="BN312" si="3583">+IF(R312&gt;5,1,0)</f>
        <v>0</v>
      </c>
      <c r="BO312">
        <f t="shared" ref="BO312" si="3584">+IF(S312&gt;5,1,0)</f>
        <v>0</v>
      </c>
      <c r="BP312">
        <f t="shared" ref="BP312" si="3585">+IF(T312&gt;5,1,0)</f>
        <v>0</v>
      </c>
      <c r="BQ312">
        <f t="shared" ref="BQ312" si="3586">+IF(U312&gt;5,1,0)</f>
        <v>0</v>
      </c>
      <c r="BR312">
        <f t="shared" ref="BR312" si="3587">+IF(V312&gt;5,1,0)</f>
        <v>0</v>
      </c>
      <c r="BS312">
        <f t="shared" ref="BS312" si="3588">+IF(W312&gt;5,1,0)</f>
        <v>0</v>
      </c>
      <c r="BT312">
        <f t="shared" ref="BT312" si="3589">+IF(X312&gt;5,1,0)</f>
        <v>1</v>
      </c>
      <c r="BU312">
        <f t="shared" si="3519"/>
        <v>0</v>
      </c>
      <c r="BV312">
        <f t="shared" si="3519"/>
        <v>0</v>
      </c>
      <c r="BW312">
        <f t="shared" si="3519"/>
        <v>0</v>
      </c>
      <c r="BX312">
        <f t="shared" si="3519"/>
        <v>0</v>
      </c>
      <c r="BY312">
        <f t="shared" si="3519"/>
        <v>0</v>
      </c>
      <c r="BZ312">
        <f t="shared" si="3519"/>
        <v>0</v>
      </c>
      <c r="CA312">
        <f t="shared" si="3519"/>
        <v>0</v>
      </c>
      <c r="CB312">
        <f t="shared" si="3519"/>
        <v>0</v>
      </c>
      <c r="CC312">
        <f>+IF(AI312&gt;1,1,0)</f>
        <v>0</v>
      </c>
      <c r="CD312">
        <f t="shared" ref="CD312" si="3590">+IF(AJ312&gt;1,1,0)</f>
        <v>0</v>
      </c>
      <c r="CE312">
        <f t="shared" ref="CE312" si="3591">+IF(AK312&gt;1,1,0)</f>
        <v>0</v>
      </c>
      <c r="CF312">
        <f t="shared" ref="CF312" si="3592">+IF(AL312&gt;1,1,0)</f>
        <v>0</v>
      </c>
      <c r="CG312">
        <f t="shared" ref="CG312" si="3593">+IF(AM312&gt;1,1,0)</f>
        <v>0</v>
      </c>
      <c r="CH312">
        <f t="shared" ref="CH312" si="3594">+IF(AN312&gt;1,1,0)</f>
        <v>0</v>
      </c>
      <c r="CI312">
        <f t="shared" ref="CI312" si="3595">+IF(AO312&gt;1,1,0)</f>
        <v>0</v>
      </c>
      <c r="CJ312">
        <f t="shared" ref="CJ312" si="3596">+IF(AP312&gt;1,1,0)</f>
        <v>0</v>
      </c>
      <c r="CK312">
        <f t="shared" si="3527"/>
        <v>0</v>
      </c>
      <c r="CL312">
        <f t="shared" si="3527"/>
        <v>0</v>
      </c>
      <c r="CM312">
        <f t="shared" si="3527"/>
        <v>0</v>
      </c>
      <c r="CN312">
        <f t="shared" si="3527"/>
        <v>0</v>
      </c>
      <c r="CO312">
        <f t="shared" si="3527"/>
        <v>0</v>
      </c>
      <c r="CP312">
        <f t="shared" si="3527"/>
        <v>0</v>
      </c>
      <c r="CQ312">
        <f t="shared" si="3527"/>
        <v>0</v>
      </c>
      <c r="CR312">
        <f t="shared" si="3527"/>
        <v>50</v>
      </c>
    </row>
    <row r="313" spans="1:96" ht="15" customHeight="1" x14ac:dyDescent="0.35">
      <c r="A313" s="21" t="s">
        <v>99</v>
      </c>
      <c r="B313" s="21">
        <v>229750</v>
      </c>
      <c r="C313" s="21">
        <v>229800</v>
      </c>
      <c r="D313" s="21">
        <f t="shared" si="2971"/>
        <v>50</v>
      </c>
      <c r="E313" s="21"/>
      <c r="F313" s="21"/>
      <c r="G313" s="23">
        <v>2400</v>
      </c>
      <c r="H313" s="81"/>
      <c r="I313" s="81"/>
      <c r="J313" s="81"/>
      <c r="K313" s="81"/>
      <c r="L313" s="81"/>
      <c r="M313" s="81"/>
      <c r="N313" s="81"/>
      <c r="O313" s="81"/>
      <c r="P313" s="23">
        <v>5</v>
      </c>
      <c r="Q313" s="79"/>
      <c r="R313" s="79"/>
      <c r="S313" s="79"/>
      <c r="T313" s="79"/>
      <c r="U313" s="79"/>
      <c r="V313" s="79"/>
      <c r="W313" s="79"/>
      <c r="X313" s="79"/>
      <c r="Y313" s="23">
        <v>5</v>
      </c>
      <c r="Z313" s="25">
        <v>1.2901142857142856E-2</v>
      </c>
      <c r="AA313" s="25">
        <v>3.264E-3</v>
      </c>
      <c r="AB313" s="25">
        <v>6.9714285714285722E-4</v>
      </c>
      <c r="AC313" s="25">
        <v>4.1199999999999993E-4</v>
      </c>
      <c r="AD313" s="25">
        <v>2.7697142857142855E-3</v>
      </c>
      <c r="AE313" s="25">
        <v>3.5120000000000004E-3</v>
      </c>
      <c r="AF313" s="25">
        <v>9.3142857142857144E-4</v>
      </c>
      <c r="AG313" s="25">
        <v>2.9405714285714287E-3</v>
      </c>
      <c r="AH313" s="23">
        <v>1</v>
      </c>
      <c r="AI313" s="77"/>
      <c r="AJ313" s="77"/>
      <c r="AK313" s="77"/>
      <c r="AL313" s="77"/>
      <c r="AM313" s="77"/>
      <c r="AN313" s="77"/>
      <c r="AO313" s="77"/>
      <c r="AP313" s="77"/>
      <c r="BE313">
        <f t="shared" ref="BE313:BT313" si="3597">+BE312</f>
        <v>0</v>
      </c>
      <c r="BF313">
        <f t="shared" si="3597"/>
        <v>0</v>
      </c>
      <c r="BG313">
        <f t="shared" si="3597"/>
        <v>0</v>
      </c>
      <c r="BH313">
        <f t="shared" si="3597"/>
        <v>0</v>
      </c>
      <c r="BI313">
        <f t="shared" si="3597"/>
        <v>0</v>
      </c>
      <c r="BJ313">
        <f t="shared" si="3597"/>
        <v>0</v>
      </c>
      <c r="BK313">
        <f t="shared" si="3597"/>
        <v>0</v>
      </c>
      <c r="BL313">
        <f t="shared" si="3597"/>
        <v>0</v>
      </c>
      <c r="BM313">
        <f t="shared" si="3597"/>
        <v>0</v>
      </c>
      <c r="BN313">
        <f t="shared" si="3597"/>
        <v>0</v>
      </c>
      <c r="BO313">
        <f t="shared" si="3597"/>
        <v>0</v>
      </c>
      <c r="BP313">
        <f t="shared" si="3597"/>
        <v>0</v>
      </c>
      <c r="BQ313">
        <f t="shared" si="3597"/>
        <v>0</v>
      </c>
      <c r="BR313">
        <f t="shared" si="3597"/>
        <v>0</v>
      </c>
      <c r="BS313">
        <f t="shared" si="3597"/>
        <v>0</v>
      </c>
      <c r="BT313">
        <f t="shared" si="3597"/>
        <v>1</v>
      </c>
      <c r="BU313">
        <f t="shared" si="3519"/>
        <v>0</v>
      </c>
      <c r="BV313">
        <f t="shared" si="3519"/>
        <v>0</v>
      </c>
      <c r="BW313">
        <f t="shared" si="3519"/>
        <v>0</v>
      </c>
      <c r="BX313">
        <f t="shared" si="3519"/>
        <v>0</v>
      </c>
      <c r="BY313">
        <f t="shared" si="3519"/>
        <v>0</v>
      </c>
      <c r="BZ313">
        <f t="shared" si="3519"/>
        <v>0</v>
      </c>
      <c r="CA313">
        <f t="shared" si="3519"/>
        <v>0</v>
      </c>
      <c r="CB313">
        <f t="shared" si="3519"/>
        <v>0</v>
      </c>
      <c r="CC313">
        <f t="shared" ref="CC313:CJ313" si="3598">+CC312</f>
        <v>0</v>
      </c>
      <c r="CD313">
        <f t="shared" si="3598"/>
        <v>0</v>
      </c>
      <c r="CE313">
        <f t="shared" si="3598"/>
        <v>0</v>
      </c>
      <c r="CF313">
        <f t="shared" si="3598"/>
        <v>0</v>
      </c>
      <c r="CG313">
        <f t="shared" si="3598"/>
        <v>0</v>
      </c>
      <c r="CH313">
        <f t="shared" si="3598"/>
        <v>0</v>
      </c>
      <c r="CI313">
        <f t="shared" si="3598"/>
        <v>0</v>
      </c>
      <c r="CJ313">
        <f t="shared" si="3598"/>
        <v>0</v>
      </c>
      <c r="CK313">
        <f t="shared" si="3527"/>
        <v>0</v>
      </c>
      <c r="CL313">
        <f t="shared" si="3527"/>
        <v>0</v>
      </c>
      <c r="CM313">
        <f t="shared" si="3527"/>
        <v>0</v>
      </c>
      <c r="CN313">
        <f t="shared" si="3527"/>
        <v>0</v>
      </c>
      <c r="CO313">
        <f t="shared" si="3527"/>
        <v>0</v>
      </c>
      <c r="CP313">
        <f t="shared" si="3527"/>
        <v>0</v>
      </c>
      <c r="CQ313">
        <f t="shared" si="3527"/>
        <v>0</v>
      </c>
      <c r="CR313">
        <f t="shared" si="3527"/>
        <v>50</v>
      </c>
    </row>
    <row r="314" spans="1:96" ht="15" customHeight="1" x14ac:dyDescent="0.35">
      <c r="A314" s="21" t="s">
        <v>99</v>
      </c>
      <c r="B314" s="21">
        <v>229800</v>
      </c>
      <c r="C314" s="21">
        <v>229850</v>
      </c>
      <c r="D314" s="21">
        <f t="shared" si="2971"/>
        <v>50</v>
      </c>
      <c r="E314" s="21"/>
      <c r="F314" s="21"/>
      <c r="G314" s="23">
        <v>2400</v>
      </c>
      <c r="H314" s="80">
        <v>1346.302718559778</v>
      </c>
      <c r="I314" s="80">
        <v>1171.5361861453032</v>
      </c>
      <c r="J314" s="80">
        <v>1315.7238147547057</v>
      </c>
      <c r="K314" s="80">
        <v>1546.8278973790657</v>
      </c>
      <c r="L314" s="80">
        <v>1141.4143845528677</v>
      </c>
      <c r="M314" s="80">
        <v>845.1953597356478</v>
      </c>
      <c r="N314" s="80">
        <v>947.77781896301792</v>
      </c>
      <c r="O314" s="80">
        <v>1171.5361861453032</v>
      </c>
      <c r="P314" s="23">
        <v>5</v>
      </c>
      <c r="Q314" s="78">
        <v>1.8</v>
      </c>
      <c r="R314" s="78">
        <v>3.8</v>
      </c>
      <c r="S314" s="78">
        <v>3.6</v>
      </c>
      <c r="T314" s="78">
        <v>4.2</v>
      </c>
      <c r="U314" s="78">
        <v>3</v>
      </c>
      <c r="V314" s="78">
        <v>4.3</v>
      </c>
      <c r="W314" s="78">
        <v>3.2</v>
      </c>
      <c r="X314" s="78">
        <v>5.5</v>
      </c>
      <c r="Y314" s="23">
        <v>5</v>
      </c>
      <c r="Z314" s="25">
        <v>5.1199999999999998E-4</v>
      </c>
      <c r="AA314" s="25">
        <v>2.8571428571428574E-4</v>
      </c>
      <c r="AB314" s="25">
        <v>0</v>
      </c>
      <c r="AC314" s="25">
        <v>2.2565714285714281E-3</v>
      </c>
      <c r="AD314" s="25">
        <v>2.0329714285714284E-2</v>
      </c>
      <c r="AE314" s="25">
        <v>1.7314285714285713E-3</v>
      </c>
      <c r="AF314" s="25">
        <v>3.5725714285714284E-3</v>
      </c>
      <c r="AG314" s="25">
        <v>8.1714285714285708E-3</v>
      </c>
      <c r="AH314" s="23">
        <v>1</v>
      </c>
      <c r="AI314" s="76">
        <v>6.0000000000000001E-3</v>
      </c>
      <c r="AJ314" s="76">
        <v>0</v>
      </c>
      <c r="AK314" s="76">
        <v>0</v>
      </c>
      <c r="AL314" s="76">
        <v>0</v>
      </c>
      <c r="AM314" s="76">
        <v>0</v>
      </c>
      <c r="AN314" s="76">
        <v>1.3142857142857144E-2</v>
      </c>
      <c r="AO314" s="76">
        <v>4.8571428571428576E-3</v>
      </c>
      <c r="AP314" s="76">
        <v>0</v>
      </c>
      <c r="BE314">
        <f>+IF(H314&gt;2400,1,0)</f>
        <v>0</v>
      </c>
      <c r="BF314">
        <f t="shared" ref="BF314" si="3599">+IF(I314&gt;2400,1,0)</f>
        <v>0</v>
      </c>
      <c r="BG314">
        <f t="shared" ref="BG314" si="3600">+IF(J314&gt;2400,1,0)</f>
        <v>0</v>
      </c>
      <c r="BH314">
        <f t="shared" ref="BH314" si="3601">+IF(K314&gt;2400,1,0)</f>
        <v>0</v>
      </c>
      <c r="BI314">
        <f t="shared" ref="BI314" si="3602">+IF(L314&gt;2400,1,0)</f>
        <v>0</v>
      </c>
      <c r="BJ314">
        <f t="shared" ref="BJ314" si="3603">+IF(M314&gt;2400,1,0)</f>
        <v>0</v>
      </c>
      <c r="BK314">
        <f t="shared" ref="BK314" si="3604">+IF(N314&gt;2400,1,0)</f>
        <v>0</v>
      </c>
      <c r="BL314">
        <f t="shared" ref="BL314" si="3605">+IF(O314&gt;2400,1,0)</f>
        <v>0</v>
      </c>
      <c r="BM314">
        <f>+IF(Q314&gt;5,1,0)</f>
        <v>0</v>
      </c>
      <c r="BN314">
        <f t="shared" ref="BN314" si="3606">+IF(R314&gt;5,1,0)</f>
        <v>0</v>
      </c>
      <c r="BO314">
        <f t="shared" ref="BO314" si="3607">+IF(S314&gt;5,1,0)</f>
        <v>0</v>
      </c>
      <c r="BP314">
        <f t="shared" ref="BP314" si="3608">+IF(T314&gt;5,1,0)</f>
        <v>0</v>
      </c>
      <c r="BQ314">
        <f t="shared" ref="BQ314" si="3609">+IF(U314&gt;5,1,0)</f>
        <v>0</v>
      </c>
      <c r="BR314">
        <f t="shared" ref="BR314" si="3610">+IF(V314&gt;5,1,0)</f>
        <v>0</v>
      </c>
      <c r="BS314">
        <f t="shared" ref="BS314" si="3611">+IF(W314&gt;5,1,0)</f>
        <v>0</v>
      </c>
      <c r="BT314">
        <f t="shared" ref="BT314" si="3612">+IF(X314&gt;5,1,0)</f>
        <v>1</v>
      </c>
      <c r="BU314">
        <f t="shared" si="3519"/>
        <v>0</v>
      </c>
      <c r="BV314">
        <f t="shared" si="3519"/>
        <v>0</v>
      </c>
      <c r="BW314">
        <f t="shared" si="3519"/>
        <v>0</v>
      </c>
      <c r="BX314">
        <f t="shared" si="3519"/>
        <v>0</v>
      </c>
      <c r="BY314">
        <f t="shared" si="3519"/>
        <v>0</v>
      </c>
      <c r="BZ314">
        <f t="shared" si="3519"/>
        <v>0</v>
      </c>
      <c r="CA314">
        <f t="shared" si="3519"/>
        <v>0</v>
      </c>
      <c r="CB314">
        <f t="shared" si="3519"/>
        <v>0</v>
      </c>
      <c r="CC314">
        <f>+IF(AI314&gt;1,1,0)</f>
        <v>0</v>
      </c>
      <c r="CD314">
        <f t="shared" ref="CD314" si="3613">+IF(AJ314&gt;1,1,0)</f>
        <v>0</v>
      </c>
      <c r="CE314">
        <f t="shared" ref="CE314" si="3614">+IF(AK314&gt;1,1,0)</f>
        <v>0</v>
      </c>
      <c r="CF314">
        <f t="shared" ref="CF314" si="3615">+IF(AL314&gt;1,1,0)</f>
        <v>0</v>
      </c>
      <c r="CG314">
        <f t="shared" ref="CG314" si="3616">+IF(AM314&gt;1,1,0)</f>
        <v>0</v>
      </c>
      <c r="CH314">
        <f t="shared" ref="CH314" si="3617">+IF(AN314&gt;1,1,0)</f>
        <v>0</v>
      </c>
      <c r="CI314">
        <f t="shared" ref="CI314" si="3618">+IF(AO314&gt;1,1,0)</f>
        <v>0</v>
      </c>
      <c r="CJ314">
        <f t="shared" ref="CJ314" si="3619">+IF(AP314&gt;1,1,0)</f>
        <v>0</v>
      </c>
      <c r="CK314">
        <f t="shared" si="3527"/>
        <v>0</v>
      </c>
      <c r="CL314">
        <f t="shared" si="3527"/>
        <v>0</v>
      </c>
      <c r="CM314">
        <f t="shared" si="3527"/>
        <v>0</v>
      </c>
      <c r="CN314">
        <f t="shared" si="3527"/>
        <v>0</v>
      </c>
      <c r="CO314">
        <f t="shared" si="3527"/>
        <v>0</v>
      </c>
      <c r="CP314">
        <f t="shared" si="3527"/>
        <v>0</v>
      </c>
      <c r="CQ314">
        <f t="shared" si="3527"/>
        <v>0</v>
      </c>
      <c r="CR314">
        <f t="shared" si="3527"/>
        <v>50</v>
      </c>
    </row>
    <row r="315" spans="1:96" ht="15" customHeight="1" x14ac:dyDescent="0.35">
      <c r="A315" s="21" t="s">
        <v>99</v>
      </c>
      <c r="B315" s="21">
        <v>229850</v>
      </c>
      <c r="C315" s="21">
        <v>229900</v>
      </c>
      <c r="D315" s="21">
        <f t="shared" si="2971"/>
        <v>50</v>
      </c>
      <c r="E315" s="21" t="s">
        <v>66</v>
      </c>
      <c r="F315" s="21"/>
      <c r="G315" s="23">
        <v>2400</v>
      </c>
      <c r="H315" s="81"/>
      <c r="I315" s="81"/>
      <c r="J315" s="81"/>
      <c r="K315" s="81"/>
      <c r="L315" s="81"/>
      <c r="M315" s="81"/>
      <c r="N315" s="81"/>
      <c r="O315" s="81"/>
      <c r="P315" s="23">
        <v>5</v>
      </c>
      <c r="Q315" s="79"/>
      <c r="R315" s="79"/>
      <c r="S315" s="79"/>
      <c r="T315" s="79"/>
      <c r="U315" s="79"/>
      <c r="V315" s="79"/>
      <c r="W315" s="79"/>
      <c r="X315" s="79"/>
      <c r="Y315" s="23">
        <v>5</v>
      </c>
      <c r="Z315" s="25">
        <v>1.719942857142857E-2</v>
      </c>
      <c r="AA315" s="25">
        <v>3.8782857142857143E-3</v>
      </c>
      <c r="AB315" s="25">
        <v>1.5131428571428572E-3</v>
      </c>
      <c r="AC315" s="25">
        <v>5.1142857142857142E-4</v>
      </c>
      <c r="AD315" s="25">
        <v>1.1623428571428569E-2</v>
      </c>
      <c r="AE315" s="25">
        <v>3.1439999999999997E-3</v>
      </c>
      <c r="AF315" s="25">
        <v>9.034285714285713E-4</v>
      </c>
      <c r="AG315" s="25">
        <v>4.5022857142857147E-3</v>
      </c>
      <c r="AH315" s="23">
        <v>1</v>
      </c>
      <c r="AI315" s="77"/>
      <c r="AJ315" s="77"/>
      <c r="AK315" s="77"/>
      <c r="AL315" s="77"/>
      <c r="AM315" s="77"/>
      <c r="AN315" s="77"/>
      <c r="AO315" s="77"/>
      <c r="AP315" s="77"/>
      <c r="BE315">
        <f t="shared" ref="BE315:BT315" si="3620">+BE314</f>
        <v>0</v>
      </c>
      <c r="BF315">
        <f t="shared" si="3620"/>
        <v>0</v>
      </c>
      <c r="BG315">
        <f t="shared" si="3620"/>
        <v>0</v>
      </c>
      <c r="BH315">
        <f t="shared" si="3620"/>
        <v>0</v>
      </c>
      <c r="BI315">
        <f t="shared" si="3620"/>
        <v>0</v>
      </c>
      <c r="BJ315">
        <f t="shared" si="3620"/>
        <v>0</v>
      </c>
      <c r="BK315">
        <f t="shared" si="3620"/>
        <v>0</v>
      </c>
      <c r="BL315">
        <f t="shared" si="3620"/>
        <v>0</v>
      </c>
      <c r="BM315">
        <f t="shared" si="3620"/>
        <v>0</v>
      </c>
      <c r="BN315">
        <f t="shared" si="3620"/>
        <v>0</v>
      </c>
      <c r="BO315">
        <f t="shared" si="3620"/>
        <v>0</v>
      </c>
      <c r="BP315">
        <f t="shared" si="3620"/>
        <v>0</v>
      </c>
      <c r="BQ315">
        <f t="shared" si="3620"/>
        <v>0</v>
      </c>
      <c r="BR315">
        <f t="shared" si="3620"/>
        <v>0</v>
      </c>
      <c r="BS315">
        <f t="shared" si="3620"/>
        <v>0</v>
      </c>
      <c r="BT315">
        <f t="shared" si="3620"/>
        <v>1</v>
      </c>
      <c r="BU315">
        <f t="shared" si="3519"/>
        <v>0</v>
      </c>
      <c r="BV315">
        <f t="shared" si="3519"/>
        <v>0</v>
      </c>
      <c r="BW315">
        <f t="shared" si="3519"/>
        <v>0</v>
      </c>
      <c r="BX315">
        <f t="shared" si="3519"/>
        <v>0</v>
      </c>
      <c r="BY315">
        <f t="shared" si="3519"/>
        <v>0</v>
      </c>
      <c r="BZ315">
        <f t="shared" si="3519"/>
        <v>0</v>
      </c>
      <c r="CA315">
        <f t="shared" si="3519"/>
        <v>0</v>
      </c>
      <c r="CB315">
        <f t="shared" si="3519"/>
        <v>0</v>
      </c>
      <c r="CC315">
        <f t="shared" ref="CC315:CJ315" si="3621">+CC314</f>
        <v>0</v>
      </c>
      <c r="CD315">
        <f t="shared" si="3621"/>
        <v>0</v>
      </c>
      <c r="CE315">
        <f t="shared" si="3621"/>
        <v>0</v>
      </c>
      <c r="CF315">
        <f t="shared" si="3621"/>
        <v>0</v>
      </c>
      <c r="CG315">
        <f t="shared" si="3621"/>
        <v>0</v>
      </c>
      <c r="CH315">
        <f t="shared" si="3621"/>
        <v>0</v>
      </c>
      <c r="CI315">
        <f t="shared" si="3621"/>
        <v>0</v>
      </c>
      <c r="CJ315">
        <f t="shared" si="3621"/>
        <v>0</v>
      </c>
      <c r="CK315">
        <f t="shared" si="3527"/>
        <v>0</v>
      </c>
      <c r="CL315">
        <f t="shared" si="3527"/>
        <v>0</v>
      </c>
      <c r="CM315">
        <f t="shared" si="3527"/>
        <v>0</v>
      </c>
      <c r="CN315">
        <f t="shared" si="3527"/>
        <v>0</v>
      </c>
      <c r="CO315">
        <f t="shared" si="3527"/>
        <v>0</v>
      </c>
      <c r="CP315">
        <f t="shared" si="3527"/>
        <v>0</v>
      </c>
      <c r="CQ315">
        <f t="shared" si="3527"/>
        <v>0</v>
      </c>
      <c r="CR315">
        <f t="shared" si="3527"/>
        <v>50</v>
      </c>
    </row>
    <row r="316" spans="1:96" ht="15" customHeight="1" x14ac:dyDescent="0.35">
      <c r="A316" s="21" t="s">
        <v>99</v>
      </c>
      <c r="B316" s="21">
        <v>229900</v>
      </c>
      <c r="C316" s="21">
        <v>229950</v>
      </c>
      <c r="D316" s="21">
        <f t="shared" si="2971"/>
        <v>50</v>
      </c>
      <c r="E316" s="21"/>
      <c r="F316" s="21"/>
      <c r="G316" s="23">
        <v>2400</v>
      </c>
      <c r="H316" s="80">
        <v>999.52746101122636</v>
      </c>
      <c r="I316" s="80">
        <v>1006.9441147709224</v>
      </c>
      <c r="J316" s="80">
        <v>1103.8817845012861</v>
      </c>
      <c r="K316" s="80">
        <v>1141.4143845528677</v>
      </c>
      <c r="L316" s="80">
        <v>1300.4627614991207</v>
      </c>
      <c r="M316" s="80">
        <v>918.34094770960019</v>
      </c>
      <c r="N316" s="80">
        <v>889.00484292015869</v>
      </c>
      <c r="O316" s="80">
        <v>1277.6071706110085</v>
      </c>
      <c r="P316" s="23">
        <v>5</v>
      </c>
      <c r="Q316" s="78">
        <v>1.6</v>
      </c>
      <c r="R316" s="78">
        <v>3.8</v>
      </c>
      <c r="S316" s="78">
        <v>4.0999999999999996</v>
      </c>
      <c r="T316" s="78">
        <v>4.8</v>
      </c>
      <c r="U316" s="78">
        <v>3.1</v>
      </c>
      <c r="V316" s="78">
        <v>4.5999999999999996</v>
      </c>
      <c r="W316" s="78">
        <v>3</v>
      </c>
      <c r="X316" s="78">
        <v>5.8</v>
      </c>
      <c r="Y316" s="23">
        <v>5</v>
      </c>
      <c r="Z316" s="25">
        <v>4.0068571428571419E-3</v>
      </c>
      <c r="AA316" s="25">
        <v>2.2051428571428578E-3</v>
      </c>
      <c r="AB316" s="25">
        <v>1.3520000000000001E-3</v>
      </c>
      <c r="AC316" s="25">
        <v>6.429714285714286E-3</v>
      </c>
      <c r="AD316" s="25">
        <v>2.676E-3</v>
      </c>
      <c r="AE316" s="25">
        <v>0</v>
      </c>
      <c r="AF316" s="25">
        <v>0</v>
      </c>
      <c r="AG316" s="25">
        <v>0</v>
      </c>
      <c r="AH316" s="23">
        <v>1</v>
      </c>
      <c r="AI316" s="76">
        <v>4.0000000000000001E-3</v>
      </c>
      <c r="AJ316" s="76">
        <v>0</v>
      </c>
      <c r="AK316" s="76">
        <v>0</v>
      </c>
      <c r="AL316" s="76">
        <v>4.2857142857142859E-3</v>
      </c>
      <c r="AM316" s="76">
        <v>0</v>
      </c>
      <c r="AN316" s="76">
        <v>0</v>
      </c>
      <c r="AO316" s="76">
        <v>5.3142857142857144E-2</v>
      </c>
      <c r="AP316" s="76">
        <v>0</v>
      </c>
      <c r="BE316">
        <f>+IF(H316&gt;2400,1,0)</f>
        <v>0</v>
      </c>
      <c r="BF316">
        <f t="shared" ref="BF316" si="3622">+IF(I316&gt;2400,1,0)</f>
        <v>0</v>
      </c>
      <c r="BG316">
        <f t="shared" ref="BG316" si="3623">+IF(J316&gt;2400,1,0)</f>
        <v>0</v>
      </c>
      <c r="BH316">
        <f t="shared" ref="BH316" si="3624">+IF(K316&gt;2400,1,0)</f>
        <v>0</v>
      </c>
      <c r="BI316">
        <f t="shared" ref="BI316" si="3625">+IF(L316&gt;2400,1,0)</f>
        <v>0</v>
      </c>
      <c r="BJ316">
        <f t="shared" ref="BJ316" si="3626">+IF(M316&gt;2400,1,0)</f>
        <v>0</v>
      </c>
      <c r="BK316">
        <f t="shared" ref="BK316" si="3627">+IF(N316&gt;2400,1,0)</f>
        <v>0</v>
      </c>
      <c r="BL316">
        <f t="shared" ref="BL316" si="3628">+IF(O316&gt;2400,1,0)</f>
        <v>0</v>
      </c>
      <c r="BM316">
        <f>+IF(Q316&gt;5,1,0)</f>
        <v>0</v>
      </c>
      <c r="BN316">
        <f t="shared" ref="BN316" si="3629">+IF(R316&gt;5,1,0)</f>
        <v>0</v>
      </c>
      <c r="BO316">
        <f t="shared" ref="BO316" si="3630">+IF(S316&gt;5,1,0)</f>
        <v>0</v>
      </c>
      <c r="BP316">
        <f t="shared" ref="BP316" si="3631">+IF(T316&gt;5,1,0)</f>
        <v>0</v>
      </c>
      <c r="BQ316">
        <f t="shared" ref="BQ316" si="3632">+IF(U316&gt;5,1,0)</f>
        <v>0</v>
      </c>
      <c r="BR316">
        <f t="shared" ref="BR316" si="3633">+IF(V316&gt;5,1,0)</f>
        <v>0</v>
      </c>
      <c r="BS316">
        <f t="shared" ref="BS316" si="3634">+IF(W316&gt;5,1,0)</f>
        <v>0</v>
      </c>
      <c r="BT316">
        <f t="shared" ref="BT316" si="3635">+IF(X316&gt;5,1,0)</f>
        <v>1</v>
      </c>
      <c r="BU316">
        <f t="shared" si="3519"/>
        <v>0</v>
      </c>
      <c r="BV316">
        <f t="shared" si="3519"/>
        <v>0</v>
      </c>
      <c r="BW316">
        <f t="shared" si="3519"/>
        <v>0</v>
      </c>
      <c r="BX316">
        <f t="shared" si="3519"/>
        <v>0</v>
      </c>
      <c r="BY316">
        <f t="shared" si="3519"/>
        <v>0</v>
      </c>
      <c r="BZ316">
        <f t="shared" si="3519"/>
        <v>0</v>
      </c>
      <c r="CA316">
        <f t="shared" si="3519"/>
        <v>0</v>
      </c>
      <c r="CB316">
        <f t="shared" si="3519"/>
        <v>0</v>
      </c>
      <c r="CC316">
        <f>+IF(AI316&gt;1,1,0)</f>
        <v>0</v>
      </c>
      <c r="CD316">
        <f t="shared" ref="CD316" si="3636">+IF(AJ316&gt;1,1,0)</f>
        <v>0</v>
      </c>
      <c r="CE316">
        <f t="shared" ref="CE316" si="3637">+IF(AK316&gt;1,1,0)</f>
        <v>0</v>
      </c>
      <c r="CF316">
        <f t="shared" ref="CF316" si="3638">+IF(AL316&gt;1,1,0)</f>
        <v>0</v>
      </c>
      <c r="CG316">
        <f t="shared" ref="CG316" si="3639">+IF(AM316&gt;1,1,0)</f>
        <v>0</v>
      </c>
      <c r="CH316">
        <f t="shared" ref="CH316" si="3640">+IF(AN316&gt;1,1,0)</f>
        <v>0</v>
      </c>
      <c r="CI316">
        <f t="shared" ref="CI316" si="3641">+IF(AO316&gt;1,1,0)</f>
        <v>0</v>
      </c>
      <c r="CJ316">
        <f t="shared" ref="CJ316" si="3642">+IF(AP316&gt;1,1,0)</f>
        <v>0</v>
      </c>
      <c r="CK316">
        <f t="shared" si="3527"/>
        <v>0</v>
      </c>
      <c r="CL316">
        <f t="shared" si="3527"/>
        <v>0</v>
      </c>
      <c r="CM316">
        <f t="shared" si="3527"/>
        <v>0</v>
      </c>
      <c r="CN316">
        <f t="shared" si="3527"/>
        <v>0</v>
      </c>
      <c r="CO316">
        <f t="shared" si="3527"/>
        <v>0</v>
      </c>
      <c r="CP316">
        <f t="shared" si="3527"/>
        <v>0</v>
      </c>
      <c r="CQ316">
        <f t="shared" si="3527"/>
        <v>0</v>
      </c>
      <c r="CR316">
        <f t="shared" si="3527"/>
        <v>50</v>
      </c>
    </row>
    <row r="317" spans="1:96" ht="15" customHeight="1" x14ac:dyDescent="0.35">
      <c r="A317" s="21" t="s">
        <v>99</v>
      </c>
      <c r="B317" s="21">
        <v>229950</v>
      </c>
      <c r="C317" s="21">
        <v>230000</v>
      </c>
      <c r="D317" s="21">
        <f t="shared" si="2971"/>
        <v>50</v>
      </c>
      <c r="E317" s="21"/>
      <c r="F317" s="21"/>
      <c r="G317" s="23">
        <v>2400</v>
      </c>
      <c r="H317" s="81"/>
      <c r="I317" s="81"/>
      <c r="J317" s="81"/>
      <c r="K317" s="81"/>
      <c r="L317" s="81"/>
      <c r="M317" s="81"/>
      <c r="N317" s="81"/>
      <c r="O317" s="81"/>
      <c r="P317" s="23">
        <v>5</v>
      </c>
      <c r="Q317" s="79"/>
      <c r="R317" s="79"/>
      <c r="S317" s="79"/>
      <c r="T317" s="79"/>
      <c r="U317" s="79"/>
      <c r="V317" s="79"/>
      <c r="W317" s="79"/>
      <c r="X317" s="79"/>
      <c r="Y317" s="23">
        <v>5</v>
      </c>
      <c r="Z317" s="25">
        <v>1.4046285714285713E-2</v>
      </c>
      <c r="AA317" s="25">
        <v>2.8811428571428577E-3</v>
      </c>
      <c r="AB317" s="25">
        <v>5.1640000000000002E-3</v>
      </c>
      <c r="AC317" s="25">
        <v>3.1795428571428572E-2</v>
      </c>
      <c r="AD317" s="25">
        <v>5.2571428571428571E-4</v>
      </c>
      <c r="AE317" s="25">
        <v>1.942857142857143E-4</v>
      </c>
      <c r="AF317" s="25">
        <v>0</v>
      </c>
      <c r="AG317" s="25">
        <v>2.3845714285714282E-3</v>
      </c>
      <c r="AH317" s="23">
        <v>1</v>
      </c>
      <c r="AI317" s="77"/>
      <c r="AJ317" s="77"/>
      <c r="AK317" s="77"/>
      <c r="AL317" s="77"/>
      <c r="AM317" s="77"/>
      <c r="AN317" s="77"/>
      <c r="AO317" s="77"/>
      <c r="AP317" s="77"/>
      <c r="BE317">
        <f t="shared" ref="BE317:BT317" si="3643">+BE316</f>
        <v>0</v>
      </c>
      <c r="BF317">
        <f t="shared" si="3643"/>
        <v>0</v>
      </c>
      <c r="BG317">
        <f t="shared" si="3643"/>
        <v>0</v>
      </c>
      <c r="BH317">
        <f t="shared" si="3643"/>
        <v>0</v>
      </c>
      <c r="BI317">
        <f t="shared" si="3643"/>
        <v>0</v>
      </c>
      <c r="BJ317">
        <f t="shared" si="3643"/>
        <v>0</v>
      </c>
      <c r="BK317">
        <f t="shared" si="3643"/>
        <v>0</v>
      </c>
      <c r="BL317">
        <f t="shared" si="3643"/>
        <v>0</v>
      </c>
      <c r="BM317">
        <f t="shared" si="3643"/>
        <v>0</v>
      </c>
      <c r="BN317">
        <f t="shared" si="3643"/>
        <v>0</v>
      </c>
      <c r="BO317">
        <f t="shared" si="3643"/>
        <v>0</v>
      </c>
      <c r="BP317">
        <f t="shared" si="3643"/>
        <v>0</v>
      </c>
      <c r="BQ317">
        <f t="shared" si="3643"/>
        <v>0</v>
      </c>
      <c r="BR317">
        <f t="shared" si="3643"/>
        <v>0</v>
      </c>
      <c r="BS317">
        <f t="shared" si="3643"/>
        <v>0</v>
      </c>
      <c r="BT317">
        <f t="shared" si="3643"/>
        <v>1</v>
      </c>
      <c r="BU317">
        <f t="shared" si="3519"/>
        <v>0</v>
      </c>
      <c r="BV317">
        <f t="shared" si="3519"/>
        <v>0</v>
      </c>
      <c r="BW317">
        <f t="shared" si="3519"/>
        <v>0</v>
      </c>
      <c r="BX317">
        <f t="shared" si="3519"/>
        <v>0</v>
      </c>
      <c r="BY317">
        <f t="shared" si="3519"/>
        <v>0</v>
      </c>
      <c r="BZ317">
        <f t="shared" si="3519"/>
        <v>0</v>
      </c>
      <c r="CA317">
        <f t="shared" si="3519"/>
        <v>0</v>
      </c>
      <c r="CB317">
        <f t="shared" si="3519"/>
        <v>0</v>
      </c>
      <c r="CC317">
        <f t="shared" ref="CC317:CJ317" si="3644">+CC316</f>
        <v>0</v>
      </c>
      <c r="CD317">
        <f t="shared" si="3644"/>
        <v>0</v>
      </c>
      <c r="CE317">
        <f t="shared" si="3644"/>
        <v>0</v>
      </c>
      <c r="CF317">
        <f t="shared" si="3644"/>
        <v>0</v>
      </c>
      <c r="CG317">
        <f t="shared" si="3644"/>
        <v>0</v>
      </c>
      <c r="CH317">
        <f t="shared" si="3644"/>
        <v>0</v>
      </c>
      <c r="CI317">
        <f t="shared" si="3644"/>
        <v>0</v>
      </c>
      <c r="CJ317">
        <f t="shared" si="3644"/>
        <v>0</v>
      </c>
      <c r="CK317">
        <f t="shared" si="3527"/>
        <v>0</v>
      </c>
      <c r="CL317">
        <f t="shared" si="3527"/>
        <v>0</v>
      </c>
      <c r="CM317">
        <f t="shared" si="3527"/>
        <v>0</v>
      </c>
      <c r="CN317">
        <f t="shared" si="3527"/>
        <v>0</v>
      </c>
      <c r="CO317">
        <f t="shared" si="3527"/>
        <v>0</v>
      </c>
      <c r="CP317">
        <f t="shared" si="3527"/>
        <v>0</v>
      </c>
      <c r="CQ317">
        <f t="shared" si="3527"/>
        <v>0</v>
      </c>
      <c r="CR317">
        <f t="shared" si="3527"/>
        <v>50</v>
      </c>
    </row>
    <row r="318" spans="1:96" ht="15" customHeight="1" x14ac:dyDescent="0.35">
      <c r="A318" s="21" t="s">
        <v>99</v>
      </c>
      <c r="B318" s="21">
        <v>230000</v>
      </c>
      <c r="C318" s="21">
        <v>230050</v>
      </c>
      <c r="D318" s="21">
        <f t="shared" si="2971"/>
        <v>50</v>
      </c>
      <c r="E318" s="21"/>
      <c r="F318" s="21"/>
      <c r="G318" s="23">
        <v>2400</v>
      </c>
      <c r="H318" s="80">
        <v>992.11669898009654</v>
      </c>
      <c r="I318" s="80">
        <v>1156.4647775229939</v>
      </c>
      <c r="J318" s="80">
        <v>1232.0277899355417</v>
      </c>
      <c r="K318" s="80">
        <v>1531.2986370787364</v>
      </c>
      <c r="L318" s="80">
        <v>1438.4818610435104</v>
      </c>
      <c r="M318" s="80">
        <v>845.1953597356478</v>
      </c>
      <c r="N318" s="80">
        <v>1044.1145796771373</v>
      </c>
      <c r="O318" s="80">
        <v>1247.201174685119</v>
      </c>
      <c r="P318" s="23">
        <v>5</v>
      </c>
      <c r="Q318" s="78">
        <v>1.9</v>
      </c>
      <c r="R318" s="78">
        <v>3.7</v>
      </c>
      <c r="S318" s="78">
        <v>4.2</v>
      </c>
      <c r="T318" s="78">
        <v>4.9000000000000004</v>
      </c>
      <c r="U318" s="78">
        <v>3.2</v>
      </c>
      <c r="V318" s="78">
        <v>4.4000000000000004</v>
      </c>
      <c r="W318" s="78">
        <v>2.8</v>
      </c>
      <c r="X318" s="78">
        <v>5.6</v>
      </c>
      <c r="Y318" s="23">
        <v>5</v>
      </c>
      <c r="Z318" s="25">
        <v>1.3159999999999999E-3</v>
      </c>
      <c r="AA318" s="25">
        <v>1.9457142857142856E-3</v>
      </c>
      <c r="AB318" s="25">
        <v>4.6645714285714285E-3</v>
      </c>
      <c r="AC318" s="25">
        <v>0.95265714285714298</v>
      </c>
      <c r="AD318" s="25">
        <v>2.209142857142857E-3</v>
      </c>
      <c r="AE318" s="25">
        <v>0</v>
      </c>
      <c r="AF318" s="25">
        <v>0</v>
      </c>
      <c r="AG318" s="25">
        <v>4.0400000000000002E-3</v>
      </c>
      <c r="AH318" s="23">
        <v>1</v>
      </c>
      <c r="AI318" s="76">
        <v>1.2857142857142857E-2</v>
      </c>
      <c r="AJ318" s="76">
        <v>0</v>
      </c>
      <c r="AK318" s="76">
        <v>0</v>
      </c>
      <c r="AL318" s="76">
        <v>0</v>
      </c>
      <c r="AM318" s="76">
        <v>0</v>
      </c>
      <c r="AN318" s="76">
        <v>0</v>
      </c>
      <c r="AO318" s="76">
        <v>0</v>
      </c>
      <c r="AP318" s="76">
        <v>0</v>
      </c>
      <c r="BE318">
        <f>+IF(H318&gt;2400,1,0)</f>
        <v>0</v>
      </c>
      <c r="BF318">
        <f t="shared" ref="BF318" si="3645">+IF(I318&gt;2400,1,0)</f>
        <v>0</v>
      </c>
      <c r="BG318">
        <f t="shared" ref="BG318" si="3646">+IF(J318&gt;2400,1,0)</f>
        <v>0</v>
      </c>
      <c r="BH318">
        <f t="shared" ref="BH318" si="3647">+IF(K318&gt;2400,1,0)</f>
        <v>0</v>
      </c>
      <c r="BI318">
        <f t="shared" ref="BI318" si="3648">+IF(L318&gt;2400,1,0)</f>
        <v>0</v>
      </c>
      <c r="BJ318">
        <f t="shared" ref="BJ318" si="3649">+IF(M318&gt;2400,1,0)</f>
        <v>0</v>
      </c>
      <c r="BK318">
        <f t="shared" ref="BK318" si="3650">+IF(N318&gt;2400,1,0)</f>
        <v>0</v>
      </c>
      <c r="BL318">
        <f t="shared" ref="BL318" si="3651">+IF(O318&gt;2400,1,0)</f>
        <v>0</v>
      </c>
      <c r="BM318">
        <f>+IF(Q318&gt;5,1,0)</f>
        <v>0</v>
      </c>
      <c r="BN318">
        <f t="shared" ref="BN318" si="3652">+IF(R318&gt;5,1,0)</f>
        <v>0</v>
      </c>
      <c r="BO318">
        <f t="shared" ref="BO318" si="3653">+IF(S318&gt;5,1,0)</f>
        <v>0</v>
      </c>
      <c r="BP318">
        <f t="shared" ref="BP318" si="3654">+IF(T318&gt;5,1,0)</f>
        <v>0</v>
      </c>
      <c r="BQ318">
        <f t="shared" ref="BQ318" si="3655">+IF(U318&gt;5,1,0)</f>
        <v>0</v>
      </c>
      <c r="BR318">
        <f t="shared" ref="BR318" si="3656">+IF(V318&gt;5,1,0)</f>
        <v>0</v>
      </c>
      <c r="BS318">
        <f t="shared" ref="BS318" si="3657">+IF(W318&gt;5,1,0)</f>
        <v>0</v>
      </c>
      <c r="BT318">
        <f t="shared" ref="BT318" si="3658">+IF(X318&gt;5,1,0)</f>
        <v>1</v>
      </c>
      <c r="BU318">
        <f t="shared" si="3519"/>
        <v>0</v>
      </c>
      <c r="BV318">
        <f t="shared" si="3519"/>
        <v>0</v>
      </c>
      <c r="BW318">
        <f t="shared" si="3519"/>
        <v>0</v>
      </c>
      <c r="BX318">
        <f t="shared" si="3519"/>
        <v>0</v>
      </c>
      <c r="BY318">
        <f t="shared" si="3519"/>
        <v>0</v>
      </c>
      <c r="BZ318">
        <f t="shared" si="3519"/>
        <v>0</v>
      </c>
      <c r="CA318">
        <f t="shared" si="3519"/>
        <v>0</v>
      </c>
      <c r="CB318">
        <f t="shared" si="3519"/>
        <v>0</v>
      </c>
      <c r="CC318">
        <f>+IF(AI318&gt;1,1,0)</f>
        <v>0</v>
      </c>
      <c r="CD318">
        <f t="shared" ref="CD318" si="3659">+IF(AJ318&gt;1,1,0)</f>
        <v>0</v>
      </c>
      <c r="CE318">
        <f t="shared" ref="CE318" si="3660">+IF(AK318&gt;1,1,0)</f>
        <v>0</v>
      </c>
      <c r="CF318">
        <f t="shared" ref="CF318" si="3661">+IF(AL318&gt;1,1,0)</f>
        <v>0</v>
      </c>
      <c r="CG318">
        <f t="shared" ref="CG318" si="3662">+IF(AM318&gt;1,1,0)</f>
        <v>0</v>
      </c>
      <c r="CH318">
        <f t="shared" ref="CH318" si="3663">+IF(AN318&gt;1,1,0)</f>
        <v>0</v>
      </c>
      <c r="CI318">
        <f t="shared" ref="CI318" si="3664">+IF(AO318&gt;1,1,0)</f>
        <v>0</v>
      </c>
      <c r="CJ318">
        <f t="shared" ref="CJ318" si="3665">+IF(AP318&gt;1,1,0)</f>
        <v>0</v>
      </c>
      <c r="CK318">
        <f t="shared" si="3527"/>
        <v>0</v>
      </c>
      <c r="CL318">
        <f t="shared" si="3527"/>
        <v>0</v>
      </c>
      <c r="CM318">
        <f t="shared" si="3527"/>
        <v>0</v>
      </c>
      <c r="CN318">
        <f t="shared" si="3527"/>
        <v>0</v>
      </c>
      <c r="CO318">
        <f t="shared" si="3527"/>
        <v>0</v>
      </c>
      <c r="CP318">
        <f t="shared" si="3527"/>
        <v>0</v>
      </c>
      <c r="CQ318">
        <f t="shared" si="3527"/>
        <v>0</v>
      </c>
      <c r="CR318">
        <f t="shared" si="3527"/>
        <v>50</v>
      </c>
    </row>
    <row r="319" spans="1:96" ht="15" customHeight="1" x14ac:dyDescent="0.35">
      <c r="A319" s="21" t="s">
        <v>99</v>
      </c>
      <c r="B319" s="21">
        <v>230050</v>
      </c>
      <c r="C319" s="21">
        <v>230100</v>
      </c>
      <c r="D319" s="21">
        <f t="shared" si="2971"/>
        <v>50</v>
      </c>
      <c r="E319" s="21" t="s">
        <v>100</v>
      </c>
      <c r="F319" s="21"/>
      <c r="G319" s="23">
        <v>2400</v>
      </c>
      <c r="H319" s="81"/>
      <c r="I319" s="81"/>
      <c r="J319" s="81"/>
      <c r="K319" s="81"/>
      <c r="L319" s="81"/>
      <c r="M319" s="81"/>
      <c r="N319" s="81"/>
      <c r="O319" s="81"/>
      <c r="P319" s="23">
        <v>5</v>
      </c>
      <c r="Q319" s="79"/>
      <c r="R319" s="79"/>
      <c r="S319" s="79"/>
      <c r="T319" s="79"/>
      <c r="U319" s="79"/>
      <c r="V319" s="79"/>
      <c r="W319" s="79"/>
      <c r="X319" s="79"/>
      <c r="Y319" s="23">
        <v>5</v>
      </c>
      <c r="Z319" s="25">
        <v>1.5651428571428572E-3</v>
      </c>
      <c r="AA319" s="25">
        <v>1.4285714285714287E-5</v>
      </c>
      <c r="AB319" s="25">
        <v>1.7022857142857143E-3</v>
      </c>
      <c r="AC319" s="25">
        <v>2.3028571428571425E-3</v>
      </c>
      <c r="AD319" s="25">
        <v>7.7257142857142856E-4</v>
      </c>
      <c r="AE319" s="25">
        <v>5.954285714285714E-4</v>
      </c>
      <c r="AF319" s="25">
        <v>0</v>
      </c>
      <c r="AG319" s="25">
        <v>4.3885714285714285E-4</v>
      </c>
      <c r="AH319" s="23">
        <v>1</v>
      </c>
      <c r="AI319" s="77"/>
      <c r="AJ319" s="77"/>
      <c r="AK319" s="77"/>
      <c r="AL319" s="77"/>
      <c r="AM319" s="77"/>
      <c r="AN319" s="77"/>
      <c r="AO319" s="77"/>
      <c r="AP319" s="77"/>
      <c r="BE319">
        <f t="shared" ref="BE319:BT319" si="3666">+BE318</f>
        <v>0</v>
      </c>
      <c r="BF319">
        <f t="shared" si="3666"/>
        <v>0</v>
      </c>
      <c r="BG319">
        <f t="shared" si="3666"/>
        <v>0</v>
      </c>
      <c r="BH319">
        <f t="shared" si="3666"/>
        <v>0</v>
      </c>
      <c r="BI319">
        <f t="shared" si="3666"/>
        <v>0</v>
      </c>
      <c r="BJ319">
        <f t="shared" si="3666"/>
        <v>0</v>
      </c>
      <c r="BK319">
        <f t="shared" si="3666"/>
        <v>0</v>
      </c>
      <c r="BL319">
        <f t="shared" si="3666"/>
        <v>0</v>
      </c>
      <c r="BM319">
        <f t="shared" si="3666"/>
        <v>0</v>
      </c>
      <c r="BN319">
        <f t="shared" si="3666"/>
        <v>0</v>
      </c>
      <c r="BO319">
        <f t="shared" si="3666"/>
        <v>0</v>
      </c>
      <c r="BP319">
        <f t="shared" si="3666"/>
        <v>0</v>
      </c>
      <c r="BQ319">
        <f t="shared" si="3666"/>
        <v>0</v>
      </c>
      <c r="BR319">
        <f t="shared" si="3666"/>
        <v>0</v>
      </c>
      <c r="BS319">
        <f t="shared" si="3666"/>
        <v>0</v>
      </c>
      <c r="BT319">
        <f t="shared" si="3666"/>
        <v>1</v>
      </c>
      <c r="BU319">
        <f t="shared" si="3519"/>
        <v>0</v>
      </c>
      <c r="BV319">
        <f t="shared" si="3519"/>
        <v>0</v>
      </c>
      <c r="BW319">
        <f t="shared" si="3519"/>
        <v>0</v>
      </c>
      <c r="BX319">
        <f t="shared" si="3519"/>
        <v>0</v>
      </c>
      <c r="BY319">
        <f t="shared" si="3519"/>
        <v>0</v>
      </c>
      <c r="BZ319">
        <f t="shared" si="3519"/>
        <v>0</v>
      </c>
      <c r="CA319">
        <f t="shared" si="3519"/>
        <v>0</v>
      </c>
      <c r="CB319">
        <f t="shared" si="3519"/>
        <v>0</v>
      </c>
      <c r="CC319">
        <f t="shared" ref="CC319:CJ319" si="3667">+CC318</f>
        <v>0</v>
      </c>
      <c r="CD319">
        <f t="shared" si="3667"/>
        <v>0</v>
      </c>
      <c r="CE319">
        <f t="shared" si="3667"/>
        <v>0</v>
      </c>
      <c r="CF319">
        <f t="shared" si="3667"/>
        <v>0</v>
      </c>
      <c r="CG319">
        <f t="shared" si="3667"/>
        <v>0</v>
      </c>
      <c r="CH319">
        <f t="shared" si="3667"/>
        <v>0</v>
      </c>
      <c r="CI319">
        <f t="shared" si="3667"/>
        <v>0</v>
      </c>
      <c r="CJ319">
        <f t="shared" si="3667"/>
        <v>0</v>
      </c>
      <c r="CK319">
        <f t="shared" si="3527"/>
        <v>0</v>
      </c>
      <c r="CL319">
        <f t="shared" si="3527"/>
        <v>0</v>
      </c>
      <c r="CM319">
        <f t="shared" si="3527"/>
        <v>0</v>
      </c>
      <c r="CN319">
        <f t="shared" si="3527"/>
        <v>0</v>
      </c>
      <c r="CO319">
        <f t="shared" si="3527"/>
        <v>0</v>
      </c>
      <c r="CP319">
        <f t="shared" si="3527"/>
        <v>0</v>
      </c>
      <c r="CQ319">
        <f t="shared" si="3527"/>
        <v>0</v>
      </c>
      <c r="CR319">
        <f t="shared" si="3527"/>
        <v>50</v>
      </c>
    </row>
    <row r="320" spans="1:96" ht="15" customHeight="1" x14ac:dyDescent="0.35">
      <c r="A320" s="21" t="s">
        <v>99</v>
      </c>
      <c r="B320" s="21">
        <v>230100</v>
      </c>
      <c r="C320" s="21">
        <v>230150</v>
      </c>
      <c r="D320" s="21">
        <f t="shared" si="2971"/>
        <v>50</v>
      </c>
      <c r="E320" s="21"/>
      <c r="F320" s="21"/>
      <c r="G320" s="23">
        <v>2400</v>
      </c>
      <c r="H320" s="80">
        <v>1186.6283976915838</v>
      </c>
      <c r="I320" s="80">
        <v>969.92011096046667</v>
      </c>
      <c r="J320" s="80">
        <v>984.71186322902849</v>
      </c>
      <c r="K320" s="80">
        <v>1277.6071706110085</v>
      </c>
      <c r="L320" s="80">
        <v>1014.3666261352151</v>
      </c>
      <c r="M320" s="80">
        <v>1036.6689708612066</v>
      </c>
      <c r="N320" s="80">
        <v>992.11669898009654</v>
      </c>
      <c r="O320" s="80">
        <v>1361.6202293750787</v>
      </c>
      <c r="P320" s="23">
        <v>5</v>
      </c>
      <c r="Q320" s="78">
        <v>1.6</v>
      </c>
      <c r="R320" s="78">
        <v>3.5</v>
      </c>
      <c r="S320" s="78">
        <v>4.4000000000000004</v>
      </c>
      <c r="T320" s="78">
        <v>3.8</v>
      </c>
      <c r="U320" s="78">
        <v>3.9</v>
      </c>
      <c r="V320" s="78">
        <v>4.8</v>
      </c>
      <c r="W320" s="78">
        <v>3</v>
      </c>
      <c r="X320" s="78">
        <v>4.8</v>
      </c>
      <c r="Y320" s="23">
        <v>5</v>
      </c>
      <c r="Z320" s="25">
        <v>3.8857142857142862E-3</v>
      </c>
      <c r="AA320" s="25">
        <v>3.9314285714285715E-4</v>
      </c>
      <c r="AB320" s="25">
        <v>1.3851428571428571E-3</v>
      </c>
      <c r="AC320" s="25">
        <v>3.549142857142857E-3</v>
      </c>
      <c r="AD320" s="25">
        <v>7.2668571428571426E-3</v>
      </c>
      <c r="AE320" s="25">
        <v>8.8400000000000002E-4</v>
      </c>
      <c r="AF320" s="25">
        <v>2.7542857142857143E-4</v>
      </c>
      <c r="AG320" s="25">
        <v>8.1977142857142856E-3</v>
      </c>
      <c r="AH320" s="23">
        <v>1</v>
      </c>
      <c r="AI320" s="76">
        <v>5.1142857142857143E-2</v>
      </c>
      <c r="AJ320" s="76">
        <v>0</v>
      </c>
      <c r="AK320" s="76">
        <v>0</v>
      </c>
      <c r="AL320" s="76">
        <v>0</v>
      </c>
      <c r="AM320" s="76">
        <v>0</v>
      </c>
      <c r="AN320" s="76">
        <v>0</v>
      </c>
      <c r="AO320" s="76">
        <v>0</v>
      </c>
      <c r="AP320" s="76">
        <v>5.4285714285714284E-3</v>
      </c>
      <c r="BE320">
        <f>+IF(H320&gt;2400,1,0)</f>
        <v>0</v>
      </c>
      <c r="BF320">
        <f t="shared" ref="BF320" si="3668">+IF(I320&gt;2400,1,0)</f>
        <v>0</v>
      </c>
      <c r="BG320">
        <f t="shared" ref="BG320" si="3669">+IF(J320&gt;2400,1,0)</f>
        <v>0</v>
      </c>
      <c r="BH320">
        <f t="shared" ref="BH320" si="3670">+IF(K320&gt;2400,1,0)</f>
        <v>0</v>
      </c>
      <c r="BI320">
        <f t="shared" ref="BI320" si="3671">+IF(L320&gt;2400,1,0)</f>
        <v>0</v>
      </c>
      <c r="BJ320">
        <f t="shared" ref="BJ320" si="3672">+IF(M320&gt;2400,1,0)</f>
        <v>0</v>
      </c>
      <c r="BK320">
        <f t="shared" ref="BK320" si="3673">+IF(N320&gt;2400,1,0)</f>
        <v>0</v>
      </c>
      <c r="BL320">
        <f t="shared" ref="BL320" si="3674">+IF(O320&gt;2400,1,0)</f>
        <v>0</v>
      </c>
      <c r="BM320">
        <f>+IF(Q320&gt;5,1,0)</f>
        <v>0</v>
      </c>
      <c r="BN320">
        <f t="shared" ref="BN320" si="3675">+IF(R320&gt;5,1,0)</f>
        <v>0</v>
      </c>
      <c r="BO320">
        <f t="shared" ref="BO320" si="3676">+IF(S320&gt;5,1,0)</f>
        <v>0</v>
      </c>
      <c r="BP320">
        <f t="shared" ref="BP320" si="3677">+IF(T320&gt;5,1,0)</f>
        <v>0</v>
      </c>
      <c r="BQ320">
        <f t="shared" ref="BQ320" si="3678">+IF(U320&gt;5,1,0)</f>
        <v>0</v>
      </c>
      <c r="BR320">
        <f t="shared" ref="BR320" si="3679">+IF(V320&gt;5,1,0)</f>
        <v>0</v>
      </c>
      <c r="BS320">
        <f t="shared" ref="BS320" si="3680">+IF(W320&gt;5,1,0)</f>
        <v>0</v>
      </c>
      <c r="BT320">
        <f t="shared" ref="BT320" si="3681">+IF(X320&gt;5,1,0)</f>
        <v>0</v>
      </c>
      <c r="BU320">
        <f t="shared" si="3519"/>
        <v>0</v>
      </c>
      <c r="BV320">
        <f t="shared" si="3519"/>
        <v>0</v>
      </c>
      <c r="BW320">
        <f t="shared" si="3519"/>
        <v>0</v>
      </c>
      <c r="BX320">
        <f t="shared" si="3519"/>
        <v>0</v>
      </c>
      <c r="BY320">
        <f t="shared" si="3519"/>
        <v>0</v>
      </c>
      <c r="BZ320">
        <f t="shared" si="3519"/>
        <v>0</v>
      </c>
      <c r="CA320">
        <f t="shared" si="3519"/>
        <v>0</v>
      </c>
      <c r="CB320">
        <f t="shared" si="3519"/>
        <v>0</v>
      </c>
      <c r="CC320">
        <f>+IF(AI320&gt;1,1,0)</f>
        <v>0</v>
      </c>
      <c r="CD320">
        <f t="shared" ref="CD320" si="3682">+IF(AJ320&gt;1,1,0)</f>
        <v>0</v>
      </c>
      <c r="CE320">
        <f t="shared" ref="CE320" si="3683">+IF(AK320&gt;1,1,0)</f>
        <v>0</v>
      </c>
      <c r="CF320">
        <f t="shared" ref="CF320" si="3684">+IF(AL320&gt;1,1,0)</f>
        <v>0</v>
      </c>
      <c r="CG320">
        <f t="shared" ref="CG320" si="3685">+IF(AM320&gt;1,1,0)</f>
        <v>0</v>
      </c>
      <c r="CH320">
        <f t="shared" ref="CH320" si="3686">+IF(AN320&gt;1,1,0)</f>
        <v>0</v>
      </c>
      <c r="CI320">
        <f t="shared" ref="CI320" si="3687">+IF(AO320&gt;1,1,0)</f>
        <v>0</v>
      </c>
      <c r="CJ320">
        <f t="shared" ref="CJ320" si="3688">+IF(AP320&gt;1,1,0)</f>
        <v>0</v>
      </c>
      <c r="CK320">
        <f t="shared" si="3527"/>
        <v>0</v>
      </c>
      <c r="CL320">
        <f t="shared" si="3527"/>
        <v>0</v>
      </c>
      <c r="CM320">
        <f t="shared" si="3527"/>
        <v>0</v>
      </c>
      <c r="CN320">
        <f t="shared" si="3527"/>
        <v>0</v>
      </c>
      <c r="CO320">
        <f t="shared" si="3527"/>
        <v>0</v>
      </c>
      <c r="CP320">
        <f t="shared" si="3527"/>
        <v>0</v>
      </c>
      <c r="CQ320">
        <f t="shared" si="3527"/>
        <v>0</v>
      </c>
      <c r="CR320">
        <f t="shared" si="3527"/>
        <v>0</v>
      </c>
    </row>
    <row r="321" spans="1:96" ht="15" customHeight="1" x14ac:dyDescent="0.35">
      <c r="A321" s="21" t="s">
        <v>99</v>
      </c>
      <c r="B321" s="21">
        <v>230150</v>
      </c>
      <c r="C321" s="21">
        <v>230200</v>
      </c>
      <c r="D321" s="21">
        <f t="shared" si="2971"/>
        <v>50</v>
      </c>
      <c r="E321" s="21"/>
      <c r="F321" s="21"/>
      <c r="G321" s="23">
        <v>2400</v>
      </c>
      <c r="H321" s="81"/>
      <c r="I321" s="81"/>
      <c r="J321" s="81"/>
      <c r="K321" s="81"/>
      <c r="L321" s="81"/>
      <c r="M321" s="81"/>
      <c r="N321" s="81"/>
      <c r="O321" s="81"/>
      <c r="P321" s="23">
        <v>5</v>
      </c>
      <c r="Q321" s="79"/>
      <c r="R321" s="79"/>
      <c r="S321" s="79"/>
      <c r="T321" s="79"/>
      <c r="U321" s="79"/>
      <c r="V321" s="79"/>
      <c r="W321" s="79"/>
      <c r="X321" s="79"/>
      <c r="Y321" s="23">
        <v>5</v>
      </c>
      <c r="Z321" s="25">
        <v>4.8548571428571417E-3</v>
      </c>
      <c r="AA321" s="25">
        <v>1.4057142857142854E-4</v>
      </c>
      <c r="AB321" s="25">
        <v>0</v>
      </c>
      <c r="AC321" s="25">
        <v>2.8571428571428574E-5</v>
      </c>
      <c r="AD321" s="25">
        <v>2.0040000000000001E-3</v>
      </c>
      <c r="AE321" s="25">
        <v>0</v>
      </c>
      <c r="AF321" s="25">
        <v>0</v>
      </c>
      <c r="AG321" s="25">
        <v>3.326685714285714E-2</v>
      </c>
      <c r="AH321" s="23">
        <v>1</v>
      </c>
      <c r="AI321" s="77"/>
      <c r="AJ321" s="77"/>
      <c r="AK321" s="77"/>
      <c r="AL321" s="77"/>
      <c r="AM321" s="77"/>
      <c r="AN321" s="77"/>
      <c r="AO321" s="77"/>
      <c r="AP321" s="77"/>
      <c r="BE321">
        <f t="shared" ref="BE321:BT321" si="3689">+BE320</f>
        <v>0</v>
      </c>
      <c r="BF321">
        <f t="shared" si="3689"/>
        <v>0</v>
      </c>
      <c r="BG321">
        <f t="shared" si="3689"/>
        <v>0</v>
      </c>
      <c r="BH321">
        <f t="shared" si="3689"/>
        <v>0</v>
      </c>
      <c r="BI321">
        <f t="shared" si="3689"/>
        <v>0</v>
      </c>
      <c r="BJ321">
        <f t="shared" si="3689"/>
        <v>0</v>
      </c>
      <c r="BK321">
        <f t="shared" si="3689"/>
        <v>0</v>
      </c>
      <c r="BL321">
        <f t="shared" si="3689"/>
        <v>0</v>
      </c>
      <c r="BM321">
        <f t="shared" si="3689"/>
        <v>0</v>
      </c>
      <c r="BN321">
        <f t="shared" si="3689"/>
        <v>0</v>
      </c>
      <c r="BO321">
        <f t="shared" si="3689"/>
        <v>0</v>
      </c>
      <c r="BP321">
        <f t="shared" si="3689"/>
        <v>0</v>
      </c>
      <c r="BQ321">
        <f t="shared" si="3689"/>
        <v>0</v>
      </c>
      <c r="BR321">
        <f t="shared" si="3689"/>
        <v>0</v>
      </c>
      <c r="BS321">
        <f t="shared" si="3689"/>
        <v>0</v>
      </c>
      <c r="BT321">
        <f t="shared" si="3689"/>
        <v>0</v>
      </c>
      <c r="BU321">
        <f t="shared" si="3519"/>
        <v>0</v>
      </c>
      <c r="BV321">
        <f t="shared" si="3519"/>
        <v>0</v>
      </c>
      <c r="BW321">
        <f t="shared" si="3519"/>
        <v>0</v>
      </c>
      <c r="BX321">
        <f t="shared" si="3519"/>
        <v>0</v>
      </c>
      <c r="BY321">
        <f t="shared" si="3519"/>
        <v>0</v>
      </c>
      <c r="BZ321">
        <f t="shared" si="3519"/>
        <v>0</v>
      </c>
      <c r="CA321">
        <f t="shared" si="3519"/>
        <v>0</v>
      </c>
      <c r="CB321">
        <f t="shared" si="3519"/>
        <v>0</v>
      </c>
      <c r="CC321">
        <f t="shared" ref="CC321:CJ321" si="3690">+CC320</f>
        <v>0</v>
      </c>
      <c r="CD321">
        <f t="shared" si="3690"/>
        <v>0</v>
      </c>
      <c r="CE321">
        <f t="shared" si="3690"/>
        <v>0</v>
      </c>
      <c r="CF321">
        <f t="shared" si="3690"/>
        <v>0</v>
      </c>
      <c r="CG321">
        <f t="shared" si="3690"/>
        <v>0</v>
      </c>
      <c r="CH321">
        <f t="shared" si="3690"/>
        <v>0</v>
      </c>
      <c r="CI321">
        <f t="shared" si="3690"/>
        <v>0</v>
      </c>
      <c r="CJ321">
        <f t="shared" si="3690"/>
        <v>0</v>
      </c>
      <c r="CK321">
        <f t="shared" si="3527"/>
        <v>0</v>
      </c>
      <c r="CL321">
        <f t="shared" si="3527"/>
        <v>0</v>
      </c>
      <c r="CM321">
        <f t="shared" si="3527"/>
        <v>0</v>
      </c>
      <c r="CN321">
        <f t="shared" si="3527"/>
        <v>0</v>
      </c>
      <c r="CO321">
        <f t="shared" si="3527"/>
        <v>0</v>
      </c>
      <c r="CP321">
        <f t="shared" si="3527"/>
        <v>0</v>
      </c>
      <c r="CQ321">
        <f t="shared" si="3527"/>
        <v>0</v>
      </c>
      <c r="CR321">
        <f t="shared" si="3527"/>
        <v>0</v>
      </c>
    </row>
    <row r="322" spans="1:96" ht="15" customHeight="1" x14ac:dyDescent="0.35">
      <c r="A322" s="21" t="s">
        <v>99</v>
      </c>
      <c r="B322" s="21">
        <v>230200</v>
      </c>
      <c r="C322" s="21">
        <v>230250</v>
      </c>
      <c r="D322" s="21">
        <f t="shared" si="2971"/>
        <v>50</v>
      </c>
      <c r="E322" s="21"/>
      <c r="F322" s="21"/>
      <c r="G322" s="23">
        <v>2400</v>
      </c>
      <c r="H322" s="80">
        <v>2059.9663955920446</v>
      </c>
      <c r="I322" s="80">
        <v>1546.8278973790657</v>
      </c>
      <c r="J322" s="80">
        <v>1956.1095192530709</v>
      </c>
      <c r="K322" s="80">
        <v>2084.0143117893726</v>
      </c>
      <c r="L322" s="80">
        <v>2892.896588442657</v>
      </c>
      <c r="M322" s="80">
        <v>2859.6858778994315</v>
      </c>
      <c r="N322" s="80">
        <v>2342.3261905491099</v>
      </c>
      <c r="O322" s="80">
        <v>3260.8366719552682</v>
      </c>
      <c r="P322" s="23">
        <v>5</v>
      </c>
      <c r="Q322" s="78">
        <v>2.1</v>
      </c>
      <c r="R322" s="78">
        <v>3.3</v>
      </c>
      <c r="S322" s="78">
        <v>4.0999999999999996</v>
      </c>
      <c r="T322" s="78">
        <v>3.9</v>
      </c>
      <c r="U322" s="78">
        <v>3.6</v>
      </c>
      <c r="V322" s="78">
        <v>3.7</v>
      </c>
      <c r="W322" s="78">
        <v>2.6</v>
      </c>
      <c r="X322" s="78">
        <v>3.6</v>
      </c>
      <c r="Y322" s="23">
        <v>5</v>
      </c>
      <c r="Z322" s="25">
        <v>3.7857142857142855E-3</v>
      </c>
      <c r="AA322" s="25">
        <v>6.0342857142857149E-4</v>
      </c>
      <c r="AB322" s="25">
        <v>3.428571428571428E-4</v>
      </c>
      <c r="AC322" s="25">
        <v>6.8228571428571427E-4</v>
      </c>
      <c r="AD322" s="25">
        <v>9.4257142857142855E-3</v>
      </c>
      <c r="AE322" s="25">
        <v>6.6354285714285725E-3</v>
      </c>
      <c r="AF322" s="25">
        <v>0</v>
      </c>
      <c r="AG322" s="25">
        <v>1.8413142857142861E-2</v>
      </c>
      <c r="AH322" s="23">
        <v>1</v>
      </c>
      <c r="AI322" s="76">
        <v>0.1002857142857143</v>
      </c>
      <c r="AJ322" s="76">
        <v>3.9428571428571424E-2</v>
      </c>
      <c r="AK322" s="76">
        <v>3.3428571428571432E-2</v>
      </c>
      <c r="AL322" s="76">
        <v>0</v>
      </c>
      <c r="AM322" s="76">
        <v>1.257142857142857E-2</v>
      </c>
      <c r="AN322" s="76">
        <v>5.914285714285715E-2</v>
      </c>
      <c r="AO322" s="76">
        <v>6.5142857142857141E-2</v>
      </c>
      <c r="AP322" s="76">
        <v>8.2857142857142851E-3</v>
      </c>
      <c r="BE322">
        <f>+IF(H322&gt;2400,1,0)</f>
        <v>0</v>
      </c>
      <c r="BF322">
        <f t="shared" ref="BF322" si="3691">+IF(I322&gt;2400,1,0)</f>
        <v>0</v>
      </c>
      <c r="BG322">
        <f t="shared" ref="BG322" si="3692">+IF(J322&gt;2400,1,0)</f>
        <v>0</v>
      </c>
      <c r="BH322">
        <f t="shared" ref="BH322" si="3693">+IF(K322&gt;2400,1,0)</f>
        <v>0</v>
      </c>
      <c r="BI322">
        <f t="shared" ref="BI322" si="3694">+IF(L322&gt;2400,1,0)</f>
        <v>1</v>
      </c>
      <c r="BJ322">
        <f t="shared" ref="BJ322" si="3695">+IF(M322&gt;2400,1,0)</f>
        <v>1</v>
      </c>
      <c r="BK322">
        <f t="shared" ref="BK322" si="3696">+IF(N322&gt;2400,1,0)</f>
        <v>0</v>
      </c>
      <c r="BL322">
        <f t="shared" ref="BL322" si="3697">+IF(O322&gt;2400,1,0)</f>
        <v>1</v>
      </c>
      <c r="BM322">
        <f>+IF(Q322&gt;5,1,0)</f>
        <v>0</v>
      </c>
      <c r="BN322">
        <f t="shared" ref="BN322" si="3698">+IF(R322&gt;5,1,0)</f>
        <v>0</v>
      </c>
      <c r="BO322">
        <f t="shared" ref="BO322" si="3699">+IF(S322&gt;5,1,0)</f>
        <v>0</v>
      </c>
      <c r="BP322">
        <f t="shared" ref="BP322" si="3700">+IF(T322&gt;5,1,0)</f>
        <v>0</v>
      </c>
      <c r="BQ322">
        <f t="shared" ref="BQ322" si="3701">+IF(U322&gt;5,1,0)</f>
        <v>0</v>
      </c>
      <c r="BR322">
        <f t="shared" ref="BR322" si="3702">+IF(V322&gt;5,1,0)</f>
        <v>0</v>
      </c>
      <c r="BS322">
        <f t="shared" ref="BS322" si="3703">+IF(W322&gt;5,1,0)</f>
        <v>0</v>
      </c>
      <c r="BT322">
        <f t="shared" ref="BT322" si="3704">+IF(X322&gt;5,1,0)</f>
        <v>0</v>
      </c>
      <c r="BU322">
        <f t="shared" si="3519"/>
        <v>0</v>
      </c>
      <c r="BV322">
        <f t="shared" si="3519"/>
        <v>0</v>
      </c>
      <c r="BW322">
        <f t="shared" si="3519"/>
        <v>0</v>
      </c>
      <c r="BX322">
        <f t="shared" si="3519"/>
        <v>0</v>
      </c>
      <c r="BY322">
        <f t="shared" si="3519"/>
        <v>0</v>
      </c>
      <c r="BZ322">
        <f t="shared" si="3519"/>
        <v>0</v>
      </c>
      <c r="CA322">
        <f t="shared" si="3519"/>
        <v>0</v>
      </c>
      <c r="CB322">
        <f t="shared" si="3519"/>
        <v>0</v>
      </c>
      <c r="CC322">
        <f>+IF(AI322&gt;1,1,0)</f>
        <v>0</v>
      </c>
      <c r="CD322">
        <f t="shared" ref="CD322" si="3705">+IF(AJ322&gt;1,1,0)</f>
        <v>0</v>
      </c>
      <c r="CE322">
        <f t="shared" ref="CE322" si="3706">+IF(AK322&gt;1,1,0)</f>
        <v>0</v>
      </c>
      <c r="CF322">
        <f t="shared" ref="CF322" si="3707">+IF(AL322&gt;1,1,0)</f>
        <v>0</v>
      </c>
      <c r="CG322">
        <f t="shared" ref="CG322" si="3708">+IF(AM322&gt;1,1,0)</f>
        <v>0</v>
      </c>
      <c r="CH322">
        <f t="shared" ref="CH322" si="3709">+IF(AN322&gt;1,1,0)</f>
        <v>0</v>
      </c>
      <c r="CI322">
        <f t="shared" ref="CI322" si="3710">+IF(AO322&gt;1,1,0)</f>
        <v>0</v>
      </c>
      <c r="CJ322">
        <f t="shared" ref="CJ322" si="3711">+IF(AP322&gt;1,1,0)</f>
        <v>0</v>
      </c>
      <c r="CK322">
        <f t="shared" si="3527"/>
        <v>0</v>
      </c>
      <c r="CL322">
        <f t="shared" si="3527"/>
        <v>0</v>
      </c>
      <c r="CM322">
        <f t="shared" si="3527"/>
        <v>0</v>
      </c>
      <c r="CN322">
        <f t="shared" si="3527"/>
        <v>0</v>
      </c>
      <c r="CO322">
        <f t="shared" si="3527"/>
        <v>50</v>
      </c>
      <c r="CP322">
        <f t="shared" si="3527"/>
        <v>50</v>
      </c>
      <c r="CQ322">
        <f t="shared" si="3527"/>
        <v>0</v>
      </c>
      <c r="CR322">
        <f t="shared" si="3527"/>
        <v>50</v>
      </c>
    </row>
    <row r="323" spans="1:96" ht="15" customHeight="1" x14ac:dyDescent="0.35">
      <c r="A323" s="21" t="s">
        <v>99</v>
      </c>
      <c r="B323" s="21">
        <v>230250</v>
      </c>
      <c r="C323" s="21">
        <v>230300</v>
      </c>
      <c r="D323" s="21">
        <f t="shared" si="2971"/>
        <v>50</v>
      </c>
      <c r="E323" s="21" t="s">
        <v>111</v>
      </c>
      <c r="F323" s="21"/>
      <c r="G323" s="23">
        <v>2400</v>
      </c>
      <c r="H323" s="81"/>
      <c r="I323" s="81"/>
      <c r="J323" s="81"/>
      <c r="K323" s="81"/>
      <c r="L323" s="81"/>
      <c r="M323" s="81"/>
      <c r="N323" s="81"/>
      <c r="O323" s="81"/>
      <c r="P323" s="23">
        <v>5</v>
      </c>
      <c r="Q323" s="79"/>
      <c r="R323" s="79"/>
      <c r="S323" s="79"/>
      <c r="T323" s="79"/>
      <c r="U323" s="79"/>
      <c r="V323" s="79"/>
      <c r="W323" s="79"/>
      <c r="X323" s="79"/>
      <c r="Y323" s="23">
        <v>5</v>
      </c>
      <c r="Z323" s="25">
        <v>7.7771428571428575E-3</v>
      </c>
      <c r="AA323" s="25">
        <v>8.0114285714285715E-4</v>
      </c>
      <c r="AB323" s="25">
        <v>7.0342857142857143E-4</v>
      </c>
      <c r="AC323" s="25">
        <v>1.5611428571428573E-3</v>
      </c>
      <c r="AD323" s="25">
        <v>1.6201714285714288E-2</v>
      </c>
      <c r="AE323" s="25">
        <v>6.5200000000000002E-4</v>
      </c>
      <c r="AF323" s="25">
        <v>1.9297142857142855E-3</v>
      </c>
      <c r="AG323" s="25">
        <v>1.2076000000000003E-2</v>
      </c>
      <c r="AH323" s="23">
        <v>1</v>
      </c>
      <c r="AI323" s="77"/>
      <c r="AJ323" s="77"/>
      <c r="AK323" s="77"/>
      <c r="AL323" s="77"/>
      <c r="AM323" s="77"/>
      <c r="AN323" s="77"/>
      <c r="AO323" s="77"/>
      <c r="AP323" s="77"/>
      <c r="BE323">
        <f t="shared" ref="BE323:BT323" si="3712">+BE322</f>
        <v>0</v>
      </c>
      <c r="BF323">
        <f t="shared" si="3712"/>
        <v>0</v>
      </c>
      <c r="BG323">
        <f t="shared" si="3712"/>
        <v>0</v>
      </c>
      <c r="BH323">
        <f t="shared" si="3712"/>
        <v>0</v>
      </c>
      <c r="BI323">
        <f t="shared" si="3712"/>
        <v>1</v>
      </c>
      <c r="BJ323">
        <f t="shared" si="3712"/>
        <v>1</v>
      </c>
      <c r="BK323">
        <f t="shared" si="3712"/>
        <v>0</v>
      </c>
      <c r="BL323">
        <f t="shared" si="3712"/>
        <v>1</v>
      </c>
      <c r="BM323">
        <f t="shared" si="3712"/>
        <v>0</v>
      </c>
      <c r="BN323">
        <f t="shared" si="3712"/>
        <v>0</v>
      </c>
      <c r="BO323">
        <f t="shared" si="3712"/>
        <v>0</v>
      </c>
      <c r="BP323">
        <f t="shared" si="3712"/>
        <v>0</v>
      </c>
      <c r="BQ323">
        <f t="shared" si="3712"/>
        <v>0</v>
      </c>
      <c r="BR323">
        <f t="shared" si="3712"/>
        <v>0</v>
      </c>
      <c r="BS323">
        <f t="shared" si="3712"/>
        <v>0</v>
      </c>
      <c r="BT323">
        <f t="shared" si="3712"/>
        <v>0</v>
      </c>
      <c r="BU323">
        <f t="shared" si="3519"/>
        <v>0</v>
      </c>
      <c r="BV323">
        <f t="shared" si="3519"/>
        <v>0</v>
      </c>
      <c r="BW323">
        <f t="shared" si="3519"/>
        <v>0</v>
      </c>
      <c r="BX323">
        <f t="shared" si="3519"/>
        <v>0</v>
      </c>
      <c r="BY323">
        <f t="shared" si="3519"/>
        <v>0</v>
      </c>
      <c r="BZ323">
        <f t="shared" si="3519"/>
        <v>0</v>
      </c>
      <c r="CA323">
        <f t="shared" si="3519"/>
        <v>0</v>
      </c>
      <c r="CB323">
        <f t="shared" si="3519"/>
        <v>0</v>
      </c>
      <c r="CC323">
        <f t="shared" ref="CC323:CJ323" si="3713">+CC322</f>
        <v>0</v>
      </c>
      <c r="CD323">
        <f t="shared" si="3713"/>
        <v>0</v>
      </c>
      <c r="CE323">
        <f t="shared" si="3713"/>
        <v>0</v>
      </c>
      <c r="CF323">
        <f t="shared" si="3713"/>
        <v>0</v>
      </c>
      <c r="CG323">
        <f t="shared" si="3713"/>
        <v>0</v>
      </c>
      <c r="CH323">
        <f t="shared" si="3713"/>
        <v>0</v>
      </c>
      <c r="CI323">
        <f t="shared" si="3713"/>
        <v>0</v>
      </c>
      <c r="CJ323">
        <f t="shared" si="3713"/>
        <v>0</v>
      </c>
      <c r="CK323">
        <f t="shared" si="3527"/>
        <v>0</v>
      </c>
      <c r="CL323">
        <f t="shared" si="3527"/>
        <v>0</v>
      </c>
      <c r="CM323">
        <f t="shared" si="3527"/>
        <v>0</v>
      </c>
      <c r="CN323">
        <f t="shared" si="3527"/>
        <v>0</v>
      </c>
      <c r="CO323">
        <f t="shared" si="3527"/>
        <v>50</v>
      </c>
      <c r="CP323">
        <f t="shared" si="3527"/>
        <v>50</v>
      </c>
      <c r="CQ323">
        <f t="shared" si="3527"/>
        <v>0</v>
      </c>
      <c r="CR323">
        <f t="shared" si="3527"/>
        <v>50</v>
      </c>
    </row>
    <row r="324" spans="1:96" ht="15" customHeight="1" x14ac:dyDescent="0.35">
      <c r="A324" s="21" t="s">
        <v>99</v>
      </c>
      <c r="B324" s="21">
        <v>230300</v>
      </c>
      <c r="C324" s="21">
        <v>230350</v>
      </c>
      <c r="D324" s="21">
        <f t="shared" ref="D324:D387" si="3714">+C324-B324</f>
        <v>50</v>
      </c>
      <c r="E324" s="21"/>
      <c r="F324" s="21"/>
      <c r="G324" s="23">
        <v>2400</v>
      </c>
      <c r="H324" s="80">
        <v>1995.9862471224847</v>
      </c>
      <c r="I324" s="80">
        <v>1671.653255798502</v>
      </c>
      <c r="J324" s="80">
        <v>1860.762682688196</v>
      </c>
      <c r="K324" s="80">
        <v>2140.2414226279534</v>
      </c>
      <c r="L324" s="80">
        <v>1453.9079101603531</v>
      </c>
      <c r="M324" s="80">
        <v>1353.9591531232527</v>
      </c>
      <c r="N324" s="80">
        <v>1508.0363927539986</v>
      </c>
      <c r="O324" s="80">
        <v>1036.6689708612066</v>
      </c>
      <c r="P324" s="23">
        <v>5</v>
      </c>
      <c r="Q324" s="78">
        <v>1.9</v>
      </c>
      <c r="R324" s="78">
        <v>3.3</v>
      </c>
      <c r="S324" s="78">
        <v>4.8</v>
      </c>
      <c r="T324" s="78">
        <v>4.5999999999999996</v>
      </c>
      <c r="U324" s="78">
        <v>4</v>
      </c>
      <c r="V324" s="78">
        <v>4.2</v>
      </c>
      <c r="W324" s="78">
        <v>2.9</v>
      </c>
      <c r="X324" s="78">
        <v>4.5</v>
      </c>
      <c r="Y324" s="23">
        <v>5</v>
      </c>
      <c r="Z324" s="25">
        <v>5.0971428571428565E-3</v>
      </c>
      <c r="AA324" s="25">
        <v>2.5279999999999999E-3</v>
      </c>
      <c r="AB324" s="25">
        <v>2.3714285714285715E-4</v>
      </c>
      <c r="AC324" s="25">
        <v>3.3531428571428571E-3</v>
      </c>
      <c r="AD324" s="25">
        <v>4.3502857142857137E-3</v>
      </c>
      <c r="AE324" s="25">
        <v>2.0577142857142855E-3</v>
      </c>
      <c r="AF324" s="25">
        <v>6.2028571428571436E-3</v>
      </c>
      <c r="AG324" s="25">
        <v>6.9999999999999999E-4</v>
      </c>
      <c r="AH324" s="23">
        <v>1</v>
      </c>
      <c r="AI324" s="76">
        <v>0.28628571428571425</v>
      </c>
      <c r="AJ324" s="76">
        <v>6.5714285714285718E-3</v>
      </c>
      <c r="AK324" s="76">
        <v>0</v>
      </c>
      <c r="AL324" s="76">
        <v>0</v>
      </c>
      <c r="AM324" s="76">
        <v>0</v>
      </c>
      <c r="AN324" s="76">
        <v>0</v>
      </c>
      <c r="AO324" s="76">
        <v>2.4571428571428567E-2</v>
      </c>
      <c r="AP324" s="76">
        <v>0.01</v>
      </c>
      <c r="BE324">
        <f>+IF(H324&gt;2400,1,0)</f>
        <v>0</v>
      </c>
      <c r="BF324">
        <f t="shared" ref="BF324" si="3715">+IF(I324&gt;2400,1,0)</f>
        <v>0</v>
      </c>
      <c r="BG324">
        <f t="shared" ref="BG324" si="3716">+IF(J324&gt;2400,1,0)</f>
        <v>0</v>
      </c>
      <c r="BH324">
        <f t="shared" ref="BH324" si="3717">+IF(K324&gt;2400,1,0)</f>
        <v>0</v>
      </c>
      <c r="BI324">
        <f t="shared" ref="BI324" si="3718">+IF(L324&gt;2400,1,0)</f>
        <v>0</v>
      </c>
      <c r="BJ324">
        <f t="shared" ref="BJ324" si="3719">+IF(M324&gt;2400,1,0)</f>
        <v>0</v>
      </c>
      <c r="BK324">
        <f t="shared" ref="BK324" si="3720">+IF(N324&gt;2400,1,0)</f>
        <v>0</v>
      </c>
      <c r="BL324">
        <f t="shared" ref="BL324" si="3721">+IF(O324&gt;2400,1,0)</f>
        <v>0</v>
      </c>
      <c r="BM324">
        <f>+IF(Q324&gt;5,1,0)</f>
        <v>0</v>
      </c>
      <c r="BN324">
        <f t="shared" ref="BN324" si="3722">+IF(R324&gt;5,1,0)</f>
        <v>0</v>
      </c>
      <c r="BO324">
        <f t="shared" ref="BO324" si="3723">+IF(S324&gt;5,1,0)</f>
        <v>0</v>
      </c>
      <c r="BP324">
        <f t="shared" ref="BP324" si="3724">+IF(T324&gt;5,1,0)</f>
        <v>0</v>
      </c>
      <c r="BQ324">
        <f t="shared" ref="BQ324" si="3725">+IF(U324&gt;5,1,0)</f>
        <v>0</v>
      </c>
      <c r="BR324">
        <f t="shared" ref="BR324" si="3726">+IF(V324&gt;5,1,0)</f>
        <v>0</v>
      </c>
      <c r="BS324">
        <f t="shared" ref="BS324" si="3727">+IF(W324&gt;5,1,0)</f>
        <v>0</v>
      </c>
      <c r="BT324">
        <f t="shared" ref="BT324" si="3728">+IF(X324&gt;5,1,0)</f>
        <v>0</v>
      </c>
      <c r="BU324">
        <f t="shared" si="3519"/>
        <v>0</v>
      </c>
      <c r="BV324">
        <f t="shared" si="3519"/>
        <v>0</v>
      </c>
      <c r="BW324">
        <f t="shared" si="3519"/>
        <v>0</v>
      </c>
      <c r="BX324">
        <f t="shared" si="3519"/>
        <v>0</v>
      </c>
      <c r="BY324">
        <f t="shared" si="3519"/>
        <v>0</v>
      </c>
      <c r="BZ324">
        <f t="shared" si="3519"/>
        <v>0</v>
      </c>
      <c r="CA324">
        <f t="shared" si="3519"/>
        <v>0</v>
      </c>
      <c r="CB324">
        <f t="shared" si="3519"/>
        <v>0</v>
      </c>
      <c r="CC324">
        <f>+IF(AI324&gt;1,1,0)</f>
        <v>0</v>
      </c>
      <c r="CD324">
        <f t="shared" ref="CD324" si="3729">+IF(AJ324&gt;1,1,0)</f>
        <v>0</v>
      </c>
      <c r="CE324">
        <f t="shared" ref="CE324" si="3730">+IF(AK324&gt;1,1,0)</f>
        <v>0</v>
      </c>
      <c r="CF324">
        <f t="shared" ref="CF324" si="3731">+IF(AL324&gt;1,1,0)</f>
        <v>0</v>
      </c>
      <c r="CG324">
        <f t="shared" ref="CG324" si="3732">+IF(AM324&gt;1,1,0)</f>
        <v>0</v>
      </c>
      <c r="CH324">
        <f t="shared" ref="CH324" si="3733">+IF(AN324&gt;1,1,0)</f>
        <v>0</v>
      </c>
      <c r="CI324">
        <f t="shared" ref="CI324" si="3734">+IF(AO324&gt;1,1,0)</f>
        <v>0</v>
      </c>
      <c r="CJ324">
        <f t="shared" ref="CJ324" si="3735">+IF(AP324&gt;1,1,0)</f>
        <v>0</v>
      </c>
      <c r="CK324">
        <f t="shared" si="3527"/>
        <v>0</v>
      </c>
      <c r="CL324">
        <f t="shared" si="3527"/>
        <v>0</v>
      </c>
      <c r="CM324">
        <f t="shared" si="3527"/>
        <v>0</v>
      </c>
      <c r="CN324">
        <f t="shared" si="3527"/>
        <v>0</v>
      </c>
      <c r="CO324">
        <f t="shared" si="3527"/>
        <v>0</v>
      </c>
      <c r="CP324">
        <f t="shared" si="3527"/>
        <v>0</v>
      </c>
      <c r="CQ324">
        <f t="shared" si="3527"/>
        <v>0</v>
      </c>
      <c r="CR324">
        <f t="shared" si="3527"/>
        <v>0</v>
      </c>
    </row>
    <row r="325" spans="1:96" ht="15" customHeight="1" x14ac:dyDescent="0.35">
      <c r="A325" s="21" t="s">
        <v>99</v>
      </c>
      <c r="B325" s="21">
        <v>230350</v>
      </c>
      <c r="C325" s="21">
        <v>230400</v>
      </c>
      <c r="D325" s="21">
        <f t="shared" si="3714"/>
        <v>50</v>
      </c>
      <c r="E325" s="21"/>
      <c r="F325" s="21"/>
      <c r="G325" s="23">
        <v>2400</v>
      </c>
      <c r="H325" s="81"/>
      <c r="I325" s="81"/>
      <c r="J325" s="81"/>
      <c r="K325" s="81"/>
      <c r="L325" s="81"/>
      <c r="M325" s="81"/>
      <c r="N325" s="81"/>
      <c r="O325" s="81"/>
      <c r="P325" s="23">
        <v>5</v>
      </c>
      <c r="Q325" s="79"/>
      <c r="R325" s="79"/>
      <c r="S325" s="79"/>
      <c r="T325" s="79"/>
      <c r="U325" s="79"/>
      <c r="V325" s="79"/>
      <c r="W325" s="79"/>
      <c r="X325" s="79"/>
      <c r="Y325" s="23">
        <v>5</v>
      </c>
      <c r="Z325" s="25">
        <v>5.1354285714285703E-3</v>
      </c>
      <c r="AA325" s="25">
        <v>1.44E-4</v>
      </c>
      <c r="AB325" s="25">
        <v>1.488E-3</v>
      </c>
      <c r="AC325" s="25">
        <v>4.4348571428571432E-3</v>
      </c>
      <c r="AD325" s="25">
        <v>9.8702857142857151E-3</v>
      </c>
      <c r="AE325" s="25">
        <v>2.1382857142857141E-3</v>
      </c>
      <c r="AF325" s="25">
        <v>1.1765714285714285E-3</v>
      </c>
      <c r="AG325" s="25">
        <v>3.6068571428571426E-3</v>
      </c>
      <c r="AH325" s="23">
        <v>1</v>
      </c>
      <c r="AI325" s="77"/>
      <c r="AJ325" s="77"/>
      <c r="AK325" s="77"/>
      <c r="AL325" s="77"/>
      <c r="AM325" s="77"/>
      <c r="AN325" s="77"/>
      <c r="AO325" s="77"/>
      <c r="AP325" s="77"/>
      <c r="BE325">
        <f t="shared" ref="BE325:BT325" si="3736">+BE324</f>
        <v>0</v>
      </c>
      <c r="BF325">
        <f t="shared" si="3736"/>
        <v>0</v>
      </c>
      <c r="BG325">
        <f t="shared" si="3736"/>
        <v>0</v>
      </c>
      <c r="BH325">
        <f t="shared" si="3736"/>
        <v>0</v>
      </c>
      <c r="BI325">
        <f t="shared" si="3736"/>
        <v>0</v>
      </c>
      <c r="BJ325">
        <f t="shared" si="3736"/>
        <v>0</v>
      </c>
      <c r="BK325">
        <f t="shared" si="3736"/>
        <v>0</v>
      </c>
      <c r="BL325">
        <f t="shared" si="3736"/>
        <v>0</v>
      </c>
      <c r="BM325">
        <f t="shared" si="3736"/>
        <v>0</v>
      </c>
      <c r="BN325">
        <f t="shared" si="3736"/>
        <v>0</v>
      </c>
      <c r="BO325">
        <f t="shared" si="3736"/>
        <v>0</v>
      </c>
      <c r="BP325">
        <f t="shared" si="3736"/>
        <v>0</v>
      </c>
      <c r="BQ325">
        <f t="shared" si="3736"/>
        <v>0</v>
      </c>
      <c r="BR325">
        <f t="shared" si="3736"/>
        <v>0</v>
      </c>
      <c r="BS325">
        <f t="shared" si="3736"/>
        <v>0</v>
      </c>
      <c r="BT325">
        <f t="shared" si="3736"/>
        <v>0</v>
      </c>
      <c r="BU325">
        <f t="shared" si="3519"/>
        <v>0</v>
      </c>
      <c r="BV325">
        <f t="shared" si="3519"/>
        <v>0</v>
      </c>
      <c r="BW325">
        <f t="shared" si="3519"/>
        <v>0</v>
      </c>
      <c r="BX325">
        <f t="shared" si="3519"/>
        <v>0</v>
      </c>
      <c r="BY325">
        <f t="shared" si="3519"/>
        <v>0</v>
      </c>
      <c r="BZ325">
        <f t="shared" si="3519"/>
        <v>0</v>
      </c>
      <c r="CA325">
        <f t="shared" si="3519"/>
        <v>0</v>
      </c>
      <c r="CB325">
        <f t="shared" si="3519"/>
        <v>0</v>
      </c>
      <c r="CC325">
        <f t="shared" ref="CC325:CJ325" si="3737">+CC324</f>
        <v>0</v>
      </c>
      <c r="CD325">
        <f t="shared" si="3737"/>
        <v>0</v>
      </c>
      <c r="CE325">
        <f t="shared" si="3737"/>
        <v>0</v>
      </c>
      <c r="CF325">
        <f t="shared" si="3737"/>
        <v>0</v>
      </c>
      <c r="CG325">
        <f t="shared" si="3737"/>
        <v>0</v>
      </c>
      <c r="CH325">
        <f t="shared" si="3737"/>
        <v>0</v>
      </c>
      <c r="CI325">
        <f t="shared" si="3737"/>
        <v>0</v>
      </c>
      <c r="CJ325">
        <f t="shared" si="3737"/>
        <v>0</v>
      </c>
      <c r="CK325">
        <f t="shared" si="3527"/>
        <v>0</v>
      </c>
      <c r="CL325">
        <f t="shared" si="3527"/>
        <v>0</v>
      </c>
      <c r="CM325">
        <f t="shared" si="3527"/>
        <v>0</v>
      </c>
      <c r="CN325">
        <f t="shared" si="3527"/>
        <v>0</v>
      </c>
      <c r="CO325">
        <f t="shared" si="3527"/>
        <v>0</v>
      </c>
      <c r="CP325">
        <f t="shared" si="3527"/>
        <v>0</v>
      </c>
      <c r="CQ325">
        <f t="shared" si="3527"/>
        <v>0</v>
      </c>
      <c r="CR325">
        <f t="shared" si="3527"/>
        <v>0</v>
      </c>
    </row>
    <row r="326" spans="1:96" ht="15" customHeight="1" x14ac:dyDescent="0.35">
      <c r="A326" s="21" t="s">
        <v>99</v>
      </c>
      <c r="B326" s="21">
        <v>230400</v>
      </c>
      <c r="C326" s="21">
        <v>230450</v>
      </c>
      <c r="D326" s="21">
        <f t="shared" si="3714"/>
        <v>50</v>
      </c>
      <c r="E326" s="21"/>
      <c r="F326" s="21"/>
      <c r="G326" s="23">
        <v>2400</v>
      </c>
      <c r="H326" s="80">
        <v>1171.5361861453032</v>
      </c>
      <c r="I326" s="80">
        <v>874.37538612774995</v>
      </c>
      <c r="J326" s="80">
        <v>962.53326575902634</v>
      </c>
      <c r="K326" s="80">
        <v>955.15248948738645</v>
      </c>
      <c r="L326" s="80">
        <v>1438.4818610435104</v>
      </c>
      <c r="M326" s="80">
        <v>1492.5495255811823</v>
      </c>
      <c r="N326" s="80">
        <v>1781.7039104149794</v>
      </c>
      <c r="O326" s="80">
        <v>1687.3284808252583</v>
      </c>
      <c r="P326" s="23">
        <v>5</v>
      </c>
      <c r="Q326" s="78">
        <v>1.8</v>
      </c>
      <c r="R326" s="78">
        <v>2.5</v>
      </c>
      <c r="S326" s="78">
        <v>4.7</v>
      </c>
      <c r="T326" s="78">
        <v>4</v>
      </c>
      <c r="U326" s="78">
        <v>3.9</v>
      </c>
      <c r="V326" s="78">
        <v>3.8</v>
      </c>
      <c r="W326" s="78">
        <v>2.8</v>
      </c>
      <c r="X326" s="78">
        <v>4.3</v>
      </c>
      <c r="Y326" s="23">
        <v>5</v>
      </c>
      <c r="Z326" s="25">
        <v>0</v>
      </c>
      <c r="AA326" s="25">
        <v>4.2342857142857145E-4</v>
      </c>
      <c r="AB326" s="25">
        <v>1.5314285714285716E-3</v>
      </c>
      <c r="AC326" s="25">
        <v>7.0399999999999998E-4</v>
      </c>
      <c r="AD326" s="25">
        <v>7.5028571428571429E-4</v>
      </c>
      <c r="AE326" s="25">
        <v>3.0857142857142856E-5</v>
      </c>
      <c r="AF326" s="25">
        <v>8.0102857142857146E-3</v>
      </c>
      <c r="AG326" s="25">
        <v>4.8622857142857131E-3</v>
      </c>
      <c r="AH326" s="23">
        <v>1</v>
      </c>
      <c r="AI326" s="76">
        <v>1.8148571428571427</v>
      </c>
      <c r="AJ326" s="76">
        <v>0</v>
      </c>
      <c r="AK326" s="76">
        <v>0</v>
      </c>
      <c r="AL326" s="76">
        <v>0</v>
      </c>
      <c r="AM326" s="76">
        <v>0</v>
      </c>
      <c r="AN326" s="76">
        <v>0</v>
      </c>
      <c r="AO326" s="76">
        <v>0</v>
      </c>
      <c r="AP326" s="76">
        <v>8.8571428571428568E-3</v>
      </c>
      <c r="BE326">
        <f>+IF(H326&gt;2400,1,0)</f>
        <v>0</v>
      </c>
      <c r="BF326">
        <f t="shared" ref="BF326" si="3738">+IF(I326&gt;2400,1,0)</f>
        <v>0</v>
      </c>
      <c r="BG326">
        <f t="shared" ref="BG326" si="3739">+IF(J326&gt;2400,1,0)</f>
        <v>0</v>
      </c>
      <c r="BH326">
        <f t="shared" ref="BH326" si="3740">+IF(K326&gt;2400,1,0)</f>
        <v>0</v>
      </c>
      <c r="BI326">
        <f t="shared" ref="BI326" si="3741">+IF(L326&gt;2400,1,0)</f>
        <v>0</v>
      </c>
      <c r="BJ326">
        <f t="shared" ref="BJ326" si="3742">+IF(M326&gt;2400,1,0)</f>
        <v>0</v>
      </c>
      <c r="BK326">
        <f t="shared" ref="BK326" si="3743">+IF(N326&gt;2400,1,0)</f>
        <v>0</v>
      </c>
      <c r="BL326">
        <f t="shared" ref="BL326" si="3744">+IF(O326&gt;2400,1,0)</f>
        <v>0</v>
      </c>
      <c r="BM326">
        <f>+IF(Q326&gt;5,1,0)</f>
        <v>0</v>
      </c>
      <c r="BN326">
        <f t="shared" ref="BN326" si="3745">+IF(R326&gt;5,1,0)</f>
        <v>0</v>
      </c>
      <c r="BO326">
        <f t="shared" ref="BO326" si="3746">+IF(S326&gt;5,1,0)</f>
        <v>0</v>
      </c>
      <c r="BP326">
        <f t="shared" ref="BP326" si="3747">+IF(T326&gt;5,1,0)</f>
        <v>0</v>
      </c>
      <c r="BQ326">
        <f t="shared" ref="BQ326" si="3748">+IF(U326&gt;5,1,0)</f>
        <v>0</v>
      </c>
      <c r="BR326">
        <f t="shared" ref="BR326" si="3749">+IF(V326&gt;5,1,0)</f>
        <v>0</v>
      </c>
      <c r="BS326">
        <f t="shared" ref="BS326" si="3750">+IF(W326&gt;5,1,0)</f>
        <v>0</v>
      </c>
      <c r="BT326">
        <f t="shared" ref="BT326" si="3751">+IF(X326&gt;5,1,0)</f>
        <v>0</v>
      </c>
      <c r="BU326">
        <f t="shared" si="3519"/>
        <v>0</v>
      </c>
      <c r="BV326">
        <f t="shared" si="3519"/>
        <v>0</v>
      </c>
      <c r="BW326">
        <f t="shared" si="3519"/>
        <v>0</v>
      </c>
      <c r="BX326">
        <f t="shared" si="3519"/>
        <v>0</v>
      </c>
      <c r="BY326">
        <f t="shared" si="3519"/>
        <v>0</v>
      </c>
      <c r="BZ326">
        <f t="shared" si="3519"/>
        <v>0</v>
      </c>
      <c r="CA326">
        <f t="shared" si="3519"/>
        <v>0</v>
      </c>
      <c r="CB326">
        <f t="shared" si="3519"/>
        <v>0</v>
      </c>
      <c r="CC326">
        <f>+IF(AI326&gt;1,1,0)</f>
        <v>1</v>
      </c>
      <c r="CD326">
        <f t="shared" ref="CD326" si="3752">+IF(AJ326&gt;1,1,0)</f>
        <v>0</v>
      </c>
      <c r="CE326">
        <f t="shared" ref="CE326" si="3753">+IF(AK326&gt;1,1,0)</f>
        <v>0</v>
      </c>
      <c r="CF326">
        <f t="shared" ref="CF326" si="3754">+IF(AL326&gt;1,1,0)</f>
        <v>0</v>
      </c>
      <c r="CG326">
        <f t="shared" ref="CG326" si="3755">+IF(AM326&gt;1,1,0)</f>
        <v>0</v>
      </c>
      <c r="CH326">
        <f t="shared" ref="CH326" si="3756">+IF(AN326&gt;1,1,0)</f>
        <v>0</v>
      </c>
      <c r="CI326">
        <f t="shared" ref="CI326" si="3757">+IF(AO326&gt;1,1,0)</f>
        <v>0</v>
      </c>
      <c r="CJ326">
        <f t="shared" ref="CJ326" si="3758">+IF(AP326&gt;1,1,0)</f>
        <v>0</v>
      </c>
      <c r="CK326">
        <f t="shared" si="3527"/>
        <v>50</v>
      </c>
      <c r="CL326">
        <f t="shared" si="3527"/>
        <v>0</v>
      </c>
      <c r="CM326">
        <f t="shared" si="3527"/>
        <v>0</v>
      </c>
      <c r="CN326">
        <f t="shared" si="3527"/>
        <v>0</v>
      </c>
      <c r="CO326">
        <f t="shared" si="3527"/>
        <v>0</v>
      </c>
      <c r="CP326">
        <f t="shared" si="3527"/>
        <v>0</v>
      </c>
      <c r="CQ326">
        <f t="shared" si="3527"/>
        <v>0</v>
      </c>
      <c r="CR326">
        <f t="shared" si="3527"/>
        <v>0</v>
      </c>
    </row>
    <row r="327" spans="1:96" ht="15" customHeight="1" x14ac:dyDescent="0.35">
      <c r="A327" s="21" t="s">
        <v>99</v>
      </c>
      <c r="B327" s="21">
        <v>230450</v>
      </c>
      <c r="C327" s="21">
        <v>230500</v>
      </c>
      <c r="D327" s="21">
        <f t="shared" si="3714"/>
        <v>50</v>
      </c>
      <c r="E327" s="21"/>
      <c r="F327" s="21"/>
      <c r="G327" s="23">
        <v>2400</v>
      </c>
      <c r="H327" s="81"/>
      <c r="I327" s="81"/>
      <c r="J327" s="81"/>
      <c r="K327" s="81"/>
      <c r="L327" s="81"/>
      <c r="M327" s="81"/>
      <c r="N327" s="81"/>
      <c r="O327" s="81"/>
      <c r="P327" s="23">
        <v>5</v>
      </c>
      <c r="Q327" s="79"/>
      <c r="R327" s="79"/>
      <c r="S327" s="79"/>
      <c r="T327" s="79"/>
      <c r="U327" s="79"/>
      <c r="V327" s="79"/>
      <c r="W327" s="79"/>
      <c r="X327" s="79"/>
      <c r="Y327" s="23">
        <v>5</v>
      </c>
      <c r="Z327" s="25">
        <v>4.9119999999999997E-3</v>
      </c>
      <c r="AA327" s="25">
        <v>0</v>
      </c>
      <c r="AB327" s="25">
        <v>4.6628571428571427E-4</v>
      </c>
      <c r="AC327" s="25">
        <v>4.7651428571428567E-3</v>
      </c>
      <c r="AD327" s="25">
        <v>1.3096E-2</v>
      </c>
      <c r="AE327" s="25">
        <v>9.2702857142857153E-3</v>
      </c>
      <c r="AF327" s="25">
        <v>8.4102857142857122E-3</v>
      </c>
      <c r="AG327" s="25">
        <v>1.3948</v>
      </c>
      <c r="AH327" s="23">
        <v>1</v>
      </c>
      <c r="AI327" s="77"/>
      <c r="AJ327" s="77"/>
      <c r="AK327" s="77"/>
      <c r="AL327" s="77"/>
      <c r="AM327" s="77"/>
      <c r="AN327" s="77"/>
      <c r="AO327" s="77"/>
      <c r="AP327" s="77"/>
      <c r="BE327">
        <f t="shared" ref="BE327:BT327" si="3759">+BE326</f>
        <v>0</v>
      </c>
      <c r="BF327">
        <f t="shared" si="3759"/>
        <v>0</v>
      </c>
      <c r="BG327">
        <f t="shared" si="3759"/>
        <v>0</v>
      </c>
      <c r="BH327">
        <f t="shared" si="3759"/>
        <v>0</v>
      </c>
      <c r="BI327">
        <f t="shared" si="3759"/>
        <v>0</v>
      </c>
      <c r="BJ327">
        <f t="shared" si="3759"/>
        <v>0</v>
      </c>
      <c r="BK327">
        <f t="shared" si="3759"/>
        <v>0</v>
      </c>
      <c r="BL327">
        <f t="shared" si="3759"/>
        <v>0</v>
      </c>
      <c r="BM327">
        <f t="shared" si="3759"/>
        <v>0</v>
      </c>
      <c r="BN327">
        <f t="shared" si="3759"/>
        <v>0</v>
      </c>
      <c r="BO327">
        <f t="shared" si="3759"/>
        <v>0</v>
      </c>
      <c r="BP327">
        <f t="shared" si="3759"/>
        <v>0</v>
      </c>
      <c r="BQ327">
        <f t="shared" si="3759"/>
        <v>0</v>
      </c>
      <c r="BR327">
        <f t="shared" si="3759"/>
        <v>0</v>
      </c>
      <c r="BS327">
        <f t="shared" si="3759"/>
        <v>0</v>
      </c>
      <c r="BT327">
        <f t="shared" si="3759"/>
        <v>0</v>
      </c>
      <c r="BU327">
        <f t="shared" si="3519"/>
        <v>0</v>
      </c>
      <c r="BV327">
        <f t="shared" si="3519"/>
        <v>0</v>
      </c>
      <c r="BW327">
        <f t="shared" si="3519"/>
        <v>0</v>
      </c>
      <c r="BX327">
        <f t="shared" si="3519"/>
        <v>0</v>
      </c>
      <c r="BY327">
        <f t="shared" si="3519"/>
        <v>0</v>
      </c>
      <c r="BZ327">
        <f t="shared" si="3519"/>
        <v>0</v>
      </c>
      <c r="CA327">
        <f t="shared" si="3519"/>
        <v>0</v>
      </c>
      <c r="CB327">
        <f t="shared" si="3519"/>
        <v>0</v>
      </c>
      <c r="CC327">
        <f t="shared" ref="CC327:CJ327" si="3760">+CC326</f>
        <v>1</v>
      </c>
      <c r="CD327">
        <f t="shared" si="3760"/>
        <v>0</v>
      </c>
      <c r="CE327">
        <f t="shared" si="3760"/>
        <v>0</v>
      </c>
      <c r="CF327">
        <f t="shared" si="3760"/>
        <v>0</v>
      </c>
      <c r="CG327">
        <f t="shared" si="3760"/>
        <v>0</v>
      </c>
      <c r="CH327">
        <f t="shared" si="3760"/>
        <v>0</v>
      </c>
      <c r="CI327">
        <f t="shared" si="3760"/>
        <v>0</v>
      </c>
      <c r="CJ327">
        <f t="shared" si="3760"/>
        <v>0</v>
      </c>
      <c r="CK327">
        <f t="shared" si="3527"/>
        <v>50</v>
      </c>
      <c r="CL327">
        <f t="shared" si="3527"/>
        <v>0</v>
      </c>
      <c r="CM327">
        <f t="shared" si="3527"/>
        <v>0</v>
      </c>
      <c r="CN327">
        <f t="shared" si="3527"/>
        <v>0</v>
      </c>
      <c r="CO327">
        <f t="shared" si="3527"/>
        <v>0</v>
      </c>
      <c r="CP327">
        <f t="shared" si="3527"/>
        <v>0</v>
      </c>
      <c r="CQ327">
        <f t="shared" si="3527"/>
        <v>0</v>
      </c>
      <c r="CR327">
        <f t="shared" si="3527"/>
        <v>0</v>
      </c>
    </row>
    <row r="328" spans="1:96" ht="15" customHeight="1" x14ac:dyDescent="0.35">
      <c r="A328" s="21" t="s">
        <v>99</v>
      </c>
      <c r="B328" s="21">
        <v>230500</v>
      </c>
      <c r="C328" s="21">
        <v>230550</v>
      </c>
      <c r="D328" s="21">
        <f t="shared" si="3714"/>
        <v>50</v>
      </c>
      <c r="E328" s="21"/>
      <c r="F328" s="21"/>
      <c r="G328" s="23">
        <v>2400</v>
      </c>
      <c r="H328" s="80">
        <v>918.34094770960019</v>
      </c>
      <c r="I328" s="80">
        <v>779.93815037392415</v>
      </c>
      <c r="J328" s="80">
        <v>1014.3666261352151</v>
      </c>
      <c r="K328" s="80">
        <v>1103.8817845012861</v>
      </c>
      <c r="L328" s="80">
        <v>1601.3111430762808</v>
      </c>
      <c r="M328" s="80">
        <v>1399.9945240242332</v>
      </c>
      <c r="N328" s="80">
        <v>1562.3738799923231</v>
      </c>
      <c r="O328" s="80">
        <v>1765.9366401340747</v>
      </c>
      <c r="P328" s="23">
        <v>5</v>
      </c>
      <c r="Q328" s="78">
        <v>2.4</v>
      </c>
      <c r="R328" s="78">
        <v>2.2999999999999998</v>
      </c>
      <c r="S328" s="78">
        <v>4.3</v>
      </c>
      <c r="T328" s="78">
        <v>3.9</v>
      </c>
      <c r="U328" s="78">
        <v>4.2</v>
      </c>
      <c r="V328" s="78">
        <v>4.2</v>
      </c>
      <c r="W328" s="78">
        <v>3</v>
      </c>
      <c r="X328" s="78">
        <v>4.5999999999999996</v>
      </c>
      <c r="Y328" s="23">
        <v>5</v>
      </c>
      <c r="Z328" s="25">
        <v>1.2231428571428572E-2</v>
      </c>
      <c r="AA328" s="25">
        <v>6.2857142857142853E-4</v>
      </c>
      <c r="AB328" s="25">
        <v>1.8234285714285715E-3</v>
      </c>
      <c r="AC328" s="25">
        <v>6.7325714285714289E-3</v>
      </c>
      <c r="AD328" s="25">
        <v>1.6849142857142858E-2</v>
      </c>
      <c r="AE328" s="25">
        <v>9.6251428571428582E-3</v>
      </c>
      <c r="AF328" s="25">
        <v>5.1040000000000009E-3</v>
      </c>
      <c r="AG328" s="25">
        <v>1.7032571428571428E-2</v>
      </c>
      <c r="AH328" s="23">
        <v>1</v>
      </c>
      <c r="AI328" s="76">
        <v>1.0571428571428572E-2</v>
      </c>
      <c r="AJ328" s="76">
        <v>5.7142857142857143E-3</v>
      </c>
      <c r="AK328" s="76">
        <v>0</v>
      </c>
      <c r="AL328" s="76">
        <v>0</v>
      </c>
      <c r="AM328" s="76">
        <v>5.1428571428571426E-3</v>
      </c>
      <c r="AN328" s="76">
        <v>0.152</v>
      </c>
      <c r="AO328" s="76">
        <v>0.1822857142857143</v>
      </c>
      <c r="AP328" s="76">
        <v>0</v>
      </c>
      <c r="BE328">
        <f>+IF(H328&gt;2400,1,0)</f>
        <v>0</v>
      </c>
      <c r="BF328">
        <f t="shared" ref="BF328" si="3761">+IF(I328&gt;2400,1,0)</f>
        <v>0</v>
      </c>
      <c r="BG328">
        <f t="shared" ref="BG328" si="3762">+IF(J328&gt;2400,1,0)</f>
        <v>0</v>
      </c>
      <c r="BH328">
        <f t="shared" ref="BH328" si="3763">+IF(K328&gt;2400,1,0)</f>
        <v>0</v>
      </c>
      <c r="BI328">
        <f t="shared" ref="BI328" si="3764">+IF(L328&gt;2400,1,0)</f>
        <v>0</v>
      </c>
      <c r="BJ328">
        <f t="shared" ref="BJ328" si="3765">+IF(M328&gt;2400,1,0)</f>
        <v>0</v>
      </c>
      <c r="BK328">
        <f t="shared" ref="BK328" si="3766">+IF(N328&gt;2400,1,0)</f>
        <v>0</v>
      </c>
      <c r="BL328">
        <f t="shared" ref="BL328" si="3767">+IF(O328&gt;2400,1,0)</f>
        <v>0</v>
      </c>
      <c r="BM328">
        <f>+IF(Q328&gt;5,1,0)</f>
        <v>0</v>
      </c>
      <c r="BN328">
        <f t="shared" ref="BN328" si="3768">+IF(R328&gt;5,1,0)</f>
        <v>0</v>
      </c>
      <c r="BO328">
        <f t="shared" ref="BO328" si="3769">+IF(S328&gt;5,1,0)</f>
        <v>0</v>
      </c>
      <c r="BP328">
        <f t="shared" ref="BP328" si="3770">+IF(T328&gt;5,1,0)</f>
        <v>0</v>
      </c>
      <c r="BQ328">
        <f t="shared" ref="BQ328" si="3771">+IF(U328&gt;5,1,0)</f>
        <v>0</v>
      </c>
      <c r="BR328">
        <f t="shared" ref="BR328" si="3772">+IF(V328&gt;5,1,0)</f>
        <v>0</v>
      </c>
      <c r="BS328">
        <f t="shared" ref="BS328" si="3773">+IF(W328&gt;5,1,0)</f>
        <v>0</v>
      </c>
      <c r="BT328">
        <f t="shared" ref="BT328" si="3774">+IF(X328&gt;5,1,0)</f>
        <v>0</v>
      </c>
      <c r="BU328">
        <f t="shared" si="3519"/>
        <v>0</v>
      </c>
      <c r="BV328">
        <f t="shared" si="3519"/>
        <v>0</v>
      </c>
      <c r="BW328">
        <f t="shared" si="3519"/>
        <v>0</v>
      </c>
      <c r="BX328">
        <f t="shared" si="3519"/>
        <v>0</v>
      </c>
      <c r="BY328">
        <f t="shared" si="3519"/>
        <v>0</v>
      </c>
      <c r="BZ328">
        <f t="shared" si="3519"/>
        <v>0</v>
      </c>
      <c r="CA328">
        <f t="shared" si="3519"/>
        <v>0</v>
      </c>
      <c r="CB328">
        <f t="shared" si="3519"/>
        <v>0</v>
      </c>
      <c r="CC328">
        <f>+IF(AI328&gt;1,1,0)</f>
        <v>0</v>
      </c>
      <c r="CD328">
        <f t="shared" ref="CD328" si="3775">+IF(AJ328&gt;1,1,0)</f>
        <v>0</v>
      </c>
      <c r="CE328">
        <f t="shared" ref="CE328" si="3776">+IF(AK328&gt;1,1,0)</f>
        <v>0</v>
      </c>
      <c r="CF328">
        <f t="shared" ref="CF328" si="3777">+IF(AL328&gt;1,1,0)</f>
        <v>0</v>
      </c>
      <c r="CG328">
        <f t="shared" ref="CG328" si="3778">+IF(AM328&gt;1,1,0)</f>
        <v>0</v>
      </c>
      <c r="CH328">
        <f t="shared" ref="CH328" si="3779">+IF(AN328&gt;1,1,0)</f>
        <v>0</v>
      </c>
      <c r="CI328">
        <f t="shared" ref="CI328" si="3780">+IF(AO328&gt;1,1,0)</f>
        <v>0</v>
      </c>
      <c r="CJ328">
        <f t="shared" ref="CJ328" si="3781">+IF(AP328&gt;1,1,0)</f>
        <v>0</v>
      </c>
      <c r="CK328">
        <f t="shared" si="3527"/>
        <v>0</v>
      </c>
      <c r="CL328">
        <f t="shared" si="3527"/>
        <v>0</v>
      </c>
      <c r="CM328">
        <f t="shared" si="3527"/>
        <v>0</v>
      </c>
      <c r="CN328">
        <f t="shared" si="3527"/>
        <v>0</v>
      </c>
      <c r="CO328">
        <f t="shared" si="3527"/>
        <v>0</v>
      </c>
      <c r="CP328">
        <f t="shared" si="3527"/>
        <v>0</v>
      </c>
      <c r="CQ328">
        <f t="shared" si="3527"/>
        <v>0</v>
      </c>
      <c r="CR328">
        <f t="shared" si="3527"/>
        <v>0</v>
      </c>
    </row>
    <row r="329" spans="1:96" ht="15" customHeight="1" x14ac:dyDescent="0.35">
      <c r="A329" s="21" t="s">
        <v>99</v>
      </c>
      <c r="B329" s="21">
        <v>230550</v>
      </c>
      <c r="C329" s="21">
        <v>230600</v>
      </c>
      <c r="D329" s="21">
        <f t="shared" si="3714"/>
        <v>50</v>
      </c>
      <c r="E329" s="21"/>
      <c r="F329" s="21"/>
      <c r="G329" s="23">
        <v>2400</v>
      </c>
      <c r="H329" s="81"/>
      <c r="I329" s="81"/>
      <c r="J329" s="81"/>
      <c r="K329" s="81"/>
      <c r="L329" s="81"/>
      <c r="M329" s="81"/>
      <c r="N329" s="81"/>
      <c r="O329" s="81"/>
      <c r="P329" s="23">
        <v>5</v>
      </c>
      <c r="Q329" s="79"/>
      <c r="R329" s="79"/>
      <c r="S329" s="79"/>
      <c r="T329" s="79"/>
      <c r="U329" s="79"/>
      <c r="V329" s="79"/>
      <c r="W329" s="79"/>
      <c r="X329" s="79"/>
      <c r="Y329" s="23">
        <v>5</v>
      </c>
      <c r="Z329" s="25">
        <v>3.1676571428571429E-2</v>
      </c>
      <c r="AA329" s="25">
        <v>0</v>
      </c>
      <c r="AB329" s="25">
        <v>1.0892571428571429E-2</v>
      </c>
      <c r="AC329" s="25">
        <v>2.1749142857142859E-2</v>
      </c>
      <c r="AD329" s="25">
        <v>1.336514285714286E-2</v>
      </c>
      <c r="AE329" s="25">
        <v>2.1680000000000002E-3</v>
      </c>
      <c r="AF329" s="25">
        <v>8.0308571428571434E-3</v>
      </c>
      <c r="AG329" s="25">
        <v>1.5805142857142854E-2</v>
      </c>
      <c r="AH329" s="23">
        <v>1</v>
      </c>
      <c r="AI329" s="77"/>
      <c r="AJ329" s="77"/>
      <c r="AK329" s="77"/>
      <c r="AL329" s="77"/>
      <c r="AM329" s="77"/>
      <c r="AN329" s="77"/>
      <c r="AO329" s="77"/>
      <c r="AP329" s="77"/>
      <c r="BE329">
        <f t="shared" ref="BE329:BT329" si="3782">+BE328</f>
        <v>0</v>
      </c>
      <c r="BF329">
        <f t="shared" si="3782"/>
        <v>0</v>
      </c>
      <c r="BG329">
        <f t="shared" si="3782"/>
        <v>0</v>
      </c>
      <c r="BH329">
        <f t="shared" si="3782"/>
        <v>0</v>
      </c>
      <c r="BI329">
        <f t="shared" si="3782"/>
        <v>0</v>
      </c>
      <c r="BJ329">
        <f t="shared" si="3782"/>
        <v>0</v>
      </c>
      <c r="BK329">
        <f t="shared" si="3782"/>
        <v>0</v>
      </c>
      <c r="BL329">
        <f t="shared" si="3782"/>
        <v>0</v>
      </c>
      <c r="BM329">
        <f t="shared" si="3782"/>
        <v>0</v>
      </c>
      <c r="BN329">
        <f t="shared" si="3782"/>
        <v>0</v>
      </c>
      <c r="BO329">
        <f t="shared" si="3782"/>
        <v>0</v>
      </c>
      <c r="BP329">
        <f t="shared" si="3782"/>
        <v>0</v>
      </c>
      <c r="BQ329">
        <f t="shared" si="3782"/>
        <v>0</v>
      </c>
      <c r="BR329">
        <f t="shared" si="3782"/>
        <v>0</v>
      </c>
      <c r="BS329">
        <f t="shared" si="3782"/>
        <v>0</v>
      </c>
      <c r="BT329">
        <f t="shared" si="3782"/>
        <v>0</v>
      </c>
      <c r="BU329">
        <f t="shared" si="3519"/>
        <v>0</v>
      </c>
      <c r="BV329">
        <f t="shared" si="3519"/>
        <v>0</v>
      </c>
      <c r="BW329">
        <f t="shared" si="3519"/>
        <v>0</v>
      </c>
      <c r="BX329">
        <f t="shared" si="3519"/>
        <v>0</v>
      </c>
      <c r="BY329">
        <f t="shared" si="3519"/>
        <v>0</v>
      </c>
      <c r="BZ329">
        <f t="shared" si="3519"/>
        <v>0</v>
      </c>
      <c r="CA329">
        <f t="shared" si="3519"/>
        <v>0</v>
      </c>
      <c r="CB329">
        <f t="shared" si="3519"/>
        <v>0</v>
      </c>
      <c r="CC329">
        <f t="shared" ref="CC329:CJ329" si="3783">+CC328</f>
        <v>0</v>
      </c>
      <c r="CD329">
        <f t="shared" si="3783"/>
        <v>0</v>
      </c>
      <c r="CE329">
        <f t="shared" si="3783"/>
        <v>0</v>
      </c>
      <c r="CF329">
        <f t="shared" si="3783"/>
        <v>0</v>
      </c>
      <c r="CG329">
        <f t="shared" si="3783"/>
        <v>0</v>
      </c>
      <c r="CH329">
        <f t="shared" si="3783"/>
        <v>0</v>
      </c>
      <c r="CI329">
        <f t="shared" si="3783"/>
        <v>0</v>
      </c>
      <c r="CJ329">
        <f t="shared" si="3783"/>
        <v>0</v>
      </c>
      <c r="CK329">
        <f t="shared" si="3527"/>
        <v>0</v>
      </c>
      <c r="CL329">
        <f t="shared" si="3527"/>
        <v>0</v>
      </c>
      <c r="CM329">
        <f t="shared" si="3527"/>
        <v>0</v>
      </c>
      <c r="CN329">
        <f t="shared" si="3527"/>
        <v>0</v>
      </c>
      <c r="CO329">
        <f t="shared" si="3527"/>
        <v>0</v>
      </c>
      <c r="CP329">
        <f t="shared" si="3527"/>
        <v>0</v>
      </c>
      <c r="CQ329">
        <f t="shared" si="3527"/>
        <v>0</v>
      </c>
      <c r="CR329">
        <f t="shared" si="3527"/>
        <v>0</v>
      </c>
    </row>
    <row r="330" spans="1:96" ht="15" customHeight="1" x14ac:dyDescent="0.35">
      <c r="A330" s="21" t="s">
        <v>99</v>
      </c>
      <c r="B330" s="21">
        <v>230600</v>
      </c>
      <c r="C330" s="21">
        <v>230650</v>
      </c>
      <c r="D330" s="21">
        <f t="shared" si="3714"/>
        <v>50</v>
      </c>
      <c r="E330" s="21"/>
      <c r="F330" s="21"/>
      <c r="G330" s="23">
        <v>2400</v>
      </c>
      <c r="H330" s="80">
        <v>1624.7224482073527</v>
      </c>
      <c r="I330" s="80">
        <v>1323.3614732793083</v>
      </c>
      <c r="J330" s="80">
        <v>1262.394364085967</v>
      </c>
      <c r="K330" s="80">
        <v>1632.534281437959</v>
      </c>
      <c r="L330" s="80">
        <v>1353.9591531232527</v>
      </c>
      <c r="M330" s="80">
        <v>1051.5658816158889</v>
      </c>
      <c r="N330" s="80">
        <v>1254.7953056139079</v>
      </c>
      <c r="O330" s="80">
        <v>1570.1531011812642</v>
      </c>
      <c r="P330" s="23">
        <v>5</v>
      </c>
      <c r="Q330" s="78">
        <v>2.6</v>
      </c>
      <c r="R330" s="78">
        <v>2.8</v>
      </c>
      <c r="S330" s="78">
        <v>4.0999999999999996</v>
      </c>
      <c r="T330" s="78">
        <v>3.7</v>
      </c>
      <c r="U330" s="78">
        <v>4.0999999999999996</v>
      </c>
      <c r="V330" s="78">
        <v>4.8</v>
      </c>
      <c r="W330" s="78">
        <v>3.2</v>
      </c>
      <c r="X330" s="78">
        <v>4.0999999999999996</v>
      </c>
      <c r="Y330" s="23">
        <v>5</v>
      </c>
      <c r="Z330" s="25">
        <v>1.7493142857142853E-2</v>
      </c>
      <c r="AA330" s="25">
        <v>8.6554285714285726E-3</v>
      </c>
      <c r="AB330" s="25">
        <v>3.6880000000000007E-3</v>
      </c>
      <c r="AC330" s="25">
        <v>4.3851428571428574E-3</v>
      </c>
      <c r="AD330" s="25">
        <v>1.1018285714285715E-2</v>
      </c>
      <c r="AE330" s="25">
        <v>4.8434285714285714E-3</v>
      </c>
      <c r="AF330" s="25">
        <v>6.6165714285714291E-3</v>
      </c>
      <c r="AG330" s="25">
        <v>2.761142857142857E-3</v>
      </c>
      <c r="AH330" s="23">
        <v>1</v>
      </c>
      <c r="AI330" s="76">
        <v>9.4285714285714285E-3</v>
      </c>
      <c r="AJ330" s="76">
        <v>4.8571428571428576E-3</v>
      </c>
      <c r="AK330" s="76">
        <v>1.2857142857142857E-2</v>
      </c>
      <c r="AL330" s="76">
        <v>0</v>
      </c>
      <c r="AM330" s="76">
        <v>0</v>
      </c>
      <c r="AN330" s="76">
        <v>0</v>
      </c>
      <c r="AO330" s="76">
        <v>5.914285714285715E-2</v>
      </c>
      <c r="AP330" s="76">
        <v>5.1428571428571426E-3</v>
      </c>
      <c r="BE330">
        <f>+IF(H330&gt;2400,1,0)</f>
        <v>0</v>
      </c>
      <c r="BF330">
        <f t="shared" ref="BF330" si="3784">+IF(I330&gt;2400,1,0)</f>
        <v>0</v>
      </c>
      <c r="BG330">
        <f t="shared" ref="BG330" si="3785">+IF(J330&gt;2400,1,0)</f>
        <v>0</v>
      </c>
      <c r="BH330">
        <f t="shared" ref="BH330" si="3786">+IF(K330&gt;2400,1,0)</f>
        <v>0</v>
      </c>
      <c r="BI330">
        <f t="shared" ref="BI330" si="3787">+IF(L330&gt;2400,1,0)</f>
        <v>0</v>
      </c>
      <c r="BJ330">
        <f t="shared" ref="BJ330" si="3788">+IF(M330&gt;2400,1,0)</f>
        <v>0</v>
      </c>
      <c r="BK330">
        <f t="shared" ref="BK330" si="3789">+IF(N330&gt;2400,1,0)</f>
        <v>0</v>
      </c>
      <c r="BL330">
        <f t="shared" ref="BL330" si="3790">+IF(O330&gt;2400,1,0)</f>
        <v>0</v>
      </c>
      <c r="BM330">
        <f>+IF(Q330&gt;5,1,0)</f>
        <v>0</v>
      </c>
      <c r="BN330">
        <f t="shared" ref="BN330" si="3791">+IF(R330&gt;5,1,0)</f>
        <v>0</v>
      </c>
      <c r="BO330">
        <f t="shared" ref="BO330" si="3792">+IF(S330&gt;5,1,0)</f>
        <v>0</v>
      </c>
      <c r="BP330">
        <f t="shared" ref="BP330" si="3793">+IF(T330&gt;5,1,0)</f>
        <v>0</v>
      </c>
      <c r="BQ330">
        <f t="shared" ref="BQ330" si="3794">+IF(U330&gt;5,1,0)</f>
        <v>0</v>
      </c>
      <c r="BR330">
        <f t="shared" ref="BR330" si="3795">+IF(V330&gt;5,1,0)</f>
        <v>0</v>
      </c>
      <c r="BS330">
        <f t="shared" ref="BS330" si="3796">+IF(W330&gt;5,1,0)</f>
        <v>0</v>
      </c>
      <c r="BT330">
        <f t="shared" ref="BT330" si="3797">+IF(X330&gt;5,1,0)</f>
        <v>0</v>
      </c>
      <c r="BU330">
        <f t="shared" si="3519"/>
        <v>0</v>
      </c>
      <c r="BV330">
        <f t="shared" si="3519"/>
        <v>0</v>
      </c>
      <c r="BW330">
        <f t="shared" si="3519"/>
        <v>0</v>
      </c>
      <c r="BX330">
        <f t="shared" si="3519"/>
        <v>0</v>
      </c>
      <c r="BY330">
        <f t="shared" si="3519"/>
        <v>0</v>
      </c>
      <c r="BZ330">
        <f t="shared" si="3519"/>
        <v>0</v>
      </c>
      <c r="CA330">
        <f t="shared" si="3519"/>
        <v>0</v>
      </c>
      <c r="CB330">
        <f t="shared" si="3519"/>
        <v>0</v>
      </c>
      <c r="CC330">
        <f>+IF(AI330&gt;1,1,0)</f>
        <v>0</v>
      </c>
      <c r="CD330">
        <f t="shared" ref="CD330" si="3798">+IF(AJ330&gt;1,1,0)</f>
        <v>0</v>
      </c>
      <c r="CE330">
        <f t="shared" ref="CE330" si="3799">+IF(AK330&gt;1,1,0)</f>
        <v>0</v>
      </c>
      <c r="CF330">
        <f t="shared" ref="CF330" si="3800">+IF(AL330&gt;1,1,0)</f>
        <v>0</v>
      </c>
      <c r="CG330">
        <f t="shared" ref="CG330" si="3801">+IF(AM330&gt;1,1,0)</f>
        <v>0</v>
      </c>
      <c r="CH330">
        <f t="shared" ref="CH330" si="3802">+IF(AN330&gt;1,1,0)</f>
        <v>0</v>
      </c>
      <c r="CI330">
        <f t="shared" ref="CI330" si="3803">+IF(AO330&gt;1,1,0)</f>
        <v>0</v>
      </c>
      <c r="CJ330">
        <f t="shared" ref="CJ330" si="3804">+IF(AP330&gt;1,1,0)</f>
        <v>0</v>
      </c>
      <c r="CK330">
        <f t="shared" si="3527"/>
        <v>0</v>
      </c>
      <c r="CL330">
        <f t="shared" si="3527"/>
        <v>0</v>
      </c>
      <c r="CM330">
        <f t="shared" si="3527"/>
        <v>0</v>
      </c>
      <c r="CN330">
        <f t="shared" si="3527"/>
        <v>0</v>
      </c>
      <c r="CO330">
        <f t="shared" si="3527"/>
        <v>0</v>
      </c>
      <c r="CP330">
        <f t="shared" si="3527"/>
        <v>0</v>
      </c>
      <c r="CQ330">
        <f t="shared" si="3527"/>
        <v>0</v>
      </c>
      <c r="CR330">
        <f t="shared" si="3527"/>
        <v>0</v>
      </c>
    </row>
    <row r="331" spans="1:96" ht="15" customHeight="1" x14ac:dyDescent="0.35">
      <c r="A331" s="21" t="s">
        <v>99</v>
      </c>
      <c r="B331" s="21">
        <v>230650</v>
      </c>
      <c r="C331" s="21">
        <v>230700</v>
      </c>
      <c r="D331" s="21">
        <f t="shared" si="3714"/>
        <v>50</v>
      </c>
      <c r="E331" s="21" t="s">
        <v>100</v>
      </c>
      <c r="F331" s="21"/>
      <c r="G331" s="23">
        <v>2400</v>
      </c>
      <c r="H331" s="81"/>
      <c r="I331" s="81"/>
      <c r="J331" s="81"/>
      <c r="K331" s="81"/>
      <c r="L331" s="81"/>
      <c r="M331" s="81"/>
      <c r="N331" s="81"/>
      <c r="O331" s="81"/>
      <c r="P331" s="23">
        <v>5</v>
      </c>
      <c r="Q331" s="79"/>
      <c r="R331" s="79"/>
      <c r="S331" s="79"/>
      <c r="T331" s="79"/>
      <c r="U331" s="79"/>
      <c r="V331" s="79"/>
      <c r="W331" s="79"/>
      <c r="X331" s="79"/>
      <c r="Y331" s="23">
        <v>5</v>
      </c>
      <c r="Z331" s="25">
        <v>2.3194285714285716E-2</v>
      </c>
      <c r="AA331" s="25">
        <v>2.678857142857143E-3</v>
      </c>
      <c r="AB331" s="25">
        <v>0</v>
      </c>
      <c r="AC331" s="25">
        <v>2.82E-3</v>
      </c>
      <c r="AD331" s="25">
        <v>8.9988571428571435E-3</v>
      </c>
      <c r="AE331" s="25">
        <v>2.4571428571428574E-3</v>
      </c>
      <c r="AF331" s="25">
        <v>3.6131428571428573E-3</v>
      </c>
      <c r="AG331" s="25">
        <v>5.4382857142857141E-3</v>
      </c>
      <c r="AH331" s="23">
        <v>1</v>
      </c>
      <c r="AI331" s="77"/>
      <c r="AJ331" s="77"/>
      <c r="AK331" s="77"/>
      <c r="AL331" s="77"/>
      <c r="AM331" s="77"/>
      <c r="AN331" s="77"/>
      <c r="AO331" s="77"/>
      <c r="AP331" s="77"/>
      <c r="BE331">
        <f t="shared" ref="BE331:BT331" si="3805">+BE330</f>
        <v>0</v>
      </c>
      <c r="BF331">
        <f t="shared" si="3805"/>
        <v>0</v>
      </c>
      <c r="BG331">
        <f t="shared" si="3805"/>
        <v>0</v>
      </c>
      <c r="BH331">
        <f t="shared" si="3805"/>
        <v>0</v>
      </c>
      <c r="BI331">
        <f t="shared" si="3805"/>
        <v>0</v>
      </c>
      <c r="BJ331">
        <f t="shared" si="3805"/>
        <v>0</v>
      </c>
      <c r="BK331">
        <f t="shared" si="3805"/>
        <v>0</v>
      </c>
      <c r="BL331">
        <f t="shared" si="3805"/>
        <v>0</v>
      </c>
      <c r="BM331">
        <f t="shared" si="3805"/>
        <v>0</v>
      </c>
      <c r="BN331">
        <f t="shared" si="3805"/>
        <v>0</v>
      </c>
      <c r="BO331">
        <f t="shared" si="3805"/>
        <v>0</v>
      </c>
      <c r="BP331">
        <f t="shared" si="3805"/>
        <v>0</v>
      </c>
      <c r="BQ331">
        <f t="shared" si="3805"/>
        <v>0</v>
      </c>
      <c r="BR331">
        <f t="shared" si="3805"/>
        <v>0</v>
      </c>
      <c r="BS331">
        <f t="shared" si="3805"/>
        <v>0</v>
      </c>
      <c r="BT331">
        <f t="shared" si="3805"/>
        <v>0</v>
      </c>
      <c r="BU331">
        <f t="shared" si="3519"/>
        <v>0</v>
      </c>
      <c r="BV331">
        <f t="shared" si="3519"/>
        <v>0</v>
      </c>
      <c r="BW331">
        <f t="shared" si="3519"/>
        <v>0</v>
      </c>
      <c r="BX331">
        <f t="shared" si="3519"/>
        <v>0</v>
      </c>
      <c r="BY331">
        <f t="shared" si="3519"/>
        <v>0</v>
      </c>
      <c r="BZ331">
        <f t="shared" si="3519"/>
        <v>0</v>
      </c>
      <c r="CA331">
        <f t="shared" si="3519"/>
        <v>0</v>
      </c>
      <c r="CB331">
        <f t="shared" si="3519"/>
        <v>0</v>
      </c>
      <c r="CC331">
        <f t="shared" ref="CC331:CJ331" si="3806">+CC330</f>
        <v>0</v>
      </c>
      <c r="CD331">
        <f t="shared" si="3806"/>
        <v>0</v>
      </c>
      <c r="CE331">
        <f t="shared" si="3806"/>
        <v>0</v>
      </c>
      <c r="CF331">
        <f t="shared" si="3806"/>
        <v>0</v>
      </c>
      <c r="CG331">
        <f t="shared" si="3806"/>
        <v>0</v>
      </c>
      <c r="CH331">
        <f t="shared" si="3806"/>
        <v>0</v>
      </c>
      <c r="CI331">
        <f t="shared" si="3806"/>
        <v>0</v>
      </c>
      <c r="CJ331">
        <f t="shared" si="3806"/>
        <v>0</v>
      </c>
      <c r="CK331">
        <f t="shared" si="3527"/>
        <v>0</v>
      </c>
      <c r="CL331">
        <f t="shared" si="3527"/>
        <v>0</v>
      </c>
      <c r="CM331">
        <f t="shared" si="3527"/>
        <v>0</v>
      </c>
      <c r="CN331">
        <f t="shared" si="3527"/>
        <v>0</v>
      </c>
      <c r="CO331">
        <f t="shared" si="3527"/>
        <v>0</v>
      </c>
      <c r="CP331">
        <f t="shared" si="3527"/>
        <v>0</v>
      </c>
      <c r="CQ331">
        <f t="shared" si="3527"/>
        <v>0</v>
      </c>
      <c r="CR331">
        <f t="shared" si="3527"/>
        <v>0</v>
      </c>
    </row>
    <row r="332" spans="1:96" ht="15" customHeight="1" x14ac:dyDescent="0.35">
      <c r="A332" s="21" t="s">
        <v>99</v>
      </c>
      <c r="B332" s="21">
        <v>230700</v>
      </c>
      <c r="C332" s="21">
        <v>230750</v>
      </c>
      <c r="D332" s="21">
        <f t="shared" si="3714"/>
        <v>50</v>
      </c>
      <c r="E332" s="21"/>
      <c r="F332" s="21"/>
      <c r="G332" s="23">
        <v>2400</v>
      </c>
      <c r="H332" s="80">
        <v>1338.6509464129631</v>
      </c>
      <c r="I332" s="80">
        <v>1262.394364085967</v>
      </c>
      <c r="J332" s="80">
        <v>1407.6830258868333</v>
      </c>
      <c r="K332" s="80">
        <v>1837.0065261399629</v>
      </c>
      <c r="L332" s="80">
        <v>1585.7239225459728</v>
      </c>
      <c r="M332" s="80">
        <v>1315.7238147547057</v>
      </c>
      <c r="N332" s="80">
        <v>1531.2986370787364</v>
      </c>
      <c r="O332" s="80">
        <v>1940.1830857184025</v>
      </c>
      <c r="P332" s="23">
        <v>5</v>
      </c>
      <c r="Q332" s="78">
        <v>2.1</v>
      </c>
      <c r="R332" s="78">
        <v>2.2000000000000002</v>
      </c>
      <c r="S332" s="78">
        <v>4.0999999999999996</v>
      </c>
      <c r="T332" s="78">
        <v>4.0999999999999996</v>
      </c>
      <c r="U332" s="78">
        <v>4.0999999999999996</v>
      </c>
      <c r="V332" s="78">
        <v>5.3</v>
      </c>
      <c r="W332" s="78">
        <v>2.9</v>
      </c>
      <c r="X332" s="78">
        <v>3.4</v>
      </c>
      <c r="Y332" s="23">
        <v>5</v>
      </c>
      <c r="Z332" s="25">
        <v>1.1098857142857145E-2</v>
      </c>
      <c r="AA332" s="25">
        <v>5.4280000000000005E-3</v>
      </c>
      <c r="AB332" s="25">
        <v>5.9771428571428584E-4</v>
      </c>
      <c r="AC332" s="25">
        <v>4.1359999999999999E-3</v>
      </c>
      <c r="AD332" s="25">
        <v>5.0057142857142861E-3</v>
      </c>
      <c r="AE332" s="25">
        <v>6.202285714285714E-3</v>
      </c>
      <c r="AF332" s="25">
        <v>1.8137142857142857E-3</v>
      </c>
      <c r="AG332" s="25">
        <v>7.9177142857142849E-3</v>
      </c>
      <c r="AH332" s="23">
        <v>1</v>
      </c>
      <c r="AI332" s="76">
        <v>6.4285714285714293E-2</v>
      </c>
      <c r="AJ332" s="76">
        <v>0</v>
      </c>
      <c r="AK332" s="76">
        <v>1.3714285714285714E-2</v>
      </c>
      <c r="AL332" s="76">
        <v>0</v>
      </c>
      <c r="AM332" s="76">
        <v>0</v>
      </c>
      <c r="AN332" s="76">
        <v>9.8857142857142866E-2</v>
      </c>
      <c r="AO332" s="76">
        <v>0.10514285714285716</v>
      </c>
      <c r="AP332" s="76">
        <v>0</v>
      </c>
      <c r="BE332">
        <f>+IF(H332&gt;2400,1,0)</f>
        <v>0</v>
      </c>
      <c r="BF332">
        <f t="shared" ref="BF332" si="3807">+IF(I332&gt;2400,1,0)</f>
        <v>0</v>
      </c>
      <c r="BG332">
        <f t="shared" ref="BG332" si="3808">+IF(J332&gt;2400,1,0)</f>
        <v>0</v>
      </c>
      <c r="BH332">
        <f t="shared" ref="BH332" si="3809">+IF(K332&gt;2400,1,0)</f>
        <v>0</v>
      </c>
      <c r="BI332">
        <f t="shared" ref="BI332" si="3810">+IF(L332&gt;2400,1,0)</f>
        <v>0</v>
      </c>
      <c r="BJ332">
        <f t="shared" ref="BJ332" si="3811">+IF(M332&gt;2400,1,0)</f>
        <v>0</v>
      </c>
      <c r="BK332">
        <f t="shared" ref="BK332" si="3812">+IF(N332&gt;2400,1,0)</f>
        <v>0</v>
      </c>
      <c r="BL332">
        <f t="shared" ref="BL332" si="3813">+IF(O332&gt;2400,1,0)</f>
        <v>0</v>
      </c>
      <c r="BM332">
        <f>+IF(Q332&gt;5,1,0)</f>
        <v>0</v>
      </c>
      <c r="BN332">
        <f t="shared" ref="BN332" si="3814">+IF(R332&gt;5,1,0)</f>
        <v>0</v>
      </c>
      <c r="BO332">
        <f t="shared" ref="BO332" si="3815">+IF(S332&gt;5,1,0)</f>
        <v>0</v>
      </c>
      <c r="BP332">
        <f t="shared" ref="BP332" si="3816">+IF(T332&gt;5,1,0)</f>
        <v>0</v>
      </c>
      <c r="BQ332">
        <f t="shared" ref="BQ332" si="3817">+IF(U332&gt;5,1,0)</f>
        <v>0</v>
      </c>
      <c r="BR332">
        <f t="shared" ref="BR332" si="3818">+IF(V332&gt;5,1,0)</f>
        <v>1</v>
      </c>
      <c r="BS332">
        <f t="shared" ref="BS332" si="3819">+IF(W332&gt;5,1,0)</f>
        <v>0</v>
      </c>
      <c r="BT332">
        <f t="shared" ref="BT332" si="3820">+IF(X332&gt;5,1,0)</f>
        <v>0</v>
      </c>
      <c r="BU332">
        <f t="shared" si="3519"/>
        <v>0</v>
      </c>
      <c r="BV332">
        <f t="shared" si="3519"/>
        <v>0</v>
      </c>
      <c r="BW332">
        <f t="shared" si="3519"/>
        <v>0</v>
      </c>
      <c r="BX332">
        <f t="shared" si="3519"/>
        <v>0</v>
      </c>
      <c r="BY332">
        <f t="shared" si="3519"/>
        <v>0</v>
      </c>
      <c r="BZ332">
        <f t="shared" si="3519"/>
        <v>0</v>
      </c>
      <c r="CA332">
        <f t="shared" si="3519"/>
        <v>0</v>
      </c>
      <c r="CB332">
        <f t="shared" si="3519"/>
        <v>0</v>
      </c>
      <c r="CC332">
        <f>+IF(AI332&gt;1,1,0)</f>
        <v>0</v>
      </c>
      <c r="CD332">
        <f t="shared" ref="CD332" si="3821">+IF(AJ332&gt;1,1,0)</f>
        <v>0</v>
      </c>
      <c r="CE332">
        <f t="shared" ref="CE332" si="3822">+IF(AK332&gt;1,1,0)</f>
        <v>0</v>
      </c>
      <c r="CF332">
        <f t="shared" ref="CF332" si="3823">+IF(AL332&gt;1,1,0)</f>
        <v>0</v>
      </c>
      <c r="CG332">
        <f t="shared" ref="CG332" si="3824">+IF(AM332&gt;1,1,0)</f>
        <v>0</v>
      </c>
      <c r="CH332">
        <f t="shared" ref="CH332" si="3825">+IF(AN332&gt;1,1,0)</f>
        <v>0</v>
      </c>
      <c r="CI332">
        <f t="shared" ref="CI332" si="3826">+IF(AO332&gt;1,1,0)</f>
        <v>0</v>
      </c>
      <c r="CJ332">
        <f t="shared" ref="CJ332" si="3827">+IF(AP332&gt;1,1,0)</f>
        <v>0</v>
      </c>
      <c r="CK332">
        <f t="shared" si="3527"/>
        <v>0</v>
      </c>
      <c r="CL332">
        <f t="shared" si="3527"/>
        <v>0</v>
      </c>
      <c r="CM332">
        <f t="shared" si="3527"/>
        <v>0</v>
      </c>
      <c r="CN332">
        <f t="shared" si="3527"/>
        <v>0</v>
      </c>
      <c r="CO332">
        <f t="shared" si="3527"/>
        <v>0</v>
      </c>
      <c r="CP332">
        <f t="shared" si="3527"/>
        <v>50</v>
      </c>
      <c r="CQ332">
        <f t="shared" si="3527"/>
        <v>0</v>
      </c>
      <c r="CR332">
        <f t="shared" si="3527"/>
        <v>0</v>
      </c>
    </row>
    <row r="333" spans="1:96" ht="15" customHeight="1" x14ac:dyDescent="0.35">
      <c r="A333" s="21" t="s">
        <v>99</v>
      </c>
      <c r="B333" s="21">
        <v>230750</v>
      </c>
      <c r="C333" s="21">
        <v>230800</v>
      </c>
      <c r="D333" s="21">
        <f t="shared" si="3714"/>
        <v>50</v>
      </c>
      <c r="E333" s="21" t="s">
        <v>66</v>
      </c>
      <c r="F333" s="21"/>
      <c r="G333" s="23">
        <v>2400</v>
      </c>
      <c r="H333" s="81"/>
      <c r="I333" s="81"/>
      <c r="J333" s="81"/>
      <c r="K333" s="81"/>
      <c r="L333" s="81"/>
      <c r="M333" s="81"/>
      <c r="N333" s="81"/>
      <c r="O333" s="81"/>
      <c r="P333" s="23">
        <v>5</v>
      </c>
      <c r="Q333" s="79"/>
      <c r="R333" s="79"/>
      <c r="S333" s="79"/>
      <c r="T333" s="79"/>
      <c r="U333" s="79"/>
      <c r="V333" s="79"/>
      <c r="W333" s="79"/>
      <c r="X333" s="79"/>
      <c r="Y333" s="23">
        <v>5</v>
      </c>
      <c r="Z333" s="25">
        <v>1.558514285714286E-2</v>
      </c>
      <c r="AA333" s="25">
        <v>1.3577142857142857E-3</v>
      </c>
      <c r="AB333" s="25">
        <v>1.7737142857142856E-3</v>
      </c>
      <c r="AC333" s="25">
        <v>2.4377142857142857E-3</v>
      </c>
      <c r="AD333" s="25">
        <v>1.0665714285714287E-2</v>
      </c>
      <c r="AE333" s="25">
        <v>5.8319999999999995E-3</v>
      </c>
      <c r="AF333" s="25">
        <v>1.1313142857142858E-2</v>
      </c>
      <c r="AG333" s="25">
        <v>1.8643999999999997E-2</v>
      </c>
      <c r="AH333" s="23">
        <v>1</v>
      </c>
      <c r="AI333" s="77"/>
      <c r="AJ333" s="77"/>
      <c r="AK333" s="77"/>
      <c r="AL333" s="77"/>
      <c r="AM333" s="77"/>
      <c r="AN333" s="77"/>
      <c r="AO333" s="77"/>
      <c r="AP333" s="77"/>
      <c r="BE333">
        <f t="shared" ref="BE333:BT333" si="3828">+BE332</f>
        <v>0</v>
      </c>
      <c r="BF333">
        <f t="shared" si="3828"/>
        <v>0</v>
      </c>
      <c r="BG333">
        <f t="shared" si="3828"/>
        <v>0</v>
      </c>
      <c r="BH333">
        <f t="shared" si="3828"/>
        <v>0</v>
      </c>
      <c r="BI333">
        <f t="shared" si="3828"/>
        <v>0</v>
      </c>
      <c r="BJ333">
        <f t="shared" si="3828"/>
        <v>0</v>
      </c>
      <c r="BK333">
        <f t="shared" si="3828"/>
        <v>0</v>
      </c>
      <c r="BL333">
        <f t="shared" si="3828"/>
        <v>0</v>
      </c>
      <c r="BM333">
        <f t="shared" si="3828"/>
        <v>0</v>
      </c>
      <c r="BN333">
        <f t="shared" si="3828"/>
        <v>0</v>
      </c>
      <c r="BO333">
        <f t="shared" si="3828"/>
        <v>0</v>
      </c>
      <c r="BP333">
        <f t="shared" si="3828"/>
        <v>0</v>
      </c>
      <c r="BQ333">
        <f t="shared" si="3828"/>
        <v>0</v>
      </c>
      <c r="BR333">
        <f t="shared" si="3828"/>
        <v>1</v>
      </c>
      <c r="BS333">
        <f t="shared" si="3828"/>
        <v>0</v>
      </c>
      <c r="BT333">
        <f t="shared" si="3828"/>
        <v>0</v>
      </c>
      <c r="BU333">
        <f t="shared" si="3519"/>
        <v>0</v>
      </c>
      <c r="BV333">
        <f t="shared" si="3519"/>
        <v>0</v>
      </c>
      <c r="BW333">
        <f t="shared" si="3519"/>
        <v>0</v>
      </c>
      <c r="BX333">
        <f t="shared" si="3519"/>
        <v>0</v>
      </c>
      <c r="BY333">
        <f t="shared" si="3519"/>
        <v>0</v>
      </c>
      <c r="BZ333">
        <f t="shared" si="3519"/>
        <v>0</v>
      </c>
      <c r="CA333">
        <f t="shared" si="3519"/>
        <v>0</v>
      </c>
      <c r="CB333">
        <f t="shared" si="3519"/>
        <v>0</v>
      </c>
      <c r="CC333">
        <f t="shared" ref="CC333:CJ333" si="3829">+CC332</f>
        <v>0</v>
      </c>
      <c r="CD333">
        <f t="shared" si="3829"/>
        <v>0</v>
      </c>
      <c r="CE333">
        <f t="shared" si="3829"/>
        <v>0</v>
      </c>
      <c r="CF333">
        <f t="shared" si="3829"/>
        <v>0</v>
      </c>
      <c r="CG333">
        <f t="shared" si="3829"/>
        <v>0</v>
      </c>
      <c r="CH333">
        <f t="shared" si="3829"/>
        <v>0</v>
      </c>
      <c r="CI333">
        <f t="shared" si="3829"/>
        <v>0</v>
      </c>
      <c r="CJ333">
        <f t="shared" si="3829"/>
        <v>0</v>
      </c>
      <c r="CK333">
        <f t="shared" si="3527"/>
        <v>0</v>
      </c>
      <c r="CL333">
        <f t="shared" si="3527"/>
        <v>0</v>
      </c>
      <c r="CM333">
        <f t="shared" si="3527"/>
        <v>0</v>
      </c>
      <c r="CN333">
        <f t="shared" si="3527"/>
        <v>0</v>
      </c>
      <c r="CO333">
        <f t="shared" si="3527"/>
        <v>0</v>
      </c>
      <c r="CP333">
        <f t="shared" si="3527"/>
        <v>50</v>
      </c>
      <c r="CQ333">
        <f t="shared" si="3527"/>
        <v>0</v>
      </c>
      <c r="CR333">
        <f t="shared" si="3527"/>
        <v>0</v>
      </c>
    </row>
    <row r="334" spans="1:96" ht="15" customHeight="1" x14ac:dyDescent="0.35">
      <c r="A334" s="21" t="s">
        <v>99</v>
      </c>
      <c r="B334" s="21">
        <v>230800</v>
      </c>
      <c r="C334" s="21">
        <v>230850</v>
      </c>
      <c r="D334" s="21">
        <f t="shared" si="3714"/>
        <v>50</v>
      </c>
      <c r="E334" s="21"/>
      <c r="F334" s="21"/>
      <c r="G334" s="23">
        <v>2400</v>
      </c>
      <c r="H334" s="80">
        <v>1156.4647775229939</v>
      </c>
      <c r="I334" s="80">
        <v>845.1953597356478</v>
      </c>
      <c r="J334" s="80">
        <v>992.11669898009654</v>
      </c>
      <c r="K334" s="80">
        <v>1546.8278973790657</v>
      </c>
      <c r="L334" s="80">
        <v>1044.1145796771373</v>
      </c>
      <c r="M334" s="80">
        <v>743.93244063957434</v>
      </c>
      <c r="N334" s="80">
        <v>999.52746101122636</v>
      </c>
      <c r="O334" s="80">
        <v>1239.61199485866</v>
      </c>
      <c r="P334" s="23">
        <v>5</v>
      </c>
      <c r="Q334" s="78">
        <v>2.1</v>
      </c>
      <c r="R334" s="78">
        <v>2.5</v>
      </c>
      <c r="S334" s="78">
        <v>4.3</v>
      </c>
      <c r="T334" s="78">
        <v>3.7</v>
      </c>
      <c r="U334" s="78">
        <v>3.5</v>
      </c>
      <c r="V334" s="78">
        <v>4.9000000000000004</v>
      </c>
      <c r="W334" s="78">
        <v>3.3</v>
      </c>
      <c r="X334" s="78">
        <v>4.5999999999999996</v>
      </c>
      <c r="Y334" s="23">
        <v>5</v>
      </c>
      <c r="Z334" s="25">
        <v>7.6434285714285718E-3</v>
      </c>
      <c r="AA334" s="25">
        <v>6.6E-4</v>
      </c>
      <c r="AB334" s="25">
        <v>2.571428571428571E-4</v>
      </c>
      <c r="AC334" s="25">
        <v>4.524571428571429E-3</v>
      </c>
      <c r="AD334" s="25">
        <v>6.5754285714285706E-3</v>
      </c>
      <c r="AE334" s="25">
        <v>1.1131428571428572E-3</v>
      </c>
      <c r="AF334" s="25">
        <v>4.7571428571428565E-3</v>
      </c>
      <c r="AG334" s="25">
        <v>1.0334285714285713E-2</v>
      </c>
      <c r="AH334" s="23">
        <v>1</v>
      </c>
      <c r="AI334" s="76">
        <v>0.24914285714285719</v>
      </c>
      <c r="AJ334" s="76">
        <v>0</v>
      </c>
      <c r="AK334" s="76">
        <v>1.6285714285714285E-2</v>
      </c>
      <c r="AL334" s="76">
        <v>0</v>
      </c>
      <c r="AM334" s="76">
        <v>1.4857142857142857E-2</v>
      </c>
      <c r="AN334" s="76">
        <v>2.8571428571428574E-2</v>
      </c>
      <c r="AO334" s="76">
        <v>6.0571428571428568E-2</v>
      </c>
      <c r="AP334" s="76">
        <v>2.8571428571428571E-3</v>
      </c>
      <c r="BE334">
        <f>+IF(H334&gt;2400,1,0)</f>
        <v>0</v>
      </c>
      <c r="BF334">
        <f t="shared" ref="BF334" si="3830">+IF(I334&gt;2400,1,0)</f>
        <v>0</v>
      </c>
      <c r="BG334">
        <f t="shared" ref="BG334" si="3831">+IF(J334&gt;2400,1,0)</f>
        <v>0</v>
      </c>
      <c r="BH334">
        <f t="shared" ref="BH334" si="3832">+IF(K334&gt;2400,1,0)</f>
        <v>0</v>
      </c>
      <c r="BI334">
        <f t="shared" ref="BI334" si="3833">+IF(L334&gt;2400,1,0)</f>
        <v>0</v>
      </c>
      <c r="BJ334">
        <f t="shared" ref="BJ334" si="3834">+IF(M334&gt;2400,1,0)</f>
        <v>0</v>
      </c>
      <c r="BK334">
        <f t="shared" ref="BK334" si="3835">+IF(N334&gt;2400,1,0)</f>
        <v>0</v>
      </c>
      <c r="BL334">
        <f t="shared" ref="BL334" si="3836">+IF(O334&gt;2400,1,0)</f>
        <v>0</v>
      </c>
      <c r="BM334">
        <f>+IF(Q334&gt;5,1,0)</f>
        <v>0</v>
      </c>
      <c r="BN334">
        <f t="shared" ref="BN334" si="3837">+IF(R334&gt;5,1,0)</f>
        <v>0</v>
      </c>
      <c r="BO334">
        <f t="shared" ref="BO334" si="3838">+IF(S334&gt;5,1,0)</f>
        <v>0</v>
      </c>
      <c r="BP334">
        <f t="shared" ref="BP334" si="3839">+IF(T334&gt;5,1,0)</f>
        <v>0</v>
      </c>
      <c r="BQ334">
        <f t="shared" ref="BQ334" si="3840">+IF(U334&gt;5,1,0)</f>
        <v>0</v>
      </c>
      <c r="BR334">
        <f t="shared" ref="BR334" si="3841">+IF(V334&gt;5,1,0)</f>
        <v>0</v>
      </c>
      <c r="BS334">
        <f t="shared" ref="BS334" si="3842">+IF(W334&gt;5,1,0)</f>
        <v>0</v>
      </c>
      <c r="BT334">
        <f t="shared" ref="BT334" si="3843">+IF(X334&gt;5,1,0)</f>
        <v>0</v>
      </c>
      <c r="BU334">
        <f t="shared" si="3519"/>
        <v>0</v>
      </c>
      <c r="BV334">
        <f t="shared" si="3519"/>
        <v>0</v>
      </c>
      <c r="BW334">
        <f t="shared" si="3519"/>
        <v>0</v>
      </c>
      <c r="BX334">
        <f t="shared" si="3519"/>
        <v>0</v>
      </c>
      <c r="BY334">
        <f t="shared" si="3519"/>
        <v>0</v>
      </c>
      <c r="BZ334">
        <f t="shared" si="3519"/>
        <v>0</v>
      </c>
      <c r="CA334">
        <f t="shared" si="3519"/>
        <v>0</v>
      </c>
      <c r="CB334">
        <f t="shared" si="3519"/>
        <v>0</v>
      </c>
      <c r="CC334">
        <f>+IF(AI334&gt;1,1,0)</f>
        <v>0</v>
      </c>
      <c r="CD334">
        <f t="shared" ref="CD334" si="3844">+IF(AJ334&gt;1,1,0)</f>
        <v>0</v>
      </c>
      <c r="CE334">
        <f t="shared" ref="CE334" si="3845">+IF(AK334&gt;1,1,0)</f>
        <v>0</v>
      </c>
      <c r="CF334">
        <f t="shared" ref="CF334" si="3846">+IF(AL334&gt;1,1,0)</f>
        <v>0</v>
      </c>
      <c r="CG334">
        <f t="shared" ref="CG334" si="3847">+IF(AM334&gt;1,1,0)</f>
        <v>0</v>
      </c>
      <c r="CH334">
        <f t="shared" ref="CH334" si="3848">+IF(AN334&gt;1,1,0)</f>
        <v>0</v>
      </c>
      <c r="CI334">
        <f t="shared" ref="CI334" si="3849">+IF(AO334&gt;1,1,0)</f>
        <v>0</v>
      </c>
      <c r="CJ334">
        <f t="shared" ref="CJ334" si="3850">+IF(AP334&gt;1,1,0)</f>
        <v>0</v>
      </c>
      <c r="CK334">
        <f t="shared" si="3527"/>
        <v>0</v>
      </c>
      <c r="CL334">
        <f t="shared" si="3527"/>
        <v>0</v>
      </c>
      <c r="CM334">
        <f t="shared" si="3527"/>
        <v>0</v>
      </c>
      <c r="CN334">
        <f t="shared" si="3527"/>
        <v>0</v>
      </c>
      <c r="CO334">
        <f t="shared" si="3527"/>
        <v>0</v>
      </c>
      <c r="CP334">
        <f t="shared" si="3527"/>
        <v>0</v>
      </c>
      <c r="CQ334">
        <f t="shared" si="3527"/>
        <v>0</v>
      </c>
      <c r="CR334">
        <f t="shared" si="3527"/>
        <v>0</v>
      </c>
    </row>
    <row r="335" spans="1:96" ht="15" customHeight="1" x14ac:dyDescent="0.35">
      <c r="A335" s="21" t="s">
        <v>99</v>
      </c>
      <c r="B335" s="21">
        <v>230850</v>
      </c>
      <c r="C335" s="21">
        <v>230900</v>
      </c>
      <c r="D335" s="21">
        <f t="shared" si="3714"/>
        <v>50</v>
      </c>
      <c r="E335" s="21"/>
      <c r="F335" s="21"/>
      <c r="G335" s="23">
        <v>2400</v>
      </c>
      <c r="H335" s="81"/>
      <c r="I335" s="81"/>
      <c r="J335" s="81"/>
      <c r="K335" s="81"/>
      <c r="L335" s="81"/>
      <c r="M335" s="81"/>
      <c r="N335" s="81"/>
      <c r="O335" s="81"/>
      <c r="P335" s="23">
        <v>5</v>
      </c>
      <c r="Q335" s="79"/>
      <c r="R335" s="79"/>
      <c r="S335" s="79"/>
      <c r="T335" s="79"/>
      <c r="U335" s="79"/>
      <c r="V335" s="79"/>
      <c r="W335" s="79"/>
      <c r="X335" s="79"/>
      <c r="Y335" s="23">
        <v>5</v>
      </c>
      <c r="Z335" s="25">
        <v>9.9925714285714271E-3</v>
      </c>
      <c r="AA335" s="25">
        <v>3.5159999999999996E-3</v>
      </c>
      <c r="AB335" s="25">
        <v>1.3811428571428573E-3</v>
      </c>
      <c r="AC335" s="25">
        <v>4.0022857142857143E-3</v>
      </c>
      <c r="AD335" s="25">
        <v>4.049714285714285E-3</v>
      </c>
      <c r="AE335" s="25">
        <v>4.9942857142857146E-4</v>
      </c>
      <c r="AF335" s="25">
        <v>7.7142857142857154E-5</v>
      </c>
      <c r="AG335" s="25">
        <v>3.0057142857142856E-3</v>
      </c>
      <c r="AH335" s="23">
        <v>1</v>
      </c>
      <c r="AI335" s="77"/>
      <c r="AJ335" s="77"/>
      <c r="AK335" s="77"/>
      <c r="AL335" s="77"/>
      <c r="AM335" s="77"/>
      <c r="AN335" s="77"/>
      <c r="AO335" s="77"/>
      <c r="AP335" s="77"/>
      <c r="BE335">
        <f t="shared" ref="BE335:BT335" si="3851">+BE334</f>
        <v>0</v>
      </c>
      <c r="BF335">
        <f t="shared" si="3851"/>
        <v>0</v>
      </c>
      <c r="BG335">
        <f t="shared" si="3851"/>
        <v>0</v>
      </c>
      <c r="BH335">
        <f t="shared" si="3851"/>
        <v>0</v>
      </c>
      <c r="BI335">
        <f t="shared" si="3851"/>
        <v>0</v>
      </c>
      <c r="BJ335">
        <f t="shared" si="3851"/>
        <v>0</v>
      </c>
      <c r="BK335">
        <f t="shared" si="3851"/>
        <v>0</v>
      </c>
      <c r="BL335">
        <f t="shared" si="3851"/>
        <v>0</v>
      </c>
      <c r="BM335">
        <f t="shared" si="3851"/>
        <v>0</v>
      </c>
      <c r="BN335">
        <f t="shared" si="3851"/>
        <v>0</v>
      </c>
      <c r="BO335">
        <f t="shared" si="3851"/>
        <v>0</v>
      </c>
      <c r="BP335">
        <f t="shared" si="3851"/>
        <v>0</v>
      </c>
      <c r="BQ335">
        <f t="shared" si="3851"/>
        <v>0</v>
      </c>
      <c r="BR335">
        <f t="shared" si="3851"/>
        <v>0</v>
      </c>
      <c r="BS335">
        <f t="shared" si="3851"/>
        <v>0</v>
      </c>
      <c r="BT335">
        <f t="shared" si="3851"/>
        <v>0</v>
      </c>
      <c r="BU335">
        <f t="shared" ref="BU335:BU398" si="3852">+IF(Z335&gt;5,1,0)</f>
        <v>0</v>
      </c>
      <c r="BV335">
        <f t="shared" ref="BV335:BV398" si="3853">+IF(AA335&gt;5,1,0)</f>
        <v>0</v>
      </c>
      <c r="BW335">
        <f t="shared" ref="BW335:BW398" si="3854">+IF(AB335&gt;5,1,0)</f>
        <v>0</v>
      </c>
      <c r="BX335">
        <f t="shared" ref="BX335:BX398" si="3855">+IF(AC335&gt;5,1,0)</f>
        <v>0</v>
      </c>
      <c r="BY335">
        <f t="shared" ref="BY335:BY398" si="3856">+IF(AD335&gt;5,1,0)</f>
        <v>0</v>
      </c>
      <c r="BZ335">
        <f t="shared" ref="BZ335:BZ398" si="3857">+IF(AE335&gt;5,1,0)</f>
        <v>0</v>
      </c>
      <c r="CA335">
        <f t="shared" ref="CA335:CA398" si="3858">+IF(AF335&gt;5,1,0)</f>
        <v>0</v>
      </c>
      <c r="CB335">
        <f t="shared" ref="CB335:CB398" si="3859">+IF(AG335&gt;5,1,0)</f>
        <v>0</v>
      </c>
      <c r="CC335">
        <f t="shared" ref="CC335:CJ335" si="3860">+CC334</f>
        <v>0</v>
      </c>
      <c r="CD335">
        <f t="shared" si="3860"/>
        <v>0</v>
      </c>
      <c r="CE335">
        <f t="shared" si="3860"/>
        <v>0</v>
      </c>
      <c r="CF335">
        <f t="shared" si="3860"/>
        <v>0</v>
      </c>
      <c r="CG335">
        <f t="shared" si="3860"/>
        <v>0</v>
      </c>
      <c r="CH335">
        <f t="shared" si="3860"/>
        <v>0</v>
      </c>
      <c r="CI335">
        <f t="shared" si="3860"/>
        <v>0</v>
      </c>
      <c r="CJ335">
        <f t="shared" si="3860"/>
        <v>0</v>
      </c>
      <c r="CK335">
        <f t="shared" ref="CK335:CK398" si="3861">MAX(BE335,BM335,BU335,CC335)*$D335</f>
        <v>0</v>
      </c>
      <c r="CL335">
        <f t="shared" ref="CL335:CL398" si="3862">MAX(BF335,BN335,BV335,CD335)*$D335</f>
        <v>0</v>
      </c>
      <c r="CM335">
        <f t="shared" ref="CM335:CM398" si="3863">MAX(BG335,BO335,BW335,CE335)*$D335</f>
        <v>0</v>
      </c>
      <c r="CN335">
        <f t="shared" ref="CN335:CN398" si="3864">MAX(BH335,BP335,BX335,CF335)*$D335</f>
        <v>0</v>
      </c>
      <c r="CO335">
        <f t="shared" ref="CO335:CO398" si="3865">MAX(BI335,BQ335,BY335,CG335)*$D335</f>
        <v>0</v>
      </c>
      <c r="CP335">
        <f t="shared" ref="CP335:CP398" si="3866">MAX(BJ335,BR335,BZ335,CH335)*$D335</f>
        <v>0</v>
      </c>
      <c r="CQ335">
        <f t="shared" ref="CQ335:CQ398" si="3867">MAX(BK335,BS335,CA335,CI335)*$D335</f>
        <v>0</v>
      </c>
      <c r="CR335">
        <f t="shared" ref="CR335:CR398" si="3868">MAX(BL335,BT335,CB335,CJ335)*$D335</f>
        <v>0</v>
      </c>
    </row>
    <row r="336" spans="1:96" ht="15" customHeight="1" x14ac:dyDescent="0.35">
      <c r="A336" s="21" t="s">
        <v>99</v>
      </c>
      <c r="B336" s="21">
        <v>230900</v>
      </c>
      <c r="C336" s="21">
        <v>230950</v>
      </c>
      <c r="D336" s="21">
        <f t="shared" si="3714"/>
        <v>50</v>
      </c>
      <c r="E336" s="21"/>
      <c r="F336" s="21"/>
      <c r="G336" s="23">
        <v>2400</v>
      </c>
      <c r="H336" s="80">
        <v>1331.0038576098827</v>
      </c>
      <c r="I336" s="80">
        <v>1179.0797046690443</v>
      </c>
      <c r="J336" s="80">
        <v>1292.8394104863235</v>
      </c>
      <c r="K336" s="80">
        <v>1216.8744012361801</v>
      </c>
      <c r="L336" s="80">
        <v>1148.9369406040728</v>
      </c>
      <c r="M336" s="80">
        <v>955.15248948738645</v>
      </c>
      <c r="N336" s="80">
        <v>1148.9369406040728</v>
      </c>
      <c r="O336" s="80">
        <v>1201.7412039816743</v>
      </c>
      <c r="P336" s="23">
        <v>5</v>
      </c>
      <c r="Q336" s="78">
        <v>1.6</v>
      </c>
      <c r="R336" s="78">
        <v>2.1</v>
      </c>
      <c r="S336" s="78">
        <v>3.6</v>
      </c>
      <c r="T336" s="78">
        <v>3.4</v>
      </c>
      <c r="U336" s="78">
        <v>2.4</v>
      </c>
      <c r="V336" s="78">
        <v>4.0999999999999996</v>
      </c>
      <c r="W336" s="78">
        <v>3.2</v>
      </c>
      <c r="X336" s="78">
        <v>5</v>
      </c>
      <c r="Y336" s="23">
        <v>5</v>
      </c>
      <c r="Z336" s="25">
        <v>8.1119999999999994E-3</v>
      </c>
      <c r="AA336" s="25">
        <v>5.697142857142857E-4</v>
      </c>
      <c r="AB336" s="25">
        <v>5.0914285714285721E-4</v>
      </c>
      <c r="AC336" s="25">
        <v>1.8039999999999996E-3</v>
      </c>
      <c r="AD336" s="25">
        <v>2.2238742857142855</v>
      </c>
      <c r="AE336" s="25">
        <v>2.0994285714285711E-3</v>
      </c>
      <c r="AF336" s="25">
        <v>1.3626285714285712E-2</v>
      </c>
      <c r="AG336" s="25">
        <v>7.4628571428571426E-3</v>
      </c>
      <c r="AH336" s="23">
        <v>1</v>
      </c>
      <c r="AI336" s="76">
        <v>0.26857142857142863</v>
      </c>
      <c r="AJ336" s="76">
        <v>0</v>
      </c>
      <c r="AK336" s="76">
        <v>2.6285714285714287E-2</v>
      </c>
      <c r="AL336" s="76">
        <v>7.4285714285714285E-3</v>
      </c>
      <c r="AM336" s="76">
        <v>1.1428571428571429E-2</v>
      </c>
      <c r="AN336" s="76">
        <v>1.4285714285714287E-2</v>
      </c>
      <c r="AO336" s="76">
        <v>0.17571428571428571</v>
      </c>
      <c r="AP336" s="76">
        <v>0</v>
      </c>
      <c r="BE336">
        <f>+IF(H336&gt;2400,1,0)</f>
        <v>0</v>
      </c>
      <c r="BF336">
        <f t="shared" ref="BF336" si="3869">+IF(I336&gt;2400,1,0)</f>
        <v>0</v>
      </c>
      <c r="BG336">
        <f t="shared" ref="BG336" si="3870">+IF(J336&gt;2400,1,0)</f>
        <v>0</v>
      </c>
      <c r="BH336">
        <f t="shared" ref="BH336" si="3871">+IF(K336&gt;2400,1,0)</f>
        <v>0</v>
      </c>
      <c r="BI336">
        <f t="shared" ref="BI336" si="3872">+IF(L336&gt;2400,1,0)</f>
        <v>0</v>
      </c>
      <c r="BJ336">
        <f t="shared" ref="BJ336" si="3873">+IF(M336&gt;2400,1,0)</f>
        <v>0</v>
      </c>
      <c r="BK336">
        <f t="shared" ref="BK336" si="3874">+IF(N336&gt;2400,1,0)</f>
        <v>0</v>
      </c>
      <c r="BL336">
        <f t="shared" ref="BL336" si="3875">+IF(O336&gt;2400,1,0)</f>
        <v>0</v>
      </c>
      <c r="BM336">
        <f>+IF(Q336&gt;5,1,0)</f>
        <v>0</v>
      </c>
      <c r="BN336">
        <f t="shared" ref="BN336" si="3876">+IF(R336&gt;5,1,0)</f>
        <v>0</v>
      </c>
      <c r="BO336">
        <f t="shared" ref="BO336" si="3877">+IF(S336&gt;5,1,0)</f>
        <v>0</v>
      </c>
      <c r="BP336">
        <f t="shared" ref="BP336" si="3878">+IF(T336&gt;5,1,0)</f>
        <v>0</v>
      </c>
      <c r="BQ336">
        <f t="shared" ref="BQ336" si="3879">+IF(U336&gt;5,1,0)</f>
        <v>0</v>
      </c>
      <c r="BR336">
        <f t="shared" ref="BR336" si="3880">+IF(V336&gt;5,1,0)</f>
        <v>0</v>
      </c>
      <c r="BS336">
        <f t="shared" ref="BS336" si="3881">+IF(W336&gt;5,1,0)</f>
        <v>0</v>
      </c>
      <c r="BT336">
        <f t="shared" ref="BT336" si="3882">+IF(X336&gt;5,1,0)</f>
        <v>0</v>
      </c>
      <c r="BU336">
        <f t="shared" si="3852"/>
        <v>0</v>
      </c>
      <c r="BV336">
        <f t="shared" si="3853"/>
        <v>0</v>
      </c>
      <c r="BW336">
        <f t="shared" si="3854"/>
        <v>0</v>
      </c>
      <c r="BX336">
        <f t="shared" si="3855"/>
        <v>0</v>
      </c>
      <c r="BY336">
        <f t="shared" si="3856"/>
        <v>0</v>
      </c>
      <c r="BZ336">
        <f t="shared" si="3857"/>
        <v>0</v>
      </c>
      <c r="CA336">
        <f t="shared" si="3858"/>
        <v>0</v>
      </c>
      <c r="CB336">
        <f t="shared" si="3859"/>
        <v>0</v>
      </c>
      <c r="CC336">
        <f>+IF(AI336&gt;1,1,0)</f>
        <v>0</v>
      </c>
      <c r="CD336">
        <f t="shared" ref="CD336" si="3883">+IF(AJ336&gt;1,1,0)</f>
        <v>0</v>
      </c>
      <c r="CE336">
        <f t="shared" ref="CE336" si="3884">+IF(AK336&gt;1,1,0)</f>
        <v>0</v>
      </c>
      <c r="CF336">
        <f t="shared" ref="CF336" si="3885">+IF(AL336&gt;1,1,0)</f>
        <v>0</v>
      </c>
      <c r="CG336">
        <f t="shared" ref="CG336" si="3886">+IF(AM336&gt;1,1,0)</f>
        <v>0</v>
      </c>
      <c r="CH336">
        <f t="shared" ref="CH336" si="3887">+IF(AN336&gt;1,1,0)</f>
        <v>0</v>
      </c>
      <c r="CI336">
        <f t="shared" ref="CI336" si="3888">+IF(AO336&gt;1,1,0)</f>
        <v>0</v>
      </c>
      <c r="CJ336">
        <f t="shared" ref="CJ336" si="3889">+IF(AP336&gt;1,1,0)</f>
        <v>0</v>
      </c>
      <c r="CK336">
        <f t="shared" si="3861"/>
        <v>0</v>
      </c>
      <c r="CL336">
        <f t="shared" si="3862"/>
        <v>0</v>
      </c>
      <c r="CM336">
        <f t="shared" si="3863"/>
        <v>0</v>
      </c>
      <c r="CN336">
        <f t="shared" si="3864"/>
        <v>0</v>
      </c>
      <c r="CO336">
        <f t="shared" si="3865"/>
        <v>0</v>
      </c>
      <c r="CP336">
        <f t="shared" si="3866"/>
        <v>0</v>
      </c>
      <c r="CQ336">
        <f t="shared" si="3867"/>
        <v>0</v>
      </c>
      <c r="CR336">
        <f t="shared" si="3868"/>
        <v>0</v>
      </c>
    </row>
    <row r="337" spans="1:96" ht="15" customHeight="1" x14ac:dyDescent="0.35">
      <c r="A337" s="21" t="s">
        <v>99</v>
      </c>
      <c r="B337" s="21">
        <v>230950</v>
      </c>
      <c r="C337" s="21">
        <v>231000</v>
      </c>
      <c r="D337" s="21">
        <f t="shared" si="3714"/>
        <v>50</v>
      </c>
      <c r="E337" s="21"/>
      <c r="F337" s="21"/>
      <c r="G337" s="23">
        <v>2400</v>
      </c>
      <c r="H337" s="81"/>
      <c r="I337" s="81"/>
      <c r="J337" s="81"/>
      <c r="K337" s="81"/>
      <c r="L337" s="81"/>
      <c r="M337" s="81"/>
      <c r="N337" s="81"/>
      <c r="O337" s="81"/>
      <c r="P337" s="23">
        <v>5</v>
      </c>
      <c r="Q337" s="79"/>
      <c r="R337" s="79"/>
      <c r="S337" s="79"/>
      <c r="T337" s="79"/>
      <c r="U337" s="79"/>
      <c r="V337" s="79"/>
      <c r="W337" s="79"/>
      <c r="X337" s="79"/>
      <c r="Y337" s="23">
        <v>5</v>
      </c>
      <c r="Z337" s="25">
        <v>1.7331428571428574E-3</v>
      </c>
      <c r="AA337" s="25">
        <v>0</v>
      </c>
      <c r="AB337" s="25">
        <v>1.4514285714285714E-3</v>
      </c>
      <c r="AC337" s="25">
        <v>2.9205714285714286E-3</v>
      </c>
      <c r="AD337" s="25">
        <v>7.1748571428571434E-3</v>
      </c>
      <c r="AE337" s="25">
        <v>0</v>
      </c>
      <c r="AF337" s="25">
        <v>3.7074285714285712E-3</v>
      </c>
      <c r="AG337" s="25">
        <v>1.4725714285714286E-3</v>
      </c>
      <c r="AH337" s="23">
        <v>1</v>
      </c>
      <c r="AI337" s="77"/>
      <c r="AJ337" s="77"/>
      <c r="AK337" s="77"/>
      <c r="AL337" s="77"/>
      <c r="AM337" s="77"/>
      <c r="AN337" s="77"/>
      <c r="AO337" s="77"/>
      <c r="AP337" s="77"/>
      <c r="BE337">
        <f t="shared" ref="BE337:BT337" si="3890">+BE336</f>
        <v>0</v>
      </c>
      <c r="BF337">
        <f t="shared" si="3890"/>
        <v>0</v>
      </c>
      <c r="BG337">
        <f t="shared" si="3890"/>
        <v>0</v>
      </c>
      <c r="BH337">
        <f t="shared" si="3890"/>
        <v>0</v>
      </c>
      <c r="BI337">
        <f t="shared" si="3890"/>
        <v>0</v>
      </c>
      <c r="BJ337">
        <f t="shared" si="3890"/>
        <v>0</v>
      </c>
      <c r="BK337">
        <f t="shared" si="3890"/>
        <v>0</v>
      </c>
      <c r="BL337">
        <f t="shared" si="3890"/>
        <v>0</v>
      </c>
      <c r="BM337">
        <f t="shared" si="3890"/>
        <v>0</v>
      </c>
      <c r="BN337">
        <f t="shared" si="3890"/>
        <v>0</v>
      </c>
      <c r="BO337">
        <f t="shared" si="3890"/>
        <v>0</v>
      </c>
      <c r="BP337">
        <f t="shared" si="3890"/>
        <v>0</v>
      </c>
      <c r="BQ337">
        <f t="shared" si="3890"/>
        <v>0</v>
      </c>
      <c r="BR337">
        <f t="shared" si="3890"/>
        <v>0</v>
      </c>
      <c r="BS337">
        <f t="shared" si="3890"/>
        <v>0</v>
      </c>
      <c r="BT337">
        <f t="shared" si="3890"/>
        <v>0</v>
      </c>
      <c r="BU337">
        <f t="shared" si="3852"/>
        <v>0</v>
      </c>
      <c r="BV337">
        <f t="shared" si="3853"/>
        <v>0</v>
      </c>
      <c r="BW337">
        <f t="shared" si="3854"/>
        <v>0</v>
      </c>
      <c r="BX337">
        <f t="shared" si="3855"/>
        <v>0</v>
      </c>
      <c r="BY337">
        <f t="shared" si="3856"/>
        <v>0</v>
      </c>
      <c r="BZ337">
        <f t="shared" si="3857"/>
        <v>0</v>
      </c>
      <c r="CA337">
        <f t="shared" si="3858"/>
        <v>0</v>
      </c>
      <c r="CB337">
        <f t="shared" si="3859"/>
        <v>0</v>
      </c>
      <c r="CC337">
        <f t="shared" ref="CC337:CJ337" si="3891">+CC336</f>
        <v>0</v>
      </c>
      <c r="CD337">
        <f t="shared" si="3891"/>
        <v>0</v>
      </c>
      <c r="CE337">
        <f t="shared" si="3891"/>
        <v>0</v>
      </c>
      <c r="CF337">
        <f t="shared" si="3891"/>
        <v>0</v>
      </c>
      <c r="CG337">
        <f t="shared" si="3891"/>
        <v>0</v>
      </c>
      <c r="CH337">
        <f t="shared" si="3891"/>
        <v>0</v>
      </c>
      <c r="CI337">
        <f t="shared" si="3891"/>
        <v>0</v>
      </c>
      <c r="CJ337">
        <f t="shared" si="3891"/>
        <v>0</v>
      </c>
      <c r="CK337">
        <f t="shared" si="3861"/>
        <v>0</v>
      </c>
      <c r="CL337">
        <f t="shared" si="3862"/>
        <v>0</v>
      </c>
      <c r="CM337">
        <f t="shared" si="3863"/>
        <v>0</v>
      </c>
      <c r="CN337">
        <f t="shared" si="3864"/>
        <v>0</v>
      </c>
      <c r="CO337">
        <f t="shared" si="3865"/>
        <v>0</v>
      </c>
      <c r="CP337">
        <f t="shared" si="3866"/>
        <v>0</v>
      </c>
      <c r="CQ337">
        <f t="shared" si="3867"/>
        <v>0</v>
      </c>
      <c r="CR337">
        <f t="shared" si="3868"/>
        <v>0</v>
      </c>
    </row>
    <row r="338" spans="1:96" ht="15" customHeight="1" x14ac:dyDescent="0.35">
      <c r="A338" s="21" t="s">
        <v>99</v>
      </c>
      <c r="B338" s="21">
        <v>231000</v>
      </c>
      <c r="C338" s="21">
        <v>231050</v>
      </c>
      <c r="D338" s="21">
        <f t="shared" si="3714"/>
        <v>50</v>
      </c>
      <c r="E338" s="21"/>
      <c r="F338" s="21"/>
      <c r="G338" s="23">
        <v>2400</v>
      </c>
      <c r="H338" s="80">
        <v>736.75336933339804</v>
      </c>
      <c r="I338" s="80">
        <v>758.3128189981494</v>
      </c>
      <c r="J338" s="80">
        <v>1141.4143845528677</v>
      </c>
      <c r="K338" s="80">
        <v>1118.8786763994492</v>
      </c>
      <c r="L338" s="80">
        <v>918.34094770960019</v>
      </c>
      <c r="M338" s="80">
        <v>1118.8786763994492</v>
      </c>
      <c r="N338" s="80">
        <v>1103.8817845012861</v>
      </c>
      <c r="O338" s="80">
        <v>1201.7412039816743</v>
      </c>
      <c r="P338" s="23">
        <v>5</v>
      </c>
      <c r="Q338" s="78">
        <v>1.9</v>
      </c>
      <c r="R338" s="78">
        <v>2.2000000000000002</v>
      </c>
      <c r="S338" s="78">
        <v>4.0999999999999996</v>
      </c>
      <c r="T338" s="78">
        <v>3.2</v>
      </c>
      <c r="U338" s="78">
        <v>3.2</v>
      </c>
      <c r="V338" s="78">
        <v>4.2</v>
      </c>
      <c r="W338" s="78">
        <v>3.4</v>
      </c>
      <c r="X338" s="78">
        <v>5</v>
      </c>
      <c r="Y338" s="23">
        <v>5</v>
      </c>
      <c r="Z338" s="25">
        <v>5.4965714285714279E-3</v>
      </c>
      <c r="AA338" s="25">
        <v>5.5199999999999997E-4</v>
      </c>
      <c r="AB338" s="25">
        <v>1.706857142857143E-3</v>
      </c>
      <c r="AC338" s="25">
        <v>9.3445714285714278E-3</v>
      </c>
      <c r="AD338" s="25">
        <v>4.8628571428571427E-4</v>
      </c>
      <c r="AE338" s="25">
        <v>1.5714285714285713E-4</v>
      </c>
      <c r="AF338" s="25">
        <v>0</v>
      </c>
      <c r="AG338" s="25">
        <v>3.3142857142857144E-4</v>
      </c>
      <c r="AH338" s="23">
        <v>1</v>
      </c>
      <c r="AI338" s="76">
        <v>2.8571428571428571E-3</v>
      </c>
      <c r="AJ338" s="76">
        <v>0</v>
      </c>
      <c r="AK338" s="76">
        <v>0</v>
      </c>
      <c r="AL338" s="76">
        <v>0</v>
      </c>
      <c r="AM338" s="76">
        <v>0</v>
      </c>
      <c r="AN338" s="76">
        <v>2.7428571428571427E-2</v>
      </c>
      <c r="AO338" s="76">
        <v>0</v>
      </c>
      <c r="AP338" s="76">
        <v>8.2857142857142851E-3</v>
      </c>
      <c r="BE338">
        <f>+IF(H338&gt;2400,1,0)</f>
        <v>0</v>
      </c>
      <c r="BF338">
        <f t="shared" ref="BF338" si="3892">+IF(I338&gt;2400,1,0)</f>
        <v>0</v>
      </c>
      <c r="BG338">
        <f t="shared" ref="BG338" si="3893">+IF(J338&gt;2400,1,0)</f>
        <v>0</v>
      </c>
      <c r="BH338">
        <f t="shared" ref="BH338" si="3894">+IF(K338&gt;2400,1,0)</f>
        <v>0</v>
      </c>
      <c r="BI338">
        <f t="shared" ref="BI338" si="3895">+IF(L338&gt;2400,1,0)</f>
        <v>0</v>
      </c>
      <c r="BJ338">
        <f t="shared" ref="BJ338" si="3896">+IF(M338&gt;2400,1,0)</f>
        <v>0</v>
      </c>
      <c r="BK338">
        <f t="shared" ref="BK338" si="3897">+IF(N338&gt;2400,1,0)</f>
        <v>0</v>
      </c>
      <c r="BL338">
        <f t="shared" ref="BL338" si="3898">+IF(O338&gt;2400,1,0)</f>
        <v>0</v>
      </c>
      <c r="BM338">
        <f>+IF(Q338&gt;5,1,0)</f>
        <v>0</v>
      </c>
      <c r="BN338">
        <f t="shared" ref="BN338" si="3899">+IF(R338&gt;5,1,0)</f>
        <v>0</v>
      </c>
      <c r="BO338">
        <f t="shared" ref="BO338" si="3900">+IF(S338&gt;5,1,0)</f>
        <v>0</v>
      </c>
      <c r="BP338">
        <f t="shared" ref="BP338" si="3901">+IF(T338&gt;5,1,0)</f>
        <v>0</v>
      </c>
      <c r="BQ338">
        <f t="shared" ref="BQ338" si="3902">+IF(U338&gt;5,1,0)</f>
        <v>0</v>
      </c>
      <c r="BR338">
        <f t="shared" ref="BR338" si="3903">+IF(V338&gt;5,1,0)</f>
        <v>0</v>
      </c>
      <c r="BS338">
        <f t="shared" ref="BS338" si="3904">+IF(W338&gt;5,1,0)</f>
        <v>0</v>
      </c>
      <c r="BT338">
        <f t="shared" ref="BT338" si="3905">+IF(X338&gt;5,1,0)</f>
        <v>0</v>
      </c>
      <c r="BU338">
        <f t="shared" si="3852"/>
        <v>0</v>
      </c>
      <c r="BV338">
        <f t="shared" si="3853"/>
        <v>0</v>
      </c>
      <c r="BW338">
        <f t="shared" si="3854"/>
        <v>0</v>
      </c>
      <c r="BX338">
        <f t="shared" si="3855"/>
        <v>0</v>
      </c>
      <c r="BY338">
        <f t="shared" si="3856"/>
        <v>0</v>
      </c>
      <c r="BZ338">
        <f t="shared" si="3857"/>
        <v>0</v>
      </c>
      <c r="CA338">
        <f t="shared" si="3858"/>
        <v>0</v>
      </c>
      <c r="CB338">
        <f t="shared" si="3859"/>
        <v>0</v>
      </c>
      <c r="CC338">
        <f>+IF(AI338&gt;1,1,0)</f>
        <v>0</v>
      </c>
      <c r="CD338">
        <f t="shared" ref="CD338" si="3906">+IF(AJ338&gt;1,1,0)</f>
        <v>0</v>
      </c>
      <c r="CE338">
        <f t="shared" ref="CE338" si="3907">+IF(AK338&gt;1,1,0)</f>
        <v>0</v>
      </c>
      <c r="CF338">
        <f t="shared" ref="CF338" si="3908">+IF(AL338&gt;1,1,0)</f>
        <v>0</v>
      </c>
      <c r="CG338">
        <f t="shared" ref="CG338" si="3909">+IF(AM338&gt;1,1,0)</f>
        <v>0</v>
      </c>
      <c r="CH338">
        <f t="shared" ref="CH338" si="3910">+IF(AN338&gt;1,1,0)</f>
        <v>0</v>
      </c>
      <c r="CI338">
        <f t="shared" ref="CI338" si="3911">+IF(AO338&gt;1,1,0)</f>
        <v>0</v>
      </c>
      <c r="CJ338">
        <f t="shared" ref="CJ338" si="3912">+IF(AP338&gt;1,1,0)</f>
        <v>0</v>
      </c>
      <c r="CK338">
        <f t="shared" si="3861"/>
        <v>0</v>
      </c>
      <c r="CL338">
        <f t="shared" si="3862"/>
        <v>0</v>
      </c>
      <c r="CM338">
        <f t="shared" si="3863"/>
        <v>0</v>
      </c>
      <c r="CN338">
        <f t="shared" si="3864"/>
        <v>0</v>
      </c>
      <c r="CO338">
        <f t="shared" si="3865"/>
        <v>0</v>
      </c>
      <c r="CP338">
        <f t="shared" si="3866"/>
        <v>0</v>
      </c>
      <c r="CQ338">
        <f t="shared" si="3867"/>
        <v>0</v>
      </c>
      <c r="CR338">
        <f t="shared" si="3868"/>
        <v>0</v>
      </c>
    </row>
    <row r="339" spans="1:96" ht="15" customHeight="1" x14ac:dyDescent="0.35">
      <c r="A339" s="21" t="s">
        <v>99</v>
      </c>
      <c r="B339" s="21">
        <v>231050</v>
      </c>
      <c r="C339" s="21">
        <v>231100</v>
      </c>
      <c r="D339" s="21">
        <f t="shared" si="3714"/>
        <v>50</v>
      </c>
      <c r="E339" s="21"/>
      <c r="F339" s="21"/>
      <c r="G339" s="23">
        <v>2400</v>
      </c>
      <c r="H339" s="81"/>
      <c r="I339" s="81"/>
      <c r="J339" s="81"/>
      <c r="K339" s="81"/>
      <c r="L339" s="81"/>
      <c r="M339" s="81"/>
      <c r="N339" s="81"/>
      <c r="O339" s="81"/>
      <c r="P339" s="23">
        <v>5</v>
      </c>
      <c r="Q339" s="79"/>
      <c r="R339" s="79"/>
      <c r="S339" s="79"/>
      <c r="T339" s="79"/>
      <c r="U339" s="79"/>
      <c r="V339" s="79"/>
      <c r="W339" s="79"/>
      <c r="X339" s="79"/>
      <c r="Y339" s="23">
        <v>5</v>
      </c>
      <c r="Z339" s="25">
        <v>1.3029714285714287E-2</v>
      </c>
      <c r="AA339" s="25">
        <v>2.6925714285714287E-3</v>
      </c>
      <c r="AB339" s="25">
        <v>6.2319999999999997E-3</v>
      </c>
      <c r="AC339" s="25">
        <v>5.1771428571428576E-3</v>
      </c>
      <c r="AD339" s="25">
        <v>4.346285714285714E-3</v>
      </c>
      <c r="AE339" s="25">
        <v>0</v>
      </c>
      <c r="AF339" s="25">
        <v>0</v>
      </c>
      <c r="AG339" s="25">
        <v>4.0422857142857144E-3</v>
      </c>
      <c r="AH339" s="23">
        <v>1</v>
      </c>
      <c r="AI339" s="77"/>
      <c r="AJ339" s="77"/>
      <c r="AK339" s="77"/>
      <c r="AL339" s="77"/>
      <c r="AM339" s="77"/>
      <c r="AN339" s="77"/>
      <c r="AO339" s="77"/>
      <c r="AP339" s="77"/>
      <c r="BE339">
        <f t="shared" ref="BE339:BT339" si="3913">+BE338</f>
        <v>0</v>
      </c>
      <c r="BF339">
        <f t="shared" si="3913"/>
        <v>0</v>
      </c>
      <c r="BG339">
        <f t="shared" si="3913"/>
        <v>0</v>
      </c>
      <c r="BH339">
        <f t="shared" si="3913"/>
        <v>0</v>
      </c>
      <c r="BI339">
        <f t="shared" si="3913"/>
        <v>0</v>
      </c>
      <c r="BJ339">
        <f t="shared" si="3913"/>
        <v>0</v>
      </c>
      <c r="BK339">
        <f t="shared" si="3913"/>
        <v>0</v>
      </c>
      <c r="BL339">
        <f t="shared" si="3913"/>
        <v>0</v>
      </c>
      <c r="BM339">
        <f t="shared" si="3913"/>
        <v>0</v>
      </c>
      <c r="BN339">
        <f t="shared" si="3913"/>
        <v>0</v>
      </c>
      <c r="BO339">
        <f t="shared" si="3913"/>
        <v>0</v>
      </c>
      <c r="BP339">
        <f t="shared" si="3913"/>
        <v>0</v>
      </c>
      <c r="BQ339">
        <f t="shared" si="3913"/>
        <v>0</v>
      </c>
      <c r="BR339">
        <f t="shared" si="3913"/>
        <v>0</v>
      </c>
      <c r="BS339">
        <f t="shared" si="3913"/>
        <v>0</v>
      </c>
      <c r="BT339">
        <f t="shared" si="3913"/>
        <v>0</v>
      </c>
      <c r="BU339">
        <f t="shared" si="3852"/>
        <v>0</v>
      </c>
      <c r="BV339">
        <f t="shared" si="3853"/>
        <v>0</v>
      </c>
      <c r="BW339">
        <f t="shared" si="3854"/>
        <v>0</v>
      </c>
      <c r="BX339">
        <f t="shared" si="3855"/>
        <v>0</v>
      </c>
      <c r="BY339">
        <f t="shared" si="3856"/>
        <v>0</v>
      </c>
      <c r="BZ339">
        <f t="shared" si="3857"/>
        <v>0</v>
      </c>
      <c r="CA339">
        <f t="shared" si="3858"/>
        <v>0</v>
      </c>
      <c r="CB339">
        <f t="shared" si="3859"/>
        <v>0</v>
      </c>
      <c r="CC339">
        <f t="shared" ref="CC339:CJ339" si="3914">+CC338</f>
        <v>0</v>
      </c>
      <c r="CD339">
        <f t="shared" si="3914"/>
        <v>0</v>
      </c>
      <c r="CE339">
        <f t="shared" si="3914"/>
        <v>0</v>
      </c>
      <c r="CF339">
        <f t="shared" si="3914"/>
        <v>0</v>
      </c>
      <c r="CG339">
        <f t="shared" si="3914"/>
        <v>0</v>
      </c>
      <c r="CH339">
        <f t="shared" si="3914"/>
        <v>0</v>
      </c>
      <c r="CI339">
        <f t="shared" si="3914"/>
        <v>0</v>
      </c>
      <c r="CJ339">
        <f t="shared" si="3914"/>
        <v>0</v>
      </c>
      <c r="CK339">
        <f t="shared" si="3861"/>
        <v>0</v>
      </c>
      <c r="CL339">
        <f t="shared" si="3862"/>
        <v>0</v>
      </c>
      <c r="CM339">
        <f t="shared" si="3863"/>
        <v>0</v>
      </c>
      <c r="CN339">
        <f t="shared" si="3864"/>
        <v>0</v>
      </c>
      <c r="CO339">
        <f t="shared" si="3865"/>
        <v>0</v>
      </c>
      <c r="CP339">
        <f t="shared" si="3866"/>
        <v>0</v>
      </c>
      <c r="CQ339">
        <f t="shared" si="3867"/>
        <v>0</v>
      </c>
      <c r="CR339">
        <f t="shared" si="3868"/>
        <v>0</v>
      </c>
    </row>
    <row r="340" spans="1:96" ht="15" customHeight="1" x14ac:dyDescent="0.35">
      <c r="A340" s="21" t="s">
        <v>99</v>
      </c>
      <c r="B340" s="21">
        <v>231100</v>
      </c>
      <c r="C340" s="21">
        <v>231150</v>
      </c>
      <c r="D340" s="21">
        <f t="shared" si="3714"/>
        <v>50</v>
      </c>
      <c r="E340" s="21"/>
      <c r="F340" s="21"/>
      <c r="G340" s="23">
        <v>2400</v>
      </c>
      <c r="H340" s="80">
        <v>889.00484292015869</v>
      </c>
      <c r="I340" s="80">
        <v>772.72247666720637</v>
      </c>
      <c r="J340" s="80">
        <v>1148.9369406040728</v>
      </c>
      <c r="K340" s="80">
        <v>999.52746101122636</v>
      </c>
      <c r="L340" s="80">
        <v>1292.8394104863235</v>
      </c>
      <c r="M340" s="80">
        <v>808.87192909576549</v>
      </c>
      <c r="N340" s="80">
        <v>896.32928227942875</v>
      </c>
      <c r="O340" s="80">
        <v>1216.8744012361801</v>
      </c>
      <c r="P340" s="23">
        <v>5</v>
      </c>
      <c r="Q340" s="78">
        <v>1.9</v>
      </c>
      <c r="R340" s="78">
        <v>2.2000000000000002</v>
      </c>
      <c r="S340" s="78">
        <v>3.8</v>
      </c>
      <c r="T340" s="78">
        <v>3.4</v>
      </c>
      <c r="U340" s="78">
        <v>2.9</v>
      </c>
      <c r="V340" s="78">
        <v>4.5</v>
      </c>
      <c r="W340" s="78">
        <v>3.1</v>
      </c>
      <c r="X340" s="78">
        <v>4.5999999999999996</v>
      </c>
      <c r="Y340" s="23">
        <v>5</v>
      </c>
      <c r="Z340" s="25">
        <v>1.2226285714285714E-2</v>
      </c>
      <c r="AA340" s="25">
        <v>7.5428571428571428E-4</v>
      </c>
      <c r="AB340" s="25">
        <v>1.2628571428571428E-2</v>
      </c>
      <c r="AC340" s="25">
        <v>6.4839999999999993E-3</v>
      </c>
      <c r="AD340" s="25">
        <v>2.8251428571428572E-3</v>
      </c>
      <c r="AE340" s="25">
        <v>3.0400000000000002E-4</v>
      </c>
      <c r="AF340" s="25">
        <v>0</v>
      </c>
      <c r="AG340" s="25">
        <v>1.1742285714285712E-2</v>
      </c>
      <c r="AH340" s="23">
        <v>1</v>
      </c>
      <c r="AI340" s="76">
        <v>3.2285714285714293E-2</v>
      </c>
      <c r="AJ340" s="76">
        <v>0</v>
      </c>
      <c r="AK340" s="76">
        <v>2.8571428571428574E-2</v>
      </c>
      <c r="AL340" s="76">
        <v>0</v>
      </c>
      <c r="AM340" s="76">
        <v>1.9428571428571424E-2</v>
      </c>
      <c r="AN340" s="76">
        <v>0</v>
      </c>
      <c r="AO340" s="76">
        <v>4.7142857142857139E-2</v>
      </c>
      <c r="AP340" s="76">
        <v>0</v>
      </c>
      <c r="BE340">
        <f>+IF(H340&gt;2400,1,0)</f>
        <v>0</v>
      </c>
      <c r="BF340">
        <f t="shared" ref="BF340" si="3915">+IF(I340&gt;2400,1,0)</f>
        <v>0</v>
      </c>
      <c r="BG340">
        <f t="shared" ref="BG340" si="3916">+IF(J340&gt;2400,1,0)</f>
        <v>0</v>
      </c>
      <c r="BH340">
        <f t="shared" ref="BH340" si="3917">+IF(K340&gt;2400,1,0)</f>
        <v>0</v>
      </c>
      <c r="BI340">
        <f t="shared" ref="BI340" si="3918">+IF(L340&gt;2400,1,0)</f>
        <v>0</v>
      </c>
      <c r="BJ340">
        <f t="shared" ref="BJ340" si="3919">+IF(M340&gt;2400,1,0)</f>
        <v>0</v>
      </c>
      <c r="BK340">
        <f t="shared" ref="BK340" si="3920">+IF(N340&gt;2400,1,0)</f>
        <v>0</v>
      </c>
      <c r="BL340">
        <f t="shared" ref="BL340" si="3921">+IF(O340&gt;2400,1,0)</f>
        <v>0</v>
      </c>
      <c r="BM340">
        <f>+IF(Q340&gt;5,1,0)</f>
        <v>0</v>
      </c>
      <c r="BN340">
        <f t="shared" ref="BN340" si="3922">+IF(R340&gt;5,1,0)</f>
        <v>0</v>
      </c>
      <c r="BO340">
        <f t="shared" ref="BO340" si="3923">+IF(S340&gt;5,1,0)</f>
        <v>0</v>
      </c>
      <c r="BP340">
        <f t="shared" ref="BP340" si="3924">+IF(T340&gt;5,1,0)</f>
        <v>0</v>
      </c>
      <c r="BQ340">
        <f t="shared" ref="BQ340" si="3925">+IF(U340&gt;5,1,0)</f>
        <v>0</v>
      </c>
      <c r="BR340">
        <f t="shared" ref="BR340" si="3926">+IF(V340&gt;5,1,0)</f>
        <v>0</v>
      </c>
      <c r="BS340">
        <f t="shared" ref="BS340" si="3927">+IF(W340&gt;5,1,0)</f>
        <v>0</v>
      </c>
      <c r="BT340">
        <f t="shared" ref="BT340" si="3928">+IF(X340&gt;5,1,0)</f>
        <v>0</v>
      </c>
      <c r="BU340">
        <f t="shared" si="3852"/>
        <v>0</v>
      </c>
      <c r="BV340">
        <f t="shared" si="3853"/>
        <v>0</v>
      </c>
      <c r="BW340">
        <f t="shared" si="3854"/>
        <v>0</v>
      </c>
      <c r="BX340">
        <f t="shared" si="3855"/>
        <v>0</v>
      </c>
      <c r="BY340">
        <f t="shared" si="3856"/>
        <v>0</v>
      </c>
      <c r="BZ340">
        <f t="shared" si="3857"/>
        <v>0</v>
      </c>
      <c r="CA340">
        <f t="shared" si="3858"/>
        <v>0</v>
      </c>
      <c r="CB340">
        <f t="shared" si="3859"/>
        <v>0</v>
      </c>
      <c r="CC340">
        <f>+IF(AI340&gt;1,1,0)</f>
        <v>0</v>
      </c>
      <c r="CD340">
        <f t="shared" ref="CD340" si="3929">+IF(AJ340&gt;1,1,0)</f>
        <v>0</v>
      </c>
      <c r="CE340">
        <f t="shared" ref="CE340" si="3930">+IF(AK340&gt;1,1,0)</f>
        <v>0</v>
      </c>
      <c r="CF340">
        <f t="shared" ref="CF340" si="3931">+IF(AL340&gt;1,1,0)</f>
        <v>0</v>
      </c>
      <c r="CG340">
        <f t="shared" ref="CG340" si="3932">+IF(AM340&gt;1,1,0)</f>
        <v>0</v>
      </c>
      <c r="CH340">
        <f t="shared" ref="CH340" si="3933">+IF(AN340&gt;1,1,0)</f>
        <v>0</v>
      </c>
      <c r="CI340">
        <f t="shared" ref="CI340" si="3934">+IF(AO340&gt;1,1,0)</f>
        <v>0</v>
      </c>
      <c r="CJ340">
        <f t="shared" ref="CJ340" si="3935">+IF(AP340&gt;1,1,0)</f>
        <v>0</v>
      </c>
      <c r="CK340">
        <f t="shared" si="3861"/>
        <v>0</v>
      </c>
      <c r="CL340">
        <f t="shared" si="3862"/>
        <v>0</v>
      </c>
      <c r="CM340">
        <f t="shared" si="3863"/>
        <v>0</v>
      </c>
      <c r="CN340">
        <f t="shared" si="3864"/>
        <v>0</v>
      </c>
      <c r="CO340">
        <f t="shared" si="3865"/>
        <v>0</v>
      </c>
      <c r="CP340">
        <f t="shared" si="3866"/>
        <v>0</v>
      </c>
      <c r="CQ340">
        <f t="shared" si="3867"/>
        <v>0</v>
      </c>
      <c r="CR340">
        <f t="shared" si="3868"/>
        <v>0</v>
      </c>
    </row>
    <row r="341" spans="1:96" ht="15" customHeight="1" x14ac:dyDescent="0.35">
      <c r="A341" s="21" t="s">
        <v>99</v>
      </c>
      <c r="B341" s="21">
        <v>231150</v>
      </c>
      <c r="C341" s="21">
        <v>231200</v>
      </c>
      <c r="D341" s="21">
        <f t="shared" si="3714"/>
        <v>50</v>
      </c>
      <c r="E341" s="21"/>
      <c r="F341" s="21"/>
      <c r="G341" s="23">
        <v>2400</v>
      </c>
      <c r="H341" s="81"/>
      <c r="I341" s="81"/>
      <c r="J341" s="81"/>
      <c r="K341" s="81"/>
      <c r="L341" s="81"/>
      <c r="M341" s="81"/>
      <c r="N341" s="81"/>
      <c r="O341" s="81"/>
      <c r="P341" s="23">
        <v>5</v>
      </c>
      <c r="Q341" s="79"/>
      <c r="R341" s="79"/>
      <c r="S341" s="79"/>
      <c r="T341" s="79"/>
      <c r="U341" s="79"/>
      <c r="V341" s="79"/>
      <c r="W341" s="79"/>
      <c r="X341" s="79"/>
      <c r="Y341" s="23">
        <v>5</v>
      </c>
      <c r="Z341" s="25">
        <v>1.7111428571428573E-2</v>
      </c>
      <c r="AA341" s="25">
        <v>3.5399999999999993E-3</v>
      </c>
      <c r="AB341" s="25">
        <v>6.7111428571428572E-2</v>
      </c>
      <c r="AC341" s="25">
        <v>4.5674285714285712E-3</v>
      </c>
      <c r="AD341" s="25">
        <v>5.3245714285714294E-3</v>
      </c>
      <c r="AE341" s="25">
        <v>4.7885714285714285E-3</v>
      </c>
      <c r="AF341" s="25">
        <v>7.2839999999999997E-3</v>
      </c>
      <c r="AG341" s="25">
        <v>2.9937142857142853E-3</v>
      </c>
      <c r="AH341" s="23">
        <v>1</v>
      </c>
      <c r="AI341" s="77"/>
      <c r="AJ341" s="77"/>
      <c r="AK341" s="77"/>
      <c r="AL341" s="77"/>
      <c r="AM341" s="77"/>
      <c r="AN341" s="77"/>
      <c r="AO341" s="77"/>
      <c r="AP341" s="77"/>
      <c r="BE341">
        <f t="shared" ref="BE341:BT341" si="3936">+BE340</f>
        <v>0</v>
      </c>
      <c r="BF341">
        <f t="shared" si="3936"/>
        <v>0</v>
      </c>
      <c r="BG341">
        <f t="shared" si="3936"/>
        <v>0</v>
      </c>
      <c r="BH341">
        <f t="shared" si="3936"/>
        <v>0</v>
      </c>
      <c r="BI341">
        <f t="shared" si="3936"/>
        <v>0</v>
      </c>
      <c r="BJ341">
        <f t="shared" si="3936"/>
        <v>0</v>
      </c>
      <c r="BK341">
        <f t="shared" si="3936"/>
        <v>0</v>
      </c>
      <c r="BL341">
        <f t="shared" si="3936"/>
        <v>0</v>
      </c>
      <c r="BM341">
        <f t="shared" si="3936"/>
        <v>0</v>
      </c>
      <c r="BN341">
        <f t="shared" si="3936"/>
        <v>0</v>
      </c>
      <c r="BO341">
        <f t="shared" si="3936"/>
        <v>0</v>
      </c>
      <c r="BP341">
        <f t="shared" si="3936"/>
        <v>0</v>
      </c>
      <c r="BQ341">
        <f t="shared" si="3936"/>
        <v>0</v>
      </c>
      <c r="BR341">
        <f t="shared" si="3936"/>
        <v>0</v>
      </c>
      <c r="BS341">
        <f t="shared" si="3936"/>
        <v>0</v>
      </c>
      <c r="BT341">
        <f t="shared" si="3936"/>
        <v>0</v>
      </c>
      <c r="BU341">
        <f t="shared" si="3852"/>
        <v>0</v>
      </c>
      <c r="BV341">
        <f t="shared" si="3853"/>
        <v>0</v>
      </c>
      <c r="BW341">
        <f t="shared" si="3854"/>
        <v>0</v>
      </c>
      <c r="BX341">
        <f t="shared" si="3855"/>
        <v>0</v>
      </c>
      <c r="BY341">
        <f t="shared" si="3856"/>
        <v>0</v>
      </c>
      <c r="BZ341">
        <f t="shared" si="3857"/>
        <v>0</v>
      </c>
      <c r="CA341">
        <f t="shared" si="3858"/>
        <v>0</v>
      </c>
      <c r="CB341">
        <f t="shared" si="3859"/>
        <v>0</v>
      </c>
      <c r="CC341">
        <f t="shared" ref="CC341:CJ341" si="3937">+CC340</f>
        <v>0</v>
      </c>
      <c r="CD341">
        <f t="shared" si="3937"/>
        <v>0</v>
      </c>
      <c r="CE341">
        <f t="shared" si="3937"/>
        <v>0</v>
      </c>
      <c r="CF341">
        <f t="shared" si="3937"/>
        <v>0</v>
      </c>
      <c r="CG341">
        <f t="shared" si="3937"/>
        <v>0</v>
      </c>
      <c r="CH341">
        <f t="shared" si="3937"/>
        <v>0</v>
      </c>
      <c r="CI341">
        <f t="shared" si="3937"/>
        <v>0</v>
      </c>
      <c r="CJ341">
        <f t="shared" si="3937"/>
        <v>0</v>
      </c>
      <c r="CK341">
        <f t="shared" si="3861"/>
        <v>0</v>
      </c>
      <c r="CL341">
        <f t="shared" si="3862"/>
        <v>0</v>
      </c>
      <c r="CM341">
        <f t="shared" si="3863"/>
        <v>0</v>
      </c>
      <c r="CN341">
        <f t="shared" si="3864"/>
        <v>0</v>
      </c>
      <c r="CO341">
        <f t="shared" si="3865"/>
        <v>0</v>
      </c>
      <c r="CP341">
        <f t="shared" si="3866"/>
        <v>0</v>
      </c>
      <c r="CQ341">
        <f t="shared" si="3867"/>
        <v>0</v>
      </c>
      <c r="CR341">
        <f t="shared" si="3868"/>
        <v>0</v>
      </c>
    </row>
    <row r="342" spans="1:96" ht="15" customHeight="1" x14ac:dyDescent="0.35">
      <c r="A342" s="21" t="s">
        <v>99</v>
      </c>
      <c r="B342" s="21">
        <v>231200</v>
      </c>
      <c r="C342" s="21">
        <v>231250</v>
      </c>
      <c r="D342" s="21">
        <f t="shared" si="3714"/>
        <v>50</v>
      </c>
      <c r="E342" s="21"/>
      <c r="F342" s="21"/>
      <c r="G342" s="23">
        <v>2400</v>
      </c>
      <c r="H342" s="80">
        <v>823.38076442876877</v>
      </c>
      <c r="I342" s="80">
        <v>823.38076442876877</v>
      </c>
      <c r="J342" s="80">
        <v>947.77781896301792</v>
      </c>
      <c r="K342" s="80">
        <v>874.37538612774995</v>
      </c>
      <c r="L342" s="80">
        <v>933.04694483806918</v>
      </c>
      <c r="M342" s="80">
        <v>940.40929148387477</v>
      </c>
      <c r="N342" s="80">
        <v>1118.8786763994492</v>
      </c>
      <c r="O342" s="80">
        <v>1186.6283976915838</v>
      </c>
      <c r="P342" s="23">
        <v>5</v>
      </c>
      <c r="Q342" s="78">
        <v>1.9</v>
      </c>
      <c r="R342" s="78">
        <v>2.1</v>
      </c>
      <c r="S342" s="78">
        <v>3.9</v>
      </c>
      <c r="T342" s="78">
        <v>3.5</v>
      </c>
      <c r="U342" s="78">
        <v>3.5</v>
      </c>
      <c r="V342" s="78">
        <v>4.7</v>
      </c>
      <c r="W342" s="78">
        <v>3.2</v>
      </c>
      <c r="X342" s="78">
        <v>5.0999999999999996</v>
      </c>
      <c r="Y342" s="23">
        <v>5</v>
      </c>
      <c r="Z342" s="25">
        <v>6.8148571428571425E-3</v>
      </c>
      <c r="AA342" s="25">
        <v>2.7354285714285714E-3</v>
      </c>
      <c r="AB342" s="25">
        <v>2.6320000000000007E-3</v>
      </c>
      <c r="AC342" s="25">
        <v>5.0394285714285706E-3</v>
      </c>
      <c r="AD342" s="25">
        <v>9.1177142857142846E-3</v>
      </c>
      <c r="AE342" s="25">
        <v>4.3542857142857142E-4</v>
      </c>
      <c r="AF342" s="25">
        <v>4.0394285714285714E-3</v>
      </c>
      <c r="AG342" s="25">
        <v>1.3250857142857144E-2</v>
      </c>
      <c r="AH342" s="23">
        <v>1</v>
      </c>
      <c r="AI342" s="76">
        <v>0.1188571428571429</v>
      </c>
      <c r="AJ342" s="76">
        <v>0</v>
      </c>
      <c r="AK342" s="76">
        <v>6.5714285714285718E-3</v>
      </c>
      <c r="AL342" s="76">
        <v>0</v>
      </c>
      <c r="AM342" s="76">
        <v>0</v>
      </c>
      <c r="AN342" s="76">
        <v>5.3999999999999999E-2</v>
      </c>
      <c r="AO342" s="76">
        <v>0.39371428571428568</v>
      </c>
      <c r="AP342" s="76">
        <v>1.0285714285714287E-2</v>
      </c>
      <c r="BE342">
        <f>+IF(H342&gt;2400,1,0)</f>
        <v>0</v>
      </c>
      <c r="BF342">
        <f t="shared" ref="BF342" si="3938">+IF(I342&gt;2400,1,0)</f>
        <v>0</v>
      </c>
      <c r="BG342">
        <f t="shared" ref="BG342" si="3939">+IF(J342&gt;2400,1,0)</f>
        <v>0</v>
      </c>
      <c r="BH342">
        <f t="shared" ref="BH342" si="3940">+IF(K342&gt;2400,1,0)</f>
        <v>0</v>
      </c>
      <c r="BI342">
        <f t="shared" ref="BI342" si="3941">+IF(L342&gt;2400,1,0)</f>
        <v>0</v>
      </c>
      <c r="BJ342">
        <f t="shared" ref="BJ342" si="3942">+IF(M342&gt;2400,1,0)</f>
        <v>0</v>
      </c>
      <c r="BK342">
        <f t="shared" ref="BK342" si="3943">+IF(N342&gt;2400,1,0)</f>
        <v>0</v>
      </c>
      <c r="BL342">
        <f t="shared" ref="BL342" si="3944">+IF(O342&gt;2400,1,0)</f>
        <v>0</v>
      </c>
      <c r="BM342">
        <f>+IF(Q342&gt;5,1,0)</f>
        <v>0</v>
      </c>
      <c r="BN342">
        <f t="shared" ref="BN342" si="3945">+IF(R342&gt;5,1,0)</f>
        <v>0</v>
      </c>
      <c r="BO342">
        <f t="shared" ref="BO342" si="3946">+IF(S342&gt;5,1,0)</f>
        <v>0</v>
      </c>
      <c r="BP342">
        <f t="shared" ref="BP342" si="3947">+IF(T342&gt;5,1,0)</f>
        <v>0</v>
      </c>
      <c r="BQ342">
        <f t="shared" ref="BQ342" si="3948">+IF(U342&gt;5,1,0)</f>
        <v>0</v>
      </c>
      <c r="BR342">
        <f t="shared" ref="BR342" si="3949">+IF(V342&gt;5,1,0)</f>
        <v>0</v>
      </c>
      <c r="BS342">
        <f t="shared" ref="BS342" si="3950">+IF(W342&gt;5,1,0)</f>
        <v>0</v>
      </c>
      <c r="BT342">
        <f t="shared" ref="BT342" si="3951">+IF(X342&gt;5,1,0)</f>
        <v>1</v>
      </c>
      <c r="BU342">
        <f t="shared" si="3852"/>
        <v>0</v>
      </c>
      <c r="BV342">
        <f t="shared" si="3853"/>
        <v>0</v>
      </c>
      <c r="BW342">
        <f t="shared" si="3854"/>
        <v>0</v>
      </c>
      <c r="BX342">
        <f t="shared" si="3855"/>
        <v>0</v>
      </c>
      <c r="BY342">
        <f t="shared" si="3856"/>
        <v>0</v>
      </c>
      <c r="BZ342">
        <f t="shared" si="3857"/>
        <v>0</v>
      </c>
      <c r="CA342">
        <f t="shared" si="3858"/>
        <v>0</v>
      </c>
      <c r="CB342">
        <f t="shared" si="3859"/>
        <v>0</v>
      </c>
      <c r="CC342">
        <f>+IF(AI342&gt;1,1,0)</f>
        <v>0</v>
      </c>
      <c r="CD342">
        <f t="shared" ref="CD342" si="3952">+IF(AJ342&gt;1,1,0)</f>
        <v>0</v>
      </c>
      <c r="CE342">
        <f t="shared" ref="CE342" si="3953">+IF(AK342&gt;1,1,0)</f>
        <v>0</v>
      </c>
      <c r="CF342">
        <f t="shared" ref="CF342" si="3954">+IF(AL342&gt;1,1,0)</f>
        <v>0</v>
      </c>
      <c r="CG342">
        <f t="shared" ref="CG342" si="3955">+IF(AM342&gt;1,1,0)</f>
        <v>0</v>
      </c>
      <c r="CH342">
        <f t="shared" ref="CH342" si="3956">+IF(AN342&gt;1,1,0)</f>
        <v>0</v>
      </c>
      <c r="CI342">
        <f t="shared" ref="CI342" si="3957">+IF(AO342&gt;1,1,0)</f>
        <v>0</v>
      </c>
      <c r="CJ342">
        <f t="shared" ref="CJ342" si="3958">+IF(AP342&gt;1,1,0)</f>
        <v>0</v>
      </c>
      <c r="CK342">
        <f t="shared" si="3861"/>
        <v>0</v>
      </c>
      <c r="CL342">
        <f t="shared" si="3862"/>
        <v>0</v>
      </c>
      <c r="CM342">
        <f t="shared" si="3863"/>
        <v>0</v>
      </c>
      <c r="CN342">
        <f t="shared" si="3864"/>
        <v>0</v>
      </c>
      <c r="CO342">
        <f t="shared" si="3865"/>
        <v>0</v>
      </c>
      <c r="CP342">
        <f t="shared" si="3866"/>
        <v>0</v>
      </c>
      <c r="CQ342">
        <f t="shared" si="3867"/>
        <v>0</v>
      </c>
      <c r="CR342">
        <f t="shared" si="3868"/>
        <v>50</v>
      </c>
    </row>
    <row r="343" spans="1:96" ht="15" customHeight="1" x14ac:dyDescent="0.35">
      <c r="A343" s="21" t="s">
        <v>99</v>
      </c>
      <c r="B343" s="21">
        <v>231250</v>
      </c>
      <c r="C343" s="21">
        <v>231300</v>
      </c>
      <c r="D343" s="21">
        <f t="shared" si="3714"/>
        <v>50</v>
      </c>
      <c r="E343" s="21"/>
      <c r="F343" s="21"/>
      <c r="G343" s="23">
        <v>2400</v>
      </c>
      <c r="H343" s="81"/>
      <c r="I343" s="81"/>
      <c r="J343" s="81"/>
      <c r="K343" s="81"/>
      <c r="L343" s="81"/>
      <c r="M343" s="81"/>
      <c r="N343" s="81"/>
      <c r="O343" s="81"/>
      <c r="P343" s="23">
        <v>5</v>
      </c>
      <c r="Q343" s="79"/>
      <c r="R343" s="79"/>
      <c r="S343" s="79"/>
      <c r="T343" s="79"/>
      <c r="U343" s="79"/>
      <c r="V343" s="79"/>
      <c r="W343" s="79"/>
      <c r="X343" s="79"/>
      <c r="Y343" s="23">
        <v>5</v>
      </c>
      <c r="Z343" s="25">
        <v>7.000571428571428E-3</v>
      </c>
      <c r="AA343" s="25">
        <v>3.0211428571428572E-3</v>
      </c>
      <c r="AB343" s="25">
        <v>0</v>
      </c>
      <c r="AC343" s="25">
        <v>4.4422857142857146E-3</v>
      </c>
      <c r="AD343" s="25">
        <v>1.0965142857142857E-2</v>
      </c>
      <c r="AE343" s="25">
        <v>6.5948571428571436E-3</v>
      </c>
      <c r="AF343" s="25">
        <v>1.5091571428571426</v>
      </c>
      <c r="AG343" s="25">
        <v>6.2325714285714285E-3</v>
      </c>
      <c r="AH343" s="23">
        <v>1</v>
      </c>
      <c r="AI343" s="77"/>
      <c r="AJ343" s="77"/>
      <c r="AK343" s="77"/>
      <c r="AL343" s="77"/>
      <c r="AM343" s="77"/>
      <c r="AN343" s="77"/>
      <c r="AO343" s="77"/>
      <c r="AP343" s="77"/>
      <c r="BE343">
        <f t="shared" ref="BE343:BT343" si="3959">+BE342</f>
        <v>0</v>
      </c>
      <c r="BF343">
        <f t="shared" si="3959"/>
        <v>0</v>
      </c>
      <c r="BG343">
        <f t="shared" si="3959"/>
        <v>0</v>
      </c>
      <c r="BH343">
        <f t="shared" si="3959"/>
        <v>0</v>
      </c>
      <c r="BI343">
        <f t="shared" si="3959"/>
        <v>0</v>
      </c>
      <c r="BJ343">
        <f t="shared" si="3959"/>
        <v>0</v>
      </c>
      <c r="BK343">
        <f t="shared" si="3959"/>
        <v>0</v>
      </c>
      <c r="BL343">
        <f t="shared" si="3959"/>
        <v>0</v>
      </c>
      <c r="BM343">
        <f t="shared" si="3959"/>
        <v>0</v>
      </c>
      <c r="BN343">
        <f t="shared" si="3959"/>
        <v>0</v>
      </c>
      <c r="BO343">
        <f t="shared" si="3959"/>
        <v>0</v>
      </c>
      <c r="BP343">
        <f t="shared" si="3959"/>
        <v>0</v>
      </c>
      <c r="BQ343">
        <f t="shared" si="3959"/>
        <v>0</v>
      </c>
      <c r="BR343">
        <f t="shared" si="3959"/>
        <v>0</v>
      </c>
      <c r="BS343">
        <f t="shared" si="3959"/>
        <v>0</v>
      </c>
      <c r="BT343">
        <f t="shared" si="3959"/>
        <v>1</v>
      </c>
      <c r="BU343">
        <f t="shared" si="3852"/>
        <v>0</v>
      </c>
      <c r="BV343">
        <f t="shared" si="3853"/>
        <v>0</v>
      </c>
      <c r="BW343">
        <f t="shared" si="3854"/>
        <v>0</v>
      </c>
      <c r="BX343">
        <f t="shared" si="3855"/>
        <v>0</v>
      </c>
      <c r="BY343">
        <f t="shared" si="3856"/>
        <v>0</v>
      </c>
      <c r="BZ343">
        <f t="shared" si="3857"/>
        <v>0</v>
      </c>
      <c r="CA343">
        <f t="shared" si="3858"/>
        <v>0</v>
      </c>
      <c r="CB343">
        <f t="shared" si="3859"/>
        <v>0</v>
      </c>
      <c r="CC343">
        <f t="shared" ref="CC343:CJ343" si="3960">+CC342</f>
        <v>0</v>
      </c>
      <c r="CD343">
        <f t="shared" si="3960"/>
        <v>0</v>
      </c>
      <c r="CE343">
        <f t="shared" si="3960"/>
        <v>0</v>
      </c>
      <c r="CF343">
        <f t="shared" si="3960"/>
        <v>0</v>
      </c>
      <c r="CG343">
        <f t="shared" si="3960"/>
        <v>0</v>
      </c>
      <c r="CH343">
        <f t="shared" si="3960"/>
        <v>0</v>
      </c>
      <c r="CI343">
        <f t="shared" si="3960"/>
        <v>0</v>
      </c>
      <c r="CJ343">
        <f t="shared" si="3960"/>
        <v>0</v>
      </c>
      <c r="CK343">
        <f t="shared" si="3861"/>
        <v>0</v>
      </c>
      <c r="CL343">
        <f t="shared" si="3862"/>
        <v>0</v>
      </c>
      <c r="CM343">
        <f t="shared" si="3863"/>
        <v>0</v>
      </c>
      <c r="CN343">
        <f t="shared" si="3864"/>
        <v>0</v>
      </c>
      <c r="CO343">
        <f t="shared" si="3865"/>
        <v>0</v>
      </c>
      <c r="CP343">
        <f t="shared" si="3866"/>
        <v>0</v>
      </c>
      <c r="CQ343">
        <f t="shared" si="3867"/>
        <v>0</v>
      </c>
      <c r="CR343">
        <f t="shared" si="3868"/>
        <v>50</v>
      </c>
    </row>
    <row r="344" spans="1:96" ht="15" customHeight="1" x14ac:dyDescent="0.35">
      <c r="A344" s="21" t="s">
        <v>99</v>
      </c>
      <c r="B344" s="21">
        <v>231300</v>
      </c>
      <c r="C344" s="21">
        <v>231350</v>
      </c>
      <c r="D344" s="21">
        <f t="shared" si="3714"/>
        <v>50</v>
      </c>
      <c r="E344" s="21" t="s">
        <v>66</v>
      </c>
      <c r="F344" s="21"/>
      <c r="G344" s="23">
        <v>2400</v>
      </c>
      <c r="H344" s="80">
        <v>859.77210880991504</v>
      </c>
      <c r="I344" s="80">
        <v>881.68686350582311</v>
      </c>
      <c r="J344" s="80">
        <v>1156.4647775229939</v>
      </c>
      <c r="K344" s="80">
        <v>1331.0038576098827</v>
      </c>
      <c r="L344" s="80">
        <v>1103.8817845012861</v>
      </c>
      <c r="M344" s="80">
        <v>962.53326575902634</v>
      </c>
      <c r="N344" s="80">
        <v>1029.2290872712379</v>
      </c>
      <c r="O344" s="80">
        <v>1300.4627614991207</v>
      </c>
      <c r="P344" s="23">
        <v>5</v>
      </c>
      <c r="Q344" s="78">
        <v>1.9</v>
      </c>
      <c r="R344" s="78">
        <v>2.2999999999999998</v>
      </c>
      <c r="S344" s="78">
        <v>4.5999999999999996</v>
      </c>
      <c r="T344" s="78">
        <v>4.7</v>
      </c>
      <c r="U344" s="78">
        <v>3.2</v>
      </c>
      <c r="V344" s="78">
        <v>4.9000000000000004</v>
      </c>
      <c r="W344" s="78">
        <v>3</v>
      </c>
      <c r="X344" s="78">
        <v>4.8</v>
      </c>
      <c r="Y344" s="23">
        <v>5</v>
      </c>
      <c r="Z344" s="25">
        <v>5.7857142857142847E-3</v>
      </c>
      <c r="AA344" s="25">
        <v>4.3228571428571422E-3</v>
      </c>
      <c r="AB344" s="25">
        <v>3.9845714285714285E-3</v>
      </c>
      <c r="AC344" s="25">
        <v>1.3956571428571429E-2</v>
      </c>
      <c r="AD344" s="25">
        <v>2.9554285714285711E-3</v>
      </c>
      <c r="AE344" s="25">
        <v>1.3297142857142859E-3</v>
      </c>
      <c r="AF344" s="25">
        <v>5.6342857142857139E-4</v>
      </c>
      <c r="AG344" s="25">
        <v>1.0714285714285715E-3</v>
      </c>
      <c r="AH344" s="23">
        <v>1</v>
      </c>
      <c r="AI344" s="76">
        <v>0.13485714285714287</v>
      </c>
      <c r="AJ344" s="76">
        <v>0</v>
      </c>
      <c r="AK344" s="76">
        <v>1.2285714285714283E-2</v>
      </c>
      <c r="AL344" s="76">
        <v>0</v>
      </c>
      <c r="AM344" s="76">
        <v>0</v>
      </c>
      <c r="AN344" s="76">
        <v>1.6857142857142859E-2</v>
      </c>
      <c r="AO344" s="76">
        <v>2.4571428571428574E-2</v>
      </c>
      <c r="AP344" s="76">
        <v>0</v>
      </c>
      <c r="BE344">
        <f>+IF(H344&gt;2400,1,0)</f>
        <v>0</v>
      </c>
      <c r="BF344">
        <f t="shared" ref="BF344" si="3961">+IF(I344&gt;2400,1,0)</f>
        <v>0</v>
      </c>
      <c r="BG344">
        <f t="shared" ref="BG344" si="3962">+IF(J344&gt;2400,1,0)</f>
        <v>0</v>
      </c>
      <c r="BH344">
        <f t="shared" ref="BH344" si="3963">+IF(K344&gt;2400,1,0)</f>
        <v>0</v>
      </c>
      <c r="BI344">
        <f t="shared" ref="BI344" si="3964">+IF(L344&gt;2400,1,0)</f>
        <v>0</v>
      </c>
      <c r="BJ344">
        <f t="shared" ref="BJ344" si="3965">+IF(M344&gt;2400,1,0)</f>
        <v>0</v>
      </c>
      <c r="BK344">
        <f t="shared" ref="BK344" si="3966">+IF(N344&gt;2400,1,0)</f>
        <v>0</v>
      </c>
      <c r="BL344">
        <f t="shared" ref="BL344" si="3967">+IF(O344&gt;2400,1,0)</f>
        <v>0</v>
      </c>
      <c r="BM344">
        <f>+IF(Q344&gt;5,1,0)</f>
        <v>0</v>
      </c>
      <c r="BN344">
        <f t="shared" ref="BN344" si="3968">+IF(R344&gt;5,1,0)</f>
        <v>0</v>
      </c>
      <c r="BO344">
        <f t="shared" ref="BO344" si="3969">+IF(S344&gt;5,1,0)</f>
        <v>0</v>
      </c>
      <c r="BP344">
        <f t="shared" ref="BP344" si="3970">+IF(T344&gt;5,1,0)</f>
        <v>0</v>
      </c>
      <c r="BQ344">
        <f t="shared" ref="BQ344" si="3971">+IF(U344&gt;5,1,0)</f>
        <v>0</v>
      </c>
      <c r="BR344">
        <f t="shared" ref="BR344" si="3972">+IF(V344&gt;5,1,0)</f>
        <v>0</v>
      </c>
      <c r="BS344">
        <f t="shared" ref="BS344" si="3973">+IF(W344&gt;5,1,0)</f>
        <v>0</v>
      </c>
      <c r="BT344">
        <f t="shared" ref="BT344" si="3974">+IF(X344&gt;5,1,0)</f>
        <v>0</v>
      </c>
      <c r="BU344">
        <f t="shared" si="3852"/>
        <v>0</v>
      </c>
      <c r="BV344">
        <f t="shared" si="3853"/>
        <v>0</v>
      </c>
      <c r="BW344">
        <f t="shared" si="3854"/>
        <v>0</v>
      </c>
      <c r="BX344">
        <f t="shared" si="3855"/>
        <v>0</v>
      </c>
      <c r="BY344">
        <f t="shared" si="3856"/>
        <v>0</v>
      </c>
      <c r="BZ344">
        <f t="shared" si="3857"/>
        <v>0</v>
      </c>
      <c r="CA344">
        <f t="shared" si="3858"/>
        <v>0</v>
      </c>
      <c r="CB344">
        <f t="shared" si="3859"/>
        <v>0</v>
      </c>
      <c r="CC344">
        <f>+IF(AI344&gt;1,1,0)</f>
        <v>0</v>
      </c>
      <c r="CD344">
        <f t="shared" ref="CD344" si="3975">+IF(AJ344&gt;1,1,0)</f>
        <v>0</v>
      </c>
      <c r="CE344">
        <f t="shared" ref="CE344" si="3976">+IF(AK344&gt;1,1,0)</f>
        <v>0</v>
      </c>
      <c r="CF344">
        <f t="shared" ref="CF344" si="3977">+IF(AL344&gt;1,1,0)</f>
        <v>0</v>
      </c>
      <c r="CG344">
        <f t="shared" ref="CG344" si="3978">+IF(AM344&gt;1,1,0)</f>
        <v>0</v>
      </c>
      <c r="CH344">
        <f t="shared" ref="CH344" si="3979">+IF(AN344&gt;1,1,0)</f>
        <v>0</v>
      </c>
      <c r="CI344">
        <f t="shared" ref="CI344" si="3980">+IF(AO344&gt;1,1,0)</f>
        <v>0</v>
      </c>
      <c r="CJ344">
        <f t="shared" ref="CJ344" si="3981">+IF(AP344&gt;1,1,0)</f>
        <v>0</v>
      </c>
      <c r="CK344">
        <f t="shared" si="3861"/>
        <v>0</v>
      </c>
      <c r="CL344">
        <f t="shared" si="3862"/>
        <v>0</v>
      </c>
      <c r="CM344">
        <f t="shared" si="3863"/>
        <v>0</v>
      </c>
      <c r="CN344">
        <f t="shared" si="3864"/>
        <v>0</v>
      </c>
      <c r="CO344">
        <f t="shared" si="3865"/>
        <v>0</v>
      </c>
      <c r="CP344">
        <f t="shared" si="3866"/>
        <v>0</v>
      </c>
      <c r="CQ344">
        <f t="shared" si="3867"/>
        <v>0</v>
      </c>
      <c r="CR344">
        <f t="shared" si="3868"/>
        <v>0</v>
      </c>
    </row>
    <row r="345" spans="1:96" ht="15" customHeight="1" x14ac:dyDescent="0.35">
      <c r="A345" s="21" t="s">
        <v>99</v>
      </c>
      <c r="B345" s="21">
        <v>231350</v>
      </c>
      <c r="C345" s="21">
        <v>231400</v>
      </c>
      <c r="D345" s="21">
        <f t="shared" si="3714"/>
        <v>50</v>
      </c>
      <c r="E345" s="21"/>
      <c r="F345" s="21"/>
      <c r="G345" s="23">
        <v>2400</v>
      </c>
      <c r="H345" s="81"/>
      <c r="I345" s="81"/>
      <c r="J345" s="81"/>
      <c r="K345" s="81"/>
      <c r="L345" s="81"/>
      <c r="M345" s="81"/>
      <c r="N345" s="81"/>
      <c r="O345" s="81"/>
      <c r="P345" s="23">
        <v>5</v>
      </c>
      <c r="Q345" s="79"/>
      <c r="R345" s="79"/>
      <c r="S345" s="79"/>
      <c r="T345" s="79"/>
      <c r="U345" s="79"/>
      <c r="V345" s="79"/>
      <c r="W345" s="79"/>
      <c r="X345" s="79"/>
      <c r="Y345" s="23">
        <v>5</v>
      </c>
      <c r="Z345" s="25">
        <v>7.5142857142857129E-3</v>
      </c>
      <c r="AA345" s="25">
        <v>4.0800000000000003E-3</v>
      </c>
      <c r="AB345" s="25">
        <v>1.6782857142857146E-3</v>
      </c>
      <c r="AC345" s="25">
        <v>7.8485714285714287E-3</v>
      </c>
      <c r="AD345" s="25">
        <v>5.9508571428571423E-3</v>
      </c>
      <c r="AE345" s="25">
        <v>3.7965714285714282E-3</v>
      </c>
      <c r="AF345" s="25">
        <v>1.8811428571428573E-3</v>
      </c>
      <c r="AG345" s="25">
        <v>1.1817142857142857E-3</v>
      </c>
      <c r="AH345" s="23">
        <v>1</v>
      </c>
      <c r="AI345" s="77"/>
      <c r="AJ345" s="77"/>
      <c r="AK345" s="77"/>
      <c r="AL345" s="77"/>
      <c r="AM345" s="77"/>
      <c r="AN345" s="77"/>
      <c r="AO345" s="77"/>
      <c r="AP345" s="77"/>
      <c r="BE345">
        <f t="shared" ref="BE345:BT345" si="3982">+BE344</f>
        <v>0</v>
      </c>
      <c r="BF345">
        <f t="shared" si="3982"/>
        <v>0</v>
      </c>
      <c r="BG345">
        <f t="shared" si="3982"/>
        <v>0</v>
      </c>
      <c r="BH345">
        <f t="shared" si="3982"/>
        <v>0</v>
      </c>
      <c r="BI345">
        <f t="shared" si="3982"/>
        <v>0</v>
      </c>
      <c r="BJ345">
        <f t="shared" si="3982"/>
        <v>0</v>
      </c>
      <c r="BK345">
        <f t="shared" si="3982"/>
        <v>0</v>
      </c>
      <c r="BL345">
        <f t="shared" si="3982"/>
        <v>0</v>
      </c>
      <c r="BM345">
        <f t="shared" si="3982"/>
        <v>0</v>
      </c>
      <c r="BN345">
        <f t="shared" si="3982"/>
        <v>0</v>
      </c>
      <c r="BO345">
        <f t="shared" si="3982"/>
        <v>0</v>
      </c>
      <c r="BP345">
        <f t="shared" si="3982"/>
        <v>0</v>
      </c>
      <c r="BQ345">
        <f t="shared" si="3982"/>
        <v>0</v>
      </c>
      <c r="BR345">
        <f t="shared" si="3982"/>
        <v>0</v>
      </c>
      <c r="BS345">
        <f t="shared" si="3982"/>
        <v>0</v>
      </c>
      <c r="BT345">
        <f t="shared" si="3982"/>
        <v>0</v>
      </c>
      <c r="BU345">
        <f t="shared" si="3852"/>
        <v>0</v>
      </c>
      <c r="BV345">
        <f t="shared" si="3853"/>
        <v>0</v>
      </c>
      <c r="BW345">
        <f t="shared" si="3854"/>
        <v>0</v>
      </c>
      <c r="BX345">
        <f t="shared" si="3855"/>
        <v>0</v>
      </c>
      <c r="BY345">
        <f t="shared" si="3856"/>
        <v>0</v>
      </c>
      <c r="BZ345">
        <f t="shared" si="3857"/>
        <v>0</v>
      </c>
      <c r="CA345">
        <f t="shared" si="3858"/>
        <v>0</v>
      </c>
      <c r="CB345">
        <f t="shared" si="3859"/>
        <v>0</v>
      </c>
      <c r="CC345">
        <f t="shared" ref="CC345:CJ345" si="3983">+CC344</f>
        <v>0</v>
      </c>
      <c r="CD345">
        <f t="shared" si="3983"/>
        <v>0</v>
      </c>
      <c r="CE345">
        <f t="shared" si="3983"/>
        <v>0</v>
      </c>
      <c r="CF345">
        <f t="shared" si="3983"/>
        <v>0</v>
      </c>
      <c r="CG345">
        <f t="shared" si="3983"/>
        <v>0</v>
      </c>
      <c r="CH345">
        <f t="shared" si="3983"/>
        <v>0</v>
      </c>
      <c r="CI345">
        <f t="shared" si="3983"/>
        <v>0</v>
      </c>
      <c r="CJ345">
        <f t="shared" si="3983"/>
        <v>0</v>
      </c>
      <c r="CK345">
        <f t="shared" si="3861"/>
        <v>0</v>
      </c>
      <c r="CL345">
        <f t="shared" si="3862"/>
        <v>0</v>
      </c>
      <c r="CM345">
        <f t="shared" si="3863"/>
        <v>0</v>
      </c>
      <c r="CN345">
        <f t="shared" si="3864"/>
        <v>0</v>
      </c>
      <c r="CO345">
        <f t="shared" si="3865"/>
        <v>0</v>
      </c>
      <c r="CP345">
        <f t="shared" si="3866"/>
        <v>0</v>
      </c>
      <c r="CQ345">
        <f t="shared" si="3867"/>
        <v>0</v>
      </c>
      <c r="CR345">
        <f t="shared" si="3868"/>
        <v>0</v>
      </c>
    </row>
    <row r="346" spans="1:96" ht="15" customHeight="1" x14ac:dyDescent="0.35">
      <c r="A346" s="21" t="s">
        <v>99</v>
      </c>
      <c r="B346" s="21">
        <v>231400</v>
      </c>
      <c r="C346" s="21">
        <v>231450</v>
      </c>
      <c r="D346" s="21">
        <f t="shared" si="3714"/>
        <v>50</v>
      </c>
      <c r="E346" s="21"/>
      <c r="F346" s="21"/>
      <c r="G346" s="23">
        <v>2400</v>
      </c>
      <c r="H346" s="80">
        <v>874.37538612774995</v>
      </c>
      <c r="I346" s="80">
        <v>940.40929148387477</v>
      </c>
      <c r="J346" s="80">
        <v>1021.7949613996097</v>
      </c>
      <c r="K346" s="80">
        <v>1423.0735161370108</v>
      </c>
      <c r="L346" s="80">
        <v>1308.0909035772854</v>
      </c>
      <c r="M346" s="80">
        <v>984.71186322902849</v>
      </c>
      <c r="N346" s="80">
        <v>1201.7412039816743</v>
      </c>
      <c r="O346" s="80">
        <v>1285.2208727222899</v>
      </c>
      <c r="P346" s="23">
        <v>5</v>
      </c>
      <c r="Q346" s="78">
        <v>2.1</v>
      </c>
      <c r="R346" s="78">
        <v>2.5</v>
      </c>
      <c r="S346" s="78">
        <v>4.8</v>
      </c>
      <c r="T346" s="78">
        <v>4.5</v>
      </c>
      <c r="U346" s="78">
        <v>3.5</v>
      </c>
      <c r="V346" s="78">
        <v>4.7</v>
      </c>
      <c r="W346" s="78">
        <v>3</v>
      </c>
      <c r="X346" s="78">
        <v>5.2</v>
      </c>
      <c r="Y346" s="23">
        <v>5</v>
      </c>
      <c r="Z346" s="25">
        <v>8.5297142857142846E-3</v>
      </c>
      <c r="AA346" s="25">
        <v>8.2765714285714265E-3</v>
      </c>
      <c r="AB346" s="25">
        <v>6.1714285714285723E-4</v>
      </c>
      <c r="AC346" s="25">
        <v>2.946857142857143E-3</v>
      </c>
      <c r="AD346" s="25">
        <v>1.7350857142857144E-2</v>
      </c>
      <c r="AE346" s="25">
        <v>1.3628571428571429E-3</v>
      </c>
      <c r="AF346" s="25">
        <v>4.1017142857142849E-3</v>
      </c>
      <c r="AG346" s="25">
        <v>8.7102857142857138E-3</v>
      </c>
      <c r="AH346" s="23">
        <v>1</v>
      </c>
      <c r="AI346" s="76">
        <v>7.5999999999999998E-2</v>
      </c>
      <c r="AJ346" s="76">
        <v>0</v>
      </c>
      <c r="AK346" s="76">
        <v>0</v>
      </c>
      <c r="AL346" s="76">
        <v>1.1142857142857144E-2</v>
      </c>
      <c r="AM346" s="76">
        <v>0</v>
      </c>
      <c r="AN346" s="76">
        <v>0</v>
      </c>
      <c r="AO346" s="76">
        <v>2.0285714285714289E-2</v>
      </c>
      <c r="AP346" s="76">
        <v>4.8571428571428576E-3</v>
      </c>
      <c r="BE346">
        <f>+IF(H346&gt;2400,1,0)</f>
        <v>0</v>
      </c>
      <c r="BF346">
        <f t="shared" ref="BF346" si="3984">+IF(I346&gt;2400,1,0)</f>
        <v>0</v>
      </c>
      <c r="BG346">
        <f t="shared" ref="BG346" si="3985">+IF(J346&gt;2400,1,0)</f>
        <v>0</v>
      </c>
      <c r="BH346">
        <f t="shared" ref="BH346" si="3986">+IF(K346&gt;2400,1,0)</f>
        <v>0</v>
      </c>
      <c r="BI346">
        <f t="shared" ref="BI346" si="3987">+IF(L346&gt;2400,1,0)</f>
        <v>0</v>
      </c>
      <c r="BJ346">
        <f t="shared" ref="BJ346" si="3988">+IF(M346&gt;2400,1,0)</f>
        <v>0</v>
      </c>
      <c r="BK346">
        <f t="shared" ref="BK346" si="3989">+IF(N346&gt;2400,1,0)</f>
        <v>0</v>
      </c>
      <c r="BL346">
        <f t="shared" ref="BL346" si="3990">+IF(O346&gt;2400,1,0)</f>
        <v>0</v>
      </c>
      <c r="BM346">
        <f>+IF(Q346&gt;5,1,0)</f>
        <v>0</v>
      </c>
      <c r="BN346">
        <f t="shared" ref="BN346" si="3991">+IF(R346&gt;5,1,0)</f>
        <v>0</v>
      </c>
      <c r="BO346">
        <f t="shared" ref="BO346" si="3992">+IF(S346&gt;5,1,0)</f>
        <v>0</v>
      </c>
      <c r="BP346">
        <f t="shared" ref="BP346" si="3993">+IF(T346&gt;5,1,0)</f>
        <v>0</v>
      </c>
      <c r="BQ346">
        <f t="shared" ref="BQ346" si="3994">+IF(U346&gt;5,1,0)</f>
        <v>0</v>
      </c>
      <c r="BR346">
        <f t="shared" ref="BR346" si="3995">+IF(V346&gt;5,1,0)</f>
        <v>0</v>
      </c>
      <c r="BS346">
        <f t="shared" ref="BS346" si="3996">+IF(W346&gt;5,1,0)</f>
        <v>0</v>
      </c>
      <c r="BT346">
        <f t="shared" ref="BT346" si="3997">+IF(X346&gt;5,1,0)</f>
        <v>1</v>
      </c>
      <c r="BU346">
        <f t="shared" si="3852"/>
        <v>0</v>
      </c>
      <c r="BV346">
        <f t="shared" si="3853"/>
        <v>0</v>
      </c>
      <c r="BW346">
        <f t="shared" si="3854"/>
        <v>0</v>
      </c>
      <c r="BX346">
        <f t="shared" si="3855"/>
        <v>0</v>
      </c>
      <c r="BY346">
        <f t="shared" si="3856"/>
        <v>0</v>
      </c>
      <c r="BZ346">
        <f t="shared" si="3857"/>
        <v>0</v>
      </c>
      <c r="CA346">
        <f t="shared" si="3858"/>
        <v>0</v>
      </c>
      <c r="CB346">
        <f t="shared" si="3859"/>
        <v>0</v>
      </c>
      <c r="CC346">
        <f>+IF(AI346&gt;1,1,0)</f>
        <v>0</v>
      </c>
      <c r="CD346">
        <f t="shared" ref="CD346" si="3998">+IF(AJ346&gt;1,1,0)</f>
        <v>0</v>
      </c>
      <c r="CE346">
        <f t="shared" ref="CE346" si="3999">+IF(AK346&gt;1,1,0)</f>
        <v>0</v>
      </c>
      <c r="CF346">
        <f t="shared" ref="CF346" si="4000">+IF(AL346&gt;1,1,0)</f>
        <v>0</v>
      </c>
      <c r="CG346">
        <f t="shared" ref="CG346" si="4001">+IF(AM346&gt;1,1,0)</f>
        <v>0</v>
      </c>
      <c r="CH346">
        <f t="shared" ref="CH346" si="4002">+IF(AN346&gt;1,1,0)</f>
        <v>0</v>
      </c>
      <c r="CI346">
        <f t="shared" ref="CI346" si="4003">+IF(AO346&gt;1,1,0)</f>
        <v>0</v>
      </c>
      <c r="CJ346">
        <f t="shared" ref="CJ346" si="4004">+IF(AP346&gt;1,1,0)</f>
        <v>0</v>
      </c>
      <c r="CK346">
        <f t="shared" si="3861"/>
        <v>0</v>
      </c>
      <c r="CL346">
        <f t="shared" si="3862"/>
        <v>0</v>
      </c>
      <c r="CM346">
        <f t="shared" si="3863"/>
        <v>0</v>
      </c>
      <c r="CN346">
        <f t="shared" si="3864"/>
        <v>0</v>
      </c>
      <c r="CO346">
        <f t="shared" si="3865"/>
        <v>0</v>
      </c>
      <c r="CP346">
        <f t="shared" si="3866"/>
        <v>0</v>
      </c>
      <c r="CQ346">
        <f t="shared" si="3867"/>
        <v>0</v>
      </c>
      <c r="CR346">
        <f t="shared" si="3868"/>
        <v>50</v>
      </c>
    </row>
    <row r="347" spans="1:96" ht="15" customHeight="1" x14ac:dyDescent="0.35">
      <c r="A347" s="21" t="s">
        <v>99</v>
      </c>
      <c r="B347" s="21">
        <v>231450</v>
      </c>
      <c r="C347" s="21">
        <v>231500</v>
      </c>
      <c r="D347" s="21">
        <f t="shared" si="3714"/>
        <v>50</v>
      </c>
      <c r="E347" s="21"/>
      <c r="F347" s="21"/>
      <c r="G347" s="23">
        <v>2400</v>
      </c>
      <c r="H347" s="81"/>
      <c r="I347" s="81"/>
      <c r="J347" s="81"/>
      <c r="K347" s="81"/>
      <c r="L347" s="81"/>
      <c r="M347" s="81"/>
      <c r="N347" s="81"/>
      <c r="O347" s="81"/>
      <c r="P347" s="23">
        <v>5</v>
      </c>
      <c r="Q347" s="79"/>
      <c r="R347" s="79"/>
      <c r="S347" s="79"/>
      <c r="T347" s="79"/>
      <c r="U347" s="79"/>
      <c r="V347" s="79"/>
      <c r="W347" s="79"/>
      <c r="X347" s="79"/>
      <c r="Y347" s="23">
        <v>5</v>
      </c>
      <c r="Z347" s="25">
        <v>1.1673714285714287E-2</v>
      </c>
      <c r="AA347" s="25">
        <v>3.902285714285714E-3</v>
      </c>
      <c r="AB347" s="25">
        <v>2.7434285714285711E-3</v>
      </c>
      <c r="AC347" s="25">
        <v>5.683428571428571E-3</v>
      </c>
      <c r="AD347" s="25">
        <v>5.5045714285714281E-3</v>
      </c>
      <c r="AE347" s="25">
        <v>3.3942857142857142E-4</v>
      </c>
      <c r="AF347" s="25">
        <v>0</v>
      </c>
      <c r="AG347" s="25">
        <v>1.1191428571428573E-2</v>
      </c>
      <c r="AH347" s="23">
        <v>1</v>
      </c>
      <c r="AI347" s="77"/>
      <c r="AJ347" s="77"/>
      <c r="AK347" s="77"/>
      <c r="AL347" s="77"/>
      <c r="AM347" s="77"/>
      <c r="AN347" s="77"/>
      <c r="AO347" s="77"/>
      <c r="AP347" s="77"/>
      <c r="BE347">
        <f t="shared" ref="BE347:BT347" si="4005">+BE346</f>
        <v>0</v>
      </c>
      <c r="BF347">
        <f t="shared" si="4005"/>
        <v>0</v>
      </c>
      <c r="BG347">
        <f t="shared" si="4005"/>
        <v>0</v>
      </c>
      <c r="BH347">
        <f t="shared" si="4005"/>
        <v>0</v>
      </c>
      <c r="BI347">
        <f t="shared" si="4005"/>
        <v>0</v>
      </c>
      <c r="BJ347">
        <f t="shared" si="4005"/>
        <v>0</v>
      </c>
      <c r="BK347">
        <f t="shared" si="4005"/>
        <v>0</v>
      </c>
      <c r="BL347">
        <f t="shared" si="4005"/>
        <v>0</v>
      </c>
      <c r="BM347">
        <f t="shared" si="4005"/>
        <v>0</v>
      </c>
      <c r="BN347">
        <f t="shared" si="4005"/>
        <v>0</v>
      </c>
      <c r="BO347">
        <f t="shared" si="4005"/>
        <v>0</v>
      </c>
      <c r="BP347">
        <f t="shared" si="4005"/>
        <v>0</v>
      </c>
      <c r="BQ347">
        <f t="shared" si="4005"/>
        <v>0</v>
      </c>
      <c r="BR347">
        <f t="shared" si="4005"/>
        <v>0</v>
      </c>
      <c r="BS347">
        <f t="shared" si="4005"/>
        <v>0</v>
      </c>
      <c r="BT347">
        <f t="shared" si="4005"/>
        <v>1</v>
      </c>
      <c r="BU347">
        <f t="shared" si="3852"/>
        <v>0</v>
      </c>
      <c r="BV347">
        <f t="shared" si="3853"/>
        <v>0</v>
      </c>
      <c r="BW347">
        <f t="shared" si="3854"/>
        <v>0</v>
      </c>
      <c r="BX347">
        <f t="shared" si="3855"/>
        <v>0</v>
      </c>
      <c r="BY347">
        <f t="shared" si="3856"/>
        <v>0</v>
      </c>
      <c r="BZ347">
        <f t="shared" si="3857"/>
        <v>0</v>
      </c>
      <c r="CA347">
        <f t="shared" si="3858"/>
        <v>0</v>
      </c>
      <c r="CB347">
        <f t="shared" si="3859"/>
        <v>0</v>
      </c>
      <c r="CC347">
        <f t="shared" ref="CC347:CJ347" si="4006">+CC346</f>
        <v>0</v>
      </c>
      <c r="CD347">
        <f t="shared" si="4006"/>
        <v>0</v>
      </c>
      <c r="CE347">
        <f t="shared" si="4006"/>
        <v>0</v>
      </c>
      <c r="CF347">
        <f t="shared" si="4006"/>
        <v>0</v>
      </c>
      <c r="CG347">
        <f t="shared" si="4006"/>
        <v>0</v>
      </c>
      <c r="CH347">
        <f t="shared" si="4006"/>
        <v>0</v>
      </c>
      <c r="CI347">
        <f t="shared" si="4006"/>
        <v>0</v>
      </c>
      <c r="CJ347">
        <f t="shared" si="4006"/>
        <v>0</v>
      </c>
      <c r="CK347">
        <f t="shared" si="3861"/>
        <v>0</v>
      </c>
      <c r="CL347">
        <f t="shared" si="3862"/>
        <v>0</v>
      </c>
      <c r="CM347">
        <f t="shared" si="3863"/>
        <v>0</v>
      </c>
      <c r="CN347">
        <f t="shared" si="3864"/>
        <v>0</v>
      </c>
      <c r="CO347">
        <f t="shared" si="3865"/>
        <v>0</v>
      </c>
      <c r="CP347">
        <f t="shared" si="3866"/>
        <v>0</v>
      </c>
      <c r="CQ347">
        <f t="shared" si="3867"/>
        <v>0</v>
      </c>
      <c r="CR347">
        <f t="shared" si="3868"/>
        <v>50</v>
      </c>
    </row>
    <row r="348" spans="1:96" ht="15" customHeight="1" x14ac:dyDescent="0.35">
      <c r="A348" s="21" t="s">
        <v>99</v>
      </c>
      <c r="B348" s="21">
        <v>231500</v>
      </c>
      <c r="C348" s="21">
        <v>231550</v>
      </c>
      <c r="D348" s="21">
        <f t="shared" si="3714"/>
        <v>50</v>
      </c>
      <c r="E348" s="21" t="s">
        <v>66</v>
      </c>
      <c r="F348" s="21"/>
      <c r="G348" s="23">
        <v>2400</v>
      </c>
      <c r="H348" s="80">
        <v>1338.6509464129631</v>
      </c>
      <c r="I348" s="80">
        <v>1163.9978682815049</v>
      </c>
      <c r="J348" s="80">
        <v>1346.302718559778</v>
      </c>
      <c r="K348" s="80">
        <v>1726.5846255962872</v>
      </c>
      <c r="L348" s="80">
        <v>1446.1926818728605</v>
      </c>
      <c r="M348" s="80">
        <v>1338.6509464129631</v>
      </c>
      <c r="N348" s="80">
        <v>1407.6830258868333</v>
      </c>
      <c r="O348" s="80">
        <v>1908.3722951778116</v>
      </c>
      <c r="P348" s="23">
        <v>5</v>
      </c>
      <c r="Q348" s="78">
        <v>2</v>
      </c>
      <c r="R348" s="78">
        <v>2.8</v>
      </c>
      <c r="S348" s="78">
        <v>5.2</v>
      </c>
      <c r="T348" s="78">
        <v>4.4000000000000004</v>
      </c>
      <c r="U348" s="78">
        <v>3.3</v>
      </c>
      <c r="V348" s="78">
        <v>4.8</v>
      </c>
      <c r="W348" s="78">
        <v>3.3</v>
      </c>
      <c r="X348" s="78">
        <v>4.5999999999999996</v>
      </c>
      <c r="Y348" s="23">
        <v>5</v>
      </c>
      <c r="Z348" s="25">
        <v>8.5011428571428564E-3</v>
      </c>
      <c r="AA348" s="25">
        <v>7.3428571428571414E-3</v>
      </c>
      <c r="AB348" s="25">
        <v>5.3485714285714291E-4</v>
      </c>
      <c r="AC348" s="25">
        <v>2.5931428571428568E-3</v>
      </c>
      <c r="AD348" s="25">
        <v>5.7508571428571435E-3</v>
      </c>
      <c r="AE348" s="25">
        <v>0</v>
      </c>
      <c r="AF348" s="25">
        <v>5.7520000000000002E-3</v>
      </c>
      <c r="AG348" s="25">
        <v>1.5080000000000003E-2</v>
      </c>
      <c r="AH348" s="23">
        <v>1</v>
      </c>
      <c r="AI348" s="76">
        <v>4.6857142857142868E-2</v>
      </c>
      <c r="AJ348" s="76">
        <v>0</v>
      </c>
      <c r="AK348" s="76">
        <v>0</v>
      </c>
      <c r="AL348" s="76">
        <v>1.4285714285714287E-2</v>
      </c>
      <c r="AM348" s="76">
        <v>0</v>
      </c>
      <c r="AN348" s="76">
        <v>3.1714285714285716E-2</v>
      </c>
      <c r="AO348" s="76">
        <v>8.257142857142856E-2</v>
      </c>
      <c r="AP348" s="76">
        <v>0</v>
      </c>
      <c r="BE348">
        <f>+IF(H348&gt;2400,1,0)</f>
        <v>0</v>
      </c>
      <c r="BF348">
        <f t="shared" ref="BF348" si="4007">+IF(I348&gt;2400,1,0)</f>
        <v>0</v>
      </c>
      <c r="BG348">
        <f t="shared" ref="BG348" si="4008">+IF(J348&gt;2400,1,0)</f>
        <v>0</v>
      </c>
      <c r="BH348">
        <f t="shared" ref="BH348" si="4009">+IF(K348&gt;2400,1,0)</f>
        <v>0</v>
      </c>
      <c r="BI348">
        <f t="shared" ref="BI348" si="4010">+IF(L348&gt;2400,1,0)</f>
        <v>0</v>
      </c>
      <c r="BJ348">
        <f t="shared" ref="BJ348" si="4011">+IF(M348&gt;2400,1,0)</f>
        <v>0</v>
      </c>
      <c r="BK348">
        <f t="shared" ref="BK348" si="4012">+IF(N348&gt;2400,1,0)</f>
        <v>0</v>
      </c>
      <c r="BL348">
        <f t="shared" ref="BL348" si="4013">+IF(O348&gt;2400,1,0)</f>
        <v>0</v>
      </c>
      <c r="BM348">
        <f>+IF(Q348&gt;5,1,0)</f>
        <v>0</v>
      </c>
      <c r="BN348">
        <f t="shared" ref="BN348" si="4014">+IF(R348&gt;5,1,0)</f>
        <v>0</v>
      </c>
      <c r="BO348">
        <f t="shared" ref="BO348" si="4015">+IF(S348&gt;5,1,0)</f>
        <v>1</v>
      </c>
      <c r="BP348">
        <f t="shared" ref="BP348" si="4016">+IF(T348&gt;5,1,0)</f>
        <v>0</v>
      </c>
      <c r="BQ348">
        <f t="shared" ref="BQ348" si="4017">+IF(U348&gt;5,1,0)</f>
        <v>0</v>
      </c>
      <c r="BR348">
        <f t="shared" ref="BR348" si="4018">+IF(V348&gt;5,1,0)</f>
        <v>0</v>
      </c>
      <c r="BS348">
        <f t="shared" ref="BS348" si="4019">+IF(W348&gt;5,1,0)</f>
        <v>0</v>
      </c>
      <c r="BT348">
        <f t="shared" ref="BT348" si="4020">+IF(X348&gt;5,1,0)</f>
        <v>0</v>
      </c>
      <c r="BU348">
        <f t="shared" si="3852"/>
        <v>0</v>
      </c>
      <c r="BV348">
        <f t="shared" si="3853"/>
        <v>0</v>
      </c>
      <c r="BW348">
        <f t="shared" si="3854"/>
        <v>0</v>
      </c>
      <c r="BX348">
        <f t="shared" si="3855"/>
        <v>0</v>
      </c>
      <c r="BY348">
        <f t="shared" si="3856"/>
        <v>0</v>
      </c>
      <c r="BZ348">
        <f t="shared" si="3857"/>
        <v>0</v>
      </c>
      <c r="CA348">
        <f t="shared" si="3858"/>
        <v>0</v>
      </c>
      <c r="CB348">
        <f t="shared" si="3859"/>
        <v>0</v>
      </c>
      <c r="CC348">
        <f>+IF(AI348&gt;1,1,0)</f>
        <v>0</v>
      </c>
      <c r="CD348">
        <f t="shared" ref="CD348" si="4021">+IF(AJ348&gt;1,1,0)</f>
        <v>0</v>
      </c>
      <c r="CE348">
        <f t="shared" ref="CE348" si="4022">+IF(AK348&gt;1,1,0)</f>
        <v>0</v>
      </c>
      <c r="CF348">
        <f t="shared" ref="CF348" si="4023">+IF(AL348&gt;1,1,0)</f>
        <v>0</v>
      </c>
      <c r="CG348">
        <f t="shared" ref="CG348" si="4024">+IF(AM348&gt;1,1,0)</f>
        <v>0</v>
      </c>
      <c r="CH348">
        <f t="shared" ref="CH348" si="4025">+IF(AN348&gt;1,1,0)</f>
        <v>0</v>
      </c>
      <c r="CI348">
        <f t="shared" ref="CI348" si="4026">+IF(AO348&gt;1,1,0)</f>
        <v>0</v>
      </c>
      <c r="CJ348">
        <f t="shared" ref="CJ348" si="4027">+IF(AP348&gt;1,1,0)</f>
        <v>0</v>
      </c>
      <c r="CK348">
        <f t="shared" si="3861"/>
        <v>0</v>
      </c>
      <c r="CL348">
        <f t="shared" si="3862"/>
        <v>0</v>
      </c>
      <c r="CM348">
        <f t="shared" si="3863"/>
        <v>50</v>
      </c>
      <c r="CN348">
        <f t="shared" si="3864"/>
        <v>0</v>
      </c>
      <c r="CO348">
        <f t="shared" si="3865"/>
        <v>0</v>
      </c>
      <c r="CP348">
        <f t="shared" si="3866"/>
        <v>0</v>
      </c>
      <c r="CQ348">
        <f t="shared" si="3867"/>
        <v>0</v>
      </c>
      <c r="CR348">
        <f t="shared" si="3868"/>
        <v>0</v>
      </c>
    </row>
    <row r="349" spans="1:96" ht="15" customHeight="1" x14ac:dyDescent="0.35">
      <c r="A349" s="21" t="s">
        <v>99</v>
      </c>
      <c r="B349" s="21">
        <v>231550</v>
      </c>
      <c r="C349" s="21">
        <v>231600</v>
      </c>
      <c r="D349" s="21">
        <f t="shared" si="3714"/>
        <v>50</v>
      </c>
      <c r="E349" s="21"/>
      <c r="F349" s="21"/>
      <c r="G349" s="23">
        <v>2400</v>
      </c>
      <c r="H349" s="81"/>
      <c r="I349" s="81"/>
      <c r="J349" s="81"/>
      <c r="K349" s="81"/>
      <c r="L349" s="81"/>
      <c r="M349" s="81"/>
      <c r="N349" s="81"/>
      <c r="O349" s="81"/>
      <c r="P349" s="23">
        <v>5</v>
      </c>
      <c r="Q349" s="79"/>
      <c r="R349" s="79"/>
      <c r="S349" s="79"/>
      <c r="T349" s="79"/>
      <c r="U349" s="79"/>
      <c r="V349" s="79"/>
      <c r="W349" s="79"/>
      <c r="X349" s="79"/>
      <c r="Y349" s="23">
        <v>5</v>
      </c>
      <c r="Z349" s="25">
        <v>8.0108571428571442E-3</v>
      </c>
      <c r="AA349" s="25">
        <v>4.1948571428571434E-3</v>
      </c>
      <c r="AB349" s="25">
        <v>6.5691428571428567E-3</v>
      </c>
      <c r="AC349" s="25">
        <v>2.4251428571428566E-3</v>
      </c>
      <c r="AD349" s="25">
        <v>1.5194285714285713E-3</v>
      </c>
      <c r="AE349" s="25">
        <v>5.7142857142857148E-5</v>
      </c>
      <c r="AF349" s="25">
        <v>0</v>
      </c>
      <c r="AG349" s="25">
        <v>7.9114285714285693E-3</v>
      </c>
      <c r="AH349" s="23">
        <v>1</v>
      </c>
      <c r="AI349" s="77"/>
      <c r="AJ349" s="77"/>
      <c r="AK349" s="77"/>
      <c r="AL349" s="77"/>
      <c r="AM349" s="77"/>
      <c r="AN349" s="77"/>
      <c r="AO349" s="77"/>
      <c r="AP349" s="77"/>
      <c r="BE349">
        <f t="shared" ref="BE349:BT349" si="4028">+BE348</f>
        <v>0</v>
      </c>
      <c r="BF349">
        <f t="shared" si="4028"/>
        <v>0</v>
      </c>
      <c r="BG349">
        <f t="shared" si="4028"/>
        <v>0</v>
      </c>
      <c r="BH349">
        <f t="shared" si="4028"/>
        <v>0</v>
      </c>
      <c r="BI349">
        <f t="shared" si="4028"/>
        <v>0</v>
      </c>
      <c r="BJ349">
        <f t="shared" si="4028"/>
        <v>0</v>
      </c>
      <c r="BK349">
        <f t="shared" si="4028"/>
        <v>0</v>
      </c>
      <c r="BL349">
        <f t="shared" si="4028"/>
        <v>0</v>
      </c>
      <c r="BM349">
        <f t="shared" si="4028"/>
        <v>0</v>
      </c>
      <c r="BN349">
        <f t="shared" si="4028"/>
        <v>0</v>
      </c>
      <c r="BO349">
        <f t="shared" si="4028"/>
        <v>1</v>
      </c>
      <c r="BP349">
        <f t="shared" si="4028"/>
        <v>0</v>
      </c>
      <c r="BQ349">
        <f t="shared" si="4028"/>
        <v>0</v>
      </c>
      <c r="BR349">
        <f t="shared" si="4028"/>
        <v>0</v>
      </c>
      <c r="BS349">
        <f t="shared" si="4028"/>
        <v>0</v>
      </c>
      <c r="BT349">
        <f t="shared" si="4028"/>
        <v>0</v>
      </c>
      <c r="BU349">
        <f t="shared" si="3852"/>
        <v>0</v>
      </c>
      <c r="BV349">
        <f t="shared" si="3853"/>
        <v>0</v>
      </c>
      <c r="BW349">
        <f t="shared" si="3854"/>
        <v>0</v>
      </c>
      <c r="BX349">
        <f t="shared" si="3855"/>
        <v>0</v>
      </c>
      <c r="BY349">
        <f t="shared" si="3856"/>
        <v>0</v>
      </c>
      <c r="BZ349">
        <f t="shared" si="3857"/>
        <v>0</v>
      </c>
      <c r="CA349">
        <f t="shared" si="3858"/>
        <v>0</v>
      </c>
      <c r="CB349">
        <f t="shared" si="3859"/>
        <v>0</v>
      </c>
      <c r="CC349">
        <f t="shared" ref="CC349:CJ349" si="4029">+CC348</f>
        <v>0</v>
      </c>
      <c r="CD349">
        <f t="shared" si="4029"/>
        <v>0</v>
      </c>
      <c r="CE349">
        <f t="shared" si="4029"/>
        <v>0</v>
      </c>
      <c r="CF349">
        <f t="shared" si="4029"/>
        <v>0</v>
      </c>
      <c r="CG349">
        <f t="shared" si="4029"/>
        <v>0</v>
      </c>
      <c r="CH349">
        <f t="shared" si="4029"/>
        <v>0</v>
      </c>
      <c r="CI349">
        <f t="shared" si="4029"/>
        <v>0</v>
      </c>
      <c r="CJ349">
        <f t="shared" si="4029"/>
        <v>0</v>
      </c>
      <c r="CK349">
        <f t="shared" si="3861"/>
        <v>0</v>
      </c>
      <c r="CL349">
        <f t="shared" si="3862"/>
        <v>0</v>
      </c>
      <c r="CM349">
        <f t="shared" si="3863"/>
        <v>50</v>
      </c>
      <c r="CN349">
        <f t="shared" si="3864"/>
        <v>0</v>
      </c>
      <c r="CO349">
        <f t="shared" si="3865"/>
        <v>0</v>
      </c>
      <c r="CP349">
        <f t="shared" si="3866"/>
        <v>0</v>
      </c>
      <c r="CQ349">
        <f t="shared" si="3867"/>
        <v>0</v>
      </c>
      <c r="CR349">
        <f t="shared" si="3868"/>
        <v>0</v>
      </c>
    </row>
    <row r="350" spans="1:96" ht="15" customHeight="1" x14ac:dyDescent="0.35">
      <c r="A350" s="21" t="s">
        <v>99</v>
      </c>
      <c r="B350" s="21">
        <v>231600</v>
      </c>
      <c r="C350" s="21">
        <v>231650</v>
      </c>
      <c r="D350" s="21">
        <f t="shared" si="3714"/>
        <v>50</v>
      </c>
      <c r="E350" s="21"/>
      <c r="F350" s="21"/>
      <c r="G350" s="23">
        <v>2400</v>
      </c>
      <c r="H350" s="80">
        <v>962.53326575902634</v>
      </c>
      <c r="I350" s="80">
        <v>992.11669898009654</v>
      </c>
      <c r="J350" s="80">
        <v>999.52746101122636</v>
      </c>
      <c r="K350" s="80">
        <v>1376.9562250071592</v>
      </c>
      <c r="L350" s="80">
        <v>1262.394364085967</v>
      </c>
      <c r="M350" s="80">
        <v>940.40929148387477</v>
      </c>
      <c r="N350" s="80">
        <v>992.11669898009654</v>
      </c>
      <c r="O350" s="80">
        <v>1133.8971366963031</v>
      </c>
      <c r="P350" s="23">
        <v>5</v>
      </c>
      <c r="Q350" s="78">
        <v>2.2000000000000002</v>
      </c>
      <c r="R350" s="78">
        <v>2.9</v>
      </c>
      <c r="S350" s="78">
        <v>4.8</v>
      </c>
      <c r="T350" s="78">
        <v>4.5999999999999996</v>
      </c>
      <c r="U350" s="78">
        <v>3.9</v>
      </c>
      <c r="V350" s="78">
        <v>4.8</v>
      </c>
      <c r="W350" s="78">
        <v>2.8</v>
      </c>
      <c r="X350" s="78">
        <v>4.8</v>
      </c>
      <c r="Y350" s="23">
        <v>5</v>
      </c>
      <c r="Z350" s="25">
        <v>1.5332E-2</v>
      </c>
      <c r="AA350" s="25">
        <v>1.1660000000000002E-2</v>
      </c>
      <c r="AB350" s="25">
        <v>3.4342857142857144E-3</v>
      </c>
      <c r="AC350" s="25">
        <v>1.7422857142857142E-3</v>
      </c>
      <c r="AD350" s="25">
        <v>3.0046857142857143E-2</v>
      </c>
      <c r="AE350" s="25">
        <v>9.9691428571428552E-3</v>
      </c>
      <c r="AF350" s="25">
        <v>6.4217142857142858E-3</v>
      </c>
      <c r="AG350" s="25">
        <v>9.9948571428571421E-3</v>
      </c>
      <c r="AH350" s="23">
        <v>1</v>
      </c>
      <c r="AI350" s="76">
        <v>1.8571428571428572E-2</v>
      </c>
      <c r="AJ350" s="76">
        <v>0</v>
      </c>
      <c r="AK350" s="76">
        <v>0</v>
      </c>
      <c r="AL350" s="76">
        <v>0</v>
      </c>
      <c r="AM350" s="76">
        <v>0</v>
      </c>
      <c r="AN350" s="76">
        <v>0</v>
      </c>
      <c r="AO350" s="76">
        <v>7.2000000000000008E-2</v>
      </c>
      <c r="AP350" s="76">
        <v>0</v>
      </c>
      <c r="BE350">
        <f>+IF(H350&gt;2400,1,0)</f>
        <v>0</v>
      </c>
      <c r="BF350">
        <f t="shared" ref="BF350" si="4030">+IF(I350&gt;2400,1,0)</f>
        <v>0</v>
      </c>
      <c r="BG350">
        <f t="shared" ref="BG350" si="4031">+IF(J350&gt;2400,1,0)</f>
        <v>0</v>
      </c>
      <c r="BH350">
        <f t="shared" ref="BH350" si="4032">+IF(K350&gt;2400,1,0)</f>
        <v>0</v>
      </c>
      <c r="BI350">
        <f t="shared" ref="BI350" si="4033">+IF(L350&gt;2400,1,0)</f>
        <v>0</v>
      </c>
      <c r="BJ350">
        <f t="shared" ref="BJ350" si="4034">+IF(M350&gt;2400,1,0)</f>
        <v>0</v>
      </c>
      <c r="BK350">
        <f t="shared" ref="BK350" si="4035">+IF(N350&gt;2400,1,0)</f>
        <v>0</v>
      </c>
      <c r="BL350">
        <f t="shared" ref="BL350" si="4036">+IF(O350&gt;2400,1,0)</f>
        <v>0</v>
      </c>
      <c r="BM350">
        <f>+IF(Q350&gt;5,1,0)</f>
        <v>0</v>
      </c>
      <c r="BN350">
        <f t="shared" ref="BN350" si="4037">+IF(R350&gt;5,1,0)</f>
        <v>0</v>
      </c>
      <c r="BO350">
        <f t="shared" ref="BO350" si="4038">+IF(S350&gt;5,1,0)</f>
        <v>0</v>
      </c>
      <c r="BP350">
        <f t="shared" ref="BP350" si="4039">+IF(T350&gt;5,1,0)</f>
        <v>0</v>
      </c>
      <c r="BQ350">
        <f t="shared" ref="BQ350" si="4040">+IF(U350&gt;5,1,0)</f>
        <v>0</v>
      </c>
      <c r="BR350">
        <f t="shared" ref="BR350" si="4041">+IF(V350&gt;5,1,0)</f>
        <v>0</v>
      </c>
      <c r="BS350">
        <f t="shared" ref="BS350" si="4042">+IF(W350&gt;5,1,0)</f>
        <v>0</v>
      </c>
      <c r="BT350">
        <f t="shared" ref="BT350" si="4043">+IF(X350&gt;5,1,0)</f>
        <v>0</v>
      </c>
      <c r="BU350">
        <f t="shared" si="3852"/>
        <v>0</v>
      </c>
      <c r="BV350">
        <f t="shared" si="3853"/>
        <v>0</v>
      </c>
      <c r="BW350">
        <f t="shared" si="3854"/>
        <v>0</v>
      </c>
      <c r="BX350">
        <f t="shared" si="3855"/>
        <v>0</v>
      </c>
      <c r="BY350">
        <f t="shared" si="3856"/>
        <v>0</v>
      </c>
      <c r="BZ350">
        <f t="shared" si="3857"/>
        <v>0</v>
      </c>
      <c r="CA350">
        <f t="shared" si="3858"/>
        <v>0</v>
      </c>
      <c r="CB350">
        <f t="shared" si="3859"/>
        <v>0</v>
      </c>
      <c r="CC350">
        <f>+IF(AI350&gt;1,1,0)</f>
        <v>0</v>
      </c>
      <c r="CD350">
        <f t="shared" ref="CD350" si="4044">+IF(AJ350&gt;1,1,0)</f>
        <v>0</v>
      </c>
      <c r="CE350">
        <f t="shared" ref="CE350" si="4045">+IF(AK350&gt;1,1,0)</f>
        <v>0</v>
      </c>
      <c r="CF350">
        <f t="shared" ref="CF350" si="4046">+IF(AL350&gt;1,1,0)</f>
        <v>0</v>
      </c>
      <c r="CG350">
        <f t="shared" ref="CG350" si="4047">+IF(AM350&gt;1,1,0)</f>
        <v>0</v>
      </c>
      <c r="CH350">
        <f t="shared" ref="CH350" si="4048">+IF(AN350&gt;1,1,0)</f>
        <v>0</v>
      </c>
      <c r="CI350">
        <f t="shared" ref="CI350" si="4049">+IF(AO350&gt;1,1,0)</f>
        <v>0</v>
      </c>
      <c r="CJ350">
        <f t="shared" ref="CJ350" si="4050">+IF(AP350&gt;1,1,0)</f>
        <v>0</v>
      </c>
      <c r="CK350">
        <f t="shared" si="3861"/>
        <v>0</v>
      </c>
      <c r="CL350">
        <f t="shared" si="3862"/>
        <v>0</v>
      </c>
      <c r="CM350">
        <f t="shared" si="3863"/>
        <v>0</v>
      </c>
      <c r="CN350">
        <f t="shared" si="3864"/>
        <v>0</v>
      </c>
      <c r="CO350">
        <f t="shared" si="3865"/>
        <v>0</v>
      </c>
      <c r="CP350">
        <f t="shared" si="3866"/>
        <v>0</v>
      </c>
      <c r="CQ350">
        <f t="shared" si="3867"/>
        <v>0</v>
      </c>
      <c r="CR350">
        <f t="shared" si="3868"/>
        <v>0</v>
      </c>
    </row>
    <row r="351" spans="1:96" ht="15" customHeight="1" x14ac:dyDescent="0.35">
      <c r="A351" s="21" t="s">
        <v>99</v>
      </c>
      <c r="B351" s="21">
        <v>231650</v>
      </c>
      <c r="C351" s="21">
        <v>231700</v>
      </c>
      <c r="D351" s="21">
        <f t="shared" si="3714"/>
        <v>50</v>
      </c>
      <c r="E351" s="21"/>
      <c r="F351" s="21"/>
      <c r="G351" s="23">
        <v>2400</v>
      </c>
      <c r="H351" s="81"/>
      <c r="I351" s="81"/>
      <c r="J351" s="81"/>
      <c r="K351" s="81"/>
      <c r="L351" s="81"/>
      <c r="M351" s="81"/>
      <c r="N351" s="81"/>
      <c r="O351" s="81"/>
      <c r="P351" s="23">
        <v>5</v>
      </c>
      <c r="Q351" s="79"/>
      <c r="R351" s="79"/>
      <c r="S351" s="79"/>
      <c r="T351" s="79"/>
      <c r="U351" s="79"/>
      <c r="V351" s="79"/>
      <c r="W351" s="79"/>
      <c r="X351" s="79"/>
      <c r="Y351" s="23">
        <v>5</v>
      </c>
      <c r="Z351" s="25">
        <v>7.7959999999999991E-3</v>
      </c>
      <c r="AA351" s="25">
        <v>3.9348571428571427E-3</v>
      </c>
      <c r="AB351" s="25">
        <v>7.3302857142857137E-3</v>
      </c>
      <c r="AC351" s="25">
        <v>4.6102857142857143E-3</v>
      </c>
      <c r="AD351" s="25">
        <v>1.7685714285714284E-3</v>
      </c>
      <c r="AE351" s="25">
        <v>0</v>
      </c>
      <c r="AF351" s="25">
        <v>0</v>
      </c>
      <c r="AG351" s="25">
        <v>1.8205714285714288E-3</v>
      </c>
      <c r="AH351" s="23">
        <v>1</v>
      </c>
      <c r="AI351" s="77"/>
      <c r="AJ351" s="77"/>
      <c r="AK351" s="77"/>
      <c r="AL351" s="77"/>
      <c r="AM351" s="77"/>
      <c r="AN351" s="77"/>
      <c r="AO351" s="77"/>
      <c r="AP351" s="77"/>
      <c r="BE351">
        <f t="shared" ref="BE351:BT351" si="4051">+BE350</f>
        <v>0</v>
      </c>
      <c r="BF351">
        <f t="shared" si="4051"/>
        <v>0</v>
      </c>
      <c r="BG351">
        <f t="shared" si="4051"/>
        <v>0</v>
      </c>
      <c r="BH351">
        <f t="shared" si="4051"/>
        <v>0</v>
      </c>
      <c r="BI351">
        <f t="shared" si="4051"/>
        <v>0</v>
      </c>
      <c r="BJ351">
        <f t="shared" si="4051"/>
        <v>0</v>
      </c>
      <c r="BK351">
        <f t="shared" si="4051"/>
        <v>0</v>
      </c>
      <c r="BL351">
        <f t="shared" si="4051"/>
        <v>0</v>
      </c>
      <c r="BM351">
        <f t="shared" si="4051"/>
        <v>0</v>
      </c>
      <c r="BN351">
        <f t="shared" si="4051"/>
        <v>0</v>
      </c>
      <c r="BO351">
        <f t="shared" si="4051"/>
        <v>0</v>
      </c>
      <c r="BP351">
        <f t="shared" si="4051"/>
        <v>0</v>
      </c>
      <c r="BQ351">
        <f t="shared" si="4051"/>
        <v>0</v>
      </c>
      <c r="BR351">
        <f t="shared" si="4051"/>
        <v>0</v>
      </c>
      <c r="BS351">
        <f t="shared" si="4051"/>
        <v>0</v>
      </c>
      <c r="BT351">
        <f t="shared" si="4051"/>
        <v>0</v>
      </c>
      <c r="BU351">
        <f t="shared" si="3852"/>
        <v>0</v>
      </c>
      <c r="BV351">
        <f t="shared" si="3853"/>
        <v>0</v>
      </c>
      <c r="BW351">
        <f t="shared" si="3854"/>
        <v>0</v>
      </c>
      <c r="BX351">
        <f t="shared" si="3855"/>
        <v>0</v>
      </c>
      <c r="BY351">
        <f t="shared" si="3856"/>
        <v>0</v>
      </c>
      <c r="BZ351">
        <f t="shared" si="3857"/>
        <v>0</v>
      </c>
      <c r="CA351">
        <f t="shared" si="3858"/>
        <v>0</v>
      </c>
      <c r="CB351">
        <f t="shared" si="3859"/>
        <v>0</v>
      </c>
      <c r="CC351">
        <f t="shared" ref="CC351:CJ351" si="4052">+CC350</f>
        <v>0</v>
      </c>
      <c r="CD351">
        <f t="shared" si="4052"/>
        <v>0</v>
      </c>
      <c r="CE351">
        <f t="shared" si="4052"/>
        <v>0</v>
      </c>
      <c r="CF351">
        <f t="shared" si="4052"/>
        <v>0</v>
      </c>
      <c r="CG351">
        <f t="shared" si="4052"/>
        <v>0</v>
      </c>
      <c r="CH351">
        <f t="shared" si="4052"/>
        <v>0</v>
      </c>
      <c r="CI351">
        <f t="shared" si="4052"/>
        <v>0</v>
      </c>
      <c r="CJ351">
        <f t="shared" si="4052"/>
        <v>0</v>
      </c>
      <c r="CK351">
        <f t="shared" si="3861"/>
        <v>0</v>
      </c>
      <c r="CL351">
        <f t="shared" si="3862"/>
        <v>0</v>
      </c>
      <c r="CM351">
        <f t="shared" si="3863"/>
        <v>0</v>
      </c>
      <c r="CN351">
        <f t="shared" si="3864"/>
        <v>0</v>
      </c>
      <c r="CO351">
        <f t="shared" si="3865"/>
        <v>0</v>
      </c>
      <c r="CP351">
        <f t="shared" si="3866"/>
        <v>0</v>
      </c>
      <c r="CQ351">
        <f t="shared" si="3867"/>
        <v>0</v>
      </c>
      <c r="CR351">
        <f t="shared" si="3868"/>
        <v>0</v>
      </c>
    </row>
    <row r="352" spans="1:96" ht="15" customHeight="1" x14ac:dyDescent="0.35">
      <c r="A352" s="21" t="s">
        <v>99</v>
      </c>
      <c r="B352" s="21">
        <v>231700</v>
      </c>
      <c r="C352" s="21">
        <v>231750</v>
      </c>
      <c r="D352" s="21">
        <f t="shared" si="3714"/>
        <v>50</v>
      </c>
      <c r="E352" s="21"/>
      <c r="F352" s="21"/>
      <c r="G352" s="23">
        <v>2400</v>
      </c>
      <c r="H352" s="80">
        <v>679.59532156711441</v>
      </c>
      <c r="I352" s="80">
        <v>845.1953597356478</v>
      </c>
      <c r="J352" s="80">
        <v>765.51401510598794</v>
      </c>
      <c r="K352" s="80">
        <v>1014.3666261352151</v>
      </c>
      <c r="L352" s="80">
        <v>910.99737534475878</v>
      </c>
      <c r="M352" s="80">
        <v>729.58178541361997</v>
      </c>
      <c r="N352" s="80">
        <v>794.39092511623846</v>
      </c>
      <c r="O352" s="80">
        <v>1029.2290872712379</v>
      </c>
      <c r="P352" s="23">
        <v>5</v>
      </c>
      <c r="Q352" s="78">
        <v>2</v>
      </c>
      <c r="R352" s="78">
        <v>2.8</v>
      </c>
      <c r="S352" s="78">
        <v>5.8</v>
      </c>
      <c r="T352" s="78">
        <v>4.4000000000000004</v>
      </c>
      <c r="U352" s="78">
        <v>2.9</v>
      </c>
      <c r="V352" s="78">
        <v>4.2</v>
      </c>
      <c r="W352" s="78">
        <v>3.2</v>
      </c>
      <c r="X352" s="78">
        <v>5.5</v>
      </c>
      <c r="Y352" s="23">
        <v>5</v>
      </c>
      <c r="Z352" s="25">
        <v>8.2348571428571427E-3</v>
      </c>
      <c r="AA352" s="25">
        <v>8.2171428571428569E-3</v>
      </c>
      <c r="AB352" s="25">
        <v>5.2468571428571434E-3</v>
      </c>
      <c r="AC352" s="25">
        <v>7.0034285714285728E-3</v>
      </c>
      <c r="AD352" s="25">
        <v>7.1720000000000013E-3</v>
      </c>
      <c r="AE352" s="25">
        <v>0</v>
      </c>
      <c r="AF352" s="25">
        <v>2.7142857142857144E-4</v>
      </c>
      <c r="AG352" s="25">
        <v>3.9222857142857141E-3</v>
      </c>
      <c r="AH352" s="23">
        <v>1</v>
      </c>
      <c r="AI352" s="76">
        <v>0</v>
      </c>
      <c r="AJ352" s="76">
        <v>0</v>
      </c>
      <c r="AK352" s="76">
        <v>0</v>
      </c>
      <c r="AL352" s="76">
        <v>0</v>
      </c>
      <c r="AM352" s="76">
        <v>0</v>
      </c>
      <c r="AN352" s="76">
        <v>0</v>
      </c>
      <c r="AO352" s="76">
        <v>0</v>
      </c>
      <c r="AP352" s="76">
        <v>0</v>
      </c>
      <c r="BE352">
        <f>+IF(H352&gt;2400,1,0)</f>
        <v>0</v>
      </c>
      <c r="BF352">
        <f t="shared" ref="BF352" si="4053">+IF(I352&gt;2400,1,0)</f>
        <v>0</v>
      </c>
      <c r="BG352">
        <f t="shared" ref="BG352" si="4054">+IF(J352&gt;2400,1,0)</f>
        <v>0</v>
      </c>
      <c r="BH352">
        <f t="shared" ref="BH352" si="4055">+IF(K352&gt;2400,1,0)</f>
        <v>0</v>
      </c>
      <c r="BI352">
        <f t="shared" ref="BI352" si="4056">+IF(L352&gt;2400,1,0)</f>
        <v>0</v>
      </c>
      <c r="BJ352">
        <f t="shared" ref="BJ352" si="4057">+IF(M352&gt;2400,1,0)</f>
        <v>0</v>
      </c>
      <c r="BK352">
        <f t="shared" ref="BK352" si="4058">+IF(N352&gt;2400,1,0)</f>
        <v>0</v>
      </c>
      <c r="BL352">
        <f t="shared" ref="BL352" si="4059">+IF(O352&gt;2400,1,0)</f>
        <v>0</v>
      </c>
      <c r="BM352">
        <f>+IF(Q352&gt;5,1,0)</f>
        <v>0</v>
      </c>
      <c r="BN352">
        <f t="shared" ref="BN352" si="4060">+IF(R352&gt;5,1,0)</f>
        <v>0</v>
      </c>
      <c r="BO352">
        <f t="shared" ref="BO352" si="4061">+IF(S352&gt;5,1,0)</f>
        <v>1</v>
      </c>
      <c r="BP352">
        <f t="shared" ref="BP352" si="4062">+IF(T352&gt;5,1,0)</f>
        <v>0</v>
      </c>
      <c r="BQ352">
        <f t="shared" ref="BQ352" si="4063">+IF(U352&gt;5,1,0)</f>
        <v>0</v>
      </c>
      <c r="BR352">
        <f t="shared" ref="BR352" si="4064">+IF(V352&gt;5,1,0)</f>
        <v>0</v>
      </c>
      <c r="BS352">
        <f t="shared" ref="BS352" si="4065">+IF(W352&gt;5,1,0)</f>
        <v>0</v>
      </c>
      <c r="BT352">
        <f t="shared" ref="BT352" si="4066">+IF(X352&gt;5,1,0)</f>
        <v>1</v>
      </c>
      <c r="BU352">
        <f t="shared" si="3852"/>
        <v>0</v>
      </c>
      <c r="BV352">
        <f t="shared" si="3853"/>
        <v>0</v>
      </c>
      <c r="BW352">
        <f t="shared" si="3854"/>
        <v>0</v>
      </c>
      <c r="BX352">
        <f t="shared" si="3855"/>
        <v>0</v>
      </c>
      <c r="BY352">
        <f t="shared" si="3856"/>
        <v>0</v>
      </c>
      <c r="BZ352">
        <f t="shared" si="3857"/>
        <v>0</v>
      </c>
      <c r="CA352">
        <f t="shared" si="3858"/>
        <v>0</v>
      </c>
      <c r="CB352">
        <f t="shared" si="3859"/>
        <v>0</v>
      </c>
      <c r="CC352">
        <f>+IF(AI352&gt;1,1,0)</f>
        <v>0</v>
      </c>
      <c r="CD352">
        <f t="shared" ref="CD352" si="4067">+IF(AJ352&gt;1,1,0)</f>
        <v>0</v>
      </c>
      <c r="CE352">
        <f t="shared" ref="CE352" si="4068">+IF(AK352&gt;1,1,0)</f>
        <v>0</v>
      </c>
      <c r="CF352">
        <f t="shared" ref="CF352" si="4069">+IF(AL352&gt;1,1,0)</f>
        <v>0</v>
      </c>
      <c r="CG352">
        <f t="shared" ref="CG352" si="4070">+IF(AM352&gt;1,1,0)</f>
        <v>0</v>
      </c>
      <c r="CH352">
        <f t="shared" ref="CH352" si="4071">+IF(AN352&gt;1,1,0)</f>
        <v>0</v>
      </c>
      <c r="CI352">
        <f t="shared" ref="CI352" si="4072">+IF(AO352&gt;1,1,0)</f>
        <v>0</v>
      </c>
      <c r="CJ352">
        <f t="shared" ref="CJ352" si="4073">+IF(AP352&gt;1,1,0)</f>
        <v>0</v>
      </c>
      <c r="CK352">
        <f t="shared" si="3861"/>
        <v>0</v>
      </c>
      <c r="CL352">
        <f t="shared" si="3862"/>
        <v>0</v>
      </c>
      <c r="CM352">
        <f t="shared" si="3863"/>
        <v>50</v>
      </c>
      <c r="CN352">
        <f t="shared" si="3864"/>
        <v>0</v>
      </c>
      <c r="CO352">
        <f t="shared" si="3865"/>
        <v>0</v>
      </c>
      <c r="CP352">
        <f t="shared" si="3866"/>
        <v>0</v>
      </c>
      <c r="CQ352">
        <f t="shared" si="3867"/>
        <v>0</v>
      </c>
      <c r="CR352">
        <f t="shared" si="3868"/>
        <v>50</v>
      </c>
    </row>
    <row r="353" spans="1:96" ht="15" customHeight="1" x14ac:dyDescent="0.35">
      <c r="A353" s="21" t="s">
        <v>99</v>
      </c>
      <c r="B353" s="21">
        <v>231750</v>
      </c>
      <c r="C353" s="21">
        <v>231800</v>
      </c>
      <c r="D353" s="21">
        <f t="shared" si="3714"/>
        <v>50</v>
      </c>
      <c r="E353" s="21"/>
      <c r="F353" s="21"/>
      <c r="G353" s="23">
        <v>2400</v>
      </c>
      <c r="H353" s="81"/>
      <c r="I353" s="81"/>
      <c r="J353" s="81"/>
      <c r="K353" s="81"/>
      <c r="L353" s="81"/>
      <c r="M353" s="81"/>
      <c r="N353" s="81"/>
      <c r="O353" s="81"/>
      <c r="P353" s="23">
        <v>5</v>
      </c>
      <c r="Q353" s="79"/>
      <c r="R353" s="79"/>
      <c r="S353" s="79"/>
      <c r="T353" s="79"/>
      <c r="U353" s="79"/>
      <c r="V353" s="79"/>
      <c r="W353" s="79"/>
      <c r="X353" s="79"/>
      <c r="Y353" s="23">
        <v>5</v>
      </c>
      <c r="Z353" s="25">
        <v>1.1753142857142858E-2</v>
      </c>
      <c r="AA353" s="25">
        <v>6.8548571428571417E-3</v>
      </c>
      <c r="AB353" s="25">
        <v>2.4101714285714285E-2</v>
      </c>
      <c r="AC353" s="25">
        <v>6.962857142857143E-3</v>
      </c>
      <c r="AD353" s="25">
        <v>1.601714285714286E-3</v>
      </c>
      <c r="AE353" s="25">
        <v>0</v>
      </c>
      <c r="AF353" s="25">
        <v>0</v>
      </c>
      <c r="AG353" s="25">
        <v>2.1051428571428571E-3</v>
      </c>
      <c r="AH353" s="23">
        <v>1</v>
      </c>
      <c r="AI353" s="77"/>
      <c r="AJ353" s="77"/>
      <c r="AK353" s="77"/>
      <c r="AL353" s="77"/>
      <c r="AM353" s="77"/>
      <c r="AN353" s="77"/>
      <c r="AO353" s="77"/>
      <c r="AP353" s="77"/>
      <c r="BE353">
        <f t="shared" ref="BE353:BT353" si="4074">+BE352</f>
        <v>0</v>
      </c>
      <c r="BF353">
        <f t="shared" si="4074"/>
        <v>0</v>
      </c>
      <c r="BG353">
        <f t="shared" si="4074"/>
        <v>0</v>
      </c>
      <c r="BH353">
        <f t="shared" si="4074"/>
        <v>0</v>
      </c>
      <c r="BI353">
        <f t="shared" si="4074"/>
        <v>0</v>
      </c>
      <c r="BJ353">
        <f t="shared" si="4074"/>
        <v>0</v>
      </c>
      <c r="BK353">
        <f t="shared" si="4074"/>
        <v>0</v>
      </c>
      <c r="BL353">
        <f t="shared" si="4074"/>
        <v>0</v>
      </c>
      <c r="BM353">
        <f t="shared" si="4074"/>
        <v>0</v>
      </c>
      <c r="BN353">
        <f t="shared" si="4074"/>
        <v>0</v>
      </c>
      <c r="BO353">
        <f t="shared" si="4074"/>
        <v>1</v>
      </c>
      <c r="BP353">
        <f t="shared" si="4074"/>
        <v>0</v>
      </c>
      <c r="BQ353">
        <f t="shared" si="4074"/>
        <v>0</v>
      </c>
      <c r="BR353">
        <f t="shared" si="4074"/>
        <v>0</v>
      </c>
      <c r="BS353">
        <f t="shared" si="4074"/>
        <v>0</v>
      </c>
      <c r="BT353">
        <f t="shared" si="4074"/>
        <v>1</v>
      </c>
      <c r="BU353">
        <f t="shared" si="3852"/>
        <v>0</v>
      </c>
      <c r="BV353">
        <f t="shared" si="3853"/>
        <v>0</v>
      </c>
      <c r="BW353">
        <f t="shared" si="3854"/>
        <v>0</v>
      </c>
      <c r="BX353">
        <f t="shared" si="3855"/>
        <v>0</v>
      </c>
      <c r="BY353">
        <f t="shared" si="3856"/>
        <v>0</v>
      </c>
      <c r="BZ353">
        <f t="shared" si="3857"/>
        <v>0</v>
      </c>
      <c r="CA353">
        <f t="shared" si="3858"/>
        <v>0</v>
      </c>
      <c r="CB353">
        <f t="shared" si="3859"/>
        <v>0</v>
      </c>
      <c r="CC353">
        <f t="shared" ref="CC353:CJ353" si="4075">+CC352</f>
        <v>0</v>
      </c>
      <c r="CD353">
        <f t="shared" si="4075"/>
        <v>0</v>
      </c>
      <c r="CE353">
        <f t="shared" si="4075"/>
        <v>0</v>
      </c>
      <c r="CF353">
        <f t="shared" si="4075"/>
        <v>0</v>
      </c>
      <c r="CG353">
        <f t="shared" si="4075"/>
        <v>0</v>
      </c>
      <c r="CH353">
        <f t="shared" si="4075"/>
        <v>0</v>
      </c>
      <c r="CI353">
        <f t="shared" si="4075"/>
        <v>0</v>
      </c>
      <c r="CJ353">
        <f t="shared" si="4075"/>
        <v>0</v>
      </c>
      <c r="CK353">
        <f t="shared" si="3861"/>
        <v>0</v>
      </c>
      <c r="CL353">
        <f t="shared" si="3862"/>
        <v>0</v>
      </c>
      <c r="CM353">
        <f t="shared" si="3863"/>
        <v>50</v>
      </c>
      <c r="CN353">
        <f t="shared" si="3864"/>
        <v>0</v>
      </c>
      <c r="CO353">
        <f t="shared" si="3865"/>
        <v>0</v>
      </c>
      <c r="CP353">
        <f t="shared" si="3866"/>
        <v>0</v>
      </c>
      <c r="CQ353">
        <f t="shared" si="3867"/>
        <v>0</v>
      </c>
      <c r="CR353">
        <f t="shared" si="3868"/>
        <v>50</v>
      </c>
    </row>
    <row r="354" spans="1:96" ht="15" customHeight="1" x14ac:dyDescent="0.35">
      <c r="A354" s="21" t="s">
        <v>99</v>
      </c>
      <c r="B354" s="21">
        <v>231800</v>
      </c>
      <c r="C354" s="21">
        <v>231850</v>
      </c>
      <c r="D354" s="21">
        <f t="shared" si="3714"/>
        <v>50</v>
      </c>
      <c r="E354" s="21"/>
      <c r="F354" s="21"/>
      <c r="G354" s="23">
        <v>2400</v>
      </c>
      <c r="H354" s="80">
        <v>910.99737534475878</v>
      </c>
      <c r="I354" s="80">
        <v>962.53326575902634</v>
      </c>
      <c r="J354" s="80">
        <v>962.53326575902634</v>
      </c>
      <c r="K354" s="80">
        <v>1201.7412039816743</v>
      </c>
      <c r="L354" s="80">
        <v>903.66014007017816</v>
      </c>
      <c r="M354" s="80">
        <v>801.62792360187291</v>
      </c>
      <c r="N354" s="80">
        <v>984.71186322902849</v>
      </c>
      <c r="O354" s="80">
        <v>1029.2290872712379</v>
      </c>
      <c r="P354" s="23">
        <v>5</v>
      </c>
      <c r="Q354" s="78">
        <v>2.2000000000000002</v>
      </c>
      <c r="R354" s="78">
        <v>3.4</v>
      </c>
      <c r="S354" s="78">
        <v>5</v>
      </c>
      <c r="T354" s="78">
        <v>3.6</v>
      </c>
      <c r="U354" s="78">
        <v>2.4</v>
      </c>
      <c r="V354" s="78">
        <v>4.2</v>
      </c>
      <c r="W354" s="78">
        <v>3.2</v>
      </c>
      <c r="X354" s="78">
        <v>4.5999999999999996</v>
      </c>
      <c r="Y354" s="23">
        <v>5</v>
      </c>
      <c r="Z354" s="25">
        <v>2.0990285714285715E-2</v>
      </c>
      <c r="AA354" s="25">
        <v>2.667828571428572E-2</v>
      </c>
      <c r="AB354" s="25">
        <v>4.4954285714285712E-3</v>
      </c>
      <c r="AC354" s="25">
        <v>1.6061714285714283E-2</v>
      </c>
      <c r="AD354" s="25">
        <v>9.4114285714285719E-4</v>
      </c>
      <c r="AE354" s="25">
        <v>2.5760000000000002E-3</v>
      </c>
      <c r="AF354" s="25">
        <v>0</v>
      </c>
      <c r="AG354" s="25">
        <v>2.7188571428571431E-3</v>
      </c>
      <c r="AH354" s="23">
        <v>1</v>
      </c>
      <c r="AI354" s="76">
        <v>1.5428571428571429E-2</v>
      </c>
      <c r="AJ354" s="76">
        <v>0</v>
      </c>
      <c r="AK354" s="76">
        <v>0.28628571428571425</v>
      </c>
      <c r="AL354" s="76">
        <v>0</v>
      </c>
      <c r="AM354" s="76">
        <v>0</v>
      </c>
      <c r="AN354" s="76">
        <v>7.4285714285714285E-3</v>
      </c>
      <c r="AO354" s="76">
        <v>0</v>
      </c>
      <c r="AP354" s="76">
        <v>0</v>
      </c>
      <c r="BE354">
        <f>+IF(H354&gt;2400,1,0)</f>
        <v>0</v>
      </c>
      <c r="BF354">
        <f t="shared" ref="BF354" si="4076">+IF(I354&gt;2400,1,0)</f>
        <v>0</v>
      </c>
      <c r="BG354">
        <f t="shared" ref="BG354" si="4077">+IF(J354&gt;2400,1,0)</f>
        <v>0</v>
      </c>
      <c r="BH354">
        <f t="shared" ref="BH354" si="4078">+IF(K354&gt;2400,1,0)</f>
        <v>0</v>
      </c>
      <c r="BI354">
        <f t="shared" ref="BI354" si="4079">+IF(L354&gt;2400,1,0)</f>
        <v>0</v>
      </c>
      <c r="BJ354">
        <f t="shared" ref="BJ354" si="4080">+IF(M354&gt;2400,1,0)</f>
        <v>0</v>
      </c>
      <c r="BK354">
        <f t="shared" ref="BK354" si="4081">+IF(N354&gt;2400,1,0)</f>
        <v>0</v>
      </c>
      <c r="BL354">
        <f t="shared" ref="BL354" si="4082">+IF(O354&gt;2400,1,0)</f>
        <v>0</v>
      </c>
      <c r="BM354">
        <f>+IF(Q354&gt;5,1,0)</f>
        <v>0</v>
      </c>
      <c r="BN354">
        <f t="shared" ref="BN354" si="4083">+IF(R354&gt;5,1,0)</f>
        <v>0</v>
      </c>
      <c r="BO354">
        <f t="shared" ref="BO354" si="4084">+IF(S354&gt;5,1,0)</f>
        <v>0</v>
      </c>
      <c r="BP354">
        <f t="shared" ref="BP354" si="4085">+IF(T354&gt;5,1,0)</f>
        <v>0</v>
      </c>
      <c r="BQ354">
        <f t="shared" ref="BQ354" si="4086">+IF(U354&gt;5,1,0)</f>
        <v>0</v>
      </c>
      <c r="BR354">
        <f t="shared" ref="BR354" si="4087">+IF(V354&gt;5,1,0)</f>
        <v>0</v>
      </c>
      <c r="BS354">
        <f t="shared" ref="BS354" si="4088">+IF(W354&gt;5,1,0)</f>
        <v>0</v>
      </c>
      <c r="BT354">
        <f t="shared" ref="BT354" si="4089">+IF(X354&gt;5,1,0)</f>
        <v>0</v>
      </c>
      <c r="BU354">
        <f t="shared" si="3852"/>
        <v>0</v>
      </c>
      <c r="BV354">
        <f t="shared" si="3853"/>
        <v>0</v>
      </c>
      <c r="BW354">
        <f t="shared" si="3854"/>
        <v>0</v>
      </c>
      <c r="BX354">
        <f t="shared" si="3855"/>
        <v>0</v>
      </c>
      <c r="BY354">
        <f t="shared" si="3856"/>
        <v>0</v>
      </c>
      <c r="BZ354">
        <f t="shared" si="3857"/>
        <v>0</v>
      </c>
      <c r="CA354">
        <f t="shared" si="3858"/>
        <v>0</v>
      </c>
      <c r="CB354">
        <f t="shared" si="3859"/>
        <v>0</v>
      </c>
      <c r="CC354">
        <f>+IF(AI354&gt;1,1,0)</f>
        <v>0</v>
      </c>
      <c r="CD354">
        <f t="shared" ref="CD354" si="4090">+IF(AJ354&gt;1,1,0)</f>
        <v>0</v>
      </c>
      <c r="CE354">
        <f t="shared" ref="CE354" si="4091">+IF(AK354&gt;1,1,0)</f>
        <v>0</v>
      </c>
      <c r="CF354">
        <f t="shared" ref="CF354" si="4092">+IF(AL354&gt;1,1,0)</f>
        <v>0</v>
      </c>
      <c r="CG354">
        <f t="shared" ref="CG354" si="4093">+IF(AM354&gt;1,1,0)</f>
        <v>0</v>
      </c>
      <c r="CH354">
        <f t="shared" ref="CH354" si="4094">+IF(AN354&gt;1,1,0)</f>
        <v>0</v>
      </c>
      <c r="CI354">
        <f t="shared" ref="CI354" si="4095">+IF(AO354&gt;1,1,0)</f>
        <v>0</v>
      </c>
      <c r="CJ354">
        <f t="shared" ref="CJ354" si="4096">+IF(AP354&gt;1,1,0)</f>
        <v>0</v>
      </c>
      <c r="CK354">
        <f t="shared" si="3861"/>
        <v>0</v>
      </c>
      <c r="CL354">
        <f t="shared" si="3862"/>
        <v>0</v>
      </c>
      <c r="CM354">
        <f t="shared" si="3863"/>
        <v>0</v>
      </c>
      <c r="CN354">
        <f t="shared" si="3864"/>
        <v>0</v>
      </c>
      <c r="CO354">
        <f t="shared" si="3865"/>
        <v>0</v>
      </c>
      <c r="CP354">
        <f t="shared" si="3866"/>
        <v>0</v>
      </c>
      <c r="CQ354">
        <f t="shared" si="3867"/>
        <v>0</v>
      </c>
      <c r="CR354">
        <f t="shared" si="3868"/>
        <v>0</v>
      </c>
    </row>
    <row r="355" spans="1:96" ht="15" customHeight="1" x14ac:dyDescent="0.35">
      <c r="A355" s="21" t="s">
        <v>99</v>
      </c>
      <c r="B355" s="21">
        <v>231850</v>
      </c>
      <c r="C355" s="21">
        <v>231900</v>
      </c>
      <c r="D355" s="21">
        <f t="shared" si="3714"/>
        <v>50</v>
      </c>
      <c r="E355" s="21"/>
      <c r="F355" s="21"/>
      <c r="G355" s="23">
        <v>2400</v>
      </c>
      <c r="H355" s="81"/>
      <c r="I355" s="81"/>
      <c r="J355" s="81"/>
      <c r="K355" s="81"/>
      <c r="L355" s="81"/>
      <c r="M355" s="81"/>
      <c r="N355" s="81"/>
      <c r="O355" s="81"/>
      <c r="P355" s="23">
        <v>5</v>
      </c>
      <c r="Q355" s="79"/>
      <c r="R355" s="79"/>
      <c r="S355" s="79"/>
      <c r="T355" s="79"/>
      <c r="U355" s="79"/>
      <c r="V355" s="79"/>
      <c r="W355" s="79"/>
      <c r="X355" s="79"/>
      <c r="Y355" s="23">
        <v>5</v>
      </c>
      <c r="Z355" s="25">
        <v>3.015885714285715E-2</v>
      </c>
      <c r="AA355" s="25">
        <v>1.4634285714285711E-2</v>
      </c>
      <c r="AB355" s="25">
        <v>9.3657142857142845E-3</v>
      </c>
      <c r="AC355" s="25">
        <v>4.8960000000000002E-3</v>
      </c>
      <c r="AD355" s="25">
        <v>1.4171428571428573E-3</v>
      </c>
      <c r="AE355" s="25">
        <v>7.1885714285714294E-4</v>
      </c>
      <c r="AF355" s="25">
        <v>0</v>
      </c>
      <c r="AG355" s="25">
        <v>4.8645714285714282E-3</v>
      </c>
      <c r="AH355" s="23">
        <v>1</v>
      </c>
      <c r="AI355" s="77"/>
      <c r="AJ355" s="77"/>
      <c r="AK355" s="77"/>
      <c r="AL355" s="77"/>
      <c r="AM355" s="77"/>
      <c r="AN355" s="77"/>
      <c r="AO355" s="77"/>
      <c r="AP355" s="77"/>
      <c r="BE355">
        <f t="shared" ref="BE355:BT355" si="4097">+BE354</f>
        <v>0</v>
      </c>
      <c r="BF355">
        <f t="shared" si="4097"/>
        <v>0</v>
      </c>
      <c r="BG355">
        <f t="shared" si="4097"/>
        <v>0</v>
      </c>
      <c r="BH355">
        <f t="shared" si="4097"/>
        <v>0</v>
      </c>
      <c r="BI355">
        <f t="shared" si="4097"/>
        <v>0</v>
      </c>
      <c r="BJ355">
        <f t="shared" si="4097"/>
        <v>0</v>
      </c>
      <c r="BK355">
        <f t="shared" si="4097"/>
        <v>0</v>
      </c>
      <c r="BL355">
        <f t="shared" si="4097"/>
        <v>0</v>
      </c>
      <c r="BM355">
        <f t="shared" si="4097"/>
        <v>0</v>
      </c>
      <c r="BN355">
        <f t="shared" si="4097"/>
        <v>0</v>
      </c>
      <c r="BO355">
        <f t="shared" si="4097"/>
        <v>0</v>
      </c>
      <c r="BP355">
        <f t="shared" si="4097"/>
        <v>0</v>
      </c>
      <c r="BQ355">
        <f t="shared" si="4097"/>
        <v>0</v>
      </c>
      <c r="BR355">
        <f t="shared" si="4097"/>
        <v>0</v>
      </c>
      <c r="BS355">
        <f t="shared" si="4097"/>
        <v>0</v>
      </c>
      <c r="BT355">
        <f t="shared" si="4097"/>
        <v>0</v>
      </c>
      <c r="BU355">
        <f t="shared" si="3852"/>
        <v>0</v>
      </c>
      <c r="BV355">
        <f t="shared" si="3853"/>
        <v>0</v>
      </c>
      <c r="BW355">
        <f t="shared" si="3854"/>
        <v>0</v>
      </c>
      <c r="BX355">
        <f t="shared" si="3855"/>
        <v>0</v>
      </c>
      <c r="BY355">
        <f t="shared" si="3856"/>
        <v>0</v>
      </c>
      <c r="BZ355">
        <f t="shared" si="3857"/>
        <v>0</v>
      </c>
      <c r="CA355">
        <f t="shared" si="3858"/>
        <v>0</v>
      </c>
      <c r="CB355">
        <f t="shared" si="3859"/>
        <v>0</v>
      </c>
      <c r="CC355">
        <f t="shared" ref="CC355:CJ355" si="4098">+CC354</f>
        <v>0</v>
      </c>
      <c r="CD355">
        <f t="shared" si="4098"/>
        <v>0</v>
      </c>
      <c r="CE355">
        <f t="shared" si="4098"/>
        <v>0</v>
      </c>
      <c r="CF355">
        <f t="shared" si="4098"/>
        <v>0</v>
      </c>
      <c r="CG355">
        <f t="shared" si="4098"/>
        <v>0</v>
      </c>
      <c r="CH355">
        <f t="shared" si="4098"/>
        <v>0</v>
      </c>
      <c r="CI355">
        <f t="shared" si="4098"/>
        <v>0</v>
      </c>
      <c r="CJ355">
        <f t="shared" si="4098"/>
        <v>0</v>
      </c>
      <c r="CK355">
        <f t="shared" si="3861"/>
        <v>0</v>
      </c>
      <c r="CL355">
        <f t="shared" si="3862"/>
        <v>0</v>
      </c>
      <c r="CM355">
        <f t="shared" si="3863"/>
        <v>0</v>
      </c>
      <c r="CN355">
        <f t="shared" si="3864"/>
        <v>0</v>
      </c>
      <c r="CO355">
        <f t="shared" si="3865"/>
        <v>0</v>
      </c>
      <c r="CP355">
        <f t="shared" si="3866"/>
        <v>0</v>
      </c>
      <c r="CQ355">
        <f t="shared" si="3867"/>
        <v>0</v>
      </c>
      <c r="CR355">
        <f t="shared" si="3868"/>
        <v>0</v>
      </c>
    </row>
    <row r="356" spans="1:96" ht="15" customHeight="1" x14ac:dyDescent="0.35">
      <c r="A356" s="21" t="s">
        <v>99</v>
      </c>
      <c r="B356" s="21">
        <v>231900</v>
      </c>
      <c r="C356" s="21">
        <v>231950</v>
      </c>
      <c r="D356" s="21">
        <f t="shared" si="3714"/>
        <v>50</v>
      </c>
      <c r="E356" s="21"/>
      <c r="F356" s="21"/>
      <c r="G356" s="23">
        <v>2400</v>
      </c>
      <c r="H356" s="80">
        <v>1044.1145796771373</v>
      </c>
      <c r="I356" s="80">
        <v>889.00484292015869</v>
      </c>
      <c r="J356" s="80">
        <v>1044.1145796771373</v>
      </c>
      <c r="K356" s="80">
        <v>1021.7949613996097</v>
      </c>
      <c r="L356" s="80">
        <v>874.37538612774995</v>
      </c>
      <c r="M356" s="80">
        <v>852.48039605572819</v>
      </c>
      <c r="N356" s="80">
        <v>1285.2208727222899</v>
      </c>
      <c r="O356" s="80">
        <v>1141.4143845528677</v>
      </c>
      <c r="P356" s="23">
        <v>5</v>
      </c>
      <c r="Q356" s="78">
        <v>1.8</v>
      </c>
      <c r="R356" s="78">
        <v>3.1</v>
      </c>
      <c r="S356" s="78">
        <v>5.0999999999999996</v>
      </c>
      <c r="T356" s="78">
        <v>4.7</v>
      </c>
      <c r="U356" s="78">
        <v>3.5</v>
      </c>
      <c r="V356" s="78">
        <v>4.5</v>
      </c>
      <c r="W356" s="78">
        <v>2.9</v>
      </c>
      <c r="X356" s="78">
        <v>5.4</v>
      </c>
      <c r="Y356" s="23">
        <v>5</v>
      </c>
      <c r="Z356" s="25">
        <v>3.7238285714285724E-2</v>
      </c>
      <c r="AA356" s="25">
        <v>1.982057142857143E-2</v>
      </c>
      <c r="AB356" s="25">
        <v>1.0157714285714286E-2</v>
      </c>
      <c r="AC356" s="25">
        <v>1.3914285714285712E-2</v>
      </c>
      <c r="AD356" s="25">
        <v>9.1777142857142856E-3</v>
      </c>
      <c r="AE356" s="25">
        <v>2.0011428571428572E-3</v>
      </c>
      <c r="AF356" s="25">
        <v>0</v>
      </c>
      <c r="AG356" s="25">
        <v>3.1885714285714286E-4</v>
      </c>
      <c r="AH356" s="23">
        <v>1</v>
      </c>
      <c r="AI356" s="76">
        <v>2.3142857142857146E-2</v>
      </c>
      <c r="AJ356" s="76">
        <v>0</v>
      </c>
      <c r="AK356" s="76">
        <v>0</v>
      </c>
      <c r="AL356" s="76">
        <v>0</v>
      </c>
      <c r="AM356" s="76">
        <v>0</v>
      </c>
      <c r="AN356" s="76">
        <v>0</v>
      </c>
      <c r="AO356" s="76">
        <v>1.0857142857142857E-2</v>
      </c>
      <c r="AP356" s="76">
        <v>0</v>
      </c>
      <c r="BE356">
        <f>+IF(H356&gt;2400,1,0)</f>
        <v>0</v>
      </c>
      <c r="BF356">
        <f t="shared" ref="BF356" si="4099">+IF(I356&gt;2400,1,0)</f>
        <v>0</v>
      </c>
      <c r="BG356">
        <f t="shared" ref="BG356" si="4100">+IF(J356&gt;2400,1,0)</f>
        <v>0</v>
      </c>
      <c r="BH356">
        <f t="shared" ref="BH356" si="4101">+IF(K356&gt;2400,1,0)</f>
        <v>0</v>
      </c>
      <c r="BI356">
        <f t="shared" ref="BI356" si="4102">+IF(L356&gt;2400,1,0)</f>
        <v>0</v>
      </c>
      <c r="BJ356">
        <f t="shared" ref="BJ356" si="4103">+IF(M356&gt;2400,1,0)</f>
        <v>0</v>
      </c>
      <c r="BK356">
        <f t="shared" ref="BK356" si="4104">+IF(N356&gt;2400,1,0)</f>
        <v>0</v>
      </c>
      <c r="BL356">
        <f t="shared" ref="BL356" si="4105">+IF(O356&gt;2400,1,0)</f>
        <v>0</v>
      </c>
      <c r="BM356">
        <f>+IF(Q356&gt;5,1,0)</f>
        <v>0</v>
      </c>
      <c r="BN356">
        <f t="shared" ref="BN356" si="4106">+IF(R356&gt;5,1,0)</f>
        <v>0</v>
      </c>
      <c r="BO356">
        <f t="shared" ref="BO356" si="4107">+IF(S356&gt;5,1,0)</f>
        <v>1</v>
      </c>
      <c r="BP356">
        <f t="shared" ref="BP356" si="4108">+IF(T356&gt;5,1,0)</f>
        <v>0</v>
      </c>
      <c r="BQ356">
        <f t="shared" ref="BQ356" si="4109">+IF(U356&gt;5,1,0)</f>
        <v>0</v>
      </c>
      <c r="BR356">
        <f t="shared" ref="BR356" si="4110">+IF(V356&gt;5,1,0)</f>
        <v>0</v>
      </c>
      <c r="BS356">
        <f t="shared" ref="BS356" si="4111">+IF(W356&gt;5,1,0)</f>
        <v>0</v>
      </c>
      <c r="BT356">
        <f t="shared" ref="BT356" si="4112">+IF(X356&gt;5,1,0)</f>
        <v>1</v>
      </c>
      <c r="BU356">
        <f t="shared" si="3852"/>
        <v>0</v>
      </c>
      <c r="BV356">
        <f t="shared" si="3853"/>
        <v>0</v>
      </c>
      <c r="BW356">
        <f t="shared" si="3854"/>
        <v>0</v>
      </c>
      <c r="BX356">
        <f t="shared" si="3855"/>
        <v>0</v>
      </c>
      <c r="BY356">
        <f t="shared" si="3856"/>
        <v>0</v>
      </c>
      <c r="BZ356">
        <f t="shared" si="3857"/>
        <v>0</v>
      </c>
      <c r="CA356">
        <f t="shared" si="3858"/>
        <v>0</v>
      </c>
      <c r="CB356">
        <f t="shared" si="3859"/>
        <v>0</v>
      </c>
      <c r="CC356">
        <f>+IF(AI356&gt;1,1,0)</f>
        <v>0</v>
      </c>
      <c r="CD356">
        <f t="shared" ref="CD356" si="4113">+IF(AJ356&gt;1,1,0)</f>
        <v>0</v>
      </c>
      <c r="CE356">
        <f t="shared" ref="CE356" si="4114">+IF(AK356&gt;1,1,0)</f>
        <v>0</v>
      </c>
      <c r="CF356">
        <f t="shared" ref="CF356" si="4115">+IF(AL356&gt;1,1,0)</f>
        <v>0</v>
      </c>
      <c r="CG356">
        <f t="shared" ref="CG356" si="4116">+IF(AM356&gt;1,1,0)</f>
        <v>0</v>
      </c>
      <c r="CH356">
        <f t="shared" ref="CH356" si="4117">+IF(AN356&gt;1,1,0)</f>
        <v>0</v>
      </c>
      <c r="CI356">
        <f t="shared" ref="CI356" si="4118">+IF(AO356&gt;1,1,0)</f>
        <v>0</v>
      </c>
      <c r="CJ356">
        <f t="shared" ref="CJ356" si="4119">+IF(AP356&gt;1,1,0)</f>
        <v>0</v>
      </c>
      <c r="CK356">
        <f t="shared" si="3861"/>
        <v>0</v>
      </c>
      <c r="CL356">
        <f t="shared" si="3862"/>
        <v>0</v>
      </c>
      <c r="CM356">
        <f t="shared" si="3863"/>
        <v>50</v>
      </c>
      <c r="CN356">
        <f t="shared" si="3864"/>
        <v>0</v>
      </c>
      <c r="CO356">
        <f t="shared" si="3865"/>
        <v>0</v>
      </c>
      <c r="CP356">
        <f t="shared" si="3866"/>
        <v>0</v>
      </c>
      <c r="CQ356">
        <f t="shared" si="3867"/>
        <v>0</v>
      </c>
      <c r="CR356">
        <f t="shared" si="3868"/>
        <v>50</v>
      </c>
    </row>
    <row r="357" spans="1:96" ht="15" customHeight="1" x14ac:dyDescent="0.35">
      <c r="A357" s="21" t="s">
        <v>99</v>
      </c>
      <c r="B357" s="21">
        <v>231950</v>
      </c>
      <c r="C357" s="21">
        <v>232000</v>
      </c>
      <c r="D357" s="21">
        <f t="shared" si="3714"/>
        <v>50</v>
      </c>
      <c r="E357" s="21"/>
      <c r="F357" s="21"/>
      <c r="G357" s="23">
        <v>2400</v>
      </c>
      <c r="H357" s="81"/>
      <c r="I357" s="81"/>
      <c r="J357" s="81"/>
      <c r="K357" s="81"/>
      <c r="L357" s="81"/>
      <c r="M357" s="81"/>
      <c r="N357" s="81"/>
      <c r="O357" s="81"/>
      <c r="P357" s="23">
        <v>5</v>
      </c>
      <c r="Q357" s="79"/>
      <c r="R357" s="79"/>
      <c r="S357" s="79"/>
      <c r="T357" s="79"/>
      <c r="U357" s="79"/>
      <c r="V357" s="79"/>
      <c r="W357" s="79"/>
      <c r="X357" s="79"/>
      <c r="Y357" s="23">
        <v>5</v>
      </c>
      <c r="Z357" s="25">
        <v>1.4811428571428569E-2</v>
      </c>
      <c r="AA357" s="25">
        <v>6.3462857142857166E-3</v>
      </c>
      <c r="AB357" s="25">
        <v>1.3556571428571427E-2</v>
      </c>
      <c r="AC357" s="25">
        <v>4.4679999999999997E-3</v>
      </c>
      <c r="AD357" s="25">
        <v>9.683428571428572E-3</v>
      </c>
      <c r="AE357" s="25">
        <v>2.7588571428571432E-3</v>
      </c>
      <c r="AF357" s="25">
        <v>0</v>
      </c>
      <c r="AG357" s="25">
        <v>2.3154285714285716E-3</v>
      </c>
      <c r="AH357" s="23">
        <v>1</v>
      </c>
      <c r="AI357" s="77"/>
      <c r="AJ357" s="77"/>
      <c r="AK357" s="77"/>
      <c r="AL357" s="77"/>
      <c r="AM357" s="77"/>
      <c r="AN357" s="77"/>
      <c r="AO357" s="77"/>
      <c r="AP357" s="77"/>
      <c r="BE357">
        <f t="shared" ref="BE357:BT357" si="4120">+BE356</f>
        <v>0</v>
      </c>
      <c r="BF357">
        <f t="shared" si="4120"/>
        <v>0</v>
      </c>
      <c r="BG357">
        <f t="shared" si="4120"/>
        <v>0</v>
      </c>
      <c r="BH357">
        <f t="shared" si="4120"/>
        <v>0</v>
      </c>
      <c r="BI357">
        <f t="shared" si="4120"/>
        <v>0</v>
      </c>
      <c r="BJ357">
        <f t="shared" si="4120"/>
        <v>0</v>
      </c>
      <c r="BK357">
        <f t="shared" si="4120"/>
        <v>0</v>
      </c>
      <c r="BL357">
        <f t="shared" si="4120"/>
        <v>0</v>
      </c>
      <c r="BM357">
        <f t="shared" si="4120"/>
        <v>0</v>
      </c>
      <c r="BN357">
        <f t="shared" si="4120"/>
        <v>0</v>
      </c>
      <c r="BO357">
        <f t="shared" si="4120"/>
        <v>1</v>
      </c>
      <c r="BP357">
        <f t="shared" si="4120"/>
        <v>0</v>
      </c>
      <c r="BQ357">
        <f t="shared" si="4120"/>
        <v>0</v>
      </c>
      <c r="BR357">
        <f t="shared" si="4120"/>
        <v>0</v>
      </c>
      <c r="BS357">
        <f t="shared" si="4120"/>
        <v>0</v>
      </c>
      <c r="BT357">
        <f t="shared" si="4120"/>
        <v>1</v>
      </c>
      <c r="BU357">
        <f t="shared" si="3852"/>
        <v>0</v>
      </c>
      <c r="BV357">
        <f t="shared" si="3853"/>
        <v>0</v>
      </c>
      <c r="BW357">
        <f t="shared" si="3854"/>
        <v>0</v>
      </c>
      <c r="BX357">
        <f t="shared" si="3855"/>
        <v>0</v>
      </c>
      <c r="BY357">
        <f t="shared" si="3856"/>
        <v>0</v>
      </c>
      <c r="BZ357">
        <f t="shared" si="3857"/>
        <v>0</v>
      </c>
      <c r="CA357">
        <f t="shared" si="3858"/>
        <v>0</v>
      </c>
      <c r="CB357">
        <f t="shared" si="3859"/>
        <v>0</v>
      </c>
      <c r="CC357">
        <f t="shared" ref="CC357:CJ357" si="4121">+CC356</f>
        <v>0</v>
      </c>
      <c r="CD357">
        <f t="shared" si="4121"/>
        <v>0</v>
      </c>
      <c r="CE357">
        <f t="shared" si="4121"/>
        <v>0</v>
      </c>
      <c r="CF357">
        <f t="shared" si="4121"/>
        <v>0</v>
      </c>
      <c r="CG357">
        <f t="shared" si="4121"/>
        <v>0</v>
      </c>
      <c r="CH357">
        <f t="shared" si="4121"/>
        <v>0</v>
      </c>
      <c r="CI357">
        <f t="shared" si="4121"/>
        <v>0</v>
      </c>
      <c r="CJ357">
        <f t="shared" si="4121"/>
        <v>0</v>
      </c>
      <c r="CK357">
        <f t="shared" si="3861"/>
        <v>0</v>
      </c>
      <c r="CL357">
        <f t="shared" si="3862"/>
        <v>0</v>
      </c>
      <c r="CM357">
        <f t="shared" si="3863"/>
        <v>50</v>
      </c>
      <c r="CN357">
        <f t="shared" si="3864"/>
        <v>0</v>
      </c>
      <c r="CO357">
        <f t="shared" si="3865"/>
        <v>0</v>
      </c>
      <c r="CP357">
        <f t="shared" si="3866"/>
        <v>0</v>
      </c>
      <c r="CQ357">
        <f t="shared" si="3867"/>
        <v>0</v>
      </c>
      <c r="CR357">
        <f t="shared" si="3868"/>
        <v>50</v>
      </c>
    </row>
    <row r="358" spans="1:96" ht="15" customHeight="1" x14ac:dyDescent="0.35">
      <c r="A358" s="21" t="s">
        <v>99</v>
      </c>
      <c r="B358" s="21">
        <v>232000</v>
      </c>
      <c r="C358" s="21">
        <v>232050</v>
      </c>
      <c r="D358" s="21">
        <f t="shared" si="3714"/>
        <v>50</v>
      </c>
      <c r="E358" s="21" t="s">
        <v>66</v>
      </c>
      <c r="F358" s="21"/>
      <c r="G358" s="23">
        <v>2400</v>
      </c>
      <c r="H358" s="80">
        <v>947.77781896301792</v>
      </c>
      <c r="I358" s="80">
        <v>1029.2290872712379</v>
      </c>
      <c r="J358" s="80">
        <v>1194.1822393313262</v>
      </c>
      <c r="K358" s="80">
        <v>1201.7412039816743</v>
      </c>
      <c r="L358" s="80">
        <v>940.40929148387477</v>
      </c>
      <c r="M358" s="80">
        <v>658.29095741857122</v>
      </c>
      <c r="N358" s="80">
        <v>1029.2290872712379</v>
      </c>
      <c r="O358" s="80">
        <v>1029.2290872712379</v>
      </c>
      <c r="P358" s="23">
        <v>5</v>
      </c>
      <c r="Q358" s="78">
        <v>1.8</v>
      </c>
      <c r="R358" s="78">
        <v>2.6</v>
      </c>
      <c r="S358" s="78">
        <v>5.4</v>
      </c>
      <c r="T358" s="78">
        <v>4.7</v>
      </c>
      <c r="U358" s="78">
        <v>3.2</v>
      </c>
      <c r="V358" s="78">
        <v>4.4000000000000004</v>
      </c>
      <c r="W358" s="78">
        <v>2.9</v>
      </c>
      <c r="X358" s="78">
        <v>5.3</v>
      </c>
      <c r="Y358" s="23">
        <v>5</v>
      </c>
      <c r="Z358" s="25">
        <v>2.1920571428571428E-2</v>
      </c>
      <c r="AA358" s="25">
        <v>1.5178857142857143E-2</v>
      </c>
      <c r="AB358" s="25">
        <v>1.2351428571428572E-2</v>
      </c>
      <c r="AC358" s="25">
        <v>3.1628571428571435E-3</v>
      </c>
      <c r="AD358" s="25">
        <v>2.0239999999999998E-3</v>
      </c>
      <c r="AE358" s="25">
        <v>0</v>
      </c>
      <c r="AF358" s="25">
        <v>0</v>
      </c>
      <c r="AG358" s="25">
        <v>7.4771428571428567E-3</v>
      </c>
      <c r="AH358" s="23">
        <v>1</v>
      </c>
      <c r="AI358" s="76">
        <v>0.19057142857142864</v>
      </c>
      <c r="AJ358" s="76">
        <v>0</v>
      </c>
      <c r="AK358" s="76">
        <v>0</v>
      </c>
      <c r="AL358" s="76">
        <v>0</v>
      </c>
      <c r="AM358" s="76">
        <v>0</v>
      </c>
      <c r="AN358" s="76">
        <v>4.4285714285714296E-2</v>
      </c>
      <c r="AO358" s="76">
        <v>0</v>
      </c>
      <c r="AP358" s="76">
        <v>0</v>
      </c>
      <c r="BE358">
        <f>+IF(H358&gt;2400,1,0)</f>
        <v>0</v>
      </c>
      <c r="BF358">
        <f t="shared" ref="BF358" si="4122">+IF(I358&gt;2400,1,0)</f>
        <v>0</v>
      </c>
      <c r="BG358">
        <f t="shared" ref="BG358" si="4123">+IF(J358&gt;2400,1,0)</f>
        <v>0</v>
      </c>
      <c r="BH358">
        <f t="shared" ref="BH358" si="4124">+IF(K358&gt;2400,1,0)</f>
        <v>0</v>
      </c>
      <c r="BI358">
        <f t="shared" ref="BI358" si="4125">+IF(L358&gt;2400,1,0)</f>
        <v>0</v>
      </c>
      <c r="BJ358">
        <f t="shared" ref="BJ358" si="4126">+IF(M358&gt;2400,1,0)</f>
        <v>0</v>
      </c>
      <c r="BK358">
        <f t="shared" ref="BK358" si="4127">+IF(N358&gt;2400,1,0)</f>
        <v>0</v>
      </c>
      <c r="BL358">
        <f t="shared" ref="BL358" si="4128">+IF(O358&gt;2400,1,0)</f>
        <v>0</v>
      </c>
      <c r="BM358">
        <f>+IF(Q358&gt;5,1,0)</f>
        <v>0</v>
      </c>
      <c r="BN358">
        <f t="shared" ref="BN358" si="4129">+IF(R358&gt;5,1,0)</f>
        <v>0</v>
      </c>
      <c r="BO358">
        <f t="shared" ref="BO358" si="4130">+IF(S358&gt;5,1,0)</f>
        <v>1</v>
      </c>
      <c r="BP358">
        <f t="shared" ref="BP358" si="4131">+IF(T358&gt;5,1,0)</f>
        <v>0</v>
      </c>
      <c r="BQ358">
        <f t="shared" ref="BQ358" si="4132">+IF(U358&gt;5,1,0)</f>
        <v>0</v>
      </c>
      <c r="BR358">
        <f t="shared" ref="BR358" si="4133">+IF(V358&gt;5,1,0)</f>
        <v>0</v>
      </c>
      <c r="BS358">
        <f t="shared" ref="BS358" si="4134">+IF(W358&gt;5,1,0)</f>
        <v>0</v>
      </c>
      <c r="BT358">
        <f t="shared" ref="BT358" si="4135">+IF(X358&gt;5,1,0)</f>
        <v>1</v>
      </c>
      <c r="BU358">
        <f t="shared" si="3852"/>
        <v>0</v>
      </c>
      <c r="BV358">
        <f t="shared" si="3853"/>
        <v>0</v>
      </c>
      <c r="BW358">
        <f t="shared" si="3854"/>
        <v>0</v>
      </c>
      <c r="BX358">
        <f t="shared" si="3855"/>
        <v>0</v>
      </c>
      <c r="BY358">
        <f t="shared" si="3856"/>
        <v>0</v>
      </c>
      <c r="BZ358">
        <f t="shared" si="3857"/>
        <v>0</v>
      </c>
      <c r="CA358">
        <f t="shared" si="3858"/>
        <v>0</v>
      </c>
      <c r="CB358">
        <f t="shared" si="3859"/>
        <v>0</v>
      </c>
      <c r="CC358">
        <f>+IF(AI358&gt;1,1,0)</f>
        <v>0</v>
      </c>
      <c r="CD358">
        <f t="shared" ref="CD358" si="4136">+IF(AJ358&gt;1,1,0)</f>
        <v>0</v>
      </c>
      <c r="CE358">
        <f t="shared" ref="CE358" si="4137">+IF(AK358&gt;1,1,0)</f>
        <v>0</v>
      </c>
      <c r="CF358">
        <f t="shared" ref="CF358" si="4138">+IF(AL358&gt;1,1,0)</f>
        <v>0</v>
      </c>
      <c r="CG358">
        <f t="shared" ref="CG358" si="4139">+IF(AM358&gt;1,1,0)</f>
        <v>0</v>
      </c>
      <c r="CH358">
        <f t="shared" ref="CH358" si="4140">+IF(AN358&gt;1,1,0)</f>
        <v>0</v>
      </c>
      <c r="CI358">
        <f t="shared" ref="CI358" si="4141">+IF(AO358&gt;1,1,0)</f>
        <v>0</v>
      </c>
      <c r="CJ358">
        <f t="shared" ref="CJ358" si="4142">+IF(AP358&gt;1,1,0)</f>
        <v>0</v>
      </c>
      <c r="CK358">
        <f t="shared" si="3861"/>
        <v>0</v>
      </c>
      <c r="CL358">
        <f t="shared" si="3862"/>
        <v>0</v>
      </c>
      <c r="CM358">
        <f t="shared" si="3863"/>
        <v>50</v>
      </c>
      <c r="CN358">
        <f t="shared" si="3864"/>
        <v>0</v>
      </c>
      <c r="CO358">
        <f t="shared" si="3865"/>
        <v>0</v>
      </c>
      <c r="CP358">
        <f t="shared" si="3866"/>
        <v>0</v>
      </c>
      <c r="CQ358">
        <f t="shared" si="3867"/>
        <v>0</v>
      </c>
      <c r="CR358">
        <f t="shared" si="3868"/>
        <v>50</v>
      </c>
    </row>
    <row r="359" spans="1:96" ht="15" customHeight="1" x14ac:dyDescent="0.35">
      <c r="A359" s="21" t="s">
        <v>99</v>
      </c>
      <c r="B359" s="21">
        <v>232050</v>
      </c>
      <c r="C359" s="21">
        <v>232100</v>
      </c>
      <c r="D359" s="21">
        <f t="shared" si="3714"/>
        <v>50</v>
      </c>
      <c r="E359" s="21"/>
      <c r="F359" s="21"/>
      <c r="G359" s="23">
        <v>2400</v>
      </c>
      <c r="H359" s="81"/>
      <c r="I359" s="81"/>
      <c r="J359" s="81"/>
      <c r="K359" s="81"/>
      <c r="L359" s="81"/>
      <c r="M359" s="81"/>
      <c r="N359" s="81"/>
      <c r="O359" s="81"/>
      <c r="P359" s="23">
        <v>5</v>
      </c>
      <c r="Q359" s="79"/>
      <c r="R359" s="79"/>
      <c r="S359" s="79"/>
      <c r="T359" s="79"/>
      <c r="U359" s="79"/>
      <c r="V359" s="79"/>
      <c r="W359" s="79"/>
      <c r="X359" s="79"/>
      <c r="Y359" s="23">
        <v>5</v>
      </c>
      <c r="Z359" s="25">
        <v>2.3635428571428568E-2</v>
      </c>
      <c r="AA359" s="25">
        <v>6.6182857142857137E-3</v>
      </c>
      <c r="AB359" s="25">
        <v>6.7582857142857141E-3</v>
      </c>
      <c r="AC359" s="25">
        <v>1.0946857142857142E-2</v>
      </c>
      <c r="AD359" s="25">
        <v>1.2744000000000002E-2</v>
      </c>
      <c r="AE359" s="25">
        <v>1.4794285714285716E-3</v>
      </c>
      <c r="AF359" s="25">
        <v>0</v>
      </c>
      <c r="AG359" s="25">
        <v>4.8965714285714281E-3</v>
      </c>
      <c r="AH359" s="23">
        <v>1</v>
      </c>
      <c r="AI359" s="77"/>
      <c r="AJ359" s="77"/>
      <c r="AK359" s="77"/>
      <c r="AL359" s="77"/>
      <c r="AM359" s="77"/>
      <c r="AN359" s="77"/>
      <c r="AO359" s="77"/>
      <c r="AP359" s="77"/>
      <c r="BE359">
        <f t="shared" ref="BE359:BT359" si="4143">+BE358</f>
        <v>0</v>
      </c>
      <c r="BF359">
        <f t="shared" si="4143"/>
        <v>0</v>
      </c>
      <c r="BG359">
        <f t="shared" si="4143"/>
        <v>0</v>
      </c>
      <c r="BH359">
        <f t="shared" si="4143"/>
        <v>0</v>
      </c>
      <c r="BI359">
        <f t="shared" si="4143"/>
        <v>0</v>
      </c>
      <c r="BJ359">
        <f t="shared" si="4143"/>
        <v>0</v>
      </c>
      <c r="BK359">
        <f t="shared" si="4143"/>
        <v>0</v>
      </c>
      <c r="BL359">
        <f t="shared" si="4143"/>
        <v>0</v>
      </c>
      <c r="BM359">
        <f t="shared" si="4143"/>
        <v>0</v>
      </c>
      <c r="BN359">
        <f t="shared" si="4143"/>
        <v>0</v>
      </c>
      <c r="BO359">
        <f t="shared" si="4143"/>
        <v>1</v>
      </c>
      <c r="BP359">
        <f t="shared" si="4143"/>
        <v>0</v>
      </c>
      <c r="BQ359">
        <f t="shared" si="4143"/>
        <v>0</v>
      </c>
      <c r="BR359">
        <f t="shared" si="4143"/>
        <v>0</v>
      </c>
      <c r="BS359">
        <f t="shared" si="4143"/>
        <v>0</v>
      </c>
      <c r="BT359">
        <f t="shared" si="4143"/>
        <v>1</v>
      </c>
      <c r="BU359">
        <f t="shared" si="3852"/>
        <v>0</v>
      </c>
      <c r="BV359">
        <f t="shared" si="3853"/>
        <v>0</v>
      </c>
      <c r="BW359">
        <f t="shared" si="3854"/>
        <v>0</v>
      </c>
      <c r="BX359">
        <f t="shared" si="3855"/>
        <v>0</v>
      </c>
      <c r="BY359">
        <f t="shared" si="3856"/>
        <v>0</v>
      </c>
      <c r="BZ359">
        <f t="shared" si="3857"/>
        <v>0</v>
      </c>
      <c r="CA359">
        <f t="shared" si="3858"/>
        <v>0</v>
      </c>
      <c r="CB359">
        <f t="shared" si="3859"/>
        <v>0</v>
      </c>
      <c r="CC359">
        <f t="shared" ref="CC359:CJ359" si="4144">+CC358</f>
        <v>0</v>
      </c>
      <c r="CD359">
        <f t="shared" si="4144"/>
        <v>0</v>
      </c>
      <c r="CE359">
        <f t="shared" si="4144"/>
        <v>0</v>
      </c>
      <c r="CF359">
        <f t="shared" si="4144"/>
        <v>0</v>
      </c>
      <c r="CG359">
        <f t="shared" si="4144"/>
        <v>0</v>
      </c>
      <c r="CH359">
        <f t="shared" si="4144"/>
        <v>0</v>
      </c>
      <c r="CI359">
        <f t="shared" si="4144"/>
        <v>0</v>
      </c>
      <c r="CJ359">
        <f t="shared" si="4144"/>
        <v>0</v>
      </c>
      <c r="CK359">
        <f t="shared" si="3861"/>
        <v>0</v>
      </c>
      <c r="CL359">
        <f t="shared" si="3862"/>
        <v>0</v>
      </c>
      <c r="CM359">
        <f t="shared" si="3863"/>
        <v>50</v>
      </c>
      <c r="CN359">
        <f t="shared" si="3864"/>
        <v>0</v>
      </c>
      <c r="CO359">
        <f t="shared" si="3865"/>
        <v>0</v>
      </c>
      <c r="CP359">
        <f t="shared" si="3866"/>
        <v>0</v>
      </c>
      <c r="CQ359">
        <f t="shared" si="3867"/>
        <v>0</v>
      </c>
      <c r="CR359">
        <f t="shared" si="3868"/>
        <v>50</v>
      </c>
    </row>
    <row r="360" spans="1:96" ht="15" customHeight="1" x14ac:dyDescent="0.35">
      <c r="A360" s="21" t="s">
        <v>99</v>
      </c>
      <c r="B360" s="21">
        <v>232100</v>
      </c>
      <c r="C360" s="21">
        <v>232150</v>
      </c>
      <c r="D360" s="21">
        <f t="shared" si="3714"/>
        <v>50</v>
      </c>
      <c r="E360" s="21"/>
      <c r="F360" s="21"/>
      <c r="G360" s="23">
        <v>2400</v>
      </c>
      <c r="H360" s="80">
        <v>1148.9369406040728</v>
      </c>
      <c r="I360" s="80">
        <v>1073.9536308283714</v>
      </c>
      <c r="J360" s="80">
        <v>1118.8786763994492</v>
      </c>
      <c r="K360" s="80">
        <v>1346.302718559778</v>
      </c>
      <c r="L360" s="80">
        <v>984.71186322902849</v>
      </c>
      <c r="M360" s="80">
        <v>1096.3914983427599</v>
      </c>
      <c r="N360" s="80">
        <v>1111.3775201534081</v>
      </c>
      <c r="O360" s="80">
        <v>1239.61199485866</v>
      </c>
      <c r="P360" s="23">
        <v>5</v>
      </c>
      <c r="Q360" s="78">
        <v>2.1</v>
      </c>
      <c r="R360" s="78">
        <v>2.7</v>
      </c>
      <c r="S360" s="78">
        <v>5.6</v>
      </c>
      <c r="T360" s="78">
        <v>4.0999999999999996</v>
      </c>
      <c r="U360" s="78">
        <v>2.9</v>
      </c>
      <c r="V360" s="78">
        <v>4.3</v>
      </c>
      <c r="W360" s="78">
        <v>2.8</v>
      </c>
      <c r="X360" s="78">
        <v>5.2</v>
      </c>
      <c r="Y360" s="23">
        <v>5</v>
      </c>
      <c r="Z360" s="25">
        <v>2.1194857142857144E-2</v>
      </c>
      <c r="AA360" s="25">
        <v>4.377714285714286E-3</v>
      </c>
      <c r="AB360" s="25">
        <v>1.8870285714285714E-2</v>
      </c>
      <c r="AC360" s="25">
        <v>1.5446857142857146E-2</v>
      </c>
      <c r="AD360" s="25">
        <v>5.5468571428571433E-3</v>
      </c>
      <c r="AE360" s="25">
        <v>1.7977142857142857E-3</v>
      </c>
      <c r="AF360" s="25">
        <v>7.1428571428571434E-5</v>
      </c>
      <c r="AG360" s="25">
        <v>4.4800000000000013E-3</v>
      </c>
      <c r="AH360" s="23">
        <v>1</v>
      </c>
      <c r="AI360" s="76">
        <v>0.23114285714285715</v>
      </c>
      <c r="AJ360" s="76">
        <v>1.942857142857143E-2</v>
      </c>
      <c r="AK360" s="76">
        <v>1.542857142857143E-2</v>
      </c>
      <c r="AL360" s="76">
        <v>0</v>
      </c>
      <c r="AM360" s="76">
        <v>0</v>
      </c>
      <c r="AN360" s="76">
        <v>1.257142857142857E-2</v>
      </c>
      <c r="AO360" s="76">
        <v>0</v>
      </c>
      <c r="AP360" s="76">
        <v>0</v>
      </c>
      <c r="BE360">
        <f>+IF(H360&gt;2400,1,0)</f>
        <v>0</v>
      </c>
      <c r="BF360">
        <f t="shared" ref="BF360" si="4145">+IF(I360&gt;2400,1,0)</f>
        <v>0</v>
      </c>
      <c r="BG360">
        <f t="shared" ref="BG360" si="4146">+IF(J360&gt;2400,1,0)</f>
        <v>0</v>
      </c>
      <c r="BH360">
        <f t="shared" ref="BH360" si="4147">+IF(K360&gt;2400,1,0)</f>
        <v>0</v>
      </c>
      <c r="BI360">
        <f t="shared" ref="BI360" si="4148">+IF(L360&gt;2400,1,0)</f>
        <v>0</v>
      </c>
      <c r="BJ360">
        <f t="shared" ref="BJ360" si="4149">+IF(M360&gt;2400,1,0)</f>
        <v>0</v>
      </c>
      <c r="BK360">
        <f t="shared" ref="BK360" si="4150">+IF(N360&gt;2400,1,0)</f>
        <v>0</v>
      </c>
      <c r="BL360">
        <f t="shared" ref="BL360" si="4151">+IF(O360&gt;2400,1,0)</f>
        <v>0</v>
      </c>
      <c r="BM360">
        <f>+IF(Q360&gt;5,1,0)</f>
        <v>0</v>
      </c>
      <c r="BN360">
        <f t="shared" ref="BN360" si="4152">+IF(R360&gt;5,1,0)</f>
        <v>0</v>
      </c>
      <c r="BO360">
        <f t="shared" ref="BO360" si="4153">+IF(S360&gt;5,1,0)</f>
        <v>1</v>
      </c>
      <c r="BP360">
        <f t="shared" ref="BP360" si="4154">+IF(T360&gt;5,1,0)</f>
        <v>0</v>
      </c>
      <c r="BQ360">
        <f t="shared" ref="BQ360" si="4155">+IF(U360&gt;5,1,0)</f>
        <v>0</v>
      </c>
      <c r="BR360">
        <f t="shared" ref="BR360" si="4156">+IF(V360&gt;5,1,0)</f>
        <v>0</v>
      </c>
      <c r="BS360">
        <f t="shared" ref="BS360" si="4157">+IF(W360&gt;5,1,0)</f>
        <v>0</v>
      </c>
      <c r="BT360">
        <f t="shared" ref="BT360" si="4158">+IF(X360&gt;5,1,0)</f>
        <v>1</v>
      </c>
      <c r="BU360">
        <f t="shared" si="3852"/>
        <v>0</v>
      </c>
      <c r="BV360">
        <f t="shared" si="3853"/>
        <v>0</v>
      </c>
      <c r="BW360">
        <f t="shared" si="3854"/>
        <v>0</v>
      </c>
      <c r="BX360">
        <f t="shared" si="3855"/>
        <v>0</v>
      </c>
      <c r="BY360">
        <f t="shared" si="3856"/>
        <v>0</v>
      </c>
      <c r="BZ360">
        <f t="shared" si="3857"/>
        <v>0</v>
      </c>
      <c r="CA360">
        <f t="shared" si="3858"/>
        <v>0</v>
      </c>
      <c r="CB360">
        <f t="shared" si="3859"/>
        <v>0</v>
      </c>
      <c r="CC360">
        <f>+IF(AI360&gt;1,1,0)</f>
        <v>0</v>
      </c>
      <c r="CD360">
        <f t="shared" ref="CD360" si="4159">+IF(AJ360&gt;1,1,0)</f>
        <v>0</v>
      </c>
      <c r="CE360">
        <f t="shared" ref="CE360" si="4160">+IF(AK360&gt;1,1,0)</f>
        <v>0</v>
      </c>
      <c r="CF360">
        <f t="shared" ref="CF360" si="4161">+IF(AL360&gt;1,1,0)</f>
        <v>0</v>
      </c>
      <c r="CG360">
        <f t="shared" ref="CG360" si="4162">+IF(AM360&gt;1,1,0)</f>
        <v>0</v>
      </c>
      <c r="CH360">
        <f t="shared" ref="CH360" si="4163">+IF(AN360&gt;1,1,0)</f>
        <v>0</v>
      </c>
      <c r="CI360">
        <f t="shared" ref="CI360" si="4164">+IF(AO360&gt;1,1,0)</f>
        <v>0</v>
      </c>
      <c r="CJ360">
        <f t="shared" ref="CJ360" si="4165">+IF(AP360&gt;1,1,0)</f>
        <v>0</v>
      </c>
      <c r="CK360">
        <f t="shared" si="3861"/>
        <v>0</v>
      </c>
      <c r="CL360">
        <f t="shared" si="3862"/>
        <v>0</v>
      </c>
      <c r="CM360">
        <f t="shared" si="3863"/>
        <v>50</v>
      </c>
      <c r="CN360">
        <f t="shared" si="3864"/>
        <v>0</v>
      </c>
      <c r="CO360">
        <f t="shared" si="3865"/>
        <v>0</v>
      </c>
      <c r="CP360">
        <f t="shared" si="3866"/>
        <v>0</v>
      </c>
      <c r="CQ360">
        <f t="shared" si="3867"/>
        <v>0</v>
      </c>
      <c r="CR360">
        <f t="shared" si="3868"/>
        <v>50</v>
      </c>
    </row>
    <row r="361" spans="1:96" ht="15" customHeight="1" x14ac:dyDescent="0.35">
      <c r="A361" s="21" t="s">
        <v>99</v>
      </c>
      <c r="B361" s="21">
        <v>232150</v>
      </c>
      <c r="C361" s="21">
        <v>232200</v>
      </c>
      <c r="D361" s="21">
        <f t="shared" si="3714"/>
        <v>50</v>
      </c>
      <c r="E361" s="21"/>
      <c r="F361" s="21"/>
      <c r="G361" s="23">
        <v>2400</v>
      </c>
      <c r="H361" s="81"/>
      <c r="I361" s="81"/>
      <c r="J361" s="81"/>
      <c r="K361" s="81"/>
      <c r="L361" s="81"/>
      <c r="M361" s="81"/>
      <c r="N361" s="81"/>
      <c r="O361" s="81"/>
      <c r="P361" s="23">
        <v>5</v>
      </c>
      <c r="Q361" s="79"/>
      <c r="R361" s="79"/>
      <c r="S361" s="79"/>
      <c r="T361" s="79"/>
      <c r="U361" s="79"/>
      <c r="V361" s="79"/>
      <c r="W361" s="79"/>
      <c r="X361" s="79"/>
      <c r="Y361" s="23">
        <v>5</v>
      </c>
      <c r="Z361" s="25">
        <v>1.4374285714285713E-2</v>
      </c>
      <c r="AA361" s="25">
        <v>5.1120000000000002E-3</v>
      </c>
      <c r="AB361" s="25">
        <v>4.9302857142857134E-3</v>
      </c>
      <c r="AC361" s="25">
        <v>2.1995428571428572E-2</v>
      </c>
      <c r="AD361" s="25">
        <v>9.2171428571428578E-3</v>
      </c>
      <c r="AE361" s="25">
        <v>2.4697142857142856E-3</v>
      </c>
      <c r="AF361" s="25">
        <v>8.5714285714285699E-5</v>
      </c>
      <c r="AG361" s="25">
        <v>1.1505714285714286E-2</v>
      </c>
      <c r="AH361" s="23">
        <v>1</v>
      </c>
      <c r="AI361" s="77"/>
      <c r="AJ361" s="77"/>
      <c r="AK361" s="77"/>
      <c r="AL361" s="77"/>
      <c r="AM361" s="77"/>
      <c r="AN361" s="77"/>
      <c r="AO361" s="77"/>
      <c r="AP361" s="77"/>
      <c r="BE361">
        <f t="shared" ref="BE361:BT361" si="4166">+BE360</f>
        <v>0</v>
      </c>
      <c r="BF361">
        <f t="shared" si="4166"/>
        <v>0</v>
      </c>
      <c r="BG361">
        <f t="shared" si="4166"/>
        <v>0</v>
      </c>
      <c r="BH361">
        <f t="shared" si="4166"/>
        <v>0</v>
      </c>
      <c r="BI361">
        <f t="shared" si="4166"/>
        <v>0</v>
      </c>
      <c r="BJ361">
        <f t="shared" si="4166"/>
        <v>0</v>
      </c>
      <c r="BK361">
        <f t="shared" si="4166"/>
        <v>0</v>
      </c>
      <c r="BL361">
        <f t="shared" si="4166"/>
        <v>0</v>
      </c>
      <c r="BM361">
        <f t="shared" si="4166"/>
        <v>0</v>
      </c>
      <c r="BN361">
        <f t="shared" si="4166"/>
        <v>0</v>
      </c>
      <c r="BO361">
        <f t="shared" si="4166"/>
        <v>1</v>
      </c>
      <c r="BP361">
        <f t="shared" si="4166"/>
        <v>0</v>
      </c>
      <c r="BQ361">
        <f t="shared" si="4166"/>
        <v>0</v>
      </c>
      <c r="BR361">
        <f t="shared" si="4166"/>
        <v>0</v>
      </c>
      <c r="BS361">
        <f t="shared" si="4166"/>
        <v>0</v>
      </c>
      <c r="BT361">
        <f t="shared" si="4166"/>
        <v>1</v>
      </c>
      <c r="BU361">
        <f t="shared" si="3852"/>
        <v>0</v>
      </c>
      <c r="BV361">
        <f t="shared" si="3853"/>
        <v>0</v>
      </c>
      <c r="BW361">
        <f t="shared" si="3854"/>
        <v>0</v>
      </c>
      <c r="BX361">
        <f t="shared" si="3855"/>
        <v>0</v>
      </c>
      <c r="BY361">
        <f t="shared" si="3856"/>
        <v>0</v>
      </c>
      <c r="BZ361">
        <f t="shared" si="3857"/>
        <v>0</v>
      </c>
      <c r="CA361">
        <f t="shared" si="3858"/>
        <v>0</v>
      </c>
      <c r="CB361">
        <f t="shared" si="3859"/>
        <v>0</v>
      </c>
      <c r="CC361">
        <f t="shared" ref="CC361:CJ361" si="4167">+CC360</f>
        <v>0</v>
      </c>
      <c r="CD361">
        <f t="shared" si="4167"/>
        <v>0</v>
      </c>
      <c r="CE361">
        <f t="shared" si="4167"/>
        <v>0</v>
      </c>
      <c r="CF361">
        <f t="shared" si="4167"/>
        <v>0</v>
      </c>
      <c r="CG361">
        <f t="shared" si="4167"/>
        <v>0</v>
      </c>
      <c r="CH361">
        <f t="shared" si="4167"/>
        <v>0</v>
      </c>
      <c r="CI361">
        <f t="shared" si="4167"/>
        <v>0</v>
      </c>
      <c r="CJ361">
        <f t="shared" si="4167"/>
        <v>0</v>
      </c>
      <c r="CK361">
        <f t="shared" si="3861"/>
        <v>0</v>
      </c>
      <c r="CL361">
        <f t="shared" si="3862"/>
        <v>0</v>
      </c>
      <c r="CM361">
        <f t="shared" si="3863"/>
        <v>50</v>
      </c>
      <c r="CN361">
        <f t="shared" si="3864"/>
        <v>0</v>
      </c>
      <c r="CO361">
        <f t="shared" si="3865"/>
        <v>0</v>
      </c>
      <c r="CP361">
        <f t="shared" si="3866"/>
        <v>0</v>
      </c>
      <c r="CQ361">
        <f t="shared" si="3867"/>
        <v>0</v>
      </c>
      <c r="CR361">
        <f t="shared" si="3868"/>
        <v>50</v>
      </c>
    </row>
    <row r="362" spans="1:96" ht="15" customHeight="1" x14ac:dyDescent="0.35">
      <c r="A362" s="21" t="s">
        <v>99</v>
      </c>
      <c r="B362" s="21">
        <v>232200</v>
      </c>
      <c r="C362" s="21">
        <v>232250</v>
      </c>
      <c r="D362" s="21">
        <f t="shared" si="3714"/>
        <v>50</v>
      </c>
      <c r="E362" s="21"/>
      <c r="F362" s="21"/>
      <c r="G362" s="23">
        <v>2400</v>
      </c>
      <c r="H362" s="80">
        <v>1338.6509464129631</v>
      </c>
      <c r="I362" s="80">
        <v>1315.7238147547057</v>
      </c>
      <c r="J362" s="80">
        <v>1285.2208727222899</v>
      </c>
      <c r="K362" s="80">
        <v>1247.201174685119</v>
      </c>
      <c r="L362" s="80">
        <v>1186.6283976915838</v>
      </c>
      <c r="M362" s="80">
        <v>984.71186322902849</v>
      </c>
      <c r="N362" s="80">
        <v>1103.8817845012861</v>
      </c>
      <c r="O362" s="80">
        <v>1315.7238147547057</v>
      </c>
      <c r="P362" s="23">
        <v>5</v>
      </c>
      <c r="Q362" s="78">
        <v>2.1</v>
      </c>
      <c r="R362" s="78">
        <v>3</v>
      </c>
      <c r="S362" s="78">
        <v>4.8</v>
      </c>
      <c r="T362" s="78">
        <v>4.3</v>
      </c>
      <c r="U362" s="78">
        <v>3.3</v>
      </c>
      <c r="V362" s="78">
        <v>4.8</v>
      </c>
      <c r="W362" s="78">
        <v>2.9</v>
      </c>
      <c r="X362" s="78">
        <v>5.4</v>
      </c>
      <c r="Y362" s="23">
        <v>5</v>
      </c>
      <c r="Z362" s="25">
        <v>4.3710285714285708E-2</v>
      </c>
      <c r="AA362" s="25">
        <v>1.4070857142857142E-2</v>
      </c>
      <c r="AB362" s="25">
        <v>1.7923999999999995E-2</v>
      </c>
      <c r="AC362" s="25">
        <v>1.6375428571428572E-2</v>
      </c>
      <c r="AD362" s="25">
        <v>1.4566857142857144E-2</v>
      </c>
      <c r="AE362" s="25">
        <v>4.0114285714285713E-4</v>
      </c>
      <c r="AF362" s="25">
        <v>2.8228571428571425E-4</v>
      </c>
      <c r="AG362" s="25">
        <v>1.0745714285714286E-2</v>
      </c>
      <c r="AH362" s="23">
        <v>1</v>
      </c>
      <c r="AI362" s="76">
        <v>8.3142857142857171E-2</v>
      </c>
      <c r="AJ362" s="76">
        <v>0</v>
      </c>
      <c r="AK362" s="76">
        <v>0</v>
      </c>
      <c r="AL362" s="76">
        <v>0</v>
      </c>
      <c r="AM362" s="76">
        <v>0</v>
      </c>
      <c r="AN362" s="76">
        <v>0</v>
      </c>
      <c r="AO362" s="76">
        <v>0</v>
      </c>
      <c r="AP362" s="76">
        <v>0</v>
      </c>
      <c r="BE362">
        <f>+IF(H362&gt;2400,1,0)</f>
        <v>0</v>
      </c>
      <c r="BF362">
        <f t="shared" ref="BF362" si="4168">+IF(I362&gt;2400,1,0)</f>
        <v>0</v>
      </c>
      <c r="BG362">
        <f t="shared" ref="BG362" si="4169">+IF(J362&gt;2400,1,0)</f>
        <v>0</v>
      </c>
      <c r="BH362">
        <f t="shared" ref="BH362" si="4170">+IF(K362&gt;2400,1,0)</f>
        <v>0</v>
      </c>
      <c r="BI362">
        <f t="shared" ref="BI362" si="4171">+IF(L362&gt;2400,1,0)</f>
        <v>0</v>
      </c>
      <c r="BJ362">
        <f t="shared" ref="BJ362" si="4172">+IF(M362&gt;2400,1,0)</f>
        <v>0</v>
      </c>
      <c r="BK362">
        <f t="shared" ref="BK362" si="4173">+IF(N362&gt;2400,1,0)</f>
        <v>0</v>
      </c>
      <c r="BL362">
        <f t="shared" ref="BL362" si="4174">+IF(O362&gt;2400,1,0)</f>
        <v>0</v>
      </c>
      <c r="BM362">
        <f>+IF(Q362&gt;5,1,0)</f>
        <v>0</v>
      </c>
      <c r="BN362">
        <f t="shared" ref="BN362" si="4175">+IF(R362&gt;5,1,0)</f>
        <v>0</v>
      </c>
      <c r="BO362">
        <f t="shared" ref="BO362" si="4176">+IF(S362&gt;5,1,0)</f>
        <v>0</v>
      </c>
      <c r="BP362">
        <f t="shared" ref="BP362" si="4177">+IF(T362&gt;5,1,0)</f>
        <v>0</v>
      </c>
      <c r="BQ362">
        <f t="shared" ref="BQ362" si="4178">+IF(U362&gt;5,1,0)</f>
        <v>0</v>
      </c>
      <c r="BR362">
        <f t="shared" ref="BR362" si="4179">+IF(V362&gt;5,1,0)</f>
        <v>0</v>
      </c>
      <c r="BS362">
        <f t="shared" ref="BS362" si="4180">+IF(W362&gt;5,1,0)</f>
        <v>0</v>
      </c>
      <c r="BT362">
        <f t="shared" ref="BT362" si="4181">+IF(X362&gt;5,1,0)</f>
        <v>1</v>
      </c>
      <c r="BU362">
        <f t="shared" si="3852"/>
        <v>0</v>
      </c>
      <c r="BV362">
        <f t="shared" si="3853"/>
        <v>0</v>
      </c>
      <c r="BW362">
        <f t="shared" si="3854"/>
        <v>0</v>
      </c>
      <c r="BX362">
        <f t="shared" si="3855"/>
        <v>0</v>
      </c>
      <c r="BY362">
        <f t="shared" si="3856"/>
        <v>0</v>
      </c>
      <c r="BZ362">
        <f t="shared" si="3857"/>
        <v>0</v>
      </c>
      <c r="CA362">
        <f t="shared" si="3858"/>
        <v>0</v>
      </c>
      <c r="CB362">
        <f t="shared" si="3859"/>
        <v>0</v>
      </c>
      <c r="CC362">
        <f>+IF(AI362&gt;1,1,0)</f>
        <v>0</v>
      </c>
      <c r="CD362">
        <f t="shared" ref="CD362" si="4182">+IF(AJ362&gt;1,1,0)</f>
        <v>0</v>
      </c>
      <c r="CE362">
        <f t="shared" ref="CE362" si="4183">+IF(AK362&gt;1,1,0)</f>
        <v>0</v>
      </c>
      <c r="CF362">
        <f t="shared" ref="CF362" si="4184">+IF(AL362&gt;1,1,0)</f>
        <v>0</v>
      </c>
      <c r="CG362">
        <f t="shared" ref="CG362" si="4185">+IF(AM362&gt;1,1,0)</f>
        <v>0</v>
      </c>
      <c r="CH362">
        <f t="shared" ref="CH362" si="4186">+IF(AN362&gt;1,1,0)</f>
        <v>0</v>
      </c>
      <c r="CI362">
        <f t="shared" ref="CI362" si="4187">+IF(AO362&gt;1,1,0)</f>
        <v>0</v>
      </c>
      <c r="CJ362">
        <f t="shared" ref="CJ362" si="4188">+IF(AP362&gt;1,1,0)</f>
        <v>0</v>
      </c>
      <c r="CK362">
        <f t="shared" si="3861"/>
        <v>0</v>
      </c>
      <c r="CL362">
        <f t="shared" si="3862"/>
        <v>0</v>
      </c>
      <c r="CM362">
        <f t="shared" si="3863"/>
        <v>0</v>
      </c>
      <c r="CN362">
        <f t="shared" si="3864"/>
        <v>0</v>
      </c>
      <c r="CO362">
        <f t="shared" si="3865"/>
        <v>0</v>
      </c>
      <c r="CP362">
        <f t="shared" si="3866"/>
        <v>0</v>
      </c>
      <c r="CQ362">
        <f t="shared" si="3867"/>
        <v>0</v>
      </c>
      <c r="CR362">
        <f t="shared" si="3868"/>
        <v>50</v>
      </c>
    </row>
    <row r="363" spans="1:96" ht="15" customHeight="1" x14ac:dyDescent="0.35">
      <c r="A363" s="21" t="s">
        <v>99</v>
      </c>
      <c r="B363" s="21">
        <v>232250</v>
      </c>
      <c r="C363" s="21">
        <v>232300</v>
      </c>
      <c r="D363" s="21">
        <f t="shared" si="3714"/>
        <v>50</v>
      </c>
      <c r="E363" s="21"/>
      <c r="F363" s="21"/>
      <c r="G363" s="23">
        <v>2400</v>
      </c>
      <c r="H363" s="81"/>
      <c r="I363" s="81"/>
      <c r="J363" s="81"/>
      <c r="K363" s="81"/>
      <c r="L363" s="81"/>
      <c r="M363" s="81"/>
      <c r="N363" s="81"/>
      <c r="O363" s="81"/>
      <c r="P363" s="23">
        <v>5</v>
      </c>
      <c r="Q363" s="79"/>
      <c r="R363" s="79"/>
      <c r="S363" s="79"/>
      <c r="T363" s="79"/>
      <c r="U363" s="79"/>
      <c r="V363" s="79"/>
      <c r="W363" s="79"/>
      <c r="X363" s="79"/>
      <c r="Y363" s="23">
        <v>5</v>
      </c>
      <c r="Z363" s="25">
        <v>4.9642285714285729E-2</v>
      </c>
      <c r="AA363" s="25">
        <v>3.8701142857142858E-2</v>
      </c>
      <c r="AB363" s="25">
        <v>1.581085714285714E-2</v>
      </c>
      <c r="AC363" s="25">
        <v>1.2109142857142858E-2</v>
      </c>
      <c r="AD363" s="25">
        <v>4.0718285714285707E-2</v>
      </c>
      <c r="AE363" s="25">
        <v>2.2954285714285715E-3</v>
      </c>
      <c r="AF363" s="25">
        <v>1.524E-3</v>
      </c>
      <c r="AG363" s="25">
        <v>4.346285714285714E-3</v>
      </c>
      <c r="AH363" s="23">
        <v>1</v>
      </c>
      <c r="AI363" s="77"/>
      <c r="AJ363" s="77"/>
      <c r="AK363" s="77"/>
      <c r="AL363" s="77"/>
      <c r="AM363" s="77"/>
      <c r="AN363" s="77"/>
      <c r="AO363" s="77"/>
      <c r="AP363" s="77"/>
      <c r="BE363">
        <f t="shared" ref="BE363:BT363" si="4189">+BE362</f>
        <v>0</v>
      </c>
      <c r="BF363">
        <f t="shared" si="4189"/>
        <v>0</v>
      </c>
      <c r="BG363">
        <f t="shared" si="4189"/>
        <v>0</v>
      </c>
      <c r="BH363">
        <f t="shared" si="4189"/>
        <v>0</v>
      </c>
      <c r="BI363">
        <f t="shared" si="4189"/>
        <v>0</v>
      </c>
      <c r="BJ363">
        <f t="shared" si="4189"/>
        <v>0</v>
      </c>
      <c r="BK363">
        <f t="shared" si="4189"/>
        <v>0</v>
      </c>
      <c r="BL363">
        <f t="shared" si="4189"/>
        <v>0</v>
      </c>
      <c r="BM363">
        <f t="shared" si="4189"/>
        <v>0</v>
      </c>
      <c r="BN363">
        <f t="shared" si="4189"/>
        <v>0</v>
      </c>
      <c r="BO363">
        <f t="shared" si="4189"/>
        <v>0</v>
      </c>
      <c r="BP363">
        <f t="shared" si="4189"/>
        <v>0</v>
      </c>
      <c r="BQ363">
        <f t="shared" si="4189"/>
        <v>0</v>
      </c>
      <c r="BR363">
        <f t="shared" si="4189"/>
        <v>0</v>
      </c>
      <c r="BS363">
        <f t="shared" si="4189"/>
        <v>0</v>
      </c>
      <c r="BT363">
        <f t="shared" si="4189"/>
        <v>1</v>
      </c>
      <c r="BU363">
        <f t="shared" si="3852"/>
        <v>0</v>
      </c>
      <c r="BV363">
        <f t="shared" si="3853"/>
        <v>0</v>
      </c>
      <c r="BW363">
        <f t="shared" si="3854"/>
        <v>0</v>
      </c>
      <c r="BX363">
        <f t="shared" si="3855"/>
        <v>0</v>
      </c>
      <c r="BY363">
        <f t="shared" si="3856"/>
        <v>0</v>
      </c>
      <c r="BZ363">
        <f t="shared" si="3857"/>
        <v>0</v>
      </c>
      <c r="CA363">
        <f t="shared" si="3858"/>
        <v>0</v>
      </c>
      <c r="CB363">
        <f t="shared" si="3859"/>
        <v>0</v>
      </c>
      <c r="CC363">
        <f t="shared" ref="CC363:CJ363" si="4190">+CC362</f>
        <v>0</v>
      </c>
      <c r="CD363">
        <f t="shared" si="4190"/>
        <v>0</v>
      </c>
      <c r="CE363">
        <f t="shared" si="4190"/>
        <v>0</v>
      </c>
      <c r="CF363">
        <f t="shared" si="4190"/>
        <v>0</v>
      </c>
      <c r="CG363">
        <f t="shared" si="4190"/>
        <v>0</v>
      </c>
      <c r="CH363">
        <f t="shared" si="4190"/>
        <v>0</v>
      </c>
      <c r="CI363">
        <f t="shared" si="4190"/>
        <v>0</v>
      </c>
      <c r="CJ363">
        <f t="shared" si="4190"/>
        <v>0</v>
      </c>
      <c r="CK363">
        <f t="shared" si="3861"/>
        <v>0</v>
      </c>
      <c r="CL363">
        <f t="shared" si="3862"/>
        <v>0</v>
      </c>
      <c r="CM363">
        <f t="shared" si="3863"/>
        <v>0</v>
      </c>
      <c r="CN363">
        <f t="shared" si="3864"/>
        <v>0</v>
      </c>
      <c r="CO363">
        <f t="shared" si="3865"/>
        <v>0</v>
      </c>
      <c r="CP363">
        <f t="shared" si="3866"/>
        <v>0</v>
      </c>
      <c r="CQ363">
        <f t="shared" si="3867"/>
        <v>0</v>
      </c>
      <c r="CR363">
        <f t="shared" si="3868"/>
        <v>50</v>
      </c>
    </row>
    <row r="364" spans="1:96" ht="15" customHeight="1" x14ac:dyDescent="0.35">
      <c r="A364" s="21" t="s">
        <v>99</v>
      </c>
      <c r="B364" s="21">
        <v>232300</v>
      </c>
      <c r="C364" s="21">
        <v>232350</v>
      </c>
      <c r="D364" s="21">
        <f t="shared" si="3714"/>
        <v>50</v>
      </c>
      <c r="E364" s="21"/>
      <c r="F364" s="21"/>
      <c r="G364" s="23">
        <v>2400</v>
      </c>
      <c r="H364" s="80">
        <v>1021.7949613996097</v>
      </c>
      <c r="I364" s="80">
        <v>977.31298874530353</v>
      </c>
      <c r="J364" s="80">
        <v>992.11669898009654</v>
      </c>
      <c r="K364" s="80">
        <v>1369.2859267828333</v>
      </c>
      <c r="L364" s="80">
        <v>1126.3852246651932</v>
      </c>
      <c r="M364" s="80">
        <v>859.77210880991504</v>
      </c>
      <c r="N364" s="80">
        <v>940.40929148387477</v>
      </c>
      <c r="O364" s="80">
        <v>1224.4485839625554</v>
      </c>
      <c r="P364" s="23">
        <v>5</v>
      </c>
      <c r="Q364" s="78">
        <v>1.9</v>
      </c>
      <c r="R364" s="78">
        <v>3</v>
      </c>
      <c r="S364" s="78">
        <v>4.7</v>
      </c>
      <c r="T364" s="78">
        <v>4.4000000000000004</v>
      </c>
      <c r="U364" s="78">
        <v>4.4000000000000004</v>
      </c>
      <c r="V364" s="78">
        <v>5.2</v>
      </c>
      <c r="W364" s="78">
        <v>2.8</v>
      </c>
      <c r="X364" s="78">
        <v>4.4000000000000004</v>
      </c>
      <c r="Y364" s="23">
        <v>5</v>
      </c>
      <c r="Z364" s="25">
        <v>4.7067428571428559E-2</v>
      </c>
      <c r="AA364" s="25">
        <v>1.6428571428571424E-2</v>
      </c>
      <c r="AB364" s="25">
        <v>7.3788571428571419E-3</v>
      </c>
      <c r="AC364" s="25">
        <v>1.8997714285714284E-2</v>
      </c>
      <c r="AD364" s="25">
        <v>3.2478857142857143E-2</v>
      </c>
      <c r="AE364" s="25">
        <v>0</v>
      </c>
      <c r="AF364" s="25">
        <v>0</v>
      </c>
      <c r="AG364" s="25">
        <v>3.9525714285714277E-3</v>
      </c>
      <c r="AH364" s="23">
        <v>1</v>
      </c>
      <c r="AI364" s="76">
        <v>1.0857142857142857E-2</v>
      </c>
      <c r="AJ364" s="76">
        <v>0</v>
      </c>
      <c r="AK364" s="76">
        <v>0</v>
      </c>
      <c r="AL364" s="76">
        <v>0</v>
      </c>
      <c r="AM364" s="76">
        <v>0</v>
      </c>
      <c r="AN364" s="76">
        <v>0</v>
      </c>
      <c r="AO364" s="76">
        <v>0.14885714285714288</v>
      </c>
      <c r="AP364" s="76">
        <v>0</v>
      </c>
      <c r="BE364">
        <f>+IF(H364&gt;2400,1,0)</f>
        <v>0</v>
      </c>
      <c r="BF364">
        <f t="shared" ref="BF364" si="4191">+IF(I364&gt;2400,1,0)</f>
        <v>0</v>
      </c>
      <c r="BG364">
        <f t="shared" ref="BG364" si="4192">+IF(J364&gt;2400,1,0)</f>
        <v>0</v>
      </c>
      <c r="BH364">
        <f t="shared" ref="BH364" si="4193">+IF(K364&gt;2400,1,0)</f>
        <v>0</v>
      </c>
      <c r="BI364">
        <f t="shared" ref="BI364" si="4194">+IF(L364&gt;2400,1,0)</f>
        <v>0</v>
      </c>
      <c r="BJ364">
        <f t="shared" ref="BJ364" si="4195">+IF(M364&gt;2400,1,0)</f>
        <v>0</v>
      </c>
      <c r="BK364">
        <f t="shared" ref="BK364" si="4196">+IF(N364&gt;2400,1,0)</f>
        <v>0</v>
      </c>
      <c r="BL364">
        <f t="shared" ref="BL364" si="4197">+IF(O364&gt;2400,1,0)</f>
        <v>0</v>
      </c>
      <c r="BM364">
        <f>+IF(Q364&gt;5,1,0)</f>
        <v>0</v>
      </c>
      <c r="BN364">
        <f t="shared" ref="BN364" si="4198">+IF(R364&gt;5,1,0)</f>
        <v>0</v>
      </c>
      <c r="BO364">
        <f t="shared" ref="BO364" si="4199">+IF(S364&gt;5,1,0)</f>
        <v>0</v>
      </c>
      <c r="BP364">
        <f t="shared" ref="BP364" si="4200">+IF(T364&gt;5,1,0)</f>
        <v>0</v>
      </c>
      <c r="BQ364">
        <f t="shared" ref="BQ364" si="4201">+IF(U364&gt;5,1,0)</f>
        <v>0</v>
      </c>
      <c r="BR364">
        <f t="shared" ref="BR364" si="4202">+IF(V364&gt;5,1,0)</f>
        <v>1</v>
      </c>
      <c r="BS364">
        <f t="shared" ref="BS364" si="4203">+IF(W364&gt;5,1,0)</f>
        <v>0</v>
      </c>
      <c r="BT364">
        <f t="shared" ref="BT364" si="4204">+IF(X364&gt;5,1,0)</f>
        <v>0</v>
      </c>
      <c r="BU364">
        <f t="shared" si="3852"/>
        <v>0</v>
      </c>
      <c r="BV364">
        <f t="shared" si="3853"/>
        <v>0</v>
      </c>
      <c r="BW364">
        <f t="shared" si="3854"/>
        <v>0</v>
      </c>
      <c r="BX364">
        <f t="shared" si="3855"/>
        <v>0</v>
      </c>
      <c r="BY364">
        <f t="shared" si="3856"/>
        <v>0</v>
      </c>
      <c r="BZ364">
        <f t="shared" si="3857"/>
        <v>0</v>
      </c>
      <c r="CA364">
        <f t="shared" si="3858"/>
        <v>0</v>
      </c>
      <c r="CB364">
        <f t="shared" si="3859"/>
        <v>0</v>
      </c>
      <c r="CC364">
        <f>+IF(AI364&gt;1,1,0)</f>
        <v>0</v>
      </c>
      <c r="CD364">
        <f t="shared" ref="CD364" si="4205">+IF(AJ364&gt;1,1,0)</f>
        <v>0</v>
      </c>
      <c r="CE364">
        <f t="shared" ref="CE364" si="4206">+IF(AK364&gt;1,1,0)</f>
        <v>0</v>
      </c>
      <c r="CF364">
        <f t="shared" ref="CF364" si="4207">+IF(AL364&gt;1,1,0)</f>
        <v>0</v>
      </c>
      <c r="CG364">
        <f t="shared" ref="CG364" si="4208">+IF(AM364&gt;1,1,0)</f>
        <v>0</v>
      </c>
      <c r="CH364">
        <f t="shared" ref="CH364" si="4209">+IF(AN364&gt;1,1,0)</f>
        <v>0</v>
      </c>
      <c r="CI364">
        <f t="shared" ref="CI364" si="4210">+IF(AO364&gt;1,1,0)</f>
        <v>0</v>
      </c>
      <c r="CJ364">
        <f t="shared" ref="CJ364" si="4211">+IF(AP364&gt;1,1,0)</f>
        <v>0</v>
      </c>
      <c r="CK364">
        <f t="shared" si="3861"/>
        <v>0</v>
      </c>
      <c r="CL364">
        <f t="shared" si="3862"/>
        <v>0</v>
      </c>
      <c r="CM364">
        <f t="shared" si="3863"/>
        <v>0</v>
      </c>
      <c r="CN364">
        <f t="shared" si="3864"/>
        <v>0</v>
      </c>
      <c r="CO364">
        <f t="shared" si="3865"/>
        <v>0</v>
      </c>
      <c r="CP364">
        <f t="shared" si="3866"/>
        <v>50</v>
      </c>
      <c r="CQ364">
        <f t="shared" si="3867"/>
        <v>0</v>
      </c>
      <c r="CR364">
        <f t="shared" si="3868"/>
        <v>0</v>
      </c>
    </row>
    <row r="365" spans="1:96" ht="15" customHeight="1" x14ac:dyDescent="0.35">
      <c r="A365" s="21" t="s">
        <v>99</v>
      </c>
      <c r="B365" s="21">
        <v>232350</v>
      </c>
      <c r="C365" s="21">
        <v>232400</v>
      </c>
      <c r="D365" s="21">
        <f t="shared" si="3714"/>
        <v>50</v>
      </c>
      <c r="E365" s="21"/>
      <c r="F365" s="21"/>
      <c r="G365" s="23">
        <v>2400</v>
      </c>
      <c r="H365" s="81"/>
      <c r="I365" s="81"/>
      <c r="J365" s="81"/>
      <c r="K365" s="81"/>
      <c r="L365" s="81"/>
      <c r="M365" s="81"/>
      <c r="N365" s="81"/>
      <c r="O365" s="81"/>
      <c r="P365" s="23">
        <v>5</v>
      </c>
      <c r="Q365" s="79"/>
      <c r="R365" s="79"/>
      <c r="S365" s="79"/>
      <c r="T365" s="79"/>
      <c r="U365" s="79"/>
      <c r="V365" s="79"/>
      <c r="W365" s="79"/>
      <c r="X365" s="79"/>
      <c r="Y365" s="23">
        <v>5</v>
      </c>
      <c r="Z365" s="25">
        <v>2.0667999999999995E-2</v>
      </c>
      <c r="AA365" s="25">
        <v>7.646285714285714E-3</v>
      </c>
      <c r="AB365" s="25">
        <v>8.5994285714285721E-3</v>
      </c>
      <c r="AC365" s="25">
        <v>8.107428571428571E-3</v>
      </c>
      <c r="AD365" s="25">
        <v>4.1194285714285708E-3</v>
      </c>
      <c r="AE365" s="25">
        <v>6.3999999999999994E-4</v>
      </c>
      <c r="AF365" s="25">
        <v>2.2399999999999997E-4</v>
      </c>
      <c r="AG365" s="25">
        <v>9.3537142857142881E-3</v>
      </c>
      <c r="AH365" s="23">
        <v>1</v>
      </c>
      <c r="AI365" s="77"/>
      <c r="AJ365" s="77"/>
      <c r="AK365" s="77"/>
      <c r="AL365" s="77"/>
      <c r="AM365" s="77"/>
      <c r="AN365" s="77"/>
      <c r="AO365" s="77"/>
      <c r="AP365" s="77"/>
      <c r="BE365">
        <f t="shared" ref="BE365:BT365" si="4212">+BE364</f>
        <v>0</v>
      </c>
      <c r="BF365">
        <f t="shared" si="4212"/>
        <v>0</v>
      </c>
      <c r="BG365">
        <f t="shared" si="4212"/>
        <v>0</v>
      </c>
      <c r="BH365">
        <f t="shared" si="4212"/>
        <v>0</v>
      </c>
      <c r="BI365">
        <f t="shared" si="4212"/>
        <v>0</v>
      </c>
      <c r="BJ365">
        <f t="shared" si="4212"/>
        <v>0</v>
      </c>
      <c r="BK365">
        <f t="shared" si="4212"/>
        <v>0</v>
      </c>
      <c r="BL365">
        <f t="shared" si="4212"/>
        <v>0</v>
      </c>
      <c r="BM365">
        <f t="shared" si="4212"/>
        <v>0</v>
      </c>
      <c r="BN365">
        <f t="shared" si="4212"/>
        <v>0</v>
      </c>
      <c r="BO365">
        <f t="shared" si="4212"/>
        <v>0</v>
      </c>
      <c r="BP365">
        <f t="shared" si="4212"/>
        <v>0</v>
      </c>
      <c r="BQ365">
        <f t="shared" si="4212"/>
        <v>0</v>
      </c>
      <c r="BR365">
        <f t="shared" si="4212"/>
        <v>1</v>
      </c>
      <c r="BS365">
        <f t="shared" si="4212"/>
        <v>0</v>
      </c>
      <c r="BT365">
        <f t="shared" si="4212"/>
        <v>0</v>
      </c>
      <c r="BU365">
        <f t="shared" si="3852"/>
        <v>0</v>
      </c>
      <c r="BV365">
        <f t="shared" si="3853"/>
        <v>0</v>
      </c>
      <c r="BW365">
        <f t="shared" si="3854"/>
        <v>0</v>
      </c>
      <c r="BX365">
        <f t="shared" si="3855"/>
        <v>0</v>
      </c>
      <c r="BY365">
        <f t="shared" si="3856"/>
        <v>0</v>
      </c>
      <c r="BZ365">
        <f t="shared" si="3857"/>
        <v>0</v>
      </c>
      <c r="CA365">
        <f t="shared" si="3858"/>
        <v>0</v>
      </c>
      <c r="CB365">
        <f t="shared" si="3859"/>
        <v>0</v>
      </c>
      <c r="CC365">
        <f t="shared" ref="CC365:CJ365" si="4213">+CC364</f>
        <v>0</v>
      </c>
      <c r="CD365">
        <f t="shared" si="4213"/>
        <v>0</v>
      </c>
      <c r="CE365">
        <f t="shared" si="4213"/>
        <v>0</v>
      </c>
      <c r="CF365">
        <f t="shared" si="4213"/>
        <v>0</v>
      </c>
      <c r="CG365">
        <f t="shared" si="4213"/>
        <v>0</v>
      </c>
      <c r="CH365">
        <f t="shared" si="4213"/>
        <v>0</v>
      </c>
      <c r="CI365">
        <f t="shared" si="4213"/>
        <v>0</v>
      </c>
      <c r="CJ365">
        <f t="shared" si="4213"/>
        <v>0</v>
      </c>
      <c r="CK365">
        <f t="shared" si="3861"/>
        <v>0</v>
      </c>
      <c r="CL365">
        <f t="shared" si="3862"/>
        <v>0</v>
      </c>
      <c r="CM365">
        <f t="shared" si="3863"/>
        <v>0</v>
      </c>
      <c r="CN365">
        <f t="shared" si="3864"/>
        <v>0</v>
      </c>
      <c r="CO365">
        <f t="shared" si="3865"/>
        <v>0</v>
      </c>
      <c r="CP365">
        <f t="shared" si="3866"/>
        <v>50</v>
      </c>
      <c r="CQ365">
        <f t="shared" si="3867"/>
        <v>0</v>
      </c>
      <c r="CR365">
        <f t="shared" si="3868"/>
        <v>0</v>
      </c>
    </row>
    <row r="366" spans="1:96" ht="15" customHeight="1" x14ac:dyDescent="0.35">
      <c r="A366" s="21" t="s">
        <v>99</v>
      </c>
      <c r="B366" s="21">
        <v>232400</v>
      </c>
      <c r="C366" s="21">
        <v>232450</v>
      </c>
      <c r="D366" s="21">
        <f t="shared" si="3714"/>
        <v>50</v>
      </c>
      <c r="E366" s="21" t="s">
        <v>66</v>
      </c>
      <c r="F366" s="21"/>
      <c r="G366" s="23">
        <v>2400</v>
      </c>
      <c r="H366" s="80">
        <v>1593.5154908111172</v>
      </c>
      <c r="I366" s="80">
        <v>1292.8394104863235</v>
      </c>
      <c r="J366" s="80">
        <v>1338.6509464129631</v>
      </c>
      <c r="K366" s="80">
        <v>1892.4881211470883</v>
      </c>
      <c r="L366" s="80">
        <v>1407.6830258868333</v>
      </c>
      <c r="M366" s="80">
        <v>1292.8394104863235</v>
      </c>
      <c r="N366" s="80">
        <v>1469.3515157241418</v>
      </c>
      <c r="O366" s="80">
        <v>1852.8403320275631</v>
      </c>
      <c r="P366" s="23">
        <v>5</v>
      </c>
      <c r="Q366" s="78">
        <v>2</v>
      </c>
      <c r="R366" s="78">
        <v>2.5</v>
      </c>
      <c r="S366" s="78">
        <v>5</v>
      </c>
      <c r="T366" s="78">
        <v>4.9000000000000004</v>
      </c>
      <c r="U366" s="78">
        <v>4.5999999999999996</v>
      </c>
      <c r="V366" s="78">
        <v>4.5</v>
      </c>
      <c r="W366" s="78">
        <v>3.1</v>
      </c>
      <c r="X366" s="78">
        <v>4.4000000000000004</v>
      </c>
      <c r="Y366" s="23">
        <v>5</v>
      </c>
      <c r="Z366" s="25">
        <v>1.3172571428571426E-2</v>
      </c>
      <c r="AA366" s="25">
        <v>1.9754285714285716E-3</v>
      </c>
      <c r="AB366" s="25">
        <v>1.0457142857142858E-4</v>
      </c>
      <c r="AC366" s="25">
        <v>2.7239999999999999E-3</v>
      </c>
      <c r="AD366" s="25">
        <v>1.7793142857142858E-2</v>
      </c>
      <c r="AE366" s="25">
        <v>2.8571428571428574E-5</v>
      </c>
      <c r="AF366" s="25">
        <v>9.9428571428571437E-5</v>
      </c>
      <c r="AG366" s="25">
        <v>1.1000000000000001E-3</v>
      </c>
      <c r="AH366" s="23">
        <v>1</v>
      </c>
      <c r="AI366" s="76">
        <v>6.6000000000000003E-2</v>
      </c>
      <c r="AJ366" s="76">
        <v>0</v>
      </c>
      <c r="AK366" s="76">
        <v>0</v>
      </c>
      <c r="AL366" s="76">
        <v>0</v>
      </c>
      <c r="AM366" s="76">
        <v>0</v>
      </c>
      <c r="AN366" s="76">
        <v>0</v>
      </c>
      <c r="AO366" s="76">
        <v>1.4571428571428572E-2</v>
      </c>
      <c r="AP366" s="76">
        <v>0</v>
      </c>
      <c r="BE366">
        <f>+IF(H366&gt;2400,1,0)</f>
        <v>0</v>
      </c>
      <c r="BF366">
        <f t="shared" ref="BF366" si="4214">+IF(I366&gt;2400,1,0)</f>
        <v>0</v>
      </c>
      <c r="BG366">
        <f t="shared" ref="BG366" si="4215">+IF(J366&gt;2400,1,0)</f>
        <v>0</v>
      </c>
      <c r="BH366">
        <f t="shared" ref="BH366" si="4216">+IF(K366&gt;2400,1,0)</f>
        <v>0</v>
      </c>
      <c r="BI366">
        <f t="shared" ref="BI366" si="4217">+IF(L366&gt;2400,1,0)</f>
        <v>0</v>
      </c>
      <c r="BJ366">
        <f t="shared" ref="BJ366" si="4218">+IF(M366&gt;2400,1,0)</f>
        <v>0</v>
      </c>
      <c r="BK366">
        <f t="shared" ref="BK366" si="4219">+IF(N366&gt;2400,1,0)</f>
        <v>0</v>
      </c>
      <c r="BL366">
        <f t="shared" ref="BL366" si="4220">+IF(O366&gt;2400,1,0)</f>
        <v>0</v>
      </c>
      <c r="BM366">
        <f>+IF(Q366&gt;5,1,0)</f>
        <v>0</v>
      </c>
      <c r="BN366">
        <f t="shared" ref="BN366" si="4221">+IF(R366&gt;5,1,0)</f>
        <v>0</v>
      </c>
      <c r="BO366">
        <f t="shared" ref="BO366" si="4222">+IF(S366&gt;5,1,0)</f>
        <v>0</v>
      </c>
      <c r="BP366">
        <f t="shared" ref="BP366" si="4223">+IF(T366&gt;5,1,0)</f>
        <v>0</v>
      </c>
      <c r="BQ366">
        <f t="shared" ref="BQ366" si="4224">+IF(U366&gt;5,1,0)</f>
        <v>0</v>
      </c>
      <c r="BR366">
        <f t="shared" ref="BR366" si="4225">+IF(V366&gt;5,1,0)</f>
        <v>0</v>
      </c>
      <c r="BS366">
        <f t="shared" ref="BS366" si="4226">+IF(W366&gt;5,1,0)</f>
        <v>0</v>
      </c>
      <c r="BT366">
        <f t="shared" ref="BT366" si="4227">+IF(X366&gt;5,1,0)</f>
        <v>0</v>
      </c>
      <c r="BU366">
        <f t="shared" si="3852"/>
        <v>0</v>
      </c>
      <c r="BV366">
        <f t="shared" si="3853"/>
        <v>0</v>
      </c>
      <c r="BW366">
        <f t="shared" si="3854"/>
        <v>0</v>
      </c>
      <c r="BX366">
        <f t="shared" si="3855"/>
        <v>0</v>
      </c>
      <c r="BY366">
        <f t="shared" si="3856"/>
        <v>0</v>
      </c>
      <c r="BZ366">
        <f t="shared" si="3857"/>
        <v>0</v>
      </c>
      <c r="CA366">
        <f t="shared" si="3858"/>
        <v>0</v>
      </c>
      <c r="CB366">
        <f t="shared" si="3859"/>
        <v>0</v>
      </c>
      <c r="CC366">
        <f>+IF(AI366&gt;1,1,0)</f>
        <v>0</v>
      </c>
      <c r="CD366">
        <f t="shared" ref="CD366" si="4228">+IF(AJ366&gt;1,1,0)</f>
        <v>0</v>
      </c>
      <c r="CE366">
        <f t="shared" ref="CE366" si="4229">+IF(AK366&gt;1,1,0)</f>
        <v>0</v>
      </c>
      <c r="CF366">
        <f t="shared" ref="CF366" si="4230">+IF(AL366&gt;1,1,0)</f>
        <v>0</v>
      </c>
      <c r="CG366">
        <f t="shared" ref="CG366" si="4231">+IF(AM366&gt;1,1,0)</f>
        <v>0</v>
      </c>
      <c r="CH366">
        <f t="shared" ref="CH366" si="4232">+IF(AN366&gt;1,1,0)</f>
        <v>0</v>
      </c>
      <c r="CI366">
        <f t="shared" ref="CI366" si="4233">+IF(AO366&gt;1,1,0)</f>
        <v>0</v>
      </c>
      <c r="CJ366">
        <f t="shared" ref="CJ366" si="4234">+IF(AP366&gt;1,1,0)</f>
        <v>0</v>
      </c>
      <c r="CK366">
        <f t="shared" si="3861"/>
        <v>0</v>
      </c>
      <c r="CL366">
        <f t="shared" si="3862"/>
        <v>0</v>
      </c>
      <c r="CM366">
        <f t="shared" si="3863"/>
        <v>0</v>
      </c>
      <c r="CN366">
        <f t="shared" si="3864"/>
        <v>0</v>
      </c>
      <c r="CO366">
        <f t="shared" si="3865"/>
        <v>0</v>
      </c>
      <c r="CP366">
        <f t="shared" si="3866"/>
        <v>0</v>
      </c>
      <c r="CQ366">
        <f t="shared" si="3867"/>
        <v>0</v>
      </c>
      <c r="CR366">
        <f t="shared" si="3868"/>
        <v>0</v>
      </c>
    </row>
    <row r="367" spans="1:96" ht="15" customHeight="1" x14ac:dyDescent="0.35">
      <c r="A367" s="21" t="s">
        <v>99</v>
      </c>
      <c r="B367" s="21">
        <v>232450</v>
      </c>
      <c r="C367" s="21">
        <v>232500</v>
      </c>
      <c r="D367" s="21">
        <f t="shared" si="3714"/>
        <v>50</v>
      </c>
      <c r="E367" s="21"/>
      <c r="F367" s="21"/>
      <c r="G367" s="23">
        <v>2400</v>
      </c>
      <c r="H367" s="81"/>
      <c r="I367" s="81"/>
      <c r="J367" s="81"/>
      <c r="K367" s="81"/>
      <c r="L367" s="81"/>
      <c r="M367" s="81"/>
      <c r="N367" s="81"/>
      <c r="O367" s="81"/>
      <c r="P367" s="23">
        <v>5</v>
      </c>
      <c r="Q367" s="79"/>
      <c r="R367" s="79"/>
      <c r="S367" s="79"/>
      <c r="T367" s="79"/>
      <c r="U367" s="79"/>
      <c r="V367" s="79"/>
      <c r="W367" s="79"/>
      <c r="X367" s="79"/>
      <c r="Y367" s="23">
        <v>5</v>
      </c>
      <c r="Z367" s="25">
        <v>1.9733714285714282E-2</v>
      </c>
      <c r="AA367" s="25">
        <v>1.0102857142857142E-3</v>
      </c>
      <c r="AB367" s="25">
        <v>7.8685714285714296E-4</v>
      </c>
      <c r="AC367" s="25">
        <v>2.4902857142857148E-3</v>
      </c>
      <c r="AD367" s="25">
        <v>2.4984571428571429E-2</v>
      </c>
      <c r="AE367" s="25">
        <v>0</v>
      </c>
      <c r="AF367" s="25">
        <v>0</v>
      </c>
      <c r="AG367" s="25">
        <v>1.1845714285714285E-3</v>
      </c>
      <c r="AH367" s="23">
        <v>1</v>
      </c>
      <c r="AI367" s="77"/>
      <c r="AJ367" s="77"/>
      <c r="AK367" s="77"/>
      <c r="AL367" s="77"/>
      <c r="AM367" s="77"/>
      <c r="AN367" s="77"/>
      <c r="AO367" s="77"/>
      <c r="AP367" s="77"/>
      <c r="BE367">
        <f t="shared" ref="BE367:BT367" si="4235">+BE366</f>
        <v>0</v>
      </c>
      <c r="BF367">
        <f t="shared" si="4235"/>
        <v>0</v>
      </c>
      <c r="BG367">
        <f t="shared" si="4235"/>
        <v>0</v>
      </c>
      <c r="BH367">
        <f t="shared" si="4235"/>
        <v>0</v>
      </c>
      <c r="BI367">
        <f t="shared" si="4235"/>
        <v>0</v>
      </c>
      <c r="BJ367">
        <f t="shared" si="4235"/>
        <v>0</v>
      </c>
      <c r="BK367">
        <f t="shared" si="4235"/>
        <v>0</v>
      </c>
      <c r="BL367">
        <f t="shared" si="4235"/>
        <v>0</v>
      </c>
      <c r="BM367">
        <f t="shared" si="4235"/>
        <v>0</v>
      </c>
      <c r="BN367">
        <f t="shared" si="4235"/>
        <v>0</v>
      </c>
      <c r="BO367">
        <f t="shared" si="4235"/>
        <v>0</v>
      </c>
      <c r="BP367">
        <f t="shared" si="4235"/>
        <v>0</v>
      </c>
      <c r="BQ367">
        <f t="shared" si="4235"/>
        <v>0</v>
      </c>
      <c r="BR367">
        <f t="shared" si="4235"/>
        <v>0</v>
      </c>
      <c r="BS367">
        <f t="shared" si="4235"/>
        <v>0</v>
      </c>
      <c r="BT367">
        <f t="shared" si="4235"/>
        <v>0</v>
      </c>
      <c r="BU367">
        <f t="shared" si="3852"/>
        <v>0</v>
      </c>
      <c r="BV367">
        <f t="shared" si="3853"/>
        <v>0</v>
      </c>
      <c r="BW367">
        <f t="shared" si="3854"/>
        <v>0</v>
      </c>
      <c r="BX367">
        <f t="shared" si="3855"/>
        <v>0</v>
      </c>
      <c r="BY367">
        <f t="shared" si="3856"/>
        <v>0</v>
      </c>
      <c r="BZ367">
        <f t="shared" si="3857"/>
        <v>0</v>
      </c>
      <c r="CA367">
        <f t="shared" si="3858"/>
        <v>0</v>
      </c>
      <c r="CB367">
        <f t="shared" si="3859"/>
        <v>0</v>
      </c>
      <c r="CC367">
        <f t="shared" ref="CC367:CJ367" si="4236">+CC366</f>
        <v>0</v>
      </c>
      <c r="CD367">
        <f t="shared" si="4236"/>
        <v>0</v>
      </c>
      <c r="CE367">
        <f t="shared" si="4236"/>
        <v>0</v>
      </c>
      <c r="CF367">
        <f t="shared" si="4236"/>
        <v>0</v>
      </c>
      <c r="CG367">
        <f t="shared" si="4236"/>
        <v>0</v>
      </c>
      <c r="CH367">
        <f t="shared" si="4236"/>
        <v>0</v>
      </c>
      <c r="CI367">
        <f t="shared" si="4236"/>
        <v>0</v>
      </c>
      <c r="CJ367">
        <f t="shared" si="4236"/>
        <v>0</v>
      </c>
      <c r="CK367">
        <f t="shared" si="3861"/>
        <v>0</v>
      </c>
      <c r="CL367">
        <f t="shared" si="3862"/>
        <v>0</v>
      </c>
      <c r="CM367">
        <f t="shared" si="3863"/>
        <v>0</v>
      </c>
      <c r="CN367">
        <f t="shared" si="3864"/>
        <v>0</v>
      </c>
      <c r="CO367">
        <f t="shared" si="3865"/>
        <v>0</v>
      </c>
      <c r="CP367">
        <f t="shared" si="3866"/>
        <v>0</v>
      </c>
      <c r="CQ367">
        <f t="shared" si="3867"/>
        <v>0</v>
      </c>
      <c r="CR367">
        <f t="shared" si="3868"/>
        <v>0</v>
      </c>
    </row>
    <row r="368" spans="1:96" ht="15" customHeight="1" x14ac:dyDescent="0.35">
      <c r="A368" s="21" t="s">
        <v>99</v>
      </c>
      <c r="B368" s="21">
        <v>232500</v>
      </c>
      <c r="C368" s="21">
        <v>232550</v>
      </c>
      <c r="D368" s="21">
        <f t="shared" si="3714"/>
        <v>50</v>
      </c>
      <c r="E368" s="21"/>
      <c r="F368" s="21"/>
      <c r="G368" s="23">
        <v>2400</v>
      </c>
      <c r="H368" s="80">
        <v>1201.7412039816743</v>
      </c>
      <c r="I368" s="80">
        <v>1179.0797046690443</v>
      </c>
      <c r="J368" s="80">
        <v>1407.6830258868333</v>
      </c>
      <c r="K368" s="80">
        <v>1585.7239225459728</v>
      </c>
      <c r="L368" s="80">
        <v>1331.0038576098827</v>
      </c>
      <c r="M368" s="80">
        <v>837.91704502403161</v>
      </c>
      <c r="N368" s="80">
        <v>896.32928227942875</v>
      </c>
      <c r="O368" s="80">
        <v>1156.4647775229939</v>
      </c>
      <c r="P368" s="23">
        <v>5</v>
      </c>
      <c r="Q368" s="78">
        <v>2.1</v>
      </c>
      <c r="R368" s="78">
        <v>2.6</v>
      </c>
      <c r="S368" s="78">
        <v>4.9000000000000004</v>
      </c>
      <c r="T368" s="78">
        <v>5</v>
      </c>
      <c r="U368" s="78">
        <v>4.3</v>
      </c>
      <c r="V368" s="78">
        <v>5</v>
      </c>
      <c r="W368" s="78">
        <v>2.9</v>
      </c>
      <c r="X368" s="78">
        <v>4.3</v>
      </c>
      <c r="Y368" s="23">
        <v>5</v>
      </c>
      <c r="Z368" s="25">
        <v>1.978342857142857E-2</v>
      </c>
      <c r="AA368" s="25">
        <v>2.2571428571428573E-3</v>
      </c>
      <c r="AB368" s="25">
        <v>0</v>
      </c>
      <c r="AC368" s="25">
        <v>8.8868571428571443E-3</v>
      </c>
      <c r="AD368" s="25">
        <v>1.2203428571428572E-2</v>
      </c>
      <c r="AE368" s="25">
        <v>6.2628571428571431E-4</v>
      </c>
      <c r="AF368" s="25">
        <v>0</v>
      </c>
      <c r="AG368" s="25">
        <v>1.3610857142857142E-2</v>
      </c>
      <c r="AH368" s="23">
        <v>1</v>
      </c>
      <c r="AI368" s="76">
        <v>0</v>
      </c>
      <c r="AJ368" s="76">
        <v>3.7142857142857142E-3</v>
      </c>
      <c r="AK368" s="76">
        <v>4.0000000000000001E-3</v>
      </c>
      <c r="AL368" s="76">
        <v>8.5714285714285719E-3</v>
      </c>
      <c r="AM368" s="76">
        <v>0</v>
      </c>
      <c r="AN368" s="76">
        <v>3.3142857142857141E-2</v>
      </c>
      <c r="AO368" s="76">
        <v>0.17485714285714285</v>
      </c>
      <c r="AP368" s="76">
        <v>0</v>
      </c>
      <c r="BE368">
        <f>+IF(H368&gt;2400,1,0)</f>
        <v>0</v>
      </c>
      <c r="BF368">
        <f t="shared" ref="BF368" si="4237">+IF(I368&gt;2400,1,0)</f>
        <v>0</v>
      </c>
      <c r="BG368">
        <f t="shared" ref="BG368" si="4238">+IF(J368&gt;2400,1,0)</f>
        <v>0</v>
      </c>
      <c r="BH368">
        <f t="shared" ref="BH368" si="4239">+IF(K368&gt;2400,1,0)</f>
        <v>0</v>
      </c>
      <c r="BI368">
        <f t="shared" ref="BI368" si="4240">+IF(L368&gt;2400,1,0)</f>
        <v>0</v>
      </c>
      <c r="BJ368">
        <f t="shared" ref="BJ368" si="4241">+IF(M368&gt;2400,1,0)</f>
        <v>0</v>
      </c>
      <c r="BK368">
        <f t="shared" ref="BK368" si="4242">+IF(N368&gt;2400,1,0)</f>
        <v>0</v>
      </c>
      <c r="BL368">
        <f t="shared" ref="BL368" si="4243">+IF(O368&gt;2400,1,0)</f>
        <v>0</v>
      </c>
      <c r="BM368">
        <f>+IF(Q368&gt;5,1,0)</f>
        <v>0</v>
      </c>
      <c r="BN368">
        <f t="shared" ref="BN368" si="4244">+IF(R368&gt;5,1,0)</f>
        <v>0</v>
      </c>
      <c r="BO368">
        <f t="shared" ref="BO368" si="4245">+IF(S368&gt;5,1,0)</f>
        <v>0</v>
      </c>
      <c r="BP368">
        <f t="shared" ref="BP368" si="4246">+IF(T368&gt;5,1,0)</f>
        <v>0</v>
      </c>
      <c r="BQ368">
        <f t="shared" ref="BQ368" si="4247">+IF(U368&gt;5,1,0)</f>
        <v>0</v>
      </c>
      <c r="BR368">
        <f t="shared" ref="BR368" si="4248">+IF(V368&gt;5,1,0)</f>
        <v>0</v>
      </c>
      <c r="BS368">
        <f t="shared" ref="BS368" si="4249">+IF(W368&gt;5,1,0)</f>
        <v>0</v>
      </c>
      <c r="BT368">
        <f t="shared" ref="BT368" si="4250">+IF(X368&gt;5,1,0)</f>
        <v>0</v>
      </c>
      <c r="BU368">
        <f t="shared" si="3852"/>
        <v>0</v>
      </c>
      <c r="BV368">
        <f t="shared" si="3853"/>
        <v>0</v>
      </c>
      <c r="BW368">
        <f t="shared" si="3854"/>
        <v>0</v>
      </c>
      <c r="BX368">
        <f t="shared" si="3855"/>
        <v>0</v>
      </c>
      <c r="BY368">
        <f t="shared" si="3856"/>
        <v>0</v>
      </c>
      <c r="BZ368">
        <f t="shared" si="3857"/>
        <v>0</v>
      </c>
      <c r="CA368">
        <f t="shared" si="3858"/>
        <v>0</v>
      </c>
      <c r="CB368">
        <f t="shared" si="3859"/>
        <v>0</v>
      </c>
      <c r="CC368">
        <f>+IF(AI368&gt;1,1,0)</f>
        <v>0</v>
      </c>
      <c r="CD368">
        <f t="shared" ref="CD368" si="4251">+IF(AJ368&gt;1,1,0)</f>
        <v>0</v>
      </c>
      <c r="CE368">
        <f t="shared" ref="CE368" si="4252">+IF(AK368&gt;1,1,0)</f>
        <v>0</v>
      </c>
      <c r="CF368">
        <f t="shared" ref="CF368" si="4253">+IF(AL368&gt;1,1,0)</f>
        <v>0</v>
      </c>
      <c r="CG368">
        <f t="shared" ref="CG368" si="4254">+IF(AM368&gt;1,1,0)</f>
        <v>0</v>
      </c>
      <c r="CH368">
        <f t="shared" ref="CH368" si="4255">+IF(AN368&gt;1,1,0)</f>
        <v>0</v>
      </c>
      <c r="CI368">
        <f t="shared" ref="CI368" si="4256">+IF(AO368&gt;1,1,0)</f>
        <v>0</v>
      </c>
      <c r="CJ368">
        <f t="shared" ref="CJ368" si="4257">+IF(AP368&gt;1,1,0)</f>
        <v>0</v>
      </c>
      <c r="CK368">
        <f t="shared" si="3861"/>
        <v>0</v>
      </c>
      <c r="CL368">
        <f t="shared" si="3862"/>
        <v>0</v>
      </c>
      <c r="CM368">
        <f t="shared" si="3863"/>
        <v>0</v>
      </c>
      <c r="CN368">
        <f t="shared" si="3864"/>
        <v>0</v>
      </c>
      <c r="CO368">
        <f t="shared" si="3865"/>
        <v>0</v>
      </c>
      <c r="CP368">
        <f t="shared" si="3866"/>
        <v>0</v>
      </c>
      <c r="CQ368">
        <f t="shared" si="3867"/>
        <v>0</v>
      </c>
      <c r="CR368">
        <f t="shared" si="3868"/>
        <v>0</v>
      </c>
    </row>
    <row r="369" spans="1:96" ht="15" customHeight="1" x14ac:dyDescent="0.35">
      <c r="A369" s="21" t="s">
        <v>99</v>
      </c>
      <c r="B369" s="21">
        <v>232550</v>
      </c>
      <c r="C369" s="21">
        <v>232600</v>
      </c>
      <c r="D369" s="21">
        <f t="shared" si="3714"/>
        <v>50</v>
      </c>
      <c r="E369" s="21"/>
      <c r="F369" s="21"/>
      <c r="G369" s="23">
        <v>2400</v>
      </c>
      <c r="H369" s="81"/>
      <c r="I369" s="81"/>
      <c r="J369" s="81"/>
      <c r="K369" s="81"/>
      <c r="L369" s="81"/>
      <c r="M369" s="81"/>
      <c r="N369" s="81"/>
      <c r="O369" s="81"/>
      <c r="P369" s="23">
        <v>5</v>
      </c>
      <c r="Q369" s="79"/>
      <c r="R369" s="79"/>
      <c r="S369" s="79"/>
      <c r="T369" s="79"/>
      <c r="U369" s="79"/>
      <c r="V369" s="79"/>
      <c r="W369" s="79"/>
      <c r="X369" s="79"/>
      <c r="Y369" s="23">
        <v>5</v>
      </c>
      <c r="Z369" s="25">
        <v>2.0283428571428574E-2</v>
      </c>
      <c r="AA369" s="25">
        <v>5.2280000000000009E-3</v>
      </c>
      <c r="AB369" s="25">
        <v>2.2908571428571431E-3</v>
      </c>
      <c r="AC369" s="25">
        <v>4.1188571428571429E-3</v>
      </c>
      <c r="AD369" s="25">
        <v>1.2492E-2</v>
      </c>
      <c r="AE369" s="25">
        <v>0</v>
      </c>
      <c r="AF369" s="25">
        <v>4.1142857142857138E-4</v>
      </c>
      <c r="AG369" s="25">
        <v>1.4089714285714285E-2</v>
      </c>
      <c r="AH369" s="23">
        <v>1</v>
      </c>
      <c r="AI369" s="77"/>
      <c r="AJ369" s="77"/>
      <c r="AK369" s="77"/>
      <c r="AL369" s="77"/>
      <c r="AM369" s="77"/>
      <c r="AN369" s="77"/>
      <c r="AO369" s="77"/>
      <c r="AP369" s="77"/>
      <c r="BE369">
        <f t="shared" ref="BE369:BT369" si="4258">+BE368</f>
        <v>0</v>
      </c>
      <c r="BF369">
        <f t="shared" si="4258"/>
        <v>0</v>
      </c>
      <c r="BG369">
        <f t="shared" si="4258"/>
        <v>0</v>
      </c>
      <c r="BH369">
        <f t="shared" si="4258"/>
        <v>0</v>
      </c>
      <c r="BI369">
        <f t="shared" si="4258"/>
        <v>0</v>
      </c>
      <c r="BJ369">
        <f t="shared" si="4258"/>
        <v>0</v>
      </c>
      <c r="BK369">
        <f t="shared" si="4258"/>
        <v>0</v>
      </c>
      <c r="BL369">
        <f t="shared" si="4258"/>
        <v>0</v>
      </c>
      <c r="BM369">
        <f t="shared" si="4258"/>
        <v>0</v>
      </c>
      <c r="BN369">
        <f t="shared" si="4258"/>
        <v>0</v>
      </c>
      <c r="BO369">
        <f t="shared" si="4258"/>
        <v>0</v>
      </c>
      <c r="BP369">
        <f t="shared" si="4258"/>
        <v>0</v>
      </c>
      <c r="BQ369">
        <f t="shared" si="4258"/>
        <v>0</v>
      </c>
      <c r="BR369">
        <f t="shared" si="4258"/>
        <v>0</v>
      </c>
      <c r="BS369">
        <f t="shared" si="4258"/>
        <v>0</v>
      </c>
      <c r="BT369">
        <f t="shared" si="4258"/>
        <v>0</v>
      </c>
      <c r="BU369">
        <f t="shared" si="3852"/>
        <v>0</v>
      </c>
      <c r="BV369">
        <f t="shared" si="3853"/>
        <v>0</v>
      </c>
      <c r="BW369">
        <f t="shared" si="3854"/>
        <v>0</v>
      </c>
      <c r="BX369">
        <f t="shared" si="3855"/>
        <v>0</v>
      </c>
      <c r="BY369">
        <f t="shared" si="3856"/>
        <v>0</v>
      </c>
      <c r="BZ369">
        <f t="shared" si="3857"/>
        <v>0</v>
      </c>
      <c r="CA369">
        <f t="shared" si="3858"/>
        <v>0</v>
      </c>
      <c r="CB369">
        <f t="shared" si="3859"/>
        <v>0</v>
      </c>
      <c r="CC369">
        <f t="shared" ref="CC369:CJ369" si="4259">+CC368</f>
        <v>0</v>
      </c>
      <c r="CD369">
        <f t="shared" si="4259"/>
        <v>0</v>
      </c>
      <c r="CE369">
        <f t="shared" si="4259"/>
        <v>0</v>
      </c>
      <c r="CF369">
        <f t="shared" si="4259"/>
        <v>0</v>
      </c>
      <c r="CG369">
        <f t="shared" si="4259"/>
        <v>0</v>
      </c>
      <c r="CH369">
        <f t="shared" si="4259"/>
        <v>0</v>
      </c>
      <c r="CI369">
        <f t="shared" si="4259"/>
        <v>0</v>
      </c>
      <c r="CJ369">
        <f t="shared" si="4259"/>
        <v>0</v>
      </c>
      <c r="CK369">
        <f t="shared" si="3861"/>
        <v>0</v>
      </c>
      <c r="CL369">
        <f t="shared" si="3862"/>
        <v>0</v>
      </c>
      <c r="CM369">
        <f t="shared" si="3863"/>
        <v>0</v>
      </c>
      <c r="CN369">
        <f t="shared" si="3864"/>
        <v>0</v>
      </c>
      <c r="CO369">
        <f t="shared" si="3865"/>
        <v>0</v>
      </c>
      <c r="CP369">
        <f t="shared" si="3866"/>
        <v>0</v>
      </c>
      <c r="CQ369">
        <f t="shared" si="3867"/>
        <v>0</v>
      </c>
      <c r="CR369">
        <f t="shared" si="3868"/>
        <v>0</v>
      </c>
    </row>
    <row r="370" spans="1:96" ht="15" customHeight="1" x14ac:dyDescent="0.35">
      <c r="A370" s="21" t="s">
        <v>99</v>
      </c>
      <c r="B370" s="21">
        <v>232600</v>
      </c>
      <c r="C370" s="21">
        <v>232650</v>
      </c>
      <c r="D370" s="21">
        <f t="shared" si="3714"/>
        <v>50</v>
      </c>
      <c r="E370" s="21"/>
      <c r="F370" s="21"/>
      <c r="G370" s="23">
        <v>2400</v>
      </c>
      <c r="H370" s="80">
        <v>918.34094770960019</v>
      </c>
      <c r="I370" s="80">
        <v>794.39092511623846</v>
      </c>
      <c r="J370" s="80">
        <v>772.72247666720637</v>
      </c>
      <c r="K370" s="80">
        <v>1088.9066909086803</v>
      </c>
      <c r="L370" s="80">
        <v>1186.6283976915838</v>
      </c>
      <c r="M370" s="80">
        <v>947.77781896301792</v>
      </c>
      <c r="N370" s="80">
        <v>969.92011096046667</v>
      </c>
      <c r="O370" s="80">
        <v>1224.4485839625554</v>
      </c>
      <c r="P370" s="23">
        <v>5</v>
      </c>
      <c r="Q370" s="78">
        <v>1.9</v>
      </c>
      <c r="R370" s="78">
        <v>2.8</v>
      </c>
      <c r="S370" s="78">
        <v>5</v>
      </c>
      <c r="T370" s="78">
        <v>5</v>
      </c>
      <c r="U370" s="78">
        <v>4.0999999999999996</v>
      </c>
      <c r="V370" s="78">
        <v>4.8</v>
      </c>
      <c r="W370" s="78">
        <v>2.7</v>
      </c>
      <c r="X370" s="78">
        <v>4.4000000000000004</v>
      </c>
      <c r="Y370" s="23">
        <v>5</v>
      </c>
      <c r="Z370" s="25">
        <v>1.9487428571428569E-2</v>
      </c>
      <c r="AA370" s="25">
        <v>1.4222857142857141E-2</v>
      </c>
      <c r="AB370" s="25">
        <v>0</v>
      </c>
      <c r="AC370" s="25">
        <v>2.5899999999999996E-2</v>
      </c>
      <c r="AD370" s="25">
        <v>1.0265714285714286E-2</v>
      </c>
      <c r="AE370" s="25">
        <v>0</v>
      </c>
      <c r="AF370" s="25">
        <v>4.5714285714285723E-5</v>
      </c>
      <c r="AG370" s="25">
        <v>1.0925714285714286E-3</v>
      </c>
      <c r="AH370" s="23">
        <v>1</v>
      </c>
      <c r="AI370" s="76">
        <v>0</v>
      </c>
      <c r="AJ370" s="76">
        <v>0</v>
      </c>
      <c r="AK370" s="76">
        <v>0</v>
      </c>
      <c r="AL370" s="76">
        <v>0</v>
      </c>
      <c r="AM370" s="76">
        <v>0</v>
      </c>
      <c r="AN370" s="76">
        <v>1.1714285714285712E-2</v>
      </c>
      <c r="AO370" s="76">
        <v>5.5428571428571417E-2</v>
      </c>
      <c r="AP370" s="76">
        <v>0</v>
      </c>
      <c r="BE370">
        <f>+IF(H370&gt;2400,1,0)</f>
        <v>0</v>
      </c>
      <c r="BF370">
        <f t="shared" ref="BF370" si="4260">+IF(I370&gt;2400,1,0)</f>
        <v>0</v>
      </c>
      <c r="BG370">
        <f t="shared" ref="BG370" si="4261">+IF(J370&gt;2400,1,0)</f>
        <v>0</v>
      </c>
      <c r="BH370">
        <f t="shared" ref="BH370" si="4262">+IF(K370&gt;2400,1,0)</f>
        <v>0</v>
      </c>
      <c r="BI370">
        <f t="shared" ref="BI370" si="4263">+IF(L370&gt;2400,1,0)</f>
        <v>0</v>
      </c>
      <c r="BJ370">
        <f t="shared" ref="BJ370" si="4264">+IF(M370&gt;2400,1,0)</f>
        <v>0</v>
      </c>
      <c r="BK370">
        <f t="shared" ref="BK370" si="4265">+IF(N370&gt;2400,1,0)</f>
        <v>0</v>
      </c>
      <c r="BL370">
        <f t="shared" ref="BL370" si="4266">+IF(O370&gt;2400,1,0)</f>
        <v>0</v>
      </c>
      <c r="BM370">
        <f>+IF(Q370&gt;5,1,0)</f>
        <v>0</v>
      </c>
      <c r="BN370">
        <f t="shared" ref="BN370" si="4267">+IF(R370&gt;5,1,0)</f>
        <v>0</v>
      </c>
      <c r="BO370">
        <f t="shared" ref="BO370" si="4268">+IF(S370&gt;5,1,0)</f>
        <v>0</v>
      </c>
      <c r="BP370">
        <f t="shared" ref="BP370" si="4269">+IF(T370&gt;5,1,0)</f>
        <v>0</v>
      </c>
      <c r="BQ370">
        <f t="shared" ref="BQ370" si="4270">+IF(U370&gt;5,1,0)</f>
        <v>0</v>
      </c>
      <c r="BR370">
        <f t="shared" ref="BR370" si="4271">+IF(V370&gt;5,1,0)</f>
        <v>0</v>
      </c>
      <c r="BS370">
        <f t="shared" ref="BS370" si="4272">+IF(W370&gt;5,1,0)</f>
        <v>0</v>
      </c>
      <c r="BT370">
        <f t="shared" ref="BT370" si="4273">+IF(X370&gt;5,1,0)</f>
        <v>0</v>
      </c>
      <c r="BU370">
        <f t="shared" si="3852"/>
        <v>0</v>
      </c>
      <c r="BV370">
        <f t="shared" si="3853"/>
        <v>0</v>
      </c>
      <c r="BW370">
        <f t="shared" si="3854"/>
        <v>0</v>
      </c>
      <c r="BX370">
        <f t="shared" si="3855"/>
        <v>0</v>
      </c>
      <c r="BY370">
        <f t="shared" si="3856"/>
        <v>0</v>
      </c>
      <c r="BZ370">
        <f t="shared" si="3857"/>
        <v>0</v>
      </c>
      <c r="CA370">
        <f t="shared" si="3858"/>
        <v>0</v>
      </c>
      <c r="CB370">
        <f t="shared" si="3859"/>
        <v>0</v>
      </c>
      <c r="CC370">
        <f>+IF(AI370&gt;1,1,0)</f>
        <v>0</v>
      </c>
      <c r="CD370">
        <f t="shared" ref="CD370" si="4274">+IF(AJ370&gt;1,1,0)</f>
        <v>0</v>
      </c>
      <c r="CE370">
        <f t="shared" ref="CE370" si="4275">+IF(AK370&gt;1,1,0)</f>
        <v>0</v>
      </c>
      <c r="CF370">
        <f t="shared" ref="CF370" si="4276">+IF(AL370&gt;1,1,0)</f>
        <v>0</v>
      </c>
      <c r="CG370">
        <f t="shared" ref="CG370" si="4277">+IF(AM370&gt;1,1,0)</f>
        <v>0</v>
      </c>
      <c r="CH370">
        <f t="shared" ref="CH370" si="4278">+IF(AN370&gt;1,1,0)</f>
        <v>0</v>
      </c>
      <c r="CI370">
        <f t="shared" ref="CI370" si="4279">+IF(AO370&gt;1,1,0)</f>
        <v>0</v>
      </c>
      <c r="CJ370">
        <f t="shared" ref="CJ370" si="4280">+IF(AP370&gt;1,1,0)</f>
        <v>0</v>
      </c>
      <c r="CK370">
        <f t="shared" si="3861"/>
        <v>0</v>
      </c>
      <c r="CL370">
        <f t="shared" si="3862"/>
        <v>0</v>
      </c>
      <c r="CM370">
        <f t="shared" si="3863"/>
        <v>0</v>
      </c>
      <c r="CN370">
        <f t="shared" si="3864"/>
        <v>0</v>
      </c>
      <c r="CO370">
        <f t="shared" si="3865"/>
        <v>0</v>
      </c>
      <c r="CP370">
        <f t="shared" si="3866"/>
        <v>0</v>
      </c>
      <c r="CQ370">
        <f t="shared" si="3867"/>
        <v>0</v>
      </c>
      <c r="CR370">
        <f t="shared" si="3868"/>
        <v>0</v>
      </c>
    </row>
    <row r="371" spans="1:96" ht="15" customHeight="1" x14ac:dyDescent="0.35">
      <c r="A371" s="21" t="s">
        <v>99</v>
      </c>
      <c r="B371" s="21">
        <v>232650</v>
      </c>
      <c r="C371" s="21">
        <v>232700</v>
      </c>
      <c r="D371" s="21">
        <f t="shared" si="3714"/>
        <v>50</v>
      </c>
      <c r="E371" s="21"/>
      <c r="F371" s="21"/>
      <c r="G371" s="23">
        <v>2400</v>
      </c>
      <c r="H371" s="81"/>
      <c r="I371" s="81"/>
      <c r="J371" s="81"/>
      <c r="K371" s="81"/>
      <c r="L371" s="81"/>
      <c r="M371" s="81"/>
      <c r="N371" s="81"/>
      <c r="O371" s="81"/>
      <c r="P371" s="23">
        <v>5</v>
      </c>
      <c r="Q371" s="79"/>
      <c r="R371" s="79"/>
      <c r="S371" s="79"/>
      <c r="T371" s="79"/>
      <c r="U371" s="79"/>
      <c r="V371" s="79"/>
      <c r="W371" s="79"/>
      <c r="X371" s="79"/>
      <c r="Y371" s="23">
        <v>5</v>
      </c>
      <c r="Z371" s="25">
        <v>3.0040571428571423E-2</v>
      </c>
      <c r="AA371" s="25">
        <v>1.4130857142857141E-2</v>
      </c>
      <c r="AB371" s="25">
        <v>1.1122285714285713E-2</v>
      </c>
      <c r="AC371" s="25">
        <v>1.0878857142857143E-2</v>
      </c>
      <c r="AD371" s="25">
        <v>9.9445714285714276E-3</v>
      </c>
      <c r="AE371" s="25">
        <v>0</v>
      </c>
      <c r="AF371" s="25">
        <v>9.5200000000000005E-4</v>
      </c>
      <c r="AG371" s="25">
        <v>9.4062857142857143E-3</v>
      </c>
      <c r="AH371" s="23">
        <v>1</v>
      </c>
      <c r="AI371" s="77"/>
      <c r="AJ371" s="77"/>
      <c r="AK371" s="77"/>
      <c r="AL371" s="77"/>
      <c r="AM371" s="77"/>
      <c r="AN371" s="77"/>
      <c r="AO371" s="77"/>
      <c r="AP371" s="77"/>
      <c r="BE371">
        <f t="shared" ref="BE371:BT371" si="4281">+BE370</f>
        <v>0</v>
      </c>
      <c r="BF371">
        <f t="shared" si="4281"/>
        <v>0</v>
      </c>
      <c r="BG371">
        <f t="shared" si="4281"/>
        <v>0</v>
      </c>
      <c r="BH371">
        <f t="shared" si="4281"/>
        <v>0</v>
      </c>
      <c r="BI371">
        <f t="shared" si="4281"/>
        <v>0</v>
      </c>
      <c r="BJ371">
        <f t="shared" si="4281"/>
        <v>0</v>
      </c>
      <c r="BK371">
        <f t="shared" si="4281"/>
        <v>0</v>
      </c>
      <c r="BL371">
        <f t="shared" si="4281"/>
        <v>0</v>
      </c>
      <c r="BM371">
        <f t="shared" si="4281"/>
        <v>0</v>
      </c>
      <c r="BN371">
        <f t="shared" si="4281"/>
        <v>0</v>
      </c>
      <c r="BO371">
        <f t="shared" si="4281"/>
        <v>0</v>
      </c>
      <c r="BP371">
        <f t="shared" si="4281"/>
        <v>0</v>
      </c>
      <c r="BQ371">
        <f t="shared" si="4281"/>
        <v>0</v>
      </c>
      <c r="BR371">
        <f t="shared" si="4281"/>
        <v>0</v>
      </c>
      <c r="BS371">
        <f t="shared" si="4281"/>
        <v>0</v>
      </c>
      <c r="BT371">
        <f t="shared" si="4281"/>
        <v>0</v>
      </c>
      <c r="BU371">
        <f t="shared" si="3852"/>
        <v>0</v>
      </c>
      <c r="BV371">
        <f t="shared" si="3853"/>
        <v>0</v>
      </c>
      <c r="BW371">
        <f t="shared" si="3854"/>
        <v>0</v>
      </c>
      <c r="BX371">
        <f t="shared" si="3855"/>
        <v>0</v>
      </c>
      <c r="BY371">
        <f t="shared" si="3856"/>
        <v>0</v>
      </c>
      <c r="BZ371">
        <f t="shared" si="3857"/>
        <v>0</v>
      </c>
      <c r="CA371">
        <f t="shared" si="3858"/>
        <v>0</v>
      </c>
      <c r="CB371">
        <f t="shared" si="3859"/>
        <v>0</v>
      </c>
      <c r="CC371">
        <f t="shared" ref="CC371:CJ371" si="4282">+CC370</f>
        <v>0</v>
      </c>
      <c r="CD371">
        <f t="shared" si="4282"/>
        <v>0</v>
      </c>
      <c r="CE371">
        <f t="shared" si="4282"/>
        <v>0</v>
      </c>
      <c r="CF371">
        <f t="shared" si="4282"/>
        <v>0</v>
      </c>
      <c r="CG371">
        <f t="shared" si="4282"/>
        <v>0</v>
      </c>
      <c r="CH371">
        <f t="shared" si="4282"/>
        <v>0</v>
      </c>
      <c r="CI371">
        <f t="shared" si="4282"/>
        <v>0</v>
      </c>
      <c r="CJ371">
        <f t="shared" si="4282"/>
        <v>0</v>
      </c>
      <c r="CK371">
        <f t="shared" si="3861"/>
        <v>0</v>
      </c>
      <c r="CL371">
        <f t="shared" si="3862"/>
        <v>0</v>
      </c>
      <c r="CM371">
        <f t="shared" si="3863"/>
        <v>0</v>
      </c>
      <c r="CN371">
        <f t="shared" si="3864"/>
        <v>0</v>
      </c>
      <c r="CO371">
        <f t="shared" si="3865"/>
        <v>0</v>
      </c>
      <c r="CP371">
        <f t="shared" si="3866"/>
        <v>0</v>
      </c>
      <c r="CQ371">
        <f t="shared" si="3867"/>
        <v>0</v>
      </c>
      <c r="CR371">
        <f t="shared" si="3868"/>
        <v>0</v>
      </c>
    </row>
    <row r="372" spans="1:96" ht="15" customHeight="1" x14ac:dyDescent="0.35">
      <c r="A372" s="21" t="s">
        <v>99</v>
      </c>
      <c r="B372" s="21">
        <v>232700</v>
      </c>
      <c r="C372" s="21">
        <v>232750</v>
      </c>
      <c r="D372" s="21">
        <f t="shared" si="3714"/>
        <v>50</v>
      </c>
      <c r="E372" s="21"/>
      <c r="F372" s="21"/>
      <c r="G372" s="23">
        <v>2400</v>
      </c>
      <c r="H372" s="80">
        <v>889.00484292015869</v>
      </c>
      <c r="I372" s="80">
        <v>910.99737534475878</v>
      </c>
      <c r="J372" s="80">
        <v>1133.8971366963031</v>
      </c>
      <c r="K372" s="80">
        <v>1133.8971366963031</v>
      </c>
      <c r="L372" s="80">
        <v>1036.6689708612066</v>
      </c>
      <c r="M372" s="80">
        <v>925.69081731380709</v>
      </c>
      <c r="N372" s="80">
        <v>1036.6689708612066</v>
      </c>
      <c r="O372" s="80">
        <v>1346.302718559778</v>
      </c>
      <c r="P372" s="23">
        <v>5</v>
      </c>
      <c r="Q372" s="78">
        <v>2.1</v>
      </c>
      <c r="R372" s="78">
        <v>2.2999999999999998</v>
      </c>
      <c r="S372" s="78">
        <v>5</v>
      </c>
      <c r="T372" s="78">
        <v>4.4000000000000004</v>
      </c>
      <c r="U372" s="78">
        <v>4.2</v>
      </c>
      <c r="V372" s="78">
        <v>4.5999999999999996</v>
      </c>
      <c r="W372" s="78">
        <v>2.9</v>
      </c>
      <c r="X372" s="78">
        <v>5</v>
      </c>
      <c r="Y372" s="23">
        <v>5</v>
      </c>
      <c r="Z372" s="25">
        <v>2.422285714285714E-2</v>
      </c>
      <c r="AA372" s="25">
        <v>9.0479999999999988E-3</v>
      </c>
      <c r="AB372" s="25">
        <v>3.6959999999999996E-3</v>
      </c>
      <c r="AC372" s="25">
        <v>2.9849142857142859E-2</v>
      </c>
      <c r="AD372" s="25">
        <v>4.8760000000000001E-3</v>
      </c>
      <c r="AE372" s="25">
        <v>7.1771428571428561E-4</v>
      </c>
      <c r="AF372" s="25">
        <v>0</v>
      </c>
      <c r="AG372" s="25">
        <v>9.4165714285714287E-3</v>
      </c>
      <c r="AH372" s="23">
        <v>1</v>
      </c>
      <c r="AI372" s="76">
        <v>2E-3</v>
      </c>
      <c r="AJ372" s="76">
        <v>0</v>
      </c>
      <c r="AK372" s="76">
        <v>5.7142857142857143E-3</v>
      </c>
      <c r="AL372" s="76">
        <v>0</v>
      </c>
      <c r="AM372" s="76">
        <v>0</v>
      </c>
      <c r="AN372" s="76">
        <v>0</v>
      </c>
      <c r="AO372" s="76">
        <v>3.9714285714285716E-2</v>
      </c>
      <c r="AP372" s="76">
        <v>0</v>
      </c>
      <c r="BE372">
        <f>+IF(H372&gt;2400,1,0)</f>
        <v>0</v>
      </c>
      <c r="BF372">
        <f t="shared" ref="BF372" si="4283">+IF(I372&gt;2400,1,0)</f>
        <v>0</v>
      </c>
      <c r="BG372">
        <f t="shared" ref="BG372" si="4284">+IF(J372&gt;2400,1,0)</f>
        <v>0</v>
      </c>
      <c r="BH372">
        <f t="shared" ref="BH372" si="4285">+IF(K372&gt;2400,1,0)</f>
        <v>0</v>
      </c>
      <c r="BI372">
        <f t="shared" ref="BI372" si="4286">+IF(L372&gt;2400,1,0)</f>
        <v>0</v>
      </c>
      <c r="BJ372">
        <f t="shared" ref="BJ372" si="4287">+IF(M372&gt;2400,1,0)</f>
        <v>0</v>
      </c>
      <c r="BK372">
        <f t="shared" ref="BK372" si="4288">+IF(N372&gt;2400,1,0)</f>
        <v>0</v>
      </c>
      <c r="BL372">
        <f t="shared" ref="BL372" si="4289">+IF(O372&gt;2400,1,0)</f>
        <v>0</v>
      </c>
      <c r="BM372">
        <f>+IF(Q372&gt;5,1,0)</f>
        <v>0</v>
      </c>
      <c r="BN372">
        <f t="shared" ref="BN372" si="4290">+IF(R372&gt;5,1,0)</f>
        <v>0</v>
      </c>
      <c r="BO372">
        <f t="shared" ref="BO372" si="4291">+IF(S372&gt;5,1,0)</f>
        <v>0</v>
      </c>
      <c r="BP372">
        <f t="shared" ref="BP372" si="4292">+IF(T372&gt;5,1,0)</f>
        <v>0</v>
      </c>
      <c r="BQ372">
        <f t="shared" ref="BQ372" si="4293">+IF(U372&gt;5,1,0)</f>
        <v>0</v>
      </c>
      <c r="BR372">
        <f t="shared" ref="BR372" si="4294">+IF(V372&gt;5,1,0)</f>
        <v>0</v>
      </c>
      <c r="BS372">
        <f t="shared" ref="BS372" si="4295">+IF(W372&gt;5,1,0)</f>
        <v>0</v>
      </c>
      <c r="BT372">
        <f t="shared" ref="BT372" si="4296">+IF(X372&gt;5,1,0)</f>
        <v>0</v>
      </c>
      <c r="BU372">
        <f t="shared" si="3852"/>
        <v>0</v>
      </c>
      <c r="BV372">
        <f t="shared" si="3853"/>
        <v>0</v>
      </c>
      <c r="BW372">
        <f t="shared" si="3854"/>
        <v>0</v>
      </c>
      <c r="BX372">
        <f t="shared" si="3855"/>
        <v>0</v>
      </c>
      <c r="BY372">
        <f t="shared" si="3856"/>
        <v>0</v>
      </c>
      <c r="BZ372">
        <f t="shared" si="3857"/>
        <v>0</v>
      </c>
      <c r="CA372">
        <f t="shared" si="3858"/>
        <v>0</v>
      </c>
      <c r="CB372">
        <f t="shared" si="3859"/>
        <v>0</v>
      </c>
      <c r="CC372">
        <f>+IF(AI372&gt;1,1,0)</f>
        <v>0</v>
      </c>
      <c r="CD372">
        <f t="shared" ref="CD372" si="4297">+IF(AJ372&gt;1,1,0)</f>
        <v>0</v>
      </c>
      <c r="CE372">
        <f t="shared" ref="CE372" si="4298">+IF(AK372&gt;1,1,0)</f>
        <v>0</v>
      </c>
      <c r="CF372">
        <f t="shared" ref="CF372" si="4299">+IF(AL372&gt;1,1,0)</f>
        <v>0</v>
      </c>
      <c r="CG372">
        <f t="shared" ref="CG372" si="4300">+IF(AM372&gt;1,1,0)</f>
        <v>0</v>
      </c>
      <c r="CH372">
        <f t="shared" ref="CH372" si="4301">+IF(AN372&gt;1,1,0)</f>
        <v>0</v>
      </c>
      <c r="CI372">
        <f t="shared" ref="CI372" si="4302">+IF(AO372&gt;1,1,0)</f>
        <v>0</v>
      </c>
      <c r="CJ372">
        <f t="shared" ref="CJ372" si="4303">+IF(AP372&gt;1,1,0)</f>
        <v>0</v>
      </c>
      <c r="CK372">
        <f t="shared" si="3861"/>
        <v>0</v>
      </c>
      <c r="CL372">
        <f t="shared" si="3862"/>
        <v>0</v>
      </c>
      <c r="CM372">
        <f t="shared" si="3863"/>
        <v>0</v>
      </c>
      <c r="CN372">
        <f t="shared" si="3864"/>
        <v>0</v>
      </c>
      <c r="CO372">
        <f t="shared" si="3865"/>
        <v>0</v>
      </c>
      <c r="CP372">
        <f t="shared" si="3866"/>
        <v>0</v>
      </c>
      <c r="CQ372">
        <f t="shared" si="3867"/>
        <v>0</v>
      </c>
      <c r="CR372">
        <f t="shared" si="3868"/>
        <v>0</v>
      </c>
    </row>
    <row r="373" spans="1:96" ht="15" customHeight="1" x14ac:dyDescent="0.35">
      <c r="A373" s="21" t="s">
        <v>99</v>
      </c>
      <c r="B373" s="21">
        <v>232750</v>
      </c>
      <c r="C373" s="21">
        <v>232800</v>
      </c>
      <c r="D373" s="21">
        <f t="shared" si="3714"/>
        <v>50</v>
      </c>
      <c r="E373" s="21"/>
      <c r="F373" s="21"/>
      <c r="G373" s="23">
        <v>2400</v>
      </c>
      <c r="H373" s="81"/>
      <c r="I373" s="81"/>
      <c r="J373" s="81"/>
      <c r="K373" s="81"/>
      <c r="L373" s="81"/>
      <c r="M373" s="81"/>
      <c r="N373" s="81"/>
      <c r="O373" s="81"/>
      <c r="P373" s="23">
        <v>5</v>
      </c>
      <c r="Q373" s="79"/>
      <c r="R373" s="79"/>
      <c r="S373" s="79"/>
      <c r="T373" s="79"/>
      <c r="U373" s="79"/>
      <c r="V373" s="79"/>
      <c r="W373" s="79"/>
      <c r="X373" s="79"/>
      <c r="Y373" s="23">
        <v>5</v>
      </c>
      <c r="Z373" s="25">
        <v>1.845142857142857E-2</v>
      </c>
      <c r="AA373" s="25">
        <v>5.2177142857142856E-3</v>
      </c>
      <c r="AB373" s="25">
        <v>1.5302857142857143E-3</v>
      </c>
      <c r="AC373" s="25">
        <v>7.2239999999999995E-3</v>
      </c>
      <c r="AD373" s="25">
        <v>5.3497142857142866E-3</v>
      </c>
      <c r="AE373" s="25">
        <v>0</v>
      </c>
      <c r="AF373" s="25">
        <v>8.5028571428571434E-4</v>
      </c>
      <c r="AG373" s="25">
        <v>1.4474285714285713E-3</v>
      </c>
      <c r="AH373" s="23">
        <v>1</v>
      </c>
      <c r="AI373" s="77"/>
      <c r="AJ373" s="77"/>
      <c r="AK373" s="77"/>
      <c r="AL373" s="77"/>
      <c r="AM373" s="77"/>
      <c r="AN373" s="77"/>
      <c r="AO373" s="77"/>
      <c r="AP373" s="77"/>
      <c r="BE373">
        <f t="shared" ref="BE373:BT373" si="4304">+BE372</f>
        <v>0</v>
      </c>
      <c r="BF373">
        <f t="shared" si="4304"/>
        <v>0</v>
      </c>
      <c r="BG373">
        <f t="shared" si="4304"/>
        <v>0</v>
      </c>
      <c r="BH373">
        <f t="shared" si="4304"/>
        <v>0</v>
      </c>
      <c r="BI373">
        <f t="shared" si="4304"/>
        <v>0</v>
      </c>
      <c r="BJ373">
        <f t="shared" si="4304"/>
        <v>0</v>
      </c>
      <c r="BK373">
        <f t="shared" si="4304"/>
        <v>0</v>
      </c>
      <c r="BL373">
        <f t="shared" si="4304"/>
        <v>0</v>
      </c>
      <c r="BM373">
        <f t="shared" si="4304"/>
        <v>0</v>
      </c>
      <c r="BN373">
        <f t="shared" si="4304"/>
        <v>0</v>
      </c>
      <c r="BO373">
        <f t="shared" si="4304"/>
        <v>0</v>
      </c>
      <c r="BP373">
        <f t="shared" si="4304"/>
        <v>0</v>
      </c>
      <c r="BQ373">
        <f t="shared" si="4304"/>
        <v>0</v>
      </c>
      <c r="BR373">
        <f t="shared" si="4304"/>
        <v>0</v>
      </c>
      <c r="BS373">
        <f t="shared" si="4304"/>
        <v>0</v>
      </c>
      <c r="BT373">
        <f t="shared" si="4304"/>
        <v>0</v>
      </c>
      <c r="BU373">
        <f t="shared" si="3852"/>
        <v>0</v>
      </c>
      <c r="BV373">
        <f t="shared" si="3853"/>
        <v>0</v>
      </c>
      <c r="BW373">
        <f t="shared" si="3854"/>
        <v>0</v>
      </c>
      <c r="BX373">
        <f t="shared" si="3855"/>
        <v>0</v>
      </c>
      <c r="BY373">
        <f t="shared" si="3856"/>
        <v>0</v>
      </c>
      <c r="BZ373">
        <f t="shared" si="3857"/>
        <v>0</v>
      </c>
      <c r="CA373">
        <f t="shared" si="3858"/>
        <v>0</v>
      </c>
      <c r="CB373">
        <f t="shared" si="3859"/>
        <v>0</v>
      </c>
      <c r="CC373">
        <f t="shared" ref="CC373:CJ373" si="4305">+CC372</f>
        <v>0</v>
      </c>
      <c r="CD373">
        <f t="shared" si="4305"/>
        <v>0</v>
      </c>
      <c r="CE373">
        <f t="shared" si="4305"/>
        <v>0</v>
      </c>
      <c r="CF373">
        <f t="shared" si="4305"/>
        <v>0</v>
      </c>
      <c r="CG373">
        <f t="shared" si="4305"/>
        <v>0</v>
      </c>
      <c r="CH373">
        <f t="shared" si="4305"/>
        <v>0</v>
      </c>
      <c r="CI373">
        <f t="shared" si="4305"/>
        <v>0</v>
      </c>
      <c r="CJ373">
        <f t="shared" si="4305"/>
        <v>0</v>
      </c>
      <c r="CK373">
        <f t="shared" si="3861"/>
        <v>0</v>
      </c>
      <c r="CL373">
        <f t="shared" si="3862"/>
        <v>0</v>
      </c>
      <c r="CM373">
        <f t="shared" si="3863"/>
        <v>0</v>
      </c>
      <c r="CN373">
        <f t="shared" si="3864"/>
        <v>0</v>
      </c>
      <c r="CO373">
        <f t="shared" si="3865"/>
        <v>0</v>
      </c>
      <c r="CP373">
        <f t="shared" si="3866"/>
        <v>0</v>
      </c>
      <c r="CQ373">
        <f t="shared" si="3867"/>
        <v>0</v>
      </c>
      <c r="CR373">
        <f t="shared" si="3868"/>
        <v>0</v>
      </c>
    </row>
    <row r="374" spans="1:96" ht="15" customHeight="1" x14ac:dyDescent="0.35">
      <c r="A374" s="21" t="s">
        <v>99</v>
      </c>
      <c r="B374" s="21">
        <v>232800</v>
      </c>
      <c r="C374" s="21">
        <v>232850</v>
      </c>
      <c r="D374" s="21">
        <f t="shared" si="3714"/>
        <v>50</v>
      </c>
      <c r="E374" s="21"/>
      <c r="F374" s="21"/>
      <c r="G374" s="23">
        <v>2400</v>
      </c>
      <c r="H374" s="80">
        <v>955.15248948738645</v>
      </c>
      <c r="I374" s="80">
        <v>1118.8786763994492</v>
      </c>
      <c r="J374" s="80">
        <v>1461.6275275188061</v>
      </c>
      <c r="K374" s="80">
        <v>1539.061168673592</v>
      </c>
      <c r="L374" s="80">
        <v>1392.3105434968738</v>
      </c>
      <c r="M374" s="80">
        <v>933.04694483806918</v>
      </c>
      <c r="N374" s="80">
        <v>1247.201174685119</v>
      </c>
      <c r="O374" s="80">
        <v>1300.4627614991207</v>
      </c>
      <c r="P374" s="23">
        <v>5</v>
      </c>
      <c r="Q374" s="78">
        <v>2.2999999999999998</v>
      </c>
      <c r="R374" s="78">
        <v>2.2000000000000002</v>
      </c>
      <c r="S374" s="78">
        <v>5.2</v>
      </c>
      <c r="T374" s="78">
        <v>5</v>
      </c>
      <c r="U374" s="78">
        <v>3.6</v>
      </c>
      <c r="V374" s="78">
        <v>4.8</v>
      </c>
      <c r="W374" s="78">
        <v>3.2</v>
      </c>
      <c r="X374" s="78">
        <v>4.5</v>
      </c>
      <c r="Y374" s="23">
        <v>5</v>
      </c>
      <c r="Z374" s="25">
        <v>2.9518857142857138E-2</v>
      </c>
      <c r="AA374" s="25">
        <v>1.4693714285714282E-2</v>
      </c>
      <c r="AB374" s="25">
        <v>7.3222857142857152E-3</v>
      </c>
      <c r="AC374" s="25">
        <v>1.0917142857142858E-2</v>
      </c>
      <c r="AD374" s="25">
        <v>3.565142857142857E-3</v>
      </c>
      <c r="AE374" s="25">
        <v>0</v>
      </c>
      <c r="AF374" s="25">
        <v>0</v>
      </c>
      <c r="AG374" s="25">
        <v>2.8651428571428565E-3</v>
      </c>
      <c r="AH374" s="23">
        <v>1</v>
      </c>
      <c r="AI374" s="76">
        <v>4.8571428571428576E-3</v>
      </c>
      <c r="AJ374" s="76">
        <v>0</v>
      </c>
      <c r="AK374" s="76">
        <v>0</v>
      </c>
      <c r="AL374" s="76">
        <v>0</v>
      </c>
      <c r="AM374" s="76">
        <v>0</v>
      </c>
      <c r="AN374" s="76">
        <v>0</v>
      </c>
      <c r="AO374" s="76">
        <v>0</v>
      </c>
      <c r="AP374" s="76">
        <v>0</v>
      </c>
      <c r="BE374">
        <f>+IF(H374&gt;2400,1,0)</f>
        <v>0</v>
      </c>
      <c r="BF374">
        <f t="shared" ref="BF374" si="4306">+IF(I374&gt;2400,1,0)</f>
        <v>0</v>
      </c>
      <c r="BG374">
        <f t="shared" ref="BG374" si="4307">+IF(J374&gt;2400,1,0)</f>
        <v>0</v>
      </c>
      <c r="BH374">
        <f t="shared" ref="BH374" si="4308">+IF(K374&gt;2400,1,0)</f>
        <v>0</v>
      </c>
      <c r="BI374">
        <f t="shared" ref="BI374" si="4309">+IF(L374&gt;2400,1,0)</f>
        <v>0</v>
      </c>
      <c r="BJ374">
        <f t="shared" ref="BJ374" si="4310">+IF(M374&gt;2400,1,0)</f>
        <v>0</v>
      </c>
      <c r="BK374">
        <f t="shared" ref="BK374" si="4311">+IF(N374&gt;2400,1,0)</f>
        <v>0</v>
      </c>
      <c r="BL374">
        <f t="shared" ref="BL374" si="4312">+IF(O374&gt;2400,1,0)</f>
        <v>0</v>
      </c>
      <c r="BM374">
        <f>+IF(Q374&gt;5,1,0)</f>
        <v>0</v>
      </c>
      <c r="BN374">
        <f t="shared" ref="BN374" si="4313">+IF(R374&gt;5,1,0)</f>
        <v>0</v>
      </c>
      <c r="BO374">
        <f t="shared" ref="BO374" si="4314">+IF(S374&gt;5,1,0)</f>
        <v>1</v>
      </c>
      <c r="BP374">
        <f t="shared" ref="BP374" si="4315">+IF(T374&gt;5,1,0)</f>
        <v>0</v>
      </c>
      <c r="BQ374">
        <f t="shared" ref="BQ374" si="4316">+IF(U374&gt;5,1,0)</f>
        <v>0</v>
      </c>
      <c r="BR374">
        <f t="shared" ref="BR374" si="4317">+IF(V374&gt;5,1,0)</f>
        <v>0</v>
      </c>
      <c r="BS374">
        <f t="shared" ref="BS374" si="4318">+IF(W374&gt;5,1,0)</f>
        <v>0</v>
      </c>
      <c r="BT374">
        <f t="shared" ref="BT374" si="4319">+IF(X374&gt;5,1,0)</f>
        <v>0</v>
      </c>
      <c r="BU374">
        <f t="shared" si="3852"/>
        <v>0</v>
      </c>
      <c r="BV374">
        <f t="shared" si="3853"/>
        <v>0</v>
      </c>
      <c r="BW374">
        <f t="shared" si="3854"/>
        <v>0</v>
      </c>
      <c r="BX374">
        <f t="shared" si="3855"/>
        <v>0</v>
      </c>
      <c r="BY374">
        <f t="shared" si="3856"/>
        <v>0</v>
      </c>
      <c r="BZ374">
        <f t="shared" si="3857"/>
        <v>0</v>
      </c>
      <c r="CA374">
        <f t="shared" si="3858"/>
        <v>0</v>
      </c>
      <c r="CB374">
        <f t="shared" si="3859"/>
        <v>0</v>
      </c>
      <c r="CC374">
        <f>+IF(AI374&gt;1,1,0)</f>
        <v>0</v>
      </c>
      <c r="CD374">
        <f t="shared" ref="CD374" si="4320">+IF(AJ374&gt;1,1,0)</f>
        <v>0</v>
      </c>
      <c r="CE374">
        <f t="shared" ref="CE374" si="4321">+IF(AK374&gt;1,1,0)</f>
        <v>0</v>
      </c>
      <c r="CF374">
        <f t="shared" ref="CF374" si="4322">+IF(AL374&gt;1,1,0)</f>
        <v>0</v>
      </c>
      <c r="CG374">
        <f t="shared" ref="CG374" si="4323">+IF(AM374&gt;1,1,0)</f>
        <v>0</v>
      </c>
      <c r="CH374">
        <f t="shared" ref="CH374" si="4324">+IF(AN374&gt;1,1,0)</f>
        <v>0</v>
      </c>
      <c r="CI374">
        <f t="shared" ref="CI374" si="4325">+IF(AO374&gt;1,1,0)</f>
        <v>0</v>
      </c>
      <c r="CJ374">
        <f t="shared" ref="CJ374" si="4326">+IF(AP374&gt;1,1,0)</f>
        <v>0</v>
      </c>
      <c r="CK374">
        <f t="shared" si="3861"/>
        <v>0</v>
      </c>
      <c r="CL374">
        <f t="shared" si="3862"/>
        <v>0</v>
      </c>
      <c r="CM374">
        <f t="shared" si="3863"/>
        <v>50</v>
      </c>
      <c r="CN374">
        <f t="shared" si="3864"/>
        <v>0</v>
      </c>
      <c r="CO374">
        <f t="shared" si="3865"/>
        <v>0</v>
      </c>
      <c r="CP374">
        <f t="shared" si="3866"/>
        <v>0</v>
      </c>
      <c r="CQ374">
        <f t="shared" si="3867"/>
        <v>0</v>
      </c>
      <c r="CR374">
        <f t="shared" si="3868"/>
        <v>0</v>
      </c>
    </row>
    <row r="375" spans="1:96" ht="15" customHeight="1" x14ac:dyDescent="0.35">
      <c r="A375" s="21" t="s">
        <v>99</v>
      </c>
      <c r="B375" s="21">
        <v>232850</v>
      </c>
      <c r="C375" s="21">
        <v>232900</v>
      </c>
      <c r="D375" s="21">
        <f t="shared" si="3714"/>
        <v>50</v>
      </c>
      <c r="E375" s="21" t="s">
        <v>66</v>
      </c>
      <c r="F375" s="21"/>
      <c r="G375" s="23">
        <v>2400</v>
      </c>
      <c r="H375" s="81"/>
      <c r="I375" s="81"/>
      <c r="J375" s="81"/>
      <c r="K375" s="81"/>
      <c r="L375" s="81"/>
      <c r="M375" s="81"/>
      <c r="N375" s="81"/>
      <c r="O375" s="81"/>
      <c r="P375" s="23">
        <v>5</v>
      </c>
      <c r="Q375" s="79"/>
      <c r="R375" s="79"/>
      <c r="S375" s="79"/>
      <c r="T375" s="79"/>
      <c r="U375" s="79"/>
      <c r="V375" s="79"/>
      <c r="W375" s="79"/>
      <c r="X375" s="79"/>
      <c r="Y375" s="23">
        <v>5</v>
      </c>
      <c r="Z375" s="25">
        <v>1.6841142857142857E-2</v>
      </c>
      <c r="AA375" s="25">
        <v>8.6742857142857142E-3</v>
      </c>
      <c r="AB375" s="25">
        <v>5.4679999999999998E-3</v>
      </c>
      <c r="AC375" s="25">
        <v>8.8325714285714292E-3</v>
      </c>
      <c r="AD375" s="25">
        <v>4.3714285714285712E-3</v>
      </c>
      <c r="AE375" s="25">
        <v>1.0514285714285713E-4</v>
      </c>
      <c r="AF375" s="25">
        <v>3.4279999999999996E-3</v>
      </c>
      <c r="AG375" s="25">
        <v>4.7754285714285711E-3</v>
      </c>
      <c r="AH375" s="23">
        <v>1</v>
      </c>
      <c r="AI375" s="77"/>
      <c r="AJ375" s="77"/>
      <c r="AK375" s="77"/>
      <c r="AL375" s="77"/>
      <c r="AM375" s="77"/>
      <c r="AN375" s="77"/>
      <c r="AO375" s="77"/>
      <c r="AP375" s="77"/>
      <c r="BE375">
        <f t="shared" ref="BE375:BT375" si="4327">+BE374</f>
        <v>0</v>
      </c>
      <c r="BF375">
        <f t="shared" si="4327"/>
        <v>0</v>
      </c>
      <c r="BG375">
        <f t="shared" si="4327"/>
        <v>0</v>
      </c>
      <c r="BH375">
        <f t="shared" si="4327"/>
        <v>0</v>
      </c>
      <c r="BI375">
        <f t="shared" si="4327"/>
        <v>0</v>
      </c>
      <c r="BJ375">
        <f t="shared" si="4327"/>
        <v>0</v>
      </c>
      <c r="BK375">
        <f t="shared" si="4327"/>
        <v>0</v>
      </c>
      <c r="BL375">
        <f t="shared" si="4327"/>
        <v>0</v>
      </c>
      <c r="BM375">
        <f t="shared" si="4327"/>
        <v>0</v>
      </c>
      <c r="BN375">
        <f t="shared" si="4327"/>
        <v>0</v>
      </c>
      <c r="BO375">
        <f t="shared" si="4327"/>
        <v>1</v>
      </c>
      <c r="BP375">
        <f t="shared" si="4327"/>
        <v>0</v>
      </c>
      <c r="BQ375">
        <f t="shared" si="4327"/>
        <v>0</v>
      </c>
      <c r="BR375">
        <f t="shared" si="4327"/>
        <v>0</v>
      </c>
      <c r="BS375">
        <f t="shared" si="4327"/>
        <v>0</v>
      </c>
      <c r="BT375">
        <f t="shared" si="4327"/>
        <v>0</v>
      </c>
      <c r="BU375">
        <f t="shared" si="3852"/>
        <v>0</v>
      </c>
      <c r="BV375">
        <f t="shared" si="3853"/>
        <v>0</v>
      </c>
      <c r="BW375">
        <f t="shared" si="3854"/>
        <v>0</v>
      </c>
      <c r="BX375">
        <f t="shared" si="3855"/>
        <v>0</v>
      </c>
      <c r="BY375">
        <f t="shared" si="3856"/>
        <v>0</v>
      </c>
      <c r="BZ375">
        <f t="shared" si="3857"/>
        <v>0</v>
      </c>
      <c r="CA375">
        <f t="shared" si="3858"/>
        <v>0</v>
      </c>
      <c r="CB375">
        <f t="shared" si="3859"/>
        <v>0</v>
      </c>
      <c r="CC375">
        <f t="shared" ref="CC375:CJ375" si="4328">+CC374</f>
        <v>0</v>
      </c>
      <c r="CD375">
        <f t="shared" si="4328"/>
        <v>0</v>
      </c>
      <c r="CE375">
        <f t="shared" si="4328"/>
        <v>0</v>
      </c>
      <c r="CF375">
        <f t="shared" si="4328"/>
        <v>0</v>
      </c>
      <c r="CG375">
        <f t="shared" si="4328"/>
        <v>0</v>
      </c>
      <c r="CH375">
        <f t="shared" si="4328"/>
        <v>0</v>
      </c>
      <c r="CI375">
        <f t="shared" si="4328"/>
        <v>0</v>
      </c>
      <c r="CJ375">
        <f t="shared" si="4328"/>
        <v>0</v>
      </c>
      <c r="CK375">
        <f t="shared" si="3861"/>
        <v>0</v>
      </c>
      <c r="CL375">
        <f t="shared" si="3862"/>
        <v>0</v>
      </c>
      <c r="CM375">
        <f t="shared" si="3863"/>
        <v>50</v>
      </c>
      <c r="CN375">
        <f t="shared" si="3864"/>
        <v>0</v>
      </c>
      <c r="CO375">
        <f t="shared" si="3865"/>
        <v>0</v>
      </c>
      <c r="CP375">
        <f t="shared" si="3866"/>
        <v>0</v>
      </c>
      <c r="CQ375">
        <f t="shared" si="3867"/>
        <v>0</v>
      </c>
      <c r="CR375">
        <f t="shared" si="3868"/>
        <v>0</v>
      </c>
    </row>
    <row r="376" spans="1:96" ht="15" customHeight="1" x14ac:dyDescent="0.35">
      <c r="A376" s="21" t="s">
        <v>99</v>
      </c>
      <c r="B376" s="21">
        <v>232900</v>
      </c>
      <c r="C376" s="21">
        <v>232950</v>
      </c>
      <c r="D376" s="21">
        <f t="shared" si="3714"/>
        <v>50</v>
      </c>
      <c r="E376" s="21"/>
      <c r="F376" s="21"/>
      <c r="G376" s="23">
        <v>2400</v>
      </c>
      <c r="H376" s="80">
        <v>933.04694483806918</v>
      </c>
      <c r="I376" s="80">
        <v>787.16098374695628</v>
      </c>
      <c r="J376" s="80">
        <v>794.39092511623846</v>
      </c>
      <c r="K376" s="80">
        <v>1081.4273917669218</v>
      </c>
      <c r="L376" s="80">
        <v>1655.9937638553179</v>
      </c>
      <c r="M376" s="80">
        <v>992.11669898009654</v>
      </c>
      <c r="N376" s="80">
        <v>1392.3105434968738</v>
      </c>
      <c r="O376" s="80">
        <v>1338.6509464129631</v>
      </c>
      <c r="P376" s="23">
        <v>5</v>
      </c>
      <c r="Q376" s="78">
        <v>1.7</v>
      </c>
      <c r="R376" s="78">
        <v>2.4</v>
      </c>
      <c r="S376" s="78">
        <v>5</v>
      </c>
      <c r="T376" s="78">
        <v>4.5</v>
      </c>
      <c r="U376" s="78">
        <v>4.5</v>
      </c>
      <c r="V376" s="78">
        <v>4.5999999999999996</v>
      </c>
      <c r="W376" s="78">
        <v>2.9</v>
      </c>
      <c r="X376" s="78">
        <v>3.8</v>
      </c>
      <c r="Y376" s="23">
        <v>5</v>
      </c>
      <c r="Z376" s="25">
        <v>1.4223999999999999E-2</v>
      </c>
      <c r="AA376" s="25">
        <v>8.6765714285714293E-3</v>
      </c>
      <c r="AB376" s="25">
        <v>7.7485714285714289E-4</v>
      </c>
      <c r="AC376" s="25">
        <v>5.3371428571428571E-3</v>
      </c>
      <c r="AD376" s="25">
        <v>5.8897142857142855E-3</v>
      </c>
      <c r="AE376" s="25">
        <v>5.4000000000000001E-4</v>
      </c>
      <c r="AF376" s="25">
        <v>4.3668571428571428E-3</v>
      </c>
      <c r="AG376" s="25">
        <v>3.6531428571428574E-3</v>
      </c>
      <c r="AH376" s="23">
        <v>1</v>
      </c>
      <c r="AI376" s="76">
        <v>1.8857142857142857E-2</v>
      </c>
      <c r="AJ376" s="76">
        <v>0</v>
      </c>
      <c r="AK376" s="76">
        <v>0</v>
      </c>
      <c r="AL376" s="76">
        <v>4.5714285714285718E-3</v>
      </c>
      <c r="AM376" s="76">
        <v>0</v>
      </c>
      <c r="AN376" s="76">
        <v>0</v>
      </c>
      <c r="AO376" s="76">
        <v>0</v>
      </c>
      <c r="AP376" s="76">
        <v>0</v>
      </c>
      <c r="BE376">
        <f>+IF(H376&gt;2400,1,0)</f>
        <v>0</v>
      </c>
      <c r="BF376">
        <f t="shared" ref="BF376" si="4329">+IF(I376&gt;2400,1,0)</f>
        <v>0</v>
      </c>
      <c r="BG376">
        <f t="shared" ref="BG376" si="4330">+IF(J376&gt;2400,1,0)</f>
        <v>0</v>
      </c>
      <c r="BH376">
        <f t="shared" ref="BH376" si="4331">+IF(K376&gt;2400,1,0)</f>
        <v>0</v>
      </c>
      <c r="BI376">
        <f t="shared" ref="BI376" si="4332">+IF(L376&gt;2400,1,0)</f>
        <v>0</v>
      </c>
      <c r="BJ376">
        <f t="shared" ref="BJ376" si="4333">+IF(M376&gt;2400,1,0)</f>
        <v>0</v>
      </c>
      <c r="BK376">
        <f t="shared" ref="BK376" si="4334">+IF(N376&gt;2400,1,0)</f>
        <v>0</v>
      </c>
      <c r="BL376">
        <f t="shared" ref="BL376" si="4335">+IF(O376&gt;2400,1,0)</f>
        <v>0</v>
      </c>
      <c r="BM376">
        <f>+IF(Q376&gt;5,1,0)</f>
        <v>0</v>
      </c>
      <c r="BN376">
        <f t="shared" ref="BN376" si="4336">+IF(R376&gt;5,1,0)</f>
        <v>0</v>
      </c>
      <c r="BO376">
        <f t="shared" ref="BO376" si="4337">+IF(S376&gt;5,1,0)</f>
        <v>0</v>
      </c>
      <c r="BP376">
        <f t="shared" ref="BP376" si="4338">+IF(T376&gt;5,1,0)</f>
        <v>0</v>
      </c>
      <c r="BQ376">
        <f t="shared" ref="BQ376" si="4339">+IF(U376&gt;5,1,0)</f>
        <v>0</v>
      </c>
      <c r="BR376">
        <f t="shared" ref="BR376" si="4340">+IF(V376&gt;5,1,0)</f>
        <v>0</v>
      </c>
      <c r="BS376">
        <f t="shared" ref="BS376" si="4341">+IF(W376&gt;5,1,0)</f>
        <v>0</v>
      </c>
      <c r="BT376">
        <f t="shared" ref="BT376" si="4342">+IF(X376&gt;5,1,0)</f>
        <v>0</v>
      </c>
      <c r="BU376">
        <f t="shared" si="3852"/>
        <v>0</v>
      </c>
      <c r="BV376">
        <f t="shared" si="3853"/>
        <v>0</v>
      </c>
      <c r="BW376">
        <f t="shared" si="3854"/>
        <v>0</v>
      </c>
      <c r="BX376">
        <f t="shared" si="3855"/>
        <v>0</v>
      </c>
      <c r="BY376">
        <f t="shared" si="3856"/>
        <v>0</v>
      </c>
      <c r="BZ376">
        <f t="shared" si="3857"/>
        <v>0</v>
      </c>
      <c r="CA376">
        <f t="shared" si="3858"/>
        <v>0</v>
      </c>
      <c r="CB376">
        <f t="shared" si="3859"/>
        <v>0</v>
      </c>
      <c r="CC376">
        <f>+IF(AI376&gt;1,1,0)</f>
        <v>0</v>
      </c>
      <c r="CD376">
        <f t="shared" ref="CD376" si="4343">+IF(AJ376&gt;1,1,0)</f>
        <v>0</v>
      </c>
      <c r="CE376">
        <f t="shared" ref="CE376" si="4344">+IF(AK376&gt;1,1,0)</f>
        <v>0</v>
      </c>
      <c r="CF376">
        <f t="shared" ref="CF376" si="4345">+IF(AL376&gt;1,1,0)</f>
        <v>0</v>
      </c>
      <c r="CG376">
        <f t="shared" ref="CG376" si="4346">+IF(AM376&gt;1,1,0)</f>
        <v>0</v>
      </c>
      <c r="CH376">
        <f t="shared" ref="CH376" si="4347">+IF(AN376&gt;1,1,0)</f>
        <v>0</v>
      </c>
      <c r="CI376">
        <f t="shared" ref="CI376" si="4348">+IF(AO376&gt;1,1,0)</f>
        <v>0</v>
      </c>
      <c r="CJ376">
        <f t="shared" ref="CJ376" si="4349">+IF(AP376&gt;1,1,0)</f>
        <v>0</v>
      </c>
      <c r="CK376">
        <f t="shared" si="3861"/>
        <v>0</v>
      </c>
      <c r="CL376">
        <f t="shared" si="3862"/>
        <v>0</v>
      </c>
      <c r="CM376">
        <f t="shared" si="3863"/>
        <v>0</v>
      </c>
      <c r="CN376">
        <f t="shared" si="3864"/>
        <v>0</v>
      </c>
      <c r="CO376">
        <f t="shared" si="3865"/>
        <v>0</v>
      </c>
      <c r="CP376">
        <f t="shared" si="3866"/>
        <v>0</v>
      </c>
      <c r="CQ376">
        <f t="shared" si="3867"/>
        <v>0</v>
      </c>
      <c r="CR376">
        <f t="shared" si="3868"/>
        <v>0</v>
      </c>
    </row>
    <row r="377" spans="1:96" ht="15" customHeight="1" x14ac:dyDescent="0.35">
      <c r="A377" s="21" t="s">
        <v>99</v>
      </c>
      <c r="B377" s="21">
        <v>232950</v>
      </c>
      <c r="C377" s="21">
        <v>233000</v>
      </c>
      <c r="D377" s="21">
        <f t="shared" si="3714"/>
        <v>50</v>
      </c>
      <c r="E377" s="21"/>
      <c r="F377" s="21"/>
      <c r="G377" s="23">
        <v>2400</v>
      </c>
      <c r="H377" s="81"/>
      <c r="I377" s="81"/>
      <c r="J377" s="81"/>
      <c r="K377" s="81"/>
      <c r="L377" s="81"/>
      <c r="M377" s="81"/>
      <c r="N377" s="81"/>
      <c r="O377" s="81"/>
      <c r="P377" s="23">
        <v>5</v>
      </c>
      <c r="Q377" s="79"/>
      <c r="R377" s="79"/>
      <c r="S377" s="79"/>
      <c r="T377" s="79"/>
      <c r="U377" s="79"/>
      <c r="V377" s="79"/>
      <c r="W377" s="79"/>
      <c r="X377" s="79"/>
      <c r="Y377" s="23">
        <v>5</v>
      </c>
      <c r="Z377" s="25">
        <v>2.4897714285714283E-2</v>
      </c>
      <c r="AA377" s="25">
        <v>8.741714285714285E-3</v>
      </c>
      <c r="AB377" s="25">
        <v>1.4724000000000001E-2</v>
      </c>
      <c r="AC377" s="25">
        <v>8.4268571428571422E-3</v>
      </c>
      <c r="AD377" s="25">
        <v>5.7417142857142866E-3</v>
      </c>
      <c r="AE377" s="25">
        <v>3.1285714285714285E-3</v>
      </c>
      <c r="AF377" s="25">
        <v>4.6308571428571432E-3</v>
      </c>
      <c r="AG377" s="25">
        <v>3.5342857142857146E-3</v>
      </c>
      <c r="AH377" s="23">
        <v>1</v>
      </c>
      <c r="AI377" s="77"/>
      <c r="AJ377" s="77"/>
      <c r="AK377" s="77"/>
      <c r="AL377" s="77"/>
      <c r="AM377" s="77"/>
      <c r="AN377" s="77"/>
      <c r="AO377" s="77"/>
      <c r="AP377" s="77"/>
      <c r="BE377">
        <f t="shared" ref="BE377:BT377" si="4350">+BE376</f>
        <v>0</v>
      </c>
      <c r="BF377">
        <f t="shared" si="4350"/>
        <v>0</v>
      </c>
      <c r="BG377">
        <f t="shared" si="4350"/>
        <v>0</v>
      </c>
      <c r="BH377">
        <f t="shared" si="4350"/>
        <v>0</v>
      </c>
      <c r="BI377">
        <f t="shared" si="4350"/>
        <v>0</v>
      </c>
      <c r="BJ377">
        <f t="shared" si="4350"/>
        <v>0</v>
      </c>
      <c r="BK377">
        <f t="shared" si="4350"/>
        <v>0</v>
      </c>
      <c r="BL377">
        <f t="shared" si="4350"/>
        <v>0</v>
      </c>
      <c r="BM377">
        <f t="shared" si="4350"/>
        <v>0</v>
      </c>
      <c r="BN377">
        <f t="shared" si="4350"/>
        <v>0</v>
      </c>
      <c r="BO377">
        <f t="shared" si="4350"/>
        <v>0</v>
      </c>
      <c r="BP377">
        <f t="shared" si="4350"/>
        <v>0</v>
      </c>
      <c r="BQ377">
        <f t="shared" si="4350"/>
        <v>0</v>
      </c>
      <c r="BR377">
        <f t="shared" si="4350"/>
        <v>0</v>
      </c>
      <c r="BS377">
        <f t="shared" si="4350"/>
        <v>0</v>
      </c>
      <c r="BT377">
        <f t="shared" si="4350"/>
        <v>0</v>
      </c>
      <c r="BU377">
        <f t="shared" si="3852"/>
        <v>0</v>
      </c>
      <c r="BV377">
        <f t="shared" si="3853"/>
        <v>0</v>
      </c>
      <c r="BW377">
        <f t="shared" si="3854"/>
        <v>0</v>
      </c>
      <c r="BX377">
        <f t="shared" si="3855"/>
        <v>0</v>
      </c>
      <c r="BY377">
        <f t="shared" si="3856"/>
        <v>0</v>
      </c>
      <c r="BZ377">
        <f t="shared" si="3857"/>
        <v>0</v>
      </c>
      <c r="CA377">
        <f t="shared" si="3858"/>
        <v>0</v>
      </c>
      <c r="CB377">
        <f t="shared" si="3859"/>
        <v>0</v>
      </c>
      <c r="CC377">
        <f t="shared" ref="CC377:CJ377" si="4351">+CC376</f>
        <v>0</v>
      </c>
      <c r="CD377">
        <f t="shared" si="4351"/>
        <v>0</v>
      </c>
      <c r="CE377">
        <f t="shared" si="4351"/>
        <v>0</v>
      </c>
      <c r="CF377">
        <f t="shared" si="4351"/>
        <v>0</v>
      </c>
      <c r="CG377">
        <f t="shared" si="4351"/>
        <v>0</v>
      </c>
      <c r="CH377">
        <f t="shared" si="4351"/>
        <v>0</v>
      </c>
      <c r="CI377">
        <f t="shared" si="4351"/>
        <v>0</v>
      </c>
      <c r="CJ377">
        <f t="shared" si="4351"/>
        <v>0</v>
      </c>
      <c r="CK377">
        <f t="shared" si="3861"/>
        <v>0</v>
      </c>
      <c r="CL377">
        <f t="shared" si="3862"/>
        <v>0</v>
      </c>
      <c r="CM377">
        <f t="shared" si="3863"/>
        <v>0</v>
      </c>
      <c r="CN377">
        <f t="shared" si="3864"/>
        <v>0</v>
      </c>
      <c r="CO377">
        <f t="shared" si="3865"/>
        <v>0</v>
      </c>
      <c r="CP377">
        <f t="shared" si="3866"/>
        <v>0</v>
      </c>
      <c r="CQ377">
        <f t="shared" si="3867"/>
        <v>0</v>
      </c>
      <c r="CR377">
        <f t="shared" si="3868"/>
        <v>0</v>
      </c>
    </row>
    <row r="378" spans="1:96" ht="15" customHeight="1" x14ac:dyDescent="0.35">
      <c r="A378" s="21" t="s">
        <v>99</v>
      </c>
      <c r="B378" s="21">
        <v>233000</v>
      </c>
      <c r="C378" s="21">
        <v>233050</v>
      </c>
      <c r="D378" s="21">
        <f t="shared" si="3714"/>
        <v>50</v>
      </c>
      <c r="E378" s="21"/>
      <c r="F378" s="21"/>
      <c r="G378" s="23">
        <v>2400</v>
      </c>
      <c r="H378" s="80">
        <v>830.64549775330681</v>
      </c>
      <c r="I378" s="80">
        <v>867.07045346755422</v>
      </c>
      <c r="J378" s="80">
        <v>955.15248948738645</v>
      </c>
      <c r="K378" s="80">
        <v>1044.1145796771373</v>
      </c>
      <c r="L378" s="80">
        <v>1111.3775201534081</v>
      </c>
      <c r="M378" s="80">
        <v>947.77781896301792</v>
      </c>
      <c r="N378" s="80">
        <v>1216.8744012361801</v>
      </c>
      <c r="O378" s="80">
        <v>1239.61199485866</v>
      </c>
      <c r="P378" s="23">
        <v>5</v>
      </c>
      <c r="Q378" s="78">
        <v>1.9</v>
      </c>
      <c r="R378" s="78">
        <v>2.5</v>
      </c>
      <c r="S378" s="78">
        <v>5.6</v>
      </c>
      <c r="T378" s="78">
        <v>4.9000000000000004</v>
      </c>
      <c r="U378" s="78">
        <v>3.7</v>
      </c>
      <c r="V378" s="78">
        <v>3.4</v>
      </c>
      <c r="W378" s="78">
        <v>3.7</v>
      </c>
      <c r="X378" s="78">
        <v>3.9</v>
      </c>
      <c r="Y378" s="23">
        <v>5</v>
      </c>
      <c r="Z378" s="25">
        <v>1.7239999999999998E-2</v>
      </c>
      <c r="AA378" s="25">
        <v>1.1907428571428574E-2</v>
      </c>
      <c r="AB378" s="25">
        <v>9.207428571428573E-3</v>
      </c>
      <c r="AC378" s="25">
        <v>8.634857142857142E-3</v>
      </c>
      <c r="AD378" s="25">
        <v>3.1777142857142854E-3</v>
      </c>
      <c r="AE378" s="25">
        <v>5.0194285714285714E-3</v>
      </c>
      <c r="AF378" s="25">
        <v>5.7257142857142858E-4</v>
      </c>
      <c r="AG378" s="25">
        <v>1.9148571428571426E-3</v>
      </c>
      <c r="AH378" s="23">
        <v>1</v>
      </c>
      <c r="AI378" s="76">
        <v>0</v>
      </c>
      <c r="AJ378" s="76">
        <v>0</v>
      </c>
      <c r="AK378" s="76">
        <v>0</v>
      </c>
      <c r="AL378" s="76">
        <v>0</v>
      </c>
      <c r="AM378" s="76">
        <v>0</v>
      </c>
      <c r="AN378" s="76">
        <v>0</v>
      </c>
      <c r="AO378" s="76">
        <v>0</v>
      </c>
      <c r="AP378" s="76">
        <v>0</v>
      </c>
      <c r="BE378">
        <f>+IF(H378&gt;2400,1,0)</f>
        <v>0</v>
      </c>
      <c r="BF378">
        <f t="shared" ref="BF378" si="4352">+IF(I378&gt;2400,1,0)</f>
        <v>0</v>
      </c>
      <c r="BG378">
        <f t="shared" ref="BG378" si="4353">+IF(J378&gt;2400,1,0)</f>
        <v>0</v>
      </c>
      <c r="BH378">
        <f t="shared" ref="BH378" si="4354">+IF(K378&gt;2400,1,0)</f>
        <v>0</v>
      </c>
      <c r="BI378">
        <f t="shared" ref="BI378" si="4355">+IF(L378&gt;2400,1,0)</f>
        <v>0</v>
      </c>
      <c r="BJ378">
        <f t="shared" ref="BJ378" si="4356">+IF(M378&gt;2400,1,0)</f>
        <v>0</v>
      </c>
      <c r="BK378">
        <f t="shared" ref="BK378" si="4357">+IF(N378&gt;2400,1,0)</f>
        <v>0</v>
      </c>
      <c r="BL378">
        <f t="shared" ref="BL378" si="4358">+IF(O378&gt;2400,1,0)</f>
        <v>0</v>
      </c>
      <c r="BM378">
        <f>+IF(Q378&gt;5,1,0)</f>
        <v>0</v>
      </c>
      <c r="BN378">
        <f t="shared" ref="BN378" si="4359">+IF(R378&gt;5,1,0)</f>
        <v>0</v>
      </c>
      <c r="BO378">
        <f t="shared" ref="BO378" si="4360">+IF(S378&gt;5,1,0)</f>
        <v>1</v>
      </c>
      <c r="BP378">
        <f t="shared" ref="BP378" si="4361">+IF(T378&gt;5,1,0)</f>
        <v>0</v>
      </c>
      <c r="BQ378">
        <f t="shared" ref="BQ378" si="4362">+IF(U378&gt;5,1,0)</f>
        <v>0</v>
      </c>
      <c r="BR378">
        <f t="shared" ref="BR378" si="4363">+IF(V378&gt;5,1,0)</f>
        <v>0</v>
      </c>
      <c r="BS378">
        <f t="shared" ref="BS378" si="4364">+IF(W378&gt;5,1,0)</f>
        <v>0</v>
      </c>
      <c r="BT378">
        <f t="shared" ref="BT378" si="4365">+IF(X378&gt;5,1,0)</f>
        <v>0</v>
      </c>
      <c r="BU378">
        <f t="shared" si="3852"/>
        <v>0</v>
      </c>
      <c r="BV378">
        <f t="shared" si="3853"/>
        <v>0</v>
      </c>
      <c r="BW378">
        <f t="shared" si="3854"/>
        <v>0</v>
      </c>
      <c r="BX378">
        <f t="shared" si="3855"/>
        <v>0</v>
      </c>
      <c r="BY378">
        <f t="shared" si="3856"/>
        <v>0</v>
      </c>
      <c r="BZ378">
        <f t="shared" si="3857"/>
        <v>0</v>
      </c>
      <c r="CA378">
        <f t="shared" si="3858"/>
        <v>0</v>
      </c>
      <c r="CB378">
        <f t="shared" si="3859"/>
        <v>0</v>
      </c>
      <c r="CC378">
        <f>+IF(AI378&gt;1,1,0)</f>
        <v>0</v>
      </c>
      <c r="CD378">
        <f t="shared" ref="CD378" si="4366">+IF(AJ378&gt;1,1,0)</f>
        <v>0</v>
      </c>
      <c r="CE378">
        <f t="shared" ref="CE378" si="4367">+IF(AK378&gt;1,1,0)</f>
        <v>0</v>
      </c>
      <c r="CF378">
        <f t="shared" ref="CF378" si="4368">+IF(AL378&gt;1,1,0)</f>
        <v>0</v>
      </c>
      <c r="CG378">
        <f t="shared" ref="CG378" si="4369">+IF(AM378&gt;1,1,0)</f>
        <v>0</v>
      </c>
      <c r="CH378">
        <f t="shared" ref="CH378" si="4370">+IF(AN378&gt;1,1,0)</f>
        <v>0</v>
      </c>
      <c r="CI378">
        <f t="shared" ref="CI378" si="4371">+IF(AO378&gt;1,1,0)</f>
        <v>0</v>
      </c>
      <c r="CJ378">
        <f t="shared" ref="CJ378" si="4372">+IF(AP378&gt;1,1,0)</f>
        <v>0</v>
      </c>
      <c r="CK378">
        <f t="shared" si="3861"/>
        <v>0</v>
      </c>
      <c r="CL378">
        <f t="shared" si="3862"/>
        <v>0</v>
      </c>
      <c r="CM378">
        <f t="shared" si="3863"/>
        <v>50</v>
      </c>
      <c r="CN378">
        <f t="shared" si="3864"/>
        <v>0</v>
      </c>
      <c r="CO378">
        <f t="shared" si="3865"/>
        <v>0</v>
      </c>
      <c r="CP378">
        <f t="shared" si="3866"/>
        <v>0</v>
      </c>
      <c r="CQ378">
        <f t="shared" si="3867"/>
        <v>0</v>
      </c>
      <c r="CR378">
        <f t="shared" si="3868"/>
        <v>0</v>
      </c>
    </row>
    <row r="379" spans="1:96" ht="15" customHeight="1" x14ac:dyDescent="0.35">
      <c r="A379" s="21" t="s">
        <v>99</v>
      </c>
      <c r="B379" s="21">
        <v>233050</v>
      </c>
      <c r="C379" s="21">
        <v>233100</v>
      </c>
      <c r="D379" s="21">
        <f t="shared" si="3714"/>
        <v>50</v>
      </c>
      <c r="E379" s="21"/>
      <c r="F379" s="21"/>
      <c r="G379" s="23">
        <v>2400</v>
      </c>
      <c r="H379" s="81"/>
      <c r="I379" s="81"/>
      <c r="J379" s="81"/>
      <c r="K379" s="81"/>
      <c r="L379" s="81"/>
      <c r="M379" s="81"/>
      <c r="N379" s="81"/>
      <c r="O379" s="81"/>
      <c r="P379" s="23">
        <v>5</v>
      </c>
      <c r="Q379" s="79"/>
      <c r="R379" s="79"/>
      <c r="S379" s="79"/>
      <c r="T379" s="79"/>
      <c r="U379" s="79"/>
      <c r="V379" s="79"/>
      <c r="W379" s="79"/>
      <c r="X379" s="79"/>
      <c r="Y379" s="23">
        <v>5</v>
      </c>
      <c r="Z379" s="25">
        <v>4.0140571428571421E-2</v>
      </c>
      <c r="AA379" s="25">
        <v>1.3994285714285714E-2</v>
      </c>
      <c r="AB379" s="25">
        <v>1.3276E-2</v>
      </c>
      <c r="AC379" s="25">
        <v>6.8045714285714281E-3</v>
      </c>
      <c r="AD379" s="25">
        <v>1.596E-3</v>
      </c>
      <c r="AE379" s="25">
        <v>2.0388571428571426E-3</v>
      </c>
      <c r="AF379" s="25">
        <v>1.1051428571428571E-3</v>
      </c>
      <c r="AG379" s="25">
        <v>1.7771428571428573E-3</v>
      </c>
      <c r="AH379" s="23">
        <v>1</v>
      </c>
      <c r="AI379" s="77"/>
      <c r="AJ379" s="77"/>
      <c r="AK379" s="77"/>
      <c r="AL379" s="77"/>
      <c r="AM379" s="77"/>
      <c r="AN379" s="77"/>
      <c r="AO379" s="77"/>
      <c r="AP379" s="77"/>
      <c r="BE379">
        <f t="shared" ref="BE379:BT379" si="4373">+BE378</f>
        <v>0</v>
      </c>
      <c r="BF379">
        <f t="shared" si="4373"/>
        <v>0</v>
      </c>
      <c r="BG379">
        <f t="shared" si="4373"/>
        <v>0</v>
      </c>
      <c r="BH379">
        <f t="shared" si="4373"/>
        <v>0</v>
      </c>
      <c r="BI379">
        <f t="shared" si="4373"/>
        <v>0</v>
      </c>
      <c r="BJ379">
        <f t="shared" si="4373"/>
        <v>0</v>
      </c>
      <c r="BK379">
        <f t="shared" si="4373"/>
        <v>0</v>
      </c>
      <c r="BL379">
        <f t="shared" si="4373"/>
        <v>0</v>
      </c>
      <c r="BM379">
        <f t="shared" si="4373"/>
        <v>0</v>
      </c>
      <c r="BN379">
        <f t="shared" si="4373"/>
        <v>0</v>
      </c>
      <c r="BO379">
        <f t="shared" si="4373"/>
        <v>1</v>
      </c>
      <c r="BP379">
        <f t="shared" si="4373"/>
        <v>0</v>
      </c>
      <c r="BQ379">
        <f t="shared" si="4373"/>
        <v>0</v>
      </c>
      <c r="BR379">
        <f t="shared" si="4373"/>
        <v>0</v>
      </c>
      <c r="BS379">
        <f t="shared" si="4373"/>
        <v>0</v>
      </c>
      <c r="BT379">
        <f t="shared" si="4373"/>
        <v>0</v>
      </c>
      <c r="BU379">
        <f t="shared" si="3852"/>
        <v>0</v>
      </c>
      <c r="BV379">
        <f t="shared" si="3853"/>
        <v>0</v>
      </c>
      <c r="BW379">
        <f t="shared" si="3854"/>
        <v>0</v>
      </c>
      <c r="BX379">
        <f t="shared" si="3855"/>
        <v>0</v>
      </c>
      <c r="BY379">
        <f t="shared" si="3856"/>
        <v>0</v>
      </c>
      <c r="BZ379">
        <f t="shared" si="3857"/>
        <v>0</v>
      </c>
      <c r="CA379">
        <f t="shared" si="3858"/>
        <v>0</v>
      </c>
      <c r="CB379">
        <f t="shared" si="3859"/>
        <v>0</v>
      </c>
      <c r="CC379">
        <f t="shared" ref="CC379:CJ379" si="4374">+CC378</f>
        <v>0</v>
      </c>
      <c r="CD379">
        <f t="shared" si="4374"/>
        <v>0</v>
      </c>
      <c r="CE379">
        <f t="shared" si="4374"/>
        <v>0</v>
      </c>
      <c r="CF379">
        <f t="shared" si="4374"/>
        <v>0</v>
      </c>
      <c r="CG379">
        <f t="shared" si="4374"/>
        <v>0</v>
      </c>
      <c r="CH379">
        <f t="shared" si="4374"/>
        <v>0</v>
      </c>
      <c r="CI379">
        <f t="shared" si="4374"/>
        <v>0</v>
      </c>
      <c r="CJ379">
        <f t="shared" si="4374"/>
        <v>0</v>
      </c>
      <c r="CK379">
        <f t="shared" si="3861"/>
        <v>0</v>
      </c>
      <c r="CL379">
        <f t="shared" si="3862"/>
        <v>0</v>
      </c>
      <c r="CM379">
        <f t="shared" si="3863"/>
        <v>50</v>
      </c>
      <c r="CN379">
        <f t="shared" si="3864"/>
        <v>0</v>
      </c>
      <c r="CO379">
        <f t="shared" si="3865"/>
        <v>0</v>
      </c>
      <c r="CP379">
        <f t="shared" si="3866"/>
        <v>0</v>
      </c>
      <c r="CQ379">
        <f t="shared" si="3867"/>
        <v>0</v>
      </c>
      <c r="CR379">
        <f t="shared" si="3868"/>
        <v>0</v>
      </c>
    </row>
    <row r="380" spans="1:96" ht="15" customHeight="1" x14ac:dyDescent="0.35">
      <c r="A380" s="21" t="s">
        <v>99</v>
      </c>
      <c r="B380" s="21">
        <v>233100</v>
      </c>
      <c r="C380" s="21">
        <v>233150</v>
      </c>
      <c r="D380" s="21">
        <f t="shared" si="3714"/>
        <v>50</v>
      </c>
      <c r="E380" s="21"/>
      <c r="F380" s="21"/>
      <c r="G380" s="23">
        <v>2400</v>
      </c>
      <c r="H380" s="80">
        <v>1021.7949613996097</v>
      </c>
      <c r="I380" s="80">
        <v>1044.1145796771373</v>
      </c>
      <c r="J380" s="80">
        <v>1029.2290872712379</v>
      </c>
      <c r="K380" s="80">
        <v>1179.0797046690443</v>
      </c>
      <c r="L380" s="80">
        <v>2579.1008972697596</v>
      </c>
      <c r="M380" s="80">
        <v>1726.5846255962872</v>
      </c>
      <c r="N380" s="80">
        <v>1884.5513800989386</v>
      </c>
      <c r="O380" s="80">
        <v>2245.0818823529366</v>
      </c>
      <c r="P380" s="23">
        <v>5</v>
      </c>
      <c r="Q380" s="78">
        <v>2.1</v>
      </c>
      <c r="R380" s="78">
        <v>3</v>
      </c>
      <c r="S380" s="78">
        <v>5.4</v>
      </c>
      <c r="T380" s="78">
        <v>5.0999999999999996</v>
      </c>
      <c r="U380" s="78">
        <v>4.3</v>
      </c>
      <c r="V380" s="78">
        <v>3.7</v>
      </c>
      <c r="W380" s="78">
        <v>3.2</v>
      </c>
      <c r="X380" s="78">
        <v>4.2</v>
      </c>
      <c r="Y380" s="23">
        <v>5</v>
      </c>
      <c r="Z380" s="25">
        <v>1.7513142857142859E-2</v>
      </c>
      <c r="AA380" s="25">
        <v>1.3831999999999999E-2</v>
      </c>
      <c r="AB380" s="25">
        <v>1.5433714285714287E-2</v>
      </c>
      <c r="AC380" s="25">
        <v>6.8514285714285717E-3</v>
      </c>
      <c r="AD380" s="25">
        <v>4.5171428571428567E-3</v>
      </c>
      <c r="AE380" s="25">
        <v>3.9999999999999996E-5</v>
      </c>
      <c r="AF380" s="25">
        <v>3.8674285714285716E-3</v>
      </c>
      <c r="AG380" s="25">
        <v>1.8028571428571429E-3</v>
      </c>
      <c r="AH380" s="23">
        <v>1</v>
      </c>
      <c r="AI380" s="76">
        <v>0</v>
      </c>
      <c r="AJ380" s="76">
        <v>0</v>
      </c>
      <c r="AK380" s="76">
        <v>0</v>
      </c>
      <c r="AL380" s="76">
        <v>2.1428571428571432E-2</v>
      </c>
      <c r="AM380" s="76">
        <v>0</v>
      </c>
      <c r="AN380" s="76">
        <v>0</v>
      </c>
      <c r="AO380" s="76">
        <v>0</v>
      </c>
      <c r="AP380" s="76">
        <v>0</v>
      </c>
      <c r="BE380">
        <f>+IF(H380&gt;2400,1,0)</f>
        <v>0</v>
      </c>
      <c r="BF380">
        <f t="shared" ref="BF380" si="4375">+IF(I380&gt;2400,1,0)</f>
        <v>0</v>
      </c>
      <c r="BG380">
        <f t="shared" ref="BG380" si="4376">+IF(J380&gt;2400,1,0)</f>
        <v>0</v>
      </c>
      <c r="BH380">
        <f t="shared" ref="BH380" si="4377">+IF(K380&gt;2400,1,0)</f>
        <v>0</v>
      </c>
      <c r="BI380">
        <f t="shared" ref="BI380" si="4378">+IF(L380&gt;2400,1,0)</f>
        <v>1</v>
      </c>
      <c r="BJ380">
        <f t="shared" ref="BJ380" si="4379">+IF(M380&gt;2400,1,0)</f>
        <v>0</v>
      </c>
      <c r="BK380">
        <f t="shared" ref="BK380" si="4380">+IF(N380&gt;2400,1,0)</f>
        <v>0</v>
      </c>
      <c r="BL380">
        <f t="shared" ref="BL380" si="4381">+IF(O380&gt;2400,1,0)</f>
        <v>0</v>
      </c>
      <c r="BM380">
        <f>+IF(Q380&gt;5,1,0)</f>
        <v>0</v>
      </c>
      <c r="BN380">
        <f t="shared" ref="BN380" si="4382">+IF(R380&gt;5,1,0)</f>
        <v>0</v>
      </c>
      <c r="BO380">
        <f t="shared" ref="BO380" si="4383">+IF(S380&gt;5,1,0)</f>
        <v>1</v>
      </c>
      <c r="BP380">
        <f t="shared" ref="BP380" si="4384">+IF(T380&gt;5,1,0)</f>
        <v>1</v>
      </c>
      <c r="BQ380">
        <f t="shared" ref="BQ380" si="4385">+IF(U380&gt;5,1,0)</f>
        <v>0</v>
      </c>
      <c r="BR380">
        <f t="shared" ref="BR380" si="4386">+IF(V380&gt;5,1,0)</f>
        <v>0</v>
      </c>
      <c r="BS380">
        <f t="shared" ref="BS380" si="4387">+IF(W380&gt;5,1,0)</f>
        <v>0</v>
      </c>
      <c r="BT380">
        <f t="shared" ref="BT380" si="4388">+IF(X380&gt;5,1,0)</f>
        <v>0</v>
      </c>
      <c r="BU380">
        <f t="shared" si="3852"/>
        <v>0</v>
      </c>
      <c r="BV380">
        <f t="shared" si="3853"/>
        <v>0</v>
      </c>
      <c r="BW380">
        <f t="shared" si="3854"/>
        <v>0</v>
      </c>
      <c r="BX380">
        <f t="shared" si="3855"/>
        <v>0</v>
      </c>
      <c r="BY380">
        <f t="shared" si="3856"/>
        <v>0</v>
      </c>
      <c r="BZ380">
        <f t="shared" si="3857"/>
        <v>0</v>
      </c>
      <c r="CA380">
        <f t="shared" si="3858"/>
        <v>0</v>
      </c>
      <c r="CB380">
        <f t="shared" si="3859"/>
        <v>0</v>
      </c>
      <c r="CC380">
        <f>+IF(AI380&gt;1,1,0)</f>
        <v>0</v>
      </c>
      <c r="CD380">
        <f t="shared" ref="CD380" si="4389">+IF(AJ380&gt;1,1,0)</f>
        <v>0</v>
      </c>
      <c r="CE380">
        <f t="shared" ref="CE380" si="4390">+IF(AK380&gt;1,1,0)</f>
        <v>0</v>
      </c>
      <c r="CF380">
        <f t="shared" ref="CF380" si="4391">+IF(AL380&gt;1,1,0)</f>
        <v>0</v>
      </c>
      <c r="CG380">
        <f t="shared" ref="CG380" si="4392">+IF(AM380&gt;1,1,0)</f>
        <v>0</v>
      </c>
      <c r="CH380">
        <f t="shared" ref="CH380" si="4393">+IF(AN380&gt;1,1,0)</f>
        <v>0</v>
      </c>
      <c r="CI380">
        <f t="shared" ref="CI380" si="4394">+IF(AO380&gt;1,1,0)</f>
        <v>0</v>
      </c>
      <c r="CJ380">
        <f t="shared" ref="CJ380" si="4395">+IF(AP380&gt;1,1,0)</f>
        <v>0</v>
      </c>
      <c r="CK380">
        <f t="shared" si="3861"/>
        <v>0</v>
      </c>
      <c r="CL380">
        <f t="shared" si="3862"/>
        <v>0</v>
      </c>
      <c r="CM380">
        <f t="shared" si="3863"/>
        <v>50</v>
      </c>
      <c r="CN380">
        <f t="shared" si="3864"/>
        <v>50</v>
      </c>
      <c r="CO380">
        <f t="shared" si="3865"/>
        <v>50</v>
      </c>
      <c r="CP380">
        <f t="shared" si="3866"/>
        <v>0</v>
      </c>
      <c r="CQ380">
        <f t="shared" si="3867"/>
        <v>0</v>
      </c>
      <c r="CR380">
        <f t="shared" si="3868"/>
        <v>0</v>
      </c>
    </row>
    <row r="381" spans="1:96" ht="15" customHeight="1" x14ac:dyDescent="0.35">
      <c r="A381" s="21" t="s">
        <v>99</v>
      </c>
      <c r="B381" s="21">
        <v>233150</v>
      </c>
      <c r="C381" s="21">
        <v>233200</v>
      </c>
      <c r="D381" s="21">
        <f t="shared" si="3714"/>
        <v>50</v>
      </c>
      <c r="E381" s="21"/>
      <c r="F381" s="21"/>
      <c r="G381" s="23">
        <v>2400</v>
      </c>
      <c r="H381" s="81"/>
      <c r="I381" s="81"/>
      <c r="J381" s="81"/>
      <c r="K381" s="81"/>
      <c r="L381" s="81"/>
      <c r="M381" s="81"/>
      <c r="N381" s="81"/>
      <c r="O381" s="81"/>
      <c r="P381" s="23">
        <v>5</v>
      </c>
      <c r="Q381" s="79"/>
      <c r="R381" s="79"/>
      <c r="S381" s="79"/>
      <c r="T381" s="79"/>
      <c r="U381" s="79"/>
      <c r="V381" s="79"/>
      <c r="W381" s="79"/>
      <c r="X381" s="79"/>
      <c r="Y381" s="23">
        <v>5</v>
      </c>
      <c r="Z381" s="25">
        <v>2.3304571428571424E-2</v>
      </c>
      <c r="AA381" s="25">
        <v>6.0194285714285714E-3</v>
      </c>
      <c r="AB381" s="25">
        <v>2.8411428571428576E-3</v>
      </c>
      <c r="AC381" s="25">
        <v>3.2782857142857145E-3</v>
      </c>
      <c r="AD381" s="25">
        <v>1.0791428571428572E-2</v>
      </c>
      <c r="AE381" s="25">
        <v>1.126857142857143E-3</v>
      </c>
      <c r="AF381" s="25">
        <v>9.3314285714285699E-4</v>
      </c>
      <c r="AG381" s="25">
        <v>6.9474285714285688E-3</v>
      </c>
      <c r="AH381" s="23">
        <v>1</v>
      </c>
      <c r="AI381" s="77"/>
      <c r="AJ381" s="77"/>
      <c r="AK381" s="77"/>
      <c r="AL381" s="77"/>
      <c r="AM381" s="77"/>
      <c r="AN381" s="77"/>
      <c r="AO381" s="77"/>
      <c r="AP381" s="77"/>
      <c r="BE381">
        <f t="shared" ref="BE381:BT381" si="4396">+BE380</f>
        <v>0</v>
      </c>
      <c r="BF381">
        <f t="shared" si="4396"/>
        <v>0</v>
      </c>
      <c r="BG381">
        <f t="shared" si="4396"/>
        <v>0</v>
      </c>
      <c r="BH381">
        <f t="shared" si="4396"/>
        <v>0</v>
      </c>
      <c r="BI381">
        <f t="shared" si="4396"/>
        <v>1</v>
      </c>
      <c r="BJ381">
        <f t="shared" si="4396"/>
        <v>0</v>
      </c>
      <c r="BK381">
        <f t="shared" si="4396"/>
        <v>0</v>
      </c>
      <c r="BL381">
        <f t="shared" si="4396"/>
        <v>0</v>
      </c>
      <c r="BM381">
        <f t="shared" si="4396"/>
        <v>0</v>
      </c>
      <c r="BN381">
        <f t="shared" si="4396"/>
        <v>0</v>
      </c>
      <c r="BO381">
        <f t="shared" si="4396"/>
        <v>1</v>
      </c>
      <c r="BP381">
        <f t="shared" si="4396"/>
        <v>1</v>
      </c>
      <c r="BQ381">
        <f t="shared" si="4396"/>
        <v>0</v>
      </c>
      <c r="BR381">
        <f t="shared" si="4396"/>
        <v>0</v>
      </c>
      <c r="BS381">
        <f t="shared" si="4396"/>
        <v>0</v>
      </c>
      <c r="BT381">
        <f t="shared" si="4396"/>
        <v>0</v>
      </c>
      <c r="BU381">
        <f t="shared" si="3852"/>
        <v>0</v>
      </c>
      <c r="BV381">
        <f t="shared" si="3853"/>
        <v>0</v>
      </c>
      <c r="BW381">
        <f t="shared" si="3854"/>
        <v>0</v>
      </c>
      <c r="BX381">
        <f t="shared" si="3855"/>
        <v>0</v>
      </c>
      <c r="BY381">
        <f t="shared" si="3856"/>
        <v>0</v>
      </c>
      <c r="BZ381">
        <f t="shared" si="3857"/>
        <v>0</v>
      </c>
      <c r="CA381">
        <f t="shared" si="3858"/>
        <v>0</v>
      </c>
      <c r="CB381">
        <f t="shared" si="3859"/>
        <v>0</v>
      </c>
      <c r="CC381">
        <f t="shared" ref="CC381:CJ381" si="4397">+CC380</f>
        <v>0</v>
      </c>
      <c r="CD381">
        <f t="shared" si="4397"/>
        <v>0</v>
      </c>
      <c r="CE381">
        <f t="shared" si="4397"/>
        <v>0</v>
      </c>
      <c r="CF381">
        <f t="shared" si="4397"/>
        <v>0</v>
      </c>
      <c r="CG381">
        <f t="shared" si="4397"/>
        <v>0</v>
      </c>
      <c r="CH381">
        <f t="shared" si="4397"/>
        <v>0</v>
      </c>
      <c r="CI381">
        <f t="shared" si="4397"/>
        <v>0</v>
      </c>
      <c r="CJ381">
        <f t="shared" si="4397"/>
        <v>0</v>
      </c>
      <c r="CK381">
        <f t="shared" si="3861"/>
        <v>0</v>
      </c>
      <c r="CL381">
        <f t="shared" si="3862"/>
        <v>0</v>
      </c>
      <c r="CM381">
        <f t="shared" si="3863"/>
        <v>50</v>
      </c>
      <c r="CN381">
        <f t="shared" si="3864"/>
        <v>50</v>
      </c>
      <c r="CO381">
        <f t="shared" si="3865"/>
        <v>50</v>
      </c>
      <c r="CP381">
        <f t="shared" si="3866"/>
        <v>0</v>
      </c>
      <c r="CQ381">
        <f t="shared" si="3867"/>
        <v>0</v>
      </c>
      <c r="CR381">
        <f t="shared" si="3868"/>
        <v>0</v>
      </c>
    </row>
    <row r="382" spans="1:96" ht="15" customHeight="1" x14ac:dyDescent="0.35">
      <c r="A382" s="21" t="s">
        <v>99</v>
      </c>
      <c r="B382" s="21">
        <v>233200</v>
      </c>
      <c r="C382" s="21">
        <v>233250</v>
      </c>
      <c r="D382" s="21">
        <f t="shared" si="3714"/>
        <v>50</v>
      </c>
      <c r="E382" s="21" t="s">
        <v>100</v>
      </c>
      <c r="F382" s="21"/>
      <c r="G382" s="23">
        <v>2400</v>
      </c>
      <c r="H382" s="80">
        <v>1773.8183982139458</v>
      </c>
      <c r="I382" s="80">
        <v>1609.110863711549</v>
      </c>
      <c r="J382" s="80">
        <v>1671.653255798502</v>
      </c>
      <c r="K382" s="80">
        <v>1924.2706474090135</v>
      </c>
      <c r="L382" s="80">
        <v>1500.2908181189769</v>
      </c>
      <c r="M382" s="80">
        <v>1103.8817845012861</v>
      </c>
      <c r="N382" s="80">
        <v>962.53326575902634</v>
      </c>
      <c r="O382" s="80">
        <v>1232.0277899355417</v>
      </c>
      <c r="P382" s="23">
        <v>5</v>
      </c>
      <c r="Q382" s="78">
        <v>2.4</v>
      </c>
      <c r="R382" s="78">
        <v>3.3</v>
      </c>
      <c r="S382" s="78">
        <v>4.9000000000000004</v>
      </c>
      <c r="T382" s="78">
        <v>4.5999999999999996</v>
      </c>
      <c r="U382" s="78">
        <v>3.7</v>
      </c>
      <c r="V382" s="78">
        <v>4.4000000000000004</v>
      </c>
      <c r="W382" s="78">
        <v>2.9</v>
      </c>
      <c r="X382" s="78">
        <v>4.3</v>
      </c>
      <c r="Y382" s="23">
        <v>5</v>
      </c>
      <c r="Z382" s="25">
        <v>2.428857142857143E-2</v>
      </c>
      <c r="AA382" s="25">
        <v>4.421142857142857E-3</v>
      </c>
      <c r="AB382" s="25">
        <v>3.1777142857142859E-3</v>
      </c>
      <c r="AC382" s="25">
        <v>7.7451428571428567E-3</v>
      </c>
      <c r="AD382" s="25">
        <v>6.4165714285714295E-3</v>
      </c>
      <c r="AE382" s="25">
        <v>0</v>
      </c>
      <c r="AF382" s="25">
        <v>9.8685714285714262E-4</v>
      </c>
      <c r="AG382" s="25">
        <v>5.8725714285714284E-3</v>
      </c>
      <c r="AH382" s="23">
        <v>1</v>
      </c>
      <c r="AI382" s="76">
        <v>7.7142857142857152E-3</v>
      </c>
      <c r="AJ382" s="76">
        <v>0</v>
      </c>
      <c r="AK382" s="76">
        <v>0</v>
      </c>
      <c r="AL382" s="76">
        <v>3.8857142857142861E-2</v>
      </c>
      <c r="AM382" s="76">
        <v>0</v>
      </c>
      <c r="AN382" s="76">
        <v>0</v>
      </c>
      <c r="AO382" s="76">
        <v>0</v>
      </c>
      <c r="AP382" s="76">
        <v>0</v>
      </c>
      <c r="BE382">
        <f>+IF(H382&gt;2400,1,0)</f>
        <v>0</v>
      </c>
      <c r="BF382">
        <f t="shared" ref="BF382" si="4398">+IF(I382&gt;2400,1,0)</f>
        <v>0</v>
      </c>
      <c r="BG382">
        <f t="shared" ref="BG382" si="4399">+IF(J382&gt;2400,1,0)</f>
        <v>0</v>
      </c>
      <c r="BH382">
        <f t="shared" ref="BH382" si="4400">+IF(K382&gt;2400,1,0)</f>
        <v>0</v>
      </c>
      <c r="BI382">
        <f t="shared" ref="BI382" si="4401">+IF(L382&gt;2400,1,0)</f>
        <v>0</v>
      </c>
      <c r="BJ382">
        <f t="shared" ref="BJ382" si="4402">+IF(M382&gt;2400,1,0)</f>
        <v>0</v>
      </c>
      <c r="BK382">
        <f t="shared" ref="BK382" si="4403">+IF(N382&gt;2400,1,0)</f>
        <v>0</v>
      </c>
      <c r="BL382">
        <f t="shared" ref="BL382" si="4404">+IF(O382&gt;2400,1,0)</f>
        <v>0</v>
      </c>
      <c r="BM382">
        <f>+IF(Q382&gt;5,1,0)</f>
        <v>0</v>
      </c>
      <c r="BN382">
        <f t="shared" ref="BN382" si="4405">+IF(R382&gt;5,1,0)</f>
        <v>0</v>
      </c>
      <c r="BO382">
        <f t="shared" ref="BO382" si="4406">+IF(S382&gt;5,1,0)</f>
        <v>0</v>
      </c>
      <c r="BP382">
        <f t="shared" ref="BP382" si="4407">+IF(T382&gt;5,1,0)</f>
        <v>0</v>
      </c>
      <c r="BQ382">
        <f t="shared" ref="BQ382" si="4408">+IF(U382&gt;5,1,0)</f>
        <v>0</v>
      </c>
      <c r="BR382">
        <f t="shared" ref="BR382" si="4409">+IF(V382&gt;5,1,0)</f>
        <v>0</v>
      </c>
      <c r="BS382">
        <f t="shared" ref="BS382" si="4410">+IF(W382&gt;5,1,0)</f>
        <v>0</v>
      </c>
      <c r="BT382">
        <f t="shared" ref="BT382" si="4411">+IF(X382&gt;5,1,0)</f>
        <v>0</v>
      </c>
      <c r="BU382">
        <f t="shared" si="3852"/>
        <v>0</v>
      </c>
      <c r="BV382">
        <f t="shared" si="3853"/>
        <v>0</v>
      </c>
      <c r="BW382">
        <f t="shared" si="3854"/>
        <v>0</v>
      </c>
      <c r="BX382">
        <f t="shared" si="3855"/>
        <v>0</v>
      </c>
      <c r="BY382">
        <f t="shared" si="3856"/>
        <v>0</v>
      </c>
      <c r="BZ382">
        <f t="shared" si="3857"/>
        <v>0</v>
      </c>
      <c r="CA382">
        <f t="shared" si="3858"/>
        <v>0</v>
      </c>
      <c r="CB382">
        <f t="shared" si="3859"/>
        <v>0</v>
      </c>
      <c r="CC382">
        <f>+IF(AI382&gt;1,1,0)</f>
        <v>0</v>
      </c>
      <c r="CD382">
        <f t="shared" ref="CD382" si="4412">+IF(AJ382&gt;1,1,0)</f>
        <v>0</v>
      </c>
      <c r="CE382">
        <f t="shared" ref="CE382" si="4413">+IF(AK382&gt;1,1,0)</f>
        <v>0</v>
      </c>
      <c r="CF382">
        <f t="shared" ref="CF382" si="4414">+IF(AL382&gt;1,1,0)</f>
        <v>0</v>
      </c>
      <c r="CG382">
        <f t="shared" ref="CG382" si="4415">+IF(AM382&gt;1,1,0)</f>
        <v>0</v>
      </c>
      <c r="CH382">
        <f t="shared" ref="CH382" si="4416">+IF(AN382&gt;1,1,0)</f>
        <v>0</v>
      </c>
      <c r="CI382">
        <f t="shared" ref="CI382" si="4417">+IF(AO382&gt;1,1,0)</f>
        <v>0</v>
      </c>
      <c r="CJ382">
        <f t="shared" ref="CJ382" si="4418">+IF(AP382&gt;1,1,0)</f>
        <v>0</v>
      </c>
      <c r="CK382">
        <f t="shared" si="3861"/>
        <v>0</v>
      </c>
      <c r="CL382">
        <f t="shared" si="3862"/>
        <v>0</v>
      </c>
      <c r="CM382">
        <f t="shared" si="3863"/>
        <v>0</v>
      </c>
      <c r="CN382">
        <f t="shared" si="3864"/>
        <v>0</v>
      </c>
      <c r="CO382">
        <f t="shared" si="3865"/>
        <v>0</v>
      </c>
      <c r="CP382">
        <f t="shared" si="3866"/>
        <v>0</v>
      </c>
      <c r="CQ382">
        <f t="shared" si="3867"/>
        <v>0</v>
      </c>
      <c r="CR382">
        <f t="shared" si="3868"/>
        <v>0</v>
      </c>
    </row>
    <row r="383" spans="1:96" ht="15" customHeight="1" x14ac:dyDescent="0.35">
      <c r="A383" s="21" t="s">
        <v>99</v>
      </c>
      <c r="B383" s="21">
        <v>233250</v>
      </c>
      <c r="C383" s="21">
        <v>233300</v>
      </c>
      <c r="D383" s="21">
        <f t="shared" si="3714"/>
        <v>50</v>
      </c>
      <c r="E383" s="21"/>
      <c r="F383" s="21"/>
      <c r="G383" s="23">
        <v>2400</v>
      </c>
      <c r="H383" s="81"/>
      <c r="I383" s="81"/>
      <c r="J383" s="81"/>
      <c r="K383" s="81"/>
      <c r="L383" s="81"/>
      <c r="M383" s="81"/>
      <c r="N383" s="81"/>
      <c r="O383" s="81"/>
      <c r="P383" s="23">
        <v>5</v>
      </c>
      <c r="Q383" s="79"/>
      <c r="R383" s="79"/>
      <c r="S383" s="79"/>
      <c r="T383" s="79"/>
      <c r="U383" s="79"/>
      <c r="V383" s="79"/>
      <c r="W383" s="79"/>
      <c r="X383" s="79"/>
      <c r="Y383" s="23">
        <v>5</v>
      </c>
      <c r="Z383" s="25">
        <v>1.2284571428571428E-2</v>
      </c>
      <c r="AA383" s="25">
        <v>8.4622857142857139E-3</v>
      </c>
      <c r="AB383" s="25">
        <v>8.1571428571428576E-3</v>
      </c>
      <c r="AC383" s="25">
        <v>1.1022285714285714E-2</v>
      </c>
      <c r="AD383" s="25">
        <v>3.3668571428571428E-3</v>
      </c>
      <c r="AE383" s="25">
        <v>0</v>
      </c>
      <c r="AF383" s="25">
        <v>0</v>
      </c>
      <c r="AG383" s="25">
        <v>7.9468571428571409E-3</v>
      </c>
      <c r="AH383" s="23">
        <v>1</v>
      </c>
      <c r="AI383" s="77"/>
      <c r="AJ383" s="77"/>
      <c r="AK383" s="77"/>
      <c r="AL383" s="77"/>
      <c r="AM383" s="77"/>
      <c r="AN383" s="77"/>
      <c r="AO383" s="77"/>
      <c r="AP383" s="77"/>
      <c r="BE383">
        <f t="shared" ref="BE383:BT383" si="4419">+BE382</f>
        <v>0</v>
      </c>
      <c r="BF383">
        <f t="shared" si="4419"/>
        <v>0</v>
      </c>
      <c r="BG383">
        <f t="shared" si="4419"/>
        <v>0</v>
      </c>
      <c r="BH383">
        <f t="shared" si="4419"/>
        <v>0</v>
      </c>
      <c r="BI383">
        <f t="shared" si="4419"/>
        <v>0</v>
      </c>
      <c r="BJ383">
        <f t="shared" si="4419"/>
        <v>0</v>
      </c>
      <c r="BK383">
        <f t="shared" si="4419"/>
        <v>0</v>
      </c>
      <c r="BL383">
        <f t="shared" si="4419"/>
        <v>0</v>
      </c>
      <c r="BM383">
        <f t="shared" si="4419"/>
        <v>0</v>
      </c>
      <c r="BN383">
        <f t="shared" si="4419"/>
        <v>0</v>
      </c>
      <c r="BO383">
        <f t="shared" si="4419"/>
        <v>0</v>
      </c>
      <c r="BP383">
        <f t="shared" si="4419"/>
        <v>0</v>
      </c>
      <c r="BQ383">
        <f t="shared" si="4419"/>
        <v>0</v>
      </c>
      <c r="BR383">
        <f t="shared" si="4419"/>
        <v>0</v>
      </c>
      <c r="BS383">
        <f t="shared" si="4419"/>
        <v>0</v>
      </c>
      <c r="BT383">
        <f t="shared" si="4419"/>
        <v>0</v>
      </c>
      <c r="BU383">
        <f t="shared" si="3852"/>
        <v>0</v>
      </c>
      <c r="BV383">
        <f t="shared" si="3853"/>
        <v>0</v>
      </c>
      <c r="BW383">
        <f t="shared" si="3854"/>
        <v>0</v>
      </c>
      <c r="BX383">
        <f t="shared" si="3855"/>
        <v>0</v>
      </c>
      <c r="BY383">
        <f t="shared" si="3856"/>
        <v>0</v>
      </c>
      <c r="BZ383">
        <f t="shared" si="3857"/>
        <v>0</v>
      </c>
      <c r="CA383">
        <f t="shared" si="3858"/>
        <v>0</v>
      </c>
      <c r="CB383">
        <f t="shared" si="3859"/>
        <v>0</v>
      </c>
      <c r="CC383">
        <f t="shared" ref="CC383:CJ383" si="4420">+CC382</f>
        <v>0</v>
      </c>
      <c r="CD383">
        <f t="shared" si="4420"/>
        <v>0</v>
      </c>
      <c r="CE383">
        <f t="shared" si="4420"/>
        <v>0</v>
      </c>
      <c r="CF383">
        <f t="shared" si="4420"/>
        <v>0</v>
      </c>
      <c r="CG383">
        <f t="shared" si="4420"/>
        <v>0</v>
      </c>
      <c r="CH383">
        <f t="shared" si="4420"/>
        <v>0</v>
      </c>
      <c r="CI383">
        <f t="shared" si="4420"/>
        <v>0</v>
      </c>
      <c r="CJ383">
        <f t="shared" si="4420"/>
        <v>0</v>
      </c>
      <c r="CK383">
        <f t="shared" si="3861"/>
        <v>0</v>
      </c>
      <c r="CL383">
        <f t="shared" si="3862"/>
        <v>0</v>
      </c>
      <c r="CM383">
        <f t="shared" si="3863"/>
        <v>0</v>
      </c>
      <c r="CN383">
        <f t="shared" si="3864"/>
        <v>0</v>
      </c>
      <c r="CO383">
        <f t="shared" si="3865"/>
        <v>0</v>
      </c>
      <c r="CP383">
        <f t="shared" si="3866"/>
        <v>0</v>
      </c>
      <c r="CQ383">
        <f t="shared" si="3867"/>
        <v>0</v>
      </c>
      <c r="CR383">
        <f t="shared" si="3868"/>
        <v>0</v>
      </c>
    </row>
    <row r="384" spans="1:96" ht="15" customHeight="1" x14ac:dyDescent="0.35">
      <c r="A384" s="21" t="s">
        <v>99</v>
      </c>
      <c r="B384" s="21">
        <v>233300</v>
      </c>
      <c r="C384" s="21">
        <v>233350</v>
      </c>
      <c r="D384" s="21">
        <f t="shared" si="3714"/>
        <v>50</v>
      </c>
      <c r="E384" s="21"/>
      <c r="F384" s="21"/>
      <c r="G384" s="23">
        <v>2400</v>
      </c>
      <c r="H384" s="80">
        <v>969.92011096046667</v>
      </c>
      <c r="I384" s="80">
        <v>852.48039605572819</v>
      </c>
      <c r="J384" s="80">
        <v>933.04694483806918</v>
      </c>
      <c r="K384" s="80">
        <v>1285.2208727222899</v>
      </c>
      <c r="L384" s="80">
        <v>881.68686350582311</v>
      </c>
      <c r="M384" s="80">
        <v>859.77210880991504</v>
      </c>
      <c r="N384" s="80">
        <v>910.99737534475878</v>
      </c>
      <c r="O384" s="80">
        <v>1148.9369406040728</v>
      </c>
      <c r="P384" s="23">
        <v>5</v>
      </c>
      <c r="Q384" s="78">
        <v>2.5</v>
      </c>
      <c r="R384" s="78">
        <v>2.8</v>
      </c>
      <c r="S384" s="78">
        <v>5.3</v>
      </c>
      <c r="T384" s="78">
        <v>3.8</v>
      </c>
      <c r="U384" s="78">
        <v>3.6</v>
      </c>
      <c r="V384" s="78">
        <v>5.3</v>
      </c>
      <c r="W384" s="78">
        <v>2.9</v>
      </c>
      <c r="X384" s="78">
        <v>5.0999999999999996</v>
      </c>
      <c r="Y384" s="23">
        <v>5</v>
      </c>
      <c r="Z384" s="25">
        <v>1.6717142857142854E-2</v>
      </c>
      <c r="AA384" s="25">
        <v>9.5605714285714287E-3</v>
      </c>
      <c r="AB384" s="25">
        <v>7.8199999999999988E-3</v>
      </c>
      <c r="AC384" s="25">
        <v>1.554285714285714E-2</v>
      </c>
      <c r="AD384" s="25">
        <v>5.8325714285714274E-3</v>
      </c>
      <c r="AE384" s="25">
        <v>0</v>
      </c>
      <c r="AF384" s="25">
        <v>0</v>
      </c>
      <c r="AG384" s="25">
        <v>1.6108571428571428E-3</v>
      </c>
      <c r="AH384" s="23">
        <v>1</v>
      </c>
      <c r="AI384" s="76">
        <v>1.7142857142857142E-3</v>
      </c>
      <c r="AJ384" s="76">
        <v>0</v>
      </c>
      <c r="AK384" s="76">
        <v>0</v>
      </c>
      <c r="AL384" s="76">
        <v>0</v>
      </c>
      <c r="AM384" s="76">
        <v>0</v>
      </c>
      <c r="AN384" s="76">
        <v>0</v>
      </c>
      <c r="AO384" s="76">
        <v>0</v>
      </c>
      <c r="AP384" s="76">
        <v>0</v>
      </c>
      <c r="BE384">
        <f>+IF(H384&gt;2400,1,0)</f>
        <v>0</v>
      </c>
      <c r="BF384">
        <f t="shared" ref="BF384" si="4421">+IF(I384&gt;2400,1,0)</f>
        <v>0</v>
      </c>
      <c r="BG384">
        <f t="shared" ref="BG384" si="4422">+IF(J384&gt;2400,1,0)</f>
        <v>0</v>
      </c>
      <c r="BH384">
        <f t="shared" ref="BH384" si="4423">+IF(K384&gt;2400,1,0)</f>
        <v>0</v>
      </c>
      <c r="BI384">
        <f t="shared" ref="BI384" si="4424">+IF(L384&gt;2400,1,0)</f>
        <v>0</v>
      </c>
      <c r="BJ384">
        <f t="shared" ref="BJ384" si="4425">+IF(M384&gt;2400,1,0)</f>
        <v>0</v>
      </c>
      <c r="BK384">
        <f t="shared" ref="BK384" si="4426">+IF(N384&gt;2400,1,0)</f>
        <v>0</v>
      </c>
      <c r="BL384">
        <f t="shared" ref="BL384" si="4427">+IF(O384&gt;2400,1,0)</f>
        <v>0</v>
      </c>
      <c r="BM384">
        <f>+IF(Q384&gt;5,1,0)</f>
        <v>0</v>
      </c>
      <c r="BN384">
        <f t="shared" ref="BN384" si="4428">+IF(R384&gt;5,1,0)</f>
        <v>0</v>
      </c>
      <c r="BO384">
        <f t="shared" ref="BO384" si="4429">+IF(S384&gt;5,1,0)</f>
        <v>1</v>
      </c>
      <c r="BP384">
        <f t="shared" ref="BP384" si="4430">+IF(T384&gt;5,1,0)</f>
        <v>0</v>
      </c>
      <c r="BQ384">
        <f t="shared" ref="BQ384" si="4431">+IF(U384&gt;5,1,0)</f>
        <v>0</v>
      </c>
      <c r="BR384">
        <f t="shared" ref="BR384" si="4432">+IF(V384&gt;5,1,0)</f>
        <v>1</v>
      </c>
      <c r="BS384">
        <f t="shared" ref="BS384" si="4433">+IF(W384&gt;5,1,0)</f>
        <v>0</v>
      </c>
      <c r="BT384">
        <f t="shared" ref="BT384" si="4434">+IF(X384&gt;5,1,0)</f>
        <v>1</v>
      </c>
      <c r="BU384">
        <f t="shared" si="3852"/>
        <v>0</v>
      </c>
      <c r="BV384">
        <f t="shared" si="3853"/>
        <v>0</v>
      </c>
      <c r="BW384">
        <f t="shared" si="3854"/>
        <v>0</v>
      </c>
      <c r="BX384">
        <f t="shared" si="3855"/>
        <v>0</v>
      </c>
      <c r="BY384">
        <f t="shared" si="3856"/>
        <v>0</v>
      </c>
      <c r="BZ384">
        <f t="shared" si="3857"/>
        <v>0</v>
      </c>
      <c r="CA384">
        <f t="shared" si="3858"/>
        <v>0</v>
      </c>
      <c r="CB384">
        <f t="shared" si="3859"/>
        <v>0</v>
      </c>
      <c r="CC384">
        <f>+IF(AI384&gt;1,1,0)</f>
        <v>0</v>
      </c>
      <c r="CD384">
        <f t="shared" ref="CD384" si="4435">+IF(AJ384&gt;1,1,0)</f>
        <v>0</v>
      </c>
      <c r="CE384">
        <f t="shared" ref="CE384" si="4436">+IF(AK384&gt;1,1,0)</f>
        <v>0</v>
      </c>
      <c r="CF384">
        <f t="shared" ref="CF384" si="4437">+IF(AL384&gt;1,1,0)</f>
        <v>0</v>
      </c>
      <c r="CG384">
        <f t="shared" ref="CG384" si="4438">+IF(AM384&gt;1,1,0)</f>
        <v>0</v>
      </c>
      <c r="CH384">
        <f t="shared" ref="CH384" si="4439">+IF(AN384&gt;1,1,0)</f>
        <v>0</v>
      </c>
      <c r="CI384">
        <f t="shared" ref="CI384" si="4440">+IF(AO384&gt;1,1,0)</f>
        <v>0</v>
      </c>
      <c r="CJ384">
        <f t="shared" ref="CJ384" si="4441">+IF(AP384&gt;1,1,0)</f>
        <v>0</v>
      </c>
      <c r="CK384">
        <f t="shared" si="3861"/>
        <v>0</v>
      </c>
      <c r="CL384">
        <f t="shared" si="3862"/>
        <v>0</v>
      </c>
      <c r="CM384">
        <f t="shared" si="3863"/>
        <v>50</v>
      </c>
      <c r="CN384">
        <f t="shared" si="3864"/>
        <v>0</v>
      </c>
      <c r="CO384">
        <f t="shared" si="3865"/>
        <v>0</v>
      </c>
      <c r="CP384">
        <f t="shared" si="3866"/>
        <v>50</v>
      </c>
      <c r="CQ384">
        <f t="shared" si="3867"/>
        <v>0</v>
      </c>
      <c r="CR384">
        <f t="shared" si="3868"/>
        <v>50</v>
      </c>
    </row>
    <row r="385" spans="1:96" ht="15" customHeight="1" x14ac:dyDescent="0.35">
      <c r="A385" s="21" t="s">
        <v>99</v>
      </c>
      <c r="B385" s="21">
        <v>233350</v>
      </c>
      <c r="C385" s="21">
        <v>233400</v>
      </c>
      <c r="D385" s="21">
        <f t="shared" si="3714"/>
        <v>50</v>
      </c>
      <c r="E385" s="21"/>
      <c r="F385" s="21"/>
      <c r="G385" s="23">
        <v>2400</v>
      </c>
      <c r="H385" s="81"/>
      <c r="I385" s="81"/>
      <c r="J385" s="81"/>
      <c r="K385" s="81"/>
      <c r="L385" s="81"/>
      <c r="M385" s="81"/>
      <c r="N385" s="81"/>
      <c r="O385" s="81"/>
      <c r="P385" s="23">
        <v>5</v>
      </c>
      <c r="Q385" s="79"/>
      <c r="R385" s="79"/>
      <c r="S385" s="79"/>
      <c r="T385" s="79"/>
      <c r="U385" s="79"/>
      <c r="V385" s="79"/>
      <c r="W385" s="79"/>
      <c r="X385" s="79"/>
      <c r="Y385" s="23">
        <v>5</v>
      </c>
      <c r="Z385" s="25">
        <v>5.0601142857142858E-2</v>
      </c>
      <c r="AA385" s="25">
        <v>9.0337142857142855E-3</v>
      </c>
      <c r="AB385" s="25">
        <v>3.6017142857142866E-3</v>
      </c>
      <c r="AC385" s="25">
        <v>1.4354857142857141E-2</v>
      </c>
      <c r="AD385" s="25">
        <v>1.3159999999999999E-3</v>
      </c>
      <c r="AE385" s="25">
        <v>0</v>
      </c>
      <c r="AF385" s="25">
        <v>3.6742857142857145E-4</v>
      </c>
      <c r="AG385" s="25">
        <v>2.9314285714285716E-4</v>
      </c>
      <c r="AH385" s="23">
        <v>1</v>
      </c>
      <c r="AI385" s="77"/>
      <c r="AJ385" s="77"/>
      <c r="AK385" s="77"/>
      <c r="AL385" s="77"/>
      <c r="AM385" s="77"/>
      <c r="AN385" s="77"/>
      <c r="AO385" s="77"/>
      <c r="AP385" s="77"/>
      <c r="BE385">
        <f t="shared" ref="BE385:BT385" si="4442">+BE384</f>
        <v>0</v>
      </c>
      <c r="BF385">
        <f t="shared" si="4442"/>
        <v>0</v>
      </c>
      <c r="BG385">
        <f t="shared" si="4442"/>
        <v>0</v>
      </c>
      <c r="BH385">
        <f t="shared" si="4442"/>
        <v>0</v>
      </c>
      <c r="BI385">
        <f t="shared" si="4442"/>
        <v>0</v>
      </c>
      <c r="BJ385">
        <f t="shared" si="4442"/>
        <v>0</v>
      </c>
      <c r="BK385">
        <f t="shared" si="4442"/>
        <v>0</v>
      </c>
      <c r="BL385">
        <f t="shared" si="4442"/>
        <v>0</v>
      </c>
      <c r="BM385">
        <f t="shared" si="4442"/>
        <v>0</v>
      </c>
      <c r="BN385">
        <f t="shared" si="4442"/>
        <v>0</v>
      </c>
      <c r="BO385">
        <f t="shared" si="4442"/>
        <v>1</v>
      </c>
      <c r="BP385">
        <f t="shared" si="4442"/>
        <v>0</v>
      </c>
      <c r="BQ385">
        <f t="shared" si="4442"/>
        <v>0</v>
      </c>
      <c r="BR385">
        <f t="shared" si="4442"/>
        <v>1</v>
      </c>
      <c r="BS385">
        <f t="shared" si="4442"/>
        <v>0</v>
      </c>
      <c r="BT385">
        <f t="shared" si="4442"/>
        <v>1</v>
      </c>
      <c r="BU385">
        <f t="shared" si="3852"/>
        <v>0</v>
      </c>
      <c r="BV385">
        <f t="shared" si="3853"/>
        <v>0</v>
      </c>
      <c r="BW385">
        <f t="shared" si="3854"/>
        <v>0</v>
      </c>
      <c r="BX385">
        <f t="shared" si="3855"/>
        <v>0</v>
      </c>
      <c r="BY385">
        <f t="shared" si="3856"/>
        <v>0</v>
      </c>
      <c r="BZ385">
        <f t="shared" si="3857"/>
        <v>0</v>
      </c>
      <c r="CA385">
        <f t="shared" si="3858"/>
        <v>0</v>
      </c>
      <c r="CB385">
        <f t="shared" si="3859"/>
        <v>0</v>
      </c>
      <c r="CC385">
        <f t="shared" ref="CC385:CJ385" si="4443">+CC384</f>
        <v>0</v>
      </c>
      <c r="CD385">
        <f t="shared" si="4443"/>
        <v>0</v>
      </c>
      <c r="CE385">
        <f t="shared" si="4443"/>
        <v>0</v>
      </c>
      <c r="CF385">
        <f t="shared" si="4443"/>
        <v>0</v>
      </c>
      <c r="CG385">
        <f t="shared" si="4443"/>
        <v>0</v>
      </c>
      <c r="CH385">
        <f t="shared" si="4443"/>
        <v>0</v>
      </c>
      <c r="CI385">
        <f t="shared" si="4443"/>
        <v>0</v>
      </c>
      <c r="CJ385">
        <f t="shared" si="4443"/>
        <v>0</v>
      </c>
      <c r="CK385">
        <f t="shared" si="3861"/>
        <v>0</v>
      </c>
      <c r="CL385">
        <f t="shared" si="3862"/>
        <v>0</v>
      </c>
      <c r="CM385">
        <f t="shared" si="3863"/>
        <v>50</v>
      </c>
      <c r="CN385">
        <f t="shared" si="3864"/>
        <v>0</v>
      </c>
      <c r="CO385">
        <f t="shared" si="3865"/>
        <v>0</v>
      </c>
      <c r="CP385">
        <f t="shared" si="3866"/>
        <v>50</v>
      </c>
      <c r="CQ385">
        <f t="shared" si="3867"/>
        <v>0</v>
      </c>
      <c r="CR385">
        <f t="shared" si="3868"/>
        <v>50</v>
      </c>
    </row>
    <row r="386" spans="1:96" ht="15" customHeight="1" x14ac:dyDescent="0.35">
      <c r="A386" s="21" t="s">
        <v>99</v>
      </c>
      <c r="B386" s="21">
        <v>233400</v>
      </c>
      <c r="C386" s="21">
        <v>233450</v>
      </c>
      <c r="D386" s="21">
        <f t="shared" si="3714"/>
        <v>50</v>
      </c>
      <c r="E386" s="21"/>
      <c r="F386" s="21"/>
      <c r="G386" s="23">
        <v>2400</v>
      </c>
      <c r="H386" s="80">
        <v>1163.9978682815049</v>
      </c>
      <c r="I386" s="80">
        <v>1186.6283976915838</v>
      </c>
      <c r="J386" s="80">
        <v>1392.3105434968738</v>
      </c>
      <c r="K386" s="80">
        <v>1687.3284808252583</v>
      </c>
      <c r="L386" s="80">
        <v>1655.9937638553179</v>
      </c>
      <c r="M386" s="80">
        <v>1262.394364085967</v>
      </c>
      <c r="N386" s="80">
        <v>1585.7239225459728</v>
      </c>
      <c r="O386" s="80">
        <v>1601.3111430762808</v>
      </c>
      <c r="P386" s="23">
        <v>5</v>
      </c>
      <c r="Q386" s="78">
        <v>1.9</v>
      </c>
      <c r="R386" s="78">
        <v>2.7</v>
      </c>
      <c r="S386" s="78">
        <v>5</v>
      </c>
      <c r="T386" s="78">
        <v>4.5999999999999996</v>
      </c>
      <c r="U386" s="78">
        <v>4.3</v>
      </c>
      <c r="V386" s="78">
        <v>4.8</v>
      </c>
      <c r="W386" s="78">
        <v>3</v>
      </c>
      <c r="X386" s="78">
        <v>4.7</v>
      </c>
      <c r="Y386" s="23">
        <v>5</v>
      </c>
      <c r="Z386" s="25">
        <v>2.1564571428571429E-2</v>
      </c>
      <c r="AA386" s="25">
        <v>5.0337142857142855E-3</v>
      </c>
      <c r="AB386" s="25">
        <v>2.7942857142857144E-3</v>
      </c>
      <c r="AC386" s="25">
        <v>2.284E-3</v>
      </c>
      <c r="AD386" s="25">
        <v>9.5245714285714274E-3</v>
      </c>
      <c r="AE386" s="25">
        <v>3.0400000000000002E-4</v>
      </c>
      <c r="AF386" s="25">
        <v>0</v>
      </c>
      <c r="AG386" s="25">
        <v>2.0788571428571427E-3</v>
      </c>
      <c r="AH386" s="23">
        <v>1</v>
      </c>
      <c r="AI386" s="76">
        <v>4.2285714285714288E-2</v>
      </c>
      <c r="AJ386" s="76">
        <v>0</v>
      </c>
      <c r="AK386" s="76">
        <v>4.4285714285714275E-2</v>
      </c>
      <c r="AL386" s="76">
        <v>2.9142857142857137E-2</v>
      </c>
      <c r="AM386" s="76">
        <v>2.2857142857142859E-3</v>
      </c>
      <c r="AN386" s="76">
        <v>5.7142857142857143E-3</v>
      </c>
      <c r="AO386" s="76">
        <v>1.2E-2</v>
      </c>
      <c r="AP386" s="76">
        <v>0</v>
      </c>
      <c r="BE386">
        <f>+IF(H386&gt;2400,1,0)</f>
        <v>0</v>
      </c>
      <c r="BF386">
        <f t="shared" ref="BF386" si="4444">+IF(I386&gt;2400,1,0)</f>
        <v>0</v>
      </c>
      <c r="BG386">
        <f t="shared" ref="BG386" si="4445">+IF(J386&gt;2400,1,0)</f>
        <v>0</v>
      </c>
      <c r="BH386">
        <f t="shared" ref="BH386" si="4446">+IF(K386&gt;2400,1,0)</f>
        <v>0</v>
      </c>
      <c r="BI386">
        <f t="shared" ref="BI386" si="4447">+IF(L386&gt;2400,1,0)</f>
        <v>0</v>
      </c>
      <c r="BJ386">
        <f t="shared" ref="BJ386" si="4448">+IF(M386&gt;2400,1,0)</f>
        <v>0</v>
      </c>
      <c r="BK386">
        <f t="shared" ref="BK386" si="4449">+IF(N386&gt;2400,1,0)</f>
        <v>0</v>
      </c>
      <c r="BL386">
        <f t="shared" ref="BL386" si="4450">+IF(O386&gt;2400,1,0)</f>
        <v>0</v>
      </c>
      <c r="BM386">
        <f>+IF(Q386&gt;5,1,0)</f>
        <v>0</v>
      </c>
      <c r="BN386">
        <f t="shared" ref="BN386" si="4451">+IF(R386&gt;5,1,0)</f>
        <v>0</v>
      </c>
      <c r="BO386">
        <f t="shared" ref="BO386" si="4452">+IF(S386&gt;5,1,0)</f>
        <v>0</v>
      </c>
      <c r="BP386">
        <f t="shared" ref="BP386" si="4453">+IF(T386&gt;5,1,0)</f>
        <v>0</v>
      </c>
      <c r="BQ386">
        <f t="shared" ref="BQ386" si="4454">+IF(U386&gt;5,1,0)</f>
        <v>0</v>
      </c>
      <c r="BR386">
        <f t="shared" ref="BR386" si="4455">+IF(V386&gt;5,1,0)</f>
        <v>0</v>
      </c>
      <c r="BS386">
        <f t="shared" ref="BS386" si="4456">+IF(W386&gt;5,1,0)</f>
        <v>0</v>
      </c>
      <c r="BT386">
        <f t="shared" ref="BT386" si="4457">+IF(X386&gt;5,1,0)</f>
        <v>0</v>
      </c>
      <c r="BU386">
        <f t="shared" si="3852"/>
        <v>0</v>
      </c>
      <c r="BV386">
        <f t="shared" si="3853"/>
        <v>0</v>
      </c>
      <c r="BW386">
        <f t="shared" si="3854"/>
        <v>0</v>
      </c>
      <c r="BX386">
        <f t="shared" si="3855"/>
        <v>0</v>
      </c>
      <c r="BY386">
        <f t="shared" si="3856"/>
        <v>0</v>
      </c>
      <c r="BZ386">
        <f t="shared" si="3857"/>
        <v>0</v>
      </c>
      <c r="CA386">
        <f t="shared" si="3858"/>
        <v>0</v>
      </c>
      <c r="CB386">
        <f t="shared" si="3859"/>
        <v>0</v>
      </c>
      <c r="CC386">
        <f>+IF(AI386&gt;1,1,0)</f>
        <v>0</v>
      </c>
      <c r="CD386">
        <f t="shared" ref="CD386" si="4458">+IF(AJ386&gt;1,1,0)</f>
        <v>0</v>
      </c>
      <c r="CE386">
        <f t="shared" ref="CE386" si="4459">+IF(AK386&gt;1,1,0)</f>
        <v>0</v>
      </c>
      <c r="CF386">
        <f t="shared" ref="CF386" si="4460">+IF(AL386&gt;1,1,0)</f>
        <v>0</v>
      </c>
      <c r="CG386">
        <f t="shared" ref="CG386" si="4461">+IF(AM386&gt;1,1,0)</f>
        <v>0</v>
      </c>
      <c r="CH386">
        <f t="shared" ref="CH386" si="4462">+IF(AN386&gt;1,1,0)</f>
        <v>0</v>
      </c>
      <c r="CI386">
        <f t="shared" ref="CI386" si="4463">+IF(AO386&gt;1,1,0)</f>
        <v>0</v>
      </c>
      <c r="CJ386">
        <f t="shared" ref="CJ386" si="4464">+IF(AP386&gt;1,1,0)</f>
        <v>0</v>
      </c>
      <c r="CK386">
        <f t="shared" si="3861"/>
        <v>0</v>
      </c>
      <c r="CL386">
        <f t="shared" si="3862"/>
        <v>0</v>
      </c>
      <c r="CM386">
        <f t="shared" si="3863"/>
        <v>0</v>
      </c>
      <c r="CN386">
        <f t="shared" si="3864"/>
        <v>0</v>
      </c>
      <c r="CO386">
        <f t="shared" si="3865"/>
        <v>0</v>
      </c>
      <c r="CP386">
        <f t="shared" si="3866"/>
        <v>0</v>
      </c>
      <c r="CQ386">
        <f t="shared" si="3867"/>
        <v>0</v>
      </c>
      <c r="CR386">
        <f t="shared" si="3868"/>
        <v>0</v>
      </c>
    </row>
    <row r="387" spans="1:96" ht="15" customHeight="1" x14ac:dyDescent="0.35">
      <c r="A387" s="21" t="s">
        <v>99</v>
      </c>
      <c r="B387" s="21">
        <v>233450</v>
      </c>
      <c r="C387" s="21">
        <v>233500</v>
      </c>
      <c r="D387" s="21">
        <f t="shared" si="3714"/>
        <v>50</v>
      </c>
      <c r="E387" s="21"/>
      <c r="F387" s="21"/>
      <c r="G387" s="23">
        <v>2400</v>
      </c>
      <c r="H387" s="81"/>
      <c r="I387" s="81"/>
      <c r="J387" s="81"/>
      <c r="K387" s="81"/>
      <c r="L387" s="81"/>
      <c r="M387" s="81"/>
      <c r="N387" s="81"/>
      <c r="O387" s="81"/>
      <c r="P387" s="23">
        <v>5</v>
      </c>
      <c r="Q387" s="79"/>
      <c r="R387" s="79"/>
      <c r="S387" s="79"/>
      <c r="T387" s="79"/>
      <c r="U387" s="79"/>
      <c r="V387" s="79"/>
      <c r="W387" s="79"/>
      <c r="X387" s="79"/>
      <c r="Y387" s="23">
        <v>5</v>
      </c>
      <c r="Z387" s="25">
        <v>1.6592571428571429E-2</v>
      </c>
      <c r="AA387" s="25">
        <v>1.4634857142857142E-2</v>
      </c>
      <c r="AB387" s="25">
        <v>2.6474285714285714E-3</v>
      </c>
      <c r="AC387" s="25">
        <v>4.4914285714285707E-3</v>
      </c>
      <c r="AD387" s="25">
        <v>4.5731428571428572E-3</v>
      </c>
      <c r="AE387" s="25">
        <v>3.3142857142857144E-4</v>
      </c>
      <c r="AF387" s="25">
        <v>0</v>
      </c>
      <c r="AG387" s="25">
        <v>5.2262857142857146E-3</v>
      </c>
      <c r="AH387" s="23">
        <v>1</v>
      </c>
      <c r="AI387" s="77"/>
      <c r="AJ387" s="77"/>
      <c r="AK387" s="77"/>
      <c r="AL387" s="77"/>
      <c r="AM387" s="77"/>
      <c r="AN387" s="77"/>
      <c r="AO387" s="77"/>
      <c r="AP387" s="77"/>
      <c r="BE387">
        <f t="shared" ref="BE387:BT387" si="4465">+BE386</f>
        <v>0</v>
      </c>
      <c r="BF387">
        <f t="shared" si="4465"/>
        <v>0</v>
      </c>
      <c r="BG387">
        <f t="shared" si="4465"/>
        <v>0</v>
      </c>
      <c r="BH387">
        <f t="shared" si="4465"/>
        <v>0</v>
      </c>
      <c r="BI387">
        <f t="shared" si="4465"/>
        <v>0</v>
      </c>
      <c r="BJ387">
        <f t="shared" si="4465"/>
        <v>0</v>
      </c>
      <c r="BK387">
        <f t="shared" si="4465"/>
        <v>0</v>
      </c>
      <c r="BL387">
        <f t="shared" si="4465"/>
        <v>0</v>
      </c>
      <c r="BM387">
        <f t="shared" si="4465"/>
        <v>0</v>
      </c>
      <c r="BN387">
        <f t="shared" si="4465"/>
        <v>0</v>
      </c>
      <c r="BO387">
        <f t="shared" si="4465"/>
        <v>0</v>
      </c>
      <c r="BP387">
        <f t="shared" si="4465"/>
        <v>0</v>
      </c>
      <c r="BQ387">
        <f t="shared" si="4465"/>
        <v>0</v>
      </c>
      <c r="BR387">
        <f t="shared" si="4465"/>
        <v>0</v>
      </c>
      <c r="BS387">
        <f t="shared" si="4465"/>
        <v>0</v>
      </c>
      <c r="BT387">
        <f t="shared" si="4465"/>
        <v>0</v>
      </c>
      <c r="BU387">
        <f t="shared" si="3852"/>
        <v>0</v>
      </c>
      <c r="BV387">
        <f t="shared" si="3853"/>
        <v>0</v>
      </c>
      <c r="BW387">
        <f t="shared" si="3854"/>
        <v>0</v>
      </c>
      <c r="BX387">
        <f t="shared" si="3855"/>
        <v>0</v>
      </c>
      <c r="BY387">
        <f t="shared" si="3856"/>
        <v>0</v>
      </c>
      <c r="BZ387">
        <f t="shared" si="3857"/>
        <v>0</v>
      </c>
      <c r="CA387">
        <f t="shared" si="3858"/>
        <v>0</v>
      </c>
      <c r="CB387">
        <f t="shared" si="3859"/>
        <v>0</v>
      </c>
      <c r="CC387">
        <f t="shared" ref="CC387:CJ387" si="4466">+CC386</f>
        <v>0</v>
      </c>
      <c r="CD387">
        <f t="shared" si="4466"/>
        <v>0</v>
      </c>
      <c r="CE387">
        <f t="shared" si="4466"/>
        <v>0</v>
      </c>
      <c r="CF387">
        <f t="shared" si="4466"/>
        <v>0</v>
      </c>
      <c r="CG387">
        <f t="shared" si="4466"/>
        <v>0</v>
      </c>
      <c r="CH387">
        <f t="shared" si="4466"/>
        <v>0</v>
      </c>
      <c r="CI387">
        <f t="shared" si="4466"/>
        <v>0</v>
      </c>
      <c r="CJ387">
        <f t="shared" si="4466"/>
        <v>0</v>
      </c>
      <c r="CK387">
        <f t="shared" si="3861"/>
        <v>0</v>
      </c>
      <c r="CL387">
        <f t="shared" si="3862"/>
        <v>0</v>
      </c>
      <c r="CM387">
        <f t="shared" si="3863"/>
        <v>0</v>
      </c>
      <c r="CN387">
        <f t="shared" si="3864"/>
        <v>0</v>
      </c>
      <c r="CO387">
        <f t="shared" si="3865"/>
        <v>0</v>
      </c>
      <c r="CP387">
        <f t="shared" si="3866"/>
        <v>0</v>
      </c>
      <c r="CQ387">
        <f t="shared" si="3867"/>
        <v>0</v>
      </c>
      <c r="CR387">
        <f t="shared" si="3868"/>
        <v>0</v>
      </c>
    </row>
    <row r="388" spans="1:96" ht="15" customHeight="1" x14ac:dyDescent="0.35">
      <c r="A388" s="21" t="s">
        <v>99</v>
      </c>
      <c r="B388" s="21">
        <v>233500</v>
      </c>
      <c r="C388" s="21">
        <v>233550</v>
      </c>
      <c r="D388" s="21">
        <f t="shared" ref="D388:D451" si="4467">+C388-B388</f>
        <v>50</v>
      </c>
      <c r="E388" s="21" t="s">
        <v>66</v>
      </c>
      <c r="F388" s="21"/>
      <c r="G388" s="23">
        <v>2400</v>
      </c>
      <c r="H388" s="80">
        <v>1073.9536308283714</v>
      </c>
      <c r="I388" s="80">
        <v>1081.4273917669218</v>
      </c>
      <c r="J388" s="80">
        <v>1399.9945240242332</v>
      </c>
      <c r="K388" s="80">
        <v>1066.4854383530628</v>
      </c>
      <c r="L388" s="80">
        <v>1323.3614732793083</v>
      </c>
      <c r="M388" s="80">
        <v>940.40929148387477</v>
      </c>
      <c r="N388" s="80">
        <v>1014.3666261352151</v>
      </c>
      <c r="O388" s="80">
        <v>1194.1822393313262</v>
      </c>
      <c r="P388" s="23">
        <v>5</v>
      </c>
      <c r="Q388" s="78">
        <v>2</v>
      </c>
      <c r="R388" s="78">
        <v>3</v>
      </c>
      <c r="S388" s="78">
        <v>5.0999999999999996</v>
      </c>
      <c r="T388" s="78">
        <v>5.0999999999999996</v>
      </c>
      <c r="U388" s="78">
        <v>4.0999999999999996</v>
      </c>
      <c r="V388" s="78">
        <v>4.8</v>
      </c>
      <c r="W388" s="78">
        <v>3.2</v>
      </c>
      <c r="X388" s="78">
        <v>5.0999999999999996</v>
      </c>
      <c r="Y388" s="23">
        <v>5</v>
      </c>
      <c r="Z388" s="25">
        <v>2.8067999999999999E-2</v>
      </c>
      <c r="AA388" s="25">
        <v>8.2451428571428571E-3</v>
      </c>
      <c r="AB388" s="25">
        <v>5.1051428571428567E-3</v>
      </c>
      <c r="AC388" s="25">
        <v>9.807999999999999E-3</v>
      </c>
      <c r="AD388" s="25">
        <v>8.5685714285714271E-3</v>
      </c>
      <c r="AE388" s="25">
        <v>1.9599999999999999E-4</v>
      </c>
      <c r="AF388" s="25">
        <v>0</v>
      </c>
      <c r="AG388" s="25">
        <v>4.3771428571428572E-3</v>
      </c>
      <c r="AH388" s="23">
        <v>1</v>
      </c>
      <c r="AI388" s="76">
        <v>1.9714285714285712E-2</v>
      </c>
      <c r="AJ388" s="76">
        <v>0</v>
      </c>
      <c r="AK388" s="76">
        <v>1.2E-2</v>
      </c>
      <c r="AL388" s="76">
        <v>0</v>
      </c>
      <c r="AM388" s="76">
        <v>0</v>
      </c>
      <c r="AN388" s="76">
        <v>0</v>
      </c>
      <c r="AO388" s="76">
        <v>1.257142857142857E-2</v>
      </c>
      <c r="AP388" s="76">
        <v>0</v>
      </c>
      <c r="BE388">
        <f>+IF(H388&gt;2400,1,0)</f>
        <v>0</v>
      </c>
      <c r="BF388">
        <f t="shared" ref="BF388" si="4468">+IF(I388&gt;2400,1,0)</f>
        <v>0</v>
      </c>
      <c r="BG388">
        <f t="shared" ref="BG388" si="4469">+IF(J388&gt;2400,1,0)</f>
        <v>0</v>
      </c>
      <c r="BH388">
        <f t="shared" ref="BH388" si="4470">+IF(K388&gt;2400,1,0)</f>
        <v>0</v>
      </c>
      <c r="BI388">
        <f t="shared" ref="BI388" si="4471">+IF(L388&gt;2400,1,0)</f>
        <v>0</v>
      </c>
      <c r="BJ388">
        <f t="shared" ref="BJ388" si="4472">+IF(M388&gt;2400,1,0)</f>
        <v>0</v>
      </c>
      <c r="BK388">
        <f t="shared" ref="BK388" si="4473">+IF(N388&gt;2400,1,0)</f>
        <v>0</v>
      </c>
      <c r="BL388">
        <f t="shared" ref="BL388" si="4474">+IF(O388&gt;2400,1,0)</f>
        <v>0</v>
      </c>
      <c r="BM388">
        <f>+IF(Q388&gt;5,1,0)</f>
        <v>0</v>
      </c>
      <c r="BN388">
        <f t="shared" ref="BN388" si="4475">+IF(R388&gt;5,1,0)</f>
        <v>0</v>
      </c>
      <c r="BO388">
        <f t="shared" ref="BO388" si="4476">+IF(S388&gt;5,1,0)</f>
        <v>1</v>
      </c>
      <c r="BP388">
        <f t="shared" ref="BP388" si="4477">+IF(T388&gt;5,1,0)</f>
        <v>1</v>
      </c>
      <c r="BQ388">
        <f t="shared" ref="BQ388" si="4478">+IF(U388&gt;5,1,0)</f>
        <v>0</v>
      </c>
      <c r="BR388">
        <f t="shared" ref="BR388" si="4479">+IF(V388&gt;5,1,0)</f>
        <v>0</v>
      </c>
      <c r="BS388">
        <f t="shared" ref="BS388" si="4480">+IF(W388&gt;5,1,0)</f>
        <v>0</v>
      </c>
      <c r="BT388">
        <f t="shared" ref="BT388" si="4481">+IF(X388&gt;5,1,0)</f>
        <v>1</v>
      </c>
      <c r="BU388">
        <f t="shared" si="3852"/>
        <v>0</v>
      </c>
      <c r="BV388">
        <f t="shared" si="3853"/>
        <v>0</v>
      </c>
      <c r="BW388">
        <f t="shared" si="3854"/>
        <v>0</v>
      </c>
      <c r="BX388">
        <f t="shared" si="3855"/>
        <v>0</v>
      </c>
      <c r="BY388">
        <f t="shared" si="3856"/>
        <v>0</v>
      </c>
      <c r="BZ388">
        <f t="shared" si="3857"/>
        <v>0</v>
      </c>
      <c r="CA388">
        <f t="shared" si="3858"/>
        <v>0</v>
      </c>
      <c r="CB388">
        <f t="shared" si="3859"/>
        <v>0</v>
      </c>
      <c r="CC388">
        <f>+IF(AI388&gt;1,1,0)</f>
        <v>0</v>
      </c>
      <c r="CD388">
        <f t="shared" ref="CD388" si="4482">+IF(AJ388&gt;1,1,0)</f>
        <v>0</v>
      </c>
      <c r="CE388">
        <f t="shared" ref="CE388" si="4483">+IF(AK388&gt;1,1,0)</f>
        <v>0</v>
      </c>
      <c r="CF388">
        <f t="shared" ref="CF388" si="4484">+IF(AL388&gt;1,1,0)</f>
        <v>0</v>
      </c>
      <c r="CG388">
        <f t="shared" ref="CG388" si="4485">+IF(AM388&gt;1,1,0)</f>
        <v>0</v>
      </c>
      <c r="CH388">
        <f t="shared" ref="CH388" si="4486">+IF(AN388&gt;1,1,0)</f>
        <v>0</v>
      </c>
      <c r="CI388">
        <f t="shared" ref="CI388" si="4487">+IF(AO388&gt;1,1,0)</f>
        <v>0</v>
      </c>
      <c r="CJ388">
        <f t="shared" ref="CJ388" si="4488">+IF(AP388&gt;1,1,0)</f>
        <v>0</v>
      </c>
      <c r="CK388">
        <f t="shared" si="3861"/>
        <v>0</v>
      </c>
      <c r="CL388">
        <f t="shared" si="3862"/>
        <v>0</v>
      </c>
      <c r="CM388">
        <f t="shared" si="3863"/>
        <v>50</v>
      </c>
      <c r="CN388">
        <f t="shared" si="3864"/>
        <v>50</v>
      </c>
      <c r="CO388">
        <f t="shared" si="3865"/>
        <v>0</v>
      </c>
      <c r="CP388">
        <f t="shared" si="3866"/>
        <v>0</v>
      </c>
      <c r="CQ388">
        <f t="shared" si="3867"/>
        <v>0</v>
      </c>
      <c r="CR388">
        <f t="shared" si="3868"/>
        <v>50</v>
      </c>
    </row>
    <row r="389" spans="1:96" ht="15" customHeight="1" x14ac:dyDescent="0.35">
      <c r="A389" s="21" t="s">
        <v>99</v>
      </c>
      <c r="B389" s="21">
        <v>233550</v>
      </c>
      <c r="C389" s="21">
        <v>233600</v>
      </c>
      <c r="D389" s="21">
        <f t="shared" si="4467"/>
        <v>50</v>
      </c>
      <c r="E389" s="21"/>
      <c r="F389" s="21"/>
      <c r="G389" s="23">
        <v>2400</v>
      </c>
      <c r="H389" s="81"/>
      <c r="I389" s="81"/>
      <c r="J389" s="81"/>
      <c r="K389" s="81"/>
      <c r="L389" s="81"/>
      <c r="M389" s="81"/>
      <c r="N389" s="81"/>
      <c r="O389" s="81"/>
      <c r="P389" s="23">
        <v>5</v>
      </c>
      <c r="Q389" s="79"/>
      <c r="R389" s="79"/>
      <c r="S389" s="79"/>
      <c r="T389" s="79"/>
      <c r="U389" s="79"/>
      <c r="V389" s="79"/>
      <c r="W389" s="79"/>
      <c r="X389" s="79"/>
      <c r="Y389" s="23">
        <v>5</v>
      </c>
      <c r="Z389" s="25">
        <v>1.1456000000000001E-2</v>
      </c>
      <c r="AA389" s="25">
        <v>1.0778857142857142E-2</v>
      </c>
      <c r="AB389" s="25">
        <v>3.2314285714285717E-3</v>
      </c>
      <c r="AC389" s="25">
        <v>1.7867999999999998E-2</v>
      </c>
      <c r="AD389" s="25">
        <v>1.6769142857142857E-2</v>
      </c>
      <c r="AE389" s="25">
        <v>1.0925714285714286E-3</v>
      </c>
      <c r="AF389" s="25">
        <v>0</v>
      </c>
      <c r="AG389" s="25">
        <v>6.0639999999999999E-3</v>
      </c>
      <c r="AH389" s="23">
        <v>1</v>
      </c>
      <c r="AI389" s="77"/>
      <c r="AJ389" s="77"/>
      <c r="AK389" s="77"/>
      <c r="AL389" s="77"/>
      <c r="AM389" s="77"/>
      <c r="AN389" s="77"/>
      <c r="AO389" s="77"/>
      <c r="AP389" s="77"/>
      <c r="BE389">
        <f t="shared" ref="BE389:BT389" si="4489">+BE388</f>
        <v>0</v>
      </c>
      <c r="BF389">
        <f t="shared" si="4489"/>
        <v>0</v>
      </c>
      <c r="BG389">
        <f t="shared" si="4489"/>
        <v>0</v>
      </c>
      <c r="BH389">
        <f t="shared" si="4489"/>
        <v>0</v>
      </c>
      <c r="BI389">
        <f t="shared" si="4489"/>
        <v>0</v>
      </c>
      <c r="BJ389">
        <f t="shared" si="4489"/>
        <v>0</v>
      </c>
      <c r="BK389">
        <f t="shared" si="4489"/>
        <v>0</v>
      </c>
      <c r="BL389">
        <f t="shared" si="4489"/>
        <v>0</v>
      </c>
      <c r="BM389">
        <f t="shared" si="4489"/>
        <v>0</v>
      </c>
      <c r="BN389">
        <f t="shared" si="4489"/>
        <v>0</v>
      </c>
      <c r="BO389">
        <f t="shared" si="4489"/>
        <v>1</v>
      </c>
      <c r="BP389">
        <f t="shared" si="4489"/>
        <v>1</v>
      </c>
      <c r="BQ389">
        <f t="shared" si="4489"/>
        <v>0</v>
      </c>
      <c r="BR389">
        <f t="shared" si="4489"/>
        <v>0</v>
      </c>
      <c r="BS389">
        <f t="shared" si="4489"/>
        <v>0</v>
      </c>
      <c r="BT389">
        <f t="shared" si="4489"/>
        <v>1</v>
      </c>
      <c r="BU389">
        <f t="shared" si="3852"/>
        <v>0</v>
      </c>
      <c r="BV389">
        <f t="shared" si="3853"/>
        <v>0</v>
      </c>
      <c r="BW389">
        <f t="shared" si="3854"/>
        <v>0</v>
      </c>
      <c r="BX389">
        <f t="shared" si="3855"/>
        <v>0</v>
      </c>
      <c r="BY389">
        <f t="shared" si="3856"/>
        <v>0</v>
      </c>
      <c r="BZ389">
        <f t="shared" si="3857"/>
        <v>0</v>
      </c>
      <c r="CA389">
        <f t="shared" si="3858"/>
        <v>0</v>
      </c>
      <c r="CB389">
        <f t="shared" si="3859"/>
        <v>0</v>
      </c>
      <c r="CC389">
        <f t="shared" ref="CC389:CJ389" si="4490">+CC388</f>
        <v>0</v>
      </c>
      <c r="CD389">
        <f t="shared" si="4490"/>
        <v>0</v>
      </c>
      <c r="CE389">
        <f t="shared" si="4490"/>
        <v>0</v>
      </c>
      <c r="CF389">
        <f t="shared" si="4490"/>
        <v>0</v>
      </c>
      <c r="CG389">
        <f t="shared" si="4490"/>
        <v>0</v>
      </c>
      <c r="CH389">
        <f t="shared" si="4490"/>
        <v>0</v>
      </c>
      <c r="CI389">
        <f t="shared" si="4490"/>
        <v>0</v>
      </c>
      <c r="CJ389">
        <f t="shared" si="4490"/>
        <v>0</v>
      </c>
      <c r="CK389">
        <f t="shared" si="3861"/>
        <v>0</v>
      </c>
      <c r="CL389">
        <f t="shared" si="3862"/>
        <v>0</v>
      </c>
      <c r="CM389">
        <f t="shared" si="3863"/>
        <v>50</v>
      </c>
      <c r="CN389">
        <f t="shared" si="3864"/>
        <v>50</v>
      </c>
      <c r="CO389">
        <f t="shared" si="3865"/>
        <v>0</v>
      </c>
      <c r="CP389">
        <f t="shared" si="3866"/>
        <v>0</v>
      </c>
      <c r="CQ389">
        <f t="shared" si="3867"/>
        <v>0</v>
      </c>
      <c r="CR389">
        <f t="shared" si="3868"/>
        <v>50</v>
      </c>
    </row>
    <row r="390" spans="1:96" ht="15" customHeight="1" x14ac:dyDescent="0.35">
      <c r="A390" s="21" t="s">
        <v>99</v>
      </c>
      <c r="B390" s="21">
        <v>233600</v>
      </c>
      <c r="C390" s="21">
        <v>233650</v>
      </c>
      <c r="D390" s="21">
        <f t="shared" si="4467"/>
        <v>50</v>
      </c>
      <c r="E390" s="21"/>
      <c r="F390" s="21"/>
      <c r="G390" s="23">
        <v>2400</v>
      </c>
      <c r="H390" s="80">
        <v>1438.4818610435104</v>
      </c>
      <c r="I390" s="80">
        <v>1163.9978682815049</v>
      </c>
      <c r="J390" s="80">
        <v>1655.9937638553179</v>
      </c>
      <c r="K390" s="80">
        <v>1269.9983267804409</v>
      </c>
      <c r="L390" s="80">
        <v>1508.0363927539986</v>
      </c>
      <c r="M390" s="80">
        <v>772.72247666720637</v>
      </c>
      <c r="N390" s="80">
        <v>918.34094770960019</v>
      </c>
      <c r="O390" s="80">
        <v>925.69081731380709</v>
      </c>
      <c r="P390" s="23">
        <v>5</v>
      </c>
      <c r="Q390" s="78">
        <v>2.2000000000000002</v>
      </c>
      <c r="R390" s="78">
        <v>3</v>
      </c>
      <c r="S390" s="78">
        <v>5.0999999999999996</v>
      </c>
      <c r="T390" s="78">
        <v>5.2</v>
      </c>
      <c r="U390" s="78">
        <v>3.7</v>
      </c>
      <c r="V390" s="78">
        <v>4.5</v>
      </c>
      <c r="W390" s="78">
        <v>3.1</v>
      </c>
      <c r="X390" s="78">
        <v>4.9000000000000004</v>
      </c>
      <c r="Y390" s="23">
        <v>5</v>
      </c>
      <c r="Z390" s="25">
        <v>2.5027999999999998E-2</v>
      </c>
      <c r="AA390" s="25">
        <v>2.1212571428571424E-2</v>
      </c>
      <c r="AB390" s="25">
        <v>1.8046857142857146E-2</v>
      </c>
      <c r="AC390" s="25">
        <v>2.5782857142857142E-2</v>
      </c>
      <c r="AD390" s="25">
        <v>8.2462857142857129E-3</v>
      </c>
      <c r="AE390" s="25">
        <v>8.6685714285714296E-4</v>
      </c>
      <c r="AF390" s="25">
        <v>1.7411428571428569E-3</v>
      </c>
      <c r="AG390" s="25">
        <v>4.2942857142857132E-3</v>
      </c>
      <c r="AH390" s="23">
        <v>1</v>
      </c>
      <c r="AI390" s="76">
        <v>7.7142857142857143E-3</v>
      </c>
      <c r="AJ390" s="76">
        <v>0</v>
      </c>
      <c r="AK390" s="76">
        <v>2.6857142857142857E-2</v>
      </c>
      <c r="AL390" s="76">
        <v>1.1999999999999999E-2</v>
      </c>
      <c r="AM390" s="76">
        <v>3.4285714285714284E-3</v>
      </c>
      <c r="AN390" s="76">
        <v>0</v>
      </c>
      <c r="AO390" s="76">
        <v>6.1142857142857138E-2</v>
      </c>
      <c r="AP390" s="76">
        <v>0</v>
      </c>
      <c r="BE390">
        <f>+IF(H390&gt;2400,1,0)</f>
        <v>0</v>
      </c>
      <c r="BF390">
        <f t="shared" ref="BF390" si="4491">+IF(I390&gt;2400,1,0)</f>
        <v>0</v>
      </c>
      <c r="BG390">
        <f t="shared" ref="BG390" si="4492">+IF(J390&gt;2400,1,0)</f>
        <v>0</v>
      </c>
      <c r="BH390">
        <f t="shared" ref="BH390" si="4493">+IF(K390&gt;2400,1,0)</f>
        <v>0</v>
      </c>
      <c r="BI390">
        <f t="shared" ref="BI390" si="4494">+IF(L390&gt;2400,1,0)</f>
        <v>0</v>
      </c>
      <c r="BJ390">
        <f t="shared" ref="BJ390" si="4495">+IF(M390&gt;2400,1,0)</f>
        <v>0</v>
      </c>
      <c r="BK390">
        <f t="shared" ref="BK390" si="4496">+IF(N390&gt;2400,1,0)</f>
        <v>0</v>
      </c>
      <c r="BL390">
        <f t="shared" ref="BL390" si="4497">+IF(O390&gt;2400,1,0)</f>
        <v>0</v>
      </c>
      <c r="BM390">
        <f>+IF(Q390&gt;5,1,0)</f>
        <v>0</v>
      </c>
      <c r="BN390">
        <f t="shared" ref="BN390" si="4498">+IF(R390&gt;5,1,0)</f>
        <v>0</v>
      </c>
      <c r="BO390">
        <f t="shared" ref="BO390" si="4499">+IF(S390&gt;5,1,0)</f>
        <v>1</v>
      </c>
      <c r="BP390">
        <f t="shared" ref="BP390" si="4500">+IF(T390&gt;5,1,0)</f>
        <v>1</v>
      </c>
      <c r="BQ390">
        <f t="shared" ref="BQ390" si="4501">+IF(U390&gt;5,1,0)</f>
        <v>0</v>
      </c>
      <c r="BR390">
        <f t="shared" ref="BR390" si="4502">+IF(V390&gt;5,1,0)</f>
        <v>0</v>
      </c>
      <c r="BS390">
        <f t="shared" ref="BS390" si="4503">+IF(W390&gt;5,1,0)</f>
        <v>0</v>
      </c>
      <c r="BT390">
        <f t="shared" ref="BT390" si="4504">+IF(X390&gt;5,1,0)</f>
        <v>0</v>
      </c>
      <c r="BU390">
        <f t="shared" si="3852"/>
        <v>0</v>
      </c>
      <c r="BV390">
        <f t="shared" si="3853"/>
        <v>0</v>
      </c>
      <c r="BW390">
        <f t="shared" si="3854"/>
        <v>0</v>
      </c>
      <c r="BX390">
        <f t="shared" si="3855"/>
        <v>0</v>
      </c>
      <c r="BY390">
        <f t="shared" si="3856"/>
        <v>0</v>
      </c>
      <c r="BZ390">
        <f t="shared" si="3857"/>
        <v>0</v>
      </c>
      <c r="CA390">
        <f t="shared" si="3858"/>
        <v>0</v>
      </c>
      <c r="CB390">
        <f t="shared" si="3859"/>
        <v>0</v>
      </c>
      <c r="CC390">
        <f>+IF(AI390&gt;1,1,0)</f>
        <v>0</v>
      </c>
      <c r="CD390">
        <f t="shared" ref="CD390" si="4505">+IF(AJ390&gt;1,1,0)</f>
        <v>0</v>
      </c>
      <c r="CE390">
        <f t="shared" ref="CE390" si="4506">+IF(AK390&gt;1,1,0)</f>
        <v>0</v>
      </c>
      <c r="CF390">
        <f t="shared" ref="CF390" si="4507">+IF(AL390&gt;1,1,0)</f>
        <v>0</v>
      </c>
      <c r="CG390">
        <f t="shared" ref="CG390" si="4508">+IF(AM390&gt;1,1,0)</f>
        <v>0</v>
      </c>
      <c r="CH390">
        <f t="shared" ref="CH390" si="4509">+IF(AN390&gt;1,1,0)</f>
        <v>0</v>
      </c>
      <c r="CI390">
        <f t="shared" ref="CI390" si="4510">+IF(AO390&gt;1,1,0)</f>
        <v>0</v>
      </c>
      <c r="CJ390">
        <f t="shared" ref="CJ390" si="4511">+IF(AP390&gt;1,1,0)</f>
        <v>0</v>
      </c>
      <c r="CK390">
        <f t="shared" si="3861"/>
        <v>0</v>
      </c>
      <c r="CL390">
        <f t="shared" si="3862"/>
        <v>0</v>
      </c>
      <c r="CM390">
        <f t="shared" si="3863"/>
        <v>50</v>
      </c>
      <c r="CN390">
        <f t="shared" si="3864"/>
        <v>50</v>
      </c>
      <c r="CO390">
        <f t="shared" si="3865"/>
        <v>0</v>
      </c>
      <c r="CP390">
        <f t="shared" si="3866"/>
        <v>0</v>
      </c>
      <c r="CQ390">
        <f t="shared" si="3867"/>
        <v>0</v>
      </c>
      <c r="CR390">
        <f t="shared" si="3868"/>
        <v>0</v>
      </c>
    </row>
    <row r="391" spans="1:96" ht="15" customHeight="1" x14ac:dyDescent="0.35">
      <c r="A391" s="21" t="s">
        <v>99</v>
      </c>
      <c r="B391" s="21">
        <v>233650</v>
      </c>
      <c r="C391" s="21">
        <v>233700</v>
      </c>
      <c r="D391" s="21">
        <f t="shared" si="4467"/>
        <v>50</v>
      </c>
      <c r="E391" s="21"/>
      <c r="F391" s="21"/>
      <c r="G391" s="23">
        <v>2400</v>
      </c>
      <c r="H391" s="81"/>
      <c r="I391" s="81"/>
      <c r="J391" s="81"/>
      <c r="K391" s="81"/>
      <c r="L391" s="81"/>
      <c r="M391" s="81"/>
      <c r="N391" s="81"/>
      <c r="O391" s="81"/>
      <c r="P391" s="23">
        <v>5</v>
      </c>
      <c r="Q391" s="79"/>
      <c r="R391" s="79"/>
      <c r="S391" s="79"/>
      <c r="T391" s="79"/>
      <c r="U391" s="79"/>
      <c r="V391" s="79"/>
      <c r="W391" s="79"/>
      <c r="X391" s="79"/>
      <c r="Y391" s="23">
        <v>5</v>
      </c>
      <c r="Z391" s="25">
        <v>3.0756571428571432E-2</v>
      </c>
      <c r="AA391" s="25">
        <v>1.5637142857142856E-2</v>
      </c>
      <c r="AB391" s="25">
        <v>3.4844571428571433E-2</v>
      </c>
      <c r="AC391" s="25">
        <v>1.1394857142857142E-2</v>
      </c>
      <c r="AD391" s="25">
        <v>4.3474285714285715E-3</v>
      </c>
      <c r="AE391" s="25">
        <v>7.668571428571428E-4</v>
      </c>
      <c r="AF391" s="25">
        <v>0</v>
      </c>
      <c r="AG391" s="25">
        <v>2.7737142857142856E-3</v>
      </c>
      <c r="AH391" s="23">
        <v>1</v>
      </c>
      <c r="AI391" s="77"/>
      <c r="AJ391" s="77"/>
      <c r="AK391" s="77"/>
      <c r="AL391" s="77"/>
      <c r="AM391" s="77"/>
      <c r="AN391" s="77"/>
      <c r="AO391" s="77"/>
      <c r="AP391" s="77"/>
      <c r="BE391">
        <f t="shared" ref="BE391:BT391" si="4512">+BE390</f>
        <v>0</v>
      </c>
      <c r="BF391">
        <f t="shared" si="4512"/>
        <v>0</v>
      </c>
      <c r="BG391">
        <f t="shared" si="4512"/>
        <v>0</v>
      </c>
      <c r="BH391">
        <f t="shared" si="4512"/>
        <v>0</v>
      </c>
      <c r="BI391">
        <f t="shared" si="4512"/>
        <v>0</v>
      </c>
      <c r="BJ391">
        <f t="shared" si="4512"/>
        <v>0</v>
      </c>
      <c r="BK391">
        <f t="shared" si="4512"/>
        <v>0</v>
      </c>
      <c r="BL391">
        <f t="shared" si="4512"/>
        <v>0</v>
      </c>
      <c r="BM391">
        <f t="shared" si="4512"/>
        <v>0</v>
      </c>
      <c r="BN391">
        <f t="shared" si="4512"/>
        <v>0</v>
      </c>
      <c r="BO391">
        <f t="shared" si="4512"/>
        <v>1</v>
      </c>
      <c r="BP391">
        <f t="shared" si="4512"/>
        <v>1</v>
      </c>
      <c r="BQ391">
        <f t="shared" si="4512"/>
        <v>0</v>
      </c>
      <c r="BR391">
        <f t="shared" si="4512"/>
        <v>0</v>
      </c>
      <c r="BS391">
        <f t="shared" si="4512"/>
        <v>0</v>
      </c>
      <c r="BT391">
        <f t="shared" si="4512"/>
        <v>0</v>
      </c>
      <c r="BU391">
        <f t="shared" si="3852"/>
        <v>0</v>
      </c>
      <c r="BV391">
        <f t="shared" si="3853"/>
        <v>0</v>
      </c>
      <c r="BW391">
        <f t="shared" si="3854"/>
        <v>0</v>
      </c>
      <c r="BX391">
        <f t="shared" si="3855"/>
        <v>0</v>
      </c>
      <c r="BY391">
        <f t="shared" si="3856"/>
        <v>0</v>
      </c>
      <c r="BZ391">
        <f t="shared" si="3857"/>
        <v>0</v>
      </c>
      <c r="CA391">
        <f t="shared" si="3858"/>
        <v>0</v>
      </c>
      <c r="CB391">
        <f t="shared" si="3859"/>
        <v>0</v>
      </c>
      <c r="CC391">
        <f t="shared" ref="CC391:CJ391" si="4513">+CC390</f>
        <v>0</v>
      </c>
      <c r="CD391">
        <f t="shared" si="4513"/>
        <v>0</v>
      </c>
      <c r="CE391">
        <f t="shared" si="4513"/>
        <v>0</v>
      </c>
      <c r="CF391">
        <f t="shared" si="4513"/>
        <v>0</v>
      </c>
      <c r="CG391">
        <f t="shared" si="4513"/>
        <v>0</v>
      </c>
      <c r="CH391">
        <f t="shared" si="4513"/>
        <v>0</v>
      </c>
      <c r="CI391">
        <f t="shared" si="4513"/>
        <v>0</v>
      </c>
      <c r="CJ391">
        <f t="shared" si="4513"/>
        <v>0</v>
      </c>
      <c r="CK391">
        <f t="shared" si="3861"/>
        <v>0</v>
      </c>
      <c r="CL391">
        <f t="shared" si="3862"/>
        <v>0</v>
      </c>
      <c r="CM391">
        <f t="shared" si="3863"/>
        <v>50</v>
      </c>
      <c r="CN391">
        <f t="shared" si="3864"/>
        <v>50</v>
      </c>
      <c r="CO391">
        <f t="shared" si="3865"/>
        <v>0</v>
      </c>
      <c r="CP391">
        <f t="shared" si="3866"/>
        <v>0</v>
      </c>
      <c r="CQ391">
        <f t="shared" si="3867"/>
        <v>0</v>
      </c>
      <c r="CR391">
        <f t="shared" si="3868"/>
        <v>0</v>
      </c>
    </row>
    <row r="392" spans="1:96" ht="15" customHeight="1" x14ac:dyDescent="0.35">
      <c r="A392" s="21" t="s">
        <v>99</v>
      </c>
      <c r="B392" s="21">
        <v>233700</v>
      </c>
      <c r="C392" s="21">
        <v>233750</v>
      </c>
      <c r="D392" s="21">
        <f t="shared" si="4467"/>
        <v>50</v>
      </c>
      <c r="E392" s="21"/>
      <c r="F392" s="21"/>
      <c r="G392" s="23">
        <v>2400</v>
      </c>
      <c r="H392" s="80">
        <v>1254.7953056139079</v>
      </c>
      <c r="I392" s="80">
        <v>1133.8971366963031</v>
      </c>
      <c r="J392" s="80">
        <v>1648.1699542114034</v>
      </c>
      <c r="K392" s="80">
        <v>1111.3775201534081</v>
      </c>
      <c r="L392" s="80">
        <v>1423.0735161370108</v>
      </c>
      <c r="M392" s="80">
        <v>852.48039605572819</v>
      </c>
      <c r="N392" s="80">
        <v>1269.9983267804409</v>
      </c>
      <c r="O392" s="80">
        <v>1601.3111430762808</v>
      </c>
      <c r="P392" s="23">
        <v>5</v>
      </c>
      <c r="Q392" s="78">
        <v>2.1</v>
      </c>
      <c r="R392" s="78">
        <v>2.6</v>
      </c>
      <c r="S392" s="78">
        <v>5.3</v>
      </c>
      <c r="T392" s="78">
        <v>5.5</v>
      </c>
      <c r="U392" s="78">
        <v>3.9</v>
      </c>
      <c r="V392" s="78">
        <v>5</v>
      </c>
      <c r="W392" s="78">
        <v>2.9</v>
      </c>
      <c r="X392" s="78">
        <v>4.2</v>
      </c>
      <c r="Y392" s="23">
        <v>5</v>
      </c>
      <c r="Z392" s="25">
        <v>1.4582285714285716E-2</v>
      </c>
      <c r="AA392" s="25">
        <v>3.8377142857142859E-3</v>
      </c>
      <c r="AB392" s="25">
        <v>4.3485714285714291E-3</v>
      </c>
      <c r="AC392" s="25">
        <v>5.7199999999999985E-3</v>
      </c>
      <c r="AD392" s="25">
        <v>8.87142857142857E-3</v>
      </c>
      <c r="AE392" s="25">
        <v>2.2560000000000002E-3</v>
      </c>
      <c r="AF392" s="25">
        <v>8.8000000000000003E-4</v>
      </c>
      <c r="AG392" s="25">
        <v>4.458285714285715E-3</v>
      </c>
      <c r="AH392" s="23">
        <v>1</v>
      </c>
      <c r="AI392" s="76">
        <v>0.22942857142857148</v>
      </c>
      <c r="AJ392" s="76">
        <v>4.7999999999999994E-2</v>
      </c>
      <c r="AK392" s="76">
        <v>6.8857142857142853E-2</v>
      </c>
      <c r="AL392" s="76">
        <v>3.9142857142857146E-2</v>
      </c>
      <c r="AM392" s="76">
        <v>3.1428571428571426E-3</v>
      </c>
      <c r="AN392" s="76">
        <v>0</v>
      </c>
      <c r="AO392" s="76">
        <v>9.7142857142857128E-2</v>
      </c>
      <c r="AP392" s="76">
        <v>0</v>
      </c>
      <c r="BE392">
        <f>+IF(H392&gt;2400,1,0)</f>
        <v>0</v>
      </c>
      <c r="BF392">
        <f t="shared" ref="BF392" si="4514">+IF(I392&gt;2400,1,0)</f>
        <v>0</v>
      </c>
      <c r="BG392">
        <f t="shared" ref="BG392" si="4515">+IF(J392&gt;2400,1,0)</f>
        <v>0</v>
      </c>
      <c r="BH392">
        <f t="shared" ref="BH392" si="4516">+IF(K392&gt;2400,1,0)</f>
        <v>0</v>
      </c>
      <c r="BI392">
        <f t="shared" ref="BI392" si="4517">+IF(L392&gt;2400,1,0)</f>
        <v>0</v>
      </c>
      <c r="BJ392">
        <f t="shared" ref="BJ392" si="4518">+IF(M392&gt;2400,1,0)</f>
        <v>0</v>
      </c>
      <c r="BK392">
        <f t="shared" ref="BK392" si="4519">+IF(N392&gt;2400,1,0)</f>
        <v>0</v>
      </c>
      <c r="BL392">
        <f t="shared" ref="BL392" si="4520">+IF(O392&gt;2400,1,0)</f>
        <v>0</v>
      </c>
      <c r="BM392">
        <f>+IF(Q392&gt;5,1,0)</f>
        <v>0</v>
      </c>
      <c r="BN392">
        <f t="shared" ref="BN392" si="4521">+IF(R392&gt;5,1,0)</f>
        <v>0</v>
      </c>
      <c r="BO392">
        <f t="shared" ref="BO392" si="4522">+IF(S392&gt;5,1,0)</f>
        <v>1</v>
      </c>
      <c r="BP392">
        <f t="shared" ref="BP392" si="4523">+IF(T392&gt;5,1,0)</f>
        <v>1</v>
      </c>
      <c r="BQ392">
        <f t="shared" ref="BQ392" si="4524">+IF(U392&gt;5,1,0)</f>
        <v>0</v>
      </c>
      <c r="BR392">
        <f t="shared" ref="BR392" si="4525">+IF(V392&gt;5,1,0)</f>
        <v>0</v>
      </c>
      <c r="BS392">
        <f t="shared" ref="BS392" si="4526">+IF(W392&gt;5,1,0)</f>
        <v>0</v>
      </c>
      <c r="BT392">
        <f t="shared" ref="BT392" si="4527">+IF(X392&gt;5,1,0)</f>
        <v>0</v>
      </c>
      <c r="BU392">
        <f t="shared" si="3852"/>
        <v>0</v>
      </c>
      <c r="BV392">
        <f t="shared" si="3853"/>
        <v>0</v>
      </c>
      <c r="BW392">
        <f t="shared" si="3854"/>
        <v>0</v>
      </c>
      <c r="BX392">
        <f t="shared" si="3855"/>
        <v>0</v>
      </c>
      <c r="BY392">
        <f t="shared" si="3856"/>
        <v>0</v>
      </c>
      <c r="BZ392">
        <f t="shared" si="3857"/>
        <v>0</v>
      </c>
      <c r="CA392">
        <f t="shared" si="3858"/>
        <v>0</v>
      </c>
      <c r="CB392">
        <f t="shared" si="3859"/>
        <v>0</v>
      </c>
      <c r="CC392">
        <f>+IF(AI392&gt;1,1,0)</f>
        <v>0</v>
      </c>
      <c r="CD392">
        <f t="shared" ref="CD392" si="4528">+IF(AJ392&gt;1,1,0)</f>
        <v>0</v>
      </c>
      <c r="CE392">
        <f t="shared" ref="CE392" si="4529">+IF(AK392&gt;1,1,0)</f>
        <v>0</v>
      </c>
      <c r="CF392">
        <f t="shared" ref="CF392" si="4530">+IF(AL392&gt;1,1,0)</f>
        <v>0</v>
      </c>
      <c r="CG392">
        <f t="shared" ref="CG392" si="4531">+IF(AM392&gt;1,1,0)</f>
        <v>0</v>
      </c>
      <c r="CH392">
        <f t="shared" ref="CH392" si="4532">+IF(AN392&gt;1,1,0)</f>
        <v>0</v>
      </c>
      <c r="CI392">
        <f t="shared" ref="CI392" si="4533">+IF(AO392&gt;1,1,0)</f>
        <v>0</v>
      </c>
      <c r="CJ392">
        <f t="shared" ref="CJ392" si="4534">+IF(AP392&gt;1,1,0)</f>
        <v>0</v>
      </c>
      <c r="CK392">
        <f t="shared" si="3861"/>
        <v>0</v>
      </c>
      <c r="CL392">
        <f t="shared" si="3862"/>
        <v>0</v>
      </c>
      <c r="CM392">
        <f t="shared" si="3863"/>
        <v>50</v>
      </c>
      <c r="CN392">
        <f t="shared" si="3864"/>
        <v>50</v>
      </c>
      <c r="CO392">
        <f t="shared" si="3865"/>
        <v>0</v>
      </c>
      <c r="CP392">
        <f t="shared" si="3866"/>
        <v>0</v>
      </c>
      <c r="CQ392">
        <f t="shared" si="3867"/>
        <v>0</v>
      </c>
      <c r="CR392">
        <f t="shared" si="3868"/>
        <v>0</v>
      </c>
    </row>
    <row r="393" spans="1:96" ht="15" customHeight="1" x14ac:dyDescent="0.35">
      <c r="A393" s="21" t="s">
        <v>99</v>
      </c>
      <c r="B393" s="21">
        <v>233750</v>
      </c>
      <c r="C393" s="21">
        <v>233800</v>
      </c>
      <c r="D393" s="21">
        <f t="shared" si="4467"/>
        <v>50</v>
      </c>
      <c r="E393" s="21" t="s">
        <v>66</v>
      </c>
      <c r="F393" s="21"/>
      <c r="G393" s="23">
        <v>2400</v>
      </c>
      <c r="H393" s="81"/>
      <c r="I393" s="81"/>
      <c r="J393" s="81"/>
      <c r="K393" s="81"/>
      <c r="L393" s="81"/>
      <c r="M393" s="81"/>
      <c r="N393" s="81"/>
      <c r="O393" s="81"/>
      <c r="P393" s="23">
        <v>5</v>
      </c>
      <c r="Q393" s="79"/>
      <c r="R393" s="79"/>
      <c r="S393" s="79"/>
      <c r="T393" s="79"/>
      <c r="U393" s="79"/>
      <c r="V393" s="79"/>
      <c r="W393" s="79"/>
      <c r="X393" s="79"/>
      <c r="Y393" s="23">
        <v>5</v>
      </c>
      <c r="Z393" s="25">
        <v>2.0328000000000006E-2</v>
      </c>
      <c r="AA393" s="25">
        <v>7.5257142857142849E-3</v>
      </c>
      <c r="AB393" s="25">
        <v>3.8525714285714283E-3</v>
      </c>
      <c r="AC393" s="25">
        <v>4.2640000000000004E-3</v>
      </c>
      <c r="AD393" s="25">
        <v>8.9217142857142863E-3</v>
      </c>
      <c r="AE393" s="25">
        <v>3.3142857142857144E-4</v>
      </c>
      <c r="AF393" s="25">
        <v>3.7599999999999998E-4</v>
      </c>
      <c r="AG393" s="25">
        <v>1.518285714285714E-2</v>
      </c>
      <c r="AH393" s="23">
        <v>1</v>
      </c>
      <c r="AI393" s="77"/>
      <c r="AJ393" s="77"/>
      <c r="AK393" s="77"/>
      <c r="AL393" s="77"/>
      <c r="AM393" s="77"/>
      <c r="AN393" s="77"/>
      <c r="AO393" s="77"/>
      <c r="AP393" s="77"/>
      <c r="BE393">
        <f t="shared" ref="BE393:BT393" si="4535">+BE392</f>
        <v>0</v>
      </c>
      <c r="BF393">
        <f t="shared" si="4535"/>
        <v>0</v>
      </c>
      <c r="BG393">
        <f t="shared" si="4535"/>
        <v>0</v>
      </c>
      <c r="BH393">
        <f t="shared" si="4535"/>
        <v>0</v>
      </c>
      <c r="BI393">
        <f t="shared" si="4535"/>
        <v>0</v>
      </c>
      <c r="BJ393">
        <f t="shared" si="4535"/>
        <v>0</v>
      </c>
      <c r="BK393">
        <f t="shared" si="4535"/>
        <v>0</v>
      </c>
      <c r="BL393">
        <f t="shared" si="4535"/>
        <v>0</v>
      </c>
      <c r="BM393">
        <f t="shared" si="4535"/>
        <v>0</v>
      </c>
      <c r="BN393">
        <f t="shared" si="4535"/>
        <v>0</v>
      </c>
      <c r="BO393">
        <f t="shared" si="4535"/>
        <v>1</v>
      </c>
      <c r="BP393">
        <f t="shared" si="4535"/>
        <v>1</v>
      </c>
      <c r="BQ393">
        <f t="shared" si="4535"/>
        <v>0</v>
      </c>
      <c r="BR393">
        <f t="shared" si="4535"/>
        <v>0</v>
      </c>
      <c r="BS393">
        <f t="shared" si="4535"/>
        <v>0</v>
      </c>
      <c r="BT393">
        <f t="shared" si="4535"/>
        <v>0</v>
      </c>
      <c r="BU393">
        <f t="shared" si="3852"/>
        <v>0</v>
      </c>
      <c r="BV393">
        <f t="shared" si="3853"/>
        <v>0</v>
      </c>
      <c r="BW393">
        <f t="shared" si="3854"/>
        <v>0</v>
      </c>
      <c r="BX393">
        <f t="shared" si="3855"/>
        <v>0</v>
      </c>
      <c r="BY393">
        <f t="shared" si="3856"/>
        <v>0</v>
      </c>
      <c r="BZ393">
        <f t="shared" si="3857"/>
        <v>0</v>
      </c>
      <c r="CA393">
        <f t="shared" si="3858"/>
        <v>0</v>
      </c>
      <c r="CB393">
        <f t="shared" si="3859"/>
        <v>0</v>
      </c>
      <c r="CC393">
        <f t="shared" ref="CC393:CJ393" si="4536">+CC392</f>
        <v>0</v>
      </c>
      <c r="CD393">
        <f t="shared" si="4536"/>
        <v>0</v>
      </c>
      <c r="CE393">
        <f t="shared" si="4536"/>
        <v>0</v>
      </c>
      <c r="CF393">
        <f t="shared" si="4536"/>
        <v>0</v>
      </c>
      <c r="CG393">
        <f t="shared" si="4536"/>
        <v>0</v>
      </c>
      <c r="CH393">
        <f t="shared" si="4536"/>
        <v>0</v>
      </c>
      <c r="CI393">
        <f t="shared" si="4536"/>
        <v>0</v>
      </c>
      <c r="CJ393">
        <f t="shared" si="4536"/>
        <v>0</v>
      </c>
      <c r="CK393">
        <f t="shared" si="3861"/>
        <v>0</v>
      </c>
      <c r="CL393">
        <f t="shared" si="3862"/>
        <v>0</v>
      </c>
      <c r="CM393">
        <f t="shared" si="3863"/>
        <v>50</v>
      </c>
      <c r="CN393">
        <f t="shared" si="3864"/>
        <v>50</v>
      </c>
      <c r="CO393">
        <f t="shared" si="3865"/>
        <v>0</v>
      </c>
      <c r="CP393">
        <f t="shared" si="3866"/>
        <v>0</v>
      </c>
      <c r="CQ393">
        <f t="shared" si="3867"/>
        <v>0</v>
      </c>
      <c r="CR393">
        <f t="shared" si="3868"/>
        <v>0</v>
      </c>
    </row>
    <row r="394" spans="1:96" ht="15" customHeight="1" x14ac:dyDescent="0.35">
      <c r="A394" s="21" t="s">
        <v>99</v>
      </c>
      <c r="B394" s="21">
        <v>233800</v>
      </c>
      <c r="C394" s="21">
        <v>233850</v>
      </c>
      <c r="D394" s="21">
        <f t="shared" si="4467"/>
        <v>50</v>
      </c>
      <c r="E394" s="21"/>
      <c r="F394" s="21"/>
      <c r="G394" s="23">
        <v>2400</v>
      </c>
      <c r="H394" s="80">
        <v>1469.3515157241418</v>
      </c>
      <c r="I394" s="80">
        <v>1292.8394104863235</v>
      </c>
      <c r="J394" s="80">
        <v>1765.9366401340747</v>
      </c>
      <c r="K394" s="80">
        <v>1484.8125325814749</v>
      </c>
      <c r="L394" s="80">
        <v>1593.5154908111172</v>
      </c>
      <c r="M394" s="80">
        <v>1103.8817845012861</v>
      </c>
      <c r="N394" s="80">
        <v>1346.302718559778</v>
      </c>
      <c r="O394" s="80">
        <v>1477.0798567131808</v>
      </c>
      <c r="P394" s="23">
        <v>5</v>
      </c>
      <c r="Q394" s="78">
        <v>2.6</v>
      </c>
      <c r="R394" s="78">
        <v>3</v>
      </c>
      <c r="S394" s="78">
        <v>4.8</v>
      </c>
      <c r="T394" s="78">
        <v>4.8</v>
      </c>
      <c r="U394" s="78">
        <v>4.4000000000000004</v>
      </c>
      <c r="V394" s="78">
        <v>4.5999999999999996</v>
      </c>
      <c r="W394" s="78">
        <v>3</v>
      </c>
      <c r="X394" s="78">
        <v>4.0999999999999996</v>
      </c>
      <c r="Y394" s="23">
        <v>5</v>
      </c>
      <c r="Z394" s="25">
        <v>0.67637085714285694</v>
      </c>
      <c r="AA394" s="25">
        <v>6.3965714285714294E-3</v>
      </c>
      <c r="AB394" s="25">
        <v>1.3489714285714284E-2</v>
      </c>
      <c r="AC394" s="25">
        <v>2.0127314285714286</v>
      </c>
      <c r="AD394" s="25">
        <v>8.5257142857142858E-3</v>
      </c>
      <c r="AE394" s="25">
        <v>9.5085714285714283E-4</v>
      </c>
      <c r="AF394" s="25">
        <v>0</v>
      </c>
      <c r="AG394" s="25">
        <v>8.0217142857142848E-3</v>
      </c>
      <c r="AH394" s="23">
        <v>1</v>
      </c>
      <c r="AI394" s="76">
        <v>3.3714285714285717E-2</v>
      </c>
      <c r="AJ394" s="76">
        <v>0</v>
      </c>
      <c r="AK394" s="76">
        <v>1.4000000000000002E-2</v>
      </c>
      <c r="AL394" s="76">
        <v>0</v>
      </c>
      <c r="AM394" s="76">
        <v>0</v>
      </c>
      <c r="AN394" s="76">
        <v>0</v>
      </c>
      <c r="AO394" s="76">
        <v>1.9142857142857145E-2</v>
      </c>
      <c r="AP394" s="76">
        <v>6.5714285714285718E-3</v>
      </c>
      <c r="BE394">
        <f>+IF(H394&gt;2400,1,0)</f>
        <v>0</v>
      </c>
      <c r="BF394">
        <f t="shared" ref="BF394" si="4537">+IF(I394&gt;2400,1,0)</f>
        <v>0</v>
      </c>
      <c r="BG394">
        <f t="shared" ref="BG394" si="4538">+IF(J394&gt;2400,1,0)</f>
        <v>0</v>
      </c>
      <c r="BH394">
        <f t="shared" ref="BH394" si="4539">+IF(K394&gt;2400,1,0)</f>
        <v>0</v>
      </c>
      <c r="BI394">
        <f t="shared" ref="BI394" si="4540">+IF(L394&gt;2400,1,0)</f>
        <v>0</v>
      </c>
      <c r="BJ394">
        <f t="shared" ref="BJ394" si="4541">+IF(M394&gt;2400,1,0)</f>
        <v>0</v>
      </c>
      <c r="BK394">
        <f t="shared" ref="BK394" si="4542">+IF(N394&gt;2400,1,0)</f>
        <v>0</v>
      </c>
      <c r="BL394">
        <f t="shared" ref="BL394" si="4543">+IF(O394&gt;2400,1,0)</f>
        <v>0</v>
      </c>
      <c r="BM394">
        <f>+IF(Q394&gt;5,1,0)</f>
        <v>0</v>
      </c>
      <c r="BN394">
        <f t="shared" ref="BN394" si="4544">+IF(R394&gt;5,1,0)</f>
        <v>0</v>
      </c>
      <c r="BO394">
        <f t="shared" ref="BO394" si="4545">+IF(S394&gt;5,1,0)</f>
        <v>0</v>
      </c>
      <c r="BP394">
        <f t="shared" ref="BP394" si="4546">+IF(T394&gt;5,1,0)</f>
        <v>0</v>
      </c>
      <c r="BQ394">
        <f t="shared" ref="BQ394" si="4547">+IF(U394&gt;5,1,0)</f>
        <v>0</v>
      </c>
      <c r="BR394">
        <f t="shared" ref="BR394" si="4548">+IF(V394&gt;5,1,0)</f>
        <v>0</v>
      </c>
      <c r="BS394">
        <f t="shared" ref="BS394" si="4549">+IF(W394&gt;5,1,0)</f>
        <v>0</v>
      </c>
      <c r="BT394">
        <f t="shared" ref="BT394" si="4550">+IF(X394&gt;5,1,0)</f>
        <v>0</v>
      </c>
      <c r="BU394">
        <f t="shared" si="3852"/>
        <v>0</v>
      </c>
      <c r="BV394">
        <f t="shared" si="3853"/>
        <v>0</v>
      </c>
      <c r="BW394">
        <f t="shared" si="3854"/>
        <v>0</v>
      </c>
      <c r="BX394">
        <f t="shared" si="3855"/>
        <v>0</v>
      </c>
      <c r="BY394">
        <f t="shared" si="3856"/>
        <v>0</v>
      </c>
      <c r="BZ394">
        <f t="shared" si="3857"/>
        <v>0</v>
      </c>
      <c r="CA394">
        <f t="shared" si="3858"/>
        <v>0</v>
      </c>
      <c r="CB394">
        <f t="shared" si="3859"/>
        <v>0</v>
      </c>
      <c r="CC394">
        <f>+IF(AI394&gt;1,1,0)</f>
        <v>0</v>
      </c>
      <c r="CD394">
        <f t="shared" ref="CD394" si="4551">+IF(AJ394&gt;1,1,0)</f>
        <v>0</v>
      </c>
      <c r="CE394">
        <f t="shared" ref="CE394" si="4552">+IF(AK394&gt;1,1,0)</f>
        <v>0</v>
      </c>
      <c r="CF394">
        <f t="shared" ref="CF394" si="4553">+IF(AL394&gt;1,1,0)</f>
        <v>0</v>
      </c>
      <c r="CG394">
        <f t="shared" ref="CG394" si="4554">+IF(AM394&gt;1,1,0)</f>
        <v>0</v>
      </c>
      <c r="CH394">
        <f t="shared" ref="CH394" si="4555">+IF(AN394&gt;1,1,0)</f>
        <v>0</v>
      </c>
      <c r="CI394">
        <f t="shared" ref="CI394" si="4556">+IF(AO394&gt;1,1,0)</f>
        <v>0</v>
      </c>
      <c r="CJ394">
        <f t="shared" ref="CJ394" si="4557">+IF(AP394&gt;1,1,0)</f>
        <v>0</v>
      </c>
      <c r="CK394">
        <f t="shared" si="3861"/>
        <v>0</v>
      </c>
      <c r="CL394">
        <f t="shared" si="3862"/>
        <v>0</v>
      </c>
      <c r="CM394">
        <f t="shared" si="3863"/>
        <v>0</v>
      </c>
      <c r="CN394">
        <f t="shared" si="3864"/>
        <v>0</v>
      </c>
      <c r="CO394">
        <f t="shared" si="3865"/>
        <v>0</v>
      </c>
      <c r="CP394">
        <f t="shared" si="3866"/>
        <v>0</v>
      </c>
      <c r="CQ394">
        <f t="shared" si="3867"/>
        <v>0</v>
      </c>
      <c r="CR394">
        <f t="shared" si="3868"/>
        <v>0</v>
      </c>
    </row>
    <row r="395" spans="1:96" ht="15" customHeight="1" x14ac:dyDescent="0.35">
      <c r="A395" s="21" t="s">
        <v>99</v>
      </c>
      <c r="B395" s="21">
        <v>233850</v>
      </c>
      <c r="C395" s="21">
        <v>233900</v>
      </c>
      <c r="D395" s="21">
        <f t="shared" si="4467"/>
        <v>50</v>
      </c>
      <c r="E395" s="21"/>
      <c r="F395" s="21"/>
      <c r="G395" s="23">
        <v>2400</v>
      </c>
      <c r="H395" s="81"/>
      <c r="I395" s="81"/>
      <c r="J395" s="81"/>
      <c r="K395" s="81"/>
      <c r="L395" s="81"/>
      <c r="M395" s="81"/>
      <c r="N395" s="81"/>
      <c r="O395" s="81"/>
      <c r="P395" s="23">
        <v>5</v>
      </c>
      <c r="Q395" s="79"/>
      <c r="R395" s="79"/>
      <c r="S395" s="79"/>
      <c r="T395" s="79"/>
      <c r="U395" s="79"/>
      <c r="V395" s="79"/>
      <c r="W395" s="79"/>
      <c r="X395" s="79"/>
      <c r="Y395" s="23">
        <v>5</v>
      </c>
      <c r="Z395" s="25">
        <v>2.0939428571428567E-2</v>
      </c>
      <c r="AA395" s="25">
        <v>1.5249714285714287E-2</v>
      </c>
      <c r="AB395" s="25">
        <v>1.2317714285714284E-2</v>
      </c>
      <c r="AC395" s="25">
        <v>1.384457142857143E-2</v>
      </c>
      <c r="AD395" s="25">
        <v>6.8188571428571421E-3</v>
      </c>
      <c r="AE395" s="25">
        <v>3.2142857142857142E-3</v>
      </c>
      <c r="AF395" s="25">
        <v>3.7365714285714281E-3</v>
      </c>
      <c r="AG395" s="25">
        <v>8.2577142857142849E-3</v>
      </c>
      <c r="AH395" s="23">
        <v>1</v>
      </c>
      <c r="AI395" s="77"/>
      <c r="AJ395" s="77"/>
      <c r="AK395" s="77"/>
      <c r="AL395" s="77"/>
      <c r="AM395" s="77"/>
      <c r="AN395" s="77"/>
      <c r="AO395" s="77"/>
      <c r="AP395" s="77"/>
      <c r="BE395">
        <f t="shared" ref="BE395:BT395" si="4558">+BE394</f>
        <v>0</v>
      </c>
      <c r="BF395">
        <f t="shared" si="4558"/>
        <v>0</v>
      </c>
      <c r="BG395">
        <f t="shared" si="4558"/>
        <v>0</v>
      </c>
      <c r="BH395">
        <f t="shared" si="4558"/>
        <v>0</v>
      </c>
      <c r="BI395">
        <f t="shared" si="4558"/>
        <v>0</v>
      </c>
      <c r="BJ395">
        <f t="shared" si="4558"/>
        <v>0</v>
      </c>
      <c r="BK395">
        <f t="shared" si="4558"/>
        <v>0</v>
      </c>
      <c r="BL395">
        <f t="shared" si="4558"/>
        <v>0</v>
      </c>
      <c r="BM395">
        <f t="shared" si="4558"/>
        <v>0</v>
      </c>
      <c r="BN395">
        <f t="shared" si="4558"/>
        <v>0</v>
      </c>
      <c r="BO395">
        <f t="shared" si="4558"/>
        <v>0</v>
      </c>
      <c r="BP395">
        <f t="shared" si="4558"/>
        <v>0</v>
      </c>
      <c r="BQ395">
        <f t="shared" si="4558"/>
        <v>0</v>
      </c>
      <c r="BR395">
        <f t="shared" si="4558"/>
        <v>0</v>
      </c>
      <c r="BS395">
        <f t="shared" si="4558"/>
        <v>0</v>
      </c>
      <c r="BT395">
        <f t="shared" si="4558"/>
        <v>0</v>
      </c>
      <c r="BU395">
        <f t="shared" si="3852"/>
        <v>0</v>
      </c>
      <c r="BV395">
        <f t="shared" si="3853"/>
        <v>0</v>
      </c>
      <c r="BW395">
        <f t="shared" si="3854"/>
        <v>0</v>
      </c>
      <c r="BX395">
        <f t="shared" si="3855"/>
        <v>0</v>
      </c>
      <c r="BY395">
        <f t="shared" si="3856"/>
        <v>0</v>
      </c>
      <c r="BZ395">
        <f t="shared" si="3857"/>
        <v>0</v>
      </c>
      <c r="CA395">
        <f t="shared" si="3858"/>
        <v>0</v>
      </c>
      <c r="CB395">
        <f t="shared" si="3859"/>
        <v>0</v>
      </c>
      <c r="CC395">
        <f t="shared" ref="CC395:CJ395" si="4559">+CC394</f>
        <v>0</v>
      </c>
      <c r="CD395">
        <f t="shared" si="4559"/>
        <v>0</v>
      </c>
      <c r="CE395">
        <f t="shared" si="4559"/>
        <v>0</v>
      </c>
      <c r="CF395">
        <f t="shared" si="4559"/>
        <v>0</v>
      </c>
      <c r="CG395">
        <f t="shared" si="4559"/>
        <v>0</v>
      </c>
      <c r="CH395">
        <f t="shared" si="4559"/>
        <v>0</v>
      </c>
      <c r="CI395">
        <f t="shared" si="4559"/>
        <v>0</v>
      </c>
      <c r="CJ395">
        <f t="shared" si="4559"/>
        <v>0</v>
      </c>
      <c r="CK395">
        <f t="shared" si="3861"/>
        <v>0</v>
      </c>
      <c r="CL395">
        <f t="shared" si="3862"/>
        <v>0</v>
      </c>
      <c r="CM395">
        <f t="shared" si="3863"/>
        <v>0</v>
      </c>
      <c r="CN395">
        <f t="shared" si="3864"/>
        <v>0</v>
      </c>
      <c r="CO395">
        <f t="shared" si="3865"/>
        <v>0</v>
      </c>
      <c r="CP395">
        <f t="shared" si="3866"/>
        <v>0</v>
      </c>
      <c r="CQ395">
        <f t="shared" si="3867"/>
        <v>0</v>
      </c>
      <c r="CR395">
        <f t="shared" si="3868"/>
        <v>0</v>
      </c>
    </row>
    <row r="396" spans="1:96" ht="15" customHeight="1" x14ac:dyDescent="0.35">
      <c r="A396" s="21" t="s">
        <v>99</v>
      </c>
      <c r="B396" s="21">
        <v>233900</v>
      </c>
      <c r="C396" s="21">
        <v>233950</v>
      </c>
      <c r="D396" s="21">
        <f t="shared" si="4467"/>
        <v>50</v>
      </c>
      <c r="E396" s="21"/>
      <c r="F396" s="21"/>
      <c r="G396" s="23">
        <v>2400</v>
      </c>
      <c r="H396" s="80">
        <v>1103.8817845012861</v>
      </c>
      <c r="I396" s="80">
        <v>1021.7949613996097</v>
      </c>
      <c r="J396" s="80">
        <v>1081.4273917669218</v>
      </c>
      <c r="K396" s="80">
        <v>1051.5658816158889</v>
      </c>
      <c r="L396" s="80">
        <v>1415.3760296701792</v>
      </c>
      <c r="M396" s="80">
        <v>889.00484292015869</v>
      </c>
      <c r="N396" s="80">
        <v>881.68686350582311</v>
      </c>
      <c r="O396" s="80">
        <v>1269.9983267804409</v>
      </c>
      <c r="P396" s="23">
        <v>5</v>
      </c>
      <c r="Q396" s="78">
        <v>2.5</v>
      </c>
      <c r="R396" s="78">
        <v>2.8</v>
      </c>
      <c r="S396" s="78">
        <v>4.9000000000000004</v>
      </c>
      <c r="T396" s="78">
        <v>5</v>
      </c>
      <c r="U396" s="78">
        <v>4.2</v>
      </c>
      <c r="V396" s="78">
        <v>4.8</v>
      </c>
      <c r="W396" s="78">
        <v>2.9</v>
      </c>
      <c r="X396" s="78">
        <v>4.2</v>
      </c>
      <c r="Y396" s="23">
        <v>5</v>
      </c>
      <c r="Z396" s="25">
        <v>4.0954285714285719E-3</v>
      </c>
      <c r="AA396" s="25">
        <v>1.8226857142857145E-2</v>
      </c>
      <c r="AB396" s="25">
        <v>1.6530857142857146E-2</v>
      </c>
      <c r="AC396" s="25">
        <v>1.2476571428571427E-2</v>
      </c>
      <c r="AD396" s="25">
        <v>2.1289142857142854E-2</v>
      </c>
      <c r="AE396" s="25">
        <v>0</v>
      </c>
      <c r="AF396" s="25">
        <v>3.7599999999999998E-4</v>
      </c>
      <c r="AG396" s="25">
        <v>3.4885714285714286E-3</v>
      </c>
      <c r="AH396" s="23">
        <v>1</v>
      </c>
      <c r="AI396" s="76">
        <v>1.7142857142857142E-3</v>
      </c>
      <c r="AJ396" s="76">
        <v>0</v>
      </c>
      <c r="AK396" s="76">
        <v>1.2285714285714283E-2</v>
      </c>
      <c r="AL396" s="76">
        <v>2.5714285714285713E-3</v>
      </c>
      <c r="AM396" s="76">
        <v>3.4285714285714284E-3</v>
      </c>
      <c r="AN396" s="76">
        <v>6.0000000000000001E-3</v>
      </c>
      <c r="AO396" s="76">
        <v>5.7142857142857143E-3</v>
      </c>
      <c r="AP396" s="76">
        <v>4.2857142857142859E-3</v>
      </c>
      <c r="BE396">
        <f>+IF(H396&gt;2400,1,0)</f>
        <v>0</v>
      </c>
      <c r="BF396">
        <f t="shared" ref="BF396" si="4560">+IF(I396&gt;2400,1,0)</f>
        <v>0</v>
      </c>
      <c r="BG396">
        <f t="shared" ref="BG396" si="4561">+IF(J396&gt;2400,1,0)</f>
        <v>0</v>
      </c>
      <c r="BH396">
        <f t="shared" ref="BH396" si="4562">+IF(K396&gt;2400,1,0)</f>
        <v>0</v>
      </c>
      <c r="BI396">
        <f t="shared" ref="BI396" si="4563">+IF(L396&gt;2400,1,0)</f>
        <v>0</v>
      </c>
      <c r="BJ396">
        <f t="shared" ref="BJ396" si="4564">+IF(M396&gt;2400,1,0)</f>
        <v>0</v>
      </c>
      <c r="BK396">
        <f t="shared" ref="BK396" si="4565">+IF(N396&gt;2400,1,0)</f>
        <v>0</v>
      </c>
      <c r="BL396">
        <f t="shared" ref="BL396" si="4566">+IF(O396&gt;2400,1,0)</f>
        <v>0</v>
      </c>
      <c r="BM396">
        <f>+IF(Q396&gt;5,1,0)</f>
        <v>0</v>
      </c>
      <c r="BN396">
        <f t="shared" ref="BN396" si="4567">+IF(R396&gt;5,1,0)</f>
        <v>0</v>
      </c>
      <c r="BO396">
        <f t="shared" ref="BO396" si="4568">+IF(S396&gt;5,1,0)</f>
        <v>0</v>
      </c>
      <c r="BP396">
        <f t="shared" ref="BP396" si="4569">+IF(T396&gt;5,1,0)</f>
        <v>0</v>
      </c>
      <c r="BQ396">
        <f t="shared" ref="BQ396" si="4570">+IF(U396&gt;5,1,0)</f>
        <v>0</v>
      </c>
      <c r="BR396">
        <f t="shared" ref="BR396" si="4571">+IF(V396&gt;5,1,0)</f>
        <v>0</v>
      </c>
      <c r="BS396">
        <f t="shared" ref="BS396" si="4572">+IF(W396&gt;5,1,0)</f>
        <v>0</v>
      </c>
      <c r="BT396">
        <f t="shared" ref="BT396" si="4573">+IF(X396&gt;5,1,0)</f>
        <v>0</v>
      </c>
      <c r="BU396">
        <f t="shared" si="3852"/>
        <v>0</v>
      </c>
      <c r="BV396">
        <f t="shared" si="3853"/>
        <v>0</v>
      </c>
      <c r="BW396">
        <f t="shared" si="3854"/>
        <v>0</v>
      </c>
      <c r="BX396">
        <f t="shared" si="3855"/>
        <v>0</v>
      </c>
      <c r="BY396">
        <f t="shared" si="3856"/>
        <v>0</v>
      </c>
      <c r="BZ396">
        <f t="shared" si="3857"/>
        <v>0</v>
      </c>
      <c r="CA396">
        <f t="shared" si="3858"/>
        <v>0</v>
      </c>
      <c r="CB396">
        <f t="shared" si="3859"/>
        <v>0</v>
      </c>
      <c r="CC396">
        <f>+IF(AI396&gt;1,1,0)</f>
        <v>0</v>
      </c>
      <c r="CD396">
        <f t="shared" ref="CD396" si="4574">+IF(AJ396&gt;1,1,0)</f>
        <v>0</v>
      </c>
      <c r="CE396">
        <f t="shared" ref="CE396" si="4575">+IF(AK396&gt;1,1,0)</f>
        <v>0</v>
      </c>
      <c r="CF396">
        <f t="shared" ref="CF396" si="4576">+IF(AL396&gt;1,1,0)</f>
        <v>0</v>
      </c>
      <c r="CG396">
        <f t="shared" ref="CG396" si="4577">+IF(AM396&gt;1,1,0)</f>
        <v>0</v>
      </c>
      <c r="CH396">
        <f t="shared" ref="CH396" si="4578">+IF(AN396&gt;1,1,0)</f>
        <v>0</v>
      </c>
      <c r="CI396">
        <f t="shared" ref="CI396" si="4579">+IF(AO396&gt;1,1,0)</f>
        <v>0</v>
      </c>
      <c r="CJ396">
        <f t="shared" ref="CJ396" si="4580">+IF(AP396&gt;1,1,0)</f>
        <v>0</v>
      </c>
      <c r="CK396">
        <f t="shared" si="3861"/>
        <v>0</v>
      </c>
      <c r="CL396">
        <f t="shared" si="3862"/>
        <v>0</v>
      </c>
      <c r="CM396">
        <f t="shared" si="3863"/>
        <v>0</v>
      </c>
      <c r="CN396">
        <f t="shared" si="3864"/>
        <v>0</v>
      </c>
      <c r="CO396">
        <f t="shared" si="3865"/>
        <v>0</v>
      </c>
      <c r="CP396">
        <f t="shared" si="3866"/>
        <v>0</v>
      </c>
      <c r="CQ396">
        <f t="shared" si="3867"/>
        <v>0</v>
      </c>
      <c r="CR396">
        <f t="shared" si="3868"/>
        <v>0</v>
      </c>
    </row>
    <row r="397" spans="1:96" ht="15" customHeight="1" x14ac:dyDescent="0.35">
      <c r="A397" s="21" t="s">
        <v>99</v>
      </c>
      <c r="B397" s="21">
        <v>233950</v>
      </c>
      <c r="C397" s="21">
        <v>234000</v>
      </c>
      <c r="D397" s="21">
        <f t="shared" si="4467"/>
        <v>50</v>
      </c>
      <c r="E397" s="21"/>
      <c r="F397" s="21"/>
      <c r="G397" s="23">
        <v>2400</v>
      </c>
      <c r="H397" s="81"/>
      <c r="I397" s="81"/>
      <c r="J397" s="81"/>
      <c r="K397" s="81"/>
      <c r="L397" s="81"/>
      <c r="M397" s="81"/>
      <c r="N397" s="81"/>
      <c r="O397" s="81"/>
      <c r="P397" s="23">
        <v>5</v>
      </c>
      <c r="Q397" s="79"/>
      <c r="R397" s="79"/>
      <c r="S397" s="79"/>
      <c r="T397" s="79"/>
      <c r="U397" s="79"/>
      <c r="V397" s="79"/>
      <c r="W397" s="79"/>
      <c r="X397" s="79"/>
      <c r="Y397" s="23">
        <v>5</v>
      </c>
      <c r="Z397" s="25">
        <v>1.6258577142857142</v>
      </c>
      <c r="AA397" s="25">
        <v>2.8565714285714284E-3</v>
      </c>
      <c r="AB397" s="25">
        <v>4.9360000000000003E-3</v>
      </c>
      <c r="AC397" s="25">
        <v>1.0151428571428572E-2</v>
      </c>
      <c r="AD397" s="25">
        <v>4.2657142857142859E-3</v>
      </c>
      <c r="AE397" s="25">
        <v>4.7999999999999996E-4</v>
      </c>
      <c r="AF397" s="25">
        <v>0</v>
      </c>
      <c r="AG397" s="25">
        <v>3.1280000000000006E-3</v>
      </c>
      <c r="AH397" s="23">
        <v>1</v>
      </c>
      <c r="AI397" s="77"/>
      <c r="AJ397" s="77"/>
      <c r="AK397" s="77"/>
      <c r="AL397" s="77"/>
      <c r="AM397" s="77"/>
      <c r="AN397" s="77"/>
      <c r="AO397" s="77"/>
      <c r="AP397" s="77"/>
      <c r="BE397">
        <f t="shared" ref="BE397:BT397" si="4581">+BE396</f>
        <v>0</v>
      </c>
      <c r="BF397">
        <f t="shared" si="4581"/>
        <v>0</v>
      </c>
      <c r="BG397">
        <f t="shared" si="4581"/>
        <v>0</v>
      </c>
      <c r="BH397">
        <f t="shared" si="4581"/>
        <v>0</v>
      </c>
      <c r="BI397">
        <f t="shared" si="4581"/>
        <v>0</v>
      </c>
      <c r="BJ397">
        <f t="shared" si="4581"/>
        <v>0</v>
      </c>
      <c r="BK397">
        <f t="shared" si="4581"/>
        <v>0</v>
      </c>
      <c r="BL397">
        <f t="shared" si="4581"/>
        <v>0</v>
      </c>
      <c r="BM397">
        <f t="shared" si="4581"/>
        <v>0</v>
      </c>
      <c r="BN397">
        <f t="shared" si="4581"/>
        <v>0</v>
      </c>
      <c r="BO397">
        <f t="shared" si="4581"/>
        <v>0</v>
      </c>
      <c r="BP397">
        <f t="shared" si="4581"/>
        <v>0</v>
      </c>
      <c r="BQ397">
        <f t="shared" si="4581"/>
        <v>0</v>
      </c>
      <c r="BR397">
        <f t="shared" si="4581"/>
        <v>0</v>
      </c>
      <c r="BS397">
        <f t="shared" si="4581"/>
        <v>0</v>
      </c>
      <c r="BT397">
        <f t="shared" si="4581"/>
        <v>0</v>
      </c>
      <c r="BU397">
        <f t="shared" si="3852"/>
        <v>0</v>
      </c>
      <c r="BV397">
        <f t="shared" si="3853"/>
        <v>0</v>
      </c>
      <c r="BW397">
        <f t="shared" si="3854"/>
        <v>0</v>
      </c>
      <c r="BX397">
        <f t="shared" si="3855"/>
        <v>0</v>
      </c>
      <c r="BY397">
        <f t="shared" si="3856"/>
        <v>0</v>
      </c>
      <c r="BZ397">
        <f t="shared" si="3857"/>
        <v>0</v>
      </c>
      <c r="CA397">
        <f t="shared" si="3858"/>
        <v>0</v>
      </c>
      <c r="CB397">
        <f t="shared" si="3859"/>
        <v>0</v>
      </c>
      <c r="CC397">
        <f t="shared" ref="CC397:CJ397" si="4582">+CC396</f>
        <v>0</v>
      </c>
      <c r="CD397">
        <f t="shared" si="4582"/>
        <v>0</v>
      </c>
      <c r="CE397">
        <f t="shared" si="4582"/>
        <v>0</v>
      </c>
      <c r="CF397">
        <f t="shared" si="4582"/>
        <v>0</v>
      </c>
      <c r="CG397">
        <f t="shared" si="4582"/>
        <v>0</v>
      </c>
      <c r="CH397">
        <f t="shared" si="4582"/>
        <v>0</v>
      </c>
      <c r="CI397">
        <f t="shared" si="4582"/>
        <v>0</v>
      </c>
      <c r="CJ397">
        <f t="shared" si="4582"/>
        <v>0</v>
      </c>
      <c r="CK397">
        <f t="shared" si="3861"/>
        <v>0</v>
      </c>
      <c r="CL397">
        <f t="shared" si="3862"/>
        <v>0</v>
      </c>
      <c r="CM397">
        <f t="shared" si="3863"/>
        <v>0</v>
      </c>
      <c r="CN397">
        <f t="shared" si="3864"/>
        <v>0</v>
      </c>
      <c r="CO397">
        <f t="shared" si="3865"/>
        <v>0</v>
      </c>
      <c r="CP397">
        <f t="shared" si="3866"/>
        <v>0</v>
      </c>
      <c r="CQ397">
        <f t="shared" si="3867"/>
        <v>0</v>
      </c>
      <c r="CR397">
        <f t="shared" si="3868"/>
        <v>0</v>
      </c>
    </row>
    <row r="398" spans="1:96" ht="15" customHeight="1" x14ac:dyDescent="0.35">
      <c r="A398" s="21" t="s">
        <v>99</v>
      </c>
      <c r="B398" s="21">
        <v>234000</v>
      </c>
      <c r="C398" s="21">
        <v>234050</v>
      </c>
      <c r="D398" s="21">
        <f t="shared" si="4467"/>
        <v>50</v>
      </c>
      <c r="E398" s="21"/>
      <c r="F398" s="21"/>
      <c r="G398" s="23">
        <v>2400</v>
      </c>
      <c r="H398" s="80">
        <v>1014.3666261352151</v>
      </c>
      <c r="I398" s="80">
        <v>889.00484292015869</v>
      </c>
      <c r="J398" s="80">
        <v>1081.4273917669218</v>
      </c>
      <c r="K398" s="80">
        <v>1239.61199485866</v>
      </c>
      <c r="L398" s="80">
        <v>1300.4627614991207</v>
      </c>
      <c r="M398" s="80">
        <v>977.31298874530353</v>
      </c>
      <c r="N398" s="80">
        <v>933.04694483806918</v>
      </c>
      <c r="O398" s="80">
        <v>999.52746101122636</v>
      </c>
      <c r="P398" s="23">
        <v>5</v>
      </c>
      <c r="Q398" s="78">
        <v>3</v>
      </c>
      <c r="R398" s="78">
        <v>3.3</v>
      </c>
      <c r="S398" s="78">
        <v>4.7</v>
      </c>
      <c r="T398" s="78">
        <v>4.5</v>
      </c>
      <c r="U398" s="78">
        <v>5</v>
      </c>
      <c r="V398" s="78">
        <v>5</v>
      </c>
      <c r="W398" s="78">
        <v>3</v>
      </c>
      <c r="X398" s="78">
        <v>4.4000000000000004</v>
      </c>
      <c r="Y398" s="23">
        <v>5</v>
      </c>
      <c r="Z398" s="25">
        <v>1.3817714285714282E-2</v>
      </c>
      <c r="AA398" s="25">
        <v>8.1428571428571427E-3</v>
      </c>
      <c r="AB398" s="25">
        <v>8.4662857142857161E-3</v>
      </c>
      <c r="AC398" s="25">
        <v>1.0406285714285715E-2</v>
      </c>
      <c r="AD398" s="25">
        <v>9.0994285714285708E-3</v>
      </c>
      <c r="AE398" s="25">
        <v>0</v>
      </c>
      <c r="AF398" s="25">
        <v>6.1314285714285713E-4</v>
      </c>
      <c r="AG398" s="25">
        <v>1.6205714285714285E-3</v>
      </c>
      <c r="AH398" s="23">
        <v>1</v>
      </c>
      <c r="AI398" s="76">
        <v>4.4285714285714282E-2</v>
      </c>
      <c r="AJ398" s="76">
        <v>0</v>
      </c>
      <c r="AK398" s="76">
        <v>0</v>
      </c>
      <c r="AL398" s="76">
        <v>0</v>
      </c>
      <c r="AM398" s="76">
        <v>2.4285714285714282E-2</v>
      </c>
      <c r="AN398" s="76">
        <v>0</v>
      </c>
      <c r="AO398" s="76">
        <v>6.0000000000000001E-3</v>
      </c>
      <c r="AP398" s="76">
        <v>5.4285714285714284E-3</v>
      </c>
      <c r="BE398">
        <f>+IF(H398&gt;2400,1,0)</f>
        <v>0</v>
      </c>
      <c r="BF398">
        <f t="shared" ref="BF398" si="4583">+IF(I398&gt;2400,1,0)</f>
        <v>0</v>
      </c>
      <c r="BG398">
        <f t="shared" ref="BG398" si="4584">+IF(J398&gt;2400,1,0)</f>
        <v>0</v>
      </c>
      <c r="BH398">
        <f t="shared" ref="BH398" si="4585">+IF(K398&gt;2400,1,0)</f>
        <v>0</v>
      </c>
      <c r="BI398">
        <f t="shared" ref="BI398" si="4586">+IF(L398&gt;2400,1,0)</f>
        <v>0</v>
      </c>
      <c r="BJ398">
        <f t="shared" ref="BJ398" si="4587">+IF(M398&gt;2400,1,0)</f>
        <v>0</v>
      </c>
      <c r="BK398">
        <f t="shared" ref="BK398" si="4588">+IF(N398&gt;2400,1,0)</f>
        <v>0</v>
      </c>
      <c r="BL398">
        <f t="shared" ref="BL398" si="4589">+IF(O398&gt;2400,1,0)</f>
        <v>0</v>
      </c>
      <c r="BM398">
        <f>+IF(Q398&gt;5,1,0)</f>
        <v>0</v>
      </c>
      <c r="BN398">
        <f t="shared" ref="BN398" si="4590">+IF(R398&gt;5,1,0)</f>
        <v>0</v>
      </c>
      <c r="BO398">
        <f t="shared" ref="BO398" si="4591">+IF(S398&gt;5,1,0)</f>
        <v>0</v>
      </c>
      <c r="BP398">
        <f t="shared" ref="BP398" si="4592">+IF(T398&gt;5,1,0)</f>
        <v>0</v>
      </c>
      <c r="BQ398">
        <f t="shared" ref="BQ398" si="4593">+IF(U398&gt;5,1,0)</f>
        <v>0</v>
      </c>
      <c r="BR398">
        <f t="shared" ref="BR398" si="4594">+IF(V398&gt;5,1,0)</f>
        <v>0</v>
      </c>
      <c r="BS398">
        <f t="shared" ref="BS398" si="4595">+IF(W398&gt;5,1,0)</f>
        <v>0</v>
      </c>
      <c r="BT398">
        <f t="shared" ref="BT398" si="4596">+IF(X398&gt;5,1,0)</f>
        <v>0</v>
      </c>
      <c r="BU398">
        <f t="shared" si="3852"/>
        <v>0</v>
      </c>
      <c r="BV398">
        <f t="shared" si="3853"/>
        <v>0</v>
      </c>
      <c r="BW398">
        <f t="shared" si="3854"/>
        <v>0</v>
      </c>
      <c r="BX398">
        <f t="shared" si="3855"/>
        <v>0</v>
      </c>
      <c r="BY398">
        <f t="shared" si="3856"/>
        <v>0</v>
      </c>
      <c r="BZ398">
        <f t="shared" si="3857"/>
        <v>0</v>
      </c>
      <c r="CA398">
        <f t="shared" si="3858"/>
        <v>0</v>
      </c>
      <c r="CB398">
        <f t="shared" si="3859"/>
        <v>0</v>
      </c>
      <c r="CC398">
        <f>+IF(AI398&gt;1,1,0)</f>
        <v>0</v>
      </c>
      <c r="CD398">
        <f t="shared" ref="CD398" si="4597">+IF(AJ398&gt;1,1,0)</f>
        <v>0</v>
      </c>
      <c r="CE398">
        <f t="shared" ref="CE398" si="4598">+IF(AK398&gt;1,1,0)</f>
        <v>0</v>
      </c>
      <c r="CF398">
        <f t="shared" ref="CF398" si="4599">+IF(AL398&gt;1,1,0)</f>
        <v>0</v>
      </c>
      <c r="CG398">
        <f t="shared" ref="CG398" si="4600">+IF(AM398&gt;1,1,0)</f>
        <v>0</v>
      </c>
      <c r="CH398">
        <f t="shared" ref="CH398" si="4601">+IF(AN398&gt;1,1,0)</f>
        <v>0</v>
      </c>
      <c r="CI398">
        <f t="shared" ref="CI398" si="4602">+IF(AO398&gt;1,1,0)</f>
        <v>0</v>
      </c>
      <c r="CJ398">
        <f t="shared" ref="CJ398" si="4603">+IF(AP398&gt;1,1,0)</f>
        <v>0</v>
      </c>
      <c r="CK398">
        <f t="shared" si="3861"/>
        <v>0</v>
      </c>
      <c r="CL398">
        <f t="shared" si="3862"/>
        <v>0</v>
      </c>
      <c r="CM398">
        <f t="shared" si="3863"/>
        <v>0</v>
      </c>
      <c r="CN398">
        <f t="shared" si="3864"/>
        <v>0</v>
      </c>
      <c r="CO398">
        <f t="shared" si="3865"/>
        <v>0</v>
      </c>
      <c r="CP398">
        <f t="shared" si="3866"/>
        <v>0</v>
      </c>
      <c r="CQ398">
        <f t="shared" si="3867"/>
        <v>0</v>
      </c>
      <c r="CR398">
        <f t="shared" si="3868"/>
        <v>0</v>
      </c>
    </row>
    <row r="399" spans="1:96" ht="15" customHeight="1" x14ac:dyDescent="0.35">
      <c r="A399" s="21" t="s">
        <v>99</v>
      </c>
      <c r="B399" s="21">
        <v>234050</v>
      </c>
      <c r="C399" s="21">
        <v>234100</v>
      </c>
      <c r="D399" s="21">
        <f t="shared" si="4467"/>
        <v>50</v>
      </c>
      <c r="E399" s="21"/>
      <c r="F399" s="21"/>
      <c r="G399" s="23">
        <v>2400</v>
      </c>
      <c r="H399" s="81"/>
      <c r="I399" s="81"/>
      <c r="J399" s="81"/>
      <c r="K399" s="81"/>
      <c r="L399" s="81"/>
      <c r="M399" s="81"/>
      <c r="N399" s="81"/>
      <c r="O399" s="81"/>
      <c r="P399" s="23">
        <v>5</v>
      </c>
      <c r="Q399" s="79"/>
      <c r="R399" s="79"/>
      <c r="S399" s="79"/>
      <c r="T399" s="79"/>
      <c r="U399" s="79"/>
      <c r="V399" s="79"/>
      <c r="W399" s="79"/>
      <c r="X399" s="79"/>
      <c r="Y399" s="23">
        <v>5</v>
      </c>
      <c r="Z399" s="25">
        <v>1.4675428571428572E-2</v>
      </c>
      <c r="AA399" s="25">
        <v>7.2965714285714283E-3</v>
      </c>
      <c r="AB399" s="25">
        <v>5.1217142857142859E-3</v>
      </c>
      <c r="AC399" s="25">
        <v>2.2502857142857142E-3</v>
      </c>
      <c r="AD399" s="25">
        <v>6.7108571428571434E-3</v>
      </c>
      <c r="AE399" s="25">
        <v>4.3428571428571431E-4</v>
      </c>
      <c r="AF399" s="25">
        <v>8.622857142857142E-4</v>
      </c>
      <c r="AG399" s="25">
        <v>3.2171428571428577E-3</v>
      </c>
      <c r="AH399" s="23">
        <v>1</v>
      </c>
      <c r="AI399" s="77"/>
      <c r="AJ399" s="77"/>
      <c r="AK399" s="77"/>
      <c r="AL399" s="77"/>
      <c r="AM399" s="77"/>
      <c r="AN399" s="77"/>
      <c r="AO399" s="77"/>
      <c r="AP399" s="77"/>
      <c r="BE399">
        <f t="shared" ref="BE399:BT399" si="4604">+BE398</f>
        <v>0</v>
      </c>
      <c r="BF399">
        <f t="shared" si="4604"/>
        <v>0</v>
      </c>
      <c r="BG399">
        <f t="shared" si="4604"/>
        <v>0</v>
      </c>
      <c r="BH399">
        <f t="shared" si="4604"/>
        <v>0</v>
      </c>
      <c r="BI399">
        <f t="shared" si="4604"/>
        <v>0</v>
      </c>
      <c r="BJ399">
        <f t="shared" si="4604"/>
        <v>0</v>
      </c>
      <c r="BK399">
        <f t="shared" si="4604"/>
        <v>0</v>
      </c>
      <c r="BL399">
        <f t="shared" si="4604"/>
        <v>0</v>
      </c>
      <c r="BM399">
        <f t="shared" si="4604"/>
        <v>0</v>
      </c>
      <c r="BN399">
        <f t="shared" si="4604"/>
        <v>0</v>
      </c>
      <c r="BO399">
        <f t="shared" si="4604"/>
        <v>0</v>
      </c>
      <c r="BP399">
        <f t="shared" si="4604"/>
        <v>0</v>
      </c>
      <c r="BQ399">
        <f t="shared" si="4604"/>
        <v>0</v>
      </c>
      <c r="BR399">
        <f t="shared" si="4604"/>
        <v>0</v>
      </c>
      <c r="BS399">
        <f t="shared" si="4604"/>
        <v>0</v>
      </c>
      <c r="BT399">
        <f t="shared" si="4604"/>
        <v>0</v>
      </c>
      <c r="BU399">
        <f t="shared" ref="BU399:BU462" si="4605">+IF(Z399&gt;5,1,0)</f>
        <v>0</v>
      </c>
      <c r="BV399">
        <f t="shared" ref="BV399:BV462" si="4606">+IF(AA399&gt;5,1,0)</f>
        <v>0</v>
      </c>
      <c r="BW399">
        <f t="shared" ref="BW399:BW462" si="4607">+IF(AB399&gt;5,1,0)</f>
        <v>0</v>
      </c>
      <c r="BX399">
        <f t="shared" ref="BX399:BX462" si="4608">+IF(AC399&gt;5,1,0)</f>
        <v>0</v>
      </c>
      <c r="BY399">
        <f t="shared" ref="BY399:BY462" si="4609">+IF(AD399&gt;5,1,0)</f>
        <v>0</v>
      </c>
      <c r="BZ399">
        <f t="shared" ref="BZ399:BZ462" si="4610">+IF(AE399&gt;5,1,0)</f>
        <v>0</v>
      </c>
      <c r="CA399">
        <f t="shared" ref="CA399:CA462" si="4611">+IF(AF399&gt;5,1,0)</f>
        <v>0</v>
      </c>
      <c r="CB399">
        <f t="shared" ref="CB399:CB462" si="4612">+IF(AG399&gt;5,1,0)</f>
        <v>0</v>
      </c>
      <c r="CC399">
        <f t="shared" ref="CC399:CJ399" si="4613">+CC398</f>
        <v>0</v>
      </c>
      <c r="CD399">
        <f t="shared" si="4613"/>
        <v>0</v>
      </c>
      <c r="CE399">
        <f t="shared" si="4613"/>
        <v>0</v>
      </c>
      <c r="CF399">
        <f t="shared" si="4613"/>
        <v>0</v>
      </c>
      <c r="CG399">
        <f t="shared" si="4613"/>
        <v>0</v>
      </c>
      <c r="CH399">
        <f t="shared" si="4613"/>
        <v>0</v>
      </c>
      <c r="CI399">
        <f t="shared" si="4613"/>
        <v>0</v>
      </c>
      <c r="CJ399">
        <f t="shared" si="4613"/>
        <v>0</v>
      </c>
      <c r="CK399">
        <f t="shared" ref="CK399:CK462" si="4614">MAX(BE399,BM399,BU399,CC399)*$D399</f>
        <v>0</v>
      </c>
      <c r="CL399">
        <f t="shared" ref="CL399:CL462" si="4615">MAX(BF399,BN399,BV399,CD399)*$D399</f>
        <v>0</v>
      </c>
      <c r="CM399">
        <f t="shared" ref="CM399:CM462" si="4616">MAX(BG399,BO399,BW399,CE399)*$D399</f>
        <v>0</v>
      </c>
      <c r="CN399">
        <f t="shared" ref="CN399:CN462" si="4617">MAX(BH399,BP399,BX399,CF399)*$D399</f>
        <v>0</v>
      </c>
      <c r="CO399">
        <f t="shared" ref="CO399:CO462" si="4618">MAX(BI399,BQ399,BY399,CG399)*$D399</f>
        <v>0</v>
      </c>
      <c r="CP399">
        <f t="shared" ref="CP399:CP462" si="4619">MAX(BJ399,BR399,BZ399,CH399)*$D399</f>
        <v>0</v>
      </c>
      <c r="CQ399">
        <f t="shared" ref="CQ399:CQ462" si="4620">MAX(BK399,BS399,CA399,CI399)*$D399</f>
        <v>0</v>
      </c>
      <c r="CR399">
        <f t="shared" ref="CR399:CR462" si="4621">MAX(BL399,BT399,CB399,CJ399)*$D399</f>
        <v>0</v>
      </c>
    </row>
    <row r="400" spans="1:96" ht="15" customHeight="1" x14ac:dyDescent="0.35">
      <c r="A400" s="21" t="s">
        <v>99</v>
      </c>
      <c r="B400" s="21">
        <v>234100</v>
      </c>
      <c r="C400" s="21">
        <v>234150</v>
      </c>
      <c r="D400" s="21">
        <f t="shared" si="4467"/>
        <v>50</v>
      </c>
      <c r="E400" s="21"/>
      <c r="F400" s="21"/>
      <c r="G400" s="23">
        <v>2400</v>
      </c>
      <c r="H400" s="80">
        <v>1118.8786763994492</v>
      </c>
      <c r="I400" s="80">
        <v>1029.2290872712379</v>
      </c>
      <c r="J400" s="80">
        <v>1081.4273917669218</v>
      </c>
      <c r="K400" s="80">
        <v>1750.1844390718809</v>
      </c>
      <c r="L400" s="80">
        <v>1687.3284808252583</v>
      </c>
      <c r="M400" s="80">
        <v>1096.3914983427599</v>
      </c>
      <c r="N400" s="80">
        <v>1156.4647775229939</v>
      </c>
      <c r="O400" s="80">
        <v>1423.0735161370108</v>
      </c>
      <c r="P400" s="23">
        <v>5</v>
      </c>
      <c r="Q400" s="78">
        <v>3.1</v>
      </c>
      <c r="R400" s="78">
        <v>3.6</v>
      </c>
      <c r="S400" s="78">
        <v>4.4000000000000004</v>
      </c>
      <c r="T400" s="78">
        <v>4.7</v>
      </c>
      <c r="U400" s="78">
        <v>4.3</v>
      </c>
      <c r="V400" s="78">
        <v>4.7</v>
      </c>
      <c r="W400" s="78">
        <v>2.8</v>
      </c>
      <c r="X400" s="78">
        <v>4.8</v>
      </c>
      <c r="Y400" s="23">
        <v>5</v>
      </c>
      <c r="Z400" s="25">
        <v>1.1179999999999999E-2</v>
      </c>
      <c r="AA400" s="25">
        <v>7.0999999999999987E-3</v>
      </c>
      <c r="AB400" s="25">
        <v>7.1662857142857118E-3</v>
      </c>
      <c r="AC400" s="25">
        <v>1.1788571428571426E-2</v>
      </c>
      <c r="AD400" s="25">
        <v>9.8371428571428568E-3</v>
      </c>
      <c r="AE400" s="25">
        <v>4.794285714285714E-4</v>
      </c>
      <c r="AF400" s="25">
        <v>0</v>
      </c>
      <c r="AG400" s="25">
        <v>5.3868571428571429E-3</v>
      </c>
      <c r="AH400" s="23">
        <v>1</v>
      </c>
      <c r="AI400" s="76">
        <v>4.6285714285714291E-2</v>
      </c>
      <c r="AJ400" s="76">
        <v>0</v>
      </c>
      <c r="AK400" s="76">
        <v>0</v>
      </c>
      <c r="AL400" s="76">
        <v>0</v>
      </c>
      <c r="AM400" s="76">
        <v>0</v>
      </c>
      <c r="AN400" s="76">
        <v>0</v>
      </c>
      <c r="AO400" s="76">
        <v>0</v>
      </c>
      <c r="AP400" s="76">
        <v>0</v>
      </c>
      <c r="BE400">
        <f>+IF(H400&gt;2400,1,0)</f>
        <v>0</v>
      </c>
      <c r="BF400">
        <f t="shared" ref="BF400" si="4622">+IF(I400&gt;2400,1,0)</f>
        <v>0</v>
      </c>
      <c r="BG400">
        <f t="shared" ref="BG400" si="4623">+IF(J400&gt;2400,1,0)</f>
        <v>0</v>
      </c>
      <c r="BH400">
        <f t="shared" ref="BH400" si="4624">+IF(K400&gt;2400,1,0)</f>
        <v>0</v>
      </c>
      <c r="BI400">
        <f t="shared" ref="BI400" si="4625">+IF(L400&gt;2400,1,0)</f>
        <v>0</v>
      </c>
      <c r="BJ400">
        <f t="shared" ref="BJ400" si="4626">+IF(M400&gt;2400,1,0)</f>
        <v>0</v>
      </c>
      <c r="BK400">
        <f t="shared" ref="BK400" si="4627">+IF(N400&gt;2400,1,0)</f>
        <v>0</v>
      </c>
      <c r="BL400">
        <f t="shared" ref="BL400" si="4628">+IF(O400&gt;2400,1,0)</f>
        <v>0</v>
      </c>
      <c r="BM400">
        <f>+IF(Q400&gt;5,1,0)</f>
        <v>0</v>
      </c>
      <c r="BN400">
        <f t="shared" ref="BN400" si="4629">+IF(R400&gt;5,1,0)</f>
        <v>0</v>
      </c>
      <c r="BO400">
        <f t="shared" ref="BO400" si="4630">+IF(S400&gt;5,1,0)</f>
        <v>0</v>
      </c>
      <c r="BP400">
        <f t="shared" ref="BP400" si="4631">+IF(T400&gt;5,1,0)</f>
        <v>0</v>
      </c>
      <c r="BQ400">
        <f t="shared" ref="BQ400" si="4632">+IF(U400&gt;5,1,0)</f>
        <v>0</v>
      </c>
      <c r="BR400">
        <f t="shared" ref="BR400" si="4633">+IF(V400&gt;5,1,0)</f>
        <v>0</v>
      </c>
      <c r="BS400">
        <f t="shared" ref="BS400" si="4634">+IF(W400&gt;5,1,0)</f>
        <v>0</v>
      </c>
      <c r="BT400">
        <f t="shared" ref="BT400" si="4635">+IF(X400&gt;5,1,0)</f>
        <v>0</v>
      </c>
      <c r="BU400">
        <f t="shared" si="4605"/>
        <v>0</v>
      </c>
      <c r="BV400">
        <f t="shared" si="4606"/>
        <v>0</v>
      </c>
      <c r="BW400">
        <f t="shared" si="4607"/>
        <v>0</v>
      </c>
      <c r="BX400">
        <f t="shared" si="4608"/>
        <v>0</v>
      </c>
      <c r="BY400">
        <f t="shared" si="4609"/>
        <v>0</v>
      </c>
      <c r="BZ400">
        <f t="shared" si="4610"/>
        <v>0</v>
      </c>
      <c r="CA400">
        <f t="shared" si="4611"/>
        <v>0</v>
      </c>
      <c r="CB400">
        <f t="shared" si="4612"/>
        <v>0</v>
      </c>
      <c r="CC400">
        <f>+IF(AI400&gt;1,1,0)</f>
        <v>0</v>
      </c>
      <c r="CD400">
        <f t="shared" ref="CD400" si="4636">+IF(AJ400&gt;1,1,0)</f>
        <v>0</v>
      </c>
      <c r="CE400">
        <f t="shared" ref="CE400" si="4637">+IF(AK400&gt;1,1,0)</f>
        <v>0</v>
      </c>
      <c r="CF400">
        <f t="shared" ref="CF400" si="4638">+IF(AL400&gt;1,1,0)</f>
        <v>0</v>
      </c>
      <c r="CG400">
        <f t="shared" ref="CG400" si="4639">+IF(AM400&gt;1,1,0)</f>
        <v>0</v>
      </c>
      <c r="CH400">
        <f t="shared" ref="CH400" si="4640">+IF(AN400&gt;1,1,0)</f>
        <v>0</v>
      </c>
      <c r="CI400">
        <f t="shared" ref="CI400" si="4641">+IF(AO400&gt;1,1,0)</f>
        <v>0</v>
      </c>
      <c r="CJ400">
        <f t="shared" ref="CJ400" si="4642">+IF(AP400&gt;1,1,0)</f>
        <v>0</v>
      </c>
      <c r="CK400">
        <f t="shared" si="4614"/>
        <v>0</v>
      </c>
      <c r="CL400">
        <f t="shared" si="4615"/>
        <v>0</v>
      </c>
      <c r="CM400">
        <f t="shared" si="4616"/>
        <v>0</v>
      </c>
      <c r="CN400">
        <f t="shared" si="4617"/>
        <v>0</v>
      </c>
      <c r="CO400">
        <f t="shared" si="4618"/>
        <v>0</v>
      </c>
      <c r="CP400">
        <f t="shared" si="4619"/>
        <v>0</v>
      </c>
      <c r="CQ400">
        <f t="shared" si="4620"/>
        <v>0</v>
      </c>
      <c r="CR400">
        <f t="shared" si="4621"/>
        <v>0</v>
      </c>
    </row>
    <row r="401" spans="1:96" ht="15" customHeight="1" x14ac:dyDescent="0.35">
      <c r="A401" s="21" t="s">
        <v>99</v>
      </c>
      <c r="B401" s="21">
        <v>234150</v>
      </c>
      <c r="C401" s="21">
        <v>234200</v>
      </c>
      <c r="D401" s="21">
        <f t="shared" si="4467"/>
        <v>50</v>
      </c>
      <c r="E401" s="21"/>
      <c r="F401" s="21"/>
      <c r="G401" s="23">
        <v>2400</v>
      </c>
      <c r="H401" s="81"/>
      <c r="I401" s="81"/>
      <c r="J401" s="81"/>
      <c r="K401" s="81"/>
      <c r="L401" s="81"/>
      <c r="M401" s="81"/>
      <c r="N401" s="81"/>
      <c r="O401" s="81"/>
      <c r="P401" s="23">
        <v>5</v>
      </c>
      <c r="Q401" s="79"/>
      <c r="R401" s="79"/>
      <c r="S401" s="79"/>
      <c r="T401" s="79"/>
      <c r="U401" s="79"/>
      <c r="V401" s="79"/>
      <c r="W401" s="79"/>
      <c r="X401" s="79"/>
      <c r="Y401" s="23">
        <v>5</v>
      </c>
      <c r="Z401" s="25">
        <v>1.0174285714285716E-2</v>
      </c>
      <c r="AA401" s="25">
        <v>7.3502857142857137E-3</v>
      </c>
      <c r="AB401" s="25">
        <v>9.7634285714285687E-3</v>
      </c>
      <c r="AC401" s="25">
        <v>8.1497142857142844E-3</v>
      </c>
      <c r="AD401" s="25">
        <v>1.1179428571428571E-2</v>
      </c>
      <c r="AE401" s="25">
        <v>0</v>
      </c>
      <c r="AF401" s="25">
        <v>4.948571428571428E-4</v>
      </c>
      <c r="AG401" s="25">
        <v>2.5988571428571428E-3</v>
      </c>
      <c r="AH401" s="23">
        <v>1</v>
      </c>
      <c r="AI401" s="77"/>
      <c r="AJ401" s="77"/>
      <c r="AK401" s="77"/>
      <c r="AL401" s="77"/>
      <c r="AM401" s="77"/>
      <c r="AN401" s="77"/>
      <c r="AO401" s="77"/>
      <c r="AP401" s="77"/>
      <c r="BE401">
        <f t="shared" ref="BE401:BT401" si="4643">+BE400</f>
        <v>0</v>
      </c>
      <c r="BF401">
        <f t="shared" si="4643"/>
        <v>0</v>
      </c>
      <c r="BG401">
        <f t="shared" si="4643"/>
        <v>0</v>
      </c>
      <c r="BH401">
        <f t="shared" si="4643"/>
        <v>0</v>
      </c>
      <c r="BI401">
        <f t="shared" si="4643"/>
        <v>0</v>
      </c>
      <c r="BJ401">
        <f t="shared" si="4643"/>
        <v>0</v>
      </c>
      <c r="BK401">
        <f t="shared" si="4643"/>
        <v>0</v>
      </c>
      <c r="BL401">
        <f t="shared" si="4643"/>
        <v>0</v>
      </c>
      <c r="BM401">
        <f t="shared" si="4643"/>
        <v>0</v>
      </c>
      <c r="BN401">
        <f t="shared" si="4643"/>
        <v>0</v>
      </c>
      <c r="BO401">
        <f t="shared" si="4643"/>
        <v>0</v>
      </c>
      <c r="BP401">
        <f t="shared" si="4643"/>
        <v>0</v>
      </c>
      <c r="BQ401">
        <f t="shared" si="4643"/>
        <v>0</v>
      </c>
      <c r="BR401">
        <f t="shared" si="4643"/>
        <v>0</v>
      </c>
      <c r="BS401">
        <f t="shared" si="4643"/>
        <v>0</v>
      </c>
      <c r="BT401">
        <f t="shared" si="4643"/>
        <v>0</v>
      </c>
      <c r="BU401">
        <f t="shared" si="4605"/>
        <v>0</v>
      </c>
      <c r="BV401">
        <f t="shared" si="4606"/>
        <v>0</v>
      </c>
      <c r="BW401">
        <f t="shared" si="4607"/>
        <v>0</v>
      </c>
      <c r="BX401">
        <f t="shared" si="4608"/>
        <v>0</v>
      </c>
      <c r="BY401">
        <f t="shared" si="4609"/>
        <v>0</v>
      </c>
      <c r="BZ401">
        <f t="shared" si="4610"/>
        <v>0</v>
      </c>
      <c r="CA401">
        <f t="shared" si="4611"/>
        <v>0</v>
      </c>
      <c r="CB401">
        <f t="shared" si="4612"/>
        <v>0</v>
      </c>
      <c r="CC401">
        <f t="shared" ref="CC401:CJ401" si="4644">+CC400</f>
        <v>0</v>
      </c>
      <c r="CD401">
        <f t="shared" si="4644"/>
        <v>0</v>
      </c>
      <c r="CE401">
        <f t="shared" si="4644"/>
        <v>0</v>
      </c>
      <c r="CF401">
        <f t="shared" si="4644"/>
        <v>0</v>
      </c>
      <c r="CG401">
        <f t="shared" si="4644"/>
        <v>0</v>
      </c>
      <c r="CH401">
        <f t="shared" si="4644"/>
        <v>0</v>
      </c>
      <c r="CI401">
        <f t="shared" si="4644"/>
        <v>0</v>
      </c>
      <c r="CJ401">
        <f t="shared" si="4644"/>
        <v>0</v>
      </c>
      <c r="CK401">
        <f t="shared" si="4614"/>
        <v>0</v>
      </c>
      <c r="CL401">
        <f t="shared" si="4615"/>
        <v>0</v>
      </c>
      <c r="CM401">
        <f t="shared" si="4616"/>
        <v>0</v>
      </c>
      <c r="CN401">
        <f t="shared" si="4617"/>
        <v>0</v>
      </c>
      <c r="CO401">
        <f t="shared" si="4618"/>
        <v>0</v>
      </c>
      <c r="CP401">
        <f t="shared" si="4619"/>
        <v>0</v>
      </c>
      <c r="CQ401">
        <f t="shared" si="4620"/>
        <v>0</v>
      </c>
      <c r="CR401">
        <f t="shared" si="4621"/>
        <v>0</v>
      </c>
    </row>
    <row r="402" spans="1:96" ht="15" customHeight="1" x14ac:dyDescent="0.35">
      <c r="A402" s="21" t="s">
        <v>99</v>
      </c>
      <c r="B402" s="21">
        <v>234200</v>
      </c>
      <c r="C402" s="21">
        <v>234250</v>
      </c>
      <c r="D402" s="21">
        <f t="shared" si="4467"/>
        <v>50</v>
      </c>
      <c r="E402" s="21" t="s">
        <v>101</v>
      </c>
      <c r="F402" s="21"/>
      <c r="G402" s="23">
        <v>2400</v>
      </c>
      <c r="H402" s="80">
        <v>2212.7662051950156</v>
      </c>
      <c r="I402" s="80">
        <v>1577.9364540396084</v>
      </c>
      <c r="J402" s="80">
        <v>1797.4861450333169</v>
      </c>
      <c r="K402" s="80">
        <v>2084.0143117893726</v>
      </c>
      <c r="L402" s="80">
        <v>1860.762682688196</v>
      </c>
      <c r="M402" s="80">
        <v>1262.394364085967</v>
      </c>
      <c r="N402" s="80">
        <v>1609.110863711549</v>
      </c>
      <c r="O402" s="80">
        <v>1726.5846255962872</v>
      </c>
      <c r="P402" s="23">
        <v>5</v>
      </c>
      <c r="Q402" s="78">
        <v>2.8</v>
      </c>
      <c r="R402" s="78">
        <v>3.4</v>
      </c>
      <c r="S402" s="78">
        <v>5.0999999999999996</v>
      </c>
      <c r="T402" s="78">
        <v>5</v>
      </c>
      <c r="U402" s="78">
        <v>4.4000000000000004</v>
      </c>
      <c r="V402" s="78">
        <v>4.5999999999999996</v>
      </c>
      <c r="W402" s="78">
        <v>3</v>
      </c>
      <c r="X402" s="78">
        <v>5.0999999999999996</v>
      </c>
      <c r="Y402" s="23">
        <v>5</v>
      </c>
      <c r="Z402" s="25">
        <v>2.0408211428571432</v>
      </c>
      <c r="AA402" s="25">
        <v>8.7360000000000007E-3</v>
      </c>
      <c r="AB402" s="25">
        <v>8.1777142857142847E-3</v>
      </c>
      <c r="AC402" s="25">
        <v>1.2499428571428569E-2</v>
      </c>
      <c r="AD402" s="25">
        <v>1.3084571428571428E-2</v>
      </c>
      <c r="AE402" s="25">
        <v>3.8857142857142861E-4</v>
      </c>
      <c r="AF402" s="25">
        <v>0</v>
      </c>
      <c r="AG402" s="25">
        <v>5.7331428571428577E-3</v>
      </c>
      <c r="AH402" s="23">
        <v>1</v>
      </c>
      <c r="AI402" s="76">
        <v>1.5714285714285712E-2</v>
      </c>
      <c r="AJ402" s="76">
        <v>0</v>
      </c>
      <c r="AK402" s="76">
        <v>0</v>
      </c>
      <c r="AL402" s="76">
        <v>0</v>
      </c>
      <c r="AM402" s="76">
        <v>0</v>
      </c>
      <c r="AN402" s="76">
        <v>0</v>
      </c>
      <c r="AO402" s="76">
        <v>3.3999999999999996E-2</v>
      </c>
      <c r="AP402" s="76">
        <v>0</v>
      </c>
      <c r="BE402">
        <f>+IF(H402&gt;2400,1,0)</f>
        <v>0</v>
      </c>
      <c r="BF402">
        <f t="shared" ref="BF402" si="4645">+IF(I402&gt;2400,1,0)</f>
        <v>0</v>
      </c>
      <c r="BG402">
        <f t="shared" ref="BG402" si="4646">+IF(J402&gt;2400,1,0)</f>
        <v>0</v>
      </c>
      <c r="BH402">
        <f t="shared" ref="BH402" si="4647">+IF(K402&gt;2400,1,0)</f>
        <v>0</v>
      </c>
      <c r="BI402">
        <f t="shared" ref="BI402" si="4648">+IF(L402&gt;2400,1,0)</f>
        <v>0</v>
      </c>
      <c r="BJ402">
        <f t="shared" ref="BJ402" si="4649">+IF(M402&gt;2400,1,0)</f>
        <v>0</v>
      </c>
      <c r="BK402">
        <f t="shared" ref="BK402" si="4650">+IF(N402&gt;2400,1,0)</f>
        <v>0</v>
      </c>
      <c r="BL402">
        <f t="shared" ref="BL402" si="4651">+IF(O402&gt;2400,1,0)</f>
        <v>0</v>
      </c>
      <c r="BM402">
        <f>+IF(Q402&gt;5,1,0)</f>
        <v>0</v>
      </c>
      <c r="BN402">
        <f t="shared" ref="BN402" si="4652">+IF(R402&gt;5,1,0)</f>
        <v>0</v>
      </c>
      <c r="BO402">
        <f t="shared" ref="BO402" si="4653">+IF(S402&gt;5,1,0)</f>
        <v>1</v>
      </c>
      <c r="BP402">
        <f t="shared" ref="BP402" si="4654">+IF(T402&gt;5,1,0)</f>
        <v>0</v>
      </c>
      <c r="BQ402">
        <f t="shared" ref="BQ402" si="4655">+IF(U402&gt;5,1,0)</f>
        <v>0</v>
      </c>
      <c r="BR402">
        <f t="shared" ref="BR402" si="4656">+IF(V402&gt;5,1,0)</f>
        <v>0</v>
      </c>
      <c r="BS402">
        <f t="shared" ref="BS402" si="4657">+IF(W402&gt;5,1,0)</f>
        <v>0</v>
      </c>
      <c r="BT402">
        <f t="shared" ref="BT402" si="4658">+IF(X402&gt;5,1,0)</f>
        <v>1</v>
      </c>
      <c r="BU402">
        <f t="shared" si="4605"/>
        <v>0</v>
      </c>
      <c r="BV402">
        <f t="shared" si="4606"/>
        <v>0</v>
      </c>
      <c r="BW402">
        <f t="shared" si="4607"/>
        <v>0</v>
      </c>
      <c r="BX402">
        <f t="shared" si="4608"/>
        <v>0</v>
      </c>
      <c r="BY402">
        <f t="shared" si="4609"/>
        <v>0</v>
      </c>
      <c r="BZ402">
        <f t="shared" si="4610"/>
        <v>0</v>
      </c>
      <c r="CA402">
        <f t="shared" si="4611"/>
        <v>0</v>
      </c>
      <c r="CB402">
        <f t="shared" si="4612"/>
        <v>0</v>
      </c>
      <c r="CC402">
        <f>+IF(AI402&gt;1,1,0)</f>
        <v>0</v>
      </c>
      <c r="CD402">
        <f t="shared" ref="CD402" si="4659">+IF(AJ402&gt;1,1,0)</f>
        <v>0</v>
      </c>
      <c r="CE402">
        <f t="shared" ref="CE402" si="4660">+IF(AK402&gt;1,1,0)</f>
        <v>0</v>
      </c>
      <c r="CF402">
        <f t="shared" ref="CF402" si="4661">+IF(AL402&gt;1,1,0)</f>
        <v>0</v>
      </c>
      <c r="CG402">
        <f t="shared" ref="CG402" si="4662">+IF(AM402&gt;1,1,0)</f>
        <v>0</v>
      </c>
      <c r="CH402">
        <f t="shared" ref="CH402" si="4663">+IF(AN402&gt;1,1,0)</f>
        <v>0</v>
      </c>
      <c r="CI402">
        <f t="shared" ref="CI402" si="4664">+IF(AO402&gt;1,1,0)</f>
        <v>0</v>
      </c>
      <c r="CJ402">
        <f t="shared" ref="CJ402" si="4665">+IF(AP402&gt;1,1,0)</f>
        <v>0</v>
      </c>
      <c r="CK402">
        <f t="shared" si="4614"/>
        <v>0</v>
      </c>
      <c r="CL402">
        <f t="shared" si="4615"/>
        <v>0</v>
      </c>
      <c r="CM402">
        <f t="shared" si="4616"/>
        <v>50</v>
      </c>
      <c r="CN402">
        <f t="shared" si="4617"/>
        <v>0</v>
      </c>
      <c r="CO402">
        <f t="shared" si="4618"/>
        <v>0</v>
      </c>
      <c r="CP402">
        <f t="shared" si="4619"/>
        <v>0</v>
      </c>
      <c r="CQ402">
        <f t="shared" si="4620"/>
        <v>0</v>
      </c>
      <c r="CR402">
        <f t="shared" si="4621"/>
        <v>50</v>
      </c>
    </row>
    <row r="403" spans="1:96" ht="15" customHeight="1" x14ac:dyDescent="0.35">
      <c r="A403" s="21" t="s">
        <v>99</v>
      </c>
      <c r="B403" s="21">
        <v>234250</v>
      </c>
      <c r="C403" s="21">
        <v>234300</v>
      </c>
      <c r="D403" s="21">
        <f t="shared" si="4467"/>
        <v>50</v>
      </c>
      <c r="E403" s="21"/>
      <c r="F403" s="21"/>
      <c r="G403" s="23">
        <v>2400</v>
      </c>
      <c r="H403" s="81"/>
      <c r="I403" s="81"/>
      <c r="J403" s="81"/>
      <c r="K403" s="81"/>
      <c r="L403" s="81"/>
      <c r="M403" s="81"/>
      <c r="N403" s="81"/>
      <c r="O403" s="81"/>
      <c r="P403" s="23">
        <v>5</v>
      </c>
      <c r="Q403" s="79"/>
      <c r="R403" s="79"/>
      <c r="S403" s="79"/>
      <c r="T403" s="79"/>
      <c r="U403" s="79"/>
      <c r="V403" s="79"/>
      <c r="W403" s="79"/>
      <c r="X403" s="79"/>
      <c r="Y403" s="23">
        <v>5</v>
      </c>
      <c r="Z403" s="25">
        <v>1.5065142857142855E-2</v>
      </c>
      <c r="AA403" s="25">
        <v>6.5388571428571431E-3</v>
      </c>
      <c r="AB403" s="25">
        <v>1.1209714285714286E-2</v>
      </c>
      <c r="AC403" s="25">
        <v>1.5162285714285715E-2</v>
      </c>
      <c r="AD403" s="25">
        <v>5.8977142857142856E-3</v>
      </c>
      <c r="AE403" s="25">
        <v>2.3657142857142852E-4</v>
      </c>
      <c r="AF403" s="25">
        <v>3.5885714285714281E-4</v>
      </c>
      <c r="AG403" s="25">
        <v>1.9725714285714286E-3</v>
      </c>
      <c r="AH403" s="23">
        <v>1</v>
      </c>
      <c r="AI403" s="77"/>
      <c r="AJ403" s="77"/>
      <c r="AK403" s="77"/>
      <c r="AL403" s="77"/>
      <c r="AM403" s="77"/>
      <c r="AN403" s="77"/>
      <c r="AO403" s="77"/>
      <c r="AP403" s="77"/>
      <c r="BE403">
        <f t="shared" ref="BE403:BT403" si="4666">+BE402</f>
        <v>0</v>
      </c>
      <c r="BF403">
        <f t="shared" si="4666"/>
        <v>0</v>
      </c>
      <c r="BG403">
        <f t="shared" si="4666"/>
        <v>0</v>
      </c>
      <c r="BH403">
        <f t="shared" si="4666"/>
        <v>0</v>
      </c>
      <c r="BI403">
        <f t="shared" si="4666"/>
        <v>0</v>
      </c>
      <c r="BJ403">
        <f t="shared" si="4666"/>
        <v>0</v>
      </c>
      <c r="BK403">
        <f t="shared" si="4666"/>
        <v>0</v>
      </c>
      <c r="BL403">
        <f t="shared" si="4666"/>
        <v>0</v>
      </c>
      <c r="BM403">
        <f t="shared" si="4666"/>
        <v>0</v>
      </c>
      <c r="BN403">
        <f t="shared" si="4666"/>
        <v>0</v>
      </c>
      <c r="BO403">
        <f t="shared" si="4666"/>
        <v>1</v>
      </c>
      <c r="BP403">
        <f t="shared" si="4666"/>
        <v>0</v>
      </c>
      <c r="BQ403">
        <f t="shared" si="4666"/>
        <v>0</v>
      </c>
      <c r="BR403">
        <f t="shared" si="4666"/>
        <v>0</v>
      </c>
      <c r="BS403">
        <f t="shared" si="4666"/>
        <v>0</v>
      </c>
      <c r="BT403">
        <f t="shared" si="4666"/>
        <v>1</v>
      </c>
      <c r="BU403">
        <f t="shared" si="4605"/>
        <v>0</v>
      </c>
      <c r="BV403">
        <f t="shared" si="4606"/>
        <v>0</v>
      </c>
      <c r="BW403">
        <f t="shared" si="4607"/>
        <v>0</v>
      </c>
      <c r="BX403">
        <f t="shared" si="4608"/>
        <v>0</v>
      </c>
      <c r="BY403">
        <f t="shared" si="4609"/>
        <v>0</v>
      </c>
      <c r="BZ403">
        <f t="shared" si="4610"/>
        <v>0</v>
      </c>
      <c r="CA403">
        <f t="shared" si="4611"/>
        <v>0</v>
      </c>
      <c r="CB403">
        <f t="shared" si="4612"/>
        <v>0</v>
      </c>
      <c r="CC403">
        <f t="shared" ref="CC403:CJ403" si="4667">+CC402</f>
        <v>0</v>
      </c>
      <c r="CD403">
        <f t="shared" si="4667"/>
        <v>0</v>
      </c>
      <c r="CE403">
        <f t="shared" si="4667"/>
        <v>0</v>
      </c>
      <c r="CF403">
        <f t="shared" si="4667"/>
        <v>0</v>
      </c>
      <c r="CG403">
        <f t="shared" si="4667"/>
        <v>0</v>
      </c>
      <c r="CH403">
        <f t="shared" si="4667"/>
        <v>0</v>
      </c>
      <c r="CI403">
        <f t="shared" si="4667"/>
        <v>0</v>
      </c>
      <c r="CJ403">
        <f t="shared" si="4667"/>
        <v>0</v>
      </c>
      <c r="CK403">
        <f t="shared" si="4614"/>
        <v>0</v>
      </c>
      <c r="CL403">
        <f t="shared" si="4615"/>
        <v>0</v>
      </c>
      <c r="CM403">
        <f t="shared" si="4616"/>
        <v>50</v>
      </c>
      <c r="CN403">
        <f t="shared" si="4617"/>
        <v>0</v>
      </c>
      <c r="CO403">
        <f t="shared" si="4618"/>
        <v>0</v>
      </c>
      <c r="CP403">
        <f t="shared" si="4619"/>
        <v>0</v>
      </c>
      <c r="CQ403">
        <f t="shared" si="4620"/>
        <v>0</v>
      </c>
      <c r="CR403">
        <f t="shared" si="4621"/>
        <v>50</v>
      </c>
    </row>
    <row r="404" spans="1:96" ht="15" customHeight="1" x14ac:dyDescent="0.35">
      <c r="A404" s="21" t="s">
        <v>99</v>
      </c>
      <c r="B404" s="21">
        <v>234300</v>
      </c>
      <c r="C404" s="21">
        <v>234350</v>
      </c>
      <c r="D404" s="21">
        <f t="shared" si="4467"/>
        <v>50</v>
      </c>
      <c r="E404" s="21"/>
      <c r="F404" s="21"/>
      <c r="G404" s="23">
        <v>2400</v>
      </c>
      <c r="H404" s="80">
        <v>977.31298874530353</v>
      </c>
      <c r="I404" s="80">
        <v>1006.9441147709224</v>
      </c>
      <c r="J404" s="80">
        <v>1224.4485839625554</v>
      </c>
      <c r="K404" s="80">
        <v>1453.9079101603531</v>
      </c>
      <c r="L404" s="80">
        <v>1331.0038576098827</v>
      </c>
      <c r="M404" s="80">
        <v>984.71186322902849</v>
      </c>
      <c r="N404" s="80">
        <v>1036.6689708612066</v>
      </c>
      <c r="O404" s="80">
        <v>1407.6830258868333</v>
      </c>
      <c r="P404" s="23">
        <v>5</v>
      </c>
      <c r="Q404" s="78">
        <v>2.1</v>
      </c>
      <c r="R404" s="78">
        <v>2.9</v>
      </c>
      <c r="S404" s="78">
        <v>5.0999999999999996</v>
      </c>
      <c r="T404" s="78">
        <v>5.0999999999999996</v>
      </c>
      <c r="U404" s="78">
        <v>4.5999999999999996</v>
      </c>
      <c r="V404" s="78">
        <v>5</v>
      </c>
      <c r="W404" s="78">
        <v>3.2</v>
      </c>
      <c r="X404" s="78">
        <v>4.9000000000000004</v>
      </c>
      <c r="Y404" s="23">
        <v>5</v>
      </c>
      <c r="Z404" s="25">
        <v>5.6971428571428572E-3</v>
      </c>
      <c r="AA404" s="25">
        <v>9.0634285714285712E-3</v>
      </c>
      <c r="AB404" s="25">
        <v>5.311428571428572E-3</v>
      </c>
      <c r="AC404" s="25">
        <v>4.2897142857142856E-3</v>
      </c>
      <c r="AD404" s="25">
        <v>1.8236571428571428E-2</v>
      </c>
      <c r="AE404" s="25">
        <v>7.5371428571428573E-4</v>
      </c>
      <c r="AF404" s="25">
        <v>0</v>
      </c>
      <c r="AG404" s="25">
        <v>1.1462857142857143E-3</v>
      </c>
      <c r="AH404" s="23">
        <v>1</v>
      </c>
      <c r="AI404" s="76">
        <v>2.8571428571428571E-3</v>
      </c>
      <c r="AJ404" s="76">
        <v>0</v>
      </c>
      <c r="AK404" s="76">
        <v>0.01</v>
      </c>
      <c r="AL404" s="76">
        <v>0</v>
      </c>
      <c r="AM404" s="76">
        <v>0</v>
      </c>
      <c r="AN404" s="76">
        <v>0</v>
      </c>
      <c r="AO404" s="76">
        <v>0</v>
      </c>
      <c r="AP404" s="76">
        <v>0</v>
      </c>
      <c r="BE404">
        <f>+IF(H404&gt;2400,1,0)</f>
        <v>0</v>
      </c>
      <c r="BF404">
        <f t="shared" ref="BF404" si="4668">+IF(I404&gt;2400,1,0)</f>
        <v>0</v>
      </c>
      <c r="BG404">
        <f t="shared" ref="BG404" si="4669">+IF(J404&gt;2400,1,0)</f>
        <v>0</v>
      </c>
      <c r="BH404">
        <f t="shared" ref="BH404" si="4670">+IF(K404&gt;2400,1,0)</f>
        <v>0</v>
      </c>
      <c r="BI404">
        <f t="shared" ref="BI404" si="4671">+IF(L404&gt;2400,1,0)</f>
        <v>0</v>
      </c>
      <c r="BJ404">
        <f t="shared" ref="BJ404" si="4672">+IF(M404&gt;2400,1,0)</f>
        <v>0</v>
      </c>
      <c r="BK404">
        <f t="shared" ref="BK404" si="4673">+IF(N404&gt;2400,1,0)</f>
        <v>0</v>
      </c>
      <c r="BL404">
        <f t="shared" ref="BL404" si="4674">+IF(O404&gt;2400,1,0)</f>
        <v>0</v>
      </c>
      <c r="BM404">
        <f>+IF(Q404&gt;5,1,0)</f>
        <v>0</v>
      </c>
      <c r="BN404">
        <f t="shared" ref="BN404" si="4675">+IF(R404&gt;5,1,0)</f>
        <v>0</v>
      </c>
      <c r="BO404">
        <f t="shared" ref="BO404" si="4676">+IF(S404&gt;5,1,0)</f>
        <v>1</v>
      </c>
      <c r="BP404">
        <f t="shared" ref="BP404" si="4677">+IF(T404&gt;5,1,0)</f>
        <v>1</v>
      </c>
      <c r="BQ404">
        <f t="shared" ref="BQ404" si="4678">+IF(U404&gt;5,1,0)</f>
        <v>0</v>
      </c>
      <c r="BR404">
        <f t="shared" ref="BR404" si="4679">+IF(V404&gt;5,1,0)</f>
        <v>0</v>
      </c>
      <c r="BS404">
        <f t="shared" ref="BS404" si="4680">+IF(W404&gt;5,1,0)</f>
        <v>0</v>
      </c>
      <c r="BT404">
        <f t="shared" ref="BT404" si="4681">+IF(X404&gt;5,1,0)</f>
        <v>0</v>
      </c>
      <c r="BU404">
        <f t="shared" si="4605"/>
        <v>0</v>
      </c>
      <c r="BV404">
        <f t="shared" si="4606"/>
        <v>0</v>
      </c>
      <c r="BW404">
        <f t="shared" si="4607"/>
        <v>0</v>
      </c>
      <c r="BX404">
        <f t="shared" si="4608"/>
        <v>0</v>
      </c>
      <c r="BY404">
        <f t="shared" si="4609"/>
        <v>0</v>
      </c>
      <c r="BZ404">
        <f t="shared" si="4610"/>
        <v>0</v>
      </c>
      <c r="CA404">
        <f t="shared" si="4611"/>
        <v>0</v>
      </c>
      <c r="CB404">
        <f t="shared" si="4612"/>
        <v>0</v>
      </c>
      <c r="CC404">
        <f>+IF(AI404&gt;1,1,0)</f>
        <v>0</v>
      </c>
      <c r="CD404">
        <f t="shared" ref="CD404" si="4682">+IF(AJ404&gt;1,1,0)</f>
        <v>0</v>
      </c>
      <c r="CE404">
        <f t="shared" ref="CE404" si="4683">+IF(AK404&gt;1,1,0)</f>
        <v>0</v>
      </c>
      <c r="CF404">
        <f t="shared" ref="CF404" si="4684">+IF(AL404&gt;1,1,0)</f>
        <v>0</v>
      </c>
      <c r="CG404">
        <f t="shared" ref="CG404" si="4685">+IF(AM404&gt;1,1,0)</f>
        <v>0</v>
      </c>
      <c r="CH404">
        <f t="shared" ref="CH404" si="4686">+IF(AN404&gt;1,1,0)</f>
        <v>0</v>
      </c>
      <c r="CI404">
        <f t="shared" ref="CI404" si="4687">+IF(AO404&gt;1,1,0)</f>
        <v>0</v>
      </c>
      <c r="CJ404">
        <f t="shared" ref="CJ404" si="4688">+IF(AP404&gt;1,1,0)</f>
        <v>0</v>
      </c>
      <c r="CK404">
        <f t="shared" si="4614"/>
        <v>0</v>
      </c>
      <c r="CL404">
        <f t="shared" si="4615"/>
        <v>0</v>
      </c>
      <c r="CM404">
        <f t="shared" si="4616"/>
        <v>50</v>
      </c>
      <c r="CN404">
        <f t="shared" si="4617"/>
        <v>50</v>
      </c>
      <c r="CO404">
        <f t="shared" si="4618"/>
        <v>0</v>
      </c>
      <c r="CP404">
        <f t="shared" si="4619"/>
        <v>0</v>
      </c>
      <c r="CQ404">
        <f t="shared" si="4620"/>
        <v>0</v>
      </c>
      <c r="CR404">
        <f t="shared" si="4621"/>
        <v>0</v>
      </c>
    </row>
    <row r="405" spans="1:96" ht="15" customHeight="1" x14ac:dyDescent="0.35">
      <c r="A405" s="21" t="s">
        <v>99</v>
      </c>
      <c r="B405" s="21">
        <v>234350</v>
      </c>
      <c r="C405" s="21">
        <v>234400</v>
      </c>
      <c r="D405" s="21">
        <f t="shared" si="4467"/>
        <v>50</v>
      </c>
      <c r="E405" s="21"/>
      <c r="F405" s="21"/>
      <c r="G405" s="23">
        <v>2400</v>
      </c>
      <c r="H405" s="81"/>
      <c r="I405" s="81"/>
      <c r="J405" s="81"/>
      <c r="K405" s="81"/>
      <c r="L405" s="81"/>
      <c r="M405" s="81"/>
      <c r="N405" s="81"/>
      <c r="O405" s="81"/>
      <c r="P405" s="23">
        <v>5</v>
      </c>
      <c r="Q405" s="79"/>
      <c r="R405" s="79"/>
      <c r="S405" s="79"/>
      <c r="T405" s="79"/>
      <c r="U405" s="79"/>
      <c r="V405" s="79"/>
      <c r="W405" s="79"/>
      <c r="X405" s="79"/>
      <c r="Y405" s="23">
        <v>5</v>
      </c>
      <c r="Z405" s="25">
        <v>9.9988571428571409E-3</v>
      </c>
      <c r="AA405" s="25">
        <v>7.914285714285714E-3</v>
      </c>
      <c r="AB405" s="25">
        <v>4.6931428571428575E-3</v>
      </c>
      <c r="AC405" s="25">
        <v>1.5080000000000003E-2</v>
      </c>
      <c r="AD405" s="25">
        <v>3.1171428571428574E-3</v>
      </c>
      <c r="AE405" s="25">
        <v>6.8548571428571417E-3</v>
      </c>
      <c r="AF405" s="25">
        <v>1.1262857142857144E-3</v>
      </c>
      <c r="AG405" s="25">
        <v>9.2931428571428575E-3</v>
      </c>
      <c r="AH405" s="23">
        <v>1</v>
      </c>
      <c r="AI405" s="77"/>
      <c r="AJ405" s="77"/>
      <c r="AK405" s="77"/>
      <c r="AL405" s="77"/>
      <c r="AM405" s="77"/>
      <c r="AN405" s="77"/>
      <c r="AO405" s="77"/>
      <c r="AP405" s="77"/>
      <c r="BE405">
        <f t="shared" ref="BE405:BT405" si="4689">+BE404</f>
        <v>0</v>
      </c>
      <c r="BF405">
        <f t="shared" si="4689"/>
        <v>0</v>
      </c>
      <c r="BG405">
        <f t="shared" si="4689"/>
        <v>0</v>
      </c>
      <c r="BH405">
        <f t="shared" si="4689"/>
        <v>0</v>
      </c>
      <c r="BI405">
        <f t="shared" si="4689"/>
        <v>0</v>
      </c>
      <c r="BJ405">
        <f t="shared" si="4689"/>
        <v>0</v>
      </c>
      <c r="BK405">
        <f t="shared" si="4689"/>
        <v>0</v>
      </c>
      <c r="BL405">
        <f t="shared" si="4689"/>
        <v>0</v>
      </c>
      <c r="BM405">
        <f t="shared" si="4689"/>
        <v>0</v>
      </c>
      <c r="BN405">
        <f t="shared" si="4689"/>
        <v>0</v>
      </c>
      <c r="BO405">
        <f t="shared" si="4689"/>
        <v>1</v>
      </c>
      <c r="BP405">
        <f t="shared" si="4689"/>
        <v>1</v>
      </c>
      <c r="BQ405">
        <f t="shared" si="4689"/>
        <v>0</v>
      </c>
      <c r="BR405">
        <f t="shared" si="4689"/>
        <v>0</v>
      </c>
      <c r="BS405">
        <f t="shared" si="4689"/>
        <v>0</v>
      </c>
      <c r="BT405">
        <f t="shared" si="4689"/>
        <v>0</v>
      </c>
      <c r="BU405">
        <f t="shared" si="4605"/>
        <v>0</v>
      </c>
      <c r="BV405">
        <f t="shared" si="4606"/>
        <v>0</v>
      </c>
      <c r="BW405">
        <f t="shared" si="4607"/>
        <v>0</v>
      </c>
      <c r="BX405">
        <f t="shared" si="4608"/>
        <v>0</v>
      </c>
      <c r="BY405">
        <f t="shared" si="4609"/>
        <v>0</v>
      </c>
      <c r="BZ405">
        <f t="shared" si="4610"/>
        <v>0</v>
      </c>
      <c r="CA405">
        <f t="shared" si="4611"/>
        <v>0</v>
      </c>
      <c r="CB405">
        <f t="shared" si="4612"/>
        <v>0</v>
      </c>
      <c r="CC405">
        <f t="shared" ref="CC405:CJ405" si="4690">+CC404</f>
        <v>0</v>
      </c>
      <c r="CD405">
        <f t="shared" si="4690"/>
        <v>0</v>
      </c>
      <c r="CE405">
        <f t="shared" si="4690"/>
        <v>0</v>
      </c>
      <c r="CF405">
        <f t="shared" si="4690"/>
        <v>0</v>
      </c>
      <c r="CG405">
        <f t="shared" si="4690"/>
        <v>0</v>
      </c>
      <c r="CH405">
        <f t="shared" si="4690"/>
        <v>0</v>
      </c>
      <c r="CI405">
        <f t="shared" si="4690"/>
        <v>0</v>
      </c>
      <c r="CJ405">
        <f t="shared" si="4690"/>
        <v>0</v>
      </c>
      <c r="CK405">
        <f t="shared" si="4614"/>
        <v>0</v>
      </c>
      <c r="CL405">
        <f t="shared" si="4615"/>
        <v>0</v>
      </c>
      <c r="CM405">
        <f t="shared" si="4616"/>
        <v>50</v>
      </c>
      <c r="CN405">
        <f t="shared" si="4617"/>
        <v>50</v>
      </c>
      <c r="CO405">
        <f t="shared" si="4618"/>
        <v>0</v>
      </c>
      <c r="CP405">
        <f t="shared" si="4619"/>
        <v>0</v>
      </c>
      <c r="CQ405">
        <f t="shared" si="4620"/>
        <v>0</v>
      </c>
      <c r="CR405">
        <f t="shared" si="4621"/>
        <v>0</v>
      </c>
    </row>
    <row r="406" spans="1:96" ht="15" customHeight="1" x14ac:dyDescent="0.35">
      <c r="A406" s="21" t="s">
        <v>99</v>
      </c>
      <c r="B406" s="21">
        <v>234400</v>
      </c>
      <c r="C406" s="21">
        <v>234450</v>
      </c>
      <c r="D406" s="21">
        <f t="shared" si="4467"/>
        <v>50</v>
      </c>
      <c r="E406" s="21"/>
      <c r="F406" s="21"/>
      <c r="G406" s="23">
        <v>2400</v>
      </c>
      <c r="H406" s="80">
        <v>984.71186322902849</v>
      </c>
      <c r="I406" s="80">
        <v>896.32928227942875</v>
      </c>
      <c r="J406" s="80">
        <v>1141.4143845528677</v>
      </c>
      <c r="K406" s="80">
        <v>1216.8744012361801</v>
      </c>
      <c r="L406" s="80">
        <v>1292.8394104863235</v>
      </c>
      <c r="M406" s="80">
        <v>947.77781896301792</v>
      </c>
      <c r="N406" s="80">
        <v>999.52746101122636</v>
      </c>
      <c r="O406" s="80">
        <v>1346.302718559778</v>
      </c>
      <c r="P406" s="23">
        <v>5</v>
      </c>
      <c r="Q406" s="78">
        <v>2.1</v>
      </c>
      <c r="R406" s="78">
        <v>2.8</v>
      </c>
      <c r="S406" s="78">
        <v>4.5999999999999996</v>
      </c>
      <c r="T406" s="78">
        <v>4.9000000000000004</v>
      </c>
      <c r="U406" s="78">
        <v>4.9000000000000004</v>
      </c>
      <c r="V406" s="78">
        <v>5</v>
      </c>
      <c r="W406" s="78">
        <v>3.5</v>
      </c>
      <c r="X406" s="78">
        <v>4.7</v>
      </c>
      <c r="Y406" s="23">
        <v>5</v>
      </c>
      <c r="Z406" s="25">
        <v>6.3702857142857146E-3</v>
      </c>
      <c r="AA406" s="25">
        <v>4.9325714285714285E-3</v>
      </c>
      <c r="AB406" s="25">
        <v>3.1868571428571428E-3</v>
      </c>
      <c r="AC406" s="25">
        <v>7.3502857142857137E-3</v>
      </c>
      <c r="AD406" s="25">
        <v>7.1508571428571437E-3</v>
      </c>
      <c r="AE406" s="25">
        <v>8.6399999999999986E-4</v>
      </c>
      <c r="AF406" s="25">
        <v>2.5325714285714287E-3</v>
      </c>
      <c r="AG406" s="25">
        <v>4.0445714285714295E-3</v>
      </c>
      <c r="AH406" s="23">
        <v>1</v>
      </c>
      <c r="AI406" s="76">
        <v>3.9142857142857146E-2</v>
      </c>
      <c r="AJ406" s="76">
        <v>0</v>
      </c>
      <c r="AK406" s="76">
        <v>0.13914285714285715</v>
      </c>
      <c r="AL406" s="76">
        <v>3.4285714285714284E-3</v>
      </c>
      <c r="AM406" s="76">
        <v>0</v>
      </c>
      <c r="AN406" s="76">
        <v>3.6857142857142852E-2</v>
      </c>
      <c r="AO406" s="76">
        <v>0.29599999999999999</v>
      </c>
      <c r="AP406" s="76">
        <v>0</v>
      </c>
      <c r="BE406">
        <f>+IF(H406&gt;2400,1,0)</f>
        <v>0</v>
      </c>
      <c r="BF406">
        <f t="shared" ref="BF406" si="4691">+IF(I406&gt;2400,1,0)</f>
        <v>0</v>
      </c>
      <c r="BG406">
        <f t="shared" ref="BG406" si="4692">+IF(J406&gt;2400,1,0)</f>
        <v>0</v>
      </c>
      <c r="BH406">
        <f t="shared" ref="BH406" si="4693">+IF(K406&gt;2400,1,0)</f>
        <v>0</v>
      </c>
      <c r="BI406">
        <f t="shared" ref="BI406" si="4694">+IF(L406&gt;2400,1,0)</f>
        <v>0</v>
      </c>
      <c r="BJ406">
        <f t="shared" ref="BJ406" si="4695">+IF(M406&gt;2400,1,0)</f>
        <v>0</v>
      </c>
      <c r="BK406">
        <f t="shared" ref="BK406" si="4696">+IF(N406&gt;2400,1,0)</f>
        <v>0</v>
      </c>
      <c r="BL406">
        <f t="shared" ref="BL406" si="4697">+IF(O406&gt;2400,1,0)</f>
        <v>0</v>
      </c>
      <c r="BM406">
        <f>+IF(Q406&gt;5,1,0)</f>
        <v>0</v>
      </c>
      <c r="BN406">
        <f t="shared" ref="BN406" si="4698">+IF(R406&gt;5,1,0)</f>
        <v>0</v>
      </c>
      <c r="BO406">
        <f t="shared" ref="BO406" si="4699">+IF(S406&gt;5,1,0)</f>
        <v>0</v>
      </c>
      <c r="BP406">
        <f t="shared" ref="BP406" si="4700">+IF(T406&gt;5,1,0)</f>
        <v>0</v>
      </c>
      <c r="BQ406">
        <f t="shared" ref="BQ406" si="4701">+IF(U406&gt;5,1,0)</f>
        <v>0</v>
      </c>
      <c r="BR406">
        <f t="shared" ref="BR406" si="4702">+IF(V406&gt;5,1,0)</f>
        <v>0</v>
      </c>
      <c r="BS406">
        <f t="shared" ref="BS406" si="4703">+IF(W406&gt;5,1,0)</f>
        <v>0</v>
      </c>
      <c r="BT406">
        <f t="shared" ref="BT406" si="4704">+IF(X406&gt;5,1,0)</f>
        <v>0</v>
      </c>
      <c r="BU406">
        <f t="shared" si="4605"/>
        <v>0</v>
      </c>
      <c r="BV406">
        <f t="shared" si="4606"/>
        <v>0</v>
      </c>
      <c r="BW406">
        <f t="shared" si="4607"/>
        <v>0</v>
      </c>
      <c r="BX406">
        <f t="shared" si="4608"/>
        <v>0</v>
      </c>
      <c r="BY406">
        <f t="shared" si="4609"/>
        <v>0</v>
      </c>
      <c r="BZ406">
        <f t="shared" si="4610"/>
        <v>0</v>
      </c>
      <c r="CA406">
        <f t="shared" si="4611"/>
        <v>0</v>
      </c>
      <c r="CB406">
        <f t="shared" si="4612"/>
        <v>0</v>
      </c>
      <c r="CC406">
        <f>+IF(AI406&gt;1,1,0)</f>
        <v>0</v>
      </c>
      <c r="CD406">
        <f t="shared" ref="CD406" si="4705">+IF(AJ406&gt;1,1,0)</f>
        <v>0</v>
      </c>
      <c r="CE406">
        <f t="shared" ref="CE406" si="4706">+IF(AK406&gt;1,1,0)</f>
        <v>0</v>
      </c>
      <c r="CF406">
        <f t="shared" ref="CF406" si="4707">+IF(AL406&gt;1,1,0)</f>
        <v>0</v>
      </c>
      <c r="CG406">
        <f t="shared" ref="CG406" si="4708">+IF(AM406&gt;1,1,0)</f>
        <v>0</v>
      </c>
      <c r="CH406">
        <f t="shared" ref="CH406" si="4709">+IF(AN406&gt;1,1,0)</f>
        <v>0</v>
      </c>
      <c r="CI406">
        <f t="shared" ref="CI406" si="4710">+IF(AO406&gt;1,1,0)</f>
        <v>0</v>
      </c>
      <c r="CJ406">
        <f t="shared" ref="CJ406" si="4711">+IF(AP406&gt;1,1,0)</f>
        <v>0</v>
      </c>
      <c r="CK406">
        <f t="shared" si="4614"/>
        <v>0</v>
      </c>
      <c r="CL406">
        <f t="shared" si="4615"/>
        <v>0</v>
      </c>
      <c r="CM406">
        <f t="shared" si="4616"/>
        <v>0</v>
      </c>
      <c r="CN406">
        <f t="shared" si="4617"/>
        <v>0</v>
      </c>
      <c r="CO406">
        <f t="shared" si="4618"/>
        <v>0</v>
      </c>
      <c r="CP406">
        <f t="shared" si="4619"/>
        <v>0</v>
      </c>
      <c r="CQ406">
        <f t="shared" si="4620"/>
        <v>0</v>
      </c>
      <c r="CR406">
        <f t="shared" si="4621"/>
        <v>0</v>
      </c>
    </row>
    <row r="407" spans="1:96" ht="15" customHeight="1" x14ac:dyDescent="0.35">
      <c r="A407" s="21" t="s">
        <v>99</v>
      </c>
      <c r="B407" s="21">
        <v>234450</v>
      </c>
      <c r="C407" s="21">
        <v>234500</v>
      </c>
      <c r="D407" s="21">
        <f t="shared" si="4467"/>
        <v>50</v>
      </c>
      <c r="E407" s="21"/>
      <c r="F407" s="21"/>
      <c r="G407" s="23">
        <v>2400</v>
      </c>
      <c r="H407" s="81"/>
      <c r="I407" s="81"/>
      <c r="J407" s="81"/>
      <c r="K407" s="81"/>
      <c r="L407" s="81"/>
      <c r="M407" s="81"/>
      <c r="N407" s="81"/>
      <c r="O407" s="81"/>
      <c r="P407" s="23">
        <v>5</v>
      </c>
      <c r="Q407" s="79"/>
      <c r="R407" s="79"/>
      <c r="S407" s="79"/>
      <c r="T407" s="79"/>
      <c r="U407" s="79"/>
      <c r="V407" s="79"/>
      <c r="W407" s="79"/>
      <c r="X407" s="79"/>
      <c r="Y407" s="23">
        <v>5</v>
      </c>
      <c r="Z407" s="25">
        <v>2.406285714285715E-2</v>
      </c>
      <c r="AA407" s="25">
        <v>1.2944000000000004E-2</v>
      </c>
      <c r="AB407" s="25">
        <v>2.9124571428571434E-2</v>
      </c>
      <c r="AC407" s="25">
        <v>1.314114285714286E-2</v>
      </c>
      <c r="AD407" s="25">
        <v>1.0407999999999997E-2</v>
      </c>
      <c r="AE407" s="25">
        <v>0</v>
      </c>
      <c r="AF407" s="25">
        <v>1.4285714285714286E-3</v>
      </c>
      <c r="AG407" s="25">
        <v>1.2440000000000001E-3</v>
      </c>
      <c r="AH407" s="23">
        <v>1</v>
      </c>
      <c r="AI407" s="77"/>
      <c r="AJ407" s="77"/>
      <c r="AK407" s="77"/>
      <c r="AL407" s="77"/>
      <c r="AM407" s="77"/>
      <c r="AN407" s="77"/>
      <c r="AO407" s="77"/>
      <c r="AP407" s="77"/>
      <c r="BE407">
        <f t="shared" ref="BE407:BT407" si="4712">+BE406</f>
        <v>0</v>
      </c>
      <c r="BF407">
        <f t="shared" si="4712"/>
        <v>0</v>
      </c>
      <c r="BG407">
        <f t="shared" si="4712"/>
        <v>0</v>
      </c>
      <c r="BH407">
        <f t="shared" si="4712"/>
        <v>0</v>
      </c>
      <c r="BI407">
        <f t="shared" si="4712"/>
        <v>0</v>
      </c>
      <c r="BJ407">
        <f t="shared" si="4712"/>
        <v>0</v>
      </c>
      <c r="BK407">
        <f t="shared" si="4712"/>
        <v>0</v>
      </c>
      <c r="BL407">
        <f t="shared" si="4712"/>
        <v>0</v>
      </c>
      <c r="BM407">
        <f t="shared" si="4712"/>
        <v>0</v>
      </c>
      <c r="BN407">
        <f t="shared" si="4712"/>
        <v>0</v>
      </c>
      <c r="BO407">
        <f t="shared" si="4712"/>
        <v>0</v>
      </c>
      <c r="BP407">
        <f t="shared" si="4712"/>
        <v>0</v>
      </c>
      <c r="BQ407">
        <f t="shared" si="4712"/>
        <v>0</v>
      </c>
      <c r="BR407">
        <f t="shared" si="4712"/>
        <v>0</v>
      </c>
      <c r="BS407">
        <f t="shared" si="4712"/>
        <v>0</v>
      </c>
      <c r="BT407">
        <f t="shared" si="4712"/>
        <v>0</v>
      </c>
      <c r="BU407">
        <f t="shared" si="4605"/>
        <v>0</v>
      </c>
      <c r="BV407">
        <f t="shared" si="4606"/>
        <v>0</v>
      </c>
      <c r="BW407">
        <f t="shared" si="4607"/>
        <v>0</v>
      </c>
      <c r="BX407">
        <f t="shared" si="4608"/>
        <v>0</v>
      </c>
      <c r="BY407">
        <f t="shared" si="4609"/>
        <v>0</v>
      </c>
      <c r="BZ407">
        <f t="shared" si="4610"/>
        <v>0</v>
      </c>
      <c r="CA407">
        <f t="shared" si="4611"/>
        <v>0</v>
      </c>
      <c r="CB407">
        <f t="shared" si="4612"/>
        <v>0</v>
      </c>
      <c r="CC407">
        <f t="shared" ref="CC407:CJ407" si="4713">+CC406</f>
        <v>0</v>
      </c>
      <c r="CD407">
        <f t="shared" si="4713"/>
        <v>0</v>
      </c>
      <c r="CE407">
        <f t="shared" si="4713"/>
        <v>0</v>
      </c>
      <c r="CF407">
        <f t="shared" si="4713"/>
        <v>0</v>
      </c>
      <c r="CG407">
        <f t="shared" si="4713"/>
        <v>0</v>
      </c>
      <c r="CH407">
        <f t="shared" si="4713"/>
        <v>0</v>
      </c>
      <c r="CI407">
        <f t="shared" si="4713"/>
        <v>0</v>
      </c>
      <c r="CJ407">
        <f t="shared" si="4713"/>
        <v>0</v>
      </c>
      <c r="CK407">
        <f t="shared" si="4614"/>
        <v>0</v>
      </c>
      <c r="CL407">
        <f t="shared" si="4615"/>
        <v>0</v>
      </c>
      <c r="CM407">
        <f t="shared" si="4616"/>
        <v>0</v>
      </c>
      <c r="CN407">
        <f t="shared" si="4617"/>
        <v>0</v>
      </c>
      <c r="CO407">
        <f t="shared" si="4618"/>
        <v>0</v>
      </c>
      <c r="CP407">
        <f t="shared" si="4619"/>
        <v>0</v>
      </c>
      <c r="CQ407">
        <f t="shared" si="4620"/>
        <v>0</v>
      </c>
      <c r="CR407">
        <f t="shared" si="4621"/>
        <v>0</v>
      </c>
    </row>
    <row r="408" spans="1:96" ht="15" customHeight="1" x14ac:dyDescent="0.35">
      <c r="A408" s="21" t="s">
        <v>99</v>
      </c>
      <c r="B408" s="21">
        <v>234500</v>
      </c>
      <c r="C408" s="21">
        <v>234550</v>
      </c>
      <c r="D408" s="21">
        <f t="shared" si="4467"/>
        <v>50</v>
      </c>
      <c r="E408" s="21"/>
      <c r="F408" s="21"/>
      <c r="G408" s="23">
        <v>2400</v>
      </c>
      <c r="H408" s="80">
        <v>1059.0228449564595</v>
      </c>
      <c r="I408" s="80">
        <v>918.34094770960019</v>
      </c>
      <c r="J408" s="80">
        <v>1179.0797046690443</v>
      </c>
      <c r="K408" s="80">
        <v>1323.3614732793083</v>
      </c>
      <c r="L408" s="80">
        <v>1477.0798567131808</v>
      </c>
      <c r="M408" s="80">
        <v>1179.0797046690443</v>
      </c>
      <c r="N408" s="80">
        <v>1118.8786763994492</v>
      </c>
      <c r="O408" s="80">
        <v>1300.4627614991207</v>
      </c>
      <c r="P408" s="23">
        <v>5</v>
      </c>
      <c r="Q408" s="78">
        <v>2.2000000000000002</v>
      </c>
      <c r="R408" s="78">
        <v>2.4</v>
      </c>
      <c r="S408" s="78">
        <v>4.5</v>
      </c>
      <c r="T408" s="78">
        <v>4.4000000000000004</v>
      </c>
      <c r="U408" s="78">
        <v>4.7</v>
      </c>
      <c r="V408" s="78">
        <v>4.7</v>
      </c>
      <c r="W408" s="78">
        <v>4</v>
      </c>
      <c r="X408" s="78">
        <v>5</v>
      </c>
      <c r="Y408" s="23">
        <v>5</v>
      </c>
      <c r="Z408" s="25">
        <v>8.4599999999999988E-3</v>
      </c>
      <c r="AA408" s="25">
        <v>1.3998857142857144E-2</v>
      </c>
      <c r="AB408" s="25">
        <v>3.2908571428571431E-3</v>
      </c>
      <c r="AC408" s="25">
        <v>1.3607999999999999E-2</v>
      </c>
      <c r="AD408" s="25">
        <v>3.6000000000000002E-4</v>
      </c>
      <c r="AE408" s="25">
        <v>4.6594285714285713E-3</v>
      </c>
      <c r="AF408" s="25">
        <v>1.6845714285714285E-3</v>
      </c>
      <c r="AG408" s="25">
        <v>7.0485714285714292E-3</v>
      </c>
      <c r="AH408" s="23">
        <v>1</v>
      </c>
      <c r="AI408" s="76">
        <v>4.3142857142857149E-2</v>
      </c>
      <c r="AJ408" s="76">
        <v>0</v>
      </c>
      <c r="AK408" s="76">
        <v>0</v>
      </c>
      <c r="AL408" s="76">
        <v>0</v>
      </c>
      <c r="AM408" s="76">
        <v>0</v>
      </c>
      <c r="AN408" s="76">
        <v>0</v>
      </c>
      <c r="AO408" s="76">
        <v>0.12228571428571429</v>
      </c>
      <c r="AP408" s="76">
        <v>0</v>
      </c>
      <c r="BE408">
        <f>+IF(H408&gt;2400,1,0)</f>
        <v>0</v>
      </c>
      <c r="BF408">
        <f t="shared" ref="BF408" si="4714">+IF(I408&gt;2400,1,0)</f>
        <v>0</v>
      </c>
      <c r="BG408">
        <f t="shared" ref="BG408" si="4715">+IF(J408&gt;2400,1,0)</f>
        <v>0</v>
      </c>
      <c r="BH408">
        <f t="shared" ref="BH408" si="4716">+IF(K408&gt;2400,1,0)</f>
        <v>0</v>
      </c>
      <c r="BI408">
        <f t="shared" ref="BI408" si="4717">+IF(L408&gt;2400,1,0)</f>
        <v>0</v>
      </c>
      <c r="BJ408">
        <f t="shared" ref="BJ408" si="4718">+IF(M408&gt;2400,1,0)</f>
        <v>0</v>
      </c>
      <c r="BK408">
        <f t="shared" ref="BK408" si="4719">+IF(N408&gt;2400,1,0)</f>
        <v>0</v>
      </c>
      <c r="BL408">
        <f t="shared" ref="BL408" si="4720">+IF(O408&gt;2400,1,0)</f>
        <v>0</v>
      </c>
      <c r="BM408">
        <f>+IF(Q408&gt;5,1,0)</f>
        <v>0</v>
      </c>
      <c r="BN408">
        <f t="shared" ref="BN408" si="4721">+IF(R408&gt;5,1,0)</f>
        <v>0</v>
      </c>
      <c r="BO408">
        <f t="shared" ref="BO408" si="4722">+IF(S408&gt;5,1,0)</f>
        <v>0</v>
      </c>
      <c r="BP408">
        <f t="shared" ref="BP408" si="4723">+IF(T408&gt;5,1,0)</f>
        <v>0</v>
      </c>
      <c r="BQ408">
        <f t="shared" ref="BQ408" si="4724">+IF(U408&gt;5,1,0)</f>
        <v>0</v>
      </c>
      <c r="BR408">
        <f t="shared" ref="BR408" si="4725">+IF(V408&gt;5,1,0)</f>
        <v>0</v>
      </c>
      <c r="BS408">
        <f t="shared" ref="BS408" si="4726">+IF(W408&gt;5,1,0)</f>
        <v>0</v>
      </c>
      <c r="BT408">
        <f t="shared" ref="BT408" si="4727">+IF(X408&gt;5,1,0)</f>
        <v>0</v>
      </c>
      <c r="BU408">
        <f t="shared" si="4605"/>
        <v>0</v>
      </c>
      <c r="BV408">
        <f t="shared" si="4606"/>
        <v>0</v>
      </c>
      <c r="BW408">
        <f t="shared" si="4607"/>
        <v>0</v>
      </c>
      <c r="BX408">
        <f t="shared" si="4608"/>
        <v>0</v>
      </c>
      <c r="BY408">
        <f t="shared" si="4609"/>
        <v>0</v>
      </c>
      <c r="BZ408">
        <f t="shared" si="4610"/>
        <v>0</v>
      </c>
      <c r="CA408">
        <f t="shared" si="4611"/>
        <v>0</v>
      </c>
      <c r="CB408">
        <f t="shared" si="4612"/>
        <v>0</v>
      </c>
      <c r="CC408">
        <f>+IF(AI408&gt;1,1,0)</f>
        <v>0</v>
      </c>
      <c r="CD408">
        <f t="shared" ref="CD408" si="4728">+IF(AJ408&gt;1,1,0)</f>
        <v>0</v>
      </c>
      <c r="CE408">
        <f t="shared" ref="CE408" si="4729">+IF(AK408&gt;1,1,0)</f>
        <v>0</v>
      </c>
      <c r="CF408">
        <f t="shared" ref="CF408" si="4730">+IF(AL408&gt;1,1,0)</f>
        <v>0</v>
      </c>
      <c r="CG408">
        <f t="shared" ref="CG408" si="4731">+IF(AM408&gt;1,1,0)</f>
        <v>0</v>
      </c>
      <c r="CH408">
        <f t="shared" ref="CH408" si="4732">+IF(AN408&gt;1,1,0)</f>
        <v>0</v>
      </c>
      <c r="CI408">
        <f t="shared" ref="CI408" si="4733">+IF(AO408&gt;1,1,0)</f>
        <v>0</v>
      </c>
      <c r="CJ408">
        <f t="shared" ref="CJ408" si="4734">+IF(AP408&gt;1,1,0)</f>
        <v>0</v>
      </c>
      <c r="CK408">
        <f t="shared" si="4614"/>
        <v>0</v>
      </c>
      <c r="CL408">
        <f t="shared" si="4615"/>
        <v>0</v>
      </c>
      <c r="CM408">
        <f t="shared" si="4616"/>
        <v>0</v>
      </c>
      <c r="CN408">
        <f t="shared" si="4617"/>
        <v>0</v>
      </c>
      <c r="CO408">
        <f t="shared" si="4618"/>
        <v>0</v>
      </c>
      <c r="CP408">
        <f t="shared" si="4619"/>
        <v>0</v>
      </c>
      <c r="CQ408">
        <f t="shared" si="4620"/>
        <v>0</v>
      </c>
      <c r="CR408">
        <f t="shared" si="4621"/>
        <v>0</v>
      </c>
    </row>
    <row r="409" spans="1:96" ht="15" customHeight="1" x14ac:dyDescent="0.35">
      <c r="A409" s="21" t="s">
        <v>99</v>
      </c>
      <c r="B409" s="21">
        <v>234550</v>
      </c>
      <c r="C409" s="21">
        <v>234600</v>
      </c>
      <c r="D409" s="21">
        <f t="shared" si="4467"/>
        <v>50</v>
      </c>
      <c r="E409" s="21"/>
      <c r="F409" s="21"/>
      <c r="G409" s="23">
        <v>2400</v>
      </c>
      <c r="H409" s="81"/>
      <c r="I409" s="81"/>
      <c r="J409" s="81"/>
      <c r="K409" s="81"/>
      <c r="L409" s="81"/>
      <c r="M409" s="81"/>
      <c r="N409" s="81"/>
      <c r="O409" s="81"/>
      <c r="P409" s="23">
        <v>5</v>
      </c>
      <c r="Q409" s="79"/>
      <c r="R409" s="79"/>
      <c r="S409" s="79"/>
      <c r="T409" s="79"/>
      <c r="U409" s="79"/>
      <c r="V409" s="79"/>
      <c r="W409" s="79"/>
      <c r="X409" s="79"/>
      <c r="Y409" s="23">
        <v>5</v>
      </c>
      <c r="Z409" s="25">
        <v>8.7148571428571422E-3</v>
      </c>
      <c r="AA409" s="25">
        <v>3.1542857142857145E-3</v>
      </c>
      <c r="AB409" s="25">
        <v>1.2845714285714285E-3</v>
      </c>
      <c r="AC409" s="25">
        <v>1.0340571428571426E-2</v>
      </c>
      <c r="AD409" s="25">
        <v>1.5478857142857141E-2</v>
      </c>
      <c r="AE409" s="25">
        <v>2.5085714285714286E-3</v>
      </c>
      <c r="AF409" s="25">
        <v>8.1485714285714278E-4</v>
      </c>
      <c r="AG409" s="25">
        <v>2.4542857142857144E-3</v>
      </c>
      <c r="AH409" s="23">
        <v>1</v>
      </c>
      <c r="AI409" s="77"/>
      <c r="AJ409" s="77"/>
      <c r="AK409" s="77"/>
      <c r="AL409" s="77"/>
      <c r="AM409" s="77"/>
      <c r="AN409" s="77"/>
      <c r="AO409" s="77"/>
      <c r="AP409" s="77"/>
      <c r="BE409">
        <f t="shared" ref="BE409:BT409" si="4735">+BE408</f>
        <v>0</v>
      </c>
      <c r="BF409">
        <f t="shared" si="4735"/>
        <v>0</v>
      </c>
      <c r="BG409">
        <f t="shared" si="4735"/>
        <v>0</v>
      </c>
      <c r="BH409">
        <f t="shared" si="4735"/>
        <v>0</v>
      </c>
      <c r="BI409">
        <f t="shared" si="4735"/>
        <v>0</v>
      </c>
      <c r="BJ409">
        <f t="shared" si="4735"/>
        <v>0</v>
      </c>
      <c r="BK409">
        <f t="shared" si="4735"/>
        <v>0</v>
      </c>
      <c r="BL409">
        <f t="shared" si="4735"/>
        <v>0</v>
      </c>
      <c r="BM409">
        <f t="shared" si="4735"/>
        <v>0</v>
      </c>
      <c r="BN409">
        <f t="shared" si="4735"/>
        <v>0</v>
      </c>
      <c r="BO409">
        <f t="shared" si="4735"/>
        <v>0</v>
      </c>
      <c r="BP409">
        <f t="shared" si="4735"/>
        <v>0</v>
      </c>
      <c r="BQ409">
        <f t="shared" si="4735"/>
        <v>0</v>
      </c>
      <c r="BR409">
        <f t="shared" si="4735"/>
        <v>0</v>
      </c>
      <c r="BS409">
        <f t="shared" si="4735"/>
        <v>0</v>
      </c>
      <c r="BT409">
        <f t="shared" si="4735"/>
        <v>0</v>
      </c>
      <c r="BU409">
        <f t="shared" si="4605"/>
        <v>0</v>
      </c>
      <c r="BV409">
        <f t="shared" si="4606"/>
        <v>0</v>
      </c>
      <c r="BW409">
        <f t="shared" si="4607"/>
        <v>0</v>
      </c>
      <c r="BX409">
        <f t="shared" si="4608"/>
        <v>0</v>
      </c>
      <c r="BY409">
        <f t="shared" si="4609"/>
        <v>0</v>
      </c>
      <c r="BZ409">
        <f t="shared" si="4610"/>
        <v>0</v>
      </c>
      <c r="CA409">
        <f t="shared" si="4611"/>
        <v>0</v>
      </c>
      <c r="CB409">
        <f t="shared" si="4612"/>
        <v>0</v>
      </c>
      <c r="CC409">
        <f t="shared" ref="CC409:CJ409" si="4736">+CC408</f>
        <v>0</v>
      </c>
      <c r="CD409">
        <f t="shared" si="4736"/>
        <v>0</v>
      </c>
      <c r="CE409">
        <f t="shared" si="4736"/>
        <v>0</v>
      </c>
      <c r="CF409">
        <f t="shared" si="4736"/>
        <v>0</v>
      </c>
      <c r="CG409">
        <f t="shared" si="4736"/>
        <v>0</v>
      </c>
      <c r="CH409">
        <f t="shared" si="4736"/>
        <v>0</v>
      </c>
      <c r="CI409">
        <f t="shared" si="4736"/>
        <v>0</v>
      </c>
      <c r="CJ409">
        <f t="shared" si="4736"/>
        <v>0</v>
      </c>
      <c r="CK409">
        <f t="shared" si="4614"/>
        <v>0</v>
      </c>
      <c r="CL409">
        <f t="shared" si="4615"/>
        <v>0</v>
      </c>
      <c r="CM409">
        <f t="shared" si="4616"/>
        <v>0</v>
      </c>
      <c r="CN409">
        <f t="shared" si="4617"/>
        <v>0</v>
      </c>
      <c r="CO409">
        <f t="shared" si="4618"/>
        <v>0</v>
      </c>
      <c r="CP409">
        <f t="shared" si="4619"/>
        <v>0</v>
      </c>
      <c r="CQ409">
        <f t="shared" si="4620"/>
        <v>0</v>
      </c>
      <c r="CR409">
        <f t="shared" si="4621"/>
        <v>0</v>
      </c>
    </row>
    <row r="410" spans="1:96" ht="15" customHeight="1" x14ac:dyDescent="0.35">
      <c r="A410" s="21" t="s">
        <v>99</v>
      </c>
      <c r="B410" s="21">
        <v>234600</v>
      </c>
      <c r="C410" s="21">
        <v>234650</v>
      </c>
      <c r="D410" s="21">
        <f t="shared" si="4467"/>
        <v>50</v>
      </c>
      <c r="E410" s="21"/>
      <c r="F410" s="21"/>
      <c r="G410" s="23">
        <v>2400</v>
      </c>
      <c r="H410" s="80">
        <v>1194.1822393313262</v>
      </c>
      <c r="I410" s="80">
        <v>1088.9066909086803</v>
      </c>
      <c r="J410" s="80">
        <v>1609.110863711549</v>
      </c>
      <c r="K410" s="80">
        <v>1616.9146372142454</v>
      </c>
      <c r="L410" s="80">
        <v>1285.2208727222899</v>
      </c>
      <c r="M410" s="80">
        <v>874.37538612774995</v>
      </c>
      <c r="N410" s="80">
        <v>947.77781896301792</v>
      </c>
      <c r="O410" s="80">
        <v>925.69081731380709</v>
      </c>
      <c r="P410" s="23">
        <v>5</v>
      </c>
      <c r="Q410" s="78">
        <v>1.8</v>
      </c>
      <c r="R410" s="78">
        <v>2.9</v>
      </c>
      <c r="S410" s="78">
        <v>4.5</v>
      </c>
      <c r="T410" s="78">
        <v>4.7</v>
      </c>
      <c r="U410" s="78">
        <v>3.8</v>
      </c>
      <c r="V410" s="78">
        <v>5</v>
      </c>
      <c r="W410" s="78">
        <v>2.9</v>
      </c>
      <c r="X410" s="78">
        <v>4.7</v>
      </c>
      <c r="Y410" s="23">
        <v>5</v>
      </c>
      <c r="Z410" s="25">
        <v>1.4714285714285711E-2</v>
      </c>
      <c r="AA410" s="25">
        <v>0</v>
      </c>
      <c r="AB410" s="25">
        <v>3.5657142857142853E-4</v>
      </c>
      <c r="AC410" s="25">
        <v>9.4594285714285735E-3</v>
      </c>
      <c r="AD410" s="25">
        <v>4.5931428571428573E-3</v>
      </c>
      <c r="AE410" s="25">
        <v>7.2142857142857156E-3</v>
      </c>
      <c r="AF410" s="25">
        <v>6.5234285714285706E-3</v>
      </c>
      <c r="AG410" s="25">
        <v>3.9782857142857137E-3</v>
      </c>
      <c r="AH410" s="23">
        <v>1</v>
      </c>
      <c r="AI410" s="76">
        <v>2.3428571428571434E-2</v>
      </c>
      <c r="AJ410" s="76">
        <v>0</v>
      </c>
      <c r="AK410" s="76">
        <v>1.7428571428571429E-2</v>
      </c>
      <c r="AL410" s="76">
        <v>0</v>
      </c>
      <c r="AM410" s="76">
        <v>0</v>
      </c>
      <c r="AN410" s="76">
        <v>0</v>
      </c>
      <c r="AO410" s="76">
        <v>0.14400000000000002</v>
      </c>
      <c r="AP410" s="76">
        <v>0</v>
      </c>
      <c r="BE410">
        <f>+IF(H410&gt;2400,1,0)</f>
        <v>0</v>
      </c>
      <c r="BF410">
        <f t="shared" ref="BF410" si="4737">+IF(I410&gt;2400,1,0)</f>
        <v>0</v>
      </c>
      <c r="BG410">
        <f t="shared" ref="BG410" si="4738">+IF(J410&gt;2400,1,0)</f>
        <v>0</v>
      </c>
      <c r="BH410">
        <f t="shared" ref="BH410" si="4739">+IF(K410&gt;2400,1,0)</f>
        <v>0</v>
      </c>
      <c r="BI410">
        <f t="shared" ref="BI410" si="4740">+IF(L410&gt;2400,1,0)</f>
        <v>0</v>
      </c>
      <c r="BJ410">
        <f t="shared" ref="BJ410" si="4741">+IF(M410&gt;2400,1,0)</f>
        <v>0</v>
      </c>
      <c r="BK410">
        <f t="shared" ref="BK410" si="4742">+IF(N410&gt;2400,1,0)</f>
        <v>0</v>
      </c>
      <c r="BL410">
        <f t="shared" ref="BL410" si="4743">+IF(O410&gt;2400,1,0)</f>
        <v>0</v>
      </c>
      <c r="BM410">
        <f>+IF(Q410&gt;5,1,0)</f>
        <v>0</v>
      </c>
      <c r="BN410">
        <f t="shared" ref="BN410" si="4744">+IF(R410&gt;5,1,0)</f>
        <v>0</v>
      </c>
      <c r="BO410">
        <f t="shared" ref="BO410" si="4745">+IF(S410&gt;5,1,0)</f>
        <v>0</v>
      </c>
      <c r="BP410">
        <f t="shared" ref="BP410" si="4746">+IF(T410&gt;5,1,0)</f>
        <v>0</v>
      </c>
      <c r="BQ410">
        <f t="shared" ref="BQ410" si="4747">+IF(U410&gt;5,1,0)</f>
        <v>0</v>
      </c>
      <c r="BR410">
        <f t="shared" ref="BR410" si="4748">+IF(V410&gt;5,1,0)</f>
        <v>0</v>
      </c>
      <c r="BS410">
        <f t="shared" ref="BS410" si="4749">+IF(W410&gt;5,1,0)</f>
        <v>0</v>
      </c>
      <c r="BT410">
        <f t="shared" ref="BT410" si="4750">+IF(X410&gt;5,1,0)</f>
        <v>0</v>
      </c>
      <c r="BU410">
        <f t="shared" si="4605"/>
        <v>0</v>
      </c>
      <c r="BV410">
        <f t="shared" si="4606"/>
        <v>0</v>
      </c>
      <c r="BW410">
        <f t="shared" si="4607"/>
        <v>0</v>
      </c>
      <c r="BX410">
        <f t="shared" si="4608"/>
        <v>0</v>
      </c>
      <c r="BY410">
        <f t="shared" si="4609"/>
        <v>0</v>
      </c>
      <c r="BZ410">
        <f t="shared" si="4610"/>
        <v>0</v>
      </c>
      <c r="CA410">
        <f t="shared" si="4611"/>
        <v>0</v>
      </c>
      <c r="CB410">
        <f t="shared" si="4612"/>
        <v>0</v>
      </c>
      <c r="CC410">
        <f>+IF(AI410&gt;1,1,0)</f>
        <v>0</v>
      </c>
      <c r="CD410">
        <f t="shared" ref="CD410" si="4751">+IF(AJ410&gt;1,1,0)</f>
        <v>0</v>
      </c>
      <c r="CE410">
        <f t="shared" ref="CE410" si="4752">+IF(AK410&gt;1,1,0)</f>
        <v>0</v>
      </c>
      <c r="CF410">
        <f t="shared" ref="CF410" si="4753">+IF(AL410&gt;1,1,0)</f>
        <v>0</v>
      </c>
      <c r="CG410">
        <f t="shared" ref="CG410" si="4754">+IF(AM410&gt;1,1,0)</f>
        <v>0</v>
      </c>
      <c r="CH410">
        <f t="shared" ref="CH410" si="4755">+IF(AN410&gt;1,1,0)</f>
        <v>0</v>
      </c>
      <c r="CI410">
        <f t="shared" ref="CI410" si="4756">+IF(AO410&gt;1,1,0)</f>
        <v>0</v>
      </c>
      <c r="CJ410">
        <f t="shared" ref="CJ410" si="4757">+IF(AP410&gt;1,1,0)</f>
        <v>0</v>
      </c>
      <c r="CK410">
        <f t="shared" si="4614"/>
        <v>0</v>
      </c>
      <c r="CL410">
        <f t="shared" si="4615"/>
        <v>0</v>
      </c>
      <c r="CM410">
        <f t="shared" si="4616"/>
        <v>0</v>
      </c>
      <c r="CN410">
        <f t="shared" si="4617"/>
        <v>0</v>
      </c>
      <c r="CO410">
        <f t="shared" si="4618"/>
        <v>0</v>
      </c>
      <c r="CP410">
        <f t="shared" si="4619"/>
        <v>0</v>
      </c>
      <c r="CQ410">
        <f t="shared" si="4620"/>
        <v>0</v>
      </c>
      <c r="CR410">
        <f t="shared" si="4621"/>
        <v>0</v>
      </c>
    </row>
    <row r="411" spans="1:96" ht="15" customHeight="1" x14ac:dyDescent="0.35">
      <c r="A411" s="21" t="s">
        <v>99</v>
      </c>
      <c r="B411" s="21">
        <v>234650</v>
      </c>
      <c r="C411" s="21">
        <v>234700</v>
      </c>
      <c r="D411" s="21">
        <f t="shared" si="4467"/>
        <v>50</v>
      </c>
      <c r="E411" s="21"/>
      <c r="F411" s="21"/>
      <c r="G411" s="23">
        <v>2400</v>
      </c>
      <c r="H411" s="81"/>
      <c r="I411" s="81"/>
      <c r="J411" s="81"/>
      <c r="K411" s="81"/>
      <c r="L411" s="81"/>
      <c r="M411" s="81"/>
      <c r="N411" s="81"/>
      <c r="O411" s="81"/>
      <c r="P411" s="23">
        <v>5</v>
      </c>
      <c r="Q411" s="79"/>
      <c r="R411" s="79"/>
      <c r="S411" s="79"/>
      <c r="T411" s="79"/>
      <c r="U411" s="79"/>
      <c r="V411" s="79"/>
      <c r="W411" s="79"/>
      <c r="X411" s="79"/>
      <c r="Y411" s="23">
        <v>5</v>
      </c>
      <c r="Z411" s="25">
        <v>3.9045714285714287E-3</v>
      </c>
      <c r="AA411" s="25">
        <v>6.6639999999999998E-3</v>
      </c>
      <c r="AB411" s="25">
        <v>2.4937142857142853E-3</v>
      </c>
      <c r="AC411" s="25">
        <v>4.7737142857142856E-3</v>
      </c>
      <c r="AD411" s="25">
        <v>5.9611428571428576E-3</v>
      </c>
      <c r="AE411" s="25">
        <v>0</v>
      </c>
      <c r="AF411" s="25">
        <v>4.8634285714285706E-3</v>
      </c>
      <c r="AG411" s="25">
        <v>2.8931428571428571E-3</v>
      </c>
      <c r="AH411" s="23">
        <v>1</v>
      </c>
      <c r="AI411" s="77"/>
      <c r="AJ411" s="77"/>
      <c r="AK411" s="77"/>
      <c r="AL411" s="77"/>
      <c r="AM411" s="77"/>
      <c r="AN411" s="77"/>
      <c r="AO411" s="77"/>
      <c r="AP411" s="77"/>
      <c r="BE411">
        <f t="shared" ref="BE411:BT411" si="4758">+BE410</f>
        <v>0</v>
      </c>
      <c r="BF411">
        <f t="shared" si="4758"/>
        <v>0</v>
      </c>
      <c r="BG411">
        <f t="shared" si="4758"/>
        <v>0</v>
      </c>
      <c r="BH411">
        <f t="shared" si="4758"/>
        <v>0</v>
      </c>
      <c r="BI411">
        <f t="shared" si="4758"/>
        <v>0</v>
      </c>
      <c r="BJ411">
        <f t="shared" si="4758"/>
        <v>0</v>
      </c>
      <c r="BK411">
        <f t="shared" si="4758"/>
        <v>0</v>
      </c>
      <c r="BL411">
        <f t="shared" si="4758"/>
        <v>0</v>
      </c>
      <c r="BM411">
        <f t="shared" si="4758"/>
        <v>0</v>
      </c>
      <c r="BN411">
        <f t="shared" si="4758"/>
        <v>0</v>
      </c>
      <c r="BO411">
        <f t="shared" si="4758"/>
        <v>0</v>
      </c>
      <c r="BP411">
        <f t="shared" si="4758"/>
        <v>0</v>
      </c>
      <c r="BQ411">
        <f t="shared" si="4758"/>
        <v>0</v>
      </c>
      <c r="BR411">
        <f t="shared" si="4758"/>
        <v>0</v>
      </c>
      <c r="BS411">
        <f t="shared" si="4758"/>
        <v>0</v>
      </c>
      <c r="BT411">
        <f t="shared" si="4758"/>
        <v>0</v>
      </c>
      <c r="BU411">
        <f t="shared" si="4605"/>
        <v>0</v>
      </c>
      <c r="BV411">
        <f t="shared" si="4606"/>
        <v>0</v>
      </c>
      <c r="BW411">
        <f t="shared" si="4607"/>
        <v>0</v>
      </c>
      <c r="BX411">
        <f t="shared" si="4608"/>
        <v>0</v>
      </c>
      <c r="BY411">
        <f t="shared" si="4609"/>
        <v>0</v>
      </c>
      <c r="BZ411">
        <f t="shared" si="4610"/>
        <v>0</v>
      </c>
      <c r="CA411">
        <f t="shared" si="4611"/>
        <v>0</v>
      </c>
      <c r="CB411">
        <f t="shared" si="4612"/>
        <v>0</v>
      </c>
      <c r="CC411">
        <f t="shared" ref="CC411:CJ411" si="4759">+CC410</f>
        <v>0</v>
      </c>
      <c r="CD411">
        <f t="shared" si="4759"/>
        <v>0</v>
      </c>
      <c r="CE411">
        <f t="shared" si="4759"/>
        <v>0</v>
      </c>
      <c r="CF411">
        <f t="shared" si="4759"/>
        <v>0</v>
      </c>
      <c r="CG411">
        <f t="shared" si="4759"/>
        <v>0</v>
      </c>
      <c r="CH411">
        <f t="shared" si="4759"/>
        <v>0</v>
      </c>
      <c r="CI411">
        <f t="shared" si="4759"/>
        <v>0</v>
      </c>
      <c r="CJ411">
        <f t="shared" si="4759"/>
        <v>0</v>
      </c>
      <c r="CK411">
        <f t="shared" si="4614"/>
        <v>0</v>
      </c>
      <c r="CL411">
        <f t="shared" si="4615"/>
        <v>0</v>
      </c>
      <c r="CM411">
        <f t="shared" si="4616"/>
        <v>0</v>
      </c>
      <c r="CN411">
        <f t="shared" si="4617"/>
        <v>0</v>
      </c>
      <c r="CO411">
        <f t="shared" si="4618"/>
        <v>0</v>
      </c>
      <c r="CP411">
        <f t="shared" si="4619"/>
        <v>0</v>
      </c>
      <c r="CQ411">
        <f t="shared" si="4620"/>
        <v>0</v>
      </c>
      <c r="CR411">
        <f t="shared" si="4621"/>
        <v>0</v>
      </c>
    </row>
    <row r="412" spans="1:96" ht="15" customHeight="1" x14ac:dyDescent="0.35">
      <c r="A412" s="21" t="s">
        <v>99</v>
      </c>
      <c r="B412" s="21">
        <v>234700</v>
      </c>
      <c r="C412" s="21">
        <v>234750</v>
      </c>
      <c r="D412" s="21">
        <f t="shared" si="4467"/>
        <v>50</v>
      </c>
      <c r="E412" s="21" t="s">
        <v>66</v>
      </c>
      <c r="F412" s="21"/>
      <c r="G412" s="23">
        <v>2400</v>
      </c>
      <c r="H412" s="80">
        <v>933.04694483806918</v>
      </c>
      <c r="I412" s="80">
        <v>794.39092511623846</v>
      </c>
      <c r="J412" s="80">
        <v>1103.8817845012861</v>
      </c>
      <c r="K412" s="80">
        <v>1663.8215359359535</v>
      </c>
      <c r="L412" s="80">
        <v>1156.4647775229939</v>
      </c>
      <c r="M412" s="80">
        <v>772.72247666720637</v>
      </c>
      <c r="N412" s="80">
        <v>969.92011096046667</v>
      </c>
      <c r="O412" s="80">
        <v>1239.61199485866</v>
      </c>
      <c r="P412" s="23">
        <v>5</v>
      </c>
      <c r="Q412" s="78">
        <v>2.2000000000000002</v>
      </c>
      <c r="R412" s="78">
        <v>3.8</v>
      </c>
      <c r="S412" s="78">
        <v>4.9000000000000004</v>
      </c>
      <c r="T412" s="78">
        <v>5.2</v>
      </c>
      <c r="U412" s="78">
        <v>3.8</v>
      </c>
      <c r="V412" s="78">
        <v>5.2</v>
      </c>
      <c r="W412" s="78">
        <v>2.9</v>
      </c>
      <c r="X412" s="78">
        <v>4.4000000000000004</v>
      </c>
      <c r="Y412" s="23">
        <v>5</v>
      </c>
      <c r="Z412" s="25">
        <v>1.1457142857142857E-2</v>
      </c>
      <c r="AA412" s="25">
        <v>1.7771428571428573E-3</v>
      </c>
      <c r="AB412" s="25">
        <v>3.1737142857142854E-3</v>
      </c>
      <c r="AC412" s="25">
        <v>0</v>
      </c>
      <c r="AD412" s="25">
        <v>4.1960000000000001E-3</v>
      </c>
      <c r="AE412" s="25">
        <v>0</v>
      </c>
      <c r="AF412" s="25">
        <v>5.7142857142857148E-5</v>
      </c>
      <c r="AG412" s="25">
        <v>2.389142857142857E-3</v>
      </c>
      <c r="AH412" s="23">
        <v>1</v>
      </c>
      <c r="AI412" s="76">
        <v>0</v>
      </c>
      <c r="AJ412" s="76">
        <v>0</v>
      </c>
      <c r="AK412" s="76">
        <v>0</v>
      </c>
      <c r="AL412" s="76">
        <v>0</v>
      </c>
      <c r="AM412" s="76">
        <v>2.8571428571428571E-3</v>
      </c>
      <c r="AN412" s="76">
        <v>4.5714285714285718E-3</v>
      </c>
      <c r="AO412" s="76">
        <v>6.3428571428571431E-2</v>
      </c>
      <c r="AP412" s="76">
        <v>0</v>
      </c>
      <c r="BE412">
        <f>+IF(H412&gt;2400,1,0)</f>
        <v>0</v>
      </c>
      <c r="BF412">
        <f t="shared" ref="BF412" si="4760">+IF(I412&gt;2400,1,0)</f>
        <v>0</v>
      </c>
      <c r="BG412">
        <f t="shared" ref="BG412" si="4761">+IF(J412&gt;2400,1,0)</f>
        <v>0</v>
      </c>
      <c r="BH412">
        <f t="shared" ref="BH412" si="4762">+IF(K412&gt;2400,1,0)</f>
        <v>0</v>
      </c>
      <c r="BI412">
        <f t="shared" ref="BI412" si="4763">+IF(L412&gt;2400,1,0)</f>
        <v>0</v>
      </c>
      <c r="BJ412">
        <f t="shared" ref="BJ412" si="4764">+IF(M412&gt;2400,1,0)</f>
        <v>0</v>
      </c>
      <c r="BK412">
        <f t="shared" ref="BK412" si="4765">+IF(N412&gt;2400,1,0)</f>
        <v>0</v>
      </c>
      <c r="BL412">
        <f t="shared" ref="BL412" si="4766">+IF(O412&gt;2400,1,0)</f>
        <v>0</v>
      </c>
      <c r="BM412">
        <f>+IF(Q412&gt;5,1,0)</f>
        <v>0</v>
      </c>
      <c r="BN412">
        <f t="shared" ref="BN412" si="4767">+IF(R412&gt;5,1,0)</f>
        <v>0</v>
      </c>
      <c r="BO412">
        <f t="shared" ref="BO412" si="4768">+IF(S412&gt;5,1,0)</f>
        <v>0</v>
      </c>
      <c r="BP412">
        <f t="shared" ref="BP412" si="4769">+IF(T412&gt;5,1,0)</f>
        <v>1</v>
      </c>
      <c r="BQ412">
        <f t="shared" ref="BQ412" si="4770">+IF(U412&gt;5,1,0)</f>
        <v>0</v>
      </c>
      <c r="BR412">
        <f t="shared" ref="BR412" si="4771">+IF(V412&gt;5,1,0)</f>
        <v>1</v>
      </c>
      <c r="BS412">
        <f t="shared" ref="BS412" si="4772">+IF(W412&gt;5,1,0)</f>
        <v>0</v>
      </c>
      <c r="BT412">
        <f t="shared" ref="BT412" si="4773">+IF(X412&gt;5,1,0)</f>
        <v>0</v>
      </c>
      <c r="BU412">
        <f t="shared" si="4605"/>
        <v>0</v>
      </c>
      <c r="BV412">
        <f t="shared" si="4606"/>
        <v>0</v>
      </c>
      <c r="BW412">
        <f t="shared" si="4607"/>
        <v>0</v>
      </c>
      <c r="BX412">
        <f t="shared" si="4608"/>
        <v>0</v>
      </c>
      <c r="BY412">
        <f t="shared" si="4609"/>
        <v>0</v>
      </c>
      <c r="BZ412">
        <f t="shared" si="4610"/>
        <v>0</v>
      </c>
      <c r="CA412">
        <f t="shared" si="4611"/>
        <v>0</v>
      </c>
      <c r="CB412">
        <f t="shared" si="4612"/>
        <v>0</v>
      </c>
      <c r="CC412">
        <f>+IF(AI412&gt;1,1,0)</f>
        <v>0</v>
      </c>
      <c r="CD412">
        <f t="shared" ref="CD412" si="4774">+IF(AJ412&gt;1,1,0)</f>
        <v>0</v>
      </c>
      <c r="CE412">
        <f t="shared" ref="CE412" si="4775">+IF(AK412&gt;1,1,0)</f>
        <v>0</v>
      </c>
      <c r="CF412">
        <f t="shared" ref="CF412" si="4776">+IF(AL412&gt;1,1,0)</f>
        <v>0</v>
      </c>
      <c r="CG412">
        <f t="shared" ref="CG412" si="4777">+IF(AM412&gt;1,1,0)</f>
        <v>0</v>
      </c>
      <c r="CH412">
        <f t="shared" ref="CH412" si="4778">+IF(AN412&gt;1,1,0)</f>
        <v>0</v>
      </c>
      <c r="CI412">
        <f t="shared" ref="CI412" si="4779">+IF(AO412&gt;1,1,0)</f>
        <v>0</v>
      </c>
      <c r="CJ412">
        <f t="shared" ref="CJ412" si="4780">+IF(AP412&gt;1,1,0)</f>
        <v>0</v>
      </c>
      <c r="CK412">
        <f t="shared" si="4614"/>
        <v>0</v>
      </c>
      <c r="CL412">
        <f t="shared" si="4615"/>
        <v>0</v>
      </c>
      <c r="CM412">
        <f t="shared" si="4616"/>
        <v>0</v>
      </c>
      <c r="CN412">
        <f t="shared" si="4617"/>
        <v>50</v>
      </c>
      <c r="CO412">
        <f t="shared" si="4618"/>
        <v>0</v>
      </c>
      <c r="CP412">
        <f t="shared" si="4619"/>
        <v>50</v>
      </c>
      <c r="CQ412">
        <f t="shared" si="4620"/>
        <v>0</v>
      </c>
      <c r="CR412">
        <f t="shared" si="4621"/>
        <v>0</v>
      </c>
    </row>
    <row r="413" spans="1:96" ht="15" customHeight="1" x14ac:dyDescent="0.35">
      <c r="A413" s="21" t="s">
        <v>99</v>
      </c>
      <c r="B413" s="21">
        <v>234750</v>
      </c>
      <c r="C413" s="21">
        <v>234800</v>
      </c>
      <c r="D413" s="21">
        <f t="shared" si="4467"/>
        <v>50</v>
      </c>
      <c r="E413" s="21"/>
      <c r="F413" s="21"/>
      <c r="G413" s="23">
        <v>2400</v>
      </c>
      <c r="H413" s="81"/>
      <c r="I413" s="81"/>
      <c r="J413" s="81"/>
      <c r="K413" s="81"/>
      <c r="L413" s="81"/>
      <c r="M413" s="81"/>
      <c r="N413" s="81"/>
      <c r="O413" s="81"/>
      <c r="P413" s="23">
        <v>5</v>
      </c>
      <c r="Q413" s="79"/>
      <c r="R413" s="79"/>
      <c r="S413" s="79"/>
      <c r="T413" s="79"/>
      <c r="U413" s="79"/>
      <c r="V413" s="79"/>
      <c r="W413" s="79"/>
      <c r="X413" s="79"/>
      <c r="Y413" s="23">
        <v>5</v>
      </c>
      <c r="Z413" s="25">
        <v>1.2275428571428571E-2</v>
      </c>
      <c r="AA413" s="25">
        <v>7.457714285714288E-3</v>
      </c>
      <c r="AB413" s="25">
        <v>2.6748571428571433E-3</v>
      </c>
      <c r="AC413" s="25">
        <v>6.2371428571428569E-3</v>
      </c>
      <c r="AD413" s="25">
        <v>8.1531428571428571E-3</v>
      </c>
      <c r="AE413" s="25">
        <v>3.8954285714285714E-3</v>
      </c>
      <c r="AF413" s="25">
        <v>7.665714285714287E-3</v>
      </c>
      <c r="AG413" s="25">
        <v>6.8160000000000009E-3</v>
      </c>
      <c r="AH413" s="23">
        <v>1</v>
      </c>
      <c r="AI413" s="77"/>
      <c r="AJ413" s="77"/>
      <c r="AK413" s="77"/>
      <c r="AL413" s="77"/>
      <c r="AM413" s="77"/>
      <c r="AN413" s="77"/>
      <c r="AO413" s="77"/>
      <c r="AP413" s="77"/>
      <c r="BE413">
        <f t="shared" ref="BE413:BT413" si="4781">+BE412</f>
        <v>0</v>
      </c>
      <c r="BF413">
        <f t="shared" si="4781"/>
        <v>0</v>
      </c>
      <c r="BG413">
        <f t="shared" si="4781"/>
        <v>0</v>
      </c>
      <c r="BH413">
        <f t="shared" si="4781"/>
        <v>0</v>
      </c>
      <c r="BI413">
        <f t="shared" si="4781"/>
        <v>0</v>
      </c>
      <c r="BJ413">
        <f t="shared" si="4781"/>
        <v>0</v>
      </c>
      <c r="BK413">
        <f t="shared" si="4781"/>
        <v>0</v>
      </c>
      <c r="BL413">
        <f t="shared" si="4781"/>
        <v>0</v>
      </c>
      <c r="BM413">
        <f t="shared" si="4781"/>
        <v>0</v>
      </c>
      <c r="BN413">
        <f t="shared" si="4781"/>
        <v>0</v>
      </c>
      <c r="BO413">
        <f t="shared" si="4781"/>
        <v>0</v>
      </c>
      <c r="BP413">
        <f t="shared" si="4781"/>
        <v>1</v>
      </c>
      <c r="BQ413">
        <f t="shared" si="4781"/>
        <v>0</v>
      </c>
      <c r="BR413">
        <f t="shared" si="4781"/>
        <v>1</v>
      </c>
      <c r="BS413">
        <f t="shared" si="4781"/>
        <v>0</v>
      </c>
      <c r="BT413">
        <f t="shared" si="4781"/>
        <v>0</v>
      </c>
      <c r="BU413">
        <f t="shared" si="4605"/>
        <v>0</v>
      </c>
      <c r="BV413">
        <f t="shared" si="4606"/>
        <v>0</v>
      </c>
      <c r="BW413">
        <f t="shared" si="4607"/>
        <v>0</v>
      </c>
      <c r="BX413">
        <f t="shared" si="4608"/>
        <v>0</v>
      </c>
      <c r="BY413">
        <f t="shared" si="4609"/>
        <v>0</v>
      </c>
      <c r="BZ413">
        <f t="shared" si="4610"/>
        <v>0</v>
      </c>
      <c r="CA413">
        <f t="shared" si="4611"/>
        <v>0</v>
      </c>
      <c r="CB413">
        <f t="shared" si="4612"/>
        <v>0</v>
      </c>
      <c r="CC413">
        <f t="shared" ref="CC413:CJ413" si="4782">+CC412</f>
        <v>0</v>
      </c>
      <c r="CD413">
        <f t="shared" si="4782"/>
        <v>0</v>
      </c>
      <c r="CE413">
        <f t="shared" si="4782"/>
        <v>0</v>
      </c>
      <c r="CF413">
        <f t="shared" si="4782"/>
        <v>0</v>
      </c>
      <c r="CG413">
        <f t="shared" si="4782"/>
        <v>0</v>
      </c>
      <c r="CH413">
        <f t="shared" si="4782"/>
        <v>0</v>
      </c>
      <c r="CI413">
        <f t="shared" si="4782"/>
        <v>0</v>
      </c>
      <c r="CJ413">
        <f t="shared" si="4782"/>
        <v>0</v>
      </c>
      <c r="CK413">
        <f t="shared" si="4614"/>
        <v>0</v>
      </c>
      <c r="CL413">
        <f t="shared" si="4615"/>
        <v>0</v>
      </c>
      <c r="CM413">
        <f t="shared" si="4616"/>
        <v>0</v>
      </c>
      <c r="CN413">
        <f t="shared" si="4617"/>
        <v>50</v>
      </c>
      <c r="CO413">
        <f t="shared" si="4618"/>
        <v>0</v>
      </c>
      <c r="CP413">
        <f t="shared" si="4619"/>
        <v>50</v>
      </c>
      <c r="CQ413">
        <f t="shared" si="4620"/>
        <v>0</v>
      </c>
      <c r="CR413">
        <f t="shared" si="4621"/>
        <v>0</v>
      </c>
    </row>
    <row r="414" spans="1:96" ht="15" customHeight="1" x14ac:dyDescent="0.35">
      <c r="A414" s="21" t="s">
        <v>99</v>
      </c>
      <c r="B414" s="21">
        <v>234800</v>
      </c>
      <c r="C414" s="21">
        <v>234850</v>
      </c>
      <c r="D414" s="21">
        <f t="shared" si="4467"/>
        <v>50</v>
      </c>
      <c r="E414" s="21"/>
      <c r="F414" s="21"/>
      <c r="G414" s="23">
        <v>2400</v>
      </c>
      <c r="H414" s="80">
        <v>955.15248948738645</v>
      </c>
      <c r="I414" s="80">
        <v>816.12289224383505</v>
      </c>
      <c r="J414" s="80">
        <v>903.66014007017816</v>
      </c>
      <c r="K414" s="80">
        <v>1262.394364085967</v>
      </c>
      <c r="L414" s="80">
        <v>1209.305266306578</v>
      </c>
      <c r="M414" s="80">
        <v>955.15248948738645</v>
      </c>
      <c r="N414" s="80">
        <v>1262.394364085967</v>
      </c>
      <c r="O414" s="80">
        <v>1051.5658816158889</v>
      </c>
      <c r="P414" s="23">
        <v>5</v>
      </c>
      <c r="Q414" s="78">
        <v>2.2999999999999998</v>
      </c>
      <c r="R414" s="78">
        <v>3.9</v>
      </c>
      <c r="S414" s="78">
        <v>3.9</v>
      </c>
      <c r="T414" s="78">
        <v>4.7</v>
      </c>
      <c r="U414" s="78">
        <v>5</v>
      </c>
      <c r="V414" s="78">
        <v>4.9000000000000004</v>
      </c>
      <c r="W414" s="78">
        <v>3.8</v>
      </c>
      <c r="X414" s="78">
        <v>5.6</v>
      </c>
      <c r="Y414" s="23">
        <v>5</v>
      </c>
      <c r="Z414" s="25">
        <v>6.0725714285714298E-3</v>
      </c>
      <c r="AA414" s="25">
        <v>4.2588571428571432E-3</v>
      </c>
      <c r="AB414" s="25">
        <v>6.0685714285714282E-4</v>
      </c>
      <c r="AC414" s="25">
        <v>3.7879999999999997E-3</v>
      </c>
      <c r="AD414" s="25">
        <v>1.7260000000000001E-2</v>
      </c>
      <c r="AE414" s="25">
        <v>1.5068571428571429E-3</v>
      </c>
      <c r="AF414" s="25">
        <v>3.3480000000000003E-3</v>
      </c>
      <c r="AG414" s="25">
        <v>2.3679999999999999E-3</v>
      </c>
      <c r="AH414" s="23">
        <v>1</v>
      </c>
      <c r="AI414" s="76">
        <v>0</v>
      </c>
      <c r="AJ414" s="76">
        <v>0</v>
      </c>
      <c r="AK414" s="76">
        <v>0</v>
      </c>
      <c r="AL414" s="76">
        <v>0</v>
      </c>
      <c r="AM414" s="76">
        <v>2.9428571428571432E-2</v>
      </c>
      <c r="AN414" s="76">
        <v>0</v>
      </c>
      <c r="AO414" s="76">
        <v>0.20085714285714285</v>
      </c>
      <c r="AP414" s="76">
        <v>8.8571428571428568E-3</v>
      </c>
      <c r="BE414">
        <f>+IF(H414&gt;2400,1,0)</f>
        <v>0</v>
      </c>
      <c r="BF414">
        <f t="shared" ref="BF414" si="4783">+IF(I414&gt;2400,1,0)</f>
        <v>0</v>
      </c>
      <c r="BG414">
        <f t="shared" ref="BG414" si="4784">+IF(J414&gt;2400,1,0)</f>
        <v>0</v>
      </c>
      <c r="BH414">
        <f t="shared" ref="BH414" si="4785">+IF(K414&gt;2400,1,0)</f>
        <v>0</v>
      </c>
      <c r="BI414">
        <f t="shared" ref="BI414" si="4786">+IF(L414&gt;2400,1,0)</f>
        <v>0</v>
      </c>
      <c r="BJ414">
        <f t="shared" ref="BJ414" si="4787">+IF(M414&gt;2400,1,0)</f>
        <v>0</v>
      </c>
      <c r="BK414">
        <f t="shared" ref="BK414" si="4788">+IF(N414&gt;2400,1,0)</f>
        <v>0</v>
      </c>
      <c r="BL414">
        <f t="shared" ref="BL414" si="4789">+IF(O414&gt;2400,1,0)</f>
        <v>0</v>
      </c>
      <c r="BM414">
        <f>+IF(Q414&gt;5,1,0)</f>
        <v>0</v>
      </c>
      <c r="BN414">
        <f t="shared" ref="BN414" si="4790">+IF(R414&gt;5,1,0)</f>
        <v>0</v>
      </c>
      <c r="BO414">
        <f t="shared" ref="BO414" si="4791">+IF(S414&gt;5,1,0)</f>
        <v>0</v>
      </c>
      <c r="BP414">
        <f t="shared" ref="BP414" si="4792">+IF(T414&gt;5,1,0)</f>
        <v>0</v>
      </c>
      <c r="BQ414">
        <f t="shared" ref="BQ414" si="4793">+IF(U414&gt;5,1,0)</f>
        <v>0</v>
      </c>
      <c r="BR414">
        <f t="shared" ref="BR414" si="4794">+IF(V414&gt;5,1,0)</f>
        <v>0</v>
      </c>
      <c r="BS414">
        <f t="shared" ref="BS414" si="4795">+IF(W414&gt;5,1,0)</f>
        <v>0</v>
      </c>
      <c r="BT414">
        <f t="shared" ref="BT414" si="4796">+IF(X414&gt;5,1,0)</f>
        <v>1</v>
      </c>
      <c r="BU414">
        <f t="shared" si="4605"/>
        <v>0</v>
      </c>
      <c r="BV414">
        <f t="shared" si="4606"/>
        <v>0</v>
      </c>
      <c r="BW414">
        <f t="shared" si="4607"/>
        <v>0</v>
      </c>
      <c r="BX414">
        <f t="shared" si="4608"/>
        <v>0</v>
      </c>
      <c r="BY414">
        <f t="shared" si="4609"/>
        <v>0</v>
      </c>
      <c r="BZ414">
        <f t="shared" si="4610"/>
        <v>0</v>
      </c>
      <c r="CA414">
        <f t="shared" si="4611"/>
        <v>0</v>
      </c>
      <c r="CB414">
        <f t="shared" si="4612"/>
        <v>0</v>
      </c>
      <c r="CC414">
        <f>+IF(AI414&gt;1,1,0)</f>
        <v>0</v>
      </c>
      <c r="CD414">
        <f t="shared" ref="CD414" si="4797">+IF(AJ414&gt;1,1,0)</f>
        <v>0</v>
      </c>
      <c r="CE414">
        <f t="shared" ref="CE414" si="4798">+IF(AK414&gt;1,1,0)</f>
        <v>0</v>
      </c>
      <c r="CF414">
        <f t="shared" ref="CF414" si="4799">+IF(AL414&gt;1,1,0)</f>
        <v>0</v>
      </c>
      <c r="CG414">
        <f t="shared" ref="CG414" si="4800">+IF(AM414&gt;1,1,0)</f>
        <v>0</v>
      </c>
      <c r="CH414">
        <f t="shared" ref="CH414" si="4801">+IF(AN414&gt;1,1,0)</f>
        <v>0</v>
      </c>
      <c r="CI414">
        <f t="shared" ref="CI414" si="4802">+IF(AO414&gt;1,1,0)</f>
        <v>0</v>
      </c>
      <c r="CJ414">
        <f t="shared" ref="CJ414" si="4803">+IF(AP414&gt;1,1,0)</f>
        <v>0</v>
      </c>
      <c r="CK414">
        <f t="shared" si="4614"/>
        <v>0</v>
      </c>
      <c r="CL414">
        <f t="shared" si="4615"/>
        <v>0</v>
      </c>
      <c r="CM414">
        <f t="shared" si="4616"/>
        <v>0</v>
      </c>
      <c r="CN414">
        <f t="shared" si="4617"/>
        <v>0</v>
      </c>
      <c r="CO414">
        <f t="shared" si="4618"/>
        <v>0</v>
      </c>
      <c r="CP414">
        <f t="shared" si="4619"/>
        <v>0</v>
      </c>
      <c r="CQ414">
        <f t="shared" si="4620"/>
        <v>0</v>
      </c>
      <c r="CR414">
        <f t="shared" si="4621"/>
        <v>50</v>
      </c>
    </row>
    <row r="415" spans="1:96" ht="15" customHeight="1" x14ac:dyDescent="0.35">
      <c r="A415" s="21" t="s">
        <v>99</v>
      </c>
      <c r="B415" s="21">
        <v>234850</v>
      </c>
      <c r="C415" s="21">
        <v>234900</v>
      </c>
      <c r="D415" s="21">
        <f t="shared" si="4467"/>
        <v>50</v>
      </c>
      <c r="E415" s="21"/>
      <c r="F415" s="21"/>
      <c r="G415" s="23">
        <v>2400</v>
      </c>
      <c r="H415" s="81"/>
      <c r="I415" s="81"/>
      <c r="J415" s="81"/>
      <c r="K415" s="81"/>
      <c r="L415" s="81"/>
      <c r="M415" s="81"/>
      <c r="N415" s="81"/>
      <c r="O415" s="81"/>
      <c r="P415" s="23">
        <v>5</v>
      </c>
      <c r="Q415" s="79"/>
      <c r="R415" s="79"/>
      <c r="S415" s="79"/>
      <c r="T415" s="79"/>
      <c r="U415" s="79"/>
      <c r="V415" s="79"/>
      <c r="W415" s="79"/>
      <c r="X415" s="79"/>
      <c r="Y415" s="23">
        <v>5</v>
      </c>
      <c r="Z415" s="25">
        <v>8.338285714285713E-3</v>
      </c>
      <c r="AA415" s="25">
        <v>2.725142857142857E-3</v>
      </c>
      <c r="AB415" s="25">
        <v>2.1165714285714286E-3</v>
      </c>
      <c r="AC415" s="25">
        <v>3.1285714285714293E-3</v>
      </c>
      <c r="AD415" s="25">
        <v>1.1121714285714283E-2</v>
      </c>
      <c r="AE415" s="25">
        <v>7.3542857142857145E-4</v>
      </c>
      <c r="AF415" s="25">
        <v>2.3062857142857138E-3</v>
      </c>
      <c r="AG415" s="25">
        <v>5.3885714285714279E-4</v>
      </c>
      <c r="AH415" s="23">
        <v>1</v>
      </c>
      <c r="AI415" s="77"/>
      <c r="AJ415" s="77"/>
      <c r="AK415" s="77"/>
      <c r="AL415" s="77"/>
      <c r="AM415" s="77"/>
      <c r="AN415" s="77"/>
      <c r="AO415" s="77"/>
      <c r="AP415" s="77"/>
      <c r="BE415">
        <f t="shared" ref="BE415:BT415" si="4804">+BE414</f>
        <v>0</v>
      </c>
      <c r="BF415">
        <f t="shared" si="4804"/>
        <v>0</v>
      </c>
      <c r="BG415">
        <f t="shared" si="4804"/>
        <v>0</v>
      </c>
      <c r="BH415">
        <f t="shared" si="4804"/>
        <v>0</v>
      </c>
      <c r="BI415">
        <f t="shared" si="4804"/>
        <v>0</v>
      </c>
      <c r="BJ415">
        <f t="shared" si="4804"/>
        <v>0</v>
      </c>
      <c r="BK415">
        <f t="shared" si="4804"/>
        <v>0</v>
      </c>
      <c r="BL415">
        <f t="shared" si="4804"/>
        <v>0</v>
      </c>
      <c r="BM415">
        <f t="shared" si="4804"/>
        <v>0</v>
      </c>
      <c r="BN415">
        <f t="shared" si="4804"/>
        <v>0</v>
      </c>
      <c r="BO415">
        <f t="shared" si="4804"/>
        <v>0</v>
      </c>
      <c r="BP415">
        <f t="shared" si="4804"/>
        <v>0</v>
      </c>
      <c r="BQ415">
        <f t="shared" si="4804"/>
        <v>0</v>
      </c>
      <c r="BR415">
        <f t="shared" si="4804"/>
        <v>0</v>
      </c>
      <c r="BS415">
        <f t="shared" si="4804"/>
        <v>0</v>
      </c>
      <c r="BT415">
        <f t="shared" si="4804"/>
        <v>1</v>
      </c>
      <c r="BU415">
        <f t="shared" si="4605"/>
        <v>0</v>
      </c>
      <c r="BV415">
        <f t="shared" si="4606"/>
        <v>0</v>
      </c>
      <c r="BW415">
        <f t="shared" si="4607"/>
        <v>0</v>
      </c>
      <c r="BX415">
        <f t="shared" si="4608"/>
        <v>0</v>
      </c>
      <c r="BY415">
        <f t="shared" si="4609"/>
        <v>0</v>
      </c>
      <c r="BZ415">
        <f t="shared" si="4610"/>
        <v>0</v>
      </c>
      <c r="CA415">
        <f t="shared" si="4611"/>
        <v>0</v>
      </c>
      <c r="CB415">
        <f t="shared" si="4612"/>
        <v>0</v>
      </c>
      <c r="CC415">
        <f t="shared" ref="CC415:CJ415" si="4805">+CC414</f>
        <v>0</v>
      </c>
      <c r="CD415">
        <f t="shared" si="4805"/>
        <v>0</v>
      </c>
      <c r="CE415">
        <f t="shared" si="4805"/>
        <v>0</v>
      </c>
      <c r="CF415">
        <f t="shared" si="4805"/>
        <v>0</v>
      </c>
      <c r="CG415">
        <f t="shared" si="4805"/>
        <v>0</v>
      </c>
      <c r="CH415">
        <f t="shared" si="4805"/>
        <v>0</v>
      </c>
      <c r="CI415">
        <f t="shared" si="4805"/>
        <v>0</v>
      </c>
      <c r="CJ415">
        <f t="shared" si="4805"/>
        <v>0</v>
      </c>
      <c r="CK415">
        <f t="shared" si="4614"/>
        <v>0</v>
      </c>
      <c r="CL415">
        <f t="shared" si="4615"/>
        <v>0</v>
      </c>
      <c r="CM415">
        <f t="shared" si="4616"/>
        <v>0</v>
      </c>
      <c r="CN415">
        <f t="shared" si="4617"/>
        <v>0</v>
      </c>
      <c r="CO415">
        <f t="shared" si="4618"/>
        <v>0</v>
      </c>
      <c r="CP415">
        <f t="shared" si="4619"/>
        <v>0</v>
      </c>
      <c r="CQ415">
        <f t="shared" si="4620"/>
        <v>0</v>
      </c>
      <c r="CR415">
        <f t="shared" si="4621"/>
        <v>50</v>
      </c>
    </row>
    <row r="416" spans="1:96" ht="15" customHeight="1" x14ac:dyDescent="0.35">
      <c r="A416" s="21" t="s">
        <v>99</v>
      </c>
      <c r="B416" s="21">
        <v>234900</v>
      </c>
      <c r="C416" s="21">
        <v>234950</v>
      </c>
      <c r="D416" s="21">
        <f t="shared" si="4467"/>
        <v>50</v>
      </c>
      <c r="E416" s="21"/>
      <c r="F416" s="21"/>
      <c r="G416" s="23">
        <v>2400</v>
      </c>
      <c r="H416" s="80">
        <v>903.66014007017816</v>
      </c>
      <c r="I416" s="80">
        <v>808.87192909576549</v>
      </c>
      <c r="J416" s="80">
        <v>1088.9066909086803</v>
      </c>
      <c r="K416" s="80">
        <v>1254.7953056139079</v>
      </c>
      <c r="L416" s="80">
        <v>1438.4818610435104</v>
      </c>
      <c r="M416" s="80">
        <v>1066.4854383530628</v>
      </c>
      <c r="N416" s="80">
        <v>1438.4818610435104</v>
      </c>
      <c r="O416" s="80">
        <v>1508.0363927539986</v>
      </c>
      <c r="P416" s="23">
        <v>5</v>
      </c>
      <c r="Q416" s="78">
        <v>2.2000000000000002</v>
      </c>
      <c r="R416" s="78">
        <v>3.5</v>
      </c>
      <c r="S416" s="78">
        <v>4.3</v>
      </c>
      <c r="T416" s="78">
        <v>5.3</v>
      </c>
      <c r="U416" s="78">
        <v>4.8</v>
      </c>
      <c r="V416" s="78">
        <v>5.3</v>
      </c>
      <c r="W416" s="78">
        <v>3</v>
      </c>
      <c r="X416" s="78">
        <v>4.5</v>
      </c>
      <c r="Y416" s="23">
        <v>5</v>
      </c>
      <c r="Z416" s="25">
        <v>8.6514285714285718E-4</v>
      </c>
      <c r="AA416" s="25">
        <v>0</v>
      </c>
      <c r="AB416" s="25">
        <v>0</v>
      </c>
      <c r="AC416" s="25">
        <v>2.2617142857142857E-3</v>
      </c>
      <c r="AD416" s="25">
        <v>1.0542857142857142E-3</v>
      </c>
      <c r="AE416" s="25">
        <v>0</v>
      </c>
      <c r="AF416" s="25">
        <v>0</v>
      </c>
      <c r="AG416" s="25">
        <v>5.4788571428571421E-3</v>
      </c>
      <c r="AH416" s="23">
        <v>1</v>
      </c>
      <c r="AI416" s="76">
        <v>0</v>
      </c>
      <c r="AJ416" s="76">
        <v>0</v>
      </c>
      <c r="AK416" s="76">
        <v>0</v>
      </c>
      <c r="AL416" s="76">
        <v>0</v>
      </c>
      <c r="AM416" s="76">
        <v>2.0285714285714282E-2</v>
      </c>
      <c r="AN416" s="76">
        <v>7.1428571428571435E-3</v>
      </c>
      <c r="AO416" s="76">
        <v>8.4857142857142853E-2</v>
      </c>
      <c r="AP416" s="76">
        <v>0</v>
      </c>
      <c r="BE416">
        <f>+IF(H416&gt;2400,1,0)</f>
        <v>0</v>
      </c>
      <c r="BF416">
        <f t="shared" ref="BF416" si="4806">+IF(I416&gt;2400,1,0)</f>
        <v>0</v>
      </c>
      <c r="BG416">
        <f t="shared" ref="BG416" si="4807">+IF(J416&gt;2400,1,0)</f>
        <v>0</v>
      </c>
      <c r="BH416">
        <f t="shared" ref="BH416" si="4808">+IF(K416&gt;2400,1,0)</f>
        <v>0</v>
      </c>
      <c r="BI416">
        <f t="shared" ref="BI416" si="4809">+IF(L416&gt;2400,1,0)</f>
        <v>0</v>
      </c>
      <c r="BJ416">
        <f t="shared" ref="BJ416" si="4810">+IF(M416&gt;2400,1,0)</f>
        <v>0</v>
      </c>
      <c r="BK416">
        <f t="shared" ref="BK416" si="4811">+IF(N416&gt;2400,1,0)</f>
        <v>0</v>
      </c>
      <c r="BL416">
        <f t="shared" ref="BL416" si="4812">+IF(O416&gt;2400,1,0)</f>
        <v>0</v>
      </c>
      <c r="BM416">
        <f>+IF(Q416&gt;5,1,0)</f>
        <v>0</v>
      </c>
      <c r="BN416">
        <f t="shared" ref="BN416" si="4813">+IF(R416&gt;5,1,0)</f>
        <v>0</v>
      </c>
      <c r="BO416">
        <f t="shared" ref="BO416" si="4814">+IF(S416&gt;5,1,0)</f>
        <v>0</v>
      </c>
      <c r="BP416">
        <f t="shared" ref="BP416" si="4815">+IF(T416&gt;5,1,0)</f>
        <v>1</v>
      </c>
      <c r="BQ416">
        <f t="shared" ref="BQ416" si="4816">+IF(U416&gt;5,1,0)</f>
        <v>0</v>
      </c>
      <c r="BR416">
        <f t="shared" ref="BR416" si="4817">+IF(V416&gt;5,1,0)</f>
        <v>1</v>
      </c>
      <c r="BS416">
        <f t="shared" ref="BS416" si="4818">+IF(W416&gt;5,1,0)</f>
        <v>0</v>
      </c>
      <c r="BT416">
        <f t="shared" ref="BT416" si="4819">+IF(X416&gt;5,1,0)</f>
        <v>0</v>
      </c>
      <c r="BU416">
        <f t="shared" si="4605"/>
        <v>0</v>
      </c>
      <c r="BV416">
        <f t="shared" si="4606"/>
        <v>0</v>
      </c>
      <c r="BW416">
        <f t="shared" si="4607"/>
        <v>0</v>
      </c>
      <c r="BX416">
        <f t="shared" si="4608"/>
        <v>0</v>
      </c>
      <c r="BY416">
        <f t="shared" si="4609"/>
        <v>0</v>
      </c>
      <c r="BZ416">
        <f t="shared" si="4610"/>
        <v>0</v>
      </c>
      <c r="CA416">
        <f t="shared" si="4611"/>
        <v>0</v>
      </c>
      <c r="CB416">
        <f t="shared" si="4612"/>
        <v>0</v>
      </c>
      <c r="CC416">
        <f>+IF(AI416&gt;1,1,0)</f>
        <v>0</v>
      </c>
      <c r="CD416">
        <f t="shared" ref="CD416" si="4820">+IF(AJ416&gt;1,1,0)</f>
        <v>0</v>
      </c>
      <c r="CE416">
        <f t="shared" ref="CE416" si="4821">+IF(AK416&gt;1,1,0)</f>
        <v>0</v>
      </c>
      <c r="CF416">
        <f t="shared" ref="CF416" si="4822">+IF(AL416&gt;1,1,0)</f>
        <v>0</v>
      </c>
      <c r="CG416">
        <f t="shared" ref="CG416" si="4823">+IF(AM416&gt;1,1,0)</f>
        <v>0</v>
      </c>
      <c r="CH416">
        <f t="shared" ref="CH416" si="4824">+IF(AN416&gt;1,1,0)</f>
        <v>0</v>
      </c>
      <c r="CI416">
        <f t="shared" ref="CI416" si="4825">+IF(AO416&gt;1,1,0)</f>
        <v>0</v>
      </c>
      <c r="CJ416">
        <f t="shared" ref="CJ416" si="4826">+IF(AP416&gt;1,1,0)</f>
        <v>0</v>
      </c>
      <c r="CK416">
        <f t="shared" si="4614"/>
        <v>0</v>
      </c>
      <c r="CL416">
        <f t="shared" si="4615"/>
        <v>0</v>
      </c>
      <c r="CM416">
        <f t="shared" si="4616"/>
        <v>0</v>
      </c>
      <c r="CN416">
        <f t="shared" si="4617"/>
        <v>50</v>
      </c>
      <c r="CO416">
        <f t="shared" si="4618"/>
        <v>0</v>
      </c>
      <c r="CP416">
        <f t="shared" si="4619"/>
        <v>50</v>
      </c>
      <c r="CQ416">
        <f t="shared" si="4620"/>
        <v>0</v>
      </c>
      <c r="CR416">
        <f t="shared" si="4621"/>
        <v>0</v>
      </c>
    </row>
    <row r="417" spans="1:96" ht="15" customHeight="1" x14ac:dyDescent="0.35">
      <c r="A417" s="21" t="s">
        <v>99</v>
      </c>
      <c r="B417" s="21">
        <v>234950</v>
      </c>
      <c r="C417" s="21">
        <v>235000</v>
      </c>
      <c r="D417" s="21">
        <f t="shared" si="4467"/>
        <v>50</v>
      </c>
      <c r="E417" s="21"/>
      <c r="F417" s="21"/>
      <c r="G417" s="23">
        <v>2400</v>
      </c>
      <c r="H417" s="81"/>
      <c r="I417" s="81"/>
      <c r="J417" s="81"/>
      <c r="K417" s="81"/>
      <c r="L417" s="81"/>
      <c r="M417" s="81"/>
      <c r="N417" s="81"/>
      <c r="O417" s="81"/>
      <c r="P417" s="23">
        <v>5</v>
      </c>
      <c r="Q417" s="79"/>
      <c r="R417" s="79"/>
      <c r="S417" s="79"/>
      <c r="T417" s="79"/>
      <c r="U417" s="79"/>
      <c r="V417" s="79"/>
      <c r="W417" s="79"/>
      <c r="X417" s="79"/>
      <c r="Y417" s="23">
        <v>5</v>
      </c>
      <c r="Z417" s="25">
        <v>2.2194285714285718E-3</v>
      </c>
      <c r="AA417" s="25">
        <v>1.0417142857142858E-3</v>
      </c>
      <c r="AB417" s="25">
        <v>3.985714285714286E-3</v>
      </c>
      <c r="AC417" s="25">
        <v>4.3885714285714285E-4</v>
      </c>
      <c r="AD417" s="25">
        <v>5.0228571428571423E-4</v>
      </c>
      <c r="AE417" s="25">
        <v>0</v>
      </c>
      <c r="AF417" s="25">
        <v>9.2571428571428582E-5</v>
      </c>
      <c r="AG417" s="25">
        <v>4.7034285714285719E-3</v>
      </c>
      <c r="AH417" s="23">
        <v>1</v>
      </c>
      <c r="AI417" s="77"/>
      <c r="AJ417" s="77"/>
      <c r="AK417" s="77"/>
      <c r="AL417" s="77"/>
      <c r="AM417" s="77"/>
      <c r="AN417" s="77"/>
      <c r="AO417" s="77"/>
      <c r="AP417" s="77"/>
      <c r="BE417">
        <f t="shared" ref="BE417:BT417" si="4827">+BE416</f>
        <v>0</v>
      </c>
      <c r="BF417">
        <f t="shared" si="4827"/>
        <v>0</v>
      </c>
      <c r="BG417">
        <f t="shared" si="4827"/>
        <v>0</v>
      </c>
      <c r="BH417">
        <f t="shared" si="4827"/>
        <v>0</v>
      </c>
      <c r="BI417">
        <f t="shared" si="4827"/>
        <v>0</v>
      </c>
      <c r="BJ417">
        <f t="shared" si="4827"/>
        <v>0</v>
      </c>
      <c r="BK417">
        <f t="shared" si="4827"/>
        <v>0</v>
      </c>
      <c r="BL417">
        <f t="shared" si="4827"/>
        <v>0</v>
      </c>
      <c r="BM417">
        <f t="shared" si="4827"/>
        <v>0</v>
      </c>
      <c r="BN417">
        <f t="shared" si="4827"/>
        <v>0</v>
      </c>
      <c r="BO417">
        <f t="shared" si="4827"/>
        <v>0</v>
      </c>
      <c r="BP417">
        <f t="shared" si="4827"/>
        <v>1</v>
      </c>
      <c r="BQ417">
        <f t="shared" si="4827"/>
        <v>0</v>
      </c>
      <c r="BR417">
        <f t="shared" si="4827"/>
        <v>1</v>
      </c>
      <c r="BS417">
        <f t="shared" si="4827"/>
        <v>0</v>
      </c>
      <c r="BT417">
        <f t="shared" si="4827"/>
        <v>0</v>
      </c>
      <c r="BU417">
        <f t="shared" si="4605"/>
        <v>0</v>
      </c>
      <c r="BV417">
        <f t="shared" si="4606"/>
        <v>0</v>
      </c>
      <c r="BW417">
        <f t="shared" si="4607"/>
        <v>0</v>
      </c>
      <c r="BX417">
        <f t="shared" si="4608"/>
        <v>0</v>
      </c>
      <c r="BY417">
        <f t="shared" si="4609"/>
        <v>0</v>
      </c>
      <c r="BZ417">
        <f t="shared" si="4610"/>
        <v>0</v>
      </c>
      <c r="CA417">
        <f t="shared" si="4611"/>
        <v>0</v>
      </c>
      <c r="CB417">
        <f t="shared" si="4612"/>
        <v>0</v>
      </c>
      <c r="CC417">
        <f t="shared" ref="CC417:CJ417" si="4828">+CC416</f>
        <v>0</v>
      </c>
      <c r="CD417">
        <f t="shared" si="4828"/>
        <v>0</v>
      </c>
      <c r="CE417">
        <f t="shared" si="4828"/>
        <v>0</v>
      </c>
      <c r="CF417">
        <f t="shared" si="4828"/>
        <v>0</v>
      </c>
      <c r="CG417">
        <f t="shared" si="4828"/>
        <v>0</v>
      </c>
      <c r="CH417">
        <f t="shared" si="4828"/>
        <v>0</v>
      </c>
      <c r="CI417">
        <f t="shared" si="4828"/>
        <v>0</v>
      </c>
      <c r="CJ417">
        <f t="shared" si="4828"/>
        <v>0</v>
      </c>
      <c r="CK417">
        <f t="shared" si="4614"/>
        <v>0</v>
      </c>
      <c r="CL417">
        <f t="shared" si="4615"/>
        <v>0</v>
      </c>
      <c r="CM417">
        <f t="shared" si="4616"/>
        <v>0</v>
      </c>
      <c r="CN417">
        <f t="shared" si="4617"/>
        <v>50</v>
      </c>
      <c r="CO417">
        <f t="shared" si="4618"/>
        <v>0</v>
      </c>
      <c r="CP417">
        <f t="shared" si="4619"/>
        <v>50</v>
      </c>
      <c r="CQ417">
        <f t="shared" si="4620"/>
        <v>0</v>
      </c>
      <c r="CR417">
        <f t="shared" si="4621"/>
        <v>0</v>
      </c>
    </row>
    <row r="418" spans="1:96" ht="15" customHeight="1" x14ac:dyDescent="0.35">
      <c r="A418" s="21" t="s">
        <v>99</v>
      </c>
      <c r="B418" s="21">
        <v>235000</v>
      </c>
      <c r="C418" s="21">
        <v>235050</v>
      </c>
      <c r="D418" s="21">
        <f t="shared" si="4467"/>
        <v>50</v>
      </c>
      <c r="E418" s="21" t="s">
        <v>66</v>
      </c>
      <c r="F418" s="21"/>
      <c r="G418" s="23">
        <v>2400</v>
      </c>
      <c r="H418" s="80">
        <v>1036.6689708612066</v>
      </c>
      <c r="I418" s="80">
        <v>1096.3914983427599</v>
      </c>
      <c r="J418" s="80">
        <v>1338.6509464129631</v>
      </c>
      <c r="K418" s="80">
        <v>1415.3760296701792</v>
      </c>
      <c r="L418" s="80">
        <v>1554.5988066280006</v>
      </c>
      <c r="M418" s="80">
        <v>1163.9978682815049</v>
      </c>
      <c r="N418" s="80">
        <v>1308.0909035772854</v>
      </c>
      <c r="O418" s="80">
        <v>1269.9983267804409</v>
      </c>
      <c r="P418" s="23">
        <v>5</v>
      </c>
      <c r="Q418" s="78">
        <v>2.4</v>
      </c>
      <c r="R418" s="78">
        <v>4.2</v>
      </c>
      <c r="S418" s="78">
        <v>3.3</v>
      </c>
      <c r="T418" s="78">
        <v>5.0999999999999996</v>
      </c>
      <c r="U418" s="78">
        <v>3.6</v>
      </c>
      <c r="V418" s="78">
        <v>4.4000000000000004</v>
      </c>
      <c r="W418" s="78">
        <v>3.5</v>
      </c>
      <c r="X418" s="78">
        <v>5.2</v>
      </c>
      <c r="Y418" s="23">
        <v>5</v>
      </c>
      <c r="Z418" s="25">
        <v>1.1330285714285716E-2</v>
      </c>
      <c r="AA418" s="25">
        <v>1.9919999999999994E-3</v>
      </c>
      <c r="AB418" s="25">
        <v>9.5742857142857157E-3</v>
      </c>
      <c r="AC418" s="25">
        <v>1.4354285714285712E-3</v>
      </c>
      <c r="AD418" s="25">
        <v>9.6839999999999999E-3</v>
      </c>
      <c r="AE418" s="25">
        <v>3.1657142857142859E-4</v>
      </c>
      <c r="AF418" s="25">
        <v>5.1748571428571416E-3</v>
      </c>
      <c r="AG418" s="25">
        <v>7.7948571428571416E-3</v>
      </c>
      <c r="AH418" s="23">
        <v>1</v>
      </c>
      <c r="AI418" s="76">
        <v>1.542857142857143E-2</v>
      </c>
      <c r="AJ418" s="76">
        <v>0</v>
      </c>
      <c r="AK418" s="76">
        <v>4.0000000000000001E-3</v>
      </c>
      <c r="AL418" s="76">
        <v>0</v>
      </c>
      <c r="AM418" s="76">
        <v>3.7142857142857142E-3</v>
      </c>
      <c r="AN418" s="76">
        <v>0</v>
      </c>
      <c r="AO418" s="76">
        <v>0</v>
      </c>
      <c r="AP418" s="76">
        <v>0</v>
      </c>
      <c r="BE418">
        <f>+IF(H418&gt;2400,1,0)</f>
        <v>0</v>
      </c>
      <c r="BF418">
        <f t="shared" ref="BF418" si="4829">+IF(I418&gt;2400,1,0)</f>
        <v>0</v>
      </c>
      <c r="BG418">
        <f t="shared" ref="BG418" si="4830">+IF(J418&gt;2400,1,0)</f>
        <v>0</v>
      </c>
      <c r="BH418">
        <f t="shared" ref="BH418" si="4831">+IF(K418&gt;2400,1,0)</f>
        <v>0</v>
      </c>
      <c r="BI418">
        <f t="shared" ref="BI418" si="4832">+IF(L418&gt;2400,1,0)</f>
        <v>0</v>
      </c>
      <c r="BJ418">
        <f t="shared" ref="BJ418" si="4833">+IF(M418&gt;2400,1,0)</f>
        <v>0</v>
      </c>
      <c r="BK418">
        <f t="shared" ref="BK418" si="4834">+IF(N418&gt;2400,1,0)</f>
        <v>0</v>
      </c>
      <c r="BL418">
        <f t="shared" ref="BL418" si="4835">+IF(O418&gt;2400,1,0)</f>
        <v>0</v>
      </c>
      <c r="BM418">
        <f>+IF(Q418&gt;5,1,0)</f>
        <v>0</v>
      </c>
      <c r="BN418">
        <f t="shared" ref="BN418" si="4836">+IF(R418&gt;5,1,0)</f>
        <v>0</v>
      </c>
      <c r="BO418">
        <f t="shared" ref="BO418" si="4837">+IF(S418&gt;5,1,0)</f>
        <v>0</v>
      </c>
      <c r="BP418">
        <f t="shared" ref="BP418" si="4838">+IF(T418&gt;5,1,0)</f>
        <v>1</v>
      </c>
      <c r="BQ418">
        <f t="shared" ref="BQ418" si="4839">+IF(U418&gt;5,1,0)</f>
        <v>0</v>
      </c>
      <c r="BR418">
        <f t="shared" ref="BR418" si="4840">+IF(V418&gt;5,1,0)</f>
        <v>0</v>
      </c>
      <c r="BS418">
        <f t="shared" ref="BS418" si="4841">+IF(W418&gt;5,1,0)</f>
        <v>0</v>
      </c>
      <c r="BT418">
        <f t="shared" ref="BT418" si="4842">+IF(X418&gt;5,1,0)</f>
        <v>1</v>
      </c>
      <c r="BU418">
        <f t="shared" si="4605"/>
        <v>0</v>
      </c>
      <c r="BV418">
        <f t="shared" si="4606"/>
        <v>0</v>
      </c>
      <c r="BW418">
        <f t="shared" si="4607"/>
        <v>0</v>
      </c>
      <c r="BX418">
        <f t="shared" si="4608"/>
        <v>0</v>
      </c>
      <c r="BY418">
        <f t="shared" si="4609"/>
        <v>0</v>
      </c>
      <c r="BZ418">
        <f t="shared" si="4610"/>
        <v>0</v>
      </c>
      <c r="CA418">
        <f t="shared" si="4611"/>
        <v>0</v>
      </c>
      <c r="CB418">
        <f t="shared" si="4612"/>
        <v>0</v>
      </c>
      <c r="CC418">
        <f>+IF(AI418&gt;1,1,0)</f>
        <v>0</v>
      </c>
      <c r="CD418">
        <f t="shared" ref="CD418" si="4843">+IF(AJ418&gt;1,1,0)</f>
        <v>0</v>
      </c>
      <c r="CE418">
        <f t="shared" ref="CE418" si="4844">+IF(AK418&gt;1,1,0)</f>
        <v>0</v>
      </c>
      <c r="CF418">
        <f t="shared" ref="CF418" si="4845">+IF(AL418&gt;1,1,0)</f>
        <v>0</v>
      </c>
      <c r="CG418">
        <f t="shared" ref="CG418" si="4846">+IF(AM418&gt;1,1,0)</f>
        <v>0</v>
      </c>
      <c r="CH418">
        <f t="shared" ref="CH418" si="4847">+IF(AN418&gt;1,1,0)</f>
        <v>0</v>
      </c>
      <c r="CI418">
        <f t="shared" ref="CI418" si="4848">+IF(AO418&gt;1,1,0)</f>
        <v>0</v>
      </c>
      <c r="CJ418">
        <f t="shared" ref="CJ418" si="4849">+IF(AP418&gt;1,1,0)</f>
        <v>0</v>
      </c>
      <c r="CK418">
        <f t="shared" si="4614"/>
        <v>0</v>
      </c>
      <c r="CL418">
        <f t="shared" si="4615"/>
        <v>0</v>
      </c>
      <c r="CM418">
        <f t="shared" si="4616"/>
        <v>0</v>
      </c>
      <c r="CN418">
        <f t="shared" si="4617"/>
        <v>50</v>
      </c>
      <c r="CO418">
        <f t="shared" si="4618"/>
        <v>0</v>
      </c>
      <c r="CP418">
        <f t="shared" si="4619"/>
        <v>0</v>
      </c>
      <c r="CQ418">
        <f t="shared" si="4620"/>
        <v>0</v>
      </c>
      <c r="CR418">
        <f t="shared" si="4621"/>
        <v>50</v>
      </c>
    </row>
    <row r="419" spans="1:96" ht="15" customHeight="1" x14ac:dyDescent="0.35">
      <c r="A419" s="21" t="s">
        <v>99</v>
      </c>
      <c r="B419" s="21">
        <v>235050</v>
      </c>
      <c r="C419" s="21">
        <v>235100</v>
      </c>
      <c r="D419" s="21">
        <f t="shared" si="4467"/>
        <v>50</v>
      </c>
      <c r="E419" s="21"/>
      <c r="F419" s="21"/>
      <c r="G419" s="23">
        <v>2400</v>
      </c>
      <c r="H419" s="81"/>
      <c r="I419" s="81"/>
      <c r="J419" s="81"/>
      <c r="K419" s="81"/>
      <c r="L419" s="81"/>
      <c r="M419" s="81"/>
      <c r="N419" s="81"/>
      <c r="O419" s="81"/>
      <c r="P419" s="23">
        <v>5</v>
      </c>
      <c r="Q419" s="79"/>
      <c r="R419" s="79"/>
      <c r="S419" s="79"/>
      <c r="T419" s="79"/>
      <c r="U419" s="79"/>
      <c r="V419" s="79"/>
      <c r="W419" s="79"/>
      <c r="X419" s="79"/>
      <c r="Y419" s="23">
        <v>5</v>
      </c>
      <c r="Z419" s="25">
        <v>4.7400000000000003E-3</v>
      </c>
      <c r="AA419" s="25">
        <v>7.773714285714284E-3</v>
      </c>
      <c r="AB419" s="25">
        <v>4.3257142857142852E-3</v>
      </c>
      <c r="AC419" s="25">
        <v>2.1762857142857143E-2</v>
      </c>
      <c r="AD419" s="25">
        <v>3.9588571428571424E-3</v>
      </c>
      <c r="AE419" s="25">
        <v>4.2822857142857142E-3</v>
      </c>
      <c r="AF419" s="25">
        <v>6.7885714285714283E-4</v>
      </c>
      <c r="AG419" s="25">
        <v>8.9599999999999988E-4</v>
      </c>
      <c r="AH419" s="23">
        <v>1</v>
      </c>
      <c r="AI419" s="77"/>
      <c r="AJ419" s="77"/>
      <c r="AK419" s="77"/>
      <c r="AL419" s="77"/>
      <c r="AM419" s="77"/>
      <c r="AN419" s="77"/>
      <c r="AO419" s="77"/>
      <c r="AP419" s="77"/>
      <c r="BE419">
        <f t="shared" ref="BE419:BT419" si="4850">+BE418</f>
        <v>0</v>
      </c>
      <c r="BF419">
        <f t="shared" si="4850"/>
        <v>0</v>
      </c>
      <c r="BG419">
        <f t="shared" si="4850"/>
        <v>0</v>
      </c>
      <c r="BH419">
        <f t="shared" si="4850"/>
        <v>0</v>
      </c>
      <c r="BI419">
        <f t="shared" si="4850"/>
        <v>0</v>
      </c>
      <c r="BJ419">
        <f t="shared" si="4850"/>
        <v>0</v>
      </c>
      <c r="BK419">
        <f t="shared" si="4850"/>
        <v>0</v>
      </c>
      <c r="BL419">
        <f t="shared" si="4850"/>
        <v>0</v>
      </c>
      <c r="BM419">
        <f t="shared" si="4850"/>
        <v>0</v>
      </c>
      <c r="BN419">
        <f t="shared" si="4850"/>
        <v>0</v>
      </c>
      <c r="BO419">
        <f t="shared" si="4850"/>
        <v>0</v>
      </c>
      <c r="BP419">
        <f t="shared" si="4850"/>
        <v>1</v>
      </c>
      <c r="BQ419">
        <f t="shared" si="4850"/>
        <v>0</v>
      </c>
      <c r="BR419">
        <f t="shared" si="4850"/>
        <v>0</v>
      </c>
      <c r="BS419">
        <f t="shared" si="4850"/>
        <v>0</v>
      </c>
      <c r="BT419">
        <f t="shared" si="4850"/>
        <v>1</v>
      </c>
      <c r="BU419">
        <f t="shared" si="4605"/>
        <v>0</v>
      </c>
      <c r="BV419">
        <f t="shared" si="4606"/>
        <v>0</v>
      </c>
      <c r="BW419">
        <f t="shared" si="4607"/>
        <v>0</v>
      </c>
      <c r="BX419">
        <f t="shared" si="4608"/>
        <v>0</v>
      </c>
      <c r="BY419">
        <f t="shared" si="4609"/>
        <v>0</v>
      </c>
      <c r="BZ419">
        <f t="shared" si="4610"/>
        <v>0</v>
      </c>
      <c r="CA419">
        <f t="shared" si="4611"/>
        <v>0</v>
      </c>
      <c r="CB419">
        <f t="shared" si="4612"/>
        <v>0</v>
      </c>
      <c r="CC419">
        <f t="shared" ref="CC419:CJ419" si="4851">+CC418</f>
        <v>0</v>
      </c>
      <c r="CD419">
        <f t="shared" si="4851"/>
        <v>0</v>
      </c>
      <c r="CE419">
        <f t="shared" si="4851"/>
        <v>0</v>
      </c>
      <c r="CF419">
        <f t="shared" si="4851"/>
        <v>0</v>
      </c>
      <c r="CG419">
        <f t="shared" si="4851"/>
        <v>0</v>
      </c>
      <c r="CH419">
        <f t="shared" si="4851"/>
        <v>0</v>
      </c>
      <c r="CI419">
        <f t="shared" si="4851"/>
        <v>0</v>
      </c>
      <c r="CJ419">
        <f t="shared" si="4851"/>
        <v>0</v>
      </c>
      <c r="CK419">
        <f t="shared" si="4614"/>
        <v>0</v>
      </c>
      <c r="CL419">
        <f t="shared" si="4615"/>
        <v>0</v>
      </c>
      <c r="CM419">
        <f t="shared" si="4616"/>
        <v>0</v>
      </c>
      <c r="CN419">
        <f t="shared" si="4617"/>
        <v>50</v>
      </c>
      <c r="CO419">
        <f t="shared" si="4618"/>
        <v>0</v>
      </c>
      <c r="CP419">
        <f t="shared" si="4619"/>
        <v>0</v>
      </c>
      <c r="CQ419">
        <f t="shared" si="4620"/>
        <v>0</v>
      </c>
      <c r="CR419">
        <f t="shared" si="4621"/>
        <v>50</v>
      </c>
    </row>
    <row r="420" spans="1:96" ht="15" customHeight="1" x14ac:dyDescent="0.35">
      <c r="A420" s="21" t="s">
        <v>99</v>
      </c>
      <c r="B420" s="21">
        <v>235100</v>
      </c>
      <c r="C420" s="21">
        <v>235150</v>
      </c>
      <c r="D420" s="21">
        <f t="shared" si="4467"/>
        <v>50</v>
      </c>
      <c r="E420" s="21"/>
      <c r="F420" s="21"/>
      <c r="G420" s="23">
        <v>2400</v>
      </c>
      <c r="H420" s="80">
        <v>977.31298874530353</v>
      </c>
      <c r="I420" s="80">
        <v>955.15248948738645</v>
      </c>
      <c r="J420" s="80">
        <v>925.69081731380709</v>
      </c>
      <c r="K420" s="80">
        <v>999.52746101122636</v>
      </c>
      <c r="L420" s="80">
        <v>1216.8744012361801</v>
      </c>
      <c r="M420" s="80">
        <v>969.92011096046667</v>
      </c>
      <c r="N420" s="80">
        <v>992.11669898009654</v>
      </c>
      <c r="O420" s="80">
        <v>955.15248948738645</v>
      </c>
      <c r="P420" s="23">
        <v>5</v>
      </c>
      <c r="Q420" s="78">
        <v>2.6</v>
      </c>
      <c r="R420" s="78">
        <v>3.9</v>
      </c>
      <c r="S420" s="78">
        <v>4.5999999999999996</v>
      </c>
      <c r="T420" s="78">
        <v>5.0999999999999996</v>
      </c>
      <c r="U420" s="78">
        <v>4.3</v>
      </c>
      <c r="V420" s="78">
        <v>4.3</v>
      </c>
      <c r="W420" s="78">
        <v>5.0999999999999996</v>
      </c>
      <c r="X420" s="78">
        <v>5.4</v>
      </c>
      <c r="Y420" s="23">
        <v>5</v>
      </c>
      <c r="Z420" s="25">
        <v>2.0348571428571429E-3</v>
      </c>
      <c r="AA420" s="25">
        <v>8.0479999999999996E-3</v>
      </c>
      <c r="AB420" s="25">
        <v>4.1600000000000005E-3</v>
      </c>
      <c r="AC420" s="25">
        <v>5.822285714285713E-3</v>
      </c>
      <c r="AD420" s="25">
        <v>5.3668571428571428E-3</v>
      </c>
      <c r="AE420" s="25">
        <v>2.4159999999999997E-3</v>
      </c>
      <c r="AF420" s="25">
        <v>7.2914285714285711E-3</v>
      </c>
      <c r="AG420" s="25">
        <v>6.3257142857142852E-4</v>
      </c>
      <c r="AH420" s="23">
        <v>1</v>
      </c>
      <c r="AI420" s="76">
        <v>2E-3</v>
      </c>
      <c r="AJ420" s="76">
        <v>0</v>
      </c>
      <c r="AK420" s="76">
        <v>0</v>
      </c>
      <c r="AL420" s="76">
        <v>0</v>
      </c>
      <c r="AM420" s="76">
        <v>0</v>
      </c>
      <c r="AN420" s="76">
        <v>0</v>
      </c>
      <c r="AO420" s="76">
        <v>4.2857142857142859E-3</v>
      </c>
      <c r="AP420" s="76">
        <v>0</v>
      </c>
      <c r="BE420">
        <f>+IF(H420&gt;2400,1,0)</f>
        <v>0</v>
      </c>
      <c r="BF420">
        <f t="shared" ref="BF420" si="4852">+IF(I420&gt;2400,1,0)</f>
        <v>0</v>
      </c>
      <c r="BG420">
        <f t="shared" ref="BG420" si="4853">+IF(J420&gt;2400,1,0)</f>
        <v>0</v>
      </c>
      <c r="BH420">
        <f t="shared" ref="BH420" si="4854">+IF(K420&gt;2400,1,0)</f>
        <v>0</v>
      </c>
      <c r="BI420">
        <f t="shared" ref="BI420" si="4855">+IF(L420&gt;2400,1,0)</f>
        <v>0</v>
      </c>
      <c r="BJ420">
        <f t="shared" ref="BJ420" si="4856">+IF(M420&gt;2400,1,0)</f>
        <v>0</v>
      </c>
      <c r="BK420">
        <f t="shared" ref="BK420" si="4857">+IF(N420&gt;2400,1,0)</f>
        <v>0</v>
      </c>
      <c r="BL420">
        <f t="shared" ref="BL420" si="4858">+IF(O420&gt;2400,1,0)</f>
        <v>0</v>
      </c>
      <c r="BM420">
        <f>+IF(Q420&gt;5,1,0)</f>
        <v>0</v>
      </c>
      <c r="BN420">
        <f t="shared" ref="BN420" si="4859">+IF(R420&gt;5,1,0)</f>
        <v>0</v>
      </c>
      <c r="BO420">
        <f t="shared" ref="BO420" si="4860">+IF(S420&gt;5,1,0)</f>
        <v>0</v>
      </c>
      <c r="BP420">
        <f t="shared" ref="BP420" si="4861">+IF(T420&gt;5,1,0)</f>
        <v>1</v>
      </c>
      <c r="BQ420">
        <f t="shared" ref="BQ420" si="4862">+IF(U420&gt;5,1,0)</f>
        <v>0</v>
      </c>
      <c r="BR420">
        <f t="shared" ref="BR420" si="4863">+IF(V420&gt;5,1,0)</f>
        <v>0</v>
      </c>
      <c r="BS420">
        <f t="shared" ref="BS420" si="4864">+IF(W420&gt;5,1,0)</f>
        <v>1</v>
      </c>
      <c r="BT420">
        <f t="shared" ref="BT420" si="4865">+IF(X420&gt;5,1,0)</f>
        <v>1</v>
      </c>
      <c r="BU420">
        <f t="shared" si="4605"/>
        <v>0</v>
      </c>
      <c r="BV420">
        <f t="shared" si="4606"/>
        <v>0</v>
      </c>
      <c r="BW420">
        <f t="shared" si="4607"/>
        <v>0</v>
      </c>
      <c r="BX420">
        <f t="shared" si="4608"/>
        <v>0</v>
      </c>
      <c r="BY420">
        <f t="shared" si="4609"/>
        <v>0</v>
      </c>
      <c r="BZ420">
        <f t="shared" si="4610"/>
        <v>0</v>
      </c>
      <c r="CA420">
        <f t="shared" si="4611"/>
        <v>0</v>
      </c>
      <c r="CB420">
        <f t="shared" si="4612"/>
        <v>0</v>
      </c>
      <c r="CC420">
        <f>+IF(AI420&gt;1,1,0)</f>
        <v>0</v>
      </c>
      <c r="CD420">
        <f t="shared" ref="CD420" si="4866">+IF(AJ420&gt;1,1,0)</f>
        <v>0</v>
      </c>
      <c r="CE420">
        <f t="shared" ref="CE420" si="4867">+IF(AK420&gt;1,1,0)</f>
        <v>0</v>
      </c>
      <c r="CF420">
        <f t="shared" ref="CF420" si="4868">+IF(AL420&gt;1,1,0)</f>
        <v>0</v>
      </c>
      <c r="CG420">
        <f t="shared" ref="CG420" si="4869">+IF(AM420&gt;1,1,0)</f>
        <v>0</v>
      </c>
      <c r="CH420">
        <f t="shared" ref="CH420" si="4870">+IF(AN420&gt;1,1,0)</f>
        <v>0</v>
      </c>
      <c r="CI420">
        <f t="shared" ref="CI420" si="4871">+IF(AO420&gt;1,1,0)</f>
        <v>0</v>
      </c>
      <c r="CJ420">
        <f t="shared" ref="CJ420" si="4872">+IF(AP420&gt;1,1,0)</f>
        <v>0</v>
      </c>
      <c r="CK420">
        <f t="shared" si="4614"/>
        <v>0</v>
      </c>
      <c r="CL420">
        <f t="shared" si="4615"/>
        <v>0</v>
      </c>
      <c r="CM420">
        <f t="shared" si="4616"/>
        <v>0</v>
      </c>
      <c r="CN420">
        <f t="shared" si="4617"/>
        <v>50</v>
      </c>
      <c r="CO420">
        <f t="shared" si="4618"/>
        <v>0</v>
      </c>
      <c r="CP420">
        <f t="shared" si="4619"/>
        <v>0</v>
      </c>
      <c r="CQ420">
        <f t="shared" si="4620"/>
        <v>50</v>
      </c>
      <c r="CR420">
        <f t="shared" si="4621"/>
        <v>50</v>
      </c>
    </row>
    <row r="421" spans="1:96" ht="15" customHeight="1" x14ac:dyDescent="0.35">
      <c r="A421" s="21" t="s">
        <v>99</v>
      </c>
      <c r="B421" s="21">
        <v>235150</v>
      </c>
      <c r="C421" s="21">
        <v>235200</v>
      </c>
      <c r="D421" s="21">
        <f t="shared" si="4467"/>
        <v>50</v>
      </c>
      <c r="E421" s="21"/>
      <c r="F421" s="21"/>
      <c r="G421" s="23">
        <v>2400</v>
      </c>
      <c r="H421" s="81"/>
      <c r="I421" s="81"/>
      <c r="J421" s="81"/>
      <c r="K421" s="81"/>
      <c r="L421" s="81"/>
      <c r="M421" s="81"/>
      <c r="N421" s="81"/>
      <c r="O421" s="81"/>
      <c r="P421" s="23">
        <v>5</v>
      </c>
      <c r="Q421" s="79"/>
      <c r="R421" s="79"/>
      <c r="S421" s="79"/>
      <c r="T421" s="79"/>
      <c r="U421" s="79"/>
      <c r="V421" s="79"/>
      <c r="W421" s="79"/>
      <c r="X421" s="79"/>
      <c r="Y421" s="23">
        <v>5</v>
      </c>
      <c r="Z421" s="25">
        <v>1.9790857142857141E-2</v>
      </c>
      <c r="AA421" s="25">
        <v>1.4716000000000002E-2</v>
      </c>
      <c r="AB421" s="25">
        <v>1.0553714285714286E-2</v>
      </c>
      <c r="AC421" s="25">
        <v>1.4902285714285717E-2</v>
      </c>
      <c r="AD421" s="25">
        <v>4.6588571428571417E-3</v>
      </c>
      <c r="AE421" s="25">
        <v>6.302857142857143E-3</v>
      </c>
      <c r="AF421" s="25">
        <v>8.9914285714285704E-3</v>
      </c>
      <c r="AG421" s="25">
        <v>5.4537142857142857E-3</v>
      </c>
      <c r="AH421" s="23">
        <v>1</v>
      </c>
      <c r="AI421" s="77"/>
      <c r="AJ421" s="77"/>
      <c r="AK421" s="77"/>
      <c r="AL421" s="77"/>
      <c r="AM421" s="77"/>
      <c r="AN421" s="77"/>
      <c r="AO421" s="77"/>
      <c r="AP421" s="77"/>
      <c r="BE421">
        <f t="shared" ref="BE421:BT421" si="4873">+BE420</f>
        <v>0</v>
      </c>
      <c r="BF421">
        <f t="shared" si="4873"/>
        <v>0</v>
      </c>
      <c r="BG421">
        <f t="shared" si="4873"/>
        <v>0</v>
      </c>
      <c r="BH421">
        <f t="shared" si="4873"/>
        <v>0</v>
      </c>
      <c r="BI421">
        <f t="shared" si="4873"/>
        <v>0</v>
      </c>
      <c r="BJ421">
        <f t="shared" si="4873"/>
        <v>0</v>
      </c>
      <c r="BK421">
        <f t="shared" si="4873"/>
        <v>0</v>
      </c>
      <c r="BL421">
        <f t="shared" si="4873"/>
        <v>0</v>
      </c>
      <c r="BM421">
        <f t="shared" si="4873"/>
        <v>0</v>
      </c>
      <c r="BN421">
        <f t="shared" si="4873"/>
        <v>0</v>
      </c>
      <c r="BO421">
        <f t="shared" si="4873"/>
        <v>0</v>
      </c>
      <c r="BP421">
        <f t="shared" si="4873"/>
        <v>1</v>
      </c>
      <c r="BQ421">
        <f t="shared" si="4873"/>
        <v>0</v>
      </c>
      <c r="BR421">
        <f t="shared" si="4873"/>
        <v>0</v>
      </c>
      <c r="BS421">
        <f t="shared" si="4873"/>
        <v>1</v>
      </c>
      <c r="BT421">
        <f t="shared" si="4873"/>
        <v>1</v>
      </c>
      <c r="BU421">
        <f t="shared" si="4605"/>
        <v>0</v>
      </c>
      <c r="BV421">
        <f t="shared" si="4606"/>
        <v>0</v>
      </c>
      <c r="BW421">
        <f t="shared" si="4607"/>
        <v>0</v>
      </c>
      <c r="BX421">
        <f t="shared" si="4608"/>
        <v>0</v>
      </c>
      <c r="BY421">
        <f t="shared" si="4609"/>
        <v>0</v>
      </c>
      <c r="BZ421">
        <f t="shared" si="4610"/>
        <v>0</v>
      </c>
      <c r="CA421">
        <f t="shared" si="4611"/>
        <v>0</v>
      </c>
      <c r="CB421">
        <f t="shared" si="4612"/>
        <v>0</v>
      </c>
      <c r="CC421">
        <f t="shared" ref="CC421:CJ421" si="4874">+CC420</f>
        <v>0</v>
      </c>
      <c r="CD421">
        <f t="shared" si="4874"/>
        <v>0</v>
      </c>
      <c r="CE421">
        <f t="shared" si="4874"/>
        <v>0</v>
      </c>
      <c r="CF421">
        <f t="shared" si="4874"/>
        <v>0</v>
      </c>
      <c r="CG421">
        <f t="shared" si="4874"/>
        <v>0</v>
      </c>
      <c r="CH421">
        <f t="shared" si="4874"/>
        <v>0</v>
      </c>
      <c r="CI421">
        <f t="shared" si="4874"/>
        <v>0</v>
      </c>
      <c r="CJ421">
        <f t="shared" si="4874"/>
        <v>0</v>
      </c>
      <c r="CK421">
        <f t="shared" si="4614"/>
        <v>0</v>
      </c>
      <c r="CL421">
        <f t="shared" si="4615"/>
        <v>0</v>
      </c>
      <c r="CM421">
        <f t="shared" si="4616"/>
        <v>0</v>
      </c>
      <c r="CN421">
        <f t="shared" si="4617"/>
        <v>50</v>
      </c>
      <c r="CO421">
        <f t="shared" si="4618"/>
        <v>0</v>
      </c>
      <c r="CP421">
        <f t="shared" si="4619"/>
        <v>0</v>
      </c>
      <c r="CQ421">
        <f t="shared" si="4620"/>
        <v>50</v>
      </c>
      <c r="CR421">
        <f t="shared" si="4621"/>
        <v>50</v>
      </c>
    </row>
    <row r="422" spans="1:96" ht="15" customHeight="1" x14ac:dyDescent="0.35">
      <c r="A422" s="21" t="s">
        <v>99</v>
      </c>
      <c r="B422" s="21">
        <v>235200</v>
      </c>
      <c r="C422" s="21">
        <v>235250</v>
      </c>
      <c r="D422" s="21">
        <f t="shared" si="4467"/>
        <v>50</v>
      </c>
      <c r="E422" s="21"/>
      <c r="F422" s="21"/>
      <c r="G422" s="23">
        <v>2400</v>
      </c>
      <c r="H422" s="80">
        <v>1346.302718559778</v>
      </c>
      <c r="I422" s="80">
        <v>947.77781896301792</v>
      </c>
      <c r="J422" s="80">
        <v>889.00484292015869</v>
      </c>
      <c r="K422" s="80">
        <v>1423.0735161370108</v>
      </c>
      <c r="L422" s="80">
        <v>1171.5361861453032</v>
      </c>
      <c r="M422" s="80">
        <v>874.37538612774995</v>
      </c>
      <c r="N422" s="80">
        <v>1073.9536308283714</v>
      </c>
      <c r="O422" s="80">
        <v>1201.7412039816743</v>
      </c>
      <c r="P422" s="23">
        <v>5</v>
      </c>
      <c r="Q422" s="78">
        <v>2.7</v>
      </c>
      <c r="R422" s="78">
        <v>3.8</v>
      </c>
      <c r="S422" s="78">
        <v>4.2</v>
      </c>
      <c r="T422" s="78">
        <v>4.8</v>
      </c>
      <c r="U422" s="78">
        <v>4.0999999999999996</v>
      </c>
      <c r="V422" s="78">
        <v>4.4000000000000004</v>
      </c>
      <c r="W422" s="78">
        <v>4.2</v>
      </c>
      <c r="X422" s="78">
        <v>4.9000000000000004</v>
      </c>
      <c r="Y422" s="23">
        <v>5</v>
      </c>
      <c r="Z422" s="25">
        <v>8.4891428571428566E-3</v>
      </c>
      <c r="AA422" s="25">
        <v>7.0011428571428577E-3</v>
      </c>
      <c r="AB422" s="25">
        <v>1.7748E-2</v>
      </c>
      <c r="AC422" s="25">
        <v>1.1598285714285715E-2</v>
      </c>
      <c r="AD422" s="25">
        <v>4.7228571428571432E-3</v>
      </c>
      <c r="AE422" s="25">
        <v>7.4171428571428576E-4</v>
      </c>
      <c r="AF422" s="25">
        <v>5.9337142857142852E-3</v>
      </c>
      <c r="AG422" s="25">
        <v>3.5457142857142853E-3</v>
      </c>
      <c r="AH422" s="23">
        <v>1</v>
      </c>
      <c r="AI422" s="76">
        <v>1.7142857142857142E-3</v>
      </c>
      <c r="AJ422" s="76">
        <v>0</v>
      </c>
      <c r="AK422" s="76">
        <v>0</v>
      </c>
      <c r="AL422" s="76">
        <v>0</v>
      </c>
      <c r="AM422" s="76">
        <v>0</v>
      </c>
      <c r="AN422" s="76">
        <v>0</v>
      </c>
      <c r="AO422" s="76">
        <v>0</v>
      </c>
      <c r="AP422" s="76">
        <v>0</v>
      </c>
      <c r="BE422">
        <f>+IF(H422&gt;2400,1,0)</f>
        <v>0</v>
      </c>
      <c r="BF422">
        <f t="shared" ref="BF422" si="4875">+IF(I422&gt;2400,1,0)</f>
        <v>0</v>
      </c>
      <c r="BG422">
        <f t="shared" ref="BG422" si="4876">+IF(J422&gt;2400,1,0)</f>
        <v>0</v>
      </c>
      <c r="BH422">
        <f t="shared" ref="BH422" si="4877">+IF(K422&gt;2400,1,0)</f>
        <v>0</v>
      </c>
      <c r="BI422">
        <f t="shared" ref="BI422" si="4878">+IF(L422&gt;2400,1,0)</f>
        <v>0</v>
      </c>
      <c r="BJ422">
        <f t="shared" ref="BJ422" si="4879">+IF(M422&gt;2400,1,0)</f>
        <v>0</v>
      </c>
      <c r="BK422">
        <f t="shared" ref="BK422" si="4880">+IF(N422&gt;2400,1,0)</f>
        <v>0</v>
      </c>
      <c r="BL422">
        <f t="shared" ref="BL422" si="4881">+IF(O422&gt;2400,1,0)</f>
        <v>0</v>
      </c>
      <c r="BM422">
        <f>+IF(Q422&gt;5,1,0)</f>
        <v>0</v>
      </c>
      <c r="BN422">
        <f t="shared" ref="BN422" si="4882">+IF(R422&gt;5,1,0)</f>
        <v>0</v>
      </c>
      <c r="BO422">
        <f t="shared" ref="BO422" si="4883">+IF(S422&gt;5,1,0)</f>
        <v>0</v>
      </c>
      <c r="BP422">
        <f t="shared" ref="BP422" si="4884">+IF(T422&gt;5,1,0)</f>
        <v>0</v>
      </c>
      <c r="BQ422">
        <f t="shared" ref="BQ422" si="4885">+IF(U422&gt;5,1,0)</f>
        <v>0</v>
      </c>
      <c r="BR422">
        <f t="shared" ref="BR422" si="4886">+IF(V422&gt;5,1,0)</f>
        <v>0</v>
      </c>
      <c r="BS422">
        <f t="shared" ref="BS422" si="4887">+IF(W422&gt;5,1,0)</f>
        <v>0</v>
      </c>
      <c r="BT422">
        <f t="shared" ref="BT422" si="4888">+IF(X422&gt;5,1,0)</f>
        <v>0</v>
      </c>
      <c r="BU422">
        <f t="shared" si="4605"/>
        <v>0</v>
      </c>
      <c r="BV422">
        <f t="shared" si="4606"/>
        <v>0</v>
      </c>
      <c r="BW422">
        <f t="shared" si="4607"/>
        <v>0</v>
      </c>
      <c r="BX422">
        <f t="shared" si="4608"/>
        <v>0</v>
      </c>
      <c r="BY422">
        <f t="shared" si="4609"/>
        <v>0</v>
      </c>
      <c r="BZ422">
        <f t="shared" si="4610"/>
        <v>0</v>
      </c>
      <c r="CA422">
        <f t="shared" si="4611"/>
        <v>0</v>
      </c>
      <c r="CB422">
        <f t="shared" si="4612"/>
        <v>0</v>
      </c>
      <c r="CC422">
        <f>+IF(AI422&gt;1,1,0)</f>
        <v>0</v>
      </c>
      <c r="CD422">
        <f t="shared" ref="CD422" si="4889">+IF(AJ422&gt;1,1,0)</f>
        <v>0</v>
      </c>
      <c r="CE422">
        <f t="shared" ref="CE422" si="4890">+IF(AK422&gt;1,1,0)</f>
        <v>0</v>
      </c>
      <c r="CF422">
        <f t="shared" ref="CF422" si="4891">+IF(AL422&gt;1,1,0)</f>
        <v>0</v>
      </c>
      <c r="CG422">
        <f t="shared" ref="CG422" si="4892">+IF(AM422&gt;1,1,0)</f>
        <v>0</v>
      </c>
      <c r="CH422">
        <f t="shared" ref="CH422" si="4893">+IF(AN422&gt;1,1,0)</f>
        <v>0</v>
      </c>
      <c r="CI422">
        <f t="shared" ref="CI422" si="4894">+IF(AO422&gt;1,1,0)</f>
        <v>0</v>
      </c>
      <c r="CJ422">
        <f t="shared" ref="CJ422" si="4895">+IF(AP422&gt;1,1,0)</f>
        <v>0</v>
      </c>
      <c r="CK422">
        <f t="shared" si="4614"/>
        <v>0</v>
      </c>
      <c r="CL422">
        <f t="shared" si="4615"/>
        <v>0</v>
      </c>
      <c r="CM422">
        <f t="shared" si="4616"/>
        <v>0</v>
      </c>
      <c r="CN422">
        <f t="shared" si="4617"/>
        <v>0</v>
      </c>
      <c r="CO422">
        <f t="shared" si="4618"/>
        <v>0</v>
      </c>
      <c r="CP422">
        <f t="shared" si="4619"/>
        <v>0</v>
      </c>
      <c r="CQ422">
        <f t="shared" si="4620"/>
        <v>0</v>
      </c>
      <c r="CR422">
        <f t="shared" si="4621"/>
        <v>0</v>
      </c>
    </row>
    <row r="423" spans="1:96" ht="15" customHeight="1" x14ac:dyDescent="0.35">
      <c r="A423" s="21" t="s">
        <v>99</v>
      </c>
      <c r="B423" s="21">
        <v>235250</v>
      </c>
      <c r="C423" s="21">
        <v>235300</v>
      </c>
      <c r="D423" s="21">
        <f t="shared" si="4467"/>
        <v>50</v>
      </c>
      <c r="E423" s="21"/>
      <c r="F423" s="21"/>
      <c r="G423" s="23">
        <v>2400</v>
      </c>
      <c r="H423" s="81"/>
      <c r="I423" s="81"/>
      <c r="J423" s="81"/>
      <c r="K423" s="81"/>
      <c r="L423" s="81"/>
      <c r="M423" s="81"/>
      <c r="N423" s="81"/>
      <c r="O423" s="81"/>
      <c r="P423" s="23">
        <v>5</v>
      </c>
      <c r="Q423" s="79"/>
      <c r="R423" s="79"/>
      <c r="S423" s="79"/>
      <c r="T423" s="79"/>
      <c r="U423" s="79"/>
      <c r="V423" s="79"/>
      <c r="W423" s="79"/>
      <c r="X423" s="79"/>
      <c r="Y423" s="23">
        <v>5</v>
      </c>
      <c r="Z423" s="25">
        <v>1.914171428571429E-2</v>
      </c>
      <c r="AA423" s="25">
        <v>1.7248571428571429E-2</v>
      </c>
      <c r="AB423" s="25">
        <v>1.9921714285714286E-2</v>
      </c>
      <c r="AC423" s="25">
        <v>1.3208571428571425E-2</v>
      </c>
      <c r="AD423" s="25">
        <v>3.5394285714285714E-3</v>
      </c>
      <c r="AE423" s="25">
        <v>1.4348571428571429E-3</v>
      </c>
      <c r="AF423" s="25">
        <v>3.8114285714285713E-4</v>
      </c>
      <c r="AG423" s="25">
        <v>6.1891428571428557E-3</v>
      </c>
      <c r="AH423" s="23">
        <v>1</v>
      </c>
      <c r="AI423" s="77"/>
      <c r="AJ423" s="77"/>
      <c r="AK423" s="77"/>
      <c r="AL423" s="77"/>
      <c r="AM423" s="77"/>
      <c r="AN423" s="77"/>
      <c r="AO423" s="77"/>
      <c r="AP423" s="77"/>
      <c r="BE423">
        <f t="shared" ref="BE423:BT423" si="4896">+BE422</f>
        <v>0</v>
      </c>
      <c r="BF423">
        <f t="shared" si="4896"/>
        <v>0</v>
      </c>
      <c r="BG423">
        <f t="shared" si="4896"/>
        <v>0</v>
      </c>
      <c r="BH423">
        <f t="shared" si="4896"/>
        <v>0</v>
      </c>
      <c r="BI423">
        <f t="shared" si="4896"/>
        <v>0</v>
      </c>
      <c r="BJ423">
        <f t="shared" si="4896"/>
        <v>0</v>
      </c>
      <c r="BK423">
        <f t="shared" si="4896"/>
        <v>0</v>
      </c>
      <c r="BL423">
        <f t="shared" si="4896"/>
        <v>0</v>
      </c>
      <c r="BM423">
        <f t="shared" si="4896"/>
        <v>0</v>
      </c>
      <c r="BN423">
        <f t="shared" si="4896"/>
        <v>0</v>
      </c>
      <c r="BO423">
        <f t="shared" si="4896"/>
        <v>0</v>
      </c>
      <c r="BP423">
        <f t="shared" si="4896"/>
        <v>0</v>
      </c>
      <c r="BQ423">
        <f t="shared" si="4896"/>
        <v>0</v>
      </c>
      <c r="BR423">
        <f t="shared" si="4896"/>
        <v>0</v>
      </c>
      <c r="BS423">
        <f t="shared" si="4896"/>
        <v>0</v>
      </c>
      <c r="BT423">
        <f t="shared" si="4896"/>
        <v>0</v>
      </c>
      <c r="BU423">
        <f t="shared" si="4605"/>
        <v>0</v>
      </c>
      <c r="BV423">
        <f t="shared" si="4606"/>
        <v>0</v>
      </c>
      <c r="BW423">
        <f t="shared" si="4607"/>
        <v>0</v>
      </c>
      <c r="BX423">
        <f t="shared" si="4608"/>
        <v>0</v>
      </c>
      <c r="BY423">
        <f t="shared" si="4609"/>
        <v>0</v>
      </c>
      <c r="BZ423">
        <f t="shared" si="4610"/>
        <v>0</v>
      </c>
      <c r="CA423">
        <f t="shared" si="4611"/>
        <v>0</v>
      </c>
      <c r="CB423">
        <f t="shared" si="4612"/>
        <v>0</v>
      </c>
      <c r="CC423">
        <f t="shared" ref="CC423:CJ423" si="4897">+CC422</f>
        <v>0</v>
      </c>
      <c r="CD423">
        <f t="shared" si="4897"/>
        <v>0</v>
      </c>
      <c r="CE423">
        <f t="shared" si="4897"/>
        <v>0</v>
      </c>
      <c r="CF423">
        <f t="shared" si="4897"/>
        <v>0</v>
      </c>
      <c r="CG423">
        <f t="shared" si="4897"/>
        <v>0</v>
      </c>
      <c r="CH423">
        <f t="shared" si="4897"/>
        <v>0</v>
      </c>
      <c r="CI423">
        <f t="shared" si="4897"/>
        <v>0</v>
      </c>
      <c r="CJ423">
        <f t="shared" si="4897"/>
        <v>0</v>
      </c>
      <c r="CK423">
        <f t="shared" si="4614"/>
        <v>0</v>
      </c>
      <c r="CL423">
        <f t="shared" si="4615"/>
        <v>0</v>
      </c>
      <c r="CM423">
        <f t="shared" si="4616"/>
        <v>0</v>
      </c>
      <c r="CN423">
        <f t="shared" si="4617"/>
        <v>0</v>
      </c>
      <c r="CO423">
        <f t="shared" si="4618"/>
        <v>0</v>
      </c>
      <c r="CP423">
        <f t="shared" si="4619"/>
        <v>0</v>
      </c>
      <c r="CQ423">
        <f t="shared" si="4620"/>
        <v>0</v>
      </c>
      <c r="CR423">
        <f t="shared" si="4621"/>
        <v>0</v>
      </c>
    </row>
    <row r="424" spans="1:96" ht="15" customHeight="1" x14ac:dyDescent="0.35">
      <c r="A424" s="21" t="s">
        <v>99</v>
      </c>
      <c r="B424" s="21">
        <v>235300</v>
      </c>
      <c r="C424" s="21">
        <v>235350</v>
      </c>
      <c r="D424" s="21">
        <f t="shared" si="4467"/>
        <v>50</v>
      </c>
      <c r="E424" s="21"/>
      <c r="F424" s="21"/>
      <c r="G424" s="23">
        <v>2400</v>
      </c>
      <c r="H424" s="80">
        <v>801.62792360187291</v>
      </c>
      <c r="I424" s="80">
        <v>1384.6311038989984</v>
      </c>
      <c r="J424" s="80">
        <v>729.58178541361997</v>
      </c>
      <c r="K424" s="80">
        <v>1539.061168673592</v>
      </c>
      <c r="L424" s="80">
        <v>1051.5658816158889</v>
      </c>
      <c r="M424" s="80">
        <v>852.48039605572819</v>
      </c>
      <c r="N424" s="80">
        <v>969.92011096046667</v>
      </c>
      <c r="O424" s="80">
        <v>1126.3852246651932</v>
      </c>
      <c r="P424" s="23">
        <v>5</v>
      </c>
      <c r="Q424" s="78">
        <v>2.6</v>
      </c>
      <c r="R424" s="78">
        <v>3.5</v>
      </c>
      <c r="S424" s="78">
        <v>4.8</v>
      </c>
      <c r="T424" s="78">
        <v>4.5999999999999996</v>
      </c>
      <c r="U424" s="78">
        <v>3.5</v>
      </c>
      <c r="V424" s="78">
        <v>4.3</v>
      </c>
      <c r="W424" s="78">
        <v>4.8</v>
      </c>
      <c r="X424" s="78">
        <v>5</v>
      </c>
      <c r="Y424" s="23">
        <v>5</v>
      </c>
      <c r="Z424" s="25">
        <v>2.1548571428571433E-3</v>
      </c>
      <c r="AA424" s="25">
        <v>6.6177142857142867E-3</v>
      </c>
      <c r="AB424" s="25">
        <v>1.281142857142857E-3</v>
      </c>
      <c r="AC424" s="25">
        <v>2.8103428571428567E-2</v>
      </c>
      <c r="AD424" s="25">
        <v>7.0554285714285719E-3</v>
      </c>
      <c r="AE424" s="25">
        <v>5.3485714285714291E-4</v>
      </c>
      <c r="AF424" s="25">
        <v>3.1114285714285714E-3</v>
      </c>
      <c r="AG424" s="25">
        <v>3.016E-3</v>
      </c>
      <c r="AH424" s="23">
        <v>1</v>
      </c>
      <c r="AI424" s="76">
        <v>7.7142857142857152E-3</v>
      </c>
      <c r="AJ424" s="76">
        <v>0</v>
      </c>
      <c r="AK424" s="76">
        <v>0</v>
      </c>
      <c r="AL424" s="76">
        <v>0</v>
      </c>
      <c r="AM424" s="76">
        <v>0</v>
      </c>
      <c r="AN424" s="76">
        <v>5.1428571428571426E-3</v>
      </c>
      <c r="AO424" s="76">
        <v>0</v>
      </c>
      <c r="AP424" s="76">
        <v>0</v>
      </c>
      <c r="BE424">
        <f>+IF(H424&gt;2400,1,0)</f>
        <v>0</v>
      </c>
      <c r="BF424">
        <f t="shared" ref="BF424" si="4898">+IF(I424&gt;2400,1,0)</f>
        <v>0</v>
      </c>
      <c r="BG424">
        <f t="shared" ref="BG424" si="4899">+IF(J424&gt;2400,1,0)</f>
        <v>0</v>
      </c>
      <c r="BH424">
        <f t="shared" ref="BH424" si="4900">+IF(K424&gt;2400,1,0)</f>
        <v>0</v>
      </c>
      <c r="BI424">
        <f t="shared" ref="BI424" si="4901">+IF(L424&gt;2400,1,0)</f>
        <v>0</v>
      </c>
      <c r="BJ424">
        <f t="shared" ref="BJ424" si="4902">+IF(M424&gt;2400,1,0)</f>
        <v>0</v>
      </c>
      <c r="BK424">
        <f t="shared" ref="BK424" si="4903">+IF(N424&gt;2400,1,0)</f>
        <v>0</v>
      </c>
      <c r="BL424">
        <f t="shared" ref="BL424" si="4904">+IF(O424&gt;2400,1,0)</f>
        <v>0</v>
      </c>
      <c r="BM424">
        <f>+IF(Q424&gt;5,1,0)</f>
        <v>0</v>
      </c>
      <c r="BN424">
        <f t="shared" ref="BN424" si="4905">+IF(R424&gt;5,1,0)</f>
        <v>0</v>
      </c>
      <c r="BO424">
        <f t="shared" ref="BO424" si="4906">+IF(S424&gt;5,1,0)</f>
        <v>0</v>
      </c>
      <c r="BP424">
        <f t="shared" ref="BP424" si="4907">+IF(T424&gt;5,1,0)</f>
        <v>0</v>
      </c>
      <c r="BQ424">
        <f t="shared" ref="BQ424" si="4908">+IF(U424&gt;5,1,0)</f>
        <v>0</v>
      </c>
      <c r="BR424">
        <f t="shared" ref="BR424" si="4909">+IF(V424&gt;5,1,0)</f>
        <v>0</v>
      </c>
      <c r="BS424">
        <f t="shared" ref="BS424" si="4910">+IF(W424&gt;5,1,0)</f>
        <v>0</v>
      </c>
      <c r="BT424">
        <f t="shared" ref="BT424" si="4911">+IF(X424&gt;5,1,0)</f>
        <v>0</v>
      </c>
      <c r="BU424">
        <f t="shared" si="4605"/>
        <v>0</v>
      </c>
      <c r="BV424">
        <f t="shared" si="4606"/>
        <v>0</v>
      </c>
      <c r="BW424">
        <f t="shared" si="4607"/>
        <v>0</v>
      </c>
      <c r="BX424">
        <f t="shared" si="4608"/>
        <v>0</v>
      </c>
      <c r="BY424">
        <f t="shared" si="4609"/>
        <v>0</v>
      </c>
      <c r="BZ424">
        <f t="shared" si="4610"/>
        <v>0</v>
      </c>
      <c r="CA424">
        <f t="shared" si="4611"/>
        <v>0</v>
      </c>
      <c r="CB424">
        <f t="shared" si="4612"/>
        <v>0</v>
      </c>
      <c r="CC424">
        <f>+IF(AI424&gt;1,1,0)</f>
        <v>0</v>
      </c>
      <c r="CD424">
        <f t="shared" ref="CD424" si="4912">+IF(AJ424&gt;1,1,0)</f>
        <v>0</v>
      </c>
      <c r="CE424">
        <f t="shared" ref="CE424" si="4913">+IF(AK424&gt;1,1,0)</f>
        <v>0</v>
      </c>
      <c r="CF424">
        <f t="shared" ref="CF424" si="4914">+IF(AL424&gt;1,1,0)</f>
        <v>0</v>
      </c>
      <c r="CG424">
        <f t="shared" ref="CG424" si="4915">+IF(AM424&gt;1,1,0)</f>
        <v>0</v>
      </c>
      <c r="CH424">
        <f t="shared" ref="CH424" si="4916">+IF(AN424&gt;1,1,0)</f>
        <v>0</v>
      </c>
      <c r="CI424">
        <f t="shared" ref="CI424" si="4917">+IF(AO424&gt;1,1,0)</f>
        <v>0</v>
      </c>
      <c r="CJ424">
        <f t="shared" ref="CJ424" si="4918">+IF(AP424&gt;1,1,0)</f>
        <v>0</v>
      </c>
      <c r="CK424">
        <f t="shared" si="4614"/>
        <v>0</v>
      </c>
      <c r="CL424">
        <f t="shared" si="4615"/>
        <v>0</v>
      </c>
      <c r="CM424">
        <f t="shared" si="4616"/>
        <v>0</v>
      </c>
      <c r="CN424">
        <f t="shared" si="4617"/>
        <v>0</v>
      </c>
      <c r="CO424">
        <f t="shared" si="4618"/>
        <v>0</v>
      </c>
      <c r="CP424">
        <f t="shared" si="4619"/>
        <v>0</v>
      </c>
      <c r="CQ424">
        <f t="shared" si="4620"/>
        <v>0</v>
      </c>
      <c r="CR424">
        <f t="shared" si="4621"/>
        <v>0</v>
      </c>
    </row>
    <row r="425" spans="1:96" ht="15" customHeight="1" x14ac:dyDescent="0.35">
      <c r="A425" s="21" t="s">
        <v>99</v>
      </c>
      <c r="B425" s="21">
        <v>235350</v>
      </c>
      <c r="C425" s="21">
        <v>235400</v>
      </c>
      <c r="D425" s="21">
        <f t="shared" si="4467"/>
        <v>50</v>
      </c>
      <c r="E425" s="21"/>
      <c r="F425" s="21"/>
      <c r="G425" s="23">
        <v>2400</v>
      </c>
      <c r="H425" s="81"/>
      <c r="I425" s="81"/>
      <c r="J425" s="81"/>
      <c r="K425" s="81"/>
      <c r="L425" s="81"/>
      <c r="M425" s="81"/>
      <c r="N425" s="81"/>
      <c r="O425" s="81"/>
      <c r="P425" s="23">
        <v>5</v>
      </c>
      <c r="Q425" s="79"/>
      <c r="R425" s="79"/>
      <c r="S425" s="79"/>
      <c r="T425" s="79"/>
      <c r="U425" s="79"/>
      <c r="V425" s="79"/>
      <c r="W425" s="79"/>
      <c r="X425" s="79"/>
      <c r="Y425" s="23">
        <v>5</v>
      </c>
      <c r="Z425" s="25">
        <v>2.4091428571428571E-3</v>
      </c>
      <c r="AA425" s="25">
        <v>1.2365714285714285E-3</v>
      </c>
      <c r="AB425" s="25">
        <v>1.4451428571428573E-3</v>
      </c>
      <c r="AC425" s="25">
        <v>2.480285714285714E-2</v>
      </c>
      <c r="AD425" s="25">
        <v>6.9314285714285719E-3</v>
      </c>
      <c r="AE425" s="25">
        <v>4.2742857142857139E-4</v>
      </c>
      <c r="AF425" s="25">
        <v>5.4857142857142854E-4</v>
      </c>
      <c r="AG425" s="25">
        <v>2.1582857142857141E-3</v>
      </c>
      <c r="AH425" s="23">
        <v>1</v>
      </c>
      <c r="AI425" s="77"/>
      <c r="AJ425" s="77"/>
      <c r="AK425" s="77"/>
      <c r="AL425" s="77"/>
      <c r="AM425" s="77"/>
      <c r="AN425" s="77"/>
      <c r="AO425" s="77"/>
      <c r="AP425" s="77"/>
      <c r="BE425">
        <f t="shared" ref="BE425:BT425" si="4919">+BE424</f>
        <v>0</v>
      </c>
      <c r="BF425">
        <f t="shared" si="4919"/>
        <v>0</v>
      </c>
      <c r="BG425">
        <f t="shared" si="4919"/>
        <v>0</v>
      </c>
      <c r="BH425">
        <f t="shared" si="4919"/>
        <v>0</v>
      </c>
      <c r="BI425">
        <f t="shared" si="4919"/>
        <v>0</v>
      </c>
      <c r="BJ425">
        <f t="shared" si="4919"/>
        <v>0</v>
      </c>
      <c r="BK425">
        <f t="shared" si="4919"/>
        <v>0</v>
      </c>
      <c r="BL425">
        <f t="shared" si="4919"/>
        <v>0</v>
      </c>
      <c r="BM425">
        <f t="shared" si="4919"/>
        <v>0</v>
      </c>
      <c r="BN425">
        <f t="shared" si="4919"/>
        <v>0</v>
      </c>
      <c r="BO425">
        <f t="shared" si="4919"/>
        <v>0</v>
      </c>
      <c r="BP425">
        <f t="shared" si="4919"/>
        <v>0</v>
      </c>
      <c r="BQ425">
        <f t="shared" si="4919"/>
        <v>0</v>
      </c>
      <c r="BR425">
        <f t="shared" si="4919"/>
        <v>0</v>
      </c>
      <c r="BS425">
        <f t="shared" si="4919"/>
        <v>0</v>
      </c>
      <c r="BT425">
        <f t="shared" si="4919"/>
        <v>0</v>
      </c>
      <c r="BU425">
        <f t="shared" si="4605"/>
        <v>0</v>
      </c>
      <c r="BV425">
        <f t="shared" si="4606"/>
        <v>0</v>
      </c>
      <c r="BW425">
        <f t="shared" si="4607"/>
        <v>0</v>
      </c>
      <c r="BX425">
        <f t="shared" si="4608"/>
        <v>0</v>
      </c>
      <c r="BY425">
        <f t="shared" si="4609"/>
        <v>0</v>
      </c>
      <c r="BZ425">
        <f t="shared" si="4610"/>
        <v>0</v>
      </c>
      <c r="CA425">
        <f t="shared" si="4611"/>
        <v>0</v>
      </c>
      <c r="CB425">
        <f t="shared" si="4612"/>
        <v>0</v>
      </c>
      <c r="CC425">
        <f t="shared" ref="CC425:CJ425" si="4920">+CC424</f>
        <v>0</v>
      </c>
      <c r="CD425">
        <f t="shared" si="4920"/>
        <v>0</v>
      </c>
      <c r="CE425">
        <f t="shared" si="4920"/>
        <v>0</v>
      </c>
      <c r="CF425">
        <f t="shared" si="4920"/>
        <v>0</v>
      </c>
      <c r="CG425">
        <f t="shared" si="4920"/>
        <v>0</v>
      </c>
      <c r="CH425">
        <f t="shared" si="4920"/>
        <v>0</v>
      </c>
      <c r="CI425">
        <f t="shared" si="4920"/>
        <v>0</v>
      </c>
      <c r="CJ425">
        <f t="shared" si="4920"/>
        <v>0</v>
      </c>
      <c r="CK425">
        <f t="shared" si="4614"/>
        <v>0</v>
      </c>
      <c r="CL425">
        <f t="shared" si="4615"/>
        <v>0</v>
      </c>
      <c r="CM425">
        <f t="shared" si="4616"/>
        <v>0</v>
      </c>
      <c r="CN425">
        <f t="shared" si="4617"/>
        <v>0</v>
      </c>
      <c r="CO425">
        <f t="shared" si="4618"/>
        <v>0</v>
      </c>
      <c r="CP425">
        <f t="shared" si="4619"/>
        <v>0</v>
      </c>
      <c r="CQ425">
        <f t="shared" si="4620"/>
        <v>0</v>
      </c>
      <c r="CR425">
        <f t="shared" si="4621"/>
        <v>0</v>
      </c>
    </row>
    <row r="426" spans="1:96" ht="15" customHeight="1" x14ac:dyDescent="0.35">
      <c r="A426" s="21" t="s">
        <v>99</v>
      </c>
      <c r="B426" s="21">
        <v>235400</v>
      </c>
      <c r="C426" s="21">
        <v>235450</v>
      </c>
      <c r="D426" s="21">
        <f t="shared" si="4467"/>
        <v>50</v>
      </c>
      <c r="E426" s="21" t="s">
        <v>66</v>
      </c>
      <c r="F426" s="21"/>
      <c r="G426" s="23">
        <v>2400</v>
      </c>
      <c r="H426" s="80">
        <v>751.11894250048181</v>
      </c>
      <c r="I426" s="80">
        <v>830.64549775330681</v>
      </c>
      <c r="J426" s="80">
        <v>999.52746101122636</v>
      </c>
      <c r="K426" s="80">
        <v>1415.3760296701792</v>
      </c>
      <c r="L426" s="80">
        <v>1539.061168673592</v>
      </c>
      <c r="M426" s="80">
        <v>1186.6283976915838</v>
      </c>
      <c r="N426" s="80">
        <v>1331.0038576098827</v>
      </c>
      <c r="O426" s="80">
        <v>1179.0797046690443</v>
      </c>
      <c r="P426" s="23">
        <v>5</v>
      </c>
      <c r="Q426" s="78">
        <v>2.8</v>
      </c>
      <c r="R426" s="78">
        <v>3.7</v>
      </c>
      <c r="S426" s="78">
        <v>4.4000000000000004</v>
      </c>
      <c r="T426" s="78">
        <v>4.5999999999999996</v>
      </c>
      <c r="U426" s="78">
        <v>3.4</v>
      </c>
      <c r="V426" s="78">
        <v>4.4000000000000004</v>
      </c>
      <c r="W426" s="78">
        <v>4.2</v>
      </c>
      <c r="X426" s="78">
        <v>5.3</v>
      </c>
      <c r="Y426" s="23">
        <v>5</v>
      </c>
      <c r="Z426" s="25">
        <v>5.9605714285714279E-3</v>
      </c>
      <c r="AA426" s="25">
        <v>2.4525714285714285E-3</v>
      </c>
      <c r="AB426" s="25">
        <v>3.3319999999999999E-3</v>
      </c>
      <c r="AC426" s="25">
        <v>2.5014285714285718E-2</v>
      </c>
      <c r="AD426" s="25">
        <v>2.2042857142857142E-2</v>
      </c>
      <c r="AE426" s="25">
        <v>3.0137142857142862E-3</v>
      </c>
      <c r="AF426" s="25">
        <v>0</v>
      </c>
      <c r="AG426" s="25">
        <v>3.9394285714285712E-3</v>
      </c>
      <c r="AH426" s="23">
        <v>1</v>
      </c>
      <c r="AI426" s="76">
        <v>0</v>
      </c>
      <c r="AJ426" s="76">
        <v>0</v>
      </c>
      <c r="AK426" s="76">
        <v>0</v>
      </c>
      <c r="AL426" s="76">
        <v>0</v>
      </c>
      <c r="AM426" s="76">
        <v>0</v>
      </c>
      <c r="AN426" s="76">
        <v>1.1714285714285715E-2</v>
      </c>
      <c r="AO426" s="76">
        <v>0.1142857142857143</v>
      </c>
      <c r="AP426" s="76">
        <v>0</v>
      </c>
      <c r="BE426">
        <f>+IF(H426&gt;2400,1,0)</f>
        <v>0</v>
      </c>
      <c r="BF426">
        <f t="shared" ref="BF426" si="4921">+IF(I426&gt;2400,1,0)</f>
        <v>0</v>
      </c>
      <c r="BG426">
        <f t="shared" ref="BG426" si="4922">+IF(J426&gt;2400,1,0)</f>
        <v>0</v>
      </c>
      <c r="BH426">
        <f t="shared" ref="BH426" si="4923">+IF(K426&gt;2400,1,0)</f>
        <v>0</v>
      </c>
      <c r="BI426">
        <f t="shared" ref="BI426" si="4924">+IF(L426&gt;2400,1,0)</f>
        <v>0</v>
      </c>
      <c r="BJ426">
        <f t="shared" ref="BJ426" si="4925">+IF(M426&gt;2400,1,0)</f>
        <v>0</v>
      </c>
      <c r="BK426">
        <f t="shared" ref="BK426" si="4926">+IF(N426&gt;2400,1,0)</f>
        <v>0</v>
      </c>
      <c r="BL426">
        <f t="shared" ref="BL426" si="4927">+IF(O426&gt;2400,1,0)</f>
        <v>0</v>
      </c>
      <c r="BM426">
        <f>+IF(Q426&gt;5,1,0)</f>
        <v>0</v>
      </c>
      <c r="BN426">
        <f t="shared" ref="BN426" si="4928">+IF(R426&gt;5,1,0)</f>
        <v>0</v>
      </c>
      <c r="BO426">
        <f t="shared" ref="BO426" si="4929">+IF(S426&gt;5,1,0)</f>
        <v>0</v>
      </c>
      <c r="BP426">
        <f t="shared" ref="BP426" si="4930">+IF(T426&gt;5,1,0)</f>
        <v>0</v>
      </c>
      <c r="BQ426">
        <f t="shared" ref="BQ426" si="4931">+IF(U426&gt;5,1,0)</f>
        <v>0</v>
      </c>
      <c r="BR426">
        <f t="shared" ref="BR426" si="4932">+IF(V426&gt;5,1,0)</f>
        <v>0</v>
      </c>
      <c r="BS426">
        <f t="shared" ref="BS426" si="4933">+IF(W426&gt;5,1,0)</f>
        <v>0</v>
      </c>
      <c r="BT426">
        <f t="shared" ref="BT426" si="4934">+IF(X426&gt;5,1,0)</f>
        <v>1</v>
      </c>
      <c r="BU426">
        <f t="shared" si="4605"/>
        <v>0</v>
      </c>
      <c r="BV426">
        <f t="shared" si="4606"/>
        <v>0</v>
      </c>
      <c r="BW426">
        <f t="shared" si="4607"/>
        <v>0</v>
      </c>
      <c r="BX426">
        <f t="shared" si="4608"/>
        <v>0</v>
      </c>
      <c r="BY426">
        <f t="shared" si="4609"/>
        <v>0</v>
      </c>
      <c r="BZ426">
        <f t="shared" si="4610"/>
        <v>0</v>
      </c>
      <c r="CA426">
        <f t="shared" si="4611"/>
        <v>0</v>
      </c>
      <c r="CB426">
        <f t="shared" si="4612"/>
        <v>0</v>
      </c>
      <c r="CC426">
        <f>+IF(AI426&gt;1,1,0)</f>
        <v>0</v>
      </c>
      <c r="CD426">
        <f t="shared" ref="CD426" si="4935">+IF(AJ426&gt;1,1,0)</f>
        <v>0</v>
      </c>
      <c r="CE426">
        <f t="shared" ref="CE426" si="4936">+IF(AK426&gt;1,1,0)</f>
        <v>0</v>
      </c>
      <c r="CF426">
        <f t="shared" ref="CF426" si="4937">+IF(AL426&gt;1,1,0)</f>
        <v>0</v>
      </c>
      <c r="CG426">
        <f t="shared" ref="CG426" si="4938">+IF(AM426&gt;1,1,0)</f>
        <v>0</v>
      </c>
      <c r="CH426">
        <f t="shared" ref="CH426" si="4939">+IF(AN426&gt;1,1,0)</f>
        <v>0</v>
      </c>
      <c r="CI426">
        <f t="shared" ref="CI426" si="4940">+IF(AO426&gt;1,1,0)</f>
        <v>0</v>
      </c>
      <c r="CJ426">
        <f t="shared" ref="CJ426" si="4941">+IF(AP426&gt;1,1,0)</f>
        <v>0</v>
      </c>
      <c r="CK426">
        <f t="shared" si="4614"/>
        <v>0</v>
      </c>
      <c r="CL426">
        <f t="shared" si="4615"/>
        <v>0</v>
      </c>
      <c r="CM426">
        <f t="shared" si="4616"/>
        <v>0</v>
      </c>
      <c r="CN426">
        <f t="shared" si="4617"/>
        <v>0</v>
      </c>
      <c r="CO426">
        <f t="shared" si="4618"/>
        <v>0</v>
      </c>
      <c r="CP426">
        <f t="shared" si="4619"/>
        <v>0</v>
      </c>
      <c r="CQ426">
        <f t="shared" si="4620"/>
        <v>0</v>
      </c>
      <c r="CR426">
        <f t="shared" si="4621"/>
        <v>50</v>
      </c>
    </row>
    <row r="427" spans="1:96" ht="15" customHeight="1" x14ac:dyDescent="0.35">
      <c r="A427" s="21" t="s">
        <v>99</v>
      </c>
      <c r="B427" s="21">
        <v>235450</v>
      </c>
      <c r="C427" s="21">
        <v>235500</v>
      </c>
      <c r="D427" s="21">
        <f t="shared" si="4467"/>
        <v>50</v>
      </c>
      <c r="E427" s="21"/>
      <c r="F427" s="21"/>
      <c r="G427" s="23">
        <v>2400</v>
      </c>
      <c r="H427" s="81"/>
      <c r="I427" s="81"/>
      <c r="J427" s="81"/>
      <c r="K427" s="81"/>
      <c r="L427" s="81"/>
      <c r="M427" s="81"/>
      <c r="N427" s="81"/>
      <c r="O427" s="81"/>
      <c r="P427" s="23">
        <v>5</v>
      </c>
      <c r="Q427" s="79"/>
      <c r="R427" s="79"/>
      <c r="S427" s="79"/>
      <c r="T427" s="79"/>
      <c r="U427" s="79"/>
      <c r="V427" s="79"/>
      <c r="W427" s="79"/>
      <c r="X427" s="79"/>
      <c r="Y427" s="23">
        <v>5</v>
      </c>
      <c r="Z427" s="25">
        <v>1.1229714285714286E-2</v>
      </c>
      <c r="AA427" s="25">
        <v>7.3542857142857145E-4</v>
      </c>
      <c r="AB427" s="25">
        <v>1.2120000000000002E-3</v>
      </c>
      <c r="AC427" s="25">
        <v>1.0958285714285714E-2</v>
      </c>
      <c r="AD427" s="25">
        <v>2.3121714285714291E-2</v>
      </c>
      <c r="AE427" s="25">
        <v>8.020571428571429E-3</v>
      </c>
      <c r="AF427" s="25">
        <v>6.4857142857142856E-3</v>
      </c>
      <c r="AG427" s="25">
        <v>4.5417142857142861E-3</v>
      </c>
      <c r="AH427" s="23">
        <v>1</v>
      </c>
      <c r="AI427" s="77"/>
      <c r="AJ427" s="77"/>
      <c r="AK427" s="77"/>
      <c r="AL427" s="77"/>
      <c r="AM427" s="77"/>
      <c r="AN427" s="77"/>
      <c r="AO427" s="77"/>
      <c r="AP427" s="77"/>
      <c r="BE427">
        <f t="shared" ref="BE427:BT427" si="4942">+BE426</f>
        <v>0</v>
      </c>
      <c r="BF427">
        <f t="shared" si="4942"/>
        <v>0</v>
      </c>
      <c r="BG427">
        <f t="shared" si="4942"/>
        <v>0</v>
      </c>
      <c r="BH427">
        <f t="shared" si="4942"/>
        <v>0</v>
      </c>
      <c r="BI427">
        <f t="shared" si="4942"/>
        <v>0</v>
      </c>
      <c r="BJ427">
        <f t="shared" si="4942"/>
        <v>0</v>
      </c>
      <c r="BK427">
        <f t="shared" si="4942"/>
        <v>0</v>
      </c>
      <c r="BL427">
        <f t="shared" si="4942"/>
        <v>0</v>
      </c>
      <c r="BM427">
        <f t="shared" si="4942"/>
        <v>0</v>
      </c>
      <c r="BN427">
        <f t="shared" si="4942"/>
        <v>0</v>
      </c>
      <c r="BO427">
        <f t="shared" si="4942"/>
        <v>0</v>
      </c>
      <c r="BP427">
        <f t="shared" si="4942"/>
        <v>0</v>
      </c>
      <c r="BQ427">
        <f t="shared" si="4942"/>
        <v>0</v>
      </c>
      <c r="BR427">
        <f t="shared" si="4942"/>
        <v>0</v>
      </c>
      <c r="BS427">
        <f t="shared" si="4942"/>
        <v>0</v>
      </c>
      <c r="BT427">
        <f t="shared" si="4942"/>
        <v>1</v>
      </c>
      <c r="BU427">
        <f t="shared" si="4605"/>
        <v>0</v>
      </c>
      <c r="BV427">
        <f t="shared" si="4606"/>
        <v>0</v>
      </c>
      <c r="BW427">
        <f t="shared" si="4607"/>
        <v>0</v>
      </c>
      <c r="BX427">
        <f t="shared" si="4608"/>
        <v>0</v>
      </c>
      <c r="BY427">
        <f t="shared" si="4609"/>
        <v>0</v>
      </c>
      <c r="BZ427">
        <f t="shared" si="4610"/>
        <v>0</v>
      </c>
      <c r="CA427">
        <f t="shared" si="4611"/>
        <v>0</v>
      </c>
      <c r="CB427">
        <f t="shared" si="4612"/>
        <v>0</v>
      </c>
      <c r="CC427">
        <f t="shared" ref="CC427:CJ427" si="4943">+CC426</f>
        <v>0</v>
      </c>
      <c r="CD427">
        <f t="shared" si="4943"/>
        <v>0</v>
      </c>
      <c r="CE427">
        <f t="shared" si="4943"/>
        <v>0</v>
      </c>
      <c r="CF427">
        <f t="shared" si="4943"/>
        <v>0</v>
      </c>
      <c r="CG427">
        <f t="shared" si="4943"/>
        <v>0</v>
      </c>
      <c r="CH427">
        <f t="shared" si="4943"/>
        <v>0</v>
      </c>
      <c r="CI427">
        <f t="shared" si="4943"/>
        <v>0</v>
      </c>
      <c r="CJ427">
        <f t="shared" si="4943"/>
        <v>0</v>
      </c>
      <c r="CK427">
        <f t="shared" si="4614"/>
        <v>0</v>
      </c>
      <c r="CL427">
        <f t="shared" si="4615"/>
        <v>0</v>
      </c>
      <c r="CM427">
        <f t="shared" si="4616"/>
        <v>0</v>
      </c>
      <c r="CN427">
        <f t="shared" si="4617"/>
        <v>0</v>
      </c>
      <c r="CO427">
        <f t="shared" si="4618"/>
        <v>0</v>
      </c>
      <c r="CP427">
        <f t="shared" si="4619"/>
        <v>0</v>
      </c>
      <c r="CQ427">
        <f t="shared" si="4620"/>
        <v>0</v>
      </c>
      <c r="CR427">
        <f t="shared" si="4621"/>
        <v>50</v>
      </c>
    </row>
    <row r="428" spans="1:96" ht="15" customHeight="1" x14ac:dyDescent="0.35">
      <c r="A428" s="21" t="s">
        <v>99</v>
      </c>
      <c r="B428" s="21">
        <v>235500</v>
      </c>
      <c r="C428" s="21">
        <v>235550</v>
      </c>
      <c r="D428" s="21">
        <f t="shared" si="4467"/>
        <v>50</v>
      </c>
      <c r="E428" s="21"/>
      <c r="F428" s="21"/>
      <c r="G428" s="23">
        <v>2400</v>
      </c>
      <c r="H428" s="80">
        <v>1029.2290872712379</v>
      </c>
      <c r="I428" s="80">
        <v>765.51401510598794</v>
      </c>
      <c r="J428" s="80">
        <v>1186.6283976915838</v>
      </c>
      <c r="K428" s="80">
        <v>1186.6283976915838</v>
      </c>
      <c r="L428" s="80">
        <v>1399.9945240242332</v>
      </c>
      <c r="M428" s="80">
        <v>852.48039605572819</v>
      </c>
      <c r="N428" s="80">
        <v>1088.9066909086803</v>
      </c>
      <c r="O428" s="80">
        <v>1156.4647775229939</v>
      </c>
      <c r="P428" s="23">
        <v>5</v>
      </c>
      <c r="Q428" s="78">
        <v>2.2999999999999998</v>
      </c>
      <c r="R428" s="78">
        <v>3</v>
      </c>
      <c r="S428" s="78">
        <v>4.5999999999999996</v>
      </c>
      <c r="T428" s="78">
        <v>4.8</v>
      </c>
      <c r="U428" s="78">
        <v>3.4</v>
      </c>
      <c r="V428" s="78">
        <v>4.8</v>
      </c>
      <c r="W428" s="78">
        <v>3</v>
      </c>
      <c r="X428" s="78">
        <v>5.5</v>
      </c>
      <c r="Y428" s="23">
        <v>5</v>
      </c>
      <c r="Z428" s="25">
        <v>1.9755999999999999E-2</v>
      </c>
      <c r="AA428" s="25">
        <v>4.0297142857142858E-2</v>
      </c>
      <c r="AB428" s="25">
        <v>1.6585142857142857E-2</v>
      </c>
      <c r="AC428" s="25">
        <v>2.250857142857143E-3</v>
      </c>
      <c r="AD428" s="25">
        <v>1.0522285714285715E-2</v>
      </c>
      <c r="AE428" s="25">
        <v>0</v>
      </c>
      <c r="AF428" s="25">
        <v>2.8571428571428574E-5</v>
      </c>
      <c r="AG428" s="25">
        <v>1.1565142857142857E-2</v>
      </c>
      <c r="AH428" s="23">
        <v>1</v>
      </c>
      <c r="AI428" s="76">
        <v>7.1428571428571435E-3</v>
      </c>
      <c r="AJ428" s="76">
        <v>0</v>
      </c>
      <c r="AK428" s="76">
        <v>4.0000000000000001E-3</v>
      </c>
      <c r="AL428" s="76">
        <v>5.4285714285714284E-3</v>
      </c>
      <c r="AM428" s="76">
        <v>0</v>
      </c>
      <c r="AN428" s="76">
        <v>0</v>
      </c>
      <c r="AO428" s="76">
        <v>0.10685714285714289</v>
      </c>
      <c r="AP428" s="76">
        <v>0</v>
      </c>
      <c r="BE428">
        <f>+IF(H428&gt;2400,1,0)</f>
        <v>0</v>
      </c>
      <c r="BF428">
        <f t="shared" ref="BF428" si="4944">+IF(I428&gt;2400,1,0)</f>
        <v>0</v>
      </c>
      <c r="BG428">
        <f t="shared" ref="BG428" si="4945">+IF(J428&gt;2400,1,0)</f>
        <v>0</v>
      </c>
      <c r="BH428">
        <f t="shared" ref="BH428" si="4946">+IF(K428&gt;2400,1,0)</f>
        <v>0</v>
      </c>
      <c r="BI428">
        <f t="shared" ref="BI428" si="4947">+IF(L428&gt;2400,1,0)</f>
        <v>0</v>
      </c>
      <c r="BJ428">
        <f t="shared" ref="BJ428" si="4948">+IF(M428&gt;2400,1,0)</f>
        <v>0</v>
      </c>
      <c r="BK428">
        <f t="shared" ref="BK428" si="4949">+IF(N428&gt;2400,1,0)</f>
        <v>0</v>
      </c>
      <c r="BL428">
        <f t="shared" ref="BL428" si="4950">+IF(O428&gt;2400,1,0)</f>
        <v>0</v>
      </c>
      <c r="BM428">
        <f>+IF(Q428&gt;5,1,0)</f>
        <v>0</v>
      </c>
      <c r="BN428">
        <f t="shared" ref="BN428" si="4951">+IF(R428&gt;5,1,0)</f>
        <v>0</v>
      </c>
      <c r="BO428">
        <f t="shared" ref="BO428" si="4952">+IF(S428&gt;5,1,0)</f>
        <v>0</v>
      </c>
      <c r="BP428">
        <f t="shared" ref="BP428" si="4953">+IF(T428&gt;5,1,0)</f>
        <v>0</v>
      </c>
      <c r="BQ428">
        <f t="shared" ref="BQ428" si="4954">+IF(U428&gt;5,1,0)</f>
        <v>0</v>
      </c>
      <c r="BR428">
        <f t="shared" ref="BR428" si="4955">+IF(V428&gt;5,1,0)</f>
        <v>0</v>
      </c>
      <c r="BS428">
        <f t="shared" ref="BS428" si="4956">+IF(W428&gt;5,1,0)</f>
        <v>0</v>
      </c>
      <c r="BT428">
        <f t="shared" ref="BT428" si="4957">+IF(X428&gt;5,1,0)</f>
        <v>1</v>
      </c>
      <c r="BU428">
        <f t="shared" si="4605"/>
        <v>0</v>
      </c>
      <c r="BV428">
        <f t="shared" si="4606"/>
        <v>0</v>
      </c>
      <c r="BW428">
        <f t="shared" si="4607"/>
        <v>0</v>
      </c>
      <c r="BX428">
        <f t="shared" si="4608"/>
        <v>0</v>
      </c>
      <c r="BY428">
        <f t="shared" si="4609"/>
        <v>0</v>
      </c>
      <c r="BZ428">
        <f t="shared" si="4610"/>
        <v>0</v>
      </c>
      <c r="CA428">
        <f t="shared" si="4611"/>
        <v>0</v>
      </c>
      <c r="CB428">
        <f t="shared" si="4612"/>
        <v>0</v>
      </c>
      <c r="CC428">
        <f>+IF(AI428&gt;1,1,0)</f>
        <v>0</v>
      </c>
      <c r="CD428">
        <f t="shared" ref="CD428" si="4958">+IF(AJ428&gt;1,1,0)</f>
        <v>0</v>
      </c>
      <c r="CE428">
        <f t="shared" ref="CE428" si="4959">+IF(AK428&gt;1,1,0)</f>
        <v>0</v>
      </c>
      <c r="CF428">
        <f t="shared" ref="CF428" si="4960">+IF(AL428&gt;1,1,0)</f>
        <v>0</v>
      </c>
      <c r="CG428">
        <f t="shared" ref="CG428" si="4961">+IF(AM428&gt;1,1,0)</f>
        <v>0</v>
      </c>
      <c r="CH428">
        <f t="shared" ref="CH428" si="4962">+IF(AN428&gt;1,1,0)</f>
        <v>0</v>
      </c>
      <c r="CI428">
        <f t="shared" ref="CI428" si="4963">+IF(AO428&gt;1,1,0)</f>
        <v>0</v>
      </c>
      <c r="CJ428">
        <f t="shared" ref="CJ428" si="4964">+IF(AP428&gt;1,1,0)</f>
        <v>0</v>
      </c>
      <c r="CK428">
        <f t="shared" si="4614"/>
        <v>0</v>
      </c>
      <c r="CL428">
        <f t="shared" si="4615"/>
        <v>0</v>
      </c>
      <c r="CM428">
        <f t="shared" si="4616"/>
        <v>0</v>
      </c>
      <c r="CN428">
        <f t="shared" si="4617"/>
        <v>0</v>
      </c>
      <c r="CO428">
        <f t="shared" si="4618"/>
        <v>0</v>
      </c>
      <c r="CP428">
        <f t="shared" si="4619"/>
        <v>0</v>
      </c>
      <c r="CQ428">
        <f t="shared" si="4620"/>
        <v>0</v>
      </c>
      <c r="CR428">
        <f t="shared" si="4621"/>
        <v>50</v>
      </c>
    </row>
    <row r="429" spans="1:96" ht="15" customHeight="1" x14ac:dyDescent="0.35">
      <c r="A429" s="21" t="s">
        <v>99</v>
      </c>
      <c r="B429" s="21">
        <v>235550</v>
      </c>
      <c r="C429" s="21">
        <v>235600</v>
      </c>
      <c r="D429" s="21">
        <f t="shared" si="4467"/>
        <v>50</v>
      </c>
      <c r="E429" s="21"/>
      <c r="F429" s="21"/>
      <c r="G429" s="23">
        <v>2400</v>
      </c>
      <c r="H429" s="81"/>
      <c r="I429" s="81"/>
      <c r="J429" s="81"/>
      <c r="K429" s="81"/>
      <c r="L429" s="81"/>
      <c r="M429" s="81"/>
      <c r="N429" s="81"/>
      <c r="O429" s="81"/>
      <c r="P429" s="23">
        <v>5</v>
      </c>
      <c r="Q429" s="79"/>
      <c r="R429" s="79"/>
      <c r="S429" s="79"/>
      <c r="T429" s="79"/>
      <c r="U429" s="79"/>
      <c r="V429" s="79"/>
      <c r="W429" s="79"/>
      <c r="X429" s="79"/>
      <c r="Y429" s="23">
        <v>5</v>
      </c>
      <c r="Z429" s="25">
        <v>1.2164000000000001E-2</v>
      </c>
      <c r="AA429" s="25">
        <v>2.98E-3</v>
      </c>
      <c r="AB429" s="25">
        <v>7.0285714285714274E-3</v>
      </c>
      <c r="AC429" s="25">
        <v>1.1129142857142855E-2</v>
      </c>
      <c r="AD429" s="25">
        <v>7.1925714285714275E-3</v>
      </c>
      <c r="AE429" s="25">
        <v>2.3999999999999997E-5</v>
      </c>
      <c r="AF429" s="25">
        <v>0</v>
      </c>
      <c r="AG429" s="25">
        <v>5.9708571428571415E-3</v>
      </c>
      <c r="AH429" s="23">
        <v>1</v>
      </c>
      <c r="AI429" s="77"/>
      <c r="AJ429" s="77"/>
      <c r="AK429" s="77"/>
      <c r="AL429" s="77"/>
      <c r="AM429" s="77"/>
      <c r="AN429" s="77"/>
      <c r="AO429" s="77"/>
      <c r="AP429" s="77"/>
      <c r="BE429">
        <f t="shared" ref="BE429:BT429" si="4965">+BE428</f>
        <v>0</v>
      </c>
      <c r="BF429">
        <f t="shared" si="4965"/>
        <v>0</v>
      </c>
      <c r="BG429">
        <f t="shared" si="4965"/>
        <v>0</v>
      </c>
      <c r="BH429">
        <f t="shared" si="4965"/>
        <v>0</v>
      </c>
      <c r="BI429">
        <f t="shared" si="4965"/>
        <v>0</v>
      </c>
      <c r="BJ429">
        <f t="shared" si="4965"/>
        <v>0</v>
      </c>
      <c r="BK429">
        <f t="shared" si="4965"/>
        <v>0</v>
      </c>
      <c r="BL429">
        <f t="shared" si="4965"/>
        <v>0</v>
      </c>
      <c r="BM429">
        <f t="shared" si="4965"/>
        <v>0</v>
      </c>
      <c r="BN429">
        <f t="shared" si="4965"/>
        <v>0</v>
      </c>
      <c r="BO429">
        <f t="shared" si="4965"/>
        <v>0</v>
      </c>
      <c r="BP429">
        <f t="shared" si="4965"/>
        <v>0</v>
      </c>
      <c r="BQ429">
        <f t="shared" si="4965"/>
        <v>0</v>
      </c>
      <c r="BR429">
        <f t="shared" si="4965"/>
        <v>0</v>
      </c>
      <c r="BS429">
        <f t="shared" si="4965"/>
        <v>0</v>
      </c>
      <c r="BT429">
        <f t="shared" si="4965"/>
        <v>1</v>
      </c>
      <c r="BU429">
        <f t="shared" si="4605"/>
        <v>0</v>
      </c>
      <c r="BV429">
        <f t="shared" si="4606"/>
        <v>0</v>
      </c>
      <c r="BW429">
        <f t="shared" si="4607"/>
        <v>0</v>
      </c>
      <c r="BX429">
        <f t="shared" si="4608"/>
        <v>0</v>
      </c>
      <c r="BY429">
        <f t="shared" si="4609"/>
        <v>0</v>
      </c>
      <c r="BZ429">
        <f t="shared" si="4610"/>
        <v>0</v>
      </c>
      <c r="CA429">
        <f t="shared" si="4611"/>
        <v>0</v>
      </c>
      <c r="CB429">
        <f t="shared" si="4612"/>
        <v>0</v>
      </c>
      <c r="CC429">
        <f t="shared" ref="CC429:CJ429" si="4966">+CC428</f>
        <v>0</v>
      </c>
      <c r="CD429">
        <f t="shared" si="4966"/>
        <v>0</v>
      </c>
      <c r="CE429">
        <f t="shared" si="4966"/>
        <v>0</v>
      </c>
      <c r="CF429">
        <f t="shared" si="4966"/>
        <v>0</v>
      </c>
      <c r="CG429">
        <f t="shared" si="4966"/>
        <v>0</v>
      </c>
      <c r="CH429">
        <f t="shared" si="4966"/>
        <v>0</v>
      </c>
      <c r="CI429">
        <f t="shared" si="4966"/>
        <v>0</v>
      </c>
      <c r="CJ429">
        <f t="shared" si="4966"/>
        <v>0</v>
      </c>
      <c r="CK429">
        <f t="shared" si="4614"/>
        <v>0</v>
      </c>
      <c r="CL429">
        <f t="shared" si="4615"/>
        <v>0</v>
      </c>
      <c r="CM429">
        <f t="shared" si="4616"/>
        <v>0</v>
      </c>
      <c r="CN429">
        <f t="shared" si="4617"/>
        <v>0</v>
      </c>
      <c r="CO429">
        <f t="shared" si="4618"/>
        <v>0</v>
      </c>
      <c r="CP429">
        <f t="shared" si="4619"/>
        <v>0</v>
      </c>
      <c r="CQ429">
        <f t="shared" si="4620"/>
        <v>0</v>
      </c>
      <c r="CR429">
        <f t="shared" si="4621"/>
        <v>50</v>
      </c>
    </row>
    <row r="430" spans="1:96" ht="15" customHeight="1" x14ac:dyDescent="0.35">
      <c r="A430" s="21" t="s">
        <v>99</v>
      </c>
      <c r="B430" s="21">
        <v>235600</v>
      </c>
      <c r="C430" s="21">
        <v>235650</v>
      </c>
      <c r="D430" s="21">
        <f t="shared" si="4467"/>
        <v>50</v>
      </c>
      <c r="E430" s="21"/>
      <c r="F430" s="21"/>
      <c r="G430" s="23">
        <v>2400</v>
      </c>
      <c r="H430" s="80">
        <v>947.77781896301792</v>
      </c>
      <c r="I430" s="80">
        <v>852.48039605572819</v>
      </c>
      <c r="J430" s="80">
        <v>1247.201174685119</v>
      </c>
      <c r="K430" s="80">
        <v>1338.6509464129631</v>
      </c>
      <c r="L430" s="80">
        <v>1718.7256720808348</v>
      </c>
      <c r="M430" s="80">
        <v>925.69081731380709</v>
      </c>
      <c r="N430" s="80">
        <v>1029.2290872712379</v>
      </c>
      <c r="O430" s="80">
        <v>1201.7412039816743</v>
      </c>
      <c r="P430" s="23">
        <v>5</v>
      </c>
      <c r="Q430" s="78">
        <v>2</v>
      </c>
      <c r="R430" s="78">
        <v>2.2999999999999998</v>
      </c>
      <c r="S430" s="78">
        <v>5.2</v>
      </c>
      <c r="T430" s="78">
        <v>4.5</v>
      </c>
      <c r="U430" s="78">
        <v>3.3</v>
      </c>
      <c r="V430" s="78">
        <v>4.8</v>
      </c>
      <c r="W430" s="78">
        <v>3</v>
      </c>
      <c r="X430" s="78">
        <v>5.3</v>
      </c>
      <c r="Y430" s="23">
        <v>5</v>
      </c>
      <c r="Z430" s="25">
        <v>1.3770857142857144E-2</v>
      </c>
      <c r="AA430" s="25">
        <v>1.2177714285714287E-2</v>
      </c>
      <c r="AB430" s="25">
        <v>7.5125714285714284E-3</v>
      </c>
      <c r="AC430" s="25">
        <v>0.44358057142857138</v>
      </c>
      <c r="AD430" s="25">
        <v>8.6354285714285699E-3</v>
      </c>
      <c r="AE430" s="25">
        <v>0</v>
      </c>
      <c r="AF430" s="25">
        <v>0</v>
      </c>
      <c r="AG430" s="25">
        <v>1.7949142857142854E-2</v>
      </c>
      <c r="AH430" s="23">
        <v>1</v>
      </c>
      <c r="AI430" s="76">
        <v>0.01</v>
      </c>
      <c r="AJ430" s="76">
        <v>0</v>
      </c>
      <c r="AK430" s="76">
        <v>0</v>
      </c>
      <c r="AL430" s="76">
        <v>0</v>
      </c>
      <c r="AM430" s="76">
        <v>0</v>
      </c>
      <c r="AN430" s="76">
        <v>0</v>
      </c>
      <c r="AO430" s="76">
        <v>0.1762857142857143</v>
      </c>
      <c r="AP430" s="76">
        <v>0</v>
      </c>
      <c r="BE430">
        <f>+IF(H430&gt;2400,1,0)</f>
        <v>0</v>
      </c>
      <c r="BF430">
        <f t="shared" ref="BF430" si="4967">+IF(I430&gt;2400,1,0)</f>
        <v>0</v>
      </c>
      <c r="BG430">
        <f t="shared" ref="BG430" si="4968">+IF(J430&gt;2400,1,0)</f>
        <v>0</v>
      </c>
      <c r="BH430">
        <f t="shared" ref="BH430" si="4969">+IF(K430&gt;2400,1,0)</f>
        <v>0</v>
      </c>
      <c r="BI430">
        <f t="shared" ref="BI430" si="4970">+IF(L430&gt;2400,1,0)</f>
        <v>0</v>
      </c>
      <c r="BJ430">
        <f t="shared" ref="BJ430" si="4971">+IF(M430&gt;2400,1,0)</f>
        <v>0</v>
      </c>
      <c r="BK430">
        <f t="shared" ref="BK430" si="4972">+IF(N430&gt;2400,1,0)</f>
        <v>0</v>
      </c>
      <c r="BL430">
        <f t="shared" ref="BL430" si="4973">+IF(O430&gt;2400,1,0)</f>
        <v>0</v>
      </c>
      <c r="BM430">
        <f>+IF(Q430&gt;5,1,0)</f>
        <v>0</v>
      </c>
      <c r="BN430">
        <f t="shared" ref="BN430" si="4974">+IF(R430&gt;5,1,0)</f>
        <v>0</v>
      </c>
      <c r="BO430">
        <f t="shared" ref="BO430" si="4975">+IF(S430&gt;5,1,0)</f>
        <v>1</v>
      </c>
      <c r="BP430">
        <f t="shared" ref="BP430" si="4976">+IF(T430&gt;5,1,0)</f>
        <v>0</v>
      </c>
      <c r="BQ430">
        <f t="shared" ref="BQ430" si="4977">+IF(U430&gt;5,1,0)</f>
        <v>0</v>
      </c>
      <c r="BR430">
        <f t="shared" ref="BR430" si="4978">+IF(V430&gt;5,1,0)</f>
        <v>0</v>
      </c>
      <c r="BS430">
        <f t="shared" ref="BS430" si="4979">+IF(W430&gt;5,1,0)</f>
        <v>0</v>
      </c>
      <c r="BT430">
        <f t="shared" ref="BT430" si="4980">+IF(X430&gt;5,1,0)</f>
        <v>1</v>
      </c>
      <c r="BU430">
        <f t="shared" si="4605"/>
        <v>0</v>
      </c>
      <c r="BV430">
        <f t="shared" si="4606"/>
        <v>0</v>
      </c>
      <c r="BW430">
        <f t="shared" si="4607"/>
        <v>0</v>
      </c>
      <c r="BX430">
        <f t="shared" si="4608"/>
        <v>0</v>
      </c>
      <c r="BY430">
        <f t="shared" si="4609"/>
        <v>0</v>
      </c>
      <c r="BZ430">
        <f t="shared" si="4610"/>
        <v>0</v>
      </c>
      <c r="CA430">
        <f t="shared" si="4611"/>
        <v>0</v>
      </c>
      <c r="CB430">
        <f t="shared" si="4612"/>
        <v>0</v>
      </c>
      <c r="CC430">
        <f>+IF(AI430&gt;1,1,0)</f>
        <v>0</v>
      </c>
      <c r="CD430">
        <f t="shared" ref="CD430" si="4981">+IF(AJ430&gt;1,1,0)</f>
        <v>0</v>
      </c>
      <c r="CE430">
        <f t="shared" ref="CE430" si="4982">+IF(AK430&gt;1,1,0)</f>
        <v>0</v>
      </c>
      <c r="CF430">
        <f t="shared" ref="CF430" si="4983">+IF(AL430&gt;1,1,0)</f>
        <v>0</v>
      </c>
      <c r="CG430">
        <f t="shared" ref="CG430" si="4984">+IF(AM430&gt;1,1,0)</f>
        <v>0</v>
      </c>
      <c r="CH430">
        <f t="shared" ref="CH430" si="4985">+IF(AN430&gt;1,1,0)</f>
        <v>0</v>
      </c>
      <c r="CI430">
        <f t="shared" ref="CI430" si="4986">+IF(AO430&gt;1,1,0)</f>
        <v>0</v>
      </c>
      <c r="CJ430">
        <f t="shared" ref="CJ430" si="4987">+IF(AP430&gt;1,1,0)</f>
        <v>0</v>
      </c>
      <c r="CK430">
        <f t="shared" si="4614"/>
        <v>0</v>
      </c>
      <c r="CL430">
        <f t="shared" si="4615"/>
        <v>0</v>
      </c>
      <c r="CM430">
        <f t="shared" si="4616"/>
        <v>50</v>
      </c>
      <c r="CN430">
        <f t="shared" si="4617"/>
        <v>0</v>
      </c>
      <c r="CO430">
        <f t="shared" si="4618"/>
        <v>0</v>
      </c>
      <c r="CP430">
        <f t="shared" si="4619"/>
        <v>0</v>
      </c>
      <c r="CQ430">
        <f t="shared" si="4620"/>
        <v>0</v>
      </c>
      <c r="CR430">
        <f t="shared" si="4621"/>
        <v>50</v>
      </c>
    </row>
    <row r="431" spans="1:96" ht="15" customHeight="1" x14ac:dyDescent="0.35">
      <c r="A431" s="21" t="s">
        <v>99</v>
      </c>
      <c r="B431" s="21">
        <v>235650</v>
      </c>
      <c r="C431" s="21">
        <v>235700</v>
      </c>
      <c r="D431" s="21">
        <f t="shared" si="4467"/>
        <v>50</v>
      </c>
      <c r="E431" s="21"/>
      <c r="F431" s="21"/>
      <c r="G431" s="23">
        <v>2400</v>
      </c>
      <c r="H431" s="81"/>
      <c r="I431" s="81"/>
      <c r="J431" s="81"/>
      <c r="K431" s="81"/>
      <c r="L431" s="81"/>
      <c r="M431" s="81"/>
      <c r="N431" s="81"/>
      <c r="O431" s="81"/>
      <c r="P431" s="23">
        <v>5</v>
      </c>
      <c r="Q431" s="79"/>
      <c r="R431" s="79"/>
      <c r="S431" s="79"/>
      <c r="T431" s="79"/>
      <c r="U431" s="79"/>
      <c r="V431" s="79"/>
      <c r="W431" s="79"/>
      <c r="X431" s="79"/>
      <c r="Y431" s="23">
        <v>5</v>
      </c>
      <c r="Z431" s="25">
        <v>1.3261714285714286E-2</v>
      </c>
      <c r="AA431" s="25">
        <v>2.6742857142857145E-3</v>
      </c>
      <c r="AB431" s="25">
        <v>1.3437142857142858E-2</v>
      </c>
      <c r="AC431" s="25">
        <v>1.2969142857142856E-2</v>
      </c>
      <c r="AD431" s="25">
        <v>7.1611428571428564E-3</v>
      </c>
      <c r="AE431" s="25">
        <v>8.8628571428571435E-4</v>
      </c>
      <c r="AF431" s="25">
        <v>0</v>
      </c>
      <c r="AG431" s="25">
        <v>4.7914285714285715E-3</v>
      </c>
      <c r="AH431" s="23">
        <v>1</v>
      </c>
      <c r="AI431" s="77"/>
      <c r="AJ431" s="77"/>
      <c r="AK431" s="77"/>
      <c r="AL431" s="77"/>
      <c r="AM431" s="77"/>
      <c r="AN431" s="77"/>
      <c r="AO431" s="77"/>
      <c r="AP431" s="77"/>
      <c r="BE431">
        <f t="shared" ref="BE431:BT431" si="4988">+BE430</f>
        <v>0</v>
      </c>
      <c r="BF431">
        <f t="shared" si="4988"/>
        <v>0</v>
      </c>
      <c r="BG431">
        <f t="shared" si="4988"/>
        <v>0</v>
      </c>
      <c r="BH431">
        <f t="shared" si="4988"/>
        <v>0</v>
      </c>
      <c r="BI431">
        <f t="shared" si="4988"/>
        <v>0</v>
      </c>
      <c r="BJ431">
        <f t="shared" si="4988"/>
        <v>0</v>
      </c>
      <c r="BK431">
        <f t="shared" si="4988"/>
        <v>0</v>
      </c>
      <c r="BL431">
        <f t="shared" si="4988"/>
        <v>0</v>
      </c>
      <c r="BM431">
        <f t="shared" si="4988"/>
        <v>0</v>
      </c>
      <c r="BN431">
        <f t="shared" si="4988"/>
        <v>0</v>
      </c>
      <c r="BO431">
        <f t="shared" si="4988"/>
        <v>1</v>
      </c>
      <c r="BP431">
        <f t="shared" si="4988"/>
        <v>0</v>
      </c>
      <c r="BQ431">
        <f t="shared" si="4988"/>
        <v>0</v>
      </c>
      <c r="BR431">
        <f t="shared" si="4988"/>
        <v>0</v>
      </c>
      <c r="BS431">
        <f t="shared" si="4988"/>
        <v>0</v>
      </c>
      <c r="BT431">
        <f t="shared" si="4988"/>
        <v>1</v>
      </c>
      <c r="BU431">
        <f t="shared" si="4605"/>
        <v>0</v>
      </c>
      <c r="BV431">
        <f t="shared" si="4606"/>
        <v>0</v>
      </c>
      <c r="BW431">
        <f t="shared" si="4607"/>
        <v>0</v>
      </c>
      <c r="BX431">
        <f t="shared" si="4608"/>
        <v>0</v>
      </c>
      <c r="BY431">
        <f t="shared" si="4609"/>
        <v>0</v>
      </c>
      <c r="BZ431">
        <f t="shared" si="4610"/>
        <v>0</v>
      </c>
      <c r="CA431">
        <f t="shared" si="4611"/>
        <v>0</v>
      </c>
      <c r="CB431">
        <f t="shared" si="4612"/>
        <v>0</v>
      </c>
      <c r="CC431">
        <f t="shared" ref="CC431:CJ431" si="4989">+CC430</f>
        <v>0</v>
      </c>
      <c r="CD431">
        <f t="shared" si="4989"/>
        <v>0</v>
      </c>
      <c r="CE431">
        <f t="shared" si="4989"/>
        <v>0</v>
      </c>
      <c r="CF431">
        <f t="shared" si="4989"/>
        <v>0</v>
      </c>
      <c r="CG431">
        <f t="shared" si="4989"/>
        <v>0</v>
      </c>
      <c r="CH431">
        <f t="shared" si="4989"/>
        <v>0</v>
      </c>
      <c r="CI431">
        <f t="shared" si="4989"/>
        <v>0</v>
      </c>
      <c r="CJ431">
        <f t="shared" si="4989"/>
        <v>0</v>
      </c>
      <c r="CK431">
        <f t="shared" si="4614"/>
        <v>0</v>
      </c>
      <c r="CL431">
        <f t="shared" si="4615"/>
        <v>0</v>
      </c>
      <c r="CM431">
        <f t="shared" si="4616"/>
        <v>50</v>
      </c>
      <c r="CN431">
        <f t="shared" si="4617"/>
        <v>0</v>
      </c>
      <c r="CO431">
        <f t="shared" si="4618"/>
        <v>0</v>
      </c>
      <c r="CP431">
        <f t="shared" si="4619"/>
        <v>0</v>
      </c>
      <c r="CQ431">
        <f t="shared" si="4620"/>
        <v>0</v>
      </c>
      <c r="CR431">
        <f t="shared" si="4621"/>
        <v>50</v>
      </c>
    </row>
    <row r="432" spans="1:96" ht="15" customHeight="1" x14ac:dyDescent="0.35">
      <c r="A432" s="21" t="s">
        <v>99</v>
      </c>
      <c r="B432" s="21">
        <v>235700</v>
      </c>
      <c r="C432" s="21">
        <v>235750</v>
      </c>
      <c r="D432" s="21">
        <f t="shared" si="4467"/>
        <v>50</v>
      </c>
      <c r="E432" s="21"/>
      <c r="F432" s="21"/>
      <c r="G432" s="23">
        <v>2400</v>
      </c>
      <c r="H432" s="80">
        <v>1254.7953056139079</v>
      </c>
      <c r="I432" s="80">
        <v>940.40929148387477</v>
      </c>
      <c r="J432" s="80">
        <v>1239.61199485866</v>
      </c>
      <c r="K432" s="80">
        <v>1399.9945240242332</v>
      </c>
      <c r="L432" s="80">
        <v>1148.9369406040728</v>
      </c>
      <c r="M432" s="80">
        <v>693.8382326525566</v>
      </c>
      <c r="N432" s="80">
        <v>852.48039605572819</v>
      </c>
      <c r="O432" s="80">
        <v>889.00484292015869</v>
      </c>
      <c r="P432" s="23">
        <v>5</v>
      </c>
      <c r="Q432" s="78">
        <v>1.8</v>
      </c>
      <c r="R432" s="78">
        <v>2.7</v>
      </c>
      <c r="S432" s="78">
        <v>5.4</v>
      </c>
      <c r="T432" s="78">
        <v>3.9</v>
      </c>
      <c r="U432" s="78">
        <v>3.7</v>
      </c>
      <c r="V432" s="78">
        <v>4.9000000000000004</v>
      </c>
      <c r="W432" s="78">
        <v>2.9</v>
      </c>
      <c r="X432" s="78">
        <v>5.2</v>
      </c>
      <c r="Y432" s="23">
        <v>5</v>
      </c>
      <c r="Z432" s="25">
        <v>5.7594285714285716E-3</v>
      </c>
      <c r="AA432" s="25">
        <v>6.6011428571428566E-3</v>
      </c>
      <c r="AB432" s="25">
        <v>6.9017142857142853E-3</v>
      </c>
      <c r="AC432" s="25">
        <v>9.0045714285714295E-3</v>
      </c>
      <c r="AD432" s="25">
        <v>4.3868571428571429E-3</v>
      </c>
      <c r="AE432" s="25">
        <v>9.9542857142857137E-4</v>
      </c>
      <c r="AF432" s="25">
        <v>0</v>
      </c>
      <c r="AG432" s="25">
        <v>8.9999999999999998E-4</v>
      </c>
      <c r="AH432" s="23">
        <v>1</v>
      </c>
      <c r="AI432" s="76">
        <v>6.0000000000000001E-3</v>
      </c>
      <c r="AJ432" s="76">
        <v>0</v>
      </c>
      <c r="AK432" s="76">
        <v>0</v>
      </c>
      <c r="AL432" s="76">
        <v>0</v>
      </c>
      <c r="AM432" s="76">
        <v>0</v>
      </c>
      <c r="AN432" s="76">
        <v>0</v>
      </c>
      <c r="AO432" s="76">
        <v>0</v>
      </c>
      <c r="AP432" s="76">
        <v>0</v>
      </c>
      <c r="BE432">
        <f>+IF(H432&gt;2400,1,0)</f>
        <v>0</v>
      </c>
      <c r="BF432">
        <f t="shared" ref="BF432" si="4990">+IF(I432&gt;2400,1,0)</f>
        <v>0</v>
      </c>
      <c r="BG432">
        <f t="shared" ref="BG432" si="4991">+IF(J432&gt;2400,1,0)</f>
        <v>0</v>
      </c>
      <c r="BH432">
        <f t="shared" ref="BH432" si="4992">+IF(K432&gt;2400,1,0)</f>
        <v>0</v>
      </c>
      <c r="BI432">
        <f t="shared" ref="BI432" si="4993">+IF(L432&gt;2400,1,0)</f>
        <v>0</v>
      </c>
      <c r="BJ432">
        <f t="shared" ref="BJ432" si="4994">+IF(M432&gt;2400,1,0)</f>
        <v>0</v>
      </c>
      <c r="BK432">
        <f t="shared" ref="BK432" si="4995">+IF(N432&gt;2400,1,0)</f>
        <v>0</v>
      </c>
      <c r="BL432">
        <f t="shared" ref="BL432" si="4996">+IF(O432&gt;2400,1,0)</f>
        <v>0</v>
      </c>
      <c r="BM432">
        <f>+IF(Q432&gt;5,1,0)</f>
        <v>0</v>
      </c>
      <c r="BN432">
        <f t="shared" ref="BN432" si="4997">+IF(R432&gt;5,1,0)</f>
        <v>0</v>
      </c>
      <c r="BO432">
        <f t="shared" ref="BO432" si="4998">+IF(S432&gt;5,1,0)</f>
        <v>1</v>
      </c>
      <c r="BP432">
        <f t="shared" ref="BP432" si="4999">+IF(T432&gt;5,1,0)</f>
        <v>0</v>
      </c>
      <c r="BQ432">
        <f t="shared" ref="BQ432" si="5000">+IF(U432&gt;5,1,0)</f>
        <v>0</v>
      </c>
      <c r="BR432">
        <f t="shared" ref="BR432" si="5001">+IF(V432&gt;5,1,0)</f>
        <v>0</v>
      </c>
      <c r="BS432">
        <f t="shared" ref="BS432" si="5002">+IF(W432&gt;5,1,0)</f>
        <v>0</v>
      </c>
      <c r="BT432">
        <f t="shared" ref="BT432" si="5003">+IF(X432&gt;5,1,0)</f>
        <v>1</v>
      </c>
      <c r="BU432">
        <f t="shared" si="4605"/>
        <v>0</v>
      </c>
      <c r="BV432">
        <f t="shared" si="4606"/>
        <v>0</v>
      </c>
      <c r="BW432">
        <f t="shared" si="4607"/>
        <v>0</v>
      </c>
      <c r="BX432">
        <f t="shared" si="4608"/>
        <v>0</v>
      </c>
      <c r="BY432">
        <f t="shared" si="4609"/>
        <v>0</v>
      </c>
      <c r="BZ432">
        <f t="shared" si="4610"/>
        <v>0</v>
      </c>
      <c r="CA432">
        <f t="shared" si="4611"/>
        <v>0</v>
      </c>
      <c r="CB432">
        <f t="shared" si="4612"/>
        <v>0</v>
      </c>
      <c r="CC432">
        <f>+IF(AI432&gt;1,1,0)</f>
        <v>0</v>
      </c>
      <c r="CD432">
        <f t="shared" ref="CD432" si="5004">+IF(AJ432&gt;1,1,0)</f>
        <v>0</v>
      </c>
      <c r="CE432">
        <f t="shared" ref="CE432" si="5005">+IF(AK432&gt;1,1,0)</f>
        <v>0</v>
      </c>
      <c r="CF432">
        <f t="shared" ref="CF432" si="5006">+IF(AL432&gt;1,1,0)</f>
        <v>0</v>
      </c>
      <c r="CG432">
        <f t="shared" ref="CG432" si="5007">+IF(AM432&gt;1,1,0)</f>
        <v>0</v>
      </c>
      <c r="CH432">
        <f t="shared" ref="CH432" si="5008">+IF(AN432&gt;1,1,0)</f>
        <v>0</v>
      </c>
      <c r="CI432">
        <f t="shared" ref="CI432" si="5009">+IF(AO432&gt;1,1,0)</f>
        <v>0</v>
      </c>
      <c r="CJ432">
        <f t="shared" ref="CJ432" si="5010">+IF(AP432&gt;1,1,0)</f>
        <v>0</v>
      </c>
      <c r="CK432">
        <f t="shared" si="4614"/>
        <v>0</v>
      </c>
      <c r="CL432">
        <f t="shared" si="4615"/>
        <v>0</v>
      </c>
      <c r="CM432">
        <f t="shared" si="4616"/>
        <v>50</v>
      </c>
      <c r="CN432">
        <f t="shared" si="4617"/>
        <v>0</v>
      </c>
      <c r="CO432">
        <f t="shared" si="4618"/>
        <v>0</v>
      </c>
      <c r="CP432">
        <f t="shared" si="4619"/>
        <v>0</v>
      </c>
      <c r="CQ432">
        <f t="shared" si="4620"/>
        <v>0</v>
      </c>
      <c r="CR432">
        <f t="shared" si="4621"/>
        <v>50</v>
      </c>
    </row>
    <row r="433" spans="1:96" ht="15" customHeight="1" x14ac:dyDescent="0.35">
      <c r="A433" s="21" t="s">
        <v>99</v>
      </c>
      <c r="B433" s="21">
        <v>235750</v>
      </c>
      <c r="C433" s="21">
        <v>235800</v>
      </c>
      <c r="D433" s="21">
        <f t="shared" si="4467"/>
        <v>50</v>
      </c>
      <c r="E433" s="21"/>
      <c r="F433" s="21"/>
      <c r="G433" s="23">
        <v>2400</v>
      </c>
      <c r="H433" s="81"/>
      <c r="I433" s="81"/>
      <c r="J433" s="81"/>
      <c r="K433" s="81"/>
      <c r="L433" s="81"/>
      <c r="M433" s="81"/>
      <c r="N433" s="81"/>
      <c r="O433" s="81"/>
      <c r="P433" s="23">
        <v>5</v>
      </c>
      <c r="Q433" s="79"/>
      <c r="R433" s="79"/>
      <c r="S433" s="79"/>
      <c r="T433" s="79"/>
      <c r="U433" s="79"/>
      <c r="V433" s="79"/>
      <c r="W433" s="79"/>
      <c r="X433" s="79"/>
      <c r="Y433" s="23">
        <v>5</v>
      </c>
      <c r="Z433" s="25">
        <v>6.1137142857142848E-3</v>
      </c>
      <c r="AA433" s="25">
        <v>6.493142857142857E-3</v>
      </c>
      <c r="AB433" s="25">
        <v>6.4222857142857146E-3</v>
      </c>
      <c r="AC433" s="25">
        <v>4.4508571428571436E-3</v>
      </c>
      <c r="AD433" s="25">
        <v>1.0410285714285712E-2</v>
      </c>
      <c r="AE433" s="25">
        <v>0</v>
      </c>
      <c r="AF433" s="25">
        <v>0</v>
      </c>
      <c r="AG433" s="25">
        <v>2.1074285714285713E-3</v>
      </c>
      <c r="AH433" s="23">
        <v>1</v>
      </c>
      <c r="AI433" s="77"/>
      <c r="AJ433" s="77"/>
      <c r="AK433" s="77"/>
      <c r="AL433" s="77"/>
      <c r="AM433" s="77"/>
      <c r="AN433" s="77"/>
      <c r="AO433" s="77"/>
      <c r="AP433" s="77"/>
      <c r="BE433">
        <f t="shared" ref="BE433:BT433" si="5011">+BE432</f>
        <v>0</v>
      </c>
      <c r="BF433">
        <f t="shared" si="5011"/>
        <v>0</v>
      </c>
      <c r="BG433">
        <f t="shared" si="5011"/>
        <v>0</v>
      </c>
      <c r="BH433">
        <f t="shared" si="5011"/>
        <v>0</v>
      </c>
      <c r="BI433">
        <f t="shared" si="5011"/>
        <v>0</v>
      </c>
      <c r="BJ433">
        <f t="shared" si="5011"/>
        <v>0</v>
      </c>
      <c r="BK433">
        <f t="shared" si="5011"/>
        <v>0</v>
      </c>
      <c r="BL433">
        <f t="shared" si="5011"/>
        <v>0</v>
      </c>
      <c r="BM433">
        <f t="shared" si="5011"/>
        <v>0</v>
      </c>
      <c r="BN433">
        <f t="shared" si="5011"/>
        <v>0</v>
      </c>
      <c r="BO433">
        <f t="shared" si="5011"/>
        <v>1</v>
      </c>
      <c r="BP433">
        <f t="shared" si="5011"/>
        <v>0</v>
      </c>
      <c r="BQ433">
        <f t="shared" si="5011"/>
        <v>0</v>
      </c>
      <c r="BR433">
        <f t="shared" si="5011"/>
        <v>0</v>
      </c>
      <c r="BS433">
        <f t="shared" si="5011"/>
        <v>0</v>
      </c>
      <c r="BT433">
        <f t="shared" si="5011"/>
        <v>1</v>
      </c>
      <c r="BU433">
        <f t="shared" si="4605"/>
        <v>0</v>
      </c>
      <c r="BV433">
        <f t="shared" si="4606"/>
        <v>0</v>
      </c>
      <c r="BW433">
        <f t="shared" si="4607"/>
        <v>0</v>
      </c>
      <c r="BX433">
        <f t="shared" si="4608"/>
        <v>0</v>
      </c>
      <c r="BY433">
        <f t="shared" si="4609"/>
        <v>0</v>
      </c>
      <c r="BZ433">
        <f t="shared" si="4610"/>
        <v>0</v>
      </c>
      <c r="CA433">
        <f t="shared" si="4611"/>
        <v>0</v>
      </c>
      <c r="CB433">
        <f t="shared" si="4612"/>
        <v>0</v>
      </c>
      <c r="CC433">
        <f t="shared" ref="CC433:CJ433" si="5012">+CC432</f>
        <v>0</v>
      </c>
      <c r="CD433">
        <f t="shared" si="5012"/>
        <v>0</v>
      </c>
      <c r="CE433">
        <f t="shared" si="5012"/>
        <v>0</v>
      </c>
      <c r="CF433">
        <f t="shared" si="5012"/>
        <v>0</v>
      </c>
      <c r="CG433">
        <f t="shared" si="5012"/>
        <v>0</v>
      </c>
      <c r="CH433">
        <f t="shared" si="5012"/>
        <v>0</v>
      </c>
      <c r="CI433">
        <f t="shared" si="5012"/>
        <v>0</v>
      </c>
      <c r="CJ433">
        <f t="shared" si="5012"/>
        <v>0</v>
      </c>
      <c r="CK433">
        <f t="shared" si="4614"/>
        <v>0</v>
      </c>
      <c r="CL433">
        <f t="shared" si="4615"/>
        <v>0</v>
      </c>
      <c r="CM433">
        <f t="shared" si="4616"/>
        <v>50</v>
      </c>
      <c r="CN433">
        <f t="shared" si="4617"/>
        <v>0</v>
      </c>
      <c r="CO433">
        <f t="shared" si="4618"/>
        <v>0</v>
      </c>
      <c r="CP433">
        <f t="shared" si="4619"/>
        <v>0</v>
      </c>
      <c r="CQ433">
        <f t="shared" si="4620"/>
        <v>0</v>
      </c>
      <c r="CR433">
        <f t="shared" si="4621"/>
        <v>50</v>
      </c>
    </row>
    <row r="434" spans="1:96" ht="15" customHeight="1" x14ac:dyDescent="0.35">
      <c r="A434" s="21" t="s">
        <v>99</v>
      </c>
      <c r="B434" s="21">
        <v>235800</v>
      </c>
      <c r="C434" s="21">
        <v>235850</v>
      </c>
      <c r="D434" s="21">
        <f t="shared" si="4467"/>
        <v>50</v>
      </c>
      <c r="E434" s="21"/>
      <c r="F434" s="21"/>
      <c r="G434" s="23">
        <v>2400</v>
      </c>
      <c r="H434" s="80">
        <v>1484.8125325814749</v>
      </c>
      <c r="I434" s="80">
        <v>1163.9978682815049</v>
      </c>
      <c r="J434" s="80">
        <v>1186.6283976915838</v>
      </c>
      <c r="K434" s="80">
        <v>1477.0798567131808</v>
      </c>
      <c r="L434" s="80">
        <v>1860.762682688196</v>
      </c>
      <c r="M434" s="80">
        <v>1940.1830857184025</v>
      </c>
      <c r="N434" s="80">
        <v>1995.9862471224847</v>
      </c>
      <c r="O434" s="80">
        <v>2019.9534315458611</v>
      </c>
      <c r="P434" s="23">
        <v>5</v>
      </c>
      <c r="Q434" s="78">
        <v>2.2999999999999998</v>
      </c>
      <c r="R434" s="78">
        <v>3.2</v>
      </c>
      <c r="S434" s="78">
        <v>5.0999999999999996</v>
      </c>
      <c r="T434" s="78">
        <v>4.7</v>
      </c>
      <c r="U434" s="78">
        <v>4.9000000000000004</v>
      </c>
      <c r="V434" s="78">
        <v>4.5</v>
      </c>
      <c r="W434" s="78">
        <v>3</v>
      </c>
      <c r="X434" s="78">
        <v>4.8</v>
      </c>
      <c r="Y434" s="23">
        <v>5</v>
      </c>
      <c r="Z434" s="25">
        <v>8.4508571428571419E-3</v>
      </c>
      <c r="AA434" s="25">
        <v>3.220571428571429E-3</v>
      </c>
      <c r="AB434" s="25">
        <v>7.8925714285714293E-3</v>
      </c>
      <c r="AC434" s="25">
        <v>1.1536571428571427E-2</v>
      </c>
      <c r="AD434" s="25">
        <v>4.9948571428571429E-3</v>
      </c>
      <c r="AE434" s="25">
        <v>0</v>
      </c>
      <c r="AF434" s="25">
        <v>0</v>
      </c>
      <c r="AG434" s="25">
        <v>4.8239999999999993E-3</v>
      </c>
      <c r="AH434" s="23">
        <v>1</v>
      </c>
      <c r="AI434" s="76">
        <v>2E-3</v>
      </c>
      <c r="AJ434" s="76">
        <v>0</v>
      </c>
      <c r="AK434" s="76">
        <v>3.4571428571428565E-2</v>
      </c>
      <c r="AL434" s="76">
        <v>1.1428571428571429E-3</v>
      </c>
      <c r="AM434" s="76">
        <v>2.8571428571428571E-3</v>
      </c>
      <c r="AN434" s="76">
        <v>0</v>
      </c>
      <c r="AO434" s="76">
        <v>7.1428571428571435E-3</v>
      </c>
      <c r="AP434" s="76">
        <v>0</v>
      </c>
      <c r="BE434">
        <f>+IF(H434&gt;2400,1,0)</f>
        <v>0</v>
      </c>
      <c r="BF434">
        <f t="shared" ref="BF434" si="5013">+IF(I434&gt;2400,1,0)</f>
        <v>0</v>
      </c>
      <c r="BG434">
        <f t="shared" ref="BG434" si="5014">+IF(J434&gt;2400,1,0)</f>
        <v>0</v>
      </c>
      <c r="BH434">
        <f t="shared" ref="BH434" si="5015">+IF(K434&gt;2400,1,0)</f>
        <v>0</v>
      </c>
      <c r="BI434">
        <f t="shared" ref="BI434" si="5016">+IF(L434&gt;2400,1,0)</f>
        <v>0</v>
      </c>
      <c r="BJ434">
        <f t="shared" ref="BJ434" si="5017">+IF(M434&gt;2400,1,0)</f>
        <v>0</v>
      </c>
      <c r="BK434">
        <f t="shared" ref="BK434" si="5018">+IF(N434&gt;2400,1,0)</f>
        <v>0</v>
      </c>
      <c r="BL434">
        <f t="shared" ref="BL434" si="5019">+IF(O434&gt;2400,1,0)</f>
        <v>0</v>
      </c>
      <c r="BM434">
        <f>+IF(Q434&gt;5,1,0)</f>
        <v>0</v>
      </c>
      <c r="BN434">
        <f t="shared" ref="BN434" si="5020">+IF(R434&gt;5,1,0)</f>
        <v>0</v>
      </c>
      <c r="BO434">
        <f t="shared" ref="BO434" si="5021">+IF(S434&gt;5,1,0)</f>
        <v>1</v>
      </c>
      <c r="BP434">
        <f t="shared" ref="BP434" si="5022">+IF(T434&gt;5,1,0)</f>
        <v>0</v>
      </c>
      <c r="BQ434">
        <f t="shared" ref="BQ434" si="5023">+IF(U434&gt;5,1,0)</f>
        <v>0</v>
      </c>
      <c r="BR434">
        <f t="shared" ref="BR434" si="5024">+IF(V434&gt;5,1,0)</f>
        <v>0</v>
      </c>
      <c r="BS434">
        <f t="shared" ref="BS434" si="5025">+IF(W434&gt;5,1,0)</f>
        <v>0</v>
      </c>
      <c r="BT434">
        <f t="shared" ref="BT434" si="5026">+IF(X434&gt;5,1,0)</f>
        <v>0</v>
      </c>
      <c r="BU434">
        <f t="shared" si="4605"/>
        <v>0</v>
      </c>
      <c r="BV434">
        <f t="shared" si="4606"/>
        <v>0</v>
      </c>
      <c r="BW434">
        <f t="shared" si="4607"/>
        <v>0</v>
      </c>
      <c r="BX434">
        <f t="shared" si="4608"/>
        <v>0</v>
      </c>
      <c r="BY434">
        <f t="shared" si="4609"/>
        <v>0</v>
      </c>
      <c r="BZ434">
        <f t="shared" si="4610"/>
        <v>0</v>
      </c>
      <c r="CA434">
        <f t="shared" si="4611"/>
        <v>0</v>
      </c>
      <c r="CB434">
        <f t="shared" si="4612"/>
        <v>0</v>
      </c>
      <c r="CC434">
        <f>+IF(AI434&gt;1,1,0)</f>
        <v>0</v>
      </c>
      <c r="CD434">
        <f t="shared" ref="CD434" si="5027">+IF(AJ434&gt;1,1,0)</f>
        <v>0</v>
      </c>
      <c r="CE434">
        <f t="shared" ref="CE434" si="5028">+IF(AK434&gt;1,1,0)</f>
        <v>0</v>
      </c>
      <c r="CF434">
        <f t="shared" ref="CF434" si="5029">+IF(AL434&gt;1,1,0)</f>
        <v>0</v>
      </c>
      <c r="CG434">
        <f t="shared" ref="CG434" si="5030">+IF(AM434&gt;1,1,0)</f>
        <v>0</v>
      </c>
      <c r="CH434">
        <f t="shared" ref="CH434" si="5031">+IF(AN434&gt;1,1,0)</f>
        <v>0</v>
      </c>
      <c r="CI434">
        <f t="shared" ref="CI434" si="5032">+IF(AO434&gt;1,1,0)</f>
        <v>0</v>
      </c>
      <c r="CJ434">
        <f t="shared" ref="CJ434" si="5033">+IF(AP434&gt;1,1,0)</f>
        <v>0</v>
      </c>
      <c r="CK434">
        <f t="shared" si="4614"/>
        <v>0</v>
      </c>
      <c r="CL434">
        <f t="shared" si="4615"/>
        <v>0</v>
      </c>
      <c r="CM434">
        <f t="shared" si="4616"/>
        <v>50</v>
      </c>
      <c r="CN434">
        <f t="shared" si="4617"/>
        <v>0</v>
      </c>
      <c r="CO434">
        <f t="shared" si="4618"/>
        <v>0</v>
      </c>
      <c r="CP434">
        <f t="shared" si="4619"/>
        <v>0</v>
      </c>
      <c r="CQ434">
        <f t="shared" si="4620"/>
        <v>0</v>
      </c>
      <c r="CR434">
        <f t="shared" si="4621"/>
        <v>0</v>
      </c>
    </row>
    <row r="435" spans="1:96" ht="15" customHeight="1" x14ac:dyDescent="0.35">
      <c r="A435" s="21" t="s">
        <v>99</v>
      </c>
      <c r="B435" s="21">
        <v>235850</v>
      </c>
      <c r="C435" s="21">
        <v>235900</v>
      </c>
      <c r="D435" s="21">
        <f t="shared" si="4467"/>
        <v>50</v>
      </c>
      <c r="E435" s="21" t="s">
        <v>100</v>
      </c>
      <c r="F435" s="21"/>
      <c r="G435" s="23">
        <v>2400</v>
      </c>
      <c r="H435" s="81"/>
      <c r="I435" s="81"/>
      <c r="J435" s="81"/>
      <c r="K435" s="81"/>
      <c r="L435" s="81"/>
      <c r="M435" s="81"/>
      <c r="N435" s="81"/>
      <c r="O435" s="81"/>
      <c r="P435" s="23">
        <v>5</v>
      </c>
      <c r="Q435" s="79"/>
      <c r="R435" s="79"/>
      <c r="S435" s="79"/>
      <c r="T435" s="79"/>
      <c r="U435" s="79"/>
      <c r="V435" s="79"/>
      <c r="W435" s="79"/>
      <c r="X435" s="79"/>
      <c r="Y435" s="23">
        <v>5</v>
      </c>
      <c r="Z435" s="25">
        <v>1.3224571428571428E-2</v>
      </c>
      <c r="AA435" s="25">
        <v>5.2765714285714291E-3</v>
      </c>
      <c r="AB435" s="25">
        <v>1.3565714285714285E-2</v>
      </c>
      <c r="AC435" s="25">
        <v>8.7708571428571427E-3</v>
      </c>
      <c r="AD435" s="25">
        <v>6.9479999999999993E-3</v>
      </c>
      <c r="AE435" s="25">
        <v>5.7828571428571423E-4</v>
      </c>
      <c r="AF435" s="25">
        <v>0</v>
      </c>
      <c r="AG435" s="25">
        <v>1.034E-2</v>
      </c>
      <c r="AH435" s="23">
        <v>1</v>
      </c>
      <c r="AI435" s="77"/>
      <c r="AJ435" s="77"/>
      <c r="AK435" s="77"/>
      <c r="AL435" s="77"/>
      <c r="AM435" s="77"/>
      <c r="AN435" s="77"/>
      <c r="AO435" s="77"/>
      <c r="AP435" s="77"/>
      <c r="BE435">
        <f t="shared" ref="BE435:BT435" si="5034">+BE434</f>
        <v>0</v>
      </c>
      <c r="BF435">
        <f t="shared" si="5034"/>
        <v>0</v>
      </c>
      <c r="BG435">
        <f t="shared" si="5034"/>
        <v>0</v>
      </c>
      <c r="BH435">
        <f t="shared" si="5034"/>
        <v>0</v>
      </c>
      <c r="BI435">
        <f t="shared" si="5034"/>
        <v>0</v>
      </c>
      <c r="BJ435">
        <f t="shared" si="5034"/>
        <v>0</v>
      </c>
      <c r="BK435">
        <f t="shared" si="5034"/>
        <v>0</v>
      </c>
      <c r="BL435">
        <f t="shared" si="5034"/>
        <v>0</v>
      </c>
      <c r="BM435">
        <f t="shared" si="5034"/>
        <v>0</v>
      </c>
      <c r="BN435">
        <f t="shared" si="5034"/>
        <v>0</v>
      </c>
      <c r="BO435">
        <f t="shared" si="5034"/>
        <v>1</v>
      </c>
      <c r="BP435">
        <f t="shared" si="5034"/>
        <v>0</v>
      </c>
      <c r="BQ435">
        <f t="shared" si="5034"/>
        <v>0</v>
      </c>
      <c r="BR435">
        <f t="shared" si="5034"/>
        <v>0</v>
      </c>
      <c r="BS435">
        <f t="shared" si="5034"/>
        <v>0</v>
      </c>
      <c r="BT435">
        <f t="shared" si="5034"/>
        <v>0</v>
      </c>
      <c r="BU435">
        <f t="shared" si="4605"/>
        <v>0</v>
      </c>
      <c r="BV435">
        <f t="shared" si="4606"/>
        <v>0</v>
      </c>
      <c r="BW435">
        <f t="shared" si="4607"/>
        <v>0</v>
      </c>
      <c r="BX435">
        <f t="shared" si="4608"/>
        <v>0</v>
      </c>
      <c r="BY435">
        <f t="shared" si="4609"/>
        <v>0</v>
      </c>
      <c r="BZ435">
        <f t="shared" si="4610"/>
        <v>0</v>
      </c>
      <c r="CA435">
        <f t="shared" si="4611"/>
        <v>0</v>
      </c>
      <c r="CB435">
        <f t="shared" si="4612"/>
        <v>0</v>
      </c>
      <c r="CC435">
        <f t="shared" ref="CC435:CJ435" si="5035">+CC434</f>
        <v>0</v>
      </c>
      <c r="CD435">
        <f t="shared" si="5035"/>
        <v>0</v>
      </c>
      <c r="CE435">
        <f t="shared" si="5035"/>
        <v>0</v>
      </c>
      <c r="CF435">
        <f t="shared" si="5035"/>
        <v>0</v>
      </c>
      <c r="CG435">
        <f t="shared" si="5035"/>
        <v>0</v>
      </c>
      <c r="CH435">
        <f t="shared" si="5035"/>
        <v>0</v>
      </c>
      <c r="CI435">
        <f t="shared" si="5035"/>
        <v>0</v>
      </c>
      <c r="CJ435">
        <f t="shared" si="5035"/>
        <v>0</v>
      </c>
      <c r="CK435">
        <f t="shared" si="4614"/>
        <v>0</v>
      </c>
      <c r="CL435">
        <f t="shared" si="4615"/>
        <v>0</v>
      </c>
      <c r="CM435">
        <f t="shared" si="4616"/>
        <v>50</v>
      </c>
      <c r="CN435">
        <f t="shared" si="4617"/>
        <v>0</v>
      </c>
      <c r="CO435">
        <f t="shared" si="4618"/>
        <v>0</v>
      </c>
      <c r="CP435">
        <f t="shared" si="4619"/>
        <v>0</v>
      </c>
      <c r="CQ435">
        <f t="shared" si="4620"/>
        <v>0</v>
      </c>
      <c r="CR435">
        <f t="shared" si="4621"/>
        <v>0</v>
      </c>
    </row>
    <row r="436" spans="1:96" ht="15" customHeight="1" x14ac:dyDescent="0.35">
      <c r="A436" s="21" t="s">
        <v>99</v>
      </c>
      <c r="B436" s="21">
        <v>235900</v>
      </c>
      <c r="C436" s="21">
        <v>235950</v>
      </c>
      <c r="D436" s="21">
        <f t="shared" si="4467"/>
        <v>50</v>
      </c>
      <c r="E436" s="21"/>
      <c r="F436" s="21"/>
      <c r="G436" s="23">
        <v>2400</v>
      </c>
      <c r="H436" s="80">
        <v>1369.2859267828333</v>
      </c>
      <c r="I436" s="80">
        <v>1247.201174685119</v>
      </c>
      <c r="J436" s="80">
        <v>1369.2859267828333</v>
      </c>
      <c r="K436" s="80">
        <v>1562.3738799923231</v>
      </c>
      <c r="L436" s="80">
        <v>925.69081731380709</v>
      </c>
      <c r="M436" s="80">
        <v>665.38432314173735</v>
      </c>
      <c r="N436" s="80">
        <v>779.93815037392415</v>
      </c>
      <c r="O436" s="80">
        <v>867.07045346755422</v>
      </c>
      <c r="P436" s="23">
        <v>5</v>
      </c>
      <c r="Q436" s="78">
        <v>2</v>
      </c>
      <c r="R436" s="78">
        <v>3.3</v>
      </c>
      <c r="S436" s="78">
        <v>5.2</v>
      </c>
      <c r="T436" s="78">
        <v>5.4</v>
      </c>
      <c r="U436" s="78">
        <v>3.9</v>
      </c>
      <c r="V436" s="78">
        <v>5.2</v>
      </c>
      <c r="W436" s="78">
        <v>2.9</v>
      </c>
      <c r="X436" s="78">
        <v>4.7</v>
      </c>
      <c r="Y436" s="23">
        <v>5</v>
      </c>
      <c r="Z436" s="25">
        <v>1.9221714285714286E-2</v>
      </c>
      <c r="AA436" s="25">
        <v>3.6034285714285712E-3</v>
      </c>
      <c r="AB436" s="25">
        <v>6.1571428571428576E-3</v>
      </c>
      <c r="AC436" s="25">
        <v>1.9332000000000002E-2</v>
      </c>
      <c r="AD436" s="25">
        <v>4.962857142857143E-3</v>
      </c>
      <c r="AE436" s="25">
        <v>0</v>
      </c>
      <c r="AF436" s="25">
        <v>0</v>
      </c>
      <c r="AG436" s="25">
        <v>4.6514285714285722E-4</v>
      </c>
      <c r="AH436" s="23">
        <v>1</v>
      </c>
      <c r="AI436" s="76">
        <v>2.2857142857142859E-3</v>
      </c>
      <c r="AJ436" s="76">
        <v>0</v>
      </c>
      <c r="AK436" s="76">
        <v>0</v>
      </c>
      <c r="AL436" s="76">
        <v>0</v>
      </c>
      <c r="AM436" s="76">
        <v>3.4285714285714284E-3</v>
      </c>
      <c r="AN436" s="76">
        <v>0</v>
      </c>
      <c r="AO436" s="76">
        <v>4.3428571428571427E-2</v>
      </c>
      <c r="AP436" s="76">
        <v>0</v>
      </c>
      <c r="BE436">
        <f>+IF(H436&gt;2400,1,0)</f>
        <v>0</v>
      </c>
      <c r="BF436">
        <f t="shared" ref="BF436" si="5036">+IF(I436&gt;2400,1,0)</f>
        <v>0</v>
      </c>
      <c r="BG436">
        <f t="shared" ref="BG436" si="5037">+IF(J436&gt;2400,1,0)</f>
        <v>0</v>
      </c>
      <c r="BH436">
        <f t="shared" ref="BH436" si="5038">+IF(K436&gt;2400,1,0)</f>
        <v>0</v>
      </c>
      <c r="BI436">
        <f t="shared" ref="BI436" si="5039">+IF(L436&gt;2400,1,0)</f>
        <v>0</v>
      </c>
      <c r="BJ436">
        <f t="shared" ref="BJ436" si="5040">+IF(M436&gt;2400,1,0)</f>
        <v>0</v>
      </c>
      <c r="BK436">
        <f t="shared" ref="BK436" si="5041">+IF(N436&gt;2400,1,0)</f>
        <v>0</v>
      </c>
      <c r="BL436">
        <f t="shared" ref="BL436" si="5042">+IF(O436&gt;2400,1,0)</f>
        <v>0</v>
      </c>
      <c r="BM436">
        <f>+IF(Q436&gt;5,1,0)</f>
        <v>0</v>
      </c>
      <c r="BN436">
        <f t="shared" ref="BN436" si="5043">+IF(R436&gt;5,1,0)</f>
        <v>0</v>
      </c>
      <c r="BO436">
        <f t="shared" ref="BO436" si="5044">+IF(S436&gt;5,1,0)</f>
        <v>1</v>
      </c>
      <c r="BP436">
        <f t="shared" ref="BP436" si="5045">+IF(T436&gt;5,1,0)</f>
        <v>1</v>
      </c>
      <c r="BQ436">
        <f t="shared" ref="BQ436" si="5046">+IF(U436&gt;5,1,0)</f>
        <v>0</v>
      </c>
      <c r="BR436">
        <f t="shared" ref="BR436" si="5047">+IF(V436&gt;5,1,0)</f>
        <v>1</v>
      </c>
      <c r="BS436">
        <f t="shared" ref="BS436" si="5048">+IF(W436&gt;5,1,0)</f>
        <v>0</v>
      </c>
      <c r="BT436">
        <f t="shared" ref="BT436" si="5049">+IF(X436&gt;5,1,0)</f>
        <v>0</v>
      </c>
      <c r="BU436">
        <f t="shared" si="4605"/>
        <v>0</v>
      </c>
      <c r="BV436">
        <f t="shared" si="4606"/>
        <v>0</v>
      </c>
      <c r="BW436">
        <f t="shared" si="4607"/>
        <v>0</v>
      </c>
      <c r="BX436">
        <f t="shared" si="4608"/>
        <v>0</v>
      </c>
      <c r="BY436">
        <f t="shared" si="4609"/>
        <v>0</v>
      </c>
      <c r="BZ436">
        <f t="shared" si="4610"/>
        <v>0</v>
      </c>
      <c r="CA436">
        <f t="shared" si="4611"/>
        <v>0</v>
      </c>
      <c r="CB436">
        <f t="shared" si="4612"/>
        <v>0</v>
      </c>
      <c r="CC436">
        <f>+IF(AI436&gt;1,1,0)</f>
        <v>0</v>
      </c>
      <c r="CD436">
        <f t="shared" ref="CD436" si="5050">+IF(AJ436&gt;1,1,0)</f>
        <v>0</v>
      </c>
      <c r="CE436">
        <f t="shared" ref="CE436" si="5051">+IF(AK436&gt;1,1,0)</f>
        <v>0</v>
      </c>
      <c r="CF436">
        <f t="shared" ref="CF436" si="5052">+IF(AL436&gt;1,1,0)</f>
        <v>0</v>
      </c>
      <c r="CG436">
        <f t="shared" ref="CG436" si="5053">+IF(AM436&gt;1,1,0)</f>
        <v>0</v>
      </c>
      <c r="CH436">
        <f t="shared" ref="CH436" si="5054">+IF(AN436&gt;1,1,0)</f>
        <v>0</v>
      </c>
      <c r="CI436">
        <f t="shared" ref="CI436" si="5055">+IF(AO436&gt;1,1,0)</f>
        <v>0</v>
      </c>
      <c r="CJ436">
        <f t="shared" ref="CJ436" si="5056">+IF(AP436&gt;1,1,0)</f>
        <v>0</v>
      </c>
      <c r="CK436">
        <f t="shared" si="4614"/>
        <v>0</v>
      </c>
      <c r="CL436">
        <f t="shared" si="4615"/>
        <v>0</v>
      </c>
      <c r="CM436">
        <f t="shared" si="4616"/>
        <v>50</v>
      </c>
      <c r="CN436">
        <f t="shared" si="4617"/>
        <v>50</v>
      </c>
      <c r="CO436">
        <f t="shared" si="4618"/>
        <v>0</v>
      </c>
      <c r="CP436">
        <f t="shared" si="4619"/>
        <v>50</v>
      </c>
      <c r="CQ436">
        <f t="shared" si="4620"/>
        <v>0</v>
      </c>
      <c r="CR436">
        <f t="shared" si="4621"/>
        <v>0</v>
      </c>
    </row>
    <row r="437" spans="1:96" ht="15" customHeight="1" x14ac:dyDescent="0.35">
      <c r="A437" s="21" t="s">
        <v>99</v>
      </c>
      <c r="B437" s="21">
        <v>235950</v>
      </c>
      <c r="C437" s="21">
        <v>236000</v>
      </c>
      <c r="D437" s="21">
        <f t="shared" si="4467"/>
        <v>50</v>
      </c>
      <c r="E437" s="21"/>
      <c r="F437" s="21"/>
      <c r="G437" s="23">
        <v>2400</v>
      </c>
      <c r="H437" s="81"/>
      <c r="I437" s="81"/>
      <c r="J437" s="81"/>
      <c r="K437" s="81"/>
      <c r="L437" s="81"/>
      <c r="M437" s="81"/>
      <c r="N437" s="81"/>
      <c r="O437" s="81"/>
      <c r="P437" s="23">
        <v>5</v>
      </c>
      <c r="Q437" s="79"/>
      <c r="R437" s="79"/>
      <c r="S437" s="79"/>
      <c r="T437" s="79"/>
      <c r="U437" s="79"/>
      <c r="V437" s="79"/>
      <c r="W437" s="79"/>
      <c r="X437" s="79"/>
      <c r="Y437" s="23">
        <v>5</v>
      </c>
      <c r="Z437" s="25">
        <v>0.16528914285714286</v>
      </c>
      <c r="AA437" s="25">
        <v>3.6177142857142857E-3</v>
      </c>
      <c r="AB437" s="25">
        <v>7.1337142857142849E-3</v>
      </c>
      <c r="AC437" s="25">
        <v>3.3594285714285709E-3</v>
      </c>
      <c r="AD437" s="25">
        <v>2.5228571428571427E-3</v>
      </c>
      <c r="AE437" s="25">
        <v>9.1428571428571446E-5</v>
      </c>
      <c r="AF437" s="25">
        <v>0</v>
      </c>
      <c r="AG437" s="25">
        <v>2.1925714285714283E-3</v>
      </c>
      <c r="AH437" s="23">
        <v>1</v>
      </c>
      <c r="AI437" s="77"/>
      <c r="AJ437" s="77"/>
      <c r="AK437" s="77"/>
      <c r="AL437" s="77"/>
      <c r="AM437" s="77"/>
      <c r="AN437" s="77"/>
      <c r="AO437" s="77"/>
      <c r="AP437" s="77"/>
      <c r="BE437">
        <f t="shared" ref="BE437:BT437" si="5057">+BE436</f>
        <v>0</v>
      </c>
      <c r="BF437">
        <f t="shared" si="5057"/>
        <v>0</v>
      </c>
      <c r="BG437">
        <f t="shared" si="5057"/>
        <v>0</v>
      </c>
      <c r="BH437">
        <f t="shared" si="5057"/>
        <v>0</v>
      </c>
      <c r="BI437">
        <f t="shared" si="5057"/>
        <v>0</v>
      </c>
      <c r="BJ437">
        <f t="shared" si="5057"/>
        <v>0</v>
      </c>
      <c r="BK437">
        <f t="shared" si="5057"/>
        <v>0</v>
      </c>
      <c r="BL437">
        <f t="shared" si="5057"/>
        <v>0</v>
      </c>
      <c r="BM437">
        <f t="shared" si="5057"/>
        <v>0</v>
      </c>
      <c r="BN437">
        <f t="shared" si="5057"/>
        <v>0</v>
      </c>
      <c r="BO437">
        <f t="shared" si="5057"/>
        <v>1</v>
      </c>
      <c r="BP437">
        <f t="shared" si="5057"/>
        <v>1</v>
      </c>
      <c r="BQ437">
        <f t="shared" si="5057"/>
        <v>0</v>
      </c>
      <c r="BR437">
        <f t="shared" si="5057"/>
        <v>1</v>
      </c>
      <c r="BS437">
        <f t="shared" si="5057"/>
        <v>0</v>
      </c>
      <c r="BT437">
        <f t="shared" si="5057"/>
        <v>0</v>
      </c>
      <c r="BU437">
        <f t="shared" si="4605"/>
        <v>0</v>
      </c>
      <c r="BV437">
        <f t="shared" si="4606"/>
        <v>0</v>
      </c>
      <c r="BW437">
        <f t="shared" si="4607"/>
        <v>0</v>
      </c>
      <c r="BX437">
        <f t="shared" si="4608"/>
        <v>0</v>
      </c>
      <c r="BY437">
        <f t="shared" si="4609"/>
        <v>0</v>
      </c>
      <c r="BZ437">
        <f t="shared" si="4610"/>
        <v>0</v>
      </c>
      <c r="CA437">
        <f t="shared" si="4611"/>
        <v>0</v>
      </c>
      <c r="CB437">
        <f t="shared" si="4612"/>
        <v>0</v>
      </c>
      <c r="CC437">
        <f t="shared" ref="CC437:CJ437" si="5058">+CC436</f>
        <v>0</v>
      </c>
      <c r="CD437">
        <f t="shared" si="5058"/>
        <v>0</v>
      </c>
      <c r="CE437">
        <f t="shared" si="5058"/>
        <v>0</v>
      </c>
      <c r="CF437">
        <f t="shared" si="5058"/>
        <v>0</v>
      </c>
      <c r="CG437">
        <f t="shared" si="5058"/>
        <v>0</v>
      </c>
      <c r="CH437">
        <f t="shared" si="5058"/>
        <v>0</v>
      </c>
      <c r="CI437">
        <f t="shared" si="5058"/>
        <v>0</v>
      </c>
      <c r="CJ437">
        <f t="shared" si="5058"/>
        <v>0</v>
      </c>
      <c r="CK437">
        <f t="shared" si="4614"/>
        <v>0</v>
      </c>
      <c r="CL437">
        <f t="shared" si="4615"/>
        <v>0</v>
      </c>
      <c r="CM437">
        <f t="shared" si="4616"/>
        <v>50</v>
      </c>
      <c r="CN437">
        <f t="shared" si="4617"/>
        <v>50</v>
      </c>
      <c r="CO437">
        <f t="shared" si="4618"/>
        <v>0</v>
      </c>
      <c r="CP437">
        <f t="shared" si="4619"/>
        <v>50</v>
      </c>
      <c r="CQ437">
        <f t="shared" si="4620"/>
        <v>0</v>
      </c>
      <c r="CR437">
        <f t="shared" si="4621"/>
        <v>0</v>
      </c>
    </row>
    <row r="438" spans="1:96" ht="15" customHeight="1" x14ac:dyDescent="0.35">
      <c r="A438" s="21" t="s">
        <v>99</v>
      </c>
      <c r="B438" s="21">
        <v>236000</v>
      </c>
      <c r="C438" s="21">
        <v>236050</v>
      </c>
      <c r="D438" s="21">
        <f t="shared" si="4467"/>
        <v>50</v>
      </c>
      <c r="E438" s="21"/>
      <c r="F438" s="21"/>
      <c r="G438" s="23">
        <v>2400</v>
      </c>
      <c r="H438" s="80">
        <v>1338.6509464129631</v>
      </c>
      <c r="I438" s="80">
        <v>1171.5361861453032</v>
      </c>
      <c r="J438" s="80">
        <v>1399.9945240242332</v>
      </c>
      <c r="K438" s="80">
        <v>1492.5495255811823</v>
      </c>
      <c r="L438" s="80">
        <v>955.15248948738645</v>
      </c>
      <c r="M438" s="80">
        <v>896.32928227942875</v>
      </c>
      <c r="N438" s="80">
        <v>837.91704502403161</v>
      </c>
      <c r="O438" s="80">
        <v>867.07045346755422</v>
      </c>
      <c r="P438" s="23">
        <v>5</v>
      </c>
      <c r="Q438" s="78">
        <v>2.1</v>
      </c>
      <c r="R438" s="78">
        <v>3</v>
      </c>
      <c r="S438" s="78">
        <v>5.2</v>
      </c>
      <c r="T438" s="78">
        <v>5.3</v>
      </c>
      <c r="U438" s="78">
        <v>3.2</v>
      </c>
      <c r="V438" s="78">
        <v>5.0999999999999996</v>
      </c>
      <c r="W438" s="78">
        <v>2.8</v>
      </c>
      <c r="X438" s="78">
        <v>5.2</v>
      </c>
      <c r="Y438" s="23">
        <v>5</v>
      </c>
      <c r="Z438" s="25">
        <v>3.9691428571428568E-3</v>
      </c>
      <c r="AA438" s="25">
        <v>7.8777142857142865E-3</v>
      </c>
      <c r="AB438" s="25">
        <v>1.3348571428571428E-2</v>
      </c>
      <c r="AC438" s="25">
        <v>2.0844571428571431E-2</v>
      </c>
      <c r="AD438" s="25">
        <v>0</v>
      </c>
      <c r="AE438" s="25">
        <v>0</v>
      </c>
      <c r="AF438" s="25">
        <v>0</v>
      </c>
      <c r="AG438" s="25">
        <v>2.6080000000000001E-3</v>
      </c>
      <c r="AH438" s="23">
        <v>1</v>
      </c>
      <c r="AI438" s="76">
        <v>8.5714285714285719E-3</v>
      </c>
      <c r="AJ438" s="76">
        <v>5.7142857142857143E-3</v>
      </c>
      <c r="AK438" s="76">
        <v>0</v>
      </c>
      <c r="AL438" s="76">
        <v>8.8571428571428568E-3</v>
      </c>
      <c r="AM438" s="76">
        <v>0</v>
      </c>
      <c r="AN438" s="76">
        <v>0</v>
      </c>
      <c r="AO438" s="76">
        <v>7.4285714285714285E-3</v>
      </c>
      <c r="AP438" s="76">
        <v>0</v>
      </c>
      <c r="BE438">
        <f>+IF(H438&gt;2400,1,0)</f>
        <v>0</v>
      </c>
      <c r="BF438">
        <f t="shared" ref="BF438" si="5059">+IF(I438&gt;2400,1,0)</f>
        <v>0</v>
      </c>
      <c r="BG438">
        <f t="shared" ref="BG438" si="5060">+IF(J438&gt;2400,1,0)</f>
        <v>0</v>
      </c>
      <c r="BH438">
        <f t="shared" ref="BH438" si="5061">+IF(K438&gt;2400,1,0)</f>
        <v>0</v>
      </c>
      <c r="BI438">
        <f t="shared" ref="BI438" si="5062">+IF(L438&gt;2400,1,0)</f>
        <v>0</v>
      </c>
      <c r="BJ438">
        <f t="shared" ref="BJ438" si="5063">+IF(M438&gt;2400,1,0)</f>
        <v>0</v>
      </c>
      <c r="BK438">
        <f t="shared" ref="BK438" si="5064">+IF(N438&gt;2400,1,0)</f>
        <v>0</v>
      </c>
      <c r="BL438">
        <f t="shared" ref="BL438" si="5065">+IF(O438&gt;2400,1,0)</f>
        <v>0</v>
      </c>
      <c r="BM438">
        <f>+IF(Q438&gt;5,1,0)</f>
        <v>0</v>
      </c>
      <c r="BN438">
        <f t="shared" ref="BN438" si="5066">+IF(R438&gt;5,1,0)</f>
        <v>0</v>
      </c>
      <c r="BO438">
        <f t="shared" ref="BO438" si="5067">+IF(S438&gt;5,1,0)</f>
        <v>1</v>
      </c>
      <c r="BP438">
        <f t="shared" ref="BP438" si="5068">+IF(T438&gt;5,1,0)</f>
        <v>1</v>
      </c>
      <c r="BQ438">
        <f t="shared" ref="BQ438" si="5069">+IF(U438&gt;5,1,0)</f>
        <v>0</v>
      </c>
      <c r="BR438">
        <f t="shared" ref="BR438" si="5070">+IF(V438&gt;5,1,0)</f>
        <v>1</v>
      </c>
      <c r="BS438">
        <f t="shared" ref="BS438" si="5071">+IF(W438&gt;5,1,0)</f>
        <v>0</v>
      </c>
      <c r="BT438">
        <f t="shared" ref="BT438" si="5072">+IF(X438&gt;5,1,0)</f>
        <v>1</v>
      </c>
      <c r="BU438">
        <f t="shared" si="4605"/>
        <v>0</v>
      </c>
      <c r="BV438">
        <f t="shared" si="4606"/>
        <v>0</v>
      </c>
      <c r="BW438">
        <f t="shared" si="4607"/>
        <v>0</v>
      </c>
      <c r="BX438">
        <f t="shared" si="4608"/>
        <v>0</v>
      </c>
      <c r="BY438">
        <f t="shared" si="4609"/>
        <v>0</v>
      </c>
      <c r="BZ438">
        <f t="shared" si="4610"/>
        <v>0</v>
      </c>
      <c r="CA438">
        <f t="shared" si="4611"/>
        <v>0</v>
      </c>
      <c r="CB438">
        <f t="shared" si="4612"/>
        <v>0</v>
      </c>
      <c r="CC438">
        <f>+IF(AI438&gt;1,1,0)</f>
        <v>0</v>
      </c>
      <c r="CD438">
        <f t="shared" ref="CD438" si="5073">+IF(AJ438&gt;1,1,0)</f>
        <v>0</v>
      </c>
      <c r="CE438">
        <f t="shared" ref="CE438" si="5074">+IF(AK438&gt;1,1,0)</f>
        <v>0</v>
      </c>
      <c r="CF438">
        <f t="shared" ref="CF438" si="5075">+IF(AL438&gt;1,1,0)</f>
        <v>0</v>
      </c>
      <c r="CG438">
        <f t="shared" ref="CG438" si="5076">+IF(AM438&gt;1,1,0)</f>
        <v>0</v>
      </c>
      <c r="CH438">
        <f t="shared" ref="CH438" si="5077">+IF(AN438&gt;1,1,0)</f>
        <v>0</v>
      </c>
      <c r="CI438">
        <f t="shared" ref="CI438" si="5078">+IF(AO438&gt;1,1,0)</f>
        <v>0</v>
      </c>
      <c r="CJ438">
        <f t="shared" ref="CJ438" si="5079">+IF(AP438&gt;1,1,0)</f>
        <v>0</v>
      </c>
      <c r="CK438">
        <f t="shared" si="4614"/>
        <v>0</v>
      </c>
      <c r="CL438">
        <f t="shared" si="4615"/>
        <v>0</v>
      </c>
      <c r="CM438">
        <f t="shared" si="4616"/>
        <v>50</v>
      </c>
      <c r="CN438">
        <f t="shared" si="4617"/>
        <v>50</v>
      </c>
      <c r="CO438">
        <f t="shared" si="4618"/>
        <v>0</v>
      </c>
      <c r="CP438">
        <f t="shared" si="4619"/>
        <v>50</v>
      </c>
      <c r="CQ438">
        <f t="shared" si="4620"/>
        <v>0</v>
      </c>
      <c r="CR438">
        <f t="shared" si="4621"/>
        <v>50</v>
      </c>
    </row>
    <row r="439" spans="1:96" ht="15" customHeight="1" x14ac:dyDescent="0.35">
      <c r="A439" s="21" t="s">
        <v>99</v>
      </c>
      <c r="B439" s="21">
        <v>236050</v>
      </c>
      <c r="C439" s="21">
        <v>236100</v>
      </c>
      <c r="D439" s="21">
        <f t="shared" si="4467"/>
        <v>50</v>
      </c>
      <c r="E439" s="21"/>
      <c r="F439" s="21"/>
      <c r="G439" s="23">
        <v>2400</v>
      </c>
      <c r="H439" s="81"/>
      <c r="I439" s="81"/>
      <c r="J439" s="81"/>
      <c r="K439" s="81"/>
      <c r="L439" s="81"/>
      <c r="M439" s="81"/>
      <c r="N439" s="81"/>
      <c r="O439" s="81"/>
      <c r="P439" s="23">
        <v>5</v>
      </c>
      <c r="Q439" s="79"/>
      <c r="R439" s="79"/>
      <c r="S439" s="79"/>
      <c r="T439" s="79"/>
      <c r="U439" s="79"/>
      <c r="V439" s="79"/>
      <c r="W439" s="79"/>
      <c r="X439" s="79"/>
      <c r="Y439" s="23">
        <v>5</v>
      </c>
      <c r="Z439" s="25">
        <v>2.2404E-2</v>
      </c>
      <c r="AA439" s="25">
        <v>2.1965714285714288E-3</v>
      </c>
      <c r="AB439" s="25">
        <v>6.8839999999999995E-3</v>
      </c>
      <c r="AC439" s="25">
        <v>2.2157714285714284E-2</v>
      </c>
      <c r="AD439" s="25">
        <v>9.2039999999999986E-3</v>
      </c>
      <c r="AE439" s="25">
        <v>3.428571428571428E-4</v>
      </c>
      <c r="AF439" s="25">
        <v>0</v>
      </c>
      <c r="AG439" s="25">
        <v>1.8965714285714285E-3</v>
      </c>
      <c r="AH439" s="23">
        <v>1</v>
      </c>
      <c r="AI439" s="77"/>
      <c r="AJ439" s="77"/>
      <c r="AK439" s="77"/>
      <c r="AL439" s="77"/>
      <c r="AM439" s="77"/>
      <c r="AN439" s="77"/>
      <c r="AO439" s="77"/>
      <c r="AP439" s="77"/>
      <c r="BE439">
        <f t="shared" ref="BE439:BT439" si="5080">+BE438</f>
        <v>0</v>
      </c>
      <c r="BF439">
        <f t="shared" si="5080"/>
        <v>0</v>
      </c>
      <c r="BG439">
        <f t="shared" si="5080"/>
        <v>0</v>
      </c>
      <c r="BH439">
        <f t="shared" si="5080"/>
        <v>0</v>
      </c>
      <c r="BI439">
        <f t="shared" si="5080"/>
        <v>0</v>
      </c>
      <c r="BJ439">
        <f t="shared" si="5080"/>
        <v>0</v>
      </c>
      <c r="BK439">
        <f t="shared" si="5080"/>
        <v>0</v>
      </c>
      <c r="BL439">
        <f t="shared" si="5080"/>
        <v>0</v>
      </c>
      <c r="BM439">
        <f t="shared" si="5080"/>
        <v>0</v>
      </c>
      <c r="BN439">
        <f t="shared" si="5080"/>
        <v>0</v>
      </c>
      <c r="BO439">
        <f t="shared" si="5080"/>
        <v>1</v>
      </c>
      <c r="BP439">
        <f t="shared" si="5080"/>
        <v>1</v>
      </c>
      <c r="BQ439">
        <f t="shared" si="5080"/>
        <v>0</v>
      </c>
      <c r="BR439">
        <f t="shared" si="5080"/>
        <v>1</v>
      </c>
      <c r="BS439">
        <f t="shared" si="5080"/>
        <v>0</v>
      </c>
      <c r="BT439">
        <f t="shared" si="5080"/>
        <v>1</v>
      </c>
      <c r="BU439">
        <f t="shared" si="4605"/>
        <v>0</v>
      </c>
      <c r="BV439">
        <f t="shared" si="4606"/>
        <v>0</v>
      </c>
      <c r="BW439">
        <f t="shared" si="4607"/>
        <v>0</v>
      </c>
      <c r="BX439">
        <f t="shared" si="4608"/>
        <v>0</v>
      </c>
      <c r="BY439">
        <f t="shared" si="4609"/>
        <v>0</v>
      </c>
      <c r="BZ439">
        <f t="shared" si="4610"/>
        <v>0</v>
      </c>
      <c r="CA439">
        <f t="shared" si="4611"/>
        <v>0</v>
      </c>
      <c r="CB439">
        <f t="shared" si="4612"/>
        <v>0</v>
      </c>
      <c r="CC439">
        <f t="shared" ref="CC439:CJ439" si="5081">+CC438</f>
        <v>0</v>
      </c>
      <c r="CD439">
        <f t="shared" si="5081"/>
        <v>0</v>
      </c>
      <c r="CE439">
        <f t="shared" si="5081"/>
        <v>0</v>
      </c>
      <c r="CF439">
        <f t="shared" si="5081"/>
        <v>0</v>
      </c>
      <c r="CG439">
        <f t="shared" si="5081"/>
        <v>0</v>
      </c>
      <c r="CH439">
        <f t="shared" si="5081"/>
        <v>0</v>
      </c>
      <c r="CI439">
        <f t="shared" si="5081"/>
        <v>0</v>
      </c>
      <c r="CJ439">
        <f t="shared" si="5081"/>
        <v>0</v>
      </c>
      <c r="CK439">
        <f t="shared" si="4614"/>
        <v>0</v>
      </c>
      <c r="CL439">
        <f t="shared" si="4615"/>
        <v>0</v>
      </c>
      <c r="CM439">
        <f t="shared" si="4616"/>
        <v>50</v>
      </c>
      <c r="CN439">
        <f t="shared" si="4617"/>
        <v>50</v>
      </c>
      <c r="CO439">
        <f t="shared" si="4618"/>
        <v>0</v>
      </c>
      <c r="CP439">
        <f t="shared" si="4619"/>
        <v>50</v>
      </c>
      <c r="CQ439">
        <f t="shared" si="4620"/>
        <v>0</v>
      </c>
      <c r="CR439">
        <f t="shared" si="4621"/>
        <v>50</v>
      </c>
    </row>
    <row r="440" spans="1:96" ht="15" customHeight="1" x14ac:dyDescent="0.35">
      <c r="A440" s="21" t="s">
        <v>99</v>
      </c>
      <c r="B440" s="21">
        <v>236100</v>
      </c>
      <c r="C440" s="21">
        <v>236150</v>
      </c>
      <c r="D440" s="21">
        <f t="shared" si="4467"/>
        <v>50</v>
      </c>
      <c r="E440" s="21"/>
      <c r="F440" s="21"/>
      <c r="G440" s="23">
        <v>2400</v>
      </c>
      <c r="H440" s="80">
        <v>1430.7754662248362</v>
      </c>
      <c r="I440" s="80">
        <v>1194.1822393313262</v>
      </c>
      <c r="J440" s="80">
        <v>1500.2908181189769</v>
      </c>
      <c r="K440" s="80">
        <v>1461.6275275188061</v>
      </c>
      <c r="L440" s="80">
        <v>1171.5361861453032</v>
      </c>
      <c r="M440" s="80">
        <v>918.34094770960019</v>
      </c>
      <c r="N440" s="80">
        <v>955.15248948738645</v>
      </c>
      <c r="O440" s="80">
        <v>1073.9536308283714</v>
      </c>
      <c r="P440" s="23">
        <v>5</v>
      </c>
      <c r="Q440" s="78">
        <v>2.2000000000000002</v>
      </c>
      <c r="R440" s="78">
        <v>3</v>
      </c>
      <c r="S440" s="78">
        <v>5.2</v>
      </c>
      <c r="T440" s="78">
        <v>4.4000000000000004</v>
      </c>
      <c r="U440" s="78">
        <v>3.8</v>
      </c>
      <c r="V440" s="78">
        <v>4.0999999999999996</v>
      </c>
      <c r="W440" s="78">
        <v>3</v>
      </c>
      <c r="X440" s="78">
        <v>4.9000000000000004</v>
      </c>
      <c r="Y440" s="23">
        <v>5</v>
      </c>
      <c r="Z440" s="25">
        <v>6.1319999999999986E-3</v>
      </c>
      <c r="AA440" s="25">
        <v>1.2996000000000001E-2</v>
      </c>
      <c r="AB440" s="25">
        <v>1.2934285714285719E-2</v>
      </c>
      <c r="AC440" s="25">
        <v>1.4365714285714285E-2</v>
      </c>
      <c r="AD440" s="25">
        <v>1.1097142857142857E-3</v>
      </c>
      <c r="AE440" s="25">
        <v>0</v>
      </c>
      <c r="AF440" s="25">
        <v>0</v>
      </c>
      <c r="AG440" s="25">
        <v>3.1599999999999998E-4</v>
      </c>
      <c r="AH440" s="23">
        <v>1</v>
      </c>
      <c r="AI440" s="76">
        <v>0</v>
      </c>
      <c r="AJ440" s="76">
        <v>0</v>
      </c>
      <c r="AK440" s="76">
        <v>1.1142857142857144E-2</v>
      </c>
      <c r="AL440" s="76">
        <v>3.6857142857142852E-2</v>
      </c>
      <c r="AM440" s="76">
        <v>0</v>
      </c>
      <c r="AN440" s="76">
        <v>0</v>
      </c>
      <c r="AO440" s="76">
        <v>0</v>
      </c>
      <c r="AP440" s="76">
        <v>0</v>
      </c>
      <c r="BE440">
        <f>+IF(H440&gt;2400,1,0)</f>
        <v>0</v>
      </c>
      <c r="BF440">
        <f t="shared" ref="BF440" si="5082">+IF(I440&gt;2400,1,0)</f>
        <v>0</v>
      </c>
      <c r="BG440">
        <f t="shared" ref="BG440" si="5083">+IF(J440&gt;2400,1,0)</f>
        <v>0</v>
      </c>
      <c r="BH440">
        <f t="shared" ref="BH440" si="5084">+IF(K440&gt;2400,1,0)</f>
        <v>0</v>
      </c>
      <c r="BI440">
        <f t="shared" ref="BI440" si="5085">+IF(L440&gt;2400,1,0)</f>
        <v>0</v>
      </c>
      <c r="BJ440">
        <f t="shared" ref="BJ440" si="5086">+IF(M440&gt;2400,1,0)</f>
        <v>0</v>
      </c>
      <c r="BK440">
        <f t="shared" ref="BK440" si="5087">+IF(N440&gt;2400,1,0)</f>
        <v>0</v>
      </c>
      <c r="BL440">
        <f t="shared" ref="BL440" si="5088">+IF(O440&gt;2400,1,0)</f>
        <v>0</v>
      </c>
      <c r="BM440">
        <f>+IF(Q440&gt;5,1,0)</f>
        <v>0</v>
      </c>
      <c r="BN440">
        <f t="shared" ref="BN440" si="5089">+IF(R440&gt;5,1,0)</f>
        <v>0</v>
      </c>
      <c r="BO440">
        <f t="shared" ref="BO440" si="5090">+IF(S440&gt;5,1,0)</f>
        <v>1</v>
      </c>
      <c r="BP440">
        <f t="shared" ref="BP440" si="5091">+IF(T440&gt;5,1,0)</f>
        <v>0</v>
      </c>
      <c r="BQ440">
        <f t="shared" ref="BQ440" si="5092">+IF(U440&gt;5,1,0)</f>
        <v>0</v>
      </c>
      <c r="BR440">
        <f t="shared" ref="BR440" si="5093">+IF(V440&gt;5,1,0)</f>
        <v>0</v>
      </c>
      <c r="BS440">
        <f t="shared" ref="BS440" si="5094">+IF(W440&gt;5,1,0)</f>
        <v>0</v>
      </c>
      <c r="BT440">
        <f t="shared" ref="BT440" si="5095">+IF(X440&gt;5,1,0)</f>
        <v>0</v>
      </c>
      <c r="BU440">
        <f t="shared" si="4605"/>
        <v>0</v>
      </c>
      <c r="BV440">
        <f t="shared" si="4606"/>
        <v>0</v>
      </c>
      <c r="BW440">
        <f t="shared" si="4607"/>
        <v>0</v>
      </c>
      <c r="BX440">
        <f t="shared" si="4608"/>
        <v>0</v>
      </c>
      <c r="BY440">
        <f t="shared" si="4609"/>
        <v>0</v>
      </c>
      <c r="BZ440">
        <f t="shared" si="4610"/>
        <v>0</v>
      </c>
      <c r="CA440">
        <f t="shared" si="4611"/>
        <v>0</v>
      </c>
      <c r="CB440">
        <f t="shared" si="4612"/>
        <v>0</v>
      </c>
      <c r="CC440">
        <f>+IF(AI440&gt;1,1,0)</f>
        <v>0</v>
      </c>
      <c r="CD440">
        <f t="shared" ref="CD440" si="5096">+IF(AJ440&gt;1,1,0)</f>
        <v>0</v>
      </c>
      <c r="CE440">
        <f t="shared" ref="CE440" si="5097">+IF(AK440&gt;1,1,0)</f>
        <v>0</v>
      </c>
      <c r="CF440">
        <f t="shared" ref="CF440" si="5098">+IF(AL440&gt;1,1,0)</f>
        <v>0</v>
      </c>
      <c r="CG440">
        <f t="shared" ref="CG440" si="5099">+IF(AM440&gt;1,1,0)</f>
        <v>0</v>
      </c>
      <c r="CH440">
        <f t="shared" ref="CH440" si="5100">+IF(AN440&gt;1,1,0)</f>
        <v>0</v>
      </c>
      <c r="CI440">
        <f t="shared" ref="CI440" si="5101">+IF(AO440&gt;1,1,0)</f>
        <v>0</v>
      </c>
      <c r="CJ440">
        <f t="shared" ref="CJ440" si="5102">+IF(AP440&gt;1,1,0)</f>
        <v>0</v>
      </c>
      <c r="CK440">
        <f t="shared" si="4614"/>
        <v>0</v>
      </c>
      <c r="CL440">
        <f t="shared" si="4615"/>
        <v>0</v>
      </c>
      <c r="CM440">
        <f t="shared" si="4616"/>
        <v>50</v>
      </c>
      <c r="CN440">
        <f t="shared" si="4617"/>
        <v>0</v>
      </c>
      <c r="CO440">
        <f t="shared" si="4618"/>
        <v>0</v>
      </c>
      <c r="CP440">
        <f t="shared" si="4619"/>
        <v>0</v>
      </c>
      <c r="CQ440">
        <f t="shared" si="4620"/>
        <v>0</v>
      </c>
      <c r="CR440">
        <f t="shared" si="4621"/>
        <v>0</v>
      </c>
    </row>
    <row r="441" spans="1:96" ht="15" customHeight="1" x14ac:dyDescent="0.35">
      <c r="A441" s="21" t="s">
        <v>99</v>
      </c>
      <c r="B441" s="21">
        <v>236150</v>
      </c>
      <c r="C441" s="21">
        <v>236200</v>
      </c>
      <c r="D441" s="21">
        <f t="shared" si="4467"/>
        <v>50</v>
      </c>
      <c r="E441" s="21"/>
      <c r="F441" s="21"/>
      <c r="G441" s="23">
        <v>2400</v>
      </c>
      <c r="H441" s="81"/>
      <c r="I441" s="81"/>
      <c r="J441" s="81"/>
      <c r="K441" s="81"/>
      <c r="L441" s="81"/>
      <c r="M441" s="81"/>
      <c r="N441" s="81"/>
      <c r="O441" s="81"/>
      <c r="P441" s="23">
        <v>5</v>
      </c>
      <c r="Q441" s="79"/>
      <c r="R441" s="79"/>
      <c r="S441" s="79"/>
      <c r="T441" s="79"/>
      <c r="U441" s="79"/>
      <c r="V441" s="79"/>
      <c r="W441" s="79"/>
      <c r="X441" s="79"/>
      <c r="Y441" s="23">
        <v>5</v>
      </c>
      <c r="Z441" s="25">
        <v>1.5560571428571427E-2</v>
      </c>
      <c r="AA441" s="25">
        <v>9.2931428571428575E-3</v>
      </c>
      <c r="AB441" s="25">
        <v>1.1231999999999999E-2</v>
      </c>
      <c r="AC441" s="25">
        <v>5.6760000000000005E-3</v>
      </c>
      <c r="AD441" s="25">
        <v>0</v>
      </c>
      <c r="AE441" s="25">
        <v>0</v>
      </c>
      <c r="AF441" s="25">
        <v>0</v>
      </c>
      <c r="AG441" s="25">
        <v>2.4954285714285716E-3</v>
      </c>
      <c r="AH441" s="23">
        <v>1</v>
      </c>
      <c r="AI441" s="77"/>
      <c r="AJ441" s="77"/>
      <c r="AK441" s="77"/>
      <c r="AL441" s="77"/>
      <c r="AM441" s="77"/>
      <c r="AN441" s="77"/>
      <c r="AO441" s="77"/>
      <c r="AP441" s="77"/>
      <c r="BE441">
        <f t="shared" ref="BE441:BT441" si="5103">+BE440</f>
        <v>0</v>
      </c>
      <c r="BF441">
        <f t="shared" si="5103"/>
        <v>0</v>
      </c>
      <c r="BG441">
        <f t="shared" si="5103"/>
        <v>0</v>
      </c>
      <c r="BH441">
        <f t="shared" si="5103"/>
        <v>0</v>
      </c>
      <c r="BI441">
        <f t="shared" si="5103"/>
        <v>0</v>
      </c>
      <c r="BJ441">
        <f t="shared" si="5103"/>
        <v>0</v>
      </c>
      <c r="BK441">
        <f t="shared" si="5103"/>
        <v>0</v>
      </c>
      <c r="BL441">
        <f t="shared" si="5103"/>
        <v>0</v>
      </c>
      <c r="BM441">
        <f t="shared" si="5103"/>
        <v>0</v>
      </c>
      <c r="BN441">
        <f t="shared" si="5103"/>
        <v>0</v>
      </c>
      <c r="BO441">
        <f t="shared" si="5103"/>
        <v>1</v>
      </c>
      <c r="BP441">
        <f t="shared" si="5103"/>
        <v>0</v>
      </c>
      <c r="BQ441">
        <f t="shared" si="5103"/>
        <v>0</v>
      </c>
      <c r="BR441">
        <f t="shared" si="5103"/>
        <v>0</v>
      </c>
      <c r="BS441">
        <f t="shared" si="5103"/>
        <v>0</v>
      </c>
      <c r="BT441">
        <f t="shared" si="5103"/>
        <v>0</v>
      </c>
      <c r="BU441">
        <f t="shared" si="4605"/>
        <v>0</v>
      </c>
      <c r="BV441">
        <f t="shared" si="4606"/>
        <v>0</v>
      </c>
      <c r="BW441">
        <f t="shared" si="4607"/>
        <v>0</v>
      </c>
      <c r="BX441">
        <f t="shared" si="4608"/>
        <v>0</v>
      </c>
      <c r="BY441">
        <f t="shared" si="4609"/>
        <v>0</v>
      </c>
      <c r="BZ441">
        <f t="shared" si="4610"/>
        <v>0</v>
      </c>
      <c r="CA441">
        <f t="shared" si="4611"/>
        <v>0</v>
      </c>
      <c r="CB441">
        <f t="shared" si="4612"/>
        <v>0</v>
      </c>
      <c r="CC441">
        <f t="shared" ref="CC441:CJ441" si="5104">+CC440</f>
        <v>0</v>
      </c>
      <c r="CD441">
        <f t="shared" si="5104"/>
        <v>0</v>
      </c>
      <c r="CE441">
        <f t="shared" si="5104"/>
        <v>0</v>
      </c>
      <c r="CF441">
        <f t="shared" si="5104"/>
        <v>0</v>
      </c>
      <c r="CG441">
        <f t="shared" si="5104"/>
        <v>0</v>
      </c>
      <c r="CH441">
        <f t="shared" si="5104"/>
        <v>0</v>
      </c>
      <c r="CI441">
        <f t="shared" si="5104"/>
        <v>0</v>
      </c>
      <c r="CJ441">
        <f t="shared" si="5104"/>
        <v>0</v>
      </c>
      <c r="CK441">
        <f t="shared" si="4614"/>
        <v>0</v>
      </c>
      <c r="CL441">
        <f t="shared" si="4615"/>
        <v>0</v>
      </c>
      <c r="CM441">
        <f t="shared" si="4616"/>
        <v>50</v>
      </c>
      <c r="CN441">
        <f t="shared" si="4617"/>
        <v>0</v>
      </c>
      <c r="CO441">
        <f t="shared" si="4618"/>
        <v>0</v>
      </c>
      <c r="CP441">
        <f t="shared" si="4619"/>
        <v>0</v>
      </c>
      <c r="CQ441">
        <f t="shared" si="4620"/>
        <v>0</v>
      </c>
      <c r="CR441">
        <f t="shared" si="4621"/>
        <v>0</v>
      </c>
    </row>
    <row r="442" spans="1:96" ht="15" customHeight="1" x14ac:dyDescent="0.35">
      <c r="A442" s="21" t="s">
        <v>99</v>
      </c>
      <c r="B442" s="21">
        <v>236200</v>
      </c>
      <c r="C442" s="21">
        <v>236250</v>
      </c>
      <c r="D442" s="21">
        <f t="shared" si="4467"/>
        <v>50</v>
      </c>
      <c r="E442" s="21"/>
      <c r="F442" s="21"/>
      <c r="G442" s="23">
        <v>2400</v>
      </c>
      <c r="H442" s="80">
        <v>1346.302718559778</v>
      </c>
      <c r="I442" s="80">
        <v>1247.201174685119</v>
      </c>
      <c r="J442" s="80">
        <v>1515.7862321958366</v>
      </c>
      <c r="K442" s="80">
        <v>1554.5988066280006</v>
      </c>
      <c r="L442" s="80">
        <v>1209.305266306578</v>
      </c>
      <c r="M442" s="80">
        <v>644.1288359747748</v>
      </c>
      <c r="N442" s="80">
        <v>896.32928227942875</v>
      </c>
      <c r="O442" s="80">
        <v>830.64549775330681</v>
      </c>
      <c r="P442" s="23">
        <v>5</v>
      </c>
      <c r="Q442" s="78">
        <v>2</v>
      </c>
      <c r="R442" s="78">
        <v>2.9</v>
      </c>
      <c r="S442" s="78">
        <v>5.2</v>
      </c>
      <c r="T442" s="78">
        <v>4.5999999999999996</v>
      </c>
      <c r="U442" s="78">
        <v>3.3</v>
      </c>
      <c r="V442" s="78">
        <v>4.4000000000000004</v>
      </c>
      <c r="W442" s="78">
        <v>2.9</v>
      </c>
      <c r="X442" s="78">
        <v>5.4</v>
      </c>
      <c r="Y442" s="23">
        <v>5</v>
      </c>
      <c r="Z442" s="25">
        <v>2.9590857142857141E-2</v>
      </c>
      <c r="AA442" s="25">
        <v>5.1137142857142857E-3</v>
      </c>
      <c r="AB442" s="25">
        <v>1.4414285714285716E-2</v>
      </c>
      <c r="AC442" s="25">
        <v>1.8044571428571427E-2</v>
      </c>
      <c r="AD442" s="25">
        <v>9.3314285714285721E-4</v>
      </c>
      <c r="AE442" s="25">
        <v>0</v>
      </c>
      <c r="AF442" s="25">
        <v>1.8857142857142857E-4</v>
      </c>
      <c r="AG442" s="25">
        <v>2.2222857142857144E-3</v>
      </c>
      <c r="AH442" s="23">
        <v>1</v>
      </c>
      <c r="AI442" s="76">
        <v>0</v>
      </c>
      <c r="AJ442" s="76">
        <v>0</v>
      </c>
      <c r="AK442" s="76">
        <v>0</v>
      </c>
      <c r="AL442" s="76">
        <v>2.2857142857142859E-3</v>
      </c>
      <c r="AM442" s="76">
        <v>0</v>
      </c>
      <c r="AN442" s="76">
        <v>0</v>
      </c>
      <c r="AO442" s="76">
        <v>0</v>
      </c>
      <c r="AP442" s="76">
        <v>0</v>
      </c>
      <c r="BE442">
        <f>+IF(H442&gt;2400,1,0)</f>
        <v>0</v>
      </c>
      <c r="BF442">
        <f t="shared" ref="BF442" si="5105">+IF(I442&gt;2400,1,0)</f>
        <v>0</v>
      </c>
      <c r="BG442">
        <f t="shared" ref="BG442" si="5106">+IF(J442&gt;2400,1,0)</f>
        <v>0</v>
      </c>
      <c r="BH442">
        <f t="shared" ref="BH442" si="5107">+IF(K442&gt;2400,1,0)</f>
        <v>0</v>
      </c>
      <c r="BI442">
        <f t="shared" ref="BI442" si="5108">+IF(L442&gt;2400,1,0)</f>
        <v>0</v>
      </c>
      <c r="BJ442">
        <f t="shared" ref="BJ442" si="5109">+IF(M442&gt;2400,1,0)</f>
        <v>0</v>
      </c>
      <c r="BK442">
        <f t="shared" ref="BK442" si="5110">+IF(N442&gt;2400,1,0)</f>
        <v>0</v>
      </c>
      <c r="BL442">
        <f t="shared" ref="BL442" si="5111">+IF(O442&gt;2400,1,0)</f>
        <v>0</v>
      </c>
      <c r="BM442">
        <f>+IF(Q442&gt;5,1,0)</f>
        <v>0</v>
      </c>
      <c r="BN442">
        <f t="shared" ref="BN442" si="5112">+IF(R442&gt;5,1,0)</f>
        <v>0</v>
      </c>
      <c r="BO442">
        <f t="shared" ref="BO442" si="5113">+IF(S442&gt;5,1,0)</f>
        <v>1</v>
      </c>
      <c r="BP442">
        <f t="shared" ref="BP442" si="5114">+IF(T442&gt;5,1,0)</f>
        <v>0</v>
      </c>
      <c r="BQ442">
        <f t="shared" ref="BQ442" si="5115">+IF(U442&gt;5,1,0)</f>
        <v>0</v>
      </c>
      <c r="BR442">
        <f t="shared" ref="BR442" si="5116">+IF(V442&gt;5,1,0)</f>
        <v>0</v>
      </c>
      <c r="BS442">
        <f t="shared" ref="BS442" si="5117">+IF(W442&gt;5,1,0)</f>
        <v>0</v>
      </c>
      <c r="BT442">
        <f t="shared" ref="BT442" si="5118">+IF(X442&gt;5,1,0)</f>
        <v>1</v>
      </c>
      <c r="BU442">
        <f t="shared" si="4605"/>
        <v>0</v>
      </c>
      <c r="BV442">
        <f t="shared" si="4606"/>
        <v>0</v>
      </c>
      <c r="BW442">
        <f t="shared" si="4607"/>
        <v>0</v>
      </c>
      <c r="BX442">
        <f t="shared" si="4608"/>
        <v>0</v>
      </c>
      <c r="BY442">
        <f t="shared" si="4609"/>
        <v>0</v>
      </c>
      <c r="BZ442">
        <f t="shared" si="4610"/>
        <v>0</v>
      </c>
      <c r="CA442">
        <f t="shared" si="4611"/>
        <v>0</v>
      </c>
      <c r="CB442">
        <f t="shared" si="4612"/>
        <v>0</v>
      </c>
      <c r="CC442">
        <f>+IF(AI442&gt;1,1,0)</f>
        <v>0</v>
      </c>
      <c r="CD442">
        <f t="shared" ref="CD442" si="5119">+IF(AJ442&gt;1,1,0)</f>
        <v>0</v>
      </c>
      <c r="CE442">
        <f t="shared" ref="CE442" si="5120">+IF(AK442&gt;1,1,0)</f>
        <v>0</v>
      </c>
      <c r="CF442">
        <f t="shared" ref="CF442" si="5121">+IF(AL442&gt;1,1,0)</f>
        <v>0</v>
      </c>
      <c r="CG442">
        <f t="shared" ref="CG442" si="5122">+IF(AM442&gt;1,1,0)</f>
        <v>0</v>
      </c>
      <c r="CH442">
        <f t="shared" ref="CH442" si="5123">+IF(AN442&gt;1,1,0)</f>
        <v>0</v>
      </c>
      <c r="CI442">
        <f t="shared" ref="CI442" si="5124">+IF(AO442&gt;1,1,0)</f>
        <v>0</v>
      </c>
      <c r="CJ442">
        <f t="shared" ref="CJ442" si="5125">+IF(AP442&gt;1,1,0)</f>
        <v>0</v>
      </c>
      <c r="CK442">
        <f t="shared" si="4614"/>
        <v>0</v>
      </c>
      <c r="CL442">
        <f t="shared" si="4615"/>
        <v>0</v>
      </c>
      <c r="CM442">
        <f t="shared" si="4616"/>
        <v>50</v>
      </c>
      <c r="CN442">
        <f t="shared" si="4617"/>
        <v>0</v>
      </c>
      <c r="CO442">
        <f t="shared" si="4618"/>
        <v>0</v>
      </c>
      <c r="CP442">
        <f t="shared" si="4619"/>
        <v>0</v>
      </c>
      <c r="CQ442">
        <f t="shared" si="4620"/>
        <v>0</v>
      </c>
      <c r="CR442">
        <f t="shared" si="4621"/>
        <v>50</v>
      </c>
    </row>
    <row r="443" spans="1:96" ht="15" customHeight="1" x14ac:dyDescent="0.35">
      <c r="A443" s="21" t="s">
        <v>99</v>
      </c>
      <c r="B443" s="21">
        <v>236250</v>
      </c>
      <c r="C443" s="21">
        <v>236300</v>
      </c>
      <c r="D443" s="21">
        <f t="shared" si="4467"/>
        <v>50</v>
      </c>
      <c r="E443" s="21"/>
      <c r="F443" s="21"/>
      <c r="G443" s="23">
        <v>2400</v>
      </c>
      <c r="H443" s="81"/>
      <c r="I443" s="81"/>
      <c r="J443" s="81"/>
      <c r="K443" s="81"/>
      <c r="L443" s="81"/>
      <c r="M443" s="81"/>
      <c r="N443" s="81"/>
      <c r="O443" s="81"/>
      <c r="P443" s="23">
        <v>5</v>
      </c>
      <c r="Q443" s="79"/>
      <c r="R443" s="79"/>
      <c r="S443" s="79"/>
      <c r="T443" s="79"/>
      <c r="U443" s="79"/>
      <c r="V443" s="79"/>
      <c r="W443" s="79"/>
      <c r="X443" s="79"/>
      <c r="Y443" s="23">
        <v>5</v>
      </c>
      <c r="Z443" s="25">
        <v>8.7057142857142854E-3</v>
      </c>
      <c r="AA443" s="25">
        <v>1.1067428571428572E-2</v>
      </c>
      <c r="AB443" s="25">
        <v>1.3793142857142858E-2</v>
      </c>
      <c r="AC443" s="25">
        <v>1.4957714285714286E-2</v>
      </c>
      <c r="AD443" s="25">
        <v>2.990285714285714E-3</v>
      </c>
      <c r="AE443" s="25">
        <v>0</v>
      </c>
      <c r="AF443" s="25">
        <v>0</v>
      </c>
      <c r="AG443" s="25">
        <v>7.0434285714285711E-3</v>
      </c>
      <c r="AH443" s="23">
        <v>1</v>
      </c>
      <c r="AI443" s="77"/>
      <c r="AJ443" s="77"/>
      <c r="AK443" s="77"/>
      <c r="AL443" s="77"/>
      <c r="AM443" s="77"/>
      <c r="AN443" s="77"/>
      <c r="AO443" s="77"/>
      <c r="AP443" s="77"/>
      <c r="BE443">
        <f t="shared" ref="BE443:BT443" si="5126">+BE442</f>
        <v>0</v>
      </c>
      <c r="BF443">
        <f t="shared" si="5126"/>
        <v>0</v>
      </c>
      <c r="BG443">
        <f t="shared" si="5126"/>
        <v>0</v>
      </c>
      <c r="BH443">
        <f t="shared" si="5126"/>
        <v>0</v>
      </c>
      <c r="BI443">
        <f t="shared" si="5126"/>
        <v>0</v>
      </c>
      <c r="BJ443">
        <f t="shared" si="5126"/>
        <v>0</v>
      </c>
      <c r="BK443">
        <f t="shared" si="5126"/>
        <v>0</v>
      </c>
      <c r="BL443">
        <f t="shared" si="5126"/>
        <v>0</v>
      </c>
      <c r="BM443">
        <f t="shared" si="5126"/>
        <v>0</v>
      </c>
      <c r="BN443">
        <f t="shared" si="5126"/>
        <v>0</v>
      </c>
      <c r="BO443">
        <f t="shared" si="5126"/>
        <v>1</v>
      </c>
      <c r="BP443">
        <f t="shared" si="5126"/>
        <v>0</v>
      </c>
      <c r="BQ443">
        <f t="shared" si="5126"/>
        <v>0</v>
      </c>
      <c r="BR443">
        <f t="shared" si="5126"/>
        <v>0</v>
      </c>
      <c r="BS443">
        <f t="shared" si="5126"/>
        <v>0</v>
      </c>
      <c r="BT443">
        <f t="shared" si="5126"/>
        <v>1</v>
      </c>
      <c r="BU443">
        <f t="shared" si="4605"/>
        <v>0</v>
      </c>
      <c r="BV443">
        <f t="shared" si="4606"/>
        <v>0</v>
      </c>
      <c r="BW443">
        <f t="shared" si="4607"/>
        <v>0</v>
      </c>
      <c r="BX443">
        <f t="shared" si="4608"/>
        <v>0</v>
      </c>
      <c r="BY443">
        <f t="shared" si="4609"/>
        <v>0</v>
      </c>
      <c r="BZ443">
        <f t="shared" si="4610"/>
        <v>0</v>
      </c>
      <c r="CA443">
        <f t="shared" si="4611"/>
        <v>0</v>
      </c>
      <c r="CB443">
        <f t="shared" si="4612"/>
        <v>0</v>
      </c>
      <c r="CC443">
        <f t="shared" ref="CC443:CJ443" si="5127">+CC442</f>
        <v>0</v>
      </c>
      <c r="CD443">
        <f t="shared" si="5127"/>
        <v>0</v>
      </c>
      <c r="CE443">
        <f t="shared" si="5127"/>
        <v>0</v>
      </c>
      <c r="CF443">
        <f t="shared" si="5127"/>
        <v>0</v>
      </c>
      <c r="CG443">
        <f t="shared" si="5127"/>
        <v>0</v>
      </c>
      <c r="CH443">
        <f t="shared" si="5127"/>
        <v>0</v>
      </c>
      <c r="CI443">
        <f t="shared" si="5127"/>
        <v>0</v>
      </c>
      <c r="CJ443">
        <f t="shared" si="5127"/>
        <v>0</v>
      </c>
      <c r="CK443">
        <f t="shared" si="4614"/>
        <v>0</v>
      </c>
      <c r="CL443">
        <f t="shared" si="4615"/>
        <v>0</v>
      </c>
      <c r="CM443">
        <f t="shared" si="4616"/>
        <v>50</v>
      </c>
      <c r="CN443">
        <f t="shared" si="4617"/>
        <v>0</v>
      </c>
      <c r="CO443">
        <f t="shared" si="4618"/>
        <v>0</v>
      </c>
      <c r="CP443">
        <f t="shared" si="4619"/>
        <v>0</v>
      </c>
      <c r="CQ443">
        <f t="shared" si="4620"/>
        <v>0</v>
      </c>
      <c r="CR443">
        <f t="shared" si="4621"/>
        <v>50</v>
      </c>
    </row>
    <row r="444" spans="1:96" ht="15" customHeight="1" x14ac:dyDescent="0.35">
      <c r="A444" s="21" t="s">
        <v>99</v>
      </c>
      <c r="B444" s="21">
        <v>236300</v>
      </c>
      <c r="C444" s="21">
        <v>236350</v>
      </c>
      <c r="D444" s="21">
        <f t="shared" si="4467"/>
        <v>50</v>
      </c>
      <c r="E444" s="21"/>
      <c r="F444" s="21"/>
      <c r="G444" s="23">
        <v>2400</v>
      </c>
      <c r="H444" s="80">
        <v>1500.2908181189769</v>
      </c>
      <c r="I444" s="80">
        <v>1323.3614732793083</v>
      </c>
      <c r="J444" s="80">
        <v>1415.3760296701792</v>
      </c>
      <c r="K444" s="80">
        <v>1194.1822393313262</v>
      </c>
      <c r="L444" s="80">
        <v>984.71186322902849</v>
      </c>
      <c r="M444" s="80">
        <v>736.75336933339804</v>
      </c>
      <c r="N444" s="80">
        <v>837.91704502403161</v>
      </c>
      <c r="O444" s="80">
        <v>1044.1145796771373</v>
      </c>
      <c r="P444" s="23">
        <v>5</v>
      </c>
      <c r="Q444" s="78">
        <v>2.2999999999999998</v>
      </c>
      <c r="R444" s="78">
        <v>3.1</v>
      </c>
      <c r="S444" s="78">
        <v>5.3</v>
      </c>
      <c r="T444" s="78">
        <v>3.3</v>
      </c>
      <c r="U444" s="78">
        <v>3.2</v>
      </c>
      <c r="V444" s="78">
        <v>4.3</v>
      </c>
      <c r="W444" s="78">
        <v>2.9</v>
      </c>
      <c r="X444" s="78">
        <v>5</v>
      </c>
      <c r="Y444" s="23">
        <v>5</v>
      </c>
      <c r="Z444" s="25">
        <v>1.4627428571428572E-2</v>
      </c>
      <c r="AA444" s="25">
        <v>9.677714285714286E-3</v>
      </c>
      <c r="AB444" s="25">
        <v>7.101142857142858E-3</v>
      </c>
      <c r="AC444" s="25">
        <v>9.1925714285714284E-3</v>
      </c>
      <c r="AD444" s="25">
        <v>5.758285714285714E-3</v>
      </c>
      <c r="AE444" s="25">
        <v>0</v>
      </c>
      <c r="AF444" s="25">
        <v>0</v>
      </c>
      <c r="AG444" s="25">
        <v>8.6857142857142862E-4</v>
      </c>
      <c r="AH444" s="23">
        <v>1</v>
      </c>
      <c r="AI444" s="76">
        <v>2E-3</v>
      </c>
      <c r="AJ444" s="76">
        <v>0</v>
      </c>
      <c r="AK444" s="76">
        <v>6.0000000000000001E-3</v>
      </c>
      <c r="AL444" s="76">
        <v>3.7428571428571429E-2</v>
      </c>
      <c r="AM444" s="76">
        <v>3.7142857142857142E-3</v>
      </c>
      <c r="AN444" s="76">
        <v>0</v>
      </c>
      <c r="AO444" s="76">
        <v>0</v>
      </c>
      <c r="AP444" s="76">
        <v>0</v>
      </c>
      <c r="BE444">
        <f>+IF(H444&gt;2400,1,0)</f>
        <v>0</v>
      </c>
      <c r="BF444">
        <f t="shared" ref="BF444" si="5128">+IF(I444&gt;2400,1,0)</f>
        <v>0</v>
      </c>
      <c r="BG444">
        <f t="shared" ref="BG444" si="5129">+IF(J444&gt;2400,1,0)</f>
        <v>0</v>
      </c>
      <c r="BH444">
        <f t="shared" ref="BH444" si="5130">+IF(K444&gt;2400,1,0)</f>
        <v>0</v>
      </c>
      <c r="BI444">
        <f t="shared" ref="BI444" si="5131">+IF(L444&gt;2400,1,0)</f>
        <v>0</v>
      </c>
      <c r="BJ444">
        <f t="shared" ref="BJ444" si="5132">+IF(M444&gt;2400,1,0)</f>
        <v>0</v>
      </c>
      <c r="BK444">
        <f t="shared" ref="BK444" si="5133">+IF(N444&gt;2400,1,0)</f>
        <v>0</v>
      </c>
      <c r="BL444">
        <f t="shared" ref="BL444" si="5134">+IF(O444&gt;2400,1,0)</f>
        <v>0</v>
      </c>
      <c r="BM444">
        <f>+IF(Q444&gt;5,1,0)</f>
        <v>0</v>
      </c>
      <c r="BN444">
        <f t="shared" ref="BN444" si="5135">+IF(R444&gt;5,1,0)</f>
        <v>0</v>
      </c>
      <c r="BO444">
        <f t="shared" ref="BO444" si="5136">+IF(S444&gt;5,1,0)</f>
        <v>1</v>
      </c>
      <c r="BP444">
        <f t="shared" ref="BP444" si="5137">+IF(T444&gt;5,1,0)</f>
        <v>0</v>
      </c>
      <c r="BQ444">
        <f t="shared" ref="BQ444" si="5138">+IF(U444&gt;5,1,0)</f>
        <v>0</v>
      </c>
      <c r="BR444">
        <f t="shared" ref="BR444" si="5139">+IF(V444&gt;5,1,0)</f>
        <v>0</v>
      </c>
      <c r="BS444">
        <f t="shared" ref="BS444" si="5140">+IF(W444&gt;5,1,0)</f>
        <v>0</v>
      </c>
      <c r="BT444">
        <f t="shared" ref="BT444" si="5141">+IF(X444&gt;5,1,0)</f>
        <v>0</v>
      </c>
      <c r="BU444">
        <f t="shared" si="4605"/>
        <v>0</v>
      </c>
      <c r="BV444">
        <f t="shared" si="4606"/>
        <v>0</v>
      </c>
      <c r="BW444">
        <f t="shared" si="4607"/>
        <v>0</v>
      </c>
      <c r="BX444">
        <f t="shared" si="4608"/>
        <v>0</v>
      </c>
      <c r="BY444">
        <f t="shared" si="4609"/>
        <v>0</v>
      </c>
      <c r="BZ444">
        <f t="shared" si="4610"/>
        <v>0</v>
      </c>
      <c r="CA444">
        <f t="shared" si="4611"/>
        <v>0</v>
      </c>
      <c r="CB444">
        <f t="shared" si="4612"/>
        <v>0</v>
      </c>
      <c r="CC444">
        <f>+IF(AI444&gt;1,1,0)</f>
        <v>0</v>
      </c>
      <c r="CD444">
        <f t="shared" ref="CD444" si="5142">+IF(AJ444&gt;1,1,0)</f>
        <v>0</v>
      </c>
      <c r="CE444">
        <f t="shared" ref="CE444" si="5143">+IF(AK444&gt;1,1,0)</f>
        <v>0</v>
      </c>
      <c r="CF444">
        <f t="shared" ref="CF444" si="5144">+IF(AL444&gt;1,1,0)</f>
        <v>0</v>
      </c>
      <c r="CG444">
        <f t="shared" ref="CG444" si="5145">+IF(AM444&gt;1,1,0)</f>
        <v>0</v>
      </c>
      <c r="CH444">
        <f t="shared" ref="CH444" si="5146">+IF(AN444&gt;1,1,0)</f>
        <v>0</v>
      </c>
      <c r="CI444">
        <f t="shared" ref="CI444" si="5147">+IF(AO444&gt;1,1,0)</f>
        <v>0</v>
      </c>
      <c r="CJ444">
        <f t="shared" ref="CJ444" si="5148">+IF(AP444&gt;1,1,0)</f>
        <v>0</v>
      </c>
      <c r="CK444">
        <f t="shared" si="4614"/>
        <v>0</v>
      </c>
      <c r="CL444">
        <f t="shared" si="4615"/>
        <v>0</v>
      </c>
      <c r="CM444">
        <f t="shared" si="4616"/>
        <v>50</v>
      </c>
      <c r="CN444">
        <f t="shared" si="4617"/>
        <v>0</v>
      </c>
      <c r="CO444">
        <f t="shared" si="4618"/>
        <v>0</v>
      </c>
      <c r="CP444">
        <f t="shared" si="4619"/>
        <v>0</v>
      </c>
      <c r="CQ444">
        <f t="shared" si="4620"/>
        <v>0</v>
      </c>
      <c r="CR444">
        <f t="shared" si="4621"/>
        <v>0</v>
      </c>
    </row>
    <row r="445" spans="1:96" ht="15" customHeight="1" x14ac:dyDescent="0.35">
      <c r="A445" s="21" t="s">
        <v>99</v>
      </c>
      <c r="B445" s="21">
        <v>236350</v>
      </c>
      <c r="C445" s="21">
        <v>236400</v>
      </c>
      <c r="D445" s="21">
        <f t="shared" si="4467"/>
        <v>50</v>
      </c>
      <c r="E445" s="21"/>
      <c r="F445" s="21"/>
      <c r="G445" s="23">
        <v>2400</v>
      </c>
      <c r="H445" s="81"/>
      <c r="I445" s="81"/>
      <c r="J445" s="81"/>
      <c r="K445" s="81"/>
      <c r="L445" s="81"/>
      <c r="M445" s="81"/>
      <c r="N445" s="81"/>
      <c r="O445" s="81"/>
      <c r="P445" s="23">
        <v>5</v>
      </c>
      <c r="Q445" s="79"/>
      <c r="R445" s="79"/>
      <c r="S445" s="79"/>
      <c r="T445" s="79"/>
      <c r="U445" s="79"/>
      <c r="V445" s="79"/>
      <c r="W445" s="79"/>
      <c r="X445" s="79"/>
      <c r="Y445" s="23">
        <v>5</v>
      </c>
      <c r="Z445" s="25">
        <v>1.1490857142857141E-2</v>
      </c>
      <c r="AA445" s="25">
        <v>8.7719999999999985E-3</v>
      </c>
      <c r="AB445" s="25">
        <v>1.0470857142857143E-2</v>
      </c>
      <c r="AC445" s="25">
        <v>8.2485714285714263E-3</v>
      </c>
      <c r="AD445" s="25">
        <v>1.126857142857143E-3</v>
      </c>
      <c r="AE445" s="25">
        <v>0</v>
      </c>
      <c r="AF445" s="25">
        <v>2.0571428571428574E-4</v>
      </c>
      <c r="AG445" s="25">
        <v>1.9337142857142858E-3</v>
      </c>
      <c r="AH445" s="23">
        <v>1</v>
      </c>
      <c r="AI445" s="77"/>
      <c r="AJ445" s="77"/>
      <c r="AK445" s="77"/>
      <c r="AL445" s="77"/>
      <c r="AM445" s="77"/>
      <c r="AN445" s="77"/>
      <c r="AO445" s="77"/>
      <c r="AP445" s="77"/>
      <c r="BE445">
        <f t="shared" ref="BE445:BT445" si="5149">+BE444</f>
        <v>0</v>
      </c>
      <c r="BF445">
        <f t="shared" si="5149"/>
        <v>0</v>
      </c>
      <c r="BG445">
        <f t="shared" si="5149"/>
        <v>0</v>
      </c>
      <c r="BH445">
        <f t="shared" si="5149"/>
        <v>0</v>
      </c>
      <c r="BI445">
        <f t="shared" si="5149"/>
        <v>0</v>
      </c>
      <c r="BJ445">
        <f t="shared" si="5149"/>
        <v>0</v>
      </c>
      <c r="BK445">
        <f t="shared" si="5149"/>
        <v>0</v>
      </c>
      <c r="BL445">
        <f t="shared" si="5149"/>
        <v>0</v>
      </c>
      <c r="BM445">
        <f t="shared" si="5149"/>
        <v>0</v>
      </c>
      <c r="BN445">
        <f t="shared" si="5149"/>
        <v>0</v>
      </c>
      <c r="BO445">
        <f t="shared" si="5149"/>
        <v>1</v>
      </c>
      <c r="BP445">
        <f t="shared" si="5149"/>
        <v>0</v>
      </c>
      <c r="BQ445">
        <f t="shared" si="5149"/>
        <v>0</v>
      </c>
      <c r="BR445">
        <f t="shared" si="5149"/>
        <v>0</v>
      </c>
      <c r="BS445">
        <f t="shared" si="5149"/>
        <v>0</v>
      </c>
      <c r="BT445">
        <f t="shared" si="5149"/>
        <v>0</v>
      </c>
      <c r="BU445">
        <f t="shared" si="4605"/>
        <v>0</v>
      </c>
      <c r="BV445">
        <f t="shared" si="4606"/>
        <v>0</v>
      </c>
      <c r="BW445">
        <f t="shared" si="4607"/>
        <v>0</v>
      </c>
      <c r="BX445">
        <f t="shared" si="4608"/>
        <v>0</v>
      </c>
      <c r="BY445">
        <f t="shared" si="4609"/>
        <v>0</v>
      </c>
      <c r="BZ445">
        <f t="shared" si="4610"/>
        <v>0</v>
      </c>
      <c r="CA445">
        <f t="shared" si="4611"/>
        <v>0</v>
      </c>
      <c r="CB445">
        <f t="shared" si="4612"/>
        <v>0</v>
      </c>
      <c r="CC445">
        <f t="shared" ref="CC445:CJ445" si="5150">+CC444</f>
        <v>0</v>
      </c>
      <c r="CD445">
        <f t="shared" si="5150"/>
        <v>0</v>
      </c>
      <c r="CE445">
        <f t="shared" si="5150"/>
        <v>0</v>
      </c>
      <c r="CF445">
        <f t="shared" si="5150"/>
        <v>0</v>
      </c>
      <c r="CG445">
        <f t="shared" si="5150"/>
        <v>0</v>
      </c>
      <c r="CH445">
        <f t="shared" si="5150"/>
        <v>0</v>
      </c>
      <c r="CI445">
        <f t="shared" si="5150"/>
        <v>0</v>
      </c>
      <c r="CJ445">
        <f t="shared" si="5150"/>
        <v>0</v>
      </c>
      <c r="CK445">
        <f t="shared" si="4614"/>
        <v>0</v>
      </c>
      <c r="CL445">
        <f t="shared" si="4615"/>
        <v>0</v>
      </c>
      <c r="CM445">
        <f t="shared" si="4616"/>
        <v>50</v>
      </c>
      <c r="CN445">
        <f t="shared" si="4617"/>
        <v>0</v>
      </c>
      <c r="CO445">
        <f t="shared" si="4618"/>
        <v>0</v>
      </c>
      <c r="CP445">
        <f t="shared" si="4619"/>
        <v>0</v>
      </c>
      <c r="CQ445">
        <f t="shared" si="4620"/>
        <v>0</v>
      </c>
      <c r="CR445">
        <f t="shared" si="4621"/>
        <v>0</v>
      </c>
    </row>
    <row r="446" spans="1:96" ht="15" customHeight="1" x14ac:dyDescent="0.35">
      <c r="A446" s="21" t="s">
        <v>99</v>
      </c>
      <c r="B446" s="21">
        <v>236400</v>
      </c>
      <c r="C446" s="21">
        <v>236450</v>
      </c>
      <c r="D446" s="21">
        <f t="shared" si="4467"/>
        <v>50</v>
      </c>
      <c r="E446" s="21"/>
      <c r="F446" s="21"/>
      <c r="G446" s="23">
        <v>2400</v>
      </c>
      <c r="H446" s="80">
        <v>1331.0038576098827</v>
      </c>
      <c r="I446" s="80">
        <v>1300.4627614991207</v>
      </c>
      <c r="J446" s="80">
        <v>1415.3760296701792</v>
      </c>
      <c r="K446" s="80">
        <v>1570.1531011812642</v>
      </c>
      <c r="L446" s="80">
        <v>1118.8786763994492</v>
      </c>
      <c r="M446" s="80">
        <v>845.1953597356478</v>
      </c>
      <c r="N446" s="80">
        <v>955.15248948738645</v>
      </c>
      <c r="O446" s="80">
        <v>1141.4143845528677</v>
      </c>
      <c r="P446" s="23">
        <v>5</v>
      </c>
      <c r="Q446" s="78">
        <v>2.2000000000000002</v>
      </c>
      <c r="R446" s="78">
        <v>3.3</v>
      </c>
      <c r="S446" s="78">
        <v>5.0999999999999996</v>
      </c>
      <c r="T446" s="78">
        <v>4.3</v>
      </c>
      <c r="U446" s="78">
        <v>3.1</v>
      </c>
      <c r="V446" s="78">
        <v>4.8</v>
      </c>
      <c r="W446" s="78">
        <v>2.8</v>
      </c>
      <c r="X446" s="78">
        <v>5.4</v>
      </c>
      <c r="Y446" s="23">
        <v>5</v>
      </c>
      <c r="Z446" s="25">
        <v>8.8245714285714299E-3</v>
      </c>
      <c r="AA446" s="25">
        <v>2.2392000000000006E-2</v>
      </c>
      <c r="AB446" s="25">
        <v>1.5518857142857143E-2</v>
      </c>
      <c r="AC446" s="25">
        <v>1.0245714285714287E-2</v>
      </c>
      <c r="AD446" s="25">
        <v>6.1965714285714298E-3</v>
      </c>
      <c r="AE446" s="25">
        <v>0</v>
      </c>
      <c r="AF446" s="25">
        <v>0</v>
      </c>
      <c r="AG446" s="25">
        <v>2.8674285714285711E-3</v>
      </c>
      <c r="AH446" s="23">
        <v>1</v>
      </c>
      <c r="AI446" s="76">
        <v>8.571428571428571E-4</v>
      </c>
      <c r="AJ446" s="76">
        <v>0</v>
      </c>
      <c r="AK446" s="76">
        <v>4.4285714285714282E-2</v>
      </c>
      <c r="AL446" s="76">
        <v>4.1999999999999996E-2</v>
      </c>
      <c r="AM446" s="76">
        <v>3.1428571428571426E-3</v>
      </c>
      <c r="AN446" s="76">
        <v>0</v>
      </c>
      <c r="AO446" s="76">
        <v>1.5428571428571429E-2</v>
      </c>
      <c r="AP446" s="76">
        <v>0</v>
      </c>
      <c r="BE446">
        <f>+IF(H446&gt;2400,1,0)</f>
        <v>0</v>
      </c>
      <c r="BF446">
        <f t="shared" ref="BF446" si="5151">+IF(I446&gt;2400,1,0)</f>
        <v>0</v>
      </c>
      <c r="BG446">
        <f t="shared" ref="BG446" si="5152">+IF(J446&gt;2400,1,0)</f>
        <v>0</v>
      </c>
      <c r="BH446">
        <f t="shared" ref="BH446" si="5153">+IF(K446&gt;2400,1,0)</f>
        <v>0</v>
      </c>
      <c r="BI446">
        <f t="shared" ref="BI446" si="5154">+IF(L446&gt;2400,1,0)</f>
        <v>0</v>
      </c>
      <c r="BJ446">
        <f t="shared" ref="BJ446" si="5155">+IF(M446&gt;2400,1,0)</f>
        <v>0</v>
      </c>
      <c r="BK446">
        <f t="shared" ref="BK446" si="5156">+IF(N446&gt;2400,1,0)</f>
        <v>0</v>
      </c>
      <c r="BL446">
        <f t="shared" ref="BL446" si="5157">+IF(O446&gt;2400,1,0)</f>
        <v>0</v>
      </c>
      <c r="BM446">
        <f>+IF(Q446&gt;5,1,0)</f>
        <v>0</v>
      </c>
      <c r="BN446">
        <f t="shared" ref="BN446" si="5158">+IF(R446&gt;5,1,0)</f>
        <v>0</v>
      </c>
      <c r="BO446">
        <f t="shared" ref="BO446" si="5159">+IF(S446&gt;5,1,0)</f>
        <v>1</v>
      </c>
      <c r="BP446">
        <f t="shared" ref="BP446" si="5160">+IF(T446&gt;5,1,0)</f>
        <v>0</v>
      </c>
      <c r="BQ446">
        <f t="shared" ref="BQ446" si="5161">+IF(U446&gt;5,1,0)</f>
        <v>0</v>
      </c>
      <c r="BR446">
        <f t="shared" ref="BR446" si="5162">+IF(V446&gt;5,1,0)</f>
        <v>0</v>
      </c>
      <c r="BS446">
        <f t="shared" ref="BS446" si="5163">+IF(W446&gt;5,1,0)</f>
        <v>0</v>
      </c>
      <c r="BT446">
        <f t="shared" ref="BT446" si="5164">+IF(X446&gt;5,1,0)</f>
        <v>1</v>
      </c>
      <c r="BU446">
        <f t="shared" si="4605"/>
        <v>0</v>
      </c>
      <c r="BV446">
        <f t="shared" si="4606"/>
        <v>0</v>
      </c>
      <c r="BW446">
        <f t="shared" si="4607"/>
        <v>0</v>
      </c>
      <c r="BX446">
        <f t="shared" si="4608"/>
        <v>0</v>
      </c>
      <c r="BY446">
        <f t="shared" si="4609"/>
        <v>0</v>
      </c>
      <c r="BZ446">
        <f t="shared" si="4610"/>
        <v>0</v>
      </c>
      <c r="CA446">
        <f t="shared" si="4611"/>
        <v>0</v>
      </c>
      <c r="CB446">
        <f t="shared" si="4612"/>
        <v>0</v>
      </c>
      <c r="CC446">
        <f>+IF(AI446&gt;1,1,0)</f>
        <v>0</v>
      </c>
      <c r="CD446">
        <f t="shared" ref="CD446" si="5165">+IF(AJ446&gt;1,1,0)</f>
        <v>0</v>
      </c>
      <c r="CE446">
        <f t="shared" ref="CE446" si="5166">+IF(AK446&gt;1,1,0)</f>
        <v>0</v>
      </c>
      <c r="CF446">
        <f t="shared" ref="CF446" si="5167">+IF(AL446&gt;1,1,0)</f>
        <v>0</v>
      </c>
      <c r="CG446">
        <f t="shared" ref="CG446" si="5168">+IF(AM446&gt;1,1,0)</f>
        <v>0</v>
      </c>
      <c r="CH446">
        <f t="shared" ref="CH446" si="5169">+IF(AN446&gt;1,1,0)</f>
        <v>0</v>
      </c>
      <c r="CI446">
        <f t="shared" ref="CI446" si="5170">+IF(AO446&gt;1,1,0)</f>
        <v>0</v>
      </c>
      <c r="CJ446">
        <f t="shared" ref="CJ446" si="5171">+IF(AP446&gt;1,1,0)</f>
        <v>0</v>
      </c>
      <c r="CK446">
        <f t="shared" si="4614"/>
        <v>0</v>
      </c>
      <c r="CL446">
        <f t="shared" si="4615"/>
        <v>0</v>
      </c>
      <c r="CM446">
        <f t="shared" si="4616"/>
        <v>50</v>
      </c>
      <c r="CN446">
        <f t="shared" si="4617"/>
        <v>0</v>
      </c>
      <c r="CO446">
        <f t="shared" si="4618"/>
        <v>0</v>
      </c>
      <c r="CP446">
        <f t="shared" si="4619"/>
        <v>0</v>
      </c>
      <c r="CQ446">
        <f t="shared" si="4620"/>
        <v>0</v>
      </c>
      <c r="CR446">
        <f t="shared" si="4621"/>
        <v>50</v>
      </c>
    </row>
    <row r="447" spans="1:96" ht="15" customHeight="1" x14ac:dyDescent="0.35">
      <c r="A447" s="21" t="s">
        <v>99</v>
      </c>
      <c r="B447" s="21">
        <v>236450</v>
      </c>
      <c r="C447" s="21">
        <v>236500</v>
      </c>
      <c r="D447" s="21">
        <f t="shared" si="4467"/>
        <v>50</v>
      </c>
      <c r="E447" s="21"/>
      <c r="F447" s="21"/>
      <c r="G447" s="23">
        <v>2400</v>
      </c>
      <c r="H447" s="81"/>
      <c r="I447" s="81"/>
      <c r="J447" s="81"/>
      <c r="K447" s="81"/>
      <c r="L447" s="81"/>
      <c r="M447" s="81"/>
      <c r="N447" s="81"/>
      <c r="O447" s="81"/>
      <c r="P447" s="23">
        <v>5</v>
      </c>
      <c r="Q447" s="79"/>
      <c r="R447" s="79"/>
      <c r="S447" s="79"/>
      <c r="T447" s="79"/>
      <c r="U447" s="79"/>
      <c r="V447" s="79"/>
      <c r="W447" s="79"/>
      <c r="X447" s="79"/>
      <c r="Y447" s="23">
        <v>5</v>
      </c>
      <c r="Z447" s="25">
        <v>1.2331428571428571E-2</v>
      </c>
      <c r="AA447" s="25">
        <v>1.2316000000000001E-2</v>
      </c>
      <c r="AB447" s="25">
        <v>1.0224E-2</v>
      </c>
      <c r="AC447" s="25">
        <v>7.8354285714285713E-3</v>
      </c>
      <c r="AD447" s="25">
        <v>1.3975999999999997E-2</v>
      </c>
      <c r="AE447" s="25">
        <v>3.2057142857142858E-4</v>
      </c>
      <c r="AF447" s="25">
        <v>0</v>
      </c>
      <c r="AG447" s="25">
        <v>2.6451428571428576E-3</v>
      </c>
      <c r="AH447" s="23">
        <v>1</v>
      </c>
      <c r="AI447" s="77"/>
      <c r="AJ447" s="77"/>
      <c r="AK447" s="77"/>
      <c r="AL447" s="77"/>
      <c r="AM447" s="77"/>
      <c r="AN447" s="77"/>
      <c r="AO447" s="77"/>
      <c r="AP447" s="77"/>
      <c r="BE447">
        <f t="shared" ref="BE447:BT447" si="5172">+BE446</f>
        <v>0</v>
      </c>
      <c r="BF447">
        <f t="shared" si="5172"/>
        <v>0</v>
      </c>
      <c r="BG447">
        <f t="shared" si="5172"/>
        <v>0</v>
      </c>
      <c r="BH447">
        <f t="shared" si="5172"/>
        <v>0</v>
      </c>
      <c r="BI447">
        <f t="shared" si="5172"/>
        <v>0</v>
      </c>
      <c r="BJ447">
        <f t="shared" si="5172"/>
        <v>0</v>
      </c>
      <c r="BK447">
        <f t="shared" si="5172"/>
        <v>0</v>
      </c>
      <c r="BL447">
        <f t="shared" si="5172"/>
        <v>0</v>
      </c>
      <c r="BM447">
        <f t="shared" si="5172"/>
        <v>0</v>
      </c>
      <c r="BN447">
        <f t="shared" si="5172"/>
        <v>0</v>
      </c>
      <c r="BO447">
        <f t="shared" si="5172"/>
        <v>1</v>
      </c>
      <c r="BP447">
        <f t="shared" si="5172"/>
        <v>0</v>
      </c>
      <c r="BQ447">
        <f t="shared" si="5172"/>
        <v>0</v>
      </c>
      <c r="BR447">
        <f t="shared" si="5172"/>
        <v>0</v>
      </c>
      <c r="BS447">
        <f t="shared" si="5172"/>
        <v>0</v>
      </c>
      <c r="BT447">
        <f t="shared" si="5172"/>
        <v>1</v>
      </c>
      <c r="BU447">
        <f t="shared" si="4605"/>
        <v>0</v>
      </c>
      <c r="BV447">
        <f t="shared" si="4606"/>
        <v>0</v>
      </c>
      <c r="BW447">
        <f t="shared" si="4607"/>
        <v>0</v>
      </c>
      <c r="BX447">
        <f t="shared" si="4608"/>
        <v>0</v>
      </c>
      <c r="BY447">
        <f t="shared" si="4609"/>
        <v>0</v>
      </c>
      <c r="BZ447">
        <f t="shared" si="4610"/>
        <v>0</v>
      </c>
      <c r="CA447">
        <f t="shared" si="4611"/>
        <v>0</v>
      </c>
      <c r="CB447">
        <f t="shared" si="4612"/>
        <v>0</v>
      </c>
      <c r="CC447">
        <f t="shared" ref="CC447:CJ447" si="5173">+CC446</f>
        <v>0</v>
      </c>
      <c r="CD447">
        <f t="shared" si="5173"/>
        <v>0</v>
      </c>
      <c r="CE447">
        <f t="shared" si="5173"/>
        <v>0</v>
      </c>
      <c r="CF447">
        <f t="shared" si="5173"/>
        <v>0</v>
      </c>
      <c r="CG447">
        <f t="shared" si="5173"/>
        <v>0</v>
      </c>
      <c r="CH447">
        <f t="shared" si="5173"/>
        <v>0</v>
      </c>
      <c r="CI447">
        <f t="shared" si="5173"/>
        <v>0</v>
      </c>
      <c r="CJ447">
        <f t="shared" si="5173"/>
        <v>0</v>
      </c>
      <c r="CK447">
        <f t="shared" si="4614"/>
        <v>0</v>
      </c>
      <c r="CL447">
        <f t="shared" si="4615"/>
        <v>0</v>
      </c>
      <c r="CM447">
        <f t="shared" si="4616"/>
        <v>50</v>
      </c>
      <c r="CN447">
        <f t="shared" si="4617"/>
        <v>0</v>
      </c>
      <c r="CO447">
        <f t="shared" si="4618"/>
        <v>0</v>
      </c>
      <c r="CP447">
        <f t="shared" si="4619"/>
        <v>0</v>
      </c>
      <c r="CQ447">
        <f t="shared" si="4620"/>
        <v>0</v>
      </c>
      <c r="CR447">
        <f t="shared" si="4621"/>
        <v>50</v>
      </c>
    </row>
    <row r="448" spans="1:96" ht="15" customHeight="1" x14ac:dyDescent="0.35">
      <c r="A448" s="21" t="s">
        <v>99</v>
      </c>
      <c r="B448" s="21">
        <v>236500</v>
      </c>
      <c r="C448" s="21">
        <v>236550</v>
      </c>
      <c r="D448" s="21">
        <f t="shared" si="4467"/>
        <v>50</v>
      </c>
      <c r="E448" s="21" t="s">
        <v>66</v>
      </c>
      <c r="F448" s="21"/>
      <c r="G448" s="23">
        <v>2400</v>
      </c>
      <c r="H448" s="80">
        <v>1029.2290872712379</v>
      </c>
      <c r="I448" s="80">
        <v>984.71186322902849</v>
      </c>
      <c r="J448" s="80">
        <v>1186.6283976915838</v>
      </c>
      <c r="K448" s="80">
        <v>1262.394364085967</v>
      </c>
      <c r="L448" s="80">
        <v>1118.8786763994492</v>
      </c>
      <c r="M448" s="80">
        <v>955.15248948738645</v>
      </c>
      <c r="N448" s="80">
        <v>1006.9441147709224</v>
      </c>
      <c r="O448" s="80">
        <v>1096.3914983427599</v>
      </c>
      <c r="P448" s="23">
        <v>5</v>
      </c>
      <c r="Q448" s="78">
        <v>1.8</v>
      </c>
      <c r="R448" s="78">
        <v>2.8</v>
      </c>
      <c r="S448" s="78">
        <v>5.2</v>
      </c>
      <c r="T448" s="78">
        <v>3.6</v>
      </c>
      <c r="U448" s="78">
        <v>3.7</v>
      </c>
      <c r="V448" s="78">
        <v>4.7</v>
      </c>
      <c r="W448" s="78">
        <v>2.9</v>
      </c>
      <c r="X448" s="78">
        <v>5.4</v>
      </c>
      <c r="Y448" s="23">
        <v>5</v>
      </c>
      <c r="Z448" s="25">
        <v>8.9577142857142841E-3</v>
      </c>
      <c r="AA448" s="25">
        <v>1.4506857142857144E-2</v>
      </c>
      <c r="AB448" s="25">
        <v>1.1210285714285714E-2</v>
      </c>
      <c r="AC448" s="25">
        <v>8.009142857142857E-3</v>
      </c>
      <c r="AD448" s="25">
        <v>4.6102857142857143E-3</v>
      </c>
      <c r="AE448" s="25">
        <v>5.1257142857142864E-4</v>
      </c>
      <c r="AF448" s="25">
        <v>3.4799999999999995E-4</v>
      </c>
      <c r="AG448" s="25">
        <v>3.2400000000000001E-4</v>
      </c>
      <c r="AH448" s="23">
        <v>1</v>
      </c>
      <c r="AI448" s="76">
        <v>0.28885714285714298</v>
      </c>
      <c r="AJ448" s="76">
        <v>4.5714285714285718E-3</v>
      </c>
      <c r="AK448" s="76">
        <v>2.9428571428571425E-2</v>
      </c>
      <c r="AL448" s="76">
        <v>3.1428571428571424E-2</v>
      </c>
      <c r="AM448" s="76">
        <v>0</v>
      </c>
      <c r="AN448" s="76">
        <v>0</v>
      </c>
      <c r="AO448" s="76">
        <v>6.5714285714285718E-3</v>
      </c>
      <c r="AP448" s="76">
        <v>0</v>
      </c>
      <c r="BE448">
        <f>+IF(H448&gt;2400,1,0)</f>
        <v>0</v>
      </c>
      <c r="BF448">
        <f t="shared" ref="BF448" si="5174">+IF(I448&gt;2400,1,0)</f>
        <v>0</v>
      </c>
      <c r="BG448">
        <f t="shared" ref="BG448" si="5175">+IF(J448&gt;2400,1,0)</f>
        <v>0</v>
      </c>
      <c r="BH448">
        <f t="shared" ref="BH448" si="5176">+IF(K448&gt;2400,1,0)</f>
        <v>0</v>
      </c>
      <c r="BI448">
        <f t="shared" ref="BI448" si="5177">+IF(L448&gt;2400,1,0)</f>
        <v>0</v>
      </c>
      <c r="BJ448">
        <f t="shared" ref="BJ448" si="5178">+IF(M448&gt;2400,1,0)</f>
        <v>0</v>
      </c>
      <c r="BK448">
        <f t="shared" ref="BK448" si="5179">+IF(N448&gt;2400,1,0)</f>
        <v>0</v>
      </c>
      <c r="BL448">
        <f t="shared" ref="BL448" si="5180">+IF(O448&gt;2400,1,0)</f>
        <v>0</v>
      </c>
      <c r="BM448">
        <f>+IF(Q448&gt;5,1,0)</f>
        <v>0</v>
      </c>
      <c r="BN448">
        <f t="shared" ref="BN448" si="5181">+IF(R448&gt;5,1,0)</f>
        <v>0</v>
      </c>
      <c r="BO448">
        <f t="shared" ref="BO448" si="5182">+IF(S448&gt;5,1,0)</f>
        <v>1</v>
      </c>
      <c r="BP448">
        <f t="shared" ref="BP448" si="5183">+IF(T448&gt;5,1,0)</f>
        <v>0</v>
      </c>
      <c r="BQ448">
        <f t="shared" ref="BQ448" si="5184">+IF(U448&gt;5,1,0)</f>
        <v>0</v>
      </c>
      <c r="BR448">
        <f t="shared" ref="BR448" si="5185">+IF(V448&gt;5,1,0)</f>
        <v>0</v>
      </c>
      <c r="BS448">
        <f t="shared" ref="BS448" si="5186">+IF(W448&gt;5,1,0)</f>
        <v>0</v>
      </c>
      <c r="BT448">
        <f t="shared" ref="BT448" si="5187">+IF(X448&gt;5,1,0)</f>
        <v>1</v>
      </c>
      <c r="BU448">
        <f t="shared" si="4605"/>
        <v>0</v>
      </c>
      <c r="BV448">
        <f t="shared" si="4606"/>
        <v>0</v>
      </c>
      <c r="BW448">
        <f t="shared" si="4607"/>
        <v>0</v>
      </c>
      <c r="BX448">
        <f t="shared" si="4608"/>
        <v>0</v>
      </c>
      <c r="BY448">
        <f t="shared" si="4609"/>
        <v>0</v>
      </c>
      <c r="BZ448">
        <f t="shared" si="4610"/>
        <v>0</v>
      </c>
      <c r="CA448">
        <f t="shared" si="4611"/>
        <v>0</v>
      </c>
      <c r="CB448">
        <f t="shared" si="4612"/>
        <v>0</v>
      </c>
      <c r="CC448">
        <f>+IF(AI448&gt;1,1,0)</f>
        <v>0</v>
      </c>
      <c r="CD448">
        <f t="shared" ref="CD448" si="5188">+IF(AJ448&gt;1,1,0)</f>
        <v>0</v>
      </c>
      <c r="CE448">
        <f t="shared" ref="CE448" si="5189">+IF(AK448&gt;1,1,0)</f>
        <v>0</v>
      </c>
      <c r="CF448">
        <f t="shared" ref="CF448" si="5190">+IF(AL448&gt;1,1,0)</f>
        <v>0</v>
      </c>
      <c r="CG448">
        <f t="shared" ref="CG448" si="5191">+IF(AM448&gt;1,1,0)</f>
        <v>0</v>
      </c>
      <c r="CH448">
        <f t="shared" ref="CH448" si="5192">+IF(AN448&gt;1,1,0)</f>
        <v>0</v>
      </c>
      <c r="CI448">
        <f t="shared" ref="CI448" si="5193">+IF(AO448&gt;1,1,0)</f>
        <v>0</v>
      </c>
      <c r="CJ448">
        <f t="shared" ref="CJ448" si="5194">+IF(AP448&gt;1,1,0)</f>
        <v>0</v>
      </c>
      <c r="CK448">
        <f t="shared" si="4614"/>
        <v>0</v>
      </c>
      <c r="CL448">
        <f t="shared" si="4615"/>
        <v>0</v>
      </c>
      <c r="CM448">
        <f t="shared" si="4616"/>
        <v>50</v>
      </c>
      <c r="CN448">
        <f t="shared" si="4617"/>
        <v>0</v>
      </c>
      <c r="CO448">
        <f t="shared" si="4618"/>
        <v>0</v>
      </c>
      <c r="CP448">
        <f t="shared" si="4619"/>
        <v>0</v>
      </c>
      <c r="CQ448">
        <f t="shared" si="4620"/>
        <v>0</v>
      </c>
      <c r="CR448">
        <f t="shared" si="4621"/>
        <v>50</v>
      </c>
    </row>
    <row r="449" spans="1:96" ht="15" customHeight="1" x14ac:dyDescent="0.35">
      <c r="A449" s="21" t="s">
        <v>99</v>
      </c>
      <c r="B449" s="21">
        <v>236550</v>
      </c>
      <c r="C449" s="21">
        <v>236600</v>
      </c>
      <c r="D449" s="21">
        <f t="shared" si="4467"/>
        <v>50</v>
      </c>
      <c r="E449" s="21"/>
      <c r="F449" s="21"/>
      <c r="G449" s="23">
        <v>2400</v>
      </c>
      <c r="H449" s="81"/>
      <c r="I449" s="81"/>
      <c r="J449" s="81"/>
      <c r="K449" s="81"/>
      <c r="L449" s="81"/>
      <c r="M449" s="81"/>
      <c r="N449" s="81"/>
      <c r="O449" s="81"/>
      <c r="P449" s="23">
        <v>5</v>
      </c>
      <c r="Q449" s="79"/>
      <c r="R449" s="79"/>
      <c r="S449" s="79"/>
      <c r="T449" s="79"/>
      <c r="U449" s="79"/>
      <c r="V449" s="79"/>
      <c r="W449" s="79"/>
      <c r="X449" s="79"/>
      <c r="Y449" s="23">
        <v>5</v>
      </c>
      <c r="Z449" s="25">
        <v>8.6931428571428559E-3</v>
      </c>
      <c r="AA449" s="25">
        <v>2.248E-3</v>
      </c>
      <c r="AB449" s="25">
        <v>0</v>
      </c>
      <c r="AC449" s="25">
        <v>5.8137142857142858E-3</v>
      </c>
      <c r="AD449" s="25">
        <v>5.2457142857142858E-3</v>
      </c>
      <c r="AE449" s="25">
        <v>0</v>
      </c>
      <c r="AF449" s="25">
        <v>0</v>
      </c>
      <c r="AG449" s="25">
        <v>3.5885714285714288E-3</v>
      </c>
      <c r="AH449" s="23">
        <v>1</v>
      </c>
      <c r="AI449" s="77"/>
      <c r="AJ449" s="77"/>
      <c r="AK449" s="77"/>
      <c r="AL449" s="77"/>
      <c r="AM449" s="77"/>
      <c r="AN449" s="77"/>
      <c r="AO449" s="77"/>
      <c r="AP449" s="77"/>
      <c r="BE449">
        <f t="shared" ref="BE449:BT449" si="5195">+BE448</f>
        <v>0</v>
      </c>
      <c r="BF449">
        <f t="shared" si="5195"/>
        <v>0</v>
      </c>
      <c r="BG449">
        <f t="shared" si="5195"/>
        <v>0</v>
      </c>
      <c r="BH449">
        <f t="shared" si="5195"/>
        <v>0</v>
      </c>
      <c r="BI449">
        <f t="shared" si="5195"/>
        <v>0</v>
      </c>
      <c r="BJ449">
        <f t="shared" si="5195"/>
        <v>0</v>
      </c>
      <c r="BK449">
        <f t="shared" si="5195"/>
        <v>0</v>
      </c>
      <c r="BL449">
        <f t="shared" si="5195"/>
        <v>0</v>
      </c>
      <c r="BM449">
        <f t="shared" si="5195"/>
        <v>0</v>
      </c>
      <c r="BN449">
        <f t="shared" si="5195"/>
        <v>0</v>
      </c>
      <c r="BO449">
        <f t="shared" si="5195"/>
        <v>1</v>
      </c>
      <c r="BP449">
        <f t="shared" si="5195"/>
        <v>0</v>
      </c>
      <c r="BQ449">
        <f t="shared" si="5195"/>
        <v>0</v>
      </c>
      <c r="BR449">
        <f t="shared" si="5195"/>
        <v>0</v>
      </c>
      <c r="BS449">
        <f t="shared" si="5195"/>
        <v>0</v>
      </c>
      <c r="BT449">
        <f t="shared" si="5195"/>
        <v>1</v>
      </c>
      <c r="BU449">
        <f t="shared" si="4605"/>
        <v>0</v>
      </c>
      <c r="BV449">
        <f t="shared" si="4606"/>
        <v>0</v>
      </c>
      <c r="BW449">
        <f t="shared" si="4607"/>
        <v>0</v>
      </c>
      <c r="BX449">
        <f t="shared" si="4608"/>
        <v>0</v>
      </c>
      <c r="BY449">
        <f t="shared" si="4609"/>
        <v>0</v>
      </c>
      <c r="BZ449">
        <f t="shared" si="4610"/>
        <v>0</v>
      </c>
      <c r="CA449">
        <f t="shared" si="4611"/>
        <v>0</v>
      </c>
      <c r="CB449">
        <f t="shared" si="4612"/>
        <v>0</v>
      </c>
      <c r="CC449">
        <f t="shared" ref="CC449:CJ449" si="5196">+CC448</f>
        <v>0</v>
      </c>
      <c r="CD449">
        <f t="shared" si="5196"/>
        <v>0</v>
      </c>
      <c r="CE449">
        <f t="shared" si="5196"/>
        <v>0</v>
      </c>
      <c r="CF449">
        <f t="shared" si="5196"/>
        <v>0</v>
      </c>
      <c r="CG449">
        <f t="shared" si="5196"/>
        <v>0</v>
      </c>
      <c r="CH449">
        <f t="shared" si="5196"/>
        <v>0</v>
      </c>
      <c r="CI449">
        <f t="shared" si="5196"/>
        <v>0</v>
      </c>
      <c r="CJ449">
        <f t="shared" si="5196"/>
        <v>0</v>
      </c>
      <c r="CK449">
        <f t="shared" si="4614"/>
        <v>0</v>
      </c>
      <c r="CL449">
        <f t="shared" si="4615"/>
        <v>0</v>
      </c>
      <c r="CM449">
        <f t="shared" si="4616"/>
        <v>50</v>
      </c>
      <c r="CN449">
        <f t="shared" si="4617"/>
        <v>0</v>
      </c>
      <c r="CO449">
        <f t="shared" si="4618"/>
        <v>0</v>
      </c>
      <c r="CP449">
        <f t="shared" si="4619"/>
        <v>0</v>
      </c>
      <c r="CQ449">
        <f t="shared" si="4620"/>
        <v>0</v>
      </c>
      <c r="CR449">
        <f t="shared" si="4621"/>
        <v>50</v>
      </c>
    </row>
    <row r="450" spans="1:96" ht="15" customHeight="1" x14ac:dyDescent="0.35">
      <c r="A450" s="21" t="s">
        <v>99</v>
      </c>
      <c r="B450" s="21">
        <v>236600</v>
      </c>
      <c r="C450" s="21">
        <v>236650</v>
      </c>
      <c r="D450" s="21">
        <f t="shared" si="4467"/>
        <v>50</v>
      </c>
      <c r="E450" s="21"/>
      <c r="F450" s="21"/>
      <c r="G450" s="23">
        <v>2400</v>
      </c>
      <c r="H450" s="80">
        <v>1209.305266306578</v>
      </c>
      <c r="I450" s="80">
        <v>977.31298874530353</v>
      </c>
      <c r="J450" s="80">
        <v>977.31298874530353</v>
      </c>
      <c r="K450" s="80">
        <v>1247.201174685119</v>
      </c>
      <c r="L450" s="80">
        <v>1111.3775201534081</v>
      </c>
      <c r="M450" s="80">
        <v>992.11669898009654</v>
      </c>
      <c r="N450" s="80">
        <v>940.40929148387477</v>
      </c>
      <c r="O450" s="80">
        <v>1014.3666261352151</v>
      </c>
      <c r="P450" s="23">
        <v>5</v>
      </c>
      <c r="Q450" s="78">
        <v>1.9</v>
      </c>
      <c r="R450" s="78">
        <v>2.8</v>
      </c>
      <c r="S450" s="78">
        <v>4.8</v>
      </c>
      <c r="T450" s="78">
        <v>4.4000000000000004</v>
      </c>
      <c r="U450" s="78">
        <v>3</v>
      </c>
      <c r="V450" s="78">
        <v>4.8</v>
      </c>
      <c r="W450" s="78">
        <v>3.6</v>
      </c>
      <c r="X450" s="78">
        <v>5.2</v>
      </c>
      <c r="Y450" s="23">
        <v>5</v>
      </c>
      <c r="Z450" s="25">
        <v>2.118171428571429E-2</v>
      </c>
      <c r="AA450" s="25">
        <v>1.7462857142857141E-3</v>
      </c>
      <c r="AB450" s="25">
        <v>3.0137142857142858E-3</v>
      </c>
      <c r="AC450" s="25">
        <v>3.0125714285714283E-3</v>
      </c>
      <c r="AD450" s="25">
        <v>3.5782857142857144E-3</v>
      </c>
      <c r="AE450" s="25">
        <v>0</v>
      </c>
      <c r="AF450" s="25">
        <v>0</v>
      </c>
      <c r="AG450" s="25">
        <v>1.7725714285714283E-3</v>
      </c>
      <c r="AH450" s="23">
        <v>1</v>
      </c>
      <c r="AI450" s="76">
        <v>0</v>
      </c>
      <c r="AJ450" s="76">
        <v>3.6000000000000004E-2</v>
      </c>
      <c r="AK450" s="76">
        <v>0.21114285714285713</v>
      </c>
      <c r="AL450" s="76">
        <v>0</v>
      </c>
      <c r="AM450" s="76">
        <v>8.8571428571428568E-3</v>
      </c>
      <c r="AN450" s="76">
        <v>0</v>
      </c>
      <c r="AO450" s="76">
        <v>0</v>
      </c>
      <c r="AP450" s="76">
        <v>0</v>
      </c>
      <c r="BE450">
        <f>+IF(H450&gt;2400,1,0)</f>
        <v>0</v>
      </c>
      <c r="BF450">
        <f t="shared" ref="BF450" si="5197">+IF(I450&gt;2400,1,0)</f>
        <v>0</v>
      </c>
      <c r="BG450">
        <f t="shared" ref="BG450" si="5198">+IF(J450&gt;2400,1,0)</f>
        <v>0</v>
      </c>
      <c r="BH450">
        <f t="shared" ref="BH450" si="5199">+IF(K450&gt;2400,1,0)</f>
        <v>0</v>
      </c>
      <c r="BI450">
        <f t="shared" ref="BI450" si="5200">+IF(L450&gt;2400,1,0)</f>
        <v>0</v>
      </c>
      <c r="BJ450">
        <f t="shared" ref="BJ450" si="5201">+IF(M450&gt;2400,1,0)</f>
        <v>0</v>
      </c>
      <c r="BK450">
        <f t="shared" ref="BK450" si="5202">+IF(N450&gt;2400,1,0)</f>
        <v>0</v>
      </c>
      <c r="BL450">
        <f t="shared" ref="BL450" si="5203">+IF(O450&gt;2400,1,0)</f>
        <v>0</v>
      </c>
      <c r="BM450">
        <f>+IF(Q450&gt;5,1,0)</f>
        <v>0</v>
      </c>
      <c r="BN450">
        <f t="shared" ref="BN450" si="5204">+IF(R450&gt;5,1,0)</f>
        <v>0</v>
      </c>
      <c r="BO450">
        <f t="shared" ref="BO450" si="5205">+IF(S450&gt;5,1,0)</f>
        <v>0</v>
      </c>
      <c r="BP450">
        <f t="shared" ref="BP450" si="5206">+IF(T450&gt;5,1,0)</f>
        <v>0</v>
      </c>
      <c r="BQ450">
        <f t="shared" ref="BQ450" si="5207">+IF(U450&gt;5,1,0)</f>
        <v>0</v>
      </c>
      <c r="BR450">
        <f t="shared" ref="BR450" si="5208">+IF(V450&gt;5,1,0)</f>
        <v>0</v>
      </c>
      <c r="BS450">
        <f t="shared" ref="BS450" si="5209">+IF(W450&gt;5,1,0)</f>
        <v>0</v>
      </c>
      <c r="BT450">
        <f t="shared" ref="BT450" si="5210">+IF(X450&gt;5,1,0)</f>
        <v>1</v>
      </c>
      <c r="BU450">
        <f t="shared" si="4605"/>
        <v>0</v>
      </c>
      <c r="BV450">
        <f t="shared" si="4606"/>
        <v>0</v>
      </c>
      <c r="BW450">
        <f t="shared" si="4607"/>
        <v>0</v>
      </c>
      <c r="BX450">
        <f t="shared" si="4608"/>
        <v>0</v>
      </c>
      <c r="BY450">
        <f t="shared" si="4609"/>
        <v>0</v>
      </c>
      <c r="BZ450">
        <f t="shared" si="4610"/>
        <v>0</v>
      </c>
      <c r="CA450">
        <f t="shared" si="4611"/>
        <v>0</v>
      </c>
      <c r="CB450">
        <f t="shared" si="4612"/>
        <v>0</v>
      </c>
      <c r="CC450">
        <f>+IF(AI450&gt;1,1,0)</f>
        <v>0</v>
      </c>
      <c r="CD450">
        <f t="shared" ref="CD450" si="5211">+IF(AJ450&gt;1,1,0)</f>
        <v>0</v>
      </c>
      <c r="CE450">
        <f t="shared" ref="CE450" si="5212">+IF(AK450&gt;1,1,0)</f>
        <v>0</v>
      </c>
      <c r="CF450">
        <f t="shared" ref="CF450" si="5213">+IF(AL450&gt;1,1,0)</f>
        <v>0</v>
      </c>
      <c r="CG450">
        <f t="shared" ref="CG450" si="5214">+IF(AM450&gt;1,1,0)</f>
        <v>0</v>
      </c>
      <c r="CH450">
        <f t="shared" ref="CH450" si="5215">+IF(AN450&gt;1,1,0)</f>
        <v>0</v>
      </c>
      <c r="CI450">
        <f t="shared" ref="CI450" si="5216">+IF(AO450&gt;1,1,0)</f>
        <v>0</v>
      </c>
      <c r="CJ450">
        <f t="shared" ref="CJ450" si="5217">+IF(AP450&gt;1,1,0)</f>
        <v>0</v>
      </c>
      <c r="CK450">
        <f t="shared" si="4614"/>
        <v>0</v>
      </c>
      <c r="CL450">
        <f t="shared" si="4615"/>
        <v>0</v>
      </c>
      <c r="CM450">
        <f t="shared" si="4616"/>
        <v>0</v>
      </c>
      <c r="CN450">
        <f t="shared" si="4617"/>
        <v>0</v>
      </c>
      <c r="CO450">
        <f t="shared" si="4618"/>
        <v>0</v>
      </c>
      <c r="CP450">
        <f t="shared" si="4619"/>
        <v>0</v>
      </c>
      <c r="CQ450">
        <f t="shared" si="4620"/>
        <v>0</v>
      </c>
      <c r="CR450">
        <f t="shared" si="4621"/>
        <v>50</v>
      </c>
    </row>
    <row r="451" spans="1:96" ht="15" customHeight="1" x14ac:dyDescent="0.35">
      <c r="A451" s="21" t="s">
        <v>99</v>
      </c>
      <c r="B451" s="21">
        <v>236650</v>
      </c>
      <c r="C451" s="21">
        <v>236700</v>
      </c>
      <c r="D451" s="21">
        <f t="shared" si="4467"/>
        <v>50</v>
      </c>
      <c r="E451" s="21"/>
      <c r="F451" s="21"/>
      <c r="G451" s="23">
        <v>2400</v>
      </c>
      <c r="H451" s="81"/>
      <c r="I451" s="81"/>
      <c r="J451" s="81"/>
      <c r="K451" s="81"/>
      <c r="L451" s="81"/>
      <c r="M451" s="81"/>
      <c r="N451" s="81"/>
      <c r="O451" s="81"/>
      <c r="P451" s="23">
        <v>5</v>
      </c>
      <c r="Q451" s="79"/>
      <c r="R451" s="79"/>
      <c r="S451" s="79"/>
      <c r="T451" s="79"/>
      <c r="U451" s="79"/>
      <c r="V451" s="79"/>
      <c r="W451" s="79"/>
      <c r="X451" s="79"/>
      <c r="Y451" s="23">
        <v>5</v>
      </c>
      <c r="Z451" s="25">
        <v>0.8733022857142857</v>
      </c>
      <c r="AA451" s="25">
        <v>9.2759999999999995E-3</v>
      </c>
      <c r="AB451" s="25">
        <v>1.464E-3</v>
      </c>
      <c r="AC451" s="25">
        <v>1.4389714285714285E-2</v>
      </c>
      <c r="AD451" s="25">
        <v>4.2400000000000001E-4</v>
      </c>
      <c r="AE451" s="25">
        <v>0</v>
      </c>
      <c r="AF451" s="25">
        <v>0</v>
      </c>
      <c r="AG451" s="25">
        <v>1.8377142857142856E-3</v>
      </c>
      <c r="AH451" s="23">
        <v>1</v>
      </c>
      <c r="AI451" s="77"/>
      <c r="AJ451" s="77"/>
      <c r="AK451" s="77"/>
      <c r="AL451" s="77"/>
      <c r="AM451" s="77"/>
      <c r="AN451" s="77"/>
      <c r="AO451" s="77"/>
      <c r="AP451" s="77"/>
      <c r="BE451">
        <f t="shared" ref="BE451:BT451" si="5218">+BE450</f>
        <v>0</v>
      </c>
      <c r="BF451">
        <f t="shared" si="5218"/>
        <v>0</v>
      </c>
      <c r="BG451">
        <f t="shared" si="5218"/>
        <v>0</v>
      </c>
      <c r="BH451">
        <f t="shared" si="5218"/>
        <v>0</v>
      </c>
      <c r="BI451">
        <f t="shared" si="5218"/>
        <v>0</v>
      </c>
      <c r="BJ451">
        <f t="shared" si="5218"/>
        <v>0</v>
      </c>
      <c r="BK451">
        <f t="shared" si="5218"/>
        <v>0</v>
      </c>
      <c r="BL451">
        <f t="shared" si="5218"/>
        <v>0</v>
      </c>
      <c r="BM451">
        <f t="shared" si="5218"/>
        <v>0</v>
      </c>
      <c r="BN451">
        <f t="shared" si="5218"/>
        <v>0</v>
      </c>
      <c r="BO451">
        <f t="shared" si="5218"/>
        <v>0</v>
      </c>
      <c r="BP451">
        <f t="shared" si="5218"/>
        <v>0</v>
      </c>
      <c r="BQ451">
        <f t="shared" si="5218"/>
        <v>0</v>
      </c>
      <c r="BR451">
        <f t="shared" si="5218"/>
        <v>0</v>
      </c>
      <c r="BS451">
        <f t="shared" si="5218"/>
        <v>0</v>
      </c>
      <c r="BT451">
        <f t="shared" si="5218"/>
        <v>1</v>
      </c>
      <c r="BU451">
        <f t="shared" si="4605"/>
        <v>0</v>
      </c>
      <c r="BV451">
        <f t="shared" si="4606"/>
        <v>0</v>
      </c>
      <c r="BW451">
        <f t="shared" si="4607"/>
        <v>0</v>
      </c>
      <c r="BX451">
        <f t="shared" si="4608"/>
        <v>0</v>
      </c>
      <c r="BY451">
        <f t="shared" si="4609"/>
        <v>0</v>
      </c>
      <c r="BZ451">
        <f t="shared" si="4610"/>
        <v>0</v>
      </c>
      <c r="CA451">
        <f t="shared" si="4611"/>
        <v>0</v>
      </c>
      <c r="CB451">
        <f t="shared" si="4612"/>
        <v>0</v>
      </c>
      <c r="CC451">
        <f t="shared" ref="CC451:CJ451" si="5219">+CC450</f>
        <v>0</v>
      </c>
      <c r="CD451">
        <f t="shared" si="5219"/>
        <v>0</v>
      </c>
      <c r="CE451">
        <f t="shared" si="5219"/>
        <v>0</v>
      </c>
      <c r="CF451">
        <f t="shared" si="5219"/>
        <v>0</v>
      </c>
      <c r="CG451">
        <f t="shared" si="5219"/>
        <v>0</v>
      </c>
      <c r="CH451">
        <f t="shared" si="5219"/>
        <v>0</v>
      </c>
      <c r="CI451">
        <f t="shared" si="5219"/>
        <v>0</v>
      </c>
      <c r="CJ451">
        <f t="shared" si="5219"/>
        <v>0</v>
      </c>
      <c r="CK451">
        <f t="shared" si="4614"/>
        <v>0</v>
      </c>
      <c r="CL451">
        <f t="shared" si="4615"/>
        <v>0</v>
      </c>
      <c r="CM451">
        <f t="shared" si="4616"/>
        <v>0</v>
      </c>
      <c r="CN451">
        <f t="shared" si="4617"/>
        <v>0</v>
      </c>
      <c r="CO451">
        <f t="shared" si="4618"/>
        <v>0</v>
      </c>
      <c r="CP451">
        <f t="shared" si="4619"/>
        <v>0</v>
      </c>
      <c r="CQ451">
        <f t="shared" si="4620"/>
        <v>0</v>
      </c>
      <c r="CR451">
        <f t="shared" si="4621"/>
        <v>50</v>
      </c>
    </row>
    <row r="452" spans="1:96" ht="15" customHeight="1" x14ac:dyDescent="0.35">
      <c r="A452" s="21" t="s">
        <v>99</v>
      </c>
      <c r="B452" s="21">
        <v>236700</v>
      </c>
      <c r="C452" s="21">
        <v>236750</v>
      </c>
      <c r="D452" s="21">
        <f t="shared" ref="D452:D515" si="5220">+C452-B452</f>
        <v>50</v>
      </c>
      <c r="E452" s="21"/>
      <c r="F452" s="21"/>
      <c r="G452" s="23">
        <v>2400</v>
      </c>
      <c r="H452" s="80">
        <v>1066.4854383530628</v>
      </c>
      <c r="I452" s="80">
        <v>933.04694483806918</v>
      </c>
      <c r="J452" s="80">
        <v>1036.6689708612066</v>
      </c>
      <c r="K452" s="80">
        <v>1081.4273917669218</v>
      </c>
      <c r="L452" s="80">
        <v>1194.1822393313262</v>
      </c>
      <c r="M452" s="80">
        <v>1029.2290872712379</v>
      </c>
      <c r="N452" s="80">
        <v>1338.6509464129631</v>
      </c>
      <c r="O452" s="80">
        <v>1384.6311038989984</v>
      </c>
      <c r="P452" s="23">
        <v>5</v>
      </c>
      <c r="Q452" s="78">
        <v>2</v>
      </c>
      <c r="R452" s="78">
        <v>3</v>
      </c>
      <c r="S452" s="78">
        <v>5.3</v>
      </c>
      <c r="T452" s="78">
        <v>4.8</v>
      </c>
      <c r="U452" s="78">
        <v>3.3</v>
      </c>
      <c r="V452" s="78">
        <v>4.5999999999999996</v>
      </c>
      <c r="W452" s="78">
        <v>3.3</v>
      </c>
      <c r="X452" s="78">
        <v>5.0999999999999996</v>
      </c>
      <c r="Y452" s="23">
        <v>5</v>
      </c>
      <c r="Z452" s="25">
        <v>6.4285714285714282E-4</v>
      </c>
      <c r="AA452" s="25">
        <v>8.3394285714285723E-3</v>
      </c>
      <c r="AB452" s="25">
        <v>4.2702857142857134E-3</v>
      </c>
      <c r="AC452" s="25">
        <v>2.149714285714286E-2</v>
      </c>
      <c r="AD452" s="25">
        <v>0</v>
      </c>
      <c r="AE452" s="25">
        <v>0</v>
      </c>
      <c r="AF452" s="25">
        <v>0</v>
      </c>
      <c r="AG452" s="25">
        <v>2.8571428571428574E-4</v>
      </c>
      <c r="AH452" s="23">
        <v>1</v>
      </c>
      <c r="AI452" s="76">
        <v>2.2857142857142859E-3</v>
      </c>
      <c r="AJ452" s="76">
        <v>0</v>
      </c>
      <c r="AK452" s="76">
        <v>4.5714285714285718E-3</v>
      </c>
      <c r="AL452" s="76">
        <v>8.3142857142857157E-2</v>
      </c>
      <c r="AM452" s="76">
        <v>0</v>
      </c>
      <c r="AN452" s="76">
        <v>0</v>
      </c>
      <c r="AO452" s="76">
        <v>3.9428571428571424E-2</v>
      </c>
      <c r="AP452" s="76">
        <v>0</v>
      </c>
      <c r="BE452">
        <f>+IF(H452&gt;2400,1,0)</f>
        <v>0</v>
      </c>
      <c r="BF452">
        <f t="shared" ref="BF452" si="5221">+IF(I452&gt;2400,1,0)</f>
        <v>0</v>
      </c>
      <c r="BG452">
        <f t="shared" ref="BG452" si="5222">+IF(J452&gt;2400,1,0)</f>
        <v>0</v>
      </c>
      <c r="BH452">
        <f t="shared" ref="BH452" si="5223">+IF(K452&gt;2400,1,0)</f>
        <v>0</v>
      </c>
      <c r="BI452">
        <f t="shared" ref="BI452" si="5224">+IF(L452&gt;2400,1,0)</f>
        <v>0</v>
      </c>
      <c r="BJ452">
        <f t="shared" ref="BJ452" si="5225">+IF(M452&gt;2400,1,0)</f>
        <v>0</v>
      </c>
      <c r="BK452">
        <f t="shared" ref="BK452" si="5226">+IF(N452&gt;2400,1,0)</f>
        <v>0</v>
      </c>
      <c r="BL452">
        <f t="shared" ref="BL452" si="5227">+IF(O452&gt;2400,1,0)</f>
        <v>0</v>
      </c>
      <c r="BM452">
        <f>+IF(Q452&gt;5,1,0)</f>
        <v>0</v>
      </c>
      <c r="BN452">
        <f t="shared" ref="BN452" si="5228">+IF(R452&gt;5,1,0)</f>
        <v>0</v>
      </c>
      <c r="BO452">
        <f t="shared" ref="BO452" si="5229">+IF(S452&gt;5,1,0)</f>
        <v>1</v>
      </c>
      <c r="BP452">
        <f t="shared" ref="BP452" si="5230">+IF(T452&gt;5,1,0)</f>
        <v>0</v>
      </c>
      <c r="BQ452">
        <f t="shared" ref="BQ452" si="5231">+IF(U452&gt;5,1,0)</f>
        <v>0</v>
      </c>
      <c r="BR452">
        <f t="shared" ref="BR452" si="5232">+IF(V452&gt;5,1,0)</f>
        <v>0</v>
      </c>
      <c r="BS452">
        <f t="shared" ref="BS452" si="5233">+IF(W452&gt;5,1,0)</f>
        <v>0</v>
      </c>
      <c r="BT452">
        <f t="shared" ref="BT452" si="5234">+IF(X452&gt;5,1,0)</f>
        <v>1</v>
      </c>
      <c r="BU452">
        <f t="shared" si="4605"/>
        <v>0</v>
      </c>
      <c r="BV452">
        <f t="shared" si="4606"/>
        <v>0</v>
      </c>
      <c r="BW452">
        <f t="shared" si="4607"/>
        <v>0</v>
      </c>
      <c r="BX452">
        <f t="shared" si="4608"/>
        <v>0</v>
      </c>
      <c r="BY452">
        <f t="shared" si="4609"/>
        <v>0</v>
      </c>
      <c r="BZ452">
        <f t="shared" si="4610"/>
        <v>0</v>
      </c>
      <c r="CA452">
        <f t="shared" si="4611"/>
        <v>0</v>
      </c>
      <c r="CB452">
        <f t="shared" si="4612"/>
        <v>0</v>
      </c>
      <c r="CC452">
        <f>+IF(AI452&gt;1,1,0)</f>
        <v>0</v>
      </c>
      <c r="CD452">
        <f t="shared" ref="CD452" si="5235">+IF(AJ452&gt;1,1,0)</f>
        <v>0</v>
      </c>
      <c r="CE452">
        <f t="shared" ref="CE452" si="5236">+IF(AK452&gt;1,1,0)</f>
        <v>0</v>
      </c>
      <c r="CF452">
        <f t="shared" ref="CF452" si="5237">+IF(AL452&gt;1,1,0)</f>
        <v>0</v>
      </c>
      <c r="CG452">
        <f t="shared" ref="CG452" si="5238">+IF(AM452&gt;1,1,0)</f>
        <v>0</v>
      </c>
      <c r="CH452">
        <f t="shared" ref="CH452" si="5239">+IF(AN452&gt;1,1,0)</f>
        <v>0</v>
      </c>
      <c r="CI452">
        <f t="shared" ref="CI452" si="5240">+IF(AO452&gt;1,1,0)</f>
        <v>0</v>
      </c>
      <c r="CJ452">
        <f t="shared" ref="CJ452" si="5241">+IF(AP452&gt;1,1,0)</f>
        <v>0</v>
      </c>
      <c r="CK452">
        <f t="shared" si="4614"/>
        <v>0</v>
      </c>
      <c r="CL452">
        <f t="shared" si="4615"/>
        <v>0</v>
      </c>
      <c r="CM452">
        <f t="shared" si="4616"/>
        <v>50</v>
      </c>
      <c r="CN452">
        <f t="shared" si="4617"/>
        <v>0</v>
      </c>
      <c r="CO452">
        <f t="shared" si="4618"/>
        <v>0</v>
      </c>
      <c r="CP452">
        <f t="shared" si="4619"/>
        <v>0</v>
      </c>
      <c r="CQ452">
        <f t="shared" si="4620"/>
        <v>0</v>
      </c>
      <c r="CR452">
        <f t="shared" si="4621"/>
        <v>50</v>
      </c>
    </row>
    <row r="453" spans="1:96" ht="15" customHeight="1" x14ac:dyDescent="0.35">
      <c r="A453" s="21" t="s">
        <v>99</v>
      </c>
      <c r="B453" s="21">
        <v>236750</v>
      </c>
      <c r="C453" s="21">
        <v>236800</v>
      </c>
      <c r="D453" s="21">
        <f t="shared" si="5220"/>
        <v>50</v>
      </c>
      <c r="E453" s="21"/>
      <c r="F453" s="21"/>
      <c r="G453" s="23">
        <v>2400</v>
      </c>
      <c r="H453" s="81"/>
      <c r="I453" s="81"/>
      <c r="J453" s="81"/>
      <c r="K453" s="81"/>
      <c r="L453" s="81"/>
      <c r="M453" s="81"/>
      <c r="N453" s="81"/>
      <c r="O453" s="81"/>
      <c r="P453" s="23">
        <v>5</v>
      </c>
      <c r="Q453" s="79"/>
      <c r="R453" s="79"/>
      <c r="S453" s="79"/>
      <c r="T453" s="79"/>
      <c r="U453" s="79"/>
      <c r="V453" s="79"/>
      <c r="W453" s="79"/>
      <c r="X453" s="79"/>
      <c r="Y453" s="23">
        <v>5</v>
      </c>
      <c r="Z453" s="25">
        <v>2.6407999999999997E-2</v>
      </c>
      <c r="AA453" s="25">
        <v>2.1652571428571424E-2</v>
      </c>
      <c r="AB453" s="25">
        <v>4.7200000000000002E-3</v>
      </c>
      <c r="AC453" s="25">
        <v>8.8805714285714269E-3</v>
      </c>
      <c r="AD453" s="25">
        <v>4.8057142857142857E-4</v>
      </c>
      <c r="AE453" s="25">
        <v>0</v>
      </c>
      <c r="AF453" s="25">
        <v>0</v>
      </c>
      <c r="AG453" s="25">
        <v>3.32E-3</v>
      </c>
      <c r="AH453" s="23">
        <v>1</v>
      </c>
      <c r="AI453" s="77"/>
      <c r="AJ453" s="77"/>
      <c r="AK453" s="77"/>
      <c r="AL453" s="77"/>
      <c r="AM453" s="77"/>
      <c r="AN453" s="77"/>
      <c r="AO453" s="77"/>
      <c r="AP453" s="77"/>
      <c r="BE453">
        <f t="shared" ref="BE453:BT453" si="5242">+BE452</f>
        <v>0</v>
      </c>
      <c r="BF453">
        <f t="shared" si="5242"/>
        <v>0</v>
      </c>
      <c r="BG453">
        <f t="shared" si="5242"/>
        <v>0</v>
      </c>
      <c r="BH453">
        <f t="shared" si="5242"/>
        <v>0</v>
      </c>
      <c r="BI453">
        <f t="shared" si="5242"/>
        <v>0</v>
      </c>
      <c r="BJ453">
        <f t="shared" si="5242"/>
        <v>0</v>
      </c>
      <c r="BK453">
        <f t="shared" si="5242"/>
        <v>0</v>
      </c>
      <c r="BL453">
        <f t="shared" si="5242"/>
        <v>0</v>
      </c>
      <c r="BM453">
        <f t="shared" si="5242"/>
        <v>0</v>
      </c>
      <c r="BN453">
        <f t="shared" si="5242"/>
        <v>0</v>
      </c>
      <c r="BO453">
        <f t="shared" si="5242"/>
        <v>1</v>
      </c>
      <c r="BP453">
        <f t="shared" si="5242"/>
        <v>0</v>
      </c>
      <c r="BQ453">
        <f t="shared" si="5242"/>
        <v>0</v>
      </c>
      <c r="BR453">
        <f t="shared" si="5242"/>
        <v>0</v>
      </c>
      <c r="BS453">
        <f t="shared" si="5242"/>
        <v>0</v>
      </c>
      <c r="BT453">
        <f t="shared" si="5242"/>
        <v>1</v>
      </c>
      <c r="BU453">
        <f t="shared" si="4605"/>
        <v>0</v>
      </c>
      <c r="BV453">
        <f t="shared" si="4606"/>
        <v>0</v>
      </c>
      <c r="BW453">
        <f t="shared" si="4607"/>
        <v>0</v>
      </c>
      <c r="BX453">
        <f t="shared" si="4608"/>
        <v>0</v>
      </c>
      <c r="BY453">
        <f t="shared" si="4609"/>
        <v>0</v>
      </c>
      <c r="BZ453">
        <f t="shared" si="4610"/>
        <v>0</v>
      </c>
      <c r="CA453">
        <f t="shared" si="4611"/>
        <v>0</v>
      </c>
      <c r="CB453">
        <f t="shared" si="4612"/>
        <v>0</v>
      </c>
      <c r="CC453">
        <f t="shared" ref="CC453:CJ453" si="5243">+CC452</f>
        <v>0</v>
      </c>
      <c r="CD453">
        <f t="shared" si="5243"/>
        <v>0</v>
      </c>
      <c r="CE453">
        <f t="shared" si="5243"/>
        <v>0</v>
      </c>
      <c r="CF453">
        <f t="shared" si="5243"/>
        <v>0</v>
      </c>
      <c r="CG453">
        <f t="shared" si="5243"/>
        <v>0</v>
      </c>
      <c r="CH453">
        <f t="shared" si="5243"/>
        <v>0</v>
      </c>
      <c r="CI453">
        <f t="shared" si="5243"/>
        <v>0</v>
      </c>
      <c r="CJ453">
        <f t="shared" si="5243"/>
        <v>0</v>
      </c>
      <c r="CK453">
        <f t="shared" si="4614"/>
        <v>0</v>
      </c>
      <c r="CL453">
        <f t="shared" si="4615"/>
        <v>0</v>
      </c>
      <c r="CM453">
        <f t="shared" si="4616"/>
        <v>50</v>
      </c>
      <c r="CN453">
        <f t="shared" si="4617"/>
        <v>0</v>
      </c>
      <c r="CO453">
        <f t="shared" si="4618"/>
        <v>0</v>
      </c>
      <c r="CP453">
        <f t="shared" si="4619"/>
        <v>0</v>
      </c>
      <c r="CQ453">
        <f t="shared" si="4620"/>
        <v>0</v>
      </c>
      <c r="CR453">
        <f t="shared" si="4621"/>
        <v>50</v>
      </c>
    </row>
    <row r="454" spans="1:96" ht="15" customHeight="1" x14ac:dyDescent="0.35">
      <c r="A454" s="21" t="s">
        <v>99</v>
      </c>
      <c r="B454" s="21">
        <v>236800</v>
      </c>
      <c r="C454" s="21">
        <v>236850</v>
      </c>
      <c r="D454" s="21">
        <f t="shared" si="5220"/>
        <v>50</v>
      </c>
      <c r="E454" s="21"/>
      <c r="F454" s="21"/>
      <c r="G454" s="23">
        <v>2400</v>
      </c>
      <c r="H454" s="80">
        <v>1111.3775201534081</v>
      </c>
      <c r="I454" s="80">
        <v>903.66014007017816</v>
      </c>
      <c r="J454" s="80">
        <v>1066.4854383530628</v>
      </c>
      <c r="K454" s="80">
        <v>1186.6283976915838</v>
      </c>
      <c r="L454" s="80">
        <v>910.99737534475878</v>
      </c>
      <c r="M454" s="80">
        <v>765.51401510598794</v>
      </c>
      <c r="N454" s="80">
        <v>1059.0228449564595</v>
      </c>
      <c r="O454" s="80">
        <v>1066.4854383530628</v>
      </c>
      <c r="P454" s="23">
        <v>5</v>
      </c>
      <c r="Q454" s="78">
        <v>2</v>
      </c>
      <c r="R454" s="78">
        <v>2.9</v>
      </c>
      <c r="S454" s="78">
        <v>5.8</v>
      </c>
      <c r="T454" s="78">
        <v>4.8</v>
      </c>
      <c r="U454" s="78">
        <v>4</v>
      </c>
      <c r="V454" s="78">
        <v>4.5999999999999996</v>
      </c>
      <c r="W454" s="78">
        <v>3.1</v>
      </c>
      <c r="X454" s="78">
        <v>5.9</v>
      </c>
      <c r="Y454" s="23">
        <v>5</v>
      </c>
      <c r="Z454" s="25">
        <v>1.1982285714285713E-2</v>
      </c>
      <c r="AA454" s="25">
        <v>1.4065714285714284E-2</v>
      </c>
      <c r="AB454" s="25">
        <v>1.6451428571428572E-3</v>
      </c>
      <c r="AC454" s="25">
        <v>2.8942857142857138E-2</v>
      </c>
      <c r="AD454" s="25">
        <v>1.1354285714285715E-3</v>
      </c>
      <c r="AE454" s="25">
        <v>0</v>
      </c>
      <c r="AF454" s="25">
        <v>0</v>
      </c>
      <c r="AG454" s="25">
        <v>7.0622857142857145E-3</v>
      </c>
      <c r="AH454" s="23">
        <v>1</v>
      </c>
      <c r="AI454" s="76">
        <v>7.4000000000000024E-2</v>
      </c>
      <c r="AJ454" s="76">
        <v>0</v>
      </c>
      <c r="AK454" s="76">
        <v>2.9714285714285714E-2</v>
      </c>
      <c r="AL454" s="76">
        <v>0.13571428571428573</v>
      </c>
      <c r="AM454" s="76">
        <v>8.3428571428571435E-2</v>
      </c>
      <c r="AN454" s="76">
        <v>1.8285714285714287E-2</v>
      </c>
      <c r="AO454" s="76">
        <v>0.20342857142857146</v>
      </c>
      <c r="AP454" s="76">
        <v>0</v>
      </c>
      <c r="BE454">
        <f>+IF(H454&gt;2400,1,0)</f>
        <v>0</v>
      </c>
      <c r="BF454">
        <f t="shared" ref="BF454" si="5244">+IF(I454&gt;2400,1,0)</f>
        <v>0</v>
      </c>
      <c r="BG454">
        <f t="shared" ref="BG454" si="5245">+IF(J454&gt;2400,1,0)</f>
        <v>0</v>
      </c>
      <c r="BH454">
        <f t="shared" ref="BH454" si="5246">+IF(K454&gt;2400,1,0)</f>
        <v>0</v>
      </c>
      <c r="BI454">
        <f t="shared" ref="BI454" si="5247">+IF(L454&gt;2400,1,0)</f>
        <v>0</v>
      </c>
      <c r="BJ454">
        <f t="shared" ref="BJ454" si="5248">+IF(M454&gt;2400,1,0)</f>
        <v>0</v>
      </c>
      <c r="BK454">
        <f t="shared" ref="BK454" si="5249">+IF(N454&gt;2400,1,0)</f>
        <v>0</v>
      </c>
      <c r="BL454">
        <f t="shared" ref="BL454" si="5250">+IF(O454&gt;2400,1,0)</f>
        <v>0</v>
      </c>
      <c r="BM454">
        <f>+IF(Q454&gt;5,1,0)</f>
        <v>0</v>
      </c>
      <c r="BN454">
        <f t="shared" ref="BN454" si="5251">+IF(R454&gt;5,1,0)</f>
        <v>0</v>
      </c>
      <c r="BO454">
        <f t="shared" ref="BO454" si="5252">+IF(S454&gt;5,1,0)</f>
        <v>1</v>
      </c>
      <c r="BP454">
        <f t="shared" ref="BP454" si="5253">+IF(T454&gt;5,1,0)</f>
        <v>0</v>
      </c>
      <c r="BQ454">
        <f t="shared" ref="BQ454" si="5254">+IF(U454&gt;5,1,0)</f>
        <v>0</v>
      </c>
      <c r="BR454">
        <f t="shared" ref="BR454" si="5255">+IF(V454&gt;5,1,0)</f>
        <v>0</v>
      </c>
      <c r="BS454">
        <f t="shared" ref="BS454" si="5256">+IF(W454&gt;5,1,0)</f>
        <v>0</v>
      </c>
      <c r="BT454">
        <f t="shared" ref="BT454" si="5257">+IF(X454&gt;5,1,0)</f>
        <v>1</v>
      </c>
      <c r="BU454">
        <f t="shared" si="4605"/>
        <v>0</v>
      </c>
      <c r="BV454">
        <f t="shared" si="4606"/>
        <v>0</v>
      </c>
      <c r="BW454">
        <f t="shared" si="4607"/>
        <v>0</v>
      </c>
      <c r="BX454">
        <f t="shared" si="4608"/>
        <v>0</v>
      </c>
      <c r="BY454">
        <f t="shared" si="4609"/>
        <v>0</v>
      </c>
      <c r="BZ454">
        <f t="shared" si="4610"/>
        <v>0</v>
      </c>
      <c r="CA454">
        <f t="shared" si="4611"/>
        <v>0</v>
      </c>
      <c r="CB454">
        <f t="shared" si="4612"/>
        <v>0</v>
      </c>
      <c r="CC454">
        <f>+IF(AI454&gt;1,1,0)</f>
        <v>0</v>
      </c>
      <c r="CD454">
        <f t="shared" ref="CD454" si="5258">+IF(AJ454&gt;1,1,0)</f>
        <v>0</v>
      </c>
      <c r="CE454">
        <f t="shared" ref="CE454" si="5259">+IF(AK454&gt;1,1,0)</f>
        <v>0</v>
      </c>
      <c r="CF454">
        <f t="shared" ref="CF454" si="5260">+IF(AL454&gt;1,1,0)</f>
        <v>0</v>
      </c>
      <c r="CG454">
        <f t="shared" ref="CG454" si="5261">+IF(AM454&gt;1,1,0)</f>
        <v>0</v>
      </c>
      <c r="CH454">
        <f t="shared" ref="CH454" si="5262">+IF(AN454&gt;1,1,0)</f>
        <v>0</v>
      </c>
      <c r="CI454">
        <f t="shared" ref="CI454" si="5263">+IF(AO454&gt;1,1,0)</f>
        <v>0</v>
      </c>
      <c r="CJ454">
        <f t="shared" ref="CJ454" si="5264">+IF(AP454&gt;1,1,0)</f>
        <v>0</v>
      </c>
      <c r="CK454">
        <f t="shared" si="4614"/>
        <v>0</v>
      </c>
      <c r="CL454">
        <f t="shared" si="4615"/>
        <v>0</v>
      </c>
      <c r="CM454">
        <f t="shared" si="4616"/>
        <v>50</v>
      </c>
      <c r="CN454">
        <f t="shared" si="4617"/>
        <v>0</v>
      </c>
      <c r="CO454">
        <f t="shared" si="4618"/>
        <v>0</v>
      </c>
      <c r="CP454">
        <f t="shared" si="4619"/>
        <v>0</v>
      </c>
      <c r="CQ454">
        <f t="shared" si="4620"/>
        <v>0</v>
      </c>
      <c r="CR454">
        <f t="shared" si="4621"/>
        <v>50</v>
      </c>
    </row>
    <row r="455" spans="1:96" ht="15" customHeight="1" x14ac:dyDescent="0.35">
      <c r="A455" s="21" t="s">
        <v>99</v>
      </c>
      <c r="B455" s="21">
        <v>236850</v>
      </c>
      <c r="C455" s="21">
        <v>236900</v>
      </c>
      <c r="D455" s="21">
        <f t="shared" si="5220"/>
        <v>50</v>
      </c>
      <c r="E455" s="21" t="s">
        <v>66</v>
      </c>
      <c r="F455" s="21"/>
      <c r="G455" s="23">
        <v>2400</v>
      </c>
      <c r="H455" s="81"/>
      <c r="I455" s="81"/>
      <c r="J455" s="81"/>
      <c r="K455" s="81"/>
      <c r="L455" s="81"/>
      <c r="M455" s="81"/>
      <c r="N455" s="81"/>
      <c r="O455" s="81"/>
      <c r="P455" s="23">
        <v>5</v>
      </c>
      <c r="Q455" s="79"/>
      <c r="R455" s="79"/>
      <c r="S455" s="79"/>
      <c r="T455" s="79"/>
      <c r="U455" s="79"/>
      <c r="V455" s="79"/>
      <c r="W455" s="79"/>
      <c r="X455" s="79"/>
      <c r="Y455" s="23">
        <v>5</v>
      </c>
      <c r="Z455" s="25">
        <v>1.0304571428571427E-2</v>
      </c>
      <c r="AA455" s="25">
        <v>5.4137142857142856E-3</v>
      </c>
      <c r="AB455" s="25">
        <v>1.2885714285714284E-3</v>
      </c>
      <c r="AC455" s="25">
        <v>4.7771428571428574E-4</v>
      </c>
      <c r="AD455" s="25">
        <v>6.8571428571428567E-5</v>
      </c>
      <c r="AE455" s="25">
        <v>0</v>
      </c>
      <c r="AF455" s="25">
        <v>0</v>
      </c>
      <c r="AG455" s="25">
        <v>3.0411428571428573E-3</v>
      </c>
      <c r="AH455" s="23">
        <v>1</v>
      </c>
      <c r="AI455" s="77"/>
      <c r="AJ455" s="77"/>
      <c r="AK455" s="77"/>
      <c r="AL455" s="77"/>
      <c r="AM455" s="77"/>
      <c r="AN455" s="77"/>
      <c r="AO455" s="77"/>
      <c r="AP455" s="77"/>
      <c r="BE455">
        <f t="shared" ref="BE455:BT455" si="5265">+BE454</f>
        <v>0</v>
      </c>
      <c r="BF455">
        <f t="shared" si="5265"/>
        <v>0</v>
      </c>
      <c r="BG455">
        <f t="shared" si="5265"/>
        <v>0</v>
      </c>
      <c r="BH455">
        <f t="shared" si="5265"/>
        <v>0</v>
      </c>
      <c r="BI455">
        <f t="shared" si="5265"/>
        <v>0</v>
      </c>
      <c r="BJ455">
        <f t="shared" si="5265"/>
        <v>0</v>
      </c>
      <c r="BK455">
        <f t="shared" si="5265"/>
        <v>0</v>
      </c>
      <c r="BL455">
        <f t="shared" si="5265"/>
        <v>0</v>
      </c>
      <c r="BM455">
        <f t="shared" si="5265"/>
        <v>0</v>
      </c>
      <c r="BN455">
        <f t="shared" si="5265"/>
        <v>0</v>
      </c>
      <c r="BO455">
        <f t="shared" si="5265"/>
        <v>1</v>
      </c>
      <c r="BP455">
        <f t="shared" si="5265"/>
        <v>0</v>
      </c>
      <c r="BQ455">
        <f t="shared" si="5265"/>
        <v>0</v>
      </c>
      <c r="BR455">
        <f t="shared" si="5265"/>
        <v>0</v>
      </c>
      <c r="BS455">
        <f t="shared" si="5265"/>
        <v>0</v>
      </c>
      <c r="BT455">
        <f t="shared" si="5265"/>
        <v>1</v>
      </c>
      <c r="BU455">
        <f t="shared" si="4605"/>
        <v>0</v>
      </c>
      <c r="BV455">
        <f t="shared" si="4606"/>
        <v>0</v>
      </c>
      <c r="BW455">
        <f t="shared" si="4607"/>
        <v>0</v>
      </c>
      <c r="BX455">
        <f t="shared" si="4608"/>
        <v>0</v>
      </c>
      <c r="BY455">
        <f t="shared" si="4609"/>
        <v>0</v>
      </c>
      <c r="BZ455">
        <f t="shared" si="4610"/>
        <v>0</v>
      </c>
      <c r="CA455">
        <f t="shared" si="4611"/>
        <v>0</v>
      </c>
      <c r="CB455">
        <f t="shared" si="4612"/>
        <v>0</v>
      </c>
      <c r="CC455">
        <f t="shared" ref="CC455:CJ455" si="5266">+CC454</f>
        <v>0</v>
      </c>
      <c r="CD455">
        <f t="shared" si="5266"/>
        <v>0</v>
      </c>
      <c r="CE455">
        <f t="shared" si="5266"/>
        <v>0</v>
      </c>
      <c r="CF455">
        <f t="shared" si="5266"/>
        <v>0</v>
      </c>
      <c r="CG455">
        <f t="shared" si="5266"/>
        <v>0</v>
      </c>
      <c r="CH455">
        <f t="shared" si="5266"/>
        <v>0</v>
      </c>
      <c r="CI455">
        <f t="shared" si="5266"/>
        <v>0</v>
      </c>
      <c r="CJ455">
        <f t="shared" si="5266"/>
        <v>0</v>
      </c>
      <c r="CK455">
        <f t="shared" si="4614"/>
        <v>0</v>
      </c>
      <c r="CL455">
        <f t="shared" si="4615"/>
        <v>0</v>
      </c>
      <c r="CM455">
        <f t="shared" si="4616"/>
        <v>50</v>
      </c>
      <c r="CN455">
        <f t="shared" si="4617"/>
        <v>0</v>
      </c>
      <c r="CO455">
        <f t="shared" si="4618"/>
        <v>0</v>
      </c>
      <c r="CP455">
        <f t="shared" si="4619"/>
        <v>0</v>
      </c>
      <c r="CQ455">
        <f t="shared" si="4620"/>
        <v>0</v>
      </c>
      <c r="CR455">
        <f t="shared" si="4621"/>
        <v>50</v>
      </c>
    </row>
    <row r="456" spans="1:96" ht="15" customHeight="1" x14ac:dyDescent="0.35">
      <c r="A456" s="21" t="s">
        <v>99</v>
      </c>
      <c r="B456" s="21">
        <v>236900</v>
      </c>
      <c r="C456" s="21">
        <v>236950</v>
      </c>
      <c r="D456" s="21">
        <f t="shared" si="5220"/>
        <v>50</v>
      </c>
      <c r="E456" s="21"/>
      <c r="F456" s="21"/>
      <c r="G456" s="23">
        <v>2400</v>
      </c>
      <c r="H456" s="80">
        <v>794.39092511623846</v>
      </c>
      <c r="I456" s="80">
        <v>955.15248948738645</v>
      </c>
      <c r="J456" s="80">
        <v>874.37538612774995</v>
      </c>
      <c r="K456" s="80">
        <v>1051.5658816158889</v>
      </c>
      <c r="L456" s="80">
        <v>1096.3914983427599</v>
      </c>
      <c r="M456" s="80">
        <v>1163.9978682815049</v>
      </c>
      <c r="N456" s="80">
        <v>1096.3914983427599</v>
      </c>
      <c r="O456" s="80">
        <v>1194.1822393313262</v>
      </c>
      <c r="P456" s="23">
        <v>5</v>
      </c>
      <c r="Q456" s="78">
        <v>2.2000000000000002</v>
      </c>
      <c r="R456" s="78">
        <v>3</v>
      </c>
      <c r="S456" s="78">
        <v>5.2</v>
      </c>
      <c r="T456" s="78">
        <v>4.5</v>
      </c>
      <c r="U456" s="78">
        <v>4.0999999999999996</v>
      </c>
      <c r="V456" s="78">
        <v>4.9000000000000004</v>
      </c>
      <c r="W456" s="78">
        <v>2.9</v>
      </c>
      <c r="X456" s="78">
        <v>5</v>
      </c>
      <c r="Y456" s="23">
        <v>5</v>
      </c>
      <c r="Z456" s="25">
        <v>1.7811428571428572E-3</v>
      </c>
      <c r="AA456" s="25">
        <v>4.0051428571428573E-3</v>
      </c>
      <c r="AB456" s="25">
        <v>5.3388571428571435E-3</v>
      </c>
      <c r="AC456" s="25">
        <v>6.3565714285714284E-3</v>
      </c>
      <c r="AD456" s="25">
        <v>0</v>
      </c>
      <c r="AE456" s="25">
        <v>0</v>
      </c>
      <c r="AF456" s="25">
        <v>0</v>
      </c>
      <c r="AG456" s="25">
        <v>2.6141142857142852E-2</v>
      </c>
      <c r="AH456" s="23">
        <v>1</v>
      </c>
      <c r="AI456" s="76">
        <v>5.0571428571428587E-2</v>
      </c>
      <c r="AJ456" s="76">
        <v>0</v>
      </c>
      <c r="AK456" s="76">
        <v>0.10400000000000001</v>
      </c>
      <c r="AL456" s="76">
        <v>0</v>
      </c>
      <c r="AM456" s="76">
        <v>0.14114285714285718</v>
      </c>
      <c r="AN456" s="76">
        <v>0</v>
      </c>
      <c r="AO456" s="76">
        <v>0.15771428571428572</v>
      </c>
      <c r="AP456" s="76">
        <v>0</v>
      </c>
      <c r="BE456">
        <f>+IF(H456&gt;2400,1,0)</f>
        <v>0</v>
      </c>
      <c r="BF456">
        <f t="shared" ref="BF456" si="5267">+IF(I456&gt;2400,1,0)</f>
        <v>0</v>
      </c>
      <c r="BG456">
        <f t="shared" ref="BG456" si="5268">+IF(J456&gt;2400,1,0)</f>
        <v>0</v>
      </c>
      <c r="BH456">
        <f t="shared" ref="BH456" si="5269">+IF(K456&gt;2400,1,0)</f>
        <v>0</v>
      </c>
      <c r="BI456">
        <f t="shared" ref="BI456" si="5270">+IF(L456&gt;2400,1,0)</f>
        <v>0</v>
      </c>
      <c r="BJ456">
        <f t="shared" ref="BJ456" si="5271">+IF(M456&gt;2400,1,0)</f>
        <v>0</v>
      </c>
      <c r="BK456">
        <f t="shared" ref="BK456" si="5272">+IF(N456&gt;2400,1,0)</f>
        <v>0</v>
      </c>
      <c r="BL456">
        <f t="shared" ref="BL456" si="5273">+IF(O456&gt;2400,1,0)</f>
        <v>0</v>
      </c>
      <c r="BM456">
        <f>+IF(Q456&gt;5,1,0)</f>
        <v>0</v>
      </c>
      <c r="BN456">
        <f t="shared" ref="BN456" si="5274">+IF(R456&gt;5,1,0)</f>
        <v>0</v>
      </c>
      <c r="BO456">
        <f t="shared" ref="BO456" si="5275">+IF(S456&gt;5,1,0)</f>
        <v>1</v>
      </c>
      <c r="BP456">
        <f t="shared" ref="BP456" si="5276">+IF(T456&gt;5,1,0)</f>
        <v>0</v>
      </c>
      <c r="BQ456">
        <f t="shared" ref="BQ456" si="5277">+IF(U456&gt;5,1,0)</f>
        <v>0</v>
      </c>
      <c r="BR456">
        <f t="shared" ref="BR456" si="5278">+IF(V456&gt;5,1,0)</f>
        <v>0</v>
      </c>
      <c r="BS456">
        <f t="shared" ref="BS456" si="5279">+IF(W456&gt;5,1,0)</f>
        <v>0</v>
      </c>
      <c r="BT456">
        <f t="shared" ref="BT456" si="5280">+IF(X456&gt;5,1,0)</f>
        <v>0</v>
      </c>
      <c r="BU456">
        <f t="shared" si="4605"/>
        <v>0</v>
      </c>
      <c r="BV456">
        <f t="shared" si="4606"/>
        <v>0</v>
      </c>
      <c r="BW456">
        <f t="shared" si="4607"/>
        <v>0</v>
      </c>
      <c r="BX456">
        <f t="shared" si="4608"/>
        <v>0</v>
      </c>
      <c r="BY456">
        <f t="shared" si="4609"/>
        <v>0</v>
      </c>
      <c r="BZ456">
        <f t="shared" si="4610"/>
        <v>0</v>
      </c>
      <c r="CA456">
        <f t="shared" si="4611"/>
        <v>0</v>
      </c>
      <c r="CB456">
        <f t="shared" si="4612"/>
        <v>0</v>
      </c>
      <c r="CC456">
        <f>+IF(AI456&gt;1,1,0)</f>
        <v>0</v>
      </c>
      <c r="CD456">
        <f t="shared" ref="CD456" si="5281">+IF(AJ456&gt;1,1,0)</f>
        <v>0</v>
      </c>
      <c r="CE456">
        <f t="shared" ref="CE456" si="5282">+IF(AK456&gt;1,1,0)</f>
        <v>0</v>
      </c>
      <c r="CF456">
        <f t="shared" ref="CF456" si="5283">+IF(AL456&gt;1,1,0)</f>
        <v>0</v>
      </c>
      <c r="CG456">
        <f t="shared" ref="CG456" si="5284">+IF(AM456&gt;1,1,0)</f>
        <v>0</v>
      </c>
      <c r="CH456">
        <f t="shared" ref="CH456" si="5285">+IF(AN456&gt;1,1,0)</f>
        <v>0</v>
      </c>
      <c r="CI456">
        <f t="shared" ref="CI456" si="5286">+IF(AO456&gt;1,1,0)</f>
        <v>0</v>
      </c>
      <c r="CJ456">
        <f t="shared" ref="CJ456" si="5287">+IF(AP456&gt;1,1,0)</f>
        <v>0</v>
      </c>
      <c r="CK456">
        <f t="shared" si="4614"/>
        <v>0</v>
      </c>
      <c r="CL456">
        <f t="shared" si="4615"/>
        <v>0</v>
      </c>
      <c r="CM456">
        <f t="shared" si="4616"/>
        <v>50</v>
      </c>
      <c r="CN456">
        <f t="shared" si="4617"/>
        <v>0</v>
      </c>
      <c r="CO456">
        <f t="shared" si="4618"/>
        <v>0</v>
      </c>
      <c r="CP456">
        <f t="shared" si="4619"/>
        <v>0</v>
      </c>
      <c r="CQ456">
        <f t="shared" si="4620"/>
        <v>0</v>
      </c>
      <c r="CR456">
        <f t="shared" si="4621"/>
        <v>0</v>
      </c>
    </row>
    <row r="457" spans="1:96" ht="15" customHeight="1" x14ac:dyDescent="0.35">
      <c r="A457" s="21" t="s">
        <v>99</v>
      </c>
      <c r="B457" s="21">
        <v>236950</v>
      </c>
      <c r="C457" s="21">
        <v>237000</v>
      </c>
      <c r="D457" s="21">
        <f t="shared" si="5220"/>
        <v>50</v>
      </c>
      <c r="E457" s="21"/>
      <c r="F457" s="21"/>
      <c r="G457" s="23">
        <v>2400</v>
      </c>
      <c r="H457" s="81"/>
      <c r="I457" s="81"/>
      <c r="J457" s="81"/>
      <c r="K457" s="81"/>
      <c r="L457" s="81"/>
      <c r="M457" s="81"/>
      <c r="N457" s="81"/>
      <c r="O457" s="81"/>
      <c r="P457" s="23">
        <v>5</v>
      </c>
      <c r="Q457" s="79"/>
      <c r="R457" s="79"/>
      <c r="S457" s="79"/>
      <c r="T457" s="79"/>
      <c r="U457" s="79"/>
      <c r="V457" s="79"/>
      <c r="W457" s="79"/>
      <c r="X457" s="79"/>
      <c r="Y457" s="23">
        <v>5</v>
      </c>
      <c r="Z457" s="25">
        <v>1.3520000000000004E-2</v>
      </c>
      <c r="AA457" s="25">
        <v>4.9171428571428569E-3</v>
      </c>
      <c r="AB457" s="25">
        <v>4.8571428571428566E-4</v>
      </c>
      <c r="AC457" s="25">
        <v>1.3239428571428574E-2</v>
      </c>
      <c r="AD457" s="25">
        <v>8.0988571428571438E-3</v>
      </c>
      <c r="AE457" s="25">
        <v>0</v>
      </c>
      <c r="AF457" s="25">
        <v>4.1657142857142858E-4</v>
      </c>
      <c r="AG457" s="25">
        <v>1.0062857142857143E-3</v>
      </c>
      <c r="AH457" s="23">
        <v>1</v>
      </c>
      <c r="AI457" s="77"/>
      <c r="AJ457" s="77"/>
      <c r="AK457" s="77"/>
      <c r="AL457" s="77"/>
      <c r="AM457" s="77"/>
      <c r="AN457" s="77"/>
      <c r="AO457" s="77"/>
      <c r="AP457" s="77"/>
      <c r="BE457">
        <f t="shared" ref="BE457:BT457" si="5288">+BE456</f>
        <v>0</v>
      </c>
      <c r="BF457">
        <f t="shared" si="5288"/>
        <v>0</v>
      </c>
      <c r="BG457">
        <f t="shared" si="5288"/>
        <v>0</v>
      </c>
      <c r="BH457">
        <f t="shared" si="5288"/>
        <v>0</v>
      </c>
      <c r="BI457">
        <f t="shared" si="5288"/>
        <v>0</v>
      </c>
      <c r="BJ457">
        <f t="shared" si="5288"/>
        <v>0</v>
      </c>
      <c r="BK457">
        <f t="shared" si="5288"/>
        <v>0</v>
      </c>
      <c r="BL457">
        <f t="shared" si="5288"/>
        <v>0</v>
      </c>
      <c r="BM457">
        <f t="shared" si="5288"/>
        <v>0</v>
      </c>
      <c r="BN457">
        <f t="shared" si="5288"/>
        <v>0</v>
      </c>
      <c r="BO457">
        <f t="shared" si="5288"/>
        <v>1</v>
      </c>
      <c r="BP457">
        <f t="shared" si="5288"/>
        <v>0</v>
      </c>
      <c r="BQ457">
        <f t="shared" si="5288"/>
        <v>0</v>
      </c>
      <c r="BR457">
        <f t="shared" si="5288"/>
        <v>0</v>
      </c>
      <c r="BS457">
        <f t="shared" si="5288"/>
        <v>0</v>
      </c>
      <c r="BT457">
        <f t="shared" si="5288"/>
        <v>0</v>
      </c>
      <c r="BU457">
        <f t="shared" si="4605"/>
        <v>0</v>
      </c>
      <c r="BV457">
        <f t="shared" si="4606"/>
        <v>0</v>
      </c>
      <c r="BW457">
        <f t="shared" si="4607"/>
        <v>0</v>
      </c>
      <c r="BX457">
        <f t="shared" si="4608"/>
        <v>0</v>
      </c>
      <c r="BY457">
        <f t="shared" si="4609"/>
        <v>0</v>
      </c>
      <c r="BZ457">
        <f t="shared" si="4610"/>
        <v>0</v>
      </c>
      <c r="CA457">
        <f t="shared" si="4611"/>
        <v>0</v>
      </c>
      <c r="CB457">
        <f t="shared" si="4612"/>
        <v>0</v>
      </c>
      <c r="CC457">
        <f t="shared" ref="CC457:CJ457" si="5289">+CC456</f>
        <v>0</v>
      </c>
      <c r="CD457">
        <f t="shared" si="5289"/>
        <v>0</v>
      </c>
      <c r="CE457">
        <f t="shared" si="5289"/>
        <v>0</v>
      </c>
      <c r="CF457">
        <f t="shared" si="5289"/>
        <v>0</v>
      </c>
      <c r="CG457">
        <f t="shared" si="5289"/>
        <v>0</v>
      </c>
      <c r="CH457">
        <f t="shared" si="5289"/>
        <v>0</v>
      </c>
      <c r="CI457">
        <f t="shared" si="5289"/>
        <v>0</v>
      </c>
      <c r="CJ457">
        <f t="shared" si="5289"/>
        <v>0</v>
      </c>
      <c r="CK457">
        <f t="shared" si="4614"/>
        <v>0</v>
      </c>
      <c r="CL457">
        <f t="shared" si="4615"/>
        <v>0</v>
      </c>
      <c r="CM457">
        <f t="shared" si="4616"/>
        <v>50</v>
      </c>
      <c r="CN457">
        <f t="shared" si="4617"/>
        <v>0</v>
      </c>
      <c r="CO457">
        <f t="shared" si="4618"/>
        <v>0</v>
      </c>
      <c r="CP457">
        <f t="shared" si="4619"/>
        <v>0</v>
      </c>
      <c r="CQ457">
        <f t="shared" si="4620"/>
        <v>0</v>
      </c>
      <c r="CR457">
        <f t="shared" si="4621"/>
        <v>0</v>
      </c>
    </row>
    <row r="458" spans="1:96" ht="15" customHeight="1" x14ac:dyDescent="0.35">
      <c r="A458" s="21" t="s">
        <v>99</v>
      </c>
      <c r="B458" s="21">
        <v>237000</v>
      </c>
      <c r="C458" s="21">
        <v>237050</v>
      </c>
      <c r="D458" s="21">
        <f t="shared" si="5220"/>
        <v>50</v>
      </c>
      <c r="E458" s="21"/>
      <c r="F458" s="21"/>
      <c r="G458" s="23">
        <v>2400</v>
      </c>
      <c r="H458" s="80">
        <v>1156.4647775229939</v>
      </c>
      <c r="I458" s="80">
        <v>1103.8817845012861</v>
      </c>
      <c r="J458" s="80">
        <v>1156.4647775229939</v>
      </c>
      <c r="K458" s="80">
        <v>1194.1822393313262</v>
      </c>
      <c r="L458" s="80">
        <v>940.40929148387477</v>
      </c>
      <c r="M458" s="80">
        <v>751.11894250048181</v>
      </c>
      <c r="N458" s="80">
        <v>918.34094770960019</v>
      </c>
      <c r="O458" s="80">
        <v>910.99737534475878</v>
      </c>
      <c r="P458" s="23">
        <v>5</v>
      </c>
      <c r="Q458" s="78">
        <v>2.1</v>
      </c>
      <c r="R458" s="78">
        <v>3.1</v>
      </c>
      <c r="S458" s="78">
        <v>4.9000000000000004</v>
      </c>
      <c r="T458" s="78">
        <v>4.3</v>
      </c>
      <c r="U458" s="78">
        <v>3</v>
      </c>
      <c r="V458" s="78">
        <v>4.4000000000000004</v>
      </c>
      <c r="W458" s="78">
        <v>2.9</v>
      </c>
      <c r="X458" s="78">
        <v>5.4</v>
      </c>
      <c r="Y458" s="23">
        <v>5</v>
      </c>
      <c r="Z458" s="25">
        <v>1.4962285714285713E-2</v>
      </c>
      <c r="AA458" s="25">
        <v>2.7137142857142863E-3</v>
      </c>
      <c r="AB458" s="25">
        <v>0</v>
      </c>
      <c r="AC458" s="25">
        <v>6.3257142857142861E-3</v>
      </c>
      <c r="AD458" s="25">
        <v>3.409714285714285E-3</v>
      </c>
      <c r="AE458" s="25">
        <v>0</v>
      </c>
      <c r="AF458" s="25">
        <v>4.4571428571428572E-4</v>
      </c>
      <c r="AG458" s="25">
        <v>8.3199999999999995E-4</v>
      </c>
      <c r="AH458" s="23">
        <v>1</v>
      </c>
      <c r="AI458" s="76">
        <v>5.1714285714285706E-2</v>
      </c>
      <c r="AJ458" s="76">
        <v>0</v>
      </c>
      <c r="AK458" s="76">
        <v>4.0857142857142863E-2</v>
      </c>
      <c r="AL458" s="76">
        <v>0</v>
      </c>
      <c r="AM458" s="76">
        <v>5.8857142857142865E-2</v>
      </c>
      <c r="AN458" s="76">
        <v>5.4285714285714284E-3</v>
      </c>
      <c r="AO458" s="76">
        <v>0.45514285714285707</v>
      </c>
      <c r="AP458" s="76">
        <v>0</v>
      </c>
      <c r="BE458">
        <f>+IF(H458&gt;2400,1,0)</f>
        <v>0</v>
      </c>
      <c r="BF458">
        <f t="shared" ref="BF458" si="5290">+IF(I458&gt;2400,1,0)</f>
        <v>0</v>
      </c>
      <c r="BG458">
        <f t="shared" ref="BG458" si="5291">+IF(J458&gt;2400,1,0)</f>
        <v>0</v>
      </c>
      <c r="BH458">
        <f t="shared" ref="BH458" si="5292">+IF(K458&gt;2400,1,0)</f>
        <v>0</v>
      </c>
      <c r="BI458">
        <f t="shared" ref="BI458" si="5293">+IF(L458&gt;2400,1,0)</f>
        <v>0</v>
      </c>
      <c r="BJ458">
        <f t="shared" ref="BJ458" si="5294">+IF(M458&gt;2400,1,0)</f>
        <v>0</v>
      </c>
      <c r="BK458">
        <f t="shared" ref="BK458" si="5295">+IF(N458&gt;2400,1,0)</f>
        <v>0</v>
      </c>
      <c r="BL458">
        <f t="shared" ref="BL458" si="5296">+IF(O458&gt;2400,1,0)</f>
        <v>0</v>
      </c>
      <c r="BM458">
        <f>+IF(Q458&gt;5,1,0)</f>
        <v>0</v>
      </c>
      <c r="BN458">
        <f t="shared" ref="BN458" si="5297">+IF(R458&gt;5,1,0)</f>
        <v>0</v>
      </c>
      <c r="BO458">
        <f t="shared" ref="BO458" si="5298">+IF(S458&gt;5,1,0)</f>
        <v>0</v>
      </c>
      <c r="BP458">
        <f t="shared" ref="BP458" si="5299">+IF(T458&gt;5,1,0)</f>
        <v>0</v>
      </c>
      <c r="BQ458">
        <f t="shared" ref="BQ458" si="5300">+IF(U458&gt;5,1,0)</f>
        <v>0</v>
      </c>
      <c r="BR458">
        <f t="shared" ref="BR458" si="5301">+IF(V458&gt;5,1,0)</f>
        <v>0</v>
      </c>
      <c r="BS458">
        <f t="shared" ref="BS458" si="5302">+IF(W458&gt;5,1,0)</f>
        <v>0</v>
      </c>
      <c r="BT458">
        <f t="shared" ref="BT458" si="5303">+IF(X458&gt;5,1,0)</f>
        <v>1</v>
      </c>
      <c r="BU458">
        <f t="shared" si="4605"/>
        <v>0</v>
      </c>
      <c r="BV458">
        <f t="shared" si="4606"/>
        <v>0</v>
      </c>
      <c r="BW458">
        <f t="shared" si="4607"/>
        <v>0</v>
      </c>
      <c r="BX458">
        <f t="shared" si="4608"/>
        <v>0</v>
      </c>
      <c r="BY458">
        <f t="shared" si="4609"/>
        <v>0</v>
      </c>
      <c r="BZ458">
        <f t="shared" si="4610"/>
        <v>0</v>
      </c>
      <c r="CA458">
        <f t="shared" si="4611"/>
        <v>0</v>
      </c>
      <c r="CB458">
        <f t="shared" si="4612"/>
        <v>0</v>
      </c>
      <c r="CC458">
        <f>+IF(AI458&gt;1,1,0)</f>
        <v>0</v>
      </c>
      <c r="CD458">
        <f t="shared" ref="CD458" si="5304">+IF(AJ458&gt;1,1,0)</f>
        <v>0</v>
      </c>
      <c r="CE458">
        <f t="shared" ref="CE458" si="5305">+IF(AK458&gt;1,1,0)</f>
        <v>0</v>
      </c>
      <c r="CF458">
        <f t="shared" ref="CF458" si="5306">+IF(AL458&gt;1,1,0)</f>
        <v>0</v>
      </c>
      <c r="CG458">
        <f t="shared" ref="CG458" si="5307">+IF(AM458&gt;1,1,0)</f>
        <v>0</v>
      </c>
      <c r="CH458">
        <f t="shared" ref="CH458" si="5308">+IF(AN458&gt;1,1,0)</f>
        <v>0</v>
      </c>
      <c r="CI458">
        <f t="shared" ref="CI458" si="5309">+IF(AO458&gt;1,1,0)</f>
        <v>0</v>
      </c>
      <c r="CJ458">
        <f t="shared" ref="CJ458" si="5310">+IF(AP458&gt;1,1,0)</f>
        <v>0</v>
      </c>
      <c r="CK458">
        <f t="shared" si="4614"/>
        <v>0</v>
      </c>
      <c r="CL458">
        <f t="shared" si="4615"/>
        <v>0</v>
      </c>
      <c r="CM458">
        <f t="shared" si="4616"/>
        <v>0</v>
      </c>
      <c r="CN458">
        <f t="shared" si="4617"/>
        <v>0</v>
      </c>
      <c r="CO458">
        <f t="shared" si="4618"/>
        <v>0</v>
      </c>
      <c r="CP458">
        <f t="shared" si="4619"/>
        <v>0</v>
      </c>
      <c r="CQ458">
        <f t="shared" si="4620"/>
        <v>0</v>
      </c>
      <c r="CR458">
        <f t="shared" si="4621"/>
        <v>50</v>
      </c>
    </row>
    <row r="459" spans="1:96" ht="15" customHeight="1" x14ac:dyDescent="0.35">
      <c r="A459" s="21" t="s">
        <v>99</v>
      </c>
      <c r="B459" s="21">
        <v>237050</v>
      </c>
      <c r="C459" s="21">
        <v>237100</v>
      </c>
      <c r="D459" s="21">
        <f t="shared" si="5220"/>
        <v>50</v>
      </c>
      <c r="E459" s="21"/>
      <c r="F459" s="21"/>
      <c r="G459" s="23">
        <v>2400</v>
      </c>
      <c r="H459" s="81"/>
      <c r="I459" s="81"/>
      <c r="J459" s="81"/>
      <c r="K459" s="81"/>
      <c r="L459" s="81"/>
      <c r="M459" s="81"/>
      <c r="N459" s="81"/>
      <c r="O459" s="81"/>
      <c r="P459" s="23">
        <v>5</v>
      </c>
      <c r="Q459" s="79"/>
      <c r="R459" s="79"/>
      <c r="S459" s="79"/>
      <c r="T459" s="79"/>
      <c r="U459" s="79"/>
      <c r="V459" s="79"/>
      <c r="W459" s="79"/>
      <c r="X459" s="79"/>
      <c r="Y459" s="23">
        <v>5</v>
      </c>
      <c r="Z459" s="25">
        <v>1.2321142857142859E-2</v>
      </c>
      <c r="AA459" s="25">
        <v>1.4158857142857143E-2</v>
      </c>
      <c r="AB459" s="25">
        <v>5.1382857142857142E-3</v>
      </c>
      <c r="AC459" s="25">
        <v>1.2813714285714284E-2</v>
      </c>
      <c r="AD459" s="25">
        <v>1.4868571428571426E-3</v>
      </c>
      <c r="AE459" s="25">
        <v>0</v>
      </c>
      <c r="AF459" s="25">
        <v>6.1657142857142857E-4</v>
      </c>
      <c r="AG459" s="25">
        <v>2.696E-3</v>
      </c>
      <c r="AH459" s="23">
        <v>1</v>
      </c>
      <c r="AI459" s="77"/>
      <c r="AJ459" s="77"/>
      <c r="AK459" s="77"/>
      <c r="AL459" s="77"/>
      <c r="AM459" s="77"/>
      <c r="AN459" s="77"/>
      <c r="AO459" s="77"/>
      <c r="AP459" s="77"/>
      <c r="BE459">
        <f t="shared" ref="BE459:BT459" si="5311">+BE458</f>
        <v>0</v>
      </c>
      <c r="BF459">
        <f t="shared" si="5311"/>
        <v>0</v>
      </c>
      <c r="BG459">
        <f t="shared" si="5311"/>
        <v>0</v>
      </c>
      <c r="BH459">
        <f t="shared" si="5311"/>
        <v>0</v>
      </c>
      <c r="BI459">
        <f t="shared" si="5311"/>
        <v>0</v>
      </c>
      <c r="BJ459">
        <f t="shared" si="5311"/>
        <v>0</v>
      </c>
      <c r="BK459">
        <f t="shared" si="5311"/>
        <v>0</v>
      </c>
      <c r="BL459">
        <f t="shared" si="5311"/>
        <v>0</v>
      </c>
      <c r="BM459">
        <f t="shared" si="5311"/>
        <v>0</v>
      </c>
      <c r="BN459">
        <f t="shared" si="5311"/>
        <v>0</v>
      </c>
      <c r="BO459">
        <f t="shared" si="5311"/>
        <v>0</v>
      </c>
      <c r="BP459">
        <f t="shared" si="5311"/>
        <v>0</v>
      </c>
      <c r="BQ459">
        <f t="shared" si="5311"/>
        <v>0</v>
      </c>
      <c r="BR459">
        <f t="shared" si="5311"/>
        <v>0</v>
      </c>
      <c r="BS459">
        <f t="shared" si="5311"/>
        <v>0</v>
      </c>
      <c r="BT459">
        <f t="shared" si="5311"/>
        <v>1</v>
      </c>
      <c r="BU459">
        <f t="shared" si="4605"/>
        <v>0</v>
      </c>
      <c r="BV459">
        <f t="shared" si="4606"/>
        <v>0</v>
      </c>
      <c r="BW459">
        <f t="shared" si="4607"/>
        <v>0</v>
      </c>
      <c r="BX459">
        <f t="shared" si="4608"/>
        <v>0</v>
      </c>
      <c r="BY459">
        <f t="shared" si="4609"/>
        <v>0</v>
      </c>
      <c r="BZ459">
        <f t="shared" si="4610"/>
        <v>0</v>
      </c>
      <c r="CA459">
        <f t="shared" si="4611"/>
        <v>0</v>
      </c>
      <c r="CB459">
        <f t="shared" si="4612"/>
        <v>0</v>
      </c>
      <c r="CC459">
        <f t="shared" ref="CC459:CJ459" si="5312">+CC458</f>
        <v>0</v>
      </c>
      <c r="CD459">
        <f t="shared" si="5312"/>
        <v>0</v>
      </c>
      <c r="CE459">
        <f t="shared" si="5312"/>
        <v>0</v>
      </c>
      <c r="CF459">
        <f t="shared" si="5312"/>
        <v>0</v>
      </c>
      <c r="CG459">
        <f t="shared" si="5312"/>
        <v>0</v>
      </c>
      <c r="CH459">
        <f t="shared" si="5312"/>
        <v>0</v>
      </c>
      <c r="CI459">
        <f t="shared" si="5312"/>
        <v>0</v>
      </c>
      <c r="CJ459">
        <f t="shared" si="5312"/>
        <v>0</v>
      </c>
      <c r="CK459">
        <f t="shared" si="4614"/>
        <v>0</v>
      </c>
      <c r="CL459">
        <f t="shared" si="4615"/>
        <v>0</v>
      </c>
      <c r="CM459">
        <f t="shared" si="4616"/>
        <v>0</v>
      </c>
      <c r="CN459">
        <f t="shared" si="4617"/>
        <v>0</v>
      </c>
      <c r="CO459">
        <f t="shared" si="4618"/>
        <v>0</v>
      </c>
      <c r="CP459">
        <f t="shared" si="4619"/>
        <v>0</v>
      </c>
      <c r="CQ459">
        <f t="shared" si="4620"/>
        <v>0</v>
      </c>
      <c r="CR459">
        <f t="shared" si="4621"/>
        <v>50</v>
      </c>
    </row>
    <row r="460" spans="1:96" ht="15" customHeight="1" x14ac:dyDescent="0.35">
      <c r="A460" s="21" t="s">
        <v>99</v>
      </c>
      <c r="B460" s="21">
        <v>237100</v>
      </c>
      <c r="C460" s="21">
        <v>237150</v>
      </c>
      <c r="D460" s="21">
        <f t="shared" si="5220"/>
        <v>50</v>
      </c>
      <c r="E460" s="21"/>
      <c r="F460" s="21"/>
      <c r="G460" s="23">
        <v>2400</v>
      </c>
      <c r="H460" s="80">
        <v>992.11669898009654</v>
      </c>
      <c r="I460" s="80">
        <v>852.48039605572819</v>
      </c>
      <c r="J460" s="80">
        <v>1171.5361861453032</v>
      </c>
      <c r="K460" s="80">
        <v>1262.394364085967</v>
      </c>
      <c r="L460" s="80">
        <v>751.11894250048181</v>
      </c>
      <c r="M460" s="80">
        <v>765.51401510598794</v>
      </c>
      <c r="N460" s="80">
        <v>1006.9441147709224</v>
      </c>
      <c r="O460" s="80">
        <v>1163.9978682815049</v>
      </c>
      <c r="P460" s="23">
        <v>5</v>
      </c>
      <c r="Q460" s="78">
        <v>1.9</v>
      </c>
      <c r="R460" s="78">
        <v>2.8</v>
      </c>
      <c r="S460" s="78">
        <v>5.3</v>
      </c>
      <c r="T460" s="78">
        <v>4.5999999999999996</v>
      </c>
      <c r="U460" s="78">
        <v>2.8</v>
      </c>
      <c r="V460" s="78">
        <v>4</v>
      </c>
      <c r="W460" s="78">
        <v>3.4</v>
      </c>
      <c r="X460" s="78">
        <v>5.2</v>
      </c>
      <c r="Y460" s="23">
        <v>5</v>
      </c>
      <c r="Z460" s="25">
        <v>1.5264571428571429E-2</v>
      </c>
      <c r="AA460" s="25">
        <v>4.2874285714285722E-3</v>
      </c>
      <c r="AB460" s="25">
        <v>1.7239999999999998E-3</v>
      </c>
      <c r="AC460" s="25">
        <v>2.3342857142857145E-3</v>
      </c>
      <c r="AD460" s="25">
        <v>1.4531428571428571E-3</v>
      </c>
      <c r="AE460" s="25">
        <v>6.1428571428571435E-4</v>
      </c>
      <c r="AF460" s="25">
        <v>0</v>
      </c>
      <c r="AG460" s="25">
        <v>5.1291428571428556E-3</v>
      </c>
      <c r="AH460" s="23">
        <v>1</v>
      </c>
      <c r="AI460" s="76">
        <v>0</v>
      </c>
      <c r="AJ460" s="76">
        <v>0</v>
      </c>
      <c r="AK460" s="76">
        <v>1.8571428571428572E-2</v>
      </c>
      <c r="AL460" s="76">
        <v>0.1142857142857143</v>
      </c>
      <c r="AM460" s="76">
        <v>4.9428571428571426E-2</v>
      </c>
      <c r="AN460" s="76">
        <v>0</v>
      </c>
      <c r="AO460" s="76">
        <v>0.22171428571428575</v>
      </c>
      <c r="AP460" s="76">
        <v>0</v>
      </c>
      <c r="BE460">
        <f>+IF(H460&gt;2400,1,0)</f>
        <v>0</v>
      </c>
      <c r="BF460">
        <f t="shared" ref="BF460" si="5313">+IF(I460&gt;2400,1,0)</f>
        <v>0</v>
      </c>
      <c r="BG460">
        <f t="shared" ref="BG460" si="5314">+IF(J460&gt;2400,1,0)</f>
        <v>0</v>
      </c>
      <c r="BH460">
        <f t="shared" ref="BH460" si="5315">+IF(K460&gt;2400,1,0)</f>
        <v>0</v>
      </c>
      <c r="BI460">
        <f t="shared" ref="BI460" si="5316">+IF(L460&gt;2400,1,0)</f>
        <v>0</v>
      </c>
      <c r="BJ460">
        <f t="shared" ref="BJ460" si="5317">+IF(M460&gt;2400,1,0)</f>
        <v>0</v>
      </c>
      <c r="BK460">
        <f t="shared" ref="BK460" si="5318">+IF(N460&gt;2400,1,0)</f>
        <v>0</v>
      </c>
      <c r="BL460">
        <f t="shared" ref="BL460" si="5319">+IF(O460&gt;2400,1,0)</f>
        <v>0</v>
      </c>
      <c r="BM460">
        <f>+IF(Q460&gt;5,1,0)</f>
        <v>0</v>
      </c>
      <c r="BN460">
        <f t="shared" ref="BN460" si="5320">+IF(R460&gt;5,1,0)</f>
        <v>0</v>
      </c>
      <c r="BO460">
        <f t="shared" ref="BO460" si="5321">+IF(S460&gt;5,1,0)</f>
        <v>1</v>
      </c>
      <c r="BP460">
        <f t="shared" ref="BP460" si="5322">+IF(T460&gt;5,1,0)</f>
        <v>0</v>
      </c>
      <c r="BQ460">
        <f t="shared" ref="BQ460" si="5323">+IF(U460&gt;5,1,0)</f>
        <v>0</v>
      </c>
      <c r="BR460">
        <f t="shared" ref="BR460" si="5324">+IF(V460&gt;5,1,0)</f>
        <v>0</v>
      </c>
      <c r="BS460">
        <f t="shared" ref="BS460" si="5325">+IF(W460&gt;5,1,0)</f>
        <v>0</v>
      </c>
      <c r="BT460">
        <f t="shared" ref="BT460" si="5326">+IF(X460&gt;5,1,0)</f>
        <v>1</v>
      </c>
      <c r="BU460">
        <f t="shared" si="4605"/>
        <v>0</v>
      </c>
      <c r="BV460">
        <f t="shared" si="4606"/>
        <v>0</v>
      </c>
      <c r="BW460">
        <f t="shared" si="4607"/>
        <v>0</v>
      </c>
      <c r="BX460">
        <f t="shared" si="4608"/>
        <v>0</v>
      </c>
      <c r="BY460">
        <f t="shared" si="4609"/>
        <v>0</v>
      </c>
      <c r="BZ460">
        <f t="shared" si="4610"/>
        <v>0</v>
      </c>
      <c r="CA460">
        <f t="shared" si="4611"/>
        <v>0</v>
      </c>
      <c r="CB460">
        <f t="shared" si="4612"/>
        <v>0</v>
      </c>
      <c r="CC460">
        <f>+IF(AI460&gt;1,1,0)</f>
        <v>0</v>
      </c>
      <c r="CD460">
        <f t="shared" ref="CD460" si="5327">+IF(AJ460&gt;1,1,0)</f>
        <v>0</v>
      </c>
      <c r="CE460">
        <f t="shared" ref="CE460" si="5328">+IF(AK460&gt;1,1,0)</f>
        <v>0</v>
      </c>
      <c r="CF460">
        <f t="shared" ref="CF460" si="5329">+IF(AL460&gt;1,1,0)</f>
        <v>0</v>
      </c>
      <c r="CG460">
        <f t="shared" ref="CG460" si="5330">+IF(AM460&gt;1,1,0)</f>
        <v>0</v>
      </c>
      <c r="CH460">
        <f t="shared" ref="CH460" si="5331">+IF(AN460&gt;1,1,0)</f>
        <v>0</v>
      </c>
      <c r="CI460">
        <f t="shared" ref="CI460" si="5332">+IF(AO460&gt;1,1,0)</f>
        <v>0</v>
      </c>
      <c r="CJ460">
        <f t="shared" ref="CJ460" si="5333">+IF(AP460&gt;1,1,0)</f>
        <v>0</v>
      </c>
      <c r="CK460">
        <f t="shared" si="4614"/>
        <v>0</v>
      </c>
      <c r="CL460">
        <f t="shared" si="4615"/>
        <v>0</v>
      </c>
      <c r="CM460">
        <f t="shared" si="4616"/>
        <v>50</v>
      </c>
      <c r="CN460">
        <f t="shared" si="4617"/>
        <v>0</v>
      </c>
      <c r="CO460">
        <f t="shared" si="4618"/>
        <v>0</v>
      </c>
      <c r="CP460">
        <f t="shared" si="4619"/>
        <v>0</v>
      </c>
      <c r="CQ460">
        <f t="shared" si="4620"/>
        <v>0</v>
      </c>
      <c r="CR460">
        <f t="shared" si="4621"/>
        <v>50</v>
      </c>
    </row>
    <row r="461" spans="1:96" ht="15" customHeight="1" x14ac:dyDescent="0.35">
      <c r="A461" s="21" t="s">
        <v>99</v>
      </c>
      <c r="B461" s="21">
        <v>237150</v>
      </c>
      <c r="C461" s="21">
        <v>237200</v>
      </c>
      <c r="D461" s="21">
        <f t="shared" si="5220"/>
        <v>50</v>
      </c>
      <c r="E461" s="21"/>
      <c r="F461" s="21"/>
      <c r="G461" s="23">
        <v>2400</v>
      </c>
      <c r="H461" s="81"/>
      <c r="I461" s="81"/>
      <c r="J461" s="81"/>
      <c r="K461" s="81"/>
      <c r="L461" s="81"/>
      <c r="M461" s="81"/>
      <c r="N461" s="81"/>
      <c r="O461" s="81"/>
      <c r="P461" s="23">
        <v>5</v>
      </c>
      <c r="Q461" s="79"/>
      <c r="R461" s="79"/>
      <c r="S461" s="79"/>
      <c r="T461" s="79"/>
      <c r="U461" s="79"/>
      <c r="V461" s="79"/>
      <c r="W461" s="79"/>
      <c r="X461" s="79"/>
      <c r="Y461" s="23">
        <v>5</v>
      </c>
      <c r="Z461" s="25">
        <v>1.3098285714285713E-2</v>
      </c>
      <c r="AA461" s="25">
        <v>4.5028571428571426E-3</v>
      </c>
      <c r="AB461" s="25">
        <v>1.0685714285714285E-4</v>
      </c>
      <c r="AC461" s="25">
        <v>9.1160000000000008E-3</v>
      </c>
      <c r="AD461" s="25">
        <v>2.8159999999999999E-3</v>
      </c>
      <c r="AE461" s="25">
        <v>6.7085714285714285E-4</v>
      </c>
      <c r="AF461" s="25">
        <v>3.6051428571428575E-3</v>
      </c>
      <c r="AG461" s="25">
        <v>1.1162285714285713E-2</v>
      </c>
      <c r="AH461" s="23">
        <v>1</v>
      </c>
      <c r="AI461" s="77"/>
      <c r="AJ461" s="77"/>
      <c r="AK461" s="77"/>
      <c r="AL461" s="77"/>
      <c r="AM461" s="77"/>
      <c r="AN461" s="77"/>
      <c r="AO461" s="77"/>
      <c r="AP461" s="77"/>
      <c r="BE461">
        <f t="shared" ref="BE461:BT461" si="5334">+BE460</f>
        <v>0</v>
      </c>
      <c r="BF461">
        <f t="shared" si="5334"/>
        <v>0</v>
      </c>
      <c r="BG461">
        <f t="shared" si="5334"/>
        <v>0</v>
      </c>
      <c r="BH461">
        <f t="shared" si="5334"/>
        <v>0</v>
      </c>
      <c r="BI461">
        <f t="shared" si="5334"/>
        <v>0</v>
      </c>
      <c r="BJ461">
        <f t="shared" si="5334"/>
        <v>0</v>
      </c>
      <c r="BK461">
        <f t="shared" si="5334"/>
        <v>0</v>
      </c>
      <c r="BL461">
        <f t="shared" si="5334"/>
        <v>0</v>
      </c>
      <c r="BM461">
        <f t="shared" si="5334"/>
        <v>0</v>
      </c>
      <c r="BN461">
        <f t="shared" si="5334"/>
        <v>0</v>
      </c>
      <c r="BO461">
        <f t="shared" si="5334"/>
        <v>1</v>
      </c>
      <c r="BP461">
        <f t="shared" si="5334"/>
        <v>0</v>
      </c>
      <c r="BQ461">
        <f t="shared" si="5334"/>
        <v>0</v>
      </c>
      <c r="BR461">
        <f t="shared" si="5334"/>
        <v>0</v>
      </c>
      <c r="BS461">
        <f t="shared" si="5334"/>
        <v>0</v>
      </c>
      <c r="BT461">
        <f t="shared" si="5334"/>
        <v>1</v>
      </c>
      <c r="BU461">
        <f t="shared" si="4605"/>
        <v>0</v>
      </c>
      <c r="BV461">
        <f t="shared" si="4606"/>
        <v>0</v>
      </c>
      <c r="BW461">
        <f t="shared" si="4607"/>
        <v>0</v>
      </c>
      <c r="BX461">
        <f t="shared" si="4608"/>
        <v>0</v>
      </c>
      <c r="BY461">
        <f t="shared" si="4609"/>
        <v>0</v>
      </c>
      <c r="BZ461">
        <f t="shared" si="4610"/>
        <v>0</v>
      </c>
      <c r="CA461">
        <f t="shared" si="4611"/>
        <v>0</v>
      </c>
      <c r="CB461">
        <f t="shared" si="4612"/>
        <v>0</v>
      </c>
      <c r="CC461">
        <f t="shared" ref="CC461:CJ461" si="5335">+CC460</f>
        <v>0</v>
      </c>
      <c r="CD461">
        <f t="shared" si="5335"/>
        <v>0</v>
      </c>
      <c r="CE461">
        <f t="shared" si="5335"/>
        <v>0</v>
      </c>
      <c r="CF461">
        <f t="shared" si="5335"/>
        <v>0</v>
      </c>
      <c r="CG461">
        <f t="shared" si="5335"/>
        <v>0</v>
      </c>
      <c r="CH461">
        <f t="shared" si="5335"/>
        <v>0</v>
      </c>
      <c r="CI461">
        <f t="shared" si="5335"/>
        <v>0</v>
      </c>
      <c r="CJ461">
        <f t="shared" si="5335"/>
        <v>0</v>
      </c>
      <c r="CK461">
        <f t="shared" si="4614"/>
        <v>0</v>
      </c>
      <c r="CL461">
        <f t="shared" si="4615"/>
        <v>0</v>
      </c>
      <c r="CM461">
        <f t="shared" si="4616"/>
        <v>50</v>
      </c>
      <c r="CN461">
        <f t="shared" si="4617"/>
        <v>0</v>
      </c>
      <c r="CO461">
        <f t="shared" si="4618"/>
        <v>0</v>
      </c>
      <c r="CP461">
        <f t="shared" si="4619"/>
        <v>0</v>
      </c>
      <c r="CQ461">
        <f t="shared" si="4620"/>
        <v>0</v>
      </c>
      <c r="CR461">
        <f t="shared" si="4621"/>
        <v>50</v>
      </c>
    </row>
    <row r="462" spans="1:96" ht="15" customHeight="1" x14ac:dyDescent="0.35">
      <c r="A462" s="21" t="s">
        <v>99</v>
      </c>
      <c r="B462" s="21">
        <v>237200</v>
      </c>
      <c r="C462" s="21">
        <v>237250</v>
      </c>
      <c r="D462" s="21">
        <f t="shared" si="5220"/>
        <v>50</v>
      </c>
      <c r="E462" s="21" t="s">
        <v>66</v>
      </c>
      <c r="F462" s="21"/>
      <c r="G462" s="23">
        <v>2400</v>
      </c>
      <c r="H462" s="80">
        <v>1269.9983267804409</v>
      </c>
      <c r="I462" s="80">
        <v>1171.5361861453032</v>
      </c>
      <c r="J462" s="80">
        <v>1484.8125325814749</v>
      </c>
      <c r="K462" s="80">
        <v>1376.9562250071592</v>
      </c>
      <c r="L462" s="80">
        <v>903.66014007017816</v>
      </c>
      <c r="M462" s="80">
        <v>918.34094770960019</v>
      </c>
      <c r="N462" s="80">
        <v>830.64549775330681</v>
      </c>
      <c r="O462" s="80">
        <v>977.31298874530353</v>
      </c>
      <c r="P462" s="23">
        <v>5</v>
      </c>
      <c r="Q462" s="78">
        <v>2</v>
      </c>
      <c r="R462" s="78">
        <v>2.5</v>
      </c>
      <c r="S462" s="78">
        <v>5</v>
      </c>
      <c r="T462" s="78">
        <v>4.4000000000000004</v>
      </c>
      <c r="U462" s="78">
        <v>2.7</v>
      </c>
      <c r="V462" s="78">
        <v>3.8</v>
      </c>
      <c r="W462" s="78">
        <v>3.6</v>
      </c>
      <c r="X462" s="78">
        <v>5.0999999999999996</v>
      </c>
      <c r="Y462" s="23">
        <v>5</v>
      </c>
      <c r="Z462" s="25">
        <v>4.2485714285714288E-3</v>
      </c>
      <c r="AA462" s="25">
        <v>3.8811428571428573E-3</v>
      </c>
      <c r="AB462" s="25">
        <v>5.8E-4</v>
      </c>
      <c r="AC462" s="25">
        <v>5.2708571428571422E-3</v>
      </c>
      <c r="AD462" s="25">
        <v>3.4714285714285715E-3</v>
      </c>
      <c r="AE462" s="25">
        <v>9.771428571428572E-4</v>
      </c>
      <c r="AF462" s="25">
        <v>4.4622857142857138E-3</v>
      </c>
      <c r="AG462" s="25">
        <v>4.7017142857142865E-3</v>
      </c>
      <c r="AH462" s="23">
        <v>1</v>
      </c>
      <c r="AI462" s="76">
        <v>1.0302857142857142</v>
      </c>
      <c r="AJ462" s="76">
        <v>6.6571428571428573E-2</v>
      </c>
      <c r="AK462" s="76">
        <v>0.1485714285714286</v>
      </c>
      <c r="AL462" s="76">
        <v>0</v>
      </c>
      <c r="AM462" s="76">
        <v>0.12771428571428572</v>
      </c>
      <c r="AN462" s="76">
        <v>6.1142857142857138E-2</v>
      </c>
      <c r="AO462" s="76">
        <v>9.285714285714286E-2</v>
      </c>
      <c r="AP462" s="76">
        <v>0.01</v>
      </c>
      <c r="BE462">
        <f>+IF(H462&gt;2400,1,0)</f>
        <v>0</v>
      </c>
      <c r="BF462">
        <f t="shared" ref="BF462" si="5336">+IF(I462&gt;2400,1,0)</f>
        <v>0</v>
      </c>
      <c r="BG462">
        <f t="shared" ref="BG462" si="5337">+IF(J462&gt;2400,1,0)</f>
        <v>0</v>
      </c>
      <c r="BH462">
        <f t="shared" ref="BH462" si="5338">+IF(K462&gt;2400,1,0)</f>
        <v>0</v>
      </c>
      <c r="BI462">
        <f t="shared" ref="BI462" si="5339">+IF(L462&gt;2400,1,0)</f>
        <v>0</v>
      </c>
      <c r="BJ462">
        <f t="shared" ref="BJ462" si="5340">+IF(M462&gt;2400,1,0)</f>
        <v>0</v>
      </c>
      <c r="BK462">
        <f t="shared" ref="BK462" si="5341">+IF(N462&gt;2400,1,0)</f>
        <v>0</v>
      </c>
      <c r="BL462">
        <f t="shared" ref="BL462" si="5342">+IF(O462&gt;2400,1,0)</f>
        <v>0</v>
      </c>
      <c r="BM462">
        <f>+IF(Q462&gt;5,1,0)</f>
        <v>0</v>
      </c>
      <c r="BN462">
        <f t="shared" ref="BN462" si="5343">+IF(R462&gt;5,1,0)</f>
        <v>0</v>
      </c>
      <c r="BO462">
        <f t="shared" ref="BO462" si="5344">+IF(S462&gt;5,1,0)</f>
        <v>0</v>
      </c>
      <c r="BP462">
        <f t="shared" ref="BP462" si="5345">+IF(T462&gt;5,1,0)</f>
        <v>0</v>
      </c>
      <c r="BQ462">
        <f t="shared" ref="BQ462" si="5346">+IF(U462&gt;5,1,0)</f>
        <v>0</v>
      </c>
      <c r="BR462">
        <f t="shared" ref="BR462" si="5347">+IF(V462&gt;5,1,0)</f>
        <v>0</v>
      </c>
      <c r="BS462">
        <f t="shared" ref="BS462" si="5348">+IF(W462&gt;5,1,0)</f>
        <v>0</v>
      </c>
      <c r="BT462">
        <f t="shared" ref="BT462" si="5349">+IF(X462&gt;5,1,0)</f>
        <v>1</v>
      </c>
      <c r="BU462">
        <f t="shared" si="4605"/>
        <v>0</v>
      </c>
      <c r="BV462">
        <f t="shared" si="4606"/>
        <v>0</v>
      </c>
      <c r="BW462">
        <f t="shared" si="4607"/>
        <v>0</v>
      </c>
      <c r="BX462">
        <f t="shared" si="4608"/>
        <v>0</v>
      </c>
      <c r="BY462">
        <f t="shared" si="4609"/>
        <v>0</v>
      </c>
      <c r="BZ462">
        <f t="shared" si="4610"/>
        <v>0</v>
      </c>
      <c r="CA462">
        <f t="shared" si="4611"/>
        <v>0</v>
      </c>
      <c r="CB462">
        <f t="shared" si="4612"/>
        <v>0</v>
      </c>
      <c r="CC462">
        <f>+IF(AI462&gt;1,1,0)</f>
        <v>1</v>
      </c>
      <c r="CD462">
        <f t="shared" ref="CD462" si="5350">+IF(AJ462&gt;1,1,0)</f>
        <v>0</v>
      </c>
      <c r="CE462">
        <f t="shared" ref="CE462" si="5351">+IF(AK462&gt;1,1,0)</f>
        <v>0</v>
      </c>
      <c r="CF462">
        <f t="shared" ref="CF462" si="5352">+IF(AL462&gt;1,1,0)</f>
        <v>0</v>
      </c>
      <c r="CG462">
        <f t="shared" ref="CG462" si="5353">+IF(AM462&gt;1,1,0)</f>
        <v>0</v>
      </c>
      <c r="CH462">
        <f t="shared" ref="CH462" si="5354">+IF(AN462&gt;1,1,0)</f>
        <v>0</v>
      </c>
      <c r="CI462">
        <f t="shared" ref="CI462" si="5355">+IF(AO462&gt;1,1,0)</f>
        <v>0</v>
      </c>
      <c r="CJ462">
        <f t="shared" ref="CJ462" si="5356">+IF(AP462&gt;1,1,0)</f>
        <v>0</v>
      </c>
      <c r="CK462">
        <f t="shared" si="4614"/>
        <v>50</v>
      </c>
      <c r="CL462">
        <f t="shared" si="4615"/>
        <v>0</v>
      </c>
      <c r="CM462">
        <f t="shared" si="4616"/>
        <v>0</v>
      </c>
      <c r="CN462">
        <f t="shared" si="4617"/>
        <v>0</v>
      </c>
      <c r="CO462">
        <f t="shared" si="4618"/>
        <v>0</v>
      </c>
      <c r="CP462">
        <f t="shared" si="4619"/>
        <v>0</v>
      </c>
      <c r="CQ462">
        <f t="shared" si="4620"/>
        <v>0</v>
      </c>
      <c r="CR462">
        <f t="shared" si="4621"/>
        <v>50</v>
      </c>
    </row>
    <row r="463" spans="1:96" ht="15" customHeight="1" x14ac:dyDescent="0.35">
      <c r="A463" s="21" t="s">
        <v>99</v>
      </c>
      <c r="B463" s="21">
        <v>237250</v>
      </c>
      <c r="C463" s="21">
        <v>237300</v>
      </c>
      <c r="D463" s="21">
        <f t="shared" si="5220"/>
        <v>50</v>
      </c>
      <c r="E463" s="21"/>
      <c r="F463" s="21"/>
      <c r="G463" s="23">
        <v>2400</v>
      </c>
      <c r="H463" s="81"/>
      <c r="I463" s="81"/>
      <c r="J463" s="81"/>
      <c r="K463" s="81"/>
      <c r="L463" s="81"/>
      <c r="M463" s="81"/>
      <c r="N463" s="81"/>
      <c r="O463" s="81"/>
      <c r="P463" s="23">
        <v>5</v>
      </c>
      <c r="Q463" s="79"/>
      <c r="R463" s="79"/>
      <c r="S463" s="79"/>
      <c r="T463" s="79"/>
      <c r="U463" s="79"/>
      <c r="V463" s="79"/>
      <c r="W463" s="79"/>
      <c r="X463" s="79"/>
      <c r="Y463" s="23">
        <v>5</v>
      </c>
      <c r="Z463" s="25">
        <v>2.2023428571428569E-2</v>
      </c>
      <c r="AA463" s="25">
        <v>3.0857142857142861E-4</v>
      </c>
      <c r="AB463" s="25">
        <v>0</v>
      </c>
      <c r="AC463" s="25">
        <v>1.7300571428571429E-2</v>
      </c>
      <c r="AD463" s="25">
        <v>1.714285714285714E-4</v>
      </c>
      <c r="AE463" s="25">
        <v>0</v>
      </c>
      <c r="AF463" s="25">
        <v>0</v>
      </c>
      <c r="AG463" s="25">
        <v>6.3657142857142862E-4</v>
      </c>
      <c r="AH463" s="23">
        <v>1</v>
      </c>
      <c r="AI463" s="77"/>
      <c r="AJ463" s="77"/>
      <c r="AK463" s="77"/>
      <c r="AL463" s="77"/>
      <c r="AM463" s="77"/>
      <c r="AN463" s="77"/>
      <c r="AO463" s="77"/>
      <c r="AP463" s="77"/>
      <c r="BE463">
        <f t="shared" ref="BE463:BT463" si="5357">+BE462</f>
        <v>0</v>
      </c>
      <c r="BF463">
        <f t="shared" si="5357"/>
        <v>0</v>
      </c>
      <c r="BG463">
        <f t="shared" si="5357"/>
        <v>0</v>
      </c>
      <c r="BH463">
        <f t="shared" si="5357"/>
        <v>0</v>
      </c>
      <c r="BI463">
        <f t="shared" si="5357"/>
        <v>0</v>
      </c>
      <c r="BJ463">
        <f t="shared" si="5357"/>
        <v>0</v>
      </c>
      <c r="BK463">
        <f t="shared" si="5357"/>
        <v>0</v>
      </c>
      <c r="BL463">
        <f t="shared" si="5357"/>
        <v>0</v>
      </c>
      <c r="BM463">
        <f t="shared" si="5357"/>
        <v>0</v>
      </c>
      <c r="BN463">
        <f t="shared" si="5357"/>
        <v>0</v>
      </c>
      <c r="BO463">
        <f t="shared" si="5357"/>
        <v>0</v>
      </c>
      <c r="BP463">
        <f t="shared" si="5357"/>
        <v>0</v>
      </c>
      <c r="BQ463">
        <f t="shared" si="5357"/>
        <v>0</v>
      </c>
      <c r="BR463">
        <f t="shared" si="5357"/>
        <v>0</v>
      </c>
      <c r="BS463">
        <f t="shared" si="5357"/>
        <v>0</v>
      </c>
      <c r="BT463">
        <f t="shared" si="5357"/>
        <v>1</v>
      </c>
      <c r="BU463">
        <f t="shared" ref="BU463:BU526" si="5358">+IF(Z463&gt;5,1,0)</f>
        <v>0</v>
      </c>
      <c r="BV463">
        <f t="shared" ref="BV463:BV526" si="5359">+IF(AA463&gt;5,1,0)</f>
        <v>0</v>
      </c>
      <c r="BW463">
        <f t="shared" ref="BW463:BW526" si="5360">+IF(AB463&gt;5,1,0)</f>
        <v>0</v>
      </c>
      <c r="BX463">
        <f t="shared" ref="BX463:BX526" si="5361">+IF(AC463&gt;5,1,0)</f>
        <v>0</v>
      </c>
      <c r="BY463">
        <f t="shared" ref="BY463:BY526" si="5362">+IF(AD463&gt;5,1,0)</f>
        <v>0</v>
      </c>
      <c r="BZ463">
        <f t="shared" ref="BZ463:BZ526" si="5363">+IF(AE463&gt;5,1,0)</f>
        <v>0</v>
      </c>
      <c r="CA463">
        <f t="shared" ref="CA463:CA526" si="5364">+IF(AF463&gt;5,1,0)</f>
        <v>0</v>
      </c>
      <c r="CB463">
        <f t="shared" ref="CB463:CB526" si="5365">+IF(AG463&gt;5,1,0)</f>
        <v>0</v>
      </c>
      <c r="CC463">
        <f t="shared" ref="CC463:CJ463" si="5366">+CC462</f>
        <v>1</v>
      </c>
      <c r="CD463">
        <f t="shared" si="5366"/>
        <v>0</v>
      </c>
      <c r="CE463">
        <f t="shared" si="5366"/>
        <v>0</v>
      </c>
      <c r="CF463">
        <f t="shared" si="5366"/>
        <v>0</v>
      </c>
      <c r="CG463">
        <f t="shared" si="5366"/>
        <v>0</v>
      </c>
      <c r="CH463">
        <f t="shared" si="5366"/>
        <v>0</v>
      </c>
      <c r="CI463">
        <f t="shared" si="5366"/>
        <v>0</v>
      </c>
      <c r="CJ463">
        <f t="shared" si="5366"/>
        <v>0</v>
      </c>
      <c r="CK463">
        <f t="shared" ref="CK463:CK526" si="5367">MAX(BE463,BM463,BU463,CC463)*$D463</f>
        <v>50</v>
      </c>
      <c r="CL463">
        <f t="shared" ref="CL463:CL526" si="5368">MAX(BF463,BN463,BV463,CD463)*$D463</f>
        <v>0</v>
      </c>
      <c r="CM463">
        <f t="shared" ref="CM463:CM526" si="5369">MAX(BG463,BO463,BW463,CE463)*$D463</f>
        <v>0</v>
      </c>
      <c r="CN463">
        <f t="shared" ref="CN463:CN526" si="5370">MAX(BH463,BP463,BX463,CF463)*$D463</f>
        <v>0</v>
      </c>
      <c r="CO463">
        <f t="shared" ref="CO463:CO526" si="5371">MAX(BI463,BQ463,BY463,CG463)*$D463</f>
        <v>0</v>
      </c>
      <c r="CP463">
        <f t="shared" ref="CP463:CP526" si="5372">MAX(BJ463,BR463,BZ463,CH463)*$D463</f>
        <v>0</v>
      </c>
      <c r="CQ463">
        <f t="shared" ref="CQ463:CQ526" si="5373">MAX(BK463,BS463,CA463,CI463)*$D463</f>
        <v>0</v>
      </c>
      <c r="CR463">
        <f t="shared" ref="CR463:CR526" si="5374">MAX(BL463,BT463,CB463,CJ463)*$D463</f>
        <v>50</v>
      </c>
    </row>
    <row r="464" spans="1:96" ht="15" customHeight="1" x14ac:dyDescent="0.35">
      <c r="A464" s="21" t="s">
        <v>99</v>
      </c>
      <c r="B464" s="21">
        <v>237300</v>
      </c>
      <c r="C464" s="21">
        <v>237350</v>
      </c>
      <c r="D464" s="21">
        <f t="shared" si="5220"/>
        <v>50</v>
      </c>
      <c r="E464" s="21"/>
      <c r="F464" s="21"/>
      <c r="G464" s="23">
        <v>2400</v>
      </c>
      <c r="H464" s="80">
        <v>1369.2859267828333</v>
      </c>
      <c r="I464" s="80">
        <v>1285.2208727222899</v>
      </c>
      <c r="J464" s="80">
        <v>1399.9945240242332</v>
      </c>
      <c r="K464" s="80">
        <v>1361.6202293750787</v>
      </c>
      <c r="L464" s="80">
        <v>1423.0735161370108</v>
      </c>
      <c r="M464" s="80">
        <v>1292.8394104863235</v>
      </c>
      <c r="N464" s="80">
        <v>1269.9983267804409</v>
      </c>
      <c r="O464" s="80">
        <v>1500.2908181189769</v>
      </c>
      <c r="P464" s="23">
        <v>5</v>
      </c>
      <c r="Q464" s="78">
        <v>1.8</v>
      </c>
      <c r="R464" s="78">
        <v>2.5</v>
      </c>
      <c r="S464" s="78">
        <v>5.0999999999999996</v>
      </c>
      <c r="T464" s="78">
        <v>4.5</v>
      </c>
      <c r="U464" s="78">
        <v>2.7</v>
      </c>
      <c r="V464" s="78">
        <v>4.3</v>
      </c>
      <c r="W464" s="78">
        <v>3.3</v>
      </c>
      <c r="X464" s="78">
        <v>4.3</v>
      </c>
      <c r="Y464" s="23">
        <v>5</v>
      </c>
      <c r="Z464" s="25">
        <v>1.4370285714285712E-2</v>
      </c>
      <c r="AA464" s="25">
        <v>1.0346285714285714E-2</v>
      </c>
      <c r="AB464" s="25">
        <v>1.2650857142857143E-2</v>
      </c>
      <c r="AC464" s="25">
        <v>2.9854857142857145E-2</v>
      </c>
      <c r="AD464" s="25">
        <v>0</v>
      </c>
      <c r="AE464" s="25">
        <v>0</v>
      </c>
      <c r="AF464" s="25">
        <v>0</v>
      </c>
      <c r="AG464" s="25">
        <v>6.6788571428571435E-3</v>
      </c>
      <c r="AH464" s="23">
        <v>1</v>
      </c>
      <c r="AI464" s="76">
        <v>0.12200000000000004</v>
      </c>
      <c r="AJ464" s="76">
        <v>5.1428571428571426E-3</v>
      </c>
      <c r="AK464" s="76">
        <v>9.2571428571428596E-2</v>
      </c>
      <c r="AL464" s="76">
        <v>8.8571428571428568E-3</v>
      </c>
      <c r="AM464" s="76">
        <v>0.10742857142857143</v>
      </c>
      <c r="AN464" s="76">
        <v>3.4285714285714284E-3</v>
      </c>
      <c r="AO464" s="76">
        <v>6.0571428571428568E-2</v>
      </c>
      <c r="AP464" s="76">
        <v>0</v>
      </c>
      <c r="BE464">
        <f>+IF(H464&gt;2400,1,0)</f>
        <v>0</v>
      </c>
      <c r="BF464">
        <f t="shared" ref="BF464" si="5375">+IF(I464&gt;2400,1,0)</f>
        <v>0</v>
      </c>
      <c r="BG464">
        <f t="shared" ref="BG464" si="5376">+IF(J464&gt;2400,1,0)</f>
        <v>0</v>
      </c>
      <c r="BH464">
        <f t="shared" ref="BH464" si="5377">+IF(K464&gt;2400,1,0)</f>
        <v>0</v>
      </c>
      <c r="BI464">
        <f t="shared" ref="BI464" si="5378">+IF(L464&gt;2400,1,0)</f>
        <v>0</v>
      </c>
      <c r="BJ464">
        <f t="shared" ref="BJ464" si="5379">+IF(M464&gt;2400,1,0)</f>
        <v>0</v>
      </c>
      <c r="BK464">
        <f t="shared" ref="BK464" si="5380">+IF(N464&gt;2400,1,0)</f>
        <v>0</v>
      </c>
      <c r="BL464">
        <f t="shared" ref="BL464" si="5381">+IF(O464&gt;2400,1,0)</f>
        <v>0</v>
      </c>
      <c r="BM464">
        <f>+IF(Q464&gt;5,1,0)</f>
        <v>0</v>
      </c>
      <c r="BN464">
        <f t="shared" ref="BN464" si="5382">+IF(R464&gt;5,1,0)</f>
        <v>0</v>
      </c>
      <c r="BO464">
        <f t="shared" ref="BO464" si="5383">+IF(S464&gt;5,1,0)</f>
        <v>1</v>
      </c>
      <c r="BP464">
        <f t="shared" ref="BP464" si="5384">+IF(T464&gt;5,1,0)</f>
        <v>0</v>
      </c>
      <c r="BQ464">
        <f t="shared" ref="BQ464" si="5385">+IF(U464&gt;5,1,0)</f>
        <v>0</v>
      </c>
      <c r="BR464">
        <f t="shared" ref="BR464" si="5386">+IF(V464&gt;5,1,0)</f>
        <v>0</v>
      </c>
      <c r="BS464">
        <f t="shared" ref="BS464" si="5387">+IF(W464&gt;5,1,0)</f>
        <v>0</v>
      </c>
      <c r="BT464">
        <f t="shared" ref="BT464" si="5388">+IF(X464&gt;5,1,0)</f>
        <v>0</v>
      </c>
      <c r="BU464">
        <f t="shared" si="5358"/>
        <v>0</v>
      </c>
      <c r="BV464">
        <f t="shared" si="5359"/>
        <v>0</v>
      </c>
      <c r="BW464">
        <f t="shared" si="5360"/>
        <v>0</v>
      </c>
      <c r="BX464">
        <f t="shared" si="5361"/>
        <v>0</v>
      </c>
      <c r="BY464">
        <f t="shared" si="5362"/>
        <v>0</v>
      </c>
      <c r="BZ464">
        <f t="shared" si="5363"/>
        <v>0</v>
      </c>
      <c r="CA464">
        <f t="shared" si="5364"/>
        <v>0</v>
      </c>
      <c r="CB464">
        <f t="shared" si="5365"/>
        <v>0</v>
      </c>
      <c r="CC464">
        <f>+IF(AI464&gt;1,1,0)</f>
        <v>0</v>
      </c>
      <c r="CD464">
        <f t="shared" ref="CD464" si="5389">+IF(AJ464&gt;1,1,0)</f>
        <v>0</v>
      </c>
      <c r="CE464">
        <f t="shared" ref="CE464" si="5390">+IF(AK464&gt;1,1,0)</f>
        <v>0</v>
      </c>
      <c r="CF464">
        <f t="shared" ref="CF464" si="5391">+IF(AL464&gt;1,1,0)</f>
        <v>0</v>
      </c>
      <c r="CG464">
        <f t="shared" ref="CG464" si="5392">+IF(AM464&gt;1,1,0)</f>
        <v>0</v>
      </c>
      <c r="CH464">
        <f t="shared" ref="CH464" si="5393">+IF(AN464&gt;1,1,0)</f>
        <v>0</v>
      </c>
      <c r="CI464">
        <f t="shared" ref="CI464" si="5394">+IF(AO464&gt;1,1,0)</f>
        <v>0</v>
      </c>
      <c r="CJ464">
        <f t="shared" ref="CJ464" si="5395">+IF(AP464&gt;1,1,0)</f>
        <v>0</v>
      </c>
      <c r="CK464">
        <f t="shared" si="5367"/>
        <v>0</v>
      </c>
      <c r="CL464">
        <f t="shared" si="5368"/>
        <v>0</v>
      </c>
      <c r="CM464">
        <f t="shared" si="5369"/>
        <v>50</v>
      </c>
      <c r="CN464">
        <f t="shared" si="5370"/>
        <v>0</v>
      </c>
      <c r="CO464">
        <f t="shared" si="5371"/>
        <v>0</v>
      </c>
      <c r="CP464">
        <f t="shared" si="5372"/>
        <v>0</v>
      </c>
      <c r="CQ464">
        <f t="shared" si="5373"/>
        <v>0</v>
      </c>
      <c r="CR464">
        <f t="shared" si="5374"/>
        <v>0</v>
      </c>
    </row>
    <row r="465" spans="1:96" ht="15" customHeight="1" x14ac:dyDescent="0.35">
      <c r="A465" s="21" t="s">
        <v>99</v>
      </c>
      <c r="B465" s="21">
        <v>237350</v>
      </c>
      <c r="C465" s="21">
        <v>237400</v>
      </c>
      <c r="D465" s="21">
        <f t="shared" si="5220"/>
        <v>50</v>
      </c>
      <c r="E465" s="21"/>
      <c r="F465" s="21"/>
      <c r="G465" s="23">
        <v>2400</v>
      </c>
      <c r="H465" s="81"/>
      <c r="I465" s="81"/>
      <c r="J465" s="81"/>
      <c r="K465" s="81"/>
      <c r="L465" s="81"/>
      <c r="M465" s="81"/>
      <c r="N465" s="81"/>
      <c r="O465" s="81"/>
      <c r="P465" s="23">
        <v>5</v>
      </c>
      <c r="Q465" s="79"/>
      <c r="R465" s="79"/>
      <c r="S465" s="79"/>
      <c r="T465" s="79"/>
      <c r="U465" s="79"/>
      <c r="V465" s="79"/>
      <c r="W465" s="79"/>
      <c r="X465" s="79"/>
      <c r="Y465" s="23">
        <v>5</v>
      </c>
      <c r="Z465" s="25">
        <v>8.4468571428571414E-3</v>
      </c>
      <c r="AA465" s="25">
        <v>1.2428571428571428E-2</v>
      </c>
      <c r="AB465" s="25">
        <v>2.764E-3</v>
      </c>
      <c r="AC465" s="25">
        <v>2.1765714285714283E-3</v>
      </c>
      <c r="AD465" s="25">
        <v>3.3862857142857149E-3</v>
      </c>
      <c r="AE465" s="25">
        <v>4.7885714285714285E-4</v>
      </c>
      <c r="AF465" s="25">
        <v>1.0982857142857144E-3</v>
      </c>
      <c r="AG465" s="25">
        <v>3.6331428571428569E-3</v>
      </c>
      <c r="AH465" s="23">
        <v>1</v>
      </c>
      <c r="AI465" s="77"/>
      <c r="AJ465" s="77"/>
      <c r="AK465" s="77"/>
      <c r="AL465" s="77"/>
      <c r="AM465" s="77"/>
      <c r="AN465" s="77"/>
      <c r="AO465" s="77"/>
      <c r="AP465" s="77"/>
      <c r="BE465">
        <f t="shared" ref="BE465:BT465" si="5396">+BE464</f>
        <v>0</v>
      </c>
      <c r="BF465">
        <f t="shared" si="5396"/>
        <v>0</v>
      </c>
      <c r="BG465">
        <f t="shared" si="5396"/>
        <v>0</v>
      </c>
      <c r="BH465">
        <f t="shared" si="5396"/>
        <v>0</v>
      </c>
      <c r="BI465">
        <f t="shared" si="5396"/>
        <v>0</v>
      </c>
      <c r="BJ465">
        <f t="shared" si="5396"/>
        <v>0</v>
      </c>
      <c r="BK465">
        <f t="shared" si="5396"/>
        <v>0</v>
      </c>
      <c r="BL465">
        <f t="shared" si="5396"/>
        <v>0</v>
      </c>
      <c r="BM465">
        <f t="shared" si="5396"/>
        <v>0</v>
      </c>
      <c r="BN465">
        <f t="shared" si="5396"/>
        <v>0</v>
      </c>
      <c r="BO465">
        <f t="shared" si="5396"/>
        <v>1</v>
      </c>
      <c r="BP465">
        <f t="shared" si="5396"/>
        <v>0</v>
      </c>
      <c r="BQ465">
        <f t="shared" si="5396"/>
        <v>0</v>
      </c>
      <c r="BR465">
        <f t="shared" si="5396"/>
        <v>0</v>
      </c>
      <c r="BS465">
        <f t="shared" si="5396"/>
        <v>0</v>
      </c>
      <c r="BT465">
        <f t="shared" si="5396"/>
        <v>0</v>
      </c>
      <c r="BU465">
        <f t="shared" si="5358"/>
        <v>0</v>
      </c>
      <c r="BV465">
        <f t="shared" si="5359"/>
        <v>0</v>
      </c>
      <c r="BW465">
        <f t="shared" si="5360"/>
        <v>0</v>
      </c>
      <c r="BX465">
        <f t="shared" si="5361"/>
        <v>0</v>
      </c>
      <c r="BY465">
        <f t="shared" si="5362"/>
        <v>0</v>
      </c>
      <c r="BZ465">
        <f t="shared" si="5363"/>
        <v>0</v>
      </c>
      <c r="CA465">
        <f t="shared" si="5364"/>
        <v>0</v>
      </c>
      <c r="CB465">
        <f t="shared" si="5365"/>
        <v>0</v>
      </c>
      <c r="CC465">
        <f t="shared" ref="CC465:CJ465" si="5397">+CC464</f>
        <v>0</v>
      </c>
      <c r="CD465">
        <f t="shared" si="5397"/>
        <v>0</v>
      </c>
      <c r="CE465">
        <f t="shared" si="5397"/>
        <v>0</v>
      </c>
      <c r="CF465">
        <f t="shared" si="5397"/>
        <v>0</v>
      </c>
      <c r="CG465">
        <f t="shared" si="5397"/>
        <v>0</v>
      </c>
      <c r="CH465">
        <f t="shared" si="5397"/>
        <v>0</v>
      </c>
      <c r="CI465">
        <f t="shared" si="5397"/>
        <v>0</v>
      </c>
      <c r="CJ465">
        <f t="shared" si="5397"/>
        <v>0</v>
      </c>
      <c r="CK465">
        <f t="shared" si="5367"/>
        <v>0</v>
      </c>
      <c r="CL465">
        <f t="shared" si="5368"/>
        <v>0</v>
      </c>
      <c r="CM465">
        <f t="shared" si="5369"/>
        <v>50</v>
      </c>
      <c r="CN465">
        <f t="shared" si="5370"/>
        <v>0</v>
      </c>
      <c r="CO465">
        <f t="shared" si="5371"/>
        <v>0</v>
      </c>
      <c r="CP465">
        <f t="shared" si="5372"/>
        <v>0</v>
      </c>
      <c r="CQ465">
        <f t="shared" si="5373"/>
        <v>0</v>
      </c>
      <c r="CR465">
        <f t="shared" si="5374"/>
        <v>0</v>
      </c>
    </row>
    <row r="466" spans="1:96" ht="15" customHeight="1" x14ac:dyDescent="0.35">
      <c r="A466" s="21" t="s">
        <v>99</v>
      </c>
      <c r="B466" s="21">
        <v>237400</v>
      </c>
      <c r="C466" s="21">
        <v>237450</v>
      </c>
      <c r="D466" s="21">
        <f t="shared" si="5220"/>
        <v>50</v>
      </c>
      <c r="E466" s="21"/>
      <c r="F466" s="21"/>
      <c r="G466" s="23">
        <v>2400</v>
      </c>
      <c r="H466" s="80">
        <v>859.77210880991504</v>
      </c>
      <c r="I466" s="80">
        <v>881.68686350582311</v>
      </c>
      <c r="J466" s="80">
        <v>984.71186322902849</v>
      </c>
      <c r="K466" s="80">
        <v>1081.4273917669218</v>
      </c>
      <c r="L466" s="80">
        <v>2140.2414226279534</v>
      </c>
      <c r="M466" s="80">
        <v>1461.6275275188061</v>
      </c>
      <c r="N466" s="80">
        <v>1860.762682688196</v>
      </c>
      <c r="O466" s="80">
        <v>2448.1641845558238</v>
      </c>
      <c r="P466" s="23">
        <v>5</v>
      </c>
      <c r="Q466" s="78">
        <v>2.1</v>
      </c>
      <c r="R466" s="78">
        <v>3.2</v>
      </c>
      <c r="S466" s="78">
        <v>5.5</v>
      </c>
      <c r="T466" s="78">
        <v>5.2</v>
      </c>
      <c r="U466" s="78">
        <v>4.5</v>
      </c>
      <c r="V466" s="78">
        <v>3.2</v>
      </c>
      <c r="W466" s="78">
        <v>3.2</v>
      </c>
      <c r="X466" s="78">
        <v>4</v>
      </c>
      <c r="Y466" s="23">
        <v>5</v>
      </c>
      <c r="Z466" s="25">
        <v>1.080057142857143E-2</v>
      </c>
      <c r="AA466" s="25">
        <v>3.8377142857142859E-3</v>
      </c>
      <c r="AB466" s="25">
        <v>1.1394285714285714E-3</v>
      </c>
      <c r="AC466" s="25">
        <v>9.2114285714285714E-4</v>
      </c>
      <c r="AD466" s="25">
        <v>3.6800000000000005E-3</v>
      </c>
      <c r="AE466" s="25">
        <v>6.7091428571428571E-3</v>
      </c>
      <c r="AF466" s="25">
        <v>2.3251428571428572E-3</v>
      </c>
      <c r="AG466" s="25">
        <v>3.1159999999999998E-3</v>
      </c>
      <c r="AH466" s="23">
        <v>1</v>
      </c>
      <c r="AI466" s="76">
        <v>1.1714285714285715E-2</v>
      </c>
      <c r="AJ466" s="76">
        <v>0</v>
      </c>
      <c r="AK466" s="76">
        <v>6.8571428571428568E-3</v>
      </c>
      <c r="AL466" s="76">
        <v>0</v>
      </c>
      <c r="AM466" s="76">
        <v>0</v>
      </c>
      <c r="AN466" s="76">
        <v>0</v>
      </c>
      <c r="AO466" s="76">
        <v>9.5428571428571446E-2</v>
      </c>
      <c r="AP466" s="76">
        <v>0</v>
      </c>
      <c r="BE466">
        <f>+IF(H466&gt;2400,1,0)</f>
        <v>0</v>
      </c>
      <c r="BF466">
        <f t="shared" ref="BF466" si="5398">+IF(I466&gt;2400,1,0)</f>
        <v>0</v>
      </c>
      <c r="BG466">
        <f t="shared" ref="BG466" si="5399">+IF(J466&gt;2400,1,0)</f>
        <v>0</v>
      </c>
      <c r="BH466">
        <f t="shared" ref="BH466" si="5400">+IF(K466&gt;2400,1,0)</f>
        <v>0</v>
      </c>
      <c r="BI466">
        <f t="shared" ref="BI466" si="5401">+IF(L466&gt;2400,1,0)</f>
        <v>0</v>
      </c>
      <c r="BJ466">
        <f t="shared" ref="BJ466" si="5402">+IF(M466&gt;2400,1,0)</f>
        <v>0</v>
      </c>
      <c r="BK466">
        <f t="shared" ref="BK466" si="5403">+IF(N466&gt;2400,1,0)</f>
        <v>0</v>
      </c>
      <c r="BL466">
        <f t="shared" ref="BL466" si="5404">+IF(O466&gt;2400,1,0)</f>
        <v>1</v>
      </c>
      <c r="BM466">
        <f>+IF(Q466&gt;5,1,0)</f>
        <v>0</v>
      </c>
      <c r="BN466">
        <f t="shared" ref="BN466" si="5405">+IF(R466&gt;5,1,0)</f>
        <v>0</v>
      </c>
      <c r="BO466">
        <f t="shared" ref="BO466" si="5406">+IF(S466&gt;5,1,0)</f>
        <v>1</v>
      </c>
      <c r="BP466">
        <f t="shared" ref="BP466" si="5407">+IF(T466&gt;5,1,0)</f>
        <v>1</v>
      </c>
      <c r="BQ466">
        <f t="shared" ref="BQ466" si="5408">+IF(U466&gt;5,1,0)</f>
        <v>0</v>
      </c>
      <c r="BR466">
        <f t="shared" ref="BR466" si="5409">+IF(V466&gt;5,1,0)</f>
        <v>0</v>
      </c>
      <c r="BS466">
        <f t="shared" ref="BS466" si="5410">+IF(W466&gt;5,1,0)</f>
        <v>0</v>
      </c>
      <c r="BT466">
        <f t="shared" ref="BT466" si="5411">+IF(X466&gt;5,1,0)</f>
        <v>0</v>
      </c>
      <c r="BU466">
        <f t="shared" si="5358"/>
        <v>0</v>
      </c>
      <c r="BV466">
        <f t="shared" si="5359"/>
        <v>0</v>
      </c>
      <c r="BW466">
        <f t="shared" si="5360"/>
        <v>0</v>
      </c>
      <c r="BX466">
        <f t="shared" si="5361"/>
        <v>0</v>
      </c>
      <c r="BY466">
        <f t="shared" si="5362"/>
        <v>0</v>
      </c>
      <c r="BZ466">
        <f t="shared" si="5363"/>
        <v>0</v>
      </c>
      <c r="CA466">
        <f t="shared" si="5364"/>
        <v>0</v>
      </c>
      <c r="CB466">
        <f t="shared" si="5365"/>
        <v>0</v>
      </c>
      <c r="CC466">
        <f>+IF(AI466&gt;1,1,0)</f>
        <v>0</v>
      </c>
      <c r="CD466">
        <f t="shared" ref="CD466" si="5412">+IF(AJ466&gt;1,1,0)</f>
        <v>0</v>
      </c>
      <c r="CE466">
        <f t="shared" ref="CE466" si="5413">+IF(AK466&gt;1,1,0)</f>
        <v>0</v>
      </c>
      <c r="CF466">
        <f t="shared" ref="CF466" si="5414">+IF(AL466&gt;1,1,0)</f>
        <v>0</v>
      </c>
      <c r="CG466">
        <f t="shared" ref="CG466" si="5415">+IF(AM466&gt;1,1,0)</f>
        <v>0</v>
      </c>
      <c r="CH466">
        <f t="shared" ref="CH466" si="5416">+IF(AN466&gt;1,1,0)</f>
        <v>0</v>
      </c>
      <c r="CI466">
        <f t="shared" ref="CI466" si="5417">+IF(AO466&gt;1,1,0)</f>
        <v>0</v>
      </c>
      <c r="CJ466">
        <f t="shared" ref="CJ466" si="5418">+IF(AP466&gt;1,1,0)</f>
        <v>0</v>
      </c>
      <c r="CK466">
        <f t="shared" si="5367"/>
        <v>0</v>
      </c>
      <c r="CL466">
        <f t="shared" si="5368"/>
        <v>0</v>
      </c>
      <c r="CM466">
        <f t="shared" si="5369"/>
        <v>50</v>
      </c>
      <c r="CN466">
        <f t="shared" si="5370"/>
        <v>50</v>
      </c>
      <c r="CO466">
        <f t="shared" si="5371"/>
        <v>0</v>
      </c>
      <c r="CP466">
        <f t="shared" si="5372"/>
        <v>0</v>
      </c>
      <c r="CQ466">
        <f t="shared" si="5373"/>
        <v>0</v>
      </c>
      <c r="CR466">
        <f t="shared" si="5374"/>
        <v>50</v>
      </c>
    </row>
    <row r="467" spans="1:96" ht="15" customHeight="1" x14ac:dyDescent="0.35">
      <c r="A467" s="21" t="s">
        <v>99</v>
      </c>
      <c r="B467" s="21">
        <v>237450</v>
      </c>
      <c r="C467" s="21">
        <v>237500</v>
      </c>
      <c r="D467" s="21">
        <f t="shared" si="5220"/>
        <v>50</v>
      </c>
      <c r="E467" s="21"/>
      <c r="F467" s="21"/>
      <c r="G467" s="23">
        <v>2400</v>
      </c>
      <c r="H467" s="81"/>
      <c r="I467" s="81"/>
      <c r="J467" s="81"/>
      <c r="K467" s="81"/>
      <c r="L467" s="81"/>
      <c r="M467" s="81"/>
      <c r="N467" s="81"/>
      <c r="O467" s="81"/>
      <c r="P467" s="23">
        <v>5</v>
      </c>
      <c r="Q467" s="79"/>
      <c r="R467" s="79"/>
      <c r="S467" s="79"/>
      <c r="T467" s="79"/>
      <c r="U467" s="79"/>
      <c r="V467" s="79"/>
      <c r="W467" s="79"/>
      <c r="X467" s="79"/>
      <c r="Y467" s="23">
        <v>5</v>
      </c>
      <c r="Z467" s="25">
        <v>1.693485714285714E-2</v>
      </c>
      <c r="AA467" s="25">
        <v>4.2920000000000007E-3</v>
      </c>
      <c r="AB467" s="25">
        <v>1.2325714285714286E-3</v>
      </c>
      <c r="AC467" s="25">
        <v>2.9714285714285709E-4</v>
      </c>
      <c r="AD467" s="25">
        <v>9.9211428571428593E-3</v>
      </c>
      <c r="AE467" s="25">
        <v>9.3211428571428577E-3</v>
      </c>
      <c r="AF467" s="25">
        <v>2.3925714285714284E-3</v>
      </c>
      <c r="AG467" s="25">
        <v>3.6822857142857139E-3</v>
      </c>
      <c r="AH467" s="23">
        <v>1</v>
      </c>
      <c r="AI467" s="77"/>
      <c r="AJ467" s="77"/>
      <c r="AK467" s="77"/>
      <c r="AL467" s="77"/>
      <c r="AM467" s="77"/>
      <c r="AN467" s="77"/>
      <c r="AO467" s="77"/>
      <c r="AP467" s="77"/>
      <c r="BE467">
        <f t="shared" ref="BE467:BT467" si="5419">+BE466</f>
        <v>0</v>
      </c>
      <c r="BF467">
        <f t="shared" si="5419"/>
        <v>0</v>
      </c>
      <c r="BG467">
        <f t="shared" si="5419"/>
        <v>0</v>
      </c>
      <c r="BH467">
        <f t="shared" si="5419"/>
        <v>0</v>
      </c>
      <c r="BI467">
        <f t="shared" si="5419"/>
        <v>0</v>
      </c>
      <c r="BJ467">
        <f t="shared" si="5419"/>
        <v>0</v>
      </c>
      <c r="BK467">
        <f t="shared" si="5419"/>
        <v>0</v>
      </c>
      <c r="BL467">
        <f t="shared" si="5419"/>
        <v>1</v>
      </c>
      <c r="BM467">
        <f t="shared" si="5419"/>
        <v>0</v>
      </c>
      <c r="BN467">
        <f t="shared" si="5419"/>
        <v>0</v>
      </c>
      <c r="BO467">
        <f t="shared" si="5419"/>
        <v>1</v>
      </c>
      <c r="BP467">
        <f t="shared" si="5419"/>
        <v>1</v>
      </c>
      <c r="BQ467">
        <f t="shared" si="5419"/>
        <v>0</v>
      </c>
      <c r="BR467">
        <f t="shared" si="5419"/>
        <v>0</v>
      </c>
      <c r="BS467">
        <f t="shared" si="5419"/>
        <v>0</v>
      </c>
      <c r="BT467">
        <f t="shared" si="5419"/>
        <v>0</v>
      </c>
      <c r="BU467">
        <f t="shared" si="5358"/>
        <v>0</v>
      </c>
      <c r="BV467">
        <f t="shared" si="5359"/>
        <v>0</v>
      </c>
      <c r="BW467">
        <f t="shared" si="5360"/>
        <v>0</v>
      </c>
      <c r="BX467">
        <f t="shared" si="5361"/>
        <v>0</v>
      </c>
      <c r="BY467">
        <f t="shared" si="5362"/>
        <v>0</v>
      </c>
      <c r="BZ467">
        <f t="shared" si="5363"/>
        <v>0</v>
      </c>
      <c r="CA467">
        <f t="shared" si="5364"/>
        <v>0</v>
      </c>
      <c r="CB467">
        <f t="shared" si="5365"/>
        <v>0</v>
      </c>
      <c r="CC467">
        <f t="shared" ref="CC467:CJ467" si="5420">+CC466</f>
        <v>0</v>
      </c>
      <c r="CD467">
        <f t="shared" si="5420"/>
        <v>0</v>
      </c>
      <c r="CE467">
        <f t="shared" si="5420"/>
        <v>0</v>
      </c>
      <c r="CF467">
        <f t="shared" si="5420"/>
        <v>0</v>
      </c>
      <c r="CG467">
        <f t="shared" si="5420"/>
        <v>0</v>
      </c>
      <c r="CH467">
        <f t="shared" si="5420"/>
        <v>0</v>
      </c>
      <c r="CI467">
        <f t="shared" si="5420"/>
        <v>0</v>
      </c>
      <c r="CJ467">
        <f t="shared" si="5420"/>
        <v>0</v>
      </c>
      <c r="CK467">
        <f t="shared" si="5367"/>
        <v>0</v>
      </c>
      <c r="CL467">
        <f t="shared" si="5368"/>
        <v>0</v>
      </c>
      <c r="CM467">
        <f t="shared" si="5369"/>
        <v>50</v>
      </c>
      <c r="CN467">
        <f t="shared" si="5370"/>
        <v>50</v>
      </c>
      <c r="CO467">
        <f t="shared" si="5371"/>
        <v>0</v>
      </c>
      <c r="CP467">
        <f t="shared" si="5372"/>
        <v>0</v>
      </c>
      <c r="CQ467">
        <f t="shared" si="5373"/>
        <v>0</v>
      </c>
      <c r="CR467">
        <f t="shared" si="5374"/>
        <v>50</v>
      </c>
    </row>
    <row r="468" spans="1:96" ht="15" customHeight="1" x14ac:dyDescent="0.35">
      <c r="A468" s="21" t="s">
        <v>99</v>
      </c>
      <c r="B468" s="21">
        <v>237500</v>
      </c>
      <c r="C468" s="21">
        <v>237550</v>
      </c>
      <c r="D468" s="21">
        <f t="shared" si="5220"/>
        <v>50</v>
      </c>
      <c r="E468" s="21" t="s">
        <v>100</v>
      </c>
      <c r="F468" s="21"/>
      <c r="G468" s="23">
        <v>2400</v>
      </c>
      <c r="H468" s="80">
        <v>1300.4627614991207</v>
      </c>
      <c r="I468" s="80">
        <v>874.37538612774995</v>
      </c>
      <c r="J468" s="80">
        <v>1088.9066909086803</v>
      </c>
      <c r="K468" s="80">
        <v>1829.0950954587834</v>
      </c>
      <c r="L468" s="80">
        <v>1956.1095192530709</v>
      </c>
      <c r="M468" s="80">
        <v>1156.4647775229939</v>
      </c>
      <c r="N468" s="80">
        <v>1384.6311038989984</v>
      </c>
      <c r="O468" s="80">
        <v>2108.0919968917638</v>
      </c>
      <c r="P468" s="23">
        <v>5</v>
      </c>
      <c r="Q468" s="78">
        <v>2.7</v>
      </c>
      <c r="R468" s="78">
        <v>3.5</v>
      </c>
      <c r="S468" s="78">
        <v>4.8</v>
      </c>
      <c r="T468" s="78">
        <v>4.9000000000000004</v>
      </c>
      <c r="U468" s="78">
        <v>4.5999999999999996</v>
      </c>
      <c r="V468" s="78">
        <v>3</v>
      </c>
      <c r="W468" s="78">
        <v>2.8</v>
      </c>
      <c r="X468" s="78">
        <v>5</v>
      </c>
      <c r="Y468" s="23">
        <v>5</v>
      </c>
      <c r="Z468" s="25">
        <v>1.7181142857142853E-2</v>
      </c>
      <c r="AA468" s="25">
        <v>1.1257142857142857E-3</v>
      </c>
      <c r="AB468" s="25">
        <v>0</v>
      </c>
      <c r="AC468" s="25">
        <v>7.1485714285714284E-4</v>
      </c>
      <c r="AD468" s="25">
        <v>1.3045714285714288E-3</v>
      </c>
      <c r="AE468" s="25">
        <v>7.5142857142857151E-4</v>
      </c>
      <c r="AF468" s="25">
        <v>7.0742857142857142E-4</v>
      </c>
      <c r="AG468" s="25">
        <v>9.8188571428571431E-3</v>
      </c>
      <c r="AH468" s="23">
        <v>1</v>
      </c>
      <c r="AI468" s="76">
        <v>1.3999999999999999E-2</v>
      </c>
      <c r="AJ468" s="76">
        <v>0</v>
      </c>
      <c r="AK468" s="76">
        <v>0</v>
      </c>
      <c r="AL468" s="76">
        <v>0</v>
      </c>
      <c r="AM468" s="76">
        <v>0</v>
      </c>
      <c r="AN468" s="76">
        <v>0</v>
      </c>
      <c r="AO468" s="76">
        <v>0</v>
      </c>
      <c r="AP468" s="76">
        <v>0</v>
      </c>
      <c r="BE468">
        <f>+IF(H468&gt;2400,1,0)</f>
        <v>0</v>
      </c>
      <c r="BF468">
        <f t="shared" ref="BF468" si="5421">+IF(I468&gt;2400,1,0)</f>
        <v>0</v>
      </c>
      <c r="BG468">
        <f t="shared" ref="BG468" si="5422">+IF(J468&gt;2400,1,0)</f>
        <v>0</v>
      </c>
      <c r="BH468">
        <f t="shared" ref="BH468" si="5423">+IF(K468&gt;2400,1,0)</f>
        <v>0</v>
      </c>
      <c r="BI468">
        <f t="shared" ref="BI468" si="5424">+IF(L468&gt;2400,1,0)</f>
        <v>0</v>
      </c>
      <c r="BJ468">
        <f t="shared" ref="BJ468" si="5425">+IF(M468&gt;2400,1,0)</f>
        <v>0</v>
      </c>
      <c r="BK468">
        <f t="shared" ref="BK468" si="5426">+IF(N468&gt;2400,1,0)</f>
        <v>0</v>
      </c>
      <c r="BL468">
        <f t="shared" ref="BL468" si="5427">+IF(O468&gt;2400,1,0)</f>
        <v>0</v>
      </c>
      <c r="BM468">
        <f>+IF(Q468&gt;5,1,0)</f>
        <v>0</v>
      </c>
      <c r="BN468">
        <f t="shared" ref="BN468" si="5428">+IF(R468&gt;5,1,0)</f>
        <v>0</v>
      </c>
      <c r="BO468">
        <f t="shared" ref="BO468" si="5429">+IF(S468&gt;5,1,0)</f>
        <v>0</v>
      </c>
      <c r="BP468">
        <f t="shared" ref="BP468" si="5430">+IF(T468&gt;5,1,0)</f>
        <v>0</v>
      </c>
      <c r="BQ468">
        <f t="shared" ref="BQ468" si="5431">+IF(U468&gt;5,1,0)</f>
        <v>0</v>
      </c>
      <c r="BR468">
        <f t="shared" ref="BR468" si="5432">+IF(V468&gt;5,1,0)</f>
        <v>0</v>
      </c>
      <c r="BS468">
        <f t="shared" ref="BS468" si="5433">+IF(W468&gt;5,1,0)</f>
        <v>0</v>
      </c>
      <c r="BT468">
        <f t="shared" ref="BT468" si="5434">+IF(X468&gt;5,1,0)</f>
        <v>0</v>
      </c>
      <c r="BU468">
        <f t="shared" si="5358"/>
        <v>0</v>
      </c>
      <c r="BV468">
        <f t="shared" si="5359"/>
        <v>0</v>
      </c>
      <c r="BW468">
        <f t="shared" si="5360"/>
        <v>0</v>
      </c>
      <c r="BX468">
        <f t="shared" si="5361"/>
        <v>0</v>
      </c>
      <c r="BY468">
        <f t="shared" si="5362"/>
        <v>0</v>
      </c>
      <c r="BZ468">
        <f t="shared" si="5363"/>
        <v>0</v>
      </c>
      <c r="CA468">
        <f t="shared" si="5364"/>
        <v>0</v>
      </c>
      <c r="CB468">
        <f t="shared" si="5365"/>
        <v>0</v>
      </c>
      <c r="CC468">
        <f>+IF(AI468&gt;1,1,0)</f>
        <v>0</v>
      </c>
      <c r="CD468">
        <f t="shared" ref="CD468" si="5435">+IF(AJ468&gt;1,1,0)</f>
        <v>0</v>
      </c>
      <c r="CE468">
        <f t="shared" ref="CE468" si="5436">+IF(AK468&gt;1,1,0)</f>
        <v>0</v>
      </c>
      <c r="CF468">
        <f t="shared" ref="CF468" si="5437">+IF(AL468&gt;1,1,0)</f>
        <v>0</v>
      </c>
      <c r="CG468">
        <f t="shared" ref="CG468" si="5438">+IF(AM468&gt;1,1,0)</f>
        <v>0</v>
      </c>
      <c r="CH468">
        <f t="shared" ref="CH468" si="5439">+IF(AN468&gt;1,1,0)</f>
        <v>0</v>
      </c>
      <c r="CI468">
        <f t="shared" ref="CI468" si="5440">+IF(AO468&gt;1,1,0)</f>
        <v>0</v>
      </c>
      <c r="CJ468">
        <f t="shared" ref="CJ468" si="5441">+IF(AP468&gt;1,1,0)</f>
        <v>0</v>
      </c>
      <c r="CK468">
        <f t="shared" si="5367"/>
        <v>0</v>
      </c>
      <c r="CL468">
        <f t="shared" si="5368"/>
        <v>0</v>
      </c>
      <c r="CM468">
        <f t="shared" si="5369"/>
        <v>0</v>
      </c>
      <c r="CN468">
        <f t="shared" si="5370"/>
        <v>0</v>
      </c>
      <c r="CO468">
        <f t="shared" si="5371"/>
        <v>0</v>
      </c>
      <c r="CP468">
        <f t="shared" si="5372"/>
        <v>0</v>
      </c>
      <c r="CQ468">
        <f t="shared" si="5373"/>
        <v>0</v>
      </c>
      <c r="CR468">
        <f t="shared" si="5374"/>
        <v>0</v>
      </c>
    </row>
    <row r="469" spans="1:96" ht="15" customHeight="1" x14ac:dyDescent="0.35">
      <c r="A469" s="21" t="s">
        <v>99</v>
      </c>
      <c r="B469" s="21">
        <v>237550</v>
      </c>
      <c r="C469" s="21">
        <v>237600</v>
      </c>
      <c r="D469" s="21">
        <f t="shared" si="5220"/>
        <v>50</v>
      </c>
      <c r="E469" s="21"/>
      <c r="F469" s="21"/>
      <c r="G469" s="23">
        <v>2400</v>
      </c>
      <c r="H469" s="81"/>
      <c r="I469" s="81"/>
      <c r="J469" s="81"/>
      <c r="K469" s="81"/>
      <c r="L469" s="81"/>
      <c r="M469" s="81"/>
      <c r="N469" s="81"/>
      <c r="O469" s="81"/>
      <c r="P469" s="23">
        <v>5</v>
      </c>
      <c r="Q469" s="79"/>
      <c r="R469" s="79"/>
      <c r="S469" s="79"/>
      <c r="T469" s="79"/>
      <c r="U469" s="79"/>
      <c r="V469" s="79"/>
      <c r="W469" s="79"/>
      <c r="X469" s="79"/>
      <c r="Y469" s="23">
        <v>5</v>
      </c>
      <c r="Z469" s="25">
        <v>1.1010857142857143E-2</v>
      </c>
      <c r="AA469" s="25">
        <v>3.5485714285714287E-4</v>
      </c>
      <c r="AB469" s="25">
        <v>1.142857142857143E-4</v>
      </c>
      <c r="AC469" s="25">
        <v>2.3417142857142855E-3</v>
      </c>
      <c r="AD469" s="25">
        <v>3.3657142857142859E-4</v>
      </c>
      <c r="AE469" s="25">
        <v>5.0342857142857144E-4</v>
      </c>
      <c r="AF469" s="25">
        <v>3.4742857142857145E-4</v>
      </c>
      <c r="AG469" s="25">
        <v>2.9314285714285716E-4</v>
      </c>
      <c r="AH469" s="23">
        <v>1</v>
      </c>
      <c r="AI469" s="77"/>
      <c r="AJ469" s="77"/>
      <c r="AK469" s="77"/>
      <c r="AL469" s="77"/>
      <c r="AM469" s="77"/>
      <c r="AN469" s="77"/>
      <c r="AO469" s="77"/>
      <c r="AP469" s="77"/>
      <c r="BE469">
        <f t="shared" ref="BE469:BT469" si="5442">+BE468</f>
        <v>0</v>
      </c>
      <c r="BF469">
        <f t="shared" si="5442"/>
        <v>0</v>
      </c>
      <c r="BG469">
        <f t="shared" si="5442"/>
        <v>0</v>
      </c>
      <c r="BH469">
        <f t="shared" si="5442"/>
        <v>0</v>
      </c>
      <c r="BI469">
        <f t="shared" si="5442"/>
        <v>0</v>
      </c>
      <c r="BJ469">
        <f t="shared" si="5442"/>
        <v>0</v>
      </c>
      <c r="BK469">
        <f t="shared" si="5442"/>
        <v>0</v>
      </c>
      <c r="BL469">
        <f t="shared" si="5442"/>
        <v>0</v>
      </c>
      <c r="BM469">
        <f t="shared" si="5442"/>
        <v>0</v>
      </c>
      <c r="BN469">
        <f t="shared" si="5442"/>
        <v>0</v>
      </c>
      <c r="BO469">
        <f t="shared" si="5442"/>
        <v>0</v>
      </c>
      <c r="BP469">
        <f t="shared" si="5442"/>
        <v>0</v>
      </c>
      <c r="BQ469">
        <f t="shared" si="5442"/>
        <v>0</v>
      </c>
      <c r="BR469">
        <f t="shared" si="5442"/>
        <v>0</v>
      </c>
      <c r="BS469">
        <f t="shared" si="5442"/>
        <v>0</v>
      </c>
      <c r="BT469">
        <f t="shared" si="5442"/>
        <v>0</v>
      </c>
      <c r="BU469">
        <f t="shared" si="5358"/>
        <v>0</v>
      </c>
      <c r="BV469">
        <f t="shared" si="5359"/>
        <v>0</v>
      </c>
      <c r="BW469">
        <f t="shared" si="5360"/>
        <v>0</v>
      </c>
      <c r="BX469">
        <f t="shared" si="5361"/>
        <v>0</v>
      </c>
      <c r="BY469">
        <f t="shared" si="5362"/>
        <v>0</v>
      </c>
      <c r="BZ469">
        <f t="shared" si="5363"/>
        <v>0</v>
      </c>
      <c r="CA469">
        <f t="shared" si="5364"/>
        <v>0</v>
      </c>
      <c r="CB469">
        <f t="shared" si="5365"/>
        <v>0</v>
      </c>
      <c r="CC469">
        <f t="shared" ref="CC469:CJ469" si="5443">+CC468</f>
        <v>0</v>
      </c>
      <c r="CD469">
        <f t="shared" si="5443"/>
        <v>0</v>
      </c>
      <c r="CE469">
        <f t="shared" si="5443"/>
        <v>0</v>
      </c>
      <c r="CF469">
        <f t="shared" si="5443"/>
        <v>0</v>
      </c>
      <c r="CG469">
        <f t="shared" si="5443"/>
        <v>0</v>
      </c>
      <c r="CH469">
        <f t="shared" si="5443"/>
        <v>0</v>
      </c>
      <c r="CI469">
        <f t="shared" si="5443"/>
        <v>0</v>
      </c>
      <c r="CJ469">
        <f t="shared" si="5443"/>
        <v>0</v>
      </c>
      <c r="CK469">
        <f t="shared" si="5367"/>
        <v>0</v>
      </c>
      <c r="CL469">
        <f t="shared" si="5368"/>
        <v>0</v>
      </c>
      <c r="CM469">
        <f t="shared" si="5369"/>
        <v>0</v>
      </c>
      <c r="CN469">
        <f t="shared" si="5370"/>
        <v>0</v>
      </c>
      <c r="CO469">
        <f t="shared" si="5371"/>
        <v>0</v>
      </c>
      <c r="CP469">
        <f t="shared" si="5372"/>
        <v>0</v>
      </c>
      <c r="CQ469">
        <f t="shared" si="5373"/>
        <v>0</v>
      </c>
      <c r="CR469">
        <f t="shared" si="5374"/>
        <v>0</v>
      </c>
    </row>
    <row r="470" spans="1:96" ht="15" customHeight="1" x14ac:dyDescent="0.35">
      <c r="A470" s="21" t="s">
        <v>99</v>
      </c>
      <c r="B470" s="21">
        <v>237600</v>
      </c>
      <c r="C470" s="21">
        <v>237650</v>
      </c>
      <c r="D470" s="21">
        <f t="shared" si="5220"/>
        <v>50</v>
      </c>
      <c r="E470" s="21"/>
      <c r="F470" s="21"/>
      <c r="G470" s="23">
        <v>2400</v>
      </c>
      <c r="H470" s="80">
        <v>1201.7412039816743</v>
      </c>
      <c r="I470" s="80">
        <v>896.32928227942875</v>
      </c>
      <c r="J470" s="80">
        <v>977.31298874530353</v>
      </c>
      <c r="K470" s="80">
        <v>1216.8744012361801</v>
      </c>
      <c r="L470" s="80">
        <v>1073.9536308283714</v>
      </c>
      <c r="M470" s="80">
        <v>955.15248948738645</v>
      </c>
      <c r="N470" s="80">
        <v>1179.0797046690443</v>
      </c>
      <c r="O470" s="80">
        <v>1232.0277899355417</v>
      </c>
      <c r="P470" s="23">
        <v>5</v>
      </c>
      <c r="Q470" s="78">
        <v>2.8</v>
      </c>
      <c r="R470" s="78">
        <v>4.0999999999999996</v>
      </c>
      <c r="S470" s="78">
        <v>4.2</v>
      </c>
      <c r="T470" s="78">
        <v>5.4</v>
      </c>
      <c r="U470" s="78">
        <v>4.8</v>
      </c>
      <c r="V470" s="78">
        <v>4</v>
      </c>
      <c r="W470" s="78">
        <v>3</v>
      </c>
      <c r="X470" s="78">
        <v>5.2</v>
      </c>
      <c r="Y470" s="23">
        <v>5</v>
      </c>
      <c r="Z470" s="25">
        <v>7.4777142857142855E-3</v>
      </c>
      <c r="AA470" s="25">
        <v>9.4399999999999996E-4</v>
      </c>
      <c r="AB470" s="25">
        <v>4.9200000000000003E-4</v>
      </c>
      <c r="AC470" s="25">
        <v>2.0200000000000001E-3</v>
      </c>
      <c r="AD470" s="25">
        <v>4.2491428571428576E-3</v>
      </c>
      <c r="AE470" s="25">
        <v>8.3428571428571427E-4</v>
      </c>
      <c r="AF470" s="25">
        <v>0</v>
      </c>
      <c r="AG470" s="25">
        <v>1.281142857142857E-3</v>
      </c>
      <c r="AH470" s="23">
        <v>1</v>
      </c>
      <c r="AI470" s="76">
        <v>2E-3</v>
      </c>
      <c r="AJ470" s="76">
        <v>0</v>
      </c>
      <c r="AK470" s="76">
        <v>1.2285714285714283E-2</v>
      </c>
      <c r="AL470" s="76">
        <v>0</v>
      </c>
      <c r="AM470" s="76">
        <v>0</v>
      </c>
      <c r="AN470" s="76">
        <v>0</v>
      </c>
      <c r="AO470" s="76">
        <v>0</v>
      </c>
      <c r="AP470" s="76">
        <v>0</v>
      </c>
      <c r="BE470">
        <f>+IF(H470&gt;2400,1,0)</f>
        <v>0</v>
      </c>
      <c r="BF470">
        <f t="shared" ref="BF470" si="5444">+IF(I470&gt;2400,1,0)</f>
        <v>0</v>
      </c>
      <c r="BG470">
        <f t="shared" ref="BG470" si="5445">+IF(J470&gt;2400,1,0)</f>
        <v>0</v>
      </c>
      <c r="BH470">
        <f t="shared" ref="BH470" si="5446">+IF(K470&gt;2400,1,0)</f>
        <v>0</v>
      </c>
      <c r="BI470">
        <f t="shared" ref="BI470" si="5447">+IF(L470&gt;2400,1,0)</f>
        <v>0</v>
      </c>
      <c r="BJ470">
        <f t="shared" ref="BJ470" si="5448">+IF(M470&gt;2400,1,0)</f>
        <v>0</v>
      </c>
      <c r="BK470">
        <f t="shared" ref="BK470" si="5449">+IF(N470&gt;2400,1,0)</f>
        <v>0</v>
      </c>
      <c r="BL470">
        <f t="shared" ref="BL470" si="5450">+IF(O470&gt;2400,1,0)</f>
        <v>0</v>
      </c>
      <c r="BM470">
        <f>+IF(Q470&gt;5,1,0)</f>
        <v>0</v>
      </c>
      <c r="BN470">
        <f t="shared" ref="BN470" si="5451">+IF(R470&gt;5,1,0)</f>
        <v>0</v>
      </c>
      <c r="BO470">
        <f t="shared" ref="BO470" si="5452">+IF(S470&gt;5,1,0)</f>
        <v>0</v>
      </c>
      <c r="BP470">
        <f t="shared" ref="BP470" si="5453">+IF(T470&gt;5,1,0)</f>
        <v>1</v>
      </c>
      <c r="BQ470">
        <f t="shared" ref="BQ470" si="5454">+IF(U470&gt;5,1,0)</f>
        <v>0</v>
      </c>
      <c r="BR470">
        <f t="shared" ref="BR470" si="5455">+IF(V470&gt;5,1,0)</f>
        <v>0</v>
      </c>
      <c r="BS470">
        <f t="shared" ref="BS470" si="5456">+IF(W470&gt;5,1,0)</f>
        <v>0</v>
      </c>
      <c r="BT470">
        <f t="shared" ref="BT470" si="5457">+IF(X470&gt;5,1,0)</f>
        <v>1</v>
      </c>
      <c r="BU470">
        <f t="shared" si="5358"/>
        <v>0</v>
      </c>
      <c r="BV470">
        <f t="shared" si="5359"/>
        <v>0</v>
      </c>
      <c r="BW470">
        <f t="shared" si="5360"/>
        <v>0</v>
      </c>
      <c r="BX470">
        <f t="shared" si="5361"/>
        <v>0</v>
      </c>
      <c r="BY470">
        <f t="shared" si="5362"/>
        <v>0</v>
      </c>
      <c r="BZ470">
        <f t="shared" si="5363"/>
        <v>0</v>
      </c>
      <c r="CA470">
        <f t="shared" si="5364"/>
        <v>0</v>
      </c>
      <c r="CB470">
        <f t="shared" si="5365"/>
        <v>0</v>
      </c>
      <c r="CC470">
        <f>+IF(AI470&gt;1,1,0)</f>
        <v>0</v>
      </c>
      <c r="CD470">
        <f t="shared" ref="CD470" si="5458">+IF(AJ470&gt;1,1,0)</f>
        <v>0</v>
      </c>
      <c r="CE470">
        <f t="shared" ref="CE470" si="5459">+IF(AK470&gt;1,1,0)</f>
        <v>0</v>
      </c>
      <c r="CF470">
        <f t="shared" ref="CF470" si="5460">+IF(AL470&gt;1,1,0)</f>
        <v>0</v>
      </c>
      <c r="CG470">
        <f t="shared" ref="CG470" si="5461">+IF(AM470&gt;1,1,0)</f>
        <v>0</v>
      </c>
      <c r="CH470">
        <f t="shared" ref="CH470" si="5462">+IF(AN470&gt;1,1,0)</f>
        <v>0</v>
      </c>
      <c r="CI470">
        <f t="shared" ref="CI470" si="5463">+IF(AO470&gt;1,1,0)</f>
        <v>0</v>
      </c>
      <c r="CJ470">
        <f t="shared" ref="CJ470" si="5464">+IF(AP470&gt;1,1,0)</f>
        <v>0</v>
      </c>
      <c r="CK470">
        <f t="shared" si="5367"/>
        <v>0</v>
      </c>
      <c r="CL470">
        <f t="shared" si="5368"/>
        <v>0</v>
      </c>
      <c r="CM470">
        <f t="shared" si="5369"/>
        <v>0</v>
      </c>
      <c r="CN470">
        <f t="shared" si="5370"/>
        <v>50</v>
      </c>
      <c r="CO470">
        <f t="shared" si="5371"/>
        <v>0</v>
      </c>
      <c r="CP470">
        <f t="shared" si="5372"/>
        <v>0</v>
      </c>
      <c r="CQ470">
        <f t="shared" si="5373"/>
        <v>0</v>
      </c>
      <c r="CR470">
        <f t="shared" si="5374"/>
        <v>50</v>
      </c>
    </row>
    <row r="471" spans="1:96" ht="15" customHeight="1" x14ac:dyDescent="0.35">
      <c r="A471" s="21" t="s">
        <v>99</v>
      </c>
      <c r="B471" s="21">
        <v>237650</v>
      </c>
      <c r="C471" s="21">
        <v>237700</v>
      </c>
      <c r="D471" s="21">
        <f t="shared" si="5220"/>
        <v>50</v>
      </c>
      <c r="E471" s="21"/>
      <c r="F471" s="21"/>
      <c r="G471" s="23">
        <v>2400</v>
      </c>
      <c r="H471" s="81"/>
      <c r="I471" s="81"/>
      <c r="J471" s="81"/>
      <c r="K471" s="81"/>
      <c r="L471" s="81"/>
      <c r="M471" s="81"/>
      <c r="N471" s="81"/>
      <c r="O471" s="81"/>
      <c r="P471" s="23">
        <v>5</v>
      </c>
      <c r="Q471" s="79"/>
      <c r="R471" s="79"/>
      <c r="S471" s="79"/>
      <c r="T471" s="79"/>
      <c r="U471" s="79"/>
      <c r="V471" s="79"/>
      <c r="W471" s="79"/>
      <c r="X471" s="79"/>
      <c r="Y471" s="23">
        <v>5</v>
      </c>
      <c r="Z471" s="25">
        <v>3.6080000000000001E-3</v>
      </c>
      <c r="AA471" s="25">
        <v>0</v>
      </c>
      <c r="AB471" s="25">
        <v>1.8400000000000003E-4</v>
      </c>
      <c r="AC471" s="25">
        <v>8.2114285714285709E-4</v>
      </c>
      <c r="AD471" s="25">
        <v>1.153542857142857E-2</v>
      </c>
      <c r="AE471" s="25">
        <v>6.159999999999999E-4</v>
      </c>
      <c r="AF471" s="25">
        <v>5.6571428571428571E-4</v>
      </c>
      <c r="AG471" s="25">
        <v>1.142857142857143E-4</v>
      </c>
      <c r="AH471" s="23">
        <v>1</v>
      </c>
      <c r="AI471" s="77"/>
      <c r="AJ471" s="77"/>
      <c r="AK471" s="77"/>
      <c r="AL471" s="77"/>
      <c r="AM471" s="77"/>
      <c r="AN471" s="77"/>
      <c r="AO471" s="77"/>
      <c r="AP471" s="77"/>
      <c r="BE471">
        <f t="shared" ref="BE471:BT471" si="5465">+BE470</f>
        <v>0</v>
      </c>
      <c r="BF471">
        <f t="shared" si="5465"/>
        <v>0</v>
      </c>
      <c r="BG471">
        <f t="shared" si="5465"/>
        <v>0</v>
      </c>
      <c r="BH471">
        <f t="shared" si="5465"/>
        <v>0</v>
      </c>
      <c r="BI471">
        <f t="shared" si="5465"/>
        <v>0</v>
      </c>
      <c r="BJ471">
        <f t="shared" si="5465"/>
        <v>0</v>
      </c>
      <c r="BK471">
        <f t="shared" si="5465"/>
        <v>0</v>
      </c>
      <c r="BL471">
        <f t="shared" si="5465"/>
        <v>0</v>
      </c>
      <c r="BM471">
        <f t="shared" si="5465"/>
        <v>0</v>
      </c>
      <c r="BN471">
        <f t="shared" si="5465"/>
        <v>0</v>
      </c>
      <c r="BO471">
        <f t="shared" si="5465"/>
        <v>0</v>
      </c>
      <c r="BP471">
        <f t="shared" si="5465"/>
        <v>1</v>
      </c>
      <c r="BQ471">
        <f t="shared" si="5465"/>
        <v>0</v>
      </c>
      <c r="BR471">
        <f t="shared" si="5465"/>
        <v>0</v>
      </c>
      <c r="BS471">
        <f t="shared" si="5465"/>
        <v>0</v>
      </c>
      <c r="BT471">
        <f t="shared" si="5465"/>
        <v>1</v>
      </c>
      <c r="BU471">
        <f t="shared" si="5358"/>
        <v>0</v>
      </c>
      <c r="BV471">
        <f t="shared" si="5359"/>
        <v>0</v>
      </c>
      <c r="BW471">
        <f t="shared" si="5360"/>
        <v>0</v>
      </c>
      <c r="BX471">
        <f t="shared" si="5361"/>
        <v>0</v>
      </c>
      <c r="BY471">
        <f t="shared" si="5362"/>
        <v>0</v>
      </c>
      <c r="BZ471">
        <f t="shared" si="5363"/>
        <v>0</v>
      </c>
      <c r="CA471">
        <f t="shared" si="5364"/>
        <v>0</v>
      </c>
      <c r="CB471">
        <f t="shared" si="5365"/>
        <v>0</v>
      </c>
      <c r="CC471">
        <f t="shared" ref="CC471:CJ471" si="5466">+CC470</f>
        <v>0</v>
      </c>
      <c r="CD471">
        <f t="shared" si="5466"/>
        <v>0</v>
      </c>
      <c r="CE471">
        <f t="shared" si="5466"/>
        <v>0</v>
      </c>
      <c r="CF471">
        <f t="shared" si="5466"/>
        <v>0</v>
      </c>
      <c r="CG471">
        <f t="shared" si="5466"/>
        <v>0</v>
      </c>
      <c r="CH471">
        <f t="shared" si="5466"/>
        <v>0</v>
      </c>
      <c r="CI471">
        <f t="shared" si="5466"/>
        <v>0</v>
      </c>
      <c r="CJ471">
        <f t="shared" si="5466"/>
        <v>0</v>
      </c>
      <c r="CK471">
        <f t="shared" si="5367"/>
        <v>0</v>
      </c>
      <c r="CL471">
        <f t="shared" si="5368"/>
        <v>0</v>
      </c>
      <c r="CM471">
        <f t="shared" si="5369"/>
        <v>0</v>
      </c>
      <c r="CN471">
        <f t="shared" si="5370"/>
        <v>50</v>
      </c>
      <c r="CO471">
        <f t="shared" si="5371"/>
        <v>0</v>
      </c>
      <c r="CP471">
        <f t="shared" si="5372"/>
        <v>0</v>
      </c>
      <c r="CQ471">
        <f t="shared" si="5373"/>
        <v>0</v>
      </c>
      <c r="CR471">
        <f t="shared" si="5374"/>
        <v>50</v>
      </c>
    </row>
    <row r="472" spans="1:96" ht="15" customHeight="1" x14ac:dyDescent="0.35">
      <c r="A472" s="21" t="s">
        <v>99</v>
      </c>
      <c r="B472" s="21">
        <v>237700</v>
      </c>
      <c r="C472" s="21">
        <v>237750</v>
      </c>
      <c r="D472" s="21">
        <f t="shared" si="5220"/>
        <v>50</v>
      </c>
      <c r="E472" s="21"/>
      <c r="F472" s="21"/>
      <c r="G472" s="23">
        <v>2400</v>
      </c>
      <c r="H472" s="80">
        <v>874.37538612774995</v>
      </c>
      <c r="I472" s="80">
        <v>644.1288359747748</v>
      </c>
      <c r="J472" s="80">
        <v>665.38432314173735</v>
      </c>
      <c r="K472" s="80">
        <v>1171.5361861453032</v>
      </c>
      <c r="L472" s="80">
        <v>1285.2208727222899</v>
      </c>
      <c r="M472" s="80">
        <v>1126.3852246651932</v>
      </c>
      <c r="N472" s="80">
        <v>1323.3614732793083</v>
      </c>
      <c r="O472" s="80">
        <v>1484.8125325814749</v>
      </c>
      <c r="P472" s="23">
        <v>5</v>
      </c>
      <c r="Q472" s="78">
        <v>2.1</v>
      </c>
      <c r="R472" s="78">
        <v>3.9</v>
      </c>
      <c r="S472" s="78">
        <v>4.7</v>
      </c>
      <c r="T472" s="78">
        <v>5.4</v>
      </c>
      <c r="U472" s="78">
        <v>4.5</v>
      </c>
      <c r="V472" s="78">
        <v>3.5</v>
      </c>
      <c r="W472" s="78">
        <v>3</v>
      </c>
      <c r="X472" s="78">
        <v>5.6</v>
      </c>
      <c r="Y472" s="23">
        <v>5</v>
      </c>
      <c r="Z472" s="25">
        <v>7.5240000000000003E-3</v>
      </c>
      <c r="AA472" s="25">
        <v>0</v>
      </c>
      <c r="AB472" s="25">
        <v>1.3577142857142857E-3</v>
      </c>
      <c r="AC472" s="25">
        <v>2.1622857142857142E-3</v>
      </c>
      <c r="AD472" s="25">
        <v>0</v>
      </c>
      <c r="AE472" s="25">
        <v>5.3257142857142858E-4</v>
      </c>
      <c r="AF472" s="25">
        <v>0</v>
      </c>
      <c r="AG472" s="25">
        <v>0</v>
      </c>
      <c r="AH472" s="23">
        <v>1</v>
      </c>
      <c r="AI472" s="76">
        <v>4.2857142857142864E-2</v>
      </c>
      <c r="AJ472" s="76">
        <v>0</v>
      </c>
      <c r="AK472" s="76">
        <v>2.1714285714285714E-2</v>
      </c>
      <c r="AL472" s="76">
        <v>4.5714285714285718E-3</v>
      </c>
      <c r="AM472" s="76">
        <v>0</v>
      </c>
      <c r="AN472" s="76">
        <v>0</v>
      </c>
      <c r="AO472" s="76">
        <v>0</v>
      </c>
      <c r="AP472" s="76">
        <v>0</v>
      </c>
      <c r="BE472">
        <f>+IF(H472&gt;2400,1,0)</f>
        <v>0</v>
      </c>
      <c r="BF472">
        <f t="shared" ref="BF472" si="5467">+IF(I472&gt;2400,1,0)</f>
        <v>0</v>
      </c>
      <c r="BG472">
        <f t="shared" ref="BG472" si="5468">+IF(J472&gt;2400,1,0)</f>
        <v>0</v>
      </c>
      <c r="BH472">
        <f t="shared" ref="BH472" si="5469">+IF(K472&gt;2400,1,0)</f>
        <v>0</v>
      </c>
      <c r="BI472">
        <f t="shared" ref="BI472" si="5470">+IF(L472&gt;2400,1,0)</f>
        <v>0</v>
      </c>
      <c r="BJ472">
        <f t="shared" ref="BJ472" si="5471">+IF(M472&gt;2400,1,0)</f>
        <v>0</v>
      </c>
      <c r="BK472">
        <f t="shared" ref="BK472" si="5472">+IF(N472&gt;2400,1,0)</f>
        <v>0</v>
      </c>
      <c r="BL472">
        <f t="shared" ref="BL472" si="5473">+IF(O472&gt;2400,1,0)</f>
        <v>0</v>
      </c>
      <c r="BM472">
        <f>+IF(Q472&gt;5,1,0)</f>
        <v>0</v>
      </c>
      <c r="BN472">
        <f t="shared" ref="BN472" si="5474">+IF(R472&gt;5,1,0)</f>
        <v>0</v>
      </c>
      <c r="BO472">
        <f t="shared" ref="BO472" si="5475">+IF(S472&gt;5,1,0)</f>
        <v>0</v>
      </c>
      <c r="BP472">
        <f t="shared" ref="BP472" si="5476">+IF(T472&gt;5,1,0)</f>
        <v>1</v>
      </c>
      <c r="BQ472">
        <f t="shared" ref="BQ472" si="5477">+IF(U472&gt;5,1,0)</f>
        <v>0</v>
      </c>
      <c r="BR472">
        <f t="shared" ref="BR472" si="5478">+IF(V472&gt;5,1,0)</f>
        <v>0</v>
      </c>
      <c r="BS472">
        <f t="shared" ref="BS472" si="5479">+IF(W472&gt;5,1,0)</f>
        <v>0</v>
      </c>
      <c r="BT472">
        <f t="shared" ref="BT472" si="5480">+IF(X472&gt;5,1,0)</f>
        <v>1</v>
      </c>
      <c r="BU472">
        <f t="shared" si="5358"/>
        <v>0</v>
      </c>
      <c r="BV472">
        <f t="shared" si="5359"/>
        <v>0</v>
      </c>
      <c r="BW472">
        <f t="shared" si="5360"/>
        <v>0</v>
      </c>
      <c r="BX472">
        <f t="shared" si="5361"/>
        <v>0</v>
      </c>
      <c r="BY472">
        <f t="shared" si="5362"/>
        <v>0</v>
      </c>
      <c r="BZ472">
        <f t="shared" si="5363"/>
        <v>0</v>
      </c>
      <c r="CA472">
        <f t="shared" si="5364"/>
        <v>0</v>
      </c>
      <c r="CB472">
        <f t="shared" si="5365"/>
        <v>0</v>
      </c>
      <c r="CC472">
        <f>+IF(AI472&gt;1,1,0)</f>
        <v>0</v>
      </c>
      <c r="CD472">
        <f t="shared" ref="CD472" si="5481">+IF(AJ472&gt;1,1,0)</f>
        <v>0</v>
      </c>
      <c r="CE472">
        <f t="shared" ref="CE472" si="5482">+IF(AK472&gt;1,1,0)</f>
        <v>0</v>
      </c>
      <c r="CF472">
        <f t="shared" ref="CF472" si="5483">+IF(AL472&gt;1,1,0)</f>
        <v>0</v>
      </c>
      <c r="CG472">
        <f t="shared" ref="CG472" si="5484">+IF(AM472&gt;1,1,0)</f>
        <v>0</v>
      </c>
      <c r="CH472">
        <f t="shared" ref="CH472" si="5485">+IF(AN472&gt;1,1,0)</f>
        <v>0</v>
      </c>
      <c r="CI472">
        <f t="shared" ref="CI472" si="5486">+IF(AO472&gt;1,1,0)</f>
        <v>0</v>
      </c>
      <c r="CJ472">
        <f t="shared" ref="CJ472" si="5487">+IF(AP472&gt;1,1,0)</f>
        <v>0</v>
      </c>
      <c r="CK472">
        <f t="shared" si="5367"/>
        <v>0</v>
      </c>
      <c r="CL472">
        <f t="shared" si="5368"/>
        <v>0</v>
      </c>
      <c r="CM472">
        <f t="shared" si="5369"/>
        <v>0</v>
      </c>
      <c r="CN472">
        <f t="shared" si="5370"/>
        <v>50</v>
      </c>
      <c r="CO472">
        <f t="shared" si="5371"/>
        <v>0</v>
      </c>
      <c r="CP472">
        <f t="shared" si="5372"/>
        <v>0</v>
      </c>
      <c r="CQ472">
        <f t="shared" si="5373"/>
        <v>0</v>
      </c>
      <c r="CR472">
        <f t="shared" si="5374"/>
        <v>50</v>
      </c>
    </row>
    <row r="473" spans="1:96" ht="15" customHeight="1" x14ac:dyDescent="0.35">
      <c r="A473" s="21" t="s">
        <v>99</v>
      </c>
      <c r="B473" s="21">
        <v>237750</v>
      </c>
      <c r="C473" s="21">
        <v>237800</v>
      </c>
      <c r="D473" s="21">
        <f t="shared" si="5220"/>
        <v>50</v>
      </c>
      <c r="E473" s="21"/>
      <c r="F473" s="21"/>
      <c r="G473" s="23">
        <v>2400</v>
      </c>
      <c r="H473" s="81"/>
      <c r="I473" s="81"/>
      <c r="J473" s="81"/>
      <c r="K473" s="81"/>
      <c r="L473" s="81"/>
      <c r="M473" s="81"/>
      <c r="N473" s="81"/>
      <c r="O473" s="81"/>
      <c r="P473" s="23">
        <v>5</v>
      </c>
      <c r="Q473" s="79"/>
      <c r="R473" s="79"/>
      <c r="S473" s="79"/>
      <c r="T473" s="79"/>
      <c r="U473" s="79"/>
      <c r="V473" s="79"/>
      <c r="W473" s="79"/>
      <c r="X473" s="79"/>
      <c r="Y473" s="23">
        <v>5</v>
      </c>
      <c r="Z473" s="25">
        <v>7.2834285714285718E-3</v>
      </c>
      <c r="AA473" s="25">
        <v>2.3554285714285717E-3</v>
      </c>
      <c r="AB473" s="25">
        <v>2.4971428571428573E-4</v>
      </c>
      <c r="AC473" s="25">
        <v>1.3428571428571428E-3</v>
      </c>
      <c r="AD473" s="25">
        <v>4.7445714285714287E-3</v>
      </c>
      <c r="AE473" s="25">
        <v>5.8914285714285709E-4</v>
      </c>
      <c r="AF473" s="25">
        <v>0</v>
      </c>
      <c r="AG473" s="25">
        <v>6.5931428571428564E-3</v>
      </c>
      <c r="AH473" s="23">
        <v>1</v>
      </c>
      <c r="AI473" s="77"/>
      <c r="AJ473" s="77"/>
      <c r="AK473" s="77"/>
      <c r="AL473" s="77"/>
      <c r="AM473" s="77"/>
      <c r="AN473" s="77"/>
      <c r="AO473" s="77"/>
      <c r="AP473" s="77"/>
      <c r="BE473">
        <f t="shared" ref="BE473:BT473" si="5488">+BE472</f>
        <v>0</v>
      </c>
      <c r="BF473">
        <f t="shared" si="5488"/>
        <v>0</v>
      </c>
      <c r="BG473">
        <f t="shared" si="5488"/>
        <v>0</v>
      </c>
      <c r="BH473">
        <f t="shared" si="5488"/>
        <v>0</v>
      </c>
      <c r="BI473">
        <f t="shared" si="5488"/>
        <v>0</v>
      </c>
      <c r="BJ473">
        <f t="shared" si="5488"/>
        <v>0</v>
      </c>
      <c r="BK473">
        <f t="shared" si="5488"/>
        <v>0</v>
      </c>
      <c r="BL473">
        <f t="shared" si="5488"/>
        <v>0</v>
      </c>
      <c r="BM473">
        <f t="shared" si="5488"/>
        <v>0</v>
      </c>
      <c r="BN473">
        <f t="shared" si="5488"/>
        <v>0</v>
      </c>
      <c r="BO473">
        <f t="shared" si="5488"/>
        <v>0</v>
      </c>
      <c r="BP473">
        <f t="shared" si="5488"/>
        <v>1</v>
      </c>
      <c r="BQ473">
        <f t="shared" si="5488"/>
        <v>0</v>
      </c>
      <c r="BR473">
        <f t="shared" si="5488"/>
        <v>0</v>
      </c>
      <c r="BS473">
        <f t="shared" si="5488"/>
        <v>0</v>
      </c>
      <c r="BT473">
        <f t="shared" si="5488"/>
        <v>1</v>
      </c>
      <c r="BU473">
        <f t="shared" si="5358"/>
        <v>0</v>
      </c>
      <c r="BV473">
        <f t="shared" si="5359"/>
        <v>0</v>
      </c>
      <c r="BW473">
        <f t="shared" si="5360"/>
        <v>0</v>
      </c>
      <c r="BX473">
        <f t="shared" si="5361"/>
        <v>0</v>
      </c>
      <c r="BY473">
        <f t="shared" si="5362"/>
        <v>0</v>
      </c>
      <c r="BZ473">
        <f t="shared" si="5363"/>
        <v>0</v>
      </c>
      <c r="CA473">
        <f t="shared" si="5364"/>
        <v>0</v>
      </c>
      <c r="CB473">
        <f t="shared" si="5365"/>
        <v>0</v>
      </c>
      <c r="CC473">
        <f t="shared" ref="CC473:CJ473" si="5489">+CC472</f>
        <v>0</v>
      </c>
      <c r="CD473">
        <f t="shared" si="5489"/>
        <v>0</v>
      </c>
      <c r="CE473">
        <f t="shared" si="5489"/>
        <v>0</v>
      </c>
      <c r="CF473">
        <f t="shared" si="5489"/>
        <v>0</v>
      </c>
      <c r="CG473">
        <f t="shared" si="5489"/>
        <v>0</v>
      </c>
      <c r="CH473">
        <f t="shared" si="5489"/>
        <v>0</v>
      </c>
      <c r="CI473">
        <f t="shared" si="5489"/>
        <v>0</v>
      </c>
      <c r="CJ473">
        <f t="shared" si="5489"/>
        <v>0</v>
      </c>
      <c r="CK473">
        <f t="shared" si="5367"/>
        <v>0</v>
      </c>
      <c r="CL473">
        <f t="shared" si="5368"/>
        <v>0</v>
      </c>
      <c r="CM473">
        <f t="shared" si="5369"/>
        <v>0</v>
      </c>
      <c r="CN473">
        <f t="shared" si="5370"/>
        <v>50</v>
      </c>
      <c r="CO473">
        <f t="shared" si="5371"/>
        <v>0</v>
      </c>
      <c r="CP473">
        <f t="shared" si="5372"/>
        <v>0</v>
      </c>
      <c r="CQ473">
        <f t="shared" si="5373"/>
        <v>0</v>
      </c>
      <c r="CR473">
        <f t="shared" si="5374"/>
        <v>50</v>
      </c>
    </row>
    <row r="474" spans="1:96" ht="15" customHeight="1" x14ac:dyDescent="0.35">
      <c r="A474" s="21" t="s">
        <v>99</v>
      </c>
      <c r="B474" s="21">
        <v>237800</v>
      </c>
      <c r="C474" s="21">
        <v>237850</v>
      </c>
      <c r="D474" s="21">
        <f t="shared" si="5220"/>
        <v>50</v>
      </c>
      <c r="E474" s="21"/>
      <c r="F474" s="21"/>
      <c r="G474" s="23">
        <v>2400</v>
      </c>
      <c r="H474" s="80">
        <v>1254.7953056139079</v>
      </c>
      <c r="I474" s="80">
        <v>1247.201174685119</v>
      </c>
      <c r="J474" s="80">
        <v>1430.7754662248362</v>
      </c>
      <c r="K474" s="80">
        <v>1956.1095192530709</v>
      </c>
      <c r="L474" s="80">
        <v>1201.7412039816743</v>
      </c>
      <c r="M474" s="80">
        <v>1247.201174685119</v>
      </c>
      <c r="N474" s="80">
        <v>1695.1719572508696</v>
      </c>
      <c r="O474" s="80">
        <v>1438.4818610435104</v>
      </c>
      <c r="P474" s="23">
        <v>5</v>
      </c>
      <c r="Q474" s="78">
        <v>3.2</v>
      </c>
      <c r="R474" s="78">
        <v>4.5</v>
      </c>
      <c r="S474" s="78">
        <v>3.1</v>
      </c>
      <c r="T474" s="78">
        <v>4</v>
      </c>
      <c r="U474" s="78">
        <v>4.0999999999999996</v>
      </c>
      <c r="V474" s="78">
        <v>3.6</v>
      </c>
      <c r="W474" s="78">
        <v>2.9</v>
      </c>
      <c r="X474" s="78">
        <v>5.2</v>
      </c>
      <c r="Y474" s="23">
        <v>5</v>
      </c>
      <c r="Z474" s="25">
        <v>6.6205714285714279E-3</v>
      </c>
      <c r="AA474" s="25">
        <v>1.9199999999999998E-3</v>
      </c>
      <c r="AB474" s="25">
        <v>2.7222857142857144E-3</v>
      </c>
      <c r="AC474" s="25">
        <v>1.1032E-2</v>
      </c>
      <c r="AD474" s="25">
        <v>8.0731428571428551E-3</v>
      </c>
      <c r="AE474" s="25">
        <v>3.9097142857142855E-3</v>
      </c>
      <c r="AF474" s="25">
        <v>8.7314285714285705E-4</v>
      </c>
      <c r="AG474" s="25">
        <v>2.0057291428571431</v>
      </c>
      <c r="AH474" s="23">
        <v>1</v>
      </c>
      <c r="AI474" s="76">
        <v>8.2857142857142851E-3</v>
      </c>
      <c r="AJ474" s="76">
        <v>0</v>
      </c>
      <c r="AK474" s="76">
        <v>1.3428571428571429E-2</v>
      </c>
      <c r="AL474" s="76">
        <v>1.0571428571428572E-2</v>
      </c>
      <c r="AM474" s="76">
        <v>2.5714285714285713E-3</v>
      </c>
      <c r="AN474" s="76">
        <v>7.7142857142857143E-3</v>
      </c>
      <c r="AO474" s="76">
        <v>1.4857142857142857E-2</v>
      </c>
      <c r="AP474" s="76">
        <v>3.4285714285714284E-3</v>
      </c>
      <c r="BE474">
        <f>+IF(H474&gt;2400,1,0)</f>
        <v>0</v>
      </c>
      <c r="BF474">
        <f t="shared" ref="BF474" si="5490">+IF(I474&gt;2400,1,0)</f>
        <v>0</v>
      </c>
      <c r="BG474">
        <f t="shared" ref="BG474" si="5491">+IF(J474&gt;2400,1,0)</f>
        <v>0</v>
      </c>
      <c r="BH474">
        <f t="shared" ref="BH474" si="5492">+IF(K474&gt;2400,1,0)</f>
        <v>0</v>
      </c>
      <c r="BI474">
        <f t="shared" ref="BI474" si="5493">+IF(L474&gt;2400,1,0)</f>
        <v>0</v>
      </c>
      <c r="BJ474">
        <f t="shared" ref="BJ474" si="5494">+IF(M474&gt;2400,1,0)</f>
        <v>0</v>
      </c>
      <c r="BK474">
        <f t="shared" ref="BK474" si="5495">+IF(N474&gt;2400,1,0)</f>
        <v>0</v>
      </c>
      <c r="BL474">
        <f t="shared" ref="BL474" si="5496">+IF(O474&gt;2400,1,0)</f>
        <v>0</v>
      </c>
      <c r="BM474">
        <f>+IF(Q474&gt;5,1,0)</f>
        <v>0</v>
      </c>
      <c r="BN474">
        <f t="shared" ref="BN474" si="5497">+IF(R474&gt;5,1,0)</f>
        <v>0</v>
      </c>
      <c r="BO474">
        <f t="shared" ref="BO474" si="5498">+IF(S474&gt;5,1,0)</f>
        <v>0</v>
      </c>
      <c r="BP474">
        <f t="shared" ref="BP474" si="5499">+IF(T474&gt;5,1,0)</f>
        <v>0</v>
      </c>
      <c r="BQ474">
        <f t="shared" ref="BQ474" si="5500">+IF(U474&gt;5,1,0)</f>
        <v>0</v>
      </c>
      <c r="BR474">
        <f t="shared" ref="BR474" si="5501">+IF(V474&gt;5,1,0)</f>
        <v>0</v>
      </c>
      <c r="BS474">
        <f t="shared" ref="BS474" si="5502">+IF(W474&gt;5,1,0)</f>
        <v>0</v>
      </c>
      <c r="BT474">
        <f t="shared" ref="BT474" si="5503">+IF(X474&gt;5,1,0)</f>
        <v>1</v>
      </c>
      <c r="BU474">
        <f t="shared" si="5358"/>
        <v>0</v>
      </c>
      <c r="BV474">
        <f t="shared" si="5359"/>
        <v>0</v>
      </c>
      <c r="BW474">
        <f t="shared" si="5360"/>
        <v>0</v>
      </c>
      <c r="BX474">
        <f t="shared" si="5361"/>
        <v>0</v>
      </c>
      <c r="BY474">
        <f t="shared" si="5362"/>
        <v>0</v>
      </c>
      <c r="BZ474">
        <f t="shared" si="5363"/>
        <v>0</v>
      </c>
      <c r="CA474">
        <f t="shared" si="5364"/>
        <v>0</v>
      </c>
      <c r="CB474">
        <f t="shared" si="5365"/>
        <v>0</v>
      </c>
      <c r="CC474">
        <f>+IF(AI474&gt;1,1,0)</f>
        <v>0</v>
      </c>
      <c r="CD474">
        <f t="shared" ref="CD474" si="5504">+IF(AJ474&gt;1,1,0)</f>
        <v>0</v>
      </c>
      <c r="CE474">
        <f t="shared" ref="CE474" si="5505">+IF(AK474&gt;1,1,0)</f>
        <v>0</v>
      </c>
      <c r="CF474">
        <f t="shared" ref="CF474" si="5506">+IF(AL474&gt;1,1,0)</f>
        <v>0</v>
      </c>
      <c r="CG474">
        <f t="shared" ref="CG474" si="5507">+IF(AM474&gt;1,1,0)</f>
        <v>0</v>
      </c>
      <c r="CH474">
        <f t="shared" ref="CH474" si="5508">+IF(AN474&gt;1,1,0)</f>
        <v>0</v>
      </c>
      <c r="CI474">
        <f t="shared" ref="CI474" si="5509">+IF(AO474&gt;1,1,0)</f>
        <v>0</v>
      </c>
      <c r="CJ474">
        <f t="shared" ref="CJ474" si="5510">+IF(AP474&gt;1,1,0)</f>
        <v>0</v>
      </c>
      <c r="CK474">
        <f t="shared" si="5367"/>
        <v>0</v>
      </c>
      <c r="CL474">
        <f t="shared" si="5368"/>
        <v>0</v>
      </c>
      <c r="CM474">
        <f t="shared" si="5369"/>
        <v>0</v>
      </c>
      <c r="CN474">
        <f t="shared" si="5370"/>
        <v>0</v>
      </c>
      <c r="CO474">
        <f t="shared" si="5371"/>
        <v>0</v>
      </c>
      <c r="CP474">
        <f t="shared" si="5372"/>
        <v>0</v>
      </c>
      <c r="CQ474">
        <f t="shared" si="5373"/>
        <v>0</v>
      </c>
      <c r="CR474">
        <f t="shared" si="5374"/>
        <v>50</v>
      </c>
    </row>
    <row r="475" spans="1:96" ht="15" customHeight="1" x14ac:dyDescent="0.35">
      <c r="A475" s="21" t="s">
        <v>99</v>
      </c>
      <c r="B475" s="21">
        <v>237850</v>
      </c>
      <c r="C475" s="21">
        <v>237900</v>
      </c>
      <c r="D475" s="21">
        <f t="shared" si="5220"/>
        <v>50</v>
      </c>
      <c r="E475" s="21"/>
      <c r="F475" s="21"/>
      <c r="G475" s="23">
        <v>2400</v>
      </c>
      <c r="H475" s="81"/>
      <c r="I475" s="81"/>
      <c r="J475" s="81"/>
      <c r="K475" s="81"/>
      <c r="L475" s="81"/>
      <c r="M475" s="81"/>
      <c r="N475" s="81"/>
      <c r="O475" s="81"/>
      <c r="P475" s="23">
        <v>5</v>
      </c>
      <c r="Q475" s="79"/>
      <c r="R475" s="79"/>
      <c r="S475" s="79"/>
      <c r="T475" s="79"/>
      <c r="U475" s="79"/>
      <c r="V475" s="79"/>
      <c r="W475" s="79"/>
      <c r="X475" s="79"/>
      <c r="Y475" s="23">
        <v>5</v>
      </c>
      <c r="Z475" s="25">
        <v>6.3537142857142863E-3</v>
      </c>
      <c r="AA475" s="25">
        <v>6.9782857142857146E-3</v>
      </c>
      <c r="AB475" s="25">
        <v>5.6314285714285719E-3</v>
      </c>
      <c r="AC475" s="25">
        <v>3.6457142857142855E-3</v>
      </c>
      <c r="AD475" s="25">
        <v>2.0064577142857138</v>
      </c>
      <c r="AE475" s="25">
        <v>0.22606857142857145</v>
      </c>
      <c r="AF475" s="25">
        <v>1.8720502857142858</v>
      </c>
      <c r="AG475" s="25">
        <v>1.4224851428571432</v>
      </c>
      <c r="AH475" s="23">
        <v>1</v>
      </c>
      <c r="AI475" s="77"/>
      <c r="AJ475" s="77"/>
      <c r="AK475" s="77"/>
      <c r="AL475" s="77"/>
      <c r="AM475" s="77"/>
      <c r="AN475" s="77"/>
      <c r="AO475" s="77"/>
      <c r="AP475" s="77"/>
      <c r="BE475">
        <f t="shared" ref="BE475:BT475" si="5511">+BE474</f>
        <v>0</v>
      </c>
      <c r="BF475">
        <f t="shared" si="5511"/>
        <v>0</v>
      </c>
      <c r="BG475">
        <f t="shared" si="5511"/>
        <v>0</v>
      </c>
      <c r="BH475">
        <f t="shared" si="5511"/>
        <v>0</v>
      </c>
      <c r="BI475">
        <f t="shared" si="5511"/>
        <v>0</v>
      </c>
      <c r="BJ475">
        <f t="shared" si="5511"/>
        <v>0</v>
      </c>
      <c r="BK475">
        <f t="shared" si="5511"/>
        <v>0</v>
      </c>
      <c r="BL475">
        <f t="shared" si="5511"/>
        <v>0</v>
      </c>
      <c r="BM475">
        <f t="shared" si="5511"/>
        <v>0</v>
      </c>
      <c r="BN475">
        <f t="shared" si="5511"/>
        <v>0</v>
      </c>
      <c r="BO475">
        <f t="shared" si="5511"/>
        <v>0</v>
      </c>
      <c r="BP475">
        <f t="shared" si="5511"/>
        <v>0</v>
      </c>
      <c r="BQ475">
        <f t="shared" si="5511"/>
        <v>0</v>
      </c>
      <c r="BR475">
        <f t="shared" si="5511"/>
        <v>0</v>
      </c>
      <c r="BS475">
        <f t="shared" si="5511"/>
        <v>0</v>
      </c>
      <c r="BT475">
        <f t="shared" si="5511"/>
        <v>1</v>
      </c>
      <c r="BU475">
        <f t="shared" si="5358"/>
        <v>0</v>
      </c>
      <c r="BV475">
        <f t="shared" si="5359"/>
        <v>0</v>
      </c>
      <c r="BW475">
        <f t="shared" si="5360"/>
        <v>0</v>
      </c>
      <c r="BX475">
        <f t="shared" si="5361"/>
        <v>0</v>
      </c>
      <c r="BY475">
        <f t="shared" si="5362"/>
        <v>0</v>
      </c>
      <c r="BZ475">
        <f t="shared" si="5363"/>
        <v>0</v>
      </c>
      <c r="CA475">
        <f t="shared" si="5364"/>
        <v>0</v>
      </c>
      <c r="CB475">
        <f t="shared" si="5365"/>
        <v>0</v>
      </c>
      <c r="CC475">
        <f t="shared" ref="CC475:CJ475" si="5512">+CC474</f>
        <v>0</v>
      </c>
      <c r="CD475">
        <f t="shared" si="5512"/>
        <v>0</v>
      </c>
      <c r="CE475">
        <f t="shared" si="5512"/>
        <v>0</v>
      </c>
      <c r="CF475">
        <f t="shared" si="5512"/>
        <v>0</v>
      </c>
      <c r="CG475">
        <f t="shared" si="5512"/>
        <v>0</v>
      </c>
      <c r="CH475">
        <f t="shared" si="5512"/>
        <v>0</v>
      </c>
      <c r="CI475">
        <f t="shared" si="5512"/>
        <v>0</v>
      </c>
      <c r="CJ475">
        <f t="shared" si="5512"/>
        <v>0</v>
      </c>
      <c r="CK475">
        <f t="shared" si="5367"/>
        <v>0</v>
      </c>
      <c r="CL475">
        <f t="shared" si="5368"/>
        <v>0</v>
      </c>
      <c r="CM475">
        <f t="shared" si="5369"/>
        <v>0</v>
      </c>
      <c r="CN475">
        <f t="shared" si="5370"/>
        <v>0</v>
      </c>
      <c r="CO475">
        <f t="shared" si="5371"/>
        <v>0</v>
      </c>
      <c r="CP475">
        <f t="shared" si="5372"/>
        <v>0</v>
      </c>
      <c r="CQ475">
        <f t="shared" si="5373"/>
        <v>0</v>
      </c>
      <c r="CR475">
        <f t="shared" si="5374"/>
        <v>50</v>
      </c>
    </row>
    <row r="476" spans="1:96" ht="15" customHeight="1" x14ac:dyDescent="0.35">
      <c r="A476" s="21" t="s">
        <v>99</v>
      </c>
      <c r="B476" s="21">
        <v>237900</v>
      </c>
      <c r="C476" s="21">
        <v>237950</v>
      </c>
      <c r="D476" s="21">
        <f t="shared" si="5220"/>
        <v>50</v>
      </c>
      <c r="E476" s="21" t="s">
        <v>65</v>
      </c>
      <c r="F476" s="21"/>
      <c r="G476" s="23">
        <v>2400</v>
      </c>
      <c r="H476" s="80">
        <v>1988.0040147746786</v>
      </c>
      <c r="I476" s="80">
        <v>2196.6272633249419</v>
      </c>
      <c r="J476" s="80">
        <v>2334.2057027152623</v>
      </c>
      <c r="K476" s="80">
        <v>2628.3883846634349</v>
      </c>
      <c r="L476" s="80">
        <v>1539.061168673592</v>
      </c>
      <c r="M476" s="80">
        <v>1492.5495255811823</v>
      </c>
      <c r="N476" s="80">
        <v>1797.4861450333169</v>
      </c>
      <c r="O476" s="80">
        <v>1789.5931636761973</v>
      </c>
      <c r="P476" s="23">
        <v>5</v>
      </c>
      <c r="Q476" s="78">
        <v>2.6</v>
      </c>
      <c r="R476" s="78">
        <v>3.5</v>
      </c>
      <c r="S476" s="78">
        <v>3.8</v>
      </c>
      <c r="T476" s="78">
        <v>3.7</v>
      </c>
      <c r="U476" s="78">
        <v>4</v>
      </c>
      <c r="V476" s="78">
        <v>3.3</v>
      </c>
      <c r="W476" s="78">
        <v>3.2</v>
      </c>
      <c r="X476" s="78">
        <v>5</v>
      </c>
      <c r="Y476" s="23">
        <v>5</v>
      </c>
      <c r="Z476" s="25">
        <v>1.9816102857142859</v>
      </c>
      <c r="AA476" s="25">
        <v>2.0019519999999997</v>
      </c>
      <c r="AB476" s="25">
        <v>2.3069302857142864</v>
      </c>
      <c r="AC476" s="25">
        <v>2.0034011428571428</v>
      </c>
      <c r="AD476" s="25">
        <v>1.0716714285714284</v>
      </c>
      <c r="AE476" s="25">
        <v>1.6862857142857142E-3</v>
      </c>
      <c r="AF476" s="25">
        <v>1.9599999999999999E-4</v>
      </c>
      <c r="AG476" s="25">
        <v>1.0634285714285715E-3</v>
      </c>
      <c r="AH476" s="23">
        <v>1</v>
      </c>
      <c r="AI476" s="76">
        <v>4.885714285714287E-2</v>
      </c>
      <c r="AJ476" s="76">
        <v>1.6E-2</v>
      </c>
      <c r="AK476" s="76">
        <v>2.7714285714285716E-2</v>
      </c>
      <c r="AL476" s="76">
        <v>8.2857142857142851E-3</v>
      </c>
      <c r="AM476" s="76">
        <v>0</v>
      </c>
      <c r="AN476" s="76">
        <v>2.8571428571428571E-3</v>
      </c>
      <c r="AO476" s="76">
        <v>1.0571428571428572E-2</v>
      </c>
      <c r="AP476" s="76">
        <v>1.0285714285714285E-2</v>
      </c>
      <c r="BE476">
        <f>+IF(H476&gt;2400,1,0)</f>
        <v>0</v>
      </c>
      <c r="BF476">
        <f t="shared" ref="BF476" si="5513">+IF(I476&gt;2400,1,0)</f>
        <v>0</v>
      </c>
      <c r="BG476">
        <f t="shared" ref="BG476" si="5514">+IF(J476&gt;2400,1,0)</f>
        <v>0</v>
      </c>
      <c r="BH476">
        <f t="shared" ref="BH476" si="5515">+IF(K476&gt;2400,1,0)</f>
        <v>1</v>
      </c>
      <c r="BI476">
        <f t="shared" ref="BI476" si="5516">+IF(L476&gt;2400,1,0)</f>
        <v>0</v>
      </c>
      <c r="BJ476">
        <f t="shared" ref="BJ476" si="5517">+IF(M476&gt;2400,1,0)</f>
        <v>0</v>
      </c>
      <c r="BK476">
        <f t="shared" ref="BK476" si="5518">+IF(N476&gt;2400,1,0)</f>
        <v>0</v>
      </c>
      <c r="BL476">
        <f t="shared" ref="BL476" si="5519">+IF(O476&gt;2400,1,0)</f>
        <v>0</v>
      </c>
      <c r="BM476">
        <f>+IF(Q476&gt;5,1,0)</f>
        <v>0</v>
      </c>
      <c r="BN476">
        <f t="shared" ref="BN476" si="5520">+IF(R476&gt;5,1,0)</f>
        <v>0</v>
      </c>
      <c r="BO476">
        <f t="shared" ref="BO476" si="5521">+IF(S476&gt;5,1,0)</f>
        <v>0</v>
      </c>
      <c r="BP476">
        <f t="shared" ref="BP476" si="5522">+IF(T476&gt;5,1,0)</f>
        <v>0</v>
      </c>
      <c r="BQ476">
        <f t="shared" ref="BQ476" si="5523">+IF(U476&gt;5,1,0)</f>
        <v>0</v>
      </c>
      <c r="BR476">
        <f t="shared" ref="BR476" si="5524">+IF(V476&gt;5,1,0)</f>
        <v>0</v>
      </c>
      <c r="BS476">
        <f t="shared" ref="BS476" si="5525">+IF(W476&gt;5,1,0)</f>
        <v>0</v>
      </c>
      <c r="BT476">
        <f t="shared" ref="BT476" si="5526">+IF(X476&gt;5,1,0)</f>
        <v>0</v>
      </c>
      <c r="BU476">
        <f t="shared" si="5358"/>
        <v>0</v>
      </c>
      <c r="BV476">
        <f t="shared" si="5359"/>
        <v>0</v>
      </c>
      <c r="BW476">
        <f t="shared" si="5360"/>
        <v>0</v>
      </c>
      <c r="BX476">
        <f t="shared" si="5361"/>
        <v>0</v>
      </c>
      <c r="BY476">
        <f t="shared" si="5362"/>
        <v>0</v>
      </c>
      <c r="BZ476">
        <f t="shared" si="5363"/>
        <v>0</v>
      </c>
      <c r="CA476">
        <f t="shared" si="5364"/>
        <v>0</v>
      </c>
      <c r="CB476">
        <f t="shared" si="5365"/>
        <v>0</v>
      </c>
      <c r="CC476">
        <f>+IF(AI476&gt;1,1,0)</f>
        <v>0</v>
      </c>
      <c r="CD476">
        <f t="shared" ref="CD476" si="5527">+IF(AJ476&gt;1,1,0)</f>
        <v>0</v>
      </c>
      <c r="CE476">
        <f t="shared" ref="CE476" si="5528">+IF(AK476&gt;1,1,0)</f>
        <v>0</v>
      </c>
      <c r="CF476">
        <f t="shared" ref="CF476" si="5529">+IF(AL476&gt;1,1,0)</f>
        <v>0</v>
      </c>
      <c r="CG476">
        <f t="shared" ref="CG476" si="5530">+IF(AM476&gt;1,1,0)</f>
        <v>0</v>
      </c>
      <c r="CH476">
        <f t="shared" ref="CH476" si="5531">+IF(AN476&gt;1,1,0)</f>
        <v>0</v>
      </c>
      <c r="CI476">
        <f t="shared" ref="CI476" si="5532">+IF(AO476&gt;1,1,0)</f>
        <v>0</v>
      </c>
      <c r="CJ476">
        <f t="shared" ref="CJ476" si="5533">+IF(AP476&gt;1,1,0)</f>
        <v>0</v>
      </c>
      <c r="CK476">
        <f t="shared" si="5367"/>
        <v>0</v>
      </c>
      <c r="CL476">
        <f t="shared" si="5368"/>
        <v>0</v>
      </c>
      <c r="CM476">
        <f t="shared" si="5369"/>
        <v>0</v>
      </c>
      <c r="CN476">
        <f t="shared" si="5370"/>
        <v>50</v>
      </c>
      <c r="CO476">
        <f t="shared" si="5371"/>
        <v>0</v>
      </c>
      <c r="CP476">
        <f t="shared" si="5372"/>
        <v>0</v>
      </c>
      <c r="CQ476">
        <f t="shared" si="5373"/>
        <v>0</v>
      </c>
      <c r="CR476">
        <f t="shared" si="5374"/>
        <v>0</v>
      </c>
    </row>
    <row r="477" spans="1:96" ht="15" customHeight="1" x14ac:dyDescent="0.35">
      <c r="A477" s="21" t="s">
        <v>99</v>
      </c>
      <c r="B477" s="21">
        <v>237950</v>
      </c>
      <c r="C477" s="21">
        <v>238000</v>
      </c>
      <c r="D477" s="21">
        <f t="shared" si="5220"/>
        <v>50</v>
      </c>
      <c r="E477" s="21"/>
      <c r="F477" s="21"/>
      <c r="G477" s="23">
        <v>2400</v>
      </c>
      <c r="H477" s="81"/>
      <c r="I477" s="81"/>
      <c r="J477" s="81"/>
      <c r="K477" s="81"/>
      <c r="L477" s="81"/>
      <c r="M477" s="81"/>
      <c r="N477" s="81"/>
      <c r="O477" s="81"/>
      <c r="P477" s="23">
        <v>5</v>
      </c>
      <c r="Q477" s="79"/>
      <c r="R477" s="79"/>
      <c r="S477" s="79"/>
      <c r="T477" s="79"/>
      <c r="U477" s="79"/>
      <c r="V477" s="79"/>
      <c r="W477" s="79"/>
      <c r="X477" s="79"/>
      <c r="Y477" s="23">
        <v>5</v>
      </c>
      <c r="Z477" s="25">
        <v>4.1668571428571432E-3</v>
      </c>
      <c r="AA477" s="25">
        <v>5.2074285714285712E-3</v>
      </c>
      <c r="AB477" s="25">
        <v>1.2685714285714288E-3</v>
      </c>
      <c r="AC477" s="25">
        <v>3.9708571428571432E-3</v>
      </c>
      <c r="AD477" s="25">
        <v>1.3369142857142857E-2</v>
      </c>
      <c r="AE477" s="25">
        <v>1.9468051428571429</v>
      </c>
      <c r="AF477" s="25">
        <v>3.2051428571428569E-3</v>
      </c>
      <c r="AG477" s="25">
        <v>6.5777142857142857E-3</v>
      </c>
      <c r="AH477" s="23">
        <v>1</v>
      </c>
      <c r="AI477" s="77"/>
      <c r="AJ477" s="77"/>
      <c r="AK477" s="77"/>
      <c r="AL477" s="77"/>
      <c r="AM477" s="77"/>
      <c r="AN477" s="77"/>
      <c r="AO477" s="77"/>
      <c r="AP477" s="77"/>
      <c r="BE477">
        <f t="shared" ref="BE477:BT477" si="5534">+BE476</f>
        <v>0</v>
      </c>
      <c r="BF477">
        <f t="shared" si="5534"/>
        <v>0</v>
      </c>
      <c r="BG477">
        <f t="shared" si="5534"/>
        <v>0</v>
      </c>
      <c r="BH477">
        <f t="shared" si="5534"/>
        <v>1</v>
      </c>
      <c r="BI477">
        <f t="shared" si="5534"/>
        <v>0</v>
      </c>
      <c r="BJ477">
        <f t="shared" si="5534"/>
        <v>0</v>
      </c>
      <c r="BK477">
        <f t="shared" si="5534"/>
        <v>0</v>
      </c>
      <c r="BL477">
        <f t="shared" si="5534"/>
        <v>0</v>
      </c>
      <c r="BM477">
        <f t="shared" si="5534"/>
        <v>0</v>
      </c>
      <c r="BN477">
        <f t="shared" si="5534"/>
        <v>0</v>
      </c>
      <c r="BO477">
        <f t="shared" si="5534"/>
        <v>0</v>
      </c>
      <c r="BP477">
        <f t="shared" si="5534"/>
        <v>0</v>
      </c>
      <c r="BQ477">
        <f t="shared" si="5534"/>
        <v>0</v>
      </c>
      <c r="BR477">
        <f t="shared" si="5534"/>
        <v>0</v>
      </c>
      <c r="BS477">
        <f t="shared" si="5534"/>
        <v>0</v>
      </c>
      <c r="BT477">
        <f t="shared" si="5534"/>
        <v>0</v>
      </c>
      <c r="BU477">
        <f t="shared" si="5358"/>
        <v>0</v>
      </c>
      <c r="BV477">
        <f t="shared" si="5359"/>
        <v>0</v>
      </c>
      <c r="BW477">
        <f t="shared" si="5360"/>
        <v>0</v>
      </c>
      <c r="BX477">
        <f t="shared" si="5361"/>
        <v>0</v>
      </c>
      <c r="BY477">
        <f t="shared" si="5362"/>
        <v>0</v>
      </c>
      <c r="BZ477">
        <f t="shared" si="5363"/>
        <v>0</v>
      </c>
      <c r="CA477">
        <f t="shared" si="5364"/>
        <v>0</v>
      </c>
      <c r="CB477">
        <f t="shared" si="5365"/>
        <v>0</v>
      </c>
      <c r="CC477">
        <f t="shared" ref="CC477:CJ477" si="5535">+CC476</f>
        <v>0</v>
      </c>
      <c r="CD477">
        <f t="shared" si="5535"/>
        <v>0</v>
      </c>
      <c r="CE477">
        <f t="shared" si="5535"/>
        <v>0</v>
      </c>
      <c r="CF477">
        <f t="shared" si="5535"/>
        <v>0</v>
      </c>
      <c r="CG477">
        <f t="shared" si="5535"/>
        <v>0</v>
      </c>
      <c r="CH477">
        <f t="shared" si="5535"/>
        <v>0</v>
      </c>
      <c r="CI477">
        <f t="shared" si="5535"/>
        <v>0</v>
      </c>
      <c r="CJ477">
        <f t="shared" si="5535"/>
        <v>0</v>
      </c>
      <c r="CK477">
        <f t="shared" si="5367"/>
        <v>0</v>
      </c>
      <c r="CL477">
        <f t="shared" si="5368"/>
        <v>0</v>
      </c>
      <c r="CM477">
        <f t="shared" si="5369"/>
        <v>0</v>
      </c>
      <c r="CN477">
        <f t="shared" si="5370"/>
        <v>50</v>
      </c>
      <c r="CO477">
        <f t="shared" si="5371"/>
        <v>0</v>
      </c>
      <c r="CP477">
        <f t="shared" si="5372"/>
        <v>0</v>
      </c>
      <c r="CQ477">
        <f t="shared" si="5373"/>
        <v>0</v>
      </c>
      <c r="CR477">
        <f t="shared" si="5374"/>
        <v>0</v>
      </c>
    </row>
    <row r="478" spans="1:96" ht="15" customHeight="1" x14ac:dyDescent="0.35">
      <c r="A478" s="21" t="s">
        <v>99</v>
      </c>
      <c r="B478" s="21">
        <v>238000</v>
      </c>
      <c r="C478" s="21">
        <v>238050</v>
      </c>
      <c r="D478" s="21">
        <f t="shared" si="5220"/>
        <v>50</v>
      </c>
      <c r="E478" s="21"/>
      <c r="F478" s="21"/>
      <c r="G478" s="23">
        <v>2400</v>
      </c>
      <c r="H478" s="80">
        <v>1837.0065261399629</v>
      </c>
      <c r="I478" s="80">
        <v>1703.0193239784985</v>
      </c>
      <c r="J478" s="80">
        <v>2204.6951520081489</v>
      </c>
      <c r="K478" s="80">
        <v>2035.9485210207388</v>
      </c>
      <c r="L478" s="80">
        <v>1531.2986370787364</v>
      </c>
      <c r="M478" s="80">
        <v>1500.2908181189769</v>
      </c>
      <c r="N478" s="80">
        <v>1531.2986370787364</v>
      </c>
      <c r="O478" s="80">
        <v>1718.7256720808348</v>
      </c>
      <c r="P478" s="23">
        <v>5</v>
      </c>
      <c r="Q478" s="78">
        <v>3</v>
      </c>
      <c r="R478" s="78">
        <v>2.8</v>
      </c>
      <c r="S478" s="78">
        <v>4.4000000000000004</v>
      </c>
      <c r="T478" s="78">
        <v>4</v>
      </c>
      <c r="U478" s="78">
        <v>3.7</v>
      </c>
      <c r="V478" s="78">
        <v>4</v>
      </c>
      <c r="W478" s="78">
        <v>3.5</v>
      </c>
      <c r="X478" s="78">
        <v>4.8</v>
      </c>
      <c r="Y478" s="23">
        <v>5</v>
      </c>
      <c r="Z478" s="25">
        <v>2.016578285714286</v>
      </c>
      <c r="AA478" s="25">
        <v>1.1526857142857143E-2</v>
      </c>
      <c r="AB478" s="25">
        <v>7.4834285714285706E-3</v>
      </c>
      <c r="AC478" s="25">
        <v>1.2828571428571429E-3</v>
      </c>
      <c r="AD478" s="25">
        <v>2.0005074285714284</v>
      </c>
      <c r="AE478" s="25">
        <v>3.7468571428571434E-3</v>
      </c>
      <c r="AF478" s="25">
        <v>2.0087262857142858</v>
      </c>
      <c r="AG478" s="25">
        <v>2.0013559999999999</v>
      </c>
      <c r="AH478" s="23">
        <v>1</v>
      </c>
      <c r="AI478" s="76">
        <v>2.0571428571428574E-2</v>
      </c>
      <c r="AJ478" s="76">
        <v>0</v>
      </c>
      <c r="AK478" s="76">
        <v>7.7142857142857143E-3</v>
      </c>
      <c r="AL478" s="76">
        <v>0.1085714285714286</v>
      </c>
      <c r="AM478" s="76">
        <v>0</v>
      </c>
      <c r="AN478" s="76">
        <v>0</v>
      </c>
      <c r="AO478" s="76">
        <v>0</v>
      </c>
      <c r="AP478" s="76">
        <v>0</v>
      </c>
      <c r="BE478">
        <f>+IF(H478&gt;2400,1,0)</f>
        <v>0</v>
      </c>
      <c r="BF478">
        <f t="shared" ref="BF478" si="5536">+IF(I478&gt;2400,1,0)</f>
        <v>0</v>
      </c>
      <c r="BG478">
        <f t="shared" ref="BG478" si="5537">+IF(J478&gt;2400,1,0)</f>
        <v>0</v>
      </c>
      <c r="BH478">
        <f t="shared" ref="BH478" si="5538">+IF(K478&gt;2400,1,0)</f>
        <v>0</v>
      </c>
      <c r="BI478">
        <f t="shared" ref="BI478" si="5539">+IF(L478&gt;2400,1,0)</f>
        <v>0</v>
      </c>
      <c r="BJ478">
        <f t="shared" ref="BJ478" si="5540">+IF(M478&gt;2400,1,0)</f>
        <v>0</v>
      </c>
      <c r="BK478">
        <f t="shared" ref="BK478" si="5541">+IF(N478&gt;2400,1,0)</f>
        <v>0</v>
      </c>
      <c r="BL478">
        <f t="shared" ref="BL478" si="5542">+IF(O478&gt;2400,1,0)</f>
        <v>0</v>
      </c>
      <c r="BM478">
        <f>+IF(Q478&gt;5,1,0)</f>
        <v>0</v>
      </c>
      <c r="BN478">
        <f t="shared" ref="BN478" si="5543">+IF(R478&gt;5,1,0)</f>
        <v>0</v>
      </c>
      <c r="BO478">
        <f t="shared" ref="BO478" si="5544">+IF(S478&gt;5,1,0)</f>
        <v>0</v>
      </c>
      <c r="BP478">
        <f t="shared" ref="BP478" si="5545">+IF(T478&gt;5,1,0)</f>
        <v>0</v>
      </c>
      <c r="BQ478">
        <f t="shared" ref="BQ478" si="5546">+IF(U478&gt;5,1,0)</f>
        <v>0</v>
      </c>
      <c r="BR478">
        <f t="shared" ref="BR478" si="5547">+IF(V478&gt;5,1,0)</f>
        <v>0</v>
      </c>
      <c r="BS478">
        <f t="shared" ref="BS478" si="5548">+IF(W478&gt;5,1,0)</f>
        <v>0</v>
      </c>
      <c r="BT478">
        <f t="shared" ref="BT478" si="5549">+IF(X478&gt;5,1,0)</f>
        <v>0</v>
      </c>
      <c r="BU478">
        <f t="shared" si="5358"/>
        <v>0</v>
      </c>
      <c r="BV478">
        <f t="shared" si="5359"/>
        <v>0</v>
      </c>
      <c r="BW478">
        <f t="shared" si="5360"/>
        <v>0</v>
      </c>
      <c r="BX478">
        <f t="shared" si="5361"/>
        <v>0</v>
      </c>
      <c r="BY478">
        <f t="shared" si="5362"/>
        <v>0</v>
      </c>
      <c r="BZ478">
        <f t="shared" si="5363"/>
        <v>0</v>
      </c>
      <c r="CA478">
        <f t="shared" si="5364"/>
        <v>0</v>
      </c>
      <c r="CB478">
        <f t="shared" si="5365"/>
        <v>0</v>
      </c>
      <c r="CC478">
        <f>+IF(AI478&gt;1,1,0)</f>
        <v>0</v>
      </c>
      <c r="CD478">
        <f t="shared" ref="CD478" si="5550">+IF(AJ478&gt;1,1,0)</f>
        <v>0</v>
      </c>
      <c r="CE478">
        <f t="shared" ref="CE478" si="5551">+IF(AK478&gt;1,1,0)</f>
        <v>0</v>
      </c>
      <c r="CF478">
        <f t="shared" ref="CF478" si="5552">+IF(AL478&gt;1,1,0)</f>
        <v>0</v>
      </c>
      <c r="CG478">
        <f t="shared" ref="CG478" si="5553">+IF(AM478&gt;1,1,0)</f>
        <v>0</v>
      </c>
      <c r="CH478">
        <f t="shared" ref="CH478" si="5554">+IF(AN478&gt;1,1,0)</f>
        <v>0</v>
      </c>
      <c r="CI478">
        <f t="shared" ref="CI478" si="5555">+IF(AO478&gt;1,1,0)</f>
        <v>0</v>
      </c>
      <c r="CJ478">
        <f t="shared" ref="CJ478" si="5556">+IF(AP478&gt;1,1,0)</f>
        <v>0</v>
      </c>
      <c r="CK478">
        <f t="shared" si="5367"/>
        <v>0</v>
      </c>
      <c r="CL478">
        <f t="shared" si="5368"/>
        <v>0</v>
      </c>
      <c r="CM478">
        <f t="shared" si="5369"/>
        <v>0</v>
      </c>
      <c r="CN478">
        <f t="shared" si="5370"/>
        <v>0</v>
      </c>
      <c r="CO478">
        <f t="shared" si="5371"/>
        <v>0</v>
      </c>
      <c r="CP478">
        <f t="shared" si="5372"/>
        <v>0</v>
      </c>
      <c r="CQ478">
        <f t="shared" si="5373"/>
        <v>0</v>
      </c>
      <c r="CR478">
        <f t="shared" si="5374"/>
        <v>0</v>
      </c>
    </row>
    <row r="479" spans="1:96" ht="15" customHeight="1" x14ac:dyDescent="0.35">
      <c r="A479" s="21" t="s">
        <v>99</v>
      </c>
      <c r="B479" s="21">
        <v>238050</v>
      </c>
      <c r="C479" s="21">
        <v>238100</v>
      </c>
      <c r="D479" s="21">
        <f t="shared" si="5220"/>
        <v>50</v>
      </c>
      <c r="E479" s="21"/>
      <c r="F479" s="21"/>
      <c r="G479" s="23">
        <v>2400</v>
      </c>
      <c r="H479" s="81"/>
      <c r="I479" s="81"/>
      <c r="J479" s="81"/>
      <c r="K479" s="81"/>
      <c r="L479" s="81"/>
      <c r="M479" s="81"/>
      <c r="N479" s="81"/>
      <c r="O479" s="81"/>
      <c r="P479" s="23">
        <v>5</v>
      </c>
      <c r="Q479" s="79"/>
      <c r="R479" s="79"/>
      <c r="S479" s="79"/>
      <c r="T479" s="79"/>
      <c r="U479" s="79"/>
      <c r="V479" s="79"/>
      <c r="W479" s="79"/>
      <c r="X479" s="79"/>
      <c r="Y479" s="23">
        <v>5</v>
      </c>
      <c r="Z479" s="25">
        <v>1.4204571428571431E-2</v>
      </c>
      <c r="AA479" s="25">
        <v>2.0146217142857146</v>
      </c>
      <c r="AB479" s="25">
        <v>1.7949405714285716</v>
      </c>
      <c r="AC479" s="25">
        <v>2.0062851428571431</v>
      </c>
      <c r="AD479" s="25">
        <v>2.0731428571428572E-3</v>
      </c>
      <c r="AE479" s="25">
        <v>5.0514285714285711E-4</v>
      </c>
      <c r="AF479" s="25">
        <v>0</v>
      </c>
      <c r="AG479" s="25">
        <v>1.7622857142857145E-3</v>
      </c>
      <c r="AH479" s="23">
        <v>1</v>
      </c>
      <c r="AI479" s="77"/>
      <c r="AJ479" s="77"/>
      <c r="AK479" s="77"/>
      <c r="AL479" s="77"/>
      <c r="AM479" s="77"/>
      <c r="AN479" s="77"/>
      <c r="AO479" s="77"/>
      <c r="AP479" s="77"/>
      <c r="BE479">
        <f t="shared" ref="BE479:BT479" si="5557">+BE478</f>
        <v>0</v>
      </c>
      <c r="BF479">
        <f t="shared" si="5557"/>
        <v>0</v>
      </c>
      <c r="BG479">
        <f t="shared" si="5557"/>
        <v>0</v>
      </c>
      <c r="BH479">
        <f t="shared" si="5557"/>
        <v>0</v>
      </c>
      <c r="BI479">
        <f t="shared" si="5557"/>
        <v>0</v>
      </c>
      <c r="BJ479">
        <f t="shared" si="5557"/>
        <v>0</v>
      </c>
      <c r="BK479">
        <f t="shared" si="5557"/>
        <v>0</v>
      </c>
      <c r="BL479">
        <f t="shared" si="5557"/>
        <v>0</v>
      </c>
      <c r="BM479">
        <f t="shared" si="5557"/>
        <v>0</v>
      </c>
      <c r="BN479">
        <f t="shared" si="5557"/>
        <v>0</v>
      </c>
      <c r="BO479">
        <f t="shared" si="5557"/>
        <v>0</v>
      </c>
      <c r="BP479">
        <f t="shared" si="5557"/>
        <v>0</v>
      </c>
      <c r="BQ479">
        <f t="shared" si="5557"/>
        <v>0</v>
      </c>
      <c r="BR479">
        <f t="shared" si="5557"/>
        <v>0</v>
      </c>
      <c r="BS479">
        <f t="shared" si="5557"/>
        <v>0</v>
      </c>
      <c r="BT479">
        <f t="shared" si="5557"/>
        <v>0</v>
      </c>
      <c r="BU479">
        <f t="shared" si="5358"/>
        <v>0</v>
      </c>
      <c r="BV479">
        <f t="shared" si="5359"/>
        <v>0</v>
      </c>
      <c r="BW479">
        <f t="shared" si="5360"/>
        <v>0</v>
      </c>
      <c r="BX479">
        <f t="shared" si="5361"/>
        <v>0</v>
      </c>
      <c r="BY479">
        <f t="shared" si="5362"/>
        <v>0</v>
      </c>
      <c r="BZ479">
        <f t="shared" si="5363"/>
        <v>0</v>
      </c>
      <c r="CA479">
        <f t="shared" si="5364"/>
        <v>0</v>
      </c>
      <c r="CB479">
        <f t="shared" si="5365"/>
        <v>0</v>
      </c>
      <c r="CC479">
        <f t="shared" ref="CC479:CJ479" si="5558">+CC478</f>
        <v>0</v>
      </c>
      <c r="CD479">
        <f t="shared" si="5558"/>
        <v>0</v>
      </c>
      <c r="CE479">
        <f t="shared" si="5558"/>
        <v>0</v>
      </c>
      <c r="CF479">
        <f t="shared" si="5558"/>
        <v>0</v>
      </c>
      <c r="CG479">
        <f t="shared" si="5558"/>
        <v>0</v>
      </c>
      <c r="CH479">
        <f t="shared" si="5558"/>
        <v>0</v>
      </c>
      <c r="CI479">
        <f t="shared" si="5558"/>
        <v>0</v>
      </c>
      <c r="CJ479">
        <f t="shared" si="5558"/>
        <v>0</v>
      </c>
      <c r="CK479">
        <f t="shared" si="5367"/>
        <v>0</v>
      </c>
      <c r="CL479">
        <f t="shared" si="5368"/>
        <v>0</v>
      </c>
      <c r="CM479">
        <f t="shared" si="5369"/>
        <v>0</v>
      </c>
      <c r="CN479">
        <f t="shared" si="5370"/>
        <v>0</v>
      </c>
      <c r="CO479">
        <f t="shared" si="5371"/>
        <v>0</v>
      </c>
      <c r="CP479">
        <f t="shared" si="5372"/>
        <v>0</v>
      </c>
      <c r="CQ479">
        <f t="shared" si="5373"/>
        <v>0</v>
      </c>
      <c r="CR479">
        <f t="shared" si="5374"/>
        <v>0</v>
      </c>
    </row>
    <row r="480" spans="1:96" ht="15" customHeight="1" x14ac:dyDescent="0.35">
      <c r="A480" s="21" t="s">
        <v>99</v>
      </c>
      <c r="B480" s="21">
        <v>238100</v>
      </c>
      <c r="C480" s="21">
        <v>238150</v>
      </c>
      <c r="D480" s="21">
        <f t="shared" si="5220"/>
        <v>50</v>
      </c>
      <c r="E480" s="21"/>
      <c r="F480" s="21"/>
      <c r="G480" s="23">
        <v>2400</v>
      </c>
      <c r="H480" s="80">
        <v>2220.8404138128476</v>
      </c>
      <c r="I480" s="80">
        <v>2092.0369124827866</v>
      </c>
      <c r="J480" s="80">
        <v>2529.9141267350524</v>
      </c>
      <c r="K480" s="80">
        <v>2293.6488157869762</v>
      </c>
      <c r="L480" s="80">
        <v>2293.6488157869762</v>
      </c>
      <c r="M480" s="80">
        <v>2554.4948275892175</v>
      </c>
      <c r="N480" s="80">
        <v>2926.1481995450367</v>
      </c>
      <c r="O480" s="80">
        <v>2538.1048630500404</v>
      </c>
      <c r="P480" s="23">
        <v>5</v>
      </c>
      <c r="Q480" s="78">
        <v>2.8</v>
      </c>
      <c r="R480" s="78">
        <v>3.2</v>
      </c>
      <c r="S480" s="78">
        <v>3.9</v>
      </c>
      <c r="T480" s="78">
        <v>3.7</v>
      </c>
      <c r="U480" s="78">
        <v>3.5</v>
      </c>
      <c r="V480" s="78">
        <v>3.6</v>
      </c>
      <c r="W480" s="78">
        <v>3.2</v>
      </c>
      <c r="X480" s="78">
        <v>4.5999999999999996</v>
      </c>
      <c r="Y480" s="23">
        <v>5</v>
      </c>
      <c r="Z480" s="25">
        <v>8.6125714285714278E-3</v>
      </c>
      <c r="AA480" s="25">
        <v>1.9045714285714286E-3</v>
      </c>
      <c r="AB480" s="25">
        <v>8.5405714285714269E-3</v>
      </c>
      <c r="AC480" s="25">
        <v>4.4834285714285714E-3</v>
      </c>
      <c r="AD480" s="25">
        <v>2.0092537142857143</v>
      </c>
      <c r="AE480" s="25">
        <v>1.8588514285714286</v>
      </c>
      <c r="AF480" s="25">
        <v>1.6580788571428571</v>
      </c>
      <c r="AG480" s="25">
        <v>2.0073777142857145</v>
      </c>
      <c r="AH480" s="23">
        <v>1</v>
      </c>
      <c r="AI480" s="76">
        <v>1.8000000000000002E-2</v>
      </c>
      <c r="AJ480" s="76">
        <v>0</v>
      </c>
      <c r="AK480" s="76">
        <v>0</v>
      </c>
      <c r="AL480" s="76">
        <v>5.7142857142857143E-3</v>
      </c>
      <c r="AM480" s="76">
        <v>7.1428571428571435E-3</v>
      </c>
      <c r="AN480" s="76">
        <v>9.5428571428571432E-2</v>
      </c>
      <c r="AO480" s="76">
        <v>8.2000000000000003E-2</v>
      </c>
      <c r="AP480" s="76">
        <v>0</v>
      </c>
      <c r="BE480">
        <f>+IF(H480&gt;2400,1,0)</f>
        <v>0</v>
      </c>
      <c r="BF480">
        <f t="shared" ref="BF480" si="5559">+IF(I480&gt;2400,1,0)</f>
        <v>0</v>
      </c>
      <c r="BG480">
        <f t="shared" ref="BG480" si="5560">+IF(J480&gt;2400,1,0)</f>
        <v>1</v>
      </c>
      <c r="BH480">
        <f t="shared" ref="BH480" si="5561">+IF(K480&gt;2400,1,0)</f>
        <v>0</v>
      </c>
      <c r="BI480">
        <f t="shared" ref="BI480" si="5562">+IF(L480&gt;2400,1,0)</f>
        <v>0</v>
      </c>
      <c r="BJ480">
        <f t="shared" ref="BJ480" si="5563">+IF(M480&gt;2400,1,0)</f>
        <v>1</v>
      </c>
      <c r="BK480">
        <f t="shared" ref="BK480" si="5564">+IF(N480&gt;2400,1,0)</f>
        <v>1</v>
      </c>
      <c r="BL480">
        <f t="shared" ref="BL480" si="5565">+IF(O480&gt;2400,1,0)</f>
        <v>1</v>
      </c>
      <c r="BM480">
        <f>+IF(Q480&gt;5,1,0)</f>
        <v>0</v>
      </c>
      <c r="BN480">
        <f t="shared" ref="BN480" si="5566">+IF(R480&gt;5,1,0)</f>
        <v>0</v>
      </c>
      <c r="BO480">
        <f t="shared" ref="BO480" si="5567">+IF(S480&gt;5,1,0)</f>
        <v>0</v>
      </c>
      <c r="BP480">
        <f t="shared" ref="BP480" si="5568">+IF(T480&gt;5,1,0)</f>
        <v>0</v>
      </c>
      <c r="BQ480">
        <f t="shared" ref="BQ480" si="5569">+IF(U480&gt;5,1,0)</f>
        <v>0</v>
      </c>
      <c r="BR480">
        <f t="shared" ref="BR480" si="5570">+IF(V480&gt;5,1,0)</f>
        <v>0</v>
      </c>
      <c r="BS480">
        <f t="shared" ref="BS480" si="5571">+IF(W480&gt;5,1,0)</f>
        <v>0</v>
      </c>
      <c r="BT480">
        <f t="shared" ref="BT480" si="5572">+IF(X480&gt;5,1,0)</f>
        <v>0</v>
      </c>
      <c r="BU480">
        <f t="shared" si="5358"/>
        <v>0</v>
      </c>
      <c r="BV480">
        <f t="shared" si="5359"/>
        <v>0</v>
      </c>
      <c r="BW480">
        <f t="shared" si="5360"/>
        <v>0</v>
      </c>
      <c r="BX480">
        <f t="shared" si="5361"/>
        <v>0</v>
      </c>
      <c r="BY480">
        <f t="shared" si="5362"/>
        <v>0</v>
      </c>
      <c r="BZ480">
        <f t="shared" si="5363"/>
        <v>0</v>
      </c>
      <c r="CA480">
        <f t="shared" si="5364"/>
        <v>0</v>
      </c>
      <c r="CB480">
        <f t="shared" si="5365"/>
        <v>0</v>
      </c>
      <c r="CC480">
        <f>+IF(AI480&gt;1,1,0)</f>
        <v>0</v>
      </c>
      <c r="CD480">
        <f t="shared" ref="CD480" si="5573">+IF(AJ480&gt;1,1,0)</f>
        <v>0</v>
      </c>
      <c r="CE480">
        <f t="shared" ref="CE480" si="5574">+IF(AK480&gt;1,1,0)</f>
        <v>0</v>
      </c>
      <c r="CF480">
        <f t="shared" ref="CF480" si="5575">+IF(AL480&gt;1,1,0)</f>
        <v>0</v>
      </c>
      <c r="CG480">
        <f t="shared" ref="CG480" si="5576">+IF(AM480&gt;1,1,0)</f>
        <v>0</v>
      </c>
      <c r="CH480">
        <f t="shared" ref="CH480" si="5577">+IF(AN480&gt;1,1,0)</f>
        <v>0</v>
      </c>
      <c r="CI480">
        <f t="shared" ref="CI480" si="5578">+IF(AO480&gt;1,1,0)</f>
        <v>0</v>
      </c>
      <c r="CJ480">
        <f t="shared" ref="CJ480" si="5579">+IF(AP480&gt;1,1,0)</f>
        <v>0</v>
      </c>
      <c r="CK480">
        <f t="shared" si="5367"/>
        <v>0</v>
      </c>
      <c r="CL480">
        <f t="shared" si="5368"/>
        <v>0</v>
      </c>
      <c r="CM480">
        <f t="shared" si="5369"/>
        <v>50</v>
      </c>
      <c r="CN480">
        <f t="shared" si="5370"/>
        <v>0</v>
      </c>
      <c r="CO480">
        <f t="shared" si="5371"/>
        <v>0</v>
      </c>
      <c r="CP480">
        <f t="shared" si="5372"/>
        <v>50</v>
      </c>
      <c r="CQ480">
        <f t="shared" si="5373"/>
        <v>50</v>
      </c>
      <c r="CR480">
        <f t="shared" si="5374"/>
        <v>50</v>
      </c>
    </row>
    <row r="481" spans="1:96" ht="15" customHeight="1" x14ac:dyDescent="0.35">
      <c r="A481" s="21" t="s">
        <v>99</v>
      </c>
      <c r="B481" s="21">
        <v>238150</v>
      </c>
      <c r="C481" s="21">
        <v>238200</v>
      </c>
      <c r="D481" s="21">
        <f t="shared" si="5220"/>
        <v>50</v>
      </c>
      <c r="E481" s="21"/>
      <c r="F481" s="21"/>
      <c r="G481" s="23">
        <v>2400</v>
      </c>
      <c r="H481" s="81"/>
      <c r="I481" s="81"/>
      <c r="J481" s="81"/>
      <c r="K481" s="81"/>
      <c r="L481" s="81"/>
      <c r="M481" s="81"/>
      <c r="N481" s="81"/>
      <c r="O481" s="81"/>
      <c r="P481" s="23">
        <v>5</v>
      </c>
      <c r="Q481" s="79"/>
      <c r="R481" s="79"/>
      <c r="S481" s="79"/>
      <c r="T481" s="79"/>
      <c r="U481" s="79"/>
      <c r="V481" s="79"/>
      <c r="W481" s="79"/>
      <c r="X481" s="79"/>
      <c r="Y481" s="23">
        <v>5</v>
      </c>
      <c r="Z481" s="25">
        <v>1.5962857142857143E-2</v>
      </c>
      <c r="AA481" s="25">
        <v>2.0072268571428573</v>
      </c>
      <c r="AB481" s="25">
        <v>2.0724382857142856</v>
      </c>
      <c r="AC481" s="25">
        <v>2.0096377142857142</v>
      </c>
      <c r="AD481" s="25">
        <v>2.0076931428571432</v>
      </c>
      <c r="AE481" s="25">
        <v>2.0025399999999998</v>
      </c>
      <c r="AF481" s="25">
        <v>1.3849479999999998</v>
      </c>
      <c r="AG481" s="25">
        <v>7.7605714285714292E-3</v>
      </c>
      <c r="AH481" s="23">
        <v>1</v>
      </c>
      <c r="AI481" s="77"/>
      <c r="AJ481" s="77"/>
      <c r="AK481" s="77"/>
      <c r="AL481" s="77"/>
      <c r="AM481" s="77"/>
      <c r="AN481" s="77"/>
      <c r="AO481" s="77"/>
      <c r="AP481" s="77"/>
      <c r="BE481">
        <f t="shared" ref="BE481:BT481" si="5580">+BE480</f>
        <v>0</v>
      </c>
      <c r="BF481">
        <f t="shared" si="5580"/>
        <v>0</v>
      </c>
      <c r="BG481">
        <f t="shared" si="5580"/>
        <v>1</v>
      </c>
      <c r="BH481">
        <f t="shared" si="5580"/>
        <v>0</v>
      </c>
      <c r="BI481">
        <f t="shared" si="5580"/>
        <v>0</v>
      </c>
      <c r="BJ481">
        <f t="shared" si="5580"/>
        <v>1</v>
      </c>
      <c r="BK481">
        <f t="shared" si="5580"/>
        <v>1</v>
      </c>
      <c r="BL481">
        <f t="shared" si="5580"/>
        <v>1</v>
      </c>
      <c r="BM481">
        <f t="shared" si="5580"/>
        <v>0</v>
      </c>
      <c r="BN481">
        <f t="shared" si="5580"/>
        <v>0</v>
      </c>
      <c r="BO481">
        <f t="shared" si="5580"/>
        <v>0</v>
      </c>
      <c r="BP481">
        <f t="shared" si="5580"/>
        <v>0</v>
      </c>
      <c r="BQ481">
        <f t="shared" si="5580"/>
        <v>0</v>
      </c>
      <c r="BR481">
        <f t="shared" si="5580"/>
        <v>0</v>
      </c>
      <c r="BS481">
        <f t="shared" si="5580"/>
        <v>0</v>
      </c>
      <c r="BT481">
        <f t="shared" si="5580"/>
        <v>0</v>
      </c>
      <c r="BU481">
        <f t="shared" si="5358"/>
        <v>0</v>
      </c>
      <c r="BV481">
        <f t="shared" si="5359"/>
        <v>0</v>
      </c>
      <c r="BW481">
        <f t="shared" si="5360"/>
        <v>0</v>
      </c>
      <c r="BX481">
        <f t="shared" si="5361"/>
        <v>0</v>
      </c>
      <c r="BY481">
        <f t="shared" si="5362"/>
        <v>0</v>
      </c>
      <c r="BZ481">
        <f t="shared" si="5363"/>
        <v>0</v>
      </c>
      <c r="CA481">
        <f t="shared" si="5364"/>
        <v>0</v>
      </c>
      <c r="CB481">
        <f t="shared" si="5365"/>
        <v>0</v>
      </c>
      <c r="CC481">
        <f t="shared" ref="CC481:CJ481" si="5581">+CC480</f>
        <v>0</v>
      </c>
      <c r="CD481">
        <f t="shared" si="5581"/>
        <v>0</v>
      </c>
      <c r="CE481">
        <f t="shared" si="5581"/>
        <v>0</v>
      </c>
      <c r="CF481">
        <f t="shared" si="5581"/>
        <v>0</v>
      </c>
      <c r="CG481">
        <f t="shared" si="5581"/>
        <v>0</v>
      </c>
      <c r="CH481">
        <f t="shared" si="5581"/>
        <v>0</v>
      </c>
      <c r="CI481">
        <f t="shared" si="5581"/>
        <v>0</v>
      </c>
      <c r="CJ481">
        <f t="shared" si="5581"/>
        <v>0</v>
      </c>
      <c r="CK481">
        <f t="shared" si="5367"/>
        <v>0</v>
      </c>
      <c r="CL481">
        <f t="shared" si="5368"/>
        <v>0</v>
      </c>
      <c r="CM481">
        <f t="shared" si="5369"/>
        <v>50</v>
      </c>
      <c r="CN481">
        <f t="shared" si="5370"/>
        <v>0</v>
      </c>
      <c r="CO481">
        <f t="shared" si="5371"/>
        <v>0</v>
      </c>
      <c r="CP481">
        <f t="shared" si="5372"/>
        <v>50</v>
      </c>
      <c r="CQ481">
        <f t="shared" si="5373"/>
        <v>50</v>
      </c>
      <c r="CR481">
        <f t="shared" si="5374"/>
        <v>50</v>
      </c>
    </row>
    <row r="482" spans="1:96" ht="15" customHeight="1" x14ac:dyDescent="0.35">
      <c r="A482" s="21" t="s">
        <v>99</v>
      </c>
      <c r="B482" s="21">
        <v>238200</v>
      </c>
      <c r="C482" s="21">
        <v>238250</v>
      </c>
      <c r="D482" s="21">
        <f t="shared" si="5220"/>
        <v>50</v>
      </c>
      <c r="E482" s="21"/>
      <c r="F482" s="21"/>
      <c r="G482" s="23">
        <v>2400</v>
      </c>
      <c r="H482" s="80">
        <v>2570.8960670985257</v>
      </c>
      <c r="I482" s="80">
        <v>2220.8404138128476</v>
      </c>
      <c r="J482" s="80">
        <v>2019.9534315458611</v>
      </c>
      <c r="K482" s="80">
        <v>2358.5762104132423</v>
      </c>
      <c r="L482" s="80">
        <v>1469.3515157241418</v>
      </c>
      <c r="M482" s="80">
        <v>1186.6283976915838</v>
      </c>
      <c r="N482" s="80">
        <v>1940.1830857184025</v>
      </c>
      <c r="O482" s="80">
        <v>2043.951124197913</v>
      </c>
      <c r="P482" s="23">
        <v>5</v>
      </c>
      <c r="Q482" s="78">
        <v>2.5</v>
      </c>
      <c r="R482" s="78">
        <v>3.2</v>
      </c>
      <c r="S482" s="78">
        <v>3.7</v>
      </c>
      <c r="T482" s="78">
        <v>3.4</v>
      </c>
      <c r="U482" s="78">
        <v>4.2</v>
      </c>
      <c r="V482" s="78">
        <v>3.1</v>
      </c>
      <c r="W482" s="78">
        <v>3.3</v>
      </c>
      <c r="X482" s="78">
        <v>4.3</v>
      </c>
      <c r="Y482" s="23">
        <v>5</v>
      </c>
      <c r="Z482" s="25">
        <v>2.107237142857143</v>
      </c>
      <c r="AA482" s="25">
        <v>8.5085714285714296E-3</v>
      </c>
      <c r="AB482" s="25">
        <v>2.2107519999999998</v>
      </c>
      <c r="AC482" s="25">
        <v>1.9756428571428575</v>
      </c>
      <c r="AD482" s="25">
        <v>1.3127428571428571E-2</v>
      </c>
      <c r="AE482" s="25">
        <v>5.7120000000000009E-3</v>
      </c>
      <c r="AF482" s="25">
        <v>2.2388571428571427E-3</v>
      </c>
      <c r="AG482" s="25">
        <v>4.8516571428571423E-2</v>
      </c>
      <c r="AH482" s="23">
        <v>1</v>
      </c>
      <c r="AI482" s="76">
        <v>7.22857142857143E-2</v>
      </c>
      <c r="AJ482" s="76">
        <v>2.2857142857142859E-3</v>
      </c>
      <c r="AK482" s="76">
        <v>0</v>
      </c>
      <c r="AL482" s="76">
        <v>3.4285714285714284E-3</v>
      </c>
      <c r="AM482" s="76">
        <v>0</v>
      </c>
      <c r="AN482" s="76">
        <v>4.8571428571428564E-2</v>
      </c>
      <c r="AO482" s="76">
        <v>4.6571428571428583E-2</v>
      </c>
      <c r="AP482" s="76">
        <v>3.4285714285714284E-3</v>
      </c>
      <c r="BE482">
        <f>+IF(H482&gt;2400,1,0)</f>
        <v>1</v>
      </c>
      <c r="BF482">
        <f t="shared" ref="BF482" si="5582">+IF(I482&gt;2400,1,0)</f>
        <v>0</v>
      </c>
      <c r="BG482">
        <f t="shared" ref="BG482" si="5583">+IF(J482&gt;2400,1,0)</f>
        <v>0</v>
      </c>
      <c r="BH482">
        <f t="shared" ref="BH482" si="5584">+IF(K482&gt;2400,1,0)</f>
        <v>0</v>
      </c>
      <c r="BI482">
        <f t="shared" ref="BI482" si="5585">+IF(L482&gt;2400,1,0)</f>
        <v>0</v>
      </c>
      <c r="BJ482">
        <f t="shared" ref="BJ482" si="5586">+IF(M482&gt;2400,1,0)</f>
        <v>0</v>
      </c>
      <c r="BK482">
        <f t="shared" ref="BK482" si="5587">+IF(N482&gt;2400,1,0)</f>
        <v>0</v>
      </c>
      <c r="BL482">
        <f t="shared" ref="BL482" si="5588">+IF(O482&gt;2400,1,0)</f>
        <v>0</v>
      </c>
      <c r="BM482">
        <f>+IF(Q482&gt;5,1,0)</f>
        <v>0</v>
      </c>
      <c r="BN482">
        <f t="shared" ref="BN482" si="5589">+IF(R482&gt;5,1,0)</f>
        <v>0</v>
      </c>
      <c r="BO482">
        <f t="shared" ref="BO482" si="5590">+IF(S482&gt;5,1,0)</f>
        <v>0</v>
      </c>
      <c r="BP482">
        <f t="shared" ref="BP482" si="5591">+IF(T482&gt;5,1,0)</f>
        <v>0</v>
      </c>
      <c r="BQ482">
        <f t="shared" ref="BQ482" si="5592">+IF(U482&gt;5,1,0)</f>
        <v>0</v>
      </c>
      <c r="BR482">
        <f t="shared" ref="BR482" si="5593">+IF(V482&gt;5,1,0)</f>
        <v>0</v>
      </c>
      <c r="BS482">
        <f t="shared" ref="BS482" si="5594">+IF(W482&gt;5,1,0)</f>
        <v>0</v>
      </c>
      <c r="BT482">
        <f t="shared" ref="BT482" si="5595">+IF(X482&gt;5,1,0)</f>
        <v>0</v>
      </c>
      <c r="BU482">
        <f t="shared" si="5358"/>
        <v>0</v>
      </c>
      <c r="BV482">
        <f t="shared" si="5359"/>
        <v>0</v>
      </c>
      <c r="BW482">
        <f t="shared" si="5360"/>
        <v>0</v>
      </c>
      <c r="BX482">
        <f t="shared" si="5361"/>
        <v>0</v>
      </c>
      <c r="BY482">
        <f t="shared" si="5362"/>
        <v>0</v>
      </c>
      <c r="BZ482">
        <f t="shared" si="5363"/>
        <v>0</v>
      </c>
      <c r="CA482">
        <f t="shared" si="5364"/>
        <v>0</v>
      </c>
      <c r="CB482">
        <f t="shared" si="5365"/>
        <v>0</v>
      </c>
      <c r="CC482">
        <f>+IF(AI482&gt;1,1,0)</f>
        <v>0</v>
      </c>
      <c r="CD482">
        <f t="shared" ref="CD482" si="5596">+IF(AJ482&gt;1,1,0)</f>
        <v>0</v>
      </c>
      <c r="CE482">
        <f t="shared" ref="CE482" si="5597">+IF(AK482&gt;1,1,0)</f>
        <v>0</v>
      </c>
      <c r="CF482">
        <f t="shared" ref="CF482" si="5598">+IF(AL482&gt;1,1,0)</f>
        <v>0</v>
      </c>
      <c r="CG482">
        <f t="shared" ref="CG482" si="5599">+IF(AM482&gt;1,1,0)</f>
        <v>0</v>
      </c>
      <c r="CH482">
        <f t="shared" ref="CH482" si="5600">+IF(AN482&gt;1,1,0)</f>
        <v>0</v>
      </c>
      <c r="CI482">
        <f t="shared" ref="CI482" si="5601">+IF(AO482&gt;1,1,0)</f>
        <v>0</v>
      </c>
      <c r="CJ482">
        <f t="shared" ref="CJ482" si="5602">+IF(AP482&gt;1,1,0)</f>
        <v>0</v>
      </c>
      <c r="CK482">
        <f t="shared" si="5367"/>
        <v>50</v>
      </c>
      <c r="CL482">
        <f t="shared" si="5368"/>
        <v>0</v>
      </c>
      <c r="CM482">
        <f t="shared" si="5369"/>
        <v>0</v>
      </c>
      <c r="CN482">
        <f t="shared" si="5370"/>
        <v>0</v>
      </c>
      <c r="CO482">
        <f t="shared" si="5371"/>
        <v>0</v>
      </c>
      <c r="CP482">
        <f t="shared" si="5372"/>
        <v>0</v>
      </c>
      <c r="CQ482">
        <f t="shared" si="5373"/>
        <v>0</v>
      </c>
      <c r="CR482">
        <f t="shared" si="5374"/>
        <v>0</v>
      </c>
    </row>
    <row r="483" spans="1:96" ht="15" customHeight="1" x14ac:dyDescent="0.35">
      <c r="A483" s="21" t="s">
        <v>99</v>
      </c>
      <c r="B483" s="21">
        <v>238250</v>
      </c>
      <c r="C483" s="21">
        <v>238300</v>
      </c>
      <c r="D483" s="21">
        <f t="shared" si="5220"/>
        <v>50</v>
      </c>
      <c r="E483" s="21"/>
      <c r="F483" s="21"/>
      <c r="G483" s="23">
        <v>2400</v>
      </c>
      <c r="H483" s="81"/>
      <c r="I483" s="81"/>
      <c r="J483" s="81"/>
      <c r="K483" s="81"/>
      <c r="L483" s="81"/>
      <c r="M483" s="81"/>
      <c r="N483" s="81"/>
      <c r="O483" s="81"/>
      <c r="P483" s="23">
        <v>5</v>
      </c>
      <c r="Q483" s="79"/>
      <c r="R483" s="79"/>
      <c r="S483" s="79"/>
      <c r="T483" s="79"/>
      <c r="U483" s="79"/>
      <c r="V483" s="79"/>
      <c r="W483" s="79"/>
      <c r="X483" s="79"/>
      <c r="Y483" s="23">
        <v>5</v>
      </c>
      <c r="Z483" s="25">
        <v>9.4999999999999998E-3</v>
      </c>
      <c r="AA483" s="25">
        <v>2.0044102857142856</v>
      </c>
      <c r="AB483" s="25">
        <v>7.1634285714285715E-3</v>
      </c>
      <c r="AC483" s="25">
        <v>3.8234285714285718E-3</v>
      </c>
      <c r="AD483" s="25">
        <v>9.465142857142856E-3</v>
      </c>
      <c r="AE483" s="25">
        <v>3.8137142857142853E-3</v>
      </c>
      <c r="AF483" s="25">
        <v>2.4274285714285713E-3</v>
      </c>
      <c r="AG483" s="25">
        <v>9.5748571428571436E-3</v>
      </c>
      <c r="AH483" s="23">
        <v>1</v>
      </c>
      <c r="AI483" s="77"/>
      <c r="AJ483" s="77"/>
      <c r="AK483" s="77"/>
      <c r="AL483" s="77"/>
      <c r="AM483" s="77"/>
      <c r="AN483" s="77"/>
      <c r="AO483" s="77"/>
      <c r="AP483" s="77"/>
      <c r="BE483">
        <f t="shared" ref="BE483:BT483" si="5603">+BE482</f>
        <v>1</v>
      </c>
      <c r="BF483">
        <f t="shared" si="5603"/>
        <v>0</v>
      </c>
      <c r="BG483">
        <f t="shared" si="5603"/>
        <v>0</v>
      </c>
      <c r="BH483">
        <f t="shared" si="5603"/>
        <v>0</v>
      </c>
      <c r="BI483">
        <f t="shared" si="5603"/>
        <v>0</v>
      </c>
      <c r="BJ483">
        <f t="shared" si="5603"/>
        <v>0</v>
      </c>
      <c r="BK483">
        <f t="shared" si="5603"/>
        <v>0</v>
      </c>
      <c r="BL483">
        <f t="shared" si="5603"/>
        <v>0</v>
      </c>
      <c r="BM483">
        <f t="shared" si="5603"/>
        <v>0</v>
      </c>
      <c r="BN483">
        <f t="shared" si="5603"/>
        <v>0</v>
      </c>
      <c r="BO483">
        <f t="shared" si="5603"/>
        <v>0</v>
      </c>
      <c r="BP483">
        <f t="shared" si="5603"/>
        <v>0</v>
      </c>
      <c r="BQ483">
        <f t="shared" si="5603"/>
        <v>0</v>
      </c>
      <c r="BR483">
        <f t="shared" si="5603"/>
        <v>0</v>
      </c>
      <c r="BS483">
        <f t="shared" si="5603"/>
        <v>0</v>
      </c>
      <c r="BT483">
        <f t="shared" si="5603"/>
        <v>0</v>
      </c>
      <c r="BU483">
        <f t="shared" si="5358"/>
        <v>0</v>
      </c>
      <c r="BV483">
        <f t="shared" si="5359"/>
        <v>0</v>
      </c>
      <c r="BW483">
        <f t="shared" si="5360"/>
        <v>0</v>
      </c>
      <c r="BX483">
        <f t="shared" si="5361"/>
        <v>0</v>
      </c>
      <c r="BY483">
        <f t="shared" si="5362"/>
        <v>0</v>
      </c>
      <c r="BZ483">
        <f t="shared" si="5363"/>
        <v>0</v>
      </c>
      <c r="CA483">
        <f t="shared" si="5364"/>
        <v>0</v>
      </c>
      <c r="CB483">
        <f t="shared" si="5365"/>
        <v>0</v>
      </c>
      <c r="CC483">
        <f t="shared" ref="CC483:CJ483" si="5604">+CC482</f>
        <v>0</v>
      </c>
      <c r="CD483">
        <f t="shared" si="5604"/>
        <v>0</v>
      </c>
      <c r="CE483">
        <f t="shared" si="5604"/>
        <v>0</v>
      </c>
      <c r="CF483">
        <f t="shared" si="5604"/>
        <v>0</v>
      </c>
      <c r="CG483">
        <f t="shared" si="5604"/>
        <v>0</v>
      </c>
      <c r="CH483">
        <f t="shared" si="5604"/>
        <v>0</v>
      </c>
      <c r="CI483">
        <f t="shared" si="5604"/>
        <v>0</v>
      </c>
      <c r="CJ483">
        <f t="shared" si="5604"/>
        <v>0</v>
      </c>
      <c r="CK483">
        <f t="shared" si="5367"/>
        <v>50</v>
      </c>
      <c r="CL483">
        <f t="shared" si="5368"/>
        <v>0</v>
      </c>
      <c r="CM483">
        <f t="shared" si="5369"/>
        <v>0</v>
      </c>
      <c r="CN483">
        <f t="shared" si="5370"/>
        <v>0</v>
      </c>
      <c r="CO483">
        <f t="shared" si="5371"/>
        <v>0</v>
      </c>
      <c r="CP483">
        <f t="shared" si="5372"/>
        <v>0</v>
      </c>
      <c r="CQ483">
        <f t="shared" si="5373"/>
        <v>0</v>
      </c>
      <c r="CR483">
        <f t="shared" si="5374"/>
        <v>0</v>
      </c>
    </row>
    <row r="484" spans="1:96" ht="15" customHeight="1" x14ac:dyDescent="0.35">
      <c r="A484" s="21" t="s">
        <v>99</v>
      </c>
      <c r="B484" s="21">
        <v>238300</v>
      </c>
      <c r="C484" s="21">
        <v>238350</v>
      </c>
      <c r="D484" s="21">
        <f t="shared" si="5220"/>
        <v>50</v>
      </c>
      <c r="E484" s="21"/>
      <c r="F484" s="21"/>
      <c r="G484" s="23">
        <v>2400</v>
      </c>
      <c r="H484" s="80">
        <v>1073.9536308283714</v>
      </c>
      <c r="I484" s="80">
        <v>1014.3666261352151</v>
      </c>
      <c r="J484" s="80">
        <v>1194.1822393313262</v>
      </c>
      <c r="K484" s="80">
        <v>1277.6071706110085</v>
      </c>
      <c r="L484" s="80">
        <v>1126.3852246651932</v>
      </c>
      <c r="M484" s="80">
        <v>1361.6202293750787</v>
      </c>
      <c r="N484" s="80">
        <v>1546.8278973790657</v>
      </c>
      <c r="O484" s="80">
        <v>1484.8125325814749</v>
      </c>
      <c r="P484" s="23">
        <v>5</v>
      </c>
      <c r="Q484" s="78">
        <v>2.6</v>
      </c>
      <c r="R484" s="78">
        <v>4.3</v>
      </c>
      <c r="S484" s="78">
        <v>3</v>
      </c>
      <c r="T484" s="78">
        <v>3.5</v>
      </c>
      <c r="U484" s="78">
        <v>4.4000000000000004</v>
      </c>
      <c r="V484" s="78">
        <v>2.9</v>
      </c>
      <c r="W484" s="78">
        <v>3</v>
      </c>
      <c r="X484" s="78">
        <v>4.3</v>
      </c>
      <c r="Y484" s="23">
        <v>5</v>
      </c>
      <c r="Z484" s="25">
        <v>1.1486857142857142E-2</v>
      </c>
      <c r="AA484" s="25">
        <v>1.8000571428571428E-2</v>
      </c>
      <c r="AB484" s="25">
        <v>3.5782857142857144E-3</v>
      </c>
      <c r="AC484" s="25">
        <v>2.6291428571428564E-3</v>
      </c>
      <c r="AD484" s="25">
        <v>3.2142857142857151E-3</v>
      </c>
      <c r="AE484" s="25">
        <v>5.2377142857142856E-3</v>
      </c>
      <c r="AF484" s="25">
        <v>1.712E-3</v>
      </c>
      <c r="AG484" s="25">
        <v>1.3185714285714285E-2</v>
      </c>
      <c r="AH484" s="23">
        <v>1</v>
      </c>
      <c r="AI484" s="76">
        <v>0</v>
      </c>
      <c r="AJ484" s="76">
        <v>0</v>
      </c>
      <c r="AK484" s="76">
        <v>0</v>
      </c>
      <c r="AL484" s="76">
        <v>0</v>
      </c>
      <c r="AM484" s="76">
        <v>0</v>
      </c>
      <c r="AN484" s="76">
        <v>0</v>
      </c>
      <c r="AO484" s="76">
        <v>0.14171428571428574</v>
      </c>
      <c r="AP484" s="76">
        <v>0</v>
      </c>
      <c r="BE484">
        <f>+IF(H484&gt;2400,1,0)</f>
        <v>0</v>
      </c>
      <c r="BF484">
        <f t="shared" ref="BF484" si="5605">+IF(I484&gt;2400,1,0)</f>
        <v>0</v>
      </c>
      <c r="BG484">
        <f t="shared" ref="BG484" si="5606">+IF(J484&gt;2400,1,0)</f>
        <v>0</v>
      </c>
      <c r="BH484">
        <f t="shared" ref="BH484" si="5607">+IF(K484&gt;2400,1,0)</f>
        <v>0</v>
      </c>
      <c r="BI484">
        <f t="shared" ref="BI484" si="5608">+IF(L484&gt;2400,1,0)</f>
        <v>0</v>
      </c>
      <c r="BJ484">
        <f t="shared" ref="BJ484" si="5609">+IF(M484&gt;2400,1,0)</f>
        <v>0</v>
      </c>
      <c r="BK484">
        <f t="shared" ref="BK484" si="5610">+IF(N484&gt;2400,1,0)</f>
        <v>0</v>
      </c>
      <c r="BL484">
        <f t="shared" ref="BL484" si="5611">+IF(O484&gt;2400,1,0)</f>
        <v>0</v>
      </c>
      <c r="BM484">
        <f>+IF(Q484&gt;5,1,0)</f>
        <v>0</v>
      </c>
      <c r="BN484">
        <f t="shared" ref="BN484" si="5612">+IF(R484&gt;5,1,0)</f>
        <v>0</v>
      </c>
      <c r="BO484">
        <f t="shared" ref="BO484" si="5613">+IF(S484&gt;5,1,0)</f>
        <v>0</v>
      </c>
      <c r="BP484">
        <f t="shared" ref="BP484" si="5614">+IF(T484&gt;5,1,0)</f>
        <v>0</v>
      </c>
      <c r="BQ484">
        <f t="shared" ref="BQ484" si="5615">+IF(U484&gt;5,1,0)</f>
        <v>0</v>
      </c>
      <c r="BR484">
        <f t="shared" ref="BR484" si="5616">+IF(V484&gt;5,1,0)</f>
        <v>0</v>
      </c>
      <c r="BS484">
        <f t="shared" ref="BS484" si="5617">+IF(W484&gt;5,1,0)</f>
        <v>0</v>
      </c>
      <c r="BT484">
        <f t="shared" ref="BT484" si="5618">+IF(X484&gt;5,1,0)</f>
        <v>0</v>
      </c>
      <c r="BU484">
        <f t="shared" si="5358"/>
        <v>0</v>
      </c>
      <c r="BV484">
        <f t="shared" si="5359"/>
        <v>0</v>
      </c>
      <c r="BW484">
        <f t="shared" si="5360"/>
        <v>0</v>
      </c>
      <c r="BX484">
        <f t="shared" si="5361"/>
        <v>0</v>
      </c>
      <c r="BY484">
        <f t="shared" si="5362"/>
        <v>0</v>
      </c>
      <c r="BZ484">
        <f t="shared" si="5363"/>
        <v>0</v>
      </c>
      <c r="CA484">
        <f t="shared" si="5364"/>
        <v>0</v>
      </c>
      <c r="CB484">
        <f t="shared" si="5365"/>
        <v>0</v>
      </c>
      <c r="CC484">
        <f>+IF(AI484&gt;1,1,0)</f>
        <v>0</v>
      </c>
      <c r="CD484">
        <f t="shared" ref="CD484" si="5619">+IF(AJ484&gt;1,1,0)</f>
        <v>0</v>
      </c>
      <c r="CE484">
        <f t="shared" ref="CE484" si="5620">+IF(AK484&gt;1,1,0)</f>
        <v>0</v>
      </c>
      <c r="CF484">
        <f t="shared" ref="CF484" si="5621">+IF(AL484&gt;1,1,0)</f>
        <v>0</v>
      </c>
      <c r="CG484">
        <f t="shared" ref="CG484" si="5622">+IF(AM484&gt;1,1,0)</f>
        <v>0</v>
      </c>
      <c r="CH484">
        <f t="shared" ref="CH484" si="5623">+IF(AN484&gt;1,1,0)</f>
        <v>0</v>
      </c>
      <c r="CI484">
        <f t="shared" ref="CI484" si="5624">+IF(AO484&gt;1,1,0)</f>
        <v>0</v>
      </c>
      <c r="CJ484">
        <f t="shared" ref="CJ484" si="5625">+IF(AP484&gt;1,1,0)</f>
        <v>0</v>
      </c>
      <c r="CK484">
        <f t="shared" si="5367"/>
        <v>0</v>
      </c>
      <c r="CL484">
        <f t="shared" si="5368"/>
        <v>0</v>
      </c>
      <c r="CM484">
        <f t="shared" si="5369"/>
        <v>0</v>
      </c>
      <c r="CN484">
        <f t="shared" si="5370"/>
        <v>0</v>
      </c>
      <c r="CO484">
        <f t="shared" si="5371"/>
        <v>0</v>
      </c>
      <c r="CP484">
        <f t="shared" si="5372"/>
        <v>0</v>
      </c>
      <c r="CQ484">
        <f t="shared" si="5373"/>
        <v>0</v>
      </c>
      <c r="CR484">
        <f t="shared" si="5374"/>
        <v>0</v>
      </c>
    </row>
    <row r="485" spans="1:96" ht="15" customHeight="1" x14ac:dyDescent="0.35">
      <c r="A485" s="21" t="s">
        <v>99</v>
      </c>
      <c r="B485" s="21">
        <v>238350</v>
      </c>
      <c r="C485" s="21">
        <v>238400</v>
      </c>
      <c r="D485" s="21">
        <f t="shared" si="5220"/>
        <v>50</v>
      </c>
      <c r="E485" s="21"/>
      <c r="F485" s="21"/>
      <c r="G485" s="23">
        <v>2400</v>
      </c>
      <c r="H485" s="81"/>
      <c r="I485" s="81"/>
      <c r="J485" s="81"/>
      <c r="K485" s="81"/>
      <c r="L485" s="81"/>
      <c r="M485" s="81"/>
      <c r="N485" s="81"/>
      <c r="O485" s="81"/>
      <c r="P485" s="23">
        <v>5</v>
      </c>
      <c r="Q485" s="79"/>
      <c r="R485" s="79"/>
      <c r="S485" s="79"/>
      <c r="T485" s="79"/>
      <c r="U485" s="79"/>
      <c r="V485" s="79"/>
      <c r="W485" s="79"/>
      <c r="X485" s="79"/>
      <c r="Y485" s="23">
        <v>5</v>
      </c>
      <c r="Z485" s="25">
        <v>7.709714285714285E-3</v>
      </c>
      <c r="AA485" s="25">
        <v>8.6542857142857133E-3</v>
      </c>
      <c r="AB485" s="25">
        <v>1.5668571428571428E-3</v>
      </c>
      <c r="AC485" s="25">
        <v>3.0417142857142852E-3</v>
      </c>
      <c r="AD485" s="25">
        <v>4.6074285714285722E-3</v>
      </c>
      <c r="AE485" s="25">
        <v>2.5508571428571429E-3</v>
      </c>
      <c r="AF485" s="25">
        <v>1.7634285714285714E-3</v>
      </c>
      <c r="AG485" s="25">
        <v>2.0022857142857143E-3</v>
      </c>
      <c r="AH485" s="23">
        <v>1</v>
      </c>
      <c r="AI485" s="77"/>
      <c r="AJ485" s="77"/>
      <c r="AK485" s="77"/>
      <c r="AL485" s="77"/>
      <c r="AM485" s="77"/>
      <c r="AN485" s="77"/>
      <c r="AO485" s="77"/>
      <c r="AP485" s="77"/>
      <c r="BE485">
        <f t="shared" ref="BE485:BT485" si="5626">+BE484</f>
        <v>0</v>
      </c>
      <c r="BF485">
        <f t="shared" si="5626"/>
        <v>0</v>
      </c>
      <c r="BG485">
        <f t="shared" si="5626"/>
        <v>0</v>
      </c>
      <c r="BH485">
        <f t="shared" si="5626"/>
        <v>0</v>
      </c>
      <c r="BI485">
        <f t="shared" si="5626"/>
        <v>0</v>
      </c>
      <c r="BJ485">
        <f t="shared" si="5626"/>
        <v>0</v>
      </c>
      <c r="BK485">
        <f t="shared" si="5626"/>
        <v>0</v>
      </c>
      <c r="BL485">
        <f t="shared" si="5626"/>
        <v>0</v>
      </c>
      <c r="BM485">
        <f t="shared" si="5626"/>
        <v>0</v>
      </c>
      <c r="BN485">
        <f t="shared" si="5626"/>
        <v>0</v>
      </c>
      <c r="BO485">
        <f t="shared" si="5626"/>
        <v>0</v>
      </c>
      <c r="BP485">
        <f t="shared" si="5626"/>
        <v>0</v>
      </c>
      <c r="BQ485">
        <f t="shared" si="5626"/>
        <v>0</v>
      </c>
      <c r="BR485">
        <f t="shared" si="5626"/>
        <v>0</v>
      </c>
      <c r="BS485">
        <f t="shared" si="5626"/>
        <v>0</v>
      </c>
      <c r="BT485">
        <f t="shared" si="5626"/>
        <v>0</v>
      </c>
      <c r="BU485">
        <f t="shared" si="5358"/>
        <v>0</v>
      </c>
      <c r="BV485">
        <f t="shared" si="5359"/>
        <v>0</v>
      </c>
      <c r="BW485">
        <f t="shared" si="5360"/>
        <v>0</v>
      </c>
      <c r="BX485">
        <f t="shared" si="5361"/>
        <v>0</v>
      </c>
      <c r="BY485">
        <f t="shared" si="5362"/>
        <v>0</v>
      </c>
      <c r="BZ485">
        <f t="shared" si="5363"/>
        <v>0</v>
      </c>
      <c r="CA485">
        <f t="shared" si="5364"/>
        <v>0</v>
      </c>
      <c r="CB485">
        <f t="shared" si="5365"/>
        <v>0</v>
      </c>
      <c r="CC485">
        <f t="shared" ref="CC485:CJ485" si="5627">+CC484</f>
        <v>0</v>
      </c>
      <c r="CD485">
        <f t="shared" si="5627"/>
        <v>0</v>
      </c>
      <c r="CE485">
        <f t="shared" si="5627"/>
        <v>0</v>
      </c>
      <c r="CF485">
        <f t="shared" si="5627"/>
        <v>0</v>
      </c>
      <c r="CG485">
        <f t="shared" si="5627"/>
        <v>0</v>
      </c>
      <c r="CH485">
        <f t="shared" si="5627"/>
        <v>0</v>
      </c>
      <c r="CI485">
        <f t="shared" si="5627"/>
        <v>0</v>
      </c>
      <c r="CJ485">
        <f t="shared" si="5627"/>
        <v>0</v>
      </c>
      <c r="CK485">
        <f t="shared" si="5367"/>
        <v>0</v>
      </c>
      <c r="CL485">
        <f t="shared" si="5368"/>
        <v>0</v>
      </c>
      <c r="CM485">
        <f t="shared" si="5369"/>
        <v>0</v>
      </c>
      <c r="CN485">
        <f t="shared" si="5370"/>
        <v>0</v>
      </c>
      <c r="CO485">
        <f t="shared" si="5371"/>
        <v>0</v>
      </c>
      <c r="CP485">
        <f t="shared" si="5372"/>
        <v>0</v>
      </c>
      <c r="CQ485">
        <f t="shared" si="5373"/>
        <v>0</v>
      </c>
      <c r="CR485">
        <f t="shared" si="5374"/>
        <v>0</v>
      </c>
    </row>
    <row r="486" spans="1:96" ht="15" customHeight="1" x14ac:dyDescent="0.35">
      <c r="A486" s="21" t="s">
        <v>99</v>
      </c>
      <c r="B486" s="21">
        <v>238400</v>
      </c>
      <c r="C486" s="21">
        <v>238450</v>
      </c>
      <c r="D486" s="21">
        <f t="shared" si="5220"/>
        <v>50</v>
      </c>
      <c r="E486" s="21"/>
      <c r="F486" s="21"/>
      <c r="G486" s="23">
        <v>2400</v>
      </c>
      <c r="H486" s="80">
        <v>1531.2986370787364</v>
      </c>
      <c r="I486" s="80">
        <v>1036.6689708612066</v>
      </c>
      <c r="J486" s="80">
        <v>1392.3105434968738</v>
      </c>
      <c r="K486" s="80">
        <v>1876.6182187358902</v>
      </c>
      <c r="L486" s="80">
        <v>2334.2057027152623</v>
      </c>
      <c r="M486" s="80">
        <v>2554.4948275892175</v>
      </c>
      <c r="N486" s="80">
        <v>2521.7262306490238</v>
      </c>
      <c r="O486" s="80">
        <v>2108.0919968917638</v>
      </c>
      <c r="P486" s="23">
        <v>5</v>
      </c>
      <c r="Q486" s="78">
        <v>2.1</v>
      </c>
      <c r="R486" s="78">
        <v>4.0999999999999996</v>
      </c>
      <c r="S486" s="78">
        <v>3.1</v>
      </c>
      <c r="T486" s="78">
        <v>3.6</v>
      </c>
      <c r="U486" s="78">
        <v>4.2</v>
      </c>
      <c r="V486" s="78">
        <v>3.7</v>
      </c>
      <c r="W486" s="78">
        <v>3.1</v>
      </c>
      <c r="X486" s="78">
        <v>4.8</v>
      </c>
      <c r="Y486" s="23">
        <v>5</v>
      </c>
      <c r="Z486" s="25">
        <v>1.1974285714285715E-2</v>
      </c>
      <c r="AA486" s="25">
        <v>6.7857142857142864E-3</v>
      </c>
      <c r="AB486" s="25">
        <v>1.9314285714285711E-3</v>
      </c>
      <c r="AC486" s="25">
        <v>9.5485714285714304E-4</v>
      </c>
      <c r="AD486" s="25">
        <v>1.266342857142857E-2</v>
      </c>
      <c r="AE486" s="25">
        <v>5.6348571428571428E-3</v>
      </c>
      <c r="AF486" s="25">
        <v>1.8159999999999999E-3</v>
      </c>
      <c r="AG486" s="25">
        <v>4.9742857142857141E-3</v>
      </c>
      <c r="AH486" s="23">
        <v>1</v>
      </c>
      <c r="AI486" s="76">
        <v>1.8000000000000002E-2</v>
      </c>
      <c r="AJ486" s="76">
        <v>0</v>
      </c>
      <c r="AK486" s="76">
        <v>3.3142857142857141E-2</v>
      </c>
      <c r="AL486" s="76">
        <v>7.4285714285714285E-3</v>
      </c>
      <c r="AM486" s="76">
        <v>6.4571428571428585E-2</v>
      </c>
      <c r="AN486" s="76">
        <v>9.8000000000000018E-2</v>
      </c>
      <c r="AO486" s="76">
        <v>2.6857142857142857E-2</v>
      </c>
      <c r="AP486" s="76">
        <v>0</v>
      </c>
      <c r="BE486">
        <f>+IF(H486&gt;2400,1,0)</f>
        <v>0</v>
      </c>
      <c r="BF486">
        <f t="shared" ref="BF486" si="5628">+IF(I486&gt;2400,1,0)</f>
        <v>0</v>
      </c>
      <c r="BG486">
        <f t="shared" ref="BG486" si="5629">+IF(J486&gt;2400,1,0)</f>
        <v>0</v>
      </c>
      <c r="BH486">
        <f t="shared" ref="BH486" si="5630">+IF(K486&gt;2400,1,0)</f>
        <v>0</v>
      </c>
      <c r="BI486">
        <f t="shared" ref="BI486" si="5631">+IF(L486&gt;2400,1,0)</f>
        <v>0</v>
      </c>
      <c r="BJ486">
        <f t="shared" ref="BJ486" si="5632">+IF(M486&gt;2400,1,0)</f>
        <v>1</v>
      </c>
      <c r="BK486">
        <f t="shared" ref="BK486" si="5633">+IF(N486&gt;2400,1,0)</f>
        <v>1</v>
      </c>
      <c r="BL486">
        <f t="shared" ref="BL486" si="5634">+IF(O486&gt;2400,1,0)</f>
        <v>0</v>
      </c>
      <c r="BM486">
        <f>+IF(Q486&gt;5,1,0)</f>
        <v>0</v>
      </c>
      <c r="BN486">
        <f t="shared" ref="BN486" si="5635">+IF(R486&gt;5,1,0)</f>
        <v>0</v>
      </c>
      <c r="BO486">
        <f t="shared" ref="BO486" si="5636">+IF(S486&gt;5,1,0)</f>
        <v>0</v>
      </c>
      <c r="BP486">
        <f t="shared" ref="BP486" si="5637">+IF(T486&gt;5,1,0)</f>
        <v>0</v>
      </c>
      <c r="BQ486">
        <f t="shared" ref="BQ486" si="5638">+IF(U486&gt;5,1,0)</f>
        <v>0</v>
      </c>
      <c r="BR486">
        <f t="shared" ref="BR486" si="5639">+IF(V486&gt;5,1,0)</f>
        <v>0</v>
      </c>
      <c r="BS486">
        <f t="shared" ref="BS486" si="5640">+IF(W486&gt;5,1,0)</f>
        <v>0</v>
      </c>
      <c r="BT486">
        <f t="shared" ref="BT486" si="5641">+IF(X486&gt;5,1,0)</f>
        <v>0</v>
      </c>
      <c r="BU486">
        <f t="shared" si="5358"/>
        <v>0</v>
      </c>
      <c r="BV486">
        <f t="shared" si="5359"/>
        <v>0</v>
      </c>
      <c r="BW486">
        <f t="shared" si="5360"/>
        <v>0</v>
      </c>
      <c r="BX486">
        <f t="shared" si="5361"/>
        <v>0</v>
      </c>
      <c r="BY486">
        <f t="shared" si="5362"/>
        <v>0</v>
      </c>
      <c r="BZ486">
        <f t="shared" si="5363"/>
        <v>0</v>
      </c>
      <c r="CA486">
        <f t="shared" si="5364"/>
        <v>0</v>
      </c>
      <c r="CB486">
        <f t="shared" si="5365"/>
        <v>0</v>
      </c>
      <c r="CC486">
        <f>+IF(AI486&gt;1,1,0)</f>
        <v>0</v>
      </c>
      <c r="CD486">
        <f t="shared" ref="CD486" si="5642">+IF(AJ486&gt;1,1,0)</f>
        <v>0</v>
      </c>
      <c r="CE486">
        <f t="shared" ref="CE486" si="5643">+IF(AK486&gt;1,1,0)</f>
        <v>0</v>
      </c>
      <c r="CF486">
        <f t="shared" ref="CF486" si="5644">+IF(AL486&gt;1,1,0)</f>
        <v>0</v>
      </c>
      <c r="CG486">
        <f t="shared" ref="CG486" si="5645">+IF(AM486&gt;1,1,0)</f>
        <v>0</v>
      </c>
      <c r="CH486">
        <f t="shared" ref="CH486" si="5646">+IF(AN486&gt;1,1,0)</f>
        <v>0</v>
      </c>
      <c r="CI486">
        <f t="shared" ref="CI486" si="5647">+IF(AO486&gt;1,1,0)</f>
        <v>0</v>
      </c>
      <c r="CJ486">
        <f t="shared" ref="CJ486" si="5648">+IF(AP486&gt;1,1,0)</f>
        <v>0</v>
      </c>
      <c r="CK486">
        <f t="shared" si="5367"/>
        <v>0</v>
      </c>
      <c r="CL486">
        <f t="shared" si="5368"/>
        <v>0</v>
      </c>
      <c r="CM486">
        <f t="shared" si="5369"/>
        <v>0</v>
      </c>
      <c r="CN486">
        <f t="shared" si="5370"/>
        <v>0</v>
      </c>
      <c r="CO486">
        <f t="shared" si="5371"/>
        <v>0</v>
      </c>
      <c r="CP486">
        <f t="shared" si="5372"/>
        <v>50</v>
      </c>
      <c r="CQ486">
        <f t="shared" si="5373"/>
        <v>50</v>
      </c>
      <c r="CR486">
        <f t="shared" si="5374"/>
        <v>0</v>
      </c>
    </row>
    <row r="487" spans="1:96" ht="15" customHeight="1" x14ac:dyDescent="0.35">
      <c r="A487" s="21" t="s">
        <v>99</v>
      </c>
      <c r="B487" s="21">
        <v>238450</v>
      </c>
      <c r="C487" s="21">
        <v>238500</v>
      </c>
      <c r="D487" s="21">
        <f t="shared" si="5220"/>
        <v>50</v>
      </c>
      <c r="E487" s="21"/>
      <c r="F487" s="21"/>
      <c r="G487" s="23">
        <v>2400</v>
      </c>
      <c r="H487" s="81"/>
      <c r="I487" s="81"/>
      <c r="J487" s="81"/>
      <c r="K487" s="81"/>
      <c r="L487" s="81"/>
      <c r="M487" s="81"/>
      <c r="N487" s="81"/>
      <c r="O487" s="81"/>
      <c r="P487" s="23">
        <v>5</v>
      </c>
      <c r="Q487" s="79"/>
      <c r="R487" s="79"/>
      <c r="S487" s="79"/>
      <c r="T487" s="79"/>
      <c r="U487" s="79"/>
      <c r="V487" s="79"/>
      <c r="W487" s="79"/>
      <c r="X487" s="79"/>
      <c r="Y487" s="23">
        <v>5</v>
      </c>
      <c r="Z487" s="25">
        <v>9.3822857142857128E-3</v>
      </c>
      <c r="AA487" s="25">
        <v>2.4868571428571431E-3</v>
      </c>
      <c r="AB487" s="25">
        <v>1.7337142857142859E-3</v>
      </c>
      <c r="AC487" s="25">
        <v>8.5182857142857143E-3</v>
      </c>
      <c r="AD487" s="25">
        <v>4.5102857142857132E-3</v>
      </c>
      <c r="AE487" s="25">
        <v>1.8845714285714286E-3</v>
      </c>
      <c r="AF487" s="25">
        <v>0</v>
      </c>
      <c r="AG487" s="25">
        <v>1.0251428571428569E-2</v>
      </c>
      <c r="AH487" s="23">
        <v>1</v>
      </c>
      <c r="AI487" s="77"/>
      <c r="AJ487" s="77"/>
      <c r="AK487" s="77"/>
      <c r="AL487" s="77"/>
      <c r="AM487" s="77"/>
      <c r="AN487" s="77"/>
      <c r="AO487" s="77"/>
      <c r="AP487" s="77"/>
      <c r="BE487">
        <f t="shared" ref="BE487:BT487" si="5649">+BE486</f>
        <v>0</v>
      </c>
      <c r="BF487">
        <f t="shared" si="5649"/>
        <v>0</v>
      </c>
      <c r="BG487">
        <f t="shared" si="5649"/>
        <v>0</v>
      </c>
      <c r="BH487">
        <f t="shared" si="5649"/>
        <v>0</v>
      </c>
      <c r="BI487">
        <f t="shared" si="5649"/>
        <v>0</v>
      </c>
      <c r="BJ487">
        <f t="shared" si="5649"/>
        <v>1</v>
      </c>
      <c r="BK487">
        <f t="shared" si="5649"/>
        <v>1</v>
      </c>
      <c r="BL487">
        <f t="shared" si="5649"/>
        <v>0</v>
      </c>
      <c r="BM487">
        <f t="shared" si="5649"/>
        <v>0</v>
      </c>
      <c r="BN487">
        <f t="shared" si="5649"/>
        <v>0</v>
      </c>
      <c r="BO487">
        <f t="shared" si="5649"/>
        <v>0</v>
      </c>
      <c r="BP487">
        <f t="shared" si="5649"/>
        <v>0</v>
      </c>
      <c r="BQ487">
        <f t="shared" si="5649"/>
        <v>0</v>
      </c>
      <c r="BR487">
        <f t="shared" si="5649"/>
        <v>0</v>
      </c>
      <c r="BS487">
        <f t="shared" si="5649"/>
        <v>0</v>
      </c>
      <c r="BT487">
        <f t="shared" si="5649"/>
        <v>0</v>
      </c>
      <c r="BU487">
        <f t="shared" si="5358"/>
        <v>0</v>
      </c>
      <c r="BV487">
        <f t="shared" si="5359"/>
        <v>0</v>
      </c>
      <c r="BW487">
        <f t="shared" si="5360"/>
        <v>0</v>
      </c>
      <c r="BX487">
        <f t="shared" si="5361"/>
        <v>0</v>
      </c>
      <c r="BY487">
        <f t="shared" si="5362"/>
        <v>0</v>
      </c>
      <c r="BZ487">
        <f t="shared" si="5363"/>
        <v>0</v>
      </c>
      <c r="CA487">
        <f t="shared" si="5364"/>
        <v>0</v>
      </c>
      <c r="CB487">
        <f t="shared" si="5365"/>
        <v>0</v>
      </c>
      <c r="CC487">
        <f t="shared" ref="CC487:CJ487" si="5650">+CC486</f>
        <v>0</v>
      </c>
      <c r="CD487">
        <f t="shared" si="5650"/>
        <v>0</v>
      </c>
      <c r="CE487">
        <f t="shared" si="5650"/>
        <v>0</v>
      </c>
      <c r="CF487">
        <f t="shared" si="5650"/>
        <v>0</v>
      </c>
      <c r="CG487">
        <f t="shared" si="5650"/>
        <v>0</v>
      </c>
      <c r="CH487">
        <f t="shared" si="5650"/>
        <v>0</v>
      </c>
      <c r="CI487">
        <f t="shared" si="5650"/>
        <v>0</v>
      </c>
      <c r="CJ487">
        <f t="shared" si="5650"/>
        <v>0</v>
      </c>
      <c r="CK487">
        <f t="shared" si="5367"/>
        <v>0</v>
      </c>
      <c r="CL487">
        <f t="shared" si="5368"/>
        <v>0</v>
      </c>
      <c r="CM487">
        <f t="shared" si="5369"/>
        <v>0</v>
      </c>
      <c r="CN487">
        <f t="shared" si="5370"/>
        <v>0</v>
      </c>
      <c r="CO487">
        <f t="shared" si="5371"/>
        <v>0</v>
      </c>
      <c r="CP487">
        <f t="shared" si="5372"/>
        <v>50</v>
      </c>
      <c r="CQ487">
        <f t="shared" si="5373"/>
        <v>50</v>
      </c>
      <c r="CR487">
        <f t="shared" si="5374"/>
        <v>0</v>
      </c>
    </row>
    <row r="488" spans="1:96" ht="15" customHeight="1" x14ac:dyDescent="0.35">
      <c r="A488" s="21" t="s">
        <v>99</v>
      </c>
      <c r="B488" s="21">
        <v>238500</v>
      </c>
      <c r="C488" s="21">
        <v>238550</v>
      </c>
      <c r="D488" s="21">
        <f t="shared" si="5220"/>
        <v>50</v>
      </c>
      <c r="E488" s="21"/>
      <c r="F488" s="21"/>
      <c r="G488" s="23">
        <v>2400</v>
      </c>
      <c r="H488" s="80">
        <v>1813.2832406550688</v>
      </c>
      <c r="I488" s="80">
        <v>1477.0798567131808</v>
      </c>
      <c r="J488" s="80">
        <v>2342.3261905491099</v>
      </c>
      <c r="K488" s="80">
        <v>2196.6272633249419</v>
      </c>
      <c r="L488" s="80">
        <v>1399.9945240242332</v>
      </c>
      <c r="M488" s="80">
        <v>1006.9441147709224</v>
      </c>
      <c r="N488" s="80">
        <v>1679.4889089034632</v>
      </c>
      <c r="O488" s="80">
        <v>1523.5403193025534</v>
      </c>
      <c r="P488" s="23">
        <v>5</v>
      </c>
      <c r="Q488" s="78">
        <v>2.1</v>
      </c>
      <c r="R488" s="78">
        <v>3.7</v>
      </c>
      <c r="S488" s="78">
        <v>3.8</v>
      </c>
      <c r="T488" s="78">
        <v>4.0999999999999996</v>
      </c>
      <c r="U488" s="78">
        <v>3.6</v>
      </c>
      <c r="V488" s="78">
        <v>4.3</v>
      </c>
      <c r="W488" s="78">
        <v>3</v>
      </c>
      <c r="X488" s="78">
        <v>3.5</v>
      </c>
      <c r="Y488" s="23">
        <v>5</v>
      </c>
      <c r="Z488" s="25">
        <v>8.4405714285714292E-3</v>
      </c>
      <c r="AA488" s="25">
        <v>2.0497142857142858E-3</v>
      </c>
      <c r="AB488" s="25">
        <v>8.828571428571428E-4</v>
      </c>
      <c r="AC488" s="25">
        <v>1.4538285714285715E-2</v>
      </c>
      <c r="AD488" s="25">
        <v>2.2371428571428572E-3</v>
      </c>
      <c r="AE488" s="25">
        <v>6.0685714285714282E-4</v>
      </c>
      <c r="AF488" s="25">
        <v>5.9199999999999997E-4</v>
      </c>
      <c r="AG488" s="25">
        <v>2.0107937142857142</v>
      </c>
      <c r="AH488" s="23">
        <v>1</v>
      </c>
      <c r="AI488" s="76">
        <v>5.2000000000000018E-2</v>
      </c>
      <c r="AJ488" s="76">
        <v>0</v>
      </c>
      <c r="AK488" s="76">
        <v>0.20228571428571432</v>
      </c>
      <c r="AL488" s="76">
        <v>1.8000000000000002E-2</v>
      </c>
      <c r="AM488" s="76">
        <v>7.6571428571428582E-2</v>
      </c>
      <c r="AN488" s="76">
        <v>3.4857142857142857E-2</v>
      </c>
      <c r="AO488" s="76">
        <v>3.6285714285714282E-2</v>
      </c>
      <c r="AP488" s="76">
        <v>0</v>
      </c>
      <c r="BE488">
        <f>+IF(H488&gt;2400,1,0)</f>
        <v>0</v>
      </c>
      <c r="BF488">
        <f t="shared" ref="BF488" si="5651">+IF(I488&gt;2400,1,0)</f>
        <v>0</v>
      </c>
      <c r="BG488">
        <f t="shared" ref="BG488" si="5652">+IF(J488&gt;2400,1,0)</f>
        <v>0</v>
      </c>
      <c r="BH488">
        <f t="shared" ref="BH488" si="5653">+IF(K488&gt;2400,1,0)</f>
        <v>0</v>
      </c>
      <c r="BI488">
        <f t="shared" ref="BI488" si="5654">+IF(L488&gt;2400,1,0)</f>
        <v>0</v>
      </c>
      <c r="BJ488">
        <f t="shared" ref="BJ488" si="5655">+IF(M488&gt;2400,1,0)</f>
        <v>0</v>
      </c>
      <c r="BK488">
        <f t="shared" ref="BK488" si="5656">+IF(N488&gt;2400,1,0)</f>
        <v>0</v>
      </c>
      <c r="BL488">
        <f t="shared" ref="BL488" si="5657">+IF(O488&gt;2400,1,0)</f>
        <v>0</v>
      </c>
      <c r="BM488">
        <f>+IF(Q488&gt;5,1,0)</f>
        <v>0</v>
      </c>
      <c r="BN488">
        <f t="shared" ref="BN488" si="5658">+IF(R488&gt;5,1,0)</f>
        <v>0</v>
      </c>
      <c r="BO488">
        <f t="shared" ref="BO488" si="5659">+IF(S488&gt;5,1,0)</f>
        <v>0</v>
      </c>
      <c r="BP488">
        <f t="shared" ref="BP488" si="5660">+IF(T488&gt;5,1,0)</f>
        <v>0</v>
      </c>
      <c r="BQ488">
        <f t="shared" ref="BQ488" si="5661">+IF(U488&gt;5,1,0)</f>
        <v>0</v>
      </c>
      <c r="BR488">
        <f t="shared" ref="BR488" si="5662">+IF(V488&gt;5,1,0)</f>
        <v>0</v>
      </c>
      <c r="BS488">
        <f t="shared" ref="BS488" si="5663">+IF(W488&gt;5,1,0)</f>
        <v>0</v>
      </c>
      <c r="BT488">
        <f t="shared" ref="BT488" si="5664">+IF(X488&gt;5,1,0)</f>
        <v>0</v>
      </c>
      <c r="BU488">
        <f t="shared" si="5358"/>
        <v>0</v>
      </c>
      <c r="BV488">
        <f t="shared" si="5359"/>
        <v>0</v>
      </c>
      <c r="BW488">
        <f t="shared" si="5360"/>
        <v>0</v>
      </c>
      <c r="BX488">
        <f t="shared" si="5361"/>
        <v>0</v>
      </c>
      <c r="BY488">
        <f t="shared" si="5362"/>
        <v>0</v>
      </c>
      <c r="BZ488">
        <f t="shared" si="5363"/>
        <v>0</v>
      </c>
      <c r="CA488">
        <f t="shared" si="5364"/>
        <v>0</v>
      </c>
      <c r="CB488">
        <f t="shared" si="5365"/>
        <v>0</v>
      </c>
      <c r="CC488">
        <f>+IF(AI488&gt;1,1,0)</f>
        <v>0</v>
      </c>
      <c r="CD488">
        <f t="shared" ref="CD488" si="5665">+IF(AJ488&gt;1,1,0)</f>
        <v>0</v>
      </c>
      <c r="CE488">
        <f t="shared" ref="CE488" si="5666">+IF(AK488&gt;1,1,0)</f>
        <v>0</v>
      </c>
      <c r="CF488">
        <f t="shared" ref="CF488" si="5667">+IF(AL488&gt;1,1,0)</f>
        <v>0</v>
      </c>
      <c r="CG488">
        <f t="shared" ref="CG488" si="5668">+IF(AM488&gt;1,1,0)</f>
        <v>0</v>
      </c>
      <c r="CH488">
        <f t="shared" ref="CH488" si="5669">+IF(AN488&gt;1,1,0)</f>
        <v>0</v>
      </c>
      <c r="CI488">
        <f t="shared" ref="CI488" si="5670">+IF(AO488&gt;1,1,0)</f>
        <v>0</v>
      </c>
      <c r="CJ488">
        <f t="shared" ref="CJ488" si="5671">+IF(AP488&gt;1,1,0)</f>
        <v>0</v>
      </c>
      <c r="CK488">
        <f t="shared" si="5367"/>
        <v>0</v>
      </c>
      <c r="CL488">
        <f t="shared" si="5368"/>
        <v>0</v>
      </c>
      <c r="CM488">
        <f t="shared" si="5369"/>
        <v>0</v>
      </c>
      <c r="CN488">
        <f t="shared" si="5370"/>
        <v>0</v>
      </c>
      <c r="CO488">
        <f t="shared" si="5371"/>
        <v>0</v>
      </c>
      <c r="CP488">
        <f t="shared" si="5372"/>
        <v>0</v>
      </c>
      <c r="CQ488">
        <f t="shared" si="5373"/>
        <v>0</v>
      </c>
      <c r="CR488">
        <f t="shared" si="5374"/>
        <v>0</v>
      </c>
    </row>
    <row r="489" spans="1:96" ht="15" customHeight="1" x14ac:dyDescent="0.35">
      <c r="A489" s="21" t="s">
        <v>99</v>
      </c>
      <c r="B489" s="21">
        <v>238550</v>
      </c>
      <c r="C489" s="21">
        <v>238600</v>
      </c>
      <c r="D489" s="21">
        <f t="shared" si="5220"/>
        <v>50</v>
      </c>
      <c r="E489" s="21"/>
      <c r="F489" s="21"/>
      <c r="G489" s="23">
        <v>2400</v>
      </c>
      <c r="H489" s="81"/>
      <c r="I489" s="81"/>
      <c r="J489" s="81"/>
      <c r="K489" s="81"/>
      <c r="L489" s="81"/>
      <c r="M489" s="81"/>
      <c r="N489" s="81"/>
      <c r="O489" s="81"/>
      <c r="P489" s="23">
        <v>5</v>
      </c>
      <c r="Q489" s="79"/>
      <c r="R489" s="79"/>
      <c r="S489" s="79"/>
      <c r="T489" s="79"/>
      <c r="U489" s="79"/>
      <c r="V489" s="79"/>
      <c r="W489" s="79"/>
      <c r="X489" s="79"/>
      <c r="Y489" s="23">
        <v>5</v>
      </c>
      <c r="Z489" s="25">
        <v>2.3376571428571434E-2</v>
      </c>
      <c r="AA489" s="25">
        <v>8.0205714285714273E-3</v>
      </c>
      <c r="AB489" s="25">
        <v>2.4948571428571428E-3</v>
      </c>
      <c r="AC489" s="25">
        <v>7.1405714285714284E-3</v>
      </c>
      <c r="AD489" s="25">
        <v>4.3428571428571431E-4</v>
      </c>
      <c r="AE489" s="25">
        <v>3.7714285714285718E-5</v>
      </c>
      <c r="AF489" s="25">
        <v>2.0091428571428573E-3</v>
      </c>
      <c r="AG489" s="25">
        <v>8.3148571428571429E-3</v>
      </c>
      <c r="AH489" s="23">
        <v>1</v>
      </c>
      <c r="AI489" s="77"/>
      <c r="AJ489" s="77"/>
      <c r="AK489" s="77"/>
      <c r="AL489" s="77"/>
      <c r="AM489" s="77"/>
      <c r="AN489" s="77"/>
      <c r="AO489" s="77"/>
      <c r="AP489" s="77"/>
      <c r="BE489">
        <f t="shared" ref="BE489:BT489" si="5672">+BE488</f>
        <v>0</v>
      </c>
      <c r="BF489">
        <f t="shared" si="5672"/>
        <v>0</v>
      </c>
      <c r="BG489">
        <f t="shared" si="5672"/>
        <v>0</v>
      </c>
      <c r="BH489">
        <f t="shared" si="5672"/>
        <v>0</v>
      </c>
      <c r="BI489">
        <f t="shared" si="5672"/>
        <v>0</v>
      </c>
      <c r="BJ489">
        <f t="shared" si="5672"/>
        <v>0</v>
      </c>
      <c r="BK489">
        <f t="shared" si="5672"/>
        <v>0</v>
      </c>
      <c r="BL489">
        <f t="shared" si="5672"/>
        <v>0</v>
      </c>
      <c r="BM489">
        <f t="shared" si="5672"/>
        <v>0</v>
      </c>
      <c r="BN489">
        <f t="shared" si="5672"/>
        <v>0</v>
      </c>
      <c r="BO489">
        <f t="shared" si="5672"/>
        <v>0</v>
      </c>
      <c r="BP489">
        <f t="shared" si="5672"/>
        <v>0</v>
      </c>
      <c r="BQ489">
        <f t="shared" si="5672"/>
        <v>0</v>
      </c>
      <c r="BR489">
        <f t="shared" si="5672"/>
        <v>0</v>
      </c>
      <c r="BS489">
        <f t="shared" si="5672"/>
        <v>0</v>
      </c>
      <c r="BT489">
        <f t="shared" si="5672"/>
        <v>0</v>
      </c>
      <c r="BU489">
        <f t="shared" si="5358"/>
        <v>0</v>
      </c>
      <c r="BV489">
        <f t="shared" si="5359"/>
        <v>0</v>
      </c>
      <c r="BW489">
        <f t="shared" si="5360"/>
        <v>0</v>
      </c>
      <c r="BX489">
        <f t="shared" si="5361"/>
        <v>0</v>
      </c>
      <c r="BY489">
        <f t="shared" si="5362"/>
        <v>0</v>
      </c>
      <c r="BZ489">
        <f t="shared" si="5363"/>
        <v>0</v>
      </c>
      <c r="CA489">
        <f t="shared" si="5364"/>
        <v>0</v>
      </c>
      <c r="CB489">
        <f t="shared" si="5365"/>
        <v>0</v>
      </c>
      <c r="CC489">
        <f t="shared" ref="CC489:CJ489" si="5673">+CC488</f>
        <v>0</v>
      </c>
      <c r="CD489">
        <f t="shared" si="5673"/>
        <v>0</v>
      </c>
      <c r="CE489">
        <f t="shared" si="5673"/>
        <v>0</v>
      </c>
      <c r="CF489">
        <f t="shared" si="5673"/>
        <v>0</v>
      </c>
      <c r="CG489">
        <f t="shared" si="5673"/>
        <v>0</v>
      </c>
      <c r="CH489">
        <f t="shared" si="5673"/>
        <v>0</v>
      </c>
      <c r="CI489">
        <f t="shared" si="5673"/>
        <v>0</v>
      </c>
      <c r="CJ489">
        <f t="shared" si="5673"/>
        <v>0</v>
      </c>
      <c r="CK489">
        <f t="shared" si="5367"/>
        <v>0</v>
      </c>
      <c r="CL489">
        <f t="shared" si="5368"/>
        <v>0</v>
      </c>
      <c r="CM489">
        <f t="shared" si="5369"/>
        <v>0</v>
      </c>
      <c r="CN489">
        <f t="shared" si="5370"/>
        <v>0</v>
      </c>
      <c r="CO489">
        <f t="shared" si="5371"/>
        <v>0</v>
      </c>
      <c r="CP489">
        <f t="shared" si="5372"/>
        <v>0</v>
      </c>
      <c r="CQ489">
        <f t="shared" si="5373"/>
        <v>0</v>
      </c>
      <c r="CR489">
        <f t="shared" si="5374"/>
        <v>0</v>
      </c>
    </row>
    <row r="490" spans="1:96" ht="15" customHeight="1" x14ac:dyDescent="0.35">
      <c r="A490" s="21" t="s">
        <v>99</v>
      </c>
      <c r="B490" s="21">
        <v>238600</v>
      </c>
      <c r="C490" s="21">
        <v>238650</v>
      </c>
      <c r="D490" s="21">
        <f t="shared" si="5220"/>
        <v>50</v>
      </c>
      <c r="E490" s="21"/>
      <c r="F490" s="21"/>
      <c r="G490" s="23">
        <v>2400</v>
      </c>
      <c r="H490" s="80">
        <v>1570.1531011812642</v>
      </c>
      <c r="I490" s="80">
        <v>1624.7224482073527</v>
      </c>
      <c r="J490" s="80">
        <v>1469.3515157241418</v>
      </c>
      <c r="K490" s="80">
        <v>1718.7256720808348</v>
      </c>
      <c r="L490" s="80">
        <v>816.12289224383505</v>
      </c>
      <c r="M490" s="80">
        <v>801.62792360187291</v>
      </c>
      <c r="N490" s="80">
        <v>859.77210880991504</v>
      </c>
      <c r="O490" s="80">
        <v>962.53326575902634</v>
      </c>
      <c r="P490" s="23">
        <v>5</v>
      </c>
      <c r="Q490" s="78">
        <v>1.8</v>
      </c>
      <c r="R490" s="78">
        <v>3.1</v>
      </c>
      <c r="S490" s="78">
        <v>3.5</v>
      </c>
      <c r="T490" s="78">
        <v>4.3</v>
      </c>
      <c r="U490" s="78">
        <v>4.3</v>
      </c>
      <c r="V490" s="78">
        <v>4.3</v>
      </c>
      <c r="W490" s="78">
        <v>3.2</v>
      </c>
      <c r="X490" s="78">
        <v>4.3</v>
      </c>
      <c r="Y490" s="23">
        <v>5</v>
      </c>
      <c r="Z490" s="25">
        <v>2.590857142857143E-3</v>
      </c>
      <c r="AA490" s="25">
        <v>5.7154285714285718E-3</v>
      </c>
      <c r="AB490" s="25">
        <v>8.0028571428571432E-3</v>
      </c>
      <c r="AC490" s="25">
        <v>5.778857142857142E-3</v>
      </c>
      <c r="AD490" s="25">
        <v>3.1411428571428571E-3</v>
      </c>
      <c r="AE490" s="25">
        <v>0</v>
      </c>
      <c r="AF490" s="25">
        <v>3.7114285714285713E-3</v>
      </c>
      <c r="AG490" s="25">
        <v>5.4828571428571426E-3</v>
      </c>
      <c r="AH490" s="23">
        <v>1</v>
      </c>
      <c r="AI490" s="76">
        <v>0.21142857142857149</v>
      </c>
      <c r="AJ490" s="76">
        <v>3.0000000000000002E-2</v>
      </c>
      <c r="AK490" s="76">
        <v>0.72857142857142865</v>
      </c>
      <c r="AL490" s="76">
        <v>9.9142857142857171E-2</v>
      </c>
      <c r="AM490" s="76">
        <v>0</v>
      </c>
      <c r="AN490" s="76">
        <v>5.4285714285714284E-3</v>
      </c>
      <c r="AO490" s="76">
        <v>0.10628571428571429</v>
      </c>
      <c r="AP490" s="76">
        <v>0</v>
      </c>
      <c r="BE490">
        <f>+IF(H490&gt;2400,1,0)</f>
        <v>0</v>
      </c>
      <c r="BF490">
        <f t="shared" ref="BF490" si="5674">+IF(I490&gt;2400,1,0)</f>
        <v>0</v>
      </c>
      <c r="BG490">
        <f t="shared" ref="BG490" si="5675">+IF(J490&gt;2400,1,0)</f>
        <v>0</v>
      </c>
      <c r="BH490">
        <f t="shared" ref="BH490" si="5676">+IF(K490&gt;2400,1,0)</f>
        <v>0</v>
      </c>
      <c r="BI490">
        <f t="shared" ref="BI490" si="5677">+IF(L490&gt;2400,1,0)</f>
        <v>0</v>
      </c>
      <c r="BJ490">
        <f t="shared" ref="BJ490" si="5678">+IF(M490&gt;2400,1,0)</f>
        <v>0</v>
      </c>
      <c r="BK490">
        <f t="shared" ref="BK490" si="5679">+IF(N490&gt;2400,1,0)</f>
        <v>0</v>
      </c>
      <c r="BL490">
        <f t="shared" ref="BL490" si="5680">+IF(O490&gt;2400,1,0)</f>
        <v>0</v>
      </c>
      <c r="BM490">
        <f>+IF(Q490&gt;5,1,0)</f>
        <v>0</v>
      </c>
      <c r="BN490">
        <f t="shared" ref="BN490" si="5681">+IF(R490&gt;5,1,0)</f>
        <v>0</v>
      </c>
      <c r="BO490">
        <f t="shared" ref="BO490" si="5682">+IF(S490&gt;5,1,0)</f>
        <v>0</v>
      </c>
      <c r="BP490">
        <f t="shared" ref="BP490" si="5683">+IF(T490&gt;5,1,0)</f>
        <v>0</v>
      </c>
      <c r="BQ490">
        <f t="shared" ref="BQ490" si="5684">+IF(U490&gt;5,1,0)</f>
        <v>0</v>
      </c>
      <c r="BR490">
        <f t="shared" ref="BR490" si="5685">+IF(V490&gt;5,1,0)</f>
        <v>0</v>
      </c>
      <c r="BS490">
        <f t="shared" ref="BS490" si="5686">+IF(W490&gt;5,1,0)</f>
        <v>0</v>
      </c>
      <c r="BT490">
        <f t="shared" ref="BT490" si="5687">+IF(X490&gt;5,1,0)</f>
        <v>0</v>
      </c>
      <c r="BU490">
        <f t="shared" si="5358"/>
        <v>0</v>
      </c>
      <c r="BV490">
        <f t="shared" si="5359"/>
        <v>0</v>
      </c>
      <c r="BW490">
        <f t="shared" si="5360"/>
        <v>0</v>
      </c>
      <c r="BX490">
        <f t="shared" si="5361"/>
        <v>0</v>
      </c>
      <c r="BY490">
        <f t="shared" si="5362"/>
        <v>0</v>
      </c>
      <c r="BZ490">
        <f t="shared" si="5363"/>
        <v>0</v>
      </c>
      <c r="CA490">
        <f t="shared" si="5364"/>
        <v>0</v>
      </c>
      <c r="CB490">
        <f t="shared" si="5365"/>
        <v>0</v>
      </c>
      <c r="CC490">
        <f>+IF(AI490&gt;1,1,0)</f>
        <v>0</v>
      </c>
      <c r="CD490">
        <f t="shared" ref="CD490" si="5688">+IF(AJ490&gt;1,1,0)</f>
        <v>0</v>
      </c>
      <c r="CE490">
        <f t="shared" ref="CE490" si="5689">+IF(AK490&gt;1,1,0)</f>
        <v>0</v>
      </c>
      <c r="CF490">
        <f t="shared" ref="CF490" si="5690">+IF(AL490&gt;1,1,0)</f>
        <v>0</v>
      </c>
      <c r="CG490">
        <f t="shared" ref="CG490" si="5691">+IF(AM490&gt;1,1,0)</f>
        <v>0</v>
      </c>
      <c r="CH490">
        <f t="shared" ref="CH490" si="5692">+IF(AN490&gt;1,1,0)</f>
        <v>0</v>
      </c>
      <c r="CI490">
        <f t="shared" ref="CI490" si="5693">+IF(AO490&gt;1,1,0)</f>
        <v>0</v>
      </c>
      <c r="CJ490">
        <f t="shared" ref="CJ490" si="5694">+IF(AP490&gt;1,1,0)</f>
        <v>0</v>
      </c>
      <c r="CK490">
        <f t="shared" si="5367"/>
        <v>0</v>
      </c>
      <c r="CL490">
        <f t="shared" si="5368"/>
        <v>0</v>
      </c>
      <c r="CM490">
        <f t="shared" si="5369"/>
        <v>0</v>
      </c>
      <c r="CN490">
        <f t="shared" si="5370"/>
        <v>0</v>
      </c>
      <c r="CO490">
        <f t="shared" si="5371"/>
        <v>0</v>
      </c>
      <c r="CP490">
        <f t="shared" si="5372"/>
        <v>0</v>
      </c>
      <c r="CQ490">
        <f t="shared" si="5373"/>
        <v>0</v>
      </c>
      <c r="CR490">
        <f t="shared" si="5374"/>
        <v>0</v>
      </c>
    </row>
    <row r="491" spans="1:96" ht="15" customHeight="1" x14ac:dyDescent="0.35">
      <c r="A491" s="21" t="s">
        <v>99</v>
      </c>
      <c r="B491" s="21">
        <v>238650</v>
      </c>
      <c r="C491" s="21">
        <v>238700</v>
      </c>
      <c r="D491" s="21">
        <f t="shared" si="5220"/>
        <v>50</v>
      </c>
      <c r="E491" s="21"/>
      <c r="F491" s="21"/>
      <c r="G491" s="23">
        <v>2400</v>
      </c>
      <c r="H491" s="81"/>
      <c r="I491" s="81"/>
      <c r="J491" s="81"/>
      <c r="K491" s="81"/>
      <c r="L491" s="81"/>
      <c r="M491" s="81"/>
      <c r="N491" s="81"/>
      <c r="O491" s="81"/>
      <c r="P491" s="23">
        <v>5</v>
      </c>
      <c r="Q491" s="79"/>
      <c r="R491" s="79"/>
      <c r="S491" s="79"/>
      <c r="T491" s="79"/>
      <c r="U491" s="79"/>
      <c r="V491" s="79"/>
      <c r="W491" s="79"/>
      <c r="X491" s="79"/>
      <c r="Y491" s="23">
        <v>5</v>
      </c>
      <c r="Z491" s="25">
        <v>1.2165714285714286E-3</v>
      </c>
      <c r="AA491" s="25">
        <v>5.0428571428571423E-3</v>
      </c>
      <c r="AB491" s="25">
        <v>3.1502857142857144E-3</v>
      </c>
      <c r="AC491" s="25">
        <v>5.6240000000000005E-3</v>
      </c>
      <c r="AD491" s="25">
        <v>1.206857142857143E-3</v>
      </c>
      <c r="AE491" s="25">
        <v>6.1714285714285723E-4</v>
      </c>
      <c r="AF491" s="25">
        <v>1.5428571428571427E-3</v>
      </c>
      <c r="AG491" s="25">
        <v>1.1679999999999998E-3</v>
      </c>
      <c r="AH491" s="23">
        <v>1</v>
      </c>
      <c r="AI491" s="77"/>
      <c r="AJ491" s="77"/>
      <c r="AK491" s="77"/>
      <c r="AL491" s="77"/>
      <c r="AM491" s="77"/>
      <c r="AN491" s="77"/>
      <c r="AO491" s="77"/>
      <c r="AP491" s="77"/>
      <c r="BE491">
        <f t="shared" ref="BE491:BT491" si="5695">+BE490</f>
        <v>0</v>
      </c>
      <c r="BF491">
        <f t="shared" si="5695"/>
        <v>0</v>
      </c>
      <c r="BG491">
        <f t="shared" si="5695"/>
        <v>0</v>
      </c>
      <c r="BH491">
        <f t="shared" si="5695"/>
        <v>0</v>
      </c>
      <c r="BI491">
        <f t="shared" si="5695"/>
        <v>0</v>
      </c>
      <c r="BJ491">
        <f t="shared" si="5695"/>
        <v>0</v>
      </c>
      <c r="BK491">
        <f t="shared" si="5695"/>
        <v>0</v>
      </c>
      <c r="BL491">
        <f t="shared" si="5695"/>
        <v>0</v>
      </c>
      <c r="BM491">
        <f t="shared" si="5695"/>
        <v>0</v>
      </c>
      <c r="BN491">
        <f t="shared" si="5695"/>
        <v>0</v>
      </c>
      <c r="BO491">
        <f t="shared" si="5695"/>
        <v>0</v>
      </c>
      <c r="BP491">
        <f t="shared" si="5695"/>
        <v>0</v>
      </c>
      <c r="BQ491">
        <f t="shared" si="5695"/>
        <v>0</v>
      </c>
      <c r="BR491">
        <f t="shared" si="5695"/>
        <v>0</v>
      </c>
      <c r="BS491">
        <f t="shared" si="5695"/>
        <v>0</v>
      </c>
      <c r="BT491">
        <f t="shared" si="5695"/>
        <v>0</v>
      </c>
      <c r="BU491">
        <f t="shared" si="5358"/>
        <v>0</v>
      </c>
      <c r="BV491">
        <f t="shared" si="5359"/>
        <v>0</v>
      </c>
      <c r="BW491">
        <f t="shared" si="5360"/>
        <v>0</v>
      </c>
      <c r="BX491">
        <f t="shared" si="5361"/>
        <v>0</v>
      </c>
      <c r="BY491">
        <f t="shared" si="5362"/>
        <v>0</v>
      </c>
      <c r="BZ491">
        <f t="shared" si="5363"/>
        <v>0</v>
      </c>
      <c r="CA491">
        <f t="shared" si="5364"/>
        <v>0</v>
      </c>
      <c r="CB491">
        <f t="shared" si="5365"/>
        <v>0</v>
      </c>
      <c r="CC491">
        <f t="shared" ref="CC491:CJ491" si="5696">+CC490</f>
        <v>0</v>
      </c>
      <c r="CD491">
        <f t="shared" si="5696"/>
        <v>0</v>
      </c>
      <c r="CE491">
        <f t="shared" si="5696"/>
        <v>0</v>
      </c>
      <c r="CF491">
        <f t="shared" si="5696"/>
        <v>0</v>
      </c>
      <c r="CG491">
        <f t="shared" si="5696"/>
        <v>0</v>
      </c>
      <c r="CH491">
        <f t="shared" si="5696"/>
        <v>0</v>
      </c>
      <c r="CI491">
        <f t="shared" si="5696"/>
        <v>0</v>
      </c>
      <c r="CJ491">
        <f t="shared" si="5696"/>
        <v>0</v>
      </c>
      <c r="CK491">
        <f t="shared" si="5367"/>
        <v>0</v>
      </c>
      <c r="CL491">
        <f t="shared" si="5368"/>
        <v>0</v>
      </c>
      <c r="CM491">
        <f t="shared" si="5369"/>
        <v>0</v>
      </c>
      <c r="CN491">
        <f t="shared" si="5370"/>
        <v>0</v>
      </c>
      <c r="CO491">
        <f t="shared" si="5371"/>
        <v>0</v>
      </c>
      <c r="CP491">
        <f t="shared" si="5372"/>
        <v>0</v>
      </c>
      <c r="CQ491">
        <f t="shared" si="5373"/>
        <v>0</v>
      </c>
      <c r="CR491">
        <f t="shared" si="5374"/>
        <v>0</v>
      </c>
    </row>
    <row r="492" spans="1:96" ht="15" customHeight="1" x14ac:dyDescent="0.35">
      <c r="A492" s="21" t="s">
        <v>99</v>
      </c>
      <c r="B492" s="21">
        <v>238700</v>
      </c>
      <c r="C492" s="21">
        <v>238750</v>
      </c>
      <c r="D492" s="21">
        <f t="shared" si="5220"/>
        <v>50</v>
      </c>
      <c r="E492" s="21"/>
      <c r="F492" s="21"/>
      <c r="G492" s="23">
        <v>2400</v>
      </c>
      <c r="H492" s="80">
        <v>1980.0252149137725</v>
      </c>
      <c r="I492" s="80">
        <v>1308.0909035772854</v>
      </c>
      <c r="J492" s="80">
        <v>1554.5988066280006</v>
      </c>
      <c r="K492" s="80">
        <v>1477.0798567131808</v>
      </c>
      <c r="L492" s="80">
        <v>1081.4273917669218</v>
      </c>
      <c r="M492" s="80">
        <v>1111.3775201534081</v>
      </c>
      <c r="N492" s="80">
        <v>1392.3105434968738</v>
      </c>
      <c r="O492" s="80">
        <v>1369.2859267828333</v>
      </c>
      <c r="P492" s="23">
        <v>5</v>
      </c>
      <c r="Q492" s="78">
        <v>2.1</v>
      </c>
      <c r="R492" s="78">
        <v>3.9</v>
      </c>
      <c r="S492" s="78">
        <v>4.2</v>
      </c>
      <c r="T492" s="78">
        <v>4.3</v>
      </c>
      <c r="U492" s="78">
        <v>4.2</v>
      </c>
      <c r="V492" s="78">
        <v>3.2</v>
      </c>
      <c r="W492" s="78">
        <v>3.1</v>
      </c>
      <c r="X492" s="78">
        <v>4.5</v>
      </c>
      <c r="Y492" s="23">
        <v>5</v>
      </c>
      <c r="Z492" s="25">
        <v>9.6931428571428585E-3</v>
      </c>
      <c r="AA492" s="25">
        <v>7.1314285714285707E-4</v>
      </c>
      <c r="AB492" s="25">
        <v>2.0817142857142857E-3</v>
      </c>
      <c r="AC492" s="25">
        <v>3.454285714285714E-3</v>
      </c>
      <c r="AD492" s="25">
        <v>2.1719999999999999E-3</v>
      </c>
      <c r="AE492" s="25">
        <v>1.3822857142857144E-3</v>
      </c>
      <c r="AF492" s="25">
        <v>3.2697142857142851E-3</v>
      </c>
      <c r="AG492" s="25">
        <v>3.1822857142857148E-3</v>
      </c>
      <c r="AH492" s="23">
        <v>1</v>
      </c>
      <c r="AI492" s="76">
        <v>0.10199999999999998</v>
      </c>
      <c r="AJ492" s="76">
        <v>5.171428571428572E-2</v>
      </c>
      <c r="AK492" s="76">
        <v>0.32028571428571428</v>
      </c>
      <c r="AL492" s="76">
        <v>3.3999999999999996E-2</v>
      </c>
      <c r="AM492" s="76">
        <v>0</v>
      </c>
      <c r="AN492" s="76">
        <v>0</v>
      </c>
      <c r="AO492" s="76">
        <v>2.3142857142857146E-2</v>
      </c>
      <c r="AP492" s="76">
        <v>0</v>
      </c>
      <c r="BE492">
        <f>+IF(H492&gt;2400,1,0)</f>
        <v>0</v>
      </c>
      <c r="BF492">
        <f t="shared" ref="BF492" si="5697">+IF(I492&gt;2400,1,0)</f>
        <v>0</v>
      </c>
      <c r="BG492">
        <f t="shared" ref="BG492" si="5698">+IF(J492&gt;2400,1,0)</f>
        <v>0</v>
      </c>
      <c r="BH492">
        <f t="shared" ref="BH492" si="5699">+IF(K492&gt;2400,1,0)</f>
        <v>0</v>
      </c>
      <c r="BI492">
        <f t="shared" ref="BI492" si="5700">+IF(L492&gt;2400,1,0)</f>
        <v>0</v>
      </c>
      <c r="BJ492">
        <f t="shared" ref="BJ492" si="5701">+IF(M492&gt;2400,1,0)</f>
        <v>0</v>
      </c>
      <c r="BK492">
        <f t="shared" ref="BK492" si="5702">+IF(N492&gt;2400,1,0)</f>
        <v>0</v>
      </c>
      <c r="BL492">
        <f t="shared" ref="BL492" si="5703">+IF(O492&gt;2400,1,0)</f>
        <v>0</v>
      </c>
      <c r="BM492">
        <f>+IF(Q492&gt;5,1,0)</f>
        <v>0</v>
      </c>
      <c r="BN492">
        <f t="shared" ref="BN492" si="5704">+IF(R492&gt;5,1,0)</f>
        <v>0</v>
      </c>
      <c r="BO492">
        <f t="shared" ref="BO492" si="5705">+IF(S492&gt;5,1,0)</f>
        <v>0</v>
      </c>
      <c r="BP492">
        <f t="shared" ref="BP492" si="5706">+IF(T492&gt;5,1,0)</f>
        <v>0</v>
      </c>
      <c r="BQ492">
        <f t="shared" ref="BQ492" si="5707">+IF(U492&gt;5,1,0)</f>
        <v>0</v>
      </c>
      <c r="BR492">
        <f t="shared" ref="BR492" si="5708">+IF(V492&gt;5,1,0)</f>
        <v>0</v>
      </c>
      <c r="BS492">
        <f t="shared" ref="BS492" si="5709">+IF(W492&gt;5,1,0)</f>
        <v>0</v>
      </c>
      <c r="BT492">
        <f t="shared" ref="BT492" si="5710">+IF(X492&gt;5,1,0)</f>
        <v>0</v>
      </c>
      <c r="BU492">
        <f t="shared" si="5358"/>
        <v>0</v>
      </c>
      <c r="BV492">
        <f t="shared" si="5359"/>
        <v>0</v>
      </c>
      <c r="BW492">
        <f t="shared" si="5360"/>
        <v>0</v>
      </c>
      <c r="BX492">
        <f t="shared" si="5361"/>
        <v>0</v>
      </c>
      <c r="BY492">
        <f t="shared" si="5362"/>
        <v>0</v>
      </c>
      <c r="BZ492">
        <f t="shared" si="5363"/>
        <v>0</v>
      </c>
      <c r="CA492">
        <f t="shared" si="5364"/>
        <v>0</v>
      </c>
      <c r="CB492">
        <f t="shared" si="5365"/>
        <v>0</v>
      </c>
      <c r="CC492">
        <f>+IF(AI492&gt;1,1,0)</f>
        <v>0</v>
      </c>
      <c r="CD492">
        <f t="shared" ref="CD492" si="5711">+IF(AJ492&gt;1,1,0)</f>
        <v>0</v>
      </c>
      <c r="CE492">
        <f t="shared" ref="CE492" si="5712">+IF(AK492&gt;1,1,0)</f>
        <v>0</v>
      </c>
      <c r="CF492">
        <f t="shared" ref="CF492" si="5713">+IF(AL492&gt;1,1,0)</f>
        <v>0</v>
      </c>
      <c r="CG492">
        <f t="shared" ref="CG492" si="5714">+IF(AM492&gt;1,1,0)</f>
        <v>0</v>
      </c>
      <c r="CH492">
        <f t="shared" ref="CH492" si="5715">+IF(AN492&gt;1,1,0)</f>
        <v>0</v>
      </c>
      <c r="CI492">
        <f t="shared" ref="CI492" si="5716">+IF(AO492&gt;1,1,0)</f>
        <v>0</v>
      </c>
      <c r="CJ492">
        <f t="shared" ref="CJ492" si="5717">+IF(AP492&gt;1,1,0)</f>
        <v>0</v>
      </c>
      <c r="CK492">
        <f t="shared" si="5367"/>
        <v>0</v>
      </c>
      <c r="CL492">
        <f t="shared" si="5368"/>
        <v>0</v>
      </c>
      <c r="CM492">
        <f t="shared" si="5369"/>
        <v>0</v>
      </c>
      <c r="CN492">
        <f t="shared" si="5370"/>
        <v>0</v>
      </c>
      <c r="CO492">
        <f t="shared" si="5371"/>
        <v>0</v>
      </c>
      <c r="CP492">
        <f t="shared" si="5372"/>
        <v>0</v>
      </c>
      <c r="CQ492">
        <f t="shared" si="5373"/>
        <v>0</v>
      </c>
      <c r="CR492">
        <f t="shared" si="5374"/>
        <v>0</v>
      </c>
    </row>
    <row r="493" spans="1:96" ht="15" customHeight="1" x14ac:dyDescent="0.35">
      <c r="A493" s="21" t="s">
        <v>99</v>
      </c>
      <c r="B493" s="21">
        <v>238750</v>
      </c>
      <c r="C493" s="21">
        <v>238800</v>
      </c>
      <c r="D493" s="21">
        <f t="shared" si="5220"/>
        <v>50</v>
      </c>
      <c r="E493" s="21"/>
      <c r="F493" s="21"/>
      <c r="G493" s="23">
        <v>2400</v>
      </c>
      <c r="H493" s="81"/>
      <c r="I493" s="81"/>
      <c r="J493" s="81"/>
      <c r="K493" s="81"/>
      <c r="L493" s="81"/>
      <c r="M493" s="81"/>
      <c r="N493" s="81"/>
      <c r="O493" s="81"/>
      <c r="P493" s="23">
        <v>5</v>
      </c>
      <c r="Q493" s="79"/>
      <c r="R493" s="79"/>
      <c r="S493" s="79"/>
      <c r="T493" s="79"/>
      <c r="U493" s="79"/>
      <c r="V493" s="79"/>
      <c r="W493" s="79"/>
      <c r="X493" s="79"/>
      <c r="Y493" s="23">
        <v>5</v>
      </c>
      <c r="Z493" s="25">
        <v>2.3650857142857144E-2</v>
      </c>
      <c r="AA493" s="25">
        <v>1.0550285714285712E-2</v>
      </c>
      <c r="AB493" s="25">
        <v>4.5090285714285708E-2</v>
      </c>
      <c r="AC493" s="25">
        <v>1.8795428571428571E-2</v>
      </c>
      <c r="AD493" s="25">
        <v>8.4514285714285715E-3</v>
      </c>
      <c r="AE493" s="25">
        <v>7.3142857142857141E-3</v>
      </c>
      <c r="AF493" s="25">
        <v>8.0588571428571419E-3</v>
      </c>
      <c r="AG493" s="25">
        <v>1.562857142857143E-3</v>
      </c>
      <c r="AH493" s="23">
        <v>1</v>
      </c>
      <c r="AI493" s="77"/>
      <c r="AJ493" s="77"/>
      <c r="AK493" s="77"/>
      <c r="AL493" s="77"/>
      <c r="AM493" s="77"/>
      <c r="AN493" s="77"/>
      <c r="AO493" s="77"/>
      <c r="AP493" s="77"/>
      <c r="BE493">
        <f t="shared" ref="BE493:BT493" si="5718">+BE492</f>
        <v>0</v>
      </c>
      <c r="BF493">
        <f t="shared" si="5718"/>
        <v>0</v>
      </c>
      <c r="BG493">
        <f t="shared" si="5718"/>
        <v>0</v>
      </c>
      <c r="BH493">
        <f t="shared" si="5718"/>
        <v>0</v>
      </c>
      <c r="BI493">
        <f t="shared" si="5718"/>
        <v>0</v>
      </c>
      <c r="BJ493">
        <f t="shared" si="5718"/>
        <v>0</v>
      </c>
      <c r="BK493">
        <f t="shared" si="5718"/>
        <v>0</v>
      </c>
      <c r="BL493">
        <f t="shared" si="5718"/>
        <v>0</v>
      </c>
      <c r="BM493">
        <f t="shared" si="5718"/>
        <v>0</v>
      </c>
      <c r="BN493">
        <f t="shared" si="5718"/>
        <v>0</v>
      </c>
      <c r="BO493">
        <f t="shared" si="5718"/>
        <v>0</v>
      </c>
      <c r="BP493">
        <f t="shared" si="5718"/>
        <v>0</v>
      </c>
      <c r="BQ493">
        <f t="shared" si="5718"/>
        <v>0</v>
      </c>
      <c r="BR493">
        <f t="shared" si="5718"/>
        <v>0</v>
      </c>
      <c r="BS493">
        <f t="shared" si="5718"/>
        <v>0</v>
      </c>
      <c r="BT493">
        <f t="shared" si="5718"/>
        <v>0</v>
      </c>
      <c r="BU493">
        <f t="shared" si="5358"/>
        <v>0</v>
      </c>
      <c r="BV493">
        <f t="shared" si="5359"/>
        <v>0</v>
      </c>
      <c r="BW493">
        <f t="shared" si="5360"/>
        <v>0</v>
      </c>
      <c r="BX493">
        <f t="shared" si="5361"/>
        <v>0</v>
      </c>
      <c r="BY493">
        <f t="shared" si="5362"/>
        <v>0</v>
      </c>
      <c r="BZ493">
        <f t="shared" si="5363"/>
        <v>0</v>
      </c>
      <c r="CA493">
        <f t="shared" si="5364"/>
        <v>0</v>
      </c>
      <c r="CB493">
        <f t="shared" si="5365"/>
        <v>0</v>
      </c>
      <c r="CC493">
        <f t="shared" ref="CC493:CJ493" si="5719">+CC492</f>
        <v>0</v>
      </c>
      <c r="CD493">
        <f t="shared" si="5719"/>
        <v>0</v>
      </c>
      <c r="CE493">
        <f t="shared" si="5719"/>
        <v>0</v>
      </c>
      <c r="CF493">
        <f t="shared" si="5719"/>
        <v>0</v>
      </c>
      <c r="CG493">
        <f t="shared" si="5719"/>
        <v>0</v>
      </c>
      <c r="CH493">
        <f t="shared" si="5719"/>
        <v>0</v>
      </c>
      <c r="CI493">
        <f t="shared" si="5719"/>
        <v>0</v>
      </c>
      <c r="CJ493">
        <f t="shared" si="5719"/>
        <v>0</v>
      </c>
      <c r="CK493">
        <f t="shared" si="5367"/>
        <v>0</v>
      </c>
      <c r="CL493">
        <f t="shared" si="5368"/>
        <v>0</v>
      </c>
      <c r="CM493">
        <f t="shared" si="5369"/>
        <v>0</v>
      </c>
      <c r="CN493">
        <f t="shared" si="5370"/>
        <v>0</v>
      </c>
      <c r="CO493">
        <f t="shared" si="5371"/>
        <v>0</v>
      </c>
      <c r="CP493">
        <f t="shared" si="5372"/>
        <v>0</v>
      </c>
      <c r="CQ493">
        <f t="shared" si="5373"/>
        <v>0</v>
      </c>
      <c r="CR493">
        <f t="shared" si="5374"/>
        <v>0</v>
      </c>
    </row>
    <row r="494" spans="1:96" ht="15" customHeight="1" x14ac:dyDescent="0.35">
      <c r="A494" s="21" t="s">
        <v>99</v>
      </c>
      <c r="B494" s="21">
        <v>238800</v>
      </c>
      <c r="C494" s="21">
        <v>238850</v>
      </c>
      <c r="D494" s="21">
        <f t="shared" si="5220"/>
        <v>50</v>
      </c>
      <c r="E494" s="21"/>
      <c r="F494" s="21"/>
      <c r="G494" s="23">
        <v>2400</v>
      </c>
      <c r="H494" s="80">
        <v>969.92011096046667</v>
      </c>
      <c r="I494" s="80">
        <v>999.52746101122636</v>
      </c>
      <c r="J494" s="80">
        <v>1369.2859267828333</v>
      </c>
      <c r="K494" s="80">
        <v>1376.9562250071592</v>
      </c>
      <c r="L494" s="80">
        <v>962.53326575902634</v>
      </c>
      <c r="M494" s="80">
        <v>1036.6689708612066</v>
      </c>
      <c r="N494" s="80">
        <v>1461.6275275188061</v>
      </c>
      <c r="O494" s="80">
        <v>1399.9945240242332</v>
      </c>
      <c r="P494" s="23">
        <v>5</v>
      </c>
      <c r="Q494" s="78">
        <v>2</v>
      </c>
      <c r="R494" s="78">
        <v>3.9</v>
      </c>
      <c r="S494" s="78">
        <v>5</v>
      </c>
      <c r="T494" s="78">
        <v>4.2</v>
      </c>
      <c r="U494" s="78">
        <v>4</v>
      </c>
      <c r="V494" s="78">
        <v>3.3</v>
      </c>
      <c r="W494" s="78">
        <v>3.3</v>
      </c>
      <c r="X494" s="78">
        <v>3.2</v>
      </c>
      <c r="Y494" s="23">
        <v>5</v>
      </c>
      <c r="Z494" s="25">
        <v>4.4674285714285718E-3</v>
      </c>
      <c r="AA494" s="25">
        <v>9.2794285714285739E-3</v>
      </c>
      <c r="AB494" s="25">
        <v>1.8185142857142862E-2</v>
      </c>
      <c r="AC494" s="25">
        <v>1.230457142857143E-2</v>
      </c>
      <c r="AD494" s="25">
        <v>4.44E-4</v>
      </c>
      <c r="AE494" s="25">
        <v>2.7480000000000004E-3</v>
      </c>
      <c r="AF494" s="25">
        <v>0</v>
      </c>
      <c r="AG494" s="25">
        <v>9.8057142857142857E-3</v>
      </c>
      <c r="AH494" s="23">
        <v>1</v>
      </c>
      <c r="AI494" s="76">
        <v>2.8571428571428571E-3</v>
      </c>
      <c r="AJ494" s="76">
        <v>2.3142857142857139E-2</v>
      </c>
      <c r="AK494" s="76">
        <v>7.0285714285714285E-2</v>
      </c>
      <c r="AL494" s="76">
        <v>4.9714285714285725E-2</v>
      </c>
      <c r="AM494" s="76">
        <v>2E-3</v>
      </c>
      <c r="AN494" s="76">
        <v>0</v>
      </c>
      <c r="AO494" s="76">
        <v>8.0285714285714294E-2</v>
      </c>
      <c r="AP494" s="76">
        <v>0</v>
      </c>
      <c r="BE494">
        <f>+IF(H494&gt;2400,1,0)</f>
        <v>0</v>
      </c>
      <c r="BF494">
        <f t="shared" ref="BF494" si="5720">+IF(I494&gt;2400,1,0)</f>
        <v>0</v>
      </c>
      <c r="BG494">
        <f t="shared" ref="BG494" si="5721">+IF(J494&gt;2400,1,0)</f>
        <v>0</v>
      </c>
      <c r="BH494">
        <f t="shared" ref="BH494" si="5722">+IF(K494&gt;2400,1,0)</f>
        <v>0</v>
      </c>
      <c r="BI494">
        <f t="shared" ref="BI494" si="5723">+IF(L494&gt;2400,1,0)</f>
        <v>0</v>
      </c>
      <c r="BJ494">
        <f t="shared" ref="BJ494" si="5724">+IF(M494&gt;2400,1,0)</f>
        <v>0</v>
      </c>
      <c r="BK494">
        <f t="shared" ref="BK494" si="5725">+IF(N494&gt;2400,1,0)</f>
        <v>0</v>
      </c>
      <c r="BL494">
        <f t="shared" ref="BL494" si="5726">+IF(O494&gt;2400,1,0)</f>
        <v>0</v>
      </c>
      <c r="BM494">
        <f>+IF(Q494&gt;5,1,0)</f>
        <v>0</v>
      </c>
      <c r="BN494">
        <f t="shared" ref="BN494" si="5727">+IF(R494&gt;5,1,0)</f>
        <v>0</v>
      </c>
      <c r="BO494">
        <f t="shared" ref="BO494" si="5728">+IF(S494&gt;5,1,0)</f>
        <v>0</v>
      </c>
      <c r="BP494">
        <f t="shared" ref="BP494" si="5729">+IF(T494&gt;5,1,0)</f>
        <v>0</v>
      </c>
      <c r="BQ494">
        <f t="shared" ref="BQ494" si="5730">+IF(U494&gt;5,1,0)</f>
        <v>0</v>
      </c>
      <c r="BR494">
        <f t="shared" ref="BR494" si="5731">+IF(V494&gt;5,1,0)</f>
        <v>0</v>
      </c>
      <c r="BS494">
        <f t="shared" ref="BS494" si="5732">+IF(W494&gt;5,1,0)</f>
        <v>0</v>
      </c>
      <c r="BT494">
        <f t="shared" ref="BT494" si="5733">+IF(X494&gt;5,1,0)</f>
        <v>0</v>
      </c>
      <c r="BU494">
        <f t="shared" si="5358"/>
        <v>0</v>
      </c>
      <c r="BV494">
        <f t="shared" si="5359"/>
        <v>0</v>
      </c>
      <c r="BW494">
        <f t="shared" si="5360"/>
        <v>0</v>
      </c>
      <c r="BX494">
        <f t="shared" si="5361"/>
        <v>0</v>
      </c>
      <c r="BY494">
        <f t="shared" si="5362"/>
        <v>0</v>
      </c>
      <c r="BZ494">
        <f t="shared" si="5363"/>
        <v>0</v>
      </c>
      <c r="CA494">
        <f t="shared" si="5364"/>
        <v>0</v>
      </c>
      <c r="CB494">
        <f t="shared" si="5365"/>
        <v>0</v>
      </c>
      <c r="CC494">
        <f>+IF(AI494&gt;1,1,0)</f>
        <v>0</v>
      </c>
      <c r="CD494">
        <f t="shared" ref="CD494" si="5734">+IF(AJ494&gt;1,1,0)</f>
        <v>0</v>
      </c>
      <c r="CE494">
        <f t="shared" ref="CE494" si="5735">+IF(AK494&gt;1,1,0)</f>
        <v>0</v>
      </c>
      <c r="CF494">
        <f t="shared" ref="CF494" si="5736">+IF(AL494&gt;1,1,0)</f>
        <v>0</v>
      </c>
      <c r="CG494">
        <f t="shared" ref="CG494" si="5737">+IF(AM494&gt;1,1,0)</f>
        <v>0</v>
      </c>
      <c r="CH494">
        <f t="shared" ref="CH494" si="5738">+IF(AN494&gt;1,1,0)</f>
        <v>0</v>
      </c>
      <c r="CI494">
        <f t="shared" ref="CI494" si="5739">+IF(AO494&gt;1,1,0)</f>
        <v>0</v>
      </c>
      <c r="CJ494">
        <f t="shared" ref="CJ494" si="5740">+IF(AP494&gt;1,1,0)</f>
        <v>0</v>
      </c>
      <c r="CK494">
        <f t="shared" si="5367"/>
        <v>0</v>
      </c>
      <c r="CL494">
        <f t="shared" si="5368"/>
        <v>0</v>
      </c>
      <c r="CM494">
        <f t="shared" si="5369"/>
        <v>0</v>
      </c>
      <c r="CN494">
        <f t="shared" si="5370"/>
        <v>0</v>
      </c>
      <c r="CO494">
        <f t="shared" si="5371"/>
        <v>0</v>
      </c>
      <c r="CP494">
        <f t="shared" si="5372"/>
        <v>0</v>
      </c>
      <c r="CQ494">
        <f t="shared" si="5373"/>
        <v>0</v>
      </c>
      <c r="CR494">
        <f t="shared" si="5374"/>
        <v>0</v>
      </c>
    </row>
    <row r="495" spans="1:96" ht="15" customHeight="1" x14ac:dyDescent="0.35">
      <c r="A495" s="21" t="s">
        <v>99</v>
      </c>
      <c r="B495" s="21">
        <v>238850</v>
      </c>
      <c r="C495" s="21">
        <v>238900</v>
      </c>
      <c r="D495" s="21">
        <f t="shared" si="5220"/>
        <v>50</v>
      </c>
      <c r="E495" s="21"/>
      <c r="F495" s="21"/>
      <c r="G495" s="23">
        <v>2400</v>
      </c>
      <c r="H495" s="81"/>
      <c r="I495" s="81"/>
      <c r="J495" s="81"/>
      <c r="K495" s="81"/>
      <c r="L495" s="81"/>
      <c r="M495" s="81"/>
      <c r="N495" s="81"/>
      <c r="O495" s="81"/>
      <c r="P495" s="23">
        <v>5</v>
      </c>
      <c r="Q495" s="79"/>
      <c r="R495" s="79"/>
      <c r="S495" s="79"/>
      <c r="T495" s="79"/>
      <c r="U495" s="79"/>
      <c r="V495" s="79"/>
      <c r="W495" s="79"/>
      <c r="X495" s="79"/>
      <c r="Y495" s="23">
        <v>5</v>
      </c>
      <c r="Z495" s="25">
        <v>8.2331428571428573E-3</v>
      </c>
      <c r="AA495" s="25">
        <v>1.3464571428571426E-2</v>
      </c>
      <c r="AB495" s="25">
        <v>8.738857142857142E-3</v>
      </c>
      <c r="AC495" s="25">
        <v>1.7850857142857141E-2</v>
      </c>
      <c r="AD495" s="25">
        <v>3.6154285714285711E-3</v>
      </c>
      <c r="AE495" s="25">
        <v>1.1039999999999997E-3</v>
      </c>
      <c r="AF495" s="25">
        <v>0</v>
      </c>
      <c r="AG495" s="25">
        <v>5.0154285714285717E-3</v>
      </c>
      <c r="AH495" s="23">
        <v>1</v>
      </c>
      <c r="AI495" s="77"/>
      <c r="AJ495" s="77"/>
      <c r="AK495" s="77"/>
      <c r="AL495" s="77"/>
      <c r="AM495" s="77"/>
      <c r="AN495" s="77"/>
      <c r="AO495" s="77"/>
      <c r="AP495" s="77"/>
      <c r="BE495">
        <f t="shared" ref="BE495:BT495" si="5741">+BE494</f>
        <v>0</v>
      </c>
      <c r="BF495">
        <f t="shared" si="5741"/>
        <v>0</v>
      </c>
      <c r="BG495">
        <f t="shared" si="5741"/>
        <v>0</v>
      </c>
      <c r="BH495">
        <f t="shared" si="5741"/>
        <v>0</v>
      </c>
      <c r="BI495">
        <f t="shared" si="5741"/>
        <v>0</v>
      </c>
      <c r="BJ495">
        <f t="shared" si="5741"/>
        <v>0</v>
      </c>
      <c r="BK495">
        <f t="shared" si="5741"/>
        <v>0</v>
      </c>
      <c r="BL495">
        <f t="shared" si="5741"/>
        <v>0</v>
      </c>
      <c r="BM495">
        <f t="shared" si="5741"/>
        <v>0</v>
      </c>
      <c r="BN495">
        <f t="shared" si="5741"/>
        <v>0</v>
      </c>
      <c r="BO495">
        <f t="shared" si="5741"/>
        <v>0</v>
      </c>
      <c r="BP495">
        <f t="shared" si="5741"/>
        <v>0</v>
      </c>
      <c r="BQ495">
        <f t="shared" si="5741"/>
        <v>0</v>
      </c>
      <c r="BR495">
        <f t="shared" si="5741"/>
        <v>0</v>
      </c>
      <c r="BS495">
        <f t="shared" si="5741"/>
        <v>0</v>
      </c>
      <c r="BT495">
        <f t="shared" si="5741"/>
        <v>0</v>
      </c>
      <c r="BU495">
        <f t="shared" si="5358"/>
        <v>0</v>
      </c>
      <c r="BV495">
        <f t="shared" si="5359"/>
        <v>0</v>
      </c>
      <c r="BW495">
        <f t="shared" si="5360"/>
        <v>0</v>
      </c>
      <c r="BX495">
        <f t="shared" si="5361"/>
        <v>0</v>
      </c>
      <c r="BY495">
        <f t="shared" si="5362"/>
        <v>0</v>
      </c>
      <c r="BZ495">
        <f t="shared" si="5363"/>
        <v>0</v>
      </c>
      <c r="CA495">
        <f t="shared" si="5364"/>
        <v>0</v>
      </c>
      <c r="CB495">
        <f t="shared" si="5365"/>
        <v>0</v>
      </c>
      <c r="CC495">
        <f t="shared" ref="CC495:CJ495" si="5742">+CC494</f>
        <v>0</v>
      </c>
      <c r="CD495">
        <f t="shared" si="5742"/>
        <v>0</v>
      </c>
      <c r="CE495">
        <f t="shared" si="5742"/>
        <v>0</v>
      </c>
      <c r="CF495">
        <f t="shared" si="5742"/>
        <v>0</v>
      </c>
      <c r="CG495">
        <f t="shared" si="5742"/>
        <v>0</v>
      </c>
      <c r="CH495">
        <f t="shared" si="5742"/>
        <v>0</v>
      </c>
      <c r="CI495">
        <f t="shared" si="5742"/>
        <v>0</v>
      </c>
      <c r="CJ495">
        <f t="shared" si="5742"/>
        <v>0</v>
      </c>
      <c r="CK495">
        <f t="shared" si="5367"/>
        <v>0</v>
      </c>
      <c r="CL495">
        <f t="shared" si="5368"/>
        <v>0</v>
      </c>
      <c r="CM495">
        <f t="shared" si="5369"/>
        <v>0</v>
      </c>
      <c r="CN495">
        <f t="shared" si="5370"/>
        <v>0</v>
      </c>
      <c r="CO495">
        <f t="shared" si="5371"/>
        <v>0</v>
      </c>
      <c r="CP495">
        <f t="shared" si="5372"/>
        <v>0</v>
      </c>
      <c r="CQ495">
        <f t="shared" si="5373"/>
        <v>0</v>
      </c>
      <c r="CR495">
        <f t="shared" si="5374"/>
        <v>0</v>
      </c>
    </row>
    <row r="496" spans="1:96" ht="15" customHeight="1" x14ac:dyDescent="0.35">
      <c r="A496" s="21" t="s">
        <v>99</v>
      </c>
      <c r="B496" s="21">
        <v>238900</v>
      </c>
      <c r="C496" s="21">
        <v>238950</v>
      </c>
      <c r="D496" s="21">
        <f t="shared" si="5220"/>
        <v>50</v>
      </c>
      <c r="E496" s="21"/>
      <c r="F496" s="21"/>
      <c r="G496" s="23">
        <v>2400</v>
      </c>
      <c r="H496" s="80">
        <v>1141.4143845528677</v>
      </c>
      <c r="I496" s="80">
        <v>1021.7949613996097</v>
      </c>
      <c r="J496" s="80">
        <v>1399.9945240242332</v>
      </c>
      <c r="K496" s="80">
        <v>1361.6202293750787</v>
      </c>
      <c r="L496" s="80">
        <v>910.99737534475878</v>
      </c>
      <c r="M496" s="80">
        <v>874.37538612774995</v>
      </c>
      <c r="N496" s="80">
        <v>1073.9536308283714</v>
      </c>
      <c r="O496" s="80">
        <v>918.34094770960019</v>
      </c>
      <c r="P496" s="23">
        <v>5</v>
      </c>
      <c r="Q496" s="78">
        <v>1.8</v>
      </c>
      <c r="R496" s="78">
        <v>3.3</v>
      </c>
      <c r="S496" s="78">
        <v>4.5999999999999996</v>
      </c>
      <c r="T496" s="78">
        <v>4.8</v>
      </c>
      <c r="U496" s="78">
        <v>4.3</v>
      </c>
      <c r="V496" s="78">
        <v>4.3</v>
      </c>
      <c r="W496" s="78">
        <v>3</v>
      </c>
      <c r="X496" s="78">
        <v>2.7</v>
      </c>
      <c r="Y496" s="23">
        <v>5</v>
      </c>
      <c r="Z496" s="25">
        <v>0.22901885714285714</v>
      </c>
      <c r="AA496" s="25">
        <v>3.2297142857142854E-3</v>
      </c>
      <c r="AB496" s="25">
        <v>9.6914285714285722E-4</v>
      </c>
      <c r="AC496" s="25">
        <v>5.729714285714285E-3</v>
      </c>
      <c r="AD496" s="25">
        <v>3.3405714285714284E-3</v>
      </c>
      <c r="AE496" s="25">
        <v>6.2E-4</v>
      </c>
      <c r="AF496" s="25">
        <v>0</v>
      </c>
      <c r="AG496" s="25">
        <v>2.0140571428571428E-2</v>
      </c>
      <c r="AH496" s="23">
        <v>1</v>
      </c>
      <c r="AI496" s="76">
        <v>0.85599999999999987</v>
      </c>
      <c r="AJ496" s="76">
        <v>9.1428571428571435E-3</v>
      </c>
      <c r="AK496" s="76">
        <v>8.7142857142857133E-2</v>
      </c>
      <c r="AL496" s="76">
        <v>4.8000000000000015E-2</v>
      </c>
      <c r="AM496" s="76">
        <v>0</v>
      </c>
      <c r="AN496" s="76">
        <v>0</v>
      </c>
      <c r="AO496" s="76">
        <v>5.6571428571428571E-2</v>
      </c>
      <c r="AP496" s="76">
        <v>0</v>
      </c>
      <c r="BE496">
        <f>+IF(H496&gt;2400,1,0)</f>
        <v>0</v>
      </c>
      <c r="BF496">
        <f t="shared" ref="BF496" si="5743">+IF(I496&gt;2400,1,0)</f>
        <v>0</v>
      </c>
      <c r="BG496">
        <f t="shared" ref="BG496" si="5744">+IF(J496&gt;2400,1,0)</f>
        <v>0</v>
      </c>
      <c r="BH496">
        <f t="shared" ref="BH496" si="5745">+IF(K496&gt;2400,1,0)</f>
        <v>0</v>
      </c>
      <c r="BI496">
        <f t="shared" ref="BI496" si="5746">+IF(L496&gt;2400,1,0)</f>
        <v>0</v>
      </c>
      <c r="BJ496">
        <f t="shared" ref="BJ496" si="5747">+IF(M496&gt;2400,1,0)</f>
        <v>0</v>
      </c>
      <c r="BK496">
        <f t="shared" ref="BK496" si="5748">+IF(N496&gt;2400,1,0)</f>
        <v>0</v>
      </c>
      <c r="BL496">
        <f t="shared" ref="BL496" si="5749">+IF(O496&gt;2400,1,0)</f>
        <v>0</v>
      </c>
      <c r="BM496">
        <f>+IF(Q496&gt;5,1,0)</f>
        <v>0</v>
      </c>
      <c r="BN496">
        <f t="shared" ref="BN496" si="5750">+IF(R496&gt;5,1,0)</f>
        <v>0</v>
      </c>
      <c r="BO496">
        <f t="shared" ref="BO496" si="5751">+IF(S496&gt;5,1,0)</f>
        <v>0</v>
      </c>
      <c r="BP496">
        <f t="shared" ref="BP496" si="5752">+IF(T496&gt;5,1,0)</f>
        <v>0</v>
      </c>
      <c r="BQ496">
        <f t="shared" ref="BQ496" si="5753">+IF(U496&gt;5,1,0)</f>
        <v>0</v>
      </c>
      <c r="BR496">
        <f t="shared" ref="BR496" si="5754">+IF(V496&gt;5,1,0)</f>
        <v>0</v>
      </c>
      <c r="BS496">
        <f t="shared" ref="BS496" si="5755">+IF(W496&gt;5,1,0)</f>
        <v>0</v>
      </c>
      <c r="BT496">
        <f t="shared" ref="BT496" si="5756">+IF(X496&gt;5,1,0)</f>
        <v>0</v>
      </c>
      <c r="BU496">
        <f t="shared" si="5358"/>
        <v>0</v>
      </c>
      <c r="BV496">
        <f t="shared" si="5359"/>
        <v>0</v>
      </c>
      <c r="BW496">
        <f t="shared" si="5360"/>
        <v>0</v>
      </c>
      <c r="BX496">
        <f t="shared" si="5361"/>
        <v>0</v>
      </c>
      <c r="BY496">
        <f t="shared" si="5362"/>
        <v>0</v>
      </c>
      <c r="BZ496">
        <f t="shared" si="5363"/>
        <v>0</v>
      </c>
      <c r="CA496">
        <f t="shared" si="5364"/>
        <v>0</v>
      </c>
      <c r="CB496">
        <f t="shared" si="5365"/>
        <v>0</v>
      </c>
      <c r="CC496">
        <f>+IF(AI496&gt;1,1,0)</f>
        <v>0</v>
      </c>
      <c r="CD496">
        <f t="shared" ref="CD496" si="5757">+IF(AJ496&gt;1,1,0)</f>
        <v>0</v>
      </c>
      <c r="CE496">
        <f t="shared" ref="CE496" si="5758">+IF(AK496&gt;1,1,0)</f>
        <v>0</v>
      </c>
      <c r="CF496">
        <f t="shared" ref="CF496" si="5759">+IF(AL496&gt;1,1,0)</f>
        <v>0</v>
      </c>
      <c r="CG496">
        <f t="shared" ref="CG496" si="5760">+IF(AM496&gt;1,1,0)</f>
        <v>0</v>
      </c>
      <c r="CH496">
        <f t="shared" ref="CH496" si="5761">+IF(AN496&gt;1,1,0)</f>
        <v>0</v>
      </c>
      <c r="CI496">
        <f t="shared" ref="CI496" si="5762">+IF(AO496&gt;1,1,0)</f>
        <v>0</v>
      </c>
      <c r="CJ496">
        <f t="shared" ref="CJ496" si="5763">+IF(AP496&gt;1,1,0)</f>
        <v>0</v>
      </c>
      <c r="CK496">
        <f t="shared" si="5367"/>
        <v>0</v>
      </c>
      <c r="CL496">
        <f t="shared" si="5368"/>
        <v>0</v>
      </c>
      <c r="CM496">
        <f t="shared" si="5369"/>
        <v>0</v>
      </c>
      <c r="CN496">
        <f t="shared" si="5370"/>
        <v>0</v>
      </c>
      <c r="CO496">
        <f t="shared" si="5371"/>
        <v>0</v>
      </c>
      <c r="CP496">
        <f t="shared" si="5372"/>
        <v>0</v>
      </c>
      <c r="CQ496">
        <f t="shared" si="5373"/>
        <v>0</v>
      </c>
      <c r="CR496">
        <f t="shared" si="5374"/>
        <v>0</v>
      </c>
    </row>
    <row r="497" spans="1:96" ht="15" customHeight="1" x14ac:dyDescent="0.35">
      <c r="A497" s="21" t="s">
        <v>99</v>
      </c>
      <c r="B497" s="21">
        <v>238950</v>
      </c>
      <c r="C497" s="21">
        <v>239000</v>
      </c>
      <c r="D497" s="21">
        <f t="shared" si="5220"/>
        <v>50</v>
      </c>
      <c r="E497" s="21"/>
      <c r="F497" s="21"/>
      <c r="G497" s="23">
        <v>2400</v>
      </c>
      <c r="H497" s="81"/>
      <c r="I497" s="81"/>
      <c r="J497" s="81"/>
      <c r="K497" s="81"/>
      <c r="L497" s="81"/>
      <c r="M497" s="81"/>
      <c r="N497" s="81"/>
      <c r="O497" s="81"/>
      <c r="P497" s="23">
        <v>5</v>
      </c>
      <c r="Q497" s="79"/>
      <c r="R497" s="79"/>
      <c r="S497" s="79"/>
      <c r="T497" s="79"/>
      <c r="U497" s="79"/>
      <c r="V497" s="79"/>
      <c r="W497" s="79"/>
      <c r="X497" s="79"/>
      <c r="Y497" s="23">
        <v>5</v>
      </c>
      <c r="Z497" s="25">
        <v>5.7605714285714283E-3</v>
      </c>
      <c r="AA497" s="25">
        <v>0</v>
      </c>
      <c r="AB497" s="25">
        <v>1.5611428571428573E-3</v>
      </c>
      <c r="AC497" s="25">
        <v>5.9937142857142845E-3</v>
      </c>
      <c r="AD497" s="25">
        <v>0</v>
      </c>
      <c r="AE497" s="25">
        <v>0</v>
      </c>
      <c r="AF497" s="25">
        <v>2.5028571428571428E-4</v>
      </c>
      <c r="AG497" s="25">
        <v>0</v>
      </c>
      <c r="AH497" s="23">
        <v>1</v>
      </c>
      <c r="AI497" s="77"/>
      <c r="AJ497" s="77"/>
      <c r="AK497" s="77"/>
      <c r="AL497" s="77"/>
      <c r="AM497" s="77"/>
      <c r="AN497" s="77"/>
      <c r="AO497" s="77"/>
      <c r="AP497" s="77"/>
      <c r="BE497">
        <f t="shared" ref="BE497:BT497" si="5764">+BE496</f>
        <v>0</v>
      </c>
      <c r="BF497">
        <f t="shared" si="5764"/>
        <v>0</v>
      </c>
      <c r="BG497">
        <f t="shared" si="5764"/>
        <v>0</v>
      </c>
      <c r="BH497">
        <f t="shared" si="5764"/>
        <v>0</v>
      </c>
      <c r="BI497">
        <f t="shared" si="5764"/>
        <v>0</v>
      </c>
      <c r="BJ497">
        <f t="shared" si="5764"/>
        <v>0</v>
      </c>
      <c r="BK497">
        <f t="shared" si="5764"/>
        <v>0</v>
      </c>
      <c r="BL497">
        <f t="shared" si="5764"/>
        <v>0</v>
      </c>
      <c r="BM497">
        <f t="shared" si="5764"/>
        <v>0</v>
      </c>
      <c r="BN497">
        <f t="shared" si="5764"/>
        <v>0</v>
      </c>
      <c r="BO497">
        <f t="shared" si="5764"/>
        <v>0</v>
      </c>
      <c r="BP497">
        <f t="shared" si="5764"/>
        <v>0</v>
      </c>
      <c r="BQ497">
        <f t="shared" si="5764"/>
        <v>0</v>
      </c>
      <c r="BR497">
        <f t="shared" si="5764"/>
        <v>0</v>
      </c>
      <c r="BS497">
        <f t="shared" si="5764"/>
        <v>0</v>
      </c>
      <c r="BT497">
        <f t="shared" si="5764"/>
        <v>0</v>
      </c>
      <c r="BU497">
        <f t="shared" si="5358"/>
        <v>0</v>
      </c>
      <c r="BV497">
        <f t="shared" si="5359"/>
        <v>0</v>
      </c>
      <c r="BW497">
        <f t="shared" si="5360"/>
        <v>0</v>
      </c>
      <c r="BX497">
        <f t="shared" si="5361"/>
        <v>0</v>
      </c>
      <c r="BY497">
        <f t="shared" si="5362"/>
        <v>0</v>
      </c>
      <c r="BZ497">
        <f t="shared" si="5363"/>
        <v>0</v>
      </c>
      <c r="CA497">
        <f t="shared" si="5364"/>
        <v>0</v>
      </c>
      <c r="CB497">
        <f t="shared" si="5365"/>
        <v>0</v>
      </c>
      <c r="CC497">
        <f t="shared" ref="CC497:CJ497" si="5765">+CC496</f>
        <v>0</v>
      </c>
      <c r="CD497">
        <f t="shared" si="5765"/>
        <v>0</v>
      </c>
      <c r="CE497">
        <f t="shared" si="5765"/>
        <v>0</v>
      </c>
      <c r="CF497">
        <f t="shared" si="5765"/>
        <v>0</v>
      </c>
      <c r="CG497">
        <f t="shared" si="5765"/>
        <v>0</v>
      </c>
      <c r="CH497">
        <f t="shared" si="5765"/>
        <v>0</v>
      </c>
      <c r="CI497">
        <f t="shared" si="5765"/>
        <v>0</v>
      </c>
      <c r="CJ497">
        <f t="shared" si="5765"/>
        <v>0</v>
      </c>
      <c r="CK497">
        <f t="shared" si="5367"/>
        <v>0</v>
      </c>
      <c r="CL497">
        <f t="shared" si="5368"/>
        <v>0</v>
      </c>
      <c r="CM497">
        <f t="shared" si="5369"/>
        <v>0</v>
      </c>
      <c r="CN497">
        <f t="shared" si="5370"/>
        <v>0</v>
      </c>
      <c r="CO497">
        <f t="shared" si="5371"/>
        <v>0</v>
      </c>
      <c r="CP497">
        <f t="shared" si="5372"/>
        <v>0</v>
      </c>
      <c r="CQ497">
        <f t="shared" si="5373"/>
        <v>0</v>
      </c>
      <c r="CR497">
        <f t="shared" si="5374"/>
        <v>0</v>
      </c>
    </row>
    <row r="498" spans="1:96" ht="15" customHeight="1" x14ac:dyDescent="0.35">
      <c r="A498" s="21" t="s">
        <v>99</v>
      </c>
      <c r="B498" s="21">
        <v>239000</v>
      </c>
      <c r="C498" s="21">
        <v>239050</v>
      </c>
      <c r="D498" s="21">
        <f t="shared" si="5220"/>
        <v>50</v>
      </c>
      <c r="E498" s="21"/>
      <c r="F498" s="21"/>
      <c r="G498" s="23">
        <v>2400</v>
      </c>
      <c r="H498" s="80">
        <v>1247.201174685119</v>
      </c>
      <c r="I498" s="80">
        <v>1014.3666261352151</v>
      </c>
      <c r="J498" s="80">
        <v>1163.9978682815049</v>
      </c>
      <c r="K498" s="80">
        <v>1292.8394104863235</v>
      </c>
      <c r="L498" s="80">
        <v>845.1953597356478</v>
      </c>
      <c r="M498" s="80">
        <v>651.20577174648281</v>
      </c>
      <c r="N498" s="80">
        <v>587.81917037301889</v>
      </c>
      <c r="O498" s="80">
        <v>845.1953597356478</v>
      </c>
      <c r="P498" s="23">
        <v>5</v>
      </c>
      <c r="Q498" s="78">
        <v>1.9</v>
      </c>
      <c r="R498" s="78">
        <v>2.8</v>
      </c>
      <c r="S498" s="78">
        <v>4.5</v>
      </c>
      <c r="T498" s="78">
        <v>4.4000000000000004</v>
      </c>
      <c r="U498" s="78">
        <v>4.9000000000000004</v>
      </c>
      <c r="V498" s="78">
        <v>4.5999999999999996</v>
      </c>
      <c r="W498" s="78">
        <v>3.2</v>
      </c>
      <c r="X498" s="78">
        <v>3.4</v>
      </c>
      <c r="Y498" s="23">
        <v>5</v>
      </c>
      <c r="Z498" s="25">
        <v>1.0429714285714289E-2</v>
      </c>
      <c r="AA498" s="25">
        <v>0</v>
      </c>
      <c r="AB498" s="25">
        <v>1.142857142857143E-4</v>
      </c>
      <c r="AC498" s="25">
        <v>4.8600000000000006E-3</v>
      </c>
      <c r="AD498" s="25">
        <v>2.2411428571428573E-3</v>
      </c>
      <c r="AE498" s="25">
        <v>0</v>
      </c>
      <c r="AF498" s="25">
        <v>0</v>
      </c>
      <c r="AG498" s="25">
        <v>0</v>
      </c>
      <c r="AH498" s="23">
        <v>1</v>
      </c>
      <c r="AI498" s="76">
        <v>0.52228571428571402</v>
      </c>
      <c r="AJ498" s="76">
        <v>0.29228571428571426</v>
      </c>
      <c r="AK498" s="76">
        <v>0.14428571428571429</v>
      </c>
      <c r="AL498" s="76">
        <v>0</v>
      </c>
      <c r="AM498" s="76">
        <v>0</v>
      </c>
      <c r="AN498" s="76">
        <v>6.8571428571428568E-3</v>
      </c>
      <c r="AO498" s="76">
        <v>0</v>
      </c>
      <c r="AP498" s="76">
        <v>0</v>
      </c>
      <c r="BE498">
        <f>+IF(H498&gt;2400,1,0)</f>
        <v>0</v>
      </c>
      <c r="BF498">
        <f t="shared" ref="BF498" si="5766">+IF(I498&gt;2400,1,0)</f>
        <v>0</v>
      </c>
      <c r="BG498">
        <f t="shared" ref="BG498" si="5767">+IF(J498&gt;2400,1,0)</f>
        <v>0</v>
      </c>
      <c r="BH498">
        <f t="shared" ref="BH498" si="5768">+IF(K498&gt;2400,1,0)</f>
        <v>0</v>
      </c>
      <c r="BI498">
        <f t="shared" ref="BI498" si="5769">+IF(L498&gt;2400,1,0)</f>
        <v>0</v>
      </c>
      <c r="BJ498">
        <f t="shared" ref="BJ498" si="5770">+IF(M498&gt;2400,1,0)</f>
        <v>0</v>
      </c>
      <c r="BK498">
        <f t="shared" ref="BK498" si="5771">+IF(N498&gt;2400,1,0)</f>
        <v>0</v>
      </c>
      <c r="BL498">
        <f t="shared" ref="BL498" si="5772">+IF(O498&gt;2400,1,0)</f>
        <v>0</v>
      </c>
      <c r="BM498">
        <f>+IF(Q498&gt;5,1,0)</f>
        <v>0</v>
      </c>
      <c r="BN498">
        <f t="shared" ref="BN498" si="5773">+IF(R498&gt;5,1,0)</f>
        <v>0</v>
      </c>
      <c r="BO498">
        <f t="shared" ref="BO498" si="5774">+IF(S498&gt;5,1,0)</f>
        <v>0</v>
      </c>
      <c r="BP498">
        <f t="shared" ref="BP498" si="5775">+IF(T498&gt;5,1,0)</f>
        <v>0</v>
      </c>
      <c r="BQ498">
        <f t="shared" ref="BQ498" si="5776">+IF(U498&gt;5,1,0)</f>
        <v>0</v>
      </c>
      <c r="BR498">
        <f t="shared" ref="BR498" si="5777">+IF(V498&gt;5,1,0)</f>
        <v>0</v>
      </c>
      <c r="BS498">
        <f t="shared" ref="BS498" si="5778">+IF(W498&gt;5,1,0)</f>
        <v>0</v>
      </c>
      <c r="BT498">
        <f t="shared" ref="BT498" si="5779">+IF(X498&gt;5,1,0)</f>
        <v>0</v>
      </c>
      <c r="BU498">
        <f t="shared" si="5358"/>
        <v>0</v>
      </c>
      <c r="BV498">
        <f t="shared" si="5359"/>
        <v>0</v>
      </c>
      <c r="BW498">
        <f t="shared" si="5360"/>
        <v>0</v>
      </c>
      <c r="BX498">
        <f t="shared" si="5361"/>
        <v>0</v>
      </c>
      <c r="BY498">
        <f t="shared" si="5362"/>
        <v>0</v>
      </c>
      <c r="BZ498">
        <f t="shared" si="5363"/>
        <v>0</v>
      </c>
      <c r="CA498">
        <f t="shared" si="5364"/>
        <v>0</v>
      </c>
      <c r="CB498">
        <f t="shared" si="5365"/>
        <v>0</v>
      </c>
      <c r="CC498">
        <f>+IF(AI498&gt;1,1,0)</f>
        <v>0</v>
      </c>
      <c r="CD498">
        <f t="shared" ref="CD498" si="5780">+IF(AJ498&gt;1,1,0)</f>
        <v>0</v>
      </c>
      <c r="CE498">
        <f t="shared" ref="CE498" si="5781">+IF(AK498&gt;1,1,0)</f>
        <v>0</v>
      </c>
      <c r="CF498">
        <f t="shared" ref="CF498" si="5782">+IF(AL498&gt;1,1,0)</f>
        <v>0</v>
      </c>
      <c r="CG498">
        <f t="shared" ref="CG498" si="5783">+IF(AM498&gt;1,1,0)</f>
        <v>0</v>
      </c>
      <c r="CH498">
        <f t="shared" ref="CH498" si="5784">+IF(AN498&gt;1,1,0)</f>
        <v>0</v>
      </c>
      <c r="CI498">
        <f t="shared" ref="CI498" si="5785">+IF(AO498&gt;1,1,0)</f>
        <v>0</v>
      </c>
      <c r="CJ498">
        <f t="shared" ref="CJ498" si="5786">+IF(AP498&gt;1,1,0)</f>
        <v>0</v>
      </c>
      <c r="CK498">
        <f t="shared" si="5367"/>
        <v>0</v>
      </c>
      <c r="CL498">
        <f t="shared" si="5368"/>
        <v>0</v>
      </c>
      <c r="CM498">
        <f t="shared" si="5369"/>
        <v>0</v>
      </c>
      <c r="CN498">
        <f t="shared" si="5370"/>
        <v>0</v>
      </c>
      <c r="CO498">
        <f t="shared" si="5371"/>
        <v>0</v>
      </c>
      <c r="CP498">
        <f t="shared" si="5372"/>
        <v>0</v>
      </c>
      <c r="CQ498">
        <f t="shared" si="5373"/>
        <v>0</v>
      </c>
      <c r="CR498">
        <f t="shared" si="5374"/>
        <v>0</v>
      </c>
    </row>
    <row r="499" spans="1:96" ht="15" customHeight="1" x14ac:dyDescent="0.35">
      <c r="A499" s="21" t="s">
        <v>99</v>
      </c>
      <c r="B499" s="21">
        <v>239050</v>
      </c>
      <c r="C499" s="21">
        <v>239100</v>
      </c>
      <c r="D499" s="21">
        <f t="shared" si="5220"/>
        <v>50</v>
      </c>
      <c r="E499" s="21"/>
      <c r="F499" s="21"/>
      <c r="G499" s="23">
        <v>2400</v>
      </c>
      <c r="H499" s="81"/>
      <c r="I499" s="81"/>
      <c r="J499" s="81"/>
      <c r="K499" s="81"/>
      <c r="L499" s="81"/>
      <c r="M499" s="81"/>
      <c r="N499" s="81"/>
      <c r="O499" s="81"/>
      <c r="P499" s="23">
        <v>5</v>
      </c>
      <c r="Q499" s="79"/>
      <c r="R499" s="79"/>
      <c r="S499" s="79"/>
      <c r="T499" s="79"/>
      <c r="U499" s="79"/>
      <c r="V499" s="79"/>
      <c r="W499" s="79"/>
      <c r="X499" s="79"/>
      <c r="Y499" s="23">
        <v>5</v>
      </c>
      <c r="Z499" s="25">
        <v>0.64937828571428546</v>
      </c>
      <c r="AA499" s="25">
        <v>2.8571428571428574E-4</v>
      </c>
      <c r="AB499" s="25">
        <v>0</v>
      </c>
      <c r="AC499" s="25">
        <v>4.8217142857142868E-3</v>
      </c>
      <c r="AD499" s="25">
        <v>2.5874285714285713E-3</v>
      </c>
      <c r="AE499" s="25">
        <v>7.2628571428571425E-4</v>
      </c>
      <c r="AF499" s="25">
        <v>0</v>
      </c>
      <c r="AG499" s="25">
        <v>6.9942857142857133E-4</v>
      </c>
      <c r="AH499" s="23">
        <v>1</v>
      </c>
      <c r="AI499" s="77"/>
      <c r="AJ499" s="77"/>
      <c r="AK499" s="77"/>
      <c r="AL499" s="77"/>
      <c r="AM499" s="77"/>
      <c r="AN499" s="77"/>
      <c r="AO499" s="77"/>
      <c r="AP499" s="77"/>
      <c r="BE499">
        <f t="shared" ref="BE499:BT499" si="5787">+BE498</f>
        <v>0</v>
      </c>
      <c r="BF499">
        <f t="shared" si="5787"/>
        <v>0</v>
      </c>
      <c r="BG499">
        <f t="shared" si="5787"/>
        <v>0</v>
      </c>
      <c r="BH499">
        <f t="shared" si="5787"/>
        <v>0</v>
      </c>
      <c r="BI499">
        <f t="shared" si="5787"/>
        <v>0</v>
      </c>
      <c r="BJ499">
        <f t="shared" si="5787"/>
        <v>0</v>
      </c>
      <c r="BK499">
        <f t="shared" si="5787"/>
        <v>0</v>
      </c>
      <c r="BL499">
        <f t="shared" si="5787"/>
        <v>0</v>
      </c>
      <c r="BM499">
        <f t="shared" si="5787"/>
        <v>0</v>
      </c>
      <c r="BN499">
        <f t="shared" si="5787"/>
        <v>0</v>
      </c>
      <c r="BO499">
        <f t="shared" si="5787"/>
        <v>0</v>
      </c>
      <c r="BP499">
        <f t="shared" si="5787"/>
        <v>0</v>
      </c>
      <c r="BQ499">
        <f t="shared" si="5787"/>
        <v>0</v>
      </c>
      <c r="BR499">
        <f t="shared" si="5787"/>
        <v>0</v>
      </c>
      <c r="BS499">
        <f t="shared" si="5787"/>
        <v>0</v>
      </c>
      <c r="BT499">
        <f t="shared" si="5787"/>
        <v>0</v>
      </c>
      <c r="BU499">
        <f t="shared" si="5358"/>
        <v>0</v>
      </c>
      <c r="BV499">
        <f t="shared" si="5359"/>
        <v>0</v>
      </c>
      <c r="BW499">
        <f t="shared" si="5360"/>
        <v>0</v>
      </c>
      <c r="BX499">
        <f t="shared" si="5361"/>
        <v>0</v>
      </c>
      <c r="BY499">
        <f t="shared" si="5362"/>
        <v>0</v>
      </c>
      <c r="BZ499">
        <f t="shared" si="5363"/>
        <v>0</v>
      </c>
      <c r="CA499">
        <f t="shared" si="5364"/>
        <v>0</v>
      </c>
      <c r="CB499">
        <f t="shared" si="5365"/>
        <v>0</v>
      </c>
      <c r="CC499">
        <f t="shared" ref="CC499:CJ499" si="5788">+CC498</f>
        <v>0</v>
      </c>
      <c r="CD499">
        <f t="shared" si="5788"/>
        <v>0</v>
      </c>
      <c r="CE499">
        <f t="shared" si="5788"/>
        <v>0</v>
      </c>
      <c r="CF499">
        <f t="shared" si="5788"/>
        <v>0</v>
      </c>
      <c r="CG499">
        <f t="shared" si="5788"/>
        <v>0</v>
      </c>
      <c r="CH499">
        <f t="shared" si="5788"/>
        <v>0</v>
      </c>
      <c r="CI499">
        <f t="shared" si="5788"/>
        <v>0</v>
      </c>
      <c r="CJ499">
        <f t="shared" si="5788"/>
        <v>0</v>
      </c>
      <c r="CK499">
        <f t="shared" si="5367"/>
        <v>0</v>
      </c>
      <c r="CL499">
        <f t="shared" si="5368"/>
        <v>0</v>
      </c>
      <c r="CM499">
        <f t="shared" si="5369"/>
        <v>0</v>
      </c>
      <c r="CN499">
        <f t="shared" si="5370"/>
        <v>0</v>
      </c>
      <c r="CO499">
        <f t="shared" si="5371"/>
        <v>0</v>
      </c>
      <c r="CP499">
        <f t="shared" si="5372"/>
        <v>0</v>
      </c>
      <c r="CQ499">
        <f t="shared" si="5373"/>
        <v>0</v>
      </c>
      <c r="CR499">
        <f t="shared" si="5374"/>
        <v>0</v>
      </c>
    </row>
    <row r="500" spans="1:96" ht="15" customHeight="1" x14ac:dyDescent="0.35">
      <c r="A500" s="21" t="s">
        <v>99</v>
      </c>
      <c r="B500" s="21">
        <v>239100</v>
      </c>
      <c r="C500" s="21">
        <v>239150</v>
      </c>
      <c r="D500" s="21">
        <f t="shared" si="5220"/>
        <v>50</v>
      </c>
      <c r="E500" s="21"/>
      <c r="F500" s="21"/>
      <c r="G500" s="23">
        <v>2400</v>
      </c>
      <c r="H500" s="80">
        <v>1059.0228449564595</v>
      </c>
      <c r="I500" s="80">
        <v>889.00484292015869</v>
      </c>
      <c r="J500" s="80">
        <v>1103.8817845012861</v>
      </c>
      <c r="K500" s="80">
        <v>1407.6830258868333</v>
      </c>
      <c r="L500" s="80">
        <v>1734.4474136927158</v>
      </c>
      <c r="M500" s="80">
        <v>1186.6283976915838</v>
      </c>
      <c r="N500" s="80">
        <v>969.92011096046667</v>
      </c>
      <c r="O500" s="80">
        <v>1292.8394104863235</v>
      </c>
      <c r="P500" s="23">
        <v>5</v>
      </c>
      <c r="Q500" s="78">
        <v>1.7</v>
      </c>
      <c r="R500" s="78">
        <v>3.1</v>
      </c>
      <c r="S500" s="78">
        <v>4.3</v>
      </c>
      <c r="T500" s="78">
        <v>4.0999999999999996</v>
      </c>
      <c r="U500" s="78">
        <v>4.2</v>
      </c>
      <c r="V500" s="78">
        <v>4.8</v>
      </c>
      <c r="W500" s="78">
        <v>3.7</v>
      </c>
      <c r="X500" s="78">
        <v>4.2</v>
      </c>
      <c r="Y500" s="23">
        <v>5</v>
      </c>
      <c r="Z500" s="25">
        <v>7.4834285714285706E-3</v>
      </c>
      <c r="AA500" s="25">
        <v>0</v>
      </c>
      <c r="AB500" s="25">
        <v>4.285714285714285E-5</v>
      </c>
      <c r="AC500" s="25">
        <v>1.1851428571428573E-3</v>
      </c>
      <c r="AD500" s="25">
        <v>2.4868571428571431E-3</v>
      </c>
      <c r="AE500" s="25">
        <v>0</v>
      </c>
      <c r="AF500" s="25">
        <v>0</v>
      </c>
      <c r="AG500" s="25">
        <v>3.8571428571428567E-4</v>
      </c>
      <c r="AH500" s="23">
        <v>1</v>
      </c>
      <c r="AI500" s="76">
        <v>2.7214285714285724</v>
      </c>
      <c r="AJ500" s="76">
        <v>3.6285714285714282E-2</v>
      </c>
      <c r="AK500" s="76">
        <v>0.52171428571428557</v>
      </c>
      <c r="AL500" s="76">
        <v>0.19885714285714284</v>
      </c>
      <c r="AM500" s="76">
        <v>0</v>
      </c>
      <c r="AN500" s="76">
        <v>0</v>
      </c>
      <c r="AO500" s="76">
        <v>0</v>
      </c>
      <c r="AP500" s="76">
        <v>0</v>
      </c>
      <c r="BE500">
        <f>+IF(H500&gt;2400,1,0)</f>
        <v>0</v>
      </c>
      <c r="BF500">
        <f t="shared" ref="BF500" si="5789">+IF(I500&gt;2400,1,0)</f>
        <v>0</v>
      </c>
      <c r="BG500">
        <f t="shared" ref="BG500" si="5790">+IF(J500&gt;2400,1,0)</f>
        <v>0</v>
      </c>
      <c r="BH500">
        <f t="shared" ref="BH500" si="5791">+IF(K500&gt;2400,1,0)</f>
        <v>0</v>
      </c>
      <c r="BI500">
        <f t="shared" ref="BI500" si="5792">+IF(L500&gt;2400,1,0)</f>
        <v>0</v>
      </c>
      <c r="BJ500">
        <f t="shared" ref="BJ500" si="5793">+IF(M500&gt;2400,1,0)</f>
        <v>0</v>
      </c>
      <c r="BK500">
        <f t="shared" ref="BK500" si="5794">+IF(N500&gt;2400,1,0)</f>
        <v>0</v>
      </c>
      <c r="BL500">
        <f t="shared" ref="BL500" si="5795">+IF(O500&gt;2400,1,0)</f>
        <v>0</v>
      </c>
      <c r="BM500">
        <f>+IF(Q500&gt;5,1,0)</f>
        <v>0</v>
      </c>
      <c r="BN500">
        <f t="shared" ref="BN500" si="5796">+IF(R500&gt;5,1,0)</f>
        <v>0</v>
      </c>
      <c r="BO500">
        <f t="shared" ref="BO500" si="5797">+IF(S500&gt;5,1,0)</f>
        <v>0</v>
      </c>
      <c r="BP500">
        <f t="shared" ref="BP500" si="5798">+IF(T500&gt;5,1,0)</f>
        <v>0</v>
      </c>
      <c r="BQ500">
        <f t="shared" ref="BQ500" si="5799">+IF(U500&gt;5,1,0)</f>
        <v>0</v>
      </c>
      <c r="BR500">
        <f t="shared" ref="BR500" si="5800">+IF(V500&gt;5,1,0)</f>
        <v>0</v>
      </c>
      <c r="BS500">
        <f t="shared" ref="BS500" si="5801">+IF(W500&gt;5,1,0)</f>
        <v>0</v>
      </c>
      <c r="BT500">
        <f t="shared" ref="BT500" si="5802">+IF(X500&gt;5,1,0)</f>
        <v>0</v>
      </c>
      <c r="BU500">
        <f t="shared" si="5358"/>
        <v>0</v>
      </c>
      <c r="BV500">
        <f t="shared" si="5359"/>
        <v>0</v>
      </c>
      <c r="BW500">
        <f t="shared" si="5360"/>
        <v>0</v>
      </c>
      <c r="BX500">
        <f t="shared" si="5361"/>
        <v>0</v>
      </c>
      <c r="BY500">
        <f t="shared" si="5362"/>
        <v>0</v>
      </c>
      <c r="BZ500">
        <f t="shared" si="5363"/>
        <v>0</v>
      </c>
      <c r="CA500">
        <f t="shared" si="5364"/>
        <v>0</v>
      </c>
      <c r="CB500">
        <f t="shared" si="5365"/>
        <v>0</v>
      </c>
      <c r="CC500">
        <f>+IF(AI500&gt;1,1,0)</f>
        <v>1</v>
      </c>
      <c r="CD500">
        <f t="shared" ref="CD500" si="5803">+IF(AJ500&gt;1,1,0)</f>
        <v>0</v>
      </c>
      <c r="CE500">
        <f t="shared" ref="CE500" si="5804">+IF(AK500&gt;1,1,0)</f>
        <v>0</v>
      </c>
      <c r="CF500">
        <f t="shared" ref="CF500" si="5805">+IF(AL500&gt;1,1,0)</f>
        <v>0</v>
      </c>
      <c r="CG500">
        <f t="shared" ref="CG500" si="5806">+IF(AM500&gt;1,1,0)</f>
        <v>0</v>
      </c>
      <c r="CH500">
        <f t="shared" ref="CH500" si="5807">+IF(AN500&gt;1,1,0)</f>
        <v>0</v>
      </c>
      <c r="CI500">
        <f t="shared" ref="CI500" si="5808">+IF(AO500&gt;1,1,0)</f>
        <v>0</v>
      </c>
      <c r="CJ500">
        <f t="shared" ref="CJ500" si="5809">+IF(AP500&gt;1,1,0)</f>
        <v>0</v>
      </c>
      <c r="CK500">
        <f t="shared" si="5367"/>
        <v>50</v>
      </c>
      <c r="CL500">
        <f t="shared" si="5368"/>
        <v>0</v>
      </c>
      <c r="CM500">
        <f t="shared" si="5369"/>
        <v>0</v>
      </c>
      <c r="CN500">
        <f t="shared" si="5370"/>
        <v>0</v>
      </c>
      <c r="CO500">
        <f t="shared" si="5371"/>
        <v>0</v>
      </c>
      <c r="CP500">
        <f t="shared" si="5372"/>
        <v>0</v>
      </c>
      <c r="CQ500">
        <f t="shared" si="5373"/>
        <v>0</v>
      </c>
      <c r="CR500">
        <f t="shared" si="5374"/>
        <v>0</v>
      </c>
    </row>
    <row r="501" spans="1:96" ht="15" customHeight="1" x14ac:dyDescent="0.35">
      <c r="A501" s="21" t="s">
        <v>99</v>
      </c>
      <c r="B501" s="21">
        <v>239150</v>
      </c>
      <c r="C501" s="21">
        <v>239200</v>
      </c>
      <c r="D501" s="21">
        <f t="shared" si="5220"/>
        <v>50</v>
      </c>
      <c r="E501" s="21" t="s">
        <v>100</v>
      </c>
      <c r="F501" s="21"/>
      <c r="G501" s="23">
        <v>2400</v>
      </c>
      <c r="H501" s="81"/>
      <c r="I501" s="81"/>
      <c r="J501" s="81"/>
      <c r="K501" s="81"/>
      <c r="L501" s="81"/>
      <c r="M501" s="81"/>
      <c r="N501" s="81"/>
      <c r="O501" s="81"/>
      <c r="P501" s="23">
        <v>5</v>
      </c>
      <c r="Q501" s="79"/>
      <c r="R501" s="79"/>
      <c r="S501" s="79"/>
      <c r="T501" s="79"/>
      <c r="U501" s="79"/>
      <c r="V501" s="79"/>
      <c r="W501" s="79"/>
      <c r="X501" s="79"/>
      <c r="Y501" s="23">
        <v>5</v>
      </c>
      <c r="Z501" s="25">
        <v>3.5257142857142861E-3</v>
      </c>
      <c r="AA501" s="25">
        <v>0</v>
      </c>
      <c r="AB501" s="25">
        <v>0</v>
      </c>
      <c r="AC501" s="25">
        <v>1.7805714285714287E-3</v>
      </c>
      <c r="AD501" s="25">
        <v>3.2571428571428568E-4</v>
      </c>
      <c r="AE501" s="25">
        <v>0</v>
      </c>
      <c r="AF501" s="25">
        <v>0</v>
      </c>
      <c r="AG501" s="25">
        <v>1.1897142857142855E-3</v>
      </c>
      <c r="AH501" s="23">
        <v>1</v>
      </c>
      <c r="AI501" s="77"/>
      <c r="AJ501" s="77"/>
      <c r="AK501" s="77"/>
      <c r="AL501" s="77"/>
      <c r="AM501" s="77"/>
      <c r="AN501" s="77"/>
      <c r="AO501" s="77"/>
      <c r="AP501" s="77"/>
      <c r="BE501">
        <f t="shared" ref="BE501:BT501" si="5810">+BE500</f>
        <v>0</v>
      </c>
      <c r="BF501">
        <f t="shared" si="5810"/>
        <v>0</v>
      </c>
      <c r="BG501">
        <f t="shared" si="5810"/>
        <v>0</v>
      </c>
      <c r="BH501">
        <f t="shared" si="5810"/>
        <v>0</v>
      </c>
      <c r="BI501">
        <f t="shared" si="5810"/>
        <v>0</v>
      </c>
      <c r="BJ501">
        <f t="shared" si="5810"/>
        <v>0</v>
      </c>
      <c r="BK501">
        <f t="shared" si="5810"/>
        <v>0</v>
      </c>
      <c r="BL501">
        <f t="shared" si="5810"/>
        <v>0</v>
      </c>
      <c r="BM501">
        <f t="shared" si="5810"/>
        <v>0</v>
      </c>
      <c r="BN501">
        <f t="shared" si="5810"/>
        <v>0</v>
      </c>
      <c r="BO501">
        <f t="shared" si="5810"/>
        <v>0</v>
      </c>
      <c r="BP501">
        <f t="shared" si="5810"/>
        <v>0</v>
      </c>
      <c r="BQ501">
        <f t="shared" si="5810"/>
        <v>0</v>
      </c>
      <c r="BR501">
        <f t="shared" si="5810"/>
        <v>0</v>
      </c>
      <c r="BS501">
        <f t="shared" si="5810"/>
        <v>0</v>
      </c>
      <c r="BT501">
        <f t="shared" si="5810"/>
        <v>0</v>
      </c>
      <c r="BU501">
        <f t="shared" si="5358"/>
        <v>0</v>
      </c>
      <c r="BV501">
        <f t="shared" si="5359"/>
        <v>0</v>
      </c>
      <c r="BW501">
        <f t="shared" si="5360"/>
        <v>0</v>
      </c>
      <c r="BX501">
        <f t="shared" si="5361"/>
        <v>0</v>
      </c>
      <c r="BY501">
        <f t="shared" si="5362"/>
        <v>0</v>
      </c>
      <c r="BZ501">
        <f t="shared" si="5363"/>
        <v>0</v>
      </c>
      <c r="CA501">
        <f t="shared" si="5364"/>
        <v>0</v>
      </c>
      <c r="CB501">
        <f t="shared" si="5365"/>
        <v>0</v>
      </c>
      <c r="CC501">
        <f t="shared" ref="CC501:CJ501" si="5811">+CC500</f>
        <v>1</v>
      </c>
      <c r="CD501">
        <f t="shared" si="5811"/>
        <v>0</v>
      </c>
      <c r="CE501">
        <f t="shared" si="5811"/>
        <v>0</v>
      </c>
      <c r="CF501">
        <f t="shared" si="5811"/>
        <v>0</v>
      </c>
      <c r="CG501">
        <f t="shared" si="5811"/>
        <v>0</v>
      </c>
      <c r="CH501">
        <f t="shared" si="5811"/>
        <v>0</v>
      </c>
      <c r="CI501">
        <f t="shared" si="5811"/>
        <v>0</v>
      </c>
      <c r="CJ501">
        <f t="shared" si="5811"/>
        <v>0</v>
      </c>
      <c r="CK501">
        <f t="shared" si="5367"/>
        <v>50</v>
      </c>
      <c r="CL501">
        <f t="shared" si="5368"/>
        <v>0</v>
      </c>
      <c r="CM501">
        <f t="shared" si="5369"/>
        <v>0</v>
      </c>
      <c r="CN501">
        <f t="shared" si="5370"/>
        <v>0</v>
      </c>
      <c r="CO501">
        <f t="shared" si="5371"/>
        <v>0</v>
      </c>
      <c r="CP501">
        <f t="shared" si="5372"/>
        <v>0</v>
      </c>
      <c r="CQ501">
        <f t="shared" si="5373"/>
        <v>0</v>
      </c>
      <c r="CR501">
        <f t="shared" si="5374"/>
        <v>0</v>
      </c>
    </row>
    <row r="502" spans="1:96" ht="15" customHeight="1" x14ac:dyDescent="0.35">
      <c r="A502" s="21" t="s">
        <v>99</v>
      </c>
      <c r="B502" s="21">
        <v>239200</v>
      </c>
      <c r="C502" s="21">
        <v>239250</v>
      </c>
      <c r="D502" s="21">
        <f t="shared" si="5220"/>
        <v>50</v>
      </c>
      <c r="E502" s="21"/>
      <c r="F502" s="21"/>
      <c r="G502" s="23">
        <v>2400</v>
      </c>
      <c r="H502" s="80">
        <v>1640.3501217757289</v>
      </c>
      <c r="I502" s="80">
        <v>1315.7238147547057</v>
      </c>
      <c r="J502" s="80">
        <v>1209.305266306578</v>
      </c>
      <c r="K502" s="80">
        <v>1609.110863711549</v>
      </c>
      <c r="L502" s="80">
        <v>751.11894250048181</v>
      </c>
      <c r="M502" s="80">
        <v>889.00484292015869</v>
      </c>
      <c r="N502" s="80">
        <v>758.3128189981494</v>
      </c>
      <c r="O502" s="80">
        <v>918.34094770960019</v>
      </c>
      <c r="P502" s="23">
        <v>5</v>
      </c>
      <c r="Q502" s="78">
        <v>1.6</v>
      </c>
      <c r="R502" s="78">
        <v>3</v>
      </c>
      <c r="S502" s="78">
        <v>4.3</v>
      </c>
      <c r="T502" s="78">
        <v>4.2</v>
      </c>
      <c r="U502" s="78">
        <v>4.0999999999999996</v>
      </c>
      <c r="V502" s="78">
        <v>4.7</v>
      </c>
      <c r="W502" s="78">
        <v>3.7</v>
      </c>
      <c r="X502" s="78">
        <v>4.2</v>
      </c>
      <c r="Y502" s="23">
        <v>5</v>
      </c>
      <c r="Z502" s="25">
        <v>3.3954285714285718E-3</v>
      </c>
      <c r="AA502" s="25">
        <v>0</v>
      </c>
      <c r="AB502" s="25">
        <v>0</v>
      </c>
      <c r="AC502" s="25">
        <v>2.0302857142857145E-3</v>
      </c>
      <c r="AD502" s="25">
        <v>0</v>
      </c>
      <c r="AE502" s="25">
        <v>6.0171428571428572E-4</v>
      </c>
      <c r="AF502" s="25">
        <v>0</v>
      </c>
      <c r="AG502" s="25">
        <v>6.702857142857143E-4</v>
      </c>
      <c r="AH502" s="23">
        <v>1</v>
      </c>
      <c r="AI502" s="76">
        <v>1.9451428571428568</v>
      </c>
      <c r="AJ502" s="76">
        <v>9.3142857142857138E-2</v>
      </c>
      <c r="AK502" s="76">
        <v>0.2897142857142857</v>
      </c>
      <c r="AL502" s="76">
        <v>0.10771428571428572</v>
      </c>
      <c r="AM502" s="76">
        <v>0</v>
      </c>
      <c r="AN502" s="76">
        <v>0</v>
      </c>
      <c r="AO502" s="76">
        <v>0</v>
      </c>
      <c r="AP502" s="76">
        <v>1.0285714285714287E-2</v>
      </c>
      <c r="BE502">
        <f>+IF(H502&gt;2400,1,0)</f>
        <v>0</v>
      </c>
      <c r="BF502">
        <f t="shared" ref="BF502" si="5812">+IF(I502&gt;2400,1,0)</f>
        <v>0</v>
      </c>
      <c r="BG502">
        <f t="shared" ref="BG502" si="5813">+IF(J502&gt;2400,1,0)</f>
        <v>0</v>
      </c>
      <c r="BH502">
        <f t="shared" ref="BH502" si="5814">+IF(K502&gt;2400,1,0)</f>
        <v>0</v>
      </c>
      <c r="BI502">
        <f t="shared" ref="BI502" si="5815">+IF(L502&gt;2400,1,0)</f>
        <v>0</v>
      </c>
      <c r="BJ502">
        <f t="shared" ref="BJ502" si="5816">+IF(M502&gt;2400,1,0)</f>
        <v>0</v>
      </c>
      <c r="BK502">
        <f t="shared" ref="BK502" si="5817">+IF(N502&gt;2400,1,0)</f>
        <v>0</v>
      </c>
      <c r="BL502">
        <f t="shared" ref="BL502" si="5818">+IF(O502&gt;2400,1,0)</f>
        <v>0</v>
      </c>
      <c r="BM502">
        <f>+IF(Q502&gt;5,1,0)</f>
        <v>0</v>
      </c>
      <c r="BN502">
        <f t="shared" ref="BN502" si="5819">+IF(R502&gt;5,1,0)</f>
        <v>0</v>
      </c>
      <c r="BO502">
        <f t="shared" ref="BO502" si="5820">+IF(S502&gt;5,1,0)</f>
        <v>0</v>
      </c>
      <c r="BP502">
        <f t="shared" ref="BP502" si="5821">+IF(T502&gt;5,1,0)</f>
        <v>0</v>
      </c>
      <c r="BQ502">
        <f t="shared" ref="BQ502" si="5822">+IF(U502&gt;5,1,0)</f>
        <v>0</v>
      </c>
      <c r="BR502">
        <f t="shared" ref="BR502" si="5823">+IF(V502&gt;5,1,0)</f>
        <v>0</v>
      </c>
      <c r="BS502">
        <f t="shared" ref="BS502" si="5824">+IF(W502&gt;5,1,0)</f>
        <v>0</v>
      </c>
      <c r="BT502">
        <f t="shared" ref="BT502" si="5825">+IF(X502&gt;5,1,0)</f>
        <v>0</v>
      </c>
      <c r="BU502">
        <f t="shared" si="5358"/>
        <v>0</v>
      </c>
      <c r="BV502">
        <f t="shared" si="5359"/>
        <v>0</v>
      </c>
      <c r="BW502">
        <f t="shared" si="5360"/>
        <v>0</v>
      </c>
      <c r="BX502">
        <f t="shared" si="5361"/>
        <v>0</v>
      </c>
      <c r="BY502">
        <f t="shared" si="5362"/>
        <v>0</v>
      </c>
      <c r="BZ502">
        <f t="shared" si="5363"/>
        <v>0</v>
      </c>
      <c r="CA502">
        <f t="shared" si="5364"/>
        <v>0</v>
      </c>
      <c r="CB502">
        <f t="shared" si="5365"/>
        <v>0</v>
      </c>
      <c r="CC502">
        <f>+IF(AI502&gt;1,1,0)</f>
        <v>1</v>
      </c>
      <c r="CD502">
        <f t="shared" ref="CD502" si="5826">+IF(AJ502&gt;1,1,0)</f>
        <v>0</v>
      </c>
      <c r="CE502">
        <f t="shared" ref="CE502" si="5827">+IF(AK502&gt;1,1,0)</f>
        <v>0</v>
      </c>
      <c r="CF502">
        <f t="shared" ref="CF502" si="5828">+IF(AL502&gt;1,1,0)</f>
        <v>0</v>
      </c>
      <c r="CG502">
        <f t="shared" ref="CG502" si="5829">+IF(AM502&gt;1,1,0)</f>
        <v>0</v>
      </c>
      <c r="CH502">
        <f t="shared" ref="CH502" si="5830">+IF(AN502&gt;1,1,0)</f>
        <v>0</v>
      </c>
      <c r="CI502">
        <f t="shared" ref="CI502" si="5831">+IF(AO502&gt;1,1,0)</f>
        <v>0</v>
      </c>
      <c r="CJ502">
        <f t="shared" ref="CJ502" si="5832">+IF(AP502&gt;1,1,0)</f>
        <v>0</v>
      </c>
      <c r="CK502">
        <f t="shared" si="5367"/>
        <v>50</v>
      </c>
      <c r="CL502">
        <f t="shared" si="5368"/>
        <v>0</v>
      </c>
      <c r="CM502">
        <f t="shared" si="5369"/>
        <v>0</v>
      </c>
      <c r="CN502">
        <f t="shared" si="5370"/>
        <v>0</v>
      </c>
      <c r="CO502">
        <f t="shared" si="5371"/>
        <v>0</v>
      </c>
      <c r="CP502">
        <f t="shared" si="5372"/>
        <v>0</v>
      </c>
      <c r="CQ502">
        <f t="shared" si="5373"/>
        <v>0</v>
      </c>
      <c r="CR502">
        <f t="shared" si="5374"/>
        <v>0</v>
      </c>
    </row>
    <row r="503" spans="1:96" ht="15" customHeight="1" x14ac:dyDescent="0.35">
      <c r="A503" s="21" t="s">
        <v>99</v>
      </c>
      <c r="B503" s="21">
        <v>239250</v>
      </c>
      <c r="C503" s="21">
        <v>239300</v>
      </c>
      <c r="D503" s="21">
        <f t="shared" si="5220"/>
        <v>50</v>
      </c>
      <c r="E503" s="21"/>
      <c r="F503" s="21"/>
      <c r="G503" s="23">
        <v>2400</v>
      </c>
      <c r="H503" s="81"/>
      <c r="I503" s="81"/>
      <c r="J503" s="81"/>
      <c r="K503" s="81"/>
      <c r="L503" s="81"/>
      <c r="M503" s="81"/>
      <c r="N503" s="81"/>
      <c r="O503" s="81"/>
      <c r="P503" s="23">
        <v>5</v>
      </c>
      <c r="Q503" s="79"/>
      <c r="R503" s="79"/>
      <c r="S503" s="79"/>
      <c r="T503" s="79"/>
      <c r="U503" s="79"/>
      <c r="V503" s="79"/>
      <c r="W503" s="79"/>
      <c r="X503" s="79"/>
      <c r="Y503" s="23">
        <v>5</v>
      </c>
      <c r="Z503" s="25">
        <v>7.6799999999999991E-4</v>
      </c>
      <c r="AA503" s="25">
        <v>0</v>
      </c>
      <c r="AB503" s="25">
        <v>2.0765714285714289E-3</v>
      </c>
      <c r="AC503" s="25">
        <v>2.0588571428571431E-3</v>
      </c>
      <c r="AD503" s="25">
        <v>1.8788571428571426E-3</v>
      </c>
      <c r="AE503" s="25">
        <v>0</v>
      </c>
      <c r="AF503" s="25">
        <v>0</v>
      </c>
      <c r="AG503" s="25">
        <v>4.5628571428571419E-3</v>
      </c>
      <c r="AH503" s="23">
        <v>1</v>
      </c>
      <c r="AI503" s="77"/>
      <c r="AJ503" s="77"/>
      <c r="AK503" s="77"/>
      <c r="AL503" s="77"/>
      <c r="AM503" s="77"/>
      <c r="AN503" s="77"/>
      <c r="AO503" s="77"/>
      <c r="AP503" s="77"/>
      <c r="BE503">
        <f t="shared" ref="BE503:BT503" si="5833">+BE502</f>
        <v>0</v>
      </c>
      <c r="BF503">
        <f t="shared" si="5833"/>
        <v>0</v>
      </c>
      <c r="BG503">
        <f t="shared" si="5833"/>
        <v>0</v>
      </c>
      <c r="BH503">
        <f t="shared" si="5833"/>
        <v>0</v>
      </c>
      <c r="BI503">
        <f t="shared" si="5833"/>
        <v>0</v>
      </c>
      <c r="BJ503">
        <f t="shared" si="5833"/>
        <v>0</v>
      </c>
      <c r="BK503">
        <f t="shared" si="5833"/>
        <v>0</v>
      </c>
      <c r="BL503">
        <f t="shared" si="5833"/>
        <v>0</v>
      </c>
      <c r="BM503">
        <f t="shared" si="5833"/>
        <v>0</v>
      </c>
      <c r="BN503">
        <f t="shared" si="5833"/>
        <v>0</v>
      </c>
      <c r="BO503">
        <f t="shared" si="5833"/>
        <v>0</v>
      </c>
      <c r="BP503">
        <f t="shared" si="5833"/>
        <v>0</v>
      </c>
      <c r="BQ503">
        <f t="shared" si="5833"/>
        <v>0</v>
      </c>
      <c r="BR503">
        <f t="shared" si="5833"/>
        <v>0</v>
      </c>
      <c r="BS503">
        <f t="shared" si="5833"/>
        <v>0</v>
      </c>
      <c r="BT503">
        <f t="shared" si="5833"/>
        <v>0</v>
      </c>
      <c r="BU503">
        <f t="shared" si="5358"/>
        <v>0</v>
      </c>
      <c r="BV503">
        <f t="shared" si="5359"/>
        <v>0</v>
      </c>
      <c r="BW503">
        <f t="shared" si="5360"/>
        <v>0</v>
      </c>
      <c r="BX503">
        <f t="shared" si="5361"/>
        <v>0</v>
      </c>
      <c r="BY503">
        <f t="shared" si="5362"/>
        <v>0</v>
      </c>
      <c r="BZ503">
        <f t="shared" si="5363"/>
        <v>0</v>
      </c>
      <c r="CA503">
        <f t="shared" si="5364"/>
        <v>0</v>
      </c>
      <c r="CB503">
        <f t="shared" si="5365"/>
        <v>0</v>
      </c>
      <c r="CC503">
        <f t="shared" ref="CC503:CJ503" si="5834">+CC502</f>
        <v>1</v>
      </c>
      <c r="CD503">
        <f t="shared" si="5834"/>
        <v>0</v>
      </c>
      <c r="CE503">
        <f t="shared" si="5834"/>
        <v>0</v>
      </c>
      <c r="CF503">
        <f t="shared" si="5834"/>
        <v>0</v>
      </c>
      <c r="CG503">
        <f t="shared" si="5834"/>
        <v>0</v>
      </c>
      <c r="CH503">
        <f t="shared" si="5834"/>
        <v>0</v>
      </c>
      <c r="CI503">
        <f t="shared" si="5834"/>
        <v>0</v>
      </c>
      <c r="CJ503">
        <f t="shared" si="5834"/>
        <v>0</v>
      </c>
      <c r="CK503">
        <f t="shared" si="5367"/>
        <v>50</v>
      </c>
      <c r="CL503">
        <f t="shared" si="5368"/>
        <v>0</v>
      </c>
      <c r="CM503">
        <f t="shared" si="5369"/>
        <v>0</v>
      </c>
      <c r="CN503">
        <f t="shared" si="5370"/>
        <v>0</v>
      </c>
      <c r="CO503">
        <f t="shared" si="5371"/>
        <v>0</v>
      </c>
      <c r="CP503">
        <f t="shared" si="5372"/>
        <v>0</v>
      </c>
      <c r="CQ503">
        <f t="shared" si="5373"/>
        <v>0</v>
      </c>
      <c r="CR503">
        <f t="shared" si="5374"/>
        <v>0</v>
      </c>
    </row>
    <row r="504" spans="1:96" ht="15" customHeight="1" x14ac:dyDescent="0.35">
      <c r="A504" s="21" t="s">
        <v>99</v>
      </c>
      <c r="B504" s="21">
        <v>239300</v>
      </c>
      <c r="C504" s="21">
        <v>239350</v>
      </c>
      <c r="D504" s="21">
        <f t="shared" si="5220"/>
        <v>50</v>
      </c>
      <c r="E504" s="21"/>
      <c r="F504" s="21"/>
      <c r="G504" s="23">
        <v>2400</v>
      </c>
      <c r="H504" s="80">
        <v>1269.9983267804409</v>
      </c>
      <c r="I504" s="80">
        <v>1186.6283976915838</v>
      </c>
      <c r="J504" s="80">
        <v>1088.9066909086803</v>
      </c>
      <c r="K504" s="80">
        <v>1484.8125325814749</v>
      </c>
      <c r="L504" s="80">
        <v>1029.2290872712379</v>
      </c>
      <c r="M504" s="80">
        <v>758.3128189981494</v>
      </c>
      <c r="N504" s="80">
        <v>859.77210880991504</v>
      </c>
      <c r="O504" s="80">
        <v>1051.5658816158889</v>
      </c>
      <c r="P504" s="23">
        <v>5</v>
      </c>
      <c r="Q504" s="78">
        <v>1.9</v>
      </c>
      <c r="R504" s="78">
        <v>2.9</v>
      </c>
      <c r="S504" s="78">
        <v>5.0999999999999996</v>
      </c>
      <c r="T504" s="78">
        <v>4.5</v>
      </c>
      <c r="U504" s="78">
        <v>4.2</v>
      </c>
      <c r="V504" s="78">
        <v>5.4</v>
      </c>
      <c r="W504" s="78">
        <v>3.5</v>
      </c>
      <c r="X504" s="78">
        <v>3.5</v>
      </c>
      <c r="Y504" s="23">
        <v>5</v>
      </c>
      <c r="Z504" s="25">
        <v>1.348E-3</v>
      </c>
      <c r="AA504" s="25">
        <v>0</v>
      </c>
      <c r="AB504" s="25">
        <v>0</v>
      </c>
      <c r="AC504" s="25">
        <v>3.3091428571428569E-3</v>
      </c>
      <c r="AD504" s="25">
        <v>3.5622857142857144E-3</v>
      </c>
      <c r="AE504" s="25">
        <v>0</v>
      </c>
      <c r="AF504" s="25">
        <v>0</v>
      </c>
      <c r="AG504" s="25">
        <v>1.3051428571428571E-3</v>
      </c>
      <c r="AH504" s="23">
        <v>1</v>
      </c>
      <c r="AI504" s="76">
        <v>0.58657142857142841</v>
      </c>
      <c r="AJ504" s="76">
        <v>5.3999999999999999E-2</v>
      </c>
      <c r="AK504" s="76">
        <v>0.16085714285714284</v>
      </c>
      <c r="AL504" s="76">
        <v>0.26000000000000006</v>
      </c>
      <c r="AM504" s="76">
        <v>0</v>
      </c>
      <c r="AN504" s="76">
        <v>6.0000000000000001E-3</v>
      </c>
      <c r="AO504" s="76">
        <v>0</v>
      </c>
      <c r="AP504" s="76">
        <v>0</v>
      </c>
      <c r="BE504">
        <f>+IF(H504&gt;2400,1,0)</f>
        <v>0</v>
      </c>
      <c r="BF504">
        <f t="shared" ref="BF504" si="5835">+IF(I504&gt;2400,1,0)</f>
        <v>0</v>
      </c>
      <c r="BG504">
        <f t="shared" ref="BG504" si="5836">+IF(J504&gt;2400,1,0)</f>
        <v>0</v>
      </c>
      <c r="BH504">
        <f t="shared" ref="BH504" si="5837">+IF(K504&gt;2400,1,0)</f>
        <v>0</v>
      </c>
      <c r="BI504">
        <f t="shared" ref="BI504" si="5838">+IF(L504&gt;2400,1,0)</f>
        <v>0</v>
      </c>
      <c r="BJ504">
        <f t="shared" ref="BJ504" si="5839">+IF(M504&gt;2400,1,0)</f>
        <v>0</v>
      </c>
      <c r="BK504">
        <f t="shared" ref="BK504" si="5840">+IF(N504&gt;2400,1,0)</f>
        <v>0</v>
      </c>
      <c r="BL504">
        <f t="shared" ref="BL504" si="5841">+IF(O504&gt;2400,1,0)</f>
        <v>0</v>
      </c>
      <c r="BM504">
        <f>+IF(Q504&gt;5,1,0)</f>
        <v>0</v>
      </c>
      <c r="BN504">
        <f t="shared" ref="BN504" si="5842">+IF(R504&gt;5,1,0)</f>
        <v>0</v>
      </c>
      <c r="BO504">
        <f t="shared" ref="BO504" si="5843">+IF(S504&gt;5,1,0)</f>
        <v>1</v>
      </c>
      <c r="BP504">
        <f t="shared" ref="BP504" si="5844">+IF(T504&gt;5,1,0)</f>
        <v>0</v>
      </c>
      <c r="BQ504">
        <f t="shared" ref="BQ504" si="5845">+IF(U504&gt;5,1,0)</f>
        <v>0</v>
      </c>
      <c r="BR504">
        <f t="shared" ref="BR504" si="5846">+IF(V504&gt;5,1,0)</f>
        <v>1</v>
      </c>
      <c r="BS504">
        <f t="shared" ref="BS504" si="5847">+IF(W504&gt;5,1,0)</f>
        <v>0</v>
      </c>
      <c r="BT504">
        <f t="shared" ref="BT504" si="5848">+IF(X504&gt;5,1,0)</f>
        <v>0</v>
      </c>
      <c r="BU504">
        <f t="shared" si="5358"/>
        <v>0</v>
      </c>
      <c r="BV504">
        <f t="shared" si="5359"/>
        <v>0</v>
      </c>
      <c r="BW504">
        <f t="shared" si="5360"/>
        <v>0</v>
      </c>
      <c r="BX504">
        <f t="shared" si="5361"/>
        <v>0</v>
      </c>
      <c r="BY504">
        <f t="shared" si="5362"/>
        <v>0</v>
      </c>
      <c r="BZ504">
        <f t="shared" si="5363"/>
        <v>0</v>
      </c>
      <c r="CA504">
        <f t="shared" si="5364"/>
        <v>0</v>
      </c>
      <c r="CB504">
        <f t="shared" si="5365"/>
        <v>0</v>
      </c>
      <c r="CC504">
        <f>+IF(AI504&gt;1,1,0)</f>
        <v>0</v>
      </c>
      <c r="CD504">
        <f t="shared" ref="CD504" si="5849">+IF(AJ504&gt;1,1,0)</f>
        <v>0</v>
      </c>
      <c r="CE504">
        <f t="shared" ref="CE504" si="5850">+IF(AK504&gt;1,1,0)</f>
        <v>0</v>
      </c>
      <c r="CF504">
        <f t="shared" ref="CF504" si="5851">+IF(AL504&gt;1,1,0)</f>
        <v>0</v>
      </c>
      <c r="CG504">
        <f t="shared" ref="CG504" si="5852">+IF(AM504&gt;1,1,0)</f>
        <v>0</v>
      </c>
      <c r="CH504">
        <f t="shared" ref="CH504" si="5853">+IF(AN504&gt;1,1,0)</f>
        <v>0</v>
      </c>
      <c r="CI504">
        <f t="shared" ref="CI504" si="5854">+IF(AO504&gt;1,1,0)</f>
        <v>0</v>
      </c>
      <c r="CJ504">
        <f t="shared" ref="CJ504" si="5855">+IF(AP504&gt;1,1,0)</f>
        <v>0</v>
      </c>
      <c r="CK504">
        <f t="shared" si="5367"/>
        <v>0</v>
      </c>
      <c r="CL504">
        <f t="shared" si="5368"/>
        <v>0</v>
      </c>
      <c r="CM504">
        <f t="shared" si="5369"/>
        <v>50</v>
      </c>
      <c r="CN504">
        <f t="shared" si="5370"/>
        <v>0</v>
      </c>
      <c r="CO504">
        <f t="shared" si="5371"/>
        <v>0</v>
      </c>
      <c r="CP504">
        <f t="shared" si="5372"/>
        <v>50</v>
      </c>
      <c r="CQ504">
        <f t="shared" si="5373"/>
        <v>0</v>
      </c>
      <c r="CR504">
        <f t="shared" si="5374"/>
        <v>0</v>
      </c>
    </row>
    <row r="505" spans="1:96" ht="15" customHeight="1" x14ac:dyDescent="0.35">
      <c r="A505" s="21" t="s">
        <v>99</v>
      </c>
      <c r="B505" s="21">
        <v>239350</v>
      </c>
      <c r="C505" s="21">
        <v>239400</v>
      </c>
      <c r="D505" s="21">
        <f t="shared" si="5220"/>
        <v>50</v>
      </c>
      <c r="E505" s="21"/>
      <c r="F505" s="21"/>
      <c r="G505" s="23">
        <v>2400</v>
      </c>
      <c r="H505" s="81"/>
      <c r="I505" s="81"/>
      <c r="J505" s="81"/>
      <c r="K505" s="81"/>
      <c r="L505" s="81"/>
      <c r="M505" s="81"/>
      <c r="N505" s="81"/>
      <c r="O505" s="81"/>
      <c r="P505" s="23">
        <v>5</v>
      </c>
      <c r="Q505" s="79"/>
      <c r="R505" s="79"/>
      <c r="S505" s="79"/>
      <c r="T505" s="79"/>
      <c r="U505" s="79"/>
      <c r="V505" s="79"/>
      <c r="W505" s="79"/>
      <c r="X505" s="79"/>
      <c r="Y505" s="23">
        <v>5</v>
      </c>
      <c r="Z505" s="25">
        <v>5.3097142857142857E-3</v>
      </c>
      <c r="AA505" s="25">
        <v>4.3531428571428566E-3</v>
      </c>
      <c r="AB505" s="25">
        <v>5.3782857142857131E-3</v>
      </c>
      <c r="AC505" s="25">
        <v>3.7114285714285717E-3</v>
      </c>
      <c r="AD505" s="25">
        <v>2.0971428571428569E-3</v>
      </c>
      <c r="AE505" s="25">
        <v>0</v>
      </c>
      <c r="AF505" s="25">
        <v>0</v>
      </c>
      <c r="AG505" s="25">
        <v>6.7199999999999996E-4</v>
      </c>
      <c r="AH505" s="23">
        <v>1</v>
      </c>
      <c r="AI505" s="77"/>
      <c r="AJ505" s="77"/>
      <c r="AK505" s="77"/>
      <c r="AL505" s="77"/>
      <c r="AM505" s="77"/>
      <c r="AN505" s="77"/>
      <c r="AO505" s="77"/>
      <c r="AP505" s="77"/>
      <c r="BE505">
        <f t="shared" ref="BE505:BT505" si="5856">+BE504</f>
        <v>0</v>
      </c>
      <c r="BF505">
        <f t="shared" si="5856"/>
        <v>0</v>
      </c>
      <c r="BG505">
        <f t="shared" si="5856"/>
        <v>0</v>
      </c>
      <c r="BH505">
        <f t="shared" si="5856"/>
        <v>0</v>
      </c>
      <c r="BI505">
        <f t="shared" si="5856"/>
        <v>0</v>
      </c>
      <c r="BJ505">
        <f t="shared" si="5856"/>
        <v>0</v>
      </c>
      <c r="BK505">
        <f t="shared" si="5856"/>
        <v>0</v>
      </c>
      <c r="BL505">
        <f t="shared" si="5856"/>
        <v>0</v>
      </c>
      <c r="BM505">
        <f t="shared" si="5856"/>
        <v>0</v>
      </c>
      <c r="BN505">
        <f t="shared" si="5856"/>
        <v>0</v>
      </c>
      <c r="BO505">
        <f t="shared" si="5856"/>
        <v>1</v>
      </c>
      <c r="BP505">
        <f t="shared" si="5856"/>
        <v>0</v>
      </c>
      <c r="BQ505">
        <f t="shared" si="5856"/>
        <v>0</v>
      </c>
      <c r="BR505">
        <f t="shared" si="5856"/>
        <v>1</v>
      </c>
      <c r="BS505">
        <f t="shared" si="5856"/>
        <v>0</v>
      </c>
      <c r="BT505">
        <f t="shared" si="5856"/>
        <v>0</v>
      </c>
      <c r="BU505">
        <f t="shared" si="5358"/>
        <v>0</v>
      </c>
      <c r="BV505">
        <f t="shared" si="5359"/>
        <v>0</v>
      </c>
      <c r="BW505">
        <f t="shared" si="5360"/>
        <v>0</v>
      </c>
      <c r="BX505">
        <f t="shared" si="5361"/>
        <v>0</v>
      </c>
      <c r="BY505">
        <f t="shared" si="5362"/>
        <v>0</v>
      </c>
      <c r="BZ505">
        <f t="shared" si="5363"/>
        <v>0</v>
      </c>
      <c r="CA505">
        <f t="shared" si="5364"/>
        <v>0</v>
      </c>
      <c r="CB505">
        <f t="shared" si="5365"/>
        <v>0</v>
      </c>
      <c r="CC505">
        <f t="shared" ref="CC505:CJ505" si="5857">+CC504</f>
        <v>0</v>
      </c>
      <c r="CD505">
        <f t="shared" si="5857"/>
        <v>0</v>
      </c>
      <c r="CE505">
        <f t="shared" si="5857"/>
        <v>0</v>
      </c>
      <c r="CF505">
        <f t="shared" si="5857"/>
        <v>0</v>
      </c>
      <c r="CG505">
        <f t="shared" si="5857"/>
        <v>0</v>
      </c>
      <c r="CH505">
        <f t="shared" si="5857"/>
        <v>0</v>
      </c>
      <c r="CI505">
        <f t="shared" si="5857"/>
        <v>0</v>
      </c>
      <c r="CJ505">
        <f t="shared" si="5857"/>
        <v>0</v>
      </c>
      <c r="CK505">
        <f t="shared" si="5367"/>
        <v>0</v>
      </c>
      <c r="CL505">
        <f t="shared" si="5368"/>
        <v>0</v>
      </c>
      <c r="CM505">
        <f t="shared" si="5369"/>
        <v>50</v>
      </c>
      <c r="CN505">
        <f t="shared" si="5370"/>
        <v>0</v>
      </c>
      <c r="CO505">
        <f t="shared" si="5371"/>
        <v>0</v>
      </c>
      <c r="CP505">
        <f t="shared" si="5372"/>
        <v>50</v>
      </c>
      <c r="CQ505">
        <f t="shared" si="5373"/>
        <v>0</v>
      </c>
      <c r="CR505">
        <f t="shared" si="5374"/>
        <v>0</v>
      </c>
    </row>
    <row r="506" spans="1:96" ht="15" customHeight="1" x14ac:dyDescent="0.35">
      <c r="A506" s="21" t="s">
        <v>99</v>
      </c>
      <c r="B506" s="21">
        <v>239400</v>
      </c>
      <c r="C506" s="21">
        <v>239450</v>
      </c>
      <c r="D506" s="21">
        <f t="shared" si="5220"/>
        <v>50</v>
      </c>
      <c r="E506" s="21"/>
      <c r="F506" s="21"/>
      <c r="G506" s="23">
        <v>2400</v>
      </c>
      <c r="H506" s="80">
        <v>925.69081731380709</v>
      </c>
      <c r="I506" s="80">
        <v>984.71186322902849</v>
      </c>
      <c r="J506" s="80">
        <v>1014.3666261352151</v>
      </c>
      <c r="K506" s="80">
        <v>1523.5403193025534</v>
      </c>
      <c r="L506" s="80">
        <v>787.16098374695628</v>
      </c>
      <c r="M506" s="80">
        <v>715.26131176762703</v>
      </c>
      <c r="N506" s="80">
        <v>758.3128189981494</v>
      </c>
      <c r="O506" s="80">
        <v>845.1953597356478</v>
      </c>
      <c r="P506" s="23">
        <v>5</v>
      </c>
      <c r="Q506" s="78">
        <v>2.5</v>
      </c>
      <c r="R506" s="78">
        <v>3.2</v>
      </c>
      <c r="S506" s="78">
        <v>4.9000000000000004</v>
      </c>
      <c r="T506" s="78">
        <v>4.7</v>
      </c>
      <c r="U506" s="78">
        <v>3.7</v>
      </c>
      <c r="V506" s="78">
        <v>4.9000000000000004</v>
      </c>
      <c r="W506" s="78">
        <v>3.2</v>
      </c>
      <c r="X506" s="78">
        <v>3.9</v>
      </c>
      <c r="Y506" s="23">
        <v>5</v>
      </c>
      <c r="Z506" s="25">
        <v>1.1135999999999998E-2</v>
      </c>
      <c r="AA506" s="25">
        <v>8.8245714285714281E-3</v>
      </c>
      <c r="AB506" s="25">
        <v>7.5108571428571429E-3</v>
      </c>
      <c r="AC506" s="25">
        <v>6.3891428571428563E-3</v>
      </c>
      <c r="AD506" s="25">
        <v>6.2537142857142852E-3</v>
      </c>
      <c r="AE506" s="25">
        <v>3.1428571428571427E-4</v>
      </c>
      <c r="AF506" s="25">
        <v>0</v>
      </c>
      <c r="AG506" s="25">
        <v>4.937142857142857E-4</v>
      </c>
      <c r="AH506" s="23">
        <v>1</v>
      </c>
      <c r="AI506" s="76">
        <v>0.27828571428571436</v>
      </c>
      <c r="AJ506" s="76">
        <v>3.1142857142857146E-2</v>
      </c>
      <c r="AK506" s="76">
        <v>2.8571428571428571E-3</v>
      </c>
      <c r="AL506" s="76">
        <v>1.4857142857142857E-2</v>
      </c>
      <c r="AM506" s="76">
        <v>0</v>
      </c>
      <c r="AN506" s="76">
        <v>0</v>
      </c>
      <c r="AO506" s="76">
        <v>0</v>
      </c>
      <c r="AP506" s="76">
        <v>0</v>
      </c>
      <c r="BE506">
        <f>+IF(H506&gt;2400,1,0)</f>
        <v>0</v>
      </c>
      <c r="BF506">
        <f t="shared" ref="BF506" si="5858">+IF(I506&gt;2400,1,0)</f>
        <v>0</v>
      </c>
      <c r="BG506">
        <f t="shared" ref="BG506" si="5859">+IF(J506&gt;2400,1,0)</f>
        <v>0</v>
      </c>
      <c r="BH506">
        <f t="shared" ref="BH506" si="5860">+IF(K506&gt;2400,1,0)</f>
        <v>0</v>
      </c>
      <c r="BI506">
        <f t="shared" ref="BI506" si="5861">+IF(L506&gt;2400,1,0)</f>
        <v>0</v>
      </c>
      <c r="BJ506">
        <f t="shared" ref="BJ506" si="5862">+IF(M506&gt;2400,1,0)</f>
        <v>0</v>
      </c>
      <c r="BK506">
        <f t="shared" ref="BK506" si="5863">+IF(N506&gt;2400,1,0)</f>
        <v>0</v>
      </c>
      <c r="BL506">
        <f t="shared" ref="BL506" si="5864">+IF(O506&gt;2400,1,0)</f>
        <v>0</v>
      </c>
      <c r="BM506">
        <f>+IF(Q506&gt;5,1,0)</f>
        <v>0</v>
      </c>
      <c r="BN506">
        <f t="shared" ref="BN506" si="5865">+IF(R506&gt;5,1,0)</f>
        <v>0</v>
      </c>
      <c r="BO506">
        <f t="shared" ref="BO506" si="5866">+IF(S506&gt;5,1,0)</f>
        <v>0</v>
      </c>
      <c r="BP506">
        <f t="shared" ref="BP506" si="5867">+IF(T506&gt;5,1,0)</f>
        <v>0</v>
      </c>
      <c r="BQ506">
        <f t="shared" ref="BQ506" si="5868">+IF(U506&gt;5,1,0)</f>
        <v>0</v>
      </c>
      <c r="BR506">
        <f t="shared" ref="BR506" si="5869">+IF(V506&gt;5,1,0)</f>
        <v>0</v>
      </c>
      <c r="BS506">
        <f t="shared" ref="BS506" si="5870">+IF(W506&gt;5,1,0)</f>
        <v>0</v>
      </c>
      <c r="BT506">
        <f t="shared" ref="BT506" si="5871">+IF(X506&gt;5,1,0)</f>
        <v>0</v>
      </c>
      <c r="BU506">
        <f t="shared" si="5358"/>
        <v>0</v>
      </c>
      <c r="BV506">
        <f t="shared" si="5359"/>
        <v>0</v>
      </c>
      <c r="BW506">
        <f t="shared" si="5360"/>
        <v>0</v>
      </c>
      <c r="BX506">
        <f t="shared" si="5361"/>
        <v>0</v>
      </c>
      <c r="BY506">
        <f t="shared" si="5362"/>
        <v>0</v>
      </c>
      <c r="BZ506">
        <f t="shared" si="5363"/>
        <v>0</v>
      </c>
      <c r="CA506">
        <f t="shared" si="5364"/>
        <v>0</v>
      </c>
      <c r="CB506">
        <f t="shared" si="5365"/>
        <v>0</v>
      </c>
      <c r="CC506">
        <f>+IF(AI506&gt;1,1,0)</f>
        <v>0</v>
      </c>
      <c r="CD506">
        <f t="shared" ref="CD506" si="5872">+IF(AJ506&gt;1,1,0)</f>
        <v>0</v>
      </c>
      <c r="CE506">
        <f t="shared" ref="CE506" si="5873">+IF(AK506&gt;1,1,0)</f>
        <v>0</v>
      </c>
      <c r="CF506">
        <f t="shared" ref="CF506" si="5874">+IF(AL506&gt;1,1,0)</f>
        <v>0</v>
      </c>
      <c r="CG506">
        <f t="shared" ref="CG506" si="5875">+IF(AM506&gt;1,1,0)</f>
        <v>0</v>
      </c>
      <c r="CH506">
        <f t="shared" ref="CH506" si="5876">+IF(AN506&gt;1,1,0)</f>
        <v>0</v>
      </c>
      <c r="CI506">
        <f t="shared" ref="CI506" si="5877">+IF(AO506&gt;1,1,0)</f>
        <v>0</v>
      </c>
      <c r="CJ506">
        <f t="shared" ref="CJ506" si="5878">+IF(AP506&gt;1,1,0)</f>
        <v>0</v>
      </c>
      <c r="CK506">
        <f t="shared" si="5367"/>
        <v>0</v>
      </c>
      <c r="CL506">
        <f t="shared" si="5368"/>
        <v>0</v>
      </c>
      <c r="CM506">
        <f t="shared" si="5369"/>
        <v>0</v>
      </c>
      <c r="CN506">
        <f t="shared" si="5370"/>
        <v>0</v>
      </c>
      <c r="CO506">
        <f t="shared" si="5371"/>
        <v>0</v>
      </c>
      <c r="CP506">
        <f t="shared" si="5372"/>
        <v>0</v>
      </c>
      <c r="CQ506">
        <f t="shared" si="5373"/>
        <v>0</v>
      </c>
      <c r="CR506">
        <f t="shared" si="5374"/>
        <v>0</v>
      </c>
    </row>
    <row r="507" spans="1:96" ht="15" customHeight="1" x14ac:dyDescent="0.35">
      <c r="A507" s="21" t="s">
        <v>99</v>
      </c>
      <c r="B507" s="21">
        <v>239450</v>
      </c>
      <c r="C507" s="21">
        <v>239500</v>
      </c>
      <c r="D507" s="21">
        <f t="shared" si="5220"/>
        <v>50</v>
      </c>
      <c r="E507" s="21"/>
      <c r="F507" s="21"/>
      <c r="G507" s="23">
        <v>2400</v>
      </c>
      <c r="H507" s="81"/>
      <c r="I507" s="81"/>
      <c r="J507" s="81"/>
      <c r="K507" s="81"/>
      <c r="L507" s="81"/>
      <c r="M507" s="81"/>
      <c r="N507" s="81"/>
      <c r="O507" s="81"/>
      <c r="P507" s="23">
        <v>5</v>
      </c>
      <c r="Q507" s="79"/>
      <c r="R507" s="79"/>
      <c r="S507" s="79"/>
      <c r="T507" s="79"/>
      <c r="U507" s="79"/>
      <c r="V507" s="79"/>
      <c r="W507" s="79"/>
      <c r="X507" s="79"/>
      <c r="Y507" s="23">
        <v>5</v>
      </c>
      <c r="Z507" s="25">
        <v>1.109657142857143E-2</v>
      </c>
      <c r="AA507" s="25">
        <v>5.6617142857142847E-3</v>
      </c>
      <c r="AB507" s="25">
        <v>2.0494857142857138E-2</v>
      </c>
      <c r="AC507" s="25">
        <v>1.5945142857142859E-2</v>
      </c>
      <c r="AD507" s="25">
        <v>0</v>
      </c>
      <c r="AE507" s="25">
        <v>0</v>
      </c>
      <c r="AF507" s="25">
        <v>4.937142857142857E-4</v>
      </c>
      <c r="AG507" s="25">
        <v>1.5959428571428572E-2</v>
      </c>
      <c r="AH507" s="23">
        <v>1</v>
      </c>
      <c r="AI507" s="77"/>
      <c r="AJ507" s="77"/>
      <c r="AK507" s="77"/>
      <c r="AL507" s="77"/>
      <c r="AM507" s="77"/>
      <c r="AN507" s="77"/>
      <c r="AO507" s="77"/>
      <c r="AP507" s="77"/>
      <c r="BE507">
        <f t="shared" ref="BE507:BT507" si="5879">+BE506</f>
        <v>0</v>
      </c>
      <c r="BF507">
        <f t="shared" si="5879"/>
        <v>0</v>
      </c>
      <c r="BG507">
        <f t="shared" si="5879"/>
        <v>0</v>
      </c>
      <c r="BH507">
        <f t="shared" si="5879"/>
        <v>0</v>
      </c>
      <c r="BI507">
        <f t="shared" si="5879"/>
        <v>0</v>
      </c>
      <c r="BJ507">
        <f t="shared" si="5879"/>
        <v>0</v>
      </c>
      <c r="BK507">
        <f t="shared" si="5879"/>
        <v>0</v>
      </c>
      <c r="BL507">
        <f t="shared" si="5879"/>
        <v>0</v>
      </c>
      <c r="BM507">
        <f t="shared" si="5879"/>
        <v>0</v>
      </c>
      <c r="BN507">
        <f t="shared" si="5879"/>
        <v>0</v>
      </c>
      <c r="BO507">
        <f t="shared" si="5879"/>
        <v>0</v>
      </c>
      <c r="BP507">
        <f t="shared" si="5879"/>
        <v>0</v>
      </c>
      <c r="BQ507">
        <f t="shared" si="5879"/>
        <v>0</v>
      </c>
      <c r="BR507">
        <f t="shared" si="5879"/>
        <v>0</v>
      </c>
      <c r="BS507">
        <f t="shared" si="5879"/>
        <v>0</v>
      </c>
      <c r="BT507">
        <f t="shared" si="5879"/>
        <v>0</v>
      </c>
      <c r="BU507">
        <f t="shared" si="5358"/>
        <v>0</v>
      </c>
      <c r="BV507">
        <f t="shared" si="5359"/>
        <v>0</v>
      </c>
      <c r="BW507">
        <f t="shared" si="5360"/>
        <v>0</v>
      </c>
      <c r="BX507">
        <f t="shared" si="5361"/>
        <v>0</v>
      </c>
      <c r="BY507">
        <f t="shared" si="5362"/>
        <v>0</v>
      </c>
      <c r="BZ507">
        <f t="shared" si="5363"/>
        <v>0</v>
      </c>
      <c r="CA507">
        <f t="shared" si="5364"/>
        <v>0</v>
      </c>
      <c r="CB507">
        <f t="shared" si="5365"/>
        <v>0</v>
      </c>
      <c r="CC507">
        <f t="shared" ref="CC507:CJ507" si="5880">+CC506</f>
        <v>0</v>
      </c>
      <c r="CD507">
        <f t="shared" si="5880"/>
        <v>0</v>
      </c>
      <c r="CE507">
        <f t="shared" si="5880"/>
        <v>0</v>
      </c>
      <c r="CF507">
        <f t="shared" si="5880"/>
        <v>0</v>
      </c>
      <c r="CG507">
        <f t="shared" si="5880"/>
        <v>0</v>
      </c>
      <c r="CH507">
        <f t="shared" si="5880"/>
        <v>0</v>
      </c>
      <c r="CI507">
        <f t="shared" si="5880"/>
        <v>0</v>
      </c>
      <c r="CJ507">
        <f t="shared" si="5880"/>
        <v>0</v>
      </c>
      <c r="CK507">
        <f t="shared" si="5367"/>
        <v>0</v>
      </c>
      <c r="CL507">
        <f t="shared" si="5368"/>
        <v>0</v>
      </c>
      <c r="CM507">
        <f t="shared" si="5369"/>
        <v>0</v>
      </c>
      <c r="CN507">
        <f t="shared" si="5370"/>
        <v>0</v>
      </c>
      <c r="CO507">
        <f t="shared" si="5371"/>
        <v>0</v>
      </c>
      <c r="CP507">
        <f t="shared" si="5372"/>
        <v>0</v>
      </c>
      <c r="CQ507">
        <f t="shared" si="5373"/>
        <v>0</v>
      </c>
      <c r="CR507">
        <f t="shared" si="5374"/>
        <v>0</v>
      </c>
    </row>
    <row r="508" spans="1:96" ht="15" customHeight="1" x14ac:dyDescent="0.35">
      <c r="A508" s="21" t="s">
        <v>99</v>
      </c>
      <c r="B508" s="21">
        <v>239500</v>
      </c>
      <c r="C508" s="21">
        <v>239550</v>
      </c>
      <c r="D508" s="21">
        <f t="shared" si="5220"/>
        <v>50</v>
      </c>
      <c r="E508" s="21"/>
      <c r="F508" s="21"/>
      <c r="G508" s="23">
        <v>2400</v>
      </c>
      <c r="H508" s="80">
        <v>1148.9369406040728</v>
      </c>
      <c r="I508" s="80">
        <v>881.68686350582311</v>
      </c>
      <c r="J508" s="80">
        <v>962.53326575902634</v>
      </c>
      <c r="K508" s="80">
        <v>1254.7953056139079</v>
      </c>
      <c r="L508" s="80">
        <v>852.48039605572819</v>
      </c>
      <c r="M508" s="80">
        <v>758.3128189981494</v>
      </c>
      <c r="N508" s="80">
        <v>787.16098374695628</v>
      </c>
      <c r="O508" s="80">
        <v>903.66014007017816</v>
      </c>
      <c r="P508" s="23">
        <v>5</v>
      </c>
      <c r="Q508" s="78">
        <v>2</v>
      </c>
      <c r="R508" s="78">
        <v>4</v>
      </c>
      <c r="S508" s="78">
        <v>4.5</v>
      </c>
      <c r="T508" s="78">
        <v>4.9000000000000004</v>
      </c>
      <c r="U508" s="78">
        <v>3.5</v>
      </c>
      <c r="V508" s="78">
        <v>4.9000000000000004</v>
      </c>
      <c r="W508" s="78">
        <v>3.6</v>
      </c>
      <c r="X508" s="78">
        <v>4.4000000000000004</v>
      </c>
      <c r="Y508" s="23">
        <v>5</v>
      </c>
      <c r="Z508" s="25">
        <v>2.5510857142857144E-2</v>
      </c>
      <c r="AA508" s="25">
        <v>3.1654857142857137E-2</v>
      </c>
      <c r="AB508" s="25">
        <v>1.1589142857142857E-2</v>
      </c>
      <c r="AC508" s="25">
        <v>7.1348571428571433E-3</v>
      </c>
      <c r="AD508" s="25">
        <v>2.3617142857142856E-3</v>
      </c>
      <c r="AE508" s="25">
        <v>0</v>
      </c>
      <c r="AF508" s="25">
        <v>0</v>
      </c>
      <c r="AG508" s="25">
        <v>0</v>
      </c>
      <c r="AH508" s="23">
        <v>1</v>
      </c>
      <c r="AI508" s="76">
        <v>0.18400000000000002</v>
      </c>
      <c r="AJ508" s="76">
        <v>0.28771428571428576</v>
      </c>
      <c r="AK508" s="76">
        <v>0</v>
      </c>
      <c r="AL508" s="76">
        <v>0</v>
      </c>
      <c r="AM508" s="76">
        <v>0</v>
      </c>
      <c r="AN508" s="76">
        <v>0</v>
      </c>
      <c r="AO508" s="76">
        <v>0</v>
      </c>
      <c r="AP508" s="76">
        <v>0</v>
      </c>
      <c r="BE508">
        <f>+IF(H508&gt;2400,1,0)</f>
        <v>0</v>
      </c>
      <c r="BF508">
        <f t="shared" ref="BF508" si="5881">+IF(I508&gt;2400,1,0)</f>
        <v>0</v>
      </c>
      <c r="BG508">
        <f t="shared" ref="BG508" si="5882">+IF(J508&gt;2400,1,0)</f>
        <v>0</v>
      </c>
      <c r="BH508">
        <f t="shared" ref="BH508" si="5883">+IF(K508&gt;2400,1,0)</f>
        <v>0</v>
      </c>
      <c r="BI508">
        <f t="shared" ref="BI508" si="5884">+IF(L508&gt;2400,1,0)</f>
        <v>0</v>
      </c>
      <c r="BJ508">
        <f t="shared" ref="BJ508" si="5885">+IF(M508&gt;2400,1,0)</f>
        <v>0</v>
      </c>
      <c r="BK508">
        <f t="shared" ref="BK508" si="5886">+IF(N508&gt;2400,1,0)</f>
        <v>0</v>
      </c>
      <c r="BL508">
        <f t="shared" ref="BL508" si="5887">+IF(O508&gt;2400,1,0)</f>
        <v>0</v>
      </c>
      <c r="BM508">
        <f>+IF(Q508&gt;5,1,0)</f>
        <v>0</v>
      </c>
      <c r="BN508">
        <f t="shared" ref="BN508" si="5888">+IF(R508&gt;5,1,0)</f>
        <v>0</v>
      </c>
      <c r="BO508">
        <f t="shared" ref="BO508" si="5889">+IF(S508&gt;5,1,0)</f>
        <v>0</v>
      </c>
      <c r="BP508">
        <f t="shared" ref="BP508" si="5890">+IF(T508&gt;5,1,0)</f>
        <v>0</v>
      </c>
      <c r="BQ508">
        <f t="shared" ref="BQ508" si="5891">+IF(U508&gt;5,1,0)</f>
        <v>0</v>
      </c>
      <c r="BR508">
        <f t="shared" ref="BR508" si="5892">+IF(V508&gt;5,1,0)</f>
        <v>0</v>
      </c>
      <c r="BS508">
        <f t="shared" ref="BS508" si="5893">+IF(W508&gt;5,1,0)</f>
        <v>0</v>
      </c>
      <c r="BT508">
        <f t="shared" ref="BT508" si="5894">+IF(X508&gt;5,1,0)</f>
        <v>0</v>
      </c>
      <c r="BU508">
        <f t="shared" si="5358"/>
        <v>0</v>
      </c>
      <c r="BV508">
        <f t="shared" si="5359"/>
        <v>0</v>
      </c>
      <c r="BW508">
        <f t="shared" si="5360"/>
        <v>0</v>
      </c>
      <c r="BX508">
        <f t="shared" si="5361"/>
        <v>0</v>
      </c>
      <c r="BY508">
        <f t="shared" si="5362"/>
        <v>0</v>
      </c>
      <c r="BZ508">
        <f t="shared" si="5363"/>
        <v>0</v>
      </c>
      <c r="CA508">
        <f t="shared" si="5364"/>
        <v>0</v>
      </c>
      <c r="CB508">
        <f t="shared" si="5365"/>
        <v>0</v>
      </c>
      <c r="CC508">
        <f>+IF(AI508&gt;1,1,0)</f>
        <v>0</v>
      </c>
      <c r="CD508">
        <f t="shared" ref="CD508" si="5895">+IF(AJ508&gt;1,1,0)</f>
        <v>0</v>
      </c>
      <c r="CE508">
        <f t="shared" ref="CE508" si="5896">+IF(AK508&gt;1,1,0)</f>
        <v>0</v>
      </c>
      <c r="CF508">
        <f t="shared" ref="CF508" si="5897">+IF(AL508&gt;1,1,0)</f>
        <v>0</v>
      </c>
      <c r="CG508">
        <f t="shared" ref="CG508" si="5898">+IF(AM508&gt;1,1,0)</f>
        <v>0</v>
      </c>
      <c r="CH508">
        <f t="shared" ref="CH508" si="5899">+IF(AN508&gt;1,1,0)</f>
        <v>0</v>
      </c>
      <c r="CI508">
        <f t="shared" ref="CI508" si="5900">+IF(AO508&gt;1,1,0)</f>
        <v>0</v>
      </c>
      <c r="CJ508">
        <f t="shared" ref="CJ508" si="5901">+IF(AP508&gt;1,1,0)</f>
        <v>0</v>
      </c>
      <c r="CK508">
        <f t="shared" si="5367"/>
        <v>0</v>
      </c>
      <c r="CL508">
        <f t="shared" si="5368"/>
        <v>0</v>
      </c>
      <c r="CM508">
        <f t="shared" si="5369"/>
        <v>0</v>
      </c>
      <c r="CN508">
        <f t="shared" si="5370"/>
        <v>0</v>
      </c>
      <c r="CO508">
        <f t="shared" si="5371"/>
        <v>0</v>
      </c>
      <c r="CP508">
        <f t="shared" si="5372"/>
        <v>0</v>
      </c>
      <c r="CQ508">
        <f t="shared" si="5373"/>
        <v>0</v>
      </c>
      <c r="CR508">
        <f t="shared" si="5374"/>
        <v>0</v>
      </c>
    </row>
    <row r="509" spans="1:96" ht="15" customHeight="1" x14ac:dyDescent="0.35">
      <c r="A509" s="21" t="s">
        <v>99</v>
      </c>
      <c r="B509" s="21">
        <v>239550</v>
      </c>
      <c r="C509" s="21">
        <v>239600</v>
      </c>
      <c r="D509" s="21">
        <f t="shared" si="5220"/>
        <v>50</v>
      </c>
      <c r="E509" s="21"/>
      <c r="F509" s="21"/>
      <c r="G509" s="23">
        <v>2400</v>
      </c>
      <c r="H509" s="81"/>
      <c r="I509" s="81"/>
      <c r="J509" s="81"/>
      <c r="K509" s="81"/>
      <c r="L509" s="81"/>
      <c r="M509" s="81"/>
      <c r="N509" s="81"/>
      <c r="O509" s="81"/>
      <c r="P509" s="23">
        <v>5</v>
      </c>
      <c r="Q509" s="79"/>
      <c r="R509" s="79"/>
      <c r="S509" s="79"/>
      <c r="T509" s="79"/>
      <c r="U509" s="79"/>
      <c r="V509" s="79"/>
      <c r="W509" s="79"/>
      <c r="X509" s="79"/>
      <c r="Y509" s="23">
        <v>5</v>
      </c>
      <c r="Z509" s="25">
        <v>1.4128E-2</v>
      </c>
      <c r="AA509" s="25">
        <v>3.9360000000000003E-3</v>
      </c>
      <c r="AB509" s="25">
        <v>1.3268571428571426E-2</v>
      </c>
      <c r="AC509" s="25">
        <v>3.4863428571428573E-2</v>
      </c>
      <c r="AD509" s="25">
        <v>8.2405714285714287E-3</v>
      </c>
      <c r="AE509" s="25">
        <v>2.2857142857142859E-4</v>
      </c>
      <c r="AF509" s="25">
        <v>0</v>
      </c>
      <c r="AG509" s="25">
        <v>0</v>
      </c>
      <c r="AH509" s="23">
        <v>1</v>
      </c>
      <c r="AI509" s="77"/>
      <c r="AJ509" s="77"/>
      <c r="AK509" s="77"/>
      <c r="AL509" s="77"/>
      <c r="AM509" s="77"/>
      <c r="AN509" s="77"/>
      <c r="AO509" s="77"/>
      <c r="AP509" s="77"/>
      <c r="BE509">
        <f t="shared" ref="BE509:BT509" si="5902">+BE508</f>
        <v>0</v>
      </c>
      <c r="BF509">
        <f t="shared" si="5902"/>
        <v>0</v>
      </c>
      <c r="BG509">
        <f t="shared" si="5902"/>
        <v>0</v>
      </c>
      <c r="BH509">
        <f t="shared" si="5902"/>
        <v>0</v>
      </c>
      <c r="BI509">
        <f t="shared" si="5902"/>
        <v>0</v>
      </c>
      <c r="BJ509">
        <f t="shared" si="5902"/>
        <v>0</v>
      </c>
      <c r="BK509">
        <f t="shared" si="5902"/>
        <v>0</v>
      </c>
      <c r="BL509">
        <f t="shared" si="5902"/>
        <v>0</v>
      </c>
      <c r="BM509">
        <f t="shared" si="5902"/>
        <v>0</v>
      </c>
      <c r="BN509">
        <f t="shared" si="5902"/>
        <v>0</v>
      </c>
      <c r="BO509">
        <f t="shared" si="5902"/>
        <v>0</v>
      </c>
      <c r="BP509">
        <f t="shared" si="5902"/>
        <v>0</v>
      </c>
      <c r="BQ509">
        <f t="shared" si="5902"/>
        <v>0</v>
      </c>
      <c r="BR509">
        <f t="shared" si="5902"/>
        <v>0</v>
      </c>
      <c r="BS509">
        <f t="shared" si="5902"/>
        <v>0</v>
      </c>
      <c r="BT509">
        <f t="shared" si="5902"/>
        <v>0</v>
      </c>
      <c r="BU509">
        <f t="shared" si="5358"/>
        <v>0</v>
      </c>
      <c r="BV509">
        <f t="shared" si="5359"/>
        <v>0</v>
      </c>
      <c r="BW509">
        <f t="shared" si="5360"/>
        <v>0</v>
      </c>
      <c r="BX509">
        <f t="shared" si="5361"/>
        <v>0</v>
      </c>
      <c r="BY509">
        <f t="shared" si="5362"/>
        <v>0</v>
      </c>
      <c r="BZ509">
        <f t="shared" si="5363"/>
        <v>0</v>
      </c>
      <c r="CA509">
        <f t="shared" si="5364"/>
        <v>0</v>
      </c>
      <c r="CB509">
        <f t="shared" si="5365"/>
        <v>0</v>
      </c>
      <c r="CC509">
        <f t="shared" ref="CC509:CJ509" si="5903">+CC508</f>
        <v>0</v>
      </c>
      <c r="CD509">
        <f t="shared" si="5903"/>
        <v>0</v>
      </c>
      <c r="CE509">
        <f t="shared" si="5903"/>
        <v>0</v>
      </c>
      <c r="CF509">
        <f t="shared" si="5903"/>
        <v>0</v>
      </c>
      <c r="CG509">
        <f t="shared" si="5903"/>
        <v>0</v>
      </c>
      <c r="CH509">
        <f t="shared" si="5903"/>
        <v>0</v>
      </c>
      <c r="CI509">
        <f t="shared" si="5903"/>
        <v>0</v>
      </c>
      <c r="CJ509">
        <f t="shared" si="5903"/>
        <v>0</v>
      </c>
      <c r="CK509">
        <f t="shared" si="5367"/>
        <v>0</v>
      </c>
      <c r="CL509">
        <f t="shared" si="5368"/>
        <v>0</v>
      </c>
      <c r="CM509">
        <f t="shared" si="5369"/>
        <v>0</v>
      </c>
      <c r="CN509">
        <f t="shared" si="5370"/>
        <v>0</v>
      </c>
      <c r="CO509">
        <f t="shared" si="5371"/>
        <v>0</v>
      </c>
      <c r="CP509">
        <f t="shared" si="5372"/>
        <v>0</v>
      </c>
      <c r="CQ509">
        <f t="shared" si="5373"/>
        <v>0</v>
      </c>
      <c r="CR509">
        <f t="shared" si="5374"/>
        <v>0</v>
      </c>
    </row>
    <row r="510" spans="1:96" ht="15" customHeight="1" x14ac:dyDescent="0.35">
      <c r="A510" s="21" t="s">
        <v>99</v>
      </c>
      <c r="B510" s="21">
        <v>239600</v>
      </c>
      <c r="C510" s="21">
        <v>239650</v>
      </c>
      <c r="D510" s="21">
        <f t="shared" si="5220"/>
        <v>50</v>
      </c>
      <c r="E510" s="21"/>
      <c r="F510" s="21"/>
      <c r="G510" s="23">
        <v>2400</v>
      </c>
      <c r="H510" s="80">
        <v>1103.8817845012861</v>
      </c>
      <c r="I510" s="80">
        <v>1179.0797046690443</v>
      </c>
      <c r="J510" s="80">
        <v>1036.6689708612066</v>
      </c>
      <c r="K510" s="80">
        <v>1308.0909035772854</v>
      </c>
      <c r="L510" s="80">
        <v>765.51401510598794</v>
      </c>
      <c r="M510" s="80">
        <v>808.87192909576549</v>
      </c>
      <c r="N510" s="80">
        <v>787.16098374695628</v>
      </c>
      <c r="O510" s="80">
        <v>889.00484292015869</v>
      </c>
      <c r="P510" s="23">
        <v>5</v>
      </c>
      <c r="Q510" s="78">
        <v>2</v>
      </c>
      <c r="R510" s="78">
        <v>3.9</v>
      </c>
      <c r="S510" s="78">
        <v>4.7</v>
      </c>
      <c r="T510" s="78">
        <v>4.7</v>
      </c>
      <c r="U510" s="78">
        <v>3.7</v>
      </c>
      <c r="V510" s="78">
        <v>4.5999999999999996</v>
      </c>
      <c r="W510" s="78">
        <v>3.6</v>
      </c>
      <c r="X510" s="78">
        <v>4.5999999999999996</v>
      </c>
      <c r="Y510" s="23">
        <v>5</v>
      </c>
      <c r="Z510" s="25">
        <v>7.332E-3</v>
      </c>
      <c r="AA510" s="25">
        <v>1.6436571428571429E-2</v>
      </c>
      <c r="AB510" s="25">
        <v>1.9510857142857146E-2</v>
      </c>
      <c r="AC510" s="25">
        <v>1.345942857142857E-2</v>
      </c>
      <c r="AD510" s="25">
        <v>0</v>
      </c>
      <c r="AE510" s="25">
        <v>0</v>
      </c>
      <c r="AF510" s="25">
        <v>0</v>
      </c>
      <c r="AG510" s="25">
        <v>7.6114285714285715E-4</v>
      </c>
      <c r="AH510" s="23">
        <v>1</v>
      </c>
      <c r="AI510" s="76">
        <v>0.25828571428571434</v>
      </c>
      <c r="AJ510" s="76">
        <v>0.39799999999999991</v>
      </c>
      <c r="AK510" s="76">
        <v>0.20342857142857146</v>
      </c>
      <c r="AL510" s="76">
        <v>0</v>
      </c>
      <c r="AM510" s="76">
        <v>0</v>
      </c>
      <c r="AN510" s="76">
        <v>0</v>
      </c>
      <c r="AO510" s="76">
        <v>0</v>
      </c>
      <c r="AP510" s="76">
        <v>0</v>
      </c>
      <c r="BE510">
        <f>+IF(H510&gt;2400,1,0)</f>
        <v>0</v>
      </c>
      <c r="BF510">
        <f t="shared" ref="BF510" si="5904">+IF(I510&gt;2400,1,0)</f>
        <v>0</v>
      </c>
      <c r="BG510">
        <f t="shared" ref="BG510" si="5905">+IF(J510&gt;2400,1,0)</f>
        <v>0</v>
      </c>
      <c r="BH510">
        <f t="shared" ref="BH510" si="5906">+IF(K510&gt;2400,1,0)</f>
        <v>0</v>
      </c>
      <c r="BI510">
        <f t="shared" ref="BI510" si="5907">+IF(L510&gt;2400,1,0)</f>
        <v>0</v>
      </c>
      <c r="BJ510">
        <f t="shared" ref="BJ510" si="5908">+IF(M510&gt;2400,1,0)</f>
        <v>0</v>
      </c>
      <c r="BK510">
        <f t="shared" ref="BK510" si="5909">+IF(N510&gt;2400,1,0)</f>
        <v>0</v>
      </c>
      <c r="BL510">
        <f t="shared" ref="BL510" si="5910">+IF(O510&gt;2400,1,0)</f>
        <v>0</v>
      </c>
      <c r="BM510">
        <f>+IF(Q510&gt;5,1,0)</f>
        <v>0</v>
      </c>
      <c r="BN510">
        <f t="shared" ref="BN510" si="5911">+IF(R510&gt;5,1,0)</f>
        <v>0</v>
      </c>
      <c r="BO510">
        <f t="shared" ref="BO510" si="5912">+IF(S510&gt;5,1,0)</f>
        <v>0</v>
      </c>
      <c r="BP510">
        <f t="shared" ref="BP510" si="5913">+IF(T510&gt;5,1,0)</f>
        <v>0</v>
      </c>
      <c r="BQ510">
        <f t="shared" ref="BQ510" si="5914">+IF(U510&gt;5,1,0)</f>
        <v>0</v>
      </c>
      <c r="BR510">
        <f t="shared" ref="BR510" si="5915">+IF(V510&gt;5,1,0)</f>
        <v>0</v>
      </c>
      <c r="BS510">
        <f t="shared" ref="BS510" si="5916">+IF(W510&gt;5,1,0)</f>
        <v>0</v>
      </c>
      <c r="BT510">
        <f t="shared" ref="BT510" si="5917">+IF(X510&gt;5,1,0)</f>
        <v>0</v>
      </c>
      <c r="BU510">
        <f t="shared" si="5358"/>
        <v>0</v>
      </c>
      <c r="BV510">
        <f t="shared" si="5359"/>
        <v>0</v>
      </c>
      <c r="BW510">
        <f t="shared" si="5360"/>
        <v>0</v>
      </c>
      <c r="BX510">
        <f t="shared" si="5361"/>
        <v>0</v>
      </c>
      <c r="BY510">
        <f t="shared" si="5362"/>
        <v>0</v>
      </c>
      <c r="BZ510">
        <f t="shared" si="5363"/>
        <v>0</v>
      </c>
      <c r="CA510">
        <f t="shared" si="5364"/>
        <v>0</v>
      </c>
      <c r="CB510">
        <f t="shared" si="5365"/>
        <v>0</v>
      </c>
      <c r="CC510">
        <f>+IF(AI510&gt;1,1,0)</f>
        <v>0</v>
      </c>
      <c r="CD510">
        <f t="shared" ref="CD510" si="5918">+IF(AJ510&gt;1,1,0)</f>
        <v>0</v>
      </c>
      <c r="CE510">
        <f t="shared" ref="CE510" si="5919">+IF(AK510&gt;1,1,0)</f>
        <v>0</v>
      </c>
      <c r="CF510">
        <f t="shared" ref="CF510" si="5920">+IF(AL510&gt;1,1,0)</f>
        <v>0</v>
      </c>
      <c r="CG510">
        <f t="shared" ref="CG510" si="5921">+IF(AM510&gt;1,1,0)</f>
        <v>0</v>
      </c>
      <c r="CH510">
        <f t="shared" ref="CH510" si="5922">+IF(AN510&gt;1,1,0)</f>
        <v>0</v>
      </c>
      <c r="CI510">
        <f t="shared" ref="CI510" si="5923">+IF(AO510&gt;1,1,0)</f>
        <v>0</v>
      </c>
      <c r="CJ510">
        <f t="shared" ref="CJ510" si="5924">+IF(AP510&gt;1,1,0)</f>
        <v>0</v>
      </c>
      <c r="CK510">
        <f t="shared" si="5367"/>
        <v>0</v>
      </c>
      <c r="CL510">
        <f t="shared" si="5368"/>
        <v>0</v>
      </c>
      <c r="CM510">
        <f t="shared" si="5369"/>
        <v>0</v>
      </c>
      <c r="CN510">
        <f t="shared" si="5370"/>
        <v>0</v>
      </c>
      <c r="CO510">
        <f t="shared" si="5371"/>
        <v>0</v>
      </c>
      <c r="CP510">
        <f t="shared" si="5372"/>
        <v>0</v>
      </c>
      <c r="CQ510">
        <f t="shared" si="5373"/>
        <v>0</v>
      </c>
      <c r="CR510">
        <f t="shared" si="5374"/>
        <v>0</v>
      </c>
    </row>
    <row r="511" spans="1:96" ht="15" customHeight="1" x14ac:dyDescent="0.35">
      <c r="A511" s="21" t="s">
        <v>99</v>
      </c>
      <c r="B511" s="21">
        <v>239650</v>
      </c>
      <c r="C511" s="21">
        <v>239700</v>
      </c>
      <c r="D511" s="21">
        <f t="shared" si="5220"/>
        <v>50</v>
      </c>
      <c r="E511" s="21"/>
      <c r="F511" s="21"/>
      <c r="G511" s="23">
        <v>2400</v>
      </c>
      <c r="H511" s="81"/>
      <c r="I511" s="81"/>
      <c r="J511" s="81"/>
      <c r="K511" s="81"/>
      <c r="L511" s="81"/>
      <c r="M511" s="81"/>
      <c r="N511" s="81"/>
      <c r="O511" s="81"/>
      <c r="P511" s="23">
        <v>5</v>
      </c>
      <c r="Q511" s="79"/>
      <c r="R511" s="79"/>
      <c r="S511" s="79"/>
      <c r="T511" s="79"/>
      <c r="U511" s="79"/>
      <c r="V511" s="79"/>
      <c r="W511" s="79"/>
      <c r="X511" s="79"/>
      <c r="Y511" s="23">
        <v>5</v>
      </c>
      <c r="Z511" s="25">
        <v>4.7937142857142848E-3</v>
      </c>
      <c r="AA511" s="25">
        <v>1.4410857142857142E-2</v>
      </c>
      <c r="AB511" s="25">
        <v>2.7648571428571432E-2</v>
      </c>
      <c r="AC511" s="25">
        <v>0.96067428571428559</v>
      </c>
      <c r="AD511" s="25">
        <v>0</v>
      </c>
      <c r="AE511" s="25">
        <v>0</v>
      </c>
      <c r="AF511" s="25">
        <v>0</v>
      </c>
      <c r="AG511" s="25">
        <v>4.3142857142857143E-4</v>
      </c>
      <c r="AH511" s="23">
        <v>1</v>
      </c>
      <c r="AI511" s="77"/>
      <c r="AJ511" s="77"/>
      <c r="AK511" s="77"/>
      <c r="AL511" s="77"/>
      <c r="AM511" s="77"/>
      <c r="AN511" s="77"/>
      <c r="AO511" s="77"/>
      <c r="AP511" s="77"/>
      <c r="BE511">
        <f t="shared" ref="BE511:BT511" si="5925">+BE510</f>
        <v>0</v>
      </c>
      <c r="BF511">
        <f t="shared" si="5925"/>
        <v>0</v>
      </c>
      <c r="BG511">
        <f t="shared" si="5925"/>
        <v>0</v>
      </c>
      <c r="BH511">
        <f t="shared" si="5925"/>
        <v>0</v>
      </c>
      <c r="BI511">
        <f t="shared" si="5925"/>
        <v>0</v>
      </c>
      <c r="BJ511">
        <f t="shared" si="5925"/>
        <v>0</v>
      </c>
      <c r="BK511">
        <f t="shared" si="5925"/>
        <v>0</v>
      </c>
      <c r="BL511">
        <f t="shared" si="5925"/>
        <v>0</v>
      </c>
      <c r="BM511">
        <f t="shared" si="5925"/>
        <v>0</v>
      </c>
      <c r="BN511">
        <f t="shared" si="5925"/>
        <v>0</v>
      </c>
      <c r="BO511">
        <f t="shared" si="5925"/>
        <v>0</v>
      </c>
      <c r="BP511">
        <f t="shared" si="5925"/>
        <v>0</v>
      </c>
      <c r="BQ511">
        <f t="shared" si="5925"/>
        <v>0</v>
      </c>
      <c r="BR511">
        <f t="shared" si="5925"/>
        <v>0</v>
      </c>
      <c r="BS511">
        <f t="shared" si="5925"/>
        <v>0</v>
      </c>
      <c r="BT511">
        <f t="shared" si="5925"/>
        <v>0</v>
      </c>
      <c r="BU511">
        <f t="shared" si="5358"/>
        <v>0</v>
      </c>
      <c r="BV511">
        <f t="shared" si="5359"/>
        <v>0</v>
      </c>
      <c r="BW511">
        <f t="shared" si="5360"/>
        <v>0</v>
      </c>
      <c r="BX511">
        <f t="shared" si="5361"/>
        <v>0</v>
      </c>
      <c r="BY511">
        <f t="shared" si="5362"/>
        <v>0</v>
      </c>
      <c r="BZ511">
        <f t="shared" si="5363"/>
        <v>0</v>
      </c>
      <c r="CA511">
        <f t="shared" si="5364"/>
        <v>0</v>
      </c>
      <c r="CB511">
        <f t="shared" si="5365"/>
        <v>0</v>
      </c>
      <c r="CC511">
        <f t="shared" ref="CC511:CJ511" si="5926">+CC510</f>
        <v>0</v>
      </c>
      <c r="CD511">
        <f t="shared" si="5926"/>
        <v>0</v>
      </c>
      <c r="CE511">
        <f t="shared" si="5926"/>
        <v>0</v>
      </c>
      <c r="CF511">
        <f t="shared" si="5926"/>
        <v>0</v>
      </c>
      <c r="CG511">
        <f t="shared" si="5926"/>
        <v>0</v>
      </c>
      <c r="CH511">
        <f t="shared" si="5926"/>
        <v>0</v>
      </c>
      <c r="CI511">
        <f t="shared" si="5926"/>
        <v>0</v>
      </c>
      <c r="CJ511">
        <f t="shared" si="5926"/>
        <v>0</v>
      </c>
      <c r="CK511">
        <f t="shared" si="5367"/>
        <v>0</v>
      </c>
      <c r="CL511">
        <f t="shared" si="5368"/>
        <v>0</v>
      </c>
      <c r="CM511">
        <f t="shared" si="5369"/>
        <v>0</v>
      </c>
      <c r="CN511">
        <f t="shared" si="5370"/>
        <v>0</v>
      </c>
      <c r="CO511">
        <f t="shared" si="5371"/>
        <v>0</v>
      </c>
      <c r="CP511">
        <f t="shared" si="5372"/>
        <v>0</v>
      </c>
      <c r="CQ511">
        <f t="shared" si="5373"/>
        <v>0</v>
      </c>
      <c r="CR511">
        <f t="shared" si="5374"/>
        <v>0</v>
      </c>
    </row>
    <row r="512" spans="1:96" ht="15" customHeight="1" x14ac:dyDescent="0.35">
      <c r="A512" s="21" t="s">
        <v>99</v>
      </c>
      <c r="B512" s="21">
        <v>239700</v>
      </c>
      <c r="C512" s="21">
        <v>239750</v>
      </c>
      <c r="D512" s="21">
        <f t="shared" si="5220"/>
        <v>50</v>
      </c>
      <c r="E512" s="21"/>
      <c r="F512" s="21"/>
      <c r="G512" s="23">
        <v>2400</v>
      </c>
      <c r="H512" s="80">
        <v>999.52746101122636</v>
      </c>
      <c r="I512" s="80">
        <v>852.48039605572819</v>
      </c>
      <c r="J512" s="80">
        <v>896.32928227942875</v>
      </c>
      <c r="K512" s="80">
        <v>1353.9591531232527</v>
      </c>
      <c r="L512" s="80">
        <v>808.87192909576549</v>
      </c>
      <c r="M512" s="80">
        <v>867.07045346755422</v>
      </c>
      <c r="N512" s="80">
        <v>859.77210880991504</v>
      </c>
      <c r="O512" s="80">
        <v>1051.5658816158889</v>
      </c>
      <c r="P512" s="23">
        <v>5</v>
      </c>
      <c r="Q512" s="78">
        <v>2.1</v>
      </c>
      <c r="R512" s="78">
        <v>3.7</v>
      </c>
      <c r="S512" s="78">
        <v>5</v>
      </c>
      <c r="T512" s="78">
        <v>5.6</v>
      </c>
      <c r="U512" s="78">
        <v>3.8</v>
      </c>
      <c r="V512" s="78">
        <v>4.5</v>
      </c>
      <c r="W512" s="78">
        <v>3.8</v>
      </c>
      <c r="X512" s="78">
        <v>4.2</v>
      </c>
      <c r="Y512" s="23">
        <v>5</v>
      </c>
      <c r="Z512" s="25">
        <v>1.1019428571428572E-2</v>
      </c>
      <c r="AA512" s="25">
        <v>9.0439999999999982E-3</v>
      </c>
      <c r="AB512" s="25">
        <v>1.4635428571428574E-2</v>
      </c>
      <c r="AC512" s="25">
        <v>2.4570857142857144E-2</v>
      </c>
      <c r="AD512" s="25">
        <v>0</v>
      </c>
      <c r="AE512" s="25">
        <v>0</v>
      </c>
      <c r="AF512" s="25">
        <v>0</v>
      </c>
      <c r="AG512" s="25">
        <v>2.9314285714285716E-4</v>
      </c>
      <c r="AH512" s="23">
        <v>1</v>
      </c>
      <c r="AI512" s="76">
        <v>0.34228571428571419</v>
      </c>
      <c r="AJ512" s="76">
        <v>3.9714285714285716E-2</v>
      </c>
      <c r="AK512" s="76">
        <v>0.14371428571428571</v>
      </c>
      <c r="AL512" s="76">
        <v>0</v>
      </c>
      <c r="AM512" s="76">
        <v>0</v>
      </c>
      <c r="AN512" s="76">
        <v>0</v>
      </c>
      <c r="AO512" s="76">
        <v>0</v>
      </c>
      <c r="AP512" s="76">
        <v>0</v>
      </c>
      <c r="BE512">
        <f>+IF(H512&gt;2400,1,0)</f>
        <v>0</v>
      </c>
      <c r="BF512">
        <f t="shared" ref="BF512" si="5927">+IF(I512&gt;2400,1,0)</f>
        <v>0</v>
      </c>
      <c r="BG512">
        <f t="shared" ref="BG512" si="5928">+IF(J512&gt;2400,1,0)</f>
        <v>0</v>
      </c>
      <c r="BH512">
        <f t="shared" ref="BH512" si="5929">+IF(K512&gt;2400,1,0)</f>
        <v>0</v>
      </c>
      <c r="BI512">
        <f t="shared" ref="BI512" si="5930">+IF(L512&gt;2400,1,0)</f>
        <v>0</v>
      </c>
      <c r="BJ512">
        <f t="shared" ref="BJ512" si="5931">+IF(M512&gt;2400,1,0)</f>
        <v>0</v>
      </c>
      <c r="BK512">
        <f t="shared" ref="BK512" si="5932">+IF(N512&gt;2400,1,0)</f>
        <v>0</v>
      </c>
      <c r="BL512">
        <f t="shared" ref="BL512" si="5933">+IF(O512&gt;2400,1,0)</f>
        <v>0</v>
      </c>
      <c r="BM512">
        <f>+IF(Q512&gt;5,1,0)</f>
        <v>0</v>
      </c>
      <c r="BN512">
        <f t="shared" ref="BN512" si="5934">+IF(R512&gt;5,1,0)</f>
        <v>0</v>
      </c>
      <c r="BO512">
        <f t="shared" ref="BO512" si="5935">+IF(S512&gt;5,1,0)</f>
        <v>0</v>
      </c>
      <c r="BP512">
        <f t="shared" ref="BP512" si="5936">+IF(T512&gt;5,1,0)</f>
        <v>1</v>
      </c>
      <c r="BQ512">
        <f t="shared" ref="BQ512" si="5937">+IF(U512&gt;5,1,0)</f>
        <v>0</v>
      </c>
      <c r="BR512">
        <f t="shared" ref="BR512" si="5938">+IF(V512&gt;5,1,0)</f>
        <v>0</v>
      </c>
      <c r="BS512">
        <f t="shared" ref="BS512" si="5939">+IF(W512&gt;5,1,0)</f>
        <v>0</v>
      </c>
      <c r="BT512">
        <f t="shared" ref="BT512" si="5940">+IF(X512&gt;5,1,0)</f>
        <v>0</v>
      </c>
      <c r="BU512">
        <f t="shared" si="5358"/>
        <v>0</v>
      </c>
      <c r="BV512">
        <f t="shared" si="5359"/>
        <v>0</v>
      </c>
      <c r="BW512">
        <f t="shared" si="5360"/>
        <v>0</v>
      </c>
      <c r="BX512">
        <f t="shared" si="5361"/>
        <v>0</v>
      </c>
      <c r="BY512">
        <f t="shared" si="5362"/>
        <v>0</v>
      </c>
      <c r="BZ512">
        <f t="shared" si="5363"/>
        <v>0</v>
      </c>
      <c r="CA512">
        <f t="shared" si="5364"/>
        <v>0</v>
      </c>
      <c r="CB512">
        <f t="shared" si="5365"/>
        <v>0</v>
      </c>
      <c r="CC512">
        <f>+IF(AI512&gt;1,1,0)</f>
        <v>0</v>
      </c>
      <c r="CD512">
        <f t="shared" ref="CD512" si="5941">+IF(AJ512&gt;1,1,0)</f>
        <v>0</v>
      </c>
      <c r="CE512">
        <f t="shared" ref="CE512" si="5942">+IF(AK512&gt;1,1,0)</f>
        <v>0</v>
      </c>
      <c r="CF512">
        <f t="shared" ref="CF512" si="5943">+IF(AL512&gt;1,1,0)</f>
        <v>0</v>
      </c>
      <c r="CG512">
        <f t="shared" ref="CG512" si="5944">+IF(AM512&gt;1,1,0)</f>
        <v>0</v>
      </c>
      <c r="CH512">
        <f t="shared" ref="CH512" si="5945">+IF(AN512&gt;1,1,0)</f>
        <v>0</v>
      </c>
      <c r="CI512">
        <f t="shared" ref="CI512" si="5946">+IF(AO512&gt;1,1,0)</f>
        <v>0</v>
      </c>
      <c r="CJ512">
        <f t="shared" ref="CJ512" si="5947">+IF(AP512&gt;1,1,0)</f>
        <v>0</v>
      </c>
      <c r="CK512">
        <f t="shared" si="5367"/>
        <v>0</v>
      </c>
      <c r="CL512">
        <f t="shared" si="5368"/>
        <v>0</v>
      </c>
      <c r="CM512">
        <f t="shared" si="5369"/>
        <v>0</v>
      </c>
      <c r="CN512">
        <f t="shared" si="5370"/>
        <v>50</v>
      </c>
      <c r="CO512">
        <f t="shared" si="5371"/>
        <v>0</v>
      </c>
      <c r="CP512">
        <f t="shared" si="5372"/>
        <v>0</v>
      </c>
      <c r="CQ512">
        <f t="shared" si="5373"/>
        <v>0</v>
      </c>
      <c r="CR512">
        <f t="shared" si="5374"/>
        <v>0</v>
      </c>
    </row>
    <row r="513" spans="1:96" ht="15" customHeight="1" x14ac:dyDescent="0.35">
      <c r="A513" s="21" t="s">
        <v>99</v>
      </c>
      <c r="B513" s="21">
        <v>239750</v>
      </c>
      <c r="C513" s="21">
        <v>239800</v>
      </c>
      <c r="D513" s="21">
        <f t="shared" si="5220"/>
        <v>50</v>
      </c>
      <c r="E513" s="21"/>
      <c r="F513" s="21"/>
      <c r="G513" s="23">
        <v>2400</v>
      </c>
      <c r="H513" s="81"/>
      <c r="I513" s="81"/>
      <c r="J513" s="81"/>
      <c r="K513" s="81"/>
      <c r="L513" s="81"/>
      <c r="M513" s="81"/>
      <c r="N513" s="81"/>
      <c r="O513" s="81"/>
      <c r="P513" s="23">
        <v>5</v>
      </c>
      <c r="Q513" s="79"/>
      <c r="R513" s="79"/>
      <c r="S513" s="79"/>
      <c r="T513" s="79"/>
      <c r="U513" s="79"/>
      <c r="V513" s="79"/>
      <c r="W513" s="79"/>
      <c r="X513" s="79"/>
      <c r="Y513" s="23">
        <v>5</v>
      </c>
      <c r="Z513" s="25">
        <v>2.2710285714285714E-2</v>
      </c>
      <c r="AA513" s="25">
        <v>0</v>
      </c>
      <c r="AB513" s="25">
        <v>8.692571428571428E-3</v>
      </c>
      <c r="AC513" s="25">
        <v>2.1474857142857143E-2</v>
      </c>
      <c r="AD513" s="25">
        <v>0</v>
      </c>
      <c r="AE513" s="25">
        <v>0</v>
      </c>
      <c r="AF513" s="25">
        <v>0</v>
      </c>
      <c r="AG513" s="25">
        <v>0</v>
      </c>
      <c r="AH513" s="23">
        <v>1</v>
      </c>
      <c r="AI513" s="77"/>
      <c r="AJ513" s="77"/>
      <c r="AK513" s="77"/>
      <c r="AL513" s="77"/>
      <c r="AM513" s="77"/>
      <c r="AN513" s="77"/>
      <c r="AO513" s="77"/>
      <c r="AP513" s="77"/>
      <c r="BE513">
        <f t="shared" ref="BE513:BT513" si="5948">+BE512</f>
        <v>0</v>
      </c>
      <c r="BF513">
        <f t="shared" si="5948"/>
        <v>0</v>
      </c>
      <c r="BG513">
        <f t="shared" si="5948"/>
        <v>0</v>
      </c>
      <c r="BH513">
        <f t="shared" si="5948"/>
        <v>0</v>
      </c>
      <c r="BI513">
        <f t="shared" si="5948"/>
        <v>0</v>
      </c>
      <c r="BJ513">
        <f t="shared" si="5948"/>
        <v>0</v>
      </c>
      <c r="BK513">
        <f t="shared" si="5948"/>
        <v>0</v>
      </c>
      <c r="BL513">
        <f t="shared" si="5948"/>
        <v>0</v>
      </c>
      <c r="BM513">
        <f t="shared" si="5948"/>
        <v>0</v>
      </c>
      <c r="BN513">
        <f t="shared" si="5948"/>
        <v>0</v>
      </c>
      <c r="BO513">
        <f t="shared" si="5948"/>
        <v>0</v>
      </c>
      <c r="BP513">
        <f t="shared" si="5948"/>
        <v>1</v>
      </c>
      <c r="BQ513">
        <f t="shared" si="5948"/>
        <v>0</v>
      </c>
      <c r="BR513">
        <f t="shared" si="5948"/>
        <v>0</v>
      </c>
      <c r="BS513">
        <f t="shared" si="5948"/>
        <v>0</v>
      </c>
      <c r="BT513">
        <f t="shared" si="5948"/>
        <v>0</v>
      </c>
      <c r="BU513">
        <f t="shared" si="5358"/>
        <v>0</v>
      </c>
      <c r="BV513">
        <f t="shared" si="5359"/>
        <v>0</v>
      </c>
      <c r="BW513">
        <f t="shared" si="5360"/>
        <v>0</v>
      </c>
      <c r="BX513">
        <f t="shared" si="5361"/>
        <v>0</v>
      </c>
      <c r="BY513">
        <f t="shared" si="5362"/>
        <v>0</v>
      </c>
      <c r="BZ513">
        <f t="shared" si="5363"/>
        <v>0</v>
      </c>
      <c r="CA513">
        <f t="shared" si="5364"/>
        <v>0</v>
      </c>
      <c r="CB513">
        <f t="shared" si="5365"/>
        <v>0</v>
      </c>
      <c r="CC513">
        <f t="shared" ref="CC513:CJ513" si="5949">+CC512</f>
        <v>0</v>
      </c>
      <c r="CD513">
        <f t="shared" si="5949"/>
        <v>0</v>
      </c>
      <c r="CE513">
        <f t="shared" si="5949"/>
        <v>0</v>
      </c>
      <c r="CF513">
        <f t="shared" si="5949"/>
        <v>0</v>
      </c>
      <c r="CG513">
        <f t="shared" si="5949"/>
        <v>0</v>
      </c>
      <c r="CH513">
        <f t="shared" si="5949"/>
        <v>0</v>
      </c>
      <c r="CI513">
        <f t="shared" si="5949"/>
        <v>0</v>
      </c>
      <c r="CJ513">
        <f t="shared" si="5949"/>
        <v>0</v>
      </c>
      <c r="CK513">
        <f t="shared" si="5367"/>
        <v>0</v>
      </c>
      <c r="CL513">
        <f t="shared" si="5368"/>
        <v>0</v>
      </c>
      <c r="CM513">
        <f t="shared" si="5369"/>
        <v>0</v>
      </c>
      <c r="CN513">
        <f t="shared" si="5370"/>
        <v>50</v>
      </c>
      <c r="CO513">
        <f t="shared" si="5371"/>
        <v>0</v>
      </c>
      <c r="CP513">
        <f t="shared" si="5372"/>
        <v>0</v>
      </c>
      <c r="CQ513">
        <f t="shared" si="5373"/>
        <v>0</v>
      </c>
      <c r="CR513">
        <f t="shared" si="5374"/>
        <v>0</v>
      </c>
    </row>
    <row r="514" spans="1:96" ht="15" customHeight="1" x14ac:dyDescent="0.35">
      <c r="A514" s="21" t="s">
        <v>99</v>
      </c>
      <c r="B514" s="21">
        <v>239800</v>
      </c>
      <c r="C514" s="21">
        <v>239850</v>
      </c>
      <c r="D514" s="21">
        <f t="shared" si="5220"/>
        <v>50</v>
      </c>
      <c r="E514" s="21"/>
      <c r="F514" s="21"/>
      <c r="G514" s="23">
        <v>2400</v>
      </c>
      <c r="H514" s="80">
        <v>1308.0909035772854</v>
      </c>
      <c r="I514" s="80">
        <v>715.26131176762703</v>
      </c>
      <c r="J514" s="80">
        <v>1096.3914983427599</v>
      </c>
      <c r="K514" s="80">
        <v>1539.061168673592</v>
      </c>
      <c r="L514" s="80">
        <v>801.62792360187291</v>
      </c>
      <c r="M514" s="80">
        <v>729.58178541361997</v>
      </c>
      <c r="N514" s="80">
        <v>992.11669898009654</v>
      </c>
      <c r="O514" s="80">
        <v>1044.1145796771373</v>
      </c>
      <c r="P514" s="23">
        <v>5</v>
      </c>
      <c r="Q514" s="78">
        <v>2</v>
      </c>
      <c r="R514" s="78">
        <v>3.4</v>
      </c>
      <c r="S514" s="78">
        <v>4.7</v>
      </c>
      <c r="T514" s="78">
        <v>5.3</v>
      </c>
      <c r="U514" s="78">
        <v>4.0999999999999996</v>
      </c>
      <c r="V514" s="78">
        <v>4.3</v>
      </c>
      <c r="W514" s="78">
        <v>3.1</v>
      </c>
      <c r="X514" s="78">
        <v>4.0999999999999996</v>
      </c>
      <c r="Y514" s="23">
        <v>5</v>
      </c>
      <c r="Z514" s="25">
        <v>9.0708571428571427E-3</v>
      </c>
      <c r="AA514" s="25">
        <v>3.9417142857142862E-3</v>
      </c>
      <c r="AB514" s="25">
        <v>1.2201714285714284E-2</v>
      </c>
      <c r="AC514" s="25">
        <v>4.441142857142857E-3</v>
      </c>
      <c r="AD514" s="25">
        <v>0</v>
      </c>
      <c r="AE514" s="25">
        <v>0</v>
      </c>
      <c r="AF514" s="25">
        <v>0</v>
      </c>
      <c r="AG514" s="25">
        <v>0</v>
      </c>
      <c r="AH514" s="23">
        <v>1</v>
      </c>
      <c r="AI514" s="76">
        <v>0.22571428571428578</v>
      </c>
      <c r="AJ514" s="76">
        <v>0.16200000000000001</v>
      </c>
      <c r="AK514" s="76">
        <v>0.11457142857142857</v>
      </c>
      <c r="AL514" s="76">
        <v>0</v>
      </c>
      <c r="AM514" s="76">
        <v>3.4285714285714284E-3</v>
      </c>
      <c r="AN514" s="76">
        <v>0</v>
      </c>
      <c r="AO514" s="76">
        <v>0</v>
      </c>
      <c r="AP514" s="76">
        <v>0</v>
      </c>
      <c r="BE514">
        <f>+IF(H514&gt;2400,1,0)</f>
        <v>0</v>
      </c>
      <c r="BF514">
        <f t="shared" ref="BF514" si="5950">+IF(I514&gt;2400,1,0)</f>
        <v>0</v>
      </c>
      <c r="BG514">
        <f t="shared" ref="BG514" si="5951">+IF(J514&gt;2400,1,0)</f>
        <v>0</v>
      </c>
      <c r="BH514">
        <f t="shared" ref="BH514" si="5952">+IF(K514&gt;2400,1,0)</f>
        <v>0</v>
      </c>
      <c r="BI514">
        <f t="shared" ref="BI514" si="5953">+IF(L514&gt;2400,1,0)</f>
        <v>0</v>
      </c>
      <c r="BJ514">
        <f t="shared" ref="BJ514" si="5954">+IF(M514&gt;2400,1,0)</f>
        <v>0</v>
      </c>
      <c r="BK514">
        <f t="shared" ref="BK514" si="5955">+IF(N514&gt;2400,1,0)</f>
        <v>0</v>
      </c>
      <c r="BL514">
        <f t="shared" ref="BL514" si="5956">+IF(O514&gt;2400,1,0)</f>
        <v>0</v>
      </c>
      <c r="BM514">
        <f>+IF(Q514&gt;5,1,0)</f>
        <v>0</v>
      </c>
      <c r="BN514">
        <f t="shared" ref="BN514" si="5957">+IF(R514&gt;5,1,0)</f>
        <v>0</v>
      </c>
      <c r="BO514">
        <f t="shared" ref="BO514" si="5958">+IF(S514&gt;5,1,0)</f>
        <v>0</v>
      </c>
      <c r="BP514">
        <f t="shared" ref="BP514" si="5959">+IF(T514&gt;5,1,0)</f>
        <v>1</v>
      </c>
      <c r="BQ514">
        <f t="shared" ref="BQ514" si="5960">+IF(U514&gt;5,1,0)</f>
        <v>0</v>
      </c>
      <c r="BR514">
        <f t="shared" ref="BR514" si="5961">+IF(V514&gt;5,1,0)</f>
        <v>0</v>
      </c>
      <c r="BS514">
        <f t="shared" ref="BS514" si="5962">+IF(W514&gt;5,1,0)</f>
        <v>0</v>
      </c>
      <c r="BT514">
        <f t="shared" ref="BT514" si="5963">+IF(X514&gt;5,1,0)</f>
        <v>0</v>
      </c>
      <c r="BU514">
        <f t="shared" si="5358"/>
        <v>0</v>
      </c>
      <c r="BV514">
        <f t="shared" si="5359"/>
        <v>0</v>
      </c>
      <c r="BW514">
        <f t="shared" si="5360"/>
        <v>0</v>
      </c>
      <c r="BX514">
        <f t="shared" si="5361"/>
        <v>0</v>
      </c>
      <c r="BY514">
        <f t="shared" si="5362"/>
        <v>0</v>
      </c>
      <c r="BZ514">
        <f t="shared" si="5363"/>
        <v>0</v>
      </c>
      <c r="CA514">
        <f t="shared" si="5364"/>
        <v>0</v>
      </c>
      <c r="CB514">
        <f t="shared" si="5365"/>
        <v>0</v>
      </c>
      <c r="CC514">
        <f>+IF(AI514&gt;1,1,0)</f>
        <v>0</v>
      </c>
      <c r="CD514">
        <f t="shared" ref="CD514" si="5964">+IF(AJ514&gt;1,1,0)</f>
        <v>0</v>
      </c>
      <c r="CE514">
        <f t="shared" ref="CE514" si="5965">+IF(AK514&gt;1,1,0)</f>
        <v>0</v>
      </c>
      <c r="CF514">
        <f t="shared" ref="CF514" si="5966">+IF(AL514&gt;1,1,0)</f>
        <v>0</v>
      </c>
      <c r="CG514">
        <f t="shared" ref="CG514" si="5967">+IF(AM514&gt;1,1,0)</f>
        <v>0</v>
      </c>
      <c r="CH514">
        <f t="shared" ref="CH514" si="5968">+IF(AN514&gt;1,1,0)</f>
        <v>0</v>
      </c>
      <c r="CI514">
        <f t="shared" ref="CI514" si="5969">+IF(AO514&gt;1,1,0)</f>
        <v>0</v>
      </c>
      <c r="CJ514">
        <f t="shared" ref="CJ514" si="5970">+IF(AP514&gt;1,1,0)</f>
        <v>0</v>
      </c>
      <c r="CK514">
        <f t="shared" si="5367"/>
        <v>0</v>
      </c>
      <c r="CL514">
        <f t="shared" si="5368"/>
        <v>0</v>
      </c>
      <c r="CM514">
        <f t="shared" si="5369"/>
        <v>0</v>
      </c>
      <c r="CN514">
        <f t="shared" si="5370"/>
        <v>50</v>
      </c>
      <c r="CO514">
        <f t="shared" si="5371"/>
        <v>0</v>
      </c>
      <c r="CP514">
        <f t="shared" si="5372"/>
        <v>0</v>
      </c>
      <c r="CQ514">
        <f t="shared" si="5373"/>
        <v>0</v>
      </c>
      <c r="CR514">
        <f t="shared" si="5374"/>
        <v>0</v>
      </c>
    </row>
    <row r="515" spans="1:96" ht="15" customHeight="1" x14ac:dyDescent="0.35">
      <c r="A515" s="21" t="s">
        <v>99</v>
      </c>
      <c r="B515" s="21">
        <v>239850</v>
      </c>
      <c r="C515" s="21">
        <v>239900</v>
      </c>
      <c r="D515" s="21">
        <f t="shared" si="5220"/>
        <v>50</v>
      </c>
      <c r="E515" s="21"/>
      <c r="F515" s="21"/>
      <c r="G515" s="23">
        <v>2400</v>
      </c>
      <c r="H515" s="81"/>
      <c r="I515" s="81"/>
      <c r="J515" s="81"/>
      <c r="K515" s="81"/>
      <c r="L515" s="81"/>
      <c r="M515" s="81"/>
      <c r="N515" s="81"/>
      <c r="O515" s="81"/>
      <c r="P515" s="23">
        <v>5</v>
      </c>
      <c r="Q515" s="79"/>
      <c r="R515" s="79"/>
      <c r="S515" s="79"/>
      <c r="T515" s="79"/>
      <c r="U515" s="79"/>
      <c r="V515" s="79"/>
      <c r="W515" s="79"/>
      <c r="X515" s="79"/>
      <c r="Y515" s="23">
        <v>5</v>
      </c>
      <c r="Z515" s="25">
        <v>1.490057142857143E-2</v>
      </c>
      <c r="AA515" s="25">
        <v>3.7297142857142863E-3</v>
      </c>
      <c r="AB515" s="25">
        <v>1.0089714285714285E-2</v>
      </c>
      <c r="AC515" s="25">
        <v>4.6154285714285715E-3</v>
      </c>
      <c r="AD515" s="25">
        <v>1.64E-4</v>
      </c>
      <c r="AE515" s="25">
        <v>0</v>
      </c>
      <c r="AF515" s="25">
        <v>0</v>
      </c>
      <c r="AG515" s="25">
        <v>0</v>
      </c>
      <c r="AH515" s="23">
        <v>1</v>
      </c>
      <c r="AI515" s="77"/>
      <c r="AJ515" s="77"/>
      <c r="AK515" s="77"/>
      <c r="AL515" s="77"/>
      <c r="AM515" s="77"/>
      <c r="AN515" s="77"/>
      <c r="AO515" s="77"/>
      <c r="AP515" s="77"/>
      <c r="BE515">
        <f t="shared" ref="BE515:BT515" si="5971">+BE514</f>
        <v>0</v>
      </c>
      <c r="BF515">
        <f t="shared" si="5971"/>
        <v>0</v>
      </c>
      <c r="BG515">
        <f t="shared" si="5971"/>
        <v>0</v>
      </c>
      <c r="BH515">
        <f t="shared" si="5971"/>
        <v>0</v>
      </c>
      <c r="BI515">
        <f t="shared" si="5971"/>
        <v>0</v>
      </c>
      <c r="BJ515">
        <f t="shared" si="5971"/>
        <v>0</v>
      </c>
      <c r="BK515">
        <f t="shared" si="5971"/>
        <v>0</v>
      </c>
      <c r="BL515">
        <f t="shared" si="5971"/>
        <v>0</v>
      </c>
      <c r="BM515">
        <f t="shared" si="5971"/>
        <v>0</v>
      </c>
      <c r="BN515">
        <f t="shared" si="5971"/>
        <v>0</v>
      </c>
      <c r="BO515">
        <f t="shared" si="5971"/>
        <v>0</v>
      </c>
      <c r="BP515">
        <f t="shared" si="5971"/>
        <v>1</v>
      </c>
      <c r="BQ515">
        <f t="shared" si="5971"/>
        <v>0</v>
      </c>
      <c r="BR515">
        <f t="shared" si="5971"/>
        <v>0</v>
      </c>
      <c r="BS515">
        <f t="shared" si="5971"/>
        <v>0</v>
      </c>
      <c r="BT515">
        <f t="shared" si="5971"/>
        <v>0</v>
      </c>
      <c r="BU515">
        <f t="shared" si="5358"/>
        <v>0</v>
      </c>
      <c r="BV515">
        <f t="shared" si="5359"/>
        <v>0</v>
      </c>
      <c r="BW515">
        <f t="shared" si="5360"/>
        <v>0</v>
      </c>
      <c r="BX515">
        <f t="shared" si="5361"/>
        <v>0</v>
      </c>
      <c r="BY515">
        <f t="shared" si="5362"/>
        <v>0</v>
      </c>
      <c r="BZ515">
        <f t="shared" si="5363"/>
        <v>0</v>
      </c>
      <c r="CA515">
        <f t="shared" si="5364"/>
        <v>0</v>
      </c>
      <c r="CB515">
        <f t="shared" si="5365"/>
        <v>0</v>
      </c>
      <c r="CC515">
        <f t="shared" ref="CC515:CJ515" si="5972">+CC514</f>
        <v>0</v>
      </c>
      <c r="CD515">
        <f t="shared" si="5972"/>
        <v>0</v>
      </c>
      <c r="CE515">
        <f t="shared" si="5972"/>
        <v>0</v>
      </c>
      <c r="CF515">
        <f t="shared" si="5972"/>
        <v>0</v>
      </c>
      <c r="CG515">
        <f t="shared" si="5972"/>
        <v>0</v>
      </c>
      <c r="CH515">
        <f t="shared" si="5972"/>
        <v>0</v>
      </c>
      <c r="CI515">
        <f t="shared" si="5972"/>
        <v>0</v>
      </c>
      <c r="CJ515">
        <f t="shared" si="5972"/>
        <v>0</v>
      </c>
      <c r="CK515">
        <f t="shared" si="5367"/>
        <v>0</v>
      </c>
      <c r="CL515">
        <f t="shared" si="5368"/>
        <v>0</v>
      </c>
      <c r="CM515">
        <f t="shared" si="5369"/>
        <v>0</v>
      </c>
      <c r="CN515">
        <f t="shared" si="5370"/>
        <v>50</v>
      </c>
      <c r="CO515">
        <f t="shared" si="5371"/>
        <v>0</v>
      </c>
      <c r="CP515">
        <f t="shared" si="5372"/>
        <v>0</v>
      </c>
      <c r="CQ515">
        <f t="shared" si="5373"/>
        <v>0</v>
      </c>
      <c r="CR515">
        <f t="shared" si="5374"/>
        <v>0</v>
      </c>
    </row>
    <row r="516" spans="1:96" ht="15" customHeight="1" x14ac:dyDescent="0.35">
      <c r="A516" s="21" t="s">
        <v>99</v>
      </c>
      <c r="B516" s="21">
        <v>239900</v>
      </c>
      <c r="C516" s="21">
        <v>239950</v>
      </c>
      <c r="D516" s="21">
        <f t="shared" ref="D516:D579" si="5973">+C516-B516</f>
        <v>50</v>
      </c>
      <c r="E516" s="21"/>
      <c r="F516" s="21"/>
      <c r="G516" s="23">
        <v>2400</v>
      </c>
      <c r="H516" s="80">
        <v>1096.3914983427599</v>
      </c>
      <c r="I516" s="80">
        <v>1141.4143845528677</v>
      </c>
      <c r="J516" s="80">
        <v>1277.6071706110085</v>
      </c>
      <c r="K516" s="80">
        <v>1640.3501217757289</v>
      </c>
      <c r="L516" s="80">
        <v>787.16098374695628</v>
      </c>
      <c r="M516" s="80">
        <v>794.39092511623846</v>
      </c>
      <c r="N516" s="80">
        <v>896.32928227942875</v>
      </c>
      <c r="O516" s="80">
        <v>947.77781896301792</v>
      </c>
      <c r="P516" s="23">
        <v>5</v>
      </c>
      <c r="Q516" s="78">
        <v>2.1</v>
      </c>
      <c r="R516" s="78">
        <v>3.4</v>
      </c>
      <c r="S516" s="78">
        <v>4.7</v>
      </c>
      <c r="T516" s="78">
        <v>4.8</v>
      </c>
      <c r="U516" s="78">
        <v>4.2</v>
      </c>
      <c r="V516" s="78">
        <v>4.9000000000000004</v>
      </c>
      <c r="W516" s="78">
        <v>3.1</v>
      </c>
      <c r="X516" s="78">
        <v>3.6</v>
      </c>
      <c r="Y516" s="23">
        <v>5</v>
      </c>
      <c r="Z516" s="25">
        <v>2.0231537142857139</v>
      </c>
      <c r="AA516" s="25">
        <v>1.3878285714285713E-2</v>
      </c>
      <c r="AB516" s="25">
        <v>1.9977714285714286E-2</v>
      </c>
      <c r="AC516" s="25">
        <v>9.7434285714285713E-3</v>
      </c>
      <c r="AD516" s="25">
        <v>0</v>
      </c>
      <c r="AE516" s="25">
        <v>7.4571428571428575E-4</v>
      </c>
      <c r="AF516" s="25">
        <v>0</v>
      </c>
      <c r="AG516" s="25">
        <v>3.4171428571428569E-4</v>
      </c>
      <c r="AH516" s="23">
        <v>1</v>
      </c>
      <c r="AI516" s="76">
        <v>3.6285714285714282E-2</v>
      </c>
      <c r="AJ516" s="76">
        <v>0</v>
      </c>
      <c r="AK516" s="76">
        <v>2.9428571428571432E-2</v>
      </c>
      <c r="AL516" s="76">
        <v>0</v>
      </c>
      <c r="AM516" s="76">
        <v>0</v>
      </c>
      <c r="AN516" s="76">
        <v>0</v>
      </c>
      <c r="AO516" s="76">
        <v>0</v>
      </c>
      <c r="AP516" s="76">
        <v>0</v>
      </c>
      <c r="BE516">
        <f>+IF(H516&gt;2400,1,0)</f>
        <v>0</v>
      </c>
      <c r="BF516">
        <f t="shared" ref="BF516" si="5974">+IF(I516&gt;2400,1,0)</f>
        <v>0</v>
      </c>
      <c r="BG516">
        <f t="shared" ref="BG516" si="5975">+IF(J516&gt;2400,1,0)</f>
        <v>0</v>
      </c>
      <c r="BH516">
        <f t="shared" ref="BH516" si="5976">+IF(K516&gt;2400,1,0)</f>
        <v>0</v>
      </c>
      <c r="BI516">
        <f t="shared" ref="BI516" si="5977">+IF(L516&gt;2400,1,0)</f>
        <v>0</v>
      </c>
      <c r="BJ516">
        <f t="shared" ref="BJ516" si="5978">+IF(M516&gt;2400,1,0)</f>
        <v>0</v>
      </c>
      <c r="BK516">
        <f t="shared" ref="BK516" si="5979">+IF(N516&gt;2400,1,0)</f>
        <v>0</v>
      </c>
      <c r="BL516">
        <f t="shared" ref="BL516" si="5980">+IF(O516&gt;2400,1,0)</f>
        <v>0</v>
      </c>
      <c r="BM516">
        <f>+IF(Q516&gt;5,1,0)</f>
        <v>0</v>
      </c>
      <c r="BN516">
        <f t="shared" ref="BN516" si="5981">+IF(R516&gt;5,1,0)</f>
        <v>0</v>
      </c>
      <c r="BO516">
        <f t="shared" ref="BO516" si="5982">+IF(S516&gt;5,1,0)</f>
        <v>0</v>
      </c>
      <c r="BP516">
        <f t="shared" ref="BP516" si="5983">+IF(T516&gt;5,1,0)</f>
        <v>0</v>
      </c>
      <c r="BQ516">
        <f t="shared" ref="BQ516" si="5984">+IF(U516&gt;5,1,0)</f>
        <v>0</v>
      </c>
      <c r="BR516">
        <f t="shared" ref="BR516" si="5985">+IF(V516&gt;5,1,0)</f>
        <v>0</v>
      </c>
      <c r="BS516">
        <f t="shared" ref="BS516" si="5986">+IF(W516&gt;5,1,0)</f>
        <v>0</v>
      </c>
      <c r="BT516">
        <f t="shared" ref="BT516" si="5987">+IF(X516&gt;5,1,0)</f>
        <v>0</v>
      </c>
      <c r="BU516">
        <f t="shared" si="5358"/>
        <v>0</v>
      </c>
      <c r="BV516">
        <f t="shared" si="5359"/>
        <v>0</v>
      </c>
      <c r="BW516">
        <f t="shared" si="5360"/>
        <v>0</v>
      </c>
      <c r="BX516">
        <f t="shared" si="5361"/>
        <v>0</v>
      </c>
      <c r="BY516">
        <f t="shared" si="5362"/>
        <v>0</v>
      </c>
      <c r="BZ516">
        <f t="shared" si="5363"/>
        <v>0</v>
      </c>
      <c r="CA516">
        <f t="shared" si="5364"/>
        <v>0</v>
      </c>
      <c r="CB516">
        <f t="shared" si="5365"/>
        <v>0</v>
      </c>
      <c r="CC516">
        <f>+IF(AI516&gt;1,1,0)</f>
        <v>0</v>
      </c>
      <c r="CD516">
        <f t="shared" ref="CD516" si="5988">+IF(AJ516&gt;1,1,0)</f>
        <v>0</v>
      </c>
      <c r="CE516">
        <f t="shared" ref="CE516" si="5989">+IF(AK516&gt;1,1,0)</f>
        <v>0</v>
      </c>
      <c r="CF516">
        <f t="shared" ref="CF516" si="5990">+IF(AL516&gt;1,1,0)</f>
        <v>0</v>
      </c>
      <c r="CG516">
        <f t="shared" ref="CG516" si="5991">+IF(AM516&gt;1,1,0)</f>
        <v>0</v>
      </c>
      <c r="CH516">
        <f t="shared" ref="CH516" si="5992">+IF(AN516&gt;1,1,0)</f>
        <v>0</v>
      </c>
      <c r="CI516">
        <f t="shared" ref="CI516" si="5993">+IF(AO516&gt;1,1,0)</f>
        <v>0</v>
      </c>
      <c r="CJ516">
        <f t="shared" ref="CJ516" si="5994">+IF(AP516&gt;1,1,0)</f>
        <v>0</v>
      </c>
      <c r="CK516">
        <f t="shared" si="5367"/>
        <v>0</v>
      </c>
      <c r="CL516">
        <f t="shared" si="5368"/>
        <v>0</v>
      </c>
      <c r="CM516">
        <f t="shared" si="5369"/>
        <v>0</v>
      </c>
      <c r="CN516">
        <f t="shared" si="5370"/>
        <v>0</v>
      </c>
      <c r="CO516">
        <f t="shared" si="5371"/>
        <v>0</v>
      </c>
      <c r="CP516">
        <f t="shared" si="5372"/>
        <v>0</v>
      </c>
      <c r="CQ516">
        <f t="shared" si="5373"/>
        <v>0</v>
      </c>
      <c r="CR516">
        <f t="shared" si="5374"/>
        <v>0</v>
      </c>
    </row>
    <row r="517" spans="1:96" ht="15" customHeight="1" x14ac:dyDescent="0.35">
      <c r="A517" s="21" t="s">
        <v>99</v>
      </c>
      <c r="B517" s="21">
        <v>239950</v>
      </c>
      <c r="C517" s="21">
        <v>240000</v>
      </c>
      <c r="D517" s="21">
        <f t="shared" si="5973"/>
        <v>50</v>
      </c>
      <c r="E517" s="21"/>
      <c r="F517" s="21"/>
      <c r="G517" s="23">
        <v>2400</v>
      </c>
      <c r="H517" s="81"/>
      <c r="I517" s="81"/>
      <c r="J517" s="81"/>
      <c r="K517" s="81"/>
      <c r="L517" s="81"/>
      <c r="M517" s="81"/>
      <c r="N517" s="81"/>
      <c r="O517" s="81"/>
      <c r="P517" s="23">
        <v>5</v>
      </c>
      <c r="Q517" s="79"/>
      <c r="R517" s="79"/>
      <c r="S517" s="79"/>
      <c r="T517" s="79"/>
      <c r="U517" s="79"/>
      <c r="V517" s="79"/>
      <c r="W517" s="79"/>
      <c r="X517" s="79"/>
      <c r="Y517" s="23">
        <v>5</v>
      </c>
      <c r="Z517" s="25">
        <v>9.8119999999999995E-3</v>
      </c>
      <c r="AA517" s="25">
        <v>1.2309142857142857E-2</v>
      </c>
      <c r="AB517" s="25">
        <v>1.7557142857142858E-2</v>
      </c>
      <c r="AC517" s="25">
        <v>2.4205142857142852E-2</v>
      </c>
      <c r="AD517" s="25">
        <v>0</v>
      </c>
      <c r="AE517" s="25">
        <v>0</v>
      </c>
      <c r="AF517" s="25">
        <v>0</v>
      </c>
      <c r="AG517" s="25">
        <v>2.7422857142857141E-2</v>
      </c>
      <c r="AH517" s="23">
        <v>1</v>
      </c>
      <c r="AI517" s="77"/>
      <c r="AJ517" s="77"/>
      <c r="AK517" s="77"/>
      <c r="AL517" s="77"/>
      <c r="AM517" s="77"/>
      <c r="AN517" s="77"/>
      <c r="AO517" s="77"/>
      <c r="AP517" s="77"/>
      <c r="BE517">
        <f t="shared" ref="BE517:BT517" si="5995">+BE516</f>
        <v>0</v>
      </c>
      <c r="BF517">
        <f t="shared" si="5995"/>
        <v>0</v>
      </c>
      <c r="BG517">
        <f t="shared" si="5995"/>
        <v>0</v>
      </c>
      <c r="BH517">
        <f t="shared" si="5995"/>
        <v>0</v>
      </c>
      <c r="BI517">
        <f t="shared" si="5995"/>
        <v>0</v>
      </c>
      <c r="BJ517">
        <f t="shared" si="5995"/>
        <v>0</v>
      </c>
      <c r="BK517">
        <f t="shared" si="5995"/>
        <v>0</v>
      </c>
      <c r="BL517">
        <f t="shared" si="5995"/>
        <v>0</v>
      </c>
      <c r="BM517">
        <f t="shared" si="5995"/>
        <v>0</v>
      </c>
      <c r="BN517">
        <f t="shared" si="5995"/>
        <v>0</v>
      </c>
      <c r="BO517">
        <f t="shared" si="5995"/>
        <v>0</v>
      </c>
      <c r="BP517">
        <f t="shared" si="5995"/>
        <v>0</v>
      </c>
      <c r="BQ517">
        <f t="shared" si="5995"/>
        <v>0</v>
      </c>
      <c r="BR517">
        <f t="shared" si="5995"/>
        <v>0</v>
      </c>
      <c r="BS517">
        <f t="shared" si="5995"/>
        <v>0</v>
      </c>
      <c r="BT517">
        <f t="shared" si="5995"/>
        <v>0</v>
      </c>
      <c r="BU517">
        <f t="shared" si="5358"/>
        <v>0</v>
      </c>
      <c r="BV517">
        <f t="shared" si="5359"/>
        <v>0</v>
      </c>
      <c r="BW517">
        <f t="shared" si="5360"/>
        <v>0</v>
      </c>
      <c r="BX517">
        <f t="shared" si="5361"/>
        <v>0</v>
      </c>
      <c r="BY517">
        <f t="shared" si="5362"/>
        <v>0</v>
      </c>
      <c r="BZ517">
        <f t="shared" si="5363"/>
        <v>0</v>
      </c>
      <c r="CA517">
        <f t="shared" si="5364"/>
        <v>0</v>
      </c>
      <c r="CB517">
        <f t="shared" si="5365"/>
        <v>0</v>
      </c>
      <c r="CC517">
        <f t="shared" ref="CC517:CJ517" si="5996">+CC516</f>
        <v>0</v>
      </c>
      <c r="CD517">
        <f t="shared" si="5996"/>
        <v>0</v>
      </c>
      <c r="CE517">
        <f t="shared" si="5996"/>
        <v>0</v>
      </c>
      <c r="CF517">
        <f t="shared" si="5996"/>
        <v>0</v>
      </c>
      <c r="CG517">
        <f t="shared" si="5996"/>
        <v>0</v>
      </c>
      <c r="CH517">
        <f t="shared" si="5996"/>
        <v>0</v>
      </c>
      <c r="CI517">
        <f t="shared" si="5996"/>
        <v>0</v>
      </c>
      <c r="CJ517">
        <f t="shared" si="5996"/>
        <v>0</v>
      </c>
      <c r="CK517">
        <f t="shared" si="5367"/>
        <v>0</v>
      </c>
      <c r="CL517">
        <f t="shared" si="5368"/>
        <v>0</v>
      </c>
      <c r="CM517">
        <f t="shared" si="5369"/>
        <v>0</v>
      </c>
      <c r="CN517">
        <f t="shared" si="5370"/>
        <v>0</v>
      </c>
      <c r="CO517">
        <f t="shared" si="5371"/>
        <v>0</v>
      </c>
      <c r="CP517">
        <f t="shared" si="5372"/>
        <v>0</v>
      </c>
      <c r="CQ517">
        <f t="shared" si="5373"/>
        <v>0</v>
      </c>
      <c r="CR517">
        <f t="shared" si="5374"/>
        <v>0</v>
      </c>
    </row>
    <row r="518" spans="1:96" ht="15" customHeight="1" x14ac:dyDescent="0.35">
      <c r="A518" s="21" t="s">
        <v>99</v>
      </c>
      <c r="B518" s="21">
        <v>240000</v>
      </c>
      <c r="C518" s="21">
        <v>240050</v>
      </c>
      <c r="D518" s="21">
        <f t="shared" si="5973"/>
        <v>50</v>
      </c>
      <c r="E518" s="21"/>
      <c r="F518" s="21"/>
      <c r="G518" s="23">
        <v>2400</v>
      </c>
      <c r="H518" s="80">
        <v>1073.9536308283714</v>
      </c>
      <c r="I518" s="80">
        <v>867.07045346755422</v>
      </c>
      <c r="J518" s="80">
        <v>999.52746101122636</v>
      </c>
      <c r="K518" s="80">
        <v>1292.8394104863235</v>
      </c>
      <c r="L518" s="80">
        <v>729.58178541361997</v>
      </c>
      <c r="M518" s="80">
        <v>765.51401510598794</v>
      </c>
      <c r="N518" s="80">
        <v>808.87192909576549</v>
      </c>
      <c r="O518" s="80">
        <v>1021.7949613996097</v>
      </c>
      <c r="P518" s="23">
        <v>5</v>
      </c>
      <c r="Q518" s="78">
        <v>2.2000000000000002</v>
      </c>
      <c r="R518" s="78">
        <v>3.8</v>
      </c>
      <c r="S518" s="78">
        <v>4.7</v>
      </c>
      <c r="T518" s="78">
        <v>5.0999999999999996</v>
      </c>
      <c r="U518" s="78">
        <v>4.4000000000000004</v>
      </c>
      <c r="V518" s="78">
        <v>3.9</v>
      </c>
      <c r="W518" s="78">
        <v>3.6</v>
      </c>
      <c r="X518" s="78">
        <v>3.8</v>
      </c>
      <c r="Y518" s="23">
        <v>5</v>
      </c>
      <c r="Z518" s="25">
        <v>2.1138285714285714E-2</v>
      </c>
      <c r="AA518" s="25">
        <v>9.0017142857142848E-3</v>
      </c>
      <c r="AB518" s="25">
        <v>2.0320137142857146</v>
      </c>
      <c r="AC518" s="25">
        <v>1.7821714285714281E-2</v>
      </c>
      <c r="AD518" s="25">
        <v>5.6457142857142849E-4</v>
      </c>
      <c r="AE518" s="25">
        <v>0</v>
      </c>
      <c r="AF518" s="25">
        <v>5.8285714285714284E-5</v>
      </c>
      <c r="AG518" s="25">
        <v>3.4799999999999995E-4</v>
      </c>
      <c r="AH518" s="23">
        <v>1</v>
      </c>
      <c r="AI518" s="76">
        <v>3.7142857142857142E-3</v>
      </c>
      <c r="AJ518" s="76">
        <v>1.942857142857143E-2</v>
      </c>
      <c r="AK518" s="76">
        <v>0</v>
      </c>
      <c r="AL518" s="76">
        <v>0</v>
      </c>
      <c r="AM518" s="76">
        <v>0</v>
      </c>
      <c r="AN518" s="76">
        <v>0</v>
      </c>
      <c r="AO518" s="76">
        <v>0</v>
      </c>
      <c r="AP518" s="76">
        <v>0</v>
      </c>
      <c r="BE518">
        <f>+IF(H518&gt;2400,1,0)</f>
        <v>0</v>
      </c>
      <c r="BF518">
        <f t="shared" ref="BF518" si="5997">+IF(I518&gt;2400,1,0)</f>
        <v>0</v>
      </c>
      <c r="BG518">
        <f t="shared" ref="BG518" si="5998">+IF(J518&gt;2400,1,0)</f>
        <v>0</v>
      </c>
      <c r="BH518">
        <f t="shared" ref="BH518" si="5999">+IF(K518&gt;2400,1,0)</f>
        <v>0</v>
      </c>
      <c r="BI518">
        <f t="shared" ref="BI518" si="6000">+IF(L518&gt;2400,1,0)</f>
        <v>0</v>
      </c>
      <c r="BJ518">
        <f t="shared" ref="BJ518" si="6001">+IF(M518&gt;2400,1,0)</f>
        <v>0</v>
      </c>
      <c r="BK518">
        <f t="shared" ref="BK518" si="6002">+IF(N518&gt;2400,1,0)</f>
        <v>0</v>
      </c>
      <c r="BL518">
        <f t="shared" ref="BL518" si="6003">+IF(O518&gt;2400,1,0)</f>
        <v>0</v>
      </c>
      <c r="BM518">
        <f>+IF(Q518&gt;5,1,0)</f>
        <v>0</v>
      </c>
      <c r="BN518">
        <f t="shared" ref="BN518" si="6004">+IF(R518&gt;5,1,0)</f>
        <v>0</v>
      </c>
      <c r="BO518">
        <f t="shared" ref="BO518" si="6005">+IF(S518&gt;5,1,0)</f>
        <v>0</v>
      </c>
      <c r="BP518">
        <f t="shared" ref="BP518" si="6006">+IF(T518&gt;5,1,0)</f>
        <v>1</v>
      </c>
      <c r="BQ518">
        <f t="shared" ref="BQ518" si="6007">+IF(U518&gt;5,1,0)</f>
        <v>0</v>
      </c>
      <c r="BR518">
        <f t="shared" ref="BR518" si="6008">+IF(V518&gt;5,1,0)</f>
        <v>0</v>
      </c>
      <c r="BS518">
        <f t="shared" ref="BS518" si="6009">+IF(W518&gt;5,1,0)</f>
        <v>0</v>
      </c>
      <c r="BT518">
        <f t="shared" ref="BT518" si="6010">+IF(X518&gt;5,1,0)</f>
        <v>0</v>
      </c>
      <c r="BU518">
        <f t="shared" si="5358"/>
        <v>0</v>
      </c>
      <c r="BV518">
        <f t="shared" si="5359"/>
        <v>0</v>
      </c>
      <c r="BW518">
        <f t="shared" si="5360"/>
        <v>0</v>
      </c>
      <c r="BX518">
        <f t="shared" si="5361"/>
        <v>0</v>
      </c>
      <c r="BY518">
        <f t="shared" si="5362"/>
        <v>0</v>
      </c>
      <c r="BZ518">
        <f t="shared" si="5363"/>
        <v>0</v>
      </c>
      <c r="CA518">
        <f t="shared" si="5364"/>
        <v>0</v>
      </c>
      <c r="CB518">
        <f t="shared" si="5365"/>
        <v>0</v>
      </c>
      <c r="CC518">
        <f>+IF(AI518&gt;1,1,0)</f>
        <v>0</v>
      </c>
      <c r="CD518">
        <f t="shared" ref="CD518" si="6011">+IF(AJ518&gt;1,1,0)</f>
        <v>0</v>
      </c>
      <c r="CE518">
        <f t="shared" ref="CE518" si="6012">+IF(AK518&gt;1,1,0)</f>
        <v>0</v>
      </c>
      <c r="CF518">
        <f t="shared" ref="CF518" si="6013">+IF(AL518&gt;1,1,0)</f>
        <v>0</v>
      </c>
      <c r="CG518">
        <f t="shared" ref="CG518" si="6014">+IF(AM518&gt;1,1,0)</f>
        <v>0</v>
      </c>
      <c r="CH518">
        <f t="shared" ref="CH518" si="6015">+IF(AN518&gt;1,1,0)</f>
        <v>0</v>
      </c>
      <c r="CI518">
        <f t="shared" ref="CI518" si="6016">+IF(AO518&gt;1,1,0)</f>
        <v>0</v>
      </c>
      <c r="CJ518">
        <f t="shared" ref="CJ518" si="6017">+IF(AP518&gt;1,1,0)</f>
        <v>0</v>
      </c>
      <c r="CK518">
        <f t="shared" si="5367"/>
        <v>0</v>
      </c>
      <c r="CL518">
        <f t="shared" si="5368"/>
        <v>0</v>
      </c>
      <c r="CM518">
        <f t="shared" si="5369"/>
        <v>0</v>
      </c>
      <c r="CN518">
        <f t="shared" si="5370"/>
        <v>50</v>
      </c>
      <c r="CO518">
        <f t="shared" si="5371"/>
        <v>0</v>
      </c>
      <c r="CP518">
        <f t="shared" si="5372"/>
        <v>0</v>
      </c>
      <c r="CQ518">
        <f t="shared" si="5373"/>
        <v>0</v>
      </c>
      <c r="CR518">
        <f t="shared" si="5374"/>
        <v>0</v>
      </c>
    </row>
    <row r="519" spans="1:96" ht="15" customHeight="1" x14ac:dyDescent="0.35">
      <c r="A519" s="21" t="s">
        <v>99</v>
      </c>
      <c r="B519" s="21">
        <v>240050</v>
      </c>
      <c r="C519" s="21">
        <v>240100</v>
      </c>
      <c r="D519" s="21">
        <f t="shared" si="5973"/>
        <v>50</v>
      </c>
      <c r="E519" s="21"/>
      <c r="F519" s="21"/>
      <c r="G519" s="23">
        <v>2400</v>
      </c>
      <c r="H519" s="81"/>
      <c r="I519" s="81"/>
      <c r="J519" s="81"/>
      <c r="K519" s="81"/>
      <c r="L519" s="81"/>
      <c r="M519" s="81"/>
      <c r="N519" s="81"/>
      <c r="O519" s="81"/>
      <c r="P519" s="23">
        <v>5</v>
      </c>
      <c r="Q519" s="79"/>
      <c r="R519" s="79"/>
      <c r="S519" s="79"/>
      <c r="T519" s="79"/>
      <c r="U519" s="79"/>
      <c r="V519" s="79"/>
      <c r="W519" s="79"/>
      <c r="X519" s="79"/>
      <c r="Y519" s="23">
        <v>5</v>
      </c>
      <c r="Z519" s="25">
        <v>8.3251428571428573E-3</v>
      </c>
      <c r="AA519" s="25">
        <v>1.1301714285714285E-2</v>
      </c>
      <c r="AB519" s="25">
        <v>4.5037217142857138</v>
      </c>
      <c r="AC519" s="25">
        <v>2.2407428571428575E-2</v>
      </c>
      <c r="AD519" s="25">
        <v>0</v>
      </c>
      <c r="AE519" s="25">
        <v>4.0742857142857139E-4</v>
      </c>
      <c r="AF519" s="25">
        <v>0</v>
      </c>
      <c r="AG519" s="25">
        <v>2.8737142857142859E-3</v>
      </c>
      <c r="AH519" s="23">
        <v>1</v>
      </c>
      <c r="AI519" s="77"/>
      <c r="AJ519" s="77"/>
      <c r="AK519" s="77"/>
      <c r="AL519" s="77"/>
      <c r="AM519" s="77"/>
      <c r="AN519" s="77"/>
      <c r="AO519" s="77"/>
      <c r="AP519" s="77"/>
      <c r="BE519">
        <f t="shared" ref="BE519:BT519" si="6018">+BE518</f>
        <v>0</v>
      </c>
      <c r="BF519">
        <f t="shared" si="6018"/>
        <v>0</v>
      </c>
      <c r="BG519">
        <f t="shared" si="6018"/>
        <v>0</v>
      </c>
      <c r="BH519">
        <f t="shared" si="6018"/>
        <v>0</v>
      </c>
      <c r="BI519">
        <f t="shared" si="6018"/>
        <v>0</v>
      </c>
      <c r="BJ519">
        <f t="shared" si="6018"/>
        <v>0</v>
      </c>
      <c r="BK519">
        <f t="shared" si="6018"/>
        <v>0</v>
      </c>
      <c r="BL519">
        <f t="shared" si="6018"/>
        <v>0</v>
      </c>
      <c r="BM519">
        <f t="shared" si="6018"/>
        <v>0</v>
      </c>
      <c r="BN519">
        <f t="shared" si="6018"/>
        <v>0</v>
      </c>
      <c r="BO519">
        <f t="shared" si="6018"/>
        <v>0</v>
      </c>
      <c r="BP519">
        <f t="shared" si="6018"/>
        <v>1</v>
      </c>
      <c r="BQ519">
        <f t="shared" si="6018"/>
        <v>0</v>
      </c>
      <c r="BR519">
        <f t="shared" si="6018"/>
        <v>0</v>
      </c>
      <c r="BS519">
        <f t="shared" si="6018"/>
        <v>0</v>
      </c>
      <c r="BT519">
        <f t="shared" si="6018"/>
        <v>0</v>
      </c>
      <c r="BU519">
        <f t="shared" si="5358"/>
        <v>0</v>
      </c>
      <c r="BV519">
        <f t="shared" si="5359"/>
        <v>0</v>
      </c>
      <c r="BW519">
        <f t="shared" si="5360"/>
        <v>0</v>
      </c>
      <c r="BX519">
        <f t="shared" si="5361"/>
        <v>0</v>
      </c>
      <c r="BY519">
        <f t="shared" si="5362"/>
        <v>0</v>
      </c>
      <c r="BZ519">
        <f t="shared" si="5363"/>
        <v>0</v>
      </c>
      <c r="CA519">
        <f t="shared" si="5364"/>
        <v>0</v>
      </c>
      <c r="CB519">
        <f t="shared" si="5365"/>
        <v>0</v>
      </c>
      <c r="CC519">
        <f t="shared" ref="CC519:CJ519" si="6019">+CC518</f>
        <v>0</v>
      </c>
      <c r="CD519">
        <f t="shared" si="6019"/>
        <v>0</v>
      </c>
      <c r="CE519">
        <f t="shared" si="6019"/>
        <v>0</v>
      </c>
      <c r="CF519">
        <f t="shared" si="6019"/>
        <v>0</v>
      </c>
      <c r="CG519">
        <f t="shared" si="6019"/>
        <v>0</v>
      </c>
      <c r="CH519">
        <f t="shared" si="6019"/>
        <v>0</v>
      </c>
      <c r="CI519">
        <f t="shared" si="6019"/>
        <v>0</v>
      </c>
      <c r="CJ519">
        <f t="shared" si="6019"/>
        <v>0</v>
      </c>
      <c r="CK519">
        <f t="shared" si="5367"/>
        <v>0</v>
      </c>
      <c r="CL519">
        <f t="shared" si="5368"/>
        <v>0</v>
      </c>
      <c r="CM519">
        <f t="shared" si="5369"/>
        <v>0</v>
      </c>
      <c r="CN519">
        <f t="shared" si="5370"/>
        <v>50</v>
      </c>
      <c r="CO519">
        <f t="shared" si="5371"/>
        <v>0</v>
      </c>
      <c r="CP519">
        <f t="shared" si="5372"/>
        <v>0</v>
      </c>
      <c r="CQ519">
        <f t="shared" si="5373"/>
        <v>0</v>
      </c>
      <c r="CR519">
        <f t="shared" si="5374"/>
        <v>0</v>
      </c>
    </row>
    <row r="520" spans="1:96" ht="15" customHeight="1" x14ac:dyDescent="0.35">
      <c r="A520" s="21" t="s">
        <v>99</v>
      </c>
      <c r="B520" s="21">
        <v>240100</v>
      </c>
      <c r="C520" s="21">
        <v>240150</v>
      </c>
      <c r="D520" s="21">
        <f t="shared" si="5973"/>
        <v>50</v>
      </c>
      <c r="E520" s="21"/>
      <c r="F520" s="21"/>
      <c r="G520" s="23">
        <v>2400</v>
      </c>
      <c r="H520" s="80">
        <v>910.99737534475878</v>
      </c>
      <c r="I520" s="80">
        <v>765.51401510598794</v>
      </c>
      <c r="J520" s="80">
        <v>992.11669898009654</v>
      </c>
      <c r="K520" s="80">
        <v>1338.6509464129631</v>
      </c>
      <c r="L520" s="80">
        <v>679.59532156711441</v>
      </c>
      <c r="M520" s="80">
        <v>729.58178541361997</v>
      </c>
      <c r="N520" s="80">
        <v>816.12289224383505</v>
      </c>
      <c r="O520" s="80">
        <v>955.15248948738645</v>
      </c>
      <c r="P520" s="23">
        <v>5</v>
      </c>
      <c r="Q520" s="78">
        <v>2.1</v>
      </c>
      <c r="R520" s="78">
        <v>3.5</v>
      </c>
      <c r="S520" s="78">
        <v>4.5</v>
      </c>
      <c r="T520" s="78">
        <v>4.8</v>
      </c>
      <c r="U520" s="78">
        <v>4.2</v>
      </c>
      <c r="V520" s="78">
        <v>2.9</v>
      </c>
      <c r="W520" s="78">
        <v>2.8</v>
      </c>
      <c r="X520" s="78">
        <v>4.0999999999999996</v>
      </c>
      <c r="Y520" s="23">
        <v>5</v>
      </c>
      <c r="Z520" s="25">
        <v>3.8635428571428571E-2</v>
      </c>
      <c r="AA520" s="25">
        <v>6.9182857142857145E-3</v>
      </c>
      <c r="AB520" s="25">
        <v>2.1643999999999997E-2</v>
      </c>
      <c r="AC520" s="25">
        <v>2.0810285714285708E-2</v>
      </c>
      <c r="AD520" s="25">
        <v>1.3828571428571427E-3</v>
      </c>
      <c r="AE520" s="25">
        <v>4.0171428571428574E-4</v>
      </c>
      <c r="AF520" s="25">
        <v>0</v>
      </c>
      <c r="AG520" s="25">
        <v>2.0674285714285716E-3</v>
      </c>
      <c r="AH520" s="23">
        <v>1</v>
      </c>
      <c r="AI520" s="76">
        <v>0.38742857142857162</v>
      </c>
      <c r="AJ520" s="76">
        <v>1.942857142857143E-2</v>
      </c>
      <c r="AK520" s="76">
        <v>2.8857142857142862E-2</v>
      </c>
      <c r="AL520" s="76">
        <v>2E-3</v>
      </c>
      <c r="AM520" s="76">
        <v>0</v>
      </c>
      <c r="AN520" s="76">
        <v>0</v>
      </c>
      <c r="AO520" s="76">
        <v>0</v>
      </c>
      <c r="AP520" s="76">
        <v>0</v>
      </c>
      <c r="BE520">
        <f>+IF(H520&gt;2400,1,0)</f>
        <v>0</v>
      </c>
      <c r="BF520">
        <f t="shared" ref="BF520" si="6020">+IF(I520&gt;2400,1,0)</f>
        <v>0</v>
      </c>
      <c r="BG520">
        <f t="shared" ref="BG520" si="6021">+IF(J520&gt;2400,1,0)</f>
        <v>0</v>
      </c>
      <c r="BH520">
        <f t="shared" ref="BH520" si="6022">+IF(K520&gt;2400,1,0)</f>
        <v>0</v>
      </c>
      <c r="BI520">
        <f t="shared" ref="BI520" si="6023">+IF(L520&gt;2400,1,0)</f>
        <v>0</v>
      </c>
      <c r="BJ520">
        <f t="shared" ref="BJ520" si="6024">+IF(M520&gt;2400,1,0)</f>
        <v>0</v>
      </c>
      <c r="BK520">
        <f t="shared" ref="BK520" si="6025">+IF(N520&gt;2400,1,0)</f>
        <v>0</v>
      </c>
      <c r="BL520">
        <f t="shared" ref="BL520" si="6026">+IF(O520&gt;2400,1,0)</f>
        <v>0</v>
      </c>
      <c r="BM520">
        <f>+IF(Q520&gt;5,1,0)</f>
        <v>0</v>
      </c>
      <c r="BN520">
        <f t="shared" ref="BN520" si="6027">+IF(R520&gt;5,1,0)</f>
        <v>0</v>
      </c>
      <c r="BO520">
        <f t="shared" ref="BO520" si="6028">+IF(S520&gt;5,1,0)</f>
        <v>0</v>
      </c>
      <c r="BP520">
        <f t="shared" ref="BP520" si="6029">+IF(T520&gt;5,1,0)</f>
        <v>0</v>
      </c>
      <c r="BQ520">
        <f t="shared" ref="BQ520" si="6030">+IF(U520&gt;5,1,0)</f>
        <v>0</v>
      </c>
      <c r="BR520">
        <f t="shared" ref="BR520" si="6031">+IF(V520&gt;5,1,0)</f>
        <v>0</v>
      </c>
      <c r="BS520">
        <f t="shared" ref="BS520" si="6032">+IF(W520&gt;5,1,0)</f>
        <v>0</v>
      </c>
      <c r="BT520">
        <f t="shared" ref="BT520" si="6033">+IF(X520&gt;5,1,0)</f>
        <v>0</v>
      </c>
      <c r="BU520">
        <f t="shared" si="5358"/>
        <v>0</v>
      </c>
      <c r="BV520">
        <f t="shared" si="5359"/>
        <v>0</v>
      </c>
      <c r="BW520">
        <f t="shared" si="5360"/>
        <v>0</v>
      </c>
      <c r="BX520">
        <f t="shared" si="5361"/>
        <v>0</v>
      </c>
      <c r="BY520">
        <f t="shared" si="5362"/>
        <v>0</v>
      </c>
      <c r="BZ520">
        <f t="shared" si="5363"/>
        <v>0</v>
      </c>
      <c r="CA520">
        <f t="shared" si="5364"/>
        <v>0</v>
      </c>
      <c r="CB520">
        <f t="shared" si="5365"/>
        <v>0</v>
      </c>
      <c r="CC520">
        <f>+IF(AI520&gt;1,1,0)</f>
        <v>0</v>
      </c>
      <c r="CD520">
        <f t="shared" ref="CD520" si="6034">+IF(AJ520&gt;1,1,0)</f>
        <v>0</v>
      </c>
      <c r="CE520">
        <f t="shared" ref="CE520" si="6035">+IF(AK520&gt;1,1,0)</f>
        <v>0</v>
      </c>
      <c r="CF520">
        <f t="shared" ref="CF520" si="6036">+IF(AL520&gt;1,1,0)</f>
        <v>0</v>
      </c>
      <c r="CG520">
        <f t="shared" ref="CG520" si="6037">+IF(AM520&gt;1,1,0)</f>
        <v>0</v>
      </c>
      <c r="CH520">
        <f t="shared" ref="CH520" si="6038">+IF(AN520&gt;1,1,0)</f>
        <v>0</v>
      </c>
      <c r="CI520">
        <f t="shared" ref="CI520" si="6039">+IF(AO520&gt;1,1,0)</f>
        <v>0</v>
      </c>
      <c r="CJ520">
        <f t="shared" ref="CJ520" si="6040">+IF(AP520&gt;1,1,0)</f>
        <v>0</v>
      </c>
      <c r="CK520">
        <f t="shared" si="5367"/>
        <v>0</v>
      </c>
      <c r="CL520">
        <f t="shared" si="5368"/>
        <v>0</v>
      </c>
      <c r="CM520">
        <f t="shared" si="5369"/>
        <v>0</v>
      </c>
      <c r="CN520">
        <f t="shared" si="5370"/>
        <v>0</v>
      </c>
      <c r="CO520">
        <f t="shared" si="5371"/>
        <v>0</v>
      </c>
      <c r="CP520">
        <f t="shared" si="5372"/>
        <v>0</v>
      </c>
      <c r="CQ520">
        <f t="shared" si="5373"/>
        <v>0</v>
      </c>
      <c r="CR520">
        <f t="shared" si="5374"/>
        <v>0</v>
      </c>
    </row>
    <row r="521" spans="1:96" ht="15" customHeight="1" x14ac:dyDescent="0.35">
      <c r="A521" s="21" t="s">
        <v>99</v>
      </c>
      <c r="B521" s="21">
        <v>240150</v>
      </c>
      <c r="C521" s="21">
        <v>240200</v>
      </c>
      <c r="D521" s="21">
        <f t="shared" si="5973"/>
        <v>50</v>
      </c>
      <c r="E521" s="21"/>
      <c r="F521" s="21"/>
      <c r="G521" s="23">
        <v>2400</v>
      </c>
      <c r="H521" s="81"/>
      <c r="I521" s="81"/>
      <c r="J521" s="81"/>
      <c r="K521" s="81"/>
      <c r="L521" s="81"/>
      <c r="M521" s="81"/>
      <c r="N521" s="81"/>
      <c r="O521" s="81"/>
      <c r="P521" s="23">
        <v>5</v>
      </c>
      <c r="Q521" s="79"/>
      <c r="R521" s="79"/>
      <c r="S521" s="79"/>
      <c r="T521" s="79"/>
      <c r="U521" s="79"/>
      <c r="V521" s="79"/>
      <c r="W521" s="79"/>
      <c r="X521" s="79"/>
      <c r="Y521" s="23">
        <v>5</v>
      </c>
      <c r="Z521" s="25">
        <v>2.1287428571428575E-2</v>
      </c>
      <c r="AA521" s="25">
        <v>7.1840000000000003E-3</v>
      </c>
      <c r="AB521" s="25">
        <v>1.3082857142857144E-2</v>
      </c>
      <c r="AC521" s="25">
        <v>2.5767428571428573E-2</v>
      </c>
      <c r="AD521" s="25">
        <v>2.2399999999999998E-3</v>
      </c>
      <c r="AE521" s="25">
        <v>0</v>
      </c>
      <c r="AF521" s="25">
        <v>0</v>
      </c>
      <c r="AG521" s="25">
        <v>5.7942857142857134E-4</v>
      </c>
      <c r="AH521" s="23">
        <v>1</v>
      </c>
      <c r="AI521" s="77"/>
      <c r="AJ521" s="77"/>
      <c r="AK521" s="77"/>
      <c r="AL521" s="77"/>
      <c r="AM521" s="77"/>
      <c r="AN521" s="77"/>
      <c r="AO521" s="77"/>
      <c r="AP521" s="77"/>
      <c r="BE521">
        <f t="shared" ref="BE521:BT521" si="6041">+BE520</f>
        <v>0</v>
      </c>
      <c r="BF521">
        <f t="shared" si="6041"/>
        <v>0</v>
      </c>
      <c r="BG521">
        <f t="shared" si="6041"/>
        <v>0</v>
      </c>
      <c r="BH521">
        <f t="shared" si="6041"/>
        <v>0</v>
      </c>
      <c r="BI521">
        <f t="shared" si="6041"/>
        <v>0</v>
      </c>
      <c r="BJ521">
        <f t="shared" si="6041"/>
        <v>0</v>
      </c>
      <c r="BK521">
        <f t="shared" si="6041"/>
        <v>0</v>
      </c>
      <c r="BL521">
        <f t="shared" si="6041"/>
        <v>0</v>
      </c>
      <c r="BM521">
        <f t="shared" si="6041"/>
        <v>0</v>
      </c>
      <c r="BN521">
        <f t="shared" si="6041"/>
        <v>0</v>
      </c>
      <c r="BO521">
        <f t="shared" si="6041"/>
        <v>0</v>
      </c>
      <c r="BP521">
        <f t="shared" si="6041"/>
        <v>0</v>
      </c>
      <c r="BQ521">
        <f t="shared" si="6041"/>
        <v>0</v>
      </c>
      <c r="BR521">
        <f t="shared" si="6041"/>
        <v>0</v>
      </c>
      <c r="BS521">
        <f t="shared" si="6041"/>
        <v>0</v>
      </c>
      <c r="BT521">
        <f t="shared" si="6041"/>
        <v>0</v>
      </c>
      <c r="BU521">
        <f t="shared" si="5358"/>
        <v>0</v>
      </c>
      <c r="BV521">
        <f t="shared" si="5359"/>
        <v>0</v>
      </c>
      <c r="BW521">
        <f t="shared" si="5360"/>
        <v>0</v>
      </c>
      <c r="BX521">
        <f t="shared" si="5361"/>
        <v>0</v>
      </c>
      <c r="BY521">
        <f t="shared" si="5362"/>
        <v>0</v>
      </c>
      <c r="BZ521">
        <f t="shared" si="5363"/>
        <v>0</v>
      </c>
      <c r="CA521">
        <f t="shared" si="5364"/>
        <v>0</v>
      </c>
      <c r="CB521">
        <f t="shared" si="5365"/>
        <v>0</v>
      </c>
      <c r="CC521">
        <f t="shared" ref="CC521:CJ521" si="6042">+CC520</f>
        <v>0</v>
      </c>
      <c r="CD521">
        <f t="shared" si="6042"/>
        <v>0</v>
      </c>
      <c r="CE521">
        <f t="shared" si="6042"/>
        <v>0</v>
      </c>
      <c r="CF521">
        <f t="shared" si="6042"/>
        <v>0</v>
      </c>
      <c r="CG521">
        <f t="shared" si="6042"/>
        <v>0</v>
      </c>
      <c r="CH521">
        <f t="shared" si="6042"/>
        <v>0</v>
      </c>
      <c r="CI521">
        <f t="shared" si="6042"/>
        <v>0</v>
      </c>
      <c r="CJ521">
        <f t="shared" si="6042"/>
        <v>0</v>
      </c>
      <c r="CK521">
        <f t="shared" si="5367"/>
        <v>0</v>
      </c>
      <c r="CL521">
        <f t="shared" si="5368"/>
        <v>0</v>
      </c>
      <c r="CM521">
        <f t="shared" si="5369"/>
        <v>0</v>
      </c>
      <c r="CN521">
        <f t="shared" si="5370"/>
        <v>0</v>
      </c>
      <c r="CO521">
        <f t="shared" si="5371"/>
        <v>0</v>
      </c>
      <c r="CP521">
        <f t="shared" si="5372"/>
        <v>0</v>
      </c>
      <c r="CQ521">
        <f t="shared" si="5373"/>
        <v>0</v>
      </c>
      <c r="CR521">
        <f t="shared" si="5374"/>
        <v>0</v>
      </c>
    </row>
    <row r="522" spans="1:96" ht="15" customHeight="1" x14ac:dyDescent="0.35">
      <c r="A522" s="21" t="s">
        <v>99</v>
      </c>
      <c r="B522" s="21">
        <v>240200</v>
      </c>
      <c r="C522" s="21">
        <v>240250</v>
      </c>
      <c r="D522" s="21">
        <f t="shared" si="5973"/>
        <v>50</v>
      </c>
      <c r="E522" s="21"/>
      <c r="F522" s="21"/>
      <c r="G522" s="23">
        <v>2400</v>
      </c>
      <c r="H522" s="80">
        <v>955.15248948738645</v>
      </c>
      <c r="I522" s="80">
        <v>772.72247666720637</v>
      </c>
      <c r="J522" s="80">
        <v>1059.0228449564595</v>
      </c>
      <c r="K522" s="80">
        <v>1546.8278973790657</v>
      </c>
      <c r="L522" s="80">
        <v>837.91704502403161</v>
      </c>
      <c r="M522" s="80">
        <v>665.38432314173735</v>
      </c>
      <c r="N522" s="80">
        <v>743.93244063957434</v>
      </c>
      <c r="O522" s="80">
        <v>969.92011096046667</v>
      </c>
      <c r="P522" s="23">
        <v>5</v>
      </c>
      <c r="Q522" s="78">
        <v>2</v>
      </c>
      <c r="R522" s="78">
        <v>3.3</v>
      </c>
      <c r="S522" s="78">
        <v>4.8</v>
      </c>
      <c r="T522" s="78">
        <v>5.2</v>
      </c>
      <c r="U522" s="78">
        <v>4.2</v>
      </c>
      <c r="V522" s="78">
        <v>4.5999999999999996</v>
      </c>
      <c r="W522" s="78">
        <v>2.8</v>
      </c>
      <c r="X522" s="78">
        <v>4.5</v>
      </c>
      <c r="Y522" s="23">
        <v>5</v>
      </c>
      <c r="Z522" s="25">
        <v>1.8620000000000001E-2</v>
      </c>
      <c r="AA522" s="25">
        <v>5.2731428571428573E-3</v>
      </c>
      <c r="AB522" s="25">
        <v>1.0959999999999999E-2</v>
      </c>
      <c r="AC522" s="25">
        <v>4.2990285714285703E-2</v>
      </c>
      <c r="AD522" s="25">
        <v>1.408E-3</v>
      </c>
      <c r="AE522" s="25">
        <v>0</v>
      </c>
      <c r="AF522" s="25">
        <v>5.4857142857142854E-4</v>
      </c>
      <c r="AG522" s="25">
        <v>1.4525714285714285E-3</v>
      </c>
      <c r="AH522" s="23">
        <v>1</v>
      </c>
      <c r="AI522" s="76">
        <v>0.58885714285714241</v>
      </c>
      <c r="AJ522" s="76">
        <v>0.17742857142857144</v>
      </c>
      <c r="AK522" s="76">
        <v>4.2857142857142859E-3</v>
      </c>
      <c r="AL522" s="76">
        <v>0</v>
      </c>
      <c r="AM522" s="76">
        <v>0</v>
      </c>
      <c r="AN522" s="76">
        <v>0.23828571428571432</v>
      </c>
      <c r="AO522" s="76">
        <v>0</v>
      </c>
      <c r="AP522" s="76">
        <v>0</v>
      </c>
      <c r="BE522">
        <f>+IF(H522&gt;2400,1,0)</f>
        <v>0</v>
      </c>
      <c r="BF522">
        <f t="shared" ref="BF522" si="6043">+IF(I522&gt;2400,1,0)</f>
        <v>0</v>
      </c>
      <c r="BG522">
        <f t="shared" ref="BG522" si="6044">+IF(J522&gt;2400,1,0)</f>
        <v>0</v>
      </c>
      <c r="BH522">
        <f t="shared" ref="BH522" si="6045">+IF(K522&gt;2400,1,0)</f>
        <v>0</v>
      </c>
      <c r="BI522">
        <f t="shared" ref="BI522" si="6046">+IF(L522&gt;2400,1,0)</f>
        <v>0</v>
      </c>
      <c r="BJ522">
        <f t="shared" ref="BJ522" si="6047">+IF(M522&gt;2400,1,0)</f>
        <v>0</v>
      </c>
      <c r="BK522">
        <f t="shared" ref="BK522" si="6048">+IF(N522&gt;2400,1,0)</f>
        <v>0</v>
      </c>
      <c r="BL522">
        <f t="shared" ref="BL522" si="6049">+IF(O522&gt;2400,1,0)</f>
        <v>0</v>
      </c>
      <c r="BM522">
        <f>+IF(Q522&gt;5,1,0)</f>
        <v>0</v>
      </c>
      <c r="BN522">
        <f t="shared" ref="BN522" si="6050">+IF(R522&gt;5,1,0)</f>
        <v>0</v>
      </c>
      <c r="BO522">
        <f t="shared" ref="BO522" si="6051">+IF(S522&gt;5,1,0)</f>
        <v>0</v>
      </c>
      <c r="BP522">
        <f t="shared" ref="BP522" si="6052">+IF(T522&gt;5,1,0)</f>
        <v>1</v>
      </c>
      <c r="BQ522">
        <f t="shared" ref="BQ522" si="6053">+IF(U522&gt;5,1,0)</f>
        <v>0</v>
      </c>
      <c r="BR522">
        <f t="shared" ref="BR522" si="6054">+IF(V522&gt;5,1,0)</f>
        <v>0</v>
      </c>
      <c r="BS522">
        <f t="shared" ref="BS522" si="6055">+IF(W522&gt;5,1,0)</f>
        <v>0</v>
      </c>
      <c r="BT522">
        <f t="shared" ref="BT522" si="6056">+IF(X522&gt;5,1,0)</f>
        <v>0</v>
      </c>
      <c r="BU522">
        <f t="shared" si="5358"/>
        <v>0</v>
      </c>
      <c r="BV522">
        <f t="shared" si="5359"/>
        <v>0</v>
      </c>
      <c r="BW522">
        <f t="shared" si="5360"/>
        <v>0</v>
      </c>
      <c r="BX522">
        <f t="shared" si="5361"/>
        <v>0</v>
      </c>
      <c r="BY522">
        <f t="shared" si="5362"/>
        <v>0</v>
      </c>
      <c r="BZ522">
        <f t="shared" si="5363"/>
        <v>0</v>
      </c>
      <c r="CA522">
        <f t="shared" si="5364"/>
        <v>0</v>
      </c>
      <c r="CB522">
        <f t="shared" si="5365"/>
        <v>0</v>
      </c>
      <c r="CC522">
        <f>+IF(AI522&gt;1,1,0)</f>
        <v>0</v>
      </c>
      <c r="CD522">
        <f t="shared" ref="CD522" si="6057">+IF(AJ522&gt;1,1,0)</f>
        <v>0</v>
      </c>
      <c r="CE522">
        <f t="shared" ref="CE522" si="6058">+IF(AK522&gt;1,1,0)</f>
        <v>0</v>
      </c>
      <c r="CF522">
        <f t="shared" ref="CF522" si="6059">+IF(AL522&gt;1,1,0)</f>
        <v>0</v>
      </c>
      <c r="CG522">
        <f t="shared" ref="CG522" si="6060">+IF(AM522&gt;1,1,0)</f>
        <v>0</v>
      </c>
      <c r="CH522">
        <f t="shared" ref="CH522" si="6061">+IF(AN522&gt;1,1,0)</f>
        <v>0</v>
      </c>
      <c r="CI522">
        <f t="shared" ref="CI522" si="6062">+IF(AO522&gt;1,1,0)</f>
        <v>0</v>
      </c>
      <c r="CJ522">
        <f t="shared" ref="CJ522" si="6063">+IF(AP522&gt;1,1,0)</f>
        <v>0</v>
      </c>
      <c r="CK522">
        <f t="shared" si="5367"/>
        <v>0</v>
      </c>
      <c r="CL522">
        <f t="shared" si="5368"/>
        <v>0</v>
      </c>
      <c r="CM522">
        <f t="shared" si="5369"/>
        <v>0</v>
      </c>
      <c r="CN522">
        <f t="shared" si="5370"/>
        <v>50</v>
      </c>
      <c r="CO522">
        <f t="shared" si="5371"/>
        <v>0</v>
      </c>
      <c r="CP522">
        <f t="shared" si="5372"/>
        <v>0</v>
      </c>
      <c r="CQ522">
        <f t="shared" si="5373"/>
        <v>0</v>
      </c>
      <c r="CR522">
        <f t="shared" si="5374"/>
        <v>0</v>
      </c>
    </row>
    <row r="523" spans="1:96" ht="15" customHeight="1" x14ac:dyDescent="0.35">
      <c r="A523" s="21" t="s">
        <v>99</v>
      </c>
      <c r="B523" s="21">
        <v>240250</v>
      </c>
      <c r="C523" s="21">
        <v>240300</v>
      </c>
      <c r="D523" s="21">
        <f t="shared" si="5973"/>
        <v>50</v>
      </c>
      <c r="E523" s="21"/>
      <c r="F523" s="21"/>
      <c r="G523" s="23">
        <v>2400</v>
      </c>
      <c r="H523" s="81"/>
      <c r="I523" s="81"/>
      <c r="J523" s="81"/>
      <c r="K523" s="81"/>
      <c r="L523" s="81"/>
      <c r="M523" s="81"/>
      <c r="N523" s="81"/>
      <c r="O523" s="81"/>
      <c r="P523" s="23">
        <v>5</v>
      </c>
      <c r="Q523" s="79"/>
      <c r="R523" s="79"/>
      <c r="S523" s="79"/>
      <c r="T523" s="79"/>
      <c r="U523" s="79"/>
      <c r="V523" s="79"/>
      <c r="W523" s="79"/>
      <c r="X523" s="79"/>
      <c r="Y523" s="23">
        <v>5</v>
      </c>
      <c r="Z523" s="25">
        <v>2.143085714285714E-2</v>
      </c>
      <c r="AA523" s="25">
        <v>0</v>
      </c>
      <c r="AB523" s="25">
        <v>9.0657142857142863E-3</v>
      </c>
      <c r="AC523" s="25">
        <v>1.0428000000000002E-2</v>
      </c>
      <c r="AD523" s="25">
        <v>0.46880914285714287</v>
      </c>
      <c r="AE523" s="25">
        <v>0</v>
      </c>
      <c r="AF523" s="25">
        <v>2.9314285714285716E-4</v>
      </c>
      <c r="AG523" s="25">
        <v>0</v>
      </c>
      <c r="AH523" s="23">
        <v>1</v>
      </c>
      <c r="AI523" s="77"/>
      <c r="AJ523" s="77"/>
      <c r="AK523" s="77"/>
      <c r="AL523" s="77"/>
      <c r="AM523" s="77"/>
      <c r="AN523" s="77"/>
      <c r="AO523" s="77"/>
      <c r="AP523" s="77"/>
      <c r="BE523">
        <f t="shared" ref="BE523:BT523" si="6064">+BE522</f>
        <v>0</v>
      </c>
      <c r="BF523">
        <f t="shared" si="6064"/>
        <v>0</v>
      </c>
      <c r="BG523">
        <f t="shared" si="6064"/>
        <v>0</v>
      </c>
      <c r="BH523">
        <f t="shared" si="6064"/>
        <v>0</v>
      </c>
      <c r="BI523">
        <f t="shared" si="6064"/>
        <v>0</v>
      </c>
      <c r="BJ523">
        <f t="shared" si="6064"/>
        <v>0</v>
      </c>
      <c r="BK523">
        <f t="shared" si="6064"/>
        <v>0</v>
      </c>
      <c r="BL523">
        <f t="shared" si="6064"/>
        <v>0</v>
      </c>
      <c r="BM523">
        <f t="shared" si="6064"/>
        <v>0</v>
      </c>
      <c r="BN523">
        <f t="shared" si="6064"/>
        <v>0</v>
      </c>
      <c r="BO523">
        <f t="shared" si="6064"/>
        <v>0</v>
      </c>
      <c r="BP523">
        <f t="shared" si="6064"/>
        <v>1</v>
      </c>
      <c r="BQ523">
        <f t="shared" si="6064"/>
        <v>0</v>
      </c>
      <c r="BR523">
        <f t="shared" si="6064"/>
        <v>0</v>
      </c>
      <c r="BS523">
        <f t="shared" si="6064"/>
        <v>0</v>
      </c>
      <c r="BT523">
        <f t="shared" si="6064"/>
        <v>0</v>
      </c>
      <c r="BU523">
        <f t="shared" si="5358"/>
        <v>0</v>
      </c>
      <c r="BV523">
        <f t="shared" si="5359"/>
        <v>0</v>
      </c>
      <c r="BW523">
        <f t="shared" si="5360"/>
        <v>0</v>
      </c>
      <c r="BX523">
        <f t="shared" si="5361"/>
        <v>0</v>
      </c>
      <c r="BY523">
        <f t="shared" si="5362"/>
        <v>0</v>
      </c>
      <c r="BZ523">
        <f t="shared" si="5363"/>
        <v>0</v>
      </c>
      <c r="CA523">
        <f t="shared" si="5364"/>
        <v>0</v>
      </c>
      <c r="CB523">
        <f t="shared" si="5365"/>
        <v>0</v>
      </c>
      <c r="CC523">
        <f t="shared" ref="CC523:CJ523" si="6065">+CC522</f>
        <v>0</v>
      </c>
      <c r="CD523">
        <f t="shared" si="6065"/>
        <v>0</v>
      </c>
      <c r="CE523">
        <f t="shared" si="6065"/>
        <v>0</v>
      </c>
      <c r="CF523">
        <f t="shared" si="6065"/>
        <v>0</v>
      </c>
      <c r="CG523">
        <f t="shared" si="6065"/>
        <v>0</v>
      </c>
      <c r="CH523">
        <f t="shared" si="6065"/>
        <v>0</v>
      </c>
      <c r="CI523">
        <f t="shared" si="6065"/>
        <v>0</v>
      </c>
      <c r="CJ523">
        <f t="shared" si="6065"/>
        <v>0</v>
      </c>
      <c r="CK523">
        <f t="shared" si="5367"/>
        <v>0</v>
      </c>
      <c r="CL523">
        <f t="shared" si="5368"/>
        <v>0</v>
      </c>
      <c r="CM523">
        <f t="shared" si="5369"/>
        <v>0</v>
      </c>
      <c r="CN523">
        <f t="shared" si="5370"/>
        <v>50</v>
      </c>
      <c r="CO523">
        <f t="shared" si="5371"/>
        <v>0</v>
      </c>
      <c r="CP523">
        <f t="shared" si="5372"/>
        <v>0</v>
      </c>
      <c r="CQ523">
        <f t="shared" si="5373"/>
        <v>0</v>
      </c>
      <c r="CR523">
        <f t="shared" si="5374"/>
        <v>0</v>
      </c>
    </row>
    <row r="524" spans="1:96" ht="15" customHeight="1" x14ac:dyDescent="0.35">
      <c r="A524" s="21" t="s">
        <v>99</v>
      </c>
      <c r="B524" s="21">
        <v>240300</v>
      </c>
      <c r="C524" s="21">
        <v>240350</v>
      </c>
      <c r="D524" s="21">
        <f t="shared" si="5973"/>
        <v>50</v>
      </c>
      <c r="E524" s="21"/>
      <c r="F524" s="21"/>
      <c r="G524" s="23">
        <v>2400</v>
      </c>
      <c r="H524" s="80">
        <v>1209.305266306578</v>
      </c>
      <c r="I524" s="80">
        <v>969.92011096046667</v>
      </c>
      <c r="J524" s="80">
        <v>1269.9983267804409</v>
      </c>
      <c r="K524" s="80">
        <v>1376.9562250071592</v>
      </c>
      <c r="L524" s="80">
        <v>881.68686350582311</v>
      </c>
      <c r="M524" s="80">
        <v>874.37538612774995</v>
      </c>
      <c r="N524" s="80">
        <v>787.16098374695628</v>
      </c>
      <c r="O524" s="80">
        <v>1006.9441147709224</v>
      </c>
      <c r="P524" s="23">
        <v>5</v>
      </c>
      <c r="Q524" s="78">
        <v>2.1</v>
      </c>
      <c r="R524" s="78">
        <v>3.5</v>
      </c>
      <c r="S524" s="78">
        <v>4.5999999999999996</v>
      </c>
      <c r="T524" s="78">
        <v>4.9000000000000004</v>
      </c>
      <c r="U524" s="78">
        <v>4.0999999999999996</v>
      </c>
      <c r="V524" s="78">
        <v>4.9000000000000004</v>
      </c>
      <c r="W524" s="78">
        <v>3.6</v>
      </c>
      <c r="X524" s="78">
        <v>3.9</v>
      </c>
      <c r="Y524" s="23">
        <v>5</v>
      </c>
      <c r="Z524" s="25">
        <v>1.2098285714285714E-2</v>
      </c>
      <c r="AA524" s="25">
        <v>2.8200000000000005E-3</v>
      </c>
      <c r="AB524" s="25">
        <v>1.4101142857142859E-2</v>
      </c>
      <c r="AC524" s="25">
        <v>1.1376571428571429E-2</v>
      </c>
      <c r="AD524" s="25">
        <v>7.0399999999999998E-4</v>
      </c>
      <c r="AE524" s="25">
        <v>0</v>
      </c>
      <c r="AF524" s="25">
        <v>0</v>
      </c>
      <c r="AG524" s="25">
        <v>1.7645714285714283E-3</v>
      </c>
      <c r="AH524" s="23">
        <v>1</v>
      </c>
      <c r="AI524" s="76">
        <v>1.0285714285714285E-2</v>
      </c>
      <c r="AJ524" s="76">
        <v>3.4285714285714284E-3</v>
      </c>
      <c r="AK524" s="76">
        <v>0</v>
      </c>
      <c r="AL524" s="76">
        <v>0</v>
      </c>
      <c r="AM524" s="76">
        <v>5.1428571428571426E-3</v>
      </c>
      <c r="AN524" s="76">
        <v>0</v>
      </c>
      <c r="AO524" s="76">
        <v>0</v>
      </c>
      <c r="AP524" s="76">
        <v>0</v>
      </c>
      <c r="BE524">
        <f>+IF(H524&gt;2400,1,0)</f>
        <v>0</v>
      </c>
      <c r="BF524">
        <f t="shared" ref="BF524" si="6066">+IF(I524&gt;2400,1,0)</f>
        <v>0</v>
      </c>
      <c r="BG524">
        <f t="shared" ref="BG524" si="6067">+IF(J524&gt;2400,1,0)</f>
        <v>0</v>
      </c>
      <c r="BH524">
        <f t="shared" ref="BH524" si="6068">+IF(K524&gt;2400,1,0)</f>
        <v>0</v>
      </c>
      <c r="BI524">
        <f t="shared" ref="BI524" si="6069">+IF(L524&gt;2400,1,0)</f>
        <v>0</v>
      </c>
      <c r="BJ524">
        <f t="shared" ref="BJ524" si="6070">+IF(M524&gt;2400,1,0)</f>
        <v>0</v>
      </c>
      <c r="BK524">
        <f t="shared" ref="BK524" si="6071">+IF(N524&gt;2400,1,0)</f>
        <v>0</v>
      </c>
      <c r="BL524">
        <f t="shared" ref="BL524" si="6072">+IF(O524&gt;2400,1,0)</f>
        <v>0</v>
      </c>
      <c r="BM524">
        <f>+IF(Q524&gt;5,1,0)</f>
        <v>0</v>
      </c>
      <c r="BN524">
        <f t="shared" ref="BN524" si="6073">+IF(R524&gt;5,1,0)</f>
        <v>0</v>
      </c>
      <c r="BO524">
        <f t="shared" ref="BO524" si="6074">+IF(S524&gt;5,1,0)</f>
        <v>0</v>
      </c>
      <c r="BP524">
        <f t="shared" ref="BP524" si="6075">+IF(T524&gt;5,1,0)</f>
        <v>0</v>
      </c>
      <c r="BQ524">
        <f t="shared" ref="BQ524" si="6076">+IF(U524&gt;5,1,0)</f>
        <v>0</v>
      </c>
      <c r="BR524">
        <f t="shared" ref="BR524" si="6077">+IF(V524&gt;5,1,0)</f>
        <v>0</v>
      </c>
      <c r="BS524">
        <f t="shared" ref="BS524" si="6078">+IF(W524&gt;5,1,0)</f>
        <v>0</v>
      </c>
      <c r="BT524">
        <f t="shared" ref="BT524" si="6079">+IF(X524&gt;5,1,0)</f>
        <v>0</v>
      </c>
      <c r="BU524">
        <f t="shared" si="5358"/>
        <v>0</v>
      </c>
      <c r="BV524">
        <f t="shared" si="5359"/>
        <v>0</v>
      </c>
      <c r="BW524">
        <f t="shared" si="5360"/>
        <v>0</v>
      </c>
      <c r="BX524">
        <f t="shared" si="5361"/>
        <v>0</v>
      </c>
      <c r="BY524">
        <f t="shared" si="5362"/>
        <v>0</v>
      </c>
      <c r="BZ524">
        <f t="shared" si="5363"/>
        <v>0</v>
      </c>
      <c r="CA524">
        <f t="shared" si="5364"/>
        <v>0</v>
      </c>
      <c r="CB524">
        <f t="shared" si="5365"/>
        <v>0</v>
      </c>
      <c r="CC524">
        <f>+IF(AI524&gt;1,1,0)</f>
        <v>0</v>
      </c>
      <c r="CD524">
        <f t="shared" ref="CD524" si="6080">+IF(AJ524&gt;1,1,0)</f>
        <v>0</v>
      </c>
      <c r="CE524">
        <f t="shared" ref="CE524" si="6081">+IF(AK524&gt;1,1,0)</f>
        <v>0</v>
      </c>
      <c r="CF524">
        <f t="shared" ref="CF524" si="6082">+IF(AL524&gt;1,1,0)</f>
        <v>0</v>
      </c>
      <c r="CG524">
        <f t="shared" ref="CG524" si="6083">+IF(AM524&gt;1,1,0)</f>
        <v>0</v>
      </c>
      <c r="CH524">
        <f t="shared" ref="CH524" si="6084">+IF(AN524&gt;1,1,0)</f>
        <v>0</v>
      </c>
      <c r="CI524">
        <f t="shared" ref="CI524" si="6085">+IF(AO524&gt;1,1,0)</f>
        <v>0</v>
      </c>
      <c r="CJ524">
        <f t="shared" ref="CJ524" si="6086">+IF(AP524&gt;1,1,0)</f>
        <v>0</v>
      </c>
      <c r="CK524">
        <f t="shared" si="5367"/>
        <v>0</v>
      </c>
      <c r="CL524">
        <f t="shared" si="5368"/>
        <v>0</v>
      </c>
      <c r="CM524">
        <f t="shared" si="5369"/>
        <v>0</v>
      </c>
      <c r="CN524">
        <f t="shared" si="5370"/>
        <v>0</v>
      </c>
      <c r="CO524">
        <f t="shared" si="5371"/>
        <v>0</v>
      </c>
      <c r="CP524">
        <f t="shared" si="5372"/>
        <v>0</v>
      </c>
      <c r="CQ524">
        <f t="shared" si="5373"/>
        <v>0</v>
      </c>
      <c r="CR524">
        <f t="shared" si="5374"/>
        <v>0</v>
      </c>
    </row>
    <row r="525" spans="1:96" ht="15" customHeight="1" x14ac:dyDescent="0.35">
      <c r="A525" s="21" t="s">
        <v>99</v>
      </c>
      <c r="B525" s="21">
        <v>240350</v>
      </c>
      <c r="C525" s="21">
        <v>240400</v>
      </c>
      <c r="D525" s="21">
        <f t="shared" si="5973"/>
        <v>50</v>
      </c>
      <c r="E525" s="21"/>
      <c r="F525" s="21"/>
      <c r="G525" s="23">
        <v>2400</v>
      </c>
      <c r="H525" s="81"/>
      <c r="I525" s="81"/>
      <c r="J525" s="81"/>
      <c r="K525" s="81"/>
      <c r="L525" s="81"/>
      <c r="M525" s="81"/>
      <c r="N525" s="81"/>
      <c r="O525" s="81"/>
      <c r="P525" s="23">
        <v>5</v>
      </c>
      <c r="Q525" s="79"/>
      <c r="R525" s="79"/>
      <c r="S525" s="79"/>
      <c r="T525" s="79"/>
      <c r="U525" s="79"/>
      <c r="V525" s="79"/>
      <c r="W525" s="79"/>
      <c r="X525" s="79"/>
      <c r="Y525" s="23">
        <v>5</v>
      </c>
      <c r="Z525" s="25">
        <v>8.1057142857142873E-3</v>
      </c>
      <c r="AA525" s="25">
        <v>6.8382857142857151E-3</v>
      </c>
      <c r="AB525" s="25">
        <v>9.517142857142856E-3</v>
      </c>
      <c r="AC525" s="25">
        <v>4.6822857142857135E-3</v>
      </c>
      <c r="AD525" s="25">
        <v>1.2302857142857141E-3</v>
      </c>
      <c r="AE525" s="25">
        <v>2.0571428571428574E-4</v>
      </c>
      <c r="AF525" s="25">
        <v>0</v>
      </c>
      <c r="AG525" s="25">
        <v>0</v>
      </c>
      <c r="AH525" s="23">
        <v>1</v>
      </c>
      <c r="AI525" s="77"/>
      <c r="AJ525" s="77"/>
      <c r="AK525" s="77"/>
      <c r="AL525" s="77"/>
      <c r="AM525" s="77"/>
      <c r="AN525" s="77"/>
      <c r="AO525" s="77"/>
      <c r="AP525" s="77"/>
      <c r="BE525">
        <f t="shared" ref="BE525:BT525" si="6087">+BE524</f>
        <v>0</v>
      </c>
      <c r="BF525">
        <f t="shared" si="6087"/>
        <v>0</v>
      </c>
      <c r="BG525">
        <f t="shared" si="6087"/>
        <v>0</v>
      </c>
      <c r="BH525">
        <f t="shared" si="6087"/>
        <v>0</v>
      </c>
      <c r="BI525">
        <f t="shared" si="6087"/>
        <v>0</v>
      </c>
      <c r="BJ525">
        <f t="shared" si="6087"/>
        <v>0</v>
      </c>
      <c r="BK525">
        <f t="shared" si="6087"/>
        <v>0</v>
      </c>
      <c r="BL525">
        <f t="shared" si="6087"/>
        <v>0</v>
      </c>
      <c r="BM525">
        <f t="shared" si="6087"/>
        <v>0</v>
      </c>
      <c r="BN525">
        <f t="shared" si="6087"/>
        <v>0</v>
      </c>
      <c r="BO525">
        <f t="shared" si="6087"/>
        <v>0</v>
      </c>
      <c r="BP525">
        <f t="shared" si="6087"/>
        <v>0</v>
      </c>
      <c r="BQ525">
        <f t="shared" si="6087"/>
        <v>0</v>
      </c>
      <c r="BR525">
        <f t="shared" si="6087"/>
        <v>0</v>
      </c>
      <c r="BS525">
        <f t="shared" si="6087"/>
        <v>0</v>
      </c>
      <c r="BT525">
        <f t="shared" si="6087"/>
        <v>0</v>
      </c>
      <c r="BU525">
        <f t="shared" si="5358"/>
        <v>0</v>
      </c>
      <c r="BV525">
        <f t="shared" si="5359"/>
        <v>0</v>
      </c>
      <c r="BW525">
        <f t="shared" si="5360"/>
        <v>0</v>
      </c>
      <c r="BX525">
        <f t="shared" si="5361"/>
        <v>0</v>
      </c>
      <c r="BY525">
        <f t="shared" si="5362"/>
        <v>0</v>
      </c>
      <c r="BZ525">
        <f t="shared" si="5363"/>
        <v>0</v>
      </c>
      <c r="CA525">
        <f t="shared" si="5364"/>
        <v>0</v>
      </c>
      <c r="CB525">
        <f t="shared" si="5365"/>
        <v>0</v>
      </c>
      <c r="CC525">
        <f t="shared" ref="CC525:CJ525" si="6088">+CC524</f>
        <v>0</v>
      </c>
      <c r="CD525">
        <f t="shared" si="6088"/>
        <v>0</v>
      </c>
      <c r="CE525">
        <f t="shared" si="6088"/>
        <v>0</v>
      </c>
      <c r="CF525">
        <f t="shared" si="6088"/>
        <v>0</v>
      </c>
      <c r="CG525">
        <f t="shared" si="6088"/>
        <v>0</v>
      </c>
      <c r="CH525">
        <f t="shared" si="6088"/>
        <v>0</v>
      </c>
      <c r="CI525">
        <f t="shared" si="6088"/>
        <v>0</v>
      </c>
      <c r="CJ525">
        <f t="shared" si="6088"/>
        <v>0</v>
      </c>
      <c r="CK525">
        <f t="shared" si="5367"/>
        <v>0</v>
      </c>
      <c r="CL525">
        <f t="shared" si="5368"/>
        <v>0</v>
      </c>
      <c r="CM525">
        <f t="shared" si="5369"/>
        <v>0</v>
      </c>
      <c r="CN525">
        <f t="shared" si="5370"/>
        <v>0</v>
      </c>
      <c r="CO525">
        <f t="shared" si="5371"/>
        <v>0</v>
      </c>
      <c r="CP525">
        <f t="shared" si="5372"/>
        <v>0</v>
      </c>
      <c r="CQ525">
        <f t="shared" si="5373"/>
        <v>0</v>
      </c>
      <c r="CR525">
        <f t="shared" si="5374"/>
        <v>0</v>
      </c>
    </row>
    <row r="526" spans="1:96" ht="15" customHeight="1" x14ac:dyDescent="0.35">
      <c r="A526" s="21" t="s">
        <v>99</v>
      </c>
      <c r="B526" s="21">
        <v>240400</v>
      </c>
      <c r="C526" s="21">
        <v>240450</v>
      </c>
      <c r="D526" s="21">
        <f t="shared" si="5973"/>
        <v>50</v>
      </c>
      <c r="E526" s="21"/>
      <c r="F526" s="21"/>
      <c r="G526" s="23">
        <v>2400</v>
      </c>
      <c r="H526" s="80">
        <v>1148.9369406040728</v>
      </c>
      <c r="I526" s="80">
        <v>918.34094770960019</v>
      </c>
      <c r="J526" s="80">
        <v>999.52746101122636</v>
      </c>
      <c r="K526" s="80">
        <v>1430.7754662248362</v>
      </c>
      <c r="L526" s="80">
        <v>1742.3140227050615</v>
      </c>
      <c r="M526" s="80">
        <v>1718.7256720808348</v>
      </c>
      <c r="N526" s="80">
        <v>1484.8125325814749</v>
      </c>
      <c r="O526" s="80">
        <v>1710.8705669162505</v>
      </c>
      <c r="P526" s="23">
        <v>5</v>
      </c>
      <c r="Q526" s="78">
        <v>1.8</v>
      </c>
      <c r="R526" s="78">
        <v>2.8</v>
      </c>
      <c r="S526" s="78">
        <v>4.7</v>
      </c>
      <c r="T526" s="78">
        <v>4</v>
      </c>
      <c r="U526" s="78">
        <v>4.5999999999999996</v>
      </c>
      <c r="V526" s="78">
        <v>4.4000000000000004</v>
      </c>
      <c r="W526" s="78">
        <v>3.7</v>
      </c>
      <c r="X526" s="78">
        <v>3.7</v>
      </c>
      <c r="Y526" s="23">
        <v>5</v>
      </c>
      <c r="Z526" s="25">
        <v>6.0148571428571421E-3</v>
      </c>
      <c r="AA526" s="25">
        <v>2.8028571428571434E-3</v>
      </c>
      <c r="AB526" s="25">
        <v>1.804E-3</v>
      </c>
      <c r="AC526" s="25">
        <v>5.4640000000000001E-3</v>
      </c>
      <c r="AD526" s="25">
        <v>3.8422857142857143E-3</v>
      </c>
      <c r="AE526" s="25">
        <v>8.9657142857142854E-4</v>
      </c>
      <c r="AF526" s="25">
        <v>0</v>
      </c>
      <c r="AG526" s="25">
        <v>4.4571428571428572E-4</v>
      </c>
      <c r="AH526" s="23">
        <v>1</v>
      </c>
      <c r="AI526" s="76">
        <v>9.9428571428571449E-2</v>
      </c>
      <c r="AJ526" s="76">
        <v>1.0571428571428572E-2</v>
      </c>
      <c r="AK526" s="76">
        <v>6.3142857142857139E-2</v>
      </c>
      <c r="AL526" s="76">
        <v>1.4000000000000002E-2</v>
      </c>
      <c r="AM526" s="76">
        <v>0</v>
      </c>
      <c r="AN526" s="76">
        <v>4.2857142857142859E-3</v>
      </c>
      <c r="AO526" s="76">
        <v>7.7142857142857143E-3</v>
      </c>
      <c r="AP526" s="76">
        <v>0</v>
      </c>
      <c r="BE526">
        <f>+IF(H526&gt;2400,1,0)</f>
        <v>0</v>
      </c>
      <c r="BF526">
        <f t="shared" ref="BF526" si="6089">+IF(I526&gt;2400,1,0)</f>
        <v>0</v>
      </c>
      <c r="BG526">
        <f t="shared" ref="BG526" si="6090">+IF(J526&gt;2400,1,0)</f>
        <v>0</v>
      </c>
      <c r="BH526">
        <f t="shared" ref="BH526" si="6091">+IF(K526&gt;2400,1,0)</f>
        <v>0</v>
      </c>
      <c r="BI526">
        <f t="shared" ref="BI526" si="6092">+IF(L526&gt;2400,1,0)</f>
        <v>0</v>
      </c>
      <c r="BJ526">
        <f t="shared" ref="BJ526" si="6093">+IF(M526&gt;2400,1,0)</f>
        <v>0</v>
      </c>
      <c r="BK526">
        <f t="shared" ref="BK526" si="6094">+IF(N526&gt;2400,1,0)</f>
        <v>0</v>
      </c>
      <c r="BL526">
        <f t="shared" ref="BL526" si="6095">+IF(O526&gt;2400,1,0)</f>
        <v>0</v>
      </c>
      <c r="BM526">
        <f>+IF(Q526&gt;5,1,0)</f>
        <v>0</v>
      </c>
      <c r="BN526">
        <f t="shared" ref="BN526" si="6096">+IF(R526&gt;5,1,0)</f>
        <v>0</v>
      </c>
      <c r="BO526">
        <f t="shared" ref="BO526" si="6097">+IF(S526&gt;5,1,0)</f>
        <v>0</v>
      </c>
      <c r="BP526">
        <f t="shared" ref="BP526" si="6098">+IF(T526&gt;5,1,0)</f>
        <v>0</v>
      </c>
      <c r="BQ526">
        <f t="shared" ref="BQ526" si="6099">+IF(U526&gt;5,1,0)</f>
        <v>0</v>
      </c>
      <c r="BR526">
        <f t="shared" ref="BR526" si="6100">+IF(V526&gt;5,1,0)</f>
        <v>0</v>
      </c>
      <c r="BS526">
        <f t="shared" ref="BS526" si="6101">+IF(W526&gt;5,1,0)</f>
        <v>0</v>
      </c>
      <c r="BT526">
        <f t="shared" ref="BT526" si="6102">+IF(X526&gt;5,1,0)</f>
        <v>0</v>
      </c>
      <c r="BU526">
        <f t="shared" si="5358"/>
        <v>0</v>
      </c>
      <c r="BV526">
        <f t="shared" si="5359"/>
        <v>0</v>
      </c>
      <c r="BW526">
        <f t="shared" si="5360"/>
        <v>0</v>
      </c>
      <c r="BX526">
        <f t="shared" si="5361"/>
        <v>0</v>
      </c>
      <c r="BY526">
        <f t="shared" si="5362"/>
        <v>0</v>
      </c>
      <c r="BZ526">
        <f t="shared" si="5363"/>
        <v>0</v>
      </c>
      <c r="CA526">
        <f t="shared" si="5364"/>
        <v>0</v>
      </c>
      <c r="CB526">
        <f t="shared" si="5365"/>
        <v>0</v>
      </c>
      <c r="CC526">
        <f>+IF(AI526&gt;1,1,0)</f>
        <v>0</v>
      </c>
      <c r="CD526">
        <f t="shared" ref="CD526" si="6103">+IF(AJ526&gt;1,1,0)</f>
        <v>0</v>
      </c>
      <c r="CE526">
        <f t="shared" ref="CE526" si="6104">+IF(AK526&gt;1,1,0)</f>
        <v>0</v>
      </c>
      <c r="CF526">
        <f t="shared" ref="CF526" si="6105">+IF(AL526&gt;1,1,0)</f>
        <v>0</v>
      </c>
      <c r="CG526">
        <f t="shared" ref="CG526" si="6106">+IF(AM526&gt;1,1,0)</f>
        <v>0</v>
      </c>
      <c r="CH526">
        <f t="shared" ref="CH526" si="6107">+IF(AN526&gt;1,1,0)</f>
        <v>0</v>
      </c>
      <c r="CI526">
        <f t="shared" ref="CI526" si="6108">+IF(AO526&gt;1,1,0)</f>
        <v>0</v>
      </c>
      <c r="CJ526">
        <f t="shared" ref="CJ526" si="6109">+IF(AP526&gt;1,1,0)</f>
        <v>0</v>
      </c>
      <c r="CK526">
        <f t="shared" si="5367"/>
        <v>0</v>
      </c>
      <c r="CL526">
        <f t="shared" si="5368"/>
        <v>0</v>
      </c>
      <c r="CM526">
        <f t="shared" si="5369"/>
        <v>0</v>
      </c>
      <c r="CN526">
        <f t="shared" si="5370"/>
        <v>0</v>
      </c>
      <c r="CO526">
        <f t="shared" si="5371"/>
        <v>0</v>
      </c>
      <c r="CP526">
        <f t="shared" si="5372"/>
        <v>0</v>
      </c>
      <c r="CQ526">
        <f t="shared" si="5373"/>
        <v>0</v>
      </c>
      <c r="CR526">
        <f t="shared" si="5374"/>
        <v>0</v>
      </c>
    </row>
    <row r="527" spans="1:96" ht="15" customHeight="1" x14ac:dyDescent="0.35">
      <c r="A527" s="21" t="s">
        <v>99</v>
      </c>
      <c r="B527" s="21">
        <v>240450</v>
      </c>
      <c r="C527" s="21">
        <v>240500</v>
      </c>
      <c r="D527" s="21">
        <f t="shared" si="5973"/>
        <v>50</v>
      </c>
      <c r="E527" s="21" t="s">
        <v>101</v>
      </c>
      <c r="F527" s="21"/>
      <c r="G527" s="23">
        <v>2400</v>
      </c>
      <c r="H527" s="81"/>
      <c r="I527" s="81"/>
      <c r="J527" s="81"/>
      <c r="K527" s="81"/>
      <c r="L527" s="81"/>
      <c r="M527" s="81"/>
      <c r="N527" s="81"/>
      <c r="O527" s="81"/>
      <c r="P527" s="23">
        <v>5</v>
      </c>
      <c r="Q527" s="79"/>
      <c r="R527" s="79"/>
      <c r="S527" s="79"/>
      <c r="T527" s="79"/>
      <c r="U527" s="79"/>
      <c r="V527" s="79"/>
      <c r="W527" s="79"/>
      <c r="X527" s="79"/>
      <c r="Y527" s="23">
        <v>5</v>
      </c>
      <c r="Z527" s="25">
        <v>1.7302285714285714E-2</v>
      </c>
      <c r="AA527" s="25">
        <v>0</v>
      </c>
      <c r="AB527" s="25">
        <v>2.1022857142857141E-3</v>
      </c>
      <c r="AC527" s="25">
        <v>2.8582857142857142E-3</v>
      </c>
      <c r="AD527" s="25">
        <v>0</v>
      </c>
      <c r="AE527" s="25">
        <v>1.895657142857143E-2</v>
      </c>
      <c r="AF527" s="25">
        <v>2.9269142857142858E-2</v>
      </c>
      <c r="AG527" s="25">
        <v>1.7212571428571428E-2</v>
      </c>
      <c r="AH527" s="23">
        <v>1</v>
      </c>
      <c r="AI527" s="77"/>
      <c r="AJ527" s="77"/>
      <c r="AK527" s="77"/>
      <c r="AL527" s="77"/>
      <c r="AM527" s="77"/>
      <c r="AN527" s="77"/>
      <c r="AO527" s="77"/>
      <c r="AP527" s="77"/>
      <c r="BE527">
        <f t="shared" ref="BE527:BT527" si="6110">+BE526</f>
        <v>0</v>
      </c>
      <c r="BF527">
        <f t="shared" si="6110"/>
        <v>0</v>
      </c>
      <c r="BG527">
        <f t="shared" si="6110"/>
        <v>0</v>
      </c>
      <c r="BH527">
        <f t="shared" si="6110"/>
        <v>0</v>
      </c>
      <c r="BI527">
        <f t="shared" si="6110"/>
        <v>0</v>
      </c>
      <c r="BJ527">
        <f t="shared" si="6110"/>
        <v>0</v>
      </c>
      <c r="BK527">
        <f t="shared" si="6110"/>
        <v>0</v>
      </c>
      <c r="BL527">
        <f t="shared" si="6110"/>
        <v>0</v>
      </c>
      <c r="BM527">
        <f t="shared" si="6110"/>
        <v>0</v>
      </c>
      <c r="BN527">
        <f t="shared" si="6110"/>
        <v>0</v>
      </c>
      <c r="BO527">
        <f t="shared" si="6110"/>
        <v>0</v>
      </c>
      <c r="BP527">
        <f t="shared" si="6110"/>
        <v>0</v>
      </c>
      <c r="BQ527">
        <f t="shared" si="6110"/>
        <v>0</v>
      </c>
      <c r="BR527">
        <f t="shared" si="6110"/>
        <v>0</v>
      </c>
      <c r="BS527">
        <f t="shared" si="6110"/>
        <v>0</v>
      </c>
      <c r="BT527">
        <f t="shared" si="6110"/>
        <v>0</v>
      </c>
      <c r="BU527">
        <f t="shared" ref="BU527:BU590" si="6111">+IF(Z527&gt;5,1,0)</f>
        <v>0</v>
      </c>
      <c r="BV527">
        <f t="shared" ref="BV527:BV590" si="6112">+IF(AA527&gt;5,1,0)</f>
        <v>0</v>
      </c>
      <c r="BW527">
        <f t="shared" ref="BW527:BW590" si="6113">+IF(AB527&gt;5,1,0)</f>
        <v>0</v>
      </c>
      <c r="BX527">
        <f t="shared" ref="BX527:BX590" si="6114">+IF(AC527&gt;5,1,0)</f>
        <v>0</v>
      </c>
      <c r="BY527">
        <f t="shared" ref="BY527:BY590" si="6115">+IF(AD527&gt;5,1,0)</f>
        <v>0</v>
      </c>
      <c r="BZ527">
        <f t="shared" ref="BZ527:BZ590" si="6116">+IF(AE527&gt;5,1,0)</f>
        <v>0</v>
      </c>
      <c r="CA527">
        <f t="shared" ref="CA527:CA590" si="6117">+IF(AF527&gt;5,1,0)</f>
        <v>0</v>
      </c>
      <c r="CB527">
        <f t="shared" ref="CB527:CB590" si="6118">+IF(AG527&gt;5,1,0)</f>
        <v>0</v>
      </c>
      <c r="CC527">
        <f t="shared" ref="CC527:CJ527" si="6119">+CC526</f>
        <v>0</v>
      </c>
      <c r="CD527">
        <f t="shared" si="6119"/>
        <v>0</v>
      </c>
      <c r="CE527">
        <f t="shared" si="6119"/>
        <v>0</v>
      </c>
      <c r="CF527">
        <f t="shared" si="6119"/>
        <v>0</v>
      </c>
      <c r="CG527">
        <f t="shared" si="6119"/>
        <v>0</v>
      </c>
      <c r="CH527">
        <f t="shared" si="6119"/>
        <v>0</v>
      </c>
      <c r="CI527">
        <f t="shared" si="6119"/>
        <v>0</v>
      </c>
      <c r="CJ527">
        <f t="shared" si="6119"/>
        <v>0</v>
      </c>
      <c r="CK527">
        <f t="shared" ref="CK527:CK590" si="6120">MAX(BE527,BM527,BU527,CC527)*$D527</f>
        <v>0</v>
      </c>
      <c r="CL527">
        <f t="shared" ref="CL527:CL590" si="6121">MAX(BF527,BN527,BV527,CD527)*$D527</f>
        <v>0</v>
      </c>
      <c r="CM527">
        <f t="shared" ref="CM527:CM590" si="6122">MAX(BG527,BO527,BW527,CE527)*$D527</f>
        <v>0</v>
      </c>
      <c r="CN527">
        <f t="shared" ref="CN527:CN590" si="6123">MAX(BH527,BP527,BX527,CF527)*$D527</f>
        <v>0</v>
      </c>
      <c r="CO527">
        <f t="shared" ref="CO527:CO590" si="6124">MAX(BI527,BQ527,BY527,CG527)*$D527</f>
        <v>0</v>
      </c>
      <c r="CP527">
        <f t="shared" ref="CP527:CP590" si="6125">MAX(BJ527,BR527,BZ527,CH527)*$D527</f>
        <v>0</v>
      </c>
      <c r="CQ527">
        <f t="shared" ref="CQ527:CQ590" si="6126">MAX(BK527,BS527,CA527,CI527)*$D527</f>
        <v>0</v>
      </c>
      <c r="CR527">
        <f t="shared" ref="CR527:CR590" si="6127">MAX(BL527,BT527,CB527,CJ527)*$D527</f>
        <v>0</v>
      </c>
    </row>
    <row r="528" spans="1:96" ht="15" customHeight="1" x14ac:dyDescent="0.35">
      <c r="A528" s="21" t="s">
        <v>99</v>
      </c>
      <c r="B528" s="21">
        <v>240500</v>
      </c>
      <c r="C528" s="21">
        <v>240550</v>
      </c>
      <c r="D528" s="21">
        <f t="shared" si="5973"/>
        <v>50</v>
      </c>
      <c r="E528" s="21"/>
      <c r="F528" s="21"/>
      <c r="G528" s="23">
        <v>2400</v>
      </c>
      <c r="H528" s="80">
        <v>1006.9441147709224</v>
      </c>
      <c r="I528" s="80">
        <v>1051.5658816158889</v>
      </c>
      <c r="J528" s="80">
        <v>1103.8817845012861</v>
      </c>
      <c r="K528" s="80">
        <v>1323.3614732793083</v>
      </c>
      <c r="L528" s="80">
        <v>1051.5658816158889</v>
      </c>
      <c r="M528" s="80">
        <v>977.31298874530353</v>
      </c>
      <c r="N528" s="80">
        <v>947.77781896301792</v>
      </c>
      <c r="O528" s="80">
        <v>1292.8394104863235</v>
      </c>
      <c r="P528" s="23">
        <v>5</v>
      </c>
      <c r="Q528" s="78">
        <v>1.8</v>
      </c>
      <c r="R528" s="78">
        <v>3.2</v>
      </c>
      <c r="S528" s="78">
        <v>4.8</v>
      </c>
      <c r="T528" s="78">
        <v>4.3</v>
      </c>
      <c r="U528" s="78">
        <v>4.8</v>
      </c>
      <c r="V528" s="78">
        <v>3.4</v>
      </c>
      <c r="W528" s="78">
        <v>3.8</v>
      </c>
      <c r="X528" s="78">
        <v>4.8</v>
      </c>
      <c r="Y528" s="23">
        <v>5</v>
      </c>
      <c r="Z528" s="25">
        <v>1.0253142857142857E-2</v>
      </c>
      <c r="AA528" s="25">
        <v>2.6359999999999999E-3</v>
      </c>
      <c r="AB528" s="25">
        <v>4.965714285714286E-3</v>
      </c>
      <c r="AC528" s="25">
        <v>7.3828571428571433E-4</v>
      </c>
      <c r="AD528" s="25">
        <v>0</v>
      </c>
      <c r="AE528" s="25">
        <v>0</v>
      </c>
      <c r="AF528" s="25">
        <v>8.0830857142857149E-2</v>
      </c>
      <c r="AG528" s="25">
        <v>0</v>
      </c>
      <c r="AH528" s="23">
        <v>1</v>
      </c>
      <c r="AI528" s="76">
        <v>0.2380000000000001</v>
      </c>
      <c r="AJ528" s="76">
        <v>9.6857142857142864E-2</v>
      </c>
      <c r="AK528" s="76">
        <v>0.12085714285714286</v>
      </c>
      <c r="AL528" s="76">
        <v>6.3142857142857126E-2</v>
      </c>
      <c r="AM528" s="76">
        <v>0</v>
      </c>
      <c r="AN528" s="76">
        <v>0</v>
      </c>
      <c r="AO528" s="76">
        <v>7.2285714285714286E-2</v>
      </c>
      <c r="AP528" s="76">
        <v>0</v>
      </c>
      <c r="BE528">
        <f>+IF(H528&gt;2400,1,0)</f>
        <v>0</v>
      </c>
      <c r="BF528">
        <f t="shared" ref="BF528" si="6128">+IF(I528&gt;2400,1,0)</f>
        <v>0</v>
      </c>
      <c r="BG528">
        <f t="shared" ref="BG528" si="6129">+IF(J528&gt;2400,1,0)</f>
        <v>0</v>
      </c>
      <c r="BH528">
        <f t="shared" ref="BH528" si="6130">+IF(K528&gt;2400,1,0)</f>
        <v>0</v>
      </c>
      <c r="BI528">
        <f t="shared" ref="BI528" si="6131">+IF(L528&gt;2400,1,0)</f>
        <v>0</v>
      </c>
      <c r="BJ528">
        <f t="shared" ref="BJ528" si="6132">+IF(M528&gt;2400,1,0)</f>
        <v>0</v>
      </c>
      <c r="BK528">
        <f t="shared" ref="BK528" si="6133">+IF(N528&gt;2400,1,0)</f>
        <v>0</v>
      </c>
      <c r="BL528">
        <f t="shared" ref="BL528" si="6134">+IF(O528&gt;2400,1,0)</f>
        <v>0</v>
      </c>
      <c r="BM528">
        <f>+IF(Q528&gt;5,1,0)</f>
        <v>0</v>
      </c>
      <c r="BN528">
        <f t="shared" ref="BN528" si="6135">+IF(R528&gt;5,1,0)</f>
        <v>0</v>
      </c>
      <c r="BO528">
        <f t="shared" ref="BO528" si="6136">+IF(S528&gt;5,1,0)</f>
        <v>0</v>
      </c>
      <c r="BP528">
        <f t="shared" ref="BP528" si="6137">+IF(T528&gt;5,1,0)</f>
        <v>0</v>
      </c>
      <c r="BQ528">
        <f t="shared" ref="BQ528" si="6138">+IF(U528&gt;5,1,0)</f>
        <v>0</v>
      </c>
      <c r="BR528">
        <f t="shared" ref="BR528" si="6139">+IF(V528&gt;5,1,0)</f>
        <v>0</v>
      </c>
      <c r="BS528">
        <f t="shared" ref="BS528" si="6140">+IF(W528&gt;5,1,0)</f>
        <v>0</v>
      </c>
      <c r="BT528">
        <f t="shared" ref="BT528" si="6141">+IF(X528&gt;5,1,0)</f>
        <v>0</v>
      </c>
      <c r="BU528">
        <f t="shared" si="6111"/>
        <v>0</v>
      </c>
      <c r="BV528">
        <f t="shared" si="6112"/>
        <v>0</v>
      </c>
      <c r="BW528">
        <f t="shared" si="6113"/>
        <v>0</v>
      </c>
      <c r="BX528">
        <f t="shared" si="6114"/>
        <v>0</v>
      </c>
      <c r="BY528">
        <f t="shared" si="6115"/>
        <v>0</v>
      </c>
      <c r="BZ528">
        <f t="shared" si="6116"/>
        <v>0</v>
      </c>
      <c r="CA528">
        <f t="shared" si="6117"/>
        <v>0</v>
      </c>
      <c r="CB528">
        <f t="shared" si="6118"/>
        <v>0</v>
      </c>
      <c r="CC528">
        <f>+IF(AI528&gt;1,1,0)</f>
        <v>0</v>
      </c>
      <c r="CD528">
        <f t="shared" ref="CD528" si="6142">+IF(AJ528&gt;1,1,0)</f>
        <v>0</v>
      </c>
      <c r="CE528">
        <f t="shared" ref="CE528" si="6143">+IF(AK528&gt;1,1,0)</f>
        <v>0</v>
      </c>
      <c r="CF528">
        <f t="shared" ref="CF528" si="6144">+IF(AL528&gt;1,1,0)</f>
        <v>0</v>
      </c>
      <c r="CG528">
        <f t="shared" ref="CG528" si="6145">+IF(AM528&gt;1,1,0)</f>
        <v>0</v>
      </c>
      <c r="CH528">
        <f t="shared" ref="CH528" si="6146">+IF(AN528&gt;1,1,0)</f>
        <v>0</v>
      </c>
      <c r="CI528">
        <f t="shared" ref="CI528" si="6147">+IF(AO528&gt;1,1,0)</f>
        <v>0</v>
      </c>
      <c r="CJ528">
        <f t="shared" ref="CJ528" si="6148">+IF(AP528&gt;1,1,0)</f>
        <v>0</v>
      </c>
      <c r="CK528">
        <f t="shared" si="6120"/>
        <v>0</v>
      </c>
      <c r="CL528">
        <f t="shared" si="6121"/>
        <v>0</v>
      </c>
      <c r="CM528">
        <f t="shared" si="6122"/>
        <v>0</v>
      </c>
      <c r="CN528">
        <f t="shared" si="6123"/>
        <v>0</v>
      </c>
      <c r="CO528">
        <f t="shared" si="6124"/>
        <v>0</v>
      </c>
      <c r="CP528">
        <f t="shared" si="6125"/>
        <v>0</v>
      </c>
      <c r="CQ528">
        <f t="shared" si="6126"/>
        <v>0</v>
      </c>
      <c r="CR528">
        <f t="shared" si="6127"/>
        <v>0</v>
      </c>
    </row>
    <row r="529" spans="1:96" ht="15" customHeight="1" x14ac:dyDescent="0.35">
      <c r="A529" s="21" t="s">
        <v>99</v>
      </c>
      <c r="B529" s="21">
        <v>240550</v>
      </c>
      <c r="C529" s="21">
        <v>240600</v>
      </c>
      <c r="D529" s="21">
        <f t="shared" si="5973"/>
        <v>50</v>
      </c>
      <c r="E529" s="21"/>
      <c r="F529" s="21"/>
      <c r="G529" s="23">
        <v>2400</v>
      </c>
      <c r="H529" s="81"/>
      <c r="I529" s="81"/>
      <c r="J529" s="81"/>
      <c r="K529" s="81"/>
      <c r="L529" s="81"/>
      <c r="M529" s="81"/>
      <c r="N529" s="81"/>
      <c r="O529" s="81"/>
      <c r="P529" s="23">
        <v>5</v>
      </c>
      <c r="Q529" s="79"/>
      <c r="R529" s="79"/>
      <c r="S529" s="79"/>
      <c r="T529" s="79"/>
      <c r="U529" s="79"/>
      <c r="V529" s="79"/>
      <c r="W529" s="79"/>
      <c r="X529" s="79"/>
      <c r="Y529" s="23">
        <v>5</v>
      </c>
      <c r="Z529" s="25">
        <v>2.2445714285714287E-3</v>
      </c>
      <c r="AA529" s="25">
        <v>9.9142857142857149E-4</v>
      </c>
      <c r="AB529" s="25">
        <v>1.6085714285714286E-3</v>
      </c>
      <c r="AC529" s="25">
        <v>4.6371428571428579E-3</v>
      </c>
      <c r="AD529" s="25">
        <v>1.8399999999999996E-3</v>
      </c>
      <c r="AE529" s="25">
        <v>0</v>
      </c>
      <c r="AF529" s="25">
        <v>0.16404457142857143</v>
      </c>
      <c r="AG529" s="25">
        <v>6.5600000000000007E-3</v>
      </c>
      <c r="AH529" s="23">
        <v>1</v>
      </c>
      <c r="AI529" s="77"/>
      <c r="AJ529" s="77"/>
      <c r="AK529" s="77"/>
      <c r="AL529" s="77"/>
      <c r="AM529" s="77"/>
      <c r="AN529" s="77"/>
      <c r="AO529" s="77"/>
      <c r="AP529" s="77"/>
      <c r="BE529">
        <f t="shared" ref="BE529:BT529" si="6149">+BE528</f>
        <v>0</v>
      </c>
      <c r="BF529">
        <f t="shared" si="6149"/>
        <v>0</v>
      </c>
      <c r="BG529">
        <f t="shared" si="6149"/>
        <v>0</v>
      </c>
      <c r="BH529">
        <f t="shared" si="6149"/>
        <v>0</v>
      </c>
      <c r="BI529">
        <f t="shared" si="6149"/>
        <v>0</v>
      </c>
      <c r="BJ529">
        <f t="shared" si="6149"/>
        <v>0</v>
      </c>
      <c r="BK529">
        <f t="shared" si="6149"/>
        <v>0</v>
      </c>
      <c r="BL529">
        <f t="shared" si="6149"/>
        <v>0</v>
      </c>
      <c r="BM529">
        <f t="shared" si="6149"/>
        <v>0</v>
      </c>
      <c r="BN529">
        <f t="shared" si="6149"/>
        <v>0</v>
      </c>
      <c r="BO529">
        <f t="shared" si="6149"/>
        <v>0</v>
      </c>
      <c r="BP529">
        <f t="shared" si="6149"/>
        <v>0</v>
      </c>
      <c r="BQ529">
        <f t="shared" si="6149"/>
        <v>0</v>
      </c>
      <c r="BR529">
        <f t="shared" si="6149"/>
        <v>0</v>
      </c>
      <c r="BS529">
        <f t="shared" si="6149"/>
        <v>0</v>
      </c>
      <c r="BT529">
        <f t="shared" si="6149"/>
        <v>0</v>
      </c>
      <c r="BU529">
        <f t="shared" si="6111"/>
        <v>0</v>
      </c>
      <c r="BV529">
        <f t="shared" si="6112"/>
        <v>0</v>
      </c>
      <c r="BW529">
        <f t="shared" si="6113"/>
        <v>0</v>
      </c>
      <c r="BX529">
        <f t="shared" si="6114"/>
        <v>0</v>
      </c>
      <c r="BY529">
        <f t="shared" si="6115"/>
        <v>0</v>
      </c>
      <c r="BZ529">
        <f t="shared" si="6116"/>
        <v>0</v>
      </c>
      <c r="CA529">
        <f t="shared" si="6117"/>
        <v>0</v>
      </c>
      <c r="CB529">
        <f t="shared" si="6118"/>
        <v>0</v>
      </c>
      <c r="CC529">
        <f t="shared" ref="CC529:CJ529" si="6150">+CC528</f>
        <v>0</v>
      </c>
      <c r="CD529">
        <f t="shared" si="6150"/>
        <v>0</v>
      </c>
      <c r="CE529">
        <f t="shared" si="6150"/>
        <v>0</v>
      </c>
      <c r="CF529">
        <f t="shared" si="6150"/>
        <v>0</v>
      </c>
      <c r="CG529">
        <f t="shared" si="6150"/>
        <v>0</v>
      </c>
      <c r="CH529">
        <f t="shared" si="6150"/>
        <v>0</v>
      </c>
      <c r="CI529">
        <f t="shared" si="6150"/>
        <v>0</v>
      </c>
      <c r="CJ529">
        <f t="shared" si="6150"/>
        <v>0</v>
      </c>
      <c r="CK529">
        <f t="shared" si="6120"/>
        <v>0</v>
      </c>
      <c r="CL529">
        <f t="shared" si="6121"/>
        <v>0</v>
      </c>
      <c r="CM529">
        <f t="shared" si="6122"/>
        <v>0</v>
      </c>
      <c r="CN529">
        <f t="shared" si="6123"/>
        <v>0</v>
      </c>
      <c r="CO529">
        <f t="shared" si="6124"/>
        <v>0</v>
      </c>
      <c r="CP529">
        <f t="shared" si="6125"/>
        <v>0</v>
      </c>
      <c r="CQ529">
        <f t="shared" si="6126"/>
        <v>0</v>
      </c>
      <c r="CR529">
        <f t="shared" si="6127"/>
        <v>0</v>
      </c>
    </row>
    <row r="530" spans="1:96" ht="15" customHeight="1" x14ac:dyDescent="0.35">
      <c r="A530" s="21" t="s">
        <v>99</v>
      </c>
      <c r="B530" s="21">
        <v>240600</v>
      </c>
      <c r="C530" s="21">
        <v>240650</v>
      </c>
      <c r="D530" s="21">
        <f t="shared" si="5973"/>
        <v>50</v>
      </c>
      <c r="E530" s="21"/>
      <c r="F530" s="21"/>
      <c r="G530" s="23">
        <v>2400</v>
      </c>
      <c r="H530" s="80">
        <v>1029.2290872712379</v>
      </c>
      <c r="I530" s="80">
        <v>736.75336933339804</v>
      </c>
      <c r="J530" s="80">
        <v>837.91704502403161</v>
      </c>
      <c r="K530" s="80">
        <v>1006.9441147709224</v>
      </c>
      <c r="L530" s="80">
        <v>808.87192909576549</v>
      </c>
      <c r="M530" s="80">
        <v>889.00484292015869</v>
      </c>
      <c r="N530" s="80">
        <v>955.15248948738645</v>
      </c>
      <c r="O530" s="80">
        <v>1073.9536308283714</v>
      </c>
      <c r="P530" s="23">
        <v>5</v>
      </c>
      <c r="Q530" s="78">
        <v>1.9</v>
      </c>
      <c r="R530" s="78">
        <v>3.4</v>
      </c>
      <c r="S530" s="78">
        <v>4.9000000000000004</v>
      </c>
      <c r="T530" s="78">
        <v>4.9000000000000004</v>
      </c>
      <c r="U530" s="78">
        <v>4.5999999999999996</v>
      </c>
      <c r="V530" s="78">
        <v>3.9</v>
      </c>
      <c r="W530" s="78">
        <v>2.8</v>
      </c>
      <c r="X530" s="78">
        <v>3.6</v>
      </c>
      <c r="Y530" s="23">
        <v>5</v>
      </c>
      <c r="Z530" s="25">
        <v>2.1435428571428574E-2</v>
      </c>
      <c r="AA530" s="25">
        <v>5.6474285714285706E-3</v>
      </c>
      <c r="AB530" s="25">
        <v>6.8691428571428558E-3</v>
      </c>
      <c r="AC530" s="25">
        <v>2.7099428571428566E-2</v>
      </c>
      <c r="AD530" s="25">
        <v>2.7114285714285717E-3</v>
      </c>
      <c r="AE530" s="25">
        <v>2.8297142857142857E-3</v>
      </c>
      <c r="AF530" s="25">
        <v>1.6342857142857145E-4</v>
      </c>
      <c r="AG530" s="25">
        <v>7.9485714285714283E-4</v>
      </c>
      <c r="AH530" s="23">
        <v>1</v>
      </c>
      <c r="AI530" s="76">
        <v>0.18171428571428574</v>
      </c>
      <c r="AJ530" s="76">
        <v>8.9714285714285733E-2</v>
      </c>
      <c r="AK530" s="76">
        <v>6.4285714285714293E-2</v>
      </c>
      <c r="AL530" s="76">
        <v>0</v>
      </c>
      <c r="AM530" s="76">
        <v>0</v>
      </c>
      <c r="AN530" s="76">
        <v>4.5714285714285718E-3</v>
      </c>
      <c r="AO530" s="76">
        <v>6.1142857142857145E-2</v>
      </c>
      <c r="AP530" s="76">
        <v>2E-3</v>
      </c>
      <c r="BE530">
        <f>+IF(H530&gt;2400,1,0)</f>
        <v>0</v>
      </c>
      <c r="BF530">
        <f t="shared" ref="BF530" si="6151">+IF(I530&gt;2400,1,0)</f>
        <v>0</v>
      </c>
      <c r="BG530">
        <f t="shared" ref="BG530" si="6152">+IF(J530&gt;2400,1,0)</f>
        <v>0</v>
      </c>
      <c r="BH530">
        <f t="shared" ref="BH530" si="6153">+IF(K530&gt;2400,1,0)</f>
        <v>0</v>
      </c>
      <c r="BI530">
        <f t="shared" ref="BI530" si="6154">+IF(L530&gt;2400,1,0)</f>
        <v>0</v>
      </c>
      <c r="BJ530">
        <f t="shared" ref="BJ530" si="6155">+IF(M530&gt;2400,1,0)</f>
        <v>0</v>
      </c>
      <c r="BK530">
        <f t="shared" ref="BK530" si="6156">+IF(N530&gt;2400,1,0)</f>
        <v>0</v>
      </c>
      <c r="BL530">
        <f t="shared" ref="BL530" si="6157">+IF(O530&gt;2400,1,0)</f>
        <v>0</v>
      </c>
      <c r="BM530">
        <f>+IF(Q530&gt;5,1,0)</f>
        <v>0</v>
      </c>
      <c r="BN530">
        <f t="shared" ref="BN530" si="6158">+IF(R530&gt;5,1,0)</f>
        <v>0</v>
      </c>
      <c r="BO530">
        <f t="shared" ref="BO530" si="6159">+IF(S530&gt;5,1,0)</f>
        <v>0</v>
      </c>
      <c r="BP530">
        <f t="shared" ref="BP530" si="6160">+IF(T530&gt;5,1,0)</f>
        <v>0</v>
      </c>
      <c r="BQ530">
        <f t="shared" ref="BQ530" si="6161">+IF(U530&gt;5,1,0)</f>
        <v>0</v>
      </c>
      <c r="BR530">
        <f t="shared" ref="BR530" si="6162">+IF(V530&gt;5,1,0)</f>
        <v>0</v>
      </c>
      <c r="BS530">
        <f t="shared" ref="BS530" si="6163">+IF(W530&gt;5,1,0)</f>
        <v>0</v>
      </c>
      <c r="BT530">
        <f t="shared" ref="BT530" si="6164">+IF(X530&gt;5,1,0)</f>
        <v>0</v>
      </c>
      <c r="BU530">
        <f t="shared" si="6111"/>
        <v>0</v>
      </c>
      <c r="BV530">
        <f t="shared" si="6112"/>
        <v>0</v>
      </c>
      <c r="BW530">
        <f t="shared" si="6113"/>
        <v>0</v>
      </c>
      <c r="BX530">
        <f t="shared" si="6114"/>
        <v>0</v>
      </c>
      <c r="BY530">
        <f t="shared" si="6115"/>
        <v>0</v>
      </c>
      <c r="BZ530">
        <f t="shared" si="6116"/>
        <v>0</v>
      </c>
      <c r="CA530">
        <f t="shared" si="6117"/>
        <v>0</v>
      </c>
      <c r="CB530">
        <f t="shared" si="6118"/>
        <v>0</v>
      </c>
      <c r="CC530">
        <f>+IF(AI530&gt;1,1,0)</f>
        <v>0</v>
      </c>
      <c r="CD530">
        <f t="shared" ref="CD530" si="6165">+IF(AJ530&gt;1,1,0)</f>
        <v>0</v>
      </c>
      <c r="CE530">
        <f t="shared" ref="CE530" si="6166">+IF(AK530&gt;1,1,0)</f>
        <v>0</v>
      </c>
      <c r="CF530">
        <f t="shared" ref="CF530" si="6167">+IF(AL530&gt;1,1,0)</f>
        <v>0</v>
      </c>
      <c r="CG530">
        <f t="shared" ref="CG530" si="6168">+IF(AM530&gt;1,1,0)</f>
        <v>0</v>
      </c>
      <c r="CH530">
        <f t="shared" ref="CH530" si="6169">+IF(AN530&gt;1,1,0)</f>
        <v>0</v>
      </c>
      <c r="CI530">
        <f t="shared" ref="CI530" si="6170">+IF(AO530&gt;1,1,0)</f>
        <v>0</v>
      </c>
      <c r="CJ530">
        <f t="shared" ref="CJ530" si="6171">+IF(AP530&gt;1,1,0)</f>
        <v>0</v>
      </c>
      <c r="CK530">
        <f t="shared" si="6120"/>
        <v>0</v>
      </c>
      <c r="CL530">
        <f t="shared" si="6121"/>
        <v>0</v>
      </c>
      <c r="CM530">
        <f t="shared" si="6122"/>
        <v>0</v>
      </c>
      <c r="CN530">
        <f t="shared" si="6123"/>
        <v>0</v>
      </c>
      <c r="CO530">
        <f t="shared" si="6124"/>
        <v>0</v>
      </c>
      <c r="CP530">
        <f t="shared" si="6125"/>
        <v>0</v>
      </c>
      <c r="CQ530">
        <f t="shared" si="6126"/>
        <v>0</v>
      </c>
      <c r="CR530">
        <f t="shared" si="6127"/>
        <v>0</v>
      </c>
    </row>
    <row r="531" spans="1:96" ht="15" customHeight="1" x14ac:dyDescent="0.35">
      <c r="A531" s="21" t="s">
        <v>99</v>
      </c>
      <c r="B531" s="21">
        <v>240650</v>
      </c>
      <c r="C531" s="21">
        <v>240700</v>
      </c>
      <c r="D531" s="21">
        <f t="shared" si="5973"/>
        <v>50</v>
      </c>
      <c r="E531" s="21"/>
      <c r="F531" s="21"/>
      <c r="G531" s="23">
        <v>2400</v>
      </c>
      <c r="H531" s="81"/>
      <c r="I531" s="81"/>
      <c r="J531" s="81"/>
      <c r="K531" s="81"/>
      <c r="L531" s="81"/>
      <c r="M531" s="81"/>
      <c r="N531" s="81"/>
      <c r="O531" s="81"/>
      <c r="P531" s="23">
        <v>5</v>
      </c>
      <c r="Q531" s="79"/>
      <c r="R531" s="79"/>
      <c r="S531" s="79"/>
      <c r="T531" s="79"/>
      <c r="U531" s="79"/>
      <c r="V531" s="79"/>
      <c r="W531" s="79"/>
      <c r="X531" s="79"/>
      <c r="Y531" s="23">
        <v>5</v>
      </c>
      <c r="Z531" s="25">
        <v>1.3359999999999997E-2</v>
      </c>
      <c r="AA531" s="25">
        <v>8.3919999999999984E-3</v>
      </c>
      <c r="AB531" s="25">
        <v>1.0756E-2</v>
      </c>
      <c r="AC531" s="25">
        <v>4.488457142857144E-2</v>
      </c>
      <c r="AD531" s="25">
        <v>4.4359999999999998E-3</v>
      </c>
      <c r="AE531" s="25">
        <v>4.4514285714285706E-4</v>
      </c>
      <c r="AF531" s="25">
        <v>0</v>
      </c>
      <c r="AG531" s="25">
        <v>0</v>
      </c>
      <c r="AH531" s="23">
        <v>1</v>
      </c>
      <c r="AI531" s="77"/>
      <c r="AJ531" s="77"/>
      <c r="AK531" s="77"/>
      <c r="AL531" s="77"/>
      <c r="AM531" s="77"/>
      <c r="AN531" s="77"/>
      <c r="AO531" s="77"/>
      <c r="AP531" s="77"/>
      <c r="BE531">
        <f t="shared" ref="BE531:BT531" si="6172">+BE530</f>
        <v>0</v>
      </c>
      <c r="BF531">
        <f t="shared" si="6172"/>
        <v>0</v>
      </c>
      <c r="BG531">
        <f t="shared" si="6172"/>
        <v>0</v>
      </c>
      <c r="BH531">
        <f t="shared" si="6172"/>
        <v>0</v>
      </c>
      <c r="BI531">
        <f t="shared" si="6172"/>
        <v>0</v>
      </c>
      <c r="BJ531">
        <f t="shared" si="6172"/>
        <v>0</v>
      </c>
      <c r="BK531">
        <f t="shared" si="6172"/>
        <v>0</v>
      </c>
      <c r="BL531">
        <f t="shared" si="6172"/>
        <v>0</v>
      </c>
      <c r="BM531">
        <f t="shared" si="6172"/>
        <v>0</v>
      </c>
      <c r="BN531">
        <f t="shared" si="6172"/>
        <v>0</v>
      </c>
      <c r="BO531">
        <f t="shared" si="6172"/>
        <v>0</v>
      </c>
      <c r="BP531">
        <f t="shared" si="6172"/>
        <v>0</v>
      </c>
      <c r="BQ531">
        <f t="shared" si="6172"/>
        <v>0</v>
      </c>
      <c r="BR531">
        <f t="shared" si="6172"/>
        <v>0</v>
      </c>
      <c r="BS531">
        <f t="shared" si="6172"/>
        <v>0</v>
      </c>
      <c r="BT531">
        <f t="shared" si="6172"/>
        <v>0</v>
      </c>
      <c r="BU531">
        <f t="shared" si="6111"/>
        <v>0</v>
      </c>
      <c r="BV531">
        <f t="shared" si="6112"/>
        <v>0</v>
      </c>
      <c r="BW531">
        <f t="shared" si="6113"/>
        <v>0</v>
      </c>
      <c r="BX531">
        <f t="shared" si="6114"/>
        <v>0</v>
      </c>
      <c r="BY531">
        <f t="shared" si="6115"/>
        <v>0</v>
      </c>
      <c r="BZ531">
        <f t="shared" si="6116"/>
        <v>0</v>
      </c>
      <c r="CA531">
        <f t="shared" si="6117"/>
        <v>0</v>
      </c>
      <c r="CB531">
        <f t="shared" si="6118"/>
        <v>0</v>
      </c>
      <c r="CC531">
        <f t="shared" ref="CC531:CJ531" si="6173">+CC530</f>
        <v>0</v>
      </c>
      <c r="CD531">
        <f t="shared" si="6173"/>
        <v>0</v>
      </c>
      <c r="CE531">
        <f t="shared" si="6173"/>
        <v>0</v>
      </c>
      <c r="CF531">
        <f t="shared" si="6173"/>
        <v>0</v>
      </c>
      <c r="CG531">
        <f t="shared" si="6173"/>
        <v>0</v>
      </c>
      <c r="CH531">
        <f t="shared" si="6173"/>
        <v>0</v>
      </c>
      <c r="CI531">
        <f t="shared" si="6173"/>
        <v>0</v>
      </c>
      <c r="CJ531">
        <f t="shared" si="6173"/>
        <v>0</v>
      </c>
      <c r="CK531">
        <f t="shared" si="6120"/>
        <v>0</v>
      </c>
      <c r="CL531">
        <f t="shared" si="6121"/>
        <v>0</v>
      </c>
      <c r="CM531">
        <f t="shared" si="6122"/>
        <v>0</v>
      </c>
      <c r="CN531">
        <f t="shared" si="6123"/>
        <v>0</v>
      </c>
      <c r="CO531">
        <f t="shared" si="6124"/>
        <v>0</v>
      </c>
      <c r="CP531">
        <f t="shared" si="6125"/>
        <v>0</v>
      </c>
      <c r="CQ531">
        <f t="shared" si="6126"/>
        <v>0</v>
      </c>
      <c r="CR531">
        <f t="shared" si="6127"/>
        <v>0</v>
      </c>
    </row>
    <row r="532" spans="1:96" ht="15" customHeight="1" x14ac:dyDescent="0.35">
      <c r="A532" s="21" t="s">
        <v>99</v>
      </c>
      <c r="B532" s="21">
        <v>240700</v>
      </c>
      <c r="C532" s="21">
        <v>240750</v>
      </c>
      <c r="D532" s="21">
        <f t="shared" si="5973"/>
        <v>50</v>
      </c>
      <c r="E532" s="21"/>
      <c r="F532" s="21"/>
      <c r="G532" s="23">
        <v>2400</v>
      </c>
      <c r="H532" s="80">
        <v>1088.9066909086803</v>
      </c>
      <c r="I532" s="80">
        <v>693.8382326525566</v>
      </c>
      <c r="J532" s="80">
        <v>925.69081731380709</v>
      </c>
      <c r="K532" s="80">
        <v>1216.8744012361801</v>
      </c>
      <c r="L532" s="80">
        <v>1014.3666261352151</v>
      </c>
      <c r="M532" s="80">
        <v>992.11669898009654</v>
      </c>
      <c r="N532" s="80">
        <v>1224.4485839625554</v>
      </c>
      <c r="O532" s="80">
        <v>1262.394364085967</v>
      </c>
      <c r="P532" s="23">
        <v>5</v>
      </c>
      <c r="Q532" s="78">
        <v>2</v>
      </c>
      <c r="R532" s="78">
        <v>3.1</v>
      </c>
      <c r="S532" s="78">
        <v>5.5</v>
      </c>
      <c r="T532" s="78">
        <v>4.5999999999999996</v>
      </c>
      <c r="U532" s="78">
        <v>4.0999999999999996</v>
      </c>
      <c r="V532" s="78">
        <v>4.5</v>
      </c>
      <c r="W532" s="78">
        <v>2.8</v>
      </c>
      <c r="X532" s="78">
        <v>4.0999999999999996</v>
      </c>
      <c r="Y532" s="23">
        <v>5</v>
      </c>
      <c r="Z532" s="25">
        <v>2.057257142857143E-2</v>
      </c>
      <c r="AA532" s="25">
        <v>1.0068571428571429E-3</v>
      </c>
      <c r="AB532" s="25">
        <v>7.6222857142857143E-3</v>
      </c>
      <c r="AC532" s="25">
        <v>1.5685714285714289E-2</v>
      </c>
      <c r="AD532" s="25">
        <v>1.8822857142857144E-3</v>
      </c>
      <c r="AE532" s="25">
        <v>0</v>
      </c>
      <c r="AF532" s="25">
        <v>0</v>
      </c>
      <c r="AG532" s="25">
        <v>2.9782857142857141E-3</v>
      </c>
      <c r="AH532" s="23">
        <v>1</v>
      </c>
      <c r="AI532" s="76">
        <v>2.0857142857142855E-2</v>
      </c>
      <c r="AJ532" s="76">
        <v>0</v>
      </c>
      <c r="AK532" s="76">
        <v>0</v>
      </c>
      <c r="AL532" s="76">
        <v>0</v>
      </c>
      <c r="AM532" s="76">
        <v>0</v>
      </c>
      <c r="AN532" s="76">
        <v>0</v>
      </c>
      <c r="AO532" s="76">
        <v>6.6857142857142851E-2</v>
      </c>
      <c r="AP532" s="76">
        <v>6.8571428571428568E-3</v>
      </c>
      <c r="BE532">
        <f>+IF(H532&gt;2400,1,0)</f>
        <v>0</v>
      </c>
      <c r="BF532">
        <f t="shared" ref="BF532" si="6174">+IF(I532&gt;2400,1,0)</f>
        <v>0</v>
      </c>
      <c r="BG532">
        <f t="shared" ref="BG532" si="6175">+IF(J532&gt;2400,1,0)</f>
        <v>0</v>
      </c>
      <c r="BH532">
        <f t="shared" ref="BH532" si="6176">+IF(K532&gt;2400,1,0)</f>
        <v>0</v>
      </c>
      <c r="BI532">
        <f t="shared" ref="BI532" si="6177">+IF(L532&gt;2400,1,0)</f>
        <v>0</v>
      </c>
      <c r="BJ532">
        <f t="shared" ref="BJ532" si="6178">+IF(M532&gt;2400,1,0)</f>
        <v>0</v>
      </c>
      <c r="BK532">
        <f t="shared" ref="BK532" si="6179">+IF(N532&gt;2400,1,0)</f>
        <v>0</v>
      </c>
      <c r="BL532">
        <f t="shared" ref="BL532" si="6180">+IF(O532&gt;2400,1,0)</f>
        <v>0</v>
      </c>
      <c r="BM532">
        <f>+IF(Q532&gt;5,1,0)</f>
        <v>0</v>
      </c>
      <c r="BN532">
        <f t="shared" ref="BN532" si="6181">+IF(R532&gt;5,1,0)</f>
        <v>0</v>
      </c>
      <c r="BO532">
        <f t="shared" ref="BO532" si="6182">+IF(S532&gt;5,1,0)</f>
        <v>1</v>
      </c>
      <c r="BP532">
        <f t="shared" ref="BP532" si="6183">+IF(T532&gt;5,1,0)</f>
        <v>0</v>
      </c>
      <c r="BQ532">
        <f t="shared" ref="BQ532" si="6184">+IF(U532&gt;5,1,0)</f>
        <v>0</v>
      </c>
      <c r="BR532">
        <f t="shared" ref="BR532" si="6185">+IF(V532&gt;5,1,0)</f>
        <v>0</v>
      </c>
      <c r="BS532">
        <f t="shared" ref="BS532" si="6186">+IF(W532&gt;5,1,0)</f>
        <v>0</v>
      </c>
      <c r="BT532">
        <f t="shared" ref="BT532" si="6187">+IF(X532&gt;5,1,0)</f>
        <v>0</v>
      </c>
      <c r="BU532">
        <f t="shared" si="6111"/>
        <v>0</v>
      </c>
      <c r="BV532">
        <f t="shared" si="6112"/>
        <v>0</v>
      </c>
      <c r="BW532">
        <f t="shared" si="6113"/>
        <v>0</v>
      </c>
      <c r="BX532">
        <f t="shared" si="6114"/>
        <v>0</v>
      </c>
      <c r="BY532">
        <f t="shared" si="6115"/>
        <v>0</v>
      </c>
      <c r="BZ532">
        <f t="shared" si="6116"/>
        <v>0</v>
      </c>
      <c r="CA532">
        <f t="shared" si="6117"/>
        <v>0</v>
      </c>
      <c r="CB532">
        <f t="shared" si="6118"/>
        <v>0</v>
      </c>
      <c r="CC532">
        <f>+IF(AI532&gt;1,1,0)</f>
        <v>0</v>
      </c>
      <c r="CD532">
        <f t="shared" ref="CD532" si="6188">+IF(AJ532&gt;1,1,0)</f>
        <v>0</v>
      </c>
      <c r="CE532">
        <f t="shared" ref="CE532" si="6189">+IF(AK532&gt;1,1,0)</f>
        <v>0</v>
      </c>
      <c r="CF532">
        <f t="shared" ref="CF532" si="6190">+IF(AL532&gt;1,1,0)</f>
        <v>0</v>
      </c>
      <c r="CG532">
        <f t="shared" ref="CG532" si="6191">+IF(AM532&gt;1,1,0)</f>
        <v>0</v>
      </c>
      <c r="CH532">
        <f t="shared" ref="CH532" si="6192">+IF(AN532&gt;1,1,0)</f>
        <v>0</v>
      </c>
      <c r="CI532">
        <f t="shared" ref="CI532" si="6193">+IF(AO532&gt;1,1,0)</f>
        <v>0</v>
      </c>
      <c r="CJ532">
        <f t="shared" ref="CJ532" si="6194">+IF(AP532&gt;1,1,0)</f>
        <v>0</v>
      </c>
      <c r="CK532">
        <f t="shared" si="6120"/>
        <v>0</v>
      </c>
      <c r="CL532">
        <f t="shared" si="6121"/>
        <v>0</v>
      </c>
      <c r="CM532">
        <f t="shared" si="6122"/>
        <v>50</v>
      </c>
      <c r="CN532">
        <f t="shared" si="6123"/>
        <v>0</v>
      </c>
      <c r="CO532">
        <f t="shared" si="6124"/>
        <v>0</v>
      </c>
      <c r="CP532">
        <f t="shared" si="6125"/>
        <v>0</v>
      </c>
      <c r="CQ532">
        <f t="shared" si="6126"/>
        <v>0</v>
      </c>
      <c r="CR532">
        <f t="shared" si="6127"/>
        <v>0</v>
      </c>
    </row>
    <row r="533" spans="1:96" ht="15" customHeight="1" x14ac:dyDescent="0.35">
      <c r="A533" s="21" t="s">
        <v>99</v>
      </c>
      <c r="B533" s="21">
        <v>240750</v>
      </c>
      <c r="C533" s="21">
        <v>240800</v>
      </c>
      <c r="D533" s="21">
        <f t="shared" si="5973"/>
        <v>50</v>
      </c>
      <c r="E533" s="21"/>
      <c r="F533" s="21"/>
      <c r="G533" s="23">
        <v>2400</v>
      </c>
      <c r="H533" s="81"/>
      <c r="I533" s="81"/>
      <c r="J533" s="81"/>
      <c r="K533" s="81"/>
      <c r="L533" s="81"/>
      <c r="M533" s="81"/>
      <c r="N533" s="81"/>
      <c r="O533" s="81"/>
      <c r="P533" s="23">
        <v>5</v>
      </c>
      <c r="Q533" s="79"/>
      <c r="R533" s="79"/>
      <c r="S533" s="79"/>
      <c r="T533" s="79"/>
      <c r="U533" s="79"/>
      <c r="V533" s="79"/>
      <c r="W533" s="79"/>
      <c r="X533" s="79"/>
      <c r="Y533" s="23">
        <v>5</v>
      </c>
      <c r="Z533" s="25">
        <v>1.1207428571428573E-2</v>
      </c>
      <c r="AA533" s="25">
        <v>2.6742857142857145E-4</v>
      </c>
      <c r="AB533" s="25">
        <v>8.1022857142857146E-3</v>
      </c>
      <c r="AC533" s="25">
        <v>1.5590857142857141E-2</v>
      </c>
      <c r="AD533" s="25">
        <v>8.4057142857142859E-4</v>
      </c>
      <c r="AE533" s="25">
        <v>0</v>
      </c>
      <c r="AF533" s="25">
        <v>0.111776</v>
      </c>
      <c r="AG533" s="25">
        <v>4.9142857142857148E-3</v>
      </c>
      <c r="AH533" s="23">
        <v>1</v>
      </c>
      <c r="AI533" s="77"/>
      <c r="AJ533" s="77"/>
      <c r="AK533" s="77"/>
      <c r="AL533" s="77"/>
      <c r="AM533" s="77"/>
      <c r="AN533" s="77"/>
      <c r="AO533" s="77"/>
      <c r="AP533" s="77"/>
      <c r="BE533">
        <f t="shared" ref="BE533:BT533" si="6195">+BE532</f>
        <v>0</v>
      </c>
      <c r="BF533">
        <f t="shared" si="6195"/>
        <v>0</v>
      </c>
      <c r="BG533">
        <f t="shared" si="6195"/>
        <v>0</v>
      </c>
      <c r="BH533">
        <f t="shared" si="6195"/>
        <v>0</v>
      </c>
      <c r="BI533">
        <f t="shared" si="6195"/>
        <v>0</v>
      </c>
      <c r="BJ533">
        <f t="shared" si="6195"/>
        <v>0</v>
      </c>
      <c r="BK533">
        <f t="shared" si="6195"/>
        <v>0</v>
      </c>
      <c r="BL533">
        <f t="shared" si="6195"/>
        <v>0</v>
      </c>
      <c r="BM533">
        <f t="shared" si="6195"/>
        <v>0</v>
      </c>
      <c r="BN533">
        <f t="shared" si="6195"/>
        <v>0</v>
      </c>
      <c r="BO533">
        <f t="shared" si="6195"/>
        <v>1</v>
      </c>
      <c r="BP533">
        <f t="shared" si="6195"/>
        <v>0</v>
      </c>
      <c r="BQ533">
        <f t="shared" si="6195"/>
        <v>0</v>
      </c>
      <c r="BR533">
        <f t="shared" si="6195"/>
        <v>0</v>
      </c>
      <c r="BS533">
        <f t="shared" si="6195"/>
        <v>0</v>
      </c>
      <c r="BT533">
        <f t="shared" si="6195"/>
        <v>0</v>
      </c>
      <c r="BU533">
        <f t="shared" si="6111"/>
        <v>0</v>
      </c>
      <c r="BV533">
        <f t="shared" si="6112"/>
        <v>0</v>
      </c>
      <c r="BW533">
        <f t="shared" si="6113"/>
        <v>0</v>
      </c>
      <c r="BX533">
        <f t="shared" si="6114"/>
        <v>0</v>
      </c>
      <c r="BY533">
        <f t="shared" si="6115"/>
        <v>0</v>
      </c>
      <c r="BZ533">
        <f t="shared" si="6116"/>
        <v>0</v>
      </c>
      <c r="CA533">
        <f t="shared" si="6117"/>
        <v>0</v>
      </c>
      <c r="CB533">
        <f t="shared" si="6118"/>
        <v>0</v>
      </c>
      <c r="CC533">
        <f t="shared" ref="CC533:CJ533" si="6196">+CC532</f>
        <v>0</v>
      </c>
      <c r="CD533">
        <f t="shared" si="6196"/>
        <v>0</v>
      </c>
      <c r="CE533">
        <f t="shared" si="6196"/>
        <v>0</v>
      </c>
      <c r="CF533">
        <f t="shared" si="6196"/>
        <v>0</v>
      </c>
      <c r="CG533">
        <f t="shared" si="6196"/>
        <v>0</v>
      </c>
      <c r="CH533">
        <f t="shared" si="6196"/>
        <v>0</v>
      </c>
      <c r="CI533">
        <f t="shared" si="6196"/>
        <v>0</v>
      </c>
      <c r="CJ533">
        <f t="shared" si="6196"/>
        <v>0</v>
      </c>
      <c r="CK533">
        <f t="shared" si="6120"/>
        <v>0</v>
      </c>
      <c r="CL533">
        <f t="shared" si="6121"/>
        <v>0</v>
      </c>
      <c r="CM533">
        <f t="shared" si="6122"/>
        <v>50</v>
      </c>
      <c r="CN533">
        <f t="shared" si="6123"/>
        <v>0</v>
      </c>
      <c r="CO533">
        <f t="shared" si="6124"/>
        <v>0</v>
      </c>
      <c r="CP533">
        <f t="shared" si="6125"/>
        <v>0</v>
      </c>
      <c r="CQ533">
        <f t="shared" si="6126"/>
        <v>0</v>
      </c>
      <c r="CR533">
        <f t="shared" si="6127"/>
        <v>0</v>
      </c>
    </row>
    <row r="534" spans="1:96" ht="15" customHeight="1" x14ac:dyDescent="0.35">
      <c r="A534" s="21" t="s">
        <v>99</v>
      </c>
      <c r="B534" s="21">
        <v>240800</v>
      </c>
      <c r="C534" s="21">
        <v>240850</v>
      </c>
      <c r="D534" s="21">
        <f t="shared" si="5973"/>
        <v>50</v>
      </c>
      <c r="E534" s="21"/>
      <c r="F534" s="21"/>
      <c r="G534" s="23">
        <v>2400</v>
      </c>
      <c r="H534" s="80">
        <v>1500.2908181189769</v>
      </c>
      <c r="I534" s="80">
        <v>962.53326575902634</v>
      </c>
      <c r="J534" s="80">
        <v>1292.8394104863235</v>
      </c>
      <c r="K534" s="80">
        <v>1469.3515157241418</v>
      </c>
      <c r="L534" s="80">
        <v>845.1953597356478</v>
      </c>
      <c r="M534" s="80">
        <v>779.93815037392415</v>
      </c>
      <c r="N534" s="80">
        <v>1103.8817845012861</v>
      </c>
      <c r="O534" s="80">
        <v>1081.4273917669218</v>
      </c>
      <c r="P534" s="23">
        <v>5</v>
      </c>
      <c r="Q534" s="78">
        <v>2.2000000000000002</v>
      </c>
      <c r="R534" s="78">
        <v>3.2</v>
      </c>
      <c r="S534" s="78">
        <v>5.5</v>
      </c>
      <c r="T534" s="78">
        <v>4.5</v>
      </c>
      <c r="U534" s="78">
        <v>4.5</v>
      </c>
      <c r="V534" s="78">
        <v>3.7</v>
      </c>
      <c r="W534" s="78">
        <v>3.3</v>
      </c>
      <c r="X534" s="78">
        <v>4.4000000000000004</v>
      </c>
      <c r="Y534" s="23">
        <v>5</v>
      </c>
      <c r="Z534" s="25">
        <v>4.3177142857142858E-3</v>
      </c>
      <c r="AA534" s="25">
        <v>1.1285142857142858E-2</v>
      </c>
      <c r="AB534" s="25">
        <v>8.2045714285714274E-3</v>
      </c>
      <c r="AC534" s="25">
        <v>2.1157142857142854E-2</v>
      </c>
      <c r="AD534" s="25">
        <v>0</v>
      </c>
      <c r="AE534" s="25">
        <v>0</v>
      </c>
      <c r="AF534" s="25">
        <v>3.7028571428571433E-4</v>
      </c>
      <c r="AG534" s="25">
        <v>9.4062857142857143E-3</v>
      </c>
      <c r="AH534" s="23">
        <v>1</v>
      </c>
      <c r="AI534" s="76">
        <v>0.29942857142857138</v>
      </c>
      <c r="AJ534" s="76">
        <v>0.11542857142857145</v>
      </c>
      <c r="AK534" s="76">
        <v>2.5714285714285714E-2</v>
      </c>
      <c r="AL534" s="76">
        <v>0</v>
      </c>
      <c r="AM534" s="76">
        <v>0</v>
      </c>
      <c r="AN534" s="76">
        <v>0</v>
      </c>
      <c r="AO534" s="76">
        <v>6.8571428571428568E-3</v>
      </c>
      <c r="AP534" s="76">
        <v>0</v>
      </c>
      <c r="BE534">
        <f>+IF(H534&gt;2400,1,0)</f>
        <v>0</v>
      </c>
      <c r="BF534">
        <f t="shared" ref="BF534" si="6197">+IF(I534&gt;2400,1,0)</f>
        <v>0</v>
      </c>
      <c r="BG534">
        <f t="shared" ref="BG534" si="6198">+IF(J534&gt;2400,1,0)</f>
        <v>0</v>
      </c>
      <c r="BH534">
        <f t="shared" ref="BH534" si="6199">+IF(K534&gt;2400,1,0)</f>
        <v>0</v>
      </c>
      <c r="BI534">
        <f t="shared" ref="BI534" si="6200">+IF(L534&gt;2400,1,0)</f>
        <v>0</v>
      </c>
      <c r="BJ534">
        <f t="shared" ref="BJ534" si="6201">+IF(M534&gt;2400,1,0)</f>
        <v>0</v>
      </c>
      <c r="BK534">
        <f t="shared" ref="BK534" si="6202">+IF(N534&gt;2400,1,0)</f>
        <v>0</v>
      </c>
      <c r="BL534">
        <f t="shared" ref="BL534" si="6203">+IF(O534&gt;2400,1,0)</f>
        <v>0</v>
      </c>
      <c r="BM534">
        <f>+IF(Q534&gt;5,1,0)</f>
        <v>0</v>
      </c>
      <c r="BN534">
        <f t="shared" ref="BN534" si="6204">+IF(R534&gt;5,1,0)</f>
        <v>0</v>
      </c>
      <c r="BO534">
        <f t="shared" ref="BO534" si="6205">+IF(S534&gt;5,1,0)</f>
        <v>1</v>
      </c>
      <c r="BP534">
        <f t="shared" ref="BP534" si="6206">+IF(T534&gt;5,1,0)</f>
        <v>0</v>
      </c>
      <c r="BQ534">
        <f t="shared" ref="BQ534" si="6207">+IF(U534&gt;5,1,0)</f>
        <v>0</v>
      </c>
      <c r="BR534">
        <f t="shared" ref="BR534" si="6208">+IF(V534&gt;5,1,0)</f>
        <v>0</v>
      </c>
      <c r="BS534">
        <f t="shared" ref="BS534" si="6209">+IF(W534&gt;5,1,0)</f>
        <v>0</v>
      </c>
      <c r="BT534">
        <f t="shared" ref="BT534" si="6210">+IF(X534&gt;5,1,0)</f>
        <v>0</v>
      </c>
      <c r="BU534">
        <f t="shared" si="6111"/>
        <v>0</v>
      </c>
      <c r="BV534">
        <f t="shared" si="6112"/>
        <v>0</v>
      </c>
      <c r="BW534">
        <f t="shared" si="6113"/>
        <v>0</v>
      </c>
      <c r="BX534">
        <f t="shared" si="6114"/>
        <v>0</v>
      </c>
      <c r="BY534">
        <f t="shared" si="6115"/>
        <v>0</v>
      </c>
      <c r="BZ534">
        <f t="shared" si="6116"/>
        <v>0</v>
      </c>
      <c r="CA534">
        <f t="shared" si="6117"/>
        <v>0</v>
      </c>
      <c r="CB534">
        <f t="shared" si="6118"/>
        <v>0</v>
      </c>
      <c r="CC534">
        <f>+IF(AI534&gt;1,1,0)</f>
        <v>0</v>
      </c>
      <c r="CD534">
        <f t="shared" ref="CD534" si="6211">+IF(AJ534&gt;1,1,0)</f>
        <v>0</v>
      </c>
      <c r="CE534">
        <f t="shared" ref="CE534" si="6212">+IF(AK534&gt;1,1,0)</f>
        <v>0</v>
      </c>
      <c r="CF534">
        <f t="shared" ref="CF534" si="6213">+IF(AL534&gt;1,1,0)</f>
        <v>0</v>
      </c>
      <c r="CG534">
        <f t="shared" ref="CG534" si="6214">+IF(AM534&gt;1,1,0)</f>
        <v>0</v>
      </c>
      <c r="CH534">
        <f t="shared" ref="CH534" si="6215">+IF(AN534&gt;1,1,0)</f>
        <v>0</v>
      </c>
      <c r="CI534">
        <f t="shared" ref="CI534" si="6216">+IF(AO534&gt;1,1,0)</f>
        <v>0</v>
      </c>
      <c r="CJ534">
        <f t="shared" ref="CJ534" si="6217">+IF(AP534&gt;1,1,0)</f>
        <v>0</v>
      </c>
      <c r="CK534">
        <f t="shared" si="6120"/>
        <v>0</v>
      </c>
      <c r="CL534">
        <f t="shared" si="6121"/>
        <v>0</v>
      </c>
      <c r="CM534">
        <f t="shared" si="6122"/>
        <v>50</v>
      </c>
      <c r="CN534">
        <f t="shared" si="6123"/>
        <v>0</v>
      </c>
      <c r="CO534">
        <f t="shared" si="6124"/>
        <v>0</v>
      </c>
      <c r="CP534">
        <f t="shared" si="6125"/>
        <v>0</v>
      </c>
      <c r="CQ534">
        <f t="shared" si="6126"/>
        <v>0</v>
      </c>
      <c r="CR534">
        <f t="shared" si="6127"/>
        <v>0</v>
      </c>
    </row>
    <row r="535" spans="1:96" ht="15" customHeight="1" x14ac:dyDescent="0.35">
      <c r="A535" s="21" t="s">
        <v>99</v>
      </c>
      <c r="B535" s="21">
        <v>240850</v>
      </c>
      <c r="C535" s="21">
        <v>240900</v>
      </c>
      <c r="D535" s="21">
        <f t="shared" si="5973"/>
        <v>50</v>
      </c>
      <c r="E535" s="21"/>
      <c r="F535" s="21"/>
      <c r="G535" s="23">
        <v>2400</v>
      </c>
      <c r="H535" s="81"/>
      <c r="I535" s="81"/>
      <c r="J535" s="81"/>
      <c r="K535" s="81"/>
      <c r="L535" s="81"/>
      <c r="M535" s="81"/>
      <c r="N535" s="81"/>
      <c r="O535" s="81"/>
      <c r="P535" s="23">
        <v>5</v>
      </c>
      <c r="Q535" s="79"/>
      <c r="R535" s="79"/>
      <c r="S535" s="79"/>
      <c r="T535" s="79"/>
      <c r="U535" s="79"/>
      <c r="V535" s="79"/>
      <c r="W535" s="79"/>
      <c r="X535" s="79"/>
      <c r="Y535" s="23">
        <v>5</v>
      </c>
      <c r="Z535" s="25">
        <v>1.0262857142857143E-2</v>
      </c>
      <c r="AA535" s="25">
        <v>3.7805714285714283E-3</v>
      </c>
      <c r="AB535" s="25">
        <v>7.5622857142857141E-3</v>
      </c>
      <c r="AC535" s="25">
        <v>1.6308571428571426E-2</v>
      </c>
      <c r="AD535" s="25">
        <v>5.1257142857142864E-4</v>
      </c>
      <c r="AE535" s="25">
        <v>1.0451428571428571E-3</v>
      </c>
      <c r="AF535" s="25">
        <v>3.4171428571428569E-4</v>
      </c>
      <c r="AG535" s="25">
        <v>6.4114285714285716E-4</v>
      </c>
      <c r="AH535" s="23">
        <v>1</v>
      </c>
      <c r="AI535" s="77"/>
      <c r="AJ535" s="77"/>
      <c r="AK535" s="77"/>
      <c r="AL535" s="77"/>
      <c r="AM535" s="77"/>
      <c r="AN535" s="77"/>
      <c r="AO535" s="77"/>
      <c r="AP535" s="77"/>
      <c r="BE535">
        <f t="shared" ref="BE535:BT535" si="6218">+BE534</f>
        <v>0</v>
      </c>
      <c r="BF535">
        <f t="shared" si="6218"/>
        <v>0</v>
      </c>
      <c r="BG535">
        <f t="shared" si="6218"/>
        <v>0</v>
      </c>
      <c r="BH535">
        <f t="shared" si="6218"/>
        <v>0</v>
      </c>
      <c r="BI535">
        <f t="shared" si="6218"/>
        <v>0</v>
      </c>
      <c r="BJ535">
        <f t="shared" si="6218"/>
        <v>0</v>
      </c>
      <c r="BK535">
        <f t="shared" si="6218"/>
        <v>0</v>
      </c>
      <c r="BL535">
        <f t="shared" si="6218"/>
        <v>0</v>
      </c>
      <c r="BM535">
        <f t="shared" si="6218"/>
        <v>0</v>
      </c>
      <c r="BN535">
        <f t="shared" si="6218"/>
        <v>0</v>
      </c>
      <c r="BO535">
        <f t="shared" si="6218"/>
        <v>1</v>
      </c>
      <c r="BP535">
        <f t="shared" si="6218"/>
        <v>0</v>
      </c>
      <c r="BQ535">
        <f t="shared" si="6218"/>
        <v>0</v>
      </c>
      <c r="BR535">
        <f t="shared" si="6218"/>
        <v>0</v>
      </c>
      <c r="BS535">
        <f t="shared" si="6218"/>
        <v>0</v>
      </c>
      <c r="BT535">
        <f t="shared" si="6218"/>
        <v>0</v>
      </c>
      <c r="BU535">
        <f t="shared" si="6111"/>
        <v>0</v>
      </c>
      <c r="BV535">
        <f t="shared" si="6112"/>
        <v>0</v>
      </c>
      <c r="BW535">
        <f t="shared" si="6113"/>
        <v>0</v>
      </c>
      <c r="BX535">
        <f t="shared" si="6114"/>
        <v>0</v>
      </c>
      <c r="BY535">
        <f t="shared" si="6115"/>
        <v>0</v>
      </c>
      <c r="BZ535">
        <f t="shared" si="6116"/>
        <v>0</v>
      </c>
      <c r="CA535">
        <f t="shared" si="6117"/>
        <v>0</v>
      </c>
      <c r="CB535">
        <f t="shared" si="6118"/>
        <v>0</v>
      </c>
      <c r="CC535">
        <f t="shared" ref="CC535:CJ535" si="6219">+CC534</f>
        <v>0</v>
      </c>
      <c r="CD535">
        <f t="shared" si="6219"/>
        <v>0</v>
      </c>
      <c r="CE535">
        <f t="shared" si="6219"/>
        <v>0</v>
      </c>
      <c r="CF535">
        <f t="shared" si="6219"/>
        <v>0</v>
      </c>
      <c r="CG535">
        <f t="shared" si="6219"/>
        <v>0</v>
      </c>
      <c r="CH535">
        <f t="shared" si="6219"/>
        <v>0</v>
      </c>
      <c r="CI535">
        <f t="shared" si="6219"/>
        <v>0</v>
      </c>
      <c r="CJ535">
        <f t="shared" si="6219"/>
        <v>0</v>
      </c>
      <c r="CK535">
        <f t="shared" si="6120"/>
        <v>0</v>
      </c>
      <c r="CL535">
        <f t="shared" si="6121"/>
        <v>0</v>
      </c>
      <c r="CM535">
        <f t="shared" si="6122"/>
        <v>50</v>
      </c>
      <c r="CN535">
        <f t="shared" si="6123"/>
        <v>0</v>
      </c>
      <c r="CO535">
        <f t="shared" si="6124"/>
        <v>0</v>
      </c>
      <c r="CP535">
        <f t="shared" si="6125"/>
        <v>0</v>
      </c>
      <c r="CQ535">
        <f t="shared" si="6126"/>
        <v>0</v>
      </c>
      <c r="CR535">
        <f t="shared" si="6127"/>
        <v>0</v>
      </c>
    </row>
    <row r="536" spans="1:96" ht="15" customHeight="1" x14ac:dyDescent="0.35">
      <c r="A536" s="21" t="s">
        <v>99</v>
      </c>
      <c r="B536" s="21">
        <v>240900</v>
      </c>
      <c r="C536" s="21">
        <v>240950</v>
      </c>
      <c r="D536" s="21">
        <f t="shared" si="5973"/>
        <v>50</v>
      </c>
      <c r="E536" s="21"/>
      <c r="F536" s="21"/>
      <c r="G536" s="23">
        <v>2400</v>
      </c>
      <c r="H536" s="80">
        <v>1247.201174685119</v>
      </c>
      <c r="I536" s="80">
        <v>816.12289224383505</v>
      </c>
      <c r="J536" s="80">
        <v>1073.9536308283714</v>
      </c>
      <c r="K536" s="80">
        <v>1671.653255798502</v>
      </c>
      <c r="L536" s="80">
        <v>1201.7412039816743</v>
      </c>
      <c r="M536" s="80">
        <v>1262.394364085967</v>
      </c>
      <c r="N536" s="80">
        <v>1081.4273917669218</v>
      </c>
      <c r="O536" s="80">
        <v>1300.4627614991207</v>
      </c>
      <c r="P536" s="23">
        <v>5</v>
      </c>
      <c r="Q536" s="78">
        <v>2.2999999999999998</v>
      </c>
      <c r="R536" s="78">
        <v>4</v>
      </c>
      <c r="S536" s="78">
        <v>4.5</v>
      </c>
      <c r="T536" s="78">
        <v>4</v>
      </c>
      <c r="U536" s="78">
        <v>4.9000000000000004</v>
      </c>
      <c r="V536" s="78">
        <v>3.4</v>
      </c>
      <c r="W536" s="78">
        <v>3.1</v>
      </c>
      <c r="X536" s="78">
        <v>4.5</v>
      </c>
      <c r="Y536" s="23">
        <v>5</v>
      </c>
      <c r="Z536" s="25">
        <v>1.8313142857142858E-2</v>
      </c>
      <c r="AA536" s="25">
        <v>5.1937142857142859E-3</v>
      </c>
      <c r="AB536" s="25">
        <v>7.637714285714285E-3</v>
      </c>
      <c r="AC536" s="25">
        <v>1.7297142857142858E-3</v>
      </c>
      <c r="AD536" s="25">
        <v>4.7588571428571428E-3</v>
      </c>
      <c r="AE536" s="25">
        <v>6.5714285714285712E-4</v>
      </c>
      <c r="AF536" s="25">
        <v>0</v>
      </c>
      <c r="AG536" s="25">
        <v>2.7982857142857141E-3</v>
      </c>
      <c r="AH536" s="23">
        <v>1</v>
      </c>
      <c r="AI536" s="76">
        <v>0</v>
      </c>
      <c r="AJ536" s="76">
        <v>1.7714285714285714E-2</v>
      </c>
      <c r="AK536" s="76">
        <v>0</v>
      </c>
      <c r="AL536" s="76">
        <v>0</v>
      </c>
      <c r="AM536" s="76">
        <v>0</v>
      </c>
      <c r="AN536" s="76">
        <v>0</v>
      </c>
      <c r="AO536" s="76">
        <v>0</v>
      </c>
      <c r="AP536" s="76">
        <v>0</v>
      </c>
      <c r="BE536">
        <f>+IF(H536&gt;2400,1,0)</f>
        <v>0</v>
      </c>
      <c r="BF536">
        <f t="shared" ref="BF536" si="6220">+IF(I536&gt;2400,1,0)</f>
        <v>0</v>
      </c>
      <c r="BG536">
        <f t="shared" ref="BG536" si="6221">+IF(J536&gt;2400,1,0)</f>
        <v>0</v>
      </c>
      <c r="BH536">
        <f t="shared" ref="BH536" si="6222">+IF(K536&gt;2400,1,0)</f>
        <v>0</v>
      </c>
      <c r="BI536">
        <f t="shared" ref="BI536" si="6223">+IF(L536&gt;2400,1,0)</f>
        <v>0</v>
      </c>
      <c r="BJ536">
        <f t="shared" ref="BJ536" si="6224">+IF(M536&gt;2400,1,0)</f>
        <v>0</v>
      </c>
      <c r="BK536">
        <f t="shared" ref="BK536" si="6225">+IF(N536&gt;2400,1,0)</f>
        <v>0</v>
      </c>
      <c r="BL536">
        <f t="shared" ref="BL536" si="6226">+IF(O536&gt;2400,1,0)</f>
        <v>0</v>
      </c>
      <c r="BM536">
        <f>+IF(Q536&gt;5,1,0)</f>
        <v>0</v>
      </c>
      <c r="BN536">
        <f t="shared" ref="BN536" si="6227">+IF(R536&gt;5,1,0)</f>
        <v>0</v>
      </c>
      <c r="BO536">
        <f t="shared" ref="BO536" si="6228">+IF(S536&gt;5,1,0)</f>
        <v>0</v>
      </c>
      <c r="BP536">
        <f t="shared" ref="BP536" si="6229">+IF(T536&gt;5,1,0)</f>
        <v>0</v>
      </c>
      <c r="BQ536">
        <f t="shared" ref="BQ536" si="6230">+IF(U536&gt;5,1,0)</f>
        <v>0</v>
      </c>
      <c r="BR536">
        <f t="shared" ref="BR536" si="6231">+IF(V536&gt;5,1,0)</f>
        <v>0</v>
      </c>
      <c r="BS536">
        <f t="shared" ref="BS536" si="6232">+IF(W536&gt;5,1,0)</f>
        <v>0</v>
      </c>
      <c r="BT536">
        <f t="shared" ref="BT536" si="6233">+IF(X536&gt;5,1,0)</f>
        <v>0</v>
      </c>
      <c r="BU536">
        <f t="shared" si="6111"/>
        <v>0</v>
      </c>
      <c r="BV536">
        <f t="shared" si="6112"/>
        <v>0</v>
      </c>
      <c r="BW536">
        <f t="shared" si="6113"/>
        <v>0</v>
      </c>
      <c r="BX536">
        <f t="shared" si="6114"/>
        <v>0</v>
      </c>
      <c r="BY536">
        <f t="shared" si="6115"/>
        <v>0</v>
      </c>
      <c r="BZ536">
        <f t="shared" si="6116"/>
        <v>0</v>
      </c>
      <c r="CA536">
        <f t="shared" si="6117"/>
        <v>0</v>
      </c>
      <c r="CB536">
        <f t="shared" si="6118"/>
        <v>0</v>
      </c>
      <c r="CC536">
        <f>+IF(AI536&gt;1,1,0)</f>
        <v>0</v>
      </c>
      <c r="CD536">
        <f t="shared" ref="CD536" si="6234">+IF(AJ536&gt;1,1,0)</f>
        <v>0</v>
      </c>
      <c r="CE536">
        <f t="shared" ref="CE536" si="6235">+IF(AK536&gt;1,1,0)</f>
        <v>0</v>
      </c>
      <c r="CF536">
        <f t="shared" ref="CF536" si="6236">+IF(AL536&gt;1,1,0)</f>
        <v>0</v>
      </c>
      <c r="CG536">
        <f t="shared" ref="CG536" si="6237">+IF(AM536&gt;1,1,0)</f>
        <v>0</v>
      </c>
      <c r="CH536">
        <f t="shared" ref="CH536" si="6238">+IF(AN536&gt;1,1,0)</f>
        <v>0</v>
      </c>
      <c r="CI536">
        <f t="shared" ref="CI536" si="6239">+IF(AO536&gt;1,1,0)</f>
        <v>0</v>
      </c>
      <c r="CJ536">
        <f t="shared" ref="CJ536" si="6240">+IF(AP536&gt;1,1,0)</f>
        <v>0</v>
      </c>
      <c r="CK536">
        <f t="shared" si="6120"/>
        <v>0</v>
      </c>
      <c r="CL536">
        <f t="shared" si="6121"/>
        <v>0</v>
      </c>
      <c r="CM536">
        <f t="shared" si="6122"/>
        <v>0</v>
      </c>
      <c r="CN536">
        <f t="shared" si="6123"/>
        <v>0</v>
      </c>
      <c r="CO536">
        <f t="shared" si="6124"/>
        <v>0</v>
      </c>
      <c r="CP536">
        <f t="shared" si="6125"/>
        <v>0</v>
      </c>
      <c r="CQ536">
        <f t="shared" si="6126"/>
        <v>0</v>
      </c>
      <c r="CR536">
        <f t="shared" si="6127"/>
        <v>0</v>
      </c>
    </row>
    <row r="537" spans="1:96" ht="15" customHeight="1" x14ac:dyDescent="0.35">
      <c r="A537" s="21" t="s">
        <v>99</v>
      </c>
      <c r="B537" s="21">
        <v>240950</v>
      </c>
      <c r="C537" s="21">
        <v>241000</v>
      </c>
      <c r="D537" s="21">
        <f t="shared" si="5973"/>
        <v>50</v>
      </c>
      <c r="E537" s="21"/>
      <c r="F537" s="21"/>
      <c r="G537" s="23">
        <v>2400</v>
      </c>
      <c r="H537" s="81"/>
      <c r="I537" s="81"/>
      <c r="J537" s="81"/>
      <c r="K537" s="81"/>
      <c r="L537" s="81"/>
      <c r="M537" s="81"/>
      <c r="N537" s="81"/>
      <c r="O537" s="81"/>
      <c r="P537" s="23">
        <v>5</v>
      </c>
      <c r="Q537" s="79"/>
      <c r="R537" s="79"/>
      <c r="S537" s="79"/>
      <c r="T537" s="79"/>
      <c r="U537" s="79"/>
      <c r="V537" s="79"/>
      <c r="W537" s="79"/>
      <c r="X537" s="79"/>
      <c r="Y537" s="23">
        <v>5</v>
      </c>
      <c r="Z537" s="25">
        <v>1.8419874285714284</v>
      </c>
      <c r="AA537" s="25">
        <v>9.0839999999999983E-3</v>
      </c>
      <c r="AB537" s="25">
        <v>9.6811428571428569E-3</v>
      </c>
      <c r="AC537" s="25">
        <v>3.1845714285714285E-3</v>
      </c>
      <c r="AD537" s="25">
        <v>7.3999999999999999E-4</v>
      </c>
      <c r="AE537" s="25">
        <v>0</v>
      </c>
      <c r="AF537" s="25">
        <v>0</v>
      </c>
      <c r="AG537" s="25">
        <v>6.0571428571428571E-4</v>
      </c>
      <c r="AH537" s="23">
        <v>1</v>
      </c>
      <c r="AI537" s="77"/>
      <c r="AJ537" s="77"/>
      <c r="AK537" s="77"/>
      <c r="AL537" s="77"/>
      <c r="AM537" s="77"/>
      <c r="AN537" s="77"/>
      <c r="AO537" s="77"/>
      <c r="AP537" s="77"/>
      <c r="BE537">
        <f t="shared" ref="BE537:BT537" si="6241">+BE536</f>
        <v>0</v>
      </c>
      <c r="BF537">
        <f t="shared" si="6241"/>
        <v>0</v>
      </c>
      <c r="BG537">
        <f t="shared" si="6241"/>
        <v>0</v>
      </c>
      <c r="BH537">
        <f t="shared" si="6241"/>
        <v>0</v>
      </c>
      <c r="BI537">
        <f t="shared" si="6241"/>
        <v>0</v>
      </c>
      <c r="BJ537">
        <f t="shared" si="6241"/>
        <v>0</v>
      </c>
      <c r="BK537">
        <f t="shared" si="6241"/>
        <v>0</v>
      </c>
      <c r="BL537">
        <f t="shared" si="6241"/>
        <v>0</v>
      </c>
      <c r="BM537">
        <f t="shared" si="6241"/>
        <v>0</v>
      </c>
      <c r="BN537">
        <f t="shared" si="6241"/>
        <v>0</v>
      </c>
      <c r="BO537">
        <f t="shared" si="6241"/>
        <v>0</v>
      </c>
      <c r="BP537">
        <f t="shared" si="6241"/>
        <v>0</v>
      </c>
      <c r="BQ537">
        <f t="shared" si="6241"/>
        <v>0</v>
      </c>
      <c r="BR537">
        <f t="shared" si="6241"/>
        <v>0</v>
      </c>
      <c r="BS537">
        <f t="shared" si="6241"/>
        <v>0</v>
      </c>
      <c r="BT537">
        <f t="shared" si="6241"/>
        <v>0</v>
      </c>
      <c r="BU537">
        <f t="shared" si="6111"/>
        <v>0</v>
      </c>
      <c r="BV537">
        <f t="shared" si="6112"/>
        <v>0</v>
      </c>
      <c r="BW537">
        <f t="shared" si="6113"/>
        <v>0</v>
      </c>
      <c r="BX537">
        <f t="shared" si="6114"/>
        <v>0</v>
      </c>
      <c r="BY537">
        <f t="shared" si="6115"/>
        <v>0</v>
      </c>
      <c r="BZ537">
        <f t="shared" si="6116"/>
        <v>0</v>
      </c>
      <c r="CA537">
        <f t="shared" si="6117"/>
        <v>0</v>
      </c>
      <c r="CB537">
        <f t="shared" si="6118"/>
        <v>0</v>
      </c>
      <c r="CC537">
        <f t="shared" ref="CC537:CJ537" si="6242">+CC536</f>
        <v>0</v>
      </c>
      <c r="CD537">
        <f t="shared" si="6242"/>
        <v>0</v>
      </c>
      <c r="CE537">
        <f t="shared" si="6242"/>
        <v>0</v>
      </c>
      <c r="CF537">
        <f t="shared" si="6242"/>
        <v>0</v>
      </c>
      <c r="CG537">
        <f t="shared" si="6242"/>
        <v>0</v>
      </c>
      <c r="CH537">
        <f t="shared" si="6242"/>
        <v>0</v>
      </c>
      <c r="CI537">
        <f t="shared" si="6242"/>
        <v>0</v>
      </c>
      <c r="CJ537">
        <f t="shared" si="6242"/>
        <v>0</v>
      </c>
      <c r="CK537">
        <f t="shared" si="6120"/>
        <v>0</v>
      </c>
      <c r="CL537">
        <f t="shared" si="6121"/>
        <v>0</v>
      </c>
      <c r="CM537">
        <f t="shared" si="6122"/>
        <v>0</v>
      </c>
      <c r="CN537">
        <f t="shared" si="6123"/>
        <v>0</v>
      </c>
      <c r="CO537">
        <f t="shared" si="6124"/>
        <v>0</v>
      </c>
      <c r="CP537">
        <f t="shared" si="6125"/>
        <v>0</v>
      </c>
      <c r="CQ537">
        <f t="shared" si="6126"/>
        <v>0</v>
      </c>
      <c r="CR537">
        <f t="shared" si="6127"/>
        <v>0</v>
      </c>
    </row>
    <row r="538" spans="1:96" ht="15" customHeight="1" x14ac:dyDescent="0.35">
      <c r="A538" s="21" t="s">
        <v>99</v>
      </c>
      <c r="B538" s="21">
        <v>241000</v>
      </c>
      <c r="C538" s="21">
        <v>241050</v>
      </c>
      <c r="D538" s="21">
        <f t="shared" si="5973"/>
        <v>50</v>
      </c>
      <c r="E538" s="21"/>
      <c r="F538" s="21"/>
      <c r="G538" s="23">
        <v>2400</v>
      </c>
      <c r="H538" s="80">
        <v>1118.8786763994492</v>
      </c>
      <c r="I538" s="80">
        <v>1194.1822393313262</v>
      </c>
      <c r="J538" s="80">
        <v>1415.3760296701792</v>
      </c>
      <c r="K538" s="80">
        <v>1554.5988066280006</v>
      </c>
      <c r="L538" s="80">
        <v>1262.394364085967</v>
      </c>
      <c r="M538" s="80">
        <v>1051.5658816158889</v>
      </c>
      <c r="N538" s="80">
        <v>1171.5361861453032</v>
      </c>
      <c r="O538" s="80">
        <v>1088.9066909086803</v>
      </c>
      <c r="P538" s="23">
        <v>5</v>
      </c>
      <c r="Q538" s="78">
        <v>2</v>
      </c>
      <c r="R538" s="78">
        <v>3.9</v>
      </c>
      <c r="S538" s="78">
        <v>4.2</v>
      </c>
      <c r="T538" s="78">
        <v>3.8</v>
      </c>
      <c r="U538" s="78">
        <v>4.9000000000000004</v>
      </c>
      <c r="V538" s="78">
        <v>4</v>
      </c>
      <c r="W538" s="78">
        <v>3</v>
      </c>
      <c r="X538" s="78">
        <v>4.4000000000000004</v>
      </c>
      <c r="Y538" s="23">
        <v>5</v>
      </c>
      <c r="Z538" s="25">
        <v>1.1208000000000001E-2</v>
      </c>
      <c r="AA538" s="25">
        <v>8.4914285714285712E-4</v>
      </c>
      <c r="AB538" s="25">
        <v>6.7714285714285717E-4</v>
      </c>
      <c r="AC538" s="25">
        <v>3.5171428571428567E-3</v>
      </c>
      <c r="AD538" s="25">
        <v>5.8091428571428556E-3</v>
      </c>
      <c r="AE538" s="25">
        <v>8.9028571428571433E-4</v>
      </c>
      <c r="AF538" s="25">
        <v>2.0960000000000002E-3</v>
      </c>
      <c r="AG538" s="25">
        <v>4.7805714285714274E-3</v>
      </c>
      <c r="AH538" s="23">
        <v>1</v>
      </c>
      <c r="AI538" s="76">
        <v>1.8000000000000002E-2</v>
      </c>
      <c r="AJ538" s="76">
        <v>0</v>
      </c>
      <c r="AK538" s="76">
        <v>3.7142857142857142E-3</v>
      </c>
      <c r="AL538" s="76">
        <v>0</v>
      </c>
      <c r="AM538" s="76">
        <v>0</v>
      </c>
      <c r="AN538" s="76">
        <v>5.1428571428571426E-3</v>
      </c>
      <c r="AO538" s="76">
        <v>0</v>
      </c>
      <c r="AP538" s="76">
        <v>0</v>
      </c>
      <c r="BE538">
        <f>+IF(H538&gt;2400,1,0)</f>
        <v>0</v>
      </c>
      <c r="BF538">
        <f t="shared" ref="BF538" si="6243">+IF(I538&gt;2400,1,0)</f>
        <v>0</v>
      </c>
      <c r="BG538">
        <f t="shared" ref="BG538" si="6244">+IF(J538&gt;2400,1,0)</f>
        <v>0</v>
      </c>
      <c r="BH538">
        <f t="shared" ref="BH538" si="6245">+IF(K538&gt;2400,1,0)</f>
        <v>0</v>
      </c>
      <c r="BI538">
        <f t="shared" ref="BI538" si="6246">+IF(L538&gt;2400,1,0)</f>
        <v>0</v>
      </c>
      <c r="BJ538">
        <f t="shared" ref="BJ538" si="6247">+IF(M538&gt;2400,1,0)</f>
        <v>0</v>
      </c>
      <c r="BK538">
        <f t="shared" ref="BK538" si="6248">+IF(N538&gt;2400,1,0)</f>
        <v>0</v>
      </c>
      <c r="BL538">
        <f t="shared" ref="BL538" si="6249">+IF(O538&gt;2400,1,0)</f>
        <v>0</v>
      </c>
      <c r="BM538">
        <f>+IF(Q538&gt;5,1,0)</f>
        <v>0</v>
      </c>
      <c r="BN538">
        <f t="shared" ref="BN538" si="6250">+IF(R538&gt;5,1,0)</f>
        <v>0</v>
      </c>
      <c r="BO538">
        <f t="shared" ref="BO538" si="6251">+IF(S538&gt;5,1,0)</f>
        <v>0</v>
      </c>
      <c r="BP538">
        <f t="shared" ref="BP538" si="6252">+IF(T538&gt;5,1,0)</f>
        <v>0</v>
      </c>
      <c r="BQ538">
        <f t="shared" ref="BQ538" si="6253">+IF(U538&gt;5,1,0)</f>
        <v>0</v>
      </c>
      <c r="BR538">
        <f t="shared" ref="BR538" si="6254">+IF(V538&gt;5,1,0)</f>
        <v>0</v>
      </c>
      <c r="BS538">
        <f t="shared" ref="BS538" si="6255">+IF(W538&gt;5,1,0)</f>
        <v>0</v>
      </c>
      <c r="BT538">
        <f t="shared" ref="BT538" si="6256">+IF(X538&gt;5,1,0)</f>
        <v>0</v>
      </c>
      <c r="BU538">
        <f t="shared" si="6111"/>
        <v>0</v>
      </c>
      <c r="BV538">
        <f t="shared" si="6112"/>
        <v>0</v>
      </c>
      <c r="BW538">
        <f t="shared" si="6113"/>
        <v>0</v>
      </c>
      <c r="BX538">
        <f t="shared" si="6114"/>
        <v>0</v>
      </c>
      <c r="BY538">
        <f t="shared" si="6115"/>
        <v>0</v>
      </c>
      <c r="BZ538">
        <f t="shared" si="6116"/>
        <v>0</v>
      </c>
      <c r="CA538">
        <f t="shared" si="6117"/>
        <v>0</v>
      </c>
      <c r="CB538">
        <f t="shared" si="6118"/>
        <v>0</v>
      </c>
      <c r="CC538">
        <f>+IF(AI538&gt;1,1,0)</f>
        <v>0</v>
      </c>
      <c r="CD538">
        <f t="shared" ref="CD538" si="6257">+IF(AJ538&gt;1,1,0)</f>
        <v>0</v>
      </c>
      <c r="CE538">
        <f t="shared" ref="CE538" si="6258">+IF(AK538&gt;1,1,0)</f>
        <v>0</v>
      </c>
      <c r="CF538">
        <f t="shared" ref="CF538" si="6259">+IF(AL538&gt;1,1,0)</f>
        <v>0</v>
      </c>
      <c r="CG538">
        <f t="shared" ref="CG538" si="6260">+IF(AM538&gt;1,1,0)</f>
        <v>0</v>
      </c>
      <c r="CH538">
        <f t="shared" ref="CH538" si="6261">+IF(AN538&gt;1,1,0)</f>
        <v>0</v>
      </c>
      <c r="CI538">
        <f t="shared" ref="CI538" si="6262">+IF(AO538&gt;1,1,0)</f>
        <v>0</v>
      </c>
      <c r="CJ538">
        <f t="shared" ref="CJ538" si="6263">+IF(AP538&gt;1,1,0)</f>
        <v>0</v>
      </c>
      <c r="CK538">
        <f t="shared" si="6120"/>
        <v>0</v>
      </c>
      <c r="CL538">
        <f t="shared" si="6121"/>
        <v>0</v>
      </c>
      <c r="CM538">
        <f t="shared" si="6122"/>
        <v>0</v>
      </c>
      <c r="CN538">
        <f t="shared" si="6123"/>
        <v>0</v>
      </c>
      <c r="CO538">
        <f t="shared" si="6124"/>
        <v>0</v>
      </c>
      <c r="CP538">
        <f t="shared" si="6125"/>
        <v>0</v>
      </c>
      <c r="CQ538">
        <f t="shared" si="6126"/>
        <v>0</v>
      </c>
      <c r="CR538">
        <f t="shared" si="6127"/>
        <v>0</v>
      </c>
    </row>
    <row r="539" spans="1:96" ht="15" customHeight="1" x14ac:dyDescent="0.35">
      <c r="A539" s="21" t="s">
        <v>99</v>
      </c>
      <c r="B539" s="21">
        <v>241050</v>
      </c>
      <c r="C539" s="21">
        <v>241100</v>
      </c>
      <c r="D539" s="21">
        <f t="shared" si="5973"/>
        <v>50</v>
      </c>
      <c r="E539" s="21"/>
      <c r="F539" s="21"/>
      <c r="G539" s="23">
        <v>2400</v>
      </c>
      <c r="H539" s="81"/>
      <c r="I539" s="81"/>
      <c r="J539" s="81"/>
      <c r="K539" s="81"/>
      <c r="L539" s="81"/>
      <c r="M539" s="81"/>
      <c r="N539" s="81"/>
      <c r="O539" s="81"/>
      <c r="P539" s="23">
        <v>5</v>
      </c>
      <c r="Q539" s="79"/>
      <c r="R539" s="79"/>
      <c r="S539" s="79"/>
      <c r="T539" s="79"/>
      <c r="U539" s="79"/>
      <c r="V539" s="79"/>
      <c r="W539" s="79"/>
      <c r="X539" s="79"/>
      <c r="Y539" s="23">
        <v>5</v>
      </c>
      <c r="Z539" s="25">
        <v>1.5724571428571428E-2</v>
      </c>
      <c r="AA539" s="25">
        <v>1.6236571428571434E-2</v>
      </c>
      <c r="AB539" s="25">
        <v>1.1883999999999999E-2</v>
      </c>
      <c r="AC539" s="25">
        <v>2.1339428571428568E-2</v>
      </c>
      <c r="AD539" s="25">
        <v>6.1840000000000003E-3</v>
      </c>
      <c r="AE539" s="25">
        <v>6.6685714285714287E-4</v>
      </c>
      <c r="AF539" s="25">
        <v>1.9451428571428571E-3</v>
      </c>
      <c r="AG539" s="25">
        <v>0</v>
      </c>
      <c r="AH539" s="23">
        <v>1</v>
      </c>
      <c r="AI539" s="77"/>
      <c r="AJ539" s="77"/>
      <c r="AK539" s="77"/>
      <c r="AL539" s="77"/>
      <c r="AM539" s="77"/>
      <c r="AN539" s="77"/>
      <c r="AO539" s="77"/>
      <c r="AP539" s="77"/>
      <c r="BE539">
        <f t="shared" ref="BE539:BT539" si="6264">+BE538</f>
        <v>0</v>
      </c>
      <c r="BF539">
        <f t="shared" si="6264"/>
        <v>0</v>
      </c>
      <c r="BG539">
        <f t="shared" si="6264"/>
        <v>0</v>
      </c>
      <c r="BH539">
        <f t="shared" si="6264"/>
        <v>0</v>
      </c>
      <c r="BI539">
        <f t="shared" si="6264"/>
        <v>0</v>
      </c>
      <c r="BJ539">
        <f t="shared" si="6264"/>
        <v>0</v>
      </c>
      <c r="BK539">
        <f t="shared" si="6264"/>
        <v>0</v>
      </c>
      <c r="BL539">
        <f t="shared" si="6264"/>
        <v>0</v>
      </c>
      <c r="BM539">
        <f t="shared" si="6264"/>
        <v>0</v>
      </c>
      <c r="BN539">
        <f t="shared" si="6264"/>
        <v>0</v>
      </c>
      <c r="BO539">
        <f t="shared" si="6264"/>
        <v>0</v>
      </c>
      <c r="BP539">
        <f t="shared" si="6264"/>
        <v>0</v>
      </c>
      <c r="BQ539">
        <f t="shared" si="6264"/>
        <v>0</v>
      </c>
      <c r="BR539">
        <f t="shared" si="6264"/>
        <v>0</v>
      </c>
      <c r="BS539">
        <f t="shared" si="6264"/>
        <v>0</v>
      </c>
      <c r="BT539">
        <f t="shared" si="6264"/>
        <v>0</v>
      </c>
      <c r="BU539">
        <f t="shared" si="6111"/>
        <v>0</v>
      </c>
      <c r="BV539">
        <f t="shared" si="6112"/>
        <v>0</v>
      </c>
      <c r="BW539">
        <f t="shared" si="6113"/>
        <v>0</v>
      </c>
      <c r="BX539">
        <f t="shared" si="6114"/>
        <v>0</v>
      </c>
      <c r="BY539">
        <f t="shared" si="6115"/>
        <v>0</v>
      </c>
      <c r="BZ539">
        <f t="shared" si="6116"/>
        <v>0</v>
      </c>
      <c r="CA539">
        <f t="shared" si="6117"/>
        <v>0</v>
      </c>
      <c r="CB539">
        <f t="shared" si="6118"/>
        <v>0</v>
      </c>
      <c r="CC539">
        <f t="shared" ref="CC539:CJ539" si="6265">+CC538</f>
        <v>0</v>
      </c>
      <c r="CD539">
        <f t="shared" si="6265"/>
        <v>0</v>
      </c>
      <c r="CE539">
        <f t="shared" si="6265"/>
        <v>0</v>
      </c>
      <c r="CF539">
        <f t="shared" si="6265"/>
        <v>0</v>
      </c>
      <c r="CG539">
        <f t="shared" si="6265"/>
        <v>0</v>
      </c>
      <c r="CH539">
        <f t="shared" si="6265"/>
        <v>0</v>
      </c>
      <c r="CI539">
        <f t="shared" si="6265"/>
        <v>0</v>
      </c>
      <c r="CJ539">
        <f t="shared" si="6265"/>
        <v>0</v>
      </c>
      <c r="CK539">
        <f t="shared" si="6120"/>
        <v>0</v>
      </c>
      <c r="CL539">
        <f t="shared" si="6121"/>
        <v>0</v>
      </c>
      <c r="CM539">
        <f t="shared" si="6122"/>
        <v>0</v>
      </c>
      <c r="CN539">
        <f t="shared" si="6123"/>
        <v>0</v>
      </c>
      <c r="CO539">
        <f t="shared" si="6124"/>
        <v>0</v>
      </c>
      <c r="CP539">
        <f t="shared" si="6125"/>
        <v>0</v>
      </c>
      <c r="CQ539">
        <f t="shared" si="6126"/>
        <v>0</v>
      </c>
      <c r="CR539">
        <f t="shared" si="6127"/>
        <v>0</v>
      </c>
    </row>
    <row r="540" spans="1:96" ht="15" customHeight="1" x14ac:dyDescent="0.35">
      <c r="A540" s="21" t="s">
        <v>99</v>
      </c>
      <c r="B540" s="21">
        <v>241100</v>
      </c>
      <c r="C540" s="21">
        <v>241150</v>
      </c>
      <c r="D540" s="21">
        <f t="shared" si="5973"/>
        <v>50</v>
      </c>
      <c r="E540" s="21"/>
      <c r="F540" s="21"/>
      <c r="G540" s="23">
        <v>2400</v>
      </c>
      <c r="H540" s="80">
        <v>1277.6071706110085</v>
      </c>
      <c r="I540" s="80">
        <v>1029.2290872712379</v>
      </c>
      <c r="J540" s="80">
        <v>1201.7412039816743</v>
      </c>
      <c r="K540" s="80">
        <v>1500.2908181189769</v>
      </c>
      <c r="L540" s="80">
        <v>1338.6509464129631</v>
      </c>
      <c r="M540" s="80">
        <v>992.11669898009654</v>
      </c>
      <c r="N540" s="80">
        <v>845.1953597356478</v>
      </c>
      <c r="O540" s="80">
        <v>1331.0038576098827</v>
      </c>
      <c r="P540" s="23">
        <v>5</v>
      </c>
      <c r="Q540" s="78">
        <v>2.2999999999999998</v>
      </c>
      <c r="R540" s="78">
        <v>3.7</v>
      </c>
      <c r="S540" s="78">
        <v>4</v>
      </c>
      <c r="T540" s="78">
        <v>4.0999999999999996</v>
      </c>
      <c r="U540" s="78">
        <v>4.5999999999999996</v>
      </c>
      <c r="V540" s="78">
        <v>3.8</v>
      </c>
      <c r="W540" s="78">
        <v>2.8</v>
      </c>
      <c r="X540" s="78">
        <v>3.7</v>
      </c>
      <c r="Y540" s="23">
        <v>5</v>
      </c>
      <c r="Z540" s="25">
        <v>2.5237714285714287E-2</v>
      </c>
      <c r="AA540" s="25">
        <v>2.0461714285714281E-2</v>
      </c>
      <c r="AB540" s="25">
        <v>2.0764571428571431E-2</v>
      </c>
      <c r="AC540" s="25">
        <v>1.3738857142857143E-2</v>
      </c>
      <c r="AD540" s="25">
        <v>1.245657142857143E-2</v>
      </c>
      <c r="AE540" s="25">
        <v>0</v>
      </c>
      <c r="AF540" s="25">
        <v>3.3234285714285722E-3</v>
      </c>
      <c r="AG540" s="25">
        <v>4.2977142857142858E-3</v>
      </c>
      <c r="AH540" s="23">
        <v>1</v>
      </c>
      <c r="AI540" s="76">
        <v>3.9142857142857153E-2</v>
      </c>
      <c r="AJ540" s="76">
        <v>2.8571428571428571E-3</v>
      </c>
      <c r="AK540" s="76">
        <v>0</v>
      </c>
      <c r="AL540" s="76">
        <v>0</v>
      </c>
      <c r="AM540" s="76">
        <v>3.1428571428571426E-3</v>
      </c>
      <c r="AN540" s="76">
        <v>9.4285714285714285E-3</v>
      </c>
      <c r="AO540" s="76">
        <v>0</v>
      </c>
      <c r="AP540" s="76">
        <v>0</v>
      </c>
      <c r="BE540">
        <f>+IF(H540&gt;2400,1,0)</f>
        <v>0</v>
      </c>
      <c r="BF540">
        <f t="shared" ref="BF540" si="6266">+IF(I540&gt;2400,1,0)</f>
        <v>0</v>
      </c>
      <c r="BG540">
        <f t="shared" ref="BG540" si="6267">+IF(J540&gt;2400,1,0)</f>
        <v>0</v>
      </c>
      <c r="BH540">
        <f t="shared" ref="BH540" si="6268">+IF(K540&gt;2400,1,0)</f>
        <v>0</v>
      </c>
      <c r="BI540">
        <f t="shared" ref="BI540" si="6269">+IF(L540&gt;2400,1,0)</f>
        <v>0</v>
      </c>
      <c r="BJ540">
        <f t="shared" ref="BJ540" si="6270">+IF(M540&gt;2400,1,0)</f>
        <v>0</v>
      </c>
      <c r="BK540">
        <f t="shared" ref="BK540" si="6271">+IF(N540&gt;2400,1,0)</f>
        <v>0</v>
      </c>
      <c r="BL540">
        <f t="shared" ref="BL540" si="6272">+IF(O540&gt;2400,1,0)</f>
        <v>0</v>
      </c>
      <c r="BM540">
        <f>+IF(Q540&gt;5,1,0)</f>
        <v>0</v>
      </c>
      <c r="BN540">
        <f t="shared" ref="BN540" si="6273">+IF(R540&gt;5,1,0)</f>
        <v>0</v>
      </c>
      <c r="BO540">
        <f t="shared" ref="BO540" si="6274">+IF(S540&gt;5,1,0)</f>
        <v>0</v>
      </c>
      <c r="BP540">
        <f t="shared" ref="BP540" si="6275">+IF(T540&gt;5,1,0)</f>
        <v>0</v>
      </c>
      <c r="BQ540">
        <f t="shared" ref="BQ540" si="6276">+IF(U540&gt;5,1,0)</f>
        <v>0</v>
      </c>
      <c r="BR540">
        <f t="shared" ref="BR540" si="6277">+IF(V540&gt;5,1,0)</f>
        <v>0</v>
      </c>
      <c r="BS540">
        <f t="shared" ref="BS540" si="6278">+IF(W540&gt;5,1,0)</f>
        <v>0</v>
      </c>
      <c r="BT540">
        <f t="shared" ref="BT540" si="6279">+IF(X540&gt;5,1,0)</f>
        <v>0</v>
      </c>
      <c r="BU540">
        <f t="shared" si="6111"/>
        <v>0</v>
      </c>
      <c r="BV540">
        <f t="shared" si="6112"/>
        <v>0</v>
      </c>
      <c r="BW540">
        <f t="shared" si="6113"/>
        <v>0</v>
      </c>
      <c r="BX540">
        <f t="shared" si="6114"/>
        <v>0</v>
      </c>
      <c r="BY540">
        <f t="shared" si="6115"/>
        <v>0</v>
      </c>
      <c r="BZ540">
        <f t="shared" si="6116"/>
        <v>0</v>
      </c>
      <c r="CA540">
        <f t="shared" si="6117"/>
        <v>0</v>
      </c>
      <c r="CB540">
        <f t="shared" si="6118"/>
        <v>0</v>
      </c>
      <c r="CC540">
        <f>+IF(AI540&gt;1,1,0)</f>
        <v>0</v>
      </c>
      <c r="CD540">
        <f t="shared" ref="CD540" si="6280">+IF(AJ540&gt;1,1,0)</f>
        <v>0</v>
      </c>
      <c r="CE540">
        <f t="shared" ref="CE540" si="6281">+IF(AK540&gt;1,1,0)</f>
        <v>0</v>
      </c>
      <c r="CF540">
        <f t="shared" ref="CF540" si="6282">+IF(AL540&gt;1,1,0)</f>
        <v>0</v>
      </c>
      <c r="CG540">
        <f t="shared" ref="CG540" si="6283">+IF(AM540&gt;1,1,0)</f>
        <v>0</v>
      </c>
      <c r="CH540">
        <f t="shared" ref="CH540" si="6284">+IF(AN540&gt;1,1,0)</f>
        <v>0</v>
      </c>
      <c r="CI540">
        <f t="shared" ref="CI540" si="6285">+IF(AO540&gt;1,1,0)</f>
        <v>0</v>
      </c>
      <c r="CJ540">
        <f t="shared" ref="CJ540" si="6286">+IF(AP540&gt;1,1,0)</f>
        <v>0</v>
      </c>
      <c r="CK540">
        <f t="shared" si="6120"/>
        <v>0</v>
      </c>
      <c r="CL540">
        <f t="shared" si="6121"/>
        <v>0</v>
      </c>
      <c r="CM540">
        <f t="shared" si="6122"/>
        <v>0</v>
      </c>
      <c r="CN540">
        <f t="shared" si="6123"/>
        <v>0</v>
      </c>
      <c r="CO540">
        <f t="shared" si="6124"/>
        <v>0</v>
      </c>
      <c r="CP540">
        <f t="shared" si="6125"/>
        <v>0</v>
      </c>
      <c r="CQ540">
        <f t="shared" si="6126"/>
        <v>0</v>
      </c>
      <c r="CR540">
        <f t="shared" si="6127"/>
        <v>0</v>
      </c>
    </row>
    <row r="541" spans="1:96" ht="15" customHeight="1" x14ac:dyDescent="0.35">
      <c r="A541" s="21" t="s">
        <v>99</v>
      </c>
      <c r="B541" s="21">
        <v>241150</v>
      </c>
      <c r="C541" s="21">
        <v>241200</v>
      </c>
      <c r="D541" s="21">
        <f t="shared" si="5973"/>
        <v>50</v>
      </c>
      <c r="E541" s="21"/>
      <c r="F541" s="21"/>
      <c r="G541" s="23">
        <v>2400</v>
      </c>
      <c r="H541" s="81"/>
      <c r="I541" s="81"/>
      <c r="J541" s="81"/>
      <c r="K541" s="81"/>
      <c r="L541" s="81"/>
      <c r="M541" s="81"/>
      <c r="N541" s="81"/>
      <c r="O541" s="81"/>
      <c r="P541" s="23">
        <v>5</v>
      </c>
      <c r="Q541" s="79"/>
      <c r="R541" s="79"/>
      <c r="S541" s="79"/>
      <c r="T541" s="79"/>
      <c r="U541" s="79"/>
      <c r="V541" s="79"/>
      <c r="W541" s="79"/>
      <c r="X541" s="79"/>
      <c r="Y541" s="23">
        <v>5</v>
      </c>
      <c r="Z541" s="25">
        <v>1.7990285714285716E-2</v>
      </c>
      <c r="AA541" s="25">
        <v>5.3034285714285718E-3</v>
      </c>
      <c r="AB541" s="25">
        <v>2.0343708571428571</v>
      </c>
      <c r="AC541" s="25">
        <v>5.4045714285714287E-3</v>
      </c>
      <c r="AD541" s="25">
        <v>1.7074285714285715E-3</v>
      </c>
      <c r="AE541" s="25">
        <v>0</v>
      </c>
      <c r="AF541" s="25">
        <v>3.6228571428571429E-4</v>
      </c>
      <c r="AG541" s="25">
        <v>4.4571428571428572E-4</v>
      </c>
      <c r="AH541" s="23">
        <v>1</v>
      </c>
      <c r="AI541" s="77"/>
      <c r="AJ541" s="77"/>
      <c r="AK541" s="77"/>
      <c r="AL541" s="77"/>
      <c r="AM541" s="77"/>
      <c r="AN541" s="77"/>
      <c r="AO541" s="77"/>
      <c r="AP541" s="77"/>
      <c r="BE541">
        <f t="shared" ref="BE541:BT541" si="6287">+BE540</f>
        <v>0</v>
      </c>
      <c r="BF541">
        <f t="shared" si="6287"/>
        <v>0</v>
      </c>
      <c r="BG541">
        <f t="shared" si="6287"/>
        <v>0</v>
      </c>
      <c r="BH541">
        <f t="shared" si="6287"/>
        <v>0</v>
      </c>
      <c r="BI541">
        <f t="shared" si="6287"/>
        <v>0</v>
      </c>
      <c r="BJ541">
        <f t="shared" si="6287"/>
        <v>0</v>
      </c>
      <c r="BK541">
        <f t="shared" si="6287"/>
        <v>0</v>
      </c>
      <c r="BL541">
        <f t="shared" si="6287"/>
        <v>0</v>
      </c>
      <c r="BM541">
        <f t="shared" si="6287"/>
        <v>0</v>
      </c>
      <c r="BN541">
        <f t="shared" si="6287"/>
        <v>0</v>
      </c>
      <c r="BO541">
        <f t="shared" si="6287"/>
        <v>0</v>
      </c>
      <c r="BP541">
        <f t="shared" si="6287"/>
        <v>0</v>
      </c>
      <c r="BQ541">
        <f t="shared" si="6287"/>
        <v>0</v>
      </c>
      <c r="BR541">
        <f t="shared" si="6287"/>
        <v>0</v>
      </c>
      <c r="BS541">
        <f t="shared" si="6287"/>
        <v>0</v>
      </c>
      <c r="BT541">
        <f t="shared" si="6287"/>
        <v>0</v>
      </c>
      <c r="BU541">
        <f t="shared" si="6111"/>
        <v>0</v>
      </c>
      <c r="BV541">
        <f t="shared" si="6112"/>
        <v>0</v>
      </c>
      <c r="BW541">
        <f t="shared" si="6113"/>
        <v>0</v>
      </c>
      <c r="BX541">
        <f t="shared" si="6114"/>
        <v>0</v>
      </c>
      <c r="BY541">
        <f t="shared" si="6115"/>
        <v>0</v>
      </c>
      <c r="BZ541">
        <f t="shared" si="6116"/>
        <v>0</v>
      </c>
      <c r="CA541">
        <f t="shared" si="6117"/>
        <v>0</v>
      </c>
      <c r="CB541">
        <f t="shared" si="6118"/>
        <v>0</v>
      </c>
      <c r="CC541">
        <f t="shared" ref="CC541:CJ541" si="6288">+CC540</f>
        <v>0</v>
      </c>
      <c r="CD541">
        <f t="shared" si="6288"/>
        <v>0</v>
      </c>
      <c r="CE541">
        <f t="shared" si="6288"/>
        <v>0</v>
      </c>
      <c r="CF541">
        <f t="shared" si="6288"/>
        <v>0</v>
      </c>
      <c r="CG541">
        <f t="shared" si="6288"/>
        <v>0</v>
      </c>
      <c r="CH541">
        <f t="shared" si="6288"/>
        <v>0</v>
      </c>
      <c r="CI541">
        <f t="shared" si="6288"/>
        <v>0</v>
      </c>
      <c r="CJ541">
        <f t="shared" si="6288"/>
        <v>0</v>
      </c>
      <c r="CK541">
        <f t="shared" si="6120"/>
        <v>0</v>
      </c>
      <c r="CL541">
        <f t="shared" si="6121"/>
        <v>0</v>
      </c>
      <c r="CM541">
        <f t="shared" si="6122"/>
        <v>0</v>
      </c>
      <c r="CN541">
        <f t="shared" si="6123"/>
        <v>0</v>
      </c>
      <c r="CO541">
        <f t="shared" si="6124"/>
        <v>0</v>
      </c>
      <c r="CP541">
        <f t="shared" si="6125"/>
        <v>0</v>
      </c>
      <c r="CQ541">
        <f t="shared" si="6126"/>
        <v>0</v>
      </c>
      <c r="CR541">
        <f t="shared" si="6127"/>
        <v>0</v>
      </c>
    </row>
    <row r="542" spans="1:96" ht="15" customHeight="1" x14ac:dyDescent="0.35">
      <c r="A542" s="21" t="s">
        <v>99</v>
      </c>
      <c r="B542" s="21">
        <v>241200</v>
      </c>
      <c r="C542" s="21">
        <v>241250</v>
      </c>
      <c r="D542" s="21">
        <f t="shared" si="5973"/>
        <v>50</v>
      </c>
      <c r="E542" s="21"/>
      <c r="F542" s="21"/>
      <c r="G542" s="23">
        <v>2400</v>
      </c>
      <c r="H542" s="80">
        <v>1014.3666261352151</v>
      </c>
      <c r="I542" s="80">
        <v>765.51401510598794</v>
      </c>
      <c r="J542" s="80">
        <v>1036.6689708612066</v>
      </c>
      <c r="K542" s="80">
        <v>1438.4818610435104</v>
      </c>
      <c r="L542" s="80">
        <v>2611.9481242018487</v>
      </c>
      <c r="M542" s="80">
        <v>2909.517304440938</v>
      </c>
      <c r="N542" s="80">
        <v>2669.5371530656535</v>
      </c>
      <c r="O542" s="80">
        <v>3093.0072038472572</v>
      </c>
      <c r="P542" s="23">
        <v>5</v>
      </c>
      <c r="Q542" s="78">
        <v>2.2999999999999998</v>
      </c>
      <c r="R542" s="78">
        <v>3.7</v>
      </c>
      <c r="S542" s="78">
        <v>3.7</v>
      </c>
      <c r="T542" s="78">
        <v>3.5</v>
      </c>
      <c r="U542" s="78">
        <v>3.8</v>
      </c>
      <c r="V542" s="78">
        <v>4.5</v>
      </c>
      <c r="W542" s="78">
        <v>3.5</v>
      </c>
      <c r="X542" s="78">
        <v>4.0999999999999996</v>
      </c>
      <c r="Y542" s="23">
        <v>5</v>
      </c>
      <c r="Z542" s="25">
        <v>1.0827428571428571E-2</v>
      </c>
      <c r="AA542" s="25">
        <v>6.496E-3</v>
      </c>
      <c r="AB542" s="25">
        <v>3.4693714285714293E-2</v>
      </c>
      <c r="AC542" s="25">
        <v>8.4422857142857147E-3</v>
      </c>
      <c r="AD542" s="25">
        <v>0</v>
      </c>
      <c r="AE542" s="25">
        <v>0</v>
      </c>
      <c r="AF542" s="25">
        <v>0</v>
      </c>
      <c r="AG542" s="25">
        <v>6.045714285714286E-4</v>
      </c>
      <c r="AH542" s="23">
        <v>1</v>
      </c>
      <c r="AI542" s="76">
        <v>3.2571428571428571E-2</v>
      </c>
      <c r="AJ542" s="76">
        <v>5.7142857142857143E-3</v>
      </c>
      <c r="AK542" s="76">
        <v>0</v>
      </c>
      <c r="AL542" s="76">
        <v>0</v>
      </c>
      <c r="AM542" s="76">
        <v>0</v>
      </c>
      <c r="AN542" s="76">
        <v>0</v>
      </c>
      <c r="AO542" s="76">
        <v>0</v>
      </c>
      <c r="AP542" s="76">
        <v>0</v>
      </c>
      <c r="BE542">
        <f>+IF(H542&gt;2400,1,0)</f>
        <v>0</v>
      </c>
      <c r="BF542">
        <f t="shared" ref="BF542" si="6289">+IF(I542&gt;2400,1,0)</f>
        <v>0</v>
      </c>
      <c r="BG542">
        <f t="shared" ref="BG542" si="6290">+IF(J542&gt;2400,1,0)</f>
        <v>0</v>
      </c>
      <c r="BH542">
        <f t="shared" ref="BH542" si="6291">+IF(K542&gt;2400,1,0)</f>
        <v>0</v>
      </c>
      <c r="BI542">
        <f t="shared" ref="BI542" si="6292">+IF(L542&gt;2400,1,0)</f>
        <v>1</v>
      </c>
      <c r="BJ542">
        <f t="shared" ref="BJ542" si="6293">+IF(M542&gt;2400,1,0)</f>
        <v>1</v>
      </c>
      <c r="BK542">
        <f t="shared" ref="BK542" si="6294">+IF(N542&gt;2400,1,0)</f>
        <v>1</v>
      </c>
      <c r="BL542">
        <f t="shared" ref="BL542" si="6295">+IF(O542&gt;2400,1,0)</f>
        <v>1</v>
      </c>
      <c r="BM542">
        <f>+IF(Q542&gt;5,1,0)</f>
        <v>0</v>
      </c>
      <c r="BN542">
        <f t="shared" ref="BN542" si="6296">+IF(R542&gt;5,1,0)</f>
        <v>0</v>
      </c>
      <c r="BO542">
        <f t="shared" ref="BO542" si="6297">+IF(S542&gt;5,1,0)</f>
        <v>0</v>
      </c>
      <c r="BP542">
        <f t="shared" ref="BP542" si="6298">+IF(T542&gt;5,1,0)</f>
        <v>0</v>
      </c>
      <c r="BQ542">
        <f t="shared" ref="BQ542" si="6299">+IF(U542&gt;5,1,0)</f>
        <v>0</v>
      </c>
      <c r="BR542">
        <f t="shared" ref="BR542" si="6300">+IF(V542&gt;5,1,0)</f>
        <v>0</v>
      </c>
      <c r="BS542">
        <f t="shared" ref="BS542" si="6301">+IF(W542&gt;5,1,0)</f>
        <v>0</v>
      </c>
      <c r="BT542">
        <f t="shared" ref="BT542" si="6302">+IF(X542&gt;5,1,0)</f>
        <v>0</v>
      </c>
      <c r="BU542">
        <f t="shared" si="6111"/>
        <v>0</v>
      </c>
      <c r="BV542">
        <f t="shared" si="6112"/>
        <v>0</v>
      </c>
      <c r="BW542">
        <f t="shared" si="6113"/>
        <v>0</v>
      </c>
      <c r="BX542">
        <f t="shared" si="6114"/>
        <v>0</v>
      </c>
      <c r="BY542">
        <f t="shared" si="6115"/>
        <v>0</v>
      </c>
      <c r="BZ542">
        <f t="shared" si="6116"/>
        <v>0</v>
      </c>
      <c r="CA542">
        <f t="shared" si="6117"/>
        <v>0</v>
      </c>
      <c r="CB542">
        <f t="shared" si="6118"/>
        <v>0</v>
      </c>
      <c r="CC542">
        <f>+IF(AI542&gt;1,1,0)</f>
        <v>0</v>
      </c>
      <c r="CD542">
        <f t="shared" ref="CD542" si="6303">+IF(AJ542&gt;1,1,0)</f>
        <v>0</v>
      </c>
      <c r="CE542">
        <f t="shared" ref="CE542" si="6304">+IF(AK542&gt;1,1,0)</f>
        <v>0</v>
      </c>
      <c r="CF542">
        <f t="shared" ref="CF542" si="6305">+IF(AL542&gt;1,1,0)</f>
        <v>0</v>
      </c>
      <c r="CG542">
        <f t="shared" ref="CG542" si="6306">+IF(AM542&gt;1,1,0)</f>
        <v>0</v>
      </c>
      <c r="CH542">
        <f t="shared" ref="CH542" si="6307">+IF(AN542&gt;1,1,0)</f>
        <v>0</v>
      </c>
      <c r="CI542">
        <f t="shared" ref="CI542" si="6308">+IF(AO542&gt;1,1,0)</f>
        <v>0</v>
      </c>
      <c r="CJ542">
        <f t="shared" ref="CJ542" si="6309">+IF(AP542&gt;1,1,0)</f>
        <v>0</v>
      </c>
      <c r="CK542">
        <f t="shared" si="6120"/>
        <v>0</v>
      </c>
      <c r="CL542">
        <f t="shared" si="6121"/>
        <v>0</v>
      </c>
      <c r="CM542">
        <f t="shared" si="6122"/>
        <v>0</v>
      </c>
      <c r="CN542">
        <f t="shared" si="6123"/>
        <v>0</v>
      </c>
      <c r="CO542">
        <f t="shared" si="6124"/>
        <v>50</v>
      </c>
      <c r="CP542">
        <f t="shared" si="6125"/>
        <v>50</v>
      </c>
      <c r="CQ542">
        <f t="shared" si="6126"/>
        <v>50</v>
      </c>
      <c r="CR542">
        <f t="shared" si="6127"/>
        <v>50</v>
      </c>
    </row>
    <row r="543" spans="1:96" ht="15" customHeight="1" x14ac:dyDescent="0.35">
      <c r="A543" s="21" t="s">
        <v>99</v>
      </c>
      <c r="B543" s="21">
        <v>241250</v>
      </c>
      <c r="C543" s="21">
        <v>241300</v>
      </c>
      <c r="D543" s="21">
        <f t="shared" si="5973"/>
        <v>50</v>
      </c>
      <c r="E543" s="21"/>
      <c r="F543" s="21"/>
      <c r="G543" s="23">
        <v>2400</v>
      </c>
      <c r="H543" s="81"/>
      <c r="I543" s="81"/>
      <c r="J543" s="81"/>
      <c r="K543" s="81"/>
      <c r="L543" s="81"/>
      <c r="M543" s="81"/>
      <c r="N543" s="81"/>
      <c r="O543" s="81"/>
      <c r="P543" s="23">
        <v>5</v>
      </c>
      <c r="Q543" s="79"/>
      <c r="R543" s="79"/>
      <c r="S543" s="79"/>
      <c r="T543" s="79"/>
      <c r="U543" s="79"/>
      <c r="V543" s="79"/>
      <c r="W543" s="79"/>
      <c r="X543" s="79"/>
      <c r="Y543" s="23">
        <v>5</v>
      </c>
      <c r="Z543" s="25">
        <v>1.1922285714285713E-2</v>
      </c>
      <c r="AA543" s="25">
        <v>8.2508571428571431E-3</v>
      </c>
      <c r="AB543" s="25">
        <v>9.8257142857142866E-3</v>
      </c>
      <c r="AC543" s="25">
        <v>1.1440000000000001E-2</v>
      </c>
      <c r="AD543" s="25">
        <v>3.3034285714285717E-3</v>
      </c>
      <c r="AE543" s="25">
        <v>0</v>
      </c>
      <c r="AF543" s="25">
        <v>5.1428571428571419E-4</v>
      </c>
      <c r="AG543" s="25">
        <v>5.7085714285714292E-4</v>
      </c>
      <c r="AH543" s="23">
        <v>1</v>
      </c>
      <c r="AI543" s="77"/>
      <c r="AJ543" s="77"/>
      <c r="AK543" s="77"/>
      <c r="AL543" s="77"/>
      <c r="AM543" s="77"/>
      <c r="AN543" s="77"/>
      <c r="AO543" s="77"/>
      <c r="AP543" s="77"/>
      <c r="BE543">
        <f t="shared" ref="BE543:BT543" si="6310">+BE542</f>
        <v>0</v>
      </c>
      <c r="BF543">
        <f t="shared" si="6310"/>
        <v>0</v>
      </c>
      <c r="BG543">
        <f t="shared" si="6310"/>
        <v>0</v>
      </c>
      <c r="BH543">
        <f t="shared" si="6310"/>
        <v>0</v>
      </c>
      <c r="BI543">
        <f t="shared" si="6310"/>
        <v>1</v>
      </c>
      <c r="BJ543">
        <f t="shared" si="6310"/>
        <v>1</v>
      </c>
      <c r="BK543">
        <f t="shared" si="6310"/>
        <v>1</v>
      </c>
      <c r="BL543">
        <f t="shared" si="6310"/>
        <v>1</v>
      </c>
      <c r="BM543">
        <f t="shared" si="6310"/>
        <v>0</v>
      </c>
      <c r="BN543">
        <f t="shared" si="6310"/>
        <v>0</v>
      </c>
      <c r="BO543">
        <f t="shared" si="6310"/>
        <v>0</v>
      </c>
      <c r="BP543">
        <f t="shared" si="6310"/>
        <v>0</v>
      </c>
      <c r="BQ543">
        <f t="shared" si="6310"/>
        <v>0</v>
      </c>
      <c r="BR543">
        <f t="shared" si="6310"/>
        <v>0</v>
      </c>
      <c r="BS543">
        <f t="shared" si="6310"/>
        <v>0</v>
      </c>
      <c r="BT543">
        <f t="shared" si="6310"/>
        <v>0</v>
      </c>
      <c r="BU543">
        <f t="shared" si="6111"/>
        <v>0</v>
      </c>
      <c r="BV543">
        <f t="shared" si="6112"/>
        <v>0</v>
      </c>
      <c r="BW543">
        <f t="shared" si="6113"/>
        <v>0</v>
      </c>
      <c r="BX543">
        <f t="shared" si="6114"/>
        <v>0</v>
      </c>
      <c r="BY543">
        <f t="shared" si="6115"/>
        <v>0</v>
      </c>
      <c r="BZ543">
        <f t="shared" si="6116"/>
        <v>0</v>
      </c>
      <c r="CA543">
        <f t="shared" si="6117"/>
        <v>0</v>
      </c>
      <c r="CB543">
        <f t="shared" si="6118"/>
        <v>0</v>
      </c>
      <c r="CC543">
        <f t="shared" ref="CC543:CJ543" si="6311">+CC542</f>
        <v>0</v>
      </c>
      <c r="CD543">
        <f t="shared" si="6311"/>
        <v>0</v>
      </c>
      <c r="CE543">
        <f t="shared" si="6311"/>
        <v>0</v>
      </c>
      <c r="CF543">
        <f t="shared" si="6311"/>
        <v>0</v>
      </c>
      <c r="CG543">
        <f t="shared" si="6311"/>
        <v>0</v>
      </c>
      <c r="CH543">
        <f t="shared" si="6311"/>
        <v>0</v>
      </c>
      <c r="CI543">
        <f t="shared" si="6311"/>
        <v>0</v>
      </c>
      <c r="CJ543">
        <f t="shared" si="6311"/>
        <v>0</v>
      </c>
      <c r="CK543">
        <f t="shared" si="6120"/>
        <v>0</v>
      </c>
      <c r="CL543">
        <f t="shared" si="6121"/>
        <v>0</v>
      </c>
      <c r="CM543">
        <f t="shared" si="6122"/>
        <v>0</v>
      </c>
      <c r="CN543">
        <f t="shared" si="6123"/>
        <v>0</v>
      </c>
      <c r="CO543">
        <f t="shared" si="6124"/>
        <v>50</v>
      </c>
      <c r="CP543">
        <f t="shared" si="6125"/>
        <v>50</v>
      </c>
      <c r="CQ543">
        <f t="shared" si="6126"/>
        <v>50</v>
      </c>
      <c r="CR543">
        <f t="shared" si="6127"/>
        <v>50</v>
      </c>
    </row>
    <row r="544" spans="1:96" ht="15" customHeight="1" x14ac:dyDescent="0.35">
      <c r="A544" s="21" t="s">
        <v>99</v>
      </c>
      <c r="B544" s="21">
        <v>241300</v>
      </c>
      <c r="C544" s="21">
        <v>241350</v>
      </c>
      <c r="D544" s="21">
        <f t="shared" si="5973"/>
        <v>50</v>
      </c>
      <c r="E544" s="21" t="s">
        <v>100</v>
      </c>
      <c r="F544" s="21"/>
      <c r="G544" s="23">
        <v>2400</v>
      </c>
      <c r="H544" s="80">
        <v>2261.2584746707039</v>
      </c>
      <c r="I544" s="80">
        <v>1531.2986370787364</v>
      </c>
      <c r="J544" s="80">
        <v>1477.0798567131808</v>
      </c>
      <c r="K544" s="80">
        <v>1789.5931636761973</v>
      </c>
      <c r="L544" s="80">
        <v>1186.6283976915838</v>
      </c>
      <c r="M544" s="80">
        <v>947.77781896301792</v>
      </c>
      <c r="N544" s="80">
        <v>1300.4627614991207</v>
      </c>
      <c r="O544" s="80">
        <v>1546.8278973790657</v>
      </c>
      <c r="P544" s="23">
        <v>5</v>
      </c>
      <c r="Q544" s="78">
        <v>2.2000000000000002</v>
      </c>
      <c r="R544" s="78">
        <v>3.3</v>
      </c>
      <c r="S544" s="78">
        <v>4.5999999999999996</v>
      </c>
      <c r="T544" s="78">
        <v>3.9</v>
      </c>
      <c r="U544" s="78">
        <v>4.3</v>
      </c>
      <c r="V544" s="78">
        <v>5.2</v>
      </c>
      <c r="W544" s="78">
        <v>3.3</v>
      </c>
      <c r="X544" s="78">
        <v>4.5999999999999996</v>
      </c>
      <c r="Y544" s="23">
        <v>5</v>
      </c>
      <c r="Z544" s="25">
        <v>1.2457714285714287E-2</v>
      </c>
      <c r="AA544" s="25">
        <v>3.5428571428571426E-4</v>
      </c>
      <c r="AB544" s="25">
        <v>6.0017142857142864E-3</v>
      </c>
      <c r="AC544" s="25">
        <v>1.4145714285714286E-2</v>
      </c>
      <c r="AD544" s="25">
        <v>8.8628571428571435E-4</v>
      </c>
      <c r="AE544" s="25">
        <v>0</v>
      </c>
      <c r="AF544" s="25">
        <v>0</v>
      </c>
      <c r="AG544" s="25">
        <v>0</v>
      </c>
      <c r="AH544" s="23">
        <v>1</v>
      </c>
      <c r="AI544" s="76">
        <v>0.05</v>
      </c>
      <c r="AJ544" s="76">
        <v>0</v>
      </c>
      <c r="AK544" s="76">
        <v>0</v>
      </c>
      <c r="AL544" s="76">
        <v>0</v>
      </c>
      <c r="AM544" s="76">
        <v>0</v>
      </c>
      <c r="AN544" s="76">
        <v>0</v>
      </c>
      <c r="AO544" s="76">
        <v>0</v>
      </c>
      <c r="AP544" s="76">
        <v>0</v>
      </c>
      <c r="BE544">
        <f>+IF(H544&gt;2400,1,0)</f>
        <v>0</v>
      </c>
      <c r="BF544">
        <f t="shared" ref="BF544" si="6312">+IF(I544&gt;2400,1,0)</f>
        <v>0</v>
      </c>
      <c r="BG544">
        <f t="shared" ref="BG544" si="6313">+IF(J544&gt;2400,1,0)</f>
        <v>0</v>
      </c>
      <c r="BH544">
        <f t="shared" ref="BH544" si="6314">+IF(K544&gt;2400,1,0)</f>
        <v>0</v>
      </c>
      <c r="BI544">
        <f t="shared" ref="BI544" si="6315">+IF(L544&gt;2400,1,0)</f>
        <v>0</v>
      </c>
      <c r="BJ544">
        <f t="shared" ref="BJ544" si="6316">+IF(M544&gt;2400,1,0)</f>
        <v>0</v>
      </c>
      <c r="BK544">
        <f t="shared" ref="BK544" si="6317">+IF(N544&gt;2400,1,0)</f>
        <v>0</v>
      </c>
      <c r="BL544">
        <f t="shared" ref="BL544" si="6318">+IF(O544&gt;2400,1,0)</f>
        <v>0</v>
      </c>
      <c r="BM544">
        <f>+IF(Q544&gt;5,1,0)</f>
        <v>0</v>
      </c>
      <c r="BN544">
        <f t="shared" ref="BN544" si="6319">+IF(R544&gt;5,1,0)</f>
        <v>0</v>
      </c>
      <c r="BO544">
        <f t="shared" ref="BO544" si="6320">+IF(S544&gt;5,1,0)</f>
        <v>0</v>
      </c>
      <c r="BP544">
        <f t="shared" ref="BP544" si="6321">+IF(T544&gt;5,1,0)</f>
        <v>0</v>
      </c>
      <c r="BQ544">
        <f t="shared" ref="BQ544" si="6322">+IF(U544&gt;5,1,0)</f>
        <v>0</v>
      </c>
      <c r="BR544">
        <f t="shared" ref="BR544" si="6323">+IF(V544&gt;5,1,0)</f>
        <v>1</v>
      </c>
      <c r="BS544">
        <f t="shared" ref="BS544" si="6324">+IF(W544&gt;5,1,0)</f>
        <v>0</v>
      </c>
      <c r="BT544">
        <f t="shared" ref="BT544" si="6325">+IF(X544&gt;5,1,0)</f>
        <v>0</v>
      </c>
      <c r="BU544">
        <f t="shared" si="6111"/>
        <v>0</v>
      </c>
      <c r="BV544">
        <f t="shared" si="6112"/>
        <v>0</v>
      </c>
      <c r="BW544">
        <f t="shared" si="6113"/>
        <v>0</v>
      </c>
      <c r="BX544">
        <f t="shared" si="6114"/>
        <v>0</v>
      </c>
      <c r="BY544">
        <f t="shared" si="6115"/>
        <v>0</v>
      </c>
      <c r="BZ544">
        <f t="shared" si="6116"/>
        <v>0</v>
      </c>
      <c r="CA544">
        <f t="shared" si="6117"/>
        <v>0</v>
      </c>
      <c r="CB544">
        <f t="shared" si="6118"/>
        <v>0</v>
      </c>
      <c r="CC544">
        <f>+IF(AI544&gt;1,1,0)</f>
        <v>0</v>
      </c>
      <c r="CD544">
        <f t="shared" ref="CD544" si="6326">+IF(AJ544&gt;1,1,0)</f>
        <v>0</v>
      </c>
      <c r="CE544">
        <f t="shared" ref="CE544" si="6327">+IF(AK544&gt;1,1,0)</f>
        <v>0</v>
      </c>
      <c r="CF544">
        <f t="shared" ref="CF544" si="6328">+IF(AL544&gt;1,1,0)</f>
        <v>0</v>
      </c>
      <c r="CG544">
        <f t="shared" ref="CG544" si="6329">+IF(AM544&gt;1,1,0)</f>
        <v>0</v>
      </c>
      <c r="CH544">
        <f t="shared" ref="CH544" si="6330">+IF(AN544&gt;1,1,0)</f>
        <v>0</v>
      </c>
      <c r="CI544">
        <f t="shared" ref="CI544" si="6331">+IF(AO544&gt;1,1,0)</f>
        <v>0</v>
      </c>
      <c r="CJ544">
        <f t="shared" ref="CJ544" si="6332">+IF(AP544&gt;1,1,0)</f>
        <v>0</v>
      </c>
      <c r="CK544">
        <f t="shared" si="6120"/>
        <v>0</v>
      </c>
      <c r="CL544">
        <f t="shared" si="6121"/>
        <v>0</v>
      </c>
      <c r="CM544">
        <f t="shared" si="6122"/>
        <v>0</v>
      </c>
      <c r="CN544">
        <f t="shared" si="6123"/>
        <v>0</v>
      </c>
      <c r="CO544">
        <f t="shared" si="6124"/>
        <v>0</v>
      </c>
      <c r="CP544">
        <f t="shared" si="6125"/>
        <v>50</v>
      </c>
      <c r="CQ544">
        <f t="shared" si="6126"/>
        <v>0</v>
      </c>
      <c r="CR544">
        <f t="shared" si="6127"/>
        <v>0</v>
      </c>
    </row>
    <row r="545" spans="1:96" ht="15" customHeight="1" x14ac:dyDescent="0.35">
      <c r="A545" s="21" t="s">
        <v>99</v>
      </c>
      <c r="B545" s="21">
        <v>241350</v>
      </c>
      <c r="C545" s="21">
        <v>241400</v>
      </c>
      <c r="D545" s="21">
        <f t="shared" si="5973"/>
        <v>50</v>
      </c>
      <c r="E545" s="21"/>
      <c r="F545" s="21"/>
      <c r="G545" s="23">
        <v>2400</v>
      </c>
      <c r="H545" s="81"/>
      <c r="I545" s="81"/>
      <c r="J545" s="81"/>
      <c r="K545" s="81"/>
      <c r="L545" s="81"/>
      <c r="M545" s="81"/>
      <c r="N545" s="81"/>
      <c r="O545" s="81"/>
      <c r="P545" s="23">
        <v>5</v>
      </c>
      <c r="Q545" s="79"/>
      <c r="R545" s="79"/>
      <c r="S545" s="79"/>
      <c r="T545" s="79"/>
      <c r="U545" s="79"/>
      <c r="V545" s="79"/>
      <c r="W545" s="79"/>
      <c r="X545" s="79"/>
      <c r="Y545" s="23">
        <v>5</v>
      </c>
      <c r="Z545" s="25">
        <v>0.58514914285714292</v>
      </c>
      <c r="AA545" s="25">
        <v>3.5314285714285715E-4</v>
      </c>
      <c r="AB545" s="25">
        <v>3.5805714285714291E-3</v>
      </c>
      <c r="AC545" s="25">
        <v>1.1442285714285716E-2</v>
      </c>
      <c r="AD545" s="25">
        <v>6.3999999999999994E-4</v>
      </c>
      <c r="AE545" s="25">
        <v>7.1885714285714294E-4</v>
      </c>
      <c r="AF545" s="25">
        <v>2.5074285714285719E-3</v>
      </c>
      <c r="AG545" s="25">
        <v>0</v>
      </c>
      <c r="AH545" s="23">
        <v>1</v>
      </c>
      <c r="AI545" s="77"/>
      <c r="AJ545" s="77"/>
      <c r="AK545" s="77"/>
      <c r="AL545" s="77"/>
      <c r="AM545" s="77"/>
      <c r="AN545" s="77"/>
      <c r="AO545" s="77"/>
      <c r="AP545" s="77"/>
      <c r="BE545">
        <f t="shared" ref="BE545:BT545" si="6333">+BE544</f>
        <v>0</v>
      </c>
      <c r="BF545">
        <f t="shared" si="6333"/>
        <v>0</v>
      </c>
      <c r="BG545">
        <f t="shared" si="6333"/>
        <v>0</v>
      </c>
      <c r="BH545">
        <f t="shared" si="6333"/>
        <v>0</v>
      </c>
      <c r="BI545">
        <f t="shared" si="6333"/>
        <v>0</v>
      </c>
      <c r="BJ545">
        <f t="shared" si="6333"/>
        <v>0</v>
      </c>
      <c r="BK545">
        <f t="shared" si="6333"/>
        <v>0</v>
      </c>
      <c r="BL545">
        <f t="shared" si="6333"/>
        <v>0</v>
      </c>
      <c r="BM545">
        <f t="shared" si="6333"/>
        <v>0</v>
      </c>
      <c r="BN545">
        <f t="shared" si="6333"/>
        <v>0</v>
      </c>
      <c r="BO545">
        <f t="shared" si="6333"/>
        <v>0</v>
      </c>
      <c r="BP545">
        <f t="shared" si="6333"/>
        <v>0</v>
      </c>
      <c r="BQ545">
        <f t="shared" si="6333"/>
        <v>0</v>
      </c>
      <c r="BR545">
        <f t="shared" si="6333"/>
        <v>1</v>
      </c>
      <c r="BS545">
        <f t="shared" si="6333"/>
        <v>0</v>
      </c>
      <c r="BT545">
        <f t="shared" si="6333"/>
        <v>0</v>
      </c>
      <c r="BU545">
        <f t="shared" si="6111"/>
        <v>0</v>
      </c>
      <c r="BV545">
        <f t="shared" si="6112"/>
        <v>0</v>
      </c>
      <c r="BW545">
        <f t="shared" si="6113"/>
        <v>0</v>
      </c>
      <c r="BX545">
        <f t="shared" si="6114"/>
        <v>0</v>
      </c>
      <c r="BY545">
        <f t="shared" si="6115"/>
        <v>0</v>
      </c>
      <c r="BZ545">
        <f t="shared" si="6116"/>
        <v>0</v>
      </c>
      <c r="CA545">
        <f t="shared" si="6117"/>
        <v>0</v>
      </c>
      <c r="CB545">
        <f t="shared" si="6118"/>
        <v>0</v>
      </c>
      <c r="CC545">
        <f t="shared" ref="CC545:CJ545" si="6334">+CC544</f>
        <v>0</v>
      </c>
      <c r="CD545">
        <f t="shared" si="6334"/>
        <v>0</v>
      </c>
      <c r="CE545">
        <f t="shared" si="6334"/>
        <v>0</v>
      </c>
      <c r="CF545">
        <f t="shared" si="6334"/>
        <v>0</v>
      </c>
      <c r="CG545">
        <f t="shared" si="6334"/>
        <v>0</v>
      </c>
      <c r="CH545">
        <f t="shared" si="6334"/>
        <v>0</v>
      </c>
      <c r="CI545">
        <f t="shared" si="6334"/>
        <v>0</v>
      </c>
      <c r="CJ545">
        <f t="shared" si="6334"/>
        <v>0</v>
      </c>
      <c r="CK545">
        <f t="shared" si="6120"/>
        <v>0</v>
      </c>
      <c r="CL545">
        <f t="shared" si="6121"/>
        <v>0</v>
      </c>
      <c r="CM545">
        <f t="shared" si="6122"/>
        <v>0</v>
      </c>
      <c r="CN545">
        <f t="shared" si="6123"/>
        <v>0</v>
      </c>
      <c r="CO545">
        <f t="shared" si="6124"/>
        <v>0</v>
      </c>
      <c r="CP545">
        <f t="shared" si="6125"/>
        <v>50</v>
      </c>
      <c r="CQ545">
        <f t="shared" si="6126"/>
        <v>0</v>
      </c>
      <c r="CR545">
        <f t="shared" si="6127"/>
        <v>0</v>
      </c>
    </row>
    <row r="546" spans="1:96" ht="15" customHeight="1" x14ac:dyDescent="0.35">
      <c r="A546" s="21" t="s">
        <v>99</v>
      </c>
      <c r="B546" s="21">
        <v>241400</v>
      </c>
      <c r="C546" s="21">
        <v>241450</v>
      </c>
      <c r="D546" s="21">
        <f t="shared" si="5973"/>
        <v>50</v>
      </c>
      <c r="E546" s="21"/>
      <c r="F546" s="21"/>
      <c r="G546" s="23">
        <v>2400</v>
      </c>
      <c r="H546" s="80">
        <v>1036.6689708612066</v>
      </c>
      <c r="I546" s="80">
        <v>651.20577174648281</v>
      </c>
      <c r="J546" s="80">
        <v>722.41774664867455</v>
      </c>
      <c r="K546" s="80">
        <v>1179.0797046690443</v>
      </c>
      <c r="L546" s="80">
        <v>955.15248948738645</v>
      </c>
      <c r="M546" s="80">
        <v>1014.3666261352151</v>
      </c>
      <c r="N546" s="80">
        <v>1141.4143845528677</v>
      </c>
      <c r="O546" s="80">
        <v>1194.1822393313262</v>
      </c>
      <c r="P546" s="23">
        <v>5</v>
      </c>
      <c r="Q546" s="78">
        <v>2.2000000000000002</v>
      </c>
      <c r="R546" s="78">
        <v>3.1</v>
      </c>
      <c r="S546" s="78">
        <v>5.2</v>
      </c>
      <c r="T546" s="78">
        <v>4.3</v>
      </c>
      <c r="U546" s="78">
        <v>3.9</v>
      </c>
      <c r="V546" s="78">
        <v>5</v>
      </c>
      <c r="W546" s="78">
        <v>3.7</v>
      </c>
      <c r="X546" s="78">
        <v>4.2</v>
      </c>
      <c r="Y546" s="23">
        <v>5</v>
      </c>
      <c r="Z546" s="25">
        <v>4.2868571428571426E-3</v>
      </c>
      <c r="AA546" s="25">
        <v>4.4685714285714278E-4</v>
      </c>
      <c r="AB546" s="25">
        <v>9.279999999999999E-4</v>
      </c>
      <c r="AC546" s="25">
        <v>1.3271428571428573E-2</v>
      </c>
      <c r="AD546" s="25">
        <v>4.9320000000000006E-3</v>
      </c>
      <c r="AE546" s="25">
        <v>0</v>
      </c>
      <c r="AF546" s="25">
        <v>6.2971428571428564E-4</v>
      </c>
      <c r="AG546" s="25">
        <v>3.428571428571428E-4</v>
      </c>
      <c r="AH546" s="23">
        <v>1</v>
      </c>
      <c r="AI546" s="76">
        <v>0.20000000000000009</v>
      </c>
      <c r="AJ546" s="76">
        <v>6.0000000000000001E-3</v>
      </c>
      <c r="AK546" s="76">
        <v>0</v>
      </c>
      <c r="AL546" s="76">
        <v>0</v>
      </c>
      <c r="AM546" s="76">
        <v>0</v>
      </c>
      <c r="AN546" s="76">
        <v>0</v>
      </c>
      <c r="AO546" s="76">
        <v>0</v>
      </c>
      <c r="AP546" s="76">
        <v>0</v>
      </c>
      <c r="BE546">
        <f>+IF(H546&gt;2400,1,0)</f>
        <v>0</v>
      </c>
      <c r="BF546">
        <f t="shared" ref="BF546" si="6335">+IF(I546&gt;2400,1,0)</f>
        <v>0</v>
      </c>
      <c r="BG546">
        <f t="shared" ref="BG546" si="6336">+IF(J546&gt;2400,1,0)</f>
        <v>0</v>
      </c>
      <c r="BH546">
        <f t="shared" ref="BH546" si="6337">+IF(K546&gt;2400,1,0)</f>
        <v>0</v>
      </c>
      <c r="BI546">
        <f t="shared" ref="BI546" si="6338">+IF(L546&gt;2400,1,0)</f>
        <v>0</v>
      </c>
      <c r="BJ546">
        <f t="shared" ref="BJ546" si="6339">+IF(M546&gt;2400,1,0)</f>
        <v>0</v>
      </c>
      <c r="BK546">
        <f t="shared" ref="BK546" si="6340">+IF(N546&gt;2400,1,0)</f>
        <v>0</v>
      </c>
      <c r="BL546">
        <f t="shared" ref="BL546" si="6341">+IF(O546&gt;2400,1,0)</f>
        <v>0</v>
      </c>
      <c r="BM546">
        <f>+IF(Q546&gt;5,1,0)</f>
        <v>0</v>
      </c>
      <c r="BN546">
        <f t="shared" ref="BN546" si="6342">+IF(R546&gt;5,1,0)</f>
        <v>0</v>
      </c>
      <c r="BO546">
        <f t="shared" ref="BO546" si="6343">+IF(S546&gt;5,1,0)</f>
        <v>1</v>
      </c>
      <c r="BP546">
        <f t="shared" ref="BP546" si="6344">+IF(T546&gt;5,1,0)</f>
        <v>0</v>
      </c>
      <c r="BQ546">
        <f t="shared" ref="BQ546" si="6345">+IF(U546&gt;5,1,0)</f>
        <v>0</v>
      </c>
      <c r="BR546">
        <f t="shared" ref="BR546" si="6346">+IF(V546&gt;5,1,0)</f>
        <v>0</v>
      </c>
      <c r="BS546">
        <f t="shared" ref="BS546" si="6347">+IF(W546&gt;5,1,0)</f>
        <v>0</v>
      </c>
      <c r="BT546">
        <f t="shared" ref="BT546" si="6348">+IF(X546&gt;5,1,0)</f>
        <v>0</v>
      </c>
      <c r="BU546">
        <f t="shared" si="6111"/>
        <v>0</v>
      </c>
      <c r="BV546">
        <f t="shared" si="6112"/>
        <v>0</v>
      </c>
      <c r="BW546">
        <f t="shared" si="6113"/>
        <v>0</v>
      </c>
      <c r="BX546">
        <f t="shared" si="6114"/>
        <v>0</v>
      </c>
      <c r="BY546">
        <f t="shared" si="6115"/>
        <v>0</v>
      </c>
      <c r="BZ546">
        <f t="shared" si="6116"/>
        <v>0</v>
      </c>
      <c r="CA546">
        <f t="shared" si="6117"/>
        <v>0</v>
      </c>
      <c r="CB546">
        <f t="shared" si="6118"/>
        <v>0</v>
      </c>
      <c r="CC546">
        <f>+IF(AI546&gt;1,1,0)</f>
        <v>0</v>
      </c>
      <c r="CD546">
        <f t="shared" ref="CD546" si="6349">+IF(AJ546&gt;1,1,0)</f>
        <v>0</v>
      </c>
      <c r="CE546">
        <f t="shared" ref="CE546" si="6350">+IF(AK546&gt;1,1,0)</f>
        <v>0</v>
      </c>
      <c r="CF546">
        <f t="shared" ref="CF546" si="6351">+IF(AL546&gt;1,1,0)</f>
        <v>0</v>
      </c>
      <c r="CG546">
        <f t="shared" ref="CG546" si="6352">+IF(AM546&gt;1,1,0)</f>
        <v>0</v>
      </c>
      <c r="CH546">
        <f t="shared" ref="CH546" si="6353">+IF(AN546&gt;1,1,0)</f>
        <v>0</v>
      </c>
      <c r="CI546">
        <f t="shared" ref="CI546" si="6354">+IF(AO546&gt;1,1,0)</f>
        <v>0</v>
      </c>
      <c r="CJ546">
        <f t="shared" ref="CJ546" si="6355">+IF(AP546&gt;1,1,0)</f>
        <v>0</v>
      </c>
      <c r="CK546">
        <f t="shared" si="6120"/>
        <v>0</v>
      </c>
      <c r="CL546">
        <f t="shared" si="6121"/>
        <v>0</v>
      </c>
      <c r="CM546">
        <f t="shared" si="6122"/>
        <v>50</v>
      </c>
      <c r="CN546">
        <f t="shared" si="6123"/>
        <v>0</v>
      </c>
      <c r="CO546">
        <f t="shared" si="6124"/>
        <v>0</v>
      </c>
      <c r="CP546">
        <f t="shared" si="6125"/>
        <v>0</v>
      </c>
      <c r="CQ546">
        <f t="shared" si="6126"/>
        <v>0</v>
      </c>
      <c r="CR546">
        <f t="shared" si="6127"/>
        <v>0</v>
      </c>
    </row>
    <row r="547" spans="1:96" ht="15" customHeight="1" x14ac:dyDescent="0.35">
      <c r="A547" s="21" t="s">
        <v>99</v>
      </c>
      <c r="B547" s="21">
        <v>241450</v>
      </c>
      <c r="C547" s="21">
        <v>241500</v>
      </c>
      <c r="D547" s="21">
        <f t="shared" si="5973"/>
        <v>50</v>
      </c>
      <c r="E547" s="21"/>
      <c r="F547" s="21"/>
      <c r="G547" s="23">
        <v>2400</v>
      </c>
      <c r="H547" s="81"/>
      <c r="I547" s="81"/>
      <c r="J547" s="81"/>
      <c r="K547" s="81"/>
      <c r="L547" s="81"/>
      <c r="M547" s="81"/>
      <c r="N547" s="81"/>
      <c r="O547" s="81"/>
      <c r="P547" s="23">
        <v>5</v>
      </c>
      <c r="Q547" s="79"/>
      <c r="R547" s="79"/>
      <c r="S547" s="79"/>
      <c r="T547" s="79"/>
      <c r="U547" s="79"/>
      <c r="V547" s="79"/>
      <c r="W547" s="79"/>
      <c r="X547" s="79"/>
      <c r="Y547" s="23">
        <v>5</v>
      </c>
      <c r="Z547" s="25">
        <v>1.1766285714285715E-2</v>
      </c>
      <c r="AA547" s="25">
        <v>7.7999999999999999E-4</v>
      </c>
      <c r="AB547" s="25">
        <v>1.4519999999999999E-3</v>
      </c>
      <c r="AC547" s="25">
        <v>8.0542857142857135E-3</v>
      </c>
      <c r="AD547" s="25">
        <v>0</v>
      </c>
      <c r="AE547" s="25">
        <v>0</v>
      </c>
      <c r="AF547" s="25">
        <v>0</v>
      </c>
      <c r="AG547" s="25">
        <v>1.1142857142857141E-3</v>
      </c>
      <c r="AH547" s="23">
        <v>1</v>
      </c>
      <c r="AI547" s="77"/>
      <c r="AJ547" s="77"/>
      <c r="AK547" s="77"/>
      <c r="AL547" s="77"/>
      <c r="AM547" s="77"/>
      <c r="AN547" s="77"/>
      <c r="AO547" s="77"/>
      <c r="AP547" s="77"/>
      <c r="BE547">
        <f t="shared" ref="BE547:BT547" si="6356">+BE546</f>
        <v>0</v>
      </c>
      <c r="BF547">
        <f t="shared" si="6356"/>
        <v>0</v>
      </c>
      <c r="BG547">
        <f t="shared" si="6356"/>
        <v>0</v>
      </c>
      <c r="BH547">
        <f t="shared" si="6356"/>
        <v>0</v>
      </c>
      <c r="BI547">
        <f t="shared" si="6356"/>
        <v>0</v>
      </c>
      <c r="BJ547">
        <f t="shared" si="6356"/>
        <v>0</v>
      </c>
      <c r="BK547">
        <f t="shared" si="6356"/>
        <v>0</v>
      </c>
      <c r="BL547">
        <f t="shared" si="6356"/>
        <v>0</v>
      </c>
      <c r="BM547">
        <f t="shared" si="6356"/>
        <v>0</v>
      </c>
      <c r="BN547">
        <f t="shared" si="6356"/>
        <v>0</v>
      </c>
      <c r="BO547">
        <f t="shared" si="6356"/>
        <v>1</v>
      </c>
      <c r="BP547">
        <f t="shared" si="6356"/>
        <v>0</v>
      </c>
      <c r="BQ547">
        <f t="shared" si="6356"/>
        <v>0</v>
      </c>
      <c r="BR547">
        <f t="shared" si="6356"/>
        <v>0</v>
      </c>
      <c r="BS547">
        <f t="shared" si="6356"/>
        <v>0</v>
      </c>
      <c r="BT547">
        <f t="shared" si="6356"/>
        <v>0</v>
      </c>
      <c r="BU547">
        <f t="shared" si="6111"/>
        <v>0</v>
      </c>
      <c r="BV547">
        <f t="shared" si="6112"/>
        <v>0</v>
      </c>
      <c r="BW547">
        <f t="shared" si="6113"/>
        <v>0</v>
      </c>
      <c r="BX547">
        <f t="shared" si="6114"/>
        <v>0</v>
      </c>
      <c r="BY547">
        <f t="shared" si="6115"/>
        <v>0</v>
      </c>
      <c r="BZ547">
        <f t="shared" si="6116"/>
        <v>0</v>
      </c>
      <c r="CA547">
        <f t="shared" si="6117"/>
        <v>0</v>
      </c>
      <c r="CB547">
        <f t="shared" si="6118"/>
        <v>0</v>
      </c>
      <c r="CC547">
        <f t="shared" ref="CC547:CJ547" si="6357">+CC546</f>
        <v>0</v>
      </c>
      <c r="CD547">
        <f t="shared" si="6357"/>
        <v>0</v>
      </c>
      <c r="CE547">
        <f t="shared" si="6357"/>
        <v>0</v>
      </c>
      <c r="CF547">
        <f t="shared" si="6357"/>
        <v>0</v>
      </c>
      <c r="CG547">
        <f t="shared" si="6357"/>
        <v>0</v>
      </c>
      <c r="CH547">
        <f t="shared" si="6357"/>
        <v>0</v>
      </c>
      <c r="CI547">
        <f t="shared" si="6357"/>
        <v>0</v>
      </c>
      <c r="CJ547">
        <f t="shared" si="6357"/>
        <v>0</v>
      </c>
      <c r="CK547">
        <f t="shared" si="6120"/>
        <v>0</v>
      </c>
      <c r="CL547">
        <f t="shared" si="6121"/>
        <v>0</v>
      </c>
      <c r="CM547">
        <f t="shared" si="6122"/>
        <v>50</v>
      </c>
      <c r="CN547">
        <f t="shared" si="6123"/>
        <v>0</v>
      </c>
      <c r="CO547">
        <f t="shared" si="6124"/>
        <v>0</v>
      </c>
      <c r="CP547">
        <f t="shared" si="6125"/>
        <v>0</v>
      </c>
      <c r="CQ547">
        <f t="shared" si="6126"/>
        <v>0</v>
      </c>
      <c r="CR547">
        <f t="shared" si="6127"/>
        <v>0</v>
      </c>
    </row>
    <row r="548" spans="1:96" ht="15" customHeight="1" x14ac:dyDescent="0.35">
      <c r="A548" s="21" t="s">
        <v>99</v>
      </c>
      <c r="B548" s="21">
        <v>241500</v>
      </c>
      <c r="C548" s="21">
        <v>241550</v>
      </c>
      <c r="D548" s="21">
        <f t="shared" si="5973"/>
        <v>50</v>
      </c>
      <c r="E548" s="21"/>
      <c r="F548" s="21"/>
      <c r="G548" s="23">
        <v>2400</v>
      </c>
      <c r="H548" s="80">
        <v>999.52746101122636</v>
      </c>
      <c r="I548" s="80">
        <v>765.51401510598794</v>
      </c>
      <c r="J548" s="80">
        <v>1014.3666261352151</v>
      </c>
      <c r="K548" s="80">
        <v>1285.2208727222899</v>
      </c>
      <c r="L548" s="80">
        <v>992.11669898009654</v>
      </c>
      <c r="M548" s="80">
        <v>992.11669898009654</v>
      </c>
      <c r="N548" s="80">
        <v>955.15248948738645</v>
      </c>
      <c r="O548" s="80">
        <v>1073.9536308283714</v>
      </c>
      <c r="P548" s="23">
        <v>5</v>
      </c>
      <c r="Q548" s="78">
        <v>1.9</v>
      </c>
      <c r="R548" s="78">
        <v>3.5</v>
      </c>
      <c r="S548" s="78">
        <v>4.9000000000000004</v>
      </c>
      <c r="T548" s="78">
        <v>4</v>
      </c>
      <c r="U548" s="78">
        <v>4.7</v>
      </c>
      <c r="V548" s="78">
        <v>4.2</v>
      </c>
      <c r="W548" s="78">
        <v>3</v>
      </c>
      <c r="X548" s="78">
        <v>4.5</v>
      </c>
      <c r="Y548" s="23">
        <v>5</v>
      </c>
      <c r="Z548" s="25">
        <v>1.6800000000000002E-2</v>
      </c>
      <c r="AA548" s="25">
        <v>2.0525714285714288E-3</v>
      </c>
      <c r="AB548" s="25">
        <v>3.6977142857142851E-3</v>
      </c>
      <c r="AC548" s="25">
        <v>3.0308571428571429E-3</v>
      </c>
      <c r="AD548" s="25">
        <v>0</v>
      </c>
      <c r="AE548" s="25">
        <v>0</v>
      </c>
      <c r="AF548" s="25">
        <v>4.8628571428571427E-4</v>
      </c>
      <c r="AG548" s="25">
        <v>4.4045714285714287E-3</v>
      </c>
      <c r="AH548" s="23">
        <v>1</v>
      </c>
      <c r="AI548" s="76">
        <v>0.23171428571428573</v>
      </c>
      <c r="AJ548" s="76">
        <v>2.4571428571428574E-2</v>
      </c>
      <c r="AK548" s="76">
        <v>5.7428571428571426E-2</v>
      </c>
      <c r="AL548" s="76">
        <v>0</v>
      </c>
      <c r="AM548" s="76">
        <v>0</v>
      </c>
      <c r="AN548" s="76">
        <v>7.9428571428571418E-2</v>
      </c>
      <c r="AO548" s="76">
        <v>6.6000000000000003E-2</v>
      </c>
      <c r="AP548" s="76">
        <v>1.5714285714285712E-2</v>
      </c>
      <c r="BE548">
        <f>+IF(H548&gt;2400,1,0)</f>
        <v>0</v>
      </c>
      <c r="BF548">
        <f t="shared" ref="BF548" si="6358">+IF(I548&gt;2400,1,0)</f>
        <v>0</v>
      </c>
      <c r="BG548">
        <f t="shared" ref="BG548" si="6359">+IF(J548&gt;2400,1,0)</f>
        <v>0</v>
      </c>
      <c r="BH548">
        <f t="shared" ref="BH548" si="6360">+IF(K548&gt;2400,1,0)</f>
        <v>0</v>
      </c>
      <c r="BI548">
        <f t="shared" ref="BI548" si="6361">+IF(L548&gt;2400,1,0)</f>
        <v>0</v>
      </c>
      <c r="BJ548">
        <f t="shared" ref="BJ548" si="6362">+IF(M548&gt;2400,1,0)</f>
        <v>0</v>
      </c>
      <c r="BK548">
        <f t="shared" ref="BK548" si="6363">+IF(N548&gt;2400,1,0)</f>
        <v>0</v>
      </c>
      <c r="BL548">
        <f t="shared" ref="BL548" si="6364">+IF(O548&gt;2400,1,0)</f>
        <v>0</v>
      </c>
      <c r="BM548">
        <f>+IF(Q548&gt;5,1,0)</f>
        <v>0</v>
      </c>
      <c r="BN548">
        <f t="shared" ref="BN548" si="6365">+IF(R548&gt;5,1,0)</f>
        <v>0</v>
      </c>
      <c r="BO548">
        <f t="shared" ref="BO548" si="6366">+IF(S548&gt;5,1,0)</f>
        <v>0</v>
      </c>
      <c r="BP548">
        <f t="shared" ref="BP548" si="6367">+IF(T548&gt;5,1,0)</f>
        <v>0</v>
      </c>
      <c r="BQ548">
        <f t="shared" ref="BQ548" si="6368">+IF(U548&gt;5,1,0)</f>
        <v>0</v>
      </c>
      <c r="BR548">
        <f t="shared" ref="BR548" si="6369">+IF(V548&gt;5,1,0)</f>
        <v>0</v>
      </c>
      <c r="BS548">
        <f t="shared" ref="BS548" si="6370">+IF(W548&gt;5,1,0)</f>
        <v>0</v>
      </c>
      <c r="BT548">
        <f t="shared" ref="BT548" si="6371">+IF(X548&gt;5,1,0)</f>
        <v>0</v>
      </c>
      <c r="BU548">
        <f t="shared" si="6111"/>
        <v>0</v>
      </c>
      <c r="BV548">
        <f t="shared" si="6112"/>
        <v>0</v>
      </c>
      <c r="BW548">
        <f t="shared" si="6113"/>
        <v>0</v>
      </c>
      <c r="BX548">
        <f t="shared" si="6114"/>
        <v>0</v>
      </c>
      <c r="BY548">
        <f t="shared" si="6115"/>
        <v>0</v>
      </c>
      <c r="BZ548">
        <f t="shared" si="6116"/>
        <v>0</v>
      </c>
      <c r="CA548">
        <f t="shared" si="6117"/>
        <v>0</v>
      </c>
      <c r="CB548">
        <f t="shared" si="6118"/>
        <v>0</v>
      </c>
      <c r="CC548">
        <f>+IF(AI548&gt;1,1,0)</f>
        <v>0</v>
      </c>
      <c r="CD548">
        <f t="shared" ref="CD548" si="6372">+IF(AJ548&gt;1,1,0)</f>
        <v>0</v>
      </c>
      <c r="CE548">
        <f t="shared" ref="CE548" si="6373">+IF(AK548&gt;1,1,0)</f>
        <v>0</v>
      </c>
      <c r="CF548">
        <f t="shared" ref="CF548" si="6374">+IF(AL548&gt;1,1,0)</f>
        <v>0</v>
      </c>
      <c r="CG548">
        <f t="shared" ref="CG548" si="6375">+IF(AM548&gt;1,1,0)</f>
        <v>0</v>
      </c>
      <c r="CH548">
        <f t="shared" ref="CH548" si="6376">+IF(AN548&gt;1,1,0)</f>
        <v>0</v>
      </c>
      <c r="CI548">
        <f t="shared" ref="CI548" si="6377">+IF(AO548&gt;1,1,0)</f>
        <v>0</v>
      </c>
      <c r="CJ548">
        <f t="shared" ref="CJ548" si="6378">+IF(AP548&gt;1,1,0)</f>
        <v>0</v>
      </c>
      <c r="CK548">
        <f t="shared" si="6120"/>
        <v>0</v>
      </c>
      <c r="CL548">
        <f t="shared" si="6121"/>
        <v>0</v>
      </c>
      <c r="CM548">
        <f t="shared" si="6122"/>
        <v>0</v>
      </c>
      <c r="CN548">
        <f t="shared" si="6123"/>
        <v>0</v>
      </c>
      <c r="CO548">
        <f t="shared" si="6124"/>
        <v>0</v>
      </c>
      <c r="CP548">
        <f t="shared" si="6125"/>
        <v>0</v>
      </c>
      <c r="CQ548">
        <f t="shared" si="6126"/>
        <v>0</v>
      </c>
      <c r="CR548">
        <f t="shared" si="6127"/>
        <v>0</v>
      </c>
    </row>
    <row r="549" spans="1:96" ht="15" customHeight="1" x14ac:dyDescent="0.35">
      <c r="A549" s="21" t="s">
        <v>99</v>
      </c>
      <c r="B549" s="21">
        <v>241550</v>
      </c>
      <c r="C549" s="21">
        <v>241600</v>
      </c>
      <c r="D549" s="21">
        <f t="shared" si="5973"/>
        <v>50</v>
      </c>
      <c r="E549" s="21"/>
      <c r="F549" s="21"/>
      <c r="G549" s="23">
        <v>2400</v>
      </c>
      <c r="H549" s="81"/>
      <c r="I549" s="81"/>
      <c r="J549" s="81"/>
      <c r="K549" s="81"/>
      <c r="L549" s="81"/>
      <c r="M549" s="81"/>
      <c r="N549" s="81"/>
      <c r="O549" s="81"/>
      <c r="P549" s="23">
        <v>5</v>
      </c>
      <c r="Q549" s="79"/>
      <c r="R549" s="79"/>
      <c r="S549" s="79"/>
      <c r="T549" s="79"/>
      <c r="U549" s="79"/>
      <c r="V549" s="79"/>
      <c r="W549" s="79"/>
      <c r="X549" s="79"/>
      <c r="Y549" s="23">
        <v>5</v>
      </c>
      <c r="Z549" s="25">
        <v>5.0502857142857138E-3</v>
      </c>
      <c r="AA549" s="25">
        <v>6.6285714285714288E-4</v>
      </c>
      <c r="AB549" s="25">
        <v>7.2811428571428584E-3</v>
      </c>
      <c r="AC549" s="25">
        <v>1.8262857142857145E-3</v>
      </c>
      <c r="AD549" s="25">
        <v>5.9062857142857146E-3</v>
      </c>
      <c r="AE549" s="25">
        <v>0</v>
      </c>
      <c r="AF549" s="25">
        <v>0</v>
      </c>
      <c r="AG549" s="25">
        <v>2.8628571428571424E-4</v>
      </c>
      <c r="AH549" s="23">
        <v>1</v>
      </c>
      <c r="AI549" s="77"/>
      <c r="AJ549" s="77"/>
      <c r="AK549" s="77"/>
      <c r="AL549" s="77"/>
      <c r="AM549" s="77"/>
      <c r="AN549" s="77"/>
      <c r="AO549" s="77"/>
      <c r="AP549" s="77"/>
      <c r="BE549">
        <f t="shared" ref="BE549:BT549" si="6379">+BE548</f>
        <v>0</v>
      </c>
      <c r="BF549">
        <f t="shared" si="6379"/>
        <v>0</v>
      </c>
      <c r="BG549">
        <f t="shared" si="6379"/>
        <v>0</v>
      </c>
      <c r="BH549">
        <f t="shared" si="6379"/>
        <v>0</v>
      </c>
      <c r="BI549">
        <f t="shared" si="6379"/>
        <v>0</v>
      </c>
      <c r="BJ549">
        <f t="shared" si="6379"/>
        <v>0</v>
      </c>
      <c r="BK549">
        <f t="shared" si="6379"/>
        <v>0</v>
      </c>
      <c r="BL549">
        <f t="shared" si="6379"/>
        <v>0</v>
      </c>
      <c r="BM549">
        <f t="shared" si="6379"/>
        <v>0</v>
      </c>
      <c r="BN549">
        <f t="shared" si="6379"/>
        <v>0</v>
      </c>
      <c r="BO549">
        <f t="shared" si="6379"/>
        <v>0</v>
      </c>
      <c r="BP549">
        <f t="shared" si="6379"/>
        <v>0</v>
      </c>
      <c r="BQ549">
        <f t="shared" si="6379"/>
        <v>0</v>
      </c>
      <c r="BR549">
        <f t="shared" si="6379"/>
        <v>0</v>
      </c>
      <c r="BS549">
        <f t="shared" si="6379"/>
        <v>0</v>
      </c>
      <c r="BT549">
        <f t="shared" si="6379"/>
        <v>0</v>
      </c>
      <c r="BU549">
        <f t="shared" si="6111"/>
        <v>0</v>
      </c>
      <c r="BV549">
        <f t="shared" si="6112"/>
        <v>0</v>
      </c>
      <c r="BW549">
        <f t="shared" si="6113"/>
        <v>0</v>
      </c>
      <c r="BX549">
        <f t="shared" si="6114"/>
        <v>0</v>
      </c>
      <c r="BY549">
        <f t="shared" si="6115"/>
        <v>0</v>
      </c>
      <c r="BZ549">
        <f t="shared" si="6116"/>
        <v>0</v>
      </c>
      <c r="CA549">
        <f t="shared" si="6117"/>
        <v>0</v>
      </c>
      <c r="CB549">
        <f t="shared" si="6118"/>
        <v>0</v>
      </c>
      <c r="CC549">
        <f t="shared" ref="CC549:CJ549" si="6380">+CC548</f>
        <v>0</v>
      </c>
      <c r="CD549">
        <f t="shared" si="6380"/>
        <v>0</v>
      </c>
      <c r="CE549">
        <f t="shared" si="6380"/>
        <v>0</v>
      </c>
      <c r="CF549">
        <f t="shared" si="6380"/>
        <v>0</v>
      </c>
      <c r="CG549">
        <f t="shared" si="6380"/>
        <v>0</v>
      </c>
      <c r="CH549">
        <f t="shared" si="6380"/>
        <v>0</v>
      </c>
      <c r="CI549">
        <f t="shared" si="6380"/>
        <v>0</v>
      </c>
      <c r="CJ549">
        <f t="shared" si="6380"/>
        <v>0</v>
      </c>
      <c r="CK549">
        <f t="shared" si="6120"/>
        <v>0</v>
      </c>
      <c r="CL549">
        <f t="shared" si="6121"/>
        <v>0</v>
      </c>
      <c r="CM549">
        <f t="shared" si="6122"/>
        <v>0</v>
      </c>
      <c r="CN549">
        <f t="shared" si="6123"/>
        <v>0</v>
      </c>
      <c r="CO549">
        <f t="shared" si="6124"/>
        <v>0</v>
      </c>
      <c r="CP549">
        <f t="shared" si="6125"/>
        <v>0</v>
      </c>
      <c r="CQ549">
        <f t="shared" si="6126"/>
        <v>0</v>
      </c>
      <c r="CR549">
        <f t="shared" si="6127"/>
        <v>0</v>
      </c>
    </row>
    <row r="550" spans="1:96" ht="15" customHeight="1" x14ac:dyDescent="0.35">
      <c r="A550" s="21" t="s">
        <v>99</v>
      </c>
      <c r="B550" s="21">
        <v>241600</v>
      </c>
      <c r="C550" s="21">
        <v>241650</v>
      </c>
      <c r="D550" s="21">
        <f t="shared" si="5973"/>
        <v>50</v>
      </c>
      <c r="E550" s="21"/>
      <c r="F550" s="21"/>
      <c r="G550" s="23">
        <v>2400</v>
      </c>
      <c r="H550" s="80">
        <v>1044.1145796771373</v>
      </c>
      <c r="I550" s="80">
        <v>830.64549775330681</v>
      </c>
      <c r="J550" s="80">
        <v>1059.0228449564595</v>
      </c>
      <c r="K550" s="80">
        <v>1338.6509464129631</v>
      </c>
      <c r="L550" s="80">
        <v>1066.4854383530628</v>
      </c>
      <c r="M550" s="80">
        <v>1006.9441147709224</v>
      </c>
      <c r="N550" s="80">
        <v>867.07045346755422</v>
      </c>
      <c r="O550" s="80">
        <v>1277.6071706110085</v>
      </c>
      <c r="P550" s="23">
        <v>5</v>
      </c>
      <c r="Q550" s="78">
        <v>1.5</v>
      </c>
      <c r="R550" s="78">
        <v>3.4</v>
      </c>
      <c r="S550" s="78">
        <v>4.9000000000000004</v>
      </c>
      <c r="T550" s="78">
        <v>4</v>
      </c>
      <c r="U550" s="78">
        <v>4.8</v>
      </c>
      <c r="V550" s="78">
        <v>3.4</v>
      </c>
      <c r="W550" s="78">
        <v>2.9</v>
      </c>
      <c r="X550" s="78">
        <v>4.5</v>
      </c>
      <c r="Y550" s="23">
        <v>5</v>
      </c>
      <c r="Z550" s="25">
        <v>6.6520000000000008E-3</v>
      </c>
      <c r="AA550" s="25">
        <v>0</v>
      </c>
      <c r="AB550" s="25">
        <v>0</v>
      </c>
      <c r="AC550" s="25">
        <v>9.8742857142857139E-4</v>
      </c>
      <c r="AD550" s="25">
        <v>5.2531428571428573E-3</v>
      </c>
      <c r="AE550" s="25">
        <v>5.491428571428572E-4</v>
      </c>
      <c r="AF550" s="25">
        <v>0</v>
      </c>
      <c r="AG550" s="25">
        <v>4.2285714285714284E-4</v>
      </c>
      <c r="AH550" s="23">
        <v>1</v>
      </c>
      <c r="AI550" s="76">
        <v>2.7428571428571427E-2</v>
      </c>
      <c r="AJ550" s="76">
        <v>2.8571428571428571E-3</v>
      </c>
      <c r="AK550" s="76">
        <v>0</v>
      </c>
      <c r="AL550" s="76">
        <v>0</v>
      </c>
      <c r="AM550" s="76">
        <v>7.7142857142857143E-3</v>
      </c>
      <c r="AN550" s="76">
        <v>0.11857142857142858</v>
      </c>
      <c r="AO550" s="76">
        <v>2.3142857142857139E-2</v>
      </c>
      <c r="AP550" s="76">
        <v>0</v>
      </c>
      <c r="BE550">
        <f>+IF(H550&gt;2400,1,0)</f>
        <v>0</v>
      </c>
      <c r="BF550">
        <f t="shared" ref="BF550" si="6381">+IF(I550&gt;2400,1,0)</f>
        <v>0</v>
      </c>
      <c r="BG550">
        <f t="shared" ref="BG550" si="6382">+IF(J550&gt;2400,1,0)</f>
        <v>0</v>
      </c>
      <c r="BH550">
        <f t="shared" ref="BH550" si="6383">+IF(K550&gt;2400,1,0)</f>
        <v>0</v>
      </c>
      <c r="BI550">
        <f t="shared" ref="BI550" si="6384">+IF(L550&gt;2400,1,0)</f>
        <v>0</v>
      </c>
      <c r="BJ550">
        <f t="shared" ref="BJ550" si="6385">+IF(M550&gt;2400,1,0)</f>
        <v>0</v>
      </c>
      <c r="BK550">
        <f t="shared" ref="BK550" si="6386">+IF(N550&gt;2400,1,0)</f>
        <v>0</v>
      </c>
      <c r="BL550">
        <f t="shared" ref="BL550" si="6387">+IF(O550&gt;2400,1,0)</f>
        <v>0</v>
      </c>
      <c r="BM550">
        <f>+IF(Q550&gt;5,1,0)</f>
        <v>0</v>
      </c>
      <c r="BN550">
        <f t="shared" ref="BN550" si="6388">+IF(R550&gt;5,1,0)</f>
        <v>0</v>
      </c>
      <c r="BO550">
        <f t="shared" ref="BO550" si="6389">+IF(S550&gt;5,1,0)</f>
        <v>0</v>
      </c>
      <c r="BP550">
        <f t="shared" ref="BP550" si="6390">+IF(T550&gt;5,1,0)</f>
        <v>0</v>
      </c>
      <c r="BQ550">
        <f t="shared" ref="BQ550" si="6391">+IF(U550&gt;5,1,0)</f>
        <v>0</v>
      </c>
      <c r="BR550">
        <f t="shared" ref="BR550" si="6392">+IF(V550&gt;5,1,0)</f>
        <v>0</v>
      </c>
      <c r="BS550">
        <f t="shared" ref="BS550" si="6393">+IF(W550&gt;5,1,0)</f>
        <v>0</v>
      </c>
      <c r="BT550">
        <f t="shared" ref="BT550" si="6394">+IF(X550&gt;5,1,0)</f>
        <v>0</v>
      </c>
      <c r="BU550">
        <f t="shared" si="6111"/>
        <v>0</v>
      </c>
      <c r="BV550">
        <f t="shared" si="6112"/>
        <v>0</v>
      </c>
      <c r="BW550">
        <f t="shared" si="6113"/>
        <v>0</v>
      </c>
      <c r="BX550">
        <f t="shared" si="6114"/>
        <v>0</v>
      </c>
      <c r="BY550">
        <f t="shared" si="6115"/>
        <v>0</v>
      </c>
      <c r="BZ550">
        <f t="shared" si="6116"/>
        <v>0</v>
      </c>
      <c r="CA550">
        <f t="shared" si="6117"/>
        <v>0</v>
      </c>
      <c r="CB550">
        <f t="shared" si="6118"/>
        <v>0</v>
      </c>
      <c r="CC550">
        <f>+IF(AI550&gt;1,1,0)</f>
        <v>0</v>
      </c>
      <c r="CD550">
        <f t="shared" ref="CD550" si="6395">+IF(AJ550&gt;1,1,0)</f>
        <v>0</v>
      </c>
      <c r="CE550">
        <f t="shared" ref="CE550" si="6396">+IF(AK550&gt;1,1,0)</f>
        <v>0</v>
      </c>
      <c r="CF550">
        <f t="shared" ref="CF550" si="6397">+IF(AL550&gt;1,1,0)</f>
        <v>0</v>
      </c>
      <c r="CG550">
        <f t="shared" ref="CG550" si="6398">+IF(AM550&gt;1,1,0)</f>
        <v>0</v>
      </c>
      <c r="CH550">
        <f t="shared" ref="CH550" si="6399">+IF(AN550&gt;1,1,0)</f>
        <v>0</v>
      </c>
      <c r="CI550">
        <f t="shared" ref="CI550" si="6400">+IF(AO550&gt;1,1,0)</f>
        <v>0</v>
      </c>
      <c r="CJ550">
        <f t="shared" ref="CJ550" si="6401">+IF(AP550&gt;1,1,0)</f>
        <v>0</v>
      </c>
      <c r="CK550">
        <f t="shared" si="6120"/>
        <v>0</v>
      </c>
      <c r="CL550">
        <f t="shared" si="6121"/>
        <v>0</v>
      </c>
      <c r="CM550">
        <f t="shared" si="6122"/>
        <v>0</v>
      </c>
      <c r="CN550">
        <f t="shared" si="6123"/>
        <v>0</v>
      </c>
      <c r="CO550">
        <f t="shared" si="6124"/>
        <v>0</v>
      </c>
      <c r="CP550">
        <f t="shared" si="6125"/>
        <v>0</v>
      </c>
      <c r="CQ550">
        <f t="shared" si="6126"/>
        <v>0</v>
      </c>
      <c r="CR550">
        <f t="shared" si="6127"/>
        <v>0</v>
      </c>
    </row>
    <row r="551" spans="1:96" ht="15" customHeight="1" x14ac:dyDescent="0.35">
      <c r="A551" s="21" t="s">
        <v>99</v>
      </c>
      <c r="B551" s="21">
        <v>241650</v>
      </c>
      <c r="C551" s="21">
        <v>241700</v>
      </c>
      <c r="D551" s="21">
        <f t="shared" si="5973"/>
        <v>50</v>
      </c>
      <c r="E551" s="21"/>
      <c r="F551" s="21"/>
      <c r="G551" s="23">
        <v>2400</v>
      </c>
      <c r="H551" s="81"/>
      <c r="I551" s="81"/>
      <c r="J551" s="81"/>
      <c r="K551" s="81"/>
      <c r="L551" s="81"/>
      <c r="M551" s="81"/>
      <c r="N551" s="81"/>
      <c r="O551" s="81"/>
      <c r="P551" s="23">
        <v>5</v>
      </c>
      <c r="Q551" s="79"/>
      <c r="R551" s="79"/>
      <c r="S551" s="79"/>
      <c r="T551" s="79"/>
      <c r="U551" s="79"/>
      <c r="V551" s="79"/>
      <c r="W551" s="79"/>
      <c r="X551" s="79"/>
      <c r="Y551" s="23">
        <v>5</v>
      </c>
      <c r="Z551" s="25">
        <v>5.2131428571428572E-3</v>
      </c>
      <c r="AA551" s="25">
        <v>0</v>
      </c>
      <c r="AB551" s="25">
        <v>8.2897142857142874E-3</v>
      </c>
      <c r="AC551" s="25">
        <v>1.5886857142857144E-2</v>
      </c>
      <c r="AD551" s="25">
        <v>4.0360000000000005E-3</v>
      </c>
      <c r="AE551" s="25">
        <v>0</v>
      </c>
      <c r="AF551" s="25">
        <v>4.0114285714285713E-4</v>
      </c>
      <c r="AG551" s="25">
        <v>0</v>
      </c>
      <c r="AH551" s="23">
        <v>1</v>
      </c>
      <c r="AI551" s="77"/>
      <c r="AJ551" s="77"/>
      <c r="AK551" s="77"/>
      <c r="AL551" s="77"/>
      <c r="AM551" s="77"/>
      <c r="AN551" s="77"/>
      <c r="AO551" s="77"/>
      <c r="AP551" s="77"/>
      <c r="BE551">
        <f t="shared" ref="BE551:BT551" si="6402">+BE550</f>
        <v>0</v>
      </c>
      <c r="BF551">
        <f t="shared" si="6402"/>
        <v>0</v>
      </c>
      <c r="BG551">
        <f t="shared" si="6402"/>
        <v>0</v>
      </c>
      <c r="BH551">
        <f t="shared" si="6402"/>
        <v>0</v>
      </c>
      <c r="BI551">
        <f t="shared" si="6402"/>
        <v>0</v>
      </c>
      <c r="BJ551">
        <f t="shared" si="6402"/>
        <v>0</v>
      </c>
      <c r="BK551">
        <f t="shared" si="6402"/>
        <v>0</v>
      </c>
      <c r="BL551">
        <f t="shared" si="6402"/>
        <v>0</v>
      </c>
      <c r="BM551">
        <f t="shared" si="6402"/>
        <v>0</v>
      </c>
      <c r="BN551">
        <f t="shared" si="6402"/>
        <v>0</v>
      </c>
      <c r="BO551">
        <f t="shared" si="6402"/>
        <v>0</v>
      </c>
      <c r="BP551">
        <f t="shared" si="6402"/>
        <v>0</v>
      </c>
      <c r="BQ551">
        <f t="shared" si="6402"/>
        <v>0</v>
      </c>
      <c r="BR551">
        <f t="shared" si="6402"/>
        <v>0</v>
      </c>
      <c r="BS551">
        <f t="shared" si="6402"/>
        <v>0</v>
      </c>
      <c r="BT551">
        <f t="shared" si="6402"/>
        <v>0</v>
      </c>
      <c r="BU551">
        <f t="shared" si="6111"/>
        <v>0</v>
      </c>
      <c r="BV551">
        <f t="shared" si="6112"/>
        <v>0</v>
      </c>
      <c r="BW551">
        <f t="shared" si="6113"/>
        <v>0</v>
      </c>
      <c r="BX551">
        <f t="shared" si="6114"/>
        <v>0</v>
      </c>
      <c r="BY551">
        <f t="shared" si="6115"/>
        <v>0</v>
      </c>
      <c r="BZ551">
        <f t="shared" si="6116"/>
        <v>0</v>
      </c>
      <c r="CA551">
        <f t="shared" si="6117"/>
        <v>0</v>
      </c>
      <c r="CB551">
        <f t="shared" si="6118"/>
        <v>0</v>
      </c>
      <c r="CC551">
        <f t="shared" ref="CC551:CJ551" si="6403">+CC550</f>
        <v>0</v>
      </c>
      <c r="CD551">
        <f t="shared" si="6403"/>
        <v>0</v>
      </c>
      <c r="CE551">
        <f t="shared" si="6403"/>
        <v>0</v>
      </c>
      <c r="CF551">
        <f t="shared" si="6403"/>
        <v>0</v>
      </c>
      <c r="CG551">
        <f t="shared" si="6403"/>
        <v>0</v>
      </c>
      <c r="CH551">
        <f t="shared" si="6403"/>
        <v>0</v>
      </c>
      <c r="CI551">
        <f t="shared" si="6403"/>
        <v>0</v>
      </c>
      <c r="CJ551">
        <f t="shared" si="6403"/>
        <v>0</v>
      </c>
      <c r="CK551">
        <f t="shared" si="6120"/>
        <v>0</v>
      </c>
      <c r="CL551">
        <f t="shared" si="6121"/>
        <v>0</v>
      </c>
      <c r="CM551">
        <f t="shared" si="6122"/>
        <v>0</v>
      </c>
      <c r="CN551">
        <f t="shared" si="6123"/>
        <v>0</v>
      </c>
      <c r="CO551">
        <f t="shared" si="6124"/>
        <v>0</v>
      </c>
      <c r="CP551">
        <f t="shared" si="6125"/>
        <v>0</v>
      </c>
      <c r="CQ551">
        <f t="shared" si="6126"/>
        <v>0</v>
      </c>
      <c r="CR551">
        <f t="shared" si="6127"/>
        <v>0</v>
      </c>
    </row>
    <row r="552" spans="1:96" ht="15" customHeight="1" x14ac:dyDescent="0.35">
      <c r="A552" s="21" t="s">
        <v>99</v>
      </c>
      <c r="B552" s="21">
        <v>241700</v>
      </c>
      <c r="C552" s="21">
        <v>241750</v>
      </c>
      <c r="D552" s="21">
        <f t="shared" si="5973"/>
        <v>50</v>
      </c>
      <c r="E552" s="21"/>
      <c r="F552" s="21"/>
      <c r="G552" s="23">
        <v>2400</v>
      </c>
      <c r="H552" s="80">
        <v>992.11669898009654</v>
      </c>
      <c r="I552" s="80">
        <v>808.87192909576549</v>
      </c>
      <c r="J552" s="80">
        <v>1133.8971366963031</v>
      </c>
      <c r="K552" s="80">
        <v>1415.3760296701792</v>
      </c>
      <c r="L552" s="80">
        <v>1088.9066909086803</v>
      </c>
      <c r="M552" s="80">
        <v>984.71186322902849</v>
      </c>
      <c r="N552" s="80">
        <v>940.40929148387477</v>
      </c>
      <c r="O552" s="80">
        <v>1346.302718559778</v>
      </c>
      <c r="P552" s="23">
        <v>5</v>
      </c>
      <c r="Q552" s="78">
        <v>1.9</v>
      </c>
      <c r="R552" s="78">
        <v>3.1</v>
      </c>
      <c r="S552" s="78">
        <v>3.5</v>
      </c>
      <c r="T552" s="78">
        <v>4.9000000000000004</v>
      </c>
      <c r="U552" s="78">
        <v>4.2</v>
      </c>
      <c r="V552" s="78">
        <v>4.9000000000000004</v>
      </c>
      <c r="W552" s="78">
        <v>3</v>
      </c>
      <c r="X552" s="78">
        <v>4.8</v>
      </c>
      <c r="Y552" s="23">
        <v>5</v>
      </c>
      <c r="Z552" s="25">
        <v>9.6737142857142855E-3</v>
      </c>
      <c r="AA552" s="25">
        <v>2.6742857142857145E-3</v>
      </c>
      <c r="AB552" s="25">
        <v>4.0228571428571429E-4</v>
      </c>
      <c r="AC552" s="25">
        <v>4.341085714285714E-2</v>
      </c>
      <c r="AD552" s="25">
        <v>1.3314285714285714E-2</v>
      </c>
      <c r="AE552" s="25">
        <v>3.9999999999999996E-4</v>
      </c>
      <c r="AF552" s="25">
        <v>3.2857142857142856E-4</v>
      </c>
      <c r="AG552" s="25">
        <v>9.0371428571428564E-3</v>
      </c>
      <c r="AH552" s="23">
        <v>1</v>
      </c>
      <c r="AI552" s="76">
        <v>7.3714285714285704E-2</v>
      </c>
      <c r="AJ552" s="76">
        <v>4.2857142857142859E-3</v>
      </c>
      <c r="AK552" s="76">
        <v>0</v>
      </c>
      <c r="AL552" s="76">
        <v>0.15514285714285714</v>
      </c>
      <c r="AM552" s="76">
        <v>6.2857142857142851E-3</v>
      </c>
      <c r="AN552" s="76">
        <v>6.5714285714285718E-3</v>
      </c>
      <c r="AO552" s="76">
        <v>2.0857142857142859E-2</v>
      </c>
      <c r="AP552" s="76">
        <v>0</v>
      </c>
      <c r="BE552">
        <f>+IF(H552&gt;2400,1,0)</f>
        <v>0</v>
      </c>
      <c r="BF552">
        <f t="shared" ref="BF552" si="6404">+IF(I552&gt;2400,1,0)</f>
        <v>0</v>
      </c>
      <c r="BG552">
        <f t="shared" ref="BG552" si="6405">+IF(J552&gt;2400,1,0)</f>
        <v>0</v>
      </c>
      <c r="BH552">
        <f t="shared" ref="BH552" si="6406">+IF(K552&gt;2400,1,0)</f>
        <v>0</v>
      </c>
      <c r="BI552">
        <f t="shared" ref="BI552" si="6407">+IF(L552&gt;2400,1,0)</f>
        <v>0</v>
      </c>
      <c r="BJ552">
        <f t="shared" ref="BJ552" si="6408">+IF(M552&gt;2400,1,0)</f>
        <v>0</v>
      </c>
      <c r="BK552">
        <f t="shared" ref="BK552" si="6409">+IF(N552&gt;2400,1,0)</f>
        <v>0</v>
      </c>
      <c r="BL552">
        <f t="shared" ref="BL552" si="6410">+IF(O552&gt;2400,1,0)</f>
        <v>0</v>
      </c>
      <c r="BM552">
        <f>+IF(Q552&gt;5,1,0)</f>
        <v>0</v>
      </c>
      <c r="BN552">
        <f t="shared" ref="BN552" si="6411">+IF(R552&gt;5,1,0)</f>
        <v>0</v>
      </c>
      <c r="BO552">
        <f t="shared" ref="BO552" si="6412">+IF(S552&gt;5,1,0)</f>
        <v>0</v>
      </c>
      <c r="BP552">
        <f t="shared" ref="BP552" si="6413">+IF(T552&gt;5,1,0)</f>
        <v>0</v>
      </c>
      <c r="BQ552">
        <f t="shared" ref="BQ552" si="6414">+IF(U552&gt;5,1,0)</f>
        <v>0</v>
      </c>
      <c r="BR552">
        <f t="shared" ref="BR552" si="6415">+IF(V552&gt;5,1,0)</f>
        <v>0</v>
      </c>
      <c r="BS552">
        <f t="shared" ref="BS552" si="6416">+IF(W552&gt;5,1,0)</f>
        <v>0</v>
      </c>
      <c r="BT552">
        <f t="shared" ref="BT552" si="6417">+IF(X552&gt;5,1,0)</f>
        <v>0</v>
      </c>
      <c r="BU552">
        <f t="shared" si="6111"/>
        <v>0</v>
      </c>
      <c r="BV552">
        <f t="shared" si="6112"/>
        <v>0</v>
      </c>
      <c r="BW552">
        <f t="shared" si="6113"/>
        <v>0</v>
      </c>
      <c r="BX552">
        <f t="shared" si="6114"/>
        <v>0</v>
      </c>
      <c r="BY552">
        <f t="shared" si="6115"/>
        <v>0</v>
      </c>
      <c r="BZ552">
        <f t="shared" si="6116"/>
        <v>0</v>
      </c>
      <c r="CA552">
        <f t="shared" si="6117"/>
        <v>0</v>
      </c>
      <c r="CB552">
        <f t="shared" si="6118"/>
        <v>0</v>
      </c>
      <c r="CC552">
        <f>+IF(AI552&gt;1,1,0)</f>
        <v>0</v>
      </c>
      <c r="CD552">
        <f t="shared" ref="CD552" si="6418">+IF(AJ552&gt;1,1,0)</f>
        <v>0</v>
      </c>
      <c r="CE552">
        <f t="shared" ref="CE552" si="6419">+IF(AK552&gt;1,1,0)</f>
        <v>0</v>
      </c>
      <c r="CF552">
        <f t="shared" ref="CF552" si="6420">+IF(AL552&gt;1,1,0)</f>
        <v>0</v>
      </c>
      <c r="CG552">
        <f t="shared" ref="CG552" si="6421">+IF(AM552&gt;1,1,0)</f>
        <v>0</v>
      </c>
      <c r="CH552">
        <f t="shared" ref="CH552" si="6422">+IF(AN552&gt;1,1,0)</f>
        <v>0</v>
      </c>
      <c r="CI552">
        <f t="shared" ref="CI552" si="6423">+IF(AO552&gt;1,1,0)</f>
        <v>0</v>
      </c>
      <c r="CJ552">
        <f t="shared" ref="CJ552" si="6424">+IF(AP552&gt;1,1,0)</f>
        <v>0</v>
      </c>
      <c r="CK552">
        <f t="shared" si="6120"/>
        <v>0</v>
      </c>
      <c r="CL552">
        <f t="shared" si="6121"/>
        <v>0</v>
      </c>
      <c r="CM552">
        <f t="shared" si="6122"/>
        <v>0</v>
      </c>
      <c r="CN552">
        <f t="shared" si="6123"/>
        <v>0</v>
      </c>
      <c r="CO552">
        <f t="shared" si="6124"/>
        <v>0</v>
      </c>
      <c r="CP552">
        <f t="shared" si="6125"/>
        <v>0</v>
      </c>
      <c r="CQ552">
        <f t="shared" si="6126"/>
        <v>0</v>
      </c>
      <c r="CR552">
        <f t="shared" si="6127"/>
        <v>0</v>
      </c>
    </row>
    <row r="553" spans="1:96" ht="15" customHeight="1" x14ac:dyDescent="0.35">
      <c r="A553" s="21" t="s">
        <v>99</v>
      </c>
      <c r="B553" s="21">
        <v>241750</v>
      </c>
      <c r="C553" s="21">
        <v>241800</v>
      </c>
      <c r="D553" s="21">
        <f t="shared" si="5973"/>
        <v>50</v>
      </c>
      <c r="E553" s="21"/>
      <c r="F553" s="21"/>
      <c r="G553" s="23">
        <v>2400</v>
      </c>
      <c r="H553" s="81"/>
      <c r="I553" s="81"/>
      <c r="J553" s="81"/>
      <c r="K553" s="81"/>
      <c r="L553" s="81"/>
      <c r="M553" s="81"/>
      <c r="N553" s="81"/>
      <c r="O553" s="81"/>
      <c r="P553" s="23">
        <v>5</v>
      </c>
      <c r="Q553" s="79"/>
      <c r="R553" s="79"/>
      <c r="S553" s="79"/>
      <c r="T553" s="79"/>
      <c r="U553" s="79"/>
      <c r="V553" s="79"/>
      <c r="W553" s="79"/>
      <c r="X553" s="79"/>
      <c r="Y553" s="23">
        <v>5</v>
      </c>
      <c r="Z553" s="25">
        <v>2.8182285714285715E-2</v>
      </c>
      <c r="AA553" s="25">
        <v>5.7171428571428564E-3</v>
      </c>
      <c r="AB553" s="25">
        <v>5.4891428571428574E-3</v>
      </c>
      <c r="AC553" s="25">
        <v>1.7975337142857144</v>
      </c>
      <c r="AD553" s="25">
        <v>7.1885714285714294E-4</v>
      </c>
      <c r="AE553" s="25">
        <v>0</v>
      </c>
      <c r="AF553" s="25">
        <v>3.0171428571428575E-4</v>
      </c>
      <c r="AG553" s="25">
        <v>2.653142857142857E-3</v>
      </c>
      <c r="AH553" s="23">
        <v>1</v>
      </c>
      <c r="AI553" s="77"/>
      <c r="AJ553" s="77"/>
      <c r="AK553" s="77"/>
      <c r="AL553" s="77"/>
      <c r="AM553" s="77"/>
      <c r="AN553" s="77"/>
      <c r="AO553" s="77"/>
      <c r="AP553" s="77"/>
      <c r="BE553">
        <f t="shared" ref="BE553:BT553" si="6425">+BE552</f>
        <v>0</v>
      </c>
      <c r="BF553">
        <f t="shared" si="6425"/>
        <v>0</v>
      </c>
      <c r="BG553">
        <f t="shared" si="6425"/>
        <v>0</v>
      </c>
      <c r="BH553">
        <f t="shared" si="6425"/>
        <v>0</v>
      </c>
      <c r="BI553">
        <f t="shared" si="6425"/>
        <v>0</v>
      </c>
      <c r="BJ553">
        <f t="shared" si="6425"/>
        <v>0</v>
      </c>
      <c r="BK553">
        <f t="shared" si="6425"/>
        <v>0</v>
      </c>
      <c r="BL553">
        <f t="shared" si="6425"/>
        <v>0</v>
      </c>
      <c r="BM553">
        <f t="shared" si="6425"/>
        <v>0</v>
      </c>
      <c r="BN553">
        <f t="shared" si="6425"/>
        <v>0</v>
      </c>
      <c r="BO553">
        <f t="shared" si="6425"/>
        <v>0</v>
      </c>
      <c r="BP553">
        <f t="shared" si="6425"/>
        <v>0</v>
      </c>
      <c r="BQ553">
        <f t="shared" si="6425"/>
        <v>0</v>
      </c>
      <c r="BR553">
        <f t="shared" si="6425"/>
        <v>0</v>
      </c>
      <c r="BS553">
        <f t="shared" si="6425"/>
        <v>0</v>
      </c>
      <c r="BT553">
        <f t="shared" si="6425"/>
        <v>0</v>
      </c>
      <c r="BU553">
        <f t="shared" si="6111"/>
        <v>0</v>
      </c>
      <c r="BV553">
        <f t="shared" si="6112"/>
        <v>0</v>
      </c>
      <c r="BW553">
        <f t="shared" si="6113"/>
        <v>0</v>
      </c>
      <c r="BX553">
        <f t="shared" si="6114"/>
        <v>0</v>
      </c>
      <c r="BY553">
        <f t="shared" si="6115"/>
        <v>0</v>
      </c>
      <c r="BZ553">
        <f t="shared" si="6116"/>
        <v>0</v>
      </c>
      <c r="CA553">
        <f t="shared" si="6117"/>
        <v>0</v>
      </c>
      <c r="CB553">
        <f t="shared" si="6118"/>
        <v>0</v>
      </c>
      <c r="CC553">
        <f t="shared" ref="CC553:CJ553" si="6426">+CC552</f>
        <v>0</v>
      </c>
      <c r="CD553">
        <f t="shared" si="6426"/>
        <v>0</v>
      </c>
      <c r="CE553">
        <f t="shared" si="6426"/>
        <v>0</v>
      </c>
      <c r="CF553">
        <f t="shared" si="6426"/>
        <v>0</v>
      </c>
      <c r="CG553">
        <f t="shared" si="6426"/>
        <v>0</v>
      </c>
      <c r="CH553">
        <f t="shared" si="6426"/>
        <v>0</v>
      </c>
      <c r="CI553">
        <f t="shared" si="6426"/>
        <v>0</v>
      </c>
      <c r="CJ553">
        <f t="shared" si="6426"/>
        <v>0</v>
      </c>
      <c r="CK553">
        <f t="shared" si="6120"/>
        <v>0</v>
      </c>
      <c r="CL553">
        <f t="shared" si="6121"/>
        <v>0</v>
      </c>
      <c r="CM553">
        <f t="shared" si="6122"/>
        <v>0</v>
      </c>
      <c r="CN553">
        <f t="shared" si="6123"/>
        <v>0</v>
      </c>
      <c r="CO553">
        <f t="shared" si="6124"/>
        <v>0</v>
      </c>
      <c r="CP553">
        <f t="shared" si="6125"/>
        <v>0</v>
      </c>
      <c r="CQ553">
        <f t="shared" si="6126"/>
        <v>0</v>
      </c>
      <c r="CR553">
        <f t="shared" si="6127"/>
        <v>0</v>
      </c>
    </row>
    <row r="554" spans="1:96" ht="15" customHeight="1" x14ac:dyDescent="0.35">
      <c r="A554" s="21" t="s">
        <v>99</v>
      </c>
      <c r="B554" s="21">
        <v>241800</v>
      </c>
      <c r="C554" s="21">
        <v>241850</v>
      </c>
      <c r="D554" s="21">
        <f t="shared" si="5973"/>
        <v>50</v>
      </c>
      <c r="E554" s="21" t="s">
        <v>66</v>
      </c>
      <c r="F554" s="21"/>
      <c r="G554" s="23">
        <v>2400</v>
      </c>
      <c r="H554" s="80">
        <v>918.34094770960019</v>
      </c>
      <c r="I554" s="80">
        <v>925.69081731380709</v>
      </c>
      <c r="J554" s="80">
        <v>1059.0228449564595</v>
      </c>
      <c r="K554" s="80">
        <v>1331.0038576098827</v>
      </c>
      <c r="L554" s="80">
        <v>1216.8744012361801</v>
      </c>
      <c r="M554" s="80">
        <v>1044.1145796771373</v>
      </c>
      <c r="N554" s="80">
        <v>1315.7238147547057</v>
      </c>
      <c r="O554" s="80">
        <v>1331.0038576098827</v>
      </c>
      <c r="P554" s="23">
        <v>5</v>
      </c>
      <c r="Q554" s="78">
        <v>1.8</v>
      </c>
      <c r="R554" s="78">
        <v>3.1</v>
      </c>
      <c r="S554" s="78">
        <v>3.5</v>
      </c>
      <c r="T554" s="78">
        <v>5.2</v>
      </c>
      <c r="U554" s="78">
        <v>3.9</v>
      </c>
      <c r="V554" s="78">
        <v>5.4</v>
      </c>
      <c r="W554" s="78">
        <v>3.4</v>
      </c>
      <c r="X554" s="78">
        <v>4.9000000000000004</v>
      </c>
      <c r="Y554" s="23">
        <v>5</v>
      </c>
      <c r="Z554" s="25">
        <v>1.6135999999999998E-2</v>
      </c>
      <c r="AA554" s="25">
        <v>0</v>
      </c>
      <c r="AB554" s="25">
        <v>2.2000000000000001E-3</v>
      </c>
      <c r="AC554" s="25">
        <v>9.2714285714285728E-3</v>
      </c>
      <c r="AD554" s="25">
        <v>5.0714285714285705E-3</v>
      </c>
      <c r="AE554" s="25">
        <v>0</v>
      </c>
      <c r="AF554" s="25">
        <v>2.8571428571428574E-5</v>
      </c>
      <c r="AG554" s="25">
        <v>2.7114285714285717E-3</v>
      </c>
      <c r="AH554" s="23">
        <v>1</v>
      </c>
      <c r="AI554" s="76">
        <v>1.0042857142857144</v>
      </c>
      <c r="AJ554" s="76">
        <v>5.6571428571428571E-2</v>
      </c>
      <c r="AK554" s="76">
        <v>0.12485714285714287</v>
      </c>
      <c r="AL554" s="76">
        <v>0.14714285714285713</v>
      </c>
      <c r="AM554" s="76">
        <v>1.0285714285714287E-2</v>
      </c>
      <c r="AN554" s="76">
        <v>1.3142857142857144E-2</v>
      </c>
      <c r="AO554" s="76">
        <v>0.12514285714285717</v>
      </c>
      <c r="AP554" s="76">
        <v>0</v>
      </c>
      <c r="BE554">
        <f>+IF(H554&gt;2400,1,0)</f>
        <v>0</v>
      </c>
      <c r="BF554">
        <f t="shared" ref="BF554" si="6427">+IF(I554&gt;2400,1,0)</f>
        <v>0</v>
      </c>
      <c r="BG554">
        <f t="shared" ref="BG554" si="6428">+IF(J554&gt;2400,1,0)</f>
        <v>0</v>
      </c>
      <c r="BH554">
        <f t="shared" ref="BH554" si="6429">+IF(K554&gt;2400,1,0)</f>
        <v>0</v>
      </c>
      <c r="BI554">
        <f t="shared" ref="BI554" si="6430">+IF(L554&gt;2400,1,0)</f>
        <v>0</v>
      </c>
      <c r="BJ554">
        <f t="shared" ref="BJ554" si="6431">+IF(M554&gt;2400,1,0)</f>
        <v>0</v>
      </c>
      <c r="BK554">
        <f t="shared" ref="BK554" si="6432">+IF(N554&gt;2400,1,0)</f>
        <v>0</v>
      </c>
      <c r="BL554">
        <f t="shared" ref="BL554" si="6433">+IF(O554&gt;2400,1,0)</f>
        <v>0</v>
      </c>
      <c r="BM554">
        <f>+IF(Q554&gt;5,1,0)</f>
        <v>0</v>
      </c>
      <c r="BN554">
        <f t="shared" ref="BN554" si="6434">+IF(R554&gt;5,1,0)</f>
        <v>0</v>
      </c>
      <c r="BO554">
        <f t="shared" ref="BO554" si="6435">+IF(S554&gt;5,1,0)</f>
        <v>0</v>
      </c>
      <c r="BP554">
        <f t="shared" ref="BP554" si="6436">+IF(T554&gt;5,1,0)</f>
        <v>1</v>
      </c>
      <c r="BQ554">
        <f t="shared" ref="BQ554" si="6437">+IF(U554&gt;5,1,0)</f>
        <v>0</v>
      </c>
      <c r="BR554">
        <f t="shared" ref="BR554" si="6438">+IF(V554&gt;5,1,0)</f>
        <v>1</v>
      </c>
      <c r="BS554">
        <f t="shared" ref="BS554" si="6439">+IF(W554&gt;5,1,0)</f>
        <v>0</v>
      </c>
      <c r="BT554">
        <f t="shared" ref="BT554" si="6440">+IF(X554&gt;5,1,0)</f>
        <v>0</v>
      </c>
      <c r="BU554">
        <f t="shared" si="6111"/>
        <v>0</v>
      </c>
      <c r="BV554">
        <f t="shared" si="6112"/>
        <v>0</v>
      </c>
      <c r="BW554">
        <f t="shared" si="6113"/>
        <v>0</v>
      </c>
      <c r="BX554">
        <f t="shared" si="6114"/>
        <v>0</v>
      </c>
      <c r="BY554">
        <f t="shared" si="6115"/>
        <v>0</v>
      </c>
      <c r="BZ554">
        <f t="shared" si="6116"/>
        <v>0</v>
      </c>
      <c r="CA554">
        <f t="shared" si="6117"/>
        <v>0</v>
      </c>
      <c r="CB554">
        <f t="shared" si="6118"/>
        <v>0</v>
      </c>
      <c r="CC554">
        <f>+IF(AI554&gt;1,1,0)</f>
        <v>1</v>
      </c>
      <c r="CD554">
        <f t="shared" ref="CD554" si="6441">+IF(AJ554&gt;1,1,0)</f>
        <v>0</v>
      </c>
      <c r="CE554">
        <f t="shared" ref="CE554" si="6442">+IF(AK554&gt;1,1,0)</f>
        <v>0</v>
      </c>
      <c r="CF554">
        <f t="shared" ref="CF554" si="6443">+IF(AL554&gt;1,1,0)</f>
        <v>0</v>
      </c>
      <c r="CG554">
        <f t="shared" ref="CG554" si="6444">+IF(AM554&gt;1,1,0)</f>
        <v>0</v>
      </c>
      <c r="CH554">
        <f t="shared" ref="CH554" si="6445">+IF(AN554&gt;1,1,0)</f>
        <v>0</v>
      </c>
      <c r="CI554">
        <f t="shared" ref="CI554" si="6446">+IF(AO554&gt;1,1,0)</f>
        <v>0</v>
      </c>
      <c r="CJ554">
        <f t="shared" ref="CJ554" si="6447">+IF(AP554&gt;1,1,0)</f>
        <v>0</v>
      </c>
      <c r="CK554">
        <f t="shared" si="6120"/>
        <v>50</v>
      </c>
      <c r="CL554">
        <f t="shared" si="6121"/>
        <v>0</v>
      </c>
      <c r="CM554">
        <f t="shared" si="6122"/>
        <v>0</v>
      </c>
      <c r="CN554">
        <f t="shared" si="6123"/>
        <v>50</v>
      </c>
      <c r="CO554">
        <f t="shared" si="6124"/>
        <v>0</v>
      </c>
      <c r="CP554">
        <f t="shared" si="6125"/>
        <v>50</v>
      </c>
      <c r="CQ554">
        <f t="shared" si="6126"/>
        <v>0</v>
      </c>
      <c r="CR554">
        <f t="shared" si="6127"/>
        <v>0</v>
      </c>
    </row>
    <row r="555" spans="1:96" ht="15" customHeight="1" x14ac:dyDescent="0.35">
      <c r="A555" s="21" t="s">
        <v>99</v>
      </c>
      <c r="B555" s="21">
        <v>241850</v>
      </c>
      <c r="C555" s="21">
        <v>241900</v>
      </c>
      <c r="D555" s="21">
        <f t="shared" si="5973"/>
        <v>50</v>
      </c>
      <c r="E555" s="21"/>
      <c r="F555" s="21"/>
      <c r="G555" s="23">
        <v>2400</v>
      </c>
      <c r="H555" s="81"/>
      <c r="I555" s="81"/>
      <c r="J555" s="81"/>
      <c r="K555" s="81"/>
      <c r="L555" s="81"/>
      <c r="M555" s="81"/>
      <c r="N555" s="81"/>
      <c r="O555" s="81"/>
      <c r="P555" s="23">
        <v>5</v>
      </c>
      <c r="Q555" s="79"/>
      <c r="R555" s="79"/>
      <c r="S555" s="79"/>
      <c r="T555" s="79"/>
      <c r="U555" s="79"/>
      <c r="V555" s="79"/>
      <c r="W555" s="79"/>
      <c r="X555" s="79"/>
      <c r="Y555" s="23">
        <v>5</v>
      </c>
      <c r="Z555" s="25">
        <v>7.1428571428571434E-5</v>
      </c>
      <c r="AA555" s="25">
        <v>8.0342857142857147E-4</v>
      </c>
      <c r="AB555" s="25">
        <v>1.3885714285714285E-3</v>
      </c>
      <c r="AC555" s="25">
        <v>2.9999999999999997E-4</v>
      </c>
      <c r="AD555" s="25">
        <v>9.822285714285714E-3</v>
      </c>
      <c r="AE555" s="25">
        <v>0</v>
      </c>
      <c r="AF555" s="25">
        <v>6.4971428571428569E-4</v>
      </c>
      <c r="AG555" s="25">
        <v>3.4360000000000003E-3</v>
      </c>
      <c r="AH555" s="23">
        <v>1</v>
      </c>
      <c r="AI555" s="77"/>
      <c r="AJ555" s="77"/>
      <c r="AK555" s="77"/>
      <c r="AL555" s="77"/>
      <c r="AM555" s="77"/>
      <c r="AN555" s="77"/>
      <c r="AO555" s="77"/>
      <c r="AP555" s="77"/>
      <c r="BE555">
        <f t="shared" ref="BE555:BT555" si="6448">+BE554</f>
        <v>0</v>
      </c>
      <c r="BF555">
        <f t="shared" si="6448"/>
        <v>0</v>
      </c>
      <c r="BG555">
        <f t="shared" si="6448"/>
        <v>0</v>
      </c>
      <c r="BH555">
        <f t="shared" si="6448"/>
        <v>0</v>
      </c>
      <c r="BI555">
        <f t="shared" si="6448"/>
        <v>0</v>
      </c>
      <c r="BJ555">
        <f t="shared" si="6448"/>
        <v>0</v>
      </c>
      <c r="BK555">
        <f t="shared" si="6448"/>
        <v>0</v>
      </c>
      <c r="BL555">
        <f t="shared" si="6448"/>
        <v>0</v>
      </c>
      <c r="BM555">
        <f t="shared" si="6448"/>
        <v>0</v>
      </c>
      <c r="BN555">
        <f t="shared" si="6448"/>
        <v>0</v>
      </c>
      <c r="BO555">
        <f t="shared" si="6448"/>
        <v>0</v>
      </c>
      <c r="BP555">
        <f t="shared" si="6448"/>
        <v>1</v>
      </c>
      <c r="BQ555">
        <f t="shared" si="6448"/>
        <v>0</v>
      </c>
      <c r="BR555">
        <f t="shared" si="6448"/>
        <v>1</v>
      </c>
      <c r="BS555">
        <f t="shared" si="6448"/>
        <v>0</v>
      </c>
      <c r="BT555">
        <f t="shared" si="6448"/>
        <v>0</v>
      </c>
      <c r="BU555">
        <f t="shared" si="6111"/>
        <v>0</v>
      </c>
      <c r="BV555">
        <f t="shared" si="6112"/>
        <v>0</v>
      </c>
      <c r="BW555">
        <f t="shared" si="6113"/>
        <v>0</v>
      </c>
      <c r="BX555">
        <f t="shared" si="6114"/>
        <v>0</v>
      </c>
      <c r="BY555">
        <f t="shared" si="6115"/>
        <v>0</v>
      </c>
      <c r="BZ555">
        <f t="shared" si="6116"/>
        <v>0</v>
      </c>
      <c r="CA555">
        <f t="shared" si="6117"/>
        <v>0</v>
      </c>
      <c r="CB555">
        <f t="shared" si="6118"/>
        <v>0</v>
      </c>
      <c r="CC555">
        <f t="shared" ref="CC555:CJ555" si="6449">+CC554</f>
        <v>1</v>
      </c>
      <c r="CD555">
        <f t="shared" si="6449"/>
        <v>0</v>
      </c>
      <c r="CE555">
        <f t="shared" si="6449"/>
        <v>0</v>
      </c>
      <c r="CF555">
        <f t="shared" si="6449"/>
        <v>0</v>
      </c>
      <c r="CG555">
        <f t="shared" si="6449"/>
        <v>0</v>
      </c>
      <c r="CH555">
        <f t="shared" si="6449"/>
        <v>0</v>
      </c>
      <c r="CI555">
        <f t="shared" si="6449"/>
        <v>0</v>
      </c>
      <c r="CJ555">
        <f t="shared" si="6449"/>
        <v>0</v>
      </c>
      <c r="CK555">
        <f t="shared" si="6120"/>
        <v>50</v>
      </c>
      <c r="CL555">
        <f t="shared" si="6121"/>
        <v>0</v>
      </c>
      <c r="CM555">
        <f t="shared" si="6122"/>
        <v>0</v>
      </c>
      <c r="CN555">
        <f t="shared" si="6123"/>
        <v>50</v>
      </c>
      <c r="CO555">
        <f t="shared" si="6124"/>
        <v>0</v>
      </c>
      <c r="CP555">
        <f t="shared" si="6125"/>
        <v>50</v>
      </c>
      <c r="CQ555">
        <f t="shared" si="6126"/>
        <v>0</v>
      </c>
      <c r="CR555">
        <f t="shared" si="6127"/>
        <v>0</v>
      </c>
    </row>
    <row r="556" spans="1:96" ht="15" customHeight="1" x14ac:dyDescent="0.35">
      <c r="A556" s="21" t="s">
        <v>99</v>
      </c>
      <c r="B556" s="21">
        <v>241900</v>
      </c>
      <c r="C556" s="21">
        <v>241950</v>
      </c>
      <c r="D556" s="21">
        <f t="shared" si="5973"/>
        <v>50</v>
      </c>
      <c r="E556" s="21"/>
      <c r="F556" s="21"/>
      <c r="G556" s="23">
        <v>2400</v>
      </c>
      <c r="H556" s="80">
        <v>787.16098374695628</v>
      </c>
      <c r="I556" s="80">
        <v>615.90503469325506</v>
      </c>
      <c r="J556" s="80">
        <v>823.38076442876877</v>
      </c>
      <c r="K556" s="80">
        <v>903.66014007017816</v>
      </c>
      <c r="L556" s="80">
        <v>1066.4854383530628</v>
      </c>
      <c r="M556" s="80">
        <v>1096.3914983427599</v>
      </c>
      <c r="N556" s="80">
        <v>1081.4273917669218</v>
      </c>
      <c r="O556" s="80">
        <v>1353.9591531232527</v>
      </c>
      <c r="P556" s="23">
        <v>5</v>
      </c>
      <c r="Q556" s="78">
        <v>1.6</v>
      </c>
      <c r="R556" s="78">
        <v>2.7</v>
      </c>
      <c r="S556" s="78">
        <v>4.2</v>
      </c>
      <c r="T556" s="78">
        <v>5</v>
      </c>
      <c r="U556" s="78">
        <v>4.5</v>
      </c>
      <c r="V556" s="78">
        <v>4.5</v>
      </c>
      <c r="W556" s="78">
        <v>3.3</v>
      </c>
      <c r="X556" s="78">
        <v>4.8</v>
      </c>
      <c r="Y556" s="23">
        <v>5</v>
      </c>
      <c r="Z556" s="25">
        <v>5.8285714285714288E-4</v>
      </c>
      <c r="AA556" s="25">
        <v>0</v>
      </c>
      <c r="AB556" s="25">
        <v>0</v>
      </c>
      <c r="AC556" s="25">
        <v>1.7034285714285717E-3</v>
      </c>
      <c r="AD556" s="25">
        <v>8.997714285714286E-3</v>
      </c>
      <c r="AE556" s="25">
        <v>8.0377142857142869E-3</v>
      </c>
      <c r="AF556" s="25">
        <v>2.8285714285714286E-4</v>
      </c>
      <c r="AG556" s="25">
        <v>2.3559999999999996E-3</v>
      </c>
      <c r="AH556" s="23">
        <v>1</v>
      </c>
      <c r="AI556" s="76">
        <v>1.1142857142857144E-2</v>
      </c>
      <c r="AJ556" s="76">
        <v>0</v>
      </c>
      <c r="AK556" s="76">
        <v>0</v>
      </c>
      <c r="AL556" s="76">
        <v>0</v>
      </c>
      <c r="AM556" s="76">
        <v>0</v>
      </c>
      <c r="AN556" s="76">
        <v>0</v>
      </c>
      <c r="AO556" s="76">
        <v>0.10628571428571428</v>
      </c>
      <c r="AP556" s="76">
        <v>0</v>
      </c>
      <c r="BE556">
        <f>+IF(H556&gt;2400,1,0)</f>
        <v>0</v>
      </c>
      <c r="BF556">
        <f t="shared" ref="BF556" si="6450">+IF(I556&gt;2400,1,0)</f>
        <v>0</v>
      </c>
      <c r="BG556">
        <f t="shared" ref="BG556" si="6451">+IF(J556&gt;2400,1,0)</f>
        <v>0</v>
      </c>
      <c r="BH556">
        <f t="shared" ref="BH556" si="6452">+IF(K556&gt;2400,1,0)</f>
        <v>0</v>
      </c>
      <c r="BI556">
        <f t="shared" ref="BI556" si="6453">+IF(L556&gt;2400,1,0)</f>
        <v>0</v>
      </c>
      <c r="BJ556">
        <f t="shared" ref="BJ556" si="6454">+IF(M556&gt;2400,1,0)</f>
        <v>0</v>
      </c>
      <c r="BK556">
        <f t="shared" ref="BK556" si="6455">+IF(N556&gt;2400,1,0)</f>
        <v>0</v>
      </c>
      <c r="BL556">
        <f t="shared" ref="BL556" si="6456">+IF(O556&gt;2400,1,0)</f>
        <v>0</v>
      </c>
      <c r="BM556">
        <f>+IF(Q556&gt;5,1,0)</f>
        <v>0</v>
      </c>
      <c r="BN556">
        <f t="shared" ref="BN556" si="6457">+IF(R556&gt;5,1,0)</f>
        <v>0</v>
      </c>
      <c r="BO556">
        <f t="shared" ref="BO556" si="6458">+IF(S556&gt;5,1,0)</f>
        <v>0</v>
      </c>
      <c r="BP556">
        <f t="shared" ref="BP556" si="6459">+IF(T556&gt;5,1,0)</f>
        <v>0</v>
      </c>
      <c r="BQ556">
        <f t="shared" ref="BQ556" si="6460">+IF(U556&gt;5,1,0)</f>
        <v>0</v>
      </c>
      <c r="BR556">
        <f t="shared" ref="BR556" si="6461">+IF(V556&gt;5,1,0)</f>
        <v>0</v>
      </c>
      <c r="BS556">
        <f t="shared" ref="BS556" si="6462">+IF(W556&gt;5,1,0)</f>
        <v>0</v>
      </c>
      <c r="BT556">
        <f t="shared" ref="BT556" si="6463">+IF(X556&gt;5,1,0)</f>
        <v>0</v>
      </c>
      <c r="BU556">
        <f t="shared" si="6111"/>
        <v>0</v>
      </c>
      <c r="BV556">
        <f t="shared" si="6112"/>
        <v>0</v>
      </c>
      <c r="BW556">
        <f t="shared" si="6113"/>
        <v>0</v>
      </c>
      <c r="BX556">
        <f t="shared" si="6114"/>
        <v>0</v>
      </c>
      <c r="BY556">
        <f t="shared" si="6115"/>
        <v>0</v>
      </c>
      <c r="BZ556">
        <f t="shared" si="6116"/>
        <v>0</v>
      </c>
      <c r="CA556">
        <f t="shared" si="6117"/>
        <v>0</v>
      </c>
      <c r="CB556">
        <f t="shared" si="6118"/>
        <v>0</v>
      </c>
      <c r="CC556">
        <f>+IF(AI556&gt;1,1,0)</f>
        <v>0</v>
      </c>
      <c r="CD556">
        <f t="shared" ref="CD556" si="6464">+IF(AJ556&gt;1,1,0)</f>
        <v>0</v>
      </c>
      <c r="CE556">
        <f t="shared" ref="CE556" si="6465">+IF(AK556&gt;1,1,0)</f>
        <v>0</v>
      </c>
      <c r="CF556">
        <f t="shared" ref="CF556" si="6466">+IF(AL556&gt;1,1,0)</f>
        <v>0</v>
      </c>
      <c r="CG556">
        <f t="shared" ref="CG556" si="6467">+IF(AM556&gt;1,1,0)</f>
        <v>0</v>
      </c>
      <c r="CH556">
        <f t="shared" ref="CH556" si="6468">+IF(AN556&gt;1,1,0)</f>
        <v>0</v>
      </c>
      <c r="CI556">
        <f t="shared" ref="CI556" si="6469">+IF(AO556&gt;1,1,0)</f>
        <v>0</v>
      </c>
      <c r="CJ556">
        <f t="shared" ref="CJ556" si="6470">+IF(AP556&gt;1,1,0)</f>
        <v>0</v>
      </c>
      <c r="CK556">
        <f t="shared" si="6120"/>
        <v>0</v>
      </c>
      <c r="CL556">
        <f t="shared" si="6121"/>
        <v>0</v>
      </c>
      <c r="CM556">
        <f t="shared" si="6122"/>
        <v>0</v>
      </c>
      <c r="CN556">
        <f t="shared" si="6123"/>
        <v>0</v>
      </c>
      <c r="CO556">
        <f t="shared" si="6124"/>
        <v>0</v>
      </c>
      <c r="CP556">
        <f t="shared" si="6125"/>
        <v>0</v>
      </c>
      <c r="CQ556">
        <f t="shared" si="6126"/>
        <v>0</v>
      </c>
      <c r="CR556">
        <f t="shared" si="6127"/>
        <v>0</v>
      </c>
    </row>
    <row r="557" spans="1:96" ht="15" customHeight="1" x14ac:dyDescent="0.35">
      <c r="A557" s="21" t="s">
        <v>99</v>
      </c>
      <c r="B557" s="21">
        <v>241950</v>
      </c>
      <c r="C557" s="21">
        <v>242000</v>
      </c>
      <c r="D557" s="21">
        <f t="shared" si="5973"/>
        <v>50</v>
      </c>
      <c r="E557" s="21"/>
      <c r="F557" s="21"/>
      <c r="G557" s="23">
        <v>2400</v>
      </c>
      <c r="H557" s="81"/>
      <c r="I557" s="81"/>
      <c r="J557" s="81"/>
      <c r="K557" s="81"/>
      <c r="L557" s="81"/>
      <c r="M557" s="81"/>
      <c r="N557" s="81"/>
      <c r="O557" s="81"/>
      <c r="P557" s="23">
        <v>5</v>
      </c>
      <c r="Q557" s="79"/>
      <c r="R557" s="79"/>
      <c r="S557" s="79"/>
      <c r="T557" s="79"/>
      <c r="U557" s="79"/>
      <c r="V557" s="79"/>
      <c r="W557" s="79"/>
      <c r="X557" s="79"/>
      <c r="Y557" s="23">
        <v>5</v>
      </c>
      <c r="Z557" s="25">
        <v>1.8931428571428571E-3</v>
      </c>
      <c r="AA557" s="25">
        <v>0</v>
      </c>
      <c r="AB557" s="25">
        <v>0</v>
      </c>
      <c r="AC557" s="25">
        <v>3.3428571428571432E-4</v>
      </c>
      <c r="AD557" s="25">
        <v>6.4611428571428571E-3</v>
      </c>
      <c r="AE557" s="25">
        <v>2.8897142857142863E-3</v>
      </c>
      <c r="AF557" s="25">
        <v>4.8988571428571432E-3</v>
      </c>
      <c r="AG557" s="25">
        <v>1.8514285714285711E-3</v>
      </c>
      <c r="AH557" s="23">
        <v>1</v>
      </c>
      <c r="AI557" s="77"/>
      <c r="AJ557" s="77"/>
      <c r="AK557" s="77"/>
      <c r="AL557" s="77"/>
      <c r="AM557" s="77"/>
      <c r="AN557" s="77"/>
      <c r="AO557" s="77"/>
      <c r="AP557" s="77"/>
      <c r="BE557">
        <f t="shared" ref="BE557:BT557" si="6471">+BE556</f>
        <v>0</v>
      </c>
      <c r="BF557">
        <f t="shared" si="6471"/>
        <v>0</v>
      </c>
      <c r="BG557">
        <f t="shared" si="6471"/>
        <v>0</v>
      </c>
      <c r="BH557">
        <f t="shared" si="6471"/>
        <v>0</v>
      </c>
      <c r="BI557">
        <f t="shared" si="6471"/>
        <v>0</v>
      </c>
      <c r="BJ557">
        <f t="shared" si="6471"/>
        <v>0</v>
      </c>
      <c r="BK557">
        <f t="shared" si="6471"/>
        <v>0</v>
      </c>
      <c r="BL557">
        <f t="shared" si="6471"/>
        <v>0</v>
      </c>
      <c r="BM557">
        <f t="shared" si="6471"/>
        <v>0</v>
      </c>
      <c r="BN557">
        <f t="shared" si="6471"/>
        <v>0</v>
      </c>
      <c r="BO557">
        <f t="shared" si="6471"/>
        <v>0</v>
      </c>
      <c r="BP557">
        <f t="shared" si="6471"/>
        <v>0</v>
      </c>
      <c r="BQ557">
        <f t="shared" si="6471"/>
        <v>0</v>
      </c>
      <c r="BR557">
        <f t="shared" si="6471"/>
        <v>0</v>
      </c>
      <c r="BS557">
        <f t="shared" si="6471"/>
        <v>0</v>
      </c>
      <c r="BT557">
        <f t="shared" si="6471"/>
        <v>0</v>
      </c>
      <c r="BU557">
        <f t="shared" si="6111"/>
        <v>0</v>
      </c>
      <c r="BV557">
        <f t="shared" si="6112"/>
        <v>0</v>
      </c>
      <c r="BW557">
        <f t="shared" si="6113"/>
        <v>0</v>
      </c>
      <c r="BX557">
        <f t="shared" si="6114"/>
        <v>0</v>
      </c>
      <c r="BY557">
        <f t="shared" si="6115"/>
        <v>0</v>
      </c>
      <c r="BZ557">
        <f t="shared" si="6116"/>
        <v>0</v>
      </c>
      <c r="CA557">
        <f t="shared" si="6117"/>
        <v>0</v>
      </c>
      <c r="CB557">
        <f t="shared" si="6118"/>
        <v>0</v>
      </c>
      <c r="CC557">
        <f t="shared" ref="CC557:CJ557" si="6472">+CC556</f>
        <v>0</v>
      </c>
      <c r="CD557">
        <f t="shared" si="6472"/>
        <v>0</v>
      </c>
      <c r="CE557">
        <f t="shared" si="6472"/>
        <v>0</v>
      </c>
      <c r="CF557">
        <f t="shared" si="6472"/>
        <v>0</v>
      </c>
      <c r="CG557">
        <f t="shared" si="6472"/>
        <v>0</v>
      </c>
      <c r="CH557">
        <f t="shared" si="6472"/>
        <v>0</v>
      </c>
      <c r="CI557">
        <f t="shared" si="6472"/>
        <v>0</v>
      </c>
      <c r="CJ557">
        <f t="shared" si="6472"/>
        <v>0</v>
      </c>
      <c r="CK557">
        <f t="shared" si="6120"/>
        <v>0</v>
      </c>
      <c r="CL557">
        <f t="shared" si="6121"/>
        <v>0</v>
      </c>
      <c r="CM557">
        <f t="shared" si="6122"/>
        <v>0</v>
      </c>
      <c r="CN557">
        <f t="shared" si="6123"/>
        <v>0</v>
      </c>
      <c r="CO557">
        <f t="shared" si="6124"/>
        <v>0</v>
      </c>
      <c r="CP557">
        <f t="shared" si="6125"/>
        <v>0</v>
      </c>
      <c r="CQ557">
        <f t="shared" si="6126"/>
        <v>0</v>
      </c>
      <c r="CR557">
        <f t="shared" si="6127"/>
        <v>0</v>
      </c>
    </row>
    <row r="558" spans="1:96" ht="15" customHeight="1" x14ac:dyDescent="0.35">
      <c r="A558" s="21" t="s">
        <v>99</v>
      </c>
      <c r="B558" s="21">
        <v>242000</v>
      </c>
      <c r="C558" s="21">
        <v>242050</v>
      </c>
      <c r="D558" s="21">
        <f t="shared" si="5973"/>
        <v>50</v>
      </c>
      <c r="E558" s="21"/>
      <c r="F558" s="21"/>
      <c r="G558" s="23">
        <v>2400</v>
      </c>
      <c r="H558" s="80">
        <v>925.69081731380709</v>
      </c>
      <c r="I558" s="80">
        <v>601.84454768327612</v>
      </c>
      <c r="J558" s="80">
        <v>1066.4854383530628</v>
      </c>
      <c r="K558" s="80">
        <v>1239.61199485866</v>
      </c>
      <c r="L558" s="80">
        <v>910.99737534475878</v>
      </c>
      <c r="M558" s="80">
        <v>896.32928227942875</v>
      </c>
      <c r="N558" s="80">
        <v>1014.3666261352151</v>
      </c>
      <c r="O558" s="80">
        <v>1133.8971366963031</v>
      </c>
      <c r="P558" s="23">
        <v>5</v>
      </c>
      <c r="Q558" s="78">
        <v>2.1</v>
      </c>
      <c r="R558" s="78">
        <v>2.9</v>
      </c>
      <c r="S558" s="78">
        <v>3.3</v>
      </c>
      <c r="T558" s="78">
        <v>5.3</v>
      </c>
      <c r="U558" s="78">
        <v>4.0999999999999996</v>
      </c>
      <c r="V558" s="78">
        <v>4.7</v>
      </c>
      <c r="W558" s="78">
        <v>3.5</v>
      </c>
      <c r="X558" s="78">
        <v>4.8</v>
      </c>
      <c r="Y558" s="23">
        <v>5</v>
      </c>
      <c r="Z558" s="25">
        <v>3.0358285714285713E-2</v>
      </c>
      <c r="AA558" s="25">
        <v>7.3125714285714278E-3</v>
      </c>
      <c r="AB558" s="25">
        <v>5.3445714285714277E-3</v>
      </c>
      <c r="AC558" s="25">
        <v>7.4508571428571427E-3</v>
      </c>
      <c r="AD558" s="25">
        <v>2.8519999999999999E-3</v>
      </c>
      <c r="AE558" s="25">
        <v>0</v>
      </c>
      <c r="AF558" s="25">
        <v>3.2400000000000001E-4</v>
      </c>
      <c r="AG558" s="25">
        <v>1.2854285714285714E-2</v>
      </c>
      <c r="AH558" s="23">
        <v>1</v>
      </c>
      <c r="AI558" s="76">
        <v>8.9428571428571427E-2</v>
      </c>
      <c r="AJ558" s="76">
        <v>1.0285714285714285E-2</v>
      </c>
      <c r="AK558" s="76">
        <v>4.5714285714285718E-3</v>
      </c>
      <c r="AL558" s="76">
        <v>1.3714285714285714E-2</v>
      </c>
      <c r="AM558" s="76">
        <v>0</v>
      </c>
      <c r="AN558" s="76">
        <v>0</v>
      </c>
      <c r="AO558" s="76">
        <v>1.3142857142857144E-2</v>
      </c>
      <c r="AP558" s="76">
        <v>4.8571428571428576E-3</v>
      </c>
      <c r="BE558">
        <f>+IF(H558&gt;2400,1,0)</f>
        <v>0</v>
      </c>
      <c r="BF558">
        <f t="shared" ref="BF558" si="6473">+IF(I558&gt;2400,1,0)</f>
        <v>0</v>
      </c>
      <c r="BG558">
        <f t="shared" ref="BG558" si="6474">+IF(J558&gt;2400,1,0)</f>
        <v>0</v>
      </c>
      <c r="BH558">
        <f t="shared" ref="BH558" si="6475">+IF(K558&gt;2400,1,0)</f>
        <v>0</v>
      </c>
      <c r="BI558">
        <f t="shared" ref="BI558" si="6476">+IF(L558&gt;2400,1,0)</f>
        <v>0</v>
      </c>
      <c r="BJ558">
        <f t="shared" ref="BJ558" si="6477">+IF(M558&gt;2400,1,0)</f>
        <v>0</v>
      </c>
      <c r="BK558">
        <f t="shared" ref="BK558" si="6478">+IF(N558&gt;2400,1,0)</f>
        <v>0</v>
      </c>
      <c r="BL558">
        <f t="shared" ref="BL558" si="6479">+IF(O558&gt;2400,1,0)</f>
        <v>0</v>
      </c>
      <c r="BM558">
        <f>+IF(Q558&gt;5,1,0)</f>
        <v>0</v>
      </c>
      <c r="BN558">
        <f t="shared" ref="BN558" si="6480">+IF(R558&gt;5,1,0)</f>
        <v>0</v>
      </c>
      <c r="BO558">
        <f t="shared" ref="BO558" si="6481">+IF(S558&gt;5,1,0)</f>
        <v>0</v>
      </c>
      <c r="BP558">
        <f t="shared" ref="BP558" si="6482">+IF(T558&gt;5,1,0)</f>
        <v>1</v>
      </c>
      <c r="BQ558">
        <f t="shared" ref="BQ558" si="6483">+IF(U558&gt;5,1,0)</f>
        <v>0</v>
      </c>
      <c r="BR558">
        <f t="shared" ref="BR558" si="6484">+IF(V558&gt;5,1,0)</f>
        <v>0</v>
      </c>
      <c r="BS558">
        <f t="shared" ref="BS558" si="6485">+IF(W558&gt;5,1,0)</f>
        <v>0</v>
      </c>
      <c r="BT558">
        <f t="shared" ref="BT558" si="6486">+IF(X558&gt;5,1,0)</f>
        <v>0</v>
      </c>
      <c r="BU558">
        <f t="shared" si="6111"/>
        <v>0</v>
      </c>
      <c r="BV558">
        <f t="shared" si="6112"/>
        <v>0</v>
      </c>
      <c r="BW558">
        <f t="shared" si="6113"/>
        <v>0</v>
      </c>
      <c r="BX558">
        <f t="shared" si="6114"/>
        <v>0</v>
      </c>
      <c r="BY558">
        <f t="shared" si="6115"/>
        <v>0</v>
      </c>
      <c r="BZ558">
        <f t="shared" si="6116"/>
        <v>0</v>
      </c>
      <c r="CA558">
        <f t="shared" si="6117"/>
        <v>0</v>
      </c>
      <c r="CB558">
        <f t="shared" si="6118"/>
        <v>0</v>
      </c>
      <c r="CC558">
        <f>+IF(AI558&gt;1,1,0)</f>
        <v>0</v>
      </c>
      <c r="CD558">
        <f t="shared" ref="CD558" si="6487">+IF(AJ558&gt;1,1,0)</f>
        <v>0</v>
      </c>
      <c r="CE558">
        <f t="shared" ref="CE558" si="6488">+IF(AK558&gt;1,1,0)</f>
        <v>0</v>
      </c>
      <c r="CF558">
        <f t="shared" ref="CF558" si="6489">+IF(AL558&gt;1,1,0)</f>
        <v>0</v>
      </c>
      <c r="CG558">
        <f t="shared" ref="CG558" si="6490">+IF(AM558&gt;1,1,0)</f>
        <v>0</v>
      </c>
      <c r="CH558">
        <f t="shared" ref="CH558" si="6491">+IF(AN558&gt;1,1,0)</f>
        <v>0</v>
      </c>
      <c r="CI558">
        <f t="shared" ref="CI558" si="6492">+IF(AO558&gt;1,1,0)</f>
        <v>0</v>
      </c>
      <c r="CJ558">
        <f t="shared" ref="CJ558" si="6493">+IF(AP558&gt;1,1,0)</f>
        <v>0</v>
      </c>
      <c r="CK558">
        <f t="shared" si="6120"/>
        <v>0</v>
      </c>
      <c r="CL558">
        <f t="shared" si="6121"/>
        <v>0</v>
      </c>
      <c r="CM558">
        <f t="shared" si="6122"/>
        <v>0</v>
      </c>
      <c r="CN558">
        <f t="shared" si="6123"/>
        <v>50</v>
      </c>
      <c r="CO558">
        <f t="shared" si="6124"/>
        <v>0</v>
      </c>
      <c r="CP558">
        <f t="shared" si="6125"/>
        <v>0</v>
      </c>
      <c r="CQ558">
        <f t="shared" si="6126"/>
        <v>0</v>
      </c>
      <c r="CR558">
        <f t="shared" si="6127"/>
        <v>0</v>
      </c>
    </row>
    <row r="559" spans="1:96" ht="15" customHeight="1" x14ac:dyDescent="0.35">
      <c r="A559" s="21" t="s">
        <v>99</v>
      </c>
      <c r="B559" s="21">
        <v>242050</v>
      </c>
      <c r="C559" s="21">
        <v>242100</v>
      </c>
      <c r="D559" s="21">
        <f t="shared" si="5973"/>
        <v>50</v>
      </c>
      <c r="E559" s="21"/>
      <c r="F559" s="21"/>
      <c r="G559" s="23">
        <v>2400</v>
      </c>
      <c r="H559" s="81"/>
      <c r="I559" s="81"/>
      <c r="J559" s="81"/>
      <c r="K559" s="81"/>
      <c r="L559" s="81"/>
      <c r="M559" s="81"/>
      <c r="N559" s="81"/>
      <c r="O559" s="81"/>
      <c r="P559" s="23">
        <v>5</v>
      </c>
      <c r="Q559" s="79"/>
      <c r="R559" s="79"/>
      <c r="S559" s="79"/>
      <c r="T559" s="79"/>
      <c r="U559" s="79"/>
      <c r="V559" s="79"/>
      <c r="W559" s="79"/>
      <c r="X559" s="79"/>
      <c r="Y559" s="23">
        <v>5</v>
      </c>
      <c r="Z559" s="25">
        <v>7.0359999999999997E-3</v>
      </c>
      <c r="AA559" s="25">
        <v>1.4960000000000002E-3</v>
      </c>
      <c r="AB559" s="25">
        <v>4.617142857142857E-3</v>
      </c>
      <c r="AC559" s="25">
        <v>1.8539428571428575E-2</v>
      </c>
      <c r="AD559" s="25">
        <v>1.4805714285714285E-3</v>
      </c>
      <c r="AE559" s="25">
        <v>1.2582857142857144E-3</v>
      </c>
      <c r="AF559" s="25">
        <v>0</v>
      </c>
      <c r="AG559" s="25">
        <v>2.7017142857142856E-3</v>
      </c>
      <c r="AH559" s="23">
        <v>1</v>
      </c>
      <c r="AI559" s="77"/>
      <c r="AJ559" s="77"/>
      <c r="AK559" s="77"/>
      <c r="AL559" s="77"/>
      <c r="AM559" s="77"/>
      <c r="AN559" s="77"/>
      <c r="AO559" s="77"/>
      <c r="AP559" s="77"/>
      <c r="BE559">
        <f t="shared" ref="BE559:BT559" si="6494">+BE558</f>
        <v>0</v>
      </c>
      <c r="BF559">
        <f t="shared" si="6494"/>
        <v>0</v>
      </c>
      <c r="BG559">
        <f t="shared" si="6494"/>
        <v>0</v>
      </c>
      <c r="BH559">
        <f t="shared" si="6494"/>
        <v>0</v>
      </c>
      <c r="BI559">
        <f t="shared" si="6494"/>
        <v>0</v>
      </c>
      <c r="BJ559">
        <f t="shared" si="6494"/>
        <v>0</v>
      </c>
      <c r="BK559">
        <f t="shared" si="6494"/>
        <v>0</v>
      </c>
      <c r="BL559">
        <f t="shared" si="6494"/>
        <v>0</v>
      </c>
      <c r="BM559">
        <f t="shared" si="6494"/>
        <v>0</v>
      </c>
      <c r="BN559">
        <f t="shared" si="6494"/>
        <v>0</v>
      </c>
      <c r="BO559">
        <f t="shared" si="6494"/>
        <v>0</v>
      </c>
      <c r="BP559">
        <f t="shared" si="6494"/>
        <v>1</v>
      </c>
      <c r="BQ559">
        <f t="shared" si="6494"/>
        <v>0</v>
      </c>
      <c r="BR559">
        <f t="shared" si="6494"/>
        <v>0</v>
      </c>
      <c r="BS559">
        <f t="shared" si="6494"/>
        <v>0</v>
      </c>
      <c r="BT559">
        <f t="shared" si="6494"/>
        <v>0</v>
      </c>
      <c r="BU559">
        <f t="shared" si="6111"/>
        <v>0</v>
      </c>
      <c r="BV559">
        <f t="shared" si="6112"/>
        <v>0</v>
      </c>
      <c r="BW559">
        <f t="shared" si="6113"/>
        <v>0</v>
      </c>
      <c r="BX559">
        <f t="shared" si="6114"/>
        <v>0</v>
      </c>
      <c r="BY559">
        <f t="shared" si="6115"/>
        <v>0</v>
      </c>
      <c r="BZ559">
        <f t="shared" si="6116"/>
        <v>0</v>
      </c>
      <c r="CA559">
        <f t="shared" si="6117"/>
        <v>0</v>
      </c>
      <c r="CB559">
        <f t="shared" si="6118"/>
        <v>0</v>
      </c>
      <c r="CC559">
        <f t="shared" ref="CC559:CJ559" si="6495">+CC558</f>
        <v>0</v>
      </c>
      <c r="CD559">
        <f t="shared" si="6495"/>
        <v>0</v>
      </c>
      <c r="CE559">
        <f t="shared" si="6495"/>
        <v>0</v>
      </c>
      <c r="CF559">
        <f t="shared" si="6495"/>
        <v>0</v>
      </c>
      <c r="CG559">
        <f t="shared" si="6495"/>
        <v>0</v>
      </c>
      <c r="CH559">
        <f t="shared" si="6495"/>
        <v>0</v>
      </c>
      <c r="CI559">
        <f t="shared" si="6495"/>
        <v>0</v>
      </c>
      <c r="CJ559">
        <f t="shared" si="6495"/>
        <v>0</v>
      </c>
      <c r="CK559">
        <f t="shared" si="6120"/>
        <v>0</v>
      </c>
      <c r="CL559">
        <f t="shared" si="6121"/>
        <v>0</v>
      </c>
      <c r="CM559">
        <f t="shared" si="6122"/>
        <v>0</v>
      </c>
      <c r="CN559">
        <f t="shared" si="6123"/>
        <v>50</v>
      </c>
      <c r="CO559">
        <f t="shared" si="6124"/>
        <v>0</v>
      </c>
      <c r="CP559">
        <f t="shared" si="6125"/>
        <v>0</v>
      </c>
      <c r="CQ559">
        <f t="shared" si="6126"/>
        <v>0</v>
      </c>
      <c r="CR559">
        <f t="shared" si="6127"/>
        <v>0</v>
      </c>
    </row>
    <row r="560" spans="1:96" ht="15" customHeight="1" x14ac:dyDescent="0.35">
      <c r="A560" s="21" t="s">
        <v>99</v>
      </c>
      <c r="B560" s="21">
        <v>242100</v>
      </c>
      <c r="C560" s="21">
        <v>242150</v>
      </c>
      <c r="D560" s="21">
        <f t="shared" si="5973"/>
        <v>50</v>
      </c>
      <c r="E560" s="21"/>
      <c r="F560" s="21"/>
      <c r="G560" s="23">
        <v>2400</v>
      </c>
      <c r="H560" s="80">
        <v>984.71186322902849</v>
      </c>
      <c r="I560" s="80">
        <v>729.58178541361997</v>
      </c>
      <c r="J560" s="80">
        <v>977.31298874530353</v>
      </c>
      <c r="K560" s="80">
        <v>1239.61199485866</v>
      </c>
      <c r="L560" s="80">
        <v>1081.4273917669218</v>
      </c>
      <c r="M560" s="80">
        <v>1179.0797046690443</v>
      </c>
      <c r="N560" s="80">
        <v>1051.5658816158889</v>
      </c>
      <c r="O560" s="80">
        <v>1036.6689708612066</v>
      </c>
      <c r="P560" s="23">
        <v>5</v>
      </c>
      <c r="Q560" s="78">
        <v>1.9</v>
      </c>
      <c r="R560" s="78">
        <v>3.1</v>
      </c>
      <c r="S560" s="78">
        <v>4.5999999999999996</v>
      </c>
      <c r="T560" s="78">
        <v>4.2</v>
      </c>
      <c r="U560" s="78">
        <v>4.5</v>
      </c>
      <c r="V560" s="78">
        <v>4.8</v>
      </c>
      <c r="W560" s="78">
        <v>3.8</v>
      </c>
      <c r="X560" s="78">
        <v>5</v>
      </c>
      <c r="Y560" s="23">
        <v>5</v>
      </c>
      <c r="Z560" s="25">
        <v>1.9763428571428571E-2</v>
      </c>
      <c r="AA560" s="25">
        <v>3.1960000000000005E-3</v>
      </c>
      <c r="AB560" s="25">
        <v>7.3582857142857139E-3</v>
      </c>
      <c r="AC560" s="25">
        <v>1.8916000000000002E-2</v>
      </c>
      <c r="AD560" s="25">
        <v>6.0194285714285714E-3</v>
      </c>
      <c r="AE560" s="25">
        <v>1.7188571428571428E-3</v>
      </c>
      <c r="AF560" s="25">
        <v>2.6114285714285718E-3</v>
      </c>
      <c r="AG560" s="25">
        <v>6.3748571428571422E-3</v>
      </c>
      <c r="AH560" s="23">
        <v>1</v>
      </c>
      <c r="AI560" s="76">
        <v>1.7428571428571432E-2</v>
      </c>
      <c r="AJ560" s="76">
        <v>0</v>
      </c>
      <c r="AK560" s="76">
        <v>0</v>
      </c>
      <c r="AL560" s="76">
        <v>0</v>
      </c>
      <c r="AM560" s="76">
        <v>0</v>
      </c>
      <c r="AN560" s="76">
        <v>1.8571428571428572E-2</v>
      </c>
      <c r="AO560" s="76">
        <v>4.1714285714285718E-2</v>
      </c>
      <c r="AP560" s="76">
        <v>0</v>
      </c>
      <c r="BE560">
        <f>+IF(H560&gt;2400,1,0)</f>
        <v>0</v>
      </c>
      <c r="BF560">
        <f t="shared" ref="BF560" si="6496">+IF(I560&gt;2400,1,0)</f>
        <v>0</v>
      </c>
      <c r="BG560">
        <f t="shared" ref="BG560" si="6497">+IF(J560&gt;2400,1,0)</f>
        <v>0</v>
      </c>
      <c r="BH560">
        <f t="shared" ref="BH560" si="6498">+IF(K560&gt;2400,1,0)</f>
        <v>0</v>
      </c>
      <c r="BI560">
        <f t="shared" ref="BI560" si="6499">+IF(L560&gt;2400,1,0)</f>
        <v>0</v>
      </c>
      <c r="BJ560">
        <f t="shared" ref="BJ560" si="6500">+IF(M560&gt;2400,1,0)</f>
        <v>0</v>
      </c>
      <c r="BK560">
        <f t="shared" ref="BK560" si="6501">+IF(N560&gt;2400,1,0)</f>
        <v>0</v>
      </c>
      <c r="BL560">
        <f t="shared" ref="BL560" si="6502">+IF(O560&gt;2400,1,0)</f>
        <v>0</v>
      </c>
      <c r="BM560">
        <f>+IF(Q560&gt;5,1,0)</f>
        <v>0</v>
      </c>
      <c r="BN560">
        <f t="shared" ref="BN560" si="6503">+IF(R560&gt;5,1,0)</f>
        <v>0</v>
      </c>
      <c r="BO560">
        <f t="shared" ref="BO560" si="6504">+IF(S560&gt;5,1,0)</f>
        <v>0</v>
      </c>
      <c r="BP560">
        <f t="shared" ref="BP560" si="6505">+IF(T560&gt;5,1,0)</f>
        <v>0</v>
      </c>
      <c r="BQ560">
        <f t="shared" ref="BQ560" si="6506">+IF(U560&gt;5,1,0)</f>
        <v>0</v>
      </c>
      <c r="BR560">
        <f t="shared" ref="BR560" si="6507">+IF(V560&gt;5,1,0)</f>
        <v>0</v>
      </c>
      <c r="BS560">
        <f t="shared" ref="BS560" si="6508">+IF(W560&gt;5,1,0)</f>
        <v>0</v>
      </c>
      <c r="BT560">
        <f t="shared" ref="BT560" si="6509">+IF(X560&gt;5,1,0)</f>
        <v>0</v>
      </c>
      <c r="BU560">
        <f t="shared" si="6111"/>
        <v>0</v>
      </c>
      <c r="BV560">
        <f t="shared" si="6112"/>
        <v>0</v>
      </c>
      <c r="BW560">
        <f t="shared" si="6113"/>
        <v>0</v>
      </c>
      <c r="BX560">
        <f t="shared" si="6114"/>
        <v>0</v>
      </c>
      <c r="BY560">
        <f t="shared" si="6115"/>
        <v>0</v>
      </c>
      <c r="BZ560">
        <f t="shared" si="6116"/>
        <v>0</v>
      </c>
      <c r="CA560">
        <f t="shared" si="6117"/>
        <v>0</v>
      </c>
      <c r="CB560">
        <f t="shared" si="6118"/>
        <v>0</v>
      </c>
      <c r="CC560">
        <f>+IF(AI560&gt;1,1,0)</f>
        <v>0</v>
      </c>
      <c r="CD560">
        <f t="shared" ref="CD560" si="6510">+IF(AJ560&gt;1,1,0)</f>
        <v>0</v>
      </c>
      <c r="CE560">
        <f t="shared" ref="CE560" si="6511">+IF(AK560&gt;1,1,0)</f>
        <v>0</v>
      </c>
      <c r="CF560">
        <f t="shared" ref="CF560" si="6512">+IF(AL560&gt;1,1,0)</f>
        <v>0</v>
      </c>
      <c r="CG560">
        <f t="shared" ref="CG560" si="6513">+IF(AM560&gt;1,1,0)</f>
        <v>0</v>
      </c>
      <c r="CH560">
        <f t="shared" ref="CH560" si="6514">+IF(AN560&gt;1,1,0)</f>
        <v>0</v>
      </c>
      <c r="CI560">
        <f t="shared" ref="CI560" si="6515">+IF(AO560&gt;1,1,0)</f>
        <v>0</v>
      </c>
      <c r="CJ560">
        <f t="shared" ref="CJ560" si="6516">+IF(AP560&gt;1,1,0)</f>
        <v>0</v>
      </c>
      <c r="CK560">
        <f t="shared" si="6120"/>
        <v>0</v>
      </c>
      <c r="CL560">
        <f t="shared" si="6121"/>
        <v>0</v>
      </c>
      <c r="CM560">
        <f t="shared" si="6122"/>
        <v>0</v>
      </c>
      <c r="CN560">
        <f t="shared" si="6123"/>
        <v>0</v>
      </c>
      <c r="CO560">
        <f t="shared" si="6124"/>
        <v>0</v>
      </c>
      <c r="CP560">
        <f t="shared" si="6125"/>
        <v>0</v>
      </c>
      <c r="CQ560">
        <f t="shared" si="6126"/>
        <v>0</v>
      </c>
      <c r="CR560">
        <f t="shared" si="6127"/>
        <v>0</v>
      </c>
    </row>
    <row r="561" spans="1:96" ht="15" customHeight="1" x14ac:dyDescent="0.35">
      <c r="A561" s="21" t="s">
        <v>99</v>
      </c>
      <c r="B561" s="21">
        <v>242150</v>
      </c>
      <c r="C561" s="21">
        <v>242200</v>
      </c>
      <c r="D561" s="21">
        <f t="shared" si="5973"/>
        <v>50</v>
      </c>
      <c r="E561" s="21"/>
      <c r="F561" s="21"/>
      <c r="G561" s="23">
        <v>2400</v>
      </c>
      <c r="H561" s="81"/>
      <c r="I561" s="81"/>
      <c r="J561" s="81"/>
      <c r="K561" s="81"/>
      <c r="L561" s="81"/>
      <c r="M561" s="81"/>
      <c r="N561" s="81"/>
      <c r="O561" s="81"/>
      <c r="P561" s="23">
        <v>5</v>
      </c>
      <c r="Q561" s="79"/>
      <c r="R561" s="79"/>
      <c r="S561" s="79"/>
      <c r="T561" s="79"/>
      <c r="U561" s="79"/>
      <c r="V561" s="79"/>
      <c r="W561" s="79"/>
      <c r="X561" s="79"/>
      <c r="Y561" s="23">
        <v>5</v>
      </c>
      <c r="Z561" s="25">
        <v>1.3802857142857143E-2</v>
      </c>
      <c r="AA561" s="25">
        <v>1.1205714285714287E-3</v>
      </c>
      <c r="AB561" s="25">
        <v>1.8136000000000003E-2</v>
      </c>
      <c r="AC561" s="25">
        <v>3.1897142857142853E-3</v>
      </c>
      <c r="AD561" s="25">
        <v>1.3502285714285711E-2</v>
      </c>
      <c r="AE561" s="25">
        <v>2.0314285714285716E-3</v>
      </c>
      <c r="AF561" s="25">
        <v>8.3062857142857157E-3</v>
      </c>
      <c r="AG561" s="25">
        <v>1.2205714285714285E-3</v>
      </c>
      <c r="AH561" s="23">
        <v>1</v>
      </c>
      <c r="AI561" s="77"/>
      <c r="AJ561" s="77"/>
      <c r="AK561" s="77"/>
      <c r="AL561" s="77"/>
      <c r="AM561" s="77"/>
      <c r="AN561" s="77"/>
      <c r="AO561" s="77"/>
      <c r="AP561" s="77"/>
      <c r="BE561">
        <f t="shared" ref="BE561:BT561" si="6517">+BE560</f>
        <v>0</v>
      </c>
      <c r="BF561">
        <f t="shared" si="6517"/>
        <v>0</v>
      </c>
      <c r="BG561">
        <f t="shared" si="6517"/>
        <v>0</v>
      </c>
      <c r="BH561">
        <f t="shared" si="6517"/>
        <v>0</v>
      </c>
      <c r="BI561">
        <f t="shared" si="6517"/>
        <v>0</v>
      </c>
      <c r="BJ561">
        <f t="shared" si="6517"/>
        <v>0</v>
      </c>
      <c r="BK561">
        <f t="shared" si="6517"/>
        <v>0</v>
      </c>
      <c r="BL561">
        <f t="shared" si="6517"/>
        <v>0</v>
      </c>
      <c r="BM561">
        <f t="shared" si="6517"/>
        <v>0</v>
      </c>
      <c r="BN561">
        <f t="shared" si="6517"/>
        <v>0</v>
      </c>
      <c r="BO561">
        <f t="shared" si="6517"/>
        <v>0</v>
      </c>
      <c r="BP561">
        <f t="shared" si="6517"/>
        <v>0</v>
      </c>
      <c r="BQ561">
        <f t="shared" si="6517"/>
        <v>0</v>
      </c>
      <c r="BR561">
        <f t="shared" si="6517"/>
        <v>0</v>
      </c>
      <c r="BS561">
        <f t="shared" si="6517"/>
        <v>0</v>
      </c>
      <c r="BT561">
        <f t="shared" si="6517"/>
        <v>0</v>
      </c>
      <c r="BU561">
        <f t="shared" si="6111"/>
        <v>0</v>
      </c>
      <c r="BV561">
        <f t="shared" si="6112"/>
        <v>0</v>
      </c>
      <c r="BW561">
        <f t="shared" si="6113"/>
        <v>0</v>
      </c>
      <c r="BX561">
        <f t="shared" si="6114"/>
        <v>0</v>
      </c>
      <c r="BY561">
        <f t="shared" si="6115"/>
        <v>0</v>
      </c>
      <c r="BZ561">
        <f t="shared" si="6116"/>
        <v>0</v>
      </c>
      <c r="CA561">
        <f t="shared" si="6117"/>
        <v>0</v>
      </c>
      <c r="CB561">
        <f t="shared" si="6118"/>
        <v>0</v>
      </c>
      <c r="CC561">
        <f t="shared" ref="CC561:CJ561" si="6518">+CC560</f>
        <v>0</v>
      </c>
      <c r="CD561">
        <f t="shared" si="6518"/>
        <v>0</v>
      </c>
      <c r="CE561">
        <f t="shared" si="6518"/>
        <v>0</v>
      </c>
      <c r="CF561">
        <f t="shared" si="6518"/>
        <v>0</v>
      </c>
      <c r="CG561">
        <f t="shared" si="6518"/>
        <v>0</v>
      </c>
      <c r="CH561">
        <f t="shared" si="6518"/>
        <v>0</v>
      </c>
      <c r="CI561">
        <f t="shared" si="6518"/>
        <v>0</v>
      </c>
      <c r="CJ561">
        <f t="shared" si="6518"/>
        <v>0</v>
      </c>
      <c r="CK561">
        <f t="shared" si="6120"/>
        <v>0</v>
      </c>
      <c r="CL561">
        <f t="shared" si="6121"/>
        <v>0</v>
      </c>
      <c r="CM561">
        <f t="shared" si="6122"/>
        <v>0</v>
      </c>
      <c r="CN561">
        <f t="shared" si="6123"/>
        <v>0</v>
      </c>
      <c r="CO561">
        <f t="shared" si="6124"/>
        <v>0</v>
      </c>
      <c r="CP561">
        <f t="shared" si="6125"/>
        <v>0</v>
      </c>
      <c r="CQ561">
        <f t="shared" si="6126"/>
        <v>0</v>
      </c>
      <c r="CR561">
        <f t="shared" si="6127"/>
        <v>0</v>
      </c>
    </row>
    <row r="562" spans="1:96" ht="15" customHeight="1" x14ac:dyDescent="0.35">
      <c r="A562" s="21" t="s">
        <v>99</v>
      </c>
      <c r="B562" s="21">
        <v>242200</v>
      </c>
      <c r="C562" s="21">
        <v>242250</v>
      </c>
      <c r="D562" s="21">
        <f t="shared" si="5973"/>
        <v>50</v>
      </c>
      <c r="E562" s="21"/>
      <c r="F562" s="21"/>
      <c r="G562" s="23">
        <v>2400</v>
      </c>
      <c r="H562" s="80">
        <v>999.52746101122636</v>
      </c>
      <c r="I562" s="80">
        <v>672.48580031808763</v>
      </c>
      <c r="J562" s="80">
        <v>999.52746101122636</v>
      </c>
      <c r="K562" s="80">
        <v>1051.5658816158889</v>
      </c>
      <c r="L562" s="80">
        <v>1059.0228449564595</v>
      </c>
      <c r="M562" s="80">
        <v>1051.5658816158889</v>
      </c>
      <c r="N562" s="80">
        <v>1103.8817845012861</v>
      </c>
      <c r="O562" s="80">
        <v>1209.305266306578</v>
      </c>
      <c r="P562" s="23">
        <v>5</v>
      </c>
      <c r="Q562" s="78">
        <v>1.9</v>
      </c>
      <c r="R562" s="78">
        <v>2.9</v>
      </c>
      <c r="S562" s="78">
        <v>4</v>
      </c>
      <c r="T562" s="78">
        <v>4.7</v>
      </c>
      <c r="U562" s="78">
        <v>4</v>
      </c>
      <c r="V562" s="78">
        <v>4.9000000000000004</v>
      </c>
      <c r="W562" s="78">
        <v>4.5</v>
      </c>
      <c r="X562" s="78">
        <v>4.2</v>
      </c>
      <c r="Y562" s="23">
        <v>5</v>
      </c>
      <c r="Z562" s="25">
        <v>1.3246285714285714E-2</v>
      </c>
      <c r="AA562" s="25">
        <v>0</v>
      </c>
      <c r="AB562" s="25">
        <v>6.9125714285714285E-3</v>
      </c>
      <c r="AC562" s="25">
        <v>7.3594285714285715E-3</v>
      </c>
      <c r="AD562" s="25">
        <v>9.5960000000000004E-3</v>
      </c>
      <c r="AE562" s="25">
        <v>3.2857142857142859E-3</v>
      </c>
      <c r="AF562" s="25">
        <v>4.5428571428571431E-4</v>
      </c>
      <c r="AG562" s="25">
        <v>3.268571428571429E-4</v>
      </c>
      <c r="AH562" s="23">
        <v>1</v>
      </c>
      <c r="AI562" s="76">
        <v>2.1142857142857144E-2</v>
      </c>
      <c r="AJ562" s="76">
        <v>0</v>
      </c>
      <c r="AK562" s="76">
        <v>0</v>
      </c>
      <c r="AL562" s="76">
        <v>0</v>
      </c>
      <c r="AM562" s="76">
        <v>0</v>
      </c>
      <c r="AN562" s="76">
        <v>0</v>
      </c>
      <c r="AO562" s="76">
        <v>0</v>
      </c>
      <c r="AP562" s="76">
        <v>0</v>
      </c>
      <c r="BE562">
        <f>+IF(H562&gt;2400,1,0)</f>
        <v>0</v>
      </c>
      <c r="BF562">
        <f t="shared" ref="BF562" si="6519">+IF(I562&gt;2400,1,0)</f>
        <v>0</v>
      </c>
      <c r="BG562">
        <f t="shared" ref="BG562" si="6520">+IF(J562&gt;2400,1,0)</f>
        <v>0</v>
      </c>
      <c r="BH562">
        <f t="shared" ref="BH562" si="6521">+IF(K562&gt;2400,1,0)</f>
        <v>0</v>
      </c>
      <c r="BI562">
        <f t="shared" ref="BI562" si="6522">+IF(L562&gt;2400,1,0)</f>
        <v>0</v>
      </c>
      <c r="BJ562">
        <f t="shared" ref="BJ562" si="6523">+IF(M562&gt;2400,1,0)</f>
        <v>0</v>
      </c>
      <c r="BK562">
        <f t="shared" ref="BK562" si="6524">+IF(N562&gt;2400,1,0)</f>
        <v>0</v>
      </c>
      <c r="BL562">
        <f t="shared" ref="BL562" si="6525">+IF(O562&gt;2400,1,0)</f>
        <v>0</v>
      </c>
      <c r="BM562">
        <f>+IF(Q562&gt;5,1,0)</f>
        <v>0</v>
      </c>
      <c r="BN562">
        <f t="shared" ref="BN562" si="6526">+IF(R562&gt;5,1,0)</f>
        <v>0</v>
      </c>
      <c r="BO562">
        <f t="shared" ref="BO562" si="6527">+IF(S562&gt;5,1,0)</f>
        <v>0</v>
      </c>
      <c r="BP562">
        <f t="shared" ref="BP562" si="6528">+IF(T562&gt;5,1,0)</f>
        <v>0</v>
      </c>
      <c r="BQ562">
        <f t="shared" ref="BQ562" si="6529">+IF(U562&gt;5,1,0)</f>
        <v>0</v>
      </c>
      <c r="BR562">
        <f t="shared" ref="BR562" si="6530">+IF(V562&gt;5,1,0)</f>
        <v>0</v>
      </c>
      <c r="BS562">
        <f t="shared" ref="BS562" si="6531">+IF(W562&gt;5,1,0)</f>
        <v>0</v>
      </c>
      <c r="BT562">
        <f t="shared" ref="BT562" si="6532">+IF(X562&gt;5,1,0)</f>
        <v>0</v>
      </c>
      <c r="BU562">
        <f t="shared" si="6111"/>
        <v>0</v>
      </c>
      <c r="BV562">
        <f t="shared" si="6112"/>
        <v>0</v>
      </c>
      <c r="BW562">
        <f t="shared" si="6113"/>
        <v>0</v>
      </c>
      <c r="BX562">
        <f t="shared" si="6114"/>
        <v>0</v>
      </c>
      <c r="BY562">
        <f t="shared" si="6115"/>
        <v>0</v>
      </c>
      <c r="BZ562">
        <f t="shared" si="6116"/>
        <v>0</v>
      </c>
      <c r="CA562">
        <f t="shared" si="6117"/>
        <v>0</v>
      </c>
      <c r="CB562">
        <f t="shared" si="6118"/>
        <v>0</v>
      </c>
      <c r="CC562">
        <f>+IF(AI562&gt;1,1,0)</f>
        <v>0</v>
      </c>
      <c r="CD562">
        <f t="shared" ref="CD562" si="6533">+IF(AJ562&gt;1,1,0)</f>
        <v>0</v>
      </c>
      <c r="CE562">
        <f t="shared" ref="CE562" si="6534">+IF(AK562&gt;1,1,0)</f>
        <v>0</v>
      </c>
      <c r="CF562">
        <f t="shared" ref="CF562" si="6535">+IF(AL562&gt;1,1,0)</f>
        <v>0</v>
      </c>
      <c r="CG562">
        <f t="shared" ref="CG562" si="6536">+IF(AM562&gt;1,1,0)</f>
        <v>0</v>
      </c>
      <c r="CH562">
        <f t="shared" ref="CH562" si="6537">+IF(AN562&gt;1,1,0)</f>
        <v>0</v>
      </c>
      <c r="CI562">
        <f t="shared" ref="CI562" si="6538">+IF(AO562&gt;1,1,0)</f>
        <v>0</v>
      </c>
      <c r="CJ562">
        <f t="shared" ref="CJ562" si="6539">+IF(AP562&gt;1,1,0)</f>
        <v>0</v>
      </c>
      <c r="CK562">
        <f t="shared" si="6120"/>
        <v>0</v>
      </c>
      <c r="CL562">
        <f t="shared" si="6121"/>
        <v>0</v>
      </c>
      <c r="CM562">
        <f t="shared" si="6122"/>
        <v>0</v>
      </c>
      <c r="CN562">
        <f t="shared" si="6123"/>
        <v>0</v>
      </c>
      <c r="CO562">
        <f t="shared" si="6124"/>
        <v>0</v>
      </c>
      <c r="CP562">
        <f t="shared" si="6125"/>
        <v>0</v>
      </c>
      <c r="CQ562">
        <f t="shared" si="6126"/>
        <v>0</v>
      </c>
      <c r="CR562">
        <f t="shared" si="6127"/>
        <v>0</v>
      </c>
    </row>
    <row r="563" spans="1:96" ht="15" customHeight="1" x14ac:dyDescent="0.35">
      <c r="A563" s="21" t="s">
        <v>99</v>
      </c>
      <c r="B563" s="21">
        <v>242250</v>
      </c>
      <c r="C563" s="21">
        <v>242300</v>
      </c>
      <c r="D563" s="21">
        <f t="shared" si="5973"/>
        <v>50</v>
      </c>
      <c r="E563" s="21"/>
      <c r="F563" s="21"/>
      <c r="G563" s="23">
        <v>2400</v>
      </c>
      <c r="H563" s="81"/>
      <c r="I563" s="81"/>
      <c r="J563" s="81"/>
      <c r="K563" s="81"/>
      <c r="L563" s="81"/>
      <c r="M563" s="81"/>
      <c r="N563" s="81"/>
      <c r="O563" s="81"/>
      <c r="P563" s="23">
        <v>5</v>
      </c>
      <c r="Q563" s="79"/>
      <c r="R563" s="79"/>
      <c r="S563" s="79"/>
      <c r="T563" s="79"/>
      <c r="U563" s="79"/>
      <c r="V563" s="79"/>
      <c r="W563" s="79"/>
      <c r="X563" s="79"/>
      <c r="Y563" s="23">
        <v>5</v>
      </c>
      <c r="Z563" s="25">
        <v>1.0652E-2</v>
      </c>
      <c r="AA563" s="25">
        <v>1.6045714285714285E-3</v>
      </c>
      <c r="AB563" s="25">
        <v>3.2565714285714286E-3</v>
      </c>
      <c r="AC563" s="25">
        <v>1.8338857142857143E-2</v>
      </c>
      <c r="AD563" s="25">
        <v>6.8297142857142862E-3</v>
      </c>
      <c r="AE563" s="25">
        <v>1.5354285714285715E-3</v>
      </c>
      <c r="AF563" s="25">
        <v>5.6342857142857139E-4</v>
      </c>
      <c r="AG563" s="25">
        <v>2.3725714285714287E-3</v>
      </c>
      <c r="AH563" s="23">
        <v>1</v>
      </c>
      <c r="AI563" s="77"/>
      <c r="AJ563" s="77"/>
      <c r="AK563" s="77"/>
      <c r="AL563" s="77"/>
      <c r="AM563" s="77"/>
      <c r="AN563" s="77"/>
      <c r="AO563" s="77"/>
      <c r="AP563" s="77"/>
      <c r="BE563">
        <f t="shared" ref="BE563:BT563" si="6540">+BE562</f>
        <v>0</v>
      </c>
      <c r="BF563">
        <f t="shared" si="6540"/>
        <v>0</v>
      </c>
      <c r="BG563">
        <f t="shared" si="6540"/>
        <v>0</v>
      </c>
      <c r="BH563">
        <f t="shared" si="6540"/>
        <v>0</v>
      </c>
      <c r="BI563">
        <f t="shared" si="6540"/>
        <v>0</v>
      </c>
      <c r="BJ563">
        <f t="shared" si="6540"/>
        <v>0</v>
      </c>
      <c r="BK563">
        <f t="shared" si="6540"/>
        <v>0</v>
      </c>
      <c r="BL563">
        <f t="shared" si="6540"/>
        <v>0</v>
      </c>
      <c r="BM563">
        <f t="shared" si="6540"/>
        <v>0</v>
      </c>
      <c r="BN563">
        <f t="shared" si="6540"/>
        <v>0</v>
      </c>
      <c r="BO563">
        <f t="shared" si="6540"/>
        <v>0</v>
      </c>
      <c r="BP563">
        <f t="shared" si="6540"/>
        <v>0</v>
      </c>
      <c r="BQ563">
        <f t="shared" si="6540"/>
        <v>0</v>
      </c>
      <c r="BR563">
        <f t="shared" si="6540"/>
        <v>0</v>
      </c>
      <c r="BS563">
        <f t="shared" si="6540"/>
        <v>0</v>
      </c>
      <c r="BT563">
        <f t="shared" si="6540"/>
        <v>0</v>
      </c>
      <c r="BU563">
        <f t="shared" si="6111"/>
        <v>0</v>
      </c>
      <c r="BV563">
        <f t="shared" si="6112"/>
        <v>0</v>
      </c>
      <c r="BW563">
        <f t="shared" si="6113"/>
        <v>0</v>
      </c>
      <c r="BX563">
        <f t="shared" si="6114"/>
        <v>0</v>
      </c>
      <c r="BY563">
        <f t="shared" si="6115"/>
        <v>0</v>
      </c>
      <c r="BZ563">
        <f t="shared" si="6116"/>
        <v>0</v>
      </c>
      <c r="CA563">
        <f t="shared" si="6117"/>
        <v>0</v>
      </c>
      <c r="CB563">
        <f t="shared" si="6118"/>
        <v>0</v>
      </c>
      <c r="CC563">
        <f t="shared" ref="CC563:CJ563" si="6541">+CC562</f>
        <v>0</v>
      </c>
      <c r="CD563">
        <f t="shared" si="6541"/>
        <v>0</v>
      </c>
      <c r="CE563">
        <f t="shared" si="6541"/>
        <v>0</v>
      </c>
      <c r="CF563">
        <f t="shared" si="6541"/>
        <v>0</v>
      </c>
      <c r="CG563">
        <f t="shared" si="6541"/>
        <v>0</v>
      </c>
      <c r="CH563">
        <f t="shared" si="6541"/>
        <v>0</v>
      </c>
      <c r="CI563">
        <f t="shared" si="6541"/>
        <v>0</v>
      </c>
      <c r="CJ563">
        <f t="shared" si="6541"/>
        <v>0</v>
      </c>
      <c r="CK563">
        <f t="shared" si="6120"/>
        <v>0</v>
      </c>
      <c r="CL563">
        <f t="shared" si="6121"/>
        <v>0</v>
      </c>
      <c r="CM563">
        <f t="shared" si="6122"/>
        <v>0</v>
      </c>
      <c r="CN563">
        <f t="shared" si="6123"/>
        <v>0</v>
      </c>
      <c r="CO563">
        <f t="shared" si="6124"/>
        <v>0</v>
      </c>
      <c r="CP563">
        <f t="shared" si="6125"/>
        <v>0</v>
      </c>
      <c r="CQ563">
        <f t="shared" si="6126"/>
        <v>0</v>
      </c>
      <c r="CR563">
        <f t="shared" si="6127"/>
        <v>0</v>
      </c>
    </row>
    <row r="564" spans="1:96" ht="15" customHeight="1" x14ac:dyDescent="0.35">
      <c r="A564" s="21" t="s">
        <v>99</v>
      </c>
      <c r="B564" s="21">
        <v>242300</v>
      </c>
      <c r="C564" s="21">
        <v>242350</v>
      </c>
      <c r="D564" s="21">
        <f t="shared" si="5973"/>
        <v>50</v>
      </c>
      <c r="E564" s="21" t="s">
        <v>100</v>
      </c>
      <c r="F564" s="21"/>
      <c r="G564" s="23">
        <v>2400</v>
      </c>
      <c r="H564" s="80">
        <v>1247.201174685119</v>
      </c>
      <c r="I564" s="80">
        <v>845.1953597356478</v>
      </c>
      <c r="J564" s="80">
        <v>736.75336933339804</v>
      </c>
      <c r="K564" s="80">
        <v>1088.9066909086803</v>
      </c>
      <c r="L564" s="80">
        <v>1500.2908181189769</v>
      </c>
      <c r="M564" s="80">
        <v>1640.3501217757289</v>
      </c>
      <c r="N564" s="80">
        <v>1750.1844390718809</v>
      </c>
      <c r="O564" s="80">
        <v>2108.0919968917638</v>
      </c>
      <c r="P564" s="23">
        <v>5</v>
      </c>
      <c r="Q564" s="78">
        <v>1.9</v>
      </c>
      <c r="R564" s="78">
        <v>3</v>
      </c>
      <c r="S564" s="78">
        <v>5.7</v>
      </c>
      <c r="T564" s="78">
        <v>5.3</v>
      </c>
      <c r="U564" s="78">
        <v>3.7</v>
      </c>
      <c r="V564" s="78">
        <v>4</v>
      </c>
      <c r="W564" s="78">
        <v>3.8</v>
      </c>
      <c r="X564" s="78">
        <v>4</v>
      </c>
      <c r="Y564" s="23">
        <v>5</v>
      </c>
      <c r="Z564" s="25">
        <v>2.3674285714285715E-3</v>
      </c>
      <c r="AA564" s="25">
        <v>4.8571428571428577E-4</v>
      </c>
      <c r="AB564" s="25">
        <v>1.1994285714285716E-3</v>
      </c>
      <c r="AC564" s="25">
        <v>4.1017142857142858E-3</v>
      </c>
      <c r="AD564" s="25">
        <v>5.6685714285714293E-4</v>
      </c>
      <c r="AE564" s="25">
        <v>0</v>
      </c>
      <c r="AF564" s="25">
        <v>0</v>
      </c>
      <c r="AG564" s="25">
        <v>0</v>
      </c>
      <c r="AH564" s="23">
        <v>1</v>
      </c>
      <c r="AI564" s="76">
        <v>7.5428571428571456E-2</v>
      </c>
      <c r="AJ564" s="76">
        <v>0</v>
      </c>
      <c r="AK564" s="76">
        <v>3.2571428571428571E-2</v>
      </c>
      <c r="AL564" s="76">
        <v>0</v>
      </c>
      <c r="AM564" s="76">
        <v>0</v>
      </c>
      <c r="AN564" s="76">
        <v>0</v>
      </c>
      <c r="AO564" s="76">
        <v>0</v>
      </c>
      <c r="AP564" s="76">
        <v>0</v>
      </c>
      <c r="BE564">
        <f>+IF(H564&gt;2400,1,0)</f>
        <v>0</v>
      </c>
      <c r="BF564">
        <f t="shared" ref="BF564" si="6542">+IF(I564&gt;2400,1,0)</f>
        <v>0</v>
      </c>
      <c r="BG564">
        <f t="shared" ref="BG564" si="6543">+IF(J564&gt;2400,1,0)</f>
        <v>0</v>
      </c>
      <c r="BH564">
        <f t="shared" ref="BH564" si="6544">+IF(K564&gt;2400,1,0)</f>
        <v>0</v>
      </c>
      <c r="BI564">
        <f t="shared" ref="BI564" si="6545">+IF(L564&gt;2400,1,0)</f>
        <v>0</v>
      </c>
      <c r="BJ564">
        <f t="shared" ref="BJ564" si="6546">+IF(M564&gt;2400,1,0)</f>
        <v>0</v>
      </c>
      <c r="BK564">
        <f t="shared" ref="BK564" si="6547">+IF(N564&gt;2400,1,0)</f>
        <v>0</v>
      </c>
      <c r="BL564">
        <f t="shared" ref="BL564" si="6548">+IF(O564&gt;2400,1,0)</f>
        <v>0</v>
      </c>
      <c r="BM564">
        <f>+IF(Q564&gt;5,1,0)</f>
        <v>0</v>
      </c>
      <c r="BN564">
        <f t="shared" ref="BN564" si="6549">+IF(R564&gt;5,1,0)</f>
        <v>0</v>
      </c>
      <c r="BO564">
        <f t="shared" ref="BO564" si="6550">+IF(S564&gt;5,1,0)</f>
        <v>1</v>
      </c>
      <c r="BP564">
        <f t="shared" ref="BP564" si="6551">+IF(T564&gt;5,1,0)</f>
        <v>1</v>
      </c>
      <c r="BQ564">
        <f t="shared" ref="BQ564" si="6552">+IF(U564&gt;5,1,0)</f>
        <v>0</v>
      </c>
      <c r="BR564">
        <f t="shared" ref="BR564" si="6553">+IF(V564&gt;5,1,0)</f>
        <v>0</v>
      </c>
      <c r="BS564">
        <f t="shared" ref="BS564" si="6554">+IF(W564&gt;5,1,0)</f>
        <v>0</v>
      </c>
      <c r="BT564">
        <f t="shared" ref="BT564" si="6555">+IF(X564&gt;5,1,0)</f>
        <v>0</v>
      </c>
      <c r="BU564">
        <f t="shared" si="6111"/>
        <v>0</v>
      </c>
      <c r="BV564">
        <f t="shared" si="6112"/>
        <v>0</v>
      </c>
      <c r="BW564">
        <f t="shared" si="6113"/>
        <v>0</v>
      </c>
      <c r="BX564">
        <f t="shared" si="6114"/>
        <v>0</v>
      </c>
      <c r="BY564">
        <f t="shared" si="6115"/>
        <v>0</v>
      </c>
      <c r="BZ564">
        <f t="shared" si="6116"/>
        <v>0</v>
      </c>
      <c r="CA564">
        <f t="shared" si="6117"/>
        <v>0</v>
      </c>
      <c r="CB564">
        <f t="shared" si="6118"/>
        <v>0</v>
      </c>
      <c r="CC564">
        <f>+IF(AI564&gt;1,1,0)</f>
        <v>0</v>
      </c>
      <c r="CD564">
        <f t="shared" ref="CD564" si="6556">+IF(AJ564&gt;1,1,0)</f>
        <v>0</v>
      </c>
      <c r="CE564">
        <f t="shared" ref="CE564" si="6557">+IF(AK564&gt;1,1,0)</f>
        <v>0</v>
      </c>
      <c r="CF564">
        <f t="shared" ref="CF564" si="6558">+IF(AL564&gt;1,1,0)</f>
        <v>0</v>
      </c>
      <c r="CG564">
        <f t="shared" ref="CG564" si="6559">+IF(AM564&gt;1,1,0)</f>
        <v>0</v>
      </c>
      <c r="CH564">
        <f t="shared" ref="CH564" si="6560">+IF(AN564&gt;1,1,0)</f>
        <v>0</v>
      </c>
      <c r="CI564">
        <f t="shared" ref="CI564" si="6561">+IF(AO564&gt;1,1,0)</f>
        <v>0</v>
      </c>
      <c r="CJ564">
        <f t="shared" ref="CJ564" si="6562">+IF(AP564&gt;1,1,0)</f>
        <v>0</v>
      </c>
      <c r="CK564">
        <f t="shared" si="6120"/>
        <v>0</v>
      </c>
      <c r="CL564">
        <f t="shared" si="6121"/>
        <v>0</v>
      </c>
      <c r="CM564">
        <f t="shared" si="6122"/>
        <v>50</v>
      </c>
      <c r="CN564">
        <f t="shared" si="6123"/>
        <v>50</v>
      </c>
      <c r="CO564">
        <f t="shared" si="6124"/>
        <v>0</v>
      </c>
      <c r="CP564">
        <f t="shared" si="6125"/>
        <v>0</v>
      </c>
      <c r="CQ564">
        <f t="shared" si="6126"/>
        <v>0</v>
      </c>
      <c r="CR564">
        <f t="shared" si="6127"/>
        <v>0</v>
      </c>
    </row>
    <row r="565" spans="1:96" ht="15" customHeight="1" x14ac:dyDescent="0.35">
      <c r="A565" s="21" t="s">
        <v>99</v>
      </c>
      <c r="B565" s="21">
        <v>242350</v>
      </c>
      <c r="C565" s="21">
        <v>242400</v>
      </c>
      <c r="D565" s="21">
        <f t="shared" si="5973"/>
        <v>50</v>
      </c>
      <c r="E565" s="21"/>
      <c r="F565" s="21"/>
      <c r="G565" s="23">
        <v>2400</v>
      </c>
      <c r="H565" s="81"/>
      <c r="I565" s="81"/>
      <c r="J565" s="81"/>
      <c r="K565" s="81"/>
      <c r="L565" s="81"/>
      <c r="M565" s="81"/>
      <c r="N565" s="81"/>
      <c r="O565" s="81"/>
      <c r="P565" s="23">
        <v>5</v>
      </c>
      <c r="Q565" s="79"/>
      <c r="R565" s="79"/>
      <c r="S565" s="79"/>
      <c r="T565" s="79"/>
      <c r="U565" s="79"/>
      <c r="V565" s="79"/>
      <c r="W565" s="79"/>
      <c r="X565" s="79"/>
      <c r="Y565" s="23">
        <v>5</v>
      </c>
      <c r="Z565" s="25">
        <v>5.6657142857142861E-3</v>
      </c>
      <c r="AA565" s="25">
        <v>0</v>
      </c>
      <c r="AB565" s="25">
        <v>9.8514285714285696E-4</v>
      </c>
      <c r="AC565" s="25">
        <v>2.637142857142857E-3</v>
      </c>
      <c r="AD565" s="25">
        <v>5.1131428571428578E-3</v>
      </c>
      <c r="AE565" s="25">
        <v>1.4588571428571428E-3</v>
      </c>
      <c r="AF565" s="25">
        <v>1.5017142857142855E-3</v>
      </c>
      <c r="AG565" s="25">
        <v>0</v>
      </c>
      <c r="AH565" s="23">
        <v>1</v>
      </c>
      <c r="AI565" s="77"/>
      <c r="AJ565" s="77"/>
      <c r="AK565" s="77"/>
      <c r="AL565" s="77"/>
      <c r="AM565" s="77"/>
      <c r="AN565" s="77"/>
      <c r="AO565" s="77"/>
      <c r="AP565" s="77"/>
      <c r="BE565">
        <f t="shared" ref="BE565:BT565" si="6563">+BE564</f>
        <v>0</v>
      </c>
      <c r="BF565">
        <f t="shared" si="6563"/>
        <v>0</v>
      </c>
      <c r="BG565">
        <f t="shared" si="6563"/>
        <v>0</v>
      </c>
      <c r="BH565">
        <f t="shared" si="6563"/>
        <v>0</v>
      </c>
      <c r="BI565">
        <f t="shared" si="6563"/>
        <v>0</v>
      </c>
      <c r="BJ565">
        <f t="shared" si="6563"/>
        <v>0</v>
      </c>
      <c r="BK565">
        <f t="shared" si="6563"/>
        <v>0</v>
      </c>
      <c r="BL565">
        <f t="shared" si="6563"/>
        <v>0</v>
      </c>
      <c r="BM565">
        <f t="shared" si="6563"/>
        <v>0</v>
      </c>
      <c r="BN565">
        <f t="shared" si="6563"/>
        <v>0</v>
      </c>
      <c r="BO565">
        <f t="shared" si="6563"/>
        <v>1</v>
      </c>
      <c r="BP565">
        <f t="shared" si="6563"/>
        <v>1</v>
      </c>
      <c r="BQ565">
        <f t="shared" si="6563"/>
        <v>0</v>
      </c>
      <c r="BR565">
        <f t="shared" si="6563"/>
        <v>0</v>
      </c>
      <c r="BS565">
        <f t="shared" si="6563"/>
        <v>0</v>
      </c>
      <c r="BT565">
        <f t="shared" si="6563"/>
        <v>0</v>
      </c>
      <c r="BU565">
        <f t="shared" si="6111"/>
        <v>0</v>
      </c>
      <c r="BV565">
        <f t="shared" si="6112"/>
        <v>0</v>
      </c>
      <c r="BW565">
        <f t="shared" si="6113"/>
        <v>0</v>
      </c>
      <c r="BX565">
        <f t="shared" si="6114"/>
        <v>0</v>
      </c>
      <c r="BY565">
        <f t="shared" si="6115"/>
        <v>0</v>
      </c>
      <c r="BZ565">
        <f t="shared" si="6116"/>
        <v>0</v>
      </c>
      <c r="CA565">
        <f t="shared" si="6117"/>
        <v>0</v>
      </c>
      <c r="CB565">
        <f t="shared" si="6118"/>
        <v>0</v>
      </c>
      <c r="CC565">
        <f t="shared" ref="CC565:CJ565" si="6564">+CC564</f>
        <v>0</v>
      </c>
      <c r="CD565">
        <f t="shared" si="6564"/>
        <v>0</v>
      </c>
      <c r="CE565">
        <f t="shared" si="6564"/>
        <v>0</v>
      </c>
      <c r="CF565">
        <f t="shared" si="6564"/>
        <v>0</v>
      </c>
      <c r="CG565">
        <f t="shared" si="6564"/>
        <v>0</v>
      </c>
      <c r="CH565">
        <f t="shared" si="6564"/>
        <v>0</v>
      </c>
      <c r="CI565">
        <f t="shared" si="6564"/>
        <v>0</v>
      </c>
      <c r="CJ565">
        <f t="shared" si="6564"/>
        <v>0</v>
      </c>
      <c r="CK565">
        <f t="shared" si="6120"/>
        <v>0</v>
      </c>
      <c r="CL565">
        <f t="shared" si="6121"/>
        <v>0</v>
      </c>
      <c r="CM565">
        <f t="shared" si="6122"/>
        <v>50</v>
      </c>
      <c r="CN565">
        <f t="shared" si="6123"/>
        <v>50</v>
      </c>
      <c r="CO565">
        <f t="shared" si="6124"/>
        <v>0</v>
      </c>
      <c r="CP565">
        <f t="shared" si="6125"/>
        <v>0</v>
      </c>
      <c r="CQ565">
        <f t="shared" si="6126"/>
        <v>0</v>
      </c>
      <c r="CR565">
        <f t="shared" si="6127"/>
        <v>0</v>
      </c>
    </row>
    <row r="566" spans="1:96" ht="15" customHeight="1" x14ac:dyDescent="0.35">
      <c r="A566" s="21" t="s">
        <v>99</v>
      </c>
      <c r="B566" s="21">
        <v>242400</v>
      </c>
      <c r="C566" s="21">
        <v>242450</v>
      </c>
      <c r="D566" s="21">
        <f t="shared" si="5973"/>
        <v>50</v>
      </c>
      <c r="E566" s="21"/>
      <c r="F566" s="21"/>
      <c r="G566" s="23">
        <v>2400</v>
      </c>
      <c r="H566" s="80">
        <v>1461.6275275188061</v>
      </c>
      <c r="I566" s="80">
        <v>1430.7754662248362</v>
      </c>
      <c r="J566" s="80">
        <v>1609.110863711549</v>
      </c>
      <c r="K566" s="80">
        <v>1531.2986370787364</v>
      </c>
      <c r="L566" s="80">
        <v>867.07045346755422</v>
      </c>
      <c r="M566" s="80">
        <v>933.04694483806918</v>
      </c>
      <c r="N566" s="80">
        <v>896.32928227942875</v>
      </c>
      <c r="O566" s="80">
        <v>1224.4485839625554</v>
      </c>
      <c r="P566" s="23">
        <v>5</v>
      </c>
      <c r="Q566" s="78">
        <v>1.8</v>
      </c>
      <c r="R566" s="78">
        <v>3.5</v>
      </c>
      <c r="S566" s="78">
        <v>5.5</v>
      </c>
      <c r="T566" s="78">
        <v>5.3</v>
      </c>
      <c r="U566" s="78">
        <v>4.5999999999999996</v>
      </c>
      <c r="V566" s="78">
        <v>3.7</v>
      </c>
      <c r="W566" s="78">
        <v>2.9</v>
      </c>
      <c r="X566" s="78">
        <v>4.9000000000000004</v>
      </c>
      <c r="Y566" s="23">
        <v>5</v>
      </c>
      <c r="Z566" s="25">
        <v>5.6668571428571419E-3</v>
      </c>
      <c r="AA566" s="25">
        <v>8.6628571428571429E-4</v>
      </c>
      <c r="AB566" s="25">
        <v>3.3508571428571424E-3</v>
      </c>
      <c r="AC566" s="25">
        <v>3.5942857142857147E-4</v>
      </c>
      <c r="AD566" s="25">
        <v>2.899428571428571E-3</v>
      </c>
      <c r="AE566" s="25">
        <v>0</v>
      </c>
      <c r="AF566" s="25">
        <v>0</v>
      </c>
      <c r="AG566" s="25">
        <v>0</v>
      </c>
      <c r="AH566" s="23">
        <v>1</v>
      </c>
      <c r="AI566" s="76">
        <v>6.7142857142857157E-2</v>
      </c>
      <c r="AJ566" s="76">
        <v>1.6E-2</v>
      </c>
      <c r="AK566" s="76">
        <v>0</v>
      </c>
      <c r="AL566" s="76">
        <v>0</v>
      </c>
      <c r="AM566" s="76">
        <v>0</v>
      </c>
      <c r="AN566" s="76">
        <v>0</v>
      </c>
      <c r="AO566" s="76">
        <v>5.4285714285714284E-3</v>
      </c>
      <c r="AP566" s="76">
        <v>0</v>
      </c>
      <c r="BE566">
        <f>+IF(H566&gt;2400,1,0)</f>
        <v>0</v>
      </c>
      <c r="BF566">
        <f t="shared" ref="BF566" si="6565">+IF(I566&gt;2400,1,0)</f>
        <v>0</v>
      </c>
      <c r="BG566">
        <f t="shared" ref="BG566" si="6566">+IF(J566&gt;2400,1,0)</f>
        <v>0</v>
      </c>
      <c r="BH566">
        <f t="shared" ref="BH566" si="6567">+IF(K566&gt;2400,1,0)</f>
        <v>0</v>
      </c>
      <c r="BI566">
        <f t="shared" ref="BI566" si="6568">+IF(L566&gt;2400,1,0)</f>
        <v>0</v>
      </c>
      <c r="BJ566">
        <f t="shared" ref="BJ566" si="6569">+IF(M566&gt;2400,1,0)</f>
        <v>0</v>
      </c>
      <c r="BK566">
        <f t="shared" ref="BK566" si="6570">+IF(N566&gt;2400,1,0)</f>
        <v>0</v>
      </c>
      <c r="BL566">
        <f t="shared" ref="BL566" si="6571">+IF(O566&gt;2400,1,0)</f>
        <v>0</v>
      </c>
      <c r="BM566">
        <f>+IF(Q566&gt;5,1,0)</f>
        <v>0</v>
      </c>
      <c r="BN566">
        <f t="shared" ref="BN566" si="6572">+IF(R566&gt;5,1,0)</f>
        <v>0</v>
      </c>
      <c r="BO566">
        <f t="shared" ref="BO566" si="6573">+IF(S566&gt;5,1,0)</f>
        <v>1</v>
      </c>
      <c r="BP566">
        <f t="shared" ref="BP566" si="6574">+IF(T566&gt;5,1,0)</f>
        <v>1</v>
      </c>
      <c r="BQ566">
        <f t="shared" ref="BQ566" si="6575">+IF(U566&gt;5,1,0)</f>
        <v>0</v>
      </c>
      <c r="BR566">
        <f t="shared" ref="BR566" si="6576">+IF(V566&gt;5,1,0)</f>
        <v>0</v>
      </c>
      <c r="BS566">
        <f t="shared" ref="BS566" si="6577">+IF(W566&gt;5,1,0)</f>
        <v>0</v>
      </c>
      <c r="BT566">
        <f t="shared" ref="BT566" si="6578">+IF(X566&gt;5,1,0)</f>
        <v>0</v>
      </c>
      <c r="BU566">
        <f t="shared" si="6111"/>
        <v>0</v>
      </c>
      <c r="BV566">
        <f t="shared" si="6112"/>
        <v>0</v>
      </c>
      <c r="BW566">
        <f t="shared" si="6113"/>
        <v>0</v>
      </c>
      <c r="BX566">
        <f t="shared" si="6114"/>
        <v>0</v>
      </c>
      <c r="BY566">
        <f t="shared" si="6115"/>
        <v>0</v>
      </c>
      <c r="BZ566">
        <f t="shared" si="6116"/>
        <v>0</v>
      </c>
      <c r="CA566">
        <f t="shared" si="6117"/>
        <v>0</v>
      </c>
      <c r="CB566">
        <f t="shared" si="6118"/>
        <v>0</v>
      </c>
      <c r="CC566">
        <f>+IF(AI566&gt;1,1,0)</f>
        <v>0</v>
      </c>
      <c r="CD566">
        <f t="shared" ref="CD566" si="6579">+IF(AJ566&gt;1,1,0)</f>
        <v>0</v>
      </c>
      <c r="CE566">
        <f t="shared" ref="CE566" si="6580">+IF(AK566&gt;1,1,0)</f>
        <v>0</v>
      </c>
      <c r="CF566">
        <f t="shared" ref="CF566" si="6581">+IF(AL566&gt;1,1,0)</f>
        <v>0</v>
      </c>
      <c r="CG566">
        <f t="shared" ref="CG566" si="6582">+IF(AM566&gt;1,1,0)</f>
        <v>0</v>
      </c>
      <c r="CH566">
        <f t="shared" ref="CH566" si="6583">+IF(AN566&gt;1,1,0)</f>
        <v>0</v>
      </c>
      <c r="CI566">
        <f t="shared" ref="CI566" si="6584">+IF(AO566&gt;1,1,0)</f>
        <v>0</v>
      </c>
      <c r="CJ566">
        <f t="shared" ref="CJ566" si="6585">+IF(AP566&gt;1,1,0)</f>
        <v>0</v>
      </c>
      <c r="CK566">
        <f t="shared" si="6120"/>
        <v>0</v>
      </c>
      <c r="CL566">
        <f t="shared" si="6121"/>
        <v>0</v>
      </c>
      <c r="CM566">
        <f t="shared" si="6122"/>
        <v>50</v>
      </c>
      <c r="CN566">
        <f t="shared" si="6123"/>
        <v>50</v>
      </c>
      <c r="CO566">
        <f t="shared" si="6124"/>
        <v>0</v>
      </c>
      <c r="CP566">
        <f t="shared" si="6125"/>
        <v>0</v>
      </c>
      <c r="CQ566">
        <f t="shared" si="6126"/>
        <v>0</v>
      </c>
      <c r="CR566">
        <f t="shared" si="6127"/>
        <v>0</v>
      </c>
    </row>
    <row r="567" spans="1:96" ht="15" customHeight="1" x14ac:dyDescent="0.35">
      <c r="A567" s="21" t="s">
        <v>99</v>
      </c>
      <c r="B567" s="21">
        <v>242450</v>
      </c>
      <c r="C567" s="21">
        <v>242500</v>
      </c>
      <c r="D567" s="21">
        <f t="shared" si="5973"/>
        <v>50</v>
      </c>
      <c r="E567" s="21"/>
      <c r="F567" s="21"/>
      <c r="G567" s="23">
        <v>2400</v>
      </c>
      <c r="H567" s="81"/>
      <c r="I567" s="81"/>
      <c r="J567" s="81"/>
      <c r="K567" s="81"/>
      <c r="L567" s="81"/>
      <c r="M567" s="81"/>
      <c r="N567" s="81"/>
      <c r="O567" s="81"/>
      <c r="P567" s="23">
        <v>5</v>
      </c>
      <c r="Q567" s="79"/>
      <c r="R567" s="79"/>
      <c r="S567" s="79"/>
      <c r="T567" s="79"/>
      <c r="U567" s="79"/>
      <c r="V567" s="79"/>
      <c r="W567" s="79"/>
      <c r="X567" s="79"/>
      <c r="Y567" s="23">
        <v>5</v>
      </c>
      <c r="Z567" s="25">
        <v>7.0771428571428565E-3</v>
      </c>
      <c r="AA567" s="25">
        <v>4.937142857142857E-4</v>
      </c>
      <c r="AB567" s="25">
        <v>1.5988571428571425E-3</v>
      </c>
      <c r="AC567" s="25">
        <v>4.0937142857142865E-3</v>
      </c>
      <c r="AD567" s="25">
        <v>2.6400000000000002E-4</v>
      </c>
      <c r="AE567" s="25">
        <v>0</v>
      </c>
      <c r="AF567" s="25">
        <v>0</v>
      </c>
      <c r="AG567" s="25">
        <v>0</v>
      </c>
      <c r="AH567" s="23">
        <v>1</v>
      </c>
      <c r="AI567" s="77"/>
      <c r="AJ567" s="77"/>
      <c r="AK567" s="77"/>
      <c r="AL567" s="77"/>
      <c r="AM567" s="77"/>
      <c r="AN567" s="77"/>
      <c r="AO567" s="77"/>
      <c r="AP567" s="77"/>
      <c r="BE567">
        <f t="shared" ref="BE567:BT567" si="6586">+BE566</f>
        <v>0</v>
      </c>
      <c r="BF567">
        <f t="shared" si="6586"/>
        <v>0</v>
      </c>
      <c r="BG567">
        <f t="shared" si="6586"/>
        <v>0</v>
      </c>
      <c r="BH567">
        <f t="shared" si="6586"/>
        <v>0</v>
      </c>
      <c r="BI567">
        <f t="shared" si="6586"/>
        <v>0</v>
      </c>
      <c r="BJ567">
        <f t="shared" si="6586"/>
        <v>0</v>
      </c>
      <c r="BK567">
        <f t="shared" si="6586"/>
        <v>0</v>
      </c>
      <c r="BL567">
        <f t="shared" si="6586"/>
        <v>0</v>
      </c>
      <c r="BM567">
        <f t="shared" si="6586"/>
        <v>0</v>
      </c>
      <c r="BN567">
        <f t="shared" si="6586"/>
        <v>0</v>
      </c>
      <c r="BO567">
        <f t="shared" si="6586"/>
        <v>1</v>
      </c>
      <c r="BP567">
        <f t="shared" si="6586"/>
        <v>1</v>
      </c>
      <c r="BQ567">
        <f t="shared" si="6586"/>
        <v>0</v>
      </c>
      <c r="BR567">
        <f t="shared" si="6586"/>
        <v>0</v>
      </c>
      <c r="BS567">
        <f t="shared" si="6586"/>
        <v>0</v>
      </c>
      <c r="BT567">
        <f t="shared" si="6586"/>
        <v>0</v>
      </c>
      <c r="BU567">
        <f t="shared" si="6111"/>
        <v>0</v>
      </c>
      <c r="BV567">
        <f t="shared" si="6112"/>
        <v>0</v>
      </c>
      <c r="BW567">
        <f t="shared" si="6113"/>
        <v>0</v>
      </c>
      <c r="BX567">
        <f t="shared" si="6114"/>
        <v>0</v>
      </c>
      <c r="BY567">
        <f t="shared" si="6115"/>
        <v>0</v>
      </c>
      <c r="BZ567">
        <f t="shared" si="6116"/>
        <v>0</v>
      </c>
      <c r="CA567">
        <f t="shared" si="6117"/>
        <v>0</v>
      </c>
      <c r="CB567">
        <f t="shared" si="6118"/>
        <v>0</v>
      </c>
      <c r="CC567">
        <f t="shared" ref="CC567:CJ567" si="6587">+CC566</f>
        <v>0</v>
      </c>
      <c r="CD567">
        <f t="shared" si="6587"/>
        <v>0</v>
      </c>
      <c r="CE567">
        <f t="shared" si="6587"/>
        <v>0</v>
      </c>
      <c r="CF567">
        <f t="shared" si="6587"/>
        <v>0</v>
      </c>
      <c r="CG567">
        <f t="shared" si="6587"/>
        <v>0</v>
      </c>
      <c r="CH567">
        <f t="shared" si="6587"/>
        <v>0</v>
      </c>
      <c r="CI567">
        <f t="shared" si="6587"/>
        <v>0</v>
      </c>
      <c r="CJ567">
        <f t="shared" si="6587"/>
        <v>0</v>
      </c>
      <c r="CK567">
        <f t="shared" si="6120"/>
        <v>0</v>
      </c>
      <c r="CL567">
        <f t="shared" si="6121"/>
        <v>0</v>
      </c>
      <c r="CM567">
        <f t="shared" si="6122"/>
        <v>50</v>
      </c>
      <c r="CN567">
        <f t="shared" si="6123"/>
        <v>50</v>
      </c>
      <c r="CO567">
        <f t="shared" si="6124"/>
        <v>0</v>
      </c>
      <c r="CP567">
        <f t="shared" si="6125"/>
        <v>0</v>
      </c>
      <c r="CQ567">
        <f t="shared" si="6126"/>
        <v>0</v>
      </c>
      <c r="CR567">
        <f t="shared" si="6127"/>
        <v>0</v>
      </c>
    </row>
    <row r="568" spans="1:96" ht="15" customHeight="1" x14ac:dyDescent="0.35">
      <c r="A568" s="21" t="s">
        <v>99</v>
      </c>
      <c r="B568" s="21">
        <v>242500</v>
      </c>
      <c r="C568" s="21">
        <v>242550</v>
      </c>
      <c r="D568" s="21">
        <f t="shared" si="5973"/>
        <v>50</v>
      </c>
      <c r="E568" s="21"/>
      <c r="F568" s="21"/>
      <c r="G568" s="23">
        <v>2400</v>
      </c>
      <c r="H568" s="80">
        <v>1029.2290872712379</v>
      </c>
      <c r="I568" s="80">
        <v>658.29095741857122</v>
      </c>
      <c r="J568" s="80">
        <v>823.38076442876877</v>
      </c>
      <c r="K568" s="80">
        <v>1179.0797046690443</v>
      </c>
      <c r="L568" s="80">
        <v>1044.1145796771373</v>
      </c>
      <c r="M568" s="80">
        <v>1141.4143845528677</v>
      </c>
      <c r="N568" s="80">
        <v>1262.394364085967</v>
      </c>
      <c r="O568" s="80">
        <v>1477.0798567131808</v>
      </c>
      <c r="P568" s="23">
        <v>5</v>
      </c>
      <c r="Q568" s="78">
        <v>1.8</v>
      </c>
      <c r="R568" s="78">
        <v>3.1</v>
      </c>
      <c r="S568" s="78">
        <v>4.9000000000000004</v>
      </c>
      <c r="T568" s="78">
        <v>5.5</v>
      </c>
      <c r="U568" s="78">
        <v>4.4000000000000004</v>
      </c>
      <c r="V568" s="78">
        <v>3.8</v>
      </c>
      <c r="W568" s="78">
        <v>2.6</v>
      </c>
      <c r="X568" s="78">
        <v>4.9000000000000004</v>
      </c>
      <c r="Y568" s="23">
        <v>5</v>
      </c>
      <c r="Z568" s="25">
        <v>1.1464000000000002E-2</v>
      </c>
      <c r="AA568" s="25">
        <v>1.0257142857142858E-3</v>
      </c>
      <c r="AB568" s="25">
        <v>0</v>
      </c>
      <c r="AC568" s="25">
        <v>5.7628571428571434E-3</v>
      </c>
      <c r="AD568" s="25">
        <v>1.3085142857142856E-2</v>
      </c>
      <c r="AE568" s="25">
        <v>4.1142857142857149E-4</v>
      </c>
      <c r="AF568" s="25">
        <v>9.0171428571428564E-4</v>
      </c>
      <c r="AG568" s="25">
        <v>3.5142857142857144E-4</v>
      </c>
      <c r="AH568" s="23">
        <v>1</v>
      </c>
      <c r="AI568" s="76">
        <v>5.8857142857142865E-2</v>
      </c>
      <c r="AJ568" s="76">
        <v>0</v>
      </c>
      <c r="AK568" s="76">
        <v>0</v>
      </c>
      <c r="AL568" s="76">
        <v>0</v>
      </c>
      <c r="AM568" s="76">
        <v>0</v>
      </c>
      <c r="AN568" s="76">
        <v>2.9714285714285714E-2</v>
      </c>
      <c r="AO568" s="76">
        <v>4.6571428571428583E-2</v>
      </c>
      <c r="AP568" s="76">
        <v>0</v>
      </c>
      <c r="BE568">
        <f>+IF(H568&gt;2400,1,0)</f>
        <v>0</v>
      </c>
      <c r="BF568">
        <f t="shared" ref="BF568" si="6588">+IF(I568&gt;2400,1,0)</f>
        <v>0</v>
      </c>
      <c r="BG568">
        <f t="shared" ref="BG568" si="6589">+IF(J568&gt;2400,1,0)</f>
        <v>0</v>
      </c>
      <c r="BH568">
        <f t="shared" ref="BH568" si="6590">+IF(K568&gt;2400,1,0)</f>
        <v>0</v>
      </c>
      <c r="BI568">
        <f t="shared" ref="BI568" si="6591">+IF(L568&gt;2400,1,0)</f>
        <v>0</v>
      </c>
      <c r="BJ568">
        <f t="shared" ref="BJ568" si="6592">+IF(M568&gt;2400,1,0)</f>
        <v>0</v>
      </c>
      <c r="BK568">
        <f t="shared" ref="BK568" si="6593">+IF(N568&gt;2400,1,0)</f>
        <v>0</v>
      </c>
      <c r="BL568">
        <f t="shared" ref="BL568" si="6594">+IF(O568&gt;2400,1,0)</f>
        <v>0</v>
      </c>
      <c r="BM568">
        <f>+IF(Q568&gt;5,1,0)</f>
        <v>0</v>
      </c>
      <c r="BN568">
        <f t="shared" ref="BN568" si="6595">+IF(R568&gt;5,1,0)</f>
        <v>0</v>
      </c>
      <c r="BO568">
        <f t="shared" ref="BO568" si="6596">+IF(S568&gt;5,1,0)</f>
        <v>0</v>
      </c>
      <c r="BP568">
        <f t="shared" ref="BP568" si="6597">+IF(T568&gt;5,1,0)</f>
        <v>1</v>
      </c>
      <c r="BQ568">
        <f t="shared" ref="BQ568" si="6598">+IF(U568&gt;5,1,0)</f>
        <v>0</v>
      </c>
      <c r="BR568">
        <f t="shared" ref="BR568" si="6599">+IF(V568&gt;5,1,0)</f>
        <v>0</v>
      </c>
      <c r="BS568">
        <f t="shared" ref="BS568" si="6600">+IF(W568&gt;5,1,0)</f>
        <v>0</v>
      </c>
      <c r="BT568">
        <f t="shared" ref="BT568" si="6601">+IF(X568&gt;5,1,0)</f>
        <v>0</v>
      </c>
      <c r="BU568">
        <f t="shared" si="6111"/>
        <v>0</v>
      </c>
      <c r="BV568">
        <f t="shared" si="6112"/>
        <v>0</v>
      </c>
      <c r="BW568">
        <f t="shared" si="6113"/>
        <v>0</v>
      </c>
      <c r="BX568">
        <f t="shared" si="6114"/>
        <v>0</v>
      </c>
      <c r="BY568">
        <f t="shared" si="6115"/>
        <v>0</v>
      </c>
      <c r="BZ568">
        <f t="shared" si="6116"/>
        <v>0</v>
      </c>
      <c r="CA568">
        <f t="shared" si="6117"/>
        <v>0</v>
      </c>
      <c r="CB568">
        <f t="shared" si="6118"/>
        <v>0</v>
      </c>
      <c r="CC568">
        <f>+IF(AI568&gt;1,1,0)</f>
        <v>0</v>
      </c>
      <c r="CD568">
        <f t="shared" ref="CD568" si="6602">+IF(AJ568&gt;1,1,0)</f>
        <v>0</v>
      </c>
      <c r="CE568">
        <f t="shared" ref="CE568" si="6603">+IF(AK568&gt;1,1,0)</f>
        <v>0</v>
      </c>
      <c r="CF568">
        <f t="shared" ref="CF568" si="6604">+IF(AL568&gt;1,1,0)</f>
        <v>0</v>
      </c>
      <c r="CG568">
        <f t="shared" ref="CG568" si="6605">+IF(AM568&gt;1,1,0)</f>
        <v>0</v>
      </c>
      <c r="CH568">
        <f t="shared" ref="CH568" si="6606">+IF(AN568&gt;1,1,0)</f>
        <v>0</v>
      </c>
      <c r="CI568">
        <f t="shared" ref="CI568" si="6607">+IF(AO568&gt;1,1,0)</f>
        <v>0</v>
      </c>
      <c r="CJ568">
        <f t="shared" ref="CJ568" si="6608">+IF(AP568&gt;1,1,0)</f>
        <v>0</v>
      </c>
      <c r="CK568">
        <f t="shared" si="6120"/>
        <v>0</v>
      </c>
      <c r="CL568">
        <f t="shared" si="6121"/>
        <v>0</v>
      </c>
      <c r="CM568">
        <f t="shared" si="6122"/>
        <v>0</v>
      </c>
      <c r="CN568">
        <f t="shared" si="6123"/>
        <v>50</v>
      </c>
      <c r="CO568">
        <f t="shared" si="6124"/>
        <v>0</v>
      </c>
      <c r="CP568">
        <f t="shared" si="6125"/>
        <v>0</v>
      </c>
      <c r="CQ568">
        <f t="shared" si="6126"/>
        <v>0</v>
      </c>
      <c r="CR568">
        <f t="shared" si="6127"/>
        <v>0</v>
      </c>
    </row>
    <row r="569" spans="1:96" ht="15" customHeight="1" x14ac:dyDescent="0.35">
      <c r="A569" s="21" t="s">
        <v>99</v>
      </c>
      <c r="B569" s="21">
        <v>242550</v>
      </c>
      <c r="C569" s="21">
        <v>242600</v>
      </c>
      <c r="D569" s="21">
        <f t="shared" si="5973"/>
        <v>50</v>
      </c>
      <c r="E569" s="21"/>
      <c r="F569" s="21"/>
      <c r="G569" s="23">
        <v>2400</v>
      </c>
      <c r="H569" s="81"/>
      <c r="I569" s="81"/>
      <c r="J569" s="81"/>
      <c r="K569" s="81"/>
      <c r="L569" s="81"/>
      <c r="M569" s="81"/>
      <c r="N569" s="81"/>
      <c r="O569" s="81"/>
      <c r="P569" s="23">
        <v>5</v>
      </c>
      <c r="Q569" s="79"/>
      <c r="R569" s="79"/>
      <c r="S569" s="79"/>
      <c r="T569" s="79"/>
      <c r="U569" s="79"/>
      <c r="V569" s="79"/>
      <c r="W569" s="79"/>
      <c r="X569" s="79"/>
      <c r="Y569" s="23">
        <v>5</v>
      </c>
      <c r="Z569" s="25">
        <v>3.5354285714285713E-3</v>
      </c>
      <c r="AA569" s="25">
        <v>0</v>
      </c>
      <c r="AB569" s="25">
        <v>0</v>
      </c>
      <c r="AC569" s="25">
        <v>2.1897142857142857E-3</v>
      </c>
      <c r="AD569" s="25">
        <v>9.7268571428571413E-3</v>
      </c>
      <c r="AE569" s="25">
        <v>5.3200000000000003E-4</v>
      </c>
      <c r="AF569" s="25">
        <v>7.902857142857144E-4</v>
      </c>
      <c r="AG569" s="25">
        <v>2.6102857142857143E-3</v>
      </c>
      <c r="AH569" s="23">
        <v>1</v>
      </c>
      <c r="AI569" s="77"/>
      <c r="AJ569" s="77"/>
      <c r="AK569" s="77"/>
      <c r="AL569" s="77"/>
      <c r="AM569" s="77"/>
      <c r="AN569" s="77"/>
      <c r="AO569" s="77"/>
      <c r="AP569" s="77"/>
      <c r="BE569">
        <f t="shared" ref="BE569:BT569" si="6609">+BE568</f>
        <v>0</v>
      </c>
      <c r="BF569">
        <f t="shared" si="6609"/>
        <v>0</v>
      </c>
      <c r="BG569">
        <f t="shared" si="6609"/>
        <v>0</v>
      </c>
      <c r="BH569">
        <f t="shared" si="6609"/>
        <v>0</v>
      </c>
      <c r="BI569">
        <f t="shared" si="6609"/>
        <v>0</v>
      </c>
      <c r="BJ569">
        <f t="shared" si="6609"/>
        <v>0</v>
      </c>
      <c r="BK569">
        <f t="shared" si="6609"/>
        <v>0</v>
      </c>
      <c r="BL569">
        <f t="shared" si="6609"/>
        <v>0</v>
      </c>
      <c r="BM569">
        <f t="shared" si="6609"/>
        <v>0</v>
      </c>
      <c r="BN569">
        <f t="shared" si="6609"/>
        <v>0</v>
      </c>
      <c r="BO569">
        <f t="shared" si="6609"/>
        <v>0</v>
      </c>
      <c r="BP569">
        <f t="shared" si="6609"/>
        <v>1</v>
      </c>
      <c r="BQ569">
        <f t="shared" si="6609"/>
        <v>0</v>
      </c>
      <c r="BR569">
        <f t="shared" si="6609"/>
        <v>0</v>
      </c>
      <c r="BS569">
        <f t="shared" si="6609"/>
        <v>0</v>
      </c>
      <c r="BT569">
        <f t="shared" si="6609"/>
        <v>0</v>
      </c>
      <c r="BU569">
        <f t="shared" si="6111"/>
        <v>0</v>
      </c>
      <c r="BV569">
        <f t="shared" si="6112"/>
        <v>0</v>
      </c>
      <c r="BW569">
        <f t="shared" si="6113"/>
        <v>0</v>
      </c>
      <c r="BX569">
        <f t="shared" si="6114"/>
        <v>0</v>
      </c>
      <c r="BY569">
        <f t="shared" si="6115"/>
        <v>0</v>
      </c>
      <c r="BZ569">
        <f t="shared" si="6116"/>
        <v>0</v>
      </c>
      <c r="CA569">
        <f t="shared" si="6117"/>
        <v>0</v>
      </c>
      <c r="CB569">
        <f t="shared" si="6118"/>
        <v>0</v>
      </c>
      <c r="CC569">
        <f t="shared" ref="CC569:CJ569" si="6610">+CC568</f>
        <v>0</v>
      </c>
      <c r="CD569">
        <f t="shared" si="6610"/>
        <v>0</v>
      </c>
      <c r="CE569">
        <f t="shared" si="6610"/>
        <v>0</v>
      </c>
      <c r="CF569">
        <f t="shared" si="6610"/>
        <v>0</v>
      </c>
      <c r="CG569">
        <f t="shared" si="6610"/>
        <v>0</v>
      </c>
      <c r="CH569">
        <f t="shared" si="6610"/>
        <v>0</v>
      </c>
      <c r="CI569">
        <f t="shared" si="6610"/>
        <v>0</v>
      </c>
      <c r="CJ569">
        <f t="shared" si="6610"/>
        <v>0</v>
      </c>
      <c r="CK569">
        <f t="shared" si="6120"/>
        <v>0</v>
      </c>
      <c r="CL569">
        <f t="shared" si="6121"/>
        <v>0</v>
      </c>
      <c r="CM569">
        <f t="shared" si="6122"/>
        <v>0</v>
      </c>
      <c r="CN569">
        <f t="shared" si="6123"/>
        <v>50</v>
      </c>
      <c r="CO569">
        <f t="shared" si="6124"/>
        <v>0</v>
      </c>
      <c r="CP569">
        <f t="shared" si="6125"/>
        <v>0</v>
      </c>
      <c r="CQ569">
        <f t="shared" si="6126"/>
        <v>0</v>
      </c>
      <c r="CR569">
        <f t="shared" si="6127"/>
        <v>0</v>
      </c>
    </row>
    <row r="570" spans="1:96" ht="15" customHeight="1" x14ac:dyDescent="0.35">
      <c r="A570" s="21" t="s">
        <v>99</v>
      </c>
      <c r="B570" s="21">
        <v>242600</v>
      </c>
      <c r="C570" s="21">
        <v>242650</v>
      </c>
      <c r="D570" s="21">
        <f t="shared" si="5973"/>
        <v>50</v>
      </c>
      <c r="E570" s="21"/>
      <c r="F570" s="21"/>
      <c r="G570" s="23">
        <v>2400</v>
      </c>
      <c r="H570" s="80">
        <v>1088.9066909086803</v>
      </c>
      <c r="I570" s="80">
        <v>955.15248948738645</v>
      </c>
      <c r="J570" s="80">
        <v>1021.7949613996097</v>
      </c>
      <c r="K570" s="80">
        <v>1194.1822393313262</v>
      </c>
      <c r="L570" s="80">
        <v>1029.2290872712379</v>
      </c>
      <c r="M570" s="80">
        <v>874.37538612774995</v>
      </c>
      <c r="N570" s="80">
        <v>984.71186322902849</v>
      </c>
      <c r="O570" s="80">
        <v>1133.8971366963031</v>
      </c>
      <c r="P570" s="23">
        <v>5</v>
      </c>
      <c r="Q570" s="78">
        <v>1.8</v>
      </c>
      <c r="R570" s="78">
        <v>3.2</v>
      </c>
      <c r="S570" s="78">
        <v>4.3</v>
      </c>
      <c r="T570" s="78">
        <v>5.4</v>
      </c>
      <c r="U570" s="78">
        <v>5</v>
      </c>
      <c r="V570" s="78">
        <v>3.7</v>
      </c>
      <c r="W570" s="78">
        <v>3</v>
      </c>
      <c r="X570" s="78">
        <v>4.7</v>
      </c>
      <c r="Y570" s="23">
        <v>5</v>
      </c>
      <c r="Z570" s="25">
        <v>9.0577142857142853E-3</v>
      </c>
      <c r="AA570" s="25">
        <v>1.7200000000000001E-4</v>
      </c>
      <c r="AB570" s="25">
        <v>1.9085714285714287E-3</v>
      </c>
      <c r="AC570" s="25">
        <v>7.0977142857142871E-3</v>
      </c>
      <c r="AD570" s="25">
        <v>1.6518285714285718E-2</v>
      </c>
      <c r="AE570" s="25">
        <v>0.6446251428571429</v>
      </c>
      <c r="AF570" s="25">
        <v>1.3297200000000002</v>
      </c>
      <c r="AG570" s="25">
        <v>6.7377142857142861E-3</v>
      </c>
      <c r="AH570" s="23">
        <v>1</v>
      </c>
      <c r="AI570" s="76">
        <v>7.7714285714285736E-2</v>
      </c>
      <c r="AJ570" s="76">
        <v>0</v>
      </c>
      <c r="AK570" s="76">
        <v>0</v>
      </c>
      <c r="AL570" s="76">
        <v>0</v>
      </c>
      <c r="AM570" s="76">
        <v>3.1428571428571426E-3</v>
      </c>
      <c r="AN570" s="76">
        <v>2.4571428571428574E-2</v>
      </c>
      <c r="AO570" s="76">
        <v>9.6571428571428586E-2</v>
      </c>
      <c r="AP570" s="76">
        <v>0</v>
      </c>
      <c r="BE570">
        <f>+IF(H570&gt;2400,1,0)</f>
        <v>0</v>
      </c>
      <c r="BF570">
        <f t="shared" ref="BF570" si="6611">+IF(I570&gt;2400,1,0)</f>
        <v>0</v>
      </c>
      <c r="BG570">
        <f t="shared" ref="BG570" si="6612">+IF(J570&gt;2400,1,0)</f>
        <v>0</v>
      </c>
      <c r="BH570">
        <f t="shared" ref="BH570" si="6613">+IF(K570&gt;2400,1,0)</f>
        <v>0</v>
      </c>
      <c r="BI570">
        <f t="shared" ref="BI570" si="6614">+IF(L570&gt;2400,1,0)</f>
        <v>0</v>
      </c>
      <c r="BJ570">
        <f t="shared" ref="BJ570" si="6615">+IF(M570&gt;2400,1,0)</f>
        <v>0</v>
      </c>
      <c r="BK570">
        <f t="shared" ref="BK570" si="6616">+IF(N570&gt;2400,1,0)</f>
        <v>0</v>
      </c>
      <c r="BL570">
        <f t="shared" ref="BL570" si="6617">+IF(O570&gt;2400,1,0)</f>
        <v>0</v>
      </c>
      <c r="BM570">
        <f>+IF(Q570&gt;5,1,0)</f>
        <v>0</v>
      </c>
      <c r="BN570">
        <f t="shared" ref="BN570" si="6618">+IF(R570&gt;5,1,0)</f>
        <v>0</v>
      </c>
      <c r="BO570">
        <f t="shared" ref="BO570" si="6619">+IF(S570&gt;5,1,0)</f>
        <v>0</v>
      </c>
      <c r="BP570">
        <f t="shared" ref="BP570" si="6620">+IF(T570&gt;5,1,0)</f>
        <v>1</v>
      </c>
      <c r="BQ570">
        <f t="shared" ref="BQ570" si="6621">+IF(U570&gt;5,1,0)</f>
        <v>0</v>
      </c>
      <c r="BR570">
        <f t="shared" ref="BR570" si="6622">+IF(V570&gt;5,1,0)</f>
        <v>0</v>
      </c>
      <c r="BS570">
        <f t="shared" ref="BS570" si="6623">+IF(W570&gt;5,1,0)</f>
        <v>0</v>
      </c>
      <c r="BT570">
        <f t="shared" ref="BT570" si="6624">+IF(X570&gt;5,1,0)</f>
        <v>0</v>
      </c>
      <c r="BU570">
        <f t="shared" si="6111"/>
        <v>0</v>
      </c>
      <c r="BV570">
        <f t="shared" si="6112"/>
        <v>0</v>
      </c>
      <c r="BW570">
        <f t="shared" si="6113"/>
        <v>0</v>
      </c>
      <c r="BX570">
        <f t="shared" si="6114"/>
        <v>0</v>
      </c>
      <c r="BY570">
        <f t="shared" si="6115"/>
        <v>0</v>
      </c>
      <c r="BZ570">
        <f t="shared" si="6116"/>
        <v>0</v>
      </c>
      <c r="CA570">
        <f t="shared" si="6117"/>
        <v>0</v>
      </c>
      <c r="CB570">
        <f t="shared" si="6118"/>
        <v>0</v>
      </c>
      <c r="CC570">
        <f>+IF(AI570&gt;1,1,0)</f>
        <v>0</v>
      </c>
      <c r="CD570">
        <f t="shared" ref="CD570" si="6625">+IF(AJ570&gt;1,1,0)</f>
        <v>0</v>
      </c>
      <c r="CE570">
        <f t="shared" ref="CE570" si="6626">+IF(AK570&gt;1,1,0)</f>
        <v>0</v>
      </c>
      <c r="CF570">
        <f t="shared" ref="CF570" si="6627">+IF(AL570&gt;1,1,0)</f>
        <v>0</v>
      </c>
      <c r="CG570">
        <f t="shared" ref="CG570" si="6628">+IF(AM570&gt;1,1,0)</f>
        <v>0</v>
      </c>
      <c r="CH570">
        <f t="shared" ref="CH570" si="6629">+IF(AN570&gt;1,1,0)</f>
        <v>0</v>
      </c>
      <c r="CI570">
        <f t="shared" ref="CI570" si="6630">+IF(AO570&gt;1,1,0)</f>
        <v>0</v>
      </c>
      <c r="CJ570">
        <f t="shared" ref="CJ570" si="6631">+IF(AP570&gt;1,1,0)</f>
        <v>0</v>
      </c>
      <c r="CK570">
        <f t="shared" si="6120"/>
        <v>0</v>
      </c>
      <c r="CL570">
        <f t="shared" si="6121"/>
        <v>0</v>
      </c>
      <c r="CM570">
        <f t="shared" si="6122"/>
        <v>0</v>
      </c>
      <c r="CN570">
        <f t="shared" si="6123"/>
        <v>50</v>
      </c>
      <c r="CO570">
        <f t="shared" si="6124"/>
        <v>0</v>
      </c>
      <c r="CP570">
        <f t="shared" si="6125"/>
        <v>0</v>
      </c>
      <c r="CQ570">
        <f t="shared" si="6126"/>
        <v>0</v>
      </c>
      <c r="CR570">
        <f t="shared" si="6127"/>
        <v>0</v>
      </c>
    </row>
    <row r="571" spans="1:96" ht="15" customHeight="1" x14ac:dyDescent="0.35">
      <c r="A571" s="21" t="s">
        <v>99</v>
      </c>
      <c r="B571" s="21">
        <v>242650</v>
      </c>
      <c r="C571" s="21">
        <v>242700</v>
      </c>
      <c r="D571" s="21">
        <f t="shared" si="5973"/>
        <v>50</v>
      </c>
      <c r="E571" s="21"/>
      <c r="F571" s="21"/>
      <c r="G571" s="23">
        <v>2400</v>
      </c>
      <c r="H571" s="81"/>
      <c r="I571" s="81"/>
      <c r="J571" s="81"/>
      <c r="K571" s="81"/>
      <c r="L571" s="81"/>
      <c r="M571" s="81"/>
      <c r="N571" s="81"/>
      <c r="O571" s="81"/>
      <c r="P571" s="23">
        <v>5</v>
      </c>
      <c r="Q571" s="79"/>
      <c r="R571" s="79"/>
      <c r="S571" s="79"/>
      <c r="T571" s="79"/>
      <c r="U571" s="79"/>
      <c r="V571" s="79"/>
      <c r="W571" s="79"/>
      <c r="X571" s="79"/>
      <c r="Y571" s="23">
        <v>5</v>
      </c>
      <c r="Z571" s="25">
        <v>7.6000000000000004E-4</v>
      </c>
      <c r="AA571" s="25">
        <v>0</v>
      </c>
      <c r="AB571" s="25">
        <v>3.7028571428571433E-4</v>
      </c>
      <c r="AC571" s="25">
        <v>7.9314285714285706E-4</v>
      </c>
      <c r="AD571" s="25">
        <v>2.2428571428571426E-2</v>
      </c>
      <c r="AE571" s="25">
        <v>5.4205714285714282E-3</v>
      </c>
      <c r="AF571" s="25">
        <v>1.662457142857143E-2</v>
      </c>
      <c r="AG571" s="25">
        <v>2.0097239999999998</v>
      </c>
      <c r="AH571" s="23">
        <v>1</v>
      </c>
      <c r="AI571" s="77"/>
      <c r="AJ571" s="77"/>
      <c r="AK571" s="77"/>
      <c r="AL571" s="77"/>
      <c r="AM571" s="77"/>
      <c r="AN571" s="77"/>
      <c r="AO571" s="77"/>
      <c r="AP571" s="77"/>
      <c r="BE571">
        <f t="shared" ref="BE571:BT571" si="6632">+BE570</f>
        <v>0</v>
      </c>
      <c r="BF571">
        <f t="shared" si="6632"/>
        <v>0</v>
      </c>
      <c r="BG571">
        <f t="shared" si="6632"/>
        <v>0</v>
      </c>
      <c r="BH571">
        <f t="shared" si="6632"/>
        <v>0</v>
      </c>
      <c r="BI571">
        <f t="shared" si="6632"/>
        <v>0</v>
      </c>
      <c r="BJ571">
        <f t="shared" si="6632"/>
        <v>0</v>
      </c>
      <c r="BK571">
        <f t="shared" si="6632"/>
        <v>0</v>
      </c>
      <c r="BL571">
        <f t="shared" si="6632"/>
        <v>0</v>
      </c>
      <c r="BM571">
        <f t="shared" si="6632"/>
        <v>0</v>
      </c>
      <c r="BN571">
        <f t="shared" si="6632"/>
        <v>0</v>
      </c>
      <c r="BO571">
        <f t="shared" si="6632"/>
        <v>0</v>
      </c>
      <c r="BP571">
        <f t="shared" si="6632"/>
        <v>1</v>
      </c>
      <c r="BQ571">
        <f t="shared" si="6632"/>
        <v>0</v>
      </c>
      <c r="BR571">
        <f t="shared" si="6632"/>
        <v>0</v>
      </c>
      <c r="BS571">
        <f t="shared" si="6632"/>
        <v>0</v>
      </c>
      <c r="BT571">
        <f t="shared" si="6632"/>
        <v>0</v>
      </c>
      <c r="BU571">
        <f t="shared" si="6111"/>
        <v>0</v>
      </c>
      <c r="BV571">
        <f t="shared" si="6112"/>
        <v>0</v>
      </c>
      <c r="BW571">
        <f t="shared" si="6113"/>
        <v>0</v>
      </c>
      <c r="BX571">
        <f t="shared" si="6114"/>
        <v>0</v>
      </c>
      <c r="BY571">
        <f t="shared" si="6115"/>
        <v>0</v>
      </c>
      <c r="BZ571">
        <f t="shared" si="6116"/>
        <v>0</v>
      </c>
      <c r="CA571">
        <f t="shared" si="6117"/>
        <v>0</v>
      </c>
      <c r="CB571">
        <f t="shared" si="6118"/>
        <v>0</v>
      </c>
      <c r="CC571">
        <f t="shared" ref="CC571:CJ571" si="6633">+CC570</f>
        <v>0</v>
      </c>
      <c r="CD571">
        <f t="shared" si="6633"/>
        <v>0</v>
      </c>
      <c r="CE571">
        <f t="shared" si="6633"/>
        <v>0</v>
      </c>
      <c r="CF571">
        <f t="shared" si="6633"/>
        <v>0</v>
      </c>
      <c r="CG571">
        <f t="shared" si="6633"/>
        <v>0</v>
      </c>
      <c r="CH571">
        <f t="shared" si="6633"/>
        <v>0</v>
      </c>
      <c r="CI571">
        <f t="shared" si="6633"/>
        <v>0</v>
      </c>
      <c r="CJ571">
        <f t="shared" si="6633"/>
        <v>0</v>
      </c>
      <c r="CK571">
        <f t="shared" si="6120"/>
        <v>0</v>
      </c>
      <c r="CL571">
        <f t="shared" si="6121"/>
        <v>0</v>
      </c>
      <c r="CM571">
        <f t="shared" si="6122"/>
        <v>0</v>
      </c>
      <c r="CN571">
        <f t="shared" si="6123"/>
        <v>50</v>
      </c>
      <c r="CO571">
        <f t="shared" si="6124"/>
        <v>0</v>
      </c>
      <c r="CP571">
        <f t="shared" si="6125"/>
        <v>0</v>
      </c>
      <c r="CQ571">
        <f t="shared" si="6126"/>
        <v>0</v>
      </c>
      <c r="CR571">
        <f t="shared" si="6127"/>
        <v>0</v>
      </c>
    </row>
    <row r="572" spans="1:96" ht="15" customHeight="1" x14ac:dyDescent="0.35">
      <c r="A572" s="21" t="s">
        <v>99</v>
      </c>
      <c r="B572" s="21">
        <v>242700</v>
      </c>
      <c r="C572" s="21">
        <v>242750</v>
      </c>
      <c r="D572" s="21">
        <f t="shared" si="5973"/>
        <v>50</v>
      </c>
      <c r="E572" s="21"/>
      <c r="F572" s="21"/>
      <c r="G572" s="23">
        <v>2400</v>
      </c>
      <c r="H572" s="80">
        <v>801.62792360187291</v>
      </c>
      <c r="I572" s="80">
        <v>940.40929148387477</v>
      </c>
      <c r="J572" s="80">
        <v>1254.7953056139079</v>
      </c>
      <c r="K572" s="80">
        <v>1066.4854383530628</v>
      </c>
      <c r="L572" s="80">
        <v>1876.6182187358902</v>
      </c>
      <c r="M572" s="80">
        <v>1461.6275275188061</v>
      </c>
      <c r="N572" s="80">
        <v>1171.5361861453032</v>
      </c>
      <c r="O572" s="80">
        <v>1616.9146372142454</v>
      </c>
      <c r="P572" s="23">
        <v>5</v>
      </c>
      <c r="Q572" s="78">
        <v>1.4</v>
      </c>
      <c r="R572" s="78">
        <v>2.5</v>
      </c>
      <c r="S572" s="78">
        <v>5.3</v>
      </c>
      <c r="T572" s="78">
        <v>5.3</v>
      </c>
      <c r="U572" s="78">
        <v>4.5</v>
      </c>
      <c r="V572" s="78">
        <v>3.5</v>
      </c>
      <c r="W572" s="78">
        <v>3.3</v>
      </c>
      <c r="X572" s="78">
        <v>4.5</v>
      </c>
      <c r="Y572" s="23">
        <v>5</v>
      </c>
      <c r="Z572" s="25">
        <v>1.4051428571428572E-3</v>
      </c>
      <c r="AA572" s="25">
        <v>5.44E-4</v>
      </c>
      <c r="AB572" s="25">
        <v>0</v>
      </c>
      <c r="AC572" s="25">
        <v>2.8228571428571425E-4</v>
      </c>
      <c r="AD572" s="25">
        <v>1.3281142857142858E-2</v>
      </c>
      <c r="AE572" s="25">
        <v>4.4474285714285709E-3</v>
      </c>
      <c r="AF572" s="25">
        <v>2.8874285714285716E-3</v>
      </c>
      <c r="AG572" s="25">
        <v>5.4874285714285719E-3</v>
      </c>
      <c r="AH572" s="23">
        <v>1</v>
      </c>
      <c r="AI572" s="76">
        <v>0</v>
      </c>
      <c r="AJ572" s="76">
        <v>0</v>
      </c>
      <c r="AK572" s="76">
        <v>0</v>
      </c>
      <c r="AL572" s="76">
        <v>0</v>
      </c>
      <c r="AM572" s="76">
        <v>2.7428571428571427E-2</v>
      </c>
      <c r="AN572" s="76">
        <v>6.6571428571428559E-2</v>
      </c>
      <c r="AO572" s="76">
        <v>0.19285714285714289</v>
      </c>
      <c r="AP572" s="76">
        <v>0</v>
      </c>
      <c r="BE572">
        <f>+IF(H572&gt;2400,1,0)</f>
        <v>0</v>
      </c>
      <c r="BF572">
        <f t="shared" ref="BF572" si="6634">+IF(I572&gt;2400,1,0)</f>
        <v>0</v>
      </c>
      <c r="BG572">
        <f t="shared" ref="BG572" si="6635">+IF(J572&gt;2400,1,0)</f>
        <v>0</v>
      </c>
      <c r="BH572">
        <f t="shared" ref="BH572" si="6636">+IF(K572&gt;2400,1,0)</f>
        <v>0</v>
      </c>
      <c r="BI572">
        <f t="shared" ref="BI572" si="6637">+IF(L572&gt;2400,1,0)</f>
        <v>0</v>
      </c>
      <c r="BJ572">
        <f t="shared" ref="BJ572" si="6638">+IF(M572&gt;2400,1,0)</f>
        <v>0</v>
      </c>
      <c r="BK572">
        <f t="shared" ref="BK572" si="6639">+IF(N572&gt;2400,1,0)</f>
        <v>0</v>
      </c>
      <c r="BL572">
        <f t="shared" ref="BL572" si="6640">+IF(O572&gt;2400,1,0)</f>
        <v>0</v>
      </c>
      <c r="BM572">
        <f>+IF(Q572&gt;5,1,0)</f>
        <v>0</v>
      </c>
      <c r="BN572">
        <f t="shared" ref="BN572" si="6641">+IF(R572&gt;5,1,0)</f>
        <v>0</v>
      </c>
      <c r="BO572">
        <f t="shared" ref="BO572" si="6642">+IF(S572&gt;5,1,0)</f>
        <v>1</v>
      </c>
      <c r="BP572">
        <f t="shared" ref="BP572" si="6643">+IF(T572&gt;5,1,0)</f>
        <v>1</v>
      </c>
      <c r="BQ572">
        <f t="shared" ref="BQ572" si="6644">+IF(U572&gt;5,1,0)</f>
        <v>0</v>
      </c>
      <c r="BR572">
        <f t="shared" ref="BR572" si="6645">+IF(V572&gt;5,1,0)</f>
        <v>0</v>
      </c>
      <c r="BS572">
        <f t="shared" ref="BS572" si="6646">+IF(W572&gt;5,1,0)</f>
        <v>0</v>
      </c>
      <c r="BT572">
        <f t="shared" ref="BT572" si="6647">+IF(X572&gt;5,1,0)</f>
        <v>0</v>
      </c>
      <c r="BU572">
        <f t="shared" si="6111"/>
        <v>0</v>
      </c>
      <c r="BV572">
        <f t="shared" si="6112"/>
        <v>0</v>
      </c>
      <c r="BW572">
        <f t="shared" si="6113"/>
        <v>0</v>
      </c>
      <c r="BX572">
        <f t="shared" si="6114"/>
        <v>0</v>
      </c>
      <c r="BY572">
        <f t="shared" si="6115"/>
        <v>0</v>
      </c>
      <c r="BZ572">
        <f t="shared" si="6116"/>
        <v>0</v>
      </c>
      <c r="CA572">
        <f t="shared" si="6117"/>
        <v>0</v>
      </c>
      <c r="CB572">
        <f t="shared" si="6118"/>
        <v>0</v>
      </c>
      <c r="CC572">
        <f>+IF(AI572&gt;1,1,0)</f>
        <v>0</v>
      </c>
      <c r="CD572">
        <f t="shared" ref="CD572" si="6648">+IF(AJ572&gt;1,1,0)</f>
        <v>0</v>
      </c>
      <c r="CE572">
        <f t="shared" ref="CE572" si="6649">+IF(AK572&gt;1,1,0)</f>
        <v>0</v>
      </c>
      <c r="CF572">
        <f t="shared" ref="CF572" si="6650">+IF(AL572&gt;1,1,0)</f>
        <v>0</v>
      </c>
      <c r="CG572">
        <f t="shared" ref="CG572" si="6651">+IF(AM572&gt;1,1,0)</f>
        <v>0</v>
      </c>
      <c r="CH572">
        <f t="shared" ref="CH572" si="6652">+IF(AN572&gt;1,1,0)</f>
        <v>0</v>
      </c>
      <c r="CI572">
        <f t="shared" ref="CI572" si="6653">+IF(AO572&gt;1,1,0)</f>
        <v>0</v>
      </c>
      <c r="CJ572">
        <f t="shared" ref="CJ572" si="6654">+IF(AP572&gt;1,1,0)</f>
        <v>0</v>
      </c>
      <c r="CK572">
        <f t="shared" si="6120"/>
        <v>0</v>
      </c>
      <c r="CL572">
        <f t="shared" si="6121"/>
        <v>0</v>
      </c>
      <c r="CM572">
        <f t="shared" si="6122"/>
        <v>50</v>
      </c>
      <c r="CN572">
        <f t="shared" si="6123"/>
        <v>50</v>
      </c>
      <c r="CO572">
        <f t="shared" si="6124"/>
        <v>0</v>
      </c>
      <c r="CP572">
        <f t="shared" si="6125"/>
        <v>0</v>
      </c>
      <c r="CQ572">
        <f t="shared" si="6126"/>
        <v>0</v>
      </c>
      <c r="CR572">
        <f t="shared" si="6127"/>
        <v>0</v>
      </c>
    </row>
    <row r="573" spans="1:96" ht="15" customHeight="1" x14ac:dyDescent="0.35">
      <c r="A573" s="21" t="s">
        <v>99</v>
      </c>
      <c r="B573" s="21">
        <v>242750</v>
      </c>
      <c r="C573" s="21">
        <v>242800</v>
      </c>
      <c r="D573" s="21">
        <f t="shared" si="5973"/>
        <v>50</v>
      </c>
      <c r="E573" s="21"/>
      <c r="F573" s="21"/>
      <c r="G573" s="23">
        <v>2400</v>
      </c>
      <c r="H573" s="81"/>
      <c r="I573" s="81"/>
      <c r="J573" s="81"/>
      <c r="K573" s="81"/>
      <c r="L573" s="81"/>
      <c r="M573" s="81"/>
      <c r="N573" s="81"/>
      <c r="O573" s="81"/>
      <c r="P573" s="23">
        <v>5</v>
      </c>
      <c r="Q573" s="79"/>
      <c r="R573" s="79"/>
      <c r="S573" s="79"/>
      <c r="T573" s="79"/>
      <c r="U573" s="79"/>
      <c r="V573" s="79"/>
      <c r="W573" s="79"/>
      <c r="X573" s="79"/>
      <c r="Y573" s="23">
        <v>5</v>
      </c>
      <c r="Z573" s="25">
        <v>3.5199999999999999E-4</v>
      </c>
      <c r="AA573" s="25">
        <v>0</v>
      </c>
      <c r="AB573" s="25">
        <v>0</v>
      </c>
      <c r="AC573" s="25">
        <v>2.0239999999999998E-3</v>
      </c>
      <c r="AD573" s="25">
        <v>1.9249142857142854E-2</v>
      </c>
      <c r="AE573" s="25">
        <v>4.931428571428571E-3</v>
      </c>
      <c r="AF573" s="25">
        <v>9.6291428571428569E-3</v>
      </c>
      <c r="AG573" s="25">
        <v>9.5840000000000022E-3</v>
      </c>
      <c r="AH573" s="23">
        <v>1</v>
      </c>
      <c r="AI573" s="77"/>
      <c r="AJ573" s="77"/>
      <c r="AK573" s="77"/>
      <c r="AL573" s="77"/>
      <c r="AM573" s="77"/>
      <c r="AN573" s="77"/>
      <c r="AO573" s="77"/>
      <c r="AP573" s="77"/>
      <c r="BE573">
        <f t="shared" ref="BE573:BT573" si="6655">+BE572</f>
        <v>0</v>
      </c>
      <c r="BF573">
        <f t="shared" si="6655"/>
        <v>0</v>
      </c>
      <c r="BG573">
        <f t="shared" si="6655"/>
        <v>0</v>
      </c>
      <c r="BH573">
        <f t="shared" si="6655"/>
        <v>0</v>
      </c>
      <c r="BI573">
        <f t="shared" si="6655"/>
        <v>0</v>
      </c>
      <c r="BJ573">
        <f t="shared" si="6655"/>
        <v>0</v>
      </c>
      <c r="BK573">
        <f t="shared" si="6655"/>
        <v>0</v>
      </c>
      <c r="BL573">
        <f t="shared" si="6655"/>
        <v>0</v>
      </c>
      <c r="BM573">
        <f t="shared" si="6655"/>
        <v>0</v>
      </c>
      <c r="BN573">
        <f t="shared" si="6655"/>
        <v>0</v>
      </c>
      <c r="BO573">
        <f t="shared" si="6655"/>
        <v>1</v>
      </c>
      <c r="BP573">
        <f t="shared" si="6655"/>
        <v>1</v>
      </c>
      <c r="BQ573">
        <f t="shared" si="6655"/>
        <v>0</v>
      </c>
      <c r="BR573">
        <f t="shared" si="6655"/>
        <v>0</v>
      </c>
      <c r="BS573">
        <f t="shared" si="6655"/>
        <v>0</v>
      </c>
      <c r="BT573">
        <f t="shared" si="6655"/>
        <v>0</v>
      </c>
      <c r="BU573">
        <f t="shared" si="6111"/>
        <v>0</v>
      </c>
      <c r="BV573">
        <f t="shared" si="6112"/>
        <v>0</v>
      </c>
      <c r="BW573">
        <f t="shared" si="6113"/>
        <v>0</v>
      </c>
      <c r="BX573">
        <f t="shared" si="6114"/>
        <v>0</v>
      </c>
      <c r="BY573">
        <f t="shared" si="6115"/>
        <v>0</v>
      </c>
      <c r="BZ573">
        <f t="shared" si="6116"/>
        <v>0</v>
      </c>
      <c r="CA573">
        <f t="shared" si="6117"/>
        <v>0</v>
      </c>
      <c r="CB573">
        <f t="shared" si="6118"/>
        <v>0</v>
      </c>
      <c r="CC573">
        <f t="shared" ref="CC573:CJ573" si="6656">+CC572</f>
        <v>0</v>
      </c>
      <c r="CD573">
        <f t="shared" si="6656"/>
        <v>0</v>
      </c>
      <c r="CE573">
        <f t="shared" si="6656"/>
        <v>0</v>
      </c>
      <c r="CF573">
        <f t="shared" si="6656"/>
        <v>0</v>
      </c>
      <c r="CG573">
        <f t="shared" si="6656"/>
        <v>0</v>
      </c>
      <c r="CH573">
        <f t="shared" si="6656"/>
        <v>0</v>
      </c>
      <c r="CI573">
        <f t="shared" si="6656"/>
        <v>0</v>
      </c>
      <c r="CJ573">
        <f t="shared" si="6656"/>
        <v>0</v>
      </c>
      <c r="CK573">
        <f t="shared" si="6120"/>
        <v>0</v>
      </c>
      <c r="CL573">
        <f t="shared" si="6121"/>
        <v>0</v>
      </c>
      <c r="CM573">
        <f t="shared" si="6122"/>
        <v>50</v>
      </c>
      <c r="CN573">
        <f t="shared" si="6123"/>
        <v>50</v>
      </c>
      <c r="CO573">
        <f t="shared" si="6124"/>
        <v>0</v>
      </c>
      <c r="CP573">
        <f t="shared" si="6125"/>
        <v>0</v>
      </c>
      <c r="CQ573">
        <f t="shared" si="6126"/>
        <v>0</v>
      </c>
      <c r="CR573">
        <f t="shared" si="6127"/>
        <v>0</v>
      </c>
    </row>
    <row r="574" spans="1:96" ht="15" customHeight="1" x14ac:dyDescent="0.35">
      <c r="A574" s="21" t="s">
        <v>99</v>
      </c>
      <c r="B574" s="21">
        <v>242800</v>
      </c>
      <c r="C574" s="21">
        <v>242850</v>
      </c>
      <c r="D574" s="21">
        <f t="shared" si="5973"/>
        <v>50</v>
      </c>
      <c r="E574" s="21" t="s">
        <v>100</v>
      </c>
      <c r="F574" s="21"/>
      <c r="G574" s="23">
        <v>2400</v>
      </c>
      <c r="H574" s="80">
        <v>1300.4627614991207</v>
      </c>
      <c r="I574" s="80">
        <v>1133.8971366963031</v>
      </c>
      <c r="J574" s="80">
        <v>1671.653255798502</v>
      </c>
      <c r="K574" s="80">
        <v>1570.1531011812642</v>
      </c>
      <c r="L574" s="80">
        <v>1118.8786763994492</v>
      </c>
      <c r="M574" s="80">
        <v>933.04694483806918</v>
      </c>
      <c r="N574" s="80">
        <v>1186.6283976915838</v>
      </c>
      <c r="O574" s="80">
        <v>1133.8971366963031</v>
      </c>
      <c r="P574" s="23">
        <v>5</v>
      </c>
      <c r="Q574" s="78">
        <v>1.8</v>
      </c>
      <c r="R574" s="78">
        <v>2.6</v>
      </c>
      <c r="S574" s="78">
        <v>4.8</v>
      </c>
      <c r="T574" s="78">
        <v>4.2</v>
      </c>
      <c r="U574" s="78">
        <v>3.7</v>
      </c>
      <c r="V574" s="78">
        <v>4.3</v>
      </c>
      <c r="W574" s="78">
        <v>3.2</v>
      </c>
      <c r="X574" s="78">
        <v>4.7</v>
      </c>
      <c r="Y574" s="23">
        <v>5</v>
      </c>
      <c r="Z574" s="25">
        <v>1.0765714285714285E-3</v>
      </c>
      <c r="AA574" s="25">
        <v>0</v>
      </c>
      <c r="AB574" s="25">
        <v>0</v>
      </c>
      <c r="AC574" s="25">
        <v>0</v>
      </c>
      <c r="AD574" s="25">
        <v>1.6275999999999999E-2</v>
      </c>
      <c r="AE574" s="25">
        <v>1.8787999999999999E-2</v>
      </c>
      <c r="AF574" s="25">
        <v>5.8059999999999994E-2</v>
      </c>
      <c r="AG574" s="25">
        <v>1.1464571428571428E-2</v>
      </c>
      <c r="AH574" s="23">
        <v>1</v>
      </c>
      <c r="AI574" s="76">
        <v>2.8571428571428571E-3</v>
      </c>
      <c r="AJ574" s="76">
        <v>0</v>
      </c>
      <c r="AK574" s="76">
        <v>0</v>
      </c>
      <c r="AL574" s="76">
        <v>1.7142857142857142E-3</v>
      </c>
      <c r="AM574" s="76">
        <v>6.2857142857142851E-3</v>
      </c>
      <c r="AN574" s="76">
        <v>2.4857142857142855E-2</v>
      </c>
      <c r="AO574" s="76">
        <v>3.8857142857142861E-2</v>
      </c>
      <c r="AP574" s="76">
        <v>0</v>
      </c>
      <c r="BE574">
        <f>+IF(H574&gt;2400,1,0)</f>
        <v>0</v>
      </c>
      <c r="BF574">
        <f t="shared" ref="BF574" si="6657">+IF(I574&gt;2400,1,0)</f>
        <v>0</v>
      </c>
      <c r="BG574">
        <f t="shared" ref="BG574" si="6658">+IF(J574&gt;2400,1,0)</f>
        <v>0</v>
      </c>
      <c r="BH574">
        <f t="shared" ref="BH574" si="6659">+IF(K574&gt;2400,1,0)</f>
        <v>0</v>
      </c>
      <c r="BI574">
        <f t="shared" ref="BI574" si="6660">+IF(L574&gt;2400,1,0)</f>
        <v>0</v>
      </c>
      <c r="BJ574">
        <f t="shared" ref="BJ574" si="6661">+IF(M574&gt;2400,1,0)</f>
        <v>0</v>
      </c>
      <c r="BK574">
        <f t="shared" ref="BK574" si="6662">+IF(N574&gt;2400,1,0)</f>
        <v>0</v>
      </c>
      <c r="BL574">
        <f t="shared" ref="BL574" si="6663">+IF(O574&gt;2400,1,0)</f>
        <v>0</v>
      </c>
      <c r="BM574">
        <f>+IF(Q574&gt;5,1,0)</f>
        <v>0</v>
      </c>
      <c r="BN574">
        <f t="shared" ref="BN574" si="6664">+IF(R574&gt;5,1,0)</f>
        <v>0</v>
      </c>
      <c r="BO574">
        <f t="shared" ref="BO574" si="6665">+IF(S574&gt;5,1,0)</f>
        <v>0</v>
      </c>
      <c r="BP574">
        <f t="shared" ref="BP574" si="6666">+IF(T574&gt;5,1,0)</f>
        <v>0</v>
      </c>
      <c r="BQ574">
        <f t="shared" ref="BQ574" si="6667">+IF(U574&gt;5,1,0)</f>
        <v>0</v>
      </c>
      <c r="BR574">
        <f t="shared" ref="BR574" si="6668">+IF(V574&gt;5,1,0)</f>
        <v>0</v>
      </c>
      <c r="BS574">
        <f t="shared" ref="BS574" si="6669">+IF(W574&gt;5,1,0)</f>
        <v>0</v>
      </c>
      <c r="BT574">
        <f t="shared" ref="BT574" si="6670">+IF(X574&gt;5,1,0)</f>
        <v>0</v>
      </c>
      <c r="BU574">
        <f t="shared" si="6111"/>
        <v>0</v>
      </c>
      <c r="BV574">
        <f t="shared" si="6112"/>
        <v>0</v>
      </c>
      <c r="BW574">
        <f t="shared" si="6113"/>
        <v>0</v>
      </c>
      <c r="BX574">
        <f t="shared" si="6114"/>
        <v>0</v>
      </c>
      <c r="BY574">
        <f t="shared" si="6115"/>
        <v>0</v>
      </c>
      <c r="BZ574">
        <f t="shared" si="6116"/>
        <v>0</v>
      </c>
      <c r="CA574">
        <f t="shared" si="6117"/>
        <v>0</v>
      </c>
      <c r="CB574">
        <f t="shared" si="6118"/>
        <v>0</v>
      </c>
      <c r="CC574">
        <f>+IF(AI574&gt;1,1,0)</f>
        <v>0</v>
      </c>
      <c r="CD574">
        <f t="shared" ref="CD574" si="6671">+IF(AJ574&gt;1,1,0)</f>
        <v>0</v>
      </c>
      <c r="CE574">
        <f t="shared" ref="CE574" si="6672">+IF(AK574&gt;1,1,0)</f>
        <v>0</v>
      </c>
      <c r="CF574">
        <f t="shared" ref="CF574" si="6673">+IF(AL574&gt;1,1,0)</f>
        <v>0</v>
      </c>
      <c r="CG574">
        <f t="shared" ref="CG574" si="6674">+IF(AM574&gt;1,1,0)</f>
        <v>0</v>
      </c>
      <c r="CH574">
        <f t="shared" ref="CH574" si="6675">+IF(AN574&gt;1,1,0)</f>
        <v>0</v>
      </c>
      <c r="CI574">
        <f t="shared" ref="CI574" si="6676">+IF(AO574&gt;1,1,0)</f>
        <v>0</v>
      </c>
      <c r="CJ574">
        <f t="shared" ref="CJ574" si="6677">+IF(AP574&gt;1,1,0)</f>
        <v>0</v>
      </c>
      <c r="CK574">
        <f t="shared" si="6120"/>
        <v>0</v>
      </c>
      <c r="CL574">
        <f t="shared" si="6121"/>
        <v>0</v>
      </c>
      <c r="CM574">
        <f t="shared" si="6122"/>
        <v>0</v>
      </c>
      <c r="CN574">
        <f t="shared" si="6123"/>
        <v>0</v>
      </c>
      <c r="CO574">
        <f t="shared" si="6124"/>
        <v>0</v>
      </c>
      <c r="CP574">
        <f t="shared" si="6125"/>
        <v>0</v>
      </c>
      <c r="CQ574">
        <f t="shared" si="6126"/>
        <v>0</v>
      </c>
      <c r="CR574">
        <f t="shared" si="6127"/>
        <v>0</v>
      </c>
    </row>
    <row r="575" spans="1:96" ht="15" customHeight="1" x14ac:dyDescent="0.35">
      <c r="A575" s="21" t="s">
        <v>99</v>
      </c>
      <c r="B575" s="21">
        <v>242850</v>
      </c>
      <c r="C575" s="21">
        <v>242900</v>
      </c>
      <c r="D575" s="21">
        <f t="shared" si="5973"/>
        <v>50</v>
      </c>
      <c r="E575" s="21"/>
      <c r="F575" s="21"/>
      <c r="G575" s="23">
        <v>2400</v>
      </c>
      <c r="H575" s="81"/>
      <c r="I575" s="81"/>
      <c r="J575" s="81"/>
      <c r="K575" s="81"/>
      <c r="L575" s="81"/>
      <c r="M575" s="81"/>
      <c r="N575" s="81"/>
      <c r="O575" s="81"/>
      <c r="P575" s="23">
        <v>5</v>
      </c>
      <c r="Q575" s="79"/>
      <c r="R575" s="79"/>
      <c r="S575" s="79"/>
      <c r="T575" s="79"/>
      <c r="U575" s="79"/>
      <c r="V575" s="79"/>
      <c r="W575" s="79"/>
      <c r="X575" s="79"/>
      <c r="Y575" s="23">
        <v>5</v>
      </c>
      <c r="Z575" s="25">
        <v>1.64E-4</v>
      </c>
      <c r="AA575" s="25">
        <v>0</v>
      </c>
      <c r="AB575" s="25">
        <v>0</v>
      </c>
      <c r="AC575" s="25">
        <v>3.4742857142857145E-4</v>
      </c>
      <c r="AD575" s="25">
        <v>1.9618285714285713E-2</v>
      </c>
      <c r="AE575" s="25">
        <v>4.1411428571428571E-3</v>
      </c>
      <c r="AF575" s="25">
        <v>4.2577142857142857E-3</v>
      </c>
      <c r="AG575" s="25">
        <v>7.4885714285714304E-3</v>
      </c>
      <c r="AH575" s="23">
        <v>1</v>
      </c>
      <c r="AI575" s="77"/>
      <c r="AJ575" s="77"/>
      <c r="AK575" s="77"/>
      <c r="AL575" s="77"/>
      <c r="AM575" s="77"/>
      <c r="AN575" s="77"/>
      <c r="AO575" s="77"/>
      <c r="AP575" s="77"/>
      <c r="BE575">
        <f t="shared" ref="BE575:BT575" si="6678">+BE574</f>
        <v>0</v>
      </c>
      <c r="BF575">
        <f t="shared" si="6678"/>
        <v>0</v>
      </c>
      <c r="BG575">
        <f t="shared" si="6678"/>
        <v>0</v>
      </c>
      <c r="BH575">
        <f t="shared" si="6678"/>
        <v>0</v>
      </c>
      <c r="BI575">
        <f t="shared" si="6678"/>
        <v>0</v>
      </c>
      <c r="BJ575">
        <f t="shared" si="6678"/>
        <v>0</v>
      </c>
      <c r="BK575">
        <f t="shared" si="6678"/>
        <v>0</v>
      </c>
      <c r="BL575">
        <f t="shared" si="6678"/>
        <v>0</v>
      </c>
      <c r="BM575">
        <f t="shared" si="6678"/>
        <v>0</v>
      </c>
      <c r="BN575">
        <f t="shared" si="6678"/>
        <v>0</v>
      </c>
      <c r="BO575">
        <f t="shared" si="6678"/>
        <v>0</v>
      </c>
      <c r="BP575">
        <f t="shared" si="6678"/>
        <v>0</v>
      </c>
      <c r="BQ575">
        <f t="shared" si="6678"/>
        <v>0</v>
      </c>
      <c r="BR575">
        <f t="shared" si="6678"/>
        <v>0</v>
      </c>
      <c r="BS575">
        <f t="shared" si="6678"/>
        <v>0</v>
      </c>
      <c r="BT575">
        <f t="shared" si="6678"/>
        <v>0</v>
      </c>
      <c r="BU575">
        <f t="shared" si="6111"/>
        <v>0</v>
      </c>
      <c r="BV575">
        <f t="shared" si="6112"/>
        <v>0</v>
      </c>
      <c r="BW575">
        <f t="shared" si="6113"/>
        <v>0</v>
      </c>
      <c r="BX575">
        <f t="shared" si="6114"/>
        <v>0</v>
      </c>
      <c r="BY575">
        <f t="shared" si="6115"/>
        <v>0</v>
      </c>
      <c r="BZ575">
        <f t="shared" si="6116"/>
        <v>0</v>
      </c>
      <c r="CA575">
        <f t="shared" si="6117"/>
        <v>0</v>
      </c>
      <c r="CB575">
        <f t="shared" si="6118"/>
        <v>0</v>
      </c>
      <c r="CC575">
        <f t="shared" ref="CC575:CJ575" si="6679">+CC574</f>
        <v>0</v>
      </c>
      <c r="CD575">
        <f t="shared" si="6679"/>
        <v>0</v>
      </c>
      <c r="CE575">
        <f t="shared" si="6679"/>
        <v>0</v>
      </c>
      <c r="CF575">
        <f t="shared" si="6679"/>
        <v>0</v>
      </c>
      <c r="CG575">
        <f t="shared" si="6679"/>
        <v>0</v>
      </c>
      <c r="CH575">
        <f t="shared" si="6679"/>
        <v>0</v>
      </c>
      <c r="CI575">
        <f t="shared" si="6679"/>
        <v>0</v>
      </c>
      <c r="CJ575">
        <f t="shared" si="6679"/>
        <v>0</v>
      </c>
      <c r="CK575">
        <f t="shared" si="6120"/>
        <v>0</v>
      </c>
      <c r="CL575">
        <f t="shared" si="6121"/>
        <v>0</v>
      </c>
      <c r="CM575">
        <f t="shared" si="6122"/>
        <v>0</v>
      </c>
      <c r="CN575">
        <f t="shared" si="6123"/>
        <v>0</v>
      </c>
      <c r="CO575">
        <f t="shared" si="6124"/>
        <v>0</v>
      </c>
      <c r="CP575">
        <f t="shared" si="6125"/>
        <v>0</v>
      </c>
      <c r="CQ575">
        <f t="shared" si="6126"/>
        <v>0</v>
      </c>
      <c r="CR575">
        <f t="shared" si="6127"/>
        <v>0</v>
      </c>
    </row>
    <row r="576" spans="1:96" ht="15" customHeight="1" x14ac:dyDescent="0.35">
      <c r="A576" s="21" t="s">
        <v>99</v>
      </c>
      <c r="B576" s="21">
        <v>242900</v>
      </c>
      <c r="C576" s="21">
        <v>242950</v>
      </c>
      <c r="D576" s="21">
        <f t="shared" si="5973"/>
        <v>50</v>
      </c>
      <c r="E576" s="21"/>
      <c r="F576" s="21"/>
      <c r="G576" s="23">
        <v>2400</v>
      </c>
      <c r="H576" s="80">
        <v>845.1953597356478</v>
      </c>
      <c r="I576" s="80">
        <v>651.20577174648281</v>
      </c>
      <c r="J576" s="80">
        <v>925.69081731380709</v>
      </c>
      <c r="K576" s="80">
        <v>1006.9441147709224</v>
      </c>
      <c r="L576" s="80">
        <v>859.77210880991504</v>
      </c>
      <c r="M576" s="80">
        <v>794.39092511623846</v>
      </c>
      <c r="N576" s="80">
        <v>1081.4273917669218</v>
      </c>
      <c r="O576" s="80">
        <v>1269.9983267804409</v>
      </c>
      <c r="P576" s="23">
        <v>5</v>
      </c>
      <c r="Q576" s="78">
        <v>1.4</v>
      </c>
      <c r="R576" s="78">
        <v>1.9</v>
      </c>
      <c r="S576" s="78">
        <v>4.4000000000000004</v>
      </c>
      <c r="T576" s="78">
        <v>4.9000000000000004</v>
      </c>
      <c r="U576" s="78">
        <v>2.9</v>
      </c>
      <c r="V576" s="78">
        <v>3.7</v>
      </c>
      <c r="W576" s="78">
        <v>4.8</v>
      </c>
      <c r="X576" s="78">
        <v>3.8</v>
      </c>
      <c r="Y576" s="23">
        <v>5</v>
      </c>
      <c r="Z576" s="25">
        <v>7.6399999999999992E-4</v>
      </c>
      <c r="AA576" s="25">
        <v>0</v>
      </c>
      <c r="AB576" s="25">
        <v>0</v>
      </c>
      <c r="AC576" s="25">
        <v>0.3457142857142857</v>
      </c>
      <c r="AD576" s="25">
        <v>3.5897142857142855E-3</v>
      </c>
      <c r="AE576" s="25">
        <v>3.1737142857142854E-3</v>
      </c>
      <c r="AF576" s="25">
        <v>4.7177142857142852E-3</v>
      </c>
      <c r="AG576" s="25">
        <v>2.7908571428571427E-3</v>
      </c>
      <c r="AH576" s="23">
        <v>1</v>
      </c>
      <c r="AI576" s="76">
        <v>6.7714285714285727E-2</v>
      </c>
      <c r="AJ576" s="76">
        <v>0</v>
      </c>
      <c r="AK576" s="76">
        <v>2.8571428571428571E-3</v>
      </c>
      <c r="AL576" s="76">
        <v>6.5714285714285718E-3</v>
      </c>
      <c r="AM576" s="76">
        <v>3.5428571428571427E-2</v>
      </c>
      <c r="AN576" s="76">
        <v>2.9428571428571432E-2</v>
      </c>
      <c r="AO576" s="76">
        <v>0.15171428571428572</v>
      </c>
      <c r="AP576" s="76">
        <v>9.7142857142857152E-3</v>
      </c>
      <c r="BE576">
        <f>+IF(H576&gt;2400,1,0)</f>
        <v>0</v>
      </c>
      <c r="BF576">
        <f t="shared" ref="BF576" si="6680">+IF(I576&gt;2400,1,0)</f>
        <v>0</v>
      </c>
      <c r="BG576">
        <f t="shared" ref="BG576" si="6681">+IF(J576&gt;2400,1,0)</f>
        <v>0</v>
      </c>
      <c r="BH576">
        <f t="shared" ref="BH576" si="6682">+IF(K576&gt;2400,1,0)</f>
        <v>0</v>
      </c>
      <c r="BI576">
        <f t="shared" ref="BI576" si="6683">+IF(L576&gt;2400,1,0)</f>
        <v>0</v>
      </c>
      <c r="BJ576">
        <f t="shared" ref="BJ576" si="6684">+IF(M576&gt;2400,1,0)</f>
        <v>0</v>
      </c>
      <c r="BK576">
        <f t="shared" ref="BK576" si="6685">+IF(N576&gt;2400,1,0)</f>
        <v>0</v>
      </c>
      <c r="BL576">
        <f t="shared" ref="BL576" si="6686">+IF(O576&gt;2400,1,0)</f>
        <v>0</v>
      </c>
      <c r="BM576">
        <f>+IF(Q576&gt;5,1,0)</f>
        <v>0</v>
      </c>
      <c r="BN576">
        <f t="shared" ref="BN576" si="6687">+IF(R576&gt;5,1,0)</f>
        <v>0</v>
      </c>
      <c r="BO576">
        <f t="shared" ref="BO576" si="6688">+IF(S576&gt;5,1,0)</f>
        <v>0</v>
      </c>
      <c r="BP576">
        <f t="shared" ref="BP576" si="6689">+IF(T576&gt;5,1,0)</f>
        <v>0</v>
      </c>
      <c r="BQ576">
        <f t="shared" ref="BQ576" si="6690">+IF(U576&gt;5,1,0)</f>
        <v>0</v>
      </c>
      <c r="BR576">
        <f t="shared" ref="BR576" si="6691">+IF(V576&gt;5,1,0)</f>
        <v>0</v>
      </c>
      <c r="BS576">
        <f t="shared" ref="BS576" si="6692">+IF(W576&gt;5,1,0)</f>
        <v>0</v>
      </c>
      <c r="BT576">
        <f t="shared" ref="BT576" si="6693">+IF(X576&gt;5,1,0)</f>
        <v>0</v>
      </c>
      <c r="BU576">
        <f t="shared" si="6111"/>
        <v>0</v>
      </c>
      <c r="BV576">
        <f t="shared" si="6112"/>
        <v>0</v>
      </c>
      <c r="BW576">
        <f t="shared" si="6113"/>
        <v>0</v>
      </c>
      <c r="BX576">
        <f t="shared" si="6114"/>
        <v>0</v>
      </c>
      <c r="BY576">
        <f t="shared" si="6115"/>
        <v>0</v>
      </c>
      <c r="BZ576">
        <f t="shared" si="6116"/>
        <v>0</v>
      </c>
      <c r="CA576">
        <f t="shared" si="6117"/>
        <v>0</v>
      </c>
      <c r="CB576">
        <f t="shared" si="6118"/>
        <v>0</v>
      </c>
      <c r="CC576">
        <f>+IF(AI576&gt;1,1,0)</f>
        <v>0</v>
      </c>
      <c r="CD576">
        <f t="shared" ref="CD576" si="6694">+IF(AJ576&gt;1,1,0)</f>
        <v>0</v>
      </c>
      <c r="CE576">
        <f t="shared" ref="CE576" si="6695">+IF(AK576&gt;1,1,0)</f>
        <v>0</v>
      </c>
      <c r="CF576">
        <f t="shared" ref="CF576" si="6696">+IF(AL576&gt;1,1,0)</f>
        <v>0</v>
      </c>
      <c r="CG576">
        <f t="shared" ref="CG576" si="6697">+IF(AM576&gt;1,1,0)</f>
        <v>0</v>
      </c>
      <c r="CH576">
        <f t="shared" ref="CH576" si="6698">+IF(AN576&gt;1,1,0)</f>
        <v>0</v>
      </c>
      <c r="CI576">
        <f t="shared" ref="CI576" si="6699">+IF(AO576&gt;1,1,0)</f>
        <v>0</v>
      </c>
      <c r="CJ576">
        <f t="shared" ref="CJ576" si="6700">+IF(AP576&gt;1,1,0)</f>
        <v>0</v>
      </c>
      <c r="CK576">
        <f t="shared" si="6120"/>
        <v>0</v>
      </c>
      <c r="CL576">
        <f t="shared" si="6121"/>
        <v>0</v>
      </c>
      <c r="CM576">
        <f t="shared" si="6122"/>
        <v>0</v>
      </c>
      <c r="CN576">
        <f t="shared" si="6123"/>
        <v>0</v>
      </c>
      <c r="CO576">
        <f t="shared" si="6124"/>
        <v>0</v>
      </c>
      <c r="CP576">
        <f t="shared" si="6125"/>
        <v>0</v>
      </c>
      <c r="CQ576">
        <f t="shared" si="6126"/>
        <v>0</v>
      </c>
      <c r="CR576">
        <f t="shared" si="6127"/>
        <v>0</v>
      </c>
    </row>
    <row r="577" spans="1:96" ht="15" customHeight="1" x14ac:dyDescent="0.35">
      <c r="A577" s="21" t="s">
        <v>99</v>
      </c>
      <c r="B577" s="21">
        <v>242950</v>
      </c>
      <c r="C577" s="21">
        <v>243000</v>
      </c>
      <c r="D577" s="21">
        <f t="shared" si="5973"/>
        <v>50</v>
      </c>
      <c r="E577" s="21"/>
      <c r="F577" s="21"/>
      <c r="G577" s="23">
        <v>2400</v>
      </c>
      <c r="H577" s="81"/>
      <c r="I577" s="81"/>
      <c r="J577" s="81"/>
      <c r="K577" s="81"/>
      <c r="L577" s="81"/>
      <c r="M577" s="81"/>
      <c r="N577" s="81"/>
      <c r="O577" s="81"/>
      <c r="P577" s="23">
        <v>5</v>
      </c>
      <c r="Q577" s="79"/>
      <c r="R577" s="79"/>
      <c r="S577" s="79"/>
      <c r="T577" s="79"/>
      <c r="U577" s="79"/>
      <c r="V577" s="79"/>
      <c r="W577" s="79"/>
      <c r="X577" s="79"/>
      <c r="Y577" s="23">
        <v>5</v>
      </c>
      <c r="Z577" s="25">
        <v>4.871428571428571E-2</v>
      </c>
      <c r="AA577" s="25">
        <v>1.3954285714285716E-3</v>
      </c>
      <c r="AB577" s="25">
        <v>3.1834285714285714E-3</v>
      </c>
      <c r="AC577" s="25">
        <v>2.0741714285714283E-2</v>
      </c>
      <c r="AD577" s="25">
        <v>7.3211428571428577E-3</v>
      </c>
      <c r="AE577" s="25">
        <v>5.1571428571428558E-3</v>
      </c>
      <c r="AF577" s="25">
        <v>7.082285714285712E-3</v>
      </c>
      <c r="AG577" s="25">
        <v>0.49005485714285724</v>
      </c>
      <c r="AH577" s="23">
        <v>1</v>
      </c>
      <c r="AI577" s="77"/>
      <c r="AJ577" s="77"/>
      <c r="AK577" s="77"/>
      <c r="AL577" s="77"/>
      <c r="AM577" s="77"/>
      <c r="AN577" s="77"/>
      <c r="AO577" s="77"/>
      <c r="AP577" s="77"/>
      <c r="BE577">
        <f t="shared" ref="BE577:BT577" si="6701">+BE576</f>
        <v>0</v>
      </c>
      <c r="BF577">
        <f t="shared" si="6701"/>
        <v>0</v>
      </c>
      <c r="BG577">
        <f t="shared" si="6701"/>
        <v>0</v>
      </c>
      <c r="BH577">
        <f t="shared" si="6701"/>
        <v>0</v>
      </c>
      <c r="BI577">
        <f t="shared" si="6701"/>
        <v>0</v>
      </c>
      <c r="BJ577">
        <f t="shared" si="6701"/>
        <v>0</v>
      </c>
      <c r="BK577">
        <f t="shared" si="6701"/>
        <v>0</v>
      </c>
      <c r="BL577">
        <f t="shared" si="6701"/>
        <v>0</v>
      </c>
      <c r="BM577">
        <f t="shared" si="6701"/>
        <v>0</v>
      </c>
      <c r="BN577">
        <f t="shared" si="6701"/>
        <v>0</v>
      </c>
      <c r="BO577">
        <f t="shared" si="6701"/>
        <v>0</v>
      </c>
      <c r="BP577">
        <f t="shared" si="6701"/>
        <v>0</v>
      </c>
      <c r="BQ577">
        <f t="shared" si="6701"/>
        <v>0</v>
      </c>
      <c r="BR577">
        <f t="shared" si="6701"/>
        <v>0</v>
      </c>
      <c r="BS577">
        <f t="shared" si="6701"/>
        <v>0</v>
      </c>
      <c r="BT577">
        <f t="shared" si="6701"/>
        <v>0</v>
      </c>
      <c r="BU577">
        <f t="shared" si="6111"/>
        <v>0</v>
      </c>
      <c r="BV577">
        <f t="shared" si="6112"/>
        <v>0</v>
      </c>
      <c r="BW577">
        <f t="shared" si="6113"/>
        <v>0</v>
      </c>
      <c r="BX577">
        <f t="shared" si="6114"/>
        <v>0</v>
      </c>
      <c r="BY577">
        <f t="shared" si="6115"/>
        <v>0</v>
      </c>
      <c r="BZ577">
        <f t="shared" si="6116"/>
        <v>0</v>
      </c>
      <c r="CA577">
        <f t="shared" si="6117"/>
        <v>0</v>
      </c>
      <c r="CB577">
        <f t="shared" si="6118"/>
        <v>0</v>
      </c>
      <c r="CC577">
        <f t="shared" ref="CC577:CJ577" si="6702">+CC576</f>
        <v>0</v>
      </c>
      <c r="CD577">
        <f t="shared" si="6702"/>
        <v>0</v>
      </c>
      <c r="CE577">
        <f t="shared" si="6702"/>
        <v>0</v>
      </c>
      <c r="CF577">
        <f t="shared" si="6702"/>
        <v>0</v>
      </c>
      <c r="CG577">
        <f t="shared" si="6702"/>
        <v>0</v>
      </c>
      <c r="CH577">
        <f t="shared" si="6702"/>
        <v>0</v>
      </c>
      <c r="CI577">
        <f t="shared" si="6702"/>
        <v>0</v>
      </c>
      <c r="CJ577">
        <f t="shared" si="6702"/>
        <v>0</v>
      </c>
      <c r="CK577">
        <f t="shared" si="6120"/>
        <v>0</v>
      </c>
      <c r="CL577">
        <f t="shared" si="6121"/>
        <v>0</v>
      </c>
      <c r="CM577">
        <f t="shared" si="6122"/>
        <v>0</v>
      </c>
      <c r="CN577">
        <f t="shared" si="6123"/>
        <v>0</v>
      </c>
      <c r="CO577">
        <f t="shared" si="6124"/>
        <v>0</v>
      </c>
      <c r="CP577">
        <f t="shared" si="6125"/>
        <v>0</v>
      </c>
      <c r="CQ577">
        <f t="shared" si="6126"/>
        <v>0</v>
      </c>
      <c r="CR577">
        <f t="shared" si="6127"/>
        <v>0</v>
      </c>
    </row>
    <row r="578" spans="1:96" ht="15" customHeight="1" x14ac:dyDescent="0.35">
      <c r="A578" s="21" t="s">
        <v>99</v>
      </c>
      <c r="B578" s="21">
        <v>243000</v>
      </c>
      <c r="C578" s="21">
        <v>243050</v>
      </c>
      <c r="D578" s="21">
        <f t="shared" si="5973"/>
        <v>50</v>
      </c>
      <c r="E578" s="21"/>
      <c r="F578" s="21"/>
      <c r="G578" s="23">
        <v>2400</v>
      </c>
      <c r="H578" s="80">
        <v>1477.0798567131808</v>
      </c>
      <c r="I578" s="80">
        <v>1036.6689708612066</v>
      </c>
      <c r="J578" s="80">
        <v>1399.9945240242332</v>
      </c>
      <c r="K578" s="80">
        <v>1632.534281437959</v>
      </c>
      <c r="L578" s="80">
        <v>743.93244063957434</v>
      </c>
      <c r="M578" s="80">
        <v>1111.3775201534081</v>
      </c>
      <c r="N578" s="80">
        <v>1750.1844390718809</v>
      </c>
      <c r="O578" s="80">
        <v>1254.7953056139079</v>
      </c>
      <c r="P578" s="23">
        <v>5</v>
      </c>
      <c r="Q578" s="78">
        <v>1.6</v>
      </c>
      <c r="R578" s="78">
        <v>2.9</v>
      </c>
      <c r="S578" s="78">
        <v>4.2</v>
      </c>
      <c r="T578" s="78">
        <v>3.8</v>
      </c>
      <c r="U578" s="78">
        <v>3.2</v>
      </c>
      <c r="V578" s="78">
        <v>4.3</v>
      </c>
      <c r="W578" s="78">
        <v>4.9000000000000004</v>
      </c>
      <c r="X578" s="78">
        <v>4.3</v>
      </c>
      <c r="Y578" s="23">
        <v>5</v>
      </c>
      <c r="Z578" s="25">
        <v>3.4879999999999998E-3</v>
      </c>
      <c r="AA578" s="25">
        <v>7.9725714285714296E-3</v>
      </c>
      <c r="AB578" s="25">
        <v>0</v>
      </c>
      <c r="AC578" s="25">
        <v>5.1975222857142853</v>
      </c>
      <c r="AD578" s="25">
        <v>6.5005714285714293E-3</v>
      </c>
      <c r="AE578" s="25">
        <v>1.0971428571428571E-4</v>
      </c>
      <c r="AF578" s="25">
        <v>3.6405714285714292E-3</v>
      </c>
      <c r="AG578" s="25">
        <v>2.1548571428571433E-3</v>
      </c>
      <c r="AH578" s="23">
        <v>1</v>
      </c>
      <c r="AI578" s="76">
        <v>0.11971428571428573</v>
      </c>
      <c r="AJ578" s="76">
        <v>0</v>
      </c>
      <c r="AK578" s="76">
        <v>3.4285714285714284E-3</v>
      </c>
      <c r="AL578" s="76">
        <v>0</v>
      </c>
      <c r="AM578" s="76">
        <v>0</v>
      </c>
      <c r="AN578" s="76">
        <v>8.2857142857142851E-3</v>
      </c>
      <c r="AO578" s="76">
        <v>0</v>
      </c>
      <c r="AP578" s="76">
        <v>0</v>
      </c>
      <c r="BE578">
        <f>+IF(H578&gt;2400,1,0)</f>
        <v>0</v>
      </c>
      <c r="BF578">
        <f t="shared" ref="BF578" si="6703">+IF(I578&gt;2400,1,0)</f>
        <v>0</v>
      </c>
      <c r="BG578">
        <f t="shared" ref="BG578" si="6704">+IF(J578&gt;2400,1,0)</f>
        <v>0</v>
      </c>
      <c r="BH578">
        <f t="shared" ref="BH578" si="6705">+IF(K578&gt;2400,1,0)</f>
        <v>0</v>
      </c>
      <c r="BI578">
        <f t="shared" ref="BI578" si="6706">+IF(L578&gt;2400,1,0)</f>
        <v>0</v>
      </c>
      <c r="BJ578">
        <f t="shared" ref="BJ578" si="6707">+IF(M578&gt;2400,1,0)</f>
        <v>0</v>
      </c>
      <c r="BK578">
        <f t="shared" ref="BK578" si="6708">+IF(N578&gt;2400,1,0)</f>
        <v>0</v>
      </c>
      <c r="BL578">
        <f t="shared" ref="BL578" si="6709">+IF(O578&gt;2400,1,0)</f>
        <v>0</v>
      </c>
      <c r="BM578">
        <f>+IF(Q578&gt;5,1,0)</f>
        <v>0</v>
      </c>
      <c r="BN578">
        <f t="shared" ref="BN578" si="6710">+IF(R578&gt;5,1,0)</f>
        <v>0</v>
      </c>
      <c r="BO578">
        <f t="shared" ref="BO578" si="6711">+IF(S578&gt;5,1,0)</f>
        <v>0</v>
      </c>
      <c r="BP578">
        <f t="shared" ref="BP578" si="6712">+IF(T578&gt;5,1,0)</f>
        <v>0</v>
      </c>
      <c r="BQ578">
        <f t="shared" ref="BQ578" si="6713">+IF(U578&gt;5,1,0)</f>
        <v>0</v>
      </c>
      <c r="BR578">
        <f t="shared" ref="BR578" si="6714">+IF(V578&gt;5,1,0)</f>
        <v>0</v>
      </c>
      <c r="BS578">
        <f t="shared" ref="BS578" si="6715">+IF(W578&gt;5,1,0)</f>
        <v>0</v>
      </c>
      <c r="BT578">
        <f t="shared" ref="BT578" si="6716">+IF(X578&gt;5,1,0)</f>
        <v>0</v>
      </c>
      <c r="BU578">
        <f t="shared" si="6111"/>
        <v>0</v>
      </c>
      <c r="BV578">
        <f t="shared" si="6112"/>
        <v>0</v>
      </c>
      <c r="BW578">
        <f t="shared" si="6113"/>
        <v>0</v>
      </c>
      <c r="BX578">
        <f t="shared" si="6114"/>
        <v>1</v>
      </c>
      <c r="BY578">
        <f t="shared" si="6115"/>
        <v>0</v>
      </c>
      <c r="BZ578">
        <f t="shared" si="6116"/>
        <v>0</v>
      </c>
      <c r="CA578">
        <f t="shared" si="6117"/>
        <v>0</v>
      </c>
      <c r="CB578">
        <f t="shared" si="6118"/>
        <v>0</v>
      </c>
      <c r="CC578">
        <f>+IF(AI578&gt;1,1,0)</f>
        <v>0</v>
      </c>
      <c r="CD578">
        <f t="shared" ref="CD578" si="6717">+IF(AJ578&gt;1,1,0)</f>
        <v>0</v>
      </c>
      <c r="CE578">
        <f t="shared" ref="CE578" si="6718">+IF(AK578&gt;1,1,0)</f>
        <v>0</v>
      </c>
      <c r="CF578">
        <f t="shared" ref="CF578" si="6719">+IF(AL578&gt;1,1,0)</f>
        <v>0</v>
      </c>
      <c r="CG578">
        <f t="shared" ref="CG578" si="6720">+IF(AM578&gt;1,1,0)</f>
        <v>0</v>
      </c>
      <c r="CH578">
        <f t="shared" ref="CH578" si="6721">+IF(AN578&gt;1,1,0)</f>
        <v>0</v>
      </c>
      <c r="CI578">
        <f t="shared" ref="CI578" si="6722">+IF(AO578&gt;1,1,0)</f>
        <v>0</v>
      </c>
      <c r="CJ578">
        <f t="shared" ref="CJ578" si="6723">+IF(AP578&gt;1,1,0)</f>
        <v>0</v>
      </c>
      <c r="CK578">
        <f t="shared" si="6120"/>
        <v>0</v>
      </c>
      <c r="CL578">
        <f t="shared" si="6121"/>
        <v>0</v>
      </c>
      <c r="CM578">
        <f t="shared" si="6122"/>
        <v>0</v>
      </c>
      <c r="CN578">
        <f t="shared" si="6123"/>
        <v>50</v>
      </c>
      <c r="CO578">
        <f t="shared" si="6124"/>
        <v>0</v>
      </c>
      <c r="CP578">
        <f t="shared" si="6125"/>
        <v>0</v>
      </c>
      <c r="CQ578">
        <f t="shared" si="6126"/>
        <v>0</v>
      </c>
      <c r="CR578">
        <f t="shared" si="6127"/>
        <v>0</v>
      </c>
    </row>
    <row r="579" spans="1:96" ht="15" customHeight="1" x14ac:dyDescent="0.35">
      <c r="A579" s="21" t="s">
        <v>99</v>
      </c>
      <c r="B579" s="21">
        <v>243050</v>
      </c>
      <c r="C579" s="21">
        <v>243100</v>
      </c>
      <c r="D579" s="21">
        <f t="shared" si="5973"/>
        <v>50</v>
      </c>
      <c r="E579" s="21"/>
      <c r="F579" s="21"/>
      <c r="G579" s="23">
        <v>2400</v>
      </c>
      <c r="H579" s="81"/>
      <c r="I579" s="81"/>
      <c r="J579" s="81"/>
      <c r="K579" s="81"/>
      <c r="L579" s="81"/>
      <c r="M579" s="81"/>
      <c r="N579" s="81"/>
      <c r="O579" s="81"/>
      <c r="P579" s="23">
        <v>5</v>
      </c>
      <c r="Q579" s="79"/>
      <c r="R579" s="79"/>
      <c r="S579" s="79"/>
      <c r="T579" s="79"/>
      <c r="U579" s="79"/>
      <c r="V579" s="79"/>
      <c r="W579" s="79"/>
      <c r="X579" s="79"/>
      <c r="Y579" s="23">
        <v>5</v>
      </c>
      <c r="Z579" s="25">
        <v>8.4491428571428565E-3</v>
      </c>
      <c r="AA579" s="25">
        <v>0</v>
      </c>
      <c r="AB579" s="25">
        <v>0</v>
      </c>
      <c r="AC579" s="25">
        <v>2.6120000000000006E-3</v>
      </c>
      <c r="AD579" s="25">
        <v>8.9182857142857154E-3</v>
      </c>
      <c r="AE579" s="25">
        <v>1.0974857142857144E-2</v>
      </c>
      <c r="AF579" s="25">
        <v>4.1451428571428568E-3</v>
      </c>
      <c r="AG579" s="25">
        <v>3.841714285714286E-3</v>
      </c>
      <c r="AH579" s="23">
        <v>1</v>
      </c>
      <c r="AI579" s="77"/>
      <c r="AJ579" s="77"/>
      <c r="AK579" s="77"/>
      <c r="AL579" s="77"/>
      <c r="AM579" s="77"/>
      <c r="AN579" s="77"/>
      <c r="AO579" s="77"/>
      <c r="AP579" s="77"/>
      <c r="BE579">
        <f t="shared" ref="BE579:BT579" si="6724">+BE578</f>
        <v>0</v>
      </c>
      <c r="BF579">
        <f t="shared" si="6724"/>
        <v>0</v>
      </c>
      <c r="BG579">
        <f t="shared" si="6724"/>
        <v>0</v>
      </c>
      <c r="BH579">
        <f t="shared" si="6724"/>
        <v>0</v>
      </c>
      <c r="BI579">
        <f t="shared" si="6724"/>
        <v>0</v>
      </c>
      <c r="BJ579">
        <f t="shared" si="6724"/>
        <v>0</v>
      </c>
      <c r="BK579">
        <f t="shared" si="6724"/>
        <v>0</v>
      </c>
      <c r="BL579">
        <f t="shared" si="6724"/>
        <v>0</v>
      </c>
      <c r="BM579">
        <f t="shared" si="6724"/>
        <v>0</v>
      </c>
      <c r="BN579">
        <f t="shared" si="6724"/>
        <v>0</v>
      </c>
      <c r="BO579">
        <f t="shared" si="6724"/>
        <v>0</v>
      </c>
      <c r="BP579">
        <f t="shared" si="6724"/>
        <v>0</v>
      </c>
      <c r="BQ579">
        <f t="shared" si="6724"/>
        <v>0</v>
      </c>
      <c r="BR579">
        <f t="shared" si="6724"/>
        <v>0</v>
      </c>
      <c r="BS579">
        <f t="shared" si="6724"/>
        <v>0</v>
      </c>
      <c r="BT579">
        <f t="shared" si="6724"/>
        <v>0</v>
      </c>
      <c r="BU579">
        <f t="shared" si="6111"/>
        <v>0</v>
      </c>
      <c r="BV579">
        <f t="shared" si="6112"/>
        <v>0</v>
      </c>
      <c r="BW579">
        <f t="shared" si="6113"/>
        <v>0</v>
      </c>
      <c r="BX579">
        <f t="shared" si="6114"/>
        <v>0</v>
      </c>
      <c r="BY579">
        <f t="shared" si="6115"/>
        <v>0</v>
      </c>
      <c r="BZ579">
        <f t="shared" si="6116"/>
        <v>0</v>
      </c>
      <c r="CA579">
        <f t="shared" si="6117"/>
        <v>0</v>
      </c>
      <c r="CB579">
        <f t="shared" si="6118"/>
        <v>0</v>
      </c>
      <c r="CC579">
        <f t="shared" ref="CC579:CJ579" si="6725">+CC578</f>
        <v>0</v>
      </c>
      <c r="CD579">
        <f t="shared" si="6725"/>
        <v>0</v>
      </c>
      <c r="CE579">
        <f t="shared" si="6725"/>
        <v>0</v>
      </c>
      <c r="CF579">
        <f t="shared" si="6725"/>
        <v>0</v>
      </c>
      <c r="CG579">
        <f t="shared" si="6725"/>
        <v>0</v>
      </c>
      <c r="CH579">
        <f t="shared" si="6725"/>
        <v>0</v>
      </c>
      <c r="CI579">
        <f t="shared" si="6725"/>
        <v>0</v>
      </c>
      <c r="CJ579">
        <f t="shared" si="6725"/>
        <v>0</v>
      </c>
      <c r="CK579">
        <f t="shared" si="6120"/>
        <v>0</v>
      </c>
      <c r="CL579">
        <f t="shared" si="6121"/>
        <v>0</v>
      </c>
      <c r="CM579">
        <f t="shared" si="6122"/>
        <v>0</v>
      </c>
      <c r="CN579">
        <f t="shared" si="6123"/>
        <v>0</v>
      </c>
      <c r="CO579">
        <f t="shared" si="6124"/>
        <v>0</v>
      </c>
      <c r="CP579">
        <f t="shared" si="6125"/>
        <v>0</v>
      </c>
      <c r="CQ579">
        <f t="shared" si="6126"/>
        <v>0</v>
      </c>
      <c r="CR579">
        <f t="shared" si="6127"/>
        <v>0</v>
      </c>
    </row>
    <row r="580" spans="1:96" ht="15" customHeight="1" x14ac:dyDescent="0.35">
      <c r="A580" s="21" t="s">
        <v>99</v>
      </c>
      <c r="B580" s="21">
        <v>243100</v>
      </c>
      <c r="C580" s="21">
        <v>243150</v>
      </c>
      <c r="D580" s="21">
        <f t="shared" ref="D580:D643" si="6726">+C580-B580</f>
        <v>50</v>
      </c>
      <c r="E580" s="21"/>
      <c r="F580" s="21"/>
      <c r="G580" s="23">
        <v>2400</v>
      </c>
      <c r="H580" s="80">
        <v>816.12289224383505</v>
      </c>
      <c r="I580" s="80">
        <v>984.71186322902849</v>
      </c>
      <c r="J580" s="80">
        <v>787.16098374695628</v>
      </c>
      <c r="K580" s="80">
        <v>816.12289224383505</v>
      </c>
      <c r="L580" s="80">
        <v>1021.7949613996097</v>
      </c>
      <c r="M580" s="80">
        <v>867.07045346755422</v>
      </c>
      <c r="N580" s="80">
        <v>940.40929148387477</v>
      </c>
      <c r="O580" s="80">
        <v>1029.2290872712379</v>
      </c>
      <c r="P580" s="23">
        <v>5</v>
      </c>
      <c r="Q580" s="78">
        <v>1.2</v>
      </c>
      <c r="R580" s="78">
        <v>2.4</v>
      </c>
      <c r="S580" s="78">
        <v>4</v>
      </c>
      <c r="T580" s="78">
        <v>4.0999999999999996</v>
      </c>
      <c r="U580" s="78">
        <v>4.4000000000000004</v>
      </c>
      <c r="V580" s="78">
        <v>4.7</v>
      </c>
      <c r="W580" s="78">
        <v>3.5</v>
      </c>
      <c r="X580" s="78">
        <v>4.7</v>
      </c>
      <c r="Y580" s="23">
        <v>5</v>
      </c>
      <c r="Z580" s="25">
        <v>2.6617142857142864E-3</v>
      </c>
      <c r="AA580" s="25">
        <v>5.1028571428571431E-4</v>
      </c>
      <c r="AB580" s="25">
        <v>5.7885714285714289E-4</v>
      </c>
      <c r="AC580" s="25">
        <v>1.7359999999999999E-3</v>
      </c>
      <c r="AD580" s="25">
        <v>6.9497142857142848E-3</v>
      </c>
      <c r="AE580" s="25">
        <v>1.4565714285714288E-2</v>
      </c>
      <c r="AF580" s="25">
        <v>5.3897142857142867E-3</v>
      </c>
      <c r="AG580" s="25">
        <v>4.4885714285714294E-3</v>
      </c>
      <c r="AH580" s="23">
        <v>1</v>
      </c>
      <c r="AI580" s="76">
        <v>1.8000000000000002E-2</v>
      </c>
      <c r="AJ580" s="76">
        <v>0</v>
      </c>
      <c r="AK580" s="76">
        <v>0</v>
      </c>
      <c r="AL580" s="76">
        <v>0</v>
      </c>
      <c r="AM580" s="76">
        <v>4.8571428571428576E-3</v>
      </c>
      <c r="AN580" s="76">
        <v>0</v>
      </c>
      <c r="AO580" s="76">
        <v>0</v>
      </c>
      <c r="AP580" s="76">
        <v>0</v>
      </c>
      <c r="BE580">
        <f>+IF(H580&gt;2400,1,0)</f>
        <v>0</v>
      </c>
      <c r="BF580">
        <f t="shared" ref="BF580" si="6727">+IF(I580&gt;2400,1,0)</f>
        <v>0</v>
      </c>
      <c r="BG580">
        <f t="shared" ref="BG580" si="6728">+IF(J580&gt;2400,1,0)</f>
        <v>0</v>
      </c>
      <c r="BH580">
        <f t="shared" ref="BH580" si="6729">+IF(K580&gt;2400,1,0)</f>
        <v>0</v>
      </c>
      <c r="BI580">
        <f t="shared" ref="BI580" si="6730">+IF(L580&gt;2400,1,0)</f>
        <v>0</v>
      </c>
      <c r="BJ580">
        <f t="shared" ref="BJ580" si="6731">+IF(M580&gt;2400,1,0)</f>
        <v>0</v>
      </c>
      <c r="BK580">
        <f t="shared" ref="BK580" si="6732">+IF(N580&gt;2400,1,0)</f>
        <v>0</v>
      </c>
      <c r="BL580">
        <f t="shared" ref="BL580" si="6733">+IF(O580&gt;2400,1,0)</f>
        <v>0</v>
      </c>
      <c r="BM580">
        <f>+IF(Q580&gt;5,1,0)</f>
        <v>0</v>
      </c>
      <c r="BN580">
        <f t="shared" ref="BN580" si="6734">+IF(R580&gt;5,1,0)</f>
        <v>0</v>
      </c>
      <c r="BO580">
        <f t="shared" ref="BO580" si="6735">+IF(S580&gt;5,1,0)</f>
        <v>0</v>
      </c>
      <c r="BP580">
        <f t="shared" ref="BP580" si="6736">+IF(T580&gt;5,1,0)</f>
        <v>0</v>
      </c>
      <c r="BQ580">
        <f t="shared" ref="BQ580" si="6737">+IF(U580&gt;5,1,0)</f>
        <v>0</v>
      </c>
      <c r="BR580">
        <f t="shared" ref="BR580" si="6738">+IF(V580&gt;5,1,0)</f>
        <v>0</v>
      </c>
      <c r="BS580">
        <f t="shared" ref="BS580" si="6739">+IF(W580&gt;5,1,0)</f>
        <v>0</v>
      </c>
      <c r="BT580">
        <f t="shared" ref="BT580" si="6740">+IF(X580&gt;5,1,0)</f>
        <v>0</v>
      </c>
      <c r="BU580">
        <f t="shared" si="6111"/>
        <v>0</v>
      </c>
      <c r="BV580">
        <f t="shared" si="6112"/>
        <v>0</v>
      </c>
      <c r="BW580">
        <f t="shared" si="6113"/>
        <v>0</v>
      </c>
      <c r="BX580">
        <f t="shared" si="6114"/>
        <v>0</v>
      </c>
      <c r="BY580">
        <f t="shared" si="6115"/>
        <v>0</v>
      </c>
      <c r="BZ580">
        <f t="shared" si="6116"/>
        <v>0</v>
      </c>
      <c r="CA580">
        <f t="shared" si="6117"/>
        <v>0</v>
      </c>
      <c r="CB580">
        <f t="shared" si="6118"/>
        <v>0</v>
      </c>
      <c r="CC580">
        <f>+IF(AI580&gt;1,1,0)</f>
        <v>0</v>
      </c>
      <c r="CD580">
        <f t="shared" ref="CD580" si="6741">+IF(AJ580&gt;1,1,0)</f>
        <v>0</v>
      </c>
      <c r="CE580">
        <f t="shared" ref="CE580" si="6742">+IF(AK580&gt;1,1,0)</f>
        <v>0</v>
      </c>
      <c r="CF580">
        <f t="shared" ref="CF580" si="6743">+IF(AL580&gt;1,1,0)</f>
        <v>0</v>
      </c>
      <c r="CG580">
        <f t="shared" ref="CG580" si="6744">+IF(AM580&gt;1,1,0)</f>
        <v>0</v>
      </c>
      <c r="CH580">
        <f t="shared" ref="CH580" si="6745">+IF(AN580&gt;1,1,0)</f>
        <v>0</v>
      </c>
      <c r="CI580">
        <f t="shared" ref="CI580" si="6746">+IF(AO580&gt;1,1,0)</f>
        <v>0</v>
      </c>
      <c r="CJ580">
        <f t="shared" ref="CJ580" si="6747">+IF(AP580&gt;1,1,0)</f>
        <v>0</v>
      </c>
      <c r="CK580">
        <f t="shared" si="6120"/>
        <v>0</v>
      </c>
      <c r="CL580">
        <f t="shared" si="6121"/>
        <v>0</v>
      </c>
      <c r="CM580">
        <f t="shared" si="6122"/>
        <v>0</v>
      </c>
      <c r="CN580">
        <f t="shared" si="6123"/>
        <v>0</v>
      </c>
      <c r="CO580">
        <f t="shared" si="6124"/>
        <v>0</v>
      </c>
      <c r="CP580">
        <f t="shared" si="6125"/>
        <v>0</v>
      </c>
      <c r="CQ580">
        <f t="shared" si="6126"/>
        <v>0</v>
      </c>
      <c r="CR580">
        <f t="shared" si="6127"/>
        <v>0</v>
      </c>
    </row>
    <row r="581" spans="1:96" ht="15" customHeight="1" x14ac:dyDescent="0.35">
      <c r="A581" s="21" t="s">
        <v>99</v>
      </c>
      <c r="B581" s="21">
        <v>243150</v>
      </c>
      <c r="C581" s="21">
        <v>243200</v>
      </c>
      <c r="D581" s="21">
        <f t="shared" si="6726"/>
        <v>50</v>
      </c>
      <c r="E581" s="21"/>
      <c r="F581" s="21"/>
      <c r="G581" s="23">
        <v>2400</v>
      </c>
      <c r="H581" s="81"/>
      <c r="I581" s="81"/>
      <c r="J581" s="81"/>
      <c r="K581" s="81"/>
      <c r="L581" s="81"/>
      <c r="M581" s="81"/>
      <c r="N581" s="81"/>
      <c r="O581" s="81"/>
      <c r="P581" s="23">
        <v>5</v>
      </c>
      <c r="Q581" s="79"/>
      <c r="R581" s="79"/>
      <c r="S581" s="79"/>
      <c r="T581" s="79"/>
      <c r="U581" s="79"/>
      <c r="V581" s="79"/>
      <c r="W581" s="79"/>
      <c r="X581" s="79"/>
      <c r="Y581" s="23">
        <v>5</v>
      </c>
      <c r="Z581" s="25">
        <v>2.2022857142857143E-3</v>
      </c>
      <c r="AA581" s="25">
        <v>0</v>
      </c>
      <c r="AB581" s="25">
        <v>6.9942857142857155E-4</v>
      </c>
      <c r="AC581" s="25">
        <v>3.5828571428571425E-4</v>
      </c>
      <c r="AD581" s="25">
        <v>1.8394857142857143E-2</v>
      </c>
      <c r="AE581" s="25">
        <v>4.4011428571428569E-3</v>
      </c>
      <c r="AF581" s="25">
        <v>5.0039999999999998E-3</v>
      </c>
      <c r="AG581" s="25">
        <v>1.3956571428571429E-2</v>
      </c>
      <c r="AH581" s="23">
        <v>1</v>
      </c>
      <c r="AI581" s="77"/>
      <c r="AJ581" s="77"/>
      <c r="AK581" s="77"/>
      <c r="AL581" s="77"/>
      <c r="AM581" s="77"/>
      <c r="AN581" s="77"/>
      <c r="AO581" s="77"/>
      <c r="AP581" s="77"/>
      <c r="BE581">
        <f t="shared" ref="BE581:BT581" si="6748">+BE580</f>
        <v>0</v>
      </c>
      <c r="BF581">
        <f t="shared" si="6748"/>
        <v>0</v>
      </c>
      <c r="BG581">
        <f t="shared" si="6748"/>
        <v>0</v>
      </c>
      <c r="BH581">
        <f t="shared" si="6748"/>
        <v>0</v>
      </c>
      <c r="BI581">
        <f t="shared" si="6748"/>
        <v>0</v>
      </c>
      <c r="BJ581">
        <f t="shared" si="6748"/>
        <v>0</v>
      </c>
      <c r="BK581">
        <f t="shared" si="6748"/>
        <v>0</v>
      </c>
      <c r="BL581">
        <f t="shared" si="6748"/>
        <v>0</v>
      </c>
      <c r="BM581">
        <f t="shared" si="6748"/>
        <v>0</v>
      </c>
      <c r="BN581">
        <f t="shared" si="6748"/>
        <v>0</v>
      </c>
      <c r="BO581">
        <f t="shared" si="6748"/>
        <v>0</v>
      </c>
      <c r="BP581">
        <f t="shared" si="6748"/>
        <v>0</v>
      </c>
      <c r="BQ581">
        <f t="shared" si="6748"/>
        <v>0</v>
      </c>
      <c r="BR581">
        <f t="shared" si="6748"/>
        <v>0</v>
      </c>
      <c r="BS581">
        <f t="shared" si="6748"/>
        <v>0</v>
      </c>
      <c r="BT581">
        <f t="shared" si="6748"/>
        <v>0</v>
      </c>
      <c r="BU581">
        <f t="shared" si="6111"/>
        <v>0</v>
      </c>
      <c r="BV581">
        <f t="shared" si="6112"/>
        <v>0</v>
      </c>
      <c r="BW581">
        <f t="shared" si="6113"/>
        <v>0</v>
      </c>
      <c r="BX581">
        <f t="shared" si="6114"/>
        <v>0</v>
      </c>
      <c r="BY581">
        <f t="shared" si="6115"/>
        <v>0</v>
      </c>
      <c r="BZ581">
        <f t="shared" si="6116"/>
        <v>0</v>
      </c>
      <c r="CA581">
        <f t="shared" si="6117"/>
        <v>0</v>
      </c>
      <c r="CB581">
        <f t="shared" si="6118"/>
        <v>0</v>
      </c>
      <c r="CC581">
        <f t="shared" ref="CC581:CJ581" si="6749">+CC580</f>
        <v>0</v>
      </c>
      <c r="CD581">
        <f t="shared" si="6749"/>
        <v>0</v>
      </c>
      <c r="CE581">
        <f t="shared" si="6749"/>
        <v>0</v>
      </c>
      <c r="CF581">
        <f t="shared" si="6749"/>
        <v>0</v>
      </c>
      <c r="CG581">
        <f t="shared" si="6749"/>
        <v>0</v>
      </c>
      <c r="CH581">
        <f t="shared" si="6749"/>
        <v>0</v>
      </c>
      <c r="CI581">
        <f t="shared" si="6749"/>
        <v>0</v>
      </c>
      <c r="CJ581">
        <f t="shared" si="6749"/>
        <v>0</v>
      </c>
      <c r="CK581">
        <f t="shared" si="6120"/>
        <v>0</v>
      </c>
      <c r="CL581">
        <f t="shared" si="6121"/>
        <v>0</v>
      </c>
      <c r="CM581">
        <f t="shared" si="6122"/>
        <v>0</v>
      </c>
      <c r="CN581">
        <f t="shared" si="6123"/>
        <v>0</v>
      </c>
      <c r="CO581">
        <f t="shared" si="6124"/>
        <v>0</v>
      </c>
      <c r="CP581">
        <f t="shared" si="6125"/>
        <v>0</v>
      </c>
      <c r="CQ581">
        <f t="shared" si="6126"/>
        <v>0</v>
      </c>
      <c r="CR581">
        <f t="shared" si="6127"/>
        <v>0</v>
      </c>
    </row>
    <row r="582" spans="1:96" ht="15" customHeight="1" x14ac:dyDescent="0.35">
      <c r="A582" s="21" t="s">
        <v>99</v>
      </c>
      <c r="B582" s="21">
        <v>243200</v>
      </c>
      <c r="C582" s="21">
        <v>243250</v>
      </c>
      <c r="D582" s="21">
        <f t="shared" si="6726"/>
        <v>50</v>
      </c>
      <c r="E582" s="21"/>
      <c r="F582" s="21"/>
      <c r="G582" s="23">
        <v>2400</v>
      </c>
      <c r="H582" s="80">
        <v>940.40929148387477</v>
      </c>
      <c r="I582" s="80">
        <v>867.07045346755422</v>
      </c>
      <c r="J582" s="80">
        <v>984.71186322902849</v>
      </c>
      <c r="K582" s="80">
        <v>1126.3852246651932</v>
      </c>
      <c r="L582" s="80">
        <v>1163.9978682815049</v>
      </c>
      <c r="M582" s="80">
        <v>969.92011096046667</v>
      </c>
      <c r="N582" s="80">
        <v>874.37538612774995</v>
      </c>
      <c r="O582" s="80">
        <v>1247.201174685119</v>
      </c>
      <c r="P582" s="23">
        <v>5</v>
      </c>
      <c r="Q582" s="78">
        <v>1.4</v>
      </c>
      <c r="R582" s="78">
        <v>2.5</v>
      </c>
      <c r="S582" s="78">
        <v>4.7</v>
      </c>
      <c r="T582" s="78">
        <v>4.8</v>
      </c>
      <c r="U582" s="78">
        <v>4.5999999999999996</v>
      </c>
      <c r="V582" s="78">
        <v>4.7</v>
      </c>
      <c r="W582" s="78">
        <v>3.2</v>
      </c>
      <c r="X582" s="78">
        <v>4.5999999999999996</v>
      </c>
      <c r="Y582" s="23">
        <v>5</v>
      </c>
      <c r="Z582" s="25">
        <v>8.2885714285714299E-3</v>
      </c>
      <c r="AA582" s="25">
        <v>1.3200000000000001E-4</v>
      </c>
      <c r="AB582" s="25">
        <v>2.6742857142857145E-4</v>
      </c>
      <c r="AC582" s="25">
        <v>4.9897142857142857E-3</v>
      </c>
      <c r="AD582" s="25">
        <v>1.6708000000000001E-2</v>
      </c>
      <c r="AE582" s="25">
        <v>1.2642285714285715E-2</v>
      </c>
      <c r="AF582" s="25">
        <v>7.7754285714285712E-3</v>
      </c>
      <c r="AG582" s="25">
        <v>7.4399999999999998E-4</v>
      </c>
      <c r="AH582" s="23">
        <v>1</v>
      </c>
      <c r="AI582" s="76">
        <v>3.2857142857142856E-2</v>
      </c>
      <c r="AJ582" s="76">
        <v>0</v>
      </c>
      <c r="AK582" s="76">
        <v>0</v>
      </c>
      <c r="AL582" s="76">
        <v>0</v>
      </c>
      <c r="AM582" s="76">
        <v>0</v>
      </c>
      <c r="AN582" s="76">
        <v>0</v>
      </c>
      <c r="AO582" s="76">
        <v>4.0857142857142856E-2</v>
      </c>
      <c r="AP582" s="76">
        <v>0</v>
      </c>
      <c r="BE582">
        <f>+IF(H582&gt;2400,1,0)</f>
        <v>0</v>
      </c>
      <c r="BF582">
        <f t="shared" ref="BF582" si="6750">+IF(I582&gt;2400,1,0)</f>
        <v>0</v>
      </c>
      <c r="BG582">
        <f t="shared" ref="BG582" si="6751">+IF(J582&gt;2400,1,0)</f>
        <v>0</v>
      </c>
      <c r="BH582">
        <f t="shared" ref="BH582" si="6752">+IF(K582&gt;2400,1,0)</f>
        <v>0</v>
      </c>
      <c r="BI582">
        <f t="shared" ref="BI582" si="6753">+IF(L582&gt;2400,1,0)</f>
        <v>0</v>
      </c>
      <c r="BJ582">
        <f t="shared" ref="BJ582" si="6754">+IF(M582&gt;2400,1,0)</f>
        <v>0</v>
      </c>
      <c r="BK582">
        <f t="shared" ref="BK582" si="6755">+IF(N582&gt;2400,1,0)</f>
        <v>0</v>
      </c>
      <c r="BL582">
        <f t="shared" ref="BL582" si="6756">+IF(O582&gt;2400,1,0)</f>
        <v>0</v>
      </c>
      <c r="BM582">
        <f>+IF(Q582&gt;5,1,0)</f>
        <v>0</v>
      </c>
      <c r="BN582">
        <f t="shared" ref="BN582" si="6757">+IF(R582&gt;5,1,0)</f>
        <v>0</v>
      </c>
      <c r="BO582">
        <f t="shared" ref="BO582" si="6758">+IF(S582&gt;5,1,0)</f>
        <v>0</v>
      </c>
      <c r="BP582">
        <f t="shared" ref="BP582" si="6759">+IF(T582&gt;5,1,0)</f>
        <v>0</v>
      </c>
      <c r="BQ582">
        <f t="shared" ref="BQ582" si="6760">+IF(U582&gt;5,1,0)</f>
        <v>0</v>
      </c>
      <c r="BR582">
        <f t="shared" ref="BR582" si="6761">+IF(V582&gt;5,1,0)</f>
        <v>0</v>
      </c>
      <c r="BS582">
        <f t="shared" ref="BS582" si="6762">+IF(W582&gt;5,1,0)</f>
        <v>0</v>
      </c>
      <c r="BT582">
        <f t="shared" ref="BT582" si="6763">+IF(X582&gt;5,1,0)</f>
        <v>0</v>
      </c>
      <c r="BU582">
        <f t="shared" si="6111"/>
        <v>0</v>
      </c>
      <c r="BV582">
        <f t="shared" si="6112"/>
        <v>0</v>
      </c>
      <c r="BW582">
        <f t="shared" si="6113"/>
        <v>0</v>
      </c>
      <c r="BX582">
        <f t="shared" si="6114"/>
        <v>0</v>
      </c>
      <c r="BY582">
        <f t="shared" si="6115"/>
        <v>0</v>
      </c>
      <c r="BZ582">
        <f t="shared" si="6116"/>
        <v>0</v>
      </c>
      <c r="CA582">
        <f t="shared" si="6117"/>
        <v>0</v>
      </c>
      <c r="CB582">
        <f t="shared" si="6118"/>
        <v>0</v>
      </c>
      <c r="CC582">
        <f>+IF(AI582&gt;1,1,0)</f>
        <v>0</v>
      </c>
      <c r="CD582">
        <f t="shared" ref="CD582" si="6764">+IF(AJ582&gt;1,1,0)</f>
        <v>0</v>
      </c>
      <c r="CE582">
        <f t="shared" ref="CE582" si="6765">+IF(AK582&gt;1,1,0)</f>
        <v>0</v>
      </c>
      <c r="CF582">
        <f t="shared" ref="CF582" si="6766">+IF(AL582&gt;1,1,0)</f>
        <v>0</v>
      </c>
      <c r="CG582">
        <f t="shared" ref="CG582" si="6767">+IF(AM582&gt;1,1,0)</f>
        <v>0</v>
      </c>
      <c r="CH582">
        <f t="shared" ref="CH582" si="6768">+IF(AN582&gt;1,1,0)</f>
        <v>0</v>
      </c>
      <c r="CI582">
        <f t="shared" ref="CI582" si="6769">+IF(AO582&gt;1,1,0)</f>
        <v>0</v>
      </c>
      <c r="CJ582">
        <f t="shared" ref="CJ582" si="6770">+IF(AP582&gt;1,1,0)</f>
        <v>0</v>
      </c>
      <c r="CK582">
        <f t="shared" si="6120"/>
        <v>0</v>
      </c>
      <c r="CL582">
        <f t="shared" si="6121"/>
        <v>0</v>
      </c>
      <c r="CM582">
        <f t="shared" si="6122"/>
        <v>0</v>
      </c>
      <c r="CN582">
        <f t="shared" si="6123"/>
        <v>0</v>
      </c>
      <c r="CO582">
        <f t="shared" si="6124"/>
        <v>0</v>
      </c>
      <c r="CP582">
        <f t="shared" si="6125"/>
        <v>0</v>
      </c>
      <c r="CQ582">
        <f t="shared" si="6126"/>
        <v>0</v>
      </c>
      <c r="CR582">
        <f t="shared" si="6127"/>
        <v>0</v>
      </c>
    </row>
    <row r="583" spans="1:96" ht="15" customHeight="1" x14ac:dyDescent="0.35">
      <c r="A583" s="21" t="s">
        <v>99</v>
      </c>
      <c r="B583" s="21">
        <v>243250</v>
      </c>
      <c r="C583" s="21">
        <v>243300</v>
      </c>
      <c r="D583" s="21">
        <f t="shared" si="6726"/>
        <v>50</v>
      </c>
      <c r="E583" s="21"/>
      <c r="F583" s="21"/>
      <c r="G583" s="23">
        <v>2400</v>
      </c>
      <c r="H583" s="81"/>
      <c r="I583" s="81"/>
      <c r="J583" s="81"/>
      <c r="K583" s="81"/>
      <c r="L583" s="81"/>
      <c r="M583" s="81"/>
      <c r="N583" s="81"/>
      <c r="O583" s="81"/>
      <c r="P583" s="23">
        <v>5</v>
      </c>
      <c r="Q583" s="79"/>
      <c r="R583" s="79"/>
      <c r="S583" s="79"/>
      <c r="T583" s="79"/>
      <c r="U583" s="79"/>
      <c r="V583" s="79"/>
      <c r="W583" s="79"/>
      <c r="X583" s="79"/>
      <c r="Y583" s="23">
        <v>5</v>
      </c>
      <c r="Z583" s="25">
        <v>7.778285714285715E-3</v>
      </c>
      <c r="AA583" s="25">
        <v>0</v>
      </c>
      <c r="AB583" s="25">
        <v>1.2257142857142857E-3</v>
      </c>
      <c r="AC583" s="25">
        <v>1.3914285714285717E-3</v>
      </c>
      <c r="AD583" s="25">
        <v>5.2474285714285704E-3</v>
      </c>
      <c r="AE583" s="25">
        <v>1.8079999999999999E-3</v>
      </c>
      <c r="AF583" s="25">
        <v>0</v>
      </c>
      <c r="AG583" s="25">
        <v>6.8800000000000007E-3</v>
      </c>
      <c r="AH583" s="23">
        <v>1</v>
      </c>
      <c r="AI583" s="77"/>
      <c r="AJ583" s="77"/>
      <c r="AK583" s="77"/>
      <c r="AL583" s="77"/>
      <c r="AM583" s="77"/>
      <c r="AN583" s="77"/>
      <c r="AO583" s="77"/>
      <c r="AP583" s="77"/>
      <c r="BE583">
        <f t="shared" ref="BE583:BT583" si="6771">+BE582</f>
        <v>0</v>
      </c>
      <c r="BF583">
        <f t="shared" si="6771"/>
        <v>0</v>
      </c>
      <c r="BG583">
        <f t="shared" si="6771"/>
        <v>0</v>
      </c>
      <c r="BH583">
        <f t="shared" si="6771"/>
        <v>0</v>
      </c>
      <c r="BI583">
        <f t="shared" si="6771"/>
        <v>0</v>
      </c>
      <c r="BJ583">
        <f t="shared" si="6771"/>
        <v>0</v>
      </c>
      <c r="BK583">
        <f t="shared" si="6771"/>
        <v>0</v>
      </c>
      <c r="BL583">
        <f t="shared" si="6771"/>
        <v>0</v>
      </c>
      <c r="BM583">
        <f t="shared" si="6771"/>
        <v>0</v>
      </c>
      <c r="BN583">
        <f t="shared" si="6771"/>
        <v>0</v>
      </c>
      <c r="BO583">
        <f t="shared" si="6771"/>
        <v>0</v>
      </c>
      <c r="BP583">
        <f t="shared" si="6771"/>
        <v>0</v>
      </c>
      <c r="BQ583">
        <f t="shared" si="6771"/>
        <v>0</v>
      </c>
      <c r="BR583">
        <f t="shared" si="6771"/>
        <v>0</v>
      </c>
      <c r="BS583">
        <f t="shared" si="6771"/>
        <v>0</v>
      </c>
      <c r="BT583">
        <f t="shared" si="6771"/>
        <v>0</v>
      </c>
      <c r="BU583">
        <f t="shared" si="6111"/>
        <v>0</v>
      </c>
      <c r="BV583">
        <f t="shared" si="6112"/>
        <v>0</v>
      </c>
      <c r="BW583">
        <f t="shared" si="6113"/>
        <v>0</v>
      </c>
      <c r="BX583">
        <f t="shared" si="6114"/>
        <v>0</v>
      </c>
      <c r="BY583">
        <f t="shared" si="6115"/>
        <v>0</v>
      </c>
      <c r="BZ583">
        <f t="shared" si="6116"/>
        <v>0</v>
      </c>
      <c r="CA583">
        <f t="shared" si="6117"/>
        <v>0</v>
      </c>
      <c r="CB583">
        <f t="shared" si="6118"/>
        <v>0</v>
      </c>
      <c r="CC583">
        <f t="shared" ref="CC583:CJ583" si="6772">+CC582</f>
        <v>0</v>
      </c>
      <c r="CD583">
        <f t="shared" si="6772"/>
        <v>0</v>
      </c>
      <c r="CE583">
        <f t="shared" si="6772"/>
        <v>0</v>
      </c>
      <c r="CF583">
        <f t="shared" si="6772"/>
        <v>0</v>
      </c>
      <c r="CG583">
        <f t="shared" si="6772"/>
        <v>0</v>
      </c>
      <c r="CH583">
        <f t="shared" si="6772"/>
        <v>0</v>
      </c>
      <c r="CI583">
        <f t="shared" si="6772"/>
        <v>0</v>
      </c>
      <c r="CJ583">
        <f t="shared" si="6772"/>
        <v>0</v>
      </c>
      <c r="CK583">
        <f t="shared" si="6120"/>
        <v>0</v>
      </c>
      <c r="CL583">
        <f t="shared" si="6121"/>
        <v>0</v>
      </c>
      <c r="CM583">
        <f t="shared" si="6122"/>
        <v>0</v>
      </c>
      <c r="CN583">
        <f t="shared" si="6123"/>
        <v>0</v>
      </c>
      <c r="CO583">
        <f t="shared" si="6124"/>
        <v>0</v>
      </c>
      <c r="CP583">
        <f t="shared" si="6125"/>
        <v>0</v>
      </c>
      <c r="CQ583">
        <f t="shared" si="6126"/>
        <v>0</v>
      </c>
      <c r="CR583">
        <f t="shared" si="6127"/>
        <v>0</v>
      </c>
    </row>
    <row r="584" spans="1:96" ht="15" customHeight="1" x14ac:dyDescent="0.35">
      <c r="A584" s="21" t="s">
        <v>99</v>
      </c>
      <c r="B584" s="21">
        <v>243300</v>
      </c>
      <c r="C584" s="21">
        <v>243350</v>
      </c>
      <c r="D584" s="21">
        <f t="shared" si="6726"/>
        <v>50</v>
      </c>
      <c r="E584" s="21"/>
      <c r="F584" s="21"/>
      <c r="G584" s="23">
        <v>2400</v>
      </c>
      <c r="H584" s="80">
        <v>801.62792360187291</v>
      </c>
      <c r="I584" s="80">
        <v>910.99737534475878</v>
      </c>
      <c r="J584" s="80">
        <v>1292.8394104863235</v>
      </c>
      <c r="K584" s="80">
        <v>2003.9719011670181</v>
      </c>
      <c r="L584" s="80">
        <v>845.1953597356478</v>
      </c>
      <c r="M584" s="80">
        <v>910.99737534475878</v>
      </c>
      <c r="N584" s="80">
        <v>1044.1145796771373</v>
      </c>
      <c r="O584" s="80">
        <v>1232.0277899355417</v>
      </c>
      <c r="P584" s="23">
        <v>5</v>
      </c>
      <c r="Q584" s="78">
        <v>1.4</v>
      </c>
      <c r="R584" s="78">
        <v>2.2000000000000002</v>
      </c>
      <c r="S584" s="78">
        <v>4.9000000000000004</v>
      </c>
      <c r="T584" s="78">
        <v>3.9</v>
      </c>
      <c r="U584" s="78">
        <v>4.5999999999999996</v>
      </c>
      <c r="V584" s="78">
        <v>4.5</v>
      </c>
      <c r="W584" s="78">
        <v>3</v>
      </c>
      <c r="X584" s="78">
        <v>4.5999999999999996</v>
      </c>
      <c r="Y584" s="23">
        <v>5</v>
      </c>
      <c r="Z584" s="25">
        <v>4.322857142857143E-3</v>
      </c>
      <c r="AA584" s="25">
        <v>0</v>
      </c>
      <c r="AB584" s="25">
        <v>2.4942857142857141E-3</v>
      </c>
      <c r="AC584" s="25">
        <v>4.3371428571428576E-4</v>
      </c>
      <c r="AD584" s="25">
        <v>6.5291428571428575E-3</v>
      </c>
      <c r="AE584" s="25">
        <v>0</v>
      </c>
      <c r="AF584" s="25">
        <v>9.1285714285714286E-3</v>
      </c>
      <c r="AG584" s="25">
        <v>1.7982857142857145E-3</v>
      </c>
      <c r="AH584" s="23">
        <v>1</v>
      </c>
      <c r="AI584" s="76">
        <v>8.6571428571428591E-2</v>
      </c>
      <c r="AJ584" s="76">
        <v>0</v>
      </c>
      <c r="AK584" s="76">
        <v>0</v>
      </c>
      <c r="AL584" s="76">
        <v>0</v>
      </c>
      <c r="AM584" s="76">
        <v>3.7142857142857142E-3</v>
      </c>
      <c r="AN584" s="76">
        <v>0.10600000000000001</v>
      </c>
      <c r="AO584" s="76">
        <v>0.12028571428571429</v>
      </c>
      <c r="AP584" s="76">
        <v>0</v>
      </c>
      <c r="BE584">
        <f>+IF(H584&gt;2400,1,0)</f>
        <v>0</v>
      </c>
      <c r="BF584">
        <f t="shared" ref="BF584" si="6773">+IF(I584&gt;2400,1,0)</f>
        <v>0</v>
      </c>
      <c r="BG584">
        <f t="shared" ref="BG584" si="6774">+IF(J584&gt;2400,1,0)</f>
        <v>0</v>
      </c>
      <c r="BH584">
        <f t="shared" ref="BH584" si="6775">+IF(K584&gt;2400,1,0)</f>
        <v>0</v>
      </c>
      <c r="BI584">
        <f t="shared" ref="BI584" si="6776">+IF(L584&gt;2400,1,0)</f>
        <v>0</v>
      </c>
      <c r="BJ584">
        <f t="shared" ref="BJ584" si="6777">+IF(M584&gt;2400,1,0)</f>
        <v>0</v>
      </c>
      <c r="BK584">
        <f t="shared" ref="BK584" si="6778">+IF(N584&gt;2400,1,0)</f>
        <v>0</v>
      </c>
      <c r="BL584">
        <f t="shared" ref="BL584" si="6779">+IF(O584&gt;2400,1,0)</f>
        <v>0</v>
      </c>
      <c r="BM584">
        <f>+IF(Q584&gt;5,1,0)</f>
        <v>0</v>
      </c>
      <c r="BN584">
        <f t="shared" ref="BN584" si="6780">+IF(R584&gt;5,1,0)</f>
        <v>0</v>
      </c>
      <c r="BO584">
        <f t="shared" ref="BO584" si="6781">+IF(S584&gt;5,1,0)</f>
        <v>0</v>
      </c>
      <c r="BP584">
        <f t="shared" ref="BP584" si="6782">+IF(T584&gt;5,1,0)</f>
        <v>0</v>
      </c>
      <c r="BQ584">
        <f t="shared" ref="BQ584" si="6783">+IF(U584&gt;5,1,0)</f>
        <v>0</v>
      </c>
      <c r="BR584">
        <f t="shared" ref="BR584" si="6784">+IF(V584&gt;5,1,0)</f>
        <v>0</v>
      </c>
      <c r="BS584">
        <f t="shared" ref="BS584" si="6785">+IF(W584&gt;5,1,0)</f>
        <v>0</v>
      </c>
      <c r="BT584">
        <f t="shared" ref="BT584" si="6786">+IF(X584&gt;5,1,0)</f>
        <v>0</v>
      </c>
      <c r="BU584">
        <f t="shared" si="6111"/>
        <v>0</v>
      </c>
      <c r="BV584">
        <f t="shared" si="6112"/>
        <v>0</v>
      </c>
      <c r="BW584">
        <f t="shared" si="6113"/>
        <v>0</v>
      </c>
      <c r="BX584">
        <f t="shared" si="6114"/>
        <v>0</v>
      </c>
      <c r="BY584">
        <f t="shared" si="6115"/>
        <v>0</v>
      </c>
      <c r="BZ584">
        <f t="shared" si="6116"/>
        <v>0</v>
      </c>
      <c r="CA584">
        <f t="shared" si="6117"/>
        <v>0</v>
      </c>
      <c r="CB584">
        <f t="shared" si="6118"/>
        <v>0</v>
      </c>
      <c r="CC584">
        <f>+IF(AI584&gt;1,1,0)</f>
        <v>0</v>
      </c>
      <c r="CD584">
        <f t="shared" ref="CD584" si="6787">+IF(AJ584&gt;1,1,0)</f>
        <v>0</v>
      </c>
      <c r="CE584">
        <f t="shared" ref="CE584" si="6788">+IF(AK584&gt;1,1,0)</f>
        <v>0</v>
      </c>
      <c r="CF584">
        <f t="shared" ref="CF584" si="6789">+IF(AL584&gt;1,1,0)</f>
        <v>0</v>
      </c>
      <c r="CG584">
        <f t="shared" ref="CG584" si="6790">+IF(AM584&gt;1,1,0)</f>
        <v>0</v>
      </c>
      <c r="CH584">
        <f t="shared" ref="CH584" si="6791">+IF(AN584&gt;1,1,0)</f>
        <v>0</v>
      </c>
      <c r="CI584">
        <f t="shared" ref="CI584" si="6792">+IF(AO584&gt;1,1,0)</f>
        <v>0</v>
      </c>
      <c r="CJ584">
        <f t="shared" ref="CJ584" si="6793">+IF(AP584&gt;1,1,0)</f>
        <v>0</v>
      </c>
      <c r="CK584">
        <f t="shared" si="6120"/>
        <v>0</v>
      </c>
      <c r="CL584">
        <f t="shared" si="6121"/>
        <v>0</v>
      </c>
      <c r="CM584">
        <f t="shared" si="6122"/>
        <v>0</v>
      </c>
      <c r="CN584">
        <f t="shared" si="6123"/>
        <v>0</v>
      </c>
      <c r="CO584">
        <f t="shared" si="6124"/>
        <v>0</v>
      </c>
      <c r="CP584">
        <f t="shared" si="6125"/>
        <v>0</v>
      </c>
      <c r="CQ584">
        <f t="shared" si="6126"/>
        <v>0</v>
      </c>
      <c r="CR584">
        <f t="shared" si="6127"/>
        <v>0</v>
      </c>
    </row>
    <row r="585" spans="1:96" ht="15" customHeight="1" x14ac:dyDescent="0.35">
      <c r="A585" s="21" t="s">
        <v>99</v>
      </c>
      <c r="B585" s="21">
        <v>243350</v>
      </c>
      <c r="C585" s="21">
        <v>243400</v>
      </c>
      <c r="D585" s="21">
        <f t="shared" si="6726"/>
        <v>50</v>
      </c>
      <c r="E585" s="21" t="s">
        <v>66</v>
      </c>
      <c r="F585" s="21"/>
      <c r="G585" s="23">
        <v>2400</v>
      </c>
      <c r="H585" s="81"/>
      <c r="I585" s="81"/>
      <c r="J585" s="81"/>
      <c r="K585" s="81"/>
      <c r="L585" s="81"/>
      <c r="M585" s="81"/>
      <c r="N585" s="81"/>
      <c r="O585" s="81"/>
      <c r="P585" s="23">
        <v>5</v>
      </c>
      <c r="Q585" s="79"/>
      <c r="R585" s="79"/>
      <c r="S585" s="79"/>
      <c r="T585" s="79"/>
      <c r="U585" s="79"/>
      <c r="V585" s="79"/>
      <c r="W585" s="79"/>
      <c r="X585" s="79"/>
      <c r="Y585" s="23">
        <v>5</v>
      </c>
      <c r="Z585" s="25">
        <v>6.9519999999999998E-3</v>
      </c>
      <c r="AA585" s="25">
        <v>3.552E-3</v>
      </c>
      <c r="AB585" s="25">
        <v>1.3079999999999999E-3</v>
      </c>
      <c r="AC585" s="25">
        <v>6.3405714285714281E-3</v>
      </c>
      <c r="AD585" s="25">
        <v>1.1445714285714286E-3</v>
      </c>
      <c r="AE585" s="25">
        <v>0</v>
      </c>
      <c r="AF585" s="25">
        <v>4.44E-4</v>
      </c>
      <c r="AG585" s="25">
        <v>3.7097142857142858E-3</v>
      </c>
      <c r="AH585" s="23">
        <v>1</v>
      </c>
      <c r="AI585" s="77"/>
      <c r="AJ585" s="77"/>
      <c r="AK585" s="77"/>
      <c r="AL585" s="77"/>
      <c r="AM585" s="77"/>
      <c r="AN585" s="77"/>
      <c r="AO585" s="77"/>
      <c r="AP585" s="77"/>
      <c r="BE585">
        <f t="shared" ref="BE585:BT585" si="6794">+BE584</f>
        <v>0</v>
      </c>
      <c r="BF585">
        <f t="shared" si="6794"/>
        <v>0</v>
      </c>
      <c r="BG585">
        <f t="shared" si="6794"/>
        <v>0</v>
      </c>
      <c r="BH585">
        <f t="shared" si="6794"/>
        <v>0</v>
      </c>
      <c r="BI585">
        <f t="shared" si="6794"/>
        <v>0</v>
      </c>
      <c r="BJ585">
        <f t="shared" si="6794"/>
        <v>0</v>
      </c>
      <c r="BK585">
        <f t="shared" si="6794"/>
        <v>0</v>
      </c>
      <c r="BL585">
        <f t="shared" si="6794"/>
        <v>0</v>
      </c>
      <c r="BM585">
        <f t="shared" si="6794"/>
        <v>0</v>
      </c>
      <c r="BN585">
        <f t="shared" si="6794"/>
        <v>0</v>
      </c>
      <c r="BO585">
        <f t="shared" si="6794"/>
        <v>0</v>
      </c>
      <c r="BP585">
        <f t="shared" si="6794"/>
        <v>0</v>
      </c>
      <c r="BQ585">
        <f t="shared" si="6794"/>
        <v>0</v>
      </c>
      <c r="BR585">
        <f t="shared" si="6794"/>
        <v>0</v>
      </c>
      <c r="BS585">
        <f t="shared" si="6794"/>
        <v>0</v>
      </c>
      <c r="BT585">
        <f t="shared" si="6794"/>
        <v>0</v>
      </c>
      <c r="BU585">
        <f t="shared" si="6111"/>
        <v>0</v>
      </c>
      <c r="BV585">
        <f t="shared" si="6112"/>
        <v>0</v>
      </c>
      <c r="BW585">
        <f t="shared" si="6113"/>
        <v>0</v>
      </c>
      <c r="BX585">
        <f t="shared" si="6114"/>
        <v>0</v>
      </c>
      <c r="BY585">
        <f t="shared" si="6115"/>
        <v>0</v>
      </c>
      <c r="BZ585">
        <f t="shared" si="6116"/>
        <v>0</v>
      </c>
      <c r="CA585">
        <f t="shared" si="6117"/>
        <v>0</v>
      </c>
      <c r="CB585">
        <f t="shared" si="6118"/>
        <v>0</v>
      </c>
      <c r="CC585">
        <f t="shared" ref="CC585:CJ585" si="6795">+CC584</f>
        <v>0</v>
      </c>
      <c r="CD585">
        <f t="shared" si="6795"/>
        <v>0</v>
      </c>
      <c r="CE585">
        <f t="shared" si="6795"/>
        <v>0</v>
      </c>
      <c r="CF585">
        <f t="shared" si="6795"/>
        <v>0</v>
      </c>
      <c r="CG585">
        <f t="shared" si="6795"/>
        <v>0</v>
      </c>
      <c r="CH585">
        <f t="shared" si="6795"/>
        <v>0</v>
      </c>
      <c r="CI585">
        <f t="shared" si="6795"/>
        <v>0</v>
      </c>
      <c r="CJ585">
        <f t="shared" si="6795"/>
        <v>0</v>
      </c>
      <c r="CK585">
        <f t="shared" si="6120"/>
        <v>0</v>
      </c>
      <c r="CL585">
        <f t="shared" si="6121"/>
        <v>0</v>
      </c>
      <c r="CM585">
        <f t="shared" si="6122"/>
        <v>0</v>
      </c>
      <c r="CN585">
        <f t="shared" si="6123"/>
        <v>0</v>
      </c>
      <c r="CO585">
        <f t="shared" si="6124"/>
        <v>0</v>
      </c>
      <c r="CP585">
        <f t="shared" si="6125"/>
        <v>0</v>
      </c>
      <c r="CQ585">
        <f t="shared" si="6126"/>
        <v>0</v>
      </c>
      <c r="CR585">
        <f t="shared" si="6127"/>
        <v>0</v>
      </c>
    </row>
    <row r="586" spans="1:96" ht="15" customHeight="1" x14ac:dyDescent="0.35">
      <c r="A586" s="21" t="s">
        <v>99</v>
      </c>
      <c r="B586" s="21">
        <v>243400</v>
      </c>
      <c r="C586" s="21">
        <v>243450</v>
      </c>
      <c r="D586" s="21">
        <f t="shared" si="6726"/>
        <v>50</v>
      </c>
      <c r="E586" s="21"/>
      <c r="F586" s="21"/>
      <c r="G586" s="23">
        <v>2400</v>
      </c>
      <c r="H586" s="80">
        <v>852.48039605572819</v>
      </c>
      <c r="I586" s="80">
        <v>715.26131176762703</v>
      </c>
      <c r="J586" s="80">
        <v>1021.7949613996097</v>
      </c>
      <c r="K586" s="80">
        <v>1006.9441147709224</v>
      </c>
      <c r="L586" s="80">
        <v>992.11669898009654</v>
      </c>
      <c r="M586" s="80">
        <v>1103.8817845012861</v>
      </c>
      <c r="N586" s="80">
        <v>1044.1145796771373</v>
      </c>
      <c r="O586" s="80">
        <v>1285.2208727222899</v>
      </c>
      <c r="P586" s="23">
        <v>5</v>
      </c>
      <c r="Q586" s="78">
        <v>1.2</v>
      </c>
      <c r="R586" s="78">
        <v>2.2000000000000002</v>
      </c>
      <c r="S586" s="78">
        <v>3.9</v>
      </c>
      <c r="T586" s="78">
        <v>4.5</v>
      </c>
      <c r="U586" s="78">
        <v>4.4000000000000004</v>
      </c>
      <c r="V586" s="78">
        <v>3.3</v>
      </c>
      <c r="W586" s="78">
        <v>3.4</v>
      </c>
      <c r="X586" s="78">
        <v>4.5</v>
      </c>
      <c r="Y586" s="23">
        <v>5</v>
      </c>
      <c r="Z586" s="25">
        <v>6.6228571428571421E-4</v>
      </c>
      <c r="AA586" s="25">
        <v>0</v>
      </c>
      <c r="AB586" s="25">
        <v>0</v>
      </c>
      <c r="AC586" s="25">
        <v>1.126857142857143E-3</v>
      </c>
      <c r="AD586" s="25">
        <v>7.4742857142857141E-4</v>
      </c>
      <c r="AE586" s="25">
        <v>3.0068571428571431E-3</v>
      </c>
      <c r="AF586" s="25">
        <v>1.6314285714285712E-3</v>
      </c>
      <c r="AG586" s="25">
        <v>3.2908571428571431E-3</v>
      </c>
      <c r="AH586" s="23">
        <v>1</v>
      </c>
      <c r="AI586" s="76">
        <v>0.25828571428571429</v>
      </c>
      <c r="AJ586" s="76">
        <v>0</v>
      </c>
      <c r="AK586" s="76">
        <v>0</v>
      </c>
      <c r="AL586" s="76">
        <v>0</v>
      </c>
      <c r="AM586" s="76">
        <v>0</v>
      </c>
      <c r="AN586" s="76">
        <v>2.2000000000000002E-2</v>
      </c>
      <c r="AO586" s="76">
        <v>1.4000000000000002E-2</v>
      </c>
      <c r="AP586" s="76">
        <v>2.6571428571428572E-2</v>
      </c>
      <c r="BE586">
        <f>+IF(H586&gt;2400,1,0)</f>
        <v>0</v>
      </c>
      <c r="BF586">
        <f t="shared" ref="BF586" si="6796">+IF(I586&gt;2400,1,0)</f>
        <v>0</v>
      </c>
      <c r="BG586">
        <f t="shared" ref="BG586" si="6797">+IF(J586&gt;2400,1,0)</f>
        <v>0</v>
      </c>
      <c r="BH586">
        <f t="shared" ref="BH586" si="6798">+IF(K586&gt;2400,1,0)</f>
        <v>0</v>
      </c>
      <c r="BI586">
        <f t="shared" ref="BI586" si="6799">+IF(L586&gt;2400,1,0)</f>
        <v>0</v>
      </c>
      <c r="BJ586">
        <f t="shared" ref="BJ586" si="6800">+IF(M586&gt;2400,1,0)</f>
        <v>0</v>
      </c>
      <c r="BK586">
        <f t="shared" ref="BK586" si="6801">+IF(N586&gt;2400,1,0)</f>
        <v>0</v>
      </c>
      <c r="BL586">
        <f t="shared" ref="BL586" si="6802">+IF(O586&gt;2400,1,0)</f>
        <v>0</v>
      </c>
      <c r="BM586">
        <f>+IF(Q586&gt;5,1,0)</f>
        <v>0</v>
      </c>
      <c r="BN586">
        <f t="shared" ref="BN586" si="6803">+IF(R586&gt;5,1,0)</f>
        <v>0</v>
      </c>
      <c r="BO586">
        <f t="shared" ref="BO586" si="6804">+IF(S586&gt;5,1,0)</f>
        <v>0</v>
      </c>
      <c r="BP586">
        <f t="shared" ref="BP586" si="6805">+IF(T586&gt;5,1,0)</f>
        <v>0</v>
      </c>
      <c r="BQ586">
        <f t="shared" ref="BQ586" si="6806">+IF(U586&gt;5,1,0)</f>
        <v>0</v>
      </c>
      <c r="BR586">
        <f t="shared" ref="BR586" si="6807">+IF(V586&gt;5,1,0)</f>
        <v>0</v>
      </c>
      <c r="BS586">
        <f t="shared" ref="BS586" si="6808">+IF(W586&gt;5,1,0)</f>
        <v>0</v>
      </c>
      <c r="BT586">
        <f t="shared" ref="BT586" si="6809">+IF(X586&gt;5,1,0)</f>
        <v>0</v>
      </c>
      <c r="BU586">
        <f t="shared" si="6111"/>
        <v>0</v>
      </c>
      <c r="BV586">
        <f t="shared" si="6112"/>
        <v>0</v>
      </c>
      <c r="BW586">
        <f t="shared" si="6113"/>
        <v>0</v>
      </c>
      <c r="BX586">
        <f t="shared" si="6114"/>
        <v>0</v>
      </c>
      <c r="BY586">
        <f t="shared" si="6115"/>
        <v>0</v>
      </c>
      <c r="BZ586">
        <f t="shared" si="6116"/>
        <v>0</v>
      </c>
      <c r="CA586">
        <f t="shared" si="6117"/>
        <v>0</v>
      </c>
      <c r="CB586">
        <f t="shared" si="6118"/>
        <v>0</v>
      </c>
      <c r="CC586">
        <f>+IF(AI586&gt;1,1,0)</f>
        <v>0</v>
      </c>
      <c r="CD586">
        <f t="shared" ref="CD586" si="6810">+IF(AJ586&gt;1,1,0)</f>
        <v>0</v>
      </c>
      <c r="CE586">
        <f t="shared" ref="CE586" si="6811">+IF(AK586&gt;1,1,0)</f>
        <v>0</v>
      </c>
      <c r="CF586">
        <f t="shared" ref="CF586" si="6812">+IF(AL586&gt;1,1,0)</f>
        <v>0</v>
      </c>
      <c r="CG586">
        <f t="shared" ref="CG586" si="6813">+IF(AM586&gt;1,1,0)</f>
        <v>0</v>
      </c>
      <c r="CH586">
        <f t="shared" ref="CH586" si="6814">+IF(AN586&gt;1,1,0)</f>
        <v>0</v>
      </c>
      <c r="CI586">
        <f t="shared" ref="CI586" si="6815">+IF(AO586&gt;1,1,0)</f>
        <v>0</v>
      </c>
      <c r="CJ586">
        <f t="shared" ref="CJ586" si="6816">+IF(AP586&gt;1,1,0)</f>
        <v>0</v>
      </c>
      <c r="CK586">
        <f t="shared" si="6120"/>
        <v>0</v>
      </c>
      <c r="CL586">
        <f t="shared" si="6121"/>
        <v>0</v>
      </c>
      <c r="CM586">
        <f t="shared" si="6122"/>
        <v>0</v>
      </c>
      <c r="CN586">
        <f t="shared" si="6123"/>
        <v>0</v>
      </c>
      <c r="CO586">
        <f t="shared" si="6124"/>
        <v>0</v>
      </c>
      <c r="CP586">
        <f t="shared" si="6125"/>
        <v>0</v>
      </c>
      <c r="CQ586">
        <f t="shared" si="6126"/>
        <v>0</v>
      </c>
      <c r="CR586">
        <f t="shared" si="6127"/>
        <v>0</v>
      </c>
    </row>
    <row r="587" spans="1:96" ht="15" customHeight="1" x14ac:dyDescent="0.35">
      <c r="A587" s="21" t="s">
        <v>99</v>
      </c>
      <c r="B587" s="21">
        <v>243450</v>
      </c>
      <c r="C587" s="21">
        <v>243500</v>
      </c>
      <c r="D587" s="21">
        <f t="shared" si="6726"/>
        <v>50</v>
      </c>
      <c r="E587" s="21"/>
      <c r="F587" s="21"/>
      <c r="G587" s="23">
        <v>2400</v>
      </c>
      <c r="H587" s="81"/>
      <c r="I587" s="81"/>
      <c r="J587" s="81"/>
      <c r="K587" s="81"/>
      <c r="L587" s="81"/>
      <c r="M587" s="81"/>
      <c r="N587" s="81"/>
      <c r="O587" s="81"/>
      <c r="P587" s="23">
        <v>5</v>
      </c>
      <c r="Q587" s="79"/>
      <c r="R587" s="79"/>
      <c r="S587" s="79"/>
      <c r="T587" s="79"/>
      <c r="U587" s="79"/>
      <c r="V587" s="79"/>
      <c r="W587" s="79"/>
      <c r="X587" s="79"/>
      <c r="Y587" s="23">
        <v>5</v>
      </c>
      <c r="Z587" s="25">
        <v>2.0440000000000002E-3</v>
      </c>
      <c r="AA587" s="25">
        <v>0</v>
      </c>
      <c r="AB587" s="25">
        <v>3.4668571428571426E-3</v>
      </c>
      <c r="AC587" s="25">
        <v>1.8611428571428574E-3</v>
      </c>
      <c r="AD587" s="25">
        <v>5.2834285714285709E-3</v>
      </c>
      <c r="AE587" s="25">
        <v>6.9771428571428578E-4</v>
      </c>
      <c r="AF587" s="25">
        <v>3.982857142857143E-3</v>
      </c>
      <c r="AG587" s="25">
        <v>3.1891428571428565E-3</v>
      </c>
      <c r="AH587" s="23">
        <v>1</v>
      </c>
      <c r="AI587" s="77"/>
      <c r="AJ587" s="77"/>
      <c r="AK587" s="77"/>
      <c r="AL587" s="77"/>
      <c r="AM587" s="77"/>
      <c r="AN587" s="77"/>
      <c r="AO587" s="77"/>
      <c r="AP587" s="77"/>
      <c r="BE587">
        <f t="shared" ref="BE587:BT587" si="6817">+BE586</f>
        <v>0</v>
      </c>
      <c r="BF587">
        <f t="shared" si="6817"/>
        <v>0</v>
      </c>
      <c r="BG587">
        <f t="shared" si="6817"/>
        <v>0</v>
      </c>
      <c r="BH587">
        <f t="shared" si="6817"/>
        <v>0</v>
      </c>
      <c r="BI587">
        <f t="shared" si="6817"/>
        <v>0</v>
      </c>
      <c r="BJ587">
        <f t="shared" si="6817"/>
        <v>0</v>
      </c>
      <c r="BK587">
        <f t="shared" si="6817"/>
        <v>0</v>
      </c>
      <c r="BL587">
        <f t="shared" si="6817"/>
        <v>0</v>
      </c>
      <c r="BM587">
        <f t="shared" si="6817"/>
        <v>0</v>
      </c>
      <c r="BN587">
        <f t="shared" si="6817"/>
        <v>0</v>
      </c>
      <c r="BO587">
        <f t="shared" si="6817"/>
        <v>0</v>
      </c>
      <c r="BP587">
        <f t="shared" si="6817"/>
        <v>0</v>
      </c>
      <c r="BQ587">
        <f t="shared" si="6817"/>
        <v>0</v>
      </c>
      <c r="BR587">
        <f t="shared" si="6817"/>
        <v>0</v>
      </c>
      <c r="BS587">
        <f t="shared" si="6817"/>
        <v>0</v>
      </c>
      <c r="BT587">
        <f t="shared" si="6817"/>
        <v>0</v>
      </c>
      <c r="BU587">
        <f t="shared" si="6111"/>
        <v>0</v>
      </c>
      <c r="BV587">
        <f t="shared" si="6112"/>
        <v>0</v>
      </c>
      <c r="BW587">
        <f t="shared" si="6113"/>
        <v>0</v>
      </c>
      <c r="BX587">
        <f t="shared" si="6114"/>
        <v>0</v>
      </c>
      <c r="BY587">
        <f t="shared" si="6115"/>
        <v>0</v>
      </c>
      <c r="BZ587">
        <f t="shared" si="6116"/>
        <v>0</v>
      </c>
      <c r="CA587">
        <f t="shared" si="6117"/>
        <v>0</v>
      </c>
      <c r="CB587">
        <f t="shared" si="6118"/>
        <v>0</v>
      </c>
      <c r="CC587">
        <f t="shared" ref="CC587:CJ587" si="6818">+CC586</f>
        <v>0</v>
      </c>
      <c r="CD587">
        <f t="shared" si="6818"/>
        <v>0</v>
      </c>
      <c r="CE587">
        <f t="shared" si="6818"/>
        <v>0</v>
      </c>
      <c r="CF587">
        <f t="shared" si="6818"/>
        <v>0</v>
      </c>
      <c r="CG587">
        <f t="shared" si="6818"/>
        <v>0</v>
      </c>
      <c r="CH587">
        <f t="shared" si="6818"/>
        <v>0</v>
      </c>
      <c r="CI587">
        <f t="shared" si="6818"/>
        <v>0</v>
      </c>
      <c r="CJ587">
        <f t="shared" si="6818"/>
        <v>0</v>
      </c>
      <c r="CK587">
        <f t="shared" si="6120"/>
        <v>0</v>
      </c>
      <c r="CL587">
        <f t="shared" si="6121"/>
        <v>0</v>
      </c>
      <c r="CM587">
        <f t="shared" si="6122"/>
        <v>0</v>
      </c>
      <c r="CN587">
        <f t="shared" si="6123"/>
        <v>0</v>
      </c>
      <c r="CO587">
        <f t="shared" si="6124"/>
        <v>0</v>
      </c>
      <c r="CP587">
        <f t="shared" si="6125"/>
        <v>0</v>
      </c>
      <c r="CQ587">
        <f t="shared" si="6126"/>
        <v>0</v>
      </c>
      <c r="CR587">
        <f t="shared" si="6127"/>
        <v>0</v>
      </c>
    </row>
    <row r="588" spans="1:96" ht="15" customHeight="1" x14ac:dyDescent="0.35">
      <c r="A588" s="21" t="s">
        <v>99</v>
      </c>
      <c r="B588" s="21">
        <v>243500</v>
      </c>
      <c r="C588" s="21">
        <v>243550</v>
      </c>
      <c r="D588" s="21">
        <f t="shared" si="6726"/>
        <v>50</v>
      </c>
      <c r="E588" s="21"/>
      <c r="F588" s="21"/>
      <c r="G588" s="23">
        <v>2400</v>
      </c>
      <c r="H588" s="80">
        <v>794.39092511623846</v>
      </c>
      <c r="I588" s="80">
        <v>708.11254048486353</v>
      </c>
      <c r="J588" s="80">
        <v>955.15248948738645</v>
      </c>
      <c r="K588" s="80">
        <v>918.34094770960019</v>
      </c>
      <c r="L588" s="80">
        <v>1014.3666261352151</v>
      </c>
      <c r="M588" s="80">
        <v>808.87192909576549</v>
      </c>
      <c r="N588" s="80">
        <v>779.93815037392415</v>
      </c>
      <c r="O588" s="80">
        <v>1081.4273917669218</v>
      </c>
      <c r="P588" s="23">
        <v>5</v>
      </c>
      <c r="Q588" s="78">
        <v>1.4</v>
      </c>
      <c r="R588" s="78">
        <v>2.4</v>
      </c>
      <c r="S588" s="78">
        <v>4.3</v>
      </c>
      <c r="T588" s="78">
        <v>4.8</v>
      </c>
      <c r="U588" s="78">
        <v>4.9000000000000004</v>
      </c>
      <c r="V588" s="78">
        <v>3.3</v>
      </c>
      <c r="W588" s="78">
        <v>3.1</v>
      </c>
      <c r="X588" s="78">
        <v>4.5999999999999996</v>
      </c>
      <c r="Y588" s="23">
        <v>5</v>
      </c>
      <c r="Z588" s="25">
        <v>7.0857142857142852E-4</v>
      </c>
      <c r="AA588" s="25">
        <v>7.1885714285714294E-4</v>
      </c>
      <c r="AB588" s="25">
        <v>3.3657142857142859E-4</v>
      </c>
      <c r="AC588" s="25">
        <v>4.4571428571428572E-4</v>
      </c>
      <c r="AD588" s="25">
        <v>5.8977142857142856E-3</v>
      </c>
      <c r="AE588" s="25">
        <v>5.3200000000000003E-4</v>
      </c>
      <c r="AF588" s="25">
        <v>3.8399999999999996E-4</v>
      </c>
      <c r="AG588" s="25">
        <v>6.7868571428571422E-3</v>
      </c>
      <c r="AH588" s="23">
        <v>1</v>
      </c>
      <c r="AI588" s="76">
        <v>0.14028571428571432</v>
      </c>
      <c r="AJ588" s="76">
        <v>0</v>
      </c>
      <c r="AK588" s="76">
        <v>0</v>
      </c>
      <c r="AL588" s="76">
        <v>0</v>
      </c>
      <c r="AM588" s="76">
        <v>0</v>
      </c>
      <c r="AN588" s="76">
        <v>0.10114285714285713</v>
      </c>
      <c r="AO588" s="76">
        <v>4.5142857142857144E-2</v>
      </c>
      <c r="AP588" s="76">
        <v>0</v>
      </c>
      <c r="BE588">
        <f>+IF(H588&gt;2400,1,0)</f>
        <v>0</v>
      </c>
      <c r="BF588">
        <f t="shared" ref="BF588" si="6819">+IF(I588&gt;2400,1,0)</f>
        <v>0</v>
      </c>
      <c r="BG588">
        <f t="shared" ref="BG588" si="6820">+IF(J588&gt;2400,1,0)</f>
        <v>0</v>
      </c>
      <c r="BH588">
        <f t="shared" ref="BH588" si="6821">+IF(K588&gt;2400,1,0)</f>
        <v>0</v>
      </c>
      <c r="BI588">
        <f t="shared" ref="BI588" si="6822">+IF(L588&gt;2400,1,0)</f>
        <v>0</v>
      </c>
      <c r="BJ588">
        <f t="shared" ref="BJ588" si="6823">+IF(M588&gt;2400,1,0)</f>
        <v>0</v>
      </c>
      <c r="BK588">
        <f t="shared" ref="BK588" si="6824">+IF(N588&gt;2400,1,0)</f>
        <v>0</v>
      </c>
      <c r="BL588">
        <f t="shared" ref="BL588" si="6825">+IF(O588&gt;2400,1,0)</f>
        <v>0</v>
      </c>
      <c r="BM588">
        <f>+IF(Q588&gt;5,1,0)</f>
        <v>0</v>
      </c>
      <c r="BN588">
        <f t="shared" ref="BN588" si="6826">+IF(R588&gt;5,1,0)</f>
        <v>0</v>
      </c>
      <c r="BO588">
        <f t="shared" ref="BO588" si="6827">+IF(S588&gt;5,1,0)</f>
        <v>0</v>
      </c>
      <c r="BP588">
        <f t="shared" ref="BP588" si="6828">+IF(T588&gt;5,1,0)</f>
        <v>0</v>
      </c>
      <c r="BQ588">
        <f t="shared" ref="BQ588" si="6829">+IF(U588&gt;5,1,0)</f>
        <v>0</v>
      </c>
      <c r="BR588">
        <f t="shared" ref="BR588" si="6830">+IF(V588&gt;5,1,0)</f>
        <v>0</v>
      </c>
      <c r="BS588">
        <f t="shared" ref="BS588" si="6831">+IF(W588&gt;5,1,0)</f>
        <v>0</v>
      </c>
      <c r="BT588">
        <f t="shared" ref="BT588" si="6832">+IF(X588&gt;5,1,0)</f>
        <v>0</v>
      </c>
      <c r="BU588">
        <f t="shared" si="6111"/>
        <v>0</v>
      </c>
      <c r="BV588">
        <f t="shared" si="6112"/>
        <v>0</v>
      </c>
      <c r="BW588">
        <f t="shared" si="6113"/>
        <v>0</v>
      </c>
      <c r="BX588">
        <f t="shared" si="6114"/>
        <v>0</v>
      </c>
      <c r="BY588">
        <f t="shared" si="6115"/>
        <v>0</v>
      </c>
      <c r="BZ588">
        <f t="shared" si="6116"/>
        <v>0</v>
      </c>
      <c r="CA588">
        <f t="shared" si="6117"/>
        <v>0</v>
      </c>
      <c r="CB588">
        <f t="shared" si="6118"/>
        <v>0</v>
      </c>
      <c r="CC588">
        <f>+IF(AI588&gt;1,1,0)</f>
        <v>0</v>
      </c>
      <c r="CD588">
        <f t="shared" ref="CD588" si="6833">+IF(AJ588&gt;1,1,0)</f>
        <v>0</v>
      </c>
      <c r="CE588">
        <f t="shared" ref="CE588" si="6834">+IF(AK588&gt;1,1,0)</f>
        <v>0</v>
      </c>
      <c r="CF588">
        <f t="shared" ref="CF588" si="6835">+IF(AL588&gt;1,1,0)</f>
        <v>0</v>
      </c>
      <c r="CG588">
        <f t="shared" ref="CG588" si="6836">+IF(AM588&gt;1,1,0)</f>
        <v>0</v>
      </c>
      <c r="CH588">
        <f t="shared" ref="CH588" si="6837">+IF(AN588&gt;1,1,0)</f>
        <v>0</v>
      </c>
      <c r="CI588">
        <f t="shared" ref="CI588" si="6838">+IF(AO588&gt;1,1,0)</f>
        <v>0</v>
      </c>
      <c r="CJ588">
        <f t="shared" ref="CJ588" si="6839">+IF(AP588&gt;1,1,0)</f>
        <v>0</v>
      </c>
      <c r="CK588">
        <f t="shared" si="6120"/>
        <v>0</v>
      </c>
      <c r="CL588">
        <f t="shared" si="6121"/>
        <v>0</v>
      </c>
      <c r="CM588">
        <f t="shared" si="6122"/>
        <v>0</v>
      </c>
      <c r="CN588">
        <f t="shared" si="6123"/>
        <v>0</v>
      </c>
      <c r="CO588">
        <f t="shared" si="6124"/>
        <v>0</v>
      </c>
      <c r="CP588">
        <f t="shared" si="6125"/>
        <v>0</v>
      </c>
      <c r="CQ588">
        <f t="shared" si="6126"/>
        <v>0</v>
      </c>
      <c r="CR588">
        <f t="shared" si="6127"/>
        <v>0</v>
      </c>
    </row>
    <row r="589" spans="1:96" ht="15" customHeight="1" x14ac:dyDescent="0.35">
      <c r="A589" s="21" t="s">
        <v>99</v>
      </c>
      <c r="B589" s="21">
        <v>243550</v>
      </c>
      <c r="C589" s="21">
        <v>243600</v>
      </c>
      <c r="D589" s="21">
        <f t="shared" si="6726"/>
        <v>50</v>
      </c>
      <c r="E589" s="21"/>
      <c r="F589" s="21"/>
      <c r="G589" s="23">
        <v>2400</v>
      </c>
      <c r="H589" s="81"/>
      <c r="I589" s="81"/>
      <c r="J589" s="81"/>
      <c r="K589" s="81"/>
      <c r="L589" s="81"/>
      <c r="M589" s="81"/>
      <c r="N589" s="81"/>
      <c r="O589" s="81"/>
      <c r="P589" s="23">
        <v>5</v>
      </c>
      <c r="Q589" s="79"/>
      <c r="R589" s="79"/>
      <c r="S589" s="79"/>
      <c r="T589" s="79"/>
      <c r="U589" s="79"/>
      <c r="V589" s="79"/>
      <c r="W589" s="79"/>
      <c r="X589" s="79"/>
      <c r="Y589" s="23">
        <v>5</v>
      </c>
      <c r="Z589" s="25">
        <v>1.5337142857142856E-3</v>
      </c>
      <c r="AA589" s="25">
        <v>0</v>
      </c>
      <c r="AB589" s="25">
        <v>8.3885714285714293E-4</v>
      </c>
      <c r="AC589" s="25">
        <v>1.4931428571428572E-3</v>
      </c>
      <c r="AD589" s="25">
        <v>4.8811428571428582E-3</v>
      </c>
      <c r="AE589" s="25">
        <v>7.9485714285714283E-4</v>
      </c>
      <c r="AF589" s="25">
        <v>6.9554285714285707E-3</v>
      </c>
      <c r="AG589" s="25">
        <v>1.8645714285714288E-3</v>
      </c>
      <c r="AH589" s="23">
        <v>1</v>
      </c>
      <c r="AI589" s="77"/>
      <c r="AJ589" s="77"/>
      <c r="AK589" s="77"/>
      <c r="AL589" s="77"/>
      <c r="AM589" s="77"/>
      <c r="AN589" s="77"/>
      <c r="AO589" s="77"/>
      <c r="AP589" s="77"/>
      <c r="BE589">
        <f t="shared" ref="BE589:BT589" si="6840">+BE588</f>
        <v>0</v>
      </c>
      <c r="BF589">
        <f t="shared" si="6840"/>
        <v>0</v>
      </c>
      <c r="BG589">
        <f t="shared" si="6840"/>
        <v>0</v>
      </c>
      <c r="BH589">
        <f t="shared" si="6840"/>
        <v>0</v>
      </c>
      <c r="BI589">
        <f t="shared" si="6840"/>
        <v>0</v>
      </c>
      <c r="BJ589">
        <f t="shared" si="6840"/>
        <v>0</v>
      </c>
      <c r="BK589">
        <f t="shared" si="6840"/>
        <v>0</v>
      </c>
      <c r="BL589">
        <f t="shared" si="6840"/>
        <v>0</v>
      </c>
      <c r="BM589">
        <f t="shared" si="6840"/>
        <v>0</v>
      </c>
      <c r="BN589">
        <f t="shared" si="6840"/>
        <v>0</v>
      </c>
      <c r="BO589">
        <f t="shared" si="6840"/>
        <v>0</v>
      </c>
      <c r="BP589">
        <f t="shared" si="6840"/>
        <v>0</v>
      </c>
      <c r="BQ589">
        <f t="shared" si="6840"/>
        <v>0</v>
      </c>
      <c r="BR589">
        <f t="shared" si="6840"/>
        <v>0</v>
      </c>
      <c r="BS589">
        <f t="shared" si="6840"/>
        <v>0</v>
      </c>
      <c r="BT589">
        <f t="shared" si="6840"/>
        <v>0</v>
      </c>
      <c r="BU589">
        <f t="shared" si="6111"/>
        <v>0</v>
      </c>
      <c r="BV589">
        <f t="shared" si="6112"/>
        <v>0</v>
      </c>
      <c r="BW589">
        <f t="shared" si="6113"/>
        <v>0</v>
      </c>
      <c r="BX589">
        <f t="shared" si="6114"/>
        <v>0</v>
      </c>
      <c r="BY589">
        <f t="shared" si="6115"/>
        <v>0</v>
      </c>
      <c r="BZ589">
        <f t="shared" si="6116"/>
        <v>0</v>
      </c>
      <c r="CA589">
        <f t="shared" si="6117"/>
        <v>0</v>
      </c>
      <c r="CB589">
        <f t="shared" si="6118"/>
        <v>0</v>
      </c>
      <c r="CC589">
        <f t="shared" ref="CC589:CJ589" si="6841">+CC588</f>
        <v>0</v>
      </c>
      <c r="CD589">
        <f t="shared" si="6841"/>
        <v>0</v>
      </c>
      <c r="CE589">
        <f t="shared" si="6841"/>
        <v>0</v>
      </c>
      <c r="CF589">
        <f t="shared" si="6841"/>
        <v>0</v>
      </c>
      <c r="CG589">
        <f t="shared" si="6841"/>
        <v>0</v>
      </c>
      <c r="CH589">
        <f t="shared" si="6841"/>
        <v>0</v>
      </c>
      <c r="CI589">
        <f t="shared" si="6841"/>
        <v>0</v>
      </c>
      <c r="CJ589">
        <f t="shared" si="6841"/>
        <v>0</v>
      </c>
      <c r="CK589">
        <f t="shared" si="6120"/>
        <v>0</v>
      </c>
      <c r="CL589">
        <f t="shared" si="6121"/>
        <v>0</v>
      </c>
      <c r="CM589">
        <f t="shared" si="6122"/>
        <v>0</v>
      </c>
      <c r="CN589">
        <f t="shared" si="6123"/>
        <v>0</v>
      </c>
      <c r="CO589">
        <f t="shared" si="6124"/>
        <v>0</v>
      </c>
      <c r="CP589">
        <f t="shared" si="6125"/>
        <v>0</v>
      </c>
      <c r="CQ589">
        <f t="shared" si="6126"/>
        <v>0</v>
      </c>
      <c r="CR589">
        <f t="shared" si="6127"/>
        <v>0</v>
      </c>
    </row>
    <row r="590" spans="1:96" ht="15" customHeight="1" x14ac:dyDescent="0.35">
      <c r="A590" s="21" t="s">
        <v>99</v>
      </c>
      <c r="B590" s="21">
        <v>243600</v>
      </c>
      <c r="C590" s="21">
        <v>243650</v>
      </c>
      <c r="D590" s="21">
        <f t="shared" si="6726"/>
        <v>50</v>
      </c>
      <c r="E590" s="21"/>
      <c r="F590" s="21"/>
      <c r="G590" s="23">
        <v>2400</v>
      </c>
      <c r="H590" s="80">
        <v>794.39092511623846</v>
      </c>
      <c r="I590" s="80">
        <v>622.94824607726559</v>
      </c>
      <c r="J590" s="80">
        <v>808.87192909576549</v>
      </c>
      <c r="K590" s="80">
        <v>925.69081731380709</v>
      </c>
      <c r="L590" s="80">
        <v>962.53326575902634</v>
      </c>
      <c r="M590" s="80">
        <v>859.77210880991504</v>
      </c>
      <c r="N590" s="80">
        <v>1073.9536308283714</v>
      </c>
      <c r="O590" s="80">
        <v>1111.3775201534081</v>
      </c>
      <c r="P590" s="23">
        <v>5</v>
      </c>
      <c r="Q590" s="78">
        <v>1.5</v>
      </c>
      <c r="R590" s="78">
        <v>2.5</v>
      </c>
      <c r="S590" s="78">
        <v>5.0999999999999996</v>
      </c>
      <c r="T590" s="78">
        <v>5.0999999999999996</v>
      </c>
      <c r="U590" s="78">
        <v>4.5999999999999996</v>
      </c>
      <c r="V590" s="78">
        <v>3.3</v>
      </c>
      <c r="W590" s="78">
        <v>3</v>
      </c>
      <c r="X590" s="78">
        <v>4.4000000000000004</v>
      </c>
      <c r="Y590" s="23">
        <v>5</v>
      </c>
      <c r="Z590" s="25">
        <v>6.9314285714285723E-4</v>
      </c>
      <c r="AA590" s="25">
        <v>0</v>
      </c>
      <c r="AB590" s="25">
        <v>2.3954285714285718E-3</v>
      </c>
      <c r="AC590" s="25">
        <v>5.3959999999999998E-3</v>
      </c>
      <c r="AD590" s="25">
        <v>2.8034285714285713E-3</v>
      </c>
      <c r="AE590" s="25">
        <v>1.5217142857142855E-3</v>
      </c>
      <c r="AF590" s="25">
        <v>9.7462857142857143E-3</v>
      </c>
      <c r="AG590" s="25">
        <v>2.1468571428571426E-3</v>
      </c>
      <c r="AH590" s="23">
        <v>1</v>
      </c>
      <c r="AI590" s="76">
        <v>6.7142857142857157E-2</v>
      </c>
      <c r="AJ590" s="76">
        <v>0</v>
      </c>
      <c r="AK590" s="76">
        <v>0</v>
      </c>
      <c r="AL590" s="76">
        <v>0</v>
      </c>
      <c r="AM590" s="76">
        <v>0</v>
      </c>
      <c r="AN590" s="76">
        <v>0</v>
      </c>
      <c r="AO590" s="76">
        <v>2.6571428571428572E-2</v>
      </c>
      <c r="AP590" s="76">
        <v>0</v>
      </c>
      <c r="BE590">
        <f>+IF(H590&gt;2400,1,0)</f>
        <v>0</v>
      </c>
      <c r="BF590">
        <f t="shared" ref="BF590" si="6842">+IF(I590&gt;2400,1,0)</f>
        <v>0</v>
      </c>
      <c r="BG590">
        <f t="shared" ref="BG590" si="6843">+IF(J590&gt;2400,1,0)</f>
        <v>0</v>
      </c>
      <c r="BH590">
        <f t="shared" ref="BH590" si="6844">+IF(K590&gt;2400,1,0)</f>
        <v>0</v>
      </c>
      <c r="BI590">
        <f t="shared" ref="BI590" si="6845">+IF(L590&gt;2400,1,0)</f>
        <v>0</v>
      </c>
      <c r="BJ590">
        <f t="shared" ref="BJ590" si="6846">+IF(M590&gt;2400,1,0)</f>
        <v>0</v>
      </c>
      <c r="BK590">
        <f t="shared" ref="BK590" si="6847">+IF(N590&gt;2400,1,0)</f>
        <v>0</v>
      </c>
      <c r="BL590">
        <f t="shared" ref="BL590" si="6848">+IF(O590&gt;2400,1,0)</f>
        <v>0</v>
      </c>
      <c r="BM590">
        <f>+IF(Q590&gt;5,1,0)</f>
        <v>0</v>
      </c>
      <c r="BN590">
        <f t="shared" ref="BN590" si="6849">+IF(R590&gt;5,1,0)</f>
        <v>0</v>
      </c>
      <c r="BO590">
        <f t="shared" ref="BO590" si="6850">+IF(S590&gt;5,1,0)</f>
        <v>1</v>
      </c>
      <c r="BP590">
        <f t="shared" ref="BP590" si="6851">+IF(T590&gt;5,1,0)</f>
        <v>1</v>
      </c>
      <c r="BQ590">
        <f t="shared" ref="BQ590" si="6852">+IF(U590&gt;5,1,0)</f>
        <v>0</v>
      </c>
      <c r="BR590">
        <f t="shared" ref="BR590" si="6853">+IF(V590&gt;5,1,0)</f>
        <v>0</v>
      </c>
      <c r="BS590">
        <f t="shared" ref="BS590" si="6854">+IF(W590&gt;5,1,0)</f>
        <v>0</v>
      </c>
      <c r="BT590">
        <f t="shared" ref="BT590" si="6855">+IF(X590&gt;5,1,0)</f>
        <v>0</v>
      </c>
      <c r="BU590">
        <f t="shared" si="6111"/>
        <v>0</v>
      </c>
      <c r="BV590">
        <f t="shared" si="6112"/>
        <v>0</v>
      </c>
      <c r="BW590">
        <f t="shared" si="6113"/>
        <v>0</v>
      </c>
      <c r="BX590">
        <f t="shared" si="6114"/>
        <v>0</v>
      </c>
      <c r="BY590">
        <f t="shared" si="6115"/>
        <v>0</v>
      </c>
      <c r="BZ590">
        <f t="shared" si="6116"/>
        <v>0</v>
      </c>
      <c r="CA590">
        <f t="shared" si="6117"/>
        <v>0</v>
      </c>
      <c r="CB590">
        <f t="shared" si="6118"/>
        <v>0</v>
      </c>
      <c r="CC590">
        <f>+IF(AI590&gt;1,1,0)</f>
        <v>0</v>
      </c>
      <c r="CD590">
        <f t="shared" ref="CD590" si="6856">+IF(AJ590&gt;1,1,0)</f>
        <v>0</v>
      </c>
      <c r="CE590">
        <f t="shared" ref="CE590" si="6857">+IF(AK590&gt;1,1,0)</f>
        <v>0</v>
      </c>
      <c r="CF590">
        <f t="shared" ref="CF590" si="6858">+IF(AL590&gt;1,1,0)</f>
        <v>0</v>
      </c>
      <c r="CG590">
        <f t="shared" ref="CG590" si="6859">+IF(AM590&gt;1,1,0)</f>
        <v>0</v>
      </c>
      <c r="CH590">
        <f t="shared" ref="CH590" si="6860">+IF(AN590&gt;1,1,0)</f>
        <v>0</v>
      </c>
      <c r="CI590">
        <f t="shared" ref="CI590" si="6861">+IF(AO590&gt;1,1,0)</f>
        <v>0</v>
      </c>
      <c r="CJ590">
        <f t="shared" ref="CJ590" si="6862">+IF(AP590&gt;1,1,0)</f>
        <v>0</v>
      </c>
      <c r="CK590">
        <f t="shared" si="6120"/>
        <v>0</v>
      </c>
      <c r="CL590">
        <f t="shared" si="6121"/>
        <v>0</v>
      </c>
      <c r="CM590">
        <f t="shared" si="6122"/>
        <v>50</v>
      </c>
      <c r="CN590">
        <f t="shared" si="6123"/>
        <v>50</v>
      </c>
      <c r="CO590">
        <f t="shared" si="6124"/>
        <v>0</v>
      </c>
      <c r="CP590">
        <f t="shared" si="6125"/>
        <v>0</v>
      </c>
      <c r="CQ590">
        <f t="shared" si="6126"/>
        <v>0</v>
      </c>
      <c r="CR590">
        <f t="shared" si="6127"/>
        <v>0</v>
      </c>
    </row>
    <row r="591" spans="1:96" ht="15" customHeight="1" x14ac:dyDescent="0.35">
      <c r="A591" s="21" t="s">
        <v>99</v>
      </c>
      <c r="B591" s="21">
        <v>243650</v>
      </c>
      <c r="C591" s="21">
        <v>243700</v>
      </c>
      <c r="D591" s="21">
        <f t="shared" si="6726"/>
        <v>50</v>
      </c>
      <c r="E591" s="21"/>
      <c r="F591" s="21"/>
      <c r="G591" s="23">
        <v>2400</v>
      </c>
      <c r="H591" s="81"/>
      <c r="I591" s="81"/>
      <c r="J591" s="81"/>
      <c r="K591" s="81"/>
      <c r="L591" s="81"/>
      <c r="M591" s="81"/>
      <c r="N591" s="81"/>
      <c r="O591" s="81"/>
      <c r="P591" s="23">
        <v>5</v>
      </c>
      <c r="Q591" s="79"/>
      <c r="R591" s="79"/>
      <c r="S591" s="79"/>
      <c r="T591" s="79"/>
      <c r="U591" s="79"/>
      <c r="V591" s="79"/>
      <c r="W591" s="79"/>
      <c r="X591" s="79"/>
      <c r="Y591" s="23">
        <v>5</v>
      </c>
      <c r="Z591" s="25">
        <v>2.4154285714285714E-3</v>
      </c>
      <c r="AA591" s="25">
        <v>0</v>
      </c>
      <c r="AB591" s="25">
        <v>0</v>
      </c>
      <c r="AC591" s="25">
        <v>1.0662857142857143E-3</v>
      </c>
      <c r="AD591" s="25">
        <v>6.7080000000000004E-3</v>
      </c>
      <c r="AE591" s="25">
        <v>0</v>
      </c>
      <c r="AF591" s="25">
        <v>1.0857142857142858E-3</v>
      </c>
      <c r="AG591" s="25">
        <v>1.2994285714285714E-3</v>
      </c>
      <c r="AH591" s="23">
        <v>1</v>
      </c>
      <c r="AI591" s="77"/>
      <c r="AJ591" s="77"/>
      <c r="AK591" s="77"/>
      <c r="AL591" s="77"/>
      <c r="AM591" s="77"/>
      <c r="AN591" s="77"/>
      <c r="AO591" s="77"/>
      <c r="AP591" s="77"/>
      <c r="BE591">
        <f t="shared" ref="BE591:BT591" si="6863">+BE590</f>
        <v>0</v>
      </c>
      <c r="BF591">
        <f t="shared" si="6863"/>
        <v>0</v>
      </c>
      <c r="BG591">
        <f t="shared" si="6863"/>
        <v>0</v>
      </c>
      <c r="BH591">
        <f t="shared" si="6863"/>
        <v>0</v>
      </c>
      <c r="BI591">
        <f t="shared" si="6863"/>
        <v>0</v>
      </c>
      <c r="BJ591">
        <f t="shared" si="6863"/>
        <v>0</v>
      </c>
      <c r="BK591">
        <f t="shared" si="6863"/>
        <v>0</v>
      </c>
      <c r="BL591">
        <f t="shared" si="6863"/>
        <v>0</v>
      </c>
      <c r="BM591">
        <f t="shared" si="6863"/>
        <v>0</v>
      </c>
      <c r="BN591">
        <f t="shared" si="6863"/>
        <v>0</v>
      </c>
      <c r="BO591">
        <f t="shared" si="6863"/>
        <v>1</v>
      </c>
      <c r="BP591">
        <f t="shared" si="6863"/>
        <v>1</v>
      </c>
      <c r="BQ591">
        <f t="shared" si="6863"/>
        <v>0</v>
      </c>
      <c r="BR591">
        <f t="shared" si="6863"/>
        <v>0</v>
      </c>
      <c r="BS591">
        <f t="shared" si="6863"/>
        <v>0</v>
      </c>
      <c r="BT591">
        <f t="shared" si="6863"/>
        <v>0</v>
      </c>
      <c r="BU591">
        <f t="shared" ref="BU591:BU654" si="6864">+IF(Z591&gt;5,1,0)</f>
        <v>0</v>
      </c>
      <c r="BV591">
        <f t="shared" ref="BV591:BV654" si="6865">+IF(AA591&gt;5,1,0)</f>
        <v>0</v>
      </c>
      <c r="BW591">
        <f t="shared" ref="BW591:BW654" si="6866">+IF(AB591&gt;5,1,0)</f>
        <v>0</v>
      </c>
      <c r="BX591">
        <f t="shared" ref="BX591:BX654" si="6867">+IF(AC591&gt;5,1,0)</f>
        <v>0</v>
      </c>
      <c r="BY591">
        <f t="shared" ref="BY591:BY654" si="6868">+IF(AD591&gt;5,1,0)</f>
        <v>0</v>
      </c>
      <c r="BZ591">
        <f t="shared" ref="BZ591:BZ654" si="6869">+IF(AE591&gt;5,1,0)</f>
        <v>0</v>
      </c>
      <c r="CA591">
        <f t="shared" ref="CA591:CA654" si="6870">+IF(AF591&gt;5,1,0)</f>
        <v>0</v>
      </c>
      <c r="CB591">
        <f t="shared" ref="CB591:CB654" si="6871">+IF(AG591&gt;5,1,0)</f>
        <v>0</v>
      </c>
      <c r="CC591">
        <f t="shared" ref="CC591:CJ591" si="6872">+CC590</f>
        <v>0</v>
      </c>
      <c r="CD591">
        <f t="shared" si="6872"/>
        <v>0</v>
      </c>
      <c r="CE591">
        <f t="shared" si="6872"/>
        <v>0</v>
      </c>
      <c r="CF591">
        <f t="shared" si="6872"/>
        <v>0</v>
      </c>
      <c r="CG591">
        <f t="shared" si="6872"/>
        <v>0</v>
      </c>
      <c r="CH591">
        <f t="shared" si="6872"/>
        <v>0</v>
      </c>
      <c r="CI591">
        <f t="shared" si="6872"/>
        <v>0</v>
      </c>
      <c r="CJ591">
        <f t="shared" si="6872"/>
        <v>0</v>
      </c>
      <c r="CK591">
        <f t="shared" ref="CK591:CK654" si="6873">MAX(BE591,BM591,BU591,CC591)*$D591</f>
        <v>0</v>
      </c>
      <c r="CL591">
        <f t="shared" ref="CL591:CL654" si="6874">MAX(BF591,BN591,BV591,CD591)*$D591</f>
        <v>0</v>
      </c>
      <c r="CM591">
        <f t="shared" ref="CM591:CM654" si="6875">MAX(BG591,BO591,BW591,CE591)*$D591</f>
        <v>50</v>
      </c>
      <c r="CN591">
        <f t="shared" ref="CN591:CN654" si="6876">MAX(BH591,BP591,BX591,CF591)*$D591</f>
        <v>50</v>
      </c>
      <c r="CO591">
        <f t="shared" ref="CO591:CO654" si="6877">MAX(BI591,BQ591,BY591,CG591)*$D591</f>
        <v>0</v>
      </c>
      <c r="CP591">
        <f t="shared" ref="CP591:CP654" si="6878">MAX(BJ591,BR591,BZ591,CH591)*$D591</f>
        <v>0</v>
      </c>
      <c r="CQ591">
        <f t="shared" ref="CQ591:CQ654" si="6879">MAX(BK591,BS591,CA591,CI591)*$D591</f>
        <v>0</v>
      </c>
      <c r="CR591">
        <f t="shared" ref="CR591:CR654" si="6880">MAX(BL591,BT591,CB591,CJ591)*$D591</f>
        <v>0</v>
      </c>
    </row>
    <row r="592" spans="1:96" ht="15" customHeight="1" x14ac:dyDescent="0.35">
      <c r="A592" s="21" t="s">
        <v>99</v>
      </c>
      <c r="B592" s="21">
        <v>243700</v>
      </c>
      <c r="C592" s="21">
        <v>243750</v>
      </c>
      <c r="D592" s="21">
        <f t="shared" si="6726"/>
        <v>50</v>
      </c>
      <c r="E592" s="21"/>
      <c r="F592" s="21"/>
      <c r="G592" s="23">
        <v>2400</v>
      </c>
      <c r="H592" s="80">
        <v>881.68686350582311</v>
      </c>
      <c r="I592" s="80">
        <v>672.48580031808763</v>
      </c>
      <c r="J592" s="80">
        <v>889.00484292015869</v>
      </c>
      <c r="K592" s="80">
        <v>984.71186322902849</v>
      </c>
      <c r="L592" s="80">
        <v>969.92011096046667</v>
      </c>
      <c r="M592" s="80">
        <v>1088.9066909086803</v>
      </c>
      <c r="N592" s="80">
        <v>1006.9441147709224</v>
      </c>
      <c r="O592" s="80">
        <v>1096.3914983427599</v>
      </c>
      <c r="P592" s="23">
        <v>5</v>
      </c>
      <c r="Q592" s="78">
        <v>1.4</v>
      </c>
      <c r="R592" s="78">
        <v>2.6</v>
      </c>
      <c r="S592" s="78">
        <v>4.2</v>
      </c>
      <c r="T592" s="78">
        <v>5.0999999999999996</v>
      </c>
      <c r="U592" s="78">
        <v>4.5999999999999996</v>
      </c>
      <c r="V592" s="78">
        <v>3.4</v>
      </c>
      <c r="W592" s="78">
        <v>3.1</v>
      </c>
      <c r="X592" s="78">
        <v>4.5</v>
      </c>
      <c r="Y592" s="23">
        <v>5</v>
      </c>
      <c r="Z592" s="25">
        <v>4.1485714285714287E-4</v>
      </c>
      <c r="AA592" s="25">
        <v>4.937142857142857E-4</v>
      </c>
      <c r="AB592" s="25">
        <v>0</v>
      </c>
      <c r="AC592" s="25">
        <v>2.3114285714285715E-3</v>
      </c>
      <c r="AD592" s="25">
        <v>5.5771428571428569E-3</v>
      </c>
      <c r="AE592" s="25">
        <v>1.3245714285714286E-3</v>
      </c>
      <c r="AF592" s="25">
        <v>1.8765714285714284E-3</v>
      </c>
      <c r="AG592" s="25">
        <v>0</v>
      </c>
      <c r="AH592" s="23">
        <v>1</v>
      </c>
      <c r="AI592" s="76">
        <v>0.16942857142857146</v>
      </c>
      <c r="AJ592" s="76">
        <v>0</v>
      </c>
      <c r="AK592" s="76">
        <v>0</v>
      </c>
      <c r="AL592" s="76">
        <v>0</v>
      </c>
      <c r="AM592" s="76">
        <v>1.2E-2</v>
      </c>
      <c r="AN592" s="76">
        <v>5.6857142857142849E-2</v>
      </c>
      <c r="AO592" s="76">
        <v>2.9714285714285714E-2</v>
      </c>
      <c r="AP592" s="76">
        <v>0</v>
      </c>
      <c r="BE592">
        <f>+IF(H592&gt;2400,1,0)</f>
        <v>0</v>
      </c>
      <c r="BF592">
        <f t="shared" ref="BF592" si="6881">+IF(I592&gt;2400,1,0)</f>
        <v>0</v>
      </c>
      <c r="BG592">
        <f t="shared" ref="BG592" si="6882">+IF(J592&gt;2400,1,0)</f>
        <v>0</v>
      </c>
      <c r="BH592">
        <f t="shared" ref="BH592" si="6883">+IF(K592&gt;2400,1,0)</f>
        <v>0</v>
      </c>
      <c r="BI592">
        <f t="shared" ref="BI592" si="6884">+IF(L592&gt;2400,1,0)</f>
        <v>0</v>
      </c>
      <c r="BJ592">
        <f t="shared" ref="BJ592" si="6885">+IF(M592&gt;2400,1,0)</f>
        <v>0</v>
      </c>
      <c r="BK592">
        <f t="shared" ref="BK592" si="6886">+IF(N592&gt;2400,1,0)</f>
        <v>0</v>
      </c>
      <c r="BL592">
        <f t="shared" ref="BL592" si="6887">+IF(O592&gt;2400,1,0)</f>
        <v>0</v>
      </c>
      <c r="BM592">
        <f>+IF(Q592&gt;5,1,0)</f>
        <v>0</v>
      </c>
      <c r="BN592">
        <f t="shared" ref="BN592" si="6888">+IF(R592&gt;5,1,0)</f>
        <v>0</v>
      </c>
      <c r="BO592">
        <f t="shared" ref="BO592" si="6889">+IF(S592&gt;5,1,0)</f>
        <v>0</v>
      </c>
      <c r="BP592">
        <f t="shared" ref="BP592" si="6890">+IF(T592&gt;5,1,0)</f>
        <v>1</v>
      </c>
      <c r="BQ592">
        <f t="shared" ref="BQ592" si="6891">+IF(U592&gt;5,1,0)</f>
        <v>0</v>
      </c>
      <c r="BR592">
        <f t="shared" ref="BR592" si="6892">+IF(V592&gt;5,1,0)</f>
        <v>0</v>
      </c>
      <c r="BS592">
        <f t="shared" ref="BS592" si="6893">+IF(W592&gt;5,1,0)</f>
        <v>0</v>
      </c>
      <c r="BT592">
        <f t="shared" ref="BT592" si="6894">+IF(X592&gt;5,1,0)</f>
        <v>0</v>
      </c>
      <c r="BU592">
        <f t="shared" si="6864"/>
        <v>0</v>
      </c>
      <c r="BV592">
        <f t="shared" si="6865"/>
        <v>0</v>
      </c>
      <c r="BW592">
        <f t="shared" si="6866"/>
        <v>0</v>
      </c>
      <c r="BX592">
        <f t="shared" si="6867"/>
        <v>0</v>
      </c>
      <c r="BY592">
        <f t="shared" si="6868"/>
        <v>0</v>
      </c>
      <c r="BZ592">
        <f t="shared" si="6869"/>
        <v>0</v>
      </c>
      <c r="CA592">
        <f t="shared" si="6870"/>
        <v>0</v>
      </c>
      <c r="CB592">
        <f t="shared" si="6871"/>
        <v>0</v>
      </c>
      <c r="CC592">
        <f>+IF(AI592&gt;1,1,0)</f>
        <v>0</v>
      </c>
      <c r="CD592">
        <f t="shared" ref="CD592" si="6895">+IF(AJ592&gt;1,1,0)</f>
        <v>0</v>
      </c>
      <c r="CE592">
        <f t="shared" ref="CE592" si="6896">+IF(AK592&gt;1,1,0)</f>
        <v>0</v>
      </c>
      <c r="CF592">
        <f t="shared" ref="CF592" si="6897">+IF(AL592&gt;1,1,0)</f>
        <v>0</v>
      </c>
      <c r="CG592">
        <f t="shared" ref="CG592" si="6898">+IF(AM592&gt;1,1,0)</f>
        <v>0</v>
      </c>
      <c r="CH592">
        <f t="shared" ref="CH592" si="6899">+IF(AN592&gt;1,1,0)</f>
        <v>0</v>
      </c>
      <c r="CI592">
        <f t="shared" ref="CI592" si="6900">+IF(AO592&gt;1,1,0)</f>
        <v>0</v>
      </c>
      <c r="CJ592">
        <f t="shared" ref="CJ592" si="6901">+IF(AP592&gt;1,1,0)</f>
        <v>0</v>
      </c>
      <c r="CK592">
        <f t="shared" si="6873"/>
        <v>0</v>
      </c>
      <c r="CL592">
        <f t="shared" si="6874"/>
        <v>0</v>
      </c>
      <c r="CM592">
        <f t="shared" si="6875"/>
        <v>0</v>
      </c>
      <c r="CN592">
        <f t="shared" si="6876"/>
        <v>50</v>
      </c>
      <c r="CO592">
        <f t="shared" si="6877"/>
        <v>0</v>
      </c>
      <c r="CP592">
        <f t="shared" si="6878"/>
        <v>0</v>
      </c>
      <c r="CQ592">
        <f t="shared" si="6879"/>
        <v>0</v>
      </c>
      <c r="CR592">
        <f t="shared" si="6880"/>
        <v>0</v>
      </c>
    </row>
    <row r="593" spans="1:96" ht="15" customHeight="1" x14ac:dyDescent="0.35">
      <c r="A593" s="21" t="s">
        <v>99</v>
      </c>
      <c r="B593" s="21">
        <v>243750</v>
      </c>
      <c r="C593" s="21">
        <v>243800</v>
      </c>
      <c r="D593" s="21">
        <f t="shared" si="6726"/>
        <v>50</v>
      </c>
      <c r="E593" s="21"/>
      <c r="F593" s="21"/>
      <c r="G593" s="23">
        <v>2400</v>
      </c>
      <c r="H593" s="81"/>
      <c r="I593" s="81"/>
      <c r="J593" s="81"/>
      <c r="K593" s="81"/>
      <c r="L593" s="81"/>
      <c r="M593" s="81"/>
      <c r="N593" s="81"/>
      <c r="O593" s="81"/>
      <c r="P593" s="23">
        <v>5</v>
      </c>
      <c r="Q593" s="79"/>
      <c r="R593" s="79"/>
      <c r="S593" s="79"/>
      <c r="T593" s="79"/>
      <c r="U593" s="79"/>
      <c r="V593" s="79"/>
      <c r="W593" s="79"/>
      <c r="X593" s="79"/>
      <c r="Y593" s="23">
        <v>5</v>
      </c>
      <c r="Z593" s="25">
        <v>4.6285714285714279E-4</v>
      </c>
      <c r="AA593" s="25">
        <v>0</v>
      </c>
      <c r="AB593" s="25">
        <v>3.4171428571428569E-4</v>
      </c>
      <c r="AC593" s="25">
        <v>1.2079999999999999E-3</v>
      </c>
      <c r="AD593" s="25">
        <v>8.2971428571428584E-4</v>
      </c>
      <c r="AE593" s="25">
        <v>1.0285714285714284E-3</v>
      </c>
      <c r="AF593" s="25">
        <v>1.4594285714285714E-3</v>
      </c>
      <c r="AG593" s="25">
        <v>0</v>
      </c>
      <c r="AH593" s="23">
        <v>1</v>
      </c>
      <c r="AI593" s="77"/>
      <c r="AJ593" s="77"/>
      <c r="AK593" s="77"/>
      <c r="AL593" s="77"/>
      <c r="AM593" s="77"/>
      <c r="AN593" s="77"/>
      <c r="AO593" s="77"/>
      <c r="AP593" s="77"/>
      <c r="BE593">
        <f t="shared" ref="BE593:BT593" si="6902">+BE592</f>
        <v>0</v>
      </c>
      <c r="BF593">
        <f t="shared" si="6902"/>
        <v>0</v>
      </c>
      <c r="BG593">
        <f t="shared" si="6902"/>
        <v>0</v>
      </c>
      <c r="BH593">
        <f t="shared" si="6902"/>
        <v>0</v>
      </c>
      <c r="BI593">
        <f t="shared" si="6902"/>
        <v>0</v>
      </c>
      <c r="BJ593">
        <f t="shared" si="6902"/>
        <v>0</v>
      </c>
      <c r="BK593">
        <f t="shared" si="6902"/>
        <v>0</v>
      </c>
      <c r="BL593">
        <f t="shared" si="6902"/>
        <v>0</v>
      </c>
      <c r="BM593">
        <f t="shared" si="6902"/>
        <v>0</v>
      </c>
      <c r="BN593">
        <f t="shared" si="6902"/>
        <v>0</v>
      </c>
      <c r="BO593">
        <f t="shared" si="6902"/>
        <v>0</v>
      </c>
      <c r="BP593">
        <f t="shared" si="6902"/>
        <v>1</v>
      </c>
      <c r="BQ593">
        <f t="shared" si="6902"/>
        <v>0</v>
      </c>
      <c r="BR593">
        <f t="shared" si="6902"/>
        <v>0</v>
      </c>
      <c r="BS593">
        <f t="shared" si="6902"/>
        <v>0</v>
      </c>
      <c r="BT593">
        <f t="shared" si="6902"/>
        <v>0</v>
      </c>
      <c r="BU593">
        <f t="shared" si="6864"/>
        <v>0</v>
      </c>
      <c r="BV593">
        <f t="shared" si="6865"/>
        <v>0</v>
      </c>
      <c r="BW593">
        <f t="shared" si="6866"/>
        <v>0</v>
      </c>
      <c r="BX593">
        <f t="shared" si="6867"/>
        <v>0</v>
      </c>
      <c r="BY593">
        <f t="shared" si="6868"/>
        <v>0</v>
      </c>
      <c r="BZ593">
        <f t="shared" si="6869"/>
        <v>0</v>
      </c>
      <c r="CA593">
        <f t="shared" si="6870"/>
        <v>0</v>
      </c>
      <c r="CB593">
        <f t="shared" si="6871"/>
        <v>0</v>
      </c>
      <c r="CC593">
        <f t="shared" ref="CC593:CJ593" si="6903">+CC592</f>
        <v>0</v>
      </c>
      <c r="CD593">
        <f t="shared" si="6903"/>
        <v>0</v>
      </c>
      <c r="CE593">
        <f t="shared" si="6903"/>
        <v>0</v>
      </c>
      <c r="CF593">
        <f t="shared" si="6903"/>
        <v>0</v>
      </c>
      <c r="CG593">
        <f t="shared" si="6903"/>
        <v>0</v>
      </c>
      <c r="CH593">
        <f t="shared" si="6903"/>
        <v>0</v>
      </c>
      <c r="CI593">
        <f t="shared" si="6903"/>
        <v>0</v>
      </c>
      <c r="CJ593">
        <f t="shared" si="6903"/>
        <v>0</v>
      </c>
      <c r="CK593">
        <f t="shared" si="6873"/>
        <v>0</v>
      </c>
      <c r="CL593">
        <f t="shared" si="6874"/>
        <v>0</v>
      </c>
      <c r="CM593">
        <f t="shared" si="6875"/>
        <v>0</v>
      </c>
      <c r="CN593">
        <f t="shared" si="6876"/>
        <v>50</v>
      </c>
      <c r="CO593">
        <f t="shared" si="6877"/>
        <v>0</v>
      </c>
      <c r="CP593">
        <f t="shared" si="6878"/>
        <v>0</v>
      </c>
      <c r="CQ593">
        <f t="shared" si="6879"/>
        <v>0</v>
      </c>
      <c r="CR593">
        <f t="shared" si="6880"/>
        <v>0</v>
      </c>
    </row>
    <row r="594" spans="1:96" ht="15" customHeight="1" x14ac:dyDescent="0.35">
      <c r="A594" s="21" t="s">
        <v>99</v>
      </c>
      <c r="B594" s="21">
        <v>243800</v>
      </c>
      <c r="C594" s="21">
        <v>243850</v>
      </c>
      <c r="D594" s="21">
        <f t="shared" si="6726"/>
        <v>50</v>
      </c>
      <c r="E594" s="21"/>
      <c r="F594" s="21"/>
      <c r="G594" s="23">
        <v>2400</v>
      </c>
      <c r="H594" s="80">
        <v>1133.8971366963031</v>
      </c>
      <c r="I594" s="80">
        <v>925.69081731380709</v>
      </c>
      <c r="J594" s="80">
        <v>1239.61199485866</v>
      </c>
      <c r="K594" s="80">
        <v>1415.3760296701792</v>
      </c>
      <c r="L594" s="80">
        <v>1224.4485839625554</v>
      </c>
      <c r="M594" s="80">
        <v>1384.6311038989984</v>
      </c>
      <c r="N594" s="80">
        <v>1399.9945240242332</v>
      </c>
      <c r="O594" s="80">
        <v>1423.0735161370108</v>
      </c>
      <c r="P594" s="23">
        <v>5</v>
      </c>
      <c r="Q594" s="78">
        <v>1.4</v>
      </c>
      <c r="R594" s="78">
        <v>2.1</v>
      </c>
      <c r="S594" s="78">
        <v>4.4000000000000004</v>
      </c>
      <c r="T594" s="78">
        <v>4.2</v>
      </c>
      <c r="U594" s="78">
        <v>4.5</v>
      </c>
      <c r="V594" s="78">
        <v>3.2</v>
      </c>
      <c r="W594" s="78">
        <v>3.1</v>
      </c>
      <c r="X594" s="78">
        <v>4.9000000000000004</v>
      </c>
      <c r="Y594" s="23">
        <v>5</v>
      </c>
      <c r="Z594" s="25">
        <v>2.4308571428571426E-3</v>
      </c>
      <c r="AA594" s="25">
        <v>0</v>
      </c>
      <c r="AB594" s="25">
        <v>3.0400000000000002E-4</v>
      </c>
      <c r="AC594" s="25">
        <v>5.6857142857142859E-4</v>
      </c>
      <c r="AD594" s="25">
        <v>1.1011999999999997E-2</v>
      </c>
      <c r="AE594" s="25">
        <v>4.424E-3</v>
      </c>
      <c r="AF594" s="25">
        <v>4.847428571428572E-3</v>
      </c>
      <c r="AG594" s="25">
        <v>4.7571428571428565E-3</v>
      </c>
      <c r="AH594" s="23">
        <v>1</v>
      </c>
      <c r="AI594" s="76">
        <v>0.11742857142857145</v>
      </c>
      <c r="AJ594" s="76">
        <v>0</v>
      </c>
      <c r="AK594" s="76">
        <v>0</v>
      </c>
      <c r="AL594" s="76">
        <v>0</v>
      </c>
      <c r="AM594" s="76">
        <v>0</v>
      </c>
      <c r="AN594" s="76">
        <v>1.2285714285714283E-2</v>
      </c>
      <c r="AO594" s="76">
        <v>0</v>
      </c>
      <c r="AP594" s="76">
        <v>0</v>
      </c>
      <c r="BE594">
        <f>+IF(H594&gt;2400,1,0)</f>
        <v>0</v>
      </c>
      <c r="BF594">
        <f t="shared" ref="BF594" si="6904">+IF(I594&gt;2400,1,0)</f>
        <v>0</v>
      </c>
      <c r="BG594">
        <f t="shared" ref="BG594" si="6905">+IF(J594&gt;2400,1,0)</f>
        <v>0</v>
      </c>
      <c r="BH594">
        <f t="shared" ref="BH594" si="6906">+IF(K594&gt;2400,1,0)</f>
        <v>0</v>
      </c>
      <c r="BI594">
        <f t="shared" ref="BI594" si="6907">+IF(L594&gt;2400,1,0)</f>
        <v>0</v>
      </c>
      <c r="BJ594">
        <f t="shared" ref="BJ594" si="6908">+IF(M594&gt;2400,1,0)</f>
        <v>0</v>
      </c>
      <c r="BK594">
        <f t="shared" ref="BK594" si="6909">+IF(N594&gt;2400,1,0)</f>
        <v>0</v>
      </c>
      <c r="BL594">
        <f t="shared" ref="BL594" si="6910">+IF(O594&gt;2400,1,0)</f>
        <v>0</v>
      </c>
      <c r="BM594">
        <f>+IF(Q594&gt;5,1,0)</f>
        <v>0</v>
      </c>
      <c r="BN594">
        <f t="shared" ref="BN594" si="6911">+IF(R594&gt;5,1,0)</f>
        <v>0</v>
      </c>
      <c r="BO594">
        <f t="shared" ref="BO594" si="6912">+IF(S594&gt;5,1,0)</f>
        <v>0</v>
      </c>
      <c r="BP594">
        <f t="shared" ref="BP594" si="6913">+IF(T594&gt;5,1,0)</f>
        <v>0</v>
      </c>
      <c r="BQ594">
        <f t="shared" ref="BQ594" si="6914">+IF(U594&gt;5,1,0)</f>
        <v>0</v>
      </c>
      <c r="BR594">
        <f t="shared" ref="BR594" si="6915">+IF(V594&gt;5,1,0)</f>
        <v>0</v>
      </c>
      <c r="BS594">
        <f t="shared" ref="BS594" si="6916">+IF(W594&gt;5,1,0)</f>
        <v>0</v>
      </c>
      <c r="BT594">
        <f t="shared" ref="BT594" si="6917">+IF(X594&gt;5,1,0)</f>
        <v>0</v>
      </c>
      <c r="BU594">
        <f t="shared" si="6864"/>
        <v>0</v>
      </c>
      <c r="BV594">
        <f t="shared" si="6865"/>
        <v>0</v>
      </c>
      <c r="BW594">
        <f t="shared" si="6866"/>
        <v>0</v>
      </c>
      <c r="BX594">
        <f t="shared" si="6867"/>
        <v>0</v>
      </c>
      <c r="BY594">
        <f t="shared" si="6868"/>
        <v>0</v>
      </c>
      <c r="BZ594">
        <f t="shared" si="6869"/>
        <v>0</v>
      </c>
      <c r="CA594">
        <f t="shared" si="6870"/>
        <v>0</v>
      </c>
      <c r="CB594">
        <f t="shared" si="6871"/>
        <v>0</v>
      </c>
      <c r="CC594">
        <f>+IF(AI594&gt;1,1,0)</f>
        <v>0</v>
      </c>
      <c r="CD594">
        <f t="shared" ref="CD594" si="6918">+IF(AJ594&gt;1,1,0)</f>
        <v>0</v>
      </c>
      <c r="CE594">
        <f t="shared" ref="CE594" si="6919">+IF(AK594&gt;1,1,0)</f>
        <v>0</v>
      </c>
      <c r="CF594">
        <f t="shared" ref="CF594" si="6920">+IF(AL594&gt;1,1,0)</f>
        <v>0</v>
      </c>
      <c r="CG594">
        <f t="shared" ref="CG594" si="6921">+IF(AM594&gt;1,1,0)</f>
        <v>0</v>
      </c>
      <c r="CH594">
        <f t="shared" ref="CH594" si="6922">+IF(AN594&gt;1,1,0)</f>
        <v>0</v>
      </c>
      <c r="CI594">
        <f t="shared" ref="CI594" si="6923">+IF(AO594&gt;1,1,0)</f>
        <v>0</v>
      </c>
      <c r="CJ594">
        <f t="shared" ref="CJ594" si="6924">+IF(AP594&gt;1,1,0)</f>
        <v>0</v>
      </c>
      <c r="CK594">
        <f t="shared" si="6873"/>
        <v>0</v>
      </c>
      <c r="CL594">
        <f t="shared" si="6874"/>
        <v>0</v>
      </c>
      <c r="CM594">
        <f t="shared" si="6875"/>
        <v>0</v>
      </c>
      <c r="CN594">
        <f t="shared" si="6876"/>
        <v>0</v>
      </c>
      <c r="CO594">
        <f t="shared" si="6877"/>
        <v>0</v>
      </c>
      <c r="CP594">
        <f t="shared" si="6878"/>
        <v>0</v>
      </c>
      <c r="CQ594">
        <f t="shared" si="6879"/>
        <v>0</v>
      </c>
      <c r="CR594">
        <f t="shared" si="6880"/>
        <v>0</v>
      </c>
    </row>
    <row r="595" spans="1:96" ht="15" customHeight="1" x14ac:dyDescent="0.35">
      <c r="A595" s="21" t="s">
        <v>99</v>
      </c>
      <c r="B595" s="21">
        <v>243850</v>
      </c>
      <c r="C595" s="21">
        <v>243900</v>
      </c>
      <c r="D595" s="21">
        <f t="shared" si="6726"/>
        <v>50</v>
      </c>
      <c r="E595" s="21"/>
      <c r="F595" s="21"/>
      <c r="G595" s="23">
        <v>2400</v>
      </c>
      <c r="H595" s="81"/>
      <c r="I595" s="81"/>
      <c r="J595" s="81"/>
      <c r="K595" s="81"/>
      <c r="L595" s="81"/>
      <c r="M595" s="81"/>
      <c r="N595" s="81"/>
      <c r="O595" s="81"/>
      <c r="P595" s="23">
        <v>5</v>
      </c>
      <c r="Q595" s="79"/>
      <c r="R595" s="79"/>
      <c r="S595" s="79"/>
      <c r="T595" s="79"/>
      <c r="U595" s="79"/>
      <c r="V595" s="79"/>
      <c r="W595" s="79"/>
      <c r="X595" s="79"/>
      <c r="Y595" s="23">
        <v>5</v>
      </c>
      <c r="Z595" s="25">
        <v>1.9131428571428574E-3</v>
      </c>
      <c r="AA595" s="25">
        <v>0</v>
      </c>
      <c r="AB595" s="25">
        <v>3.2400000000000001E-4</v>
      </c>
      <c r="AC595" s="25">
        <v>1.8262857142857145E-3</v>
      </c>
      <c r="AD595" s="25">
        <v>1.3954285714285716E-3</v>
      </c>
      <c r="AE595" s="25">
        <v>5.8331428571428571E-3</v>
      </c>
      <c r="AF595" s="25">
        <v>2.5262857142857144E-3</v>
      </c>
      <c r="AG595" s="25">
        <v>4.3125714285714286E-3</v>
      </c>
      <c r="AH595" s="23">
        <v>1</v>
      </c>
      <c r="AI595" s="77"/>
      <c r="AJ595" s="77"/>
      <c r="AK595" s="77"/>
      <c r="AL595" s="77"/>
      <c r="AM595" s="77"/>
      <c r="AN595" s="77"/>
      <c r="AO595" s="77"/>
      <c r="AP595" s="77"/>
      <c r="BE595">
        <f t="shared" ref="BE595:BT595" si="6925">+BE594</f>
        <v>0</v>
      </c>
      <c r="BF595">
        <f t="shared" si="6925"/>
        <v>0</v>
      </c>
      <c r="BG595">
        <f t="shared" si="6925"/>
        <v>0</v>
      </c>
      <c r="BH595">
        <f t="shared" si="6925"/>
        <v>0</v>
      </c>
      <c r="BI595">
        <f t="shared" si="6925"/>
        <v>0</v>
      </c>
      <c r="BJ595">
        <f t="shared" si="6925"/>
        <v>0</v>
      </c>
      <c r="BK595">
        <f t="shared" si="6925"/>
        <v>0</v>
      </c>
      <c r="BL595">
        <f t="shared" si="6925"/>
        <v>0</v>
      </c>
      <c r="BM595">
        <f t="shared" si="6925"/>
        <v>0</v>
      </c>
      <c r="BN595">
        <f t="shared" si="6925"/>
        <v>0</v>
      </c>
      <c r="BO595">
        <f t="shared" si="6925"/>
        <v>0</v>
      </c>
      <c r="BP595">
        <f t="shared" si="6925"/>
        <v>0</v>
      </c>
      <c r="BQ595">
        <f t="shared" si="6925"/>
        <v>0</v>
      </c>
      <c r="BR595">
        <f t="shared" si="6925"/>
        <v>0</v>
      </c>
      <c r="BS595">
        <f t="shared" si="6925"/>
        <v>0</v>
      </c>
      <c r="BT595">
        <f t="shared" si="6925"/>
        <v>0</v>
      </c>
      <c r="BU595">
        <f t="shared" si="6864"/>
        <v>0</v>
      </c>
      <c r="BV595">
        <f t="shared" si="6865"/>
        <v>0</v>
      </c>
      <c r="BW595">
        <f t="shared" si="6866"/>
        <v>0</v>
      </c>
      <c r="BX595">
        <f t="shared" si="6867"/>
        <v>0</v>
      </c>
      <c r="BY595">
        <f t="shared" si="6868"/>
        <v>0</v>
      </c>
      <c r="BZ595">
        <f t="shared" si="6869"/>
        <v>0</v>
      </c>
      <c r="CA595">
        <f t="shared" si="6870"/>
        <v>0</v>
      </c>
      <c r="CB595">
        <f t="shared" si="6871"/>
        <v>0</v>
      </c>
      <c r="CC595">
        <f t="shared" ref="CC595:CJ595" si="6926">+CC594</f>
        <v>0</v>
      </c>
      <c r="CD595">
        <f t="shared" si="6926"/>
        <v>0</v>
      </c>
      <c r="CE595">
        <f t="shared" si="6926"/>
        <v>0</v>
      </c>
      <c r="CF595">
        <f t="shared" si="6926"/>
        <v>0</v>
      </c>
      <c r="CG595">
        <f t="shared" si="6926"/>
        <v>0</v>
      </c>
      <c r="CH595">
        <f t="shared" si="6926"/>
        <v>0</v>
      </c>
      <c r="CI595">
        <f t="shared" si="6926"/>
        <v>0</v>
      </c>
      <c r="CJ595">
        <f t="shared" si="6926"/>
        <v>0</v>
      </c>
      <c r="CK595">
        <f t="shared" si="6873"/>
        <v>0</v>
      </c>
      <c r="CL595">
        <f t="shared" si="6874"/>
        <v>0</v>
      </c>
      <c r="CM595">
        <f t="shared" si="6875"/>
        <v>0</v>
      </c>
      <c r="CN595">
        <f t="shared" si="6876"/>
        <v>0</v>
      </c>
      <c r="CO595">
        <f t="shared" si="6877"/>
        <v>0</v>
      </c>
      <c r="CP595">
        <f t="shared" si="6878"/>
        <v>0</v>
      </c>
      <c r="CQ595">
        <f t="shared" si="6879"/>
        <v>0</v>
      </c>
      <c r="CR595">
        <f t="shared" si="6880"/>
        <v>0</v>
      </c>
    </row>
    <row r="596" spans="1:96" ht="15" customHeight="1" x14ac:dyDescent="0.35">
      <c r="A596" s="21" t="s">
        <v>99</v>
      </c>
      <c r="B596" s="21">
        <v>243900</v>
      </c>
      <c r="C596" s="21">
        <v>243950</v>
      </c>
      <c r="D596" s="21">
        <f t="shared" si="6726"/>
        <v>50</v>
      </c>
      <c r="E596" s="21"/>
      <c r="F596" s="21"/>
      <c r="G596" s="23">
        <v>2400</v>
      </c>
      <c r="H596" s="80">
        <v>816.12289224383505</v>
      </c>
      <c r="I596" s="80">
        <v>637.06022123947321</v>
      </c>
      <c r="J596" s="80">
        <v>874.37538612774995</v>
      </c>
      <c r="K596" s="80">
        <v>933.04694483806918</v>
      </c>
      <c r="L596" s="80">
        <v>1059.0228449564595</v>
      </c>
      <c r="M596" s="80">
        <v>1171.5361861453032</v>
      </c>
      <c r="N596" s="80">
        <v>999.52746101122636</v>
      </c>
      <c r="O596" s="80">
        <v>1171.5361861453032</v>
      </c>
      <c r="P596" s="23">
        <v>5</v>
      </c>
      <c r="Q596" s="78">
        <v>1.6</v>
      </c>
      <c r="R596" s="78">
        <v>3.1</v>
      </c>
      <c r="S596" s="78">
        <v>4.2</v>
      </c>
      <c r="T596" s="78">
        <v>5.5</v>
      </c>
      <c r="U596" s="78">
        <v>4.9000000000000004</v>
      </c>
      <c r="V596" s="78">
        <v>3.1</v>
      </c>
      <c r="W596" s="78">
        <v>3</v>
      </c>
      <c r="X596" s="78">
        <v>5.4</v>
      </c>
      <c r="Y596" s="23">
        <v>5</v>
      </c>
      <c r="Z596" s="25">
        <v>2.3148571428571428E-3</v>
      </c>
      <c r="AA596" s="25">
        <v>0</v>
      </c>
      <c r="AB596" s="25">
        <v>2.571428571428571E-4</v>
      </c>
      <c r="AC596" s="25">
        <v>0</v>
      </c>
      <c r="AD596" s="25">
        <v>1.3578285714285713E-2</v>
      </c>
      <c r="AE596" s="25">
        <v>1.7764000000000002E-2</v>
      </c>
      <c r="AF596" s="25">
        <v>1.4871999999999996E-2</v>
      </c>
      <c r="AG596" s="25">
        <v>2.3354285714285712E-3</v>
      </c>
      <c r="AH596" s="23">
        <v>1</v>
      </c>
      <c r="AI596" s="76">
        <v>0.13342857142857145</v>
      </c>
      <c r="AJ596" s="76">
        <v>0</v>
      </c>
      <c r="AK596" s="76">
        <v>0</v>
      </c>
      <c r="AL596" s="76">
        <v>0</v>
      </c>
      <c r="AM596" s="76">
        <v>0</v>
      </c>
      <c r="AN596" s="76">
        <v>3.1428571428571426E-3</v>
      </c>
      <c r="AO596" s="76">
        <v>1.8571428571428572E-2</v>
      </c>
      <c r="AP596" s="76">
        <v>0</v>
      </c>
      <c r="BE596">
        <f>+IF(H596&gt;2400,1,0)</f>
        <v>0</v>
      </c>
      <c r="BF596">
        <f t="shared" ref="BF596" si="6927">+IF(I596&gt;2400,1,0)</f>
        <v>0</v>
      </c>
      <c r="BG596">
        <f t="shared" ref="BG596" si="6928">+IF(J596&gt;2400,1,0)</f>
        <v>0</v>
      </c>
      <c r="BH596">
        <f t="shared" ref="BH596" si="6929">+IF(K596&gt;2400,1,0)</f>
        <v>0</v>
      </c>
      <c r="BI596">
        <f t="shared" ref="BI596" si="6930">+IF(L596&gt;2400,1,0)</f>
        <v>0</v>
      </c>
      <c r="BJ596">
        <f t="shared" ref="BJ596" si="6931">+IF(M596&gt;2400,1,0)</f>
        <v>0</v>
      </c>
      <c r="BK596">
        <f t="shared" ref="BK596" si="6932">+IF(N596&gt;2400,1,0)</f>
        <v>0</v>
      </c>
      <c r="BL596">
        <f t="shared" ref="BL596" si="6933">+IF(O596&gt;2400,1,0)</f>
        <v>0</v>
      </c>
      <c r="BM596">
        <f>+IF(Q596&gt;5,1,0)</f>
        <v>0</v>
      </c>
      <c r="BN596">
        <f t="shared" ref="BN596" si="6934">+IF(R596&gt;5,1,0)</f>
        <v>0</v>
      </c>
      <c r="BO596">
        <f t="shared" ref="BO596" si="6935">+IF(S596&gt;5,1,0)</f>
        <v>0</v>
      </c>
      <c r="BP596">
        <f t="shared" ref="BP596" si="6936">+IF(T596&gt;5,1,0)</f>
        <v>1</v>
      </c>
      <c r="BQ596">
        <f t="shared" ref="BQ596" si="6937">+IF(U596&gt;5,1,0)</f>
        <v>0</v>
      </c>
      <c r="BR596">
        <f t="shared" ref="BR596" si="6938">+IF(V596&gt;5,1,0)</f>
        <v>0</v>
      </c>
      <c r="BS596">
        <f t="shared" ref="BS596" si="6939">+IF(W596&gt;5,1,0)</f>
        <v>0</v>
      </c>
      <c r="BT596">
        <f t="shared" ref="BT596" si="6940">+IF(X596&gt;5,1,0)</f>
        <v>1</v>
      </c>
      <c r="BU596">
        <f t="shared" si="6864"/>
        <v>0</v>
      </c>
      <c r="BV596">
        <f t="shared" si="6865"/>
        <v>0</v>
      </c>
      <c r="BW596">
        <f t="shared" si="6866"/>
        <v>0</v>
      </c>
      <c r="BX596">
        <f t="shared" si="6867"/>
        <v>0</v>
      </c>
      <c r="BY596">
        <f t="shared" si="6868"/>
        <v>0</v>
      </c>
      <c r="BZ596">
        <f t="shared" si="6869"/>
        <v>0</v>
      </c>
      <c r="CA596">
        <f t="shared" si="6870"/>
        <v>0</v>
      </c>
      <c r="CB596">
        <f t="shared" si="6871"/>
        <v>0</v>
      </c>
      <c r="CC596">
        <f>+IF(AI596&gt;1,1,0)</f>
        <v>0</v>
      </c>
      <c r="CD596">
        <f t="shared" ref="CD596" si="6941">+IF(AJ596&gt;1,1,0)</f>
        <v>0</v>
      </c>
      <c r="CE596">
        <f t="shared" ref="CE596" si="6942">+IF(AK596&gt;1,1,0)</f>
        <v>0</v>
      </c>
      <c r="CF596">
        <f t="shared" ref="CF596" si="6943">+IF(AL596&gt;1,1,0)</f>
        <v>0</v>
      </c>
      <c r="CG596">
        <f t="shared" ref="CG596" si="6944">+IF(AM596&gt;1,1,0)</f>
        <v>0</v>
      </c>
      <c r="CH596">
        <f t="shared" ref="CH596" si="6945">+IF(AN596&gt;1,1,0)</f>
        <v>0</v>
      </c>
      <c r="CI596">
        <f t="shared" ref="CI596" si="6946">+IF(AO596&gt;1,1,0)</f>
        <v>0</v>
      </c>
      <c r="CJ596">
        <f t="shared" ref="CJ596" si="6947">+IF(AP596&gt;1,1,0)</f>
        <v>0</v>
      </c>
      <c r="CK596">
        <f t="shared" si="6873"/>
        <v>0</v>
      </c>
      <c r="CL596">
        <f t="shared" si="6874"/>
        <v>0</v>
      </c>
      <c r="CM596">
        <f t="shared" si="6875"/>
        <v>0</v>
      </c>
      <c r="CN596">
        <f t="shared" si="6876"/>
        <v>50</v>
      </c>
      <c r="CO596">
        <f t="shared" si="6877"/>
        <v>0</v>
      </c>
      <c r="CP596">
        <f t="shared" si="6878"/>
        <v>0</v>
      </c>
      <c r="CQ596">
        <f t="shared" si="6879"/>
        <v>0</v>
      </c>
      <c r="CR596">
        <f t="shared" si="6880"/>
        <v>50</v>
      </c>
    </row>
    <row r="597" spans="1:96" ht="15" customHeight="1" x14ac:dyDescent="0.35">
      <c r="A597" s="21" t="s">
        <v>99</v>
      </c>
      <c r="B597" s="21">
        <v>243950</v>
      </c>
      <c r="C597" s="21">
        <v>244000</v>
      </c>
      <c r="D597" s="21">
        <f t="shared" si="6726"/>
        <v>50</v>
      </c>
      <c r="E597" s="21"/>
      <c r="F597" s="21"/>
      <c r="G597" s="23">
        <v>2400</v>
      </c>
      <c r="H597" s="81"/>
      <c r="I597" s="81"/>
      <c r="J597" s="81"/>
      <c r="K597" s="81"/>
      <c r="L597" s="81"/>
      <c r="M597" s="81"/>
      <c r="N597" s="81"/>
      <c r="O597" s="81"/>
      <c r="P597" s="23">
        <v>5</v>
      </c>
      <c r="Q597" s="79"/>
      <c r="R597" s="79"/>
      <c r="S597" s="79"/>
      <c r="T597" s="79"/>
      <c r="U597" s="79"/>
      <c r="V597" s="79"/>
      <c r="W597" s="79"/>
      <c r="X597" s="79"/>
      <c r="Y597" s="23">
        <v>5</v>
      </c>
      <c r="Z597" s="25">
        <v>6.2422857142857141E-3</v>
      </c>
      <c r="AA597" s="25">
        <v>0</v>
      </c>
      <c r="AB597" s="25">
        <v>2.7485714285714282E-4</v>
      </c>
      <c r="AC597" s="25">
        <v>2.6188571428571428E-3</v>
      </c>
      <c r="AD597" s="25">
        <v>6.4685714285714281E-4</v>
      </c>
      <c r="AE597" s="25">
        <v>5.4034285714285712E-3</v>
      </c>
      <c r="AF597" s="25">
        <v>1.1674285714285714E-3</v>
      </c>
      <c r="AG597" s="25">
        <v>1.2211428571428568E-3</v>
      </c>
      <c r="AH597" s="23">
        <v>1</v>
      </c>
      <c r="AI597" s="77"/>
      <c r="AJ597" s="77"/>
      <c r="AK597" s="77"/>
      <c r="AL597" s="77"/>
      <c r="AM597" s="77"/>
      <c r="AN597" s="77"/>
      <c r="AO597" s="77"/>
      <c r="AP597" s="77"/>
      <c r="BE597">
        <f t="shared" ref="BE597:BT597" si="6948">+BE596</f>
        <v>0</v>
      </c>
      <c r="BF597">
        <f t="shared" si="6948"/>
        <v>0</v>
      </c>
      <c r="BG597">
        <f t="shared" si="6948"/>
        <v>0</v>
      </c>
      <c r="BH597">
        <f t="shared" si="6948"/>
        <v>0</v>
      </c>
      <c r="BI597">
        <f t="shared" si="6948"/>
        <v>0</v>
      </c>
      <c r="BJ597">
        <f t="shared" si="6948"/>
        <v>0</v>
      </c>
      <c r="BK597">
        <f t="shared" si="6948"/>
        <v>0</v>
      </c>
      <c r="BL597">
        <f t="shared" si="6948"/>
        <v>0</v>
      </c>
      <c r="BM597">
        <f t="shared" si="6948"/>
        <v>0</v>
      </c>
      <c r="BN597">
        <f t="shared" si="6948"/>
        <v>0</v>
      </c>
      <c r="BO597">
        <f t="shared" si="6948"/>
        <v>0</v>
      </c>
      <c r="BP597">
        <f t="shared" si="6948"/>
        <v>1</v>
      </c>
      <c r="BQ597">
        <f t="shared" si="6948"/>
        <v>0</v>
      </c>
      <c r="BR597">
        <f t="shared" si="6948"/>
        <v>0</v>
      </c>
      <c r="BS597">
        <f t="shared" si="6948"/>
        <v>0</v>
      </c>
      <c r="BT597">
        <f t="shared" si="6948"/>
        <v>1</v>
      </c>
      <c r="BU597">
        <f t="shared" si="6864"/>
        <v>0</v>
      </c>
      <c r="BV597">
        <f t="shared" si="6865"/>
        <v>0</v>
      </c>
      <c r="BW597">
        <f t="shared" si="6866"/>
        <v>0</v>
      </c>
      <c r="BX597">
        <f t="shared" si="6867"/>
        <v>0</v>
      </c>
      <c r="BY597">
        <f t="shared" si="6868"/>
        <v>0</v>
      </c>
      <c r="BZ597">
        <f t="shared" si="6869"/>
        <v>0</v>
      </c>
      <c r="CA597">
        <f t="shared" si="6870"/>
        <v>0</v>
      </c>
      <c r="CB597">
        <f t="shared" si="6871"/>
        <v>0</v>
      </c>
      <c r="CC597">
        <f t="shared" ref="CC597:CJ597" si="6949">+CC596</f>
        <v>0</v>
      </c>
      <c r="CD597">
        <f t="shared" si="6949"/>
        <v>0</v>
      </c>
      <c r="CE597">
        <f t="shared" si="6949"/>
        <v>0</v>
      </c>
      <c r="CF597">
        <f t="shared" si="6949"/>
        <v>0</v>
      </c>
      <c r="CG597">
        <f t="shared" si="6949"/>
        <v>0</v>
      </c>
      <c r="CH597">
        <f t="shared" si="6949"/>
        <v>0</v>
      </c>
      <c r="CI597">
        <f t="shared" si="6949"/>
        <v>0</v>
      </c>
      <c r="CJ597">
        <f t="shared" si="6949"/>
        <v>0</v>
      </c>
      <c r="CK597">
        <f t="shared" si="6873"/>
        <v>0</v>
      </c>
      <c r="CL597">
        <f t="shared" si="6874"/>
        <v>0</v>
      </c>
      <c r="CM597">
        <f t="shared" si="6875"/>
        <v>0</v>
      </c>
      <c r="CN597">
        <f t="shared" si="6876"/>
        <v>50</v>
      </c>
      <c r="CO597">
        <f t="shared" si="6877"/>
        <v>0</v>
      </c>
      <c r="CP597">
        <f t="shared" si="6878"/>
        <v>0</v>
      </c>
      <c r="CQ597">
        <f t="shared" si="6879"/>
        <v>0</v>
      </c>
      <c r="CR597">
        <f t="shared" si="6880"/>
        <v>50</v>
      </c>
    </row>
    <row r="598" spans="1:96" ht="15" customHeight="1" x14ac:dyDescent="0.35">
      <c r="A598" s="21" t="s">
        <v>99</v>
      </c>
      <c r="B598" s="21">
        <v>244000</v>
      </c>
      <c r="C598" s="21">
        <v>244050</v>
      </c>
      <c r="D598" s="21">
        <f t="shared" si="6726"/>
        <v>50</v>
      </c>
      <c r="E598" s="21"/>
      <c r="F598" s="21"/>
      <c r="G598" s="23">
        <v>2400</v>
      </c>
      <c r="H598" s="80">
        <v>1194.1822393313262</v>
      </c>
      <c r="I598" s="80">
        <v>1148.9369406040728</v>
      </c>
      <c r="J598" s="80">
        <v>2011.9609661903096</v>
      </c>
      <c r="K598" s="80">
        <v>1453.9079101603531</v>
      </c>
      <c r="L598" s="80">
        <v>1531.2986370787364</v>
      </c>
      <c r="M598" s="80">
        <v>1523.5403193025534</v>
      </c>
      <c r="N598" s="80">
        <v>1900.4284300794191</v>
      </c>
      <c r="O598" s="80">
        <v>1718.7256720808348</v>
      </c>
      <c r="P598" s="23">
        <v>5</v>
      </c>
      <c r="Q598" s="78">
        <v>1.8</v>
      </c>
      <c r="R598" s="78">
        <v>2.9</v>
      </c>
      <c r="S598" s="78">
        <v>4</v>
      </c>
      <c r="T598" s="78">
        <v>4.5999999999999996</v>
      </c>
      <c r="U598" s="78">
        <v>3.1</v>
      </c>
      <c r="V598" s="78">
        <v>3.6</v>
      </c>
      <c r="W598" s="78">
        <v>4.5</v>
      </c>
      <c r="X598" s="78">
        <v>3.6</v>
      </c>
      <c r="Y598" s="23">
        <v>5</v>
      </c>
      <c r="Z598" s="25">
        <v>3.3879999999999995E-3</v>
      </c>
      <c r="AA598" s="25">
        <v>1.2857142857142855E-4</v>
      </c>
      <c r="AB598" s="25">
        <v>3.8857142857142861E-4</v>
      </c>
      <c r="AC598" s="25">
        <v>1.4714285714285714E-3</v>
      </c>
      <c r="AD598" s="25">
        <v>3.6885714285714291E-3</v>
      </c>
      <c r="AE598" s="25">
        <v>1.0632000000000001E-2</v>
      </c>
      <c r="AF598" s="25">
        <v>4.2474285714285704E-3</v>
      </c>
      <c r="AG598" s="25">
        <v>3.8011428571428567E-3</v>
      </c>
      <c r="AH598" s="23">
        <v>1</v>
      </c>
      <c r="AI598" s="76">
        <v>3.8285714285714277E-2</v>
      </c>
      <c r="AJ598" s="76">
        <v>0</v>
      </c>
      <c r="AK598" s="76">
        <v>0</v>
      </c>
      <c r="AL598" s="76">
        <v>0</v>
      </c>
      <c r="AM598" s="76">
        <v>0</v>
      </c>
      <c r="AN598" s="76">
        <v>0</v>
      </c>
      <c r="AO598" s="76">
        <v>9.9714285714285728E-2</v>
      </c>
      <c r="AP598" s="76">
        <v>0</v>
      </c>
      <c r="BE598">
        <f>+IF(H598&gt;2400,1,0)</f>
        <v>0</v>
      </c>
      <c r="BF598">
        <f t="shared" ref="BF598" si="6950">+IF(I598&gt;2400,1,0)</f>
        <v>0</v>
      </c>
      <c r="BG598">
        <f t="shared" ref="BG598" si="6951">+IF(J598&gt;2400,1,0)</f>
        <v>0</v>
      </c>
      <c r="BH598">
        <f t="shared" ref="BH598" si="6952">+IF(K598&gt;2400,1,0)</f>
        <v>0</v>
      </c>
      <c r="BI598">
        <f t="shared" ref="BI598" si="6953">+IF(L598&gt;2400,1,0)</f>
        <v>0</v>
      </c>
      <c r="BJ598">
        <f t="shared" ref="BJ598" si="6954">+IF(M598&gt;2400,1,0)</f>
        <v>0</v>
      </c>
      <c r="BK598">
        <f t="shared" ref="BK598" si="6955">+IF(N598&gt;2400,1,0)</f>
        <v>0</v>
      </c>
      <c r="BL598">
        <f t="shared" ref="BL598" si="6956">+IF(O598&gt;2400,1,0)</f>
        <v>0</v>
      </c>
      <c r="BM598">
        <f>+IF(Q598&gt;5,1,0)</f>
        <v>0</v>
      </c>
      <c r="BN598">
        <f t="shared" ref="BN598" si="6957">+IF(R598&gt;5,1,0)</f>
        <v>0</v>
      </c>
      <c r="BO598">
        <f t="shared" ref="BO598" si="6958">+IF(S598&gt;5,1,0)</f>
        <v>0</v>
      </c>
      <c r="BP598">
        <f t="shared" ref="BP598" si="6959">+IF(T598&gt;5,1,0)</f>
        <v>0</v>
      </c>
      <c r="BQ598">
        <f t="shared" ref="BQ598" si="6960">+IF(U598&gt;5,1,0)</f>
        <v>0</v>
      </c>
      <c r="BR598">
        <f t="shared" ref="BR598" si="6961">+IF(V598&gt;5,1,0)</f>
        <v>0</v>
      </c>
      <c r="BS598">
        <f t="shared" ref="BS598" si="6962">+IF(W598&gt;5,1,0)</f>
        <v>0</v>
      </c>
      <c r="BT598">
        <f t="shared" ref="BT598" si="6963">+IF(X598&gt;5,1,0)</f>
        <v>0</v>
      </c>
      <c r="BU598">
        <f t="shared" si="6864"/>
        <v>0</v>
      </c>
      <c r="BV598">
        <f t="shared" si="6865"/>
        <v>0</v>
      </c>
      <c r="BW598">
        <f t="shared" si="6866"/>
        <v>0</v>
      </c>
      <c r="BX598">
        <f t="shared" si="6867"/>
        <v>0</v>
      </c>
      <c r="BY598">
        <f t="shared" si="6868"/>
        <v>0</v>
      </c>
      <c r="BZ598">
        <f t="shared" si="6869"/>
        <v>0</v>
      </c>
      <c r="CA598">
        <f t="shared" si="6870"/>
        <v>0</v>
      </c>
      <c r="CB598">
        <f t="shared" si="6871"/>
        <v>0</v>
      </c>
      <c r="CC598">
        <f>+IF(AI598&gt;1,1,0)</f>
        <v>0</v>
      </c>
      <c r="CD598">
        <f t="shared" ref="CD598" si="6964">+IF(AJ598&gt;1,1,0)</f>
        <v>0</v>
      </c>
      <c r="CE598">
        <f t="shared" ref="CE598" si="6965">+IF(AK598&gt;1,1,0)</f>
        <v>0</v>
      </c>
      <c r="CF598">
        <f t="shared" ref="CF598" si="6966">+IF(AL598&gt;1,1,0)</f>
        <v>0</v>
      </c>
      <c r="CG598">
        <f t="shared" ref="CG598" si="6967">+IF(AM598&gt;1,1,0)</f>
        <v>0</v>
      </c>
      <c r="CH598">
        <f t="shared" ref="CH598" si="6968">+IF(AN598&gt;1,1,0)</f>
        <v>0</v>
      </c>
      <c r="CI598">
        <f t="shared" ref="CI598" si="6969">+IF(AO598&gt;1,1,0)</f>
        <v>0</v>
      </c>
      <c r="CJ598">
        <f t="shared" ref="CJ598" si="6970">+IF(AP598&gt;1,1,0)</f>
        <v>0</v>
      </c>
      <c r="CK598">
        <f t="shared" si="6873"/>
        <v>0</v>
      </c>
      <c r="CL598">
        <f t="shared" si="6874"/>
        <v>0</v>
      </c>
      <c r="CM598">
        <f t="shared" si="6875"/>
        <v>0</v>
      </c>
      <c r="CN598">
        <f t="shared" si="6876"/>
        <v>0</v>
      </c>
      <c r="CO598">
        <f t="shared" si="6877"/>
        <v>0</v>
      </c>
      <c r="CP598">
        <f t="shared" si="6878"/>
        <v>0</v>
      </c>
      <c r="CQ598">
        <f t="shared" si="6879"/>
        <v>0</v>
      </c>
      <c r="CR598">
        <f t="shared" si="6880"/>
        <v>0</v>
      </c>
    </row>
    <row r="599" spans="1:96" ht="15" customHeight="1" x14ac:dyDescent="0.35">
      <c r="A599" s="21" t="s">
        <v>99</v>
      </c>
      <c r="B599" s="21">
        <v>244050</v>
      </c>
      <c r="C599" s="21">
        <v>244100</v>
      </c>
      <c r="D599" s="21">
        <f t="shared" si="6726"/>
        <v>50</v>
      </c>
      <c r="E599" s="21" t="s">
        <v>101</v>
      </c>
      <c r="F599" s="21"/>
      <c r="G599" s="23">
        <v>2400</v>
      </c>
      <c r="H599" s="81"/>
      <c r="I599" s="81"/>
      <c r="J599" s="81"/>
      <c r="K599" s="81"/>
      <c r="L599" s="81"/>
      <c r="M599" s="81"/>
      <c r="N599" s="81"/>
      <c r="O599" s="81"/>
      <c r="P599" s="23">
        <v>5</v>
      </c>
      <c r="Q599" s="79"/>
      <c r="R599" s="79"/>
      <c r="S599" s="79"/>
      <c r="T599" s="79"/>
      <c r="U599" s="79"/>
      <c r="V599" s="79"/>
      <c r="W599" s="79"/>
      <c r="X599" s="79"/>
      <c r="Y599" s="23">
        <v>5</v>
      </c>
      <c r="Z599" s="25">
        <v>6.0857142857142854E-3</v>
      </c>
      <c r="AA599" s="25">
        <v>1.0640000000000001E-3</v>
      </c>
      <c r="AB599" s="25">
        <v>3.302857142857143E-3</v>
      </c>
      <c r="AC599" s="25">
        <v>3.5508571428571434E-3</v>
      </c>
      <c r="AD599" s="25">
        <v>1.1679999999999998E-3</v>
      </c>
      <c r="AE599" s="25">
        <v>0</v>
      </c>
      <c r="AF599" s="25">
        <v>1.6502857142857142E-3</v>
      </c>
      <c r="AG599" s="25">
        <v>1.546857142857143E-3</v>
      </c>
      <c r="AH599" s="23">
        <v>1</v>
      </c>
      <c r="AI599" s="77"/>
      <c r="AJ599" s="77"/>
      <c r="AK599" s="77"/>
      <c r="AL599" s="77"/>
      <c r="AM599" s="77"/>
      <c r="AN599" s="77"/>
      <c r="AO599" s="77"/>
      <c r="AP599" s="77"/>
      <c r="BE599">
        <f t="shared" ref="BE599:BT599" si="6971">+BE598</f>
        <v>0</v>
      </c>
      <c r="BF599">
        <f t="shared" si="6971"/>
        <v>0</v>
      </c>
      <c r="BG599">
        <f t="shared" si="6971"/>
        <v>0</v>
      </c>
      <c r="BH599">
        <f t="shared" si="6971"/>
        <v>0</v>
      </c>
      <c r="BI599">
        <f t="shared" si="6971"/>
        <v>0</v>
      </c>
      <c r="BJ599">
        <f t="shared" si="6971"/>
        <v>0</v>
      </c>
      <c r="BK599">
        <f t="shared" si="6971"/>
        <v>0</v>
      </c>
      <c r="BL599">
        <f t="shared" si="6971"/>
        <v>0</v>
      </c>
      <c r="BM599">
        <f t="shared" si="6971"/>
        <v>0</v>
      </c>
      <c r="BN599">
        <f t="shared" si="6971"/>
        <v>0</v>
      </c>
      <c r="BO599">
        <f t="shared" si="6971"/>
        <v>0</v>
      </c>
      <c r="BP599">
        <f t="shared" si="6971"/>
        <v>0</v>
      </c>
      <c r="BQ599">
        <f t="shared" si="6971"/>
        <v>0</v>
      </c>
      <c r="BR599">
        <f t="shared" si="6971"/>
        <v>0</v>
      </c>
      <c r="BS599">
        <f t="shared" si="6971"/>
        <v>0</v>
      </c>
      <c r="BT599">
        <f t="shared" si="6971"/>
        <v>0</v>
      </c>
      <c r="BU599">
        <f t="shared" si="6864"/>
        <v>0</v>
      </c>
      <c r="BV599">
        <f t="shared" si="6865"/>
        <v>0</v>
      </c>
      <c r="BW599">
        <f t="shared" si="6866"/>
        <v>0</v>
      </c>
      <c r="BX599">
        <f t="shared" si="6867"/>
        <v>0</v>
      </c>
      <c r="BY599">
        <f t="shared" si="6868"/>
        <v>0</v>
      </c>
      <c r="BZ599">
        <f t="shared" si="6869"/>
        <v>0</v>
      </c>
      <c r="CA599">
        <f t="shared" si="6870"/>
        <v>0</v>
      </c>
      <c r="CB599">
        <f t="shared" si="6871"/>
        <v>0</v>
      </c>
      <c r="CC599">
        <f t="shared" ref="CC599:CJ599" si="6972">+CC598</f>
        <v>0</v>
      </c>
      <c r="CD599">
        <f t="shared" si="6972"/>
        <v>0</v>
      </c>
      <c r="CE599">
        <f t="shared" si="6972"/>
        <v>0</v>
      </c>
      <c r="CF599">
        <f t="shared" si="6972"/>
        <v>0</v>
      </c>
      <c r="CG599">
        <f t="shared" si="6972"/>
        <v>0</v>
      </c>
      <c r="CH599">
        <f t="shared" si="6972"/>
        <v>0</v>
      </c>
      <c r="CI599">
        <f t="shared" si="6972"/>
        <v>0</v>
      </c>
      <c r="CJ599">
        <f t="shared" si="6972"/>
        <v>0</v>
      </c>
      <c r="CK599">
        <f t="shared" si="6873"/>
        <v>0</v>
      </c>
      <c r="CL599">
        <f t="shared" si="6874"/>
        <v>0</v>
      </c>
      <c r="CM599">
        <f t="shared" si="6875"/>
        <v>0</v>
      </c>
      <c r="CN599">
        <f t="shared" si="6876"/>
        <v>0</v>
      </c>
      <c r="CO599">
        <f t="shared" si="6877"/>
        <v>0</v>
      </c>
      <c r="CP599">
        <f t="shared" si="6878"/>
        <v>0</v>
      </c>
      <c r="CQ599">
        <f t="shared" si="6879"/>
        <v>0</v>
      </c>
      <c r="CR599">
        <f t="shared" si="6880"/>
        <v>0</v>
      </c>
    </row>
    <row r="600" spans="1:96" ht="15" customHeight="1" x14ac:dyDescent="0.35">
      <c r="A600" s="21" t="s">
        <v>99</v>
      </c>
      <c r="B600" s="21">
        <v>244100</v>
      </c>
      <c r="C600" s="21">
        <v>244150</v>
      </c>
      <c r="D600" s="21">
        <f t="shared" si="6726"/>
        <v>50</v>
      </c>
      <c r="E600" s="21"/>
      <c r="F600" s="21"/>
      <c r="G600" s="23">
        <v>2400</v>
      </c>
      <c r="H600" s="80">
        <v>1655.9937638553179</v>
      </c>
      <c r="I600" s="80">
        <v>1940.1830857184025</v>
      </c>
      <c r="J600" s="80">
        <v>1813.2832406550688</v>
      </c>
      <c r="K600" s="80">
        <v>1884.5513800989386</v>
      </c>
      <c r="L600" s="80">
        <v>837.91704502403161</v>
      </c>
      <c r="M600" s="80">
        <v>955.15248948738645</v>
      </c>
      <c r="N600" s="80">
        <v>1216.8744012361801</v>
      </c>
      <c r="O600" s="80">
        <v>1399.9945240242332</v>
      </c>
      <c r="P600" s="23">
        <v>5</v>
      </c>
      <c r="Q600" s="78">
        <v>2.7</v>
      </c>
      <c r="R600" s="78">
        <v>3.5</v>
      </c>
      <c r="S600" s="78">
        <v>4.4000000000000004</v>
      </c>
      <c r="T600" s="78">
        <v>4.8</v>
      </c>
      <c r="U600" s="78">
        <v>3.7</v>
      </c>
      <c r="V600" s="78">
        <v>3.9</v>
      </c>
      <c r="W600" s="78">
        <v>3</v>
      </c>
      <c r="X600" s="78">
        <v>4.9000000000000004</v>
      </c>
      <c r="Y600" s="23">
        <v>5</v>
      </c>
      <c r="Z600" s="25">
        <v>6.582857142857142E-3</v>
      </c>
      <c r="AA600" s="25">
        <v>7.208E-3</v>
      </c>
      <c r="AB600" s="25">
        <v>4.7771428571428574E-4</v>
      </c>
      <c r="AC600" s="25">
        <v>4.1582857142857142E-3</v>
      </c>
      <c r="AD600" s="25">
        <v>1.7565714285714285E-3</v>
      </c>
      <c r="AE600" s="25">
        <v>2.4394285714285716E-3</v>
      </c>
      <c r="AF600" s="25">
        <v>0</v>
      </c>
      <c r="AG600" s="25">
        <v>0</v>
      </c>
      <c r="AH600" s="23">
        <v>1</v>
      </c>
      <c r="AI600" s="76">
        <v>0</v>
      </c>
      <c r="AJ600" s="76">
        <v>0</v>
      </c>
      <c r="AK600" s="76">
        <v>0</v>
      </c>
      <c r="AL600" s="76">
        <v>0</v>
      </c>
      <c r="AM600" s="76">
        <v>0</v>
      </c>
      <c r="AN600" s="76">
        <v>0</v>
      </c>
      <c r="AO600" s="76">
        <v>0</v>
      </c>
      <c r="AP600" s="76">
        <v>0</v>
      </c>
      <c r="BE600">
        <f>+IF(H600&gt;2400,1,0)</f>
        <v>0</v>
      </c>
      <c r="BF600">
        <f t="shared" ref="BF600" si="6973">+IF(I600&gt;2400,1,0)</f>
        <v>0</v>
      </c>
      <c r="BG600">
        <f t="shared" ref="BG600" si="6974">+IF(J600&gt;2400,1,0)</f>
        <v>0</v>
      </c>
      <c r="BH600">
        <f t="shared" ref="BH600" si="6975">+IF(K600&gt;2400,1,0)</f>
        <v>0</v>
      </c>
      <c r="BI600">
        <f t="shared" ref="BI600" si="6976">+IF(L600&gt;2400,1,0)</f>
        <v>0</v>
      </c>
      <c r="BJ600">
        <f t="shared" ref="BJ600" si="6977">+IF(M600&gt;2400,1,0)</f>
        <v>0</v>
      </c>
      <c r="BK600">
        <f t="shared" ref="BK600" si="6978">+IF(N600&gt;2400,1,0)</f>
        <v>0</v>
      </c>
      <c r="BL600">
        <f t="shared" ref="BL600" si="6979">+IF(O600&gt;2400,1,0)</f>
        <v>0</v>
      </c>
      <c r="BM600">
        <f>+IF(Q600&gt;5,1,0)</f>
        <v>0</v>
      </c>
      <c r="BN600">
        <f t="shared" ref="BN600" si="6980">+IF(R600&gt;5,1,0)</f>
        <v>0</v>
      </c>
      <c r="BO600">
        <f t="shared" ref="BO600" si="6981">+IF(S600&gt;5,1,0)</f>
        <v>0</v>
      </c>
      <c r="BP600">
        <f t="shared" ref="BP600" si="6982">+IF(T600&gt;5,1,0)</f>
        <v>0</v>
      </c>
      <c r="BQ600">
        <f t="shared" ref="BQ600" si="6983">+IF(U600&gt;5,1,0)</f>
        <v>0</v>
      </c>
      <c r="BR600">
        <f t="shared" ref="BR600" si="6984">+IF(V600&gt;5,1,0)</f>
        <v>0</v>
      </c>
      <c r="BS600">
        <f t="shared" ref="BS600" si="6985">+IF(W600&gt;5,1,0)</f>
        <v>0</v>
      </c>
      <c r="BT600">
        <f t="shared" ref="BT600" si="6986">+IF(X600&gt;5,1,0)</f>
        <v>0</v>
      </c>
      <c r="BU600">
        <f t="shared" si="6864"/>
        <v>0</v>
      </c>
      <c r="BV600">
        <f t="shared" si="6865"/>
        <v>0</v>
      </c>
      <c r="BW600">
        <f t="shared" si="6866"/>
        <v>0</v>
      </c>
      <c r="BX600">
        <f t="shared" si="6867"/>
        <v>0</v>
      </c>
      <c r="BY600">
        <f t="shared" si="6868"/>
        <v>0</v>
      </c>
      <c r="BZ600">
        <f t="shared" si="6869"/>
        <v>0</v>
      </c>
      <c r="CA600">
        <f t="shared" si="6870"/>
        <v>0</v>
      </c>
      <c r="CB600">
        <f t="shared" si="6871"/>
        <v>0</v>
      </c>
      <c r="CC600">
        <f>+IF(AI600&gt;1,1,0)</f>
        <v>0</v>
      </c>
      <c r="CD600">
        <f t="shared" ref="CD600" si="6987">+IF(AJ600&gt;1,1,0)</f>
        <v>0</v>
      </c>
      <c r="CE600">
        <f t="shared" ref="CE600" si="6988">+IF(AK600&gt;1,1,0)</f>
        <v>0</v>
      </c>
      <c r="CF600">
        <f t="shared" ref="CF600" si="6989">+IF(AL600&gt;1,1,0)</f>
        <v>0</v>
      </c>
      <c r="CG600">
        <f t="shared" ref="CG600" si="6990">+IF(AM600&gt;1,1,0)</f>
        <v>0</v>
      </c>
      <c r="CH600">
        <f t="shared" ref="CH600" si="6991">+IF(AN600&gt;1,1,0)</f>
        <v>0</v>
      </c>
      <c r="CI600">
        <f t="shared" ref="CI600" si="6992">+IF(AO600&gt;1,1,0)</f>
        <v>0</v>
      </c>
      <c r="CJ600">
        <f t="shared" ref="CJ600" si="6993">+IF(AP600&gt;1,1,0)</f>
        <v>0</v>
      </c>
      <c r="CK600">
        <f t="shared" si="6873"/>
        <v>0</v>
      </c>
      <c r="CL600">
        <f t="shared" si="6874"/>
        <v>0</v>
      </c>
      <c r="CM600">
        <f t="shared" si="6875"/>
        <v>0</v>
      </c>
      <c r="CN600">
        <f t="shared" si="6876"/>
        <v>0</v>
      </c>
      <c r="CO600">
        <f t="shared" si="6877"/>
        <v>0</v>
      </c>
      <c r="CP600">
        <f t="shared" si="6878"/>
        <v>0</v>
      </c>
      <c r="CQ600">
        <f t="shared" si="6879"/>
        <v>0</v>
      </c>
      <c r="CR600">
        <f t="shared" si="6880"/>
        <v>0</v>
      </c>
    </row>
    <row r="601" spans="1:96" ht="15" customHeight="1" x14ac:dyDescent="0.35">
      <c r="A601" s="21" t="s">
        <v>99</v>
      </c>
      <c r="B601" s="21">
        <v>244150</v>
      </c>
      <c r="C601" s="21">
        <v>244200</v>
      </c>
      <c r="D601" s="21">
        <f t="shared" si="6726"/>
        <v>50</v>
      </c>
      <c r="E601" s="21"/>
      <c r="F601" s="21"/>
      <c r="G601" s="23">
        <v>2400</v>
      </c>
      <c r="H601" s="81"/>
      <c r="I601" s="81"/>
      <c r="J601" s="81"/>
      <c r="K601" s="81"/>
      <c r="L601" s="81"/>
      <c r="M601" s="81"/>
      <c r="N601" s="81"/>
      <c r="O601" s="81"/>
      <c r="P601" s="23">
        <v>5</v>
      </c>
      <c r="Q601" s="79"/>
      <c r="R601" s="79"/>
      <c r="S601" s="79"/>
      <c r="T601" s="79"/>
      <c r="U601" s="79"/>
      <c r="V601" s="79"/>
      <c r="W601" s="79"/>
      <c r="X601" s="79"/>
      <c r="Y601" s="23">
        <v>5</v>
      </c>
      <c r="Z601" s="25">
        <v>3.5674285714285717E-3</v>
      </c>
      <c r="AA601" s="25">
        <v>2.4714285714285715E-3</v>
      </c>
      <c r="AB601" s="25">
        <v>2.126857142857143E-3</v>
      </c>
      <c r="AC601" s="25">
        <v>3.9108571428571421E-3</v>
      </c>
      <c r="AD601" s="25">
        <v>6.9828571428571422E-4</v>
      </c>
      <c r="AE601" s="25">
        <v>8.5771428571428576E-4</v>
      </c>
      <c r="AF601" s="25">
        <v>0</v>
      </c>
      <c r="AG601" s="25">
        <v>7.0971428571428574E-4</v>
      </c>
      <c r="AH601" s="23">
        <v>1</v>
      </c>
      <c r="AI601" s="77"/>
      <c r="AJ601" s="77"/>
      <c r="AK601" s="77"/>
      <c r="AL601" s="77"/>
      <c r="AM601" s="77"/>
      <c r="AN601" s="77"/>
      <c r="AO601" s="77"/>
      <c r="AP601" s="77"/>
      <c r="BE601">
        <f t="shared" ref="BE601:BT601" si="6994">+BE600</f>
        <v>0</v>
      </c>
      <c r="BF601">
        <f t="shared" si="6994"/>
        <v>0</v>
      </c>
      <c r="BG601">
        <f t="shared" si="6994"/>
        <v>0</v>
      </c>
      <c r="BH601">
        <f t="shared" si="6994"/>
        <v>0</v>
      </c>
      <c r="BI601">
        <f t="shared" si="6994"/>
        <v>0</v>
      </c>
      <c r="BJ601">
        <f t="shared" si="6994"/>
        <v>0</v>
      </c>
      <c r="BK601">
        <f t="shared" si="6994"/>
        <v>0</v>
      </c>
      <c r="BL601">
        <f t="shared" si="6994"/>
        <v>0</v>
      </c>
      <c r="BM601">
        <f t="shared" si="6994"/>
        <v>0</v>
      </c>
      <c r="BN601">
        <f t="shared" si="6994"/>
        <v>0</v>
      </c>
      <c r="BO601">
        <f t="shared" si="6994"/>
        <v>0</v>
      </c>
      <c r="BP601">
        <f t="shared" si="6994"/>
        <v>0</v>
      </c>
      <c r="BQ601">
        <f t="shared" si="6994"/>
        <v>0</v>
      </c>
      <c r="BR601">
        <f t="shared" si="6994"/>
        <v>0</v>
      </c>
      <c r="BS601">
        <f t="shared" si="6994"/>
        <v>0</v>
      </c>
      <c r="BT601">
        <f t="shared" si="6994"/>
        <v>0</v>
      </c>
      <c r="BU601">
        <f t="shared" si="6864"/>
        <v>0</v>
      </c>
      <c r="BV601">
        <f t="shared" si="6865"/>
        <v>0</v>
      </c>
      <c r="BW601">
        <f t="shared" si="6866"/>
        <v>0</v>
      </c>
      <c r="BX601">
        <f t="shared" si="6867"/>
        <v>0</v>
      </c>
      <c r="BY601">
        <f t="shared" si="6868"/>
        <v>0</v>
      </c>
      <c r="BZ601">
        <f t="shared" si="6869"/>
        <v>0</v>
      </c>
      <c r="CA601">
        <f t="shared" si="6870"/>
        <v>0</v>
      </c>
      <c r="CB601">
        <f t="shared" si="6871"/>
        <v>0</v>
      </c>
      <c r="CC601">
        <f t="shared" ref="CC601:CJ601" si="6995">+CC600</f>
        <v>0</v>
      </c>
      <c r="CD601">
        <f t="shared" si="6995"/>
        <v>0</v>
      </c>
      <c r="CE601">
        <f t="shared" si="6995"/>
        <v>0</v>
      </c>
      <c r="CF601">
        <f t="shared" si="6995"/>
        <v>0</v>
      </c>
      <c r="CG601">
        <f t="shared" si="6995"/>
        <v>0</v>
      </c>
      <c r="CH601">
        <f t="shared" si="6995"/>
        <v>0</v>
      </c>
      <c r="CI601">
        <f t="shared" si="6995"/>
        <v>0</v>
      </c>
      <c r="CJ601">
        <f t="shared" si="6995"/>
        <v>0</v>
      </c>
      <c r="CK601">
        <f t="shared" si="6873"/>
        <v>0</v>
      </c>
      <c r="CL601">
        <f t="shared" si="6874"/>
        <v>0</v>
      </c>
      <c r="CM601">
        <f t="shared" si="6875"/>
        <v>0</v>
      </c>
      <c r="CN601">
        <f t="shared" si="6876"/>
        <v>0</v>
      </c>
      <c r="CO601">
        <f t="shared" si="6877"/>
        <v>0</v>
      </c>
      <c r="CP601">
        <f t="shared" si="6878"/>
        <v>0</v>
      </c>
      <c r="CQ601">
        <f t="shared" si="6879"/>
        <v>0</v>
      </c>
      <c r="CR601">
        <f t="shared" si="6880"/>
        <v>0</v>
      </c>
    </row>
    <row r="602" spans="1:96" ht="15" customHeight="1" x14ac:dyDescent="0.35">
      <c r="A602" s="21" t="s">
        <v>99</v>
      </c>
      <c r="B602" s="21">
        <v>244200</v>
      </c>
      <c r="C602" s="21">
        <v>244250</v>
      </c>
      <c r="D602" s="21">
        <f t="shared" si="6726"/>
        <v>50</v>
      </c>
      <c r="E602" s="21"/>
      <c r="F602" s="21"/>
      <c r="G602" s="23">
        <v>2400</v>
      </c>
      <c r="H602" s="80">
        <v>962.53326575902634</v>
      </c>
      <c r="I602" s="80">
        <v>801.62792360187291</v>
      </c>
      <c r="J602" s="80">
        <v>816.12289224383505</v>
      </c>
      <c r="K602" s="80">
        <v>1036.6689708612066</v>
      </c>
      <c r="L602" s="80">
        <v>984.71186322902849</v>
      </c>
      <c r="M602" s="80">
        <v>1036.6689708612066</v>
      </c>
      <c r="N602" s="80">
        <v>2188.5625482740033</v>
      </c>
      <c r="O602" s="80">
        <v>1308.0909035772854</v>
      </c>
      <c r="P602" s="23">
        <v>5</v>
      </c>
      <c r="Q602" s="78">
        <v>2.1</v>
      </c>
      <c r="R602" s="78">
        <v>3.7</v>
      </c>
      <c r="S602" s="78">
        <v>4.2</v>
      </c>
      <c r="T602" s="78">
        <v>4.9000000000000004</v>
      </c>
      <c r="U602" s="78">
        <v>3.6</v>
      </c>
      <c r="V602" s="78">
        <v>4.0999999999999996</v>
      </c>
      <c r="W602" s="78">
        <v>3.3</v>
      </c>
      <c r="X602" s="78">
        <v>4.8</v>
      </c>
      <c r="Y602" s="23">
        <v>5</v>
      </c>
      <c r="Z602" s="25">
        <v>3.6617142857142864E-3</v>
      </c>
      <c r="AA602" s="25">
        <v>1.1885714285714284E-3</v>
      </c>
      <c r="AB602" s="25">
        <v>1.3177142857142856E-3</v>
      </c>
      <c r="AC602" s="25">
        <v>1.5131428571428572E-3</v>
      </c>
      <c r="AD602" s="25">
        <v>2.0817142857142861E-3</v>
      </c>
      <c r="AE602" s="25">
        <v>0</v>
      </c>
      <c r="AF602" s="25">
        <v>1.9588571428571428E-3</v>
      </c>
      <c r="AG602" s="25">
        <v>0</v>
      </c>
      <c r="AH602" s="23">
        <v>1</v>
      </c>
      <c r="AI602" s="76">
        <v>2.2857142857142859E-3</v>
      </c>
      <c r="AJ602" s="76">
        <v>0</v>
      </c>
      <c r="AK602" s="76">
        <v>0</v>
      </c>
      <c r="AL602" s="76">
        <v>0</v>
      </c>
      <c r="AM602" s="76">
        <v>2.5714285714285713E-3</v>
      </c>
      <c r="AN602" s="76">
        <v>5.7142857142857143E-3</v>
      </c>
      <c r="AO602" s="76">
        <v>3.7142857142857142E-3</v>
      </c>
      <c r="AP602" s="76">
        <v>0</v>
      </c>
      <c r="BE602">
        <f>+IF(H602&gt;2400,1,0)</f>
        <v>0</v>
      </c>
      <c r="BF602">
        <f t="shared" ref="BF602" si="6996">+IF(I602&gt;2400,1,0)</f>
        <v>0</v>
      </c>
      <c r="BG602">
        <f t="shared" ref="BG602" si="6997">+IF(J602&gt;2400,1,0)</f>
        <v>0</v>
      </c>
      <c r="BH602">
        <f t="shared" ref="BH602" si="6998">+IF(K602&gt;2400,1,0)</f>
        <v>0</v>
      </c>
      <c r="BI602">
        <f t="shared" ref="BI602" si="6999">+IF(L602&gt;2400,1,0)</f>
        <v>0</v>
      </c>
      <c r="BJ602">
        <f t="shared" ref="BJ602" si="7000">+IF(M602&gt;2400,1,0)</f>
        <v>0</v>
      </c>
      <c r="BK602">
        <f t="shared" ref="BK602" si="7001">+IF(N602&gt;2400,1,0)</f>
        <v>0</v>
      </c>
      <c r="BL602">
        <f t="shared" ref="BL602" si="7002">+IF(O602&gt;2400,1,0)</f>
        <v>0</v>
      </c>
      <c r="BM602">
        <f>+IF(Q602&gt;5,1,0)</f>
        <v>0</v>
      </c>
      <c r="BN602">
        <f t="shared" ref="BN602" si="7003">+IF(R602&gt;5,1,0)</f>
        <v>0</v>
      </c>
      <c r="BO602">
        <f t="shared" ref="BO602" si="7004">+IF(S602&gt;5,1,0)</f>
        <v>0</v>
      </c>
      <c r="BP602">
        <f t="shared" ref="BP602" si="7005">+IF(T602&gt;5,1,0)</f>
        <v>0</v>
      </c>
      <c r="BQ602">
        <f t="shared" ref="BQ602" si="7006">+IF(U602&gt;5,1,0)</f>
        <v>0</v>
      </c>
      <c r="BR602">
        <f t="shared" ref="BR602" si="7007">+IF(V602&gt;5,1,0)</f>
        <v>0</v>
      </c>
      <c r="BS602">
        <f t="shared" ref="BS602" si="7008">+IF(W602&gt;5,1,0)</f>
        <v>0</v>
      </c>
      <c r="BT602">
        <f t="shared" ref="BT602" si="7009">+IF(X602&gt;5,1,0)</f>
        <v>0</v>
      </c>
      <c r="BU602">
        <f t="shared" si="6864"/>
        <v>0</v>
      </c>
      <c r="BV602">
        <f t="shared" si="6865"/>
        <v>0</v>
      </c>
      <c r="BW602">
        <f t="shared" si="6866"/>
        <v>0</v>
      </c>
      <c r="BX602">
        <f t="shared" si="6867"/>
        <v>0</v>
      </c>
      <c r="BY602">
        <f t="shared" si="6868"/>
        <v>0</v>
      </c>
      <c r="BZ602">
        <f t="shared" si="6869"/>
        <v>0</v>
      </c>
      <c r="CA602">
        <f t="shared" si="6870"/>
        <v>0</v>
      </c>
      <c r="CB602">
        <f t="shared" si="6871"/>
        <v>0</v>
      </c>
      <c r="CC602">
        <f>+IF(AI602&gt;1,1,0)</f>
        <v>0</v>
      </c>
      <c r="CD602">
        <f t="shared" ref="CD602" si="7010">+IF(AJ602&gt;1,1,0)</f>
        <v>0</v>
      </c>
      <c r="CE602">
        <f t="shared" ref="CE602" si="7011">+IF(AK602&gt;1,1,0)</f>
        <v>0</v>
      </c>
      <c r="CF602">
        <f t="shared" ref="CF602" si="7012">+IF(AL602&gt;1,1,0)</f>
        <v>0</v>
      </c>
      <c r="CG602">
        <f t="shared" ref="CG602" si="7013">+IF(AM602&gt;1,1,0)</f>
        <v>0</v>
      </c>
      <c r="CH602">
        <f t="shared" ref="CH602" si="7014">+IF(AN602&gt;1,1,0)</f>
        <v>0</v>
      </c>
      <c r="CI602">
        <f t="shared" ref="CI602" si="7015">+IF(AO602&gt;1,1,0)</f>
        <v>0</v>
      </c>
      <c r="CJ602">
        <f t="shared" ref="CJ602" si="7016">+IF(AP602&gt;1,1,0)</f>
        <v>0</v>
      </c>
      <c r="CK602">
        <f t="shared" si="6873"/>
        <v>0</v>
      </c>
      <c r="CL602">
        <f t="shared" si="6874"/>
        <v>0</v>
      </c>
      <c r="CM602">
        <f t="shared" si="6875"/>
        <v>0</v>
      </c>
      <c r="CN602">
        <f t="shared" si="6876"/>
        <v>0</v>
      </c>
      <c r="CO602">
        <f t="shared" si="6877"/>
        <v>0</v>
      </c>
      <c r="CP602">
        <f t="shared" si="6878"/>
        <v>0</v>
      </c>
      <c r="CQ602">
        <f t="shared" si="6879"/>
        <v>0</v>
      </c>
      <c r="CR602">
        <f t="shared" si="6880"/>
        <v>0</v>
      </c>
    </row>
    <row r="603" spans="1:96" ht="15" customHeight="1" x14ac:dyDescent="0.35">
      <c r="A603" s="21" t="s">
        <v>99</v>
      </c>
      <c r="B603" s="21">
        <v>244250</v>
      </c>
      <c r="C603" s="21">
        <v>244300</v>
      </c>
      <c r="D603" s="21">
        <f t="shared" si="6726"/>
        <v>50</v>
      </c>
      <c r="E603" s="21"/>
      <c r="F603" s="21"/>
      <c r="G603" s="23">
        <v>2400</v>
      </c>
      <c r="H603" s="81"/>
      <c r="I603" s="81"/>
      <c r="J603" s="81"/>
      <c r="K603" s="81"/>
      <c r="L603" s="81"/>
      <c r="M603" s="81"/>
      <c r="N603" s="81"/>
      <c r="O603" s="81"/>
      <c r="P603" s="23">
        <v>5</v>
      </c>
      <c r="Q603" s="79"/>
      <c r="R603" s="79"/>
      <c r="S603" s="79"/>
      <c r="T603" s="79"/>
      <c r="U603" s="79"/>
      <c r="V603" s="79"/>
      <c r="W603" s="79"/>
      <c r="X603" s="79"/>
      <c r="Y603" s="23">
        <v>5</v>
      </c>
      <c r="Z603" s="25">
        <v>8.3885714285714275E-3</v>
      </c>
      <c r="AA603" s="25">
        <v>4.08E-4</v>
      </c>
      <c r="AB603" s="25">
        <v>3.4171428571428569E-4</v>
      </c>
      <c r="AC603" s="25">
        <v>7.5651428571428571E-3</v>
      </c>
      <c r="AD603" s="25">
        <v>7.4399999999999998E-4</v>
      </c>
      <c r="AE603" s="25">
        <v>0</v>
      </c>
      <c r="AF603" s="25">
        <v>5.7085714285714292E-4</v>
      </c>
      <c r="AG603" s="25">
        <v>1.9680000000000001E-3</v>
      </c>
      <c r="AH603" s="23">
        <v>1</v>
      </c>
      <c r="AI603" s="77"/>
      <c r="AJ603" s="77"/>
      <c r="AK603" s="77"/>
      <c r="AL603" s="77"/>
      <c r="AM603" s="77"/>
      <c r="AN603" s="77"/>
      <c r="AO603" s="77"/>
      <c r="AP603" s="77"/>
      <c r="BE603">
        <f t="shared" ref="BE603:BT603" si="7017">+BE602</f>
        <v>0</v>
      </c>
      <c r="BF603">
        <f t="shared" si="7017"/>
        <v>0</v>
      </c>
      <c r="BG603">
        <f t="shared" si="7017"/>
        <v>0</v>
      </c>
      <c r="BH603">
        <f t="shared" si="7017"/>
        <v>0</v>
      </c>
      <c r="BI603">
        <f t="shared" si="7017"/>
        <v>0</v>
      </c>
      <c r="BJ603">
        <f t="shared" si="7017"/>
        <v>0</v>
      </c>
      <c r="BK603">
        <f t="shared" si="7017"/>
        <v>0</v>
      </c>
      <c r="BL603">
        <f t="shared" si="7017"/>
        <v>0</v>
      </c>
      <c r="BM603">
        <f t="shared" si="7017"/>
        <v>0</v>
      </c>
      <c r="BN603">
        <f t="shared" si="7017"/>
        <v>0</v>
      </c>
      <c r="BO603">
        <f t="shared" si="7017"/>
        <v>0</v>
      </c>
      <c r="BP603">
        <f t="shared" si="7017"/>
        <v>0</v>
      </c>
      <c r="BQ603">
        <f t="shared" si="7017"/>
        <v>0</v>
      </c>
      <c r="BR603">
        <f t="shared" si="7017"/>
        <v>0</v>
      </c>
      <c r="BS603">
        <f t="shared" si="7017"/>
        <v>0</v>
      </c>
      <c r="BT603">
        <f t="shared" si="7017"/>
        <v>0</v>
      </c>
      <c r="BU603">
        <f t="shared" si="6864"/>
        <v>0</v>
      </c>
      <c r="BV603">
        <f t="shared" si="6865"/>
        <v>0</v>
      </c>
      <c r="BW603">
        <f t="shared" si="6866"/>
        <v>0</v>
      </c>
      <c r="BX603">
        <f t="shared" si="6867"/>
        <v>0</v>
      </c>
      <c r="BY603">
        <f t="shared" si="6868"/>
        <v>0</v>
      </c>
      <c r="BZ603">
        <f t="shared" si="6869"/>
        <v>0</v>
      </c>
      <c r="CA603">
        <f t="shared" si="6870"/>
        <v>0</v>
      </c>
      <c r="CB603">
        <f t="shared" si="6871"/>
        <v>0</v>
      </c>
      <c r="CC603">
        <f t="shared" ref="CC603:CJ603" si="7018">+CC602</f>
        <v>0</v>
      </c>
      <c r="CD603">
        <f t="shared" si="7018"/>
        <v>0</v>
      </c>
      <c r="CE603">
        <f t="shared" si="7018"/>
        <v>0</v>
      </c>
      <c r="CF603">
        <f t="shared" si="7018"/>
        <v>0</v>
      </c>
      <c r="CG603">
        <f t="shared" si="7018"/>
        <v>0</v>
      </c>
      <c r="CH603">
        <f t="shared" si="7018"/>
        <v>0</v>
      </c>
      <c r="CI603">
        <f t="shared" si="7018"/>
        <v>0</v>
      </c>
      <c r="CJ603">
        <f t="shared" si="7018"/>
        <v>0</v>
      </c>
      <c r="CK603">
        <f t="shared" si="6873"/>
        <v>0</v>
      </c>
      <c r="CL603">
        <f t="shared" si="6874"/>
        <v>0</v>
      </c>
      <c r="CM603">
        <f t="shared" si="6875"/>
        <v>0</v>
      </c>
      <c r="CN603">
        <f t="shared" si="6876"/>
        <v>0</v>
      </c>
      <c r="CO603">
        <f t="shared" si="6877"/>
        <v>0</v>
      </c>
      <c r="CP603">
        <f t="shared" si="6878"/>
        <v>0</v>
      </c>
      <c r="CQ603">
        <f t="shared" si="6879"/>
        <v>0</v>
      </c>
      <c r="CR603">
        <f t="shared" si="6880"/>
        <v>0</v>
      </c>
    </row>
    <row r="604" spans="1:96" ht="15" customHeight="1" x14ac:dyDescent="0.35">
      <c r="A604" s="21" t="s">
        <v>99</v>
      </c>
      <c r="B604" s="21">
        <v>244300</v>
      </c>
      <c r="C604" s="21">
        <v>244350</v>
      </c>
      <c r="D604" s="21">
        <f t="shared" si="6726"/>
        <v>50</v>
      </c>
      <c r="E604" s="21"/>
      <c r="F604" s="21"/>
      <c r="G604" s="23">
        <v>2400</v>
      </c>
      <c r="H604" s="80">
        <v>1469.3515157241418</v>
      </c>
      <c r="I604" s="80">
        <v>999.52746101122636</v>
      </c>
      <c r="J604" s="80">
        <v>984.71186322902849</v>
      </c>
      <c r="K604" s="80">
        <v>1300.4627614991207</v>
      </c>
      <c r="L604" s="80">
        <v>772.72247666720637</v>
      </c>
      <c r="M604" s="80">
        <v>977.31298874530353</v>
      </c>
      <c r="N604" s="80">
        <v>1423.0735161370108</v>
      </c>
      <c r="O604" s="80">
        <v>1461.6275275188061</v>
      </c>
      <c r="P604" s="23">
        <v>5</v>
      </c>
      <c r="Q604" s="78">
        <v>1.8</v>
      </c>
      <c r="R604" s="78">
        <v>3.2</v>
      </c>
      <c r="S604" s="78">
        <v>4.9000000000000004</v>
      </c>
      <c r="T604" s="78">
        <v>4.9000000000000004</v>
      </c>
      <c r="U604" s="78">
        <v>3.3</v>
      </c>
      <c r="V604" s="78">
        <v>3.4</v>
      </c>
      <c r="W604" s="78">
        <v>2.8</v>
      </c>
      <c r="X604" s="78">
        <v>4.5</v>
      </c>
      <c r="Y604" s="23">
        <v>5</v>
      </c>
      <c r="Z604" s="25">
        <v>1.9281714285714284E-2</v>
      </c>
      <c r="AA604" s="25">
        <v>3.0720000000000005E-3</v>
      </c>
      <c r="AB604" s="25">
        <v>4.991428571428572E-3</v>
      </c>
      <c r="AC604" s="25">
        <v>7.8257142857142848E-3</v>
      </c>
      <c r="AD604" s="25">
        <v>1.8868571428571428E-3</v>
      </c>
      <c r="AE604" s="25">
        <v>0</v>
      </c>
      <c r="AF604" s="25">
        <v>1.9211428571428572E-3</v>
      </c>
      <c r="AG604" s="25">
        <v>1.248E-3</v>
      </c>
      <c r="AH604" s="23">
        <v>1</v>
      </c>
      <c r="AI604" s="76">
        <v>2E-3</v>
      </c>
      <c r="AJ604" s="76">
        <v>0</v>
      </c>
      <c r="AK604" s="76">
        <v>1.6E-2</v>
      </c>
      <c r="AL604" s="76">
        <v>0</v>
      </c>
      <c r="AM604" s="76">
        <v>0</v>
      </c>
      <c r="AN604" s="76">
        <v>0</v>
      </c>
      <c r="AO604" s="76">
        <v>4.8571428571428576E-3</v>
      </c>
      <c r="AP604" s="76">
        <v>0</v>
      </c>
      <c r="BE604">
        <f>+IF(H604&gt;2400,1,0)</f>
        <v>0</v>
      </c>
      <c r="BF604">
        <f t="shared" ref="BF604" si="7019">+IF(I604&gt;2400,1,0)</f>
        <v>0</v>
      </c>
      <c r="BG604">
        <f t="shared" ref="BG604" si="7020">+IF(J604&gt;2400,1,0)</f>
        <v>0</v>
      </c>
      <c r="BH604">
        <f t="shared" ref="BH604" si="7021">+IF(K604&gt;2400,1,0)</f>
        <v>0</v>
      </c>
      <c r="BI604">
        <f t="shared" ref="BI604" si="7022">+IF(L604&gt;2400,1,0)</f>
        <v>0</v>
      </c>
      <c r="BJ604">
        <f t="shared" ref="BJ604" si="7023">+IF(M604&gt;2400,1,0)</f>
        <v>0</v>
      </c>
      <c r="BK604">
        <f t="shared" ref="BK604" si="7024">+IF(N604&gt;2400,1,0)</f>
        <v>0</v>
      </c>
      <c r="BL604">
        <f t="shared" ref="BL604" si="7025">+IF(O604&gt;2400,1,0)</f>
        <v>0</v>
      </c>
      <c r="BM604">
        <f>+IF(Q604&gt;5,1,0)</f>
        <v>0</v>
      </c>
      <c r="BN604">
        <f t="shared" ref="BN604" si="7026">+IF(R604&gt;5,1,0)</f>
        <v>0</v>
      </c>
      <c r="BO604">
        <f t="shared" ref="BO604" si="7027">+IF(S604&gt;5,1,0)</f>
        <v>0</v>
      </c>
      <c r="BP604">
        <f t="shared" ref="BP604" si="7028">+IF(T604&gt;5,1,0)</f>
        <v>0</v>
      </c>
      <c r="BQ604">
        <f t="shared" ref="BQ604" si="7029">+IF(U604&gt;5,1,0)</f>
        <v>0</v>
      </c>
      <c r="BR604">
        <f t="shared" ref="BR604" si="7030">+IF(V604&gt;5,1,0)</f>
        <v>0</v>
      </c>
      <c r="BS604">
        <f t="shared" ref="BS604" si="7031">+IF(W604&gt;5,1,0)</f>
        <v>0</v>
      </c>
      <c r="BT604">
        <f t="shared" ref="BT604" si="7032">+IF(X604&gt;5,1,0)</f>
        <v>0</v>
      </c>
      <c r="BU604">
        <f t="shared" si="6864"/>
        <v>0</v>
      </c>
      <c r="BV604">
        <f t="shared" si="6865"/>
        <v>0</v>
      </c>
      <c r="BW604">
        <f t="shared" si="6866"/>
        <v>0</v>
      </c>
      <c r="BX604">
        <f t="shared" si="6867"/>
        <v>0</v>
      </c>
      <c r="BY604">
        <f t="shared" si="6868"/>
        <v>0</v>
      </c>
      <c r="BZ604">
        <f t="shared" si="6869"/>
        <v>0</v>
      </c>
      <c r="CA604">
        <f t="shared" si="6870"/>
        <v>0</v>
      </c>
      <c r="CB604">
        <f t="shared" si="6871"/>
        <v>0</v>
      </c>
      <c r="CC604">
        <f>+IF(AI604&gt;1,1,0)</f>
        <v>0</v>
      </c>
      <c r="CD604">
        <f t="shared" ref="CD604" si="7033">+IF(AJ604&gt;1,1,0)</f>
        <v>0</v>
      </c>
      <c r="CE604">
        <f t="shared" ref="CE604" si="7034">+IF(AK604&gt;1,1,0)</f>
        <v>0</v>
      </c>
      <c r="CF604">
        <f t="shared" ref="CF604" si="7035">+IF(AL604&gt;1,1,0)</f>
        <v>0</v>
      </c>
      <c r="CG604">
        <f t="shared" ref="CG604" si="7036">+IF(AM604&gt;1,1,0)</f>
        <v>0</v>
      </c>
      <c r="CH604">
        <f t="shared" ref="CH604" si="7037">+IF(AN604&gt;1,1,0)</f>
        <v>0</v>
      </c>
      <c r="CI604">
        <f t="shared" ref="CI604" si="7038">+IF(AO604&gt;1,1,0)</f>
        <v>0</v>
      </c>
      <c r="CJ604">
        <f t="shared" ref="CJ604" si="7039">+IF(AP604&gt;1,1,0)</f>
        <v>0</v>
      </c>
      <c r="CK604">
        <f t="shared" si="6873"/>
        <v>0</v>
      </c>
      <c r="CL604">
        <f t="shared" si="6874"/>
        <v>0</v>
      </c>
      <c r="CM604">
        <f t="shared" si="6875"/>
        <v>0</v>
      </c>
      <c r="CN604">
        <f t="shared" si="6876"/>
        <v>0</v>
      </c>
      <c r="CO604">
        <f t="shared" si="6877"/>
        <v>0</v>
      </c>
      <c r="CP604">
        <f t="shared" si="6878"/>
        <v>0</v>
      </c>
      <c r="CQ604">
        <f t="shared" si="6879"/>
        <v>0</v>
      </c>
      <c r="CR604">
        <f t="shared" si="6880"/>
        <v>0</v>
      </c>
    </row>
    <row r="605" spans="1:96" ht="15" customHeight="1" x14ac:dyDescent="0.35">
      <c r="A605" s="21" t="s">
        <v>99</v>
      </c>
      <c r="B605" s="21">
        <v>244350</v>
      </c>
      <c r="C605" s="21">
        <v>244400</v>
      </c>
      <c r="D605" s="21">
        <f t="shared" si="6726"/>
        <v>50</v>
      </c>
      <c r="E605" s="21"/>
      <c r="F605" s="21"/>
      <c r="G605" s="23">
        <v>2400</v>
      </c>
      <c r="H605" s="81"/>
      <c r="I605" s="81"/>
      <c r="J605" s="81"/>
      <c r="K605" s="81"/>
      <c r="L605" s="81"/>
      <c r="M605" s="81"/>
      <c r="N605" s="81"/>
      <c r="O605" s="81"/>
      <c r="P605" s="23">
        <v>5</v>
      </c>
      <c r="Q605" s="79"/>
      <c r="R605" s="79"/>
      <c r="S605" s="79"/>
      <c r="T605" s="79"/>
      <c r="U605" s="79"/>
      <c r="V605" s="79"/>
      <c r="W605" s="79"/>
      <c r="X605" s="79"/>
      <c r="Y605" s="23">
        <v>5</v>
      </c>
      <c r="Z605" s="25">
        <v>1.9473142857142856E-2</v>
      </c>
      <c r="AA605" s="25">
        <v>7.2251428571428571E-3</v>
      </c>
      <c r="AB605" s="25">
        <v>1.0769142857142859E-2</v>
      </c>
      <c r="AC605" s="25">
        <v>2.2999428571428567E-2</v>
      </c>
      <c r="AD605" s="25">
        <v>3.5828571428571425E-4</v>
      </c>
      <c r="AE605" s="25">
        <v>0</v>
      </c>
      <c r="AF605" s="25">
        <v>6.508571428571428E-4</v>
      </c>
      <c r="AG605" s="25">
        <v>8.7999999999999992E-4</v>
      </c>
      <c r="AH605" s="23">
        <v>1</v>
      </c>
      <c r="AI605" s="77"/>
      <c r="AJ605" s="77"/>
      <c r="AK605" s="77"/>
      <c r="AL605" s="77"/>
      <c r="AM605" s="77"/>
      <c r="AN605" s="77"/>
      <c r="AO605" s="77"/>
      <c r="AP605" s="77"/>
      <c r="BE605">
        <f t="shared" ref="BE605:BT605" si="7040">+BE604</f>
        <v>0</v>
      </c>
      <c r="BF605">
        <f t="shared" si="7040"/>
        <v>0</v>
      </c>
      <c r="BG605">
        <f t="shared" si="7040"/>
        <v>0</v>
      </c>
      <c r="BH605">
        <f t="shared" si="7040"/>
        <v>0</v>
      </c>
      <c r="BI605">
        <f t="shared" si="7040"/>
        <v>0</v>
      </c>
      <c r="BJ605">
        <f t="shared" si="7040"/>
        <v>0</v>
      </c>
      <c r="BK605">
        <f t="shared" si="7040"/>
        <v>0</v>
      </c>
      <c r="BL605">
        <f t="shared" si="7040"/>
        <v>0</v>
      </c>
      <c r="BM605">
        <f t="shared" si="7040"/>
        <v>0</v>
      </c>
      <c r="BN605">
        <f t="shared" si="7040"/>
        <v>0</v>
      </c>
      <c r="BO605">
        <f t="shared" si="7040"/>
        <v>0</v>
      </c>
      <c r="BP605">
        <f t="shared" si="7040"/>
        <v>0</v>
      </c>
      <c r="BQ605">
        <f t="shared" si="7040"/>
        <v>0</v>
      </c>
      <c r="BR605">
        <f t="shared" si="7040"/>
        <v>0</v>
      </c>
      <c r="BS605">
        <f t="shared" si="7040"/>
        <v>0</v>
      </c>
      <c r="BT605">
        <f t="shared" si="7040"/>
        <v>0</v>
      </c>
      <c r="BU605">
        <f t="shared" si="6864"/>
        <v>0</v>
      </c>
      <c r="BV605">
        <f t="shared" si="6865"/>
        <v>0</v>
      </c>
      <c r="BW605">
        <f t="shared" si="6866"/>
        <v>0</v>
      </c>
      <c r="BX605">
        <f t="shared" si="6867"/>
        <v>0</v>
      </c>
      <c r="BY605">
        <f t="shared" si="6868"/>
        <v>0</v>
      </c>
      <c r="BZ605">
        <f t="shared" si="6869"/>
        <v>0</v>
      </c>
      <c r="CA605">
        <f t="shared" si="6870"/>
        <v>0</v>
      </c>
      <c r="CB605">
        <f t="shared" si="6871"/>
        <v>0</v>
      </c>
      <c r="CC605">
        <f t="shared" ref="CC605:CJ605" si="7041">+CC604</f>
        <v>0</v>
      </c>
      <c r="CD605">
        <f t="shared" si="7041"/>
        <v>0</v>
      </c>
      <c r="CE605">
        <f t="shared" si="7041"/>
        <v>0</v>
      </c>
      <c r="CF605">
        <f t="shared" si="7041"/>
        <v>0</v>
      </c>
      <c r="CG605">
        <f t="shared" si="7041"/>
        <v>0</v>
      </c>
      <c r="CH605">
        <f t="shared" si="7041"/>
        <v>0</v>
      </c>
      <c r="CI605">
        <f t="shared" si="7041"/>
        <v>0</v>
      </c>
      <c r="CJ605">
        <f t="shared" si="7041"/>
        <v>0</v>
      </c>
      <c r="CK605">
        <f t="shared" si="6873"/>
        <v>0</v>
      </c>
      <c r="CL605">
        <f t="shared" si="6874"/>
        <v>0</v>
      </c>
      <c r="CM605">
        <f t="shared" si="6875"/>
        <v>0</v>
      </c>
      <c r="CN605">
        <f t="shared" si="6876"/>
        <v>0</v>
      </c>
      <c r="CO605">
        <f t="shared" si="6877"/>
        <v>0</v>
      </c>
      <c r="CP605">
        <f t="shared" si="6878"/>
        <v>0</v>
      </c>
      <c r="CQ605">
        <f t="shared" si="6879"/>
        <v>0</v>
      </c>
      <c r="CR605">
        <f t="shared" si="6880"/>
        <v>0</v>
      </c>
    </row>
    <row r="606" spans="1:96" ht="15" customHeight="1" x14ac:dyDescent="0.35">
      <c r="A606" s="21" t="s">
        <v>99</v>
      </c>
      <c r="B606" s="21">
        <v>244400</v>
      </c>
      <c r="C606" s="21">
        <v>244450</v>
      </c>
      <c r="D606" s="21">
        <f t="shared" si="6726"/>
        <v>50</v>
      </c>
      <c r="E606" s="21"/>
      <c r="F606" s="21"/>
      <c r="G606" s="23">
        <v>2400</v>
      </c>
      <c r="H606" s="80">
        <v>1111.3775201534081</v>
      </c>
      <c r="I606" s="80">
        <v>1029.2290872712379</v>
      </c>
      <c r="J606" s="80">
        <v>992.11669898009654</v>
      </c>
      <c r="K606" s="80">
        <v>1006.9441147709224</v>
      </c>
      <c r="L606" s="80">
        <v>1671.653255798502</v>
      </c>
      <c r="M606" s="80">
        <v>1073.9536308283714</v>
      </c>
      <c r="N606" s="80">
        <v>1323.3614732793083</v>
      </c>
      <c r="O606" s="80">
        <v>1262.394364085967</v>
      </c>
      <c r="P606" s="23">
        <v>5</v>
      </c>
      <c r="Q606" s="78">
        <v>2.1</v>
      </c>
      <c r="R606" s="78">
        <v>3.6</v>
      </c>
      <c r="S606" s="78">
        <v>3.5</v>
      </c>
      <c r="T606" s="78">
        <v>5.7</v>
      </c>
      <c r="U606" s="78">
        <v>3.5</v>
      </c>
      <c r="V606" s="78">
        <v>4.2</v>
      </c>
      <c r="W606" s="78">
        <v>3</v>
      </c>
      <c r="X606" s="78">
        <v>5</v>
      </c>
      <c r="Y606" s="23">
        <v>5</v>
      </c>
      <c r="Z606" s="25">
        <v>2.0797142857142858E-2</v>
      </c>
      <c r="AA606" s="25">
        <v>1.3924000000000001E-2</v>
      </c>
      <c r="AB606" s="25">
        <v>1.1382857142857144E-2</v>
      </c>
      <c r="AC606" s="25">
        <v>8.4765714285714288E-3</v>
      </c>
      <c r="AD606" s="25">
        <v>2.1428571428571427E-4</v>
      </c>
      <c r="AE606" s="25">
        <v>0</v>
      </c>
      <c r="AF606" s="25">
        <v>2.4199999999999998E-3</v>
      </c>
      <c r="AG606" s="25">
        <v>8.6400000000000008E-4</v>
      </c>
      <c r="AH606" s="23">
        <v>1</v>
      </c>
      <c r="AI606" s="76">
        <v>4.8285714285714293E-2</v>
      </c>
      <c r="AJ606" s="76">
        <v>2E-3</v>
      </c>
      <c r="AK606" s="76">
        <v>0</v>
      </c>
      <c r="AL606" s="76">
        <v>0</v>
      </c>
      <c r="AM606" s="76">
        <v>6.2857142857142851E-3</v>
      </c>
      <c r="AN606" s="76">
        <v>0</v>
      </c>
      <c r="AO606" s="76">
        <v>6.0571428571428582E-2</v>
      </c>
      <c r="AP606" s="76">
        <v>0</v>
      </c>
      <c r="BE606">
        <f>+IF(H606&gt;2400,1,0)</f>
        <v>0</v>
      </c>
      <c r="BF606">
        <f t="shared" ref="BF606" si="7042">+IF(I606&gt;2400,1,0)</f>
        <v>0</v>
      </c>
      <c r="BG606">
        <f t="shared" ref="BG606" si="7043">+IF(J606&gt;2400,1,0)</f>
        <v>0</v>
      </c>
      <c r="BH606">
        <f t="shared" ref="BH606" si="7044">+IF(K606&gt;2400,1,0)</f>
        <v>0</v>
      </c>
      <c r="BI606">
        <f t="shared" ref="BI606" si="7045">+IF(L606&gt;2400,1,0)</f>
        <v>0</v>
      </c>
      <c r="BJ606">
        <f t="shared" ref="BJ606" si="7046">+IF(M606&gt;2400,1,0)</f>
        <v>0</v>
      </c>
      <c r="BK606">
        <f t="shared" ref="BK606" si="7047">+IF(N606&gt;2400,1,0)</f>
        <v>0</v>
      </c>
      <c r="BL606">
        <f t="shared" ref="BL606" si="7048">+IF(O606&gt;2400,1,0)</f>
        <v>0</v>
      </c>
      <c r="BM606">
        <f>+IF(Q606&gt;5,1,0)</f>
        <v>0</v>
      </c>
      <c r="BN606">
        <f t="shared" ref="BN606" si="7049">+IF(R606&gt;5,1,0)</f>
        <v>0</v>
      </c>
      <c r="BO606">
        <f t="shared" ref="BO606" si="7050">+IF(S606&gt;5,1,0)</f>
        <v>0</v>
      </c>
      <c r="BP606">
        <f t="shared" ref="BP606" si="7051">+IF(T606&gt;5,1,0)</f>
        <v>1</v>
      </c>
      <c r="BQ606">
        <f t="shared" ref="BQ606" si="7052">+IF(U606&gt;5,1,0)</f>
        <v>0</v>
      </c>
      <c r="BR606">
        <f t="shared" ref="BR606" si="7053">+IF(V606&gt;5,1,0)</f>
        <v>0</v>
      </c>
      <c r="BS606">
        <f t="shared" ref="BS606" si="7054">+IF(W606&gt;5,1,0)</f>
        <v>0</v>
      </c>
      <c r="BT606">
        <f t="shared" ref="BT606" si="7055">+IF(X606&gt;5,1,0)</f>
        <v>0</v>
      </c>
      <c r="BU606">
        <f t="shared" si="6864"/>
        <v>0</v>
      </c>
      <c r="BV606">
        <f t="shared" si="6865"/>
        <v>0</v>
      </c>
      <c r="BW606">
        <f t="shared" si="6866"/>
        <v>0</v>
      </c>
      <c r="BX606">
        <f t="shared" si="6867"/>
        <v>0</v>
      </c>
      <c r="BY606">
        <f t="shared" si="6868"/>
        <v>0</v>
      </c>
      <c r="BZ606">
        <f t="shared" si="6869"/>
        <v>0</v>
      </c>
      <c r="CA606">
        <f t="shared" si="6870"/>
        <v>0</v>
      </c>
      <c r="CB606">
        <f t="shared" si="6871"/>
        <v>0</v>
      </c>
      <c r="CC606">
        <f>+IF(AI606&gt;1,1,0)</f>
        <v>0</v>
      </c>
      <c r="CD606">
        <f t="shared" ref="CD606" si="7056">+IF(AJ606&gt;1,1,0)</f>
        <v>0</v>
      </c>
      <c r="CE606">
        <f t="shared" ref="CE606" si="7057">+IF(AK606&gt;1,1,0)</f>
        <v>0</v>
      </c>
      <c r="CF606">
        <f t="shared" ref="CF606" si="7058">+IF(AL606&gt;1,1,0)</f>
        <v>0</v>
      </c>
      <c r="CG606">
        <f t="shared" ref="CG606" si="7059">+IF(AM606&gt;1,1,0)</f>
        <v>0</v>
      </c>
      <c r="CH606">
        <f t="shared" ref="CH606" si="7060">+IF(AN606&gt;1,1,0)</f>
        <v>0</v>
      </c>
      <c r="CI606">
        <f t="shared" ref="CI606" si="7061">+IF(AO606&gt;1,1,0)</f>
        <v>0</v>
      </c>
      <c r="CJ606">
        <f t="shared" ref="CJ606" si="7062">+IF(AP606&gt;1,1,0)</f>
        <v>0</v>
      </c>
      <c r="CK606">
        <f t="shared" si="6873"/>
        <v>0</v>
      </c>
      <c r="CL606">
        <f t="shared" si="6874"/>
        <v>0</v>
      </c>
      <c r="CM606">
        <f t="shared" si="6875"/>
        <v>0</v>
      </c>
      <c r="CN606">
        <f t="shared" si="6876"/>
        <v>50</v>
      </c>
      <c r="CO606">
        <f t="shared" si="6877"/>
        <v>0</v>
      </c>
      <c r="CP606">
        <f t="shared" si="6878"/>
        <v>0</v>
      </c>
      <c r="CQ606">
        <f t="shared" si="6879"/>
        <v>0</v>
      </c>
      <c r="CR606">
        <f t="shared" si="6880"/>
        <v>0</v>
      </c>
    </row>
    <row r="607" spans="1:96" ht="15" customHeight="1" x14ac:dyDescent="0.35">
      <c r="A607" s="21" t="s">
        <v>99</v>
      </c>
      <c r="B607" s="21">
        <v>244450</v>
      </c>
      <c r="C607" s="21">
        <v>244500</v>
      </c>
      <c r="D607" s="21">
        <f t="shared" si="6726"/>
        <v>50</v>
      </c>
      <c r="E607" s="21" t="s">
        <v>66</v>
      </c>
      <c r="F607" s="21"/>
      <c r="G607" s="23">
        <v>2400</v>
      </c>
      <c r="H607" s="81"/>
      <c r="I607" s="81"/>
      <c r="J607" s="81"/>
      <c r="K607" s="81"/>
      <c r="L607" s="81"/>
      <c r="M607" s="81"/>
      <c r="N607" s="81"/>
      <c r="O607" s="81"/>
      <c r="P607" s="23">
        <v>5</v>
      </c>
      <c r="Q607" s="79"/>
      <c r="R607" s="79"/>
      <c r="S607" s="79"/>
      <c r="T607" s="79"/>
      <c r="U607" s="79"/>
      <c r="V607" s="79"/>
      <c r="W607" s="79"/>
      <c r="X607" s="79"/>
      <c r="Y607" s="23">
        <v>5</v>
      </c>
      <c r="Z607" s="25">
        <v>1.416742857142857E-2</v>
      </c>
      <c r="AA607" s="25">
        <v>3.4445714285714284E-3</v>
      </c>
      <c r="AB607" s="25">
        <v>5.2000000000000006E-4</v>
      </c>
      <c r="AC607" s="25">
        <v>2.016E-3</v>
      </c>
      <c r="AD607" s="25">
        <v>1.9634285714285713E-3</v>
      </c>
      <c r="AE607" s="25">
        <v>0</v>
      </c>
      <c r="AF607" s="25">
        <v>1.110857142857143E-3</v>
      </c>
      <c r="AG607" s="25">
        <v>2.7525714285714289E-3</v>
      </c>
      <c r="AH607" s="23">
        <v>1</v>
      </c>
      <c r="AI607" s="77"/>
      <c r="AJ607" s="77"/>
      <c r="AK607" s="77"/>
      <c r="AL607" s="77"/>
      <c r="AM607" s="77"/>
      <c r="AN607" s="77"/>
      <c r="AO607" s="77"/>
      <c r="AP607" s="77"/>
      <c r="BE607">
        <f t="shared" ref="BE607:BT607" si="7063">+BE606</f>
        <v>0</v>
      </c>
      <c r="BF607">
        <f t="shared" si="7063"/>
        <v>0</v>
      </c>
      <c r="BG607">
        <f t="shared" si="7063"/>
        <v>0</v>
      </c>
      <c r="BH607">
        <f t="shared" si="7063"/>
        <v>0</v>
      </c>
      <c r="BI607">
        <f t="shared" si="7063"/>
        <v>0</v>
      </c>
      <c r="BJ607">
        <f t="shared" si="7063"/>
        <v>0</v>
      </c>
      <c r="BK607">
        <f t="shared" si="7063"/>
        <v>0</v>
      </c>
      <c r="BL607">
        <f t="shared" si="7063"/>
        <v>0</v>
      </c>
      <c r="BM607">
        <f t="shared" si="7063"/>
        <v>0</v>
      </c>
      <c r="BN607">
        <f t="shared" si="7063"/>
        <v>0</v>
      </c>
      <c r="BO607">
        <f t="shared" si="7063"/>
        <v>0</v>
      </c>
      <c r="BP607">
        <f t="shared" si="7063"/>
        <v>1</v>
      </c>
      <c r="BQ607">
        <f t="shared" si="7063"/>
        <v>0</v>
      </c>
      <c r="BR607">
        <f t="shared" si="7063"/>
        <v>0</v>
      </c>
      <c r="BS607">
        <f t="shared" si="7063"/>
        <v>0</v>
      </c>
      <c r="BT607">
        <f t="shared" si="7063"/>
        <v>0</v>
      </c>
      <c r="BU607">
        <f t="shared" si="6864"/>
        <v>0</v>
      </c>
      <c r="BV607">
        <f t="shared" si="6865"/>
        <v>0</v>
      </c>
      <c r="BW607">
        <f t="shared" si="6866"/>
        <v>0</v>
      </c>
      <c r="BX607">
        <f t="shared" si="6867"/>
        <v>0</v>
      </c>
      <c r="BY607">
        <f t="shared" si="6868"/>
        <v>0</v>
      </c>
      <c r="BZ607">
        <f t="shared" si="6869"/>
        <v>0</v>
      </c>
      <c r="CA607">
        <f t="shared" si="6870"/>
        <v>0</v>
      </c>
      <c r="CB607">
        <f t="shared" si="6871"/>
        <v>0</v>
      </c>
      <c r="CC607">
        <f t="shared" ref="CC607:CJ607" si="7064">+CC606</f>
        <v>0</v>
      </c>
      <c r="CD607">
        <f t="shared" si="7064"/>
        <v>0</v>
      </c>
      <c r="CE607">
        <f t="shared" si="7064"/>
        <v>0</v>
      </c>
      <c r="CF607">
        <f t="shared" si="7064"/>
        <v>0</v>
      </c>
      <c r="CG607">
        <f t="shared" si="7064"/>
        <v>0</v>
      </c>
      <c r="CH607">
        <f t="shared" si="7064"/>
        <v>0</v>
      </c>
      <c r="CI607">
        <f t="shared" si="7064"/>
        <v>0</v>
      </c>
      <c r="CJ607">
        <f t="shared" si="7064"/>
        <v>0</v>
      </c>
      <c r="CK607">
        <f t="shared" si="6873"/>
        <v>0</v>
      </c>
      <c r="CL607">
        <f t="shared" si="6874"/>
        <v>0</v>
      </c>
      <c r="CM607">
        <f t="shared" si="6875"/>
        <v>0</v>
      </c>
      <c r="CN607">
        <f t="shared" si="6876"/>
        <v>50</v>
      </c>
      <c r="CO607">
        <f t="shared" si="6877"/>
        <v>0</v>
      </c>
      <c r="CP607">
        <f t="shared" si="6878"/>
        <v>0</v>
      </c>
      <c r="CQ607">
        <f t="shared" si="6879"/>
        <v>0</v>
      </c>
      <c r="CR607">
        <f t="shared" si="6880"/>
        <v>0</v>
      </c>
    </row>
    <row r="608" spans="1:96" ht="15" customHeight="1" x14ac:dyDescent="0.35">
      <c r="A608" s="21" t="s">
        <v>99</v>
      </c>
      <c r="B608" s="21">
        <v>244500</v>
      </c>
      <c r="C608" s="21">
        <v>244550</v>
      </c>
      <c r="D608" s="21">
        <f t="shared" si="6726"/>
        <v>50</v>
      </c>
      <c r="E608" s="21" t="s">
        <v>111</v>
      </c>
      <c r="F608" s="21"/>
      <c r="G608" s="23">
        <v>2400</v>
      </c>
      <c r="H608" s="80">
        <v>1695.1719572508696</v>
      </c>
      <c r="I608" s="80">
        <v>933.04694483806918</v>
      </c>
      <c r="J608" s="80">
        <v>933.04694483806918</v>
      </c>
      <c r="K608" s="80">
        <v>1216.8744012361801</v>
      </c>
      <c r="L608" s="80">
        <v>1624.7224482073527</v>
      </c>
      <c r="M608" s="80">
        <v>1508.0363927539986</v>
      </c>
      <c r="N608" s="80">
        <v>1554.5988066280006</v>
      </c>
      <c r="O608" s="80">
        <v>1687.3284808252583</v>
      </c>
      <c r="P608" s="23">
        <v>5</v>
      </c>
      <c r="Q608" s="78">
        <v>2.8</v>
      </c>
      <c r="R608" s="78">
        <v>4</v>
      </c>
      <c r="S608" s="78">
        <v>3</v>
      </c>
      <c r="T608" s="78">
        <v>5.4</v>
      </c>
      <c r="U608" s="78">
        <v>3.4</v>
      </c>
      <c r="V608" s="78">
        <v>4.4000000000000004</v>
      </c>
      <c r="W608" s="78">
        <v>3</v>
      </c>
      <c r="X608" s="78">
        <v>3.6</v>
      </c>
      <c r="Y608" s="23">
        <v>5</v>
      </c>
      <c r="Z608" s="25">
        <v>1.1664571428571429E-2</v>
      </c>
      <c r="AA608" s="25">
        <v>6.0205714285714289E-3</v>
      </c>
      <c r="AB608" s="25">
        <v>5.2857142857142859E-4</v>
      </c>
      <c r="AC608" s="25">
        <v>4.5097142857142853E-3</v>
      </c>
      <c r="AD608" s="25">
        <v>1.8205714285714288E-3</v>
      </c>
      <c r="AE608" s="25">
        <v>0</v>
      </c>
      <c r="AF608" s="25">
        <v>0</v>
      </c>
      <c r="AG608" s="25">
        <v>5.1428571428571419E-4</v>
      </c>
      <c r="AH608" s="23">
        <v>1</v>
      </c>
      <c r="AI608" s="76">
        <v>0</v>
      </c>
      <c r="AJ608" s="76">
        <v>0</v>
      </c>
      <c r="AK608" s="76">
        <v>8.5714285714285719E-3</v>
      </c>
      <c r="AL608" s="76">
        <v>0</v>
      </c>
      <c r="AM608" s="76">
        <v>0</v>
      </c>
      <c r="AN608" s="76">
        <v>0</v>
      </c>
      <c r="AO608" s="76">
        <v>1.8285714285714287E-2</v>
      </c>
      <c r="AP608" s="76">
        <v>0</v>
      </c>
      <c r="BE608">
        <f>+IF(H608&gt;2400,1,0)</f>
        <v>0</v>
      </c>
      <c r="BF608">
        <f t="shared" ref="BF608" si="7065">+IF(I608&gt;2400,1,0)</f>
        <v>0</v>
      </c>
      <c r="BG608">
        <f t="shared" ref="BG608" si="7066">+IF(J608&gt;2400,1,0)</f>
        <v>0</v>
      </c>
      <c r="BH608">
        <f t="shared" ref="BH608" si="7067">+IF(K608&gt;2400,1,0)</f>
        <v>0</v>
      </c>
      <c r="BI608">
        <f t="shared" ref="BI608" si="7068">+IF(L608&gt;2400,1,0)</f>
        <v>0</v>
      </c>
      <c r="BJ608">
        <f t="shared" ref="BJ608" si="7069">+IF(M608&gt;2400,1,0)</f>
        <v>0</v>
      </c>
      <c r="BK608">
        <f t="shared" ref="BK608" si="7070">+IF(N608&gt;2400,1,0)</f>
        <v>0</v>
      </c>
      <c r="BL608">
        <f t="shared" ref="BL608" si="7071">+IF(O608&gt;2400,1,0)</f>
        <v>0</v>
      </c>
      <c r="BM608">
        <f>+IF(Q608&gt;5,1,0)</f>
        <v>0</v>
      </c>
      <c r="BN608">
        <f t="shared" ref="BN608" si="7072">+IF(R608&gt;5,1,0)</f>
        <v>0</v>
      </c>
      <c r="BO608">
        <f t="shared" ref="BO608" si="7073">+IF(S608&gt;5,1,0)</f>
        <v>0</v>
      </c>
      <c r="BP608">
        <f t="shared" ref="BP608" si="7074">+IF(T608&gt;5,1,0)</f>
        <v>1</v>
      </c>
      <c r="BQ608">
        <f t="shared" ref="BQ608" si="7075">+IF(U608&gt;5,1,0)</f>
        <v>0</v>
      </c>
      <c r="BR608">
        <f t="shared" ref="BR608" si="7076">+IF(V608&gt;5,1,0)</f>
        <v>0</v>
      </c>
      <c r="BS608">
        <f t="shared" ref="BS608" si="7077">+IF(W608&gt;5,1,0)</f>
        <v>0</v>
      </c>
      <c r="BT608">
        <f t="shared" ref="BT608" si="7078">+IF(X608&gt;5,1,0)</f>
        <v>0</v>
      </c>
      <c r="BU608">
        <f t="shared" si="6864"/>
        <v>0</v>
      </c>
      <c r="BV608">
        <f t="shared" si="6865"/>
        <v>0</v>
      </c>
      <c r="BW608">
        <f t="shared" si="6866"/>
        <v>0</v>
      </c>
      <c r="BX608">
        <f t="shared" si="6867"/>
        <v>0</v>
      </c>
      <c r="BY608">
        <f t="shared" si="6868"/>
        <v>0</v>
      </c>
      <c r="BZ608">
        <f t="shared" si="6869"/>
        <v>0</v>
      </c>
      <c r="CA608">
        <f t="shared" si="6870"/>
        <v>0</v>
      </c>
      <c r="CB608">
        <f t="shared" si="6871"/>
        <v>0</v>
      </c>
      <c r="CC608">
        <f>+IF(AI608&gt;1,1,0)</f>
        <v>0</v>
      </c>
      <c r="CD608">
        <f t="shared" ref="CD608" si="7079">+IF(AJ608&gt;1,1,0)</f>
        <v>0</v>
      </c>
      <c r="CE608">
        <f t="shared" ref="CE608" si="7080">+IF(AK608&gt;1,1,0)</f>
        <v>0</v>
      </c>
      <c r="CF608">
        <f t="shared" ref="CF608" si="7081">+IF(AL608&gt;1,1,0)</f>
        <v>0</v>
      </c>
      <c r="CG608">
        <f t="shared" ref="CG608" si="7082">+IF(AM608&gt;1,1,0)</f>
        <v>0</v>
      </c>
      <c r="CH608">
        <f t="shared" ref="CH608" si="7083">+IF(AN608&gt;1,1,0)</f>
        <v>0</v>
      </c>
      <c r="CI608">
        <f t="shared" ref="CI608" si="7084">+IF(AO608&gt;1,1,0)</f>
        <v>0</v>
      </c>
      <c r="CJ608">
        <f t="shared" ref="CJ608" si="7085">+IF(AP608&gt;1,1,0)</f>
        <v>0</v>
      </c>
      <c r="CK608">
        <f t="shared" si="6873"/>
        <v>0</v>
      </c>
      <c r="CL608">
        <f t="shared" si="6874"/>
        <v>0</v>
      </c>
      <c r="CM608">
        <f t="shared" si="6875"/>
        <v>0</v>
      </c>
      <c r="CN608">
        <f t="shared" si="6876"/>
        <v>50</v>
      </c>
      <c r="CO608">
        <f t="shared" si="6877"/>
        <v>0</v>
      </c>
      <c r="CP608">
        <f t="shared" si="6878"/>
        <v>0</v>
      </c>
      <c r="CQ608">
        <f t="shared" si="6879"/>
        <v>0</v>
      </c>
      <c r="CR608">
        <f t="shared" si="6880"/>
        <v>0</v>
      </c>
    </row>
    <row r="609" spans="1:96" ht="15" customHeight="1" x14ac:dyDescent="0.35">
      <c r="A609" s="21" t="s">
        <v>99</v>
      </c>
      <c r="B609" s="21">
        <v>244550</v>
      </c>
      <c r="C609" s="21">
        <v>244600</v>
      </c>
      <c r="D609" s="21">
        <f t="shared" si="6726"/>
        <v>50</v>
      </c>
      <c r="E609" s="21"/>
      <c r="F609" s="21"/>
      <c r="G609" s="23">
        <v>2400</v>
      </c>
      <c r="H609" s="81"/>
      <c r="I609" s="81"/>
      <c r="J609" s="81"/>
      <c r="K609" s="81"/>
      <c r="L609" s="81"/>
      <c r="M609" s="81"/>
      <c r="N609" s="81"/>
      <c r="O609" s="81"/>
      <c r="P609" s="23">
        <v>5</v>
      </c>
      <c r="Q609" s="79"/>
      <c r="R609" s="79"/>
      <c r="S609" s="79"/>
      <c r="T609" s="79"/>
      <c r="U609" s="79"/>
      <c r="V609" s="79"/>
      <c r="W609" s="79"/>
      <c r="X609" s="79"/>
      <c r="Y609" s="23">
        <v>5</v>
      </c>
      <c r="Z609" s="25">
        <v>8.1131428571428587E-3</v>
      </c>
      <c r="AA609" s="25">
        <v>3.1405714285714283E-3</v>
      </c>
      <c r="AB609" s="25">
        <v>1.6571428571428572E-4</v>
      </c>
      <c r="AC609" s="25">
        <v>6.1942857142857155E-4</v>
      </c>
      <c r="AD609" s="25">
        <v>1.4120000000000001E-3</v>
      </c>
      <c r="AE609" s="25">
        <v>0</v>
      </c>
      <c r="AF609" s="25">
        <v>0</v>
      </c>
      <c r="AG609" s="25">
        <v>1.9748571428571428E-3</v>
      </c>
      <c r="AH609" s="23">
        <v>1</v>
      </c>
      <c r="AI609" s="77"/>
      <c r="AJ609" s="77"/>
      <c r="AK609" s="77"/>
      <c r="AL609" s="77"/>
      <c r="AM609" s="77"/>
      <c r="AN609" s="77"/>
      <c r="AO609" s="77"/>
      <c r="AP609" s="77"/>
      <c r="BE609">
        <f t="shared" ref="BE609:BT609" si="7086">+BE608</f>
        <v>0</v>
      </c>
      <c r="BF609">
        <f t="shared" si="7086"/>
        <v>0</v>
      </c>
      <c r="BG609">
        <f t="shared" si="7086"/>
        <v>0</v>
      </c>
      <c r="BH609">
        <f t="shared" si="7086"/>
        <v>0</v>
      </c>
      <c r="BI609">
        <f t="shared" si="7086"/>
        <v>0</v>
      </c>
      <c r="BJ609">
        <f t="shared" si="7086"/>
        <v>0</v>
      </c>
      <c r="BK609">
        <f t="shared" si="7086"/>
        <v>0</v>
      </c>
      <c r="BL609">
        <f t="shared" si="7086"/>
        <v>0</v>
      </c>
      <c r="BM609">
        <f t="shared" si="7086"/>
        <v>0</v>
      </c>
      <c r="BN609">
        <f t="shared" si="7086"/>
        <v>0</v>
      </c>
      <c r="BO609">
        <f t="shared" si="7086"/>
        <v>0</v>
      </c>
      <c r="BP609">
        <f t="shared" si="7086"/>
        <v>1</v>
      </c>
      <c r="BQ609">
        <f t="shared" si="7086"/>
        <v>0</v>
      </c>
      <c r="BR609">
        <f t="shared" si="7086"/>
        <v>0</v>
      </c>
      <c r="BS609">
        <f t="shared" si="7086"/>
        <v>0</v>
      </c>
      <c r="BT609">
        <f t="shared" si="7086"/>
        <v>0</v>
      </c>
      <c r="BU609">
        <f t="shared" si="6864"/>
        <v>0</v>
      </c>
      <c r="BV609">
        <f t="shared" si="6865"/>
        <v>0</v>
      </c>
      <c r="BW609">
        <f t="shared" si="6866"/>
        <v>0</v>
      </c>
      <c r="BX609">
        <f t="shared" si="6867"/>
        <v>0</v>
      </c>
      <c r="BY609">
        <f t="shared" si="6868"/>
        <v>0</v>
      </c>
      <c r="BZ609">
        <f t="shared" si="6869"/>
        <v>0</v>
      </c>
      <c r="CA609">
        <f t="shared" si="6870"/>
        <v>0</v>
      </c>
      <c r="CB609">
        <f t="shared" si="6871"/>
        <v>0</v>
      </c>
      <c r="CC609">
        <f t="shared" ref="CC609:CJ609" si="7087">+CC608</f>
        <v>0</v>
      </c>
      <c r="CD609">
        <f t="shared" si="7087"/>
        <v>0</v>
      </c>
      <c r="CE609">
        <f t="shared" si="7087"/>
        <v>0</v>
      </c>
      <c r="CF609">
        <f t="shared" si="7087"/>
        <v>0</v>
      </c>
      <c r="CG609">
        <f t="shared" si="7087"/>
        <v>0</v>
      </c>
      <c r="CH609">
        <f t="shared" si="7087"/>
        <v>0</v>
      </c>
      <c r="CI609">
        <f t="shared" si="7087"/>
        <v>0</v>
      </c>
      <c r="CJ609">
        <f t="shared" si="7087"/>
        <v>0</v>
      </c>
      <c r="CK609">
        <f t="shared" si="6873"/>
        <v>0</v>
      </c>
      <c r="CL609">
        <f t="shared" si="6874"/>
        <v>0</v>
      </c>
      <c r="CM609">
        <f t="shared" si="6875"/>
        <v>0</v>
      </c>
      <c r="CN609">
        <f t="shared" si="6876"/>
        <v>50</v>
      </c>
      <c r="CO609">
        <f t="shared" si="6877"/>
        <v>0</v>
      </c>
      <c r="CP609">
        <f t="shared" si="6878"/>
        <v>0</v>
      </c>
      <c r="CQ609">
        <f t="shared" si="6879"/>
        <v>0</v>
      </c>
      <c r="CR609">
        <f t="shared" si="6880"/>
        <v>0</v>
      </c>
    </row>
    <row r="610" spans="1:96" ht="15" customHeight="1" x14ac:dyDescent="0.35">
      <c r="A610" s="21" t="s">
        <v>99</v>
      </c>
      <c r="B610" s="21">
        <v>244600</v>
      </c>
      <c r="C610" s="21">
        <v>244650</v>
      </c>
      <c r="D610" s="21">
        <f t="shared" si="6726"/>
        <v>50</v>
      </c>
      <c r="E610" s="21"/>
      <c r="F610" s="21"/>
      <c r="G610" s="23">
        <v>2400</v>
      </c>
      <c r="H610" s="80">
        <v>896.32928227942875</v>
      </c>
      <c r="I610" s="80">
        <v>801.62792360187291</v>
      </c>
      <c r="J610" s="80">
        <v>708.11254048486353</v>
      </c>
      <c r="K610" s="80">
        <v>984.71186322902849</v>
      </c>
      <c r="L610" s="80">
        <v>1088.9066909086803</v>
      </c>
      <c r="M610" s="80">
        <v>1021.7949613996097</v>
      </c>
      <c r="N610" s="80">
        <v>1531.2986370787364</v>
      </c>
      <c r="O610" s="80">
        <v>1585.7239225459728</v>
      </c>
      <c r="P610" s="23">
        <v>5</v>
      </c>
      <c r="Q610" s="78">
        <v>2.8</v>
      </c>
      <c r="R610" s="78">
        <v>4.4000000000000004</v>
      </c>
      <c r="S610" s="78">
        <v>3.4</v>
      </c>
      <c r="T610" s="78">
        <v>5.7</v>
      </c>
      <c r="U610" s="78">
        <v>4.5999999999999996</v>
      </c>
      <c r="V610" s="78">
        <v>3.2</v>
      </c>
      <c r="W610" s="78">
        <v>3</v>
      </c>
      <c r="X610" s="78">
        <v>4.2</v>
      </c>
      <c r="Y610" s="23">
        <v>5</v>
      </c>
      <c r="Z610" s="25">
        <v>1.2226857142857145E-2</v>
      </c>
      <c r="AA610" s="25">
        <v>5.066285714285715E-3</v>
      </c>
      <c r="AB610" s="25">
        <v>0</v>
      </c>
      <c r="AC610" s="25">
        <v>6.6165714285714291E-3</v>
      </c>
      <c r="AD610" s="25">
        <v>4.5011428571428563E-3</v>
      </c>
      <c r="AE610" s="25">
        <v>1.8285714285714289E-4</v>
      </c>
      <c r="AF610" s="25">
        <v>0</v>
      </c>
      <c r="AG610" s="25">
        <v>7.404E-3</v>
      </c>
      <c r="AH610" s="23">
        <v>1</v>
      </c>
      <c r="AI610" s="76">
        <v>0</v>
      </c>
      <c r="AJ610" s="76">
        <v>0</v>
      </c>
      <c r="AK610" s="76">
        <v>1.7714285714285714E-2</v>
      </c>
      <c r="AL610" s="76">
        <v>0</v>
      </c>
      <c r="AM610" s="76">
        <v>3.1428571428571426E-3</v>
      </c>
      <c r="AN610" s="76">
        <v>0</v>
      </c>
      <c r="AO610" s="76">
        <v>2.3142857142857146E-2</v>
      </c>
      <c r="AP610" s="76">
        <v>0</v>
      </c>
      <c r="BE610">
        <f>+IF(H610&gt;2400,1,0)</f>
        <v>0</v>
      </c>
      <c r="BF610">
        <f t="shared" ref="BF610" si="7088">+IF(I610&gt;2400,1,0)</f>
        <v>0</v>
      </c>
      <c r="BG610">
        <f t="shared" ref="BG610" si="7089">+IF(J610&gt;2400,1,0)</f>
        <v>0</v>
      </c>
      <c r="BH610">
        <f t="shared" ref="BH610" si="7090">+IF(K610&gt;2400,1,0)</f>
        <v>0</v>
      </c>
      <c r="BI610">
        <f t="shared" ref="BI610" si="7091">+IF(L610&gt;2400,1,0)</f>
        <v>0</v>
      </c>
      <c r="BJ610">
        <f t="shared" ref="BJ610" si="7092">+IF(M610&gt;2400,1,0)</f>
        <v>0</v>
      </c>
      <c r="BK610">
        <f t="shared" ref="BK610" si="7093">+IF(N610&gt;2400,1,0)</f>
        <v>0</v>
      </c>
      <c r="BL610">
        <f t="shared" ref="BL610" si="7094">+IF(O610&gt;2400,1,0)</f>
        <v>0</v>
      </c>
      <c r="BM610">
        <f>+IF(Q610&gt;5,1,0)</f>
        <v>0</v>
      </c>
      <c r="BN610">
        <f t="shared" ref="BN610" si="7095">+IF(R610&gt;5,1,0)</f>
        <v>0</v>
      </c>
      <c r="BO610">
        <f t="shared" ref="BO610" si="7096">+IF(S610&gt;5,1,0)</f>
        <v>0</v>
      </c>
      <c r="BP610">
        <f t="shared" ref="BP610" si="7097">+IF(T610&gt;5,1,0)</f>
        <v>1</v>
      </c>
      <c r="BQ610">
        <f t="shared" ref="BQ610" si="7098">+IF(U610&gt;5,1,0)</f>
        <v>0</v>
      </c>
      <c r="BR610">
        <f t="shared" ref="BR610" si="7099">+IF(V610&gt;5,1,0)</f>
        <v>0</v>
      </c>
      <c r="BS610">
        <f t="shared" ref="BS610" si="7100">+IF(W610&gt;5,1,0)</f>
        <v>0</v>
      </c>
      <c r="BT610">
        <f t="shared" ref="BT610" si="7101">+IF(X610&gt;5,1,0)</f>
        <v>0</v>
      </c>
      <c r="BU610">
        <f t="shared" si="6864"/>
        <v>0</v>
      </c>
      <c r="BV610">
        <f t="shared" si="6865"/>
        <v>0</v>
      </c>
      <c r="BW610">
        <f t="shared" si="6866"/>
        <v>0</v>
      </c>
      <c r="BX610">
        <f t="shared" si="6867"/>
        <v>0</v>
      </c>
      <c r="BY610">
        <f t="shared" si="6868"/>
        <v>0</v>
      </c>
      <c r="BZ610">
        <f t="shared" si="6869"/>
        <v>0</v>
      </c>
      <c r="CA610">
        <f t="shared" si="6870"/>
        <v>0</v>
      </c>
      <c r="CB610">
        <f t="shared" si="6871"/>
        <v>0</v>
      </c>
      <c r="CC610">
        <f>+IF(AI610&gt;1,1,0)</f>
        <v>0</v>
      </c>
      <c r="CD610">
        <f t="shared" ref="CD610" si="7102">+IF(AJ610&gt;1,1,0)</f>
        <v>0</v>
      </c>
      <c r="CE610">
        <f t="shared" ref="CE610" si="7103">+IF(AK610&gt;1,1,0)</f>
        <v>0</v>
      </c>
      <c r="CF610">
        <f t="shared" ref="CF610" si="7104">+IF(AL610&gt;1,1,0)</f>
        <v>0</v>
      </c>
      <c r="CG610">
        <f t="shared" ref="CG610" si="7105">+IF(AM610&gt;1,1,0)</f>
        <v>0</v>
      </c>
      <c r="CH610">
        <f t="shared" ref="CH610" si="7106">+IF(AN610&gt;1,1,0)</f>
        <v>0</v>
      </c>
      <c r="CI610">
        <f t="shared" ref="CI610" si="7107">+IF(AO610&gt;1,1,0)</f>
        <v>0</v>
      </c>
      <c r="CJ610">
        <f t="shared" ref="CJ610" si="7108">+IF(AP610&gt;1,1,0)</f>
        <v>0</v>
      </c>
      <c r="CK610">
        <f t="shared" si="6873"/>
        <v>0</v>
      </c>
      <c r="CL610">
        <f t="shared" si="6874"/>
        <v>0</v>
      </c>
      <c r="CM610">
        <f t="shared" si="6875"/>
        <v>0</v>
      </c>
      <c r="CN610">
        <f t="shared" si="6876"/>
        <v>50</v>
      </c>
      <c r="CO610">
        <f t="shared" si="6877"/>
        <v>0</v>
      </c>
      <c r="CP610">
        <f t="shared" si="6878"/>
        <v>0</v>
      </c>
      <c r="CQ610">
        <f t="shared" si="6879"/>
        <v>0</v>
      </c>
      <c r="CR610">
        <f t="shared" si="6880"/>
        <v>0</v>
      </c>
    </row>
    <row r="611" spans="1:96" ht="15" customHeight="1" x14ac:dyDescent="0.35">
      <c r="A611" s="21" t="s">
        <v>99</v>
      </c>
      <c r="B611" s="21">
        <v>244650</v>
      </c>
      <c r="C611" s="21">
        <v>244700</v>
      </c>
      <c r="D611" s="21">
        <f t="shared" si="6726"/>
        <v>50</v>
      </c>
      <c r="E611" s="21"/>
      <c r="F611" s="21"/>
      <c r="G611" s="23">
        <v>2400</v>
      </c>
      <c r="H611" s="81"/>
      <c r="I611" s="81"/>
      <c r="J611" s="81"/>
      <c r="K611" s="81"/>
      <c r="L611" s="81"/>
      <c r="M611" s="81"/>
      <c r="N611" s="81"/>
      <c r="O611" s="81"/>
      <c r="P611" s="23">
        <v>5</v>
      </c>
      <c r="Q611" s="79"/>
      <c r="R611" s="79"/>
      <c r="S611" s="79"/>
      <c r="T611" s="79"/>
      <c r="U611" s="79"/>
      <c r="V611" s="79"/>
      <c r="W611" s="79"/>
      <c r="X611" s="79"/>
      <c r="Y611" s="23">
        <v>5</v>
      </c>
      <c r="Z611" s="25">
        <v>7.086857142857143E-3</v>
      </c>
      <c r="AA611" s="25">
        <v>7.2068571428571425E-3</v>
      </c>
      <c r="AB611" s="25">
        <v>2.637142857142857E-3</v>
      </c>
      <c r="AC611" s="25">
        <v>1.0005142857142857E-2</v>
      </c>
      <c r="AD611" s="25">
        <v>2.3931428571428571E-3</v>
      </c>
      <c r="AE611" s="25">
        <v>3.428571428571428E-4</v>
      </c>
      <c r="AF611" s="25">
        <v>4.285714285714285E-5</v>
      </c>
      <c r="AG611" s="25">
        <v>2.5748571428571426E-3</v>
      </c>
      <c r="AH611" s="23">
        <v>1</v>
      </c>
      <c r="AI611" s="77"/>
      <c r="AJ611" s="77"/>
      <c r="AK611" s="77"/>
      <c r="AL611" s="77"/>
      <c r="AM611" s="77"/>
      <c r="AN611" s="77"/>
      <c r="AO611" s="77"/>
      <c r="AP611" s="77"/>
      <c r="BE611">
        <f t="shared" ref="BE611:BT611" si="7109">+BE610</f>
        <v>0</v>
      </c>
      <c r="BF611">
        <f t="shared" si="7109"/>
        <v>0</v>
      </c>
      <c r="BG611">
        <f t="shared" si="7109"/>
        <v>0</v>
      </c>
      <c r="BH611">
        <f t="shared" si="7109"/>
        <v>0</v>
      </c>
      <c r="BI611">
        <f t="shared" si="7109"/>
        <v>0</v>
      </c>
      <c r="BJ611">
        <f t="shared" si="7109"/>
        <v>0</v>
      </c>
      <c r="BK611">
        <f t="shared" si="7109"/>
        <v>0</v>
      </c>
      <c r="BL611">
        <f t="shared" si="7109"/>
        <v>0</v>
      </c>
      <c r="BM611">
        <f t="shared" si="7109"/>
        <v>0</v>
      </c>
      <c r="BN611">
        <f t="shared" si="7109"/>
        <v>0</v>
      </c>
      <c r="BO611">
        <f t="shared" si="7109"/>
        <v>0</v>
      </c>
      <c r="BP611">
        <f t="shared" si="7109"/>
        <v>1</v>
      </c>
      <c r="BQ611">
        <f t="shared" si="7109"/>
        <v>0</v>
      </c>
      <c r="BR611">
        <f t="shared" si="7109"/>
        <v>0</v>
      </c>
      <c r="BS611">
        <f t="shared" si="7109"/>
        <v>0</v>
      </c>
      <c r="BT611">
        <f t="shared" si="7109"/>
        <v>0</v>
      </c>
      <c r="BU611">
        <f t="shared" si="6864"/>
        <v>0</v>
      </c>
      <c r="BV611">
        <f t="shared" si="6865"/>
        <v>0</v>
      </c>
      <c r="BW611">
        <f t="shared" si="6866"/>
        <v>0</v>
      </c>
      <c r="BX611">
        <f t="shared" si="6867"/>
        <v>0</v>
      </c>
      <c r="BY611">
        <f t="shared" si="6868"/>
        <v>0</v>
      </c>
      <c r="BZ611">
        <f t="shared" si="6869"/>
        <v>0</v>
      </c>
      <c r="CA611">
        <f t="shared" si="6870"/>
        <v>0</v>
      </c>
      <c r="CB611">
        <f t="shared" si="6871"/>
        <v>0</v>
      </c>
      <c r="CC611">
        <f t="shared" ref="CC611:CJ611" si="7110">+CC610</f>
        <v>0</v>
      </c>
      <c r="CD611">
        <f t="shared" si="7110"/>
        <v>0</v>
      </c>
      <c r="CE611">
        <f t="shared" si="7110"/>
        <v>0</v>
      </c>
      <c r="CF611">
        <f t="shared" si="7110"/>
        <v>0</v>
      </c>
      <c r="CG611">
        <f t="shared" si="7110"/>
        <v>0</v>
      </c>
      <c r="CH611">
        <f t="shared" si="7110"/>
        <v>0</v>
      </c>
      <c r="CI611">
        <f t="shared" si="7110"/>
        <v>0</v>
      </c>
      <c r="CJ611">
        <f t="shared" si="7110"/>
        <v>0</v>
      </c>
      <c r="CK611">
        <f t="shared" si="6873"/>
        <v>0</v>
      </c>
      <c r="CL611">
        <f t="shared" si="6874"/>
        <v>0</v>
      </c>
      <c r="CM611">
        <f t="shared" si="6875"/>
        <v>0</v>
      </c>
      <c r="CN611">
        <f t="shared" si="6876"/>
        <v>50</v>
      </c>
      <c r="CO611">
        <f t="shared" si="6877"/>
        <v>0</v>
      </c>
      <c r="CP611">
        <f t="shared" si="6878"/>
        <v>0</v>
      </c>
      <c r="CQ611">
        <f t="shared" si="6879"/>
        <v>0</v>
      </c>
      <c r="CR611">
        <f t="shared" si="6880"/>
        <v>0</v>
      </c>
    </row>
    <row r="612" spans="1:96" ht="15" customHeight="1" x14ac:dyDescent="0.35">
      <c r="A612" s="21" t="s">
        <v>99</v>
      </c>
      <c r="B612" s="21">
        <v>244700</v>
      </c>
      <c r="C612" s="21">
        <v>244750</v>
      </c>
      <c r="D612" s="21">
        <f t="shared" si="6726"/>
        <v>50</v>
      </c>
      <c r="E612" s="21" t="s">
        <v>66</v>
      </c>
      <c r="F612" s="21"/>
      <c r="G612" s="23">
        <v>2400</v>
      </c>
      <c r="H612" s="80">
        <v>977.31298874530353</v>
      </c>
      <c r="I612" s="80">
        <v>808.87192909576549</v>
      </c>
      <c r="J612" s="80">
        <v>1156.4647775229939</v>
      </c>
      <c r="K612" s="80">
        <v>1323.3614732793083</v>
      </c>
      <c r="L612" s="80">
        <v>1171.5361861453032</v>
      </c>
      <c r="M612" s="80">
        <v>1369.2859267828333</v>
      </c>
      <c r="N612" s="80">
        <v>2108.0919968917638</v>
      </c>
      <c r="O612" s="80">
        <v>1940.1830857184025</v>
      </c>
      <c r="P612" s="23">
        <v>5</v>
      </c>
      <c r="Q612" s="78">
        <v>2.2999999999999998</v>
      </c>
      <c r="R612" s="78">
        <v>3.5</v>
      </c>
      <c r="S612" s="78">
        <v>3.4</v>
      </c>
      <c r="T612" s="78">
        <v>5.5</v>
      </c>
      <c r="U612" s="78">
        <v>3.9</v>
      </c>
      <c r="V612" s="78">
        <v>4.5999999999999996</v>
      </c>
      <c r="W612" s="78">
        <v>3.3</v>
      </c>
      <c r="X612" s="78">
        <v>5.0999999999999996</v>
      </c>
      <c r="Y612" s="23">
        <v>5</v>
      </c>
      <c r="Z612" s="25">
        <v>8.0468571428571421E-3</v>
      </c>
      <c r="AA612" s="25">
        <v>2.8914285714285717E-4</v>
      </c>
      <c r="AB612" s="25">
        <v>2.6491428571428569E-3</v>
      </c>
      <c r="AC612" s="25">
        <v>9.6839999999999999E-3</v>
      </c>
      <c r="AD612" s="25">
        <v>2.3582857142857147E-3</v>
      </c>
      <c r="AE612" s="25">
        <v>0</v>
      </c>
      <c r="AF612" s="25">
        <v>0</v>
      </c>
      <c r="AG612" s="25">
        <v>9.2325714285714303E-3</v>
      </c>
      <c r="AH612" s="23">
        <v>1</v>
      </c>
      <c r="AI612" s="76">
        <v>0</v>
      </c>
      <c r="AJ612" s="76">
        <v>0</v>
      </c>
      <c r="AK612" s="76">
        <v>3.7428571428571429E-2</v>
      </c>
      <c r="AL612" s="76">
        <v>0</v>
      </c>
      <c r="AM612" s="76">
        <v>0</v>
      </c>
      <c r="AN612" s="76">
        <v>0</v>
      </c>
      <c r="AO612" s="76">
        <v>6.0000000000000001E-3</v>
      </c>
      <c r="AP612" s="76">
        <v>0</v>
      </c>
      <c r="BE612">
        <f>+IF(H612&gt;2400,1,0)</f>
        <v>0</v>
      </c>
      <c r="BF612">
        <f t="shared" ref="BF612" si="7111">+IF(I612&gt;2400,1,0)</f>
        <v>0</v>
      </c>
      <c r="BG612">
        <f t="shared" ref="BG612" si="7112">+IF(J612&gt;2400,1,0)</f>
        <v>0</v>
      </c>
      <c r="BH612">
        <f t="shared" ref="BH612" si="7113">+IF(K612&gt;2400,1,0)</f>
        <v>0</v>
      </c>
      <c r="BI612">
        <f t="shared" ref="BI612" si="7114">+IF(L612&gt;2400,1,0)</f>
        <v>0</v>
      </c>
      <c r="BJ612">
        <f t="shared" ref="BJ612" si="7115">+IF(M612&gt;2400,1,0)</f>
        <v>0</v>
      </c>
      <c r="BK612">
        <f t="shared" ref="BK612" si="7116">+IF(N612&gt;2400,1,0)</f>
        <v>0</v>
      </c>
      <c r="BL612">
        <f t="shared" ref="BL612" si="7117">+IF(O612&gt;2400,1,0)</f>
        <v>0</v>
      </c>
      <c r="BM612">
        <f>+IF(Q612&gt;5,1,0)</f>
        <v>0</v>
      </c>
      <c r="BN612">
        <f t="shared" ref="BN612" si="7118">+IF(R612&gt;5,1,0)</f>
        <v>0</v>
      </c>
      <c r="BO612">
        <f t="shared" ref="BO612" si="7119">+IF(S612&gt;5,1,0)</f>
        <v>0</v>
      </c>
      <c r="BP612">
        <f t="shared" ref="BP612" si="7120">+IF(T612&gt;5,1,0)</f>
        <v>1</v>
      </c>
      <c r="BQ612">
        <f t="shared" ref="BQ612" si="7121">+IF(U612&gt;5,1,0)</f>
        <v>0</v>
      </c>
      <c r="BR612">
        <f t="shared" ref="BR612" si="7122">+IF(V612&gt;5,1,0)</f>
        <v>0</v>
      </c>
      <c r="BS612">
        <f t="shared" ref="BS612" si="7123">+IF(W612&gt;5,1,0)</f>
        <v>0</v>
      </c>
      <c r="BT612">
        <f t="shared" ref="BT612" si="7124">+IF(X612&gt;5,1,0)</f>
        <v>1</v>
      </c>
      <c r="BU612">
        <f t="shared" si="6864"/>
        <v>0</v>
      </c>
      <c r="BV612">
        <f t="shared" si="6865"/>
        <v>0</v>
      </c>
      <c r="BW612">
        <f t="shared" si="6866"/>
        <v>0</v>
      </c>
      <c r="BX612">
        <f t="shared" si="6867"/>
        <v>0</v>
      </c>
      <c r="BY612">
        <f t="shared" si="6868"/>
        <v>0</v>
      </c>
      <c r="BZ612">
        <f t="shared" si="6869"/>
        <v>0</v>
      </c>
      <c r="CA612">
        <f t="shared" si="6870"/>
        <v>0</v>
      </c>
      <c r="CB612">
        <f t="shared" si="6871"/>
        <v>0</v>
      </c>
      <c r="CC612">
        <f>+IF(AI612&gt;1,1,0)</f>
        <v>0</v>
      </c>
      <c r="CD612">
        <f t="shared" ref="CD612" si="7125">+IF(AJ612&gt;1,1,0)</f>
        <v>0</v>
      </c>
      <c r="CE612">
        <f t="shared" ref="CE612" si="7126">+IF(AK612&gt;1,1,0)</f>
        <v>0</v>
      </c>
      <c r="CF612">
        <f t="shared" ref="CF612" si="7127">+IF(AL612&gt;1,1,0)</f>
        <v>0</v>
      </c>
      <c r="CG612">
        <f t="shared" ref="CG612" si="7128">+IF(AM612&gt;1,1,0)</f>
        <v>0</v>
      </c>
      <c r="CH612">
        <f t="shared" ref="CH612" si="7129">+IF(AN612&gt;1,1,0)</f>
        <v>0</v>
      </c>
      <c r="CI612">
        <f t="shared" ref="CI612" si="7130">+IF(AO612&gt;1,1,0)</f>
        <v>0</v>
      </c>
      <c r="CJ612">
        <f t="shared" ref="CJ612" si="7131">+IF(AP612&gt;1,1,0)</f>
        <v>0</v>
      </c>
      <c r="CK612">
        <f t="shared" si="6873"/>
        <v>0</v>
      </c>
      <c r="CL612">
        <f t="shared" si="6874"/>
        <v>0</v>
      </c>
      <c r="CM612">
        <f t="shared" si="6875"/>
        <v>0</v>
      </c>
      <c r="CN612">
        <f t="shared" si="6876"/>
        <v>50</v>
      </c>
      <c r="CO612">
        <f t="shared" si="6877"/>
        <v>0</v>
      </c>
      <c r="CP612">
        <f t="shared" si="6878"/>
        <v>0</v>
      </c>
      <c r="CQ612">
        <f t="shared" si="6879"/>
        <v>0</v>
      </c>
      <c r="CR612">
        <f t="shared" si="6880"/>
        <v>50</v>
      </c>
    </row>
    <row r="613" spans="1:96" ht="15" customHeight="1" x14ac:dyDescent="0.35">
      <c r="A613" s="21" t="s">
        <v>99</v>
      </c>
      <c r="B613" s="21">
        <v>244750</v>
      </c>
      <c r="C613" s="21">
        <v>244800</v>
      </c>
      <c r="D613" s="21">
        <f t="shared" si="6726"/>
        <v>50</v>
      </c>
      <c r="E613" s="21"/>
      <c r="F613" s="21"/>
      <c r="G613" s="23">
        <v>2400</v>
      </c>
      <c r="H613" s="81"/>
      <c r="I613" s="81"/>
      <c r="J613" s="81"/>
      <c r="K613" s="81"/>
      <c r="L613" s="81"/>
      <c r="M613" s="81"/>
      <c r="N613" s="81"/>
      <c r="O613" s="81"/>
      <c r="P613" s="23">
        <v>5</v>
      </c>
      <c r="Q613" s="79"/>
      <c r="R613" s="79"/>
      <c r="S613" s="79"/>
      <c r="T613" s="79"/>
      <c r="U613" s="79"/>
      <c r="V613" s="79"/>
      <c r="W613" s="79"/>
      <c r="X613" s="79"/>
      <c r="Y613" s="23">
        <v>5</v>
      </c>
      <c r="Z613" s="25">
        <v>1.3570857142857143E-2</v>
      </c>
      <c r="AA613" s="25">
        <v>1.6422857142857142E-3</v>
      </c>
      <c r="AB613" s="25">
        <v>4.7999999999999996E-4</v>
      </c>
      <c r="AC613" s="25">
        <v>5.4217142857142858E-3</v>
      </c>
      <c r="AD613" s="25">
        <v>1.3120000000000002E-3</v>
      </c>
      <c r="AE613" s="25">
        <v>4.1999999999999996E-4</v>
      </c>
      <c r="AF613" s="25">
        <v>0</v>
      </c>
      <c r="AG613" s="25">
        <v>8.2714285714285719E-3</v>
      </c>
      <c r="AH613" s="23">
        <v>1</v>
      </c>
      <c r="AI613" s="77"/>
      <c r="AJ613" s="77"/>
      <c r="AK613" s="77"/>
      <c r="AL613" s="77"/>
      <c r="AM613" s="77"/>
      <c r="AN613" s="77"/>
      <c r="AO613" s="77"/>
      <c r="AP613" s="77"/>
      <c r="BE613">
        <f t="shared" ref="BE613:BT613" si="7132">+BE612</f>
        <v>0</v>
      </c>
      <c r="BF613">
        <f t="shared" si="7132"/>
        <v>0</v>
      </c>
      <c r="BG613">
        <f t="shared" si="7132"/>
        <v>0</v>
      </c>
      <c r="BH613">
        <f t="shared" si="7132"/>
        <v>0</v>
      </c>
      <c r="BI613">
        <f t="shared" si="7132"/>
        <v>0</v>
      </c>
      <c r="BJ613">
        <f t="shared" si="7132"/>
        <v>0</v>
      </c>
      <c r="BK613">
        <f t="shared" si="7132"/>
        <v>0</v>
      </c>
      <c r="BL613">
        <f t="shared" si="7132"/>
        <v>0</v>
      </c>
      <c r="BM613">
        <f t="shared" si="7132"/>
        <v>0</v>
      </c>
      <c r="BN613">
        <f t="shared" si="7132"/>
        <v>0</v>
      </c>
      <c r="BO613">
        <f t="shared" si="7132"/>
        <v>0</v>
      </c>
      <c r="BP613">
        <f t="shared" si="7132"/>
        <v>1</v>
      </c>
      <c r="BQ613">
        <f t="shared" si="7132"/>
        <v>0</v>
      </c>
      <c r="BR613">
        <f t="shared" si="7132"/>
        <v>0</v>
      </c>
      <c r="BS613">
        <f t="shared" si="7132"/>
        <v>0</v>
      </c>
      <c r="BT613">
        <f t="shared" si="7132"/>
        <v>1</v>
      </c>
      <c r="BU613">
        <f t="shared" si="6864"/>
        <v>0</v>
      </c>
      <c r="BV613">
        <f t="shared" si="6865"/>
        <v>0</v>
      </c>
      <c r="BW613">
        <f t="shared" si="6866"/>
        <v>0</v>
      </c>
      <c r="BX613">
        <f t="shared" si="6867"/>
        <v>0</v>
      </c>
      <c r="BY613">
        <f t="shared" si="6868"/>
        <v>0</v>
      </c>
      <c r="BZ613">
        <f t="shared" si="6869"/>
        <v>0</v>
      </c>
      <c r="CA613">
        <f t="shared" si="6870"/>
        <v>0</v>
      </c>
      <c r="CB613">
        <f t="shared" si="6871"/>
        <v>0</v>
      </c>
      <c r="CC613">
        <f t="shared" ref="CC613:CJ613" si="7133">+CC612</f>
        <v>0</v>
      </c>
      <c r="CD613">
        <f t="shared" si="7133"/>
        <v>0</v>
      </c>
      <c r="CE613">
        <f t="shared" si="7133"/>
        <v>0</v>
      </c>
      <c r="CF613">
        <f t="shared" si="7133"/>
        <v>0</v>
      </c>
      <c r="CG613">
        <f t="shared" si="7133"/>
        <v>0</v>
      </c>
      <c r="CH613">
        <f t="shared" si="7133"/>
        <v>0</v>
      </c>
      <c r="CI613">
        <f t="shared" si="7133"/>
        <v>0</v>
      </c>
      <c r="CJ613">
        <f t="shared" si="7133"/>
        <v>0</v>
      </c>
      <c r="CK613">
        <f t="shared" si="6873"/>
        <v>0</v>
      </c>
      <c r="CL613">
        <f t="shared" si="6874"/>
        <v>0</v>
      </c>
      <c r="CM613">
        <f t="shared" si="6875"/>
        <v>0</v>
      </c>
      <c r="CN613">
        <f t="shared" si="6876"/>
        <v>50</v>
      </c>
      <c r="CO613">
        <f t="shared" si="6877"/>
        <v>0</v>
      </c>
      <c r="CP613">
        <f t="shared" si="6878"/>
        <v>0</v>
      </c>
      <c r="CQ613">
        <f t="shared" si="6879"/>
        <v>0</v>
      </c>
      <c r="CR613">
        <f t="shared" si="6880"/>
        <v>50</v>
      </c>
    </row>
    <row r="614" spans="1:96" ht="15" customHeight="1" x14ac:dyDescent="0.35">
      <c r="A614" s="21" t="s">
        <v>99</v>
      </c>
      <c r="B614" s="21">
        <v>244800</v>
      </c>
      <c r="C614" s="21">
        <v>244850</v>
      </c>
      <c r="D614" s="21">
        <f t="shared" si="6726"/>
        <v>50</v>
      </c>
      <c r="E614" s="21"/>
      <c r="F614" s="21"/>
      <c r="G614" s="23">
        <v>2400</v>
      </c>
      <c r="H614" s="80">
        <v>1369.2859267828333</v>
      </c>
      <c r="I614" s="80">
        <v>1216.8744012361801</v>
      </c>
      <c r="J614" s="80">
        <v>1492.5495255811823</v>
      </c>
      <c r="K614" s="80">
        <v>1570.1531011812642</v>
      </c>
      <c r="L614" s="80">
        <v>1300.4627614991207</v>
      </c>
      <c r="M614" s="80">
        <v>1126.3852246651932</v>
      </c>
      <c r="N614" s="80">
        <v>1308.0909035772854</v>
      </c>
      <c r="O614" s="80">
        <v>1315.7238147547057</v>
      </c>
      <c r="P614" s="23">
        <v>5</v>
      </c>
      <c r="Q614" s="78">
        <v>2</v>
      </c>
      <c r="R614" s="78">
        <v>3.9</v>
      </c>
      <c r="S614" s="78">
        <v>3</v>
      </c>
      <c r="T614" s="78">
        <v>5.5</v>
      </c>
      <c r="U614" s="78">
        <v>3.8</v>
      </c>
      <c r="V614" s="78">
        <v>4.4000000000000004</v>
      </c>
      <c r="W614" s="78">
        <v>2.8</v>
      </c>
      <c r="X614" s="78">
        <v>5.4</v>
      </c>
      <c r="Y614" s="23">
        <v>5</v>
      </c>
      <c r="Z614" s="25">
        <v>3.8474285714285711E-3</v>
      </c>
      <c r="AA614" s="25">
        <v>1.9211428571428572E-3</v>
      </c>
      <c r="AB614" s="25">
        <v>0</v>
      </c>
      <c r="AC614" s="25">
        <v>2.0799999999999999E-4</v>
      </c>
      <c r="AD614" s="25">
        <v>1.1091428571428572E-3</v>
      </c>
      <c r="AE614" s="25">
        <v>0</v>
      </c>
      <c r="AF614" s="25">
        <v>0</v>
      </c>
      <c r="AG614" s="25">
        <v>6.0942857142857144E-3</v>
      </c>
      <c r="AH614" s="23">
        <v>1</v>
      </c>
      <c r="AI614" s="76">
        <v>7.6571428571428582E-2</v>
      </c>
      <c r="AJ614" s="76">
        <v>0</v>
      </c>
      <c r="AK614" s="76">
        <v>4.3714285714285712E-2</v>
      </c>
      <c r="AL614" s="76">
        <v>0</v>
      </c>
      <c r="AM614" s="76">
        <v>0</v>
      </c>
      <c r="AN614" s="76">
        <v>0</v>
      </c>
      <c r="AO614" s="76">
        <v>1.7142857142857142E-3</v>
      </c>
      <c r="AP614" s="76">
        <v>0</v>
      </c>
      <c r="BE614">
        <f>+IF(H614&gt;2400,1,0)</f>
        <v>0</v>
      </c>
      <c r="BF614">
        <f t="shared" ref="BF614" si="7134">+IF(I614&gt;2400,1,0)</f>
        <v>0</v>
      </c>
      <c r="BG614">
        <f t="shared" ref="BG614" si="7135">+IF(J614&gt;2400,1,0)</f>
        <v>0</v>
      </c>
      <c r="BH614">
        <f t="shared" ref="BH614" si="7136">+IF(K614&gt;2400,1,0)</f>
        <v>0</v>
      </c>
      <c r="BI614">
        <f t="shared" ref="BI614" si="7137">+IF(L614&gt;2400,1,0)</f>
        <v>0</v>
      </c>
      <c r="BJ614">
        <f t="shared" ref="BJ614" si="7138">+IF(M614&gt;2400,1,0)</f>
        <v>0</v>
      </c>
      <c r="BK614">
        <f t="shared" ref="BK614" si="7139">+IF(N614&gt;2400,1,0)</f>
        <v>0</v>
      </c>
      <c r="BL614">
        <f t="shared" ref="BL614" si="7140">+IF(O614&gt;2400,1,0)</f>
        <v>0</v>
      </c>
      <c r="BM614">
        <f>+IF(Q614&gt;5,1,0)</f>
        <v>0</v>
      </c>
      <c r="BN614">
        <f t="shared" ref="BN614" si="7141">+IF(R614&gt;5,1,0)</f>
        <v>0</v>
      </c>
      <c r="BO614">
        <f t="shared" ref="BO614" si="7142">+IF(S614&gt;5,1,0)</f>
        <v>0</v>
      </c>
      <c r="BP614">
        <f t="shared" ref="BP614" si="7143">+IF(T614&gt;5,1,0)</f>
        <v>1</v>
      </c>
      <c r="BQ614">
        <f t="shared" ref="BQ614" si="7144">+IF(U614&gt;5,1,0)</f>
        <v>0</v>
      </c>
      <c r="BR614">
        <f t="shared" ref="BR614" si="7145">+IF(V614&gt;5,1,0)</f>
        <v>0</v>
      </c>
      <c r="BS614">
        <f t="shared" ref="BS614" si="7146">+IF(W614&gt;5,1,0)</f>
        <v>0</v>
      </c>
      <c r="BT614">
        <f t="shared" ref="BT614" si="7147">+IF(X614&gt;5,1,0)</f>
        <v>1</v>
      </c>
      <c r="BU614">
        <f t="shared" si="6864"/>
        <v>0</v>
      </c>
      <c r="BV614">
        <f t="shared" si="6865"/>
        <v>0</v>
      </c>
      <c r="BW614">
        <f t="shared" si="6866"/>
        <v>0</v>
      </c>
      <c r="BX614">
        <f t="shared" si="6867"/>
        <v>0</v>
      </c>
      <c r="BY614">
        <f t="shared" si="6868"/>
        <v>0</v>
      </c>
      <c r="BZ614">
        <f t="shared" si="6869"/>
        <v>0</v>
      </c>
      <c r="CA614">
        <f t="shared" si="6870"/>
        <v>0</v>
      </c>
      <c r="CB614">
        <f t="shared" si="6871"/>
        <v>0</v>
      </c>
      <c r="CC614">
        <f>+IF(AI614&gt;1,1,0)</f>
        <v>0</v>
      </c>
      <c r="CD614">
        <f t="shared" ref="CD614" si="7148">+IF(AJ614&gt;1,1,0)</f>
        <v>0</v>
      </c>
      <c r="CE614">
        <f t="shared" ref="CE614" si="7149">+IF(AK614&gt;1,1,0)</f>
        <v>0</v>
      </c>
      <c r="CF614">
        <f t="shared" ref="CF614" si="7150">+IF(AL614&gt;1,1,0)</f>
        <v>0</v>
      </c>
      <c r="CG614">
        <f t="shared" ref="CG614" si="7151">+IF(AM614&gt;1,1,0)</f>
        <v>0</v>
      </c>
      <c r="CH614">
        <f t="shared" ref="CH614" si="7152">+IF(AN614&gt;1,1,0)</f>
        <v>0</v>
      </c>
      <c r="CI614">
        <f t="shared" ref="CI614" si="7153">+IF(AO614&gt;1,1,0)</f>
        <v>0</v>
      </c>
      <c r="CJ614">
        <f t="shared" ref="CJ614" si="7154">+IF(AP614&gt;1,1,0)</f>
        <v>0</v>
      </c>
      <c r="CK614">
        <f t="shared" si="6873"/>
        <v>0</v>
      </c>
      <c r="CL614">
        <f t="shared" si="6874"/>
        <v>0</v>
      </c>
      <c r="CM614">
        <f t="shared" si="6875"/>
        <v>0</v>
      </c>
      <c r="CN614">
        <f t="shared" si="6876"/>
        <v>50</v>
      </c>
      <c r="CO614">
        <f t="shared" si="6877"/>
        <v>0</v>
      </c>
      <c r="CP614">
        <f t="shared" si="6878"/>
        <v>0</v>
      </c>
      <c r="CQ614">
        <f t="shared" si="6879"/>
        <v>0</v>
      </c>
      <c r="CR614">
        <f t="shared" si="6880"/>
        <v>50</v>
      </c>
    </row>
    <row r="615" spans="1:96" ht="15" customHeight="1" x14ac:dyDescent="0.35">
      <c r="A615" s="21" t="s">
        <v>99</v>
      </c>
      <c r="B615" s="21">
        <v>244850</v>
      </c>
      <c r="C615" s="21">
        <v>244900</v>
      </c>
      <c r="D615" s="21">
        <f t="shared" si="6726"/>
        <v>50</v>
      </c>
      <c r="E615" s="21"/>
      <c r="F615" s="21"/>
      <c r="G615" s="23">
        <v>2400</v>
      </c>
      <c r="H615" s="81"/>
      <c r="I615" s="81"/>
      <c r="J615" s="81"/>
      <c r="K615" s="81"/>
      <c r="L615" s="81"/>
      <c r="M615" s="81"/>
      <c r="N615" s="81"/>
      <c r="O615" s="81"/>
      <c r="P615" s="23">
        <v>5</v>
      </c>
      <c r="Q615" s="79"/>
      <c r="R615" s="79"/>
      <c r="S615" s="79"/>
      <c r="T615" s="79"/>
      <c r="U615" s="79"/>
      <c r="V615" s="79"/>
      <c r="W615" s="79"/>
      <c r="X615" s="79"/>
      <c r="Y615" s="23">
        <v>5</v>
      </c>
      <c r="Z615" s="25">
        <v>1.6858742857142857</v>
      </c>
      <c r="AA615" s="25">
        <v>0</v>
      </c>
      <c r="AB615" s="25">
        <v>2.4908571428571427E-3</v>
      </c>
      <c r="AC615" s="25">
        <v>8.9142857142857133E-5</v>
      </c>
      <c r="AD615" s="25">
        <v>2.4354285714285715E-3</v>
      </c>
      <c r="AE615" s="25">
        <v>1.2548571428571426E-3</v>
      </c>
      <c r="AF615" s="25">
        <v>1.5994285714285713E-3</v>
      </c>
      <c r="AG615" s="25">
        <v>3.4177142857142856E-3</v>
      </c>
      <c r="AH615" s="23">
        <v>1</v>
      </c>
      <c r="AI615" s="77"/>
      <c r="AJ615" s="77"/>
      <c r="AK615" s="77"/>
      <c r="AL615" s="77"/>
      <c r="AM615" s="77"/>
      <c r="AN615" s="77"/>
      <c r="AO615" s="77"/>
      <c r="AP615" s="77"/>
      <c r="BE615">
        <f t="shared" ref="BE615:BT615" si="7155">+BE614</f>
        <v>0</v>
      </c>
      <c r="BF615">
        <f t="shared" si="7155"/>
        <v>0</v>
      </c>
      <c r="BG615">
        <f t="shared" si="7155"/>
        <v>0</v>
      </c>
      <c r="BH615">
        <f t="shared" si="7155"/>
        <v>0</v>
      </c>
      <c r="BI615">
        <f t="shared" si="7155"/>
        <v>0</v>
      </c>
      <c r="BJ615">
        <f t="shared" si="7155"/>
        <v>0</v>
      </c>
      <c r="BK615">
        <f t="shared" si="7155"/>
        <v>0</v>
      </c>
      <c r="BL615">
        <f t="shared" si="7155"/>
        <v>0</v>
      </c>
      <c r="BM615">
        <f t="shared" si="7155"/>
        <v>0</v>
      </c>
      <c r="BN615">
        <f t="shared" si="7155"/>
        <v>0</v>
      </c>
      <c r="BO615">
        <f t="shared" si="7155"/>
        <v>0</v>
      </c>
      <c r="BP615">
        <f t="shared" si="7155"/>
        <v>1</v>
      </c>
      <c r="BQ615">
        <f t="shared" si="7155"/>
        <v>0</v>
      </c>
      <c r="BR615">
        <f t="shared" si="7155"/>
        <v>0</v>
      </c>
      <c r="BS615">
        <f t="shared" si="7155"/>
        <v>0</v>
      </c>
      <c r="BT615">
        <f t="shared" si="7155"/>
        <v>1</v>
      </c>
      <c r="BU615">
        <f t="shared" si="6864"/>
        <v>0</v>
      </c>
      <c r="BV615">
        <f t="shared" si="6865"/>
        <v>0</v>
      </c>
      <c r="BW615">
        <f t="shared" si="6866"/>
        <v>0</v>
      </c>
      <c r="BX615">
        <f t="shared" si="6867"/>
        <v>0</v>
      </c>
      <c r="BY615">
        <f t="shared" si="6868"/>
        <v>0</v>
      </c>
      <c r="BZ615">
        <f t="shared" si="6869"/>
        <v>0</v>
      </c>
      <c r="CA615">
        <f t="shared" si="6870"/>
        <v>0</v>
      </c>
      <c r="CB615">
        <f t="shared" si="6871"/>
        <v>0</v>
      </c>
      <c r="CC615">
        <f t="shared" ref="CC615:CJ615" si="7156">+CC614</f>
        <v>0</v>
      </c>
      <c r="CD615">
        <f t="shared" si="7156"/>
        <v>0</v>
      </c>
      <c r="CE615">
        <f t="shared" si="7156"/>
        <v>0</v>
      </c>
      <c r="CF615">
        <f t="shared" si="7156"/>
        <v>0</v>
      </c>
      <c r="CG615">
        <f t="shared" si="7156"/>
        <v>0</v>
      </c>
      <c r="CH615">
        <f t="shared" si="7156"/>
        <v>0</v>
      </c>
      <c r="CI615">
        <f t="shared" si="7156"/>
        <v>0</v>
      </c>
      <c r="CJ615">
        <f t="shared" si="7156"/>
        <v>0</v>
      </c>
      <c r="CK615">
        <f t="shared" si="6873"/>
        <v>0</v>
      </c>
      <c r="CL615">
        <f t="shared" si="6874"/>
        <v>0</v>
      </c>
      <c r="CM615">
        <f t="shared" si="6875"/>
        <v>0</v>
      </c>
      <c r="CN615">
        <f t="shared" si="6876"/>
        <v>50</v>
      </c>
      <c r="CO615">
        <f t="shared" si="6877"/>
        <v>0</v>
      </c>
      <c r="CP615">
        <f t="shared" si="6878"/>
        <v>0</v>
      </c>
      <c r="CQ615">
        <f t="shared" si="6879"/>
        <v>0</v>
      </c>
      <c r="CR615">
        <f t="shared" si="6880"/>
        <v>50</v>
      </c>
    </row>
    <row r="616" spans="1:96" ht="15" customHeight="1" x14ac:dyDescent="0.35">
      <c r="A616" s="21" t="s">
        <v>99</v>
      </c>
      <c r="B616" s="21">
        <v>244900</v>
      </c>
      <c r="C616" s="21">
        <v>244950</v>
      </c>
      <c r="D616" s="21">
        <f t="shared" si="6726"/>
        <v>50</v>
      </c>
      <c r="E616" s="21"/>
      <c r="F616" s="21"/>
      <c r="G616" s="23">
        <v>2400</v>
      </c>
      <c r="H616" s="80">
        <v>1006.9441147709224</v>
      </c>
      <c r="I616" s="80">
        <v>1059.0228449564595</v>
      </c>
      <c r="J616" s="80">
        <v>1239.61199485866</v>
      </c>
      <c r="K616" s="80">
        <v>1209.305266306578</v>
      </c>
      <c r="L616" s="80">
        <v>903.66014007017816</v>
      </c>
      <c r="M616" s="80">
        <v>903.66014007017816</v>
      </c>
      <c r="N616" s="80">
        <v>1415.3760296701792</v>
      </c>
      <c r="O616" s="80">
        <v>1285.2208727222899</v>
      </c>
      <c r="P616" s="23">
        <v>5</v>
      </c>
      <c r="Q616" s="78">
        <v>2.4</v>
      </c>
      <c r="R616" s="78">
        <v>4.0999999999999996</v>
      </c>
      <c r="S616" s="78">
        <v>3</v>
      </c>
      <c r="T616" s="78">
        <v>5.5</v>
      </c>
      <c r="U616" s="78">
        <v>3.9</v>
      </c>
      <c r="V616" s="78">
        <v>4.0999999999999996</v>
      </c>
      <c r="W616" s="78">
        <v>2.8</v>
      </c>
      <c r="X616" s="78">
        <v>5.4</v>
      </c>
      <c r="Y616" s="23">
        <v>5</v>
      </c>
      <c r="Z616" s="25">
        <v>6.9125714285714285E-3</v>
      </c>
      <c r="AA616" s="25">
        <v>2.3439999999999997E-3</v>
      </c>
      <c r="AB616" s="25">
        <v>7.8857142857142857E-5</v>
      </c>
      <c r="AC616" s="25">
        <v>2.7485714285714283E-3</v>
      </c>
      <c r="AD616" s="25">
        <v>0</v>
      </c>
      <c r="AE616" s="25">
        <v>0</v>
      </c>
      <c r="AF616" s="25">
        <v>0</v>
      </c>
      <c r="AG616" s="25">
        <v>6.2474285714285713E-3</v>
      </c>
      <c r="AH616" s="23">
        <v>1</v>
      </c>
      <c r="AI616" s="76">
        <v>0</v>
      </c>
      <c r="AJ616" s="76">
        <v>3.4285714285714284E-3</v>
      </c>
      <c r="AK616" s="76">
        <v>0</v>
      </c>
      <c r="AL616" s="76">
        <v>0</v>
      </c>
      <c r="AM616" s="76">
        <v>0</v>
      </c>
      <c r="AN616" s="76">
        <v>7.1428571428571435E-3</v>
      </c>
      <c r="AO616" s="76">
        <v>6.8571428571428568E-3</v>
      </c>
      <c r="AP616" s="76">
        <v>0</v>
      </c>
      <c r="BE616">
        <f>+IF(H616&gt;2400,1,0)</f>
        <v>0</v>
      </c>
      <c r="BF616">
        <f t="shared" ref="BF616" si="7157">+IF(I616&gt;2400,1,0)</f>
        <v>0</v>
      </c>
      <c r="BG616">
        <f t="shared" ref="BG616" si="7158">+IF(J616&gt;2400,1,0)</f>
        <v>0</v>
      </c>
      <c r="BH616">
        <f t="shared" ref="BH616" si="7159">+IF(K616&gt;2400,1,0)</f>
        <v>0</v>
      </c>
      <c r="BI616">
        <f t="shared" ref="BI616" si="7160">+IF(L616&gt;2400,1,0)</f>
        <v>0</v>
      </c>
      <c r="BJ616">
        <f t="shared" ref="BJ616" si="7161">+IF(M616&gt;2400,1,0)</f>
        <v>0</v>
      </c>
      <c r="BK616">
        <f t="shared" ref="BK616" si="7162">+IF(N616&gt;2400,1,0)</f>
        <v>0</v>
      </c>
      <c r="BL616">
        <f t="shared" ref="BL616" si="7163">+IF(O616&gt;2400,1,0)</f>
        <v>0</v>
      </c>
      <c r="BM616">
        <f>+IF(Q616&gt;5,1,0)</f>
        <v>0</v>
      </c>
      <c r="BN616">
        <f t="shared" ref="BN616" si="7164">+IF(R616&gt;5,1,0)</f>
        <v>0</v>
      </c>
      <c r="BO616">
        <f t="shared" ref="BO616" si="7165">+IF(S616&gt;5,1,0)</f>
        <v>0</v>
      </c>
      <c r="BP616">
        <f t="shared" ref="BP616" si="7166">+IF(T616&gt;5,1,0)</f>
        <v>1</v>
      </c>
      <c r="BQ616">
        <f t="shared" ref="BQ616" si="7167">+IF(U616&gt;5,1,0)</f>
        <v>0</v>
      </c>
      <c r="BR616">
        <f t="shared" ref="BR616" si="7168">+IF(V616&gt;5,1,0)</f>
        <v>0</v>
      </c>
      <c r="BS616">
        <f t="shared" ref="BS616" si="7169">+IF(W616&gt;5,1,0)</f>
        <v>0</v>
      </c>
      <c r="BT616">
        <f t="shared" ref="BT616" si="7170">+IF(X616&gt;5,1,0)</f>
        <v>1</v>
      </c>
      <c r="BU616">
        <f t="shared" si="6864"/>
        <v>0</v>
      </c>
      <c r="BV616">
        <f t="shared" si="6865"/>
        <v>0</v>
      </c>
      <c r="BW616">
        <f t="shared" si="6866"/>
        <v>0</v>
      </c>
      <c r="BX616">
        <f t="shared" si="6867"/>
        <v>0</v>
      </c>
      <c r="BY616">
        <f t="shared" si="6868"/>
        <v>0</v>
      </c>
      <c r="BZ616">
        <f t="shared" si="6869"/>
        <v>0</v>
      </c>
      <c r="CA616">
        <f t="shared" si="6870"/>
        <v>0</v>
      </c>
      <c r="CB616">
        <f t="shared" si="6871"/>
        <v>0</v>
      </c>
      <c r="CC616">
        <f>+IF(AI616&gt;1,1,0)</f>
        <v>0</v>
      </c>
      <c r="CD616">
        <f t="shared" ref="CD616" si="7171">+IF(AJ616&gt;1,1,0)</f>
        <v>0</v>
      </c>
      <c r="CE616">
        <f t="shared" ref="CE616" si="7172">+IF(AK616&gt;1,1,0)</f>
        <v>0</v>
      </c>
      <c r="CF616">
        <f t="shared" ref="CF616" si="7173">+IF(AL616&gt;1,1,0)</f>
        <v>0</v>
      </c>
      <c r="CG616">
        <f t="shared" ref="CG616" si="7174">+IF(AM616&gt;1,1,0)</f>
        <v>0</v>
      </c>
      <c r="CH616">
        <f t="shared" ref="CH616" si="7175">+IF(AN616&gt;1,1,0)</f>
        <v>0</v>
      </c>
      <c r="CI616">
        <f t="shared" ref="CI616" si="7176">+IF(AO616&gt;1,1,0)</f>
        <v>0</v>
      </c>
      <c r="CJ616">
        <f t="shared" ref="CJ616" si="7177">+IF(AP616&gt;1,1,0)</f>
        <v>0</v>
      </c>
      <c r="CK616">
        <f t="shared" si="6873"/>
        <v>0</v>
      </c>
      <c r="CL616">
        <f t="shared" si="6874"/>
        <v>0</v>
      </c>
      <c r="CM616">
        <f t="shared" si="6875"/>
        <v>0</v>
      </c>
      <c r="CN616">
        <f t="shared" si="6876"/>
        <v>50</v>
      </c>
      <c r="CO616">
        <f t="shared" si="6877"/>
        <v>0</v>
      </c>
      <c r="CP616">
        <f t="shared" si="6878"/>
        <v>0</v>
      </c>
      <c r="CQ616">
        <f t="shared" si="6879"/>
        <v>0</v>
      </c>
      <c r="CR616">
        <f t="shared" si="6880"/>
        <v>50</v>
      </c>
    </row>
    <row r="617" spans="1:96" ht="15" customHeight="1" x14ac:dyDescent="0.35">
      <c r="A617" s="21" t="s">
        <v>99</v>
      </c>
      <c r="B617" s="21">
        <v>244950</v>
      </c>
      <c r="C617" s="21">
        <v>245000</v>
      </c>
      <c r="D617" s="21">
        <f t="shared" si="6726"/>
        <v>50</v>
      </c>
      <c r="E617" s="21"/>
      <c r="F617" s="21"/>
      <c r="G617" s="23">
        <v>2400</v>
      </c>
      <c r="H617" s="81"/>
      <c r="I617" s="81"/>
      <c r="J617" s="81"/>
      <c r="K617" s="81"/>
      <c r="L617" s="81"/>
      <c r="M617" s="81"/>
      <c r="N617" s="81"/>
      <c r="O617" s="81"/>
      <c r="P617" s="23">
        <v>5</v>
      </c>
      <c r="Q617" s="79"/>
      <c r="R617" s="79"/>
      <c r="S617" s="79"/>
      <c r="T617" s="79"/>
      <c r="U617" s="79"/>
      <c r="V617" s="79"/>
      <c r="W617" s="79"/>
      <c r="X617" s="79"/>
      <c r="Y617" s="23">
        <v>5</v>
      </c>
      <c r="Z617" s="25">
        <v>9.2680000000000002E-3</v>
      </c>
      <c r="AA617" s="25">
        <v>4.3714285714285714E-4</v>
      </c>
      <c r="AB617" s="25">
        <v>0</v>
      </c>
      <c r="AC617" s="25">
        <v>3.428571428571428E-4</v>
      </c>
      <c r="AD617" s="25">
        <v>8.5942857142857142E-4</v>
      </c>
      <c r="AE617" s="25">
        <v>0</v>
      </c>
      <c r="AF617" s="25">
        <v>4.5599999999999997E-4</v>
      </c>
      <c r="AG617" s="25">
        <v>3.4034285714285711E-3</v>
      </c>
      <c r="AH617" s="23">
        <v>1</v>
      </c>
      <c r="AI617" s="77"/>
      <c r="AJ617" s="77"/>
      <c r="AK617" s="77"/>
      <c r="AL617" s="77"/>
      <c r="AM617" s="77"/>
      <c r="AN617" s="77"/>
      <c r="AO617" s="77"/>
      <c r="AP617" s="77"/>
      <c r="BE617">
        <f t="shared" ref="BE617:BT617" si="7178">+BE616</f>
        <v>0</v>
      </c>
      <c r="BF617">
        <f t="shared" si="7178"/>
        <v>0</v>
      </c>
      <c r="BG617">
        <f t="shared" si="7178"/>
        <v>0</v>
      </c>
      <c r="BH617">
        <f t="shared" si="7178"/>
        <v>0</v>
      </c>
      <c r="BI617">
        <f t="shared" si="7178"/>
        <v>0</v>
      </c>
      <c r="BJ617">
        <f t="shared" si="7178"/>
        <v>0</v>
      </c>
      <c r="BK617">
        <f t="shared" si="7178"/>
        <v>0</v>
      </c>
      <c r="BL617">
        <f t="shared" si="7178"/>
        <v>0</v>
      </c>
      <c r="BM617">
        <f t="shared" si="7178"/>
        <v>0</v>
      </c>
      <c r="BN617">
        <f t="shared" si="7178"/>
        <v>0</v>
      </c>
      <c r="BO617">
        <f t="shared" si="7178"/>
        <v>0</v>
      </c>
      <c r="BP617">
        <f t="shared" si="7178"/>
        <v>1</v>
      </c>
      <c r="BQ617">
        <f t="shared" si="7178"/>
        <v>0</v>
      </c>
      <c r="BR617">
        <f t="shared" si="7178"/>
        <v>0</v>
      </c>
      <c r="BS617">
        <f t="shared" si="7178"/>
        <v>0</v>
      </c>
      <c r="BT617">
        <f t="shared" si="7178"/>
        <v>1</v>
      </c>
      <c r="BU617">
        <f t="shared" si="6864"/>
        <v>0</v>
      </c>
      <c r="BV617">
        <f t="shared" si="6865"/>
        <v>0</v>
      </c>
      <c r="BW617">
        <f t="shared" si="6866"/>
        <v>0</v>
      </c>
      <c r="BX617">
        <f t="shared" si="6867"/>
        <v>0</v>
      </c>
      <c r="BY617">
        <f t="shared" si="6868"/>
        <v>0</v>
      </c>
      <c r="BZ617">
        <f t="shared" si="6869"/>
        <v>0</v>
      </c>
      <c r="CA617">
        <f t="shared" si="6870"/>
        <v>0</v>
      </c>
      <c r="CB617">
        <f t="shared" si="6871"/>
        <v>0</v>
      </c>
      <c r="CC617">
        <f t="shared" ref="CC617:CJ617" si="7179">+CC616</f>
        <v>0</v>
      </c>
      <c r="CD617">
        <f t="shared" si="7179"/>
        <v>0</v>
      </c>
      <c r="CE617">
        <f t="shared" si="7179"/>
        <v>0</v>
      </c>
      <c r="CF617">
        <f t="shared" si="7179"/>
        <v>0</v>
      </c>
      <c r="CG617">
        <f t="shared" si="7179"/>
        <v>0</v>
      </c>
      <c r="CH617">
        <f t="shared" si="7179"/>
        <v>0</v>
      </c>
      <c r="CI617">
        <f t="shared" si="7179"/>
        <v>0</v>
      </c>
      <c r="CJ617">
        <f t="shared" si="7179"/>
        <v>0</v>
      </c>
      <c r="CK617">
        <f t="shared" si="6873"/>
        <v>0</v>
      </c>
      <c r="CL617">
        <f t="shared" si="6874"/>
        <v>0</v>
      </c>
      <c r="CM617">
        <f t="shared" si="6875"/>
        <v>0</v>
      </c>
      <c r="CN617">
        <f t="shared" si="6876"/>
        <v>50</v>
      </c>
      <c r="CO617">
        <f t="shared" si="6877"/>
        <v>0</v>
      </c>
      <c r="CP617">
        <f t="shared" si="6878"/>
        <v>0</v>
      </c>
      <c r="CQ617">
        <f t="shared" si="6879"/>
        <v>0</v>
      </c>
      <c r="CR617">
        <f t="shared" si="6880"/>
        <v>50</v>
      </c>
    </row>
    <row r="618" spans="1:96" ht="15" customHeight="1" x14ac:dyDescent="0.35">
      <c r="A618" s="21" t="s">
        <v>99</v>
      </c>
      <c r="B618" s="21">
        <v>245000</v>
      </c>
      <c r="C618" s="21">
        <v>245050</v>
      </c>
      <c r="D618" s="21">
        <f t="shared" si="6726"/>
        <v>50</v>
      </c>
      <c r="E618" s="21"/>
      <c r="F618" s="21"/>
      <c r="G618" s="23">
        <v>2400</v>
      </c>
      <c r="H618" s="80">
        <v>1006.9441147709224</v>
      </c>
      <c r="I618" s="80">
        <v>910.99737534475878</v>
      </c>
      <c r="J618" s="80">
        <v>1423.0735161370108</v>
      </c>
      <c r="K618" s="80">
        <v>1179.0797046690443</v>
      </c>
      <c r="L618" s="80">
        <v>1044.1145796771373</v>
      </c>
      <c r="M618" s="80">
        <v>984.71186322902849</v>
      </c>
      <c r="N618" s="80">
        <v>1500.2908181189769</v>
      </c>
      <c r="O618" s="80">
        <v>1036.6689708612066</v>
      </c>
      <c r="P618" s="23">
        <v>5</v>
      </c>
      <c r="Q618" s="78">
        <v>2.4</v>
      </c>
      <c r="R618" s="78">
        <v>4.3</v>
      </c>
      <c r="S618" s="78">
        <v>2.8</v>
      </c>
      <c r="T618" s="78">
        <v>4.8</v>
      </c>
      <c r="U618" s="78">
        <v>4.2</v>
      </c>
      <c r="V618" s="78">
        <v>3.2</v>
      </c>
      <c r="W618" s="78">
        <v>2.7</v>
      </c>
      <c r="X618" s="78">
        <v>5.4</v>
      </c>
      <c r="Y618" s="23">
        <v>5</v>
      </c>
      <c r="Z618" s="25">
        <v>1.4594285714285716E-2</v>
      </c>
      <c r="AA618" s="25">
        <v>6.2685714285714298E-4</v>
      </c>
      <c r="AB618" s="25">
        <v>1.56E-4</v>
      </c>
      <c r="AC618" s="25">
        <v>0</v>
      </c>
      <c r="AD618" s="25">
        <v>0</v>
      </c>
      <c r="AE618" s="25">
        <v>0</v>
      </c>
      <c r="AF618" s="25">
        <v>0</v>
      </c>
      <c r="AG618" s="25">
        <v>1.9291428571428569E-3</v>
      </c>
      <c r="AH618" s="23">
        <v>1</v>
      </c>
      <c r="AI618" s="76">
        <v>0</v>
      </c>
      <c r="AJ618" s="76">
        <v>0</v>
      </c>
      <c r="AK618" s="76">
        <v>1.6E-2</v>
      </c>
      <c r="AL618" s="76">
        <v>4.5714285714285718E-3</v>
      </c>
      <c r="AM618" s="76">
        <v>4.0000000000000001E-3</v>
      </c>
      <c r="AN618" s="76">
        <v>0</v>
      </c>
      <c r="AO618" s="76">
        <v>6.2857142857142851E-3</v>
      </c>
      <c r="AP618" s="76">
        <v>0</v>
      </c>
      <c r="BE618">
        <f>+IF(H618&gt;2400,1,0)</f>
        <v>0</v>
      </c>
      <c r="BF618">
        <f t="shared" ref="BF618" si="7180">+IF(I618&gt;2400,1,0)</f>
        <v>0</v>
      </c>
      <c r="BG618">
        <f t="shared" ref="BG618" si="7181">+IF(J618&gt;2400,1,0)</f>
        <v>0</v>
      </c>
      <c r="BH618">
        <f t="shared" ref="BH618" si="7182">+IF(K618&gt;2400,1,0)</f>
        <v>0</v>
      </c>
      <c r="BI618">
        <f t="shared" ref="BI618" si="7183">+IF(L618&gt;2400,1,0)</f>
        <v>0</v>
      </c>
      <c r="BJ618">
        <f t="shared" ref="BJ618" si="7184">+IF(M618&gt;2400,1,0)</f>
        <v>0</v>
      </c>
      <c r="BK618">
        <f t="shared" ref="BK618" si="7185">+IF(N618&gt;2400,1,0)</f>
        <v>0</v>
      </c>
      <c r="BL618">
        <f t="shared" ref="BL618" si="7186">+IF(O618&gt;2400,1,0)</f>
        <v>0</v>
      </c>
      <c r="BM618">
        <f>+IF(Q618&gt;5,1,0)</f>
        <v>0</v>
      </c>
      <c r="BN618">
        <f t="shared" ref="BN618" si="7187">+IF(R618&gt;5,1,0)</f>
        <v>0</v>
      </c>
      <c r="BO618">
        <f t="shared" ref="BO618" si="7188">+IF(S618&gt;5,1,0)</f>
        <v>0</v>
      </c>
      <c r="BP618">
        <f t="shared" ref="BP618" si="7189">+IF(T618&gt;5,1,0)</f>
        <v>0</v>
      </c>
      <c r="BQ618">
        <f t="shared" ref="BQ618" si="7190">+IF(U618&gt;5,1,0)</f>
        <v>0</v>
      </c>
      <c r="BR618">
        <f t="shared" ref="BR618" si="7191">+IF(V618&gt;5,1,0)</f>
        <v>0</v>
      </c>
      <c r="BS618">
        <f t="shared" ref="BS618" si="7192">+IF(W618&gt;5,1,0)</f>
        <v>0</v>
      </c>
      <c r="BT618">
        <f t="shared" ref="BT618" si="7193">+IF(X618&gt;5,1,0)</f>
        <v>1</v>
      </c>
      <c r="BU618">
        <f t="shared" si="6864"/>
        <v>0</v>
      </c>
      <c r="BV618">
        <f t="shared" si="6865"/>
        <v>0</v>
      </c>
      <c r="BW618">
        <f t="shared" si="6866"/>
        <v>0</v>
      </c>
      <c r="BX618">
        <f t="shared" si="6867"/>
        <v>0</v>
      </c>
      <c r="BY618">
        <f t="shared" si="6868"/>
        <v>0</v>
      </c>
      <c r="BZ618">
        <f t="shared" si="6869"/>
        <v>0</v>
      </c>
      <c r="CA618">
        <f t="shared" si="6870"/>
        <v>0</v>
      </c>
      <c r="CB618">
        <f t="shared" si="6871"/>
        <v>0</v>
      </c>
      <c r="CC618">
        <f>+IF(AI618&gt;1,1,0)</f>
        <v>0</v>
      </c>
      <c r="CD618">
        <f t="shared" ref="CD618" si="7194">+IF(AJ618&gt;1,1,0)</f>
        <v>0</v>
      </c>
      <c r="CE618">
        <f t="shared" ref="CE618" si="7195">+IF(AK618&gt;1,1,0)</f>
        <v>0</v>
      </c>
      <c r="CF618">
        <f t="shared" ref="CF618" si="7196">+IF(AL618&gt;1,1,0)</f>
        <v>0</v>
      </c>
      <c r="CG618">
        <f t="shared" ref="CG618" si="7197">+IF(AM618&gt;1,1,0)</f>
        <v>0</v>
      </c>
      <c r="CH618">
        <f t="shared" ref="CH618" si="7198">+IF(AN618&gt;1,1,0)</f>
        <v>0</v>
      </c>
      <c r="CI618">
        <f t="shared" ref="CI618" si="7199">+IF(AO618&gt;1,1,0)</f>
        <v>0</v>
      </c>
      <c r="CJ618">
        <f t="shared" ref="CJ618" si="7200">+IF(AP618&gt;1,1,0)</f>
        <v>0</v>
      </c>
      <c r="CK618">
        <f t="shared" si="6873"/>
        <v>0</v>
      </c>
      <c r="CL618">
        <f t="shared" si="6874"/>
        <v>0</v>
      </c>
      <c r="CM618">
        <f t="shared" si="6875"/>
        <v>0</v>
      </c>
      <c r="CN618">
        <f t="shared" si="6876"/>
        <v>0</v>
      </c>
      <c r="CO618">
        <f t="shared" si="6877"/>
        <v>0</v>
      </c>
      <c r="CP618">
        <f t="shared" si="6878"/>
        <v>0</v>
      </c>
      <c r="CQ618">
        <f t="shared" si="6879"/>
        <v>0</v>
      </c>
      <c r="CR618">
        <f t="shared" si="6880"/>
        <v>50</v>
      </c>
    </row>
    <row r="619" spans="1:96" ht="15" customHeight="1" x14ac:dyDescent="0.35">
      <c r="A619" s="21" t="s">
        <v>99</v>
      </c>
      <c r="B619" s="21">
        <v>245050</v>
      </c>
      <c r="C619" s="21">
        <v>245100</v>
      </c>
      <c r="D619" s="21">
        <f t="shared" si="6726"/>
        <v>50</v>
      </c>
      <c r="E619" s="21"/>
      <c r="F619" s="21"/>
      <c r="G619" s="23">
        <v>2400</v>
      </c>
      <c r="H619" s="81"/>
      <c r="I619" s="81"/>
      <c r="J619" s="81"/>
      <c r="K619" s="81"/>
      <c r="L619" s="81"/>
      <c r="M619" s="81"/>
      <c r="N619" s="81"/>
      <c r="O619" s="81"/>
      <c r="P619" s="23">
        <v>5</v>
      </c>
      <c r="Q619" s="79"/>
      <c r="R619" s="79"/>
      <c r="S619" s="79"/>
      <c r="T619" s="79"/>
      <c r="U619" s="79"/>
      <c r="V619" s="79"/>
      <c r="W619" s="79"/>
      <c r="X619" s="79"/>
      <c r="Y619" s="23">
        <v>5</v>
      </c>
      <c r="Z619" s="25">
        <v>7.9594285714285722E-3</v>
      </c>
      <c r="AA619" s="25">
        <v>1.085142857142857E-3</v>
      </c>
      <c r="AB619" s="25">
        <v>0</v>
      </c>
      <c r="AC619" s="25">
        <v>7.2445714285714292E-3</v>
      </c>
      <c r="AD619" s="25">
        <v>6.4000000000000005E-4</v>
      </c>
      <c r="AE619" s="25">
        <v>0</v>
      </c>
      <c r="AF619" s="25">
        <v>1.2857142857142855E-4</v>
      </c>
      <c r="AG619" s="25">
        <v>3.6851428571428573E-3</v>
      </c>
      <c r="AH619" s="23">
        <v>1</v>
      </c>
      <c r="AI619" s="77"/>
      <c r="AJ619" s="77"/>
      <c r="AK619" s="77"/>
      <c r="AL619" s="77"/>
      <c r="AM619" s="77"/>
      <c r="AN619" s="77"/>
      <c r="AO619" s="77"/>
      <c r="AP619" s="77"/>
      <c r="BE619">
        <f t="shared" ref="BE619:BT619" si="7201">+BE618</f>
        <v>0</v>
      </c>
      <c r="BF619">
        <f t="shared" si="7201"/>
        <v>0</v>
      </c>
      <c r="BG619">
        <f t="shared" si="7201"/>
        <v>0</v>
      </c>
      <c r="BH619">
        <f t="shared" si="7201"/>
        <v>0</v>
      </c>
      <c r="BI619">
        <f t="shared" si="7201"/>
        <v>0</v>
      </c>
      <c r="BJ619">
        <f t="shared" si="7201"/>
        <v>0</v>
      </c>
      <c r="BK619">
        <f t="shared" si="7201"/>
        <v>0</v>
      </c>
      <c r="BL619">
        <f t="shared" si="7201"/>
        <v>0</v>
      </c>
      <c r="BM619">
        <f t="shared" si="7201"/>
        <v>0</v>
      </c>
      <c r="BN619">
        <f t="shared" si="7201"/>
        <v>0</v>
      </c>
      <c r="BO619">
        <f t="shared" si="7201"/>
        <v>0</v>
      </c>
      <c r="BP619">
        <f t="shared" si="7201"/>
        <v>0</v>
      </c>
      <c r="BQ619">
        <f t="shared" si="7201"/>
        <v>0</v>
      </c>
      <c r="BR619">
        <f t="shared" si="7201"/>
        <v>0</v>
      </c>
      <c r="BS619">
        <f t="shared" si="7201"/>
        <v>0</v>
      </c>
      <c r="BT619">
        <f t="shared" si="7201"/>
        <v>1</v>
      </c>
      <c r="BU619">
        <f t="shared" si="6864"/>
        <v>0</v>
      </c>
      <c r="BV619">
        <f t="shared" si="6865"/>
        <v>0</v>
      </c>
      <c r="BW619">
        <f t="shared" si="6866"/>
        <v>0</v>
      </c>
      <c r="BX619">
        <f t="shared" si="6867"/>
        <v>0</v>
      </c>
      <c r="BY619">
        <f t="shared" si="6868"/>
        <v>0</v>
      </c>
      <c r="BZ619">
        <f t="shared" si="6869"/>
        <v>0</v>
      </c>
      <c r="CA619">
        <f t="shared" si="6870"/>
        <v>0</v>
      </c>
      <c r="CB619">
        <f t="shared" si="6871"/>
        <v>0</v>
      </c>
      <c r="CC619">
        <f t="shared" ref="CC619:CJ619" si="7202">+CC618</f>
        <v>0</v>
      </c>
      <c r="CD619">
        <f t="shared" si="7202"/>
        <v>0</v>
      </c>
      <c r="CE619">
        <f t="shared" si="7202"/>
        <v>0</v>
      </c>
      <c r="CF619">
        <f t="shared" si="7202"/>
        <v>0</v>
      </c>
      <c r="CG619">
        <f t="shared" si="7202"/>
        <v>0</v>
      </c>
      <c r="CH619">
        <f t="shared" si="7202"/>
        <v>0</v>
      </c>
      <c r="CI619">
        <f t="shared" si="7202"/>
        <v>0</v>
      </c>
      <c r="CJ619">
        <f t="shared" si="7202"/>
        <v>0</v>
      </c>
      <c r="CK619">
        <f t="shared" si="6873"/>
        <v>0</v>
      </c>
      <c r="CL619">
        <f t="shared" si="6874"/>
        <v>0</v>
      </c>
      <c r="CM619">
        <f t="shared" si="6875"/>
        <v>0</v>
      </c>
      <c r="CN619">
        <f t="shared" si="6876"/>
        <v>0</v>
      </c>
      <c r="CO619">
        <f t="shared" si="6877"/>
        <v>0</v>
      </c>
      <c r="CP619">
        <f t="shared" si="6878"/>
        <v>0</v>
      </c>
      <c r="CQ619">
        <f t="shared" si="6879"/>
        <v>0</v>
      </c>
      <c r="CR619">
        <f t="shared" si="6880"/>
        <v>50</v>
      </c>
    </row>
    <row r="620" spans="1:96" ht="15" customHeight="1" x14ac:dyDescent="0.35">
      <c r="A620" s="21" t="s">
        <v>99</v>
      </c>
      <c r="B620" s="21">
        <v>245100</v>
      </c>
      <c r="C620" s="21">
        <v>245150</v>
      </c>
      <c r="D620" s="21">
        <f t="shared" si="6726"/>
        <v>50</v>
      </c>
      <c r="E620" s="21"/>
      <c r="F620" s="21"/>
      <c r="G620" s="23">
        <v>2400</v>
      </c>
      <c r="H620" s="80">
        <v>1453.9079101603531</v>
      </c>
      <c r="I620" s="80">
        <v>1277.6071706110085</v>
      </c>
      <c r="J620" s="80">
        <v>2196.6272633249419</v>
      </c>
      <c r="K620" s="80">
        <v>1805.3828416176582</v>
      </c>
      <c r="L620" s="80">
        <v>1461.6275275188061</v>
      </c>
      <c r="M620" s="80">
        <v>1315.7238147547057</v>
      </c>
      <c r="N620" s="80">
        <v>1679.4889089034632</v>
      </c>
      <c r="O620" s="80">
        <v>1844.9216091019207</v>
      </c>
      <c r="P620" s="23">
        <v>5</v>
      </c>
      <c r="Q620" s="78">
        <v>2.4</v>
      </c>
      <c r="R620" s="78">
        <v>4.4000000000000004</v>
      </c>
      <c r="S620" s="78">
        <v>4.4000000000000004</v>
      </c>
      <c r="T620" s="78">
        <v>4.2</v>
      </c>
      <c r="U620" s="78">
        <v>4.8</v>
      </c>
      <c r="V620" s="78">
        <v>3.8</v>
      </c>
      <c r="W620" s="78">
        <v>2.8</v>
      </c>
      <c r="X620" s="78">
        <v>4.9000000000000004</v>
      </c>
      <c r="Y620" s="23">
        <v>5</v>
      </c>
      <c r="Z620" s="25">
        <v>9.6960000000000015E-3</v>
      </c>
      <c r="AA620" s="25">
        <v>3.8760000000000001E-3</v>
      </c>
      <c r="AB620" s="25">
        <v>0</v>
      </c>
      <c r="AC620" s="25">
        <v>5.6457142857142849E-4</v>
      </c>
      <c r="AD620" s="25">
        <v>2.7302857142857137E-3</v>
      </c>
      <c r="AE620" s="25">
        <v>0</v>
      </c>
      <c r="AF620" s="25">
        <v>0</v>
      </c>
      <c r="AG620" s="25">
        <v>3.4342857142857144E-3</v>
      </c>
      <c r="AH620" s="23">
        <v>1</v>
      </c>
      <c r="AI620" s="76">
        <v>2.2857142857142859E-3</v>
      </c>
      <c r="AJ620" s="76">
        <v>0</v>
      </c>
      <c r="AK620" s="76">
        <v>5.9428571428571421E-2</v>
      </c>
      <c r="AL620" s="76">
        <v>5.7142857142857143E-3</v>
      </c>
      <c r="AM620" s="76">
        <v>3.4285714285714284E-3</v>
      </c>
      <c r="AN620" s="76">
        <v>0</v>
      </c>
      <c r="AO620" s="76">
        <v>7.4285714285714285E-3</v>
      </c>
      <c r="AP620" s="76">
        <v>3.0285714285714291E-2</v>
      </c>
      <c r="BE620">
        <f>+IF(H620&gt;2400,1,0)</f>
        <v>0</v>
      </c>
      <c r="BF620">
        <f t="shared" ref="BF620" si="7203">+IF(I620&gt;2400,1,0)</f>
        <v>0</v>
      </c>
      <c r="BG620">
        <f t="shared" ref="BG620" si="7204">+IF(J620&gt;2400,1,0)</f>
        <v>0</v>
      </c>
      <c r="BH620">
        <f t="shared" ref="BH620" si="7205">+IF(K620&gt;2400,1,0)</f>
        <v>0</v>
      </c>
      <c r="BI620">
        <f t="shared" ref="BI620" si="7206">+IF(L620&gt;2400,1,0)</f>
        <v>0</v>
      </c>
      <c r="BJ620">
        <f t="shared" ref="BJ620" si="7207">+IF(M620&gt;2400,1,0)</f>
        <v>0</v>
      </c>
      <c r="BK620">
        <f t="shared" ref="BK620" si="7208">+IF(N620&gt;2400,1,0)</f>
        <v>0</v>
      </c>
      <c r="BL620">
        <f t="shared" ref="BL620" si="7209">+IF(O620&gt;2400,1,0)</f>
        <v>0</v>
      </c>
      <c r="BM620">
        <f>+IF(Q620&gt;5,1,0)</f>
        <v>0</v>
      </c>
      <c r="BN620">
        <f t="shared" ref="BN620" si="7210">+IF(R620&gt;5,1,0)</f>
        <v>0</v>
      </c>
      <c r="BO620">
        <f t="shared" ref="BO620" si="7211">+IF(S620&gt;5,1,0)</f>
        <v>0</v>
      </c>
      <c r="BP620">
        <f t="shared" ref="BP620" si="7212">+IF(T620&gt;5,1,0)</f>
        <v>0</v>
      </c>
      <c r="BQ620">
        <f t="shared" ref="BQ620" si="7213">+IF(U620&gt;5,1,0)</f>
        <v>0</v>
      </c>
      <c r="BR620">
        <f t="shared" ref="BR620" si="7214">+IF(V620&gt;5,1,0)</f>
        <v>0</v>
      </c>
      <c r="BS620">
        <f t="shared" ref="BS620" si="7215">+IF(W620&gt;5,1,0)</f>
        <v>0</v>
      </c>
      <c r="BT620">
        <f t="shared" ref="BT620" si="7216">+IF(X620&gt;5,1,0)</f>
        <v>0</v>
      </c>
      <c r="BU620">
        <f t="shared" si="6864"/>
        <v>0</v>
      </c>
      <c r="BV620">
        <f t="shared" si="6865"/>
        <v>0</v>
      </c>
      <c r="BW620">
        <f t="shared" si="6866"/>
        <v>0</v>
      </c>
      <c r="BX620">
        <f t="shared" si="6867"/>
        <v>0</v>
      </c>
      <c r="BY620">
        <f t="shared" si="6868"/>
        <v>0</v>
      </c>
      <c r="BZ620">
        <f t="shared" si="6869"/>
        <v>0</v>
      </c>
      <c r="CA620">
        <f t="shared" si="6870"/>
        <v>0</v>
      </c>
      <c r="CB620">
        <f t="shared" si="6871"/>
        <v>0</v>
      </c>
      <c r="CC620">
        <f>+IF(AI620&gt;1,1,0)</f>
        <v>0</v>
      </c>
      <c r="CD620">
        <f t="shared" ref="CD620" si="7217">+IF(AJ620&gt;1,1,0)</f>
        <v>0</v>
      </c>
      <c r="CE620">
        <f t="shared" ref="CE620" si="7218">+IF(AK620&gt;1,1,0)</f>
        <v>0</v>
      </c>
      <c r="CF620">
        <f t="shared" ref="CF620" si="7219">+IF(AL620&gt;1,1,0)</f>
        <v>0</v>
      </c>
      <c r="CG620">
        <f t="shared" ref="CG620" si="7220">+IF(AM620&gt;1,1,0)</f>
        <v>0</v>
      </c>
      <c r="CH620">
        <f t="shared" ref="CH620" si="7221">+IF(AN620&gt;1,1,0)</f>
        <v>0</v>
      </c>
      <c r="CI620">
        <f t="shared" ref="CI620" si="7222">+IF(AO620&gt;1,1,0)</f>
        <v>0</v>
      </c>
      <c r="CJ620">
        <f t="shared" ref="CJ620" si="7223">+IF(AP620&gt;1,1,0)</f>
        <v>0</v>
      </c>
      <c r="CK620">
        <f t="shared" si="6873"/>
        <v>0</v>
      </c>
      <c r="CL620">
        <f t="shared" si="6874"/>
        <v>0</v>
      </c>
      <c r="CM620">
        <f t="shared" si="6875"/>
        <v>0</v>
      </c>
      <c r="CN620">
        <f t="shared" si="6876"/>
        <v>0</v>
      </c>
      <c r="CO620">
        <f t="shared" si="6877"/>
        <v>0</v>
      </c>
      <c r="CP620">
        <f t="shared" si="6878"/>
        <v>0</v>
      </c>
      <c r="CQ620">
        <f t="shared" si="6879"/>
        <v>0</v>
      </c>
      <c r="CR620">
        <f t="shared" si="6880"/>
        <v>0</v>
      </c>
    </row>
    <row r="621" spans="1:96" ht="15" customHeight="1" x14ac:dyDescent="0.35">
      <c r="A621" s="21" t="s">
        <v>99</v>
      </c>
      <c r="B621" s="21">
        <v>245150</v>
      </c>
      <c r="C621" s="21">
        <v>245200</v>
      </c>
      <c r="D621" s="21">
        <f t="shared" si="6726"/>
        <v>50</v>
      </c>
      <c r="E621" s="21"/>
      <c r="F621" s="21"/>
      <c r="G621" s="23">
        <v>2400</v>
      </c>
      <c r="H621" s="81"/>
      <c r="I621" s="81"/>
      <c r="J621" s="81"/>
      <c r="K621" s="81"/>
      <c r="L621" s="81"/>
      <c r="M621" s="81"/>
      <c r="N621" s="81"/>
      <c r="O621" s="81"/>
      <c r="P621" s="23">
        <v>5</v>
      </c>
      <c r="Q621" s="79"/>
      <c r="R621" s="79"/>
      <c r="S621" s="79"/>
      <c r="T621" s="79"/>
      <c r="U621" s="79"/>
      <c r="V621" s="79"/>
      <c r="W621" s="79"/>
      <c r="X621" s="79"/>
      <c r="Y621" s="23">
        <v>5</v>
      </c>
      <c r="Z621" s="25">
        <v>8.7434285714285704E-3</v>
      </c>
      <c r="AA621" s="25">
        <v>1.0500000000000002E-2</v>
      </c>
      <c r="AB621" s="25">
        <v>3.7034285714285711E-3</v>
      </c>
      <c r="AC621" s="25">
        <v>2.3137142857142857E-3</v>
      </c>
      <c r="AD621" s="25">
        <v>2.3880000000000004E-3</v>
      </c>
      <c r="AE621" s="25">
        <v>0</v>
      </c>
      <c r="AF621" s="25">
        <v>8.2285714285714292E-5</v>
      </c>
      <c r="AG621" s="25">
        <v>2.217714285714286E-3</v>
      </c>
      <c r="AH621" s="23">
        <v>1</v>
      </c>
      <c r="AI621" s="77"/>
      <c r="AJ621" s="77"/>
      <c r="AK621" s="77"/>
      <c r="AL621" s="77"/>
      <c r="AM621" s="77"/>
      <c r="AN621" s="77"/>
      <c r="AO621" s="77"/>
      <c r="AP621" s="77"/>
      <c r="BE621">
        <f t="shared" ref="BE621:BT621" si="7224">+BE620</f>
        <v>0</v>
      </c>
      <c r="BF621">
        <f t="shared" si="7224"/>
        <v>0</v>
      </c>
      <c r="BG621">
        <f t="shared" si="7224"/>
        <v>0</v>
      </c>
      <c r="BH621">
        <f t="shared" si="7224"/>
        <v>0</v>
      </c>
      <c r="BI621">
        <f t="shared" si="7224"/>
        <v>0</v>
      </c>
      <c r="BJ621">
        <f t="shared" si="7224"/>
        <v>0</v>
      </c>
      <c r="BK621">
        <f t="shared" si="7224"/>
        <v>0</v>
      </c>
      <c r="BL621">
        <f t="shared" si="7224"/>
        <v>0</v>
      </c>
      <c r="BM621">
        <f t="shared" si="7224"/>
        <v>0</v>
      </c>
      <c r="BN621">
        <f t="shared" si="7224"/>
        <v>0</v>
      </c>
      <c r="BO621">
        <f t="shared" si="7224"/>
        <v>0</v>
      </c>
      <c r="BP621">
        <f t="shared" si="7224"/>
        <v>0</v>
      </c>
      <c r="BQ621">
        <f t="shared" si="7224"/>
        <v>0</v>
      </c>
      <c r="BR621">
        <f t="shared" si="7224"/>
        <v>0</v>
      </c>
      <c r="BS621">
        <f t="shared" si="7224"/>
        <v>0</v>
      </c>
      <c r="BT621">
        <f t="shared" si="7224"/>
        <v>0</v>
      </c>
      <c r="BU621">
        <f t="shared" si="6864"/>
        <v>0</v>
      </c>
      <c r="BV621">
        <f t="shared" si="6865"/>
        <v>0</v>
      </c>
      <c r="BW621">
        <f t="shared" si="6866"/>
        <v>0</v>
      </c>
      <c r="BX621">
        <f t="shared" si="6867"/>
        <v>0</v>
      </c>
      <c r="BY621">
        <f t="shared" si="6868"/>
        <v>0</v>
      </c>
      <c r="BZ621">
        <f t="shared" si="6869"/>
        <v>0</v>
      </c>
      <c r="CA621">
        <f t="shared" si="6870"/>
        <v>0</v>
      </c>
      <c r="CB621">
        <f t="shared" si="6871"/>
        <v>0</v>
      </c>
      <c r="CC621">
        <f t="shared" ref="CC621:CJ621" si="7225">+CC620</f>
        <v>0</v>
      </c>
      <c r="CD621">
        <f t="shared" si="7225"/>
        <v>0</v>
      </c>
      <c r="CE621">
        <f t="shared" si="7225"/>
        <v>0</v>
      </c>
      <c r="CF621">
        <f t="shared" si="7225"/>
        <v>0</v>
      </c>
      <c r="CG621">
        <f t="shared" si="7225"/>
        <v>0</v>
      </c>
      <c r="CH621">
        <f t="shared" si="7225"/>
        <v>0</v>
      </c>
      <c r="CI621">
        <f t="shared" si="7225"/>
        <v>0</v>
      </c>
      <c r="CJ621">
        <f t="shared" si="7225"/>
        <v>0</v>
      </c>
      <c r="CK621">
        <f t="shared" si="6873"/>
        <v>0</v>
      </c>
      <c r="CL621">
        <f t="shared" si="6874"/>
        <v>0</v>
      </c>
      <c r="CM621">
        <f t="shared" si="6875"/>
        <v>0</v>
      </c>
      <c r="CN621">
        <f t="shared" si="6876"/>
        <v>0</v>
      </c>
      <c r="CO621">
        <f t="shared" si="6877"/>
        <v>0</v>
      </c>
      <c r="CP621">
        <f t="shared" si="6878"/>
        <v>0</v>
      </c>
      <c r="CQ621">
        <f t="shared" si="6879"/>
        <v>0</v>
      </c>
      <c r="CR621">
        <f t="shared" si="6880"/>
        <v>0</v>
      </c>
    </row>
    <row r="622" spans="1:96" ht="15" customHeight="1" x14ac:dyDescent="0.35">
      <c r="A622" s="21" t="s">
        <v>99</v>
      </c>
      <c r="B622" s="21">
        <v>245200</v>
      </c>
      <c r="C622" s="21">
        <v>245250</v>
      </c>
      <c r="D622" s="21">
        <f t="shared" si="6726"/>
        <v>50</v>
      </c>
      <c r="E622" s="21"/>
      <c r="F622" s="21"/>
      <c r="G622" s="23">
        <v>2400</v>
      </c>
      <c r="H622" s="80">
        <v>1277.6071706110085</v>
      </c>
      <c r="I622" s="80">
        <v>1186.6283976915838</v>
      </c>
      <c r="J622" s="80">
        <v>1484.8125325814749</v>
      </c>
      <c r="K622" s="80">
        <v>1477.0798567131808</v>
      </c>
      <c r="L622" s="80">
        <v>1415.3760296701792</v>
      </c>
      <c r="M622" s="80">
        <v>1423.0735161370108</v>
      </c>
      <c r="N622" s="80">
        <v>1399.9945240242332</v>
      </c>
      <c r="O622" s="80">
        <v>1868.688648942564</v>
      </c>
      <c r="P622" s="23">
        <v>5</v>
      </c>
      <c r="Q622" s="78">
        <v>3.1</v>
      </c>
      <c r="R622" s="78">
        <v>4.5</v>
      </c>
      <c r="S622" s="78">
        <v>5.3</v>
      </c>
      <c r="T622" s="78">
        <v>4.9000000000000004</v>
      </c>
      <c r="U622" s="78">
        <v>4</v>
      </c>
      <c r="V622" s="78">
        <v>4.0999999999999996</v>
      </c>
      <c r="W622" s="78">
        <v>3.8</v>
      </c>
      <c r="X622" s="78">
        <v>5.4</v>
      </c>
      <c r="Y622" s="23">
        <v>5</v>
      </c>
      <c r="Z622" s="25">
        <v>9.2605714285714305E-3</v>
      </c>
      <c r="AA622" s="25">
        <v>1.6908571428571428E-3</v>
      </c>
      <c r="AB622" s="25">
        <v>0</v>
      </c>
      <c r="AC622" s="25">
        <v>1.1382857142857143E-3</v>
      </c>
      <c r="AD622" s="25">
        <v>3.209142857142857E-3</v>
      </c>
      <c r="AE622" s="25">
        <v>2.3085714285714285E-3</v>
      </c>
      <c r="AF622" s="25">
        <v>0</v>
      </c>
      <c r="AG622" s="25">
        <v>2.284E-3</v>
      </c>
      <c r="AH622" s="23">
        <v>1</v>
      </c>
      <c r="AI622" s="76">
        <v>9.9999999999999985E-3</v>
      </c>
      <c r="AJ622" s="76">
        <v>0</v>
      </c>
      <c r="AK622" s="76">
        <v>0</v>
      </c>
      <c r="AL622" s="76">
        <v>0</v>
      </c>
      <c r="AM622" s="76">
        <v>0</v>
      </c>
      <c r="AN622" s="76">
        <v>3.4285714285714284E-3</v>
      </c>
      <c r="AO622" s="76">
        <v>0</v>
      </c>
      <c r="AP622" s="76">
        <v>7.7714285714285722E-2</v>
      </c>
      <c r="BE622">
        <f>+IF(H622&gt;2400,1,0)</f>
        <v>0</v>
      </c>
      <c r="BF622">
        <f t="shared" ref="BF622" si="7226">+IF(I622&gt;2400,1,0)</f>
        <v>0</v>
      </c>
      <c r="BG622">
        <f t="shared" ref="BG622" si="7227">+IF(J622&gt;2400,1,0)</f>
        <v>0</v>
      </c>
      <c r="BH622">
        <f t="shared" ref="BH622" si="7228">+IF(K622&gt;2400,1,0)</f>
        <v>0</v>
      </c>
      <c r="BI622">
        <f t="shared" ref="BI622" si="7229">+IF(L622&gt;2400,1,0)</f>
        <v>0</v>
      </c>
      <c r="BJ622">
        <f t="shared" ref="BJ622" si="7230">+IF(M622&gt;2400,1,0)</f>
        <v>0</v>
      </c>
      <c r="BK622">
        <f t="shared" ref="BK622" si="7231">+IF(N622&gt;2400,1,0)</f>
        <v>0</v>
      </c>
      <c r="BL622">
        <f t="shared" ref="BL622" si="7232">+IF(O622&gt;2400,1,0)</f>
        <v>0</v>
      </c>
      <c r="BM622">
        <f>+IF(Q622&gt;5,1,0)</f>
        <v>0</v>
      </c>
      <c r="BN622">
        <f t="shared" ref="BN622" si="7233">+IF(R622&gt;5,1,0)</f>
        <v>0</v>
      </c>
      <c r="BO622">
        <f t="shared" ref="BO622" si="7234">+IF(S622&gt;5,1,0)</f>
        <v>1</v>
      </c>
      <c r="BP622">
        <f t="shared" ref="BP622" si="7235">+IF(T622&gt;5,1,0)</f>
        <v>0</v>
      </c>
      <c r="BQ622">
        <f t="shared" ref="BQ622" si="7236">+IF(U622&gt;5,1,0)</f>
        <v>0</v>
      </c>
      <c r="BR622">
        <f t="shared" ref="BR622" si="7237">+IF(V622&gt;5,1,0)</f>
        <v>0</v>
      </c>
      <c r="BS622">
        <f t="shared" ref="BS622" si="7238">+IF(W622&gt;5,1,0)</f>
        <v>0</v>
      </c>
      <c r="BT622">
        <f t="shared" ref="BT622" si="7239">+IF(X622&gt;5,1,0)</f>
        <v>1</v>
      </c>
      <c r="BU622">
        <f t="shared" si="6864"/>
        <v>0</v>
      </c>
      <c r="BV622">
        <f t="shared" si="6865"/>
        <v>0</v>
      </c>
      <c r="BW622">
        <f t="shared" si="6866"/>
        <v>0</v>
      </c>
      <c r="BX622">
        <f t="shared" si="6867"/>
        <v>0</v>
      </c>
      <c r="BY622">
        <f t="shared" si="6868"/>
        <v>0</v>
      </c>
      <c r="BZ622">
        <f t="shared" si="6869"/>
        <v>0</v>
      </c>
      <c r="CA622">
        <f t="shared" si="6870"/>
        <v>0</v>
      </c>
      <c r="CB622">
        <f t="shared" si="6871"/>
        <v>0</v>
      </c>
      <c r="CC622">
        <f>+IF(AI622&gt;1,1,0)</f>
        <v>0</v>
      </c>
      <c r="CD622">
        <f t="shared" ref="CD622" si="7240">+IF(AJ622&gt;1,1,0)</f>
        <v>0</v>
      </c>
      <c r="CE622">
        <f t="shared" ref="CE622" si="7241">+IF(AK622&gt;1,1,0)</f>
        <v>0</v>
      </c>
      <c r="CF622">
        <f t="shared" ref="CF622" si="7242">+IF(AL622&gt;1,1,0)</f>
        <v>0</v>
      </c>
      <c r="CG622">
        <f t="shared" ref="CG622" si="7243">+IF(AM622&gt;1,1,0)</f>
        <v>0</v>
      </c>
      <c r="CH622">
        <f t="shared" ref="CH622" si="7244">+IF(AN622&gt;1,1,0)</f>
        <v>0</v>
      </c>
      <c r="CI622">
        <f t="shared" ref="CI622" si="7245">+IF(AO622&gt;1,1,0)</f>
        <v>0</v>
      </c>
      <c r="CJ622">
        <f t="shared" ref="CJ622" si="7246">+IF(AP622&gt;1,1,0)</f>
        <v>0</v>
      </c>
      <c r="CK622">
        <f t="shared" si="6873"/>
        <v>0</v>
      </c>
      <c r="CL622">
        <f t="shared" si="6874"/>
        <v>0</v>
      </c>
      <c r="CM622">
        <f t="shared" si="6875"/>
        <v>50</v>
      </c>
      <c r="CN622">
        <f t="shared" si="6876"/>
        <v>0</v>
      </c>
      <c r="CO622">
        <f t="shared" si="6877"/>
        <v>0</v>
      </c>
      <c r="CP622">
        <f t="shared" si="6878"/>
        <v>0</v>
      </c>
      <c r="CQ622">
        <f t="shared" si="6879"/>
        <v>0</v>
      </c>
      <c r="CR622">
        <f t="shared" si="6880"/>
        <v>50</v>
      </c>
    </row>
    <row r="623" spans="1:96" ht="15" customHeight="1" x14ac:dyDescent="0.35">
      <c r="A623" s="21" t="s">
        <v>99</v>
      </c>
      <c r="B623" s="21">
        <v>245250</v>
      </c>
      <c r="C623" s="21">
        <v>245300</v>
      </c>
      <c r="D623" s="21">
        <f t="shared" si="6726"/>
        <v>50</v>
      </c>
      <c r="E623" s="21"/>
      <c r="F623" s="21"/>
      <c r="G623" s="23">
        <v>2400</v>
      </c>
      <c r="H623" s="81"/>
      <c r="I623" s="81"/>
      <c r="J623" s="81"/>
      <c r="K623" s="81"/>
      <c r="L623" s="81"/>
      <c r="M623" s="81"/>
      <c r="N623" s="81"/>
      <c r="O623" s="81"/>
      <c r="P623" s="23">
        <v>5</v>
      </c>
      <c r="Q623" s="79"/>
      <c r="R623" s="79"/>
      <c r="S623" s="79"/>
      <c r="T623" s="79"/>
      <c r="U623" s="79"/>
      <c r="V623" s="79"/>
      <c r="W623" s="79"/>
      <c r="X623" s="79"/>
      <c r="Y623" s="23">
        <v>5</v>
      </c>
      <c r="Z623" s="25">
        <v>9.7137142857142873E-3</v>
      </c>
      <c r="AA623" s="25">
        <v>4.6771428571428563E-3</v>
      </c>
      <c r="AB623" s="25">
        <v>5.8114285714285711E-4</v>
      </c>
      <c r="AC623" s="25">
        <v>8.0628571428571424E-4</v>
      </c>
      <c r="AD623" s="25">
        <v>0</v>
      </c>
      <c r="AE623" s="25">
        <v>2.1520000000000003E-3</v>
      </c>
      <c r="AF623" s="25">
        <v>4.3851428571428574E-3</v>
      </c>
      <c r="AG623" s="25">
        <v>8.3485714285714283E-4</v>
      </c>
      <c r="AH623" s="23">
        <v>1</v>
      </c>
      <c r="AI623" s="77"/>
      <c r="AJ623" s="77"/>
      <c r="AK623" s="77"/>
      <c r="AL623" s="77"/>
      <c r="AM623" s="77"/>
      <c r="AN623" s="77"/>
      <c r="AO623" s="77"/>
      <c r="AP623" s="77"/>
      <c r="BE623">
        <f t="shared" ref="BE623:BT623" si="7247">+BE622</f>
        <v>0</v>
      </c>
      <c r="BF623">
        <f t="shared" si="7247"/>
        <v>0</v>
      </c>
      <c r="BG623">
        <f t="shared" si="7247"/>
        <v>0</v>
      </c>
      <c r="BH623">
        <f t="shared" si="7247"/>
        <v>0</v>
      </c>
      <c r="BI623">
        <f t="shared" si="7247"/>
        <v>0</v>
      </c>
      <c r="BJ623">
        <f t="shared" si="7247"/>
        <v>0</v>
      </c>
      <c r="BK623">
        <f t="shared" si="7247"/>
        <v>0</v>
      </c>
      <c r="BL623">
        <f t="shared" si="7247"/>
        <v>0</v>
      </c>
      <c r="BM623">
        <f t="shared" si="7247"/>
        <v>0</v>
      </c>
      <c r="BN623">
        <f t="shared" si="7247"/>
        <v>0</v>
      </c>
      <c r="BO623">
        <f t="shared" si="7247"/>
        <v>1</v>
      </c>
      <c r="BP623">
        <f t="shared" si="7247"/>
        <v>0</v>
      </c>
      <c r="BQ623">
        <f t="shared" si="7247"/>
        <v>0</v>
      </c>
      <c r="BR623">
        <f t="shared" si="7247"/>
        <v>0</v>
      </c>
      <c r="BS623">
        <f t="shared" si="7247"/>
        <v>0</v>
      </c>
      <c r="BT623">
        <f t="shared" si="7247"/>
        <v>1</v>
      </c>
      <c r="BU623">
        <f t="shared" si="6864"/>
        <v>0</v>
      </c>
      <c r="BV623">
        <f t="shared" si="6865"/>
        <v>0</v>
      </c>
      <c r="BW623">
        <f t="shared" si="6866"/>
        <v>0</v>
      </c>
      <c r="BX623">
        <f t="shared" si="6867"/>
        <v>0</v>
      </c>
      <c r="BY623">
        <f t="shared" si="6868"/>
        <v>0</v>
      </c>
      <c r="BZ623">
        <f t="shared" si="6869"/>
        <v>0</v>
      </c>
      <c r="CA623">
        <f t="shared" si="6870"/>
        <v>0</v>
      </c>
      <c r="CB623">
        <f t="shared" si="6871"/>
        <v>0</v>
      </c>
      <c r="CC623">
        <f t="shared" ref="CC623:CJ623" si="7248">+CC622</f>
        <v>0</v>
      </c>
      <c r="CD623">
        <f t="shared" si="7248"/>
        <v>0</v>
      </c>
      <c r="CE623">
        <f t="shared" si="7248"/>
        <v>0</v>
      </c>
      <c r="CF623">
        <f t="shared" si="7248"/>
        <v>0</v>
      </c>
      <c r="CG623">
        <f t="shared" si="7248"/>
        <v>0</v>
      </c>
      <c r="CH623">
        <f t="shared" si="7248"/>
        <v>0</v>
      </c>
      <c r="CI623">
        <f t="shared" si="7248"/>
        <v>0</v>
      </c>
      <c r="CJ623">
        <f t="shared" si="7248"/>
        <v>0</v>
      </c>
      <c r="CK623">
        <f t="shared" si="6873"/>
        <v>0</v>
      </c>
      <c r="CL623">
        <f t="shared" si="6874"/>
        <v>0</v>
      </c>
      <c r="CM623">
        <f t="shared" si="6875"/>
        <v>50</v>
      </c>
      <c r="CN623">
        <f t="shared" si="6876"/>
        <v>0</v>
      </c>
      <c r="CO623">
        <f t="shared" si="6877"/>
        <v>0</v>
      </c>
      <c r="CP623">
        <f t="shared" si="6878"/>
        <v>0</v>
      </c>
      <c r="CQ623">
        <f t="shared" si="6879"/>
        <v>0</v>
      </c>
      <c r="CR623">
        <f t="shared" si="6880"/>
        <v>50</v>
      </c>
    </row>
    <row r="624" spans="1:96" ht="15" customHeight="1" x14ac:dyDescent="0.35">
      <c r="A624" s="21" t="s">
        <v>99</v>
      </c>
      <c r="B624" s="21">
        <v>245300</v>
      </c>
      <c r="C624" s="21">
        <v>245350</v>
      </c>
      <c r="D624" s="21">
        <f t="shared" si="6726"/>
        <v>50</v>
      </c>
      <c r="E624" s="21" t="s">
        <v>101</v>
      </c>
      <c r="F624" s="21"/>
      <c r="G624" s="23">
        <v>2400</v>
      </c>
      <c r="H624" s="80">
        <v>1186.6283976915838</v>
      </c>
      <c r="I624" s="80">
        <v>1148.9369406040728</v>
      </c>
      <c r="J624" s="80">
        <v>1500.2908181189769</v>
      </c>
      <c r="K624" s="80">
        <v>1734.4474136927158</v>
      </c>
      <c r="L624" s="80">
        <v>1353.9591531232527</v>
      </c>
      <c r="M624" s="80">
        <v>1331.0038576098827</v>
      </c>
      <c r="N624" s="80">
        <v>1876.6182187358902</v>
      </c>
      <c r="O624" s="80">
        <v>1789.5931636761973</v>
      </c>
      <c r="P624" s="23">
        <v>5</v>
      </c>
      <c r="Q624" s="78">
        <v>2.8</v>
      </c>
      <c r="R624" s="78">
        <v>4.2</v>
      </c>
      <c r="S624" s="78">
        <v>5.3</v>
      </c>
      <c r="T624" s="78">
        <v>4.5999999999999996</v>
      </c>
      <c r="U624" s="78">
        <v>3.3</v>
      </c>
      <c r="V624" s="78">
        <v>4.3</v>
      </c>
      <c r="W624" s="78">
        <v>3.4</v>
      </c>
      <c r="X624" s="78">
        <v>4.7</v>
      </c>
      <c r="Y624" s="23">
        <v>5</v>
      </c>
      <c r="Z624" s="25">
        <v>4.4217142857142849E-3</v>
      </c>
      <c r="AA624" s="25">
        <v>3.428571428571428E-4</v>
      </c>
      <c r="AB624" s="25">
        <v>0</v>
      </c>
      <c r="AC624" s="25">
        <v>0</v>
      </c>
      <c r="AD624" s="25">
        <v>4.2297142857142863E-3</v>
      </c>
      <c r="AE624" s="25">
        <v>0</v>
      </c>
      <c r="AF624" s="25">
        <v>2.4302857142857143E-3</v>
      </c>
      <c r="AG624" s="25">
        <v>3.0525714285714288E-3</v>
      </c>
      <c r="AH624" s="23">
        <v>1</v>
      </c>
      <c r="AI624" s="76">
        <v>0</v>
      </c>
      <c r="AJ624" s="76">
        <v>0</v>
      </c>
      <c r="AK624" s="76">
        <v>5.1428571428571426E-3</v>
      </c>
      <c r="AL624" s="76">
        <v>0</v>
      </c>
      <c r="AM624" s="76">
        <v>0</v>
      </c>
      <c r="AN624" s="76">
        <v>0</v>
      </c>
      <c r="AO624" s="76">
        <v>4.5714285714285718E-3</v>
      </c>
      <c r="AP624" s="76">
        <v>0</v>
      </c>
      <c r="BE624">
        <f>+IF(H624&gt;2400,1,0)</f>
        <v>0</v>
      </c>
      <c r="BF624">
        <f t="shared" ref="BF624" si="7249">+IF(I624&gt;2400,1,0)</f>
        <v>0</v>
      </c>
      <c r="BG624">
        <f t="shared" ref="BG624" si="7250">+IF(J624&gt;2400,1,0)</f>
        <v>0</v>
      </c>
      <c r="BH624">
        <f t="shared" ref="BH624" si="7251">+IF(K624&gt;2400,1,0)</f>
        <v>0</v>
      </c>
      <c r="BI624">
        <f t="shared" ref="BI624" si="7252">+IF(L624&gt;2400,1,0)</f>
        <v>0</v>
      </c>
      <c r="BJ624">
        <f t="shared" ref="BJ624" si="7253">+IF(M624&gt;2400,1,0)</f>
        <v>0</v>
      </c>
      <c r="BK624">
        <f t="shared" ref="BK624" si="7254">+IF(N624&gt;2400,1,0)</f>
        <v>0</v>
      </c>
      <c r="BL624">
        <f t="shared" ref="BL624" si="7255">+IF(O624&gt;2400,1,0)</f>
        <v>0</v>
      </c>
      <c r="BM624">
        <f>+IF(Q624&gt;5,1,0)</f>
        <v>0</v>
      </c>
      <c r="BN624">
        <f t="shared" ref="BN624" si="7256">+IF(R624&gt;5,1,0)</f>
        <v>0</v>
      </c>
      <c r="BO624">
        <f t="shared" ref="BO624" si="7257">+IF(S624&gt;5,1,0)</f>
        <v>1</v>
      </c>
      <c r="BP624">
        <f t="shared" ref="BP624" si="7258">+IF(T624&gt;5,1,0)</f>
        <v>0</v>
      </c>
      <c r="BQ624">
        <f t="shared" ref="BQ624" si="7259">+IF(U624&gt;5,1,0)</f>
        <v>0</v>
      </c>
      <c r="BR624">
        <f t="shared" ref="BR624" si="7260">+IF(V624&gt;5,1,0)</f>
        <v>0</v>
      </c>
      <c r="BS624">
        <f t="shared" ref="BS624" si="7261">+IF(W624&gt;5,1,0)</f>
        <v>0</v>
      </c>
      <c r="BT624">
        <f t="shared" ref="BT624" si="7262">+IF(X624&gt;5,1,0)</f>
        <v>0</v>
      </c>
      <c r="BU624">
        <f t="shared" si="6864"/>
        <v>0</v>
      </c>
      <c r="BV624">
        <f t="shared" si="6865"/>
        <v>0</v>
      </c>
      <c r="BW624">
        <f t="shared" si="6866"/>
        <v>0</v>
      </c>
      <c r="BX624">
        <f t="shared" si="6867"/>
        <v>0</v>
      </c>
      <c r="BY624">
        <f t="shared" si="6868"/>
        <v>0</v>
      </c>
      <c r="BZ624">
        <f t="shared" si="6869"/>
        <v>0</v>
      </c>
      <c r="CA624">
        <f t="shared" si="6870"/>
        <v>0</v>
      </c>
      <c r="CB624">
        <f t="shared" si="6871"/>
        <v>0</v>
      </c>
      <c r="CC624">
        <f>+IF(AI624&gt;1,1,0)</f>
        <v>0</v>
      </c>
      <c r="CD624">
        <f t="shared" ref="CD624" si="7263">+IF(AJ624&gt;1,1,0)</f>
        <v>0</v>
      </c>
      <c r="CE624">
        <f t="shared" ref="CE624" si="7264">+IF(AK624&gt;1,1,0)</f>
        <v>0</v>
      </c>
      <c r="CF624">
        <f t="shared" ref="CF624" si="7265">+IF(AL624&gt;1,1,0)</f>
        <v>0</v>
      </c>
      <c r="CG624">
        <f t="shared" ref="CG624" si="7266">+IF(AM624&gt;1,1,0)</f>
        <v>0</v>
      </c>
      <c r="CH624">
        <f t="shared" ref="CH624" si="7267">+IF(AN624&gt;1,1,0)</f>
        <v>0</v>
      </c>
      <c r="CI624">
        <f t="shared" ref="CI624" si="7268">+IF(AO624&gt;1,1,0)</f>
        <v>0</v>
      </c>
      <c r="CJ624">
        <f t="shared" ref="CJ624" si="7269">+IF(AP624&gt;1,1,0)</f>
        <v>0</v>
      </c>
      <c r="CK624">
        <f t="shared" si="6873"/>
        <v>0</v>
      </c>
      <c r="CL624">
        <f t="shared" si="6874"/>
        <v>0</v>
      </c>
      <c r="CM624">
        <f t="shared" si="6875"/>
        <v>50</v>
      </c>
      <c r="CN624">
        <f t="shared" si="6876"/>
        <v>0</v>
      </c>
      <c r="CO624">
        <f t="shared" si="6877"/>
        <v>0</v>
      </c>
      <c r="CP624">
        <f t="shared" si="6878"/>
        <v>0</v>
      </c>
      <c r="CQ624">
        <f t="shared" si="6879"/>
        <v>0</v>
      </c>
      <c r="CR624">
        <f t="shared" si="6880"/>
        <v>0</v>
      </c>
    </row>
    <row r="625" spans="1:96" ht="15" customHeight="1" x14ac:dyDescent="0.35">
      <c r="A625" s="21" t="s">
        <v>99</v>
      </c>
      <c r="B625" s="21">
        <v>245350</v>
      </c>
      <c r="C625" s="21">
        <v>245400</v>
      </c>
      <c r="D625" s="21">
        <f t="shared" si="6726"/>
        <v>50</v>
      </c>
      <c r="E625" s="21"/>
      <c r="F625" s="21"/>
      <c r="G625" s="23">
        <v>2400</v>
      </c>
      <c r="H625" s="81"/>
      <c r="I625" s="81"/>
      <c r="J625" s="81"/>
      <c r="K625" s="81"/>
      <c r="L625" s="81"/>
      <c r="M625" s="81"/>
      <c r="N625" s="81"/>
      <c r="O625" s="81"/>
      <c r="P625" s="23">
        <v>5</v>
      </c>
      <c r="Q625" s="79"/>
      <c r="R625" s="79"/>
      <c r="S625" s="79"/>
      <c r="T625" s="79"/>
      <c r="U625" s="79"/>
      <c r="V625" s="79"/>
      <c r="W625" s="79"/>
      <c r="X625" s="79"/>
      <c r="Y625" s="23">
        <v>5</v>
      </c>
      <c r="Z625" s="25">
        <v>1.109142857142857E-2</v>
      </c>
      <c r="AA625" s="25">
        <v>5.4799999999999998E-4</v>
      </c>
      <c r="AB625" s="25">
        <v>0</v>
      </c>
      <c r="AC625" s="25">
        <v>1.5234285714285714E-3</v>
      </c>
      <c r="AD625" s="25">
        <v>1.1937142857142858E-3</v>
      </c>
      <c r="AE625" s="25">
        <v>0</v>
      </c>
      <c r="AF625" s="25">
        <v>0</v>
      </c>
      <c r="AG625" s="25">
        <v>1.8857142857142855E-3</v>
      </c>
      <c r="AH625" s="23">
        <v>1</v>
      </c>
      <c r="AI625" s="77"/>
      <c r="AJ625" s="77"/>
      <c r="AK625" s="77"/>
      <c r="AL625" s="77"/>
      <c r="AM625" s="77"/>
      <c r="AN625" s="77"/>
      <c r="AO625" s="77"/>
      <c r="AP625" s="77"/>
      <c r="BE625">
        <f t="shared" ref="BE625:BT625" si="7270">+BE624</f>
        <v>0</v>
      </c>
      <c r="BF625">
        <f t="shared" si="7270"/>
        <v>0</v>
      </c>
      <c r="BG625">
        <f t="shared" si="7270"/>
        <v>0</v>
      </c>
      <c r="BH625">
        <f t="shared" si="7270"/>
        <v>0</v>
      </c>
      <c r="BI625">
        <f t="shared" si="7270"/>
        <v>0</v>
      </c>
      <c r="BJ625">
        <f t="shared" si="7270"/>
        <v>0</v>
      </c>
      <c r="BK625">
        <f t="shared" si="7270"/>
        <v>0</v>
      </c>
      <c r="BL625">
        <f t="shared" si="7270"/>
        <v>0</v>
      </c>
      <c r="BM625">
        <f t="shared" si="7270"/>
        <v>0</v>
      </c>
      <c r="BN625">
        <f t="shared" si="7270"/>
        <v>0</v>
      </c>
      <c r="BO625">
        <f t="shared" si="7270"/>
        <v>1</v>
      </c>
      <c r="BP625">
        <f t="shared" si="7270"/>
        <v>0</v>
      </c>
      <c r="BQ625">
        <f t="shared" si="7270"/>
        <v>0</v>
      </c>
      <c r="BR625">
        <f t="shared" si="7270"/>
        <v>0</v>
      </c>
      <c r="BS625">
        <f t="shared" si="7270"/>
        <v>0</v>
      </c>
      <c r="BT625">
        <f t="shared" si="7270"/>
        <v>0</v>
      </c>
      <c r="BU625">
        <f t="shared" si="6864"/>
        <v>0</v>
      </c>
      <c r="BV625">
        <f t="shared" si="6865"/>
        <v>0</v>
      </c>
      <c r="BW625">
        <f t="shared" si="6866"/>
        <v>0</v>
      </c>
      <c r="BX625">
        <f t="shared" si="6867"/>
        <v>0</v>
      </c>
      <c r="BY625">
        <f t="shared" si="6868"/>
        <v>0</v>
      </c>
      <c r="BZ625">
        <f t="shared" si="6869"/>
        <v>0</v>
      </c>
      <c r="CA625">
        <f t="shared" si="6870"/>
        <v>0</v>
      </c>
      <c r="CB625">
        <f t="shared" si="6871"/>
        <v>0</v>
      </c>
      <c r="CC625">
        <f t="shared" ref="CC625:CJ625" si="7271">+CC624</f>
        <v>0</v>
      </c>
      <c r="CD625">
        <f t="shared" si="7271"/>
        <v>0</v>
      </c>
      <c r="CE625">
        <f t="shared" si="7271"/>
        <v>0</v>
      </c>
      <c r="CF625">
        <f t="shared" si="7271"/>
        <v>0</v>
      </c>
      <c r="CG625">
        <f t="shared" si="7271"/>
        <v>0</v>
      </c>
      <c r="CH625">
        <f t="shared" si="7271"/>
        <v>0</v>
      </c>
      <c r="CI625">
        <f t="shared" si="7271"/>
        <v>0</v>
      </c>
      <c r="CJ625">
        <f t="shared" si="7271"/>
        <v>0</v>
      </c>
      <c r="CK625">
        <f t="shared" si="6873"/>
        <v>0</v>
      </c>
      <c r="CL625">
        <f t="shared" si="6874"/>
        <v>0</v>
      </c>
      <c r="CM625">
        <f t="shared" si="6875"/>
        <v>50</v>
      </c>
      <c r="CN625">
        <f t="shared" si="6876"/>
        <v>0</v>
      </c>
      <c r="CO625">
        <f t="shared" si="6877"/>
        <v>0</v>
      </c>
      <c r="CP625">
        <f t="shared" si="6878"/>
        <v>0</v>
      </c>
      <c r="CQ625">
        <f t="shared" si="6879"/>
        <v>0</v>
      </c>
      <c r="CR625">
        <f t="shared" si="6880"/>
        <v>0</v>
      </c>
    </row>
    <row r="626" spans="1:96" ht="15" customHeight="1" x14ac:dyDescent="0.35">
      <c r="A626" s="21" t="s">
        <v>99</v>
      </c>
      <c r="B626" s="21">
        <v>245400</v>
      </c>
      <c r="C626" s="21">
        <v>245450</v>
      </c>
      <c r="D626" s="21">
        <f t="shared" si="6726"/>
        <v>50</v>
      </c>
      <c r="E626" s="21"/>
      <c r="F626" s="21"/>
      <c r="G626" s="23">
        <v>2400</v>
      </c>
      <c r="H626" s="80">
        <v>859.77210880991504</v>
      </c>
      <c r="I626" s="80">
        <v>1044.1145796771373</v>
      </c>
      <c r="J626" s="80">
        <v>992.11669898009654</v>
      </c>
      <c r="K626" s="80">
        <v>1232.0277899355417</v>
      </c>
      <c r="L626" s="80">
        <v>1066.4854383530628</v>
      </c>
      <c r="M626" s="80">
        <v>903.66014007017816</v>
      </c>
      <c r="N626" s="80">
        <v>1361.6202293750787</v>
      </c>
      <c r="O626" s="80">
        <v>1655.9937638553179</v>
      </c>
      <c r="P626" s="23">
        <v>5</v>
      </c>
      <c r="Q626" s="78">
        <v>2.2000000000000002</v>
      </c>
      <c r="R626" s="78">
        <v>4.5</v>
      </c>
      <c r="S626" s="78">
        <v>3.6</v>
      </c>
      <c r="T626" s="78">
        <v>4.5</v>
      </c>
      <c r="U626" s="78">
        <v>4.2</v>
      </c>
      <c r="V626" s="78">
        <v>4.7</v>
      </c>
      <c r="W626" s="78">
        <v>2.9</v>
      </c>
      <c r="X626" s="78">
        <v>5.2</v>
      </c>
      <c r="Y626" s="23">
        <v>5</v>
      </c>
      <c r="Z626" s="25">
        <v>9.0171428571428555E-3</v>
      </c>
      <c r="AA626" s="25">
        <v>2.1268571428571426E-3</v>
      </c>
      <c r="AB626" s="25">
        <v>0</v>
      </c>
      <c r="AC626" s="25">
        <v>1.676E-3</v>
      </c>
      <c r="AD626" s="25">
        <v>1.9582857142857145E-3</v>
      </c>
      <c r="AE626" s="25">
        <v>0</v>
      </c>
      <c r="AF626" s="25">
        <v>7.1428571428571434E-5</v>
      </c>
      <c r="AG626" s="25">
        <v>3.6742857142857141E-3</v>
      </c>
      <c r="AH626" s="23">
        <v>1</v>
      </c>
      <c r="AI626" s="76">
        <v>4.0000000000000001E-3</v>
      </c>
      <c r="AJ626" s="76">
        <v>0</v>
      </c>
      <c r="AK626" s="76">
        <v>0</v>
      </c>
      <c r="AL626" s="76">
        <v>0</v>
      </c>
      <c r="AM626" s="76">
        <v>0</v>
      </c>
      <c r="AN626" s="76">
        <v>0</v>
      </c>
      <c r="AO626" s="76">
        <v>2.8857142857142856E-2</v>
      </c>
      <c r="AP626" s="76">
        <v>0</v>
      </c>
      <c r="BE626">
        <f>+IF(H626&gt;2400,1,0)</f>
        <v>0</v>
      </c>
      <c r="BF626">
        <f t="shared" ref="BF626" si="7272">+IF(I626&gt;2400,1,0)</f>
        <v>0</v>
      </c>
      <c r="BG626">
        <f t="shared" ref="BG626" si="7273">+IF(J626&gt;2400,1,0)</f>
        <v>0</v>
      </c>
      <c r="BH626">
        <f t="shared" ref="BH626" si="7274">+IF(K626&gt;2400,1,0)</f>
        <v>0</v>
      </c>
      <c r="BI626">
        <f t="shared" ref="BI626" si="7275">+IF(L626&gt;2400,1,0)</f>
        <v>0</v>
      </c>
      <c r="BJ626">
        <f t="shared" ref="BJ626" si="7276">+IF(M626&gt;2400,1,0)</f>
        <v>0</v>
      </c>
      <c r="BK626">
        <f t="shared" ref="BK626" si="7277">+IF(N626&gt;2400,1,0)</f>
        <v>0</v>
      </c>
      <c r="BL626">
        <f t="shared" ref="BL626" si="7278">+IF(O626&gt;2400,1,0)</f>
        <v>0</v>
      </c>
      <c r="BM626">
        <f>+IF(Q626&gt;5,1,0)</f>
        <v>0</v>
      </c>
      <c r="BN626">
        <f t="shared" ref="BN626" si="7279">+IF(R626&gt;5,1,0)</f>
        <v>0</v>
      </c>
      <c r="BO626">
        <f t="shared" ref="BO626" si="7280">+IF(S626&gt;5,1,0)</f>
        <v>0</v>
      </c>
      <c r="BP626">
        <f t="shared" ref="BP626" si="7281">+IF(T626&gt;5,1,0)</f>
        <v>0</v>
      </c>
      <c r="BQ626">
        <f t="shared" ref="BQ626" si="7282">+IF(U626&gt;5,1,0)</f>
        <v>0</v>
      </c>
      <c r="BR626">
        <f t="shared" ref="BR626" si="7283">+IF(V626&gt;5,1,0)</f>
        <v>0</v>
      </c>
      <c r="BS626">
        <f t="shared" ref="BS626" si="7284">+IF(W626&gt;5,1,0)</f>
        <v>0</v>
      </c>
      <c r="BT626">
        <f t="shared" ref="BT626" si="7285">+IF(X626&gt;5,1,0)</f>
        <v>1</v>
      </c>
      <c r="BU626">
        <f t="shared" si="6864"/>
        <v>0</v>
      </c>
      <c r="BV626">
        <f t="shared" si="6865"/>
        <v>0</v>
      </c>
      <c r="BW626">
        <f t="shared" si="6866"/>
        <v>0</v>
      </c>
      <c r="BX626">
        <f t="shared" si="6867"/>
        <v>0</v>
      </c>
      <c r="BY626">
        <f t="shared" si="6868"/>
        <v>0</v>
      </c>
      <c r="BZ626">
        <f t="shared" si="6869"/>
        <v>0</v>
      </c>
      <c r="CA626">
        <f t="shared" si="6870"/>
        <v>0</v>
      </c>
      <c r="CB626">
        <f t="shared" si="6871"/>
        <v>0</v>
      </c>
      <c r="CC626">
        <f>+IF(AI626&gt;1,1,0)</f>
        <v>0</v>
      </c>
      <c r="CD626">
        <f t="shared" ref="CD626" si="7286">+IF(AJ626&gt;1,1,0)</f>
        <v>0</v>
      </c>
      <c r="CE626">
        <f t="shared" ref="CE626" si="7287">+IF(AK626&gt;1,1,0)</f>
        <v>0</v>
      </c>
      <c r="CF626">
        <f t="shared" ref="CF626" si="7288">+IF(AL626&gt;1,1,0)</f>
        <v>0</v>
      </c>
      <c r="CG626">
        <f t="shared" ref="CG626" si="7289">+IF(AM626&gt;1,1,0)</f>
        <v>0</v>
      </c>
      <c r="CH626">
        <f t="shared" ref="CH626" si="7290">+IF(AN626&gt;1,1,0)</f>
        <v>0</v>
      </c>
      <c r="CI626">
        <f t="shared" ref="CI626" si="7291">+IF(AO626&gt;1,1,0)</f>
        <v>0</v>
      </c>
      <c r="CJ626">
        <f t="shared" ref="CJ626" si="7292">+IF(AP626&gt;1,1,0)</f>
        <v>0</v>
      </c>
      <c r="CK626">
        <f t="shared" si="6873"/>
        <v>0</v>
      </c>
      <c r="CL626">
        <f t="shared" si="6874"/>
        <v>0</v>
      </c>
      <c r="CM626">
        <f t="shared" si="6875"/>
        <v>0</v>
      </c>
      <c r="CN626">
        <f t="shared" si="6876"/>
        <v>0</v>
      </c>
      <c r="CO626">
        <f t="shared" si="6877"/>
        <v>0</v>
      </c>
      <c r="CP626">
        <f t="shared" si="6878"/>
        <v>0</v>
      </c>
      <c r="CQ626">
        <f t="shared" si="6879"/>
        <v>0</v>
      </c>
      <c r="CR626">
        <f t="shared" si="6880"/>
        <v>50</v>
      </c>
    </row>
    <row r="627" spans="1:96" ht="15" customHeight="1" x14ac:dyDescent="0.35">
      <c r="A627" s="21" t="s">
        <v>99</v>
      </c>
      <c r="B627" s="21">
        <v>245450</v>
      </c>
      <c r="C627" s="21">
        <v>245500</v>
      </c>
      <c r="D627" s="21">
        <f t="shared" si="6726"/>
        <v>50</v>
      </c>
      <c r="E627" s="21"/>
      <c r="F627" s="21"/>
      <c r="G627" s="23">
        <v>2400</v>
      </c>
      <c r="H627" s="81"/>
      <c r="I627" s="81"/>
      <c r="J627" s="81"/>
      <c r="K627" s="81"/>
      <c r="L627" s="81"/>
      <c r="M627" s="81"/>
      <c r="N627" s="81"/>
      <c r="O627" s="81"/>
      <c r="P627" s="23">
        <v>5</v>
      </c>
      <c r="Q627" s="79"/>
      <c r="R627" s="79"/>
      <c r="S627" s="79"/>
      <c r="T627" s="79"/>
      <c r="U627" s="79"/>
      <c r="V627" s="79"/>
      <c r="W627" s="79"/>
      <c r="X627" s="79"/>
      <c r="Y627" s="23">
        <v>5</v>
      </c>
      <c r="Z627" s="25">
        <v>2.818285714285715E-3</v>
      </c>
      <c r="AA627" s="25">
        <v>1.7651428571428575E-3</v>
      </c>
      <c r="AB627" s="25">
        <v>1.6799999999999999E-4</v>
      </c>
      <c r="AC627" s="25">
        <v>2.2737142857142856E-3</v>
      </c>
      <c r="AD627" s="25">
        <v>0</v>
      </c>
      <c r="AE627" s="25">
        <v>0</v>
      </c>
      <c r="AF627" s="25">
        <v>0</v>
      </c>
      <c r="AG627" s="25">
        <v>4.7822857142857146E-3</v>
      </c>
      <c r="AH627" s="23">
        <v>1</v>
      </c>
      <c r="AI627" s="77"/>
      <c r="AJ627" s="77"/>
      <c r="AK627" s="77"/>
      <c r="AL627" s="77"/>
      <c r="AM627" s="77"/>
      <c r="AN627" s="77"/>
      <c r="AO627" s="77"/>
      <c r="AP627" s="77"/>
      <c r="BE627">
        <f t="shared" ref="BE627:BT627" si="7293">+BE626</f>
        <v>0</v>
      </c>
      <c r="BF627">
        <f t="shared" si="7293"/>
        <v>0</v>
      </c>
      <c r="BG627">
        <f t="shared" si="7293"/>
        <v>0</v>
      </c>
      <c r="BH627">
        <f t="shared" si="7293"/>
        <v>0</v>
      </c>
      <c r="BI627">
        <f t="shared" si="7293"/>
        <v>0</v>
      </c>
      <c r="BJ627">
        <f t="shared" si="7293"/>
        <v>0</v>
      </c>
      <c r="BK627">
        <f t="shared" si="7293"/>
        <v>0</v>
      </c>
      <c r="BL627">
        <f t="shared" si="7293"/>
        <v>0</v>
      </c>
      <c r="BM627">
        <f t="shared" si="7293"/>
        <v>0</v>
      </c>
      <c r="BN627">
        <f t="shared" si="7293"/>
        <v>0</v>
      </c>
      <c r="BO627">
        <f t="shared" si="7293"/>
        <v>0</v>
      </c>
      <c r="BP627">
        <f t="shared" si="7293"/>
        <v>0</v>
      </c>
      <c r="BQ627">
        <f t="shared" si="7293"/>
        <v>0</v>
      </c>
      <c r="BR627">
        <f t="shared" si="7293"/>
        <v>0</v>
      </c>
      <c r="BS627">
        <f t="shared" si="7293"/>
        <v>0</v>
      </c>
      <c r="BT627">
        <f t="shared" si="7293"/>
        <v>1</v>
      </c>
      <c r="BU627">
        <f t="shared" si="6864"/>
        <v>0</v>
      </c>
      <c r="BV627">
        <f t="shared" si="6865"/>
        <v>0</v>
      </c>
      <c r="BW627">
        <f t="shared" si="6866"/>
        <v>0</v>
      </c>
      <c r="BX627">
        <f t="shared" si="6867"/>
        <v>0</v>
      </c>
      <c r="BY627">
        <f t="shared" si="6868"/>
        <v>0</v>
      </c>
      <c r="BZ627">
        <f t="shared" si="6869"/>
        <v>0</v>
      </c>
      <c r="CA627">
        <f t="shared" si="6870"/>
        <v>0</v>
      </c>
      <c r="CB627">
        <f t="shared" si="6871"/>
        <v>0</v>
      </c>
      <c r="CC627">
        <f t="shared" ref="CC627:CJ627" si="7294">+CC626</f>
        <v>0</v>
      </c>
      <c r="CD627">
        <f t="shared" si="7294"/>
        <v>0</v>
      </c>
      <c r="CE627">
        <f t="shared" si="7294"/>
        <v>0</v>
      </c>
      <c r="CF627">
        <f t="shared" si="7294"/>
        <v>0</v>
      </c>
      <c r="CG627">
        <f t="shared" si="7294"/>
        <v>0</v>
      </c>
      <c r="CH627">
        <f t="shared" si="7294"/>
        <v>0</v>
      </c>
      <c r="CI627">
        <f t="shared" si="7294"/>
        <v>0</v>
      </c>
      <c r="CJ627">
        <f t="shared" si="7294"/>
        <v>0</v>
      </c>
      <c r="CK627">
        <f t="shared" si="6873"/>
        <v>0</v>
      </c>
      <c r="CL627">
        <f t="shared" si="6874"/>
        <v>0</v>
      </c>
      <c r="CM627">
        <f t="shared" si="6875"/>
        <v>0</v>
      </c>
      <c r="CN627">
        <f t="shared" si="6876"/>
        <v>0</v>
      </c>
      <c r="CO627">
        <f t="shared" si="6877"/>
        <v>0</v>
      </c>
      <c r="CP627">
        <f t="shared" si="6878"/>
        <v>0</v>
      </c>
      <c r="CQ627">
        <f t="shared" si="6879"/>
        <v>0</v>
      </c>
      <c r="CR627">
        <f t="shared" si="6880"/>
        <v>50</v>
      </c>
    </row>
    <row r="628" spans="1:96" ht="15" customHeight="1" x14ac:dyDescent="0.35">
      <c r="A628" s="21" t="s">
        <v>99</v>
      </c>
      <c r="B628" s="21">
        <v>245500</v>
      </c>
      <c r="C628" s="21">
        <v>245550</v>
      </c>
      <c r="D628" s="21">
        <f t="shared" si="6726"/>
        <v>50</v>
      </c>
      <c r="E628" s="21"/>
      <c r="F628" s="21"/>
      <c r="G628" s="23">
        <v>2400</v>
      </c>
      <c r="H628" s="80">
        <v>1201.7412039816743</v>
      </c>
      <c r="I628" s="80">
        <v>940.40929148387477</v>
      </c>
      <c r="J628" s="80">
        <v>947.77781896301792</v>
      </c>
      <c r="K628" s="80">
        <v>1103.8817845012861</v>
      </c>
      <c r="L628" s="80">
        <v>1201.7412039816743</v>
      </c>
      <c r="M628" s="80">
        <v>1051.5658816158889</v>
      </c>
      <c r="N628" s="80">
        <v>1262.394364085967</v>
      </c>
      <c r="O628" s="80">
        <v>1508.0363927539986</v>
      </c>
      <c r="P628" s="23">
        <v>5</v>
      </c>
      <c r="Q628" s="78">
        <v>2.2000000000000002</v>
      </c>
      <c r="R628" s="78">
        <v>4.0999999999999996</v>
      </c>
      <c r="S628" s="78">
        <v>4.2</v>
      </c>
      <c r="T628" s="78">
        <v>4.8</v>
      </c>
      <c r="U628" s="78">
        <v>4.5999999999999996</v>
      </c>
      <c r="V628" s="78">
        <v>4.8</v>
      </c>
      <c r="W628" s="78">
        <v>3.2</v>
      </c>
      <c r="X628" s="78">
        <v>5.4</v>
      </c>
      <c r="Y628" s="23">
        <v>5</v>
      </c>
      <c r="Z628" s="25">
        <v>4.836E-3</v>
      </c>
      <c r="AA628" s="25">
        <v>1.1999999999999999E-3</v>
      </c>
      <c r="AB628" s="25">
        <v>0</v>
      </c>
      <c r="AC628" s="25">
        <v>3.9085714285714288E-4</v>
      </c>
      <c r="AD628" s="25">
        <v>1.4931428571428572E-3</v>
      </c>
      <c r="AE628" s="25">
        <v>0</v>
      </c>
      <c r="AF628" s="25">
        <v>0</v>
      </c>
      <c r="AG628" s="25">
        <v>7.0240000000000007E-3</v>
      </c>
      <c r="AH628" s="23">
        <v>1</v>
      </c>
      <c r="AI628" s="76">
        <v>0</v>
      </c>
      <c r="AJ628" s="76">
        <v>0</v>
      </c>
      <c r="AK628" s="76">
        <v>0</v>
      </c>
      <c r="AL628" s="76">
        <v>0</v>
      </c>
      <c r="AM628" s="76">
        <v>0</v>
      </c>
      <c r="AN628" s="76">
        <v>0</v>
      </c>
      <c r="AO628" s="76">
        <v>0</v>
      </c>
      <c r="AP628" s="76">
        <v>0</v>
      </c>
      <c r="BE628">
        <f>+IF(H628&gt;2400,1,0)</f>
        <v>0</v>
      </c>
      <c r="BF628">
        <f t="shared" ref="BF628" si="7295">+IF(I628&gt;2400,1,0)</f>
        <v>0</v>
      </c>
      <c r="BG628">
        <f t="shared" ref="BG628" si="7296">+IF(J628&gt;2400,1,0)</f>
        <v>0</v>
      </c>
      <c r="BH628">
        <f t="shared" ref="BH628" si="7297">+IF(K628&gt;2400,1,0)</f>
        <v>0</v>
      </c>
      <c r="BI628">
        <f t="shared" ref="BI628" si="7298">+IF(L628&gt;2400,1,0)</f>
        <v>0</v>
      </c>
      <c r="BJ628">
        <f t="shared" ref="BJ628" si="7299">+IF(M628&gt;2400,1,0)</f>
        <v>0</v>
      </c>
      <c r="BK628">
        <f t="shared" ref="BK628" si="7300">+IF(N628&gt;2400,1,0)</f>
        <v>0</v>
      </c>
      <c r="BL628">
        <f t="shared" ref="BL628" si="7301">+IF(O628&gt;2400,1,0)</f>
        <v>0</v>
      </c>
      <c r="BM628">
        <f>+IF(Q628&gt;5,1,0)</f>
        <v>0</v>
      </c>
      <c r="BN628">
        <f t="shared" ref="BN628" si="7302">+IF(R628&gt;5,1,0)</f>
        <v>0</v>
      </c>
      <c r="BO628">
        <f t="shared" ref="BO628" si="7303">+IF(S628&gt;5,1,0)</f>
        <v>0</v>
      </c>
      <c r="BP628">
        <f t="shared" ref="BP628" si="7304">+IF(T628&gt;5,1,0)</f>
        <v>0</v>
      </c>
      <c r="BQ628">
        <f t="shared" ref="BQ628" si="7305">+IF(U628&gt;5,1,0)</f>
        <v>0</v>
      </c>
      <c r="BR628">
        <f t="shared" ref="BR628" si="7306">+IF(V628&gt;5,1,0)</f>
        <v>0</v>
      </c>
      <c r="BS628">
        <f t="shared" ref="BS628" si="7307">+IF(W628&gt;5,1,0)</f>
        <v>0</v>
      </c>
      <c r="BT628">
        <f t="shared" ref="BT628" si="7308">+IF(X628&gt;5,1,0)</f>
        <v>1</v>
      </c>
      <c r="BU628">
        <f t="shared" si="6864"/>
        <v>0</v>
      </c>
      <c r="BV628">
        <f t="shared" si="6865"/>
        <v>0</v>
      </c>
      <c r="BW628">
        <f t="shared" si="6866"/>
        <v>0</v>
      </c>
      <c r="BX628">
        <f t="shared" si="6867"/>
        <v>0</v>
      </c>
      <c r="BY628">
        <f t="shared" si="6868"/>
        <v>0</v>
      </c>
      <c r="BZ628">
        <f t="shared" si="6869"/>
        <v>0</v>
      </c>
      <c r="CA628">
        <f t="shared" si="6870"/>
        <v>0</v>
      </c>
      <c r="CB628">
        <f t="shared" si="6871"/>
        <v>0</v>
      </c>
      <c r="CC628">
        <f>+IF(AI628&gt;1,1,0)</f>
        <v>0</v>
      </c>
      <c r="CD628">
        <f t="shared" ref="CD628" si="7309">+IF(AJ628&gt;1,1,0)</f>
        <v>0</v>
      </c>
      <c r="CE628">
        <f t="shared" ref="CE628" si="7310">+IF(AK628&gt;1,1,0)</f>
        <v>0</v>
      </c>
      <c r="CF628">
        <f t="shared" ref="CF628" si="7311">+IF(AL628&gt;1,1,0)</f>
        <v>0</v>
      </c>
      <c r="CG628">
        <f t="shared" ref="CG628" si="7312">+IF(AM628&gt;1,1,0)</f>
        <v>0</v>
      </c>
      <c r="CH628">
        <f t="shared" ref="CH628" si="7313">+IF(AN628&gt;1,1,0)</f>
        <v>0</v>
      </c>
      <c r="CI628">
        <f t="shared" ref="CI628" si="7314">+IF(AO628&gt;1,1,0)</f>
        <v>0</v>
      </c>
      <c r="CJ628">
        <f t="shared" ref="CJ628" si="7315">+IF(AP628&gt;1,1,0)</f>
        <v>0</v>
      </c>
      <c r="CK628">
        <f t="shared" si="6873"/>
        <v>0</v>
      </c>
      <c r="CL628">
        <f t="shared" si="6874"/>
        <v>0</v>
      </c>
      <c r="CM628">
        <f t="shared" si="6875"/>
        <v>0</v>
      </c>
      <c r="CN628">
        <f t="shared" si="6876"/>
        <v>0</v>
      </c>
      <c r="CO628">
        <f t="shared" si="6877"/>
        <v>0</v>
      </c>
      <c r="CP628">
        <f t="shared" si="6878"/>
        <v>0</v>
      </c>
      <c r="CQ628">
        <f t="shared" si="6879"/>
        <v>0</v>
      </c>
      <c r="CR628">
        <f t="shared" si="6880"/>
        <v>50</v>
      </c>
    </row>
    <row r="629" spans="1:96" ht="15" customHeight="1" x14ac:dyDescent="0.35">
      <c r="A629" s="21" t="s">
        <v>99</v>
      </c>
      <c r="B629" s="21">
        <v>245550</v>
      </c>
      <c r="C629" s="21">
        <v>245600</v>
      </c>
      <c r="D629" s="21">
        <f t="shared" si="6726"/>
        <v>50</v>
      </c>
      <c r="E629" s="21"/>
      <c r="F629" s="21"/>
      <c r="G629" s="23">
        <v>2400</v>
      </c>
      <c r="H629" s="81"/>
      <c r="I629" s="81"/>
      <c r="J629" s="81"/>
      <c r="K629" s="81"/>
      <c r="L629" s="81"/>
      <c r="M629" s="81"/>
      <c r="N629" s="81"/>
      <c r="O629" s="81"/>
      <c r="P629" s="23">
        <v>5</v>
      </c>
      <c r="Q629" s="79"/>
      <c r="R629" s="79"/>
      <c r="S629" s="79"/>
      <c r="T629" s="79"/>
      <c r="U629" s="79"/>
      <c r="V629" s="79"/>
      <c r="W629" s="79"/>
      <c r="X629" s="79"/>
      <c r="Y629" s="23">
        <v>5</v>
      </c>
      <c r="Z629" s="25">
        <v>5.0057142857142861E-3</v>
      </c>
      <c r="AA629" s="25">
        <v>1.3051428571428571E-3</v>
      </c>
      <c r="AB629" s="25">
        <v>1.812571428571429E-3</v>
      </c>
      <c r="AC629" s="25">
        <v>8.6799999999999996E-4</v>
      </c>
      <c r="AD629" s="25">
        <v>3.7199999999999999E-4</v>
      </c>
      <c r="AE629" s="25">
        <v>0</v>
      </c>
      <c r="AF629" s="25">
        <v>3.5657142857142853E-4</v>
      </c>
      <c r="AG629" s="25">
        <v>1.9914285714285711E-3</v>
      </c>
      <c r="AH629" s="23">
        <v>1</v>
      </c>
      <c r="AI629" s="77"/>
      <c r="AJ629" s="77"/>
      <c r="AK629" s="77"/>
      <c r="AL629" s="77"/>
      <c r="AM629" s="77"/>
      <c r="AN629" s="77"/>
      <c r="AO629" s="77"/>
      <c r="AP629" s="77"/>
      <c r="BE629">
        <f t="shared" ref="BE629:BT629" si="7316">+BE628</f>
        <v>0</v>
      </c>
      <c r="BF629">
        <f t="shared" si="7316"/>
        <v>0</v>
      </c>
      <c r="BG629">
        <f t="shared" si="7316"/>
        <v>0</v>
      </c>
      <c r="BH629">
        <f t="shared" si="7316"/>
        <v>0</v>
      </c>
      <c r="BI629">
        <f t="shared" si="7316"/>
        <v>0</v>
      </c>
      <c r="BJ629">
        <f t="shared" si="7316"/>
        <v>0</v>
      </c>
      <c r="BK629">
        <f t="shared" si="7316"/>
        <v>0</v>
      </c>
      <c r="BL629">
        <f t="shared" si="7316"/>
        <v>0</v>
      </c>
      <c r="BM629">
        <f t="shared" si="7316"/>
        <v>0</v>
      </c>
      <c r="BN629">
        <f t="shared" si="7316"/>
        <v>0</v>
      </c>
      <c r="BO629">
        <f t="shared" si="7316"/>
        <v>0</v>
      </c>
      <c r="BP629">
        <f t="shared" si="7316"/>
        <v>0</v>
      </c>
      <c r="BQ629">
        <f t="shared" si="7316"/>
        <v>0</v>
      </c>
      <c r="BR629">
        <f t="shared" si="7316"/>
        <v>0</v>
      </c>
      <c r="BS629">
        <f t="shared" si="7316"/>
        <v>0</v>
      </c>
      <c r="BT629">
        <f t="shared" si="7316"/>
        <v>1</v>
      </c>
      <c r="BU629">
        <f t="shared" si="6864"/>
        <v>0</v>
      </c>
      <c r="BV629">
        <f t="shared" si="6865"/>
        <v>0</v>
      </c>
      <c r="BW629">
        <f t="shared" si="6866"/>
        <v>0</v>
      </c>
      <c r="BX629">
        <f t="shared" si="6867"/>
        <v>0</v>
      </c>
      <c r="BY629">
        <f t="shared" si="6868"/>
        <v>0</v>
      </c>
      <c r="BZ629">
        <f t="shared" si="6869"/>
        <v>0</v>
      </c>
      <c r="CA629">
        <f t="shared" si="6870"/>
        <v>0</v>
      </c>
      <c r="CB629">
        <f t="shared" si="6871"/>
        <v>0</v>
      </c>
      <c r="CC629">
        <f t="shared" ref="CC629:CJ629" si="7317">+CC628</f>
        <v>0</v>
      </c>
      <c r="CD629">
        <f t="shared" si="7317"/>
        <v>0</v>
      </c>
      <c r="CE629">
        <f t="shared" si="7317"/>
        <v>0</v>
      </c>
      <c r="CF629">
        <f t="shared" si="7317"/>
        <v>0</v>
      </c>
      <c r="CG629">
        <f t="shared" si="7317"/>
        <v>0</v>
      </c>
      <c r="CH629">
        <f t="shared" si="7317"/>
        <v>0</v>
      </c>
      <c r="CI629">
        <f t="shared" si="7317"/>
        <v>0</v>
      </c>
      <c r="CJ629">
        <f t="shared" si="7317"/>
        <v>0</v>
      </c>
      <c r="CK629">
        <f t="shared" si="6873"/>
        <v>0</v>
      </c>
      <c r="CL629">
        <f t="shared" si="6874"/>
        <v>0</v>
      </c>
      <c r="CM629">
        <f t="shared" si="6875"/>
        <v>0</v>
      </c>
      <c r="CN629">
        <f t="shared" si="6876"/>
        <v>0</v>
      </c>
      <c r="CO629">
        <f t="shared" si="6877"/>
        <v>0</v>
      </c>
      <c r="CP629">
        <f t="shared" si="6878"/>
        <v>0</v>
      </c>
      <c r="CQ629">
        <f t="shared" si="6879"/>
        <v>0</v>
      </c>
      <c r="CR629">
        <f t="shared" si="6880"/>
        <v>50</v>
      </c>
    </row>
    <row r="630" spans="1:96" ht="15" customHeight="1" x14ac:dyDescent="0.35">
      <c r="A630" s="21" t="s">
        <v>99</v>
      </c>
      <c r="B630" s="21">
        <v>245600</v>
      </c>
      <c r="C630" s="21">
        <v>245650</v>
      </c>
      <c r="D630" s="21">
        <f t="shared" si="6726"/>
        <v>50</v>
      </c>
      <c r="E630" s="21"/>
      <c r="F630" s="21"/>
      <c r="G630" s="23">
        <v>2400</v>
      </c>
      <c r="H630" s="80">
        <v>984.71186322902849</v>
      </c>
      <c r="I630" s="80">
        <v>999.52746101122636</v>
      </c>
      <c r="J630" s="80">
        <v>1163.9978682815049</v>
      </c>
      <c r="K630" s="80">
        <v>1118.8786763994492</v>
      </c>
      <c r="L630" s="80">
        <v>845.1953597356478</v>
      </c>
      <c r="M630" s="80">
        <v>1073.9536308283714</v>
      </c>
      <c r="N630" s="80">
        <v>1554.5988066280006</v>
      </c>
      <c r="O630" s="80">
        <v>1577.9364540396084</v>
      </c>
      <c r="P630" s="23">
        <v>5</v>
      </c>
      <c r="Q630" s="78">
        <v>2.4</v>
      </c>
      <c r="R630" s="78">
        <v>4.2</v>
      </c>
      <c r="S630" s="78">
        <v>3.2</v>
      </c>
      <c r="T630" s="78">
        <v>4.8</v>
      </c>
      <c r="U630" s="78">
        <v>4.2</v>
      </c>
      <c r="V630" s="78">
        <v>3.4</v>
      </c>
      <c r="W630" s="78">
        <v>3.1</v>
      </c>
      <c r="X630" s="78">
        <v>3.3</v>
      </c>
      <c r="Y630" s="23">
        <v>5</v>
      </c>
      <c r="Z630" s="25">
        <v>3.530285714285715E-3</v>
      </c>
      <c r="AA630" s="25">
        <v>1.0154285714285714E-3</v>
      </c>
      <c r="AB630" s="25">
        <v>1.1982857142857142E-3</v>
      </c>
      <c r="AC630" s="25">
        <v>5.5199999999999997E-4</v>
      </c>
      <c r="AD630" s="25">
        <v>5.942857142857143E-4</v>
      </c>
      <c r="AE630" s="25">
        <v>0</v>
      </c>
      <c r="AF630" s="25">
        <v>0</v>
      </c>
      <c r="AG630" s="25">
        <v>8.8000000000000003E-4</v>
      </c>
      <c r="AH630" s="23">
        <v>1</v>
      </c>
      <c r="AI630" s="76">
        <v>1.7142857142857142E-3</v>
      </c>
      <c r="AJ630" s="76">
        <v>0</v>
      </c>
      <c r="AK630" s="76">
        <v>5.7142857142857143E-3</v>
      </c>
      <c r="AL630" s="76">
        <v>0</v>
      </c>
      <c r="AM630" s="76">
        <v>0</v>
      </c>
      <c r="AN630" s="76">
        <v>0</v>
      </c>
      <c r="AO630" s="76">
        <v>0</v>
      </c>
      <c r="AP630" s="76">
        <v>0</v>
      </c>
      <c r="BE630">
        <f>+IF(H630&gt;2400,1,0)</f>
        <v>0</v>
      </c>
      <c r="BF630">
        <f t="shared" ref="BF630" si="7318">+IF(I630&gt;2400,1,0)</f>
        <v>0</v>
      </c>
      <c r="BG630">
        <f t="shared" ref="BG630" si="7319">+IF(J630&gt;2400,1,0)</f>
        <v>0</v>
      </c>
      <c r="BH630">
        <f t="shared" ref="BH630" si="7320">+IF(K630&gt;2400,1,0)</f>
        <v>0</v>
      </c>
      <c r="BI630">
        <f t="shared" ref="BI630" si="7321">+IF(L630&gt;2400,1,0)</f>
        <v>0</v>
      </c>
      <c r="BJ630">
        <f t="shared" ref="BJ630" si="7322">+IF(M630&gt;2400,1,0)</f>
        <v>0</v>
      </c>
      <c r="BK630">
        <f t="shared" ref="BK630" si="7323">+IF(N630&gt;2400,1,0)</f>
        <v>0</v>
      </c>
      <c r="BL630">
        <f t="shared" ref="BL630" si="7324">+IF(O630&gt;2400,1,0)</f>
        <v>0</v>
      </c>
      <c r="BM630">
        <f>+IF(Q630&gt;5,1,0)</f>
        <v>0</v>
      </c>
      <c r="BN630">
        <f t="shared" ref="BN630" si="7325">+IF(R630&gt;5,1,0)</f>
        <v>0</v>
      </c>
      <c r="BO630">
        <f t="shared" ref="BO630" si="7326">+IF(S630&gt;5,1,0)</f>
        <v>0</v>
      </c>
      <c r="BP630">
        <f t="shared" ref="BP630" si="7327">+IF(T630&gt;5,1,0)</f>
        <v>0</v>
      </c>
      <c r="BQ630">
        <f t="shared" ref="BQ630" si="7328">+IF(U630&gt;5,1,0)</f>
        <v>0</v>
      </c>
      <c r="BR630">
        <f t="shared" ref="BR630" si="7329">+IF(V630&gt;5,1,0)</f>
        <v>0</v>
      </c>
      <c r="BS630">
        <f t="shared" ref="BS630" si="7330">+IF(W630&gt;5,1,0)</f>
        <v>0</v>
      </c>
      <c r="BT630">
        <f t="shared" ref="BT630" si="7331">+IF(X630&gt;5,1,0)</f>
        <v>0</v>
      </c>
      <c r="BU630">
        <f t="shared" si="6864"/>
        <v>0</v>
      </c>
      <c r="BV630">
        <f t="shared" si="6865"/>
        <v>0</v>
      </c>
      <c r="BW630">
        <f t="shared" si="6866"/>
        <v>0</v>
      </c>
      <c r="BX630">
        <f t="shared" si="6867"/>
        <v>0</v>
      </c>
      <c r="BY630">
        <f t="shared" si="6868"/>
        <v>0</v>
      </c>
      <c r="BZ630">
        <f t="shared" si="6869"/>
        <v>0</v>
      </c>
      <c r="CA630">
        <f t="shared" si="6870"/>
        <v>0</v>
      </c>
      <c r="CB630">
        <f t="shared" si="6871"/>
        <v>0</v>
      </c>
      <c r="CC630">
        <f>+IF(AI630&gt;1,1,0)</f>
        <v>0</v>
      </c>
      <c r="CD630">
        <f t="shared" ref="CD630" si="7332">+IF(AJ630&gt;1,1,0)</f>
        <v>0</v>
      </c>
      <c r="CE630">
        <f t="shared" ref="CE630" si="7333">+IF(AK630&gt;1,1,0)</f>
        <v>0</v>
      </c>
      <c r="CF630">
        <f t="shared" ref="CF630" si="7334">+IF(AL630&gt;1,1,0)</f>
        <v>0</v>
      </c>
      <c r="CG630">
        <f t="shared" ref="CG630" si="7335">+IF(AM630&gt;1,1,0)</f>
        <v>0</v>
      </c>
      <c r="CH630">
        <f t="shared" ref="CH630" si="7336">+IF(AN630&gt;1,1,0)</f>
        <v>0</v>
      </c>
      <c r="CI630">
        <f t="shared" ref="CI630" si="7337">+IF(AO630&gt;1,1,0)</f>
        <v>0</v>
      </c>
      <c r="CJ630">
        <f t="shared" ref="CJ630" si="7338">+IF(AP630&gt;1,1,0)</f>
        <v>0</v>
      </c>
      <c r="CK630">
        <f t="shared" si="6873"/>
        <v>0</v>
      </c>
      <c r="CL630">
        <f t="shared" si="6874"/>
        <v>0</v>
      </c>
      <c r="CM630">
        <f t="shared" si="6875"/>
        <v>0</v>
      </c>
      <c r="CN630">
        <f t="shared" si="6876"/>
        <v>0</v>
      </c>
      <c r="CO630">
        <f t="shared" si="6877"/>
        <v>0</v>
      </c>
      <c r="CP630">
        <f t="shared" si="6878"/>
        <v>0</v>
      </c>
      <c r="CQ630">
        <f t="shared" si="6879"/>
        <v>0</v>
      </c>
      <c r="CR630">
        <f t="shared" si="6880"/>
        <v>0</v>
      </c>
    </row>
    <row r="631" spans="1:96" ht="15" customHeight="1" x14ac:dyDescent="0.35">
      <c r="A631" s="21" t="s">
        <v>99</v>
      </c>
      <c r="B631" s="21">
        <v>245650</v>
      </c>
      <c r="C631" s="21">
        <v>245700</v>
      </c>
      <c r="D631" s="21">
        <f t="shared" si="6726"/>
        <v>50</v>
      </c>
      <c r="E631" s="21"/>
      <c r="F631" s="21"/>
      <c r="G631" s="23">
        <v>2400</v>
      </c>
      <c r="H631" s="81"/>
      <c r="I631" s="81"/>
      <c r="J631" s="81"/>
      <c r="K631" s="81"/>
      <c r="L631" s="81"/>
      <c r="M631" s="81"/>
      <c r="N631" s="81"/>
      <c r="O631" s="81"/>
      <c r="P631" s="23">
        <v>5</v>
      </c>
      <c r="Q631" s="79"/>
      <c r="R631" s="79"/>
      <c r="S631" s="79"/>
      <c r="T631" s="79"/>
      <c r="U631" s="79"/>
      <c r="V631" s="79"/>
      <c r="W631" s="79"/>
      <c r="X631" s="79"/>
      <c r="Y631" s="23">
        <v>5</v>
      </c>
      <c r="Z631" s="25">
        <v>9.6154285714285734E-3</v>
      </c>
      <c r="AA631" s="25">
        <v>1.6457142857142859E-3</v>
      </c>
      <c r="AB631" s="25">
        <v>6.1428571428571435E-4</v>
      </c>
      <c r="AC631" s="25">
        <v>1.9068571428571431E-3</v>
      </c>
      <c r="AD631" s="25">
        <v>7.4685714285714286E-4</v>
      </c>
      <c r="AE631" s="25">
        <v>0</v>
      </c>
      <c r="AF631" s="25">
        <v>1.142857142857143E-4</v>
      </c>
      <c r="AG631" s="25">
        <v>0</v>
      </c>
      <c r="AH631" s="23">
        <v>1</v>
      </c>
      <c r="AI631" s="77"/>
      <c r="AJ631" s="77"/>
      <c r="AK631" s="77"/>
      <c r="AL631" s="77"/>
      <c r="AM631" s="77"/>
      <c r="AN631" s="77"/>
      <c r="AO631" s="77"/>
      <c r="AP631" s="77"/>
      <c r="BE631">
        <f t="shared" ref="BE631:BT631" si="7339">+BE630</f>
        <v>0</v>
      </c>
      <c r="BF631">
        <f t="shared" si="7339"/>
        <v>0</v>
      </c>
      <c r="BG631">
        <f t="shared" si="7339"/>
        <v>0</v>
      </c>
      <c r="BH631">
        <f t="shared" si="7339"/>
        <v>0</v>
      </c>
      <c r="BI631">
        <f t="shared" si="7339"/>
        <v>0</v>
      </c>
      <c r="BJ631">
        <f t="shared" si="7339"/>
        <v>0</v>
      </c>
      <c r="BK631">
        <f t="shared" si="7339"/>
        <v>0</v>
      </c>
      <c r="BL631">
        <f t="shared" si="7339"/>
        <v>0</v>
      </c>
      <c r="BM631">
        <f t="shared" si="7339"/>
        <v>0</v>
      </c>
      <c r="BN631">
        <f t="shared" si="7339"/>
        <v>0</v>
      </c>
      <c r="BO631">
        <f t="shared" si="7339"/>
        <v>0</v>
      </c>
      <c r="BP631">
        <f t="shared" si="7339"/>
        <v>0</v>
      </c>
      <c r="BQ631">
        <f t="shared" si="7339"/>
        <v>0</v>
      </c>
      <c r="BR631">
        <f t="shared" si="7339"/>
        <v>0</v>
      </c>
      <c r="BS631">
        <f t="shared" si="7339"/>
        <v>0</v>
      </c>
      <c r="BT631">
        <f t="shared" si="7339"/>
        <v>0</v>
      </c>
      <c r="BU631">
        <f t="shared" si="6864"/>
        <v>0</v>
      </c>
      <c r="BV631">
        <f t="shared" si="6865"/>
        <v>0</v>
      </c>
      <c r="BW631">
        <f t="shared" si="6866"/>
        <v>0</v>
      </c>
      <c r="BX631">
        <f t="shared" si="6867"/>
        <v>0</v>
      </c>
      <c r="BY631">
        <f t="shared" si="6868"/>
        <v>0</v>
      </c>
      <c r="BZ631">
        <f t="shared" si="6869"/>
        <v>0</v>
      </c>
      <c r="CA631">
        <f t="shared" si="6870"/>
        <v>0</v>
      </c>
      <c r="CB631">
        <f t="shared" si="6871"/>
        <v>0</v>
      </c>
      <c r="CC631">
        <f t="shared" ref="CC631:CJ631" si="7340">+CC630</f>
        <v>0</v>
      </c>
      <c r="CD631">
        <f t="shared" si="7340"/>
        <v>0</v>
      </c>
      <c r="CE631">
        <f t="shared" si="7340"/>
        <v>0</v>
      </c>
      <c r="CF631">
        <f t="shared" si="7340"/>
        <v>0</v>
      </c>
      <c r="CG631">
        <f t="shared" si="7340"/>
        <v>0</v>
      </c>
      <c r="CH631">
        <f t="shared" si="7340"/>
        <v>0</v>
      </c>
      <c r="CI631">
        <f t="shared" si="7340"/>
        <v>0</v>
      </c>
      <c r="CJ631">
        <f t="shared" si="7340"/>
        <v>0</v>
      </c>
      <c r="CK631">
        <f t="shared" si="6873"/>
        <v>0</v>
      </c>
      <c r="CL631">
        <f t="shared" si="6874"/>
        <v>0</v>
      </c>
      <c r="CM631">
        <f t="shared" si="6875"/>
        <v>0</v>
      </c>
      <c r="CN631">
        <f t="shared" si="6876"/>
        <v>0</v>
      </c>
      <c r="CO631">
        <f t="shared" si="6877"/>
        <v>0</v>
      </c>
      <c r="CP631">
        <f t="shared" si="6878"/>
        <v>0</v>
      </c>
      <c r="CQ631">
        <f t="shared" si="6879"/>
        <v>0</v>
      </c>
      <c r="CR631">
        <f t="shared" si="6880"/>
        <v>0</v>
      </c>
    </row>
    <row r="632" spans="1:96" ht="15" customHeight="1" x14ac:dyDescent="0.35">
      <c r="A632" s="21" t="s">
        <v>99</v>
      </c>
      <c r="B632" s="21">
        <v>245700</v>
      </c>
      <c r="C632" s="21">
        <v>245750</v>
      </c>
      <c r="D632" s="21">
        <f t="shared" si="6726"/>
        <v>50</v>
      </c>
      <c r="E632" s="21"/>
      <c r="F632" s="21"/>
      <c r="G632" s="23">
        <v>2400</v>
      </c>
      <c r="H632" s="80">
        <v>947.77781896301792</v>
      </c>
      <c r="I632" s="80">
        <v>867.07045346755422</v>
      </c>
      <c r="J632" s="80">
        <v>1081.4273917669218</v>
      </c>
      <c r="K632" s="80">
        <v>1201.7412039816743</v>
      </c>
      <c r="L632" s="80">
        <v>722.41774664867455</v>
      </c>
      <c r="M632" s="80">
        <v>845.1953597356478</v>
      </c>
      <c r="N632" s="80">
        <v>1156.4647775229939</v>
      </c>
      <c r="O632" s="80">
        <v>1269.9983267804409</v>
      </c>
      <c r="P632" s="23">
        <v>5</v>
      </c>
      <c r="Q632" s="78">
        <v>2</v>
      </c>
      <c r="R632" s="78">
        <v>4.4000000000000004</v>
      </c>
      <c r="S632" s="78">
        <v>3.6</v>
      </c>
      <c r="T632" s="78">
        <v>5.8</v>
      </c>
      <c r="U632" s="78">
        <v>4</v>
      </c>
      <c r="V632" s="78">
        <v>3.4</v>
      </c>
      <c r="W632" s="78">
        <v>2.9</v>
      </c>
      <c r="X632" s="78">
        <v>2.8</v>
      </c>
      <c r="Y632" s="23">
        <v>5</v>
      </c>
      <c r="Z632" s="25">
        <v>4.9685714285714281E-3</v>
      </c>
      <c r="AA632" s="25">
        <v>2.4891428571428577E-3</v>
      </c>
      <c r="AB632" s="25">
        <v>1.0022857142857142E-3</v>
      </c>
      <c r="AC632" s="25">
        <v>1.8108571428571429E-3</v>
      </c>
      <c r="AD632" s="25">
        <v>1.1549714285714286E-2</v>
      </c>
      <c r="AE632" s="25">
        <v>0</v>
      </c>
      <c r="AF632" s="25">
        <v>9.8742857142857139E-4</v>
      </c>
      <c r="AG632" s="25">
        <v>9.8914285714285705E-4</v>
      </c>
      <c r="AH632" s="23">
        <v>1</v>
      </c>
      <c r="AI632" s="76">
        <v>2.2857142857142859E-3</v>
      </c>
      <c r="AJ632" s="76">
        <v>0</v>
      </c>
      <c r="AK632" s="76">
        <v>0</v>
      </c>
      <c r="AL632" s="76">
        <v>0</v>
      </c>
      <c r="AM632" s="76">
        <v>3.1428571428571426E-3</v>
      </c>
      <c r="AN632" s="76">
        <v>0</v>
      </c>
      <c r="AO632" s="76">
        <v>5.8000000000000003E-2</v>
      </c>
      <c r="AP632" s="76">
        <v>0</v>
      </c>
      <c r="BE632">
        <f>+IF(H632&gt;2400,1,0)</f>
        <v>0</v>
      </c>
      <c r="BF632">
        <f t="shared" ref="BF632" si="7341">+IF(I632&gt;2400,1,0)</f>
        <v>0</v>
      </c>
      <c r="BG632">
        <f t="shared" ref="BG632" si="7342">+IF(J632&gt;2400,1,0)</f>
        <v>0</v>
      </c>
      <c r="BH632">
        <f t="shared" ref="BH632" si="7343">+IF(K632&gt;2400,1,0)</f>
        <v>0</v>
      </c>
      <c r="BI632">
        <f t="shared" ref="BI632" si="7344">+IF(L632&gt;2400,1,0)</f>
        <v>0</v>
      </c>
      <c r="BJ632">
        <f t="shared" ref="BJ632" si="7345">+IF(M632&gt;2400,1,0)</f>
        <v>0</v>
      </c>
      <c r="BK632">
        <f t="shared" ref="BK632" si="7346">+IF(N632&gt;2400,1,0)</f>
        <v>0</v>
      </c>
      <c r="BL632">
        <f t="shared" ref="BL632" si="7347">+IF(O632&gt;2400,1,0)</f>
        <v>0</v>
      </c>
      <c r="BM632">
        <f>+IF(Q632&gt;5,1,0)</f>
        <v>0</v>
      </c>
      <c r="BN632">
        <f t="shared" ref="BN632" si="7348">+IF(R632&gt;5,1,0)</f>
        <v>0</v>
      </c>
      <c r="BO632">
        <f t="shared" ref="BO632" si="7349">+IF(S632&gt;5,1,0)</f>
        <v>0</v>
      </c>
      <c r="BP632">
        <f t="shared" ref="BP632" si="7350">+IF(T632&gt;5,1,0)</f>
        <v>1</v>
      </c>
      <c r="BQ632">
        <f t="shared" ref="BQ632" si="7351">+IF(U632&gt;5,1,0)</f>
        <v>0</v>
      </c>
      <c r="BR632">
        <f t="shared" ref="BR632" si="7352">+IF(V632&gt;5,1,0)</f>
        <v>0</v>
      </c>
      <c r="BS632">
        <f t="shared" ref="BS632" si="7353">+IF(W632&gt;5,1,0)</f>
        <v>0</v>
      </c>
      <c r="BT632">
        <f t="shared" ref="BT632" si="7354">+IF(X632&gt;5,1,0)</f>
        <v>0</v>
      </c>
      <c r="BU632">
        <f t="shared" si="6864"/>
        <v>0</v>
      </c>
      <c r="BV632">
        <f t="shared" si="6865"/>
        <v>0</v>
      </c>
      <c r="BW632">
        <f t="shared" si="6866"/>
        <v>0</v>
      </c>
      <c r="BX632">
        <f t="shared" si="6867"/>
        <v>0</v>
      </c>
      <c r="BY632">
        <f t="shared" si="6868"/>
        <v>0</v>
      </c>
      <c r="BZ632">
        <f t="shared" si="6869"/>
        <v>0</v>
      </c>
      <c r="CA632">
        <f t="shared" si="6870"/>
        <v>0</v>
      </c>
      <c r="CB632">
        <f t="shared" si="6871"/>
        <v>0</v>
      </c>
      <c r="CC632">
        <f>+IF(AI632&gt;1,1,0)</f>
        <v>0</v>
      </c>
      <c r="CD632">
        <f t="shared" ref="CD632" si="7355">+IF(AJ632&gt;1,1,0)</f>
        <v>0</v>
      </c>
      <c r="CE632">
        <f t="shared" ref="CE632" si="7356">+IF(AK632&gt;1,1,0)</f>
        <v>0</v>
      </c>
      <c r="CF632">
        <f t="shared" ref="CF632" si="7357">+IF(AL632&gt;1,1,0)</f>
        <v>0</v>
      </c>
      <c r="CG632">
        <f t="shared" ref="CG632" si="7358">+IF(AM632&gt;1,1,0)</f>
        <v>0</v>
      </c>
      <c r="CH632">
        <f t="shared" ref="CH632" si="7359">+IF(AN632&gt;1,1,0)</f>
        <v>0</v>
      </c>
      <c r="CI632">
        <f t="shared" ref="CI632" si="7360">+IF(AO632&gt;1,1,0)</f>
        <v>0</v>
      </c>
      <c r="CJ632">
        <f t="shared" ref="CJ632" si="7361">+IF(AP632&gt;1,1,0)</f>
        <v>0</v>
      </c>
      <c r="CK632">
        <f t="shared" si="6873"/>
        <v>0</v>
      </c>
      <c r="CL632">
        <f t="shared" si="6874"/>
        <v>0</v>
      </c>
      <c r="CM632">
        <f t="shared" si="6875"/>
        <v>0</v>
      </c>
      <c r="CN632">
        <f t="shared" si="6876"/>
        <v>50</v>
      </c>
      <c r="CO632">
        <f t="shared" si="6877"/>
        <v>0</v>
      </c>
      <c r="CP632">
        <f t="shared" si="6878"/>
        <v>0</v>
      </c>
      <c r="CQ632">
        <f t="shared" si="6879"/>
        <v>0</v>
      </c>
      <c r="CR632">
        <f t="shared" si="6880"/>
        <v>0</v>
      </c>
    </row>
    <row r="633" spans="1:96" ht="15" customHeight="1" x14ac:dyDescent="0.35">
      <c r="A633" s="21" t="s">
        <v>99</v>
      </c>
      <c r="B633" s="21">
        <v>245750</v>
      </c>
      <c r="C633" s="21">
        <v>245800</v>
      </c>
      <c r="D633" s="21">
        <f t="shared" si="6726"/>
        <v>50</v>
      </c>
      <c r="E633" s="21"/>
      <c r="F633" s="21"/>
      <c r="G633" s="23">
        <v>2400</v>
      </c>
      <c r="H633" s="81"/>
      <c r="I633" s="81"/>
      <c r="J633" s="81"/>
      <c r="K633" s="81"/>
      <c r="L633" s="81"/>
      <c r="M633" s="81"/>
      <c r="N633" s="81"/>
      <c r="O633" s="81"/>
      <c r="P633" s="23">
        <v>5</v>
      </c>
      <c r="Q633" s="79"/>
      <c r="R633" s="79"/>
      <c r="S633" s="79"/>
      <c r="T633" s="79"/>
      <c r="U633" s="79"/>
      <c r="V633" s="79"/>
      <c r="W633" s="79"/>
      <c r="X633" s="79"/>
      <c r="Y633" s="23">
        <v>5</v>
      </c>
      <c r="Z633" s="25">
        <v>7.1897142857142871E-3</v>
      </c>
      <c r="AA633" s="25">
        <v>6.1119999999999994E-3</v>
      </c>
      <c r="AB633" s="25">
        <v>1.4348571428571429E-3</v>
      </c>
      <c r="AC633" s="25">
        <v>6.9451428571428563E-3</v>
      </c>
      <c r="AD633" s="25">
        <v>1.3714285714285713E-4</v>
      </c>
      <c r="AE633" s="25">
        <v>0</v>
      </c>
      <c r="AF633" s="25">
        <v>0</v>
      </c>
      <c r="AG633" s="25">
        <v>1.1473714285714287E-2</v>
      </c>
      <c r="AH633" s="23">
        <v>1</v>
      </c>
      <c r="AI633" s="77"/>
      <c r="AJ633" s="77"/>
      <c r="AK633" s="77"/>
      <c r="AL633" s="77"/>
      <c r="AM633" s="77"/>
      <c r="AN633" s="77"/>
      <c r="AO633" s="77"/>
      <c r="AP633" s="77"/>
      <c r="BE633">
        <f t="shared" ref="BE633:BT633" si="7362">+BE632</f>
        <v>0</v>
      </c>
      <c r="BF633">
        <f t="shared" si="7362"/>
        <v>0</v>
      </c>
      <c r="BG633">
        <f t="shared" si="7362"/>
        <v>0</v>
      </c>
      <c r="BH633">
        <f t="shared" si="7362"/>
        <v>0</v>
      </c>
      <c r="BI633">
        <f t="shared" si="7362"/>
        <v>0</v>
      </c>
      <c r="BJ633">
        <f t="shared" si="7362"/>
        <v>0</v>
      </c>
      <c r="BK633">
        <f t="shared" si="7362"/>
        <v>0</v>
      </c>
      <c r="BL633">
        <f t="shared" si="7362"/>
        <v>0</v>
      </c>
      <c r="BM633">
        <f t="shared" si="7362"/>
        <v>0</v>
      </c>
      <c r="BN633">
        <f t="shared" si="7362"/>
        <v>0</v>
      </c>
      <c r="BO633">
        <f t="shared" si="7362"/>
        <v>0</v>
      </c>
      <c r="BP633">
        <f t="shared" si="7362"/>
        <v>1</v>
      </c>
      <c r="BQ633">
        <f t="shared" si="7362"/>
        <v>0</v>
      </c>
      <c r="BR633">
        <f t="shared" si="7362"/>
        <v>0</v>
      </c>
      <c r="BS633">
        <f t="shared" si="7362"/>
        <v>0</v>
      </c>
      <c r="BT633">
        <f t="shared" si="7362"/>
        <v>0</v>
      </c>
      <c r="BU633">
        <f t="shared" si="6864"/>
        <v>0</v>
      </c>
      <c r="BV633">
        <f t="shared" si="6865"/>
        <v>0</v>
      </c>
      <c r="BW633">
        <f t="shared" si="6866"/>
        <v>0</v>
      </c>
      <c r="BX633">
        <f t="shared" si="6867"/>
        <v>0</v>
      </c>
      <c r="BY633">
        <f t="shared" si="6868"/>
        <v>0</v>
      </c>
      <c r="BZ633">
        <f t="shared" si="6869"/>
        <v>0</v>
      </c>
      <c r="CA633">
        <f t="shared" si="6870"/>
        <v>0</v>
      </c>
      <c r="CB633">
        <f t="shared" si="6871"/>
        <v>0</v>
      </c>
      <c r="CC633">
        <f t="shared" ref="CC633:CJ633" si="7363">+CC632</f>
        <v>0</v>
      </c>
      <c r="CD633">
        <f t="shared" si="7363"/>
        <v>0</v>
      </c>
      <c r="CE633">
        <f t="shared" si="7363"/>
        <v>0</v>
      </c>
      <c r="CF633">
        <f t="shared" si="7363"/>
        <v>0</v>
      </c>
      <c r="CG633">
        <f t="shared" si="7363"/>
        <v>0</v>
      </c>
      <c r="CH633">
        <f t="shared" si="7363"/>
        <v>0</v>
      </c>
      <c r="CI633">
        <f t="shared" si="7363"/>
        <v>0</v>
      </c>
      <c r="CJ633">
        <f t="shared" si="7363"/>
        <v>0</v>
      </c>
      <c r="CK633">
        <f t="shared" si="6873"/>
        <v>0</v>
      </c>
      <c r="CL633">
        <f t="shared" si="6874"/>
        <v>0</v>
      </c>
      <c r="CM633">
        <f t="shared" si="6875"/>
        <v>0</v>
      </c>
      <c r="CN633">
        <f t="shared" si="6876"/>
        <v>50</v>
      </c>
      <c r="CO633">
        <f t="shared" si="6877"/>
        <v>0</v>
      </c>
      <c r="CP633">
        <f t="shared" si="6878"/>
        <v>0</v>
      </c>
      <c r="CQ633">
        <f t="shared" si="6879"/>
        <v>0</v>
      </c>
      <c r="CR633">
        <f t="shared" si="6880"/>
        <v>0</v>
      </c>
    </row>
    <row r="634" spans="1:96" ht="15" customHeight="1" x14ac:dyDescent="0.35">
      <c r="A634" s="21" t="s">
        <v>99</v>
      </c>
      <c r="B634" s="21">
        <v>245800</v>
      </c>
      <c r="C634" s="21">
        <v>245850</v>
      </c>
      <c r="D634" s="21">
        <f t="shared" si="6726"/>
        <v>50</v>
      </c>
      <c r="E634" s="21"/>
      <c r="F634" s="21"/>
      <c r="G634" s="23">
        <v>2400</v>
      </c>
      <c r="H634" s="80">
        <v>1399.9945240242332</v>
      </c>
      <c r="I634" s="80">
        <v>1148.9369406040728</v>
      </c>
      <c r="J634" s="80">
        <v>1148.9369406040728</v>
      </c>
      <c r="K634" s="80">
        <v>1593.5154908111172</v>
      </c>
      <c r="L634" s="80">
        <v>794.39092511623846</v>
      </c>
      <c r="M634" s="80">
        <v>830.64549775330681</v>
      </c>
      <c r="N634" s="80">
        <v>1300.4627614991207</v>
      </c>
      <c r="O634" s="80">
        <v>1171.5361861453032</v>
      </c>
      <c r="P634" s="23">
        <v>5</v>
      </c>
      <c r="Q634" s="78">
        <v>2.2999999999999998</v>
      </c>
      <c r="R634" s="78">
        <v>4.4000000000000004</v>
      </c>
      <c r="S634" s="78">
        <v>4.5999999999999996</v>
      </c>
      <c r="T634" s="78">
        <v>4.7</v>
      </c>
      <c r="U634" s="78">
        <v>4</v>
      </c>
      <c r="V634" s="78">
        <v>3.6</v>
      </c>
      <c r="W634" s="78">
        <v>3</v>
      </c>
      <c r="X634" s="78">
        <v>3.1</v>
      </c>
      <c r="Y634" s="23">
        <v>5</v>
      </c>
      <c r="Z634" s="25">
        <v>1.8131999999999999</v>
      </c>
      <c r="AA634" s="25">
        <v>7.8788571428571423E-3</v>
      </c>
      <c r="AB634" s="25">
        <v>6.8514285714285715E-4</v>
      </c>
      <c r="AC634" s="25">
        <v>8.0177142857142843E-3</v>
      </c>
      <c r="AD634" s="25">
        <v>0</v>
      </c>
      <c r="AE634" s="25">
        <v>0</v>
      </c>
      <c r="AF634" s="25">
        <v>0</v>
      </c>
      <c r="AG634" s="25">
        <v>6.1742857142857146E-3</v>
      </c>
      <c r="AH634" s="23">
        <v>1</v>
      </c>
      <c r="AI634" s="76">
        <v>0</v>
      </c>
      <c r="AJ634" s="76">
        <v>0</v>
      </c>
      <c r="AK634" s="76">
        <v>3.7142857142857142E-3</v>
      </c>
      <c r="AL634" s="76">
        <v>7.4285714285714285E-3</v>
      </c>
      <c r="AM634" s="76">
        <v>0</v>
      </c>
      <c r="AN634" s="76">
        <v>0</v>
      </c>
      <c r="AO634" s="76">
        <v>0</v>
      </c>
      <c r="AP634" s="76">
        <v>0</v>
      </c>
      <c r="BE634">
        <f>+IF(H634&gt;2400,1,0)</f>
        <v>0</v>
      </c>
      <c r="BF634">
        <f t="shared" ref="BF634" si="7364">+IF(I634&gt;2400,1,0)</f>
        <v>0</v>
      </c>
      <c r="BG634">
        <f t="shared" ref="BG634" si="7365">+IF(J634&gt;2400,1,0)</f>
        <v>0</v>
      </c>
      <c r="BH634">
        <f t="shared" ref="BH634" si="7366">+IF(K634&gt;2400,1,0)</f>
        <v>0</v>
      </c>
      <c r="BI634">
        <f t="shared" ref="BI634" si="7367">+IF(L634&gt;2400,1,0)</f>
        <v>0</v>
      </c>
      <c r="BJ634">
        <f t="shared" ref="BJ634" si="7368">+IF(M634&gt;2400,1,0)</f>
        <v>0</v>
      </c>
      <c r="BK634">
        <f t="shared" ref="BK634" si="7369">+IF(N634&gt;2400,1,0)</f>
        <v>0</v>
      </c>
      <c r="BL634">
        <f t="shared" ref="BL634" si="7370">+IF(O634&gt;2400,1,0)</f>
        <v>0</v>
      </c>
      <c r="BM634">
        <f>+IF(Q634&gt;5,1,0)</f>
        <v>0</v>
      </c>
      <c r="BN634">
        <f t="shared" ref="BN634" si="7371">+IF(R634&gt;5,1,0)</f>
        <v>0</v>
      </c>
      <c r="BO634">
        <f t="shared" ref="BO634" si="7372">+IF(S634&gt;5,1,0)</f>
        <v>0</v>
      </c>
      <c r="BP634">
        <f t="shared" ref="BP634" si="7373">+IF(T634&gt;5,1,0)</f>
        <v>0</v>
      </c>
      <c r="BQ634">
        <f t="shared" ref="BQ634" si="7374">+IF(U634&gt;5,1,0)</f>
        <v>0</v>
      </c>
      <c r="BR634">
        <f t="shared" ref="BR634" si="7375">+IF(V634&gt;5,1,0)</f>
        <v>0</v>
      </c>
      <c r="BS634">
        <f t="shared" ref="BS634" si="7376">+IF(W634&gt;5,1,0)</f>
        <v>0</v>
      </c>
      <c r="BT634">
        <f t="shared" ref="BT634" si="7377">+IF(X634&gt;5,1,0)</f>
        <v>0</v>
      </c>
      <c r="BU634">
        <f t="shared" si="6864"/>
        <v>0</v>
      </c>
      <c r="BV634">
        <f t="shared" si="6865"/>
        <v>0</v>
      </c>
      <c r="BW634">
        <f t="shared" si="6866"/>
        <v>0</v>
      </c>
      <c r="BX634">
        <f t="shared" si="6867"/>
        <v>0</v>
      </c>
      <c r="BY634">
        <f t="shared" si="6868"/>
        <v>0</v>
      </c>
      <c r="BZ634">
        <f t="shared" si="6869"/>
        <v>0</v>
      </c>
      <c r="CA634">
        <f t="shared" si="6870"/>
        <v>0</v>
      </c>
      <c r="CB634">
        <f t="shared" si="6871"/>
        <v>0</v>
      </c>
      <c r="CC634">
        <f>+IF(AI634&gt;1,1,0)</f>
        <v>0</v>
      </c>
      <c r="CD634">
        <f t="shared" ref="CD634" si="7378">+IF(AJ634&gt;1,1,0)</f>
        <v>0</v>
      </c>
      <c r="CE634">
        <f t="shared" ref="CE634" si="7379">+IF(AK634&gt;1,1,0)</f>
        <v>0</v>
      </c>
      <c r="CF634">
        <f t="shared" ref="CF634" si="7380">+IF(AL634&gt;1,1,0)</f>
        <v>0</v>
      </c>
      <c r="CG634">
        <f t="shared" ref="CG634" si="7381">+IF(AM634&gt;1,1,0)</f>
        <v>0</v>
      </c>
      <c r="CH634">
        <f t="shared" ref="CH634" si="7382">+IF(AN634&gt;1,1,0)</f>
        <v>0</v>
      </c>
      <c r="CI634">
        <f t="shared" ref="CI634" si="7383">+IF(AO634&gt;1,1,0)</f>
        <v>0</v>
      </c>
      <c r="CJ634">
        <f t="shared" ref="CJ634" si="7384">+IF(AP634&gt;1,1,0)</f>
        <v>0</v>
      </c>
      <c r="CK634">
        <f t="shared" si="6873"/>
        <v>0</v>
      </c>
      <c r="CL634">
        <f t="shared" si="6874"/>
        <v>0</v>
      </c>
      <c r="CM634">
        <f t="shared" si="6875"/>
        <v>0</v>
      </c>
      <c r="CN634">
        <f t="shared" si="6876"/>
        <v>0</v>
      </c>
      <c r="CO634">
        <f t="shared" si="6877"/>
        <v>0</v>
      </c>
      <c r="CP634">
        <f t="shared" si="6878"/>
        <v>0</v>
      </c>
      <c r="CQ634">
        <f t="shared" si="6879"/>
        <v>0</v>
      </c>
      <c r="CR634">
        <f t="shared" si="6880"/>
        <v>0</v>
      </c>
    </row>
    <row r="635" spans="1:96" ht="15" customHeight="1" x14ac:dyDescent="0.35">
      <c r="A635" s="21" t="s">
        <v>99</v>
      </c>
      <c r="B635" s="21">
        <v>245850</v>
      </c>
      <c r="C635" s="21">
        <v>245900</v>
      </c>
      <c r="D635" s="21">
        <f t="shared" si="6726"/>
        <v>50</v>
      </c>
      <c r="E635" s="21"/>
      <c r="F635" s="21"/>
      <c r="G635" s="23">
        <v>2400</v>
      </c>
      <c r="H635" s="81"/>
      <c r="I635" s="81"/>
      <c r="J635" s="81"/>
      <c r="K635" s="81"/>
      <c r="L635" s="81"/>
      <c r="M635" s="81"/>
      <c r="N635" s="81"/>
      <c r="O635" s="81"/>
      <c r="P635" s="23">
        <v>5</v>
      </c>
      <c r="Q635" s="79"/>
      <c r="R635" s="79"/>
      <c r="S635" s="79"/>
      <c r="T635" s="79"/>
      <c r="U635" s="79"/>
      <c r="V635" s="79"/>
      <c r="W635" s="79"/>
      <c r="X635" s="79"/>
      <c r="Y635" s="23">
        <v>5</v>
      </c>
      <c r="Z635" s="25">
        <v>1.7907428571428571E-2</v>
      </c>
      <c r="AA635" s="25">
        <v>2.0303428571428566E-2</v>
      </c>
      <c r="AB635" s="25">
        <v>7.5885714285714293E-4</v>
      </c>
      <c r="AC635" s="25">
        <v>3.5828571428571425E-4</v>
      </c>
      <c r="AD635" s="25">
        <v>4.4742857142857138E-4</v>
      </c>
      <c r="AE635" s="25">
        <v>0</v>
      </c>
      <c r="AF635" s="25">
        <v>0</v>
      </c>
      <c r="AG635" s="25">
        <v>4.8240000000000002E-3</v>
      </c>
      <c r="AH635" s="23">
        <v>1</v>
      </c>
      <c r="AI635" s="77"/>
      <c r="AJ635" s="77"/>
      <c r="AK635" s="77"/>
      <c r="AL635" s="77"/>
      <c r="AM635" s="77"/>
      <c r="AN635" s="77"/>
      <c r="AO635" s="77"/>
      <c r="AP635" s="77"/>
      <c r="BE635">
        <f t="shared" ref="BE635:BT635" si="7385">+BE634</f>
        <v>0</v>
      </c>
      <c r="BF635">
        <f t="shared" si="7385"/>
        <v>0</v>
      </c>
      <c r="BG635">
        <f t="shared" si="7385"/>
        <v>0</v>
      </c>
      <c r="BH635">
        <f t="shared" si="7385"/>
        <v>0</v>
      </c>
      <c r="BI635">
        <f t="shared" si="7385"/>
        <v>0</v>
      </c>
      <c r="BJ635">
        <f t="shared" si="7385"/>
        <v>0</v>
      </c>
      <c r="BK635">
        <f t="shared" si="7385"/>
        <v>0</v>
      </c>
      <c r="BL635">
        <f t="shared" si="7385"/>
        <v>0</v>
      </c>
      <c r="BM635">
        <f t="shared" si="7385"/>
        <v>0</v>
      </c>
      <c r="BN635">
        <f t="shared" si="7385"/>
        <v>0</v>
      </c>
      <c r="BO635">
        <f t="shared" si="7385"/>
        <v>0</v>
      </c>
      <c r="BP635">
        <f t="shared" si="7385"/>
        <v>0</v>
      </c>
      <c r="BQ635">
        <f t="shared" si="7385"/>
        <v>0</v>
      </c>
      <c r="BR635">
        <f t="shared" si="7385"/>
        <v>0</v>
      </c>
      <c r="BS635">
        <f t="shared" si="7385"/>
        <v>0</v>
      </c>
      <c r="BT635">
        <f t="shared" si="7385"/>
        <v>0</v>
      </c>
      <c r="BU635">
        <f t="shared" si="6864"/>
        <v>0</v>
      </c>
      <c r="BV635">
        <f t="shared" si="6865"/>
        <v>0</v>
      </c>
      <c r="BW635">
        <f t="shared" si="6866"/>
        <v>0</v>
      </c>
      <c r="BX635">
        <f t="shared" si="6867"/>
        <v>0</v>
      </c>
      <c r="BY635">
        <f t="shared" si="6868"/>
        <v>0</v>
      </c>
      <c r="BZ635">
        <f t="shared" si="6869"/>
        <v>0</v>
      </c>
      <c r="CA635">
        <f t="shared" si="6870"/>
        <v>0</v>
      </c>
      <c r="CB635">
        <f t="shared" si="6871"/>
        <v>0</v>
      </c>
      <c r="CC635">
        <f t="shared" ref="CC635:CJ635" si="7386">+CC634</f>
        <v>0</v>
      </c>
      <c r="CD635">
        <f t="shared" si="7386"/>
        <v>0</v>
      </c>
      <c r="CE635">
        <f t="shared" si="7386"/>
        <v>0</v>
      </c>
      <c r="CF635">
        <f t="shared" si="7386"/>
        <v>0</v>
      </c>
      <c r="CG635">
        <f t="shared" si="7386"/>
        <v>0</v>
      </c>
      <c r="CH635">
        <f t="shared" si="7386"/>
        <v>0</v>
      </c>
      <c r="CI635">
        <f t="shared" si="7386"/>
        <v>0</v>
      </c>
      <c r="CJ635">
        <f t="shared" si="7386"/>
        <v>0</v>
      </c>
      <c r="CK635">
        <f t="shared" si="6873"/>
        <v>0</v>
      </c>
      <c r="CL635">
        <f t="shared" si="6874"/>
        <v>0</v>
      </c>
      <c r="CM635">
        <f t="shared" si="6875"/>
        <v>0</v>
      </c>
      <c r="CN635">
        <f t="shared" si="6876"/>
        <v>0</v>
      </c>
      <c r="CO635">
        <f t="shared" si="6877"/>
        <v>0</v>
      </c>
      <c r="CP635">
        <f t="shared" si="6878"/>
        <v>0</v>
      </c>
      <c r="CQ635">
        <f t="shared" si="6879"/>
        <v>0</v>
      </c>
      <c r="CR635">
        <f t="shared" si="6880"/>
        <v>0</v>
      </c>
    </row>
    <row r="636" spans="1:96" ht="15" customHeight="1" x14ac:dyDescent="0.35">
      <c r="A636" s="21" t="s">
        <v>99</v>
      </c>
      <c r="B636" s="21">
        <v>245900</v>
      </c>
      <c r="C636" s="21">
        <v>245950</v>
      </c>
      <c r="D636" s="21">
        <f t="shared" si="6726"/>
        <v>50</v>
      </c>
      <c r="E636" s="21" t="s">
        <v>66</v>
      </c>
      <c r="F636" s="21"/>
      <c r="G636" s="23">
        <v>2400</v>
      </c>
      <c r="H636" s="80">
        <v>1186.6283976915838</v>
      </c>
      <c r="I636" s="80">
        <v>837.91704502403161</v>
      </c>
      <c r="J636" s="80">
        <v>816.12289224383505</v>
      </c>
      <c r="K636" s="80">
        <v>1224.4485839625554</v>
      </c>
      <c r="L636" s="80">
        <v>1209.305266306578</v>
      </c>
      <c r="M636" s="80">
        <v>1353.9591531232527</v>
      </c>
      <c r="N636" s="80">
        <v>1679.4889089034632</v>
      </c>
      <c r="O636" s="80">
        <v>1438.4818610435104</v>
      </c>
      <c r="P636" s="23">
        <v>5</v>
      </c>
      <c r="Q636" s="78">
        <v>2.8</v>
      </c>
      <c r="R636" s="78">
        <v>4.0999999999999996</v>
      </c>
      <c r="S636" s="78">
        <v>4.2</v>
      </c>
      <c r="T636" s="78">
        <v>4.5999999999999996</v>
      </c>
      <c r="U636" s="78">
        <v>4.7</v>
      </c>
      <c r="V636" s="78">
        <v>4.7</v>
      </c>
      <c r="W636" s="78">
        <v>3</v>
      </c>
      <c r="X636" s="78">
        <v>3.5</v>
      </c>
      <c r="Y636" s="23">
        <v>5</v>
      </c>
      <c r="Z636" s="25">
        <v>9.1417142857142877E-3</v>
      </c>
      <c r="AA636" s="25">
        <v>7.5274285714285712E-3</v>
      </c>
      <c r="AB636" s="25">
        <v>4.8114285714285712E-4</v>
      </c>
      <c r="AC636" s="25">
        <v>0</v>
      </c>
      <c r="AD636" s="25">
        <v>3.2857142857142856E-4</v>
      </c>
      <c r="AE636" s="25">
        <v>3.7199999999999999E-4</v>
      </c>
      <c r="AF636" s="25">
        <v>0</v>
      </c>
      <c r="AG636" s="25">
        <v>3.3508571428571433E-3</v>
      </c>
      <c r="AH636" s="23">
        <v>1</v>
      </c>
      <c r="AI636" s="76">
        <v>1.7142857142857142E-3</v>
      </c>
      <c r="AJ636" s="76">
        <v>0</v>
      </c>
      <c r="AK636" s="76">
        <v>4.5714285714285718E-3</v>
      </c>
      <c r="AL636" s="76">
        <v>0</v>
      </c>
      <c r="AM636" s="76">
        <v>0</v>
      </c>
      <c r="AN636" s="76">
        <v>0</v>
      </c>
      <c r="AO636" s="76">
        <v>2.3999999999999997E-2</v>
      </c>
      <c r="AP636" s="76">
        <v>0</v>
      </c>
      <c r="BE636">
        <f>+IF(H636&gt;2400,1,0)</f>
        <v>0</v>
      </c>
      <c r="BF636">
        <f t="shared" ref="BF636" si="7387">+IF(I636&gt;2400,1,0)</f>
        <v>0</v>
      </c>
      <c r="BG636">
        <f t="shared" ref="BG636" si="7388">+IF(J636&gt;2400,1,0)</f>
        <v>0</v>
      </c>
      <c r="BH636">
        <f t="shared" ref="BH636" si="7389">+IF(K636&gt;2400,1,0)</f>
        <v>0</v>
      </c>
      <c r="BI636">
        <f t="shared" ref="BI636" si="7390">+IF(L636&gt;2400,1,0)</f>
        <v>0</v>
      </c>
      <c r="BJ636">
        <f t="shared" ref="BJ636" si="7391">+IF(M636&gt;2400,1,0)</f>
        <v>0</v>
      </c>
      <c r="BK636">
        <f t="shared" ref="BK636" si="7392">+IF(N636&gt;2400,1,0)</f>
        <v>0</v>
      </c>
      <c r="BL636">
        <f t="shared" ref="BL636" si="7393">+IF(O636&gt;2400,1,0)</f>
        <v>0</v>
      </c>
      <c r="BM636">
        <f>+IF(Q636&gt;5,1,0)</f>
        <v>0</v>
      </c>
      <c r="BN636">
        <f t="shared" ref="BN636" si="7394">+IF(R636&gt;5,1,0)</f>
        <v>0</v>
      </c>
      <c r="BO636">
        <f t="shared" ref="BO636" si="7395">+IF(S636&gt;5,1,0)</f>
        <v>0</v>
      </c>
      <c r="BP636">
        <f t="shared" ref="BP636" si="7396">+IF(T636&gt;5,1,0)</f>
        <v>0</v>
      </c>
      <c r="BQ636">
        <f t="shared" ref="BQ636" si="7397">+IF(U636&gt;5,1,0)</f>
        <v>0</v>
      </c>
      <c r="BR636">
        <f t="shared" ref="BR636" si="7398">+IF(V636&gt;5,1,0)</f>
        <v>0</v>
      </c>
      <c r="BS636">
        <f t="shared" ref="BS636" si="7399">+IF(W636&gt;5,1,0)</f>
        <v>0</v>
      </c>
      <c r="BT636">
        <f t="shared" ref="BT636" si="7400">+IF(X636&gt;5,1,0)</f>
        <v>0</v>
      </c>
      <c r="BU636">
        <f t="shared" si="6864"/>
        <v>0</v>
      </c>
      <c r="BV636">
        <f t="shared" si="6865"/>
        <v>0</v>
      </c>
      <c r="BW636">
        <f t="shared" si="6866"/>
        <v>0</v>
      </c>
      <c r="BX636">
        <f t="shared" si="6867"/>
        <v>0</v>
      </c>
      <c r="BY636">
        <f t="shared" si="6868"/>
        <v>0</v>
      </c>
      <c r="BZ636">
        <f t="shared" si="6869"/>
        <v>0</v>
      </c>
      <c r="CA636">
        <f t="shared" si="6870"/>
        <v>0</v>
      </c>
      <c r="CB636">
        <f t="shared" si="6871"/>
        <v>0</v>
      </c>
      <c r="CC636">
        <f>+IF(AI636&gt;1,1,0)</f>
        <v>0</v>
      </c>
      <c r="CD636">
        <f t="shared" ref="CD636" si="7401">+IF(AJ636&gt;1,1,0)</f>
        <v>0</v>
      </c>
      <c r="CE636">
        <f t="shared" ref="CE636" si="7402">+IF(AK636&gt;1,1,0)</f>
        <v>0</v>
      </c>
      <c r="CF636">
        <f t="shared" ref="CF636" si="7403">+IF(AL636&gt;1,1,0)</f>
        <v>0</v>
      </c>
      <c r="CG636">
        <f t="shared" ref="CG636" si="7404">+IF(AM636&gt;1,1,0)</f>
        <v>0</v>
      </c>
      <c r="CH636">
        <f t="shared" ref="CH636" si="7405">+IF(AN636&gt;1,1,0)</f>
        <v>0</v>
      </c>
      <c r="CI636">
        <f t="shared" ref="CI636" si="7406">+IF(AO636&gt;1,1,0)</f>
        <v>0</v>
      </c>
      <c r="CJ636">
        <f t="shared" ref="CJ636" si="7407">+IF(AP636&gt;1,1,0)</f>
        <v>0</v>
      </c>
      <c r="CK636">
        <f t="shared" si="6873"/>
        <v>0</v>
      </c>
      <c r="CL636">
        <f t="shared" si="6874"/>
        <v>0</v>
      </c>
      <c r="CM636">
        <f t="shared" si="6875"/>
        <v>0</v>
      </c>
      <c r="CN636">
        <f t="shared" si="6876"/>
        <v>0</v>
      </c>
      <c r="CO636">
        <f t="shared" si="6877"/>
        <v>0</v>
      </c>
      <c r="CP636">
        <f t="shared" si="6878"/>
        <v>0</v>
      </c>
      <c r="CQ636">
        <f t="shared" si="6879"/>
        <v>0</v>
      </c>
      <c r="CR636">
        <f t="shared" si="6880"/>
        <v>0</v>
      </c>
    </row>
    <row r="637" spans="1:96" ht="15" customHeight="1" x14ac:dyDescent="0.35">
      <c r="A637" s="21" t="s">
        <v>99</v>
      </c>
      <c r="B637" s="21">
        <v>245950</v>
      </c>
      <c r="C637" s="21">
        <v>246000</v>
      </c>
      <c r="D637" s="21">
        <f t="shared" si="6726"/>
        <v>50</v>
      </c>
      <c r="E637" s="21"/>
      <c r="F637" s="21"/>
      <c r="G637" s="23">
        <v>2400</v>
      </c>
      <c r="H637" s="81"/>
      <c r="I637" s="81"/>
      <c r="J637" s="81"/>
      <c r="K637" s="81"/>
      <c r="L637" s="81"/>
      <c r="M637" s="81"/>
      <c r="N637" s="81"/>
      <c r="O637" s="81"/>
      <c r="P637" s="23">
        <v>5</v>
      </c>
      <c r="Q637" s="79"/>
      <c r="R637" s="79"/>
      <c r="S637" s="79"/>
      <c r="T637" s="79"/>
      <c r="U637" s="79"/>
      <c r="V637" s="79"/>
      <c r="W637" s="79"/>
      <c r="X637" s="79"/>
      <c r="Y637" s="23">
        <v>5</v>
      </c>
      <c r="Z637" s="25">
        <v>1.0753714285714287E-2</v>
      </c>
      <c r="AA637" s="25">
        <v>2.5508571428571425E-3</v>
      </c>
      <c r="AB637" s="25">
        <v>2.0057142857142856E-4</v>
      </c>
      <c r="AC637" s="25">
        <v>2.0148571428571429E-3</v>
      </c>
      <c r="AD637" s="25">
        <v>2.212E-3</v>
      </c>
      <c r="AE637" s="25">
        <v>4.5714285714285719E-4</v>
      </c>
      <c r="AF637" s="25">
        <v>0</v>
      </c>
      <c r="AG637" s="25">
        <v>3.1199999999999999E-4</v>
      </c>
      <c r="AH637" s="23">
        <v>1</v>
      </c>
      <c r="AI637" s="77"/>
      <c r="AJ637" s="77"/>
      <c r="AK637" s="77"/>
      <c r="AL637" s="77"/>
      <c r="AM637" s="77"/>
      <c r="AN637" s="77"/>
      <c r="AO637" s="77"/>
      <c r="AP637" s="77"/>
      <c r="BE637">
        <f t="shared" ref="BE637:BT637" si="7408">+BE636</f>
        <v>0</v>
      </c>
      <c r="BF637">
        <f t="shared" si="7408"/>
        <v>0</v>
      </c>
      <c r="BG637">
        <f t="shared" si="7408"/>
        <v>0</v>
      </c>
      <c r="BH637">
        <f t="shared" si="7408"/>
        <v>0</v>
      </c>
      <c r="BI637">
        <f t="shared" si="7408"/>
        <v>0</v>
      </c>
      <c r="BJ637">
        <f t="shared" si="7408"/>
        <v>0</v>
      </c>
      <c r="BK637">
        <f t="shared" si="7408"/>
        <v>0</v>
      </c>
      <c r="BL637">
        <f t="shared" si="7408"/>
        <v>0</v>
      </c>
      <c r="BM637">
        <f t="shared" si="7408"/>
        <v>0</v>
      </c>
      <c r="BN637">
        <f t="shared" si="7408"/>
        <v>0</v>
      </c>
      <c r="BO637">
        <f t="shared" si="7408"/>
        <v>0</v>
      </c>
      <c r="BP637">
        <f t="shared" si="7408"/>
        <v>0</v>
      </c>
      <c r="BQ637">
        <f t="shared" si="7408"/>
        <v>0</v>
      </c>
      <c r="BR637">
        <f t="shared" si="7408"/>
        <v>0</v>
      </c>
      <c r="BS637">
        <f t="shared" si="7408"/>
        <v>0</v>
      </c>
      <c r="BT637">
        <f t="shared" si="7408"/>
        <v>0</v>
      </c>
      <c r="BU637">
        <f t="shared" si="6864"/>
        <v>0</v>
      </c>
      <c r="BV637">
        <f t="shared" si="6865"/>
        <v>0</v>
      </c>
      <c r="BW637">
        <f t="shared" si="6866"/>
        <v>0</v>
      </c>
      <c r="BX637">
        <f t="shared" si="6867"/>
        <v>0</v>
      </c>
      <c r="BY637">
        <f t="shared" si="6868"/>
        <v>0</v>
      </c>
      <c r="BZ637">
        <f t="shared" si="6869"/>
        <v>0</v>
      </c>
      <c r="CA637">
        <f t="shared" si="6870"/>
        <v>0</v>
      </c>
      <c r="CB637">
        <f t="shared" si="6871"/>
        <v>0</v>
      </c>
      <c r="CC637">
        <f t="shared" ref="CC637:CJ637" si="7409">+CC636</f>
        <v>0</v>
      </c>
      <c r="CD637">
        <f t="shared" si="7409"/>
        <v>0</v>
      </c>
      <c r="CE637">
        <f t="shared" si="7409"/>
        <v>0</v>
      </c>
      <c r="CF637">
        <f t="shared" si="7409"/>
        <v>0</v>
      </c>
      <c r="CG637">
        <f t="shared" si="7409"/>
        <v>0</v>
      </c>
      <c r="CH637">
        <f t="shared" si="7409"/>
        <v>0</v>
      </c>
      <c r="CI637">
        <f t="shared" si="7409"/>
        <v>0</v>
      </c>
      <c r="CJ637">
        <f t="shared" si="7409"/>
        <v>0</v>
      </c>
      <c r="CK637">
        <f t="shared" si="6873"/>
        <v>0</v>
      </c>
      <c r="CL637">
        <f t="shared" si="6874"/>
        <v>0</v>
      </c>
      <c r="CM637">
        <f t="shared" si="6875"/>
        <v>0</v>
      </c>
      <c r="CN637">
        <f t="shared" si="6876"/>
        <v>0</v>
      </c>
      <c r="CO637">
        <f t="shared" si="6877"/>
        <v>0</v>
      </c>
      <c r="CP637">
        <f t="shared" si="6878"/>
        <v>0</v>
      </c>
      <c r="CQ637">
        <f t="shared" si="6879"/>
        <v>0</v>
      </c>
      <c r="CR637">
        <f t="shared" si="6880"/>
        <v>0</v>
      </c>
    </row>
    <row r="638" spans="1:96" ht="15" customHeight="1" x14ac:dyDescent="0.35">
      <c r="A638" s="21" t="s">
        <v>99</v>
      </c>
      <c r="B638" s="21">
        <v>246000</v>
      </c>
      <c r="C638" s="21">
        <v>246050</v>
      </c>
      <c r="D638" s="21">
        <f t="shared" si="6726"/>
        <v>50</v>
      </c>
      <c r="E638" s="21"/>
      <c r="F638" s="21"/>
      <c r="G638" s="23">
        <v>2400</v>
      </c>
      <c r="H638" s="80">
        <v>1353.9591531232527</v>
      </c>
      <c r="I638" s="80">
        <v>1308.0909035772854</v>
      </c>
      <c r="J638" s="80">
        <v>1171.5361861453032</v>
      </c>
      <c r="K638" s="80">
        <v>1423.0735161370108</v>
      </c>
      <c r="L638" s="80">
        <v>859.77210880991504</v>
      </c>
      <c r="M638" s="80">
        <v>925.69081731380709</v>
      </c>
      <c r="N638" s="80">
        <v>1361.6202293750787</v>
      </c>
      <c r="O638" s="80">
        <v>1194.1822393313262</v>
      </c>
      <c r="P638" s="23">
        <v>5</v>
      </c>
      <c r="Q638" s="78">
        <v>2.6</v>
      </c>
      <c r="R638" s="78">
        <v>4.7</v>
      </c>
      <c r="S638" s="78">
        <v>3.8</v>
      </c>
      <c r="T638" s="78">
        <v>5</v>
      </c>
      <c r="U638" s="78">
        <v>3.5</v>
      </c>
      <c r="V638" s="78">
        <v>3</v>
      </c>
      <c r="W638" s="78">
        <v>2.9</v>
      </c>
      <c r="X638" s="78">
        <v>3</v>
      </c>
      <c r="Y638" s="23">
        <v>5</v>
      </c>
      <c r="Z638" s="25">
        <v>3.893828571428571E-2</v>
      </c>
      <c r="AA638" s="25">
        <v>2.0733714285714286E-2</v>
      </c>
      <c r="AB638" s="25">
        <v>1.0247428571428572E-2</v>
      </c>
      <c r="AC638" s="25">
        <v>9.4702857142857123E-3</v>
      </c>
      <c r="AD638" s="25">
        <v>6.4800000000000003E-4</v>
      </c>
      <c r="AE638" s="25">
        <v>0</v>
      </c>
      <c r="AF638" s="25">
        <v>0</v>
      </c>
      <c r="AG638" s="25">
        <v>4.7782857142857141E-3</v>
      </c>
      <c r="AH638" s="23">
        <v>1</v>
      </c>
      <c r="AI638" s="76">
        <v>2.5142857142857151E-2</v>
      </c>
      <c r="AJ638" s="76">
        <v>0</v>
      </c>
      <c r="AK638" s="76">
        <v>9.1428571428571435E-3</v>
      </c>
      <c r="AL638" s="76">
        <v>0</v>
      </c>
      <c r="AM638" s="76">
        <v>0</v>
      </c>
      <c r="AN638" s="76">
        <v>0</v>
      </c>
      <c r="AO638" s="76">
        <v>6.8571428571428568E-3</v>
      </c>
      <c r="AP638" s="76">
        <v>0</v>
      </c>
      <c r="BE638">
        <f>+IF(H638&gt;2400,1,0)</f>
        <v>0</v>
      </c>
      <c r="BF638">
        <f t="shared" ref="BF638" si="7410">+IF(I638&gt;2400,1,0)</f>
        <v>0</v>
      </c>
      <c r="BG638">
        <f t="shared" ref="BG638" si="7411">+IF(J638&gt;2400,1,0)</f>
        <v>0</v>
      </c>
      <c r="BH638">
        <f t="shared" ref="BH638" si="7412">+IF(K638&gt;2400,1,0)</f>
        <v>0</v>
      </c>
      <c r="BI638">
        <f t="shared" ref="BI638" si="7413">+IF(L638&gt;2400,1,0)</f>
        <v>0</v>
      </c>
      <c r="BJ638">
        <f t="shared" ref="BJ638" si="7414">+IF(M638&gt;2400,1,0)</f>
        <v>0</v>
      </c>
      <c r="BK638">
        <f t="shared" ref="BK638" si="7415">+IF(N638&gt;2400,1,0)</f>
        <v>0</v>
      </c>
      <c r="BL638">
        <f t="shared" ref="BL638" si="7416">+IF(O638&gt;2400,1,0)</f>
        <v>0</v>
      </c>
      <c r="BM638">
        <f>+IF(Q638&gt;5,1,0)</f>
        <v>0</v>
      </c>
      <c r="BN638">
        <f t="shared" ref="BN638" si="7417">+IF(R638&gt;5,1,0)</f>
        <v>0</v>
      </c>
      <c r="BO638">
        <f t="shared" ref="BO638" si="7418">+IF(S638&gt;5,1,0)</f>
        <v>0</v>
      </c>
      <c r="BP638">
        <f t="shared" ref="BP638" si="7419">+IF(T638&gt;5,1,0)</f>
        <v>0</v>
      </c>
      <c r="BQ638">
        <f t="shared" ref="BQ638" si="7420">+IF(U638&gt;5,1,0)</f>
        <v>0</v>
      </c>
      <c r="BR638">
        <f t="shared" ref="BR638" si="7421">+IF(V638&gt;5,1,0)</f>
        <v>0</v>
      </c>
      <c r="BS638">
        <f t="shared" ref="BS638" si="7422">+IF(W638&gt;5,1,0)</f>
        <v>0</v>
      </c>
      <c r="BT638">
        <f t="shared" ref="BT638" si="7423">+IF(X638&gt;5,1,0)</f>
        <v>0</v>
      </c>
      <c r="BU638">
        <f t="shared" si="6864"/>
        <v>0</v>
      </c>
      <c r="BV638">
        <f t="shared" si="6865"/>
        <v>0</v>
      </c>
      <c r="BW638">
        <f t="shared" si="6866"/>
        <v>0</v>
      </c>
      <c r="BX638">
        <f t="shared" si="6867"/>
        <v>0</v>
      </c>
      <c r="BY638">
        <f t="shared" si="6868"/>
        <v>0</v>
      </c>
      <c r="BZ638">
        <f t="shared" si="6869"/>
        <v>0</v>
      </c>
      <c r="CA638">
        <f t="shared" si="6870"/>
        <v>0</v>
      </c>
      <c r="CB638">
        <f t="shared" si="6871"/>
        <v>0</v>
      </c>
      <c r="CC638">
        <f>+IF(AI638&gt;1,1,0)</f>
        <v>0</v>
      </c>
      <c r="CD638">
        <f t="shared" ref="CD638" si="7424">+IF(AJ638&gt;1,1,0)</f>
        <v>0</v>
      </c>
      <c r="CE638">
        <f t="shared" ref="CE638" si="7425">+IF(AK638&gt;1,1,0)</f>
        <v>0</v>
      </c>
      <c r="CF638">
        <f t="shared" ref="CF638" si="7426">+IF(AL638&gt;1,1,0)</f>
        <v>0</v>
      </c>
      <c r="CG638">
        <f t="shared" ref="CG638" si="7427">+IF(AM638&gt;1,1,0)</f>
        <v>0</v>
      </c>
      <c r="CH638">
        <f t="shared" ref="CH638" si="7428">+IF(AN638&gt;1,1,0)</f>
        <v>0</v>
      </c>
      <c r="CI638">
        <f t="shared" ref="CI638" si="7429">+IF(AO638&gt;1,1,0)</f>
        <v>0</v>
      </c>
      <c r="CJ638">
        <f t="shared" ref="CJ638" si="7430">+IF(AP638&gt;1,1,0)</f>
        <v>0</v>
      </c>
      <c r="CK638">
        <f t="shared" si="6873"/>
        <v>0</v>
      </c>
      <c r="CL638">
        <f t="shared" si="6874"/>
        <v>0</v>
      </c>
      <c r="CM638">
        <f t="shared" si="6875"/>
        <v>0</v>
      </c>
      <c r="CN638">
        <f t="shared" si="6876"/>
        <v>0</v>
      </c>
      <c r="CO638">
        <f t="shared" si="6877"/>
        <v>0</v>
      </c>
      <c r="CP638">
        <f t="shared" si="6878"/>
        <v>0</v>
      </c>
      <c r="CQ638">
        <f t="shared" si="6879"/>
        <v>0</v>
      </c>
      <c r="CR638">
        <f t="shared" si="6880"/>
        <v>0</v>
      </c>
    </row>
    <row r="639" spans="1:96" ht="15" customHeight="1" x14ac:dyDescent="0.35">
      <c r="A639" s="21" t="s">
        <v>99</v>
      </c>
      <c r="B639" s="21">
        <v>246050</v>
      </c>
      <c r="C639" s="21">
        <v>246100</v>
      </c>
      <c r="D639" s="21">
        <f t="shared" si="6726"/>
        <v>50</v>
      </c>
      <c r="E639" s="21"/>
      <c r="F639" s="21"/>
      <c r="G639" s="23">
        <v>2400</v>
      </c>
      <c r="H639" s="81"/>
      <c r="I639" s="81"/>
      <c r="J639" s="81"/>
      <c r="K639" s="81"/>
      <c r="L639" s="81"/>
      <c r="M639" s="81"/>
      <c r="N639" s="81"/>
      <c r="O639" s="81"/>
      <c r="P639" s="23">
        <v>5</v>
      </c>
      <c r="Q639" s="79"/>
      <c r="R639" s="79"/>
      <c r="S639" s="79"/>
      <c r="T639" s="79"/>
      <c r="U639" s="79"/>
      <c r="V639" s="79"/>
      <c r="W639" s="79"/>
      <c r="X639" s="79"/>
      <c r="Y639" s="23">
        <v>5</v>
      </c>
      <c r="Z639" s="25">
        <v>3.0997714285714281E-2</v>
      </c>
      <c r="AA639" s="25">
        <v>2.9362285714285723E-2</v>
      </c>
      <c r="AB639" s="25">
        <v>7.8508571428571438E-3</v>
      </c>
      <c r="AC639" s="25">
        <v>4.6537142857142853E-3</v>
      </c>
      <c r="AD639" s="25">
        <v>0</v>
      </c>
      <c r="AE639" s="25">
        <v>0</v>
      </c>
      <c r="AF639" s="25">
        <v>0</v>
      </c>
      <c r="AG639" s="25">
        <v>9.9885714285714291E-4</v>
      </c>
      <c r="AH639" s="23">
        <v>1</v>
      </c>
      <c r="AI639" s="77"/>
      <c r="AJ639" s="77"/>
      <c r="AK639" s="77"/>
      <c r="AL639" s="77"/>
      <c r="AM639" s="77"/>
      <c r="AN639" s="77"/>
      <c r="AO639" s="77"/>
      <c r="AP639" s="77"/>
      <c r="BE639">
        <f t="shared" ref="BE639:BT639" si="7431">+BE638</f>
        <v>0</v>
      </c>
      <c r="BF639">
        <f t="shared" si="7431"/>
        <v>0</v>
      </c>
      <c r="BG639">
        <f t="shared" si="7431"/>
        <v>0</v>
      </c>
      <c r="BH639">
        <f t="shared" si="7431"/>
        <v>0</v>
      </c>
      <c r="BI639">
        <f t="shared" si="7431"/>
        <v>0</v>
      </c>
      <c r="BJ639">
        <f t="shared" si="7431"/>
        <v>0</v>
      </c>
      <c r="BK639">
        <f t="shared" si="7431"/>
        <v>0</v>
      </c>
      <c r="BL639">
        <f t="shared" si="7431"/>
        <v>0</v>
      </c>
      <c r="BM639">
        <f t="shared" si="7431"/>
        <v>0</v>
      </c>
      <c r="BN639">
        <f t="shared" si="7431"/>
        <v>0</v>
      </c>
      <c r="BO639">
        <f t="shared" si="7431"/>
        <v>0</v>
      </c>
      <c r="BP639">
        <f t="shared" si="7431"/>
        <v>0</v>
      </c>
      <c r="BQ639">
        <f t="shared" si="7431"/>
        <v>0</v>
      </c>
      <c r="BR639">
        <f t="shared" si="7431"/>
        <v>0</v>
      </c>
      <c r="BS639">
        <f t="shared" si="7431"/>
        <v>0</v>
      </c>
      <c r="BT639">
        <f t="shared" si="7431"/>
        <v>0</v>
      </c>
      <c r="BU639">
        <f t="shared" si="6864"/>
        <v>0</v>
      </c>
      <c r="BV639">
        <f t="shared" si="6865"/>
        <v>0</v>
      </c>
      <c r="BW639">
        <f t="shared" si="6866"/>
        <v>0</v>
      </c>
      <c r="BX639">
        <f t="shared" si="6867"/>
        <v>0</v>
      </c>
      <c r="BY639">
        <f t="shared" si="6868"/>
        <v>0</v>
      </c>
      <c r="BZ639">
        <f t="shared" si="6869"/>
        <v>0</v>
      </c>
      <c r="CA639">
        <f t="shared" si="6870"/>
        <v>0</v>
      </c>
      <c r="CB639">
        <f t="shared" si="6871"/>
        <v>0</v>
      </c>
      <c r="CC639">
        <f t="shared" ref="CC639:CJ639" si="7432">+CC638</f>
        <v>0</v>
      </c>
      <c r="CD639">
        <f t="shared" si="7432"/>
        <v>0</v>
      </c>
      <c r="CE639">
        <f t="shared" si="7432"/>
        <v>0</v>
      </c>
      <c r="CF639">
        <f t="shared" si="7432"/>
        <v>0</v>
      </c>
      <c r="CG639">
        <f t="shared" si="7432"/>
        <v>0</v>
      </c>
      <c r="CH639">
        <f t="shared" si="7432"/>
        <v>0</v>
      </c>
      <c r="CI639">
        <f t="shared" si="7432"/>
        <v>0</v>
      </c>
      <c r="CJ639">
        <f t="shared" si="7432"/>
        <v>0</v>
      </c>
      <c r="CK639">
        <f t="shared" si="6873"/>
        <v>0</v>
      </c>
      <c r="CL639">
        <f t="shared" si="6874"/>
        <v>0</v>
      </c>
      <c r="CM639">
        <f t="shared" si="6875"/>
        <v>0</v>
      </c>
      <c r="CN639">
        <f t="shared" si="6876"/>
        <v>0</v>
      </c>
      <c r="CO639">
        <f t="shared" si="6877"/>
        <v>0</v>
      </c>
      <c r="CP639">
        <f t="shared" si="6878"/>
        <v>0</v>
      </c>
      <c r="CQ639">
        <f t="shared" si="6879"/>
        <v>0</v>
      </c>
      <c r="CR639">
        <f t="shared" si="6880"/>
        <v>0</v>
      </c>
    </row>
    <row r="640" spans="1:96" ht="15" customHeight="1" x14ac:dyDescent="0.35">
      <c r="A640" s="21" t="s">
        <v>99</v>
      </c>
      <c r="B640" s="21">
        <v>246100</v>
      </c>
      <c r="C640" s="21">
        <v>246150</v>
      </c>
      <c r="D640" s="21">
        <f t="shared" si="6726"/>
        <v>50</v>
      </c>
      <c r="E640" s="21"/>
      <c r="F640" s="21"/>
      <c r="G640" s="23">
        <v>2400</v>
      </c>
      <c r="H640" s="80">
        <v>1415.3760296701792</v>
      </c>
      <c r="I640" s="80">
        <v>1029.2290872712379</v>
      </c>
      <c r="J640" s="80">
        <v>933.04694483806918</v>
      </c>
      <c r="K640" s="80">
        <v>1247.201174685119</v>
      </c>
      <c r="L640" s="80">
        <v>751.11894250048181</v>
      </c>
      <c r="M640" s="80">
        <v>925.69081731380709</v>
      </c>
      <c r="N640" s="80">
        <v>1361.6202293750787</v>
      </c>
      <c r="O640" s="80">
        <v>1133.8971366963031</v>
      </c>
      <c r="P640" s="23">
        <v>5</v>
      </c>
      <c r="Q640" s="78">
        <v>2.2999999999999998</v>
      </c>
      <c r="R640" s="78">
        <v>4.8</v>
      </c>
      <c r="S640" s="78">
        <v>3.1</v>
      </c>
      <c r="T640" s="78">
        <v>4.5</v>
      </c>
      <c r="U640" s="78">
        <v>4.5</v>
      </c>
      <c r="V640" s="78">
        <v>3.6</v>
      </c>
      <c r="W640" s="78">
        <v>2.8</v>
      </c>
      <c r="X640" s="78">
        <v>3.7</v>
      </c>
      <c r="Y640" s="23">
        <v>5</v>
      </c>
      <c r="Z640" s="25">
        <v>5.8845714285714282E-3</v>
      </c>
      <c r="AA640" s="25">
        <v>5.7520000000000002E-3</v>
      </c>
      <c r="AB640" s="25">
        <v>4.121714285714285E-3</v>
      </c>
      <c r="AC640" s="25">
        <v>2.4925714285714291E-3</v>
      </c>
      <c r="AD640" s="25">
        <v>3.8514285714285712E-4</v>
      </c>
      <c r="AE640" s="25">
        <v>0</v>
      </c>
      <c r="AF640" s="25">
        <v>1.4285714285714287E-5</v>
      </c>
      <c r="AG640" s="25">
        <v>5.6285714285714283E-4</v>
      </c>
      <c r="AH640" s="23">
        <v>1</v>
      </c>
      <c r="AI640" s="76">
        <v>0</v>
      </c>
      <c r="AJ640" s="76">
        <v>0</v>
      </c>
      <c r="AK640" s="76">
        <v>0</v>
      </c>
      <c r="AL640" s="76">
        <v>0</v>
      </c>
      <c r="AM640" s="76">
        <v>0</v>
      </c>
      <c r="AN640" s="76">
        <v>0</v>
      </c>
      <c r="AO640" s="76">
        <v>4.9428571428571426E-2</v>
      </c>
      <c r="AP640" s="76">
        <v>0</v>
      </c>
      <c r="BE640">
        <f>+IF(H640&gt;2400,1,0)</f>
        <v>0</v>
      </c>
      <c r="BF640">
        <f t="shared" ref="BF640" si="7433">+IF(I640&gt;2400,1,0)</f>
        <v>0</v>
      </c>
      <c r="BG640">
        <f t="shared" ref="BG640" si="7434">+IF(J640&gt;2400,1,0)</f>
        <v>0</v>
      </c>
      <c r="BH640">
        <f t="shared" ref="BH640" si="7435">+IF(K640&gt;2400,1,0)</f>
        <v>0</v>
      </c>
      <c r="BI640">
        <f t="shared" ref="BI640" si="7436">+IF(L640&gt;2400,1,0)</f>
        <v>0</v>
      </c>
      <c r="BJ640">
        <f t="shared" ref="BJ640" si="7437">+IF(M640&gt;2400,1,0)</f>
        <v>0</v>
      </c>
      <c r="BK640">
        <f t="shared" ref="BK640" si="7438">+IF(N640&gt;2400,1,0)</f>
        <v>0</v>
      </c>
      <c r="BL640">
        <f t="shared" ref="BL640" si="7439">+IF(O640&gt;2400,1,0)</f>
        <v>0</v>
      </c>
      <c r="BM640">
        <f>+IF(Q640&gt;5,1,0)</f>
        <v>0</v>
      </c>
      <c r="BN640">
        <f t="shared" ref="BN640" si="7440">+IF(R640&gt;5,1,0)</f>
        <v>0</v>
      </c>
      <c r="BO640">
        <f t="shared" ref="BO640" si="7441">+IF(S640&gt;5,1,0)</f>
        <v>0</v>
      </c>
      <c r="BP640">
        <f t="shared" ref="BP640" si="7442">+IF(T640&gt;5,1,0)</f>
        <v>0</v>
      </c>
      <c r="BQ640">
        <f t="shared" ref="BQ640" si="7443">+IF(U640&gt;5,1,0)</f>
        <v>0</v>
      </c>
      <c r="BR640">
        <f t="shared" ref="BR640" si="7444">+IF(V640&gt;5,1,0)</f>
        <v>0</v>
      </c>
      <c r="BS640">
        <f t="shared" ref="BS640" si="7445">+IF(W640&gt;5,1,0)</f>
        <v>0</v>
      </c>
      <c r="BT640">
        <f t="shared" ref="BT640" si="7446">+IF(X640&gt;5,1,0)</f>
        <v>0</v>
      </c>
      <c r="BU640">
        <f t="shared" si="6864"/>
        <v>0</v>
      </c>
      <c r="BV640">
        <f t="shared" si="6865"/>
        <v>0</v>
      </c>
      <c r="BW640">
        <f t="shared" si="6866"/>
        <v>0</v>
      </c>
      <c r="BX640">
        <f t="shared" si="6867"/>
        <v>0</v>
      </c>
      <c r="BY640">
        <f t="shared" si="6868"/>
        <v>0</v>
      </c>
      <c r="BZ640">
        <f t="shared" si="6869"/>
        <v>0</v>
      </c>
      <c r="CA640">
        <f t="shared" si="6870"/>
        <v>0</v>
      </c>
      <c r="CB640">
        <f t="shared" si="6871"/>
        <v>0</v>
      </c>
      <c r="CC640">
        <f>+IF(AI640&gt;1,1,0)</f>
        <v>0</v>
      </c>
      <c r="CD640">
        <f t="shared" ref="CD640" si="7447">+IF(AJ640&gt;1,1,0)</f>
        <v>0</v>
      </c>
      <c r="CE640">
        <f t="shared" ref="CE640" si="7448">+IF(AK640&gt;1,1,0)</f>
        <v>0</v>
      </c>
      <c r="CF640">
        <f t="shared" ref="CF640" si="7449">+IF(AL640&gt;1,1,0)</f>
        <v>0</v>
      </c>
      <c r="CG640">
        <f t="shared" ref="CG640" si="7450">+IF(AM640&gt;1,1,0)</f>
        <v>0</v>
      </c>
      <c r="CH640">
        <f t="shared" ref="CH640" si="7451">+IF(AN640&gt;1,1,0)</f>
        <v>0</v>
      </c>
      <c r="CI640">
        <f t="shared" ref="CI640" si="7452">+IF(AO640&gt;1,1,0)</f>
        <v>0</v>
      </c>
      <c r="CJ640">
        <f t="shared" ref="CJ640" si="7453">+IF(AP640&gt;1,1,0)</f>
        <v>0</v>
      </c>
      <c r="CK640">
        <f t="shared" si="6873"/>
        <v>0</v>
      </c>
      <c r="CL640">
        <f t="shared" si="6874"/>
        <v>0</v>
      </c>
      <c r="CM640">
        <f t="shared" si="6875"/>
        <v>0</v>
      </c>
      <c r="CN640">
        <f t="shared" si="6876"/>
        <v>0</v>
      </c>
      <c r="CO640">
        <f t="shared" si="6877"/>
        <v>0</v>
      </c>
      <c r="CP640">
        <f t="shared" si="6878"/>
        <v>0</v>
      </c>
      <c r="CQ640">
        <f t="shared" si="6879"/>
        <v>0</v>
      </c>
      <c r="CR640">
        <f t="shared" si="6880"/>
        <v>0</v>
      </c>
    </row>
    <row r="641" spans="1:96" ht="15" customHeight="1" x14ac:dyDescent="0.35">
      <c r="A641" s="21" t="s">
        <v>99</v>
      </c>
      <c r="B641" s="21">
        <v>246150</v>
      </c>
      <c r="C641" s="21">
        <v>246200</v>
      </c>
      <c r="D641" s="21">
        <f t="shared" si="6726"/>
        <v>50</v>
      </c>
      <c r="E641" s="21"/>
      <c r="F641" s="21"/>
      <c r="G641" s="23">
        <v>2400</v>
      </c>
      <c r="H641" s="81"/>
      <c r="I641" s="81"/>
      <c r="J641" s="81"/>
      <c r="K641" s="81"/>
      <c r="L641" s="81"/>
      <c r="M641" s="81"/>
      <c r="N641" s="81"/>
      <c r="O641" s="81"/>
      <c r="P641" s="23">
        <v>5</v>
      </c>
      <c r="Q641" s="79"/>
      <c r="R641" s="79"/>
      <c r="S641" s="79"/>
      <c r="T641" s="79"/>
      <c r="U641" s="79"/>
      <c r="V641" s="79"/>
      <c r="W641" s="79"/>
      <c r="X641" s="79"/>
      <c r="Y641" s="23">
        <v>5</v>
      </c>
      <c r="Z641" s="25">
        <v>5.6022857142857142E-3</v>
      </c>
      <c r="AA641" s="25">
        <v>1.0005714285714286E-3</v>
      </c>
      <c r="AB641" s="25">
        <v>1.8554285714285715E-3</v>
      </c>
      <c r="AC641" s="25">
        <v>3.0999999999999995E-3</v>
      </c>
      <c r="AD641" s="25">
        <v>9.4628571428571429E-4</v>
      </c>
      <c r="AE641" s="25">
        <v>0</v>
      </c>
      <c r="AF641" s="25">
        <v>1.0560000000000001E-3</v>
      </c>
      <c r="AG641" s="25">
        <v>0</v>
      </c>
      <c r="AH641" s="23">
        <v>1</v>
      </c>
      <c r="AI641" s="77"/>
      <c r="AJ641" s="77"/>
      <c r="AK641" s="77"/>
      <c r="AL641" s="77"/>
      <c r="AM641" s="77"/>
      <c r="AN641" s="77"/>
      <c r="AO641" s="77"/>
      <c r="AP641" s="77"/>
      <c r="BE641">
        <f t="shared" ref="BE641:BT641" si="7454">+BE640</f>
        <v>0</v>
      </c>
      <c r="BF641">
        <f t="shared" si="7454"/>
        <v>0</v>
      </c>
      <c r="BG641">
        <f t="shared" si="7454"/>
        <v>0</v>
      </c>
      <c r="BH641">
        <f t="shared" si="7454"/>
        <v>0</v>
      </c>
      <c r="BI641">
        <f t="shared" si="7454"/>
        <v>0</v>
      </c>
      <c r="BJ641">
        <f t="shared" si="7454"/>
        <v>0</v>
      </c>
      <c r="BK641">
        <f t="shared" si="7454"/>
        <v>0</v>
      </c>
      <c r="BL641">
        <f t="shared" si="7454"/>
        <v>0</v>
      </c>
      <c r="BM641">
        <f t="shared" si="7454"/>
        <v>0</v>
      </c>
      <c r="BN641">
        <f t="shared" si="7454"/>
        <v>0</v>
      </c>
      <c r="BO641">
        <f t="shared" si="7454"/>
        <v>0</v>
      </c>
      <c r="BP641">
        <f t="shared" si="7454"/>
        <v>0</v>
      </c>
      <c r="BQ641">
        <f t="shared" si="7454"/>
        <v>0</v>
      </c>
      <c r="BR641">
        <f t="shared" si="7454"/>
        <v>0</v>
      </c>
      <c r="BS641">
        <f t="shared" si="7454"/>
        <v>0</v>
      </c>
      <c r="BT641">
        <f t="shared" si="7454"/>
        <v>0</v>
      </c>
      <c r="BU641">
        <f t="shared" si="6864"/>
        <v>0</v>
      </c>
      <c r="BV641">
        <f t="shared" si="6865"/>
        <v>0</v>
      </c>
      <c r="BW641">
        <f t="shared" si="6866"/>
        <v>0</v>
      </c>
      <c r="BX641">
        <f t="shared" si="6867"/>
        <v>0</v>
      </c>
      <c r="BY641">
        <f t="shared" si="6868"/>
        <v>0</v>
      </c>
      <c r="BZ641">
        <f t="shared" si="6869"/>
        <v>0</v>
      </c>
      <c r="CA641">
        <f t="shared" si="6870"/>
        <v>0</v>
      </c>
      <c r="CB641">
        <f t="shared" si="6871"/>
        <v>0</v>
      </c>
      <c r="CC641">
        <f t="shared" ref="CC641:CJ641" si="7455">+CC640</f>
        <v>0</v>
      </c>
      <c r="CD641">
        <f t="shared" si="7455"/>
        <v>0</v>
      </c>
      <c r="CE641">
        <f t="shared" si="7455"/>
        <v>0</v>
      </c>
      <c r="CF641">
        <f t="shared" si="7455"/>
        <v>0</v>
      </c>
      <c r="CG641">
        <f t="shared" si="7455"/>
        <v>0</v>
      </c>
      <c r="CH641">
        <f t="shared" si="7455"/>
        <v>0</v>
      </c>
      <c r="CI641">
        <f t="shared" si="7455"/>
        <v>0</v>
      </c>
      <c r="CJ641">
        <f t="shared" si="7455"/>
        <v>0</v>
      </c>
      <c r="CK641">
        <f t="shared" si="6873"/>
        <v>0</v>
      </c>
      <c r="CL641">
        <f t="shared" si="6874"/>
        <v>0</v>
      </c>
      <c r="CM641">
        <f t="shared" si="6875"/>
        <v>0</v>
      </c>
      <c r="CN641">
        <f t="shared" si="6876"/>
        <v>0</v>
      </c>
      <c r="CO641">
        <f t="shared" si="6877"/>
        <v>0</v>
      </c>
      <c r="CP641">
        <f t="shared" si="6878"/>
        <v>0</v>
      </c>
      <c r="CQ641">
        <f t="shared" si="6879"/>
        <v>0</v>
      </c>
      <c r="CR641">
        <f t="shared" si="6880"/>
        <v>0</v>
      </c>
    </row>
    <row r="642" spans="1:96" ht="15" customHeight="1" x14ac:dyDescent="0.35">
      <c r="A642" s="21" t="s">
        <v>99</v>
      </c>
      <c r="B642" s="21">
        <v>246200</v>
      </c>
      <c r="C642" s="21">
        <v>246250</v>
      </c>
      <c r="D642" s="21">
        <f t="shared" si="6726"/>
        <v>50</v>
      </c>
      <c r="E642" s="21" t="s">
        <v>66</v>
      </c>
      <c r="F642" s="21"/>
      <c r="G642" s="23">
        <v>2400</v>
      </c>
      <c r="H642" s="80">
        <v>1292.8394104863235</v>
      </c>
      <c r="I642" s="80">
        <v>999.52746101122636</v>
      </c>
      <c r="J642" s="80">
        <v>1029.2290872712379</v>
      </c>
      <c r="K642" s="80">
        <v>1323.3614732793083</v>
      </c>
      <c r="L642" s="80">
        <v>2035.9485210207388</v>
      </c>
      <c r="M642" s="80">
        <v>1940.1830857184025</v>
      </c>
      <c r="N642" s="80">
        <v>1995.9862471224847</v>
      </c>
      <c r="O642" s="80">
        <v>1844.9216091019207</v>
      </c>
      <c r="P642" s="23">
        <v>5</v>
      </c>
      <c r="Q642" s="78">
        <v>2</v>
      </c>
      <c r="R642" s="78">
        <v>4.3</v>
      </c>
      <c r="S642" s="78">
        <v>3.9</v>
      </c>
      <c r="T642" s="78">
        <v>5</v>
      </c>
      <c r="U642" s="78">
        <v>4.4000000000000004</v>
      </c>
      <c r="V642" s="78">
        <v>4.4000000000000004</v>
      </c>
      <c r="W642" s="78">
        <v>3.3</v>
      </c>
      <c r="X642" s="78">
        <v>5.9</v>
      </c>
      <c r="Y642" s="23">
        <v>5</v>
      </c>
      <c r="Z642" s="25">
        <v>6.3817142857142848E-3</v>
      </c>
      <c r="AA642" s="25">
        <v>1.9919999999999998E-3</v>
      </c>
      <c r="AB642" s="25">
        <v>3.1199999999999999E-4</v>
      </c>
      <c r="AC642" s="25">
        <v>1.5880000000000002E-2</v>
      </c>
      <c r="AD642" s="25">
        <v>7.1428571428571434E-5</v>
      </c>
      <c r="AE642" s="25">
        <v>4.0457142857142851E-4</v>
      </c>
      <c r="AF642" s="25">
        <v>0</v>
      </c>
      <c r="AG642" s="25">
        <v>5.7599999999999991E-4</v>
      </c>
      <c r="AH642" s="23">
        <v>1</v>
      </c>
      <c r="AI642" s="76">
        <v>0</v>
      </c>
      <c r="AJ642" s="76">
        <v>0</v>
      </c>
      <c r="AK642" s="76">
        <v>1.2E-2</v>
      </c>
      <c r="AL642" s="76">
        <v>0</v>
      </c>
      <c r="AM642" s="76">
        <v>0</v>
      </c>
      <c r="AN642" s="76">
        <v>0</v>
      </c>
      <c r="AO642" s="76">
        <v>6.0285714285714283E-2</v>
      </c>
      <c r="AP642" s="76">
        <v>0</v>
      </c>
      <c r="BE642">
        <f>+IF(H642&gt;2400,1,0)</f>
        <v>0</v>
      </c>
      <c r="BF642">
        <f t="shared" ref="BF642" si="7456">+IF(I642&gt;2400,1,0)</f>
        <v>0</v>
      </c>
      <c r="BG642">
        <f t="shared" ref="BG642" si="7457">+IF(J642&gt;2400,1,0)</f>
        <v>0</v>
      </c>
      <c r="BH642">
        <f t="shared" ref="BH642" si="7458">+IF(K642&gt;2400,1,0)</f>
        <v>0</v>
      </c>
      <c r="BI642">
        <f t="shared" ref="BI642" si="7459">+IF(L642&gt;2400,1,0)</f>
        <v>0</v>
      </c>
      <c r="BJ642">
        <f t="shared" ref="BJ642" si="7460">+IF(M642&gt;2400,1,0)</f>
        <v>0</v>
      </c>
      <c r="BK642">
        <f t="shared" ref="BK642" si="7461">+IF(N642&gt;2400,1,0)</f>
        <v>0</v>
      </c>
      <c r="BL642">
        <f t="shared" ref="BL642" si="7462">+IF(O642&gt;2400,1,0)</f>
        <v>0</v>
      </c>
      <c r="BM642">
        <f>+IF(Q642&gt;5,1,0)</f>
        <v>0</v>
      </c>
      <c r="BN642">
        <f t="shared" ref="BN642" si="7463">+IF(R642&gt;5,1,0)</f>
        <v>0</v>
      </c>
      <c r="BO642">
        <f t="shared" ref="BO642" si="7464">+IF(S642&gt;5,1,0)</f>
        <v>0</v>
      </c>
      <c r="BP642">
        <f t="shared" ref="BP642" si="7465">+IF(T642&gt;5,1,0)</f>
        <v>0</v>
      </c>
      <c r="BQ642">
        <f t="shared" ref="BQ642" si="7466">+IF(U642&gt;5,1,0)</f>
        <v>0</v>
      </c>
      <c r="BR642">
        <f t="shared" ref="BR642" si="7467">+IF(V642&gt;5,1,0)</f>
        <v>0</v>
      </c>
      <c r="BS642">
        <f t="shared" ref="BS642" si="7468">+IF(W642&gt;5,1,0)</f>
        <v>0</v>
      </c>
      <c r="BT642">
        <f t="shared" ref="BT642" si="7469">+IF(X642&gt;5,1,0)</f>
        <v>1</v>
      </c>
      <c r="BU642">
        <f t="shared" si="6864"/>
        <v>0</v>
      </c>
      <c r="BV642">
        <f t="shared" si="6865"/>
        <v>0</v>
      </c>
      <c r="BW642">
        <f t="shared" si="6866"/>
        <v>0</v>
      </c>
      <c r="BX642">
        <f t="shared" si="6867"/>
        <v>0</v>
      </c>
      <c r="BY642">
        <f t="shared" si="6868"/>
        <v>0</v>
      </c>
      <c r="BZ642">
        <f t="shared" si="6869"/>
        <v>0</v>
      </c>
      <c r="CA642">
        <f t="shared" si="6870"/>
        <v>0</v>
      </c>
      <c r="CB642">
        <f t="shared" si="6871"/>
        <v>0</v>
      </c>
      <c r="CC642">
        <f>+IF(AI642&gt;1,1,0)</f>
        <v>0</v>
      </c>
      <c r="CD642">
        <f t="shared" ref="CD642" si="7470">+IF(AJ642&gt;1,1,0)</f>
        <v>0</v>
      </c>
      <c r="CE642">
        <f t="shared" ref="CE642" si="7471">+IF(AK642&gt;1,1,0)</f>
        <v>0</v>
      </c>
      <c r="CF642">
        <f t="shared" ref="CF642" si="7472">+IF(AL642&gt;1,1,0)</f>
        <v>0</v>
      </c>
      <c r="CG642">
        <f t="shared" ref="CG642" si="7473">+IF(AM642&gt;1,1,0)</f>
        <v>0</v>
      </c>
      <c r="CH642">
        <f t="shared" ref="CH642" si="7474">+IF(AN642&gt;1,1,0)</f>
        <v>0</v>
      </c>
      <c r="CI642">
        <f t="shared" ref="CI642" si="7475">+IF(AO642&gt;1,1,0)</f>
        <v>0</v>
      </c>
      <c r="CJ642">
        <f t="shared" ref="CJ642" si="7476">+IF(AP642&gt;1,1,0)</f>
        <v>0</v>
      </c>
      <c r="CK642">
        <f t="shared" si="6873"/>
        <v>0</v>
      </c>
      <c r="CL642">
        <f t="shared" si="6874"/>
        <v>0</v>
      </c>
      <c r="CM642">
        <f t="shared" si="6875"/>
        <v>0</v>
      </c>
      <c r="CN642">
        <f t="shared" si="6876"/>
        <v>0</v>
      </c>
      <c r="CO642">
        <f t="shared" si="6877"/>
        <v>0</v>
      </c>
      <c r="CP642">
        <f t="shared" si="6878"/>
        <v>0</v>
      </c>
      <c r="CQ642">
        <f t="shared" si="6879"/>
        <v>0</v>
      </c>
      <c r="CR642">
        <f t="shared" si="6880"/>
        <v>50</v>
      </c>
    </row>
    <row r="643" spans="1:96" ht="15" customHeight="1" x14ac:dyDescent="0.35">
      <c r="A643" s="21" t="s">
        <v>99</v>
      </c>
      <c r="B643" s="21">
        <v>246250</v>
      </c>
      <c r="C643" s="21">
        <v>246300</v>
      </c>
      <c r="D643" s="21">
        <f t="shared" si="6726"/>
        <v>50</v>
      </c>
      <c r="E643" s="21"/>
      <c r="F643" s="21"/>
      <c r="G643" s="23">
        <v>2400</v>
      </c>
      <c r="H643" s="81"/>
      <c r="I643" s="81"/>
      <c r="J643" s="81"/>
      <c r="K643" s="81"/>
      <c r="L643" s="81"/>
      <c r="M643" s="81"/>
      <c r="N643" s="81"/>
      <c r="O643" s="81"/>
      <c r="P643" s="23">
        <v>5</v>
      </c>
      <c r="Q643" s="79"/>
      <c r="R643" s="79"/>
      <c r="S643" s="79"/>
      <c r="T643" s="79"/>
      <c r="U643" s="79"/>
      <c r="V643" s="79"/>
      <c r="W643" s="79"/>
      <c r="X643" s="79"/>
      <c r="Y643" s="23">
        <v>5</v>
      </c>
      <c r="Z643" s="25">
        <v>6.1394285714285717E-3</v>
      </c>
      <c r="AA643" s="25">
        <v>2.4462857142857142E-3</v>
      </c>
      <c r="AB643" s="25">
        <v>3.9428571428571431E-4</v>
      </c>
      <c r="AC643" s="25">
        <v>1.2805714285714287E-3</v>
      </c>
      <c r="AD643" s="25">
        <v>3.021714285714286E-3</v>
      </c>
      <c r="AE643" s="25">
        <v>5.4668571428571431E-3</v>
      </c>
      <c r="AF643" s="25">
        <v>0</v>
      </c>
      <c r="AG643" s="25">
        <v>0</v>
      </c>
      <c r="AH643" s="23">
        <v>1</v>
      </c>
      <c r="AI643" s="77"/>
      <c r="AJ643" s="77"/>
      <c r="AK643" s="77"/>
      <c r="AL643" s="77"/>
      <c r="AM643" s="77"/>
      <c r="AN643" s="77"/>
      <c r="AO643" s="77"/>
      <c r="AP643" s="77"/>
      <c r="BE643">
        <f t="shared" ref="BE643:BT643" si="7477">+BE642</f>
        <v>0</v>
      </c>
      <c r="BF643">
        <f t="shared" si="7477"/>
        <v>0</v>
      </c>
      <c r="BG643">
        <f t="shared" si="7477"/>
        <v>0</v>
      </c>
      <c r="BH643">
        <f t="shared" si="7477"/>
        <v>0</v>
      </c>
      <c r="BI643">
        <f t="shared" si="7477"/>
        <v>0</v>
      </c>
      <c r="BJ643">
        <f t="shared" si="7477"/>
        <v>0</v>
      </c>
      <c r="BK643">
        <f t="shared" si="7477"/>
        <v>0</v>
      </c>
      <c r="BL643">
        <f t="shared" si="7477"/>
        <v>0</v>
      </c>
      <c r="BM643">
        <f t="shared" si="7477"/>
        <v>0</v>
      </c>
      <c r="BN643">
        <f t="shared" si="7477"/>
        <v>0</v>
      </c>
      <c r="BO643">
        <f t="shared" si="7477"/>
        <v>0</v>
      </c>
      <c r="BP643">
        <f t="shared" si="7477"/>
        <v>0</v>
      </c>
      <c r="BQ643">
        <f t="shared" si="7477"/>
        <v>0</v>
      </c>
      <c r="BR643">
        <f t="shared" si="7477"/>
        <v>0</v>
      </c>
      <c r="BS643">
        <f t="shared" si="7477"/>
        <v>0</v>
      </c>
      <c r="BT643">
        <f t="shared" si="7477"/>
        <v>1</v>
      </c>
      <c r="BU643">
        <f t="shared" si="6864"/>
        <v>0</v>
      </c>
      <c r="BV643">
        <f t="shared" si="6865"/>
        <v>0</v>
      </c>
      <c r="BW643">
        <f t="shared" si="6866"/>
        <v>0</v>
      </c>
      <c r="BX643">
        <f t="shared" si="6867"/>
        <v>0</v>
      </c>
      <c r="BY643">
        <f t="shared" si="6868"/>
        <v>0</v>
      </c>
      <c r="BZ643">
        <f t="shared" si="6869"/>
        <v>0</v>
      </c>
      <c r="CA643">
        <f t="shared" si="6870"/>
        <v>0</v>
      </c>
      <c r="CB643">
        <f t="shared" si="6871"/>
        <v>0</v>
      </c>
      <c r="CC643">
        <f t="shared" ref="CC643:CJ643" si="7478">+CC642</f>
        <v>0</v>
      </c>
      <c r="CD643">
        <f t="shared" si="7478"/>
        <v>0</v>
      </c>
      <c r="CE643">
        <f t="shared" si="7478"/>
        <v>0</v>
      </c>
      <c r="CF643">
        <f t="shared" si="7478"/>
        <v>0</v>
      </c>
      <c r="CG643">
        <f t="shared" si="7478"/>
        <v>0</v>
      </c>
      <c r="CH643">
        <f t="shared" si="7478"/>
        <v>0</v>
      </c>
      <c r="CI643">
        <f t="shared" si="7478"/>
        <v>0</v>
      </c>
      <c r="CJ643">
        <f t="shared" si="7478"/>
        <v>0</v>
      </c>
      <c r="CK643">
        <f t="shared" si="6873"/>
        <v>0</v>
      </c>
      <c r="CL643">
        <f t="shared" si="6874"/>
        <v>0</v>
      </c>
      <c r="CM643">
        <f t="shared" si="6875"/>
        <v>0</v>
      </c>
      <c r="CN643">
        <f t="shared" si="6876"/>
        <v>0</v>
      </c>
      <c r="CO643">
        <f t="shared" si="6877"/>
        <v>0</v>
      </c>
      <c r="CP643">
        <f t="shared" si="6878"/>
        <v>0</v>
      </c>
      <c r="CQ643">
        <f t="shared" si="6879"/>
        <v>0</v>
      </c>
      <c r="CR643">
        <f t="shared" si="6880"/>
        <v>50</v>
      </c>
    </row>
    <row r="644" spans="1:96" ht="15" customHeight="1" x14ac:dyDescent="0.35">
      <c r="A644" s="21" t="s">
        <v>99</v>
      </c>
      <c r="B644" s="21">
        <v>246300</v>
      </c>
      <c r="C644" s="21">
        <v>246350</v>
      </c>
      <c r="D644" s="21">
        <f t="shared" ref="D644:D664" si="7479">+C644-B644</f>
        <v>50</v>
      </c>
      <c r="E644" s="21"/>
      <c r="F644" s="21"/>
      <c r="G644" s="23">
        <v>2400</v>
      </c>
      <c r="H644" s="80">
        <v>2027.9492866579153</v>
      </c>
      <c r="I644" s="80">
        <v>1884.5513800989386</v>
      </c>
      <c r="J644" s="80">
        <v>1663.8215359359535</v>
      </c>
      <c r="K644" s="80">
        <v>1734.4474136927158</v>
      </c>
      <c r="L644" s="80">
        <v>947.77781896301792</v>
      </c>
      <c r="M644" s="80">
        <v>955.15248948738645</v>
      </c>
      <c r="N644" s="80">
        <v>1376.9562250071592</v>
      </c>
      <c r="O644" s="80">
        <v>1331.0038576098827</v>
      </c>
      <c r="P644" s="23">
        <v>5</v>
      </c>
      <c r="Q644" s="78">
        <v>1.8</v>
      </c>
      <c r="R644" s="78">
        <v>3.7</v>
      </c>
      <c r="S644" s="78">
        <v>4.7</v>
      </c>
      <c r="T644" s="78">
        <v>4.9000000000000004</v>
      </c>
      <c r="U644" s="78">
        <v>4.2</v>
      </c>
      <c r="V644" s="78">
        <v>5</v>
      </c>
      <c r="W644" s="78">
        <v>3</v>
      </c>
      <c r="X644" s="78">
        <v>5.5</v>
      </c>
      <c r="Y644" s="23">
        <v>5</v>
      </c>
      <c r="Z644" s="25">
        <v>5.9668571428571435E-3</v>
      </c>
      <c r="AA644" s="25">
        <v>1.8068571428571426E-3</v>
      </c>
      <c r="AB644" s="25">
        <v>2.6851428571428569E-3</v>
      </c>
      <c r="AC644" s="25">
        <v>4.6691428571428569E-3</v>
      </c>
      <c r="AD644" s="25">
        <v>2.2588571428571427E-3</v>
      </c>
      <c r="AE644" s="25">
        <v>7.4342857142857153E-4</v>
      </c>
      <c r="AF644" s="25">
        <v>0</v>
      </c>
      <c r="AG644" s="25">
        <v>5.6514285714285716E-4</v>
      </c>
      <c r="AH644" s="23">
        <v>1</v>
      </c>
      <c r="AI644" s="76">
        <v>0</v>
      </c>
      <c r="AJ644" s="76">
        <v>0</v>
      </c>
      <c r="AK644" s="76">
        <v>0</v>
      </c>
      <c r="AL644" s="76">
        <v>0</v>
      </c>
      <c r="AM644" s="76">
        <v>4.0000000000000001E-3</v>
      </c>
      <c r="AN644" s="76">
        <v>0</v>
      </c>
      <c r="AO644" s="76">
        <v>1.0857142857142857E-2</v>
      </c>
      <c r="AP644" s="76">
        <v>2E-3</v>
      </c>
      <c r="BE644">
        <f>+IF(H644&gt;2400,1,0)</f>
        <v>0</v>
      </c>
      <c r="BF644">
        <f t="shared" ref="BF644" si="7480">+IF(I644&gt;2400,1,0)</f>
        <v>0</v>
      </c>
      <c r="BG644">
        <f t="shared" ref="BG644" si="7481">+IF(J644&gt;2400,1,0)</f>
        <v>0</v>
      </c>
      <c r="BH644">
        <f t="shared" ref="BH644" si="7482">+IF(K644&gt;2400,1,0)</f>
        <v>0</v>
      </c>
      <c r="BI644">
        <f t="shared" ref="BI644" si="7483">+IF(L644&gt;2400,1,0)</f>
        <v>0</v>
      </c>
      <c r="BJ644">
        <f t="shared" ref="BJ644" si="7484">+IF(M644&gt;2400,1,0)</f>
        <v>0</v>
      </c>
      <c r="BK644">
        <f t="shared" ref="BK644" si="7485">+IF(N644&gt;2400,1,0)</f>
        <v>0</v>
      </c>
      <c r="BL644">
        <f t="shared" ref="BL644" si="7486">+IF(O644&gt;2400,1,0)</f>
        <v>0</v>
      </c>
      <c r="BM644">
        <f>+IF(Q644&gt;5,1,0)</f>
        <v>0</v>
      </c>
      <c r="BN644">
        <f t="shared" ref="BN644" si="7487">+IF(R644&gt;5,1,0)</f>
        <v>0</v>
      </c>
      <c r="BO644">
        <f t="shared" ref="BO644" si="7488">+IF(S644&gt;5,1,0)</f>
        <v>0</v>
      </c>
      <c r="BP644">
        <f t="shared" ref="BP644" si="7489">+IF(T644&gt;5,1,0)</f>
        <v>0</v>
      </c>
      <c r="BQ644">
        <f t="shared" ref="BQ644" si="7490">+IF(U644&gt;5,1,0)</f>
        <v>0</v>
      </c>
      <c r="BR644">
        <f t="shared" ref="BR644" si="7491">+IF(V644&gt;5,1,0)</f>
        <v>0</v>
      </c>
      <c r="BS644">
        <f t="shared" ref="BS644" si="7492">+IF(W644&gt;5,1,0)</f>
        <v>0</v>
      </c>
      <c r="BT644">
        <f t="shared" ref="BT644" si="7493">+IF(X644&gt;5,1,0)</f>
        <v>1</v>
      </c>
      <c r="BU644">
        <f t="shared" si="6864"/>
        <v>0</v>
      </c>
      <c r="BV644">
        <f t="shared" si="6865"/>
        <v>0</v>
      </c>
      <c r="BW644">
        <f t="shared" si="6866"/>
        <v>0</v>
      </c>
      <c r="BX644">
        <f t="shared" si="6867"/>
        <v>0</v>
      </c>
      <c r="BY644">
        <f t="shared" si="6868"/>
        <v>0</v>
      </c>
      <c r="BZ644">
        <f t="shared" si="6869"/>
        <v>0</v>
      </c>
      <c r="CA644">
        <f t="shared" si="6870"/>
        <v>0</v>
      </c>
      <c r="CB644">
        <f t="shared" si="6871"/>
        <v>0</v>
      </c>
      <c r="CC644">
        <f>+IF(AI644&gt;1,1,0)</f>
        <v>0</v>
      </c>
      <c r="CD644">
        <f t="shared" ref="CD644" si="7494">+IF(AJ644&gt;1,1,0)</f>
        <v>0</v>
      </c>
      <c r="CE644">
        <f t="shared" ref="CE644" si="7495">+IF(AK644&gt;1,1,0)</f>
        <v>0</v>
      </c>
      <c r="CF644">
        <f t="shared" ref="CF644" si="7496">+IF(AL644&gt;1,1,0)</f>
        <v>0</v>
      </c>
      <c r="CG644">
        <f t="shared" ref="CG644" si="7497">+IF(AM644&gt;1,1,0)</f>
        <v>0</v>
      </c>
      <c r="CH644">
        <f t="shared" ref="CH644" si="7498">+IF(AN644&gt;1,1,0)</f>
        <v>0</v>
      </c>
      <c r="CI644">
        <f t="shared" ref="CI644" si="7499">+IF(AO644&gt;1,1,0)</f>
        <v>0</v>
      </c>
      <c r="CJ644">
        <f t="shared" ref="CJ644" si="7500">+IF(AP644&gt;1,1,0)</f>
        <v>0</v>
      </c>
      <c r="CK644">
        <f t="shared" si="6873"/>
        <v>0</v>
      </c>
      <c r="CL644">
        <f t="shared" si="6874"/>
        <v>0</v>
      </c>
      <c r="CM644">
        <f t="shared" si="6875"/>
        <v>0</v>
      </c>
      <c r="CN644">
        <f t="shared" si="6876"/>
        <v>0</v>
      </c>
      <c r="CO644">
        <f t="shared" si="6877"/>
        <v>0</v>
      </c>
      <c r="CP644">
        <f t="shared" si="6878"/>
        <v>0</v>
      </c>
      <c r="CQ644">
        <f t="shared" si="6879"/>
        <v>0</v>
      </c>
      <c r="CR644">
        <f t="shared" si="6880"/>
        <v>50</v>
      </c>
    </row>
    <row r="645" spans="1:96" ht="15" customHeight="1" x14ac:dyDescent="0.35">
      <c r="A645" s="21" t="s">
        <v>99</v>
      </c>
      <c r="B645" s="21">
        <v>246350</v>
      </c>
      <c r="C645" s="21">
        <v>246400</v>
      </c>
      <c r="D645" s="21">
        <f t="shared" si="7479"/>
        <v>50</v>
      </c>
      <c r="E645" s="21"/>
      <c r="F645" s="21"/>
      <c r="G645" s="23">
        <v>2400</v>
      </c>
      <c r="H645" s="81"/>
      <c r="I645" s="81"/>
      <c r="J645" s="81"/>
      <c r="K645" s="81"/>
      <c r="L645" s="81"/>
      <c r="M645" s="81"/>
      <c r="N645" s="81"/>
      <c r="O645" s="81"/>
      <c r="P645" s="23">
        <v>5</v>
      </c>
      <c r="Q645" s="79"/>
      <c r="R645" s="79"/>
      <c r="S645" s="79"/>
      <c r="T645" s="79"/>
      <c r="U645" s="79"/>
      <c r="V645" s="79"/>
      <c r="W645" s="79"/>
      <c r="X645" s="79"/>
      <c r="Y645" s="23">
        <v>5</v>
      </c>
      <c r="Z645" s="25">
        <v>2.5605714285714285E-3</v>
      </c>
      <c r="AA645" s="25">
        <v>6.3E-3</v>
      </c>
      <c r="AB645" s="25">
        <v>8.0514285714285724E-4</v>
      </c>
      <c r="AC645" s="25">
        <v>2.8582857142857142E-3</v>
      </c>
      <c r="AD645" s="25">
        <v>1.5257142857142858E-3</v>
      </c>
      <c r="AE645" s="25">
        <v>2.2182857142857143E-3</v>
      </c>
      <c r="AF645" s="25">
        <v>7.821714285714286E-3</v>
      </c>
      <c r="AG645" s="25">
        <v>5.9125714285714294E-3</v>
      </c>
      <c r="AH645" s="23">
        <v>1</v>
      </c>
      <c r="AI645" s="77"/>
      <c r="AJ645" s="77"/>
      <c r="AK645" s="77"/>
      <c r="AL645" s="77"/>
      <c r="AM645" s="77"/>
      <c r="AN645" s="77"/>
      <c r="AO645" s="77"/>
      <c r="AP645" s="77"/>
      <c r="BE645">
        <f t="shared" ref="BE645:BT645" si="7501">+BE644</f>
        <v>0</v>
      </c>
      <c r="BF645">
        <f t="shared" si="7501"/>
        <v>0</v>
      </c>
      <c r="BG645">
        <f t="shared" si="7501"/>
        <v>0</v>
      </c>
      <c r="BH645">
        <f t="shared" si="7501"/>
        <v>0</v>
      </c>
      <c r="BI645">
        <f t="shared" si="7501"/>
        <v>0</v>
      </c>
      <c r="BJ645">
        <f t="shared" si="7501"/>
        <v>0</v>
      </c>
      <c r="BK645">
        <f t="shared" si="7501"/>
        <v>0</v>
      </c>
      <c r="BL645">
        <f t="shared" si="7501"/>
        <v>0</v>
      </c>
      <c r="BM645">
        <f t="shared" si="7501"/>
        <v>0</v>
      </c>
      <c r="BN645">
        <f t="shared" si="7501"/>
        <v>0</v>
      </c>
      <c r="BO645">
        <f t="shared" si="7501"/>
        <v>0</v>
      </c>
      <c r="BP645">
        <f t="shared" si="7501"/>
        <v>0</v>
      </c>
      <c r="BQ645">
        <f t="shared" si="7501"/>
        <v>0</v>
      </c>
      <c r="BR645">
        <f t="shared" si="7501"/>
        <v>0</v>
      </c>
      <c r="BS645">
        <f t="shared" si="7501"/>
        <v>0</v>
      </c>
      <c r="BT645">
        <f t="shared" si="7501"/>
        <v>1</v>
      </c>
      <c r="BU645">
        <f t="shared" si="6864"/>
        <v>0</v>
      </c>
      <c r="BV645">
        <f t="shared" si="6865"/>
        <v>0</v>
      </c>
      <c r="BW645">
        <f t="shared" si="6866"/>
        <v>0</v>
      </c>
      <c r="BX645">
        <f t="shared" si="6867"/>
        <v>0</v>
      </c>
      <c r="BY645">
        <f t="shared" si="6868"/>
        <v>0</v>
      </c>
      <c r="BZ645">
        <f t="shared" si="6869"/>
        <v>0</v>
      </c>
      <c r="CA645">
        <f t="shared" si="6870"/>
        <v>0</v>
      </c>
      <c r="CB645">
        <f t="shared" si="6871"/>
        <v>0</v>
      </c>
      <c r="CC645">
        <f t="shared" ref="CC645:CJ645" si="7502">+CC644</f>
        <v>0</v>
      </c>
      <c r="CD645">
        <f t="shared" si="7502"/>
        <v>0</v>
      </c>
      <c r="CE645">
        <f t="shared" si="7502"/>
        <v>0</v>
      </c>
      <c r="CF645">
        <f t="shared" si="7502"/>
        <v>0</v>
      </c>
      <c r="CG645">
        <f t="shared" si="7502"/>
        <v>0</v>
      </c>
      <c r="CH645">
        <f t="shared" si="7502"/>
        <v>0</v>
      </c>
      <c r="CI645">
        <f t="shared" si="7502"/>
        <v>0</v>
      </c>
      <c r="CJ645">
        <f t="shared" si="7502"/>
        <v>0</v>
      </c>
      <c r="CK645">
        <f t="shared" si="6873"/>
        <v>0</v>
      </c>
      <c r="CL645">
        <f t="shared" si="6874"/>
        <v>0</v>
      </c>
      <c r="CM645">
        <f t="shared" si="6875"/>
        <v>0</v>
      </c>
      <c r="CN645">
        <f t="shared" si="6876"/>
        <v>0</v>
      </c>
      <c r="CO645">
        <f t="shared" si="6877"/>
        <v>0</v>
      </c>
      <c r="CP645">
        <f t="shared" si="6878"/>
        <v>0</v>
      </c>
      <c r="CQ645">
        <f t="shared" si="6879"/>
        <v>0</v>
      </c>
      <c r="CR645">
        <f t="shared" si="6880"/>
        <v>50</v>
      </c>
    </row>
    <row r="646" spans="1:96" ht="15" customHeight="1" x14ac:dyDescent="0.35">
      <c r="A646" s="21" t="s">
        <v>99</v>
      </c>
      <c r="B646" s="21">
        <v>246400</v>
      </c>
      <c r="C646" s="21">
        <v>246450</v>
      </c>
      <c r="D646" s="21">
        <f t="shared" si="7479"/>
        <v>50</v>
      </c>
      <c r="E646" s="21"/>
      <c r="F646" s="21"/>
      <c r="G646" s="23">
        <v>2400</v>
      </c>
      <c r="H646" s="80">
        <v>867.07045346755422</v>
      </c>
      <c r="I646" s="80">
        <v>874.37538612774995</v>
      </c>
      <c r="J646" s="80">
        <v>881.68686350582311</v>
      </c>
      <c r="K646" s="80">
        <v>1423.0735161370108</v>
      </c>
      <c r="L646" s="80">
        <v>1103.8817845012861</v>
      </c>
      <c r="M646" s="80">
        <v>1036.6689708612066</v>
      </c>
      <c r="N646" s="80">
        <v>1415.3760296701792</v>
      </c>
      <c r="O646" s="80">
        <v>1616.9146372142454</v>
      </c>
      <c r="P646" s="23">
        <v>5</v>
      </c>
      <c r="Q646" s="78">
        <v>1.5</v>
      </c>
      <c r="R646" s="78">
        <v>3.6</v>
      </c>
      <c r="S646" s="78">
        <v>5.4</v>
      </c>
      <c r="T646" s="78">
        <v>4.5</v>
      </c>
      <c r="U646" s="78">
        <v>4.0999999999999996</v>
      </c>
      <c r="V646" s="78">
        <v>5</v>
      </c>
      <c r="W646" s="78">
        <v>2.9</v>
      </c>
      <c r="X646" s="78">
        <v>5.3</v>
      </c>
      <c r="Y646" s="23">
        <v>5</v>
      </c>
      <c r="Z646" s="25">
        <v>1.4251428571428572E-3</v>
      </c>
      <c r="AA646" s="25">
        <v>1.0914285714285713E-3</v>
      </c>
      <c r="AB646" s="25">
        <v>7.1257142857142862E-4</v>
      </c>
      <c r="AC646" s="25">
        <v>2.0799999999999999E-4</v>
      </c>
      <c r="AD646" s="25">
        <v>4.6285714285714279E-4</v>
      </c>
      <c r="AE646" s="25">
        <v>0</v>
      </c>
      <c r="AF646" s="25">
        <v>1.3925714285714286E-3</v>
      </c>
      <c r="AG646" s="25">
        <v>1.2354285714285713E-3</v>
      </c>
      <c r="AH646" s="23">
        <v>1</v>
      </c>
      <c r="AI646" s="76">
        <v>0</v>
      </c>
      <c r="AJ646" s="76">
        <v>0</v>
      </c>
      <c r="AK646" s="76">
        <v>0</v>
      </c>
      <c r="AL646" s="76">
        <v>0</v>
      </c>
      <c r="AM646" s="76">
        <v>4.2857142857142859E-3</v>
      </c>
      <c r="AN646" s="76">
        <v>0</v>
      </c>
      <c r="AO646" s="76">
        <v>1.3428571428571429E-2</v>
      </c>
      <c r="AP646" s="76">
        <v>0</v>
      </c>
      <c r="BE646">
        <f>+IF(H646&gt;2400,1,0)</f>
        <v>0</v>
      </c>
      <c r="BF646">
        <f t="shared" ref="BF646" si="7503">+IF(I646&gt;2400,1,0)</f>
        <v>0</v>
      </c>
      <c r="BG646">
        <f t="shared" ref="BG646" si="7504">+IF(J646&gt;2400,1,0)</f>
        <v>0</v>
      </c>
      <c r="BH646">
        <f t="shared" ref="BH646" si="7505">+IF(K646&gt;2400,1,0)</f>
        <v>0</v>
      </c>
      <c r="BI646">
        <f t="shared" ref="BI646" si="7506">+IF(L646&gt;2400,1,0)</f>
        <v>0</v>
      </c>
      <c r="BJ646">
        <f t="shared" ref="BJ646" si="7507">+IF(M646&gt;2400,1,0)</f>
        <v>0</v>
      </c>
      <c r="BK646">
        <f t="shared" ref="BK646" si="7508">+IF(N646&gt;2400,1,0)</f>
        <v>0</v>
      </c>
      <c r="BL646">
        <f t="shared" ref="BL646" si="7509">+IF(O646&gt;2400,1,0)</f>
        <v>0</v>
      </c>
      <c r="BM646">
        <f>+IF(Q646&gt;5,1,0)</f>
        <v>0</v>
      </c>
      <c r="BN646">
        <f t="shared" ref="BN646" si="7510">+IF(R646&gt;5,1,0)</f>
        <v>0</v>
      </c>
      <c r="BO646">
        <f t="shared" ref="BO646" si="7511">+IF(S646&gt;5,1,0)</f>
        <v>1</v>
      </c>
      <c r="BP646">
        <f t="shared" ref="BP646" si="7512">+IF(T646&gt;5,1,0)</f>
        <v>0</v>
      </c>
      <c r="BQ646">
        <f t="shared" ref="BQ646" si="7513">+IF(U646&gt;5,1,0)</f>
        <v>0</v>
      </c>
      <c r="BR646">
        <f t="shared" ref="BR646" si="7514">+IF(V646&gt;5,1,0)</f>
        <v>0</v>
      </c>
      <c r="BS646">
        <f t="shared" ref="BS646" si="7515">+IF(W646&gt;5,1,0)</f>
        <v>0</v>
      </c>
      <c r="BT646">
        <f t="shared" ref="BT646" si="7516">+IF(X646&gt;5,1,0)</f>
        <v>1</v>
      </c>
      <c r="BU646">
        <f t="shared" si="6864"/>
        <v>0</v>
      </c>
      <c r="BV646">
        <f t="shared" si="6865"/>
        <v>0</v>
      </c>
      <c r="BW646">
        <f t="shared" si="6866"/>
        <v>0</v>
      </c>
      <c r="BX646">
        <f t="shared" si="6867"/>
        <v>0</v>
      </c>
      <c r="BY646">
        <f t="shared" si="6868"/>
        <v>0</v>
      </c>
      <c r="BZ646">
        <f t="shared" si="6869"/>
        <v>0</v>
      </c>
      <c r="CA646">
        <f t="shared" si="6870"/>
        <v>0</v>
      </c>
      <c r="CB646">
        <f t="shared" si="6871"/>
        <v>0</v>
      </c>
      <c r="CC646">
        <f>+IF(AI646&gt;1,1,0)</f>
        <v>0</v>
      </c>
      <c r="CD646">
        <f t="shared" ref="CD646" si="7517">+IF(AJ646&gt;1,1,0)</f>
        <v>0</v>
      </c>
      <c r="CE646">
        <f t="shared" ref="CE646" si="7518">+IF(AK646&gt;1,1,0)</f>
        <v>0</v>
      </c>
      <c r="CF646">
        <f t="shared" ref="CF646" si="7519">+IF(AL646&gt;1,1,0)</f>
        <v>0</v>
      </c>
      <c r="CG646">
        <f t="shared" ref="CG646" si="7520">+IF(AM646&gt;1,1,0)</f>
        <v>0</v>
      </c>
      <c r="CH646">
        <f t="shared" ref="CH646" si="7521">+IF(AN646&gt;1,1,0)</f>
        <v>0</v>
      </c>
      <c r="CI646">
        <f t="shared" ref="CI646" si="7522">+IF(AO646&gt;1,1,0)</f>
        <v>0</v>
      </c>
      <c r="CJ646">
        <f t="shared" ref="CJ646" si="7523">+IF(AP646&gt;1,1,0)</f>
        <v>0</v>
      </c>
      <c r="CK646">
        <f t="shared" si="6873"/>
        <v>0</v>
      </c>
      <c r="CL646">
        <f t="shared" si="6874"/>
        <v>0</v>
      </c>
      <c r="CM646">
        <f t="shared" si="6875"/>
        <v>50</v>
      </c>
      <c r="CN646">
        <f t="shared" si="6876"/>
        <v>0</v>
      </c>
      <c r="CO646">
        <f t="shared" si="6877"/>
        <v>0</v>
      </c>
      <c r="CP646">
        <f t="shared" si="6878"/>
        <v>0</v>
      </c>
      <c r="CQ646">
        <f t="shared" si="6879"/>
        <v>0</v>
      </c>
      <c r="CR646">
        <f t="shared" si="6880"/>
        <v>50</v>
      </c>
    </row>
    <row r="647" spans="1:96" ht="15" customHeight="1" x14ac:dyDescent="0.35">
      <c r="A647" s="21" t="s">
        <v>99</v>
      </c>
      <c r="B647" s="21">
        <v>246450</v>
      </c>
      <c r="C647" s="21">
        <v>246500</v>
      </c>
      <c r="D647" s="21">
        <f t="shared" si="7479"/>
        <v>50</v>
      </c>
      <c r="E647" s="21"/>
      <c r="F647" s="21"/>
      <c r="G647" s="23">
        <v>2400</v>
      </c>
      <c r="H647" s="81"/>
      <c r="I647" s="81"/>
      <c r="J647" s="81"/>
      <c r="K647" s="81"/>
      <c r="L647" s="81"/>
      <c r="M647" s="81"/>
      <c r="N647" s="81"/>
      <c r="O647" s="81"/>
      <c r="P647" s="23">
        <v>5</v>
      </c>
      <c r="Q647" s="79"/>
      <c r="R647" s="79"/>
      <c r="S647" s="79"/>
      <c r="T647" s="79"/>
      <c r="U647" s="79"/>
      <c r="V647" s="79"/>
      <c r="W647" s="79"/>
      <c r="X647" s="79"/>
      <c r="Y647" s="23">
        <v>5</v>
      </c>
      <c r="Z647" s="25">
        <v>1.2759999999999998E-3</v>
      </c>
      <c r="AA647" s="25">
        <v>2.124E-3</v>
      </c>
      <c r="AB647" s="25">
        <v>3.988571428571428E-4</v>
      </c>
      <c r="AC647" s="25">
        <v>0</v>
      </c>
      <c r="AD647" s="25">
        <v>1.4057142857142854E-4</v>
      </c>
      <c r="AE647" s="25">
        <v>6.8571428571428559E-4</v>
      </c>
      <c r="AF647" s="25">
        <v>0</v>
      </c>
      <c r="AG647" s="25">
        <v>2.0994285714285715E-3</v>
      </c>
      <c r="AH647" s="23">
        <v>1</v>
      </c>
      <c r="AI647" s="77"/>
      <c r="AJ647" s="77"/>
      <c r="AK647" s="77"/>
      <c r="AL647" s="77"/>
      <c r="AM647" s="77"/>
      <c r="AN647" s="77"/>
      <c r="AO647" s="77"/>
      <c r="AP647" s="77"/>
      <c r="BE647">
        <f t="shared" ref="BE647:BT647" si="7524">+BE646</f>
        <v>0</v>
      </c>
      <c r="BF647">
        <f t="shared" si="7524"/>
        <v>0</v>
      </c>
      <c r="BG647">
        <f t="shared" si="7524"/>
        <v>0</v>
      </c>
      <c r="BH647">
        <f t="shared" si="7524"/>
        <v>0</v>
      </c>
      <c r="BI647">
        <f t="shared" si="7524"/>
        <v>0</v>
      </c>
      <c r="BJ647">
        <f t="shared" si="7524"/>
        <v>0</v>
      </c>
      <c r="BK647">
        <f t="shared" si="7524"/>
        <v>0</v>
      </c>
      <c r="BL647">
        <f t="shared" si="7524"/>
        <v>0</v>
      </c>
      <c r="BM647">
        <f t="shared" si="7524"/>
        <v>0</v>
      </c>
      <c r="BN647">
        <f t="shared" si="7524"/>
        <v>0</v>
      </c>
      <c r="BO647">
        <f t="shared" si="7524"/>
        <v>1</v>
      </c>
      <c r="BP647">
        <f t="shared" si="7524"/>
        <v>0</v>
      </c>
      <c r="BQ647">
        <f t="shared" si="7524"/>
        <v>0</v>
      </c>
      <c r="BR647">
        <f t="shared" si="7524"/>
        <v>0</v>
      </c>
      <c r="BS647">
        <f t="shared" si="7524"/>
        <v>0</v>
      </c>
      <c r="BT647">
        <f t="shared" si="7524"/>
        <v>1</v>
      </c>
      <c r="BU647">
        <f t="shared" si="6864"/>
        <v>0</v>
      </c>
      <c r="BV647">
        <f t="shared" si="6865"/>
        <v>0</v>
      </c>
      <c r="BW647">
        <f t="shared" si="6866"/>
        <v>0</v>
      </c>
      <c r="BX647">
        <f t="shared" si="6867"/>
        <v>0</v>
      </c>
      <c r="BY647">
        <f t="shared" si="6868"/>
        <v>0</v>
      </c>
      <c r="BZ647">
        <f t="shared" si="6869"/>
        <v>0</v>
      </c>
      <c r="CA647">
        <f t="shared" si="6870"/>
        <v>0</v>
      </c>
      <c r="CB647">
        <f t="shared" si="6871"/>
        <v>0</v>
      </c>
      <c r="CC647">
        <f t="shared" ref="CC647:CJ647" si="7525">+CC646</f>
        <v>0</v>
      </c>
      <c r="CD647">
        <f t="shared" si="7525"/>
        <v>0</v>
      </c>
      <c r="CE647">
        <f t="shared" si="7525"/>
        <v>0</v>
      </c>
      <c r="CF647">
        <f t="shared" si="7525"/>
        <v>0</v>
      </c>
      <c r="CG647">
        <f t="shared" si="7525"/>
        <v>0</v>
      </c>
      <c r="CH647">
        <f t="shared" si="7525"/>
        <v>0</v>
      </c>
      <c r="CI647">
        <f t="shared" si="7525"/>
        <v>0</v>
      </c>
      <c r="CJ647">
        <f t="shared" si="7525"/>
        <v>0</v>
      </c>
      <c r="CK647">
        <f t="shared" si="6873"/>
        <v>0</v>
      </c>
      <c r="CL647">
        <f t="shared" si="6874"/>
        <v>0</v>
      </c>
      <c r="CM647">
        <f t="shared" si="6875"/>
        <v>50</v>
      </c>
      <c r="CN647">
        <f t="shared" si="6876"/>
        <v>0</v>
      </c>
      <c r="CO647">
        <f t="shared" si="6877"/>
        <v>0</v>
      </c>
      <c r="CP647">
        <f t="shared" si="6878"/>
        <v>0</v>
      </c>
      <c r="CQ647">
        <f t="shared" si="6879"/>
        <v>0</v>
      </c>
      <c r="CR647">
        <f t="shared" si="6880"/>
        <v>50</v>
      </c>
    </row>
    <row r="648" spans="1:96" ht="15" customHeight="1" x14ac:dyDescent="0.35">
      <c r="A648" s="21" t="s">
        <v>99</v>
      </c>
      <c r="B648" s="21">
        <v>246500</v>
      </c>
      <c r="C648" s="21">
        <v>246550</v>
      </c>
      <c r="D648" s="21">
        <f t="shared" si="7479"/>
        <v>50</v>
      </c>
      <c r="E648" s="21"/>
      <c r="F648" s="21"/>
      <c r="G648" s="23">
        <v>2400</v>
      </c>
      <c r="H648" s="80">
        <v>859.77210880991504</v>
      </c>
      <c r="I648" s="80">
        <v>881.68686350582311</v>
      </c>
      <c r="J648" s="80">
        <v>889.00484292015869</v>
      </c>
      <c r="K648" s="80">
        <v>984.71186322902849</v>
      </c>
      <c r="L648" s="80">
        <v>984.71186322902849</v>
      </c>
      <c r="M648" s="80">
        <v>729.58178541361997</v>
      </c>
      <c r="N648" s="80">
        <v>1081.4273917669218</v>
      </c>
      <c r="O648" s="80">
        <v>1285.2208727222899</v>
      </c>
      <c r="P648" s="23">
        <v>5</v>
      </c>
      <c r="Q648" s="78">
        <v>2.2999999999999998</v>
      </c>
      <c r="R648" s="78">
        <v>3.8</v>
      </c>
      <c r="S648" s="78">
        <v>3.9</v>
      </c>
      <c r="T648" s="78">
        <v>5.7</v>
      </c>
      <c r="U648" s="78">
        <v>3.6</v>
      </c>
      <c r="V648" s="78">
        <v>4.7</v>
      </c>
      <c r="W648" s="78">
        <v>3.3</v>
      </c>
      <c r="X648" s="78">
        <v>5.3</v>
      </c>
      <c r="Y648" s="23">
        <v>5</v>
      </c>
      <c r="Z648" s="25">
        <v>2.678857142857143E-3</v>
      </c>
      <c r="AA648" s="25">
        <v>7.8399999999999997E-4</v>
      </c>
      <c r="AB648" s="25">
        <v>1.8302857142857144E-3</v>
      </c>
      <c r="AC648" s="25">
        <v>1.6462857142857141E-3</v>
      </c>
      <c r="AD648" s="25">
        <v>0</v>
      </c>
      <c r="AE648" s="25">
        <v>9.6228571428571424E-4</v>
      </c>
      <c r="AF648" s="25">
        <v>1.7434285714285713E-3</v>
      </c>
      <c r="AG648" s="25">
        <v>4.8365714285714288E-3</v>
      </c>
      <c r="AH648" s="23">
        <v>1</v>
      </c>
      <c r="AI648" s="76">
        <v>2.4E-2</v>
      </c>
      <c r="AJ648" s="76">
        <v>0</v>
      </c>
      <c r="AK648" s="76">
        <v>0</v>
      </c>
      <c r="AL648" s="76">
        <v>0</v>
      </c>
      <c r="AM648" s="76">
        <v>0</v>
      </c>
      <c r="AN648" s="76">
        <v>0</v>
      </c>
      <c r="AO648" s="76">
        <v>8.5428571428571423E-2</v>
      </c>
      <c r="AP648" s="76">
        <v>0</v>
      </c>
      <c r="BE648">
        <f>+IF(H648&gt;2400,1,0)</f>
        <v>0</v>
      </c>
      <c r="BF648">
        <f t="shared" ref="BF648" si="7526">+IF(I648&gt;2400,1,0)</f>
        <v>0</v>
      </c>
      <c r="BG648">
        <f t="shared" ref="BG648" si="7527">+IF(J648&gt;2400,1,0)</f>
        <v>0</v>
      </c>
      <c r="BH648">
        <f t="shared" ref="BH648" si="7528">+IF(K648&gt;2400,1,0)</f>
        <v>0</v>
      </c>
      <c r="BI648">
        <f t="shared" ref="BI648" si="7529">+IF(L648&gt;2400,1,0)</f>
        <v>0</v>
      </c>
      <c r="BJ648">
        <f t="shared" ref="BJ648" si="7530">+IF(M648&gt;2400,1,0)</f>
        <v>0</v>
      </c>
      <c r="BK648">
        <f t="shared" ref="BK648" si="7531">+IF(N648&gt;2400,1,0)</f>
        <v>0</v>
      </c>
      <c r="BL648">
        <f t="shared" ref="BL648" si="7532">+IF(O648&gt;2400,1,0)</f>
        <v>0</v>
      </c>
      <c r="BM648">
        <f>+IF(Q648&gt;5,1,0)</f>
        <v>0</v>
      </c>
      <c r="BN648">
        <f t="shared" ref="BN648" si="7533">+IF(R648&gt;5,1,0)</f>
        <v>0</v>
      </c>
      <c r="BO648">
        <f t="shared" ref="BO648" si="7534">+IF(S648&gt;5,1,0)</f>
        <v>0</v>
      </c>
      <c r="BP648">
        <f t="shared" ref="BP648" si="7535">+IF(T648&gt;5,1,0)</f>
        <v>1</v>
      </c>
      <c r="BQ648">
        <f t="shared" ref="BQ648" si="7536">+IF(U648&gt;5,1,0)</f>
        <v>0</v>
      </c>
      <c r="BR648">
        <f t="shared" ref="BR648" si="7537">+IF(V648&gt;5,1,0)</f>
        <v>0</v>
      </c>
      <c r="BS648">
        <f t="shared" ref="BS648" si="7538">+IF(W648&gt;5,1,0)</f>
        <v>0</v>
      </c>
      <c r="BT648">
        <f t="shared" ref="BT648" si="7539">+IF(X648&gt;5,1,0)</f>
        <v>1</v>
      </c>
      <c r="BU648">
        <f t="shared" si="6864"/>
        <v>0</v>
      </c>
      <c r="BV648">
        <f t="shared" si="6865"/>
        <v>0</v>
      </c>
      <c r="BW648">
        <f t="shared" si="6866"/>
        <v>0</v>
      </c>
      <c r="BX648">
        <f t="shared" si="6867"/>
        <v>0</v>
      </c>
      <c r="BY648">
        <f t="shared" si="6868"/>
        <v>0</v>
      </c>
      <c r="BZ648">
        <f t="shared" si="6869"/>
        <v>0</v>
      </c>
      <c r="CA648">
        <f t="shared" si="6870"/>
        <v>0</v>
      </c>
      <c r="CB648">
        <f t="shared" si="6871"/>
        <v>0</v>
      </c>
      <c r="CC648">
        <f>+IF(AI648&gt;1,1,0)</f>
        <v>0</v>
      </c>
      <c r="CD648">
        <f t="shared" ref="CD648" si="7540">+IF(AJ648&gt;1,1,0)</f>
        <v>0</v>
      </c>
      <c r="CE648">
        <f t="shared" ref="CE648" si="7541">+IF(AK648&gt;1,1,0)</f>
        <v>0</v>
      </c>
      <c r="CF648">
        <f t="shared" ref="CF648" si="7542">+IF(AL648&gt;1,1,0)</f>
        <v>0</v>
      </c>
      <c r="CG648">
        <f t="shared" ref="CG648" si="7543">+IF(AM648&gt;1,1,0)</f>
        <v>0</v>
      </c>
      <c r="CH648">
        <f t="shared" ref="CH648" si="7544">+IF(AN648&gt;1,1,0)</f>
        <v>0</v>
      </c>
      <c r="CI648">
        <f t="shared" ref="CI648" si="7545">+IF(AO648&gt;1,1,0)</f>
        <v>0</v>
      </c>
      <c r="CJ648">
        <f t="shared" ref="CJ648" si="7546">+IF(AP648&gt;1,1,0)</f>
        <v>0</v>
      </c>
      <c r="CK648">
        <f t="shared" si="6873"/>
        <v>0</v>
      </c>
      <c r="CL648">
        <f t="shared" si="6874"/>
        <v>0</v>
      </c>
      <c r="CM648">
        <f t="shared" si="6875"/>
        <v>0</v>
      </c>
      <c r="CN648">
        <f t="shared" si="6876"/>
        <v>50</v>
      </c>
      <c r="CO648">
        <f t="shared" si="6877"/>
        <v>0</v>
      </c>
      <c r="CP648">
        <f t="shared" si="6878"/>
        <v>0</v>
      </c>
      <c r="CQ648">
        <f t="shared" si="6879"/>
        <v>0</v>
      </c>
      <c r="CR648">
        <f t="shared" si="6880"/>
        <v>50</v>
      </c>
    </row>
    <row r="649" spans="1:96" ht="15" customHeight="1" x14ac:dyDescent="0.35">
      <c r="A649" s="21" t="s">
        <v>99</v>
      </c>
      <c r="B649" s="21">
        <v>246550</v>
      </c>
      <c r="C649" s="21">
        <v>246600</v>
      </c>
      <c r="D649" s="21">
        <f t="shared" si="7479"/>
        <v>50</v>
      </c>
      <c r="E649" s="21"/>
      <c r="F649" s="21"/>
      <c r="G649" s="23">
        <v>2400</v>
      </c>
      <c r="H649" s="81"/>
      <c r="I649" s="81"/>
      <c r="J649" s="81"/>
      <c r="K649" s="81"/>
      <c r="L649" s="81"/>
      <c r="M649" s="81"/>
      <c r="N649" s="81"/>
      <c r="O649" s="81"/>
      <c r="P649" s="23">
        <v>5</v>
      </c>
      <c r="Q649" s="79"/>
      <c r="R649" s="79"/>
      <c r="S649" s="79"/>
      <c r="T649" s="79"/>
      <c r="U649" s="79"/>
      <c r="V649" s="79"/>
      <c r="W649" s="79"/>
      <c r="X649" s="79"/>
      <c r="Y649" s="23">
        <v>5</v>
      </c>
      <c r="Z649" s="25">
        <v>3.0126857142857143E-2</v>
      </c>
      <c r="AA649" s="25">
        <v>3.2914285714285719E-3</v>
      </c>
      <c r="AB649" s="25">
        <v>7.0988571428571429E-3</v>
      </c>
      <c r="AC649" s="25">
        <v>2.5273142857142859E-2</v>
      </c>
      <c r="AD649" s="25">
        <v>5.6857142857142859E-4</v>
      </c>
      <c r="AE649" s="25">
        <v>6.8000000000000005E-4</v>
      </c>
      <c r="AF649" s="25">
        <v>3.8114285714285713E-4</v>
      </c>
      <c r="AG649" s="25">
        <v>4.3885714285714283E-3</v>
      </c>
      <c r="AH649" s="23">
        <v>1</v>
      </c>
      <c r="AI649" s="77"/>
      <c r="AJ649" s="77"/>
      <c r="AK649" s="77"/>
      <c r="AL649" s="77"/>
      <c r="AM649" s="77"/>
      <c r="AN649" s="77"/>
      <c r="AO649" s="77"/>
      <c r="AP649" s="77"/>
      <c r="BE649">
        <f t="shared" ref="BE649:BT649" si="7547">+BE648</f>
        <v>0</v>
      </c>
      <c r="BF649">
        <f t="shared" si="7547"/>
        <v>0</v>
      </c>
      <c r="BG649">
        <f t="shared" si="7547"/>
        <v>0</v>
      </c>
      <c r="BH649">
        <f t="shared" si="7547"/>
        <v>0</v>
      </c>
      <c r="BI649">
        <f t="shared" si="7547"/>
        <v>0</v>
      </c>
      <c r="BJ649">
        <f t="shared" si="7547"/>
        <v>0</v>
      </c>
      <c r="BK649">
        <f t="shared" si="7547"/>
        <v>0</v>
      </c>
      <c r="BL649">
        <f t="shared" si="7547"/>
        <v>0</v>
      </c>
      <c r="BM649">
        <f t="shared" si="7547"/>
        <v>0</v>
      </c>
      <c r="BN649">
        <f t="shared" si="7547"/>
        <v>0</v>
      </c>
      <c r="BO649">
        <f t="shared" si="7547"/>
        <v>0</v>
      </c>
      <c r="BP649">
        <f t="shared" si="7547"/>
        <v>1</v>
      </c>
      <c r="BQ649">
        <f t="shared" si="7547"/>
        <v>0</v>
      </c>
      <c r="BR649">
        <f t="shared" si="7547"/>
        <v>0</v>
      </c>
      <c r="BS649">
        <f t="shared" si="7547"/>
        <v>0</v>
      </c>
      <c r="BT649">
        <f t="shared" si="7547"/>
        <v>1</v>
      </c>
      <c r="BU649">
        <f t="shared" si="6864"/>
        <v>0</v>
      </c>
      <c r="BV649">
        <f t="shared" si="6865"/>
        <v>0</v>
      </c>
      <c r="BW649">
        <f t="shared" si="6866"/>
        <v>0</v>
      </c>
      <c r="BX649">
        <f t="shared" si="6867"/>
        <v>0</v>
      </c>
      <c r="BY649">
        <f t="shared" si="6868"/>
        <v>0</v>
      </c>
      <c r="BZ649">
        <f t="shared" si="6869"/>
        <v>0</v>
      </c>
      <c r="CA649">
        <f t="shared" si="6870"/>
        <v>0</v>
      </c>
      <c r="CB649">
        <f t="shared" si="6871"/>
        <v>0</v>
      </c>
      <c r="CC649">
        <f t="shared" ref="CC649:CJ649" si="7548">+CC648</f>
        <v>0</v>
      </c>
      <c r="CD649">
        <f t="shared" si="7548"/>
        <v>0</v>
      </c>
      <c r="CE649">
        <f t="shared" si="7548"/>
        <v>0</v>
      </c>
      <c r="CF649">
        <f t="shared" si="7548"/>
        <v>0</v>
      </c>
      <c r="CG649">
        <f t="shared" si="7548"/>
        <v>0</v>
      </c>
      <c r="CH649">
        <f t="shared" si="7548"/>
        <v>0</v>
      </c>
      <c r="CI649">
        <f t="shared" si="7548"/>
        <v>0</v>
      </c>
      <c r="CJ649">
        <f t="shared" si="7548"/>
        <v>0</v>
      </c>
      <c r="CK649">
        <f t="shared" si="6873"/>
        <v>0</v>
      </c>
      <c r="CL649">
        <f t="shared" si="6874"/>
        <v>0</v>
      </c>
      <c r="CM649">
        <f t="shared" si="6875"/>
        <v>0</v>
      </c>
      <c r="CN649">
        <f t="shared" si="6876"/>
        <v>50</v>
      </c>
      <c r="CO649">
        <f t="shared" si="6877"/>
        <v>0</v>
      </c>
      <c r="CP649">
        <f t="shared" si="6878"/>
        <v>0</v>
      </c>
      <c r="CQ649">
        <f t="shared" si="6879"/>
        <v>0</v>
      </c>
      <c r="CR649">
        <f t="shared" si="6880"/>
        <v>50</v>
      </c>
    </row>
    <row r="650" spans="1:96" ht="15" customHeight="1" x14ac:dyDescent="0.35">
      <c r="A650" s="21" t="s">
        <v>99</v>
      </c>
      <c r="B650" s="21">
        <v>246600</v>
      </c>
      <c r="C650" s="21">
        <v>246650</v>
      </c>
      <c r="D650" s="21">
        <f t="shared" si="7479"/>
        <v>50</v>
      </c>
      <c r="E650" s="21"/>
      <c r="F650" s="21"/>
      <c r="G650" s="23">
        <v>2400</v>
      </c>
      <c r="H650" s="80">
        <v>1044.1145796771373</v>
      </c>
      <c r="I650" s="80">
        <v>1029.2290872712379</v>
      </c>
      <c r="J650" s="80">
        <v>1014.3666261352151</v>
      </c>
      <c r="K650" s="80">
        <v>1118.8786763994492</v>
      </c>
      <c r="L650" s="80">
        <v>1051.5658816158889</v>
      </c>
      <c r="M650" s="80">
        <v>651.20577174648281</v>
      </c>
      <c r="N650" s="80">
        <v>1021.7949613996097</v>
      </c>
      <c r="O650" s="80">
        <v>1247.201174685119</v>
      </c>
      <c r="P650" s="23">
        <v>5</v>
      </c>
      <c r="Q650" s="78">
        <v>1.6</v>
      </c>
      <c r="R650" s="78">
        <v>3.4</v>
      </c>
      <c r="S650" s="78">
        <v>5.4</v>
      </c>
      <c r="T650" s="78">
        <v>4.4000000000000004</v>
      </c>
      <c r="U650" s="78">
        <v>2.9</v>
      </c>
      <c r="V650" s="78">
        <v>4.5999999999999996</v>
      </c>
      <c r="W650" s="78">
        <v>3.6</v>
      </c>
      <c r="X650" s="78">
        <v>4.8</v>
      </c>
      <c r="Y650" s="23">
        <v>5</v>
      </c>
      <c r="Z650" s="25">
        <v>7.5640000000000004E-3</v>
      </c>
      <c r="AA650" s="25">
        <v>0.54675771428571418</v>
      </c>
      <c r="AB650" s="25">
        <v>1.1628571428571428E-3</v>
      </c>
      <c r="AC650" s="25">
        <v>5.9080000000000001E-3</v>
      </c>
      <c r="AD650" s="25">
        <v>0</v>
      </c>
      <c r="AE650" s="25">
        <v>0</v>
      </c>
      <c r="AF650" s="25">
        <v>4.2057142857142852E-4</v>
      </c>
      <c r="AG650" s="25">
        <v>0</v>
      </c>
      <c r="AH650" s="23">
        <v>1</v>
      </c>
      <c r="AI650" s="76">
        <v>4.0000000000000001E-3</v>
      </c>
      <c r="AJ650" s="76">
        <v>1.7142857142857142E-3</v>
      </c>
      <c r="AK650" s="76">
        <v>3.1428571428571424E-2</v>
      </c>
      <c r="AL650" s="76">
        <v>2.8571428571428571E-3</v>
      </c>
      <c r="AM650" s="76">
        <v>0</v>
      </c>
      <c r="AN650" s="76">
        <v>0</v>
      </c>
      <c r="AO650" s="76">
        <v>1.3714285714285714E-2</v>
      </c>
      <c r="AP650" s="76">
        <v>4.5714285714285718E-3</v>
      </c>
      <c r="BE650">
        <f>+IF(H650&gt;2400,1,0)</f>
        <v>0</v>
      </c>
      <c r="BF650">
        <f t="shared" ref="BF650" si="7549">+IF(I650&gt;2400,1,0)</f>
        <v>0</v>
      </c>
      <c r="BG650">
        <f t="shared" ref="BG650" si="7550">+IF(J650&gt;2400,1,0)</f>
        <v>0</v>
      </c>
      <c r="BH650">
        <f t="shared" ref="BH650" si="7551">+IF(K650&gt;2400,1,0)</f>
        <v>0</v>
      </c>
      <c r="BI650">
        <f t="shared" ref="BI650" si="7552">+IF(L650&gt;2400,1,0)</f>
        <v>0</v>
      </c>
      <c r="BJ650">
        <f t="shared" ref="BJ650" si="7553">+IF(M650&gt;2400,1,0)</f>
        <v>0</v>
      </c>
      <c r="BK650">
        <f t="shared" ref="BK650" si="7554">+IF(N650&gt;2400,1,0)</f>
        <v>0</v>
      </c>
      <c r="BL650">
        <f t="shared" ref="BL650" si="7555">+IF(O650&gt;2400,1,0)</f>
        <v>0</v>
      </c>
      <c r="BM650">
        <f>+IF(Q650&gt;5,1,0)</f>
        <v>0</v>
      </c>
      <c r="BN650">
        <f t="shared" ref="BN650" si="7556">+IF(R650&gt;5,1,0)</f>
        <v>0</v>
      </c>
      <c r="BO650">
        <f t="shared" ref="BO650" si="7557">+IF(S650&gt;5,1,0)</f>
        <v>1</v>
      </c>
      <c r="BP650">
        <f t="shared" ref="BP650" si="7558">+IF(T650&gt;5,1,0)</f>
        <v>0</v>
      </c>
      <c r="BQ650">
        <f t="shared" ref="BQ650" si="7559">+IF(U650&gt;5,1,0)</f>
        <v>0</v>
      </c>
      <c r="BR650">
        <f t="shared" ref="BR650" si="7560">+IF(V650&gt;5,1,0)</f>
        <v>0</v>
      </c>
      <c r="BS650">
        <f t="shared" ref="BS650" si="7561">+IF(W650&gt;5,1,0)</f>
        <v>0</v>
      </c>
      <c r="BT650">
        <f t="shared" ref="BT650" si="7562">+IF(X650&gt;5,1,0)</f>
        <v>0</v>
      </c>
      <c r="BU650">
        <f t="shared" si="6864"/>
        <v>0</v>
      </c>
      <c r="BV650">
        <f t="shared" si="6865"/>
        <v>0</v>
      </c>
      <c r="BW650">
        <f t="shared" si="6866"/>
        <v>0</v>
      </c>
      <c r="BX650">
        <f t="shared" si="6867"/>
        <v>0</v>
      </c>
      <c r="BY650">
        <f t="shared" si="6868"/>
        <v>0</v>
      </c>
      <c r="BZ650">
        <f t="shared" si="6869"/>
        <v>0</v>
      </c>
      <c r="CA650">
        <f t="shared" si="6870"/>
        <v>0</v>
      </c>
      <c r="CB650">
        <f t="shared" si="6871"/>
        <v>0</v>
      </c>
      <c r="CC650">
        <f>+IF(AI650&gt;1,1,0)</f>
        <v>0</v>
      </c>
      <c r="CD650">
        <f t="shared" ref="CD650" si="7563">+IF(AJ650&gt;1,1,0)</f>
        <v>0</v>
      </c>
      <c r="CE650">
        <f t="shared" ref="CE650" si="7564">+IF(AK650&gt;1,1,0)</f>
        <v>0</v>
      </c>
      <c r="CF650">
        <f t="shared" ref="CF650" si="7565">+IF(AL650&gt;1,1,0)</f>
        <v>0</v>
      </c>
      <c r="CG650">
        <f t="shared" ref="CG650" si="7566">+IF(AM650&gt;1,1,0)</f>
        <v>0</v>
      </c>
      <c r="CH650">
        <f t="shared" ref="CH650" si="7567">+IF(AN650&gt;1,1,0)</f>
        <v>0</v>
      </c>
      <c r="CI650">
        <f t="shared" ref="CI650" si="7568">+IF(AO650&gt;1,1,0)</f>
        <v>0</v>
      </c>
      <c r="CJ650">
        <f t="shared" ref="CJ650" si="7569">+IF(AP650&gt;1,1,0)</f>
        <v>0</v>
      </c>
      <c r="CK650">
        <f t="shared" si="6873"/>
        <v>0</v>
      </c>
      <c r="CL650">
        <f t="shared" si="6874"/>
        <v>0</v>
      </c>
      <c r="CM650">
        <f t="shared" si="6875"/>
        <v>50</v>
      </c>
      <c r="CN650">
        <f t="shared" si="6876"/>
        <v>0</v>
      </c>
      <c r="CO650">
        <f t="shared" si="6877"/>
        <v>0</v>
      </c>
      <c r="CP650">
        <f t="shared" si="6878"/>
        <v>0</v>
      </c>
      <c r="CQ650">
        <f t="shared" si="6879"/>
        <v>0</v>
      </c>
      <c r="CR650">
        <f t="shared" si="6880"/>
        <v>0</v>
      </c>
    </row>
    <row r="651" spans="1:96" ht="15" customHeight="1" x14ac:dyDescent="0.35">
      <c r="A651" s="21" t="s">
        <v>99</v>
      </c>
      <c r="B651" s="21">
        <v>246650</v>
      </c>
      <c r="C651" s="21">
        <v>246700</v>
      </c>
      <c r="D651" s="21">
        <f t="shared" si="7479"/>
        <v>50</v>
      </c>
      <c r="E651" s="21"/>
      <c r="F651" s="21"/>
      <c r="G651" s="23">
        <v>2400</v>
      </c>
      <c r="H651" s="81"/>
      <c r="I651" s="81"/>
      <c r="J651" s="81"/>
      <c r="K651" s="81"/>
      <c r="L651" s="81"/>
      <c r="M651" s="81"/>
      <c r="N651" s="81"/>
      <c r="O651" s="81"/>
      <c r="P651" s="23">
        <v>5</v>
      </c>
      <c r="Q651" s="79"/>
      <c r="R651" s="79"/>
      <c r="S651" s="79"/>
      <c r="T651" s="79"/>
      <c r="U651" s="79"/>
      <c r="V651" s="79"/>
      <c r="W651" s="79"/>
      <c r="X651" s="79"/>
      <c r="Y651" s="23">
        <v>5</v>
      </c>
      <c r="Z651" s="25">
        <v>1.3196571428571433E-2</v>
      </c>
      <c r="AA651" s="25">
        <v>6.7011428571428578E-3</v>
      </c>
      <c r="AB651" s="25">
        <v>2.4628571428571425E-3</v>
      </c>
      <c r="AC651" s="25">
        <v>8.6857142857142862E-4</v>
      </c>
      <c r="AD651" s="25">
        <v>0</v>
      </c>
      <c r="AE651" s="25">
        <v>2.8571428571428574E-5</v>
      </c>
      <c r="AF651" s="25">
        <v>6.3085714285714286E-4</v>
      </c>
      <c r="AG651" s="25">
        <v>4.3959999999999997E-3</v>
      </c>
      <c r="AH651" s="23">
        <v>1</v>
      </c>
      <c r="AI651" s="77"/>
      <c r="AJ651" s="77"/>
      <c r="AK651" s="77"/>
      <c r="AL651" s="77"/>
      <c r="AM651" s="77"/>
      <c r="AN651" s="77"/>
      <c r="AO651" s="77"/>
      <c r="AP651" s="77"/>
      <c r="BE651">
        <f t="shared" ref="BE651:BT651" si="7570">+BE650</f>
        <v>0</v>
      </c>
      <c r="BF651">
        <f t="shared" si="7570"/>
        <v>0</v>
      </c>
      <c r="BG651">
        <f t="shared" si="7570"/>
        <v>0</v>
      </c>
      <c r="BH651">
        <f t="shared" si="7570"/>
        <v>0</v>
      </c>
      <c r="BI651">
        <f t="shared" si="7570"/>
        <v>0</v>
      </c>
      <c r="BJ651">
        <f t="shared" si="7570"/>
        <v>0</v>
      </c>
      <c r="BK651">
        <f t="shared" si="7570"/>
        <v>0</v>
      </c>
      <c r="BL651">
        <f t="shared" si="7570"/>
        <v>0</v>
      </c>
      <c r="BM651">
        <f t="shared" si="7570"/>
        <v>0</v>
      </c>
      <c r="BN651">
        <f t="shared" si="7570"/>
        <v>0</v>
      </c>
      <c r="BO651">
        <f t="shared" si="7570"/>
        <v>1</v>
      </c>
      <c r="BP651">
        <f t="shared" si="7570"/>
        <v>0</v>
      </c>
      <c r="BQ651">
        <f t="shared" si="7570"/>
        <v>0</v>
      </c>
      <c r="BR651">
        <f t="shared" si="7570"/>
        <v>0</v>
      </c>
      <c r="BS651">
        <f t="shared" si="7570"/>
        <v>0</v>
      </c>
      <c r="BT651">
        <f t="shared" si="7570"/>
        <v>0</v>
      </c>
      <c r="BU651">
        <f t="shared" si="6864"/>
        <v>0</v>
      </c>
      <c r="BV651">
        <f t="shared" si="6865"/>
        <v>0</v>
      </c>
      <c r="BW651">
        <f t="shared" si="6866"/>
        <v>0</v>
      </c>
      <c r="BX651">
        <f t="shared" si="6867"/>
        <v>0</v>
      </c>
      <c r="BY651">
        <f t="shared" si="6868"/>
        <v>0</v>
      </c>
      <c r="BZ651">
        <f t="shared" si="6869"/>
        <v>0</v>
      </c>
      <c r="CA651">
        <f t="shared" si="6870"/>
        <v>0</v>
      </c>
      <c r="CB651">
        <f t="shared" si="6871"/>
        <v>0</v>
      </c>
      <c r="CC651">
        <f t="shared" ref="CC651:CJ651" si="7571">+CC650</f>
        <v>0</v>
      </c>
      <c r="CD651">
        <f t="shared" si="7571"/>
        <v>0</v>
      </c>
      <c r="CE651">
        <f t="shared" si="7571"/>
        <v>0</v>
      </c>
      <c r="CF651">
        <f t="shared" si="7571"/>
        <v>0</v>
      </c>
      <c r="CG651">
        <f t="shared" si="7571"/>
        <v>0</v>
      </c>
      <c r="CH651">
        <f t="shared" si="7571"/>
        <v>0</v>
      </c>
      <c r="CI651">
        <f t="shared" si="7571"/>
        <v>0</v>
      </c>
      <c r="CJ651">
        <f t="shared" si="7571"/>
        <v>0</v>
      </c>
      <c r="CK651">
        <f t="shared" si="6873"/>
        <v>0</v>
      </c>
      <c r="CL651">
        <f t="shared" si="6874"/>
        <v>0</v>
      </c>
      <c r="CM651">
        <f t="shared" si="6875"/>
        <v>50</v>
      </c>
      <c r="CN651">
        <f t="shared" si="6876"/>
        <v>0</v>
      </c>
      <c r="CO651">
        <f t="shared" si="6877"/>
        <v>0</v>
      </c>
      <c r="CP651">
        <f t="shared" si="6878"/>
        <v>0</v>
      </c>
      <c r="CQ651">
        <f t="shared" si="6879"/>
        <v>0</v>
      </c>
      <c r="CR651">
        <f t="shared" si="6880"/>
        <v>0</v>
      </c>
    </row>
    <row r="652" spans="1:96" ht="15" customHeight="1" x14ac:dyDescent="0.35">
      <c r="A652" s="21" t="s">
        <v>99</v>
      </c>
      <c r="B652" s="21">
        <v>246700</v>
      </c>
      <c r="C652" s="21">
        <v>246750</v>
      </c>
      <c r="D652" s="21">
        <f t="shared" si="7479"/>
        <v>50</v>
      </c>
      <c r="E652" s="21"/>
      <c r="F652" s="21"/>
      <c r="G652" s="23">
        <v>2400</v>
      </c>
      <c r="H652" s="80">
        <v>816.12289224383505</v>
      </c>
      <c r="I652" s="80">
        <v>969.92011096046667</v>
      </c>
      <c r="J652" s="80">
        <v>977.31298874530353</v>
      </c>
      <c r="K652" s="80">
        <v>1044.1145796771373</v>
      </c>
      <c r="L652" s="80">
        <v>1216.8744012361801</v>
      </c>
      <c r="M652" s="80">
        <v>977.31298874530353</v>
      </c>
      <c r="N652" s="80">
        <v>1148.9369406040728</v>
      </c>
      <c r="O652" s="80">
        <v>1247.201174685119</v>
      </c>
      <c r="P652" s="23">
        <v>5</v>
      </c>
      <c r="Q652" s="78">
        <v>2.2000000000000002</v>
      </c>
      <c r="R652" s="78">
        <v>3.4</v>
      </c>
      <c r="S652" s="78">
        <v>5.5</v>
      </c>
      <c r="T652" s="78">
        <v>4</v>
      </c>
      <c r="U652" s="78">
        <v>3.5</v>
      </c>
      <c r="V652" s="78">
        <v>4.5999999999999996</v>
      </c>
      <c r="W652" s="78">
        <v>3.5</v>
      </c>
      <c r="X652" s="78">
        <v>4.5999999999999996</v>
      </c>
      <c r="Y652" s="23">
        <v>5</v>
      </c>
      <c r="Z652" s="25">
        <v>2.0512571428571432E-2</v>
      </c>
      <c r="AA652" s="25">
        <v>7.7485714285714285E-3</v>
      </c>
      <c r="AB652" s="25">
        <v>6.2651428571428571E-3</v>
      </c>
      <c r="AC652" s="25">
        <v>4.106857142857143E-3</v>
      </c>
      <c r="AD652" s="25">
        <v>0</v>
      </c>
      <c r="AE652" s="25">
        <v>2.1142857142857142E-4</v>
      </c>
      <c r="AF652" s="25">
        <v>0</v>
      </c>
      <c r="AG652" s="25">
        <v>1.1029714285714289E-2</v>
      </c>
      <c r="AH652" s="23">
        <v>1</v>
      </c>
      <c r="AI652" s="76">
        <v>2.8571428571428571E-3</v>
      </c>
      <c r="AJ652" s="76">
        <v>0</v>
      </c>
      <c r="AK652" s="76">
        <v>0</v>
      </c>
      <c r="AL652" s="76">
        <v>0</v>
      </c>
      <c r="AM652" s="76">
        <v>3.7142857142857142E-3</v>
      </c>
      <c r="AN652" s="76">
        <v>4.5714285714285718E-3</v>
      </c>
      <c r="AO652" s="76">
        <v>6.0285714285714297E-2</v>
      </c>
      <c r="AP652" s="76">
        <v>2.2857142857142857E-2</v>
      </c>
      <c r="BE652">
        <f>+IF(H652&gt;2400,1,0)</f>
        <v>0</v>
      </c>
      <c r="BF652">
        <f t="shared" ref="BF652" si="7572">+IF(I652&gt;2400,1,0)</f>
        <v>0</v>
      </c>
      <c r="BG652">
        <f t="shared" ref="BG652" si="7573">+IF(J652&gt;2400,1,0)</f>
        <v>0</v>
      </c>
      <c r="BH652">
        <f t="shared" ref="BH652" si="7574">+IF(K652&gt;2400,1,0)</f>
        <v>0</v>
      </c>
      <c r="BI652">
        <f t="shared" ref="BI652" si="7575">+IF(L652&gt;2400,1,0)</f>
        <v>0</v>
      </c>
      <c r="BJ652">
        <f t="shared" ref="BJ652" si="7576">+IF(M652&gt;2400,1,0)</f>
        <v>0</v>
      </c>
      <c r="BK652">
        <f t="shared" ref="BK652" si="7577">+IF(N652&gt;2400,1,0)</f>
        <v>0</v>
      </c>
      <c r="BL652">
        <f t="shared" ref="BL652" si="7578">+IF(O652&gt;2400,1,0)</f>
        <v>0</v>
      </c>
      <c r="BM652">
        <f>+IF(Q652&gt;5,1,0)</f>
        <v>0</v>
      </c>
      <c r="BN652">
        <f t="shared" ref="BN652" si="7579">+IF(R652&gt;5,1,0)</f>
        <v>0</v>
      </c>
      <c r="BO652">
        <f t="shared" ref="BO652" si="7580">+IF(S652&gt;5,1,0)</f>
        <v>1</v>
      </c>
      <c r="BP652">
        <f t="shared" ref="BP652" si="7581">+IF(T652&gt;5,1,0)</f>
        <v>0</v>
      </c>
      <c r="BQ652">
        <f t="shared" ref="BQ652" si="7582">+IF(U652&gt;5,1,0)</f>
        <v>0</v>
      </c>
      <c r="BR652">
        <f t="shared" ref="BR652" si="7583">+IF(V652&gt;5,1,0)</f>
        <v>0</v>
      </c>
      <c r="BS652">
        <f t="shared" ref="BS652" si="7584">+IF(W652&gt;5,1,0)</f>
        <v>0</v>
      </c>
      <c r="BT652">
        <f t="shared" ref="BT652" si="7585">+IF(X652&gt;5,1,0)</f>
        <v>0</v>
      </c>
      <c r="BU652">
        <f t="shared" si="6864"/>
        <v>0</v>
      </c>
      <c r="BV652">
        <f t="shared" si="6865"/>
        <v>0</v>
      </c>
      <c r="BW652">
        <f t="shared" si="6866"/>
        <v>0</v>
      </c>
      <c r="BX652">
        <f t="shared" si="6867"/>
        <v>0</v>
      </c>
      <c r="BY652">
        <f t="shared" si="6868"/>
        <v>0</v>
      </c>
      <c r="BZ652">
        <f t="shared" si="6869"/>
        <v>0</v>
      </c>
      <c r="CA652">
        <f t="shared" si="6870"/>
        <v>0</v>
      </c>
      <c r="CB652">
        <f t="shared" si="6871"/>
        <v>0</v>
      </c>
      <c r="CC652">
        <f>+IF(AI652&gt;1,1,0)</f>
        <v>0</v>
      </c>
      <c r="CD652">
        <f t="shared" ref="CD652" si="7586">+IF(AJ652&gt;1,1,0)</f>
        <v>0</v>
      </c>
      <c r="CE652">
        <f t="shared" ref="CE652" si="7587">+IF(AK652&gt;1,1,0)</f>
        <v>0</v>
      </c>
      <c r="CF652">
        <f t="shared" ref="CF652" si="7588">+IF(AL652&gt;1,1,0)</f>
        <v>0</v>
      </c>
      <c r="CG652">
        <f t="shared" ref="CG652" si="7589">+IF(AM652&gt;1,1,0)</f>
        <v>0</v>
      </c>
      <c r="CH652">
        <f t="shared" ref="CH652" si="7590">+IF(AN652&gt;1,1,0)</f>
        <v>0</v>
      </c>
      <c r="CI652">
        <f t="shared" ref="CI652" si="7591">+IF(AO652&gt;1,1,0)</f>
        <v>0</v>
      </c>
      <c r="CJ652">
        <f t="shared" ref="CJ652" si="7592">+IF(AP652&gt;1,1,0)</f>
        <v>0</v>
      </c>
      <c r="CK652">
        <f t="shared" si="6873"/>
        <v>0</v>
      </c>
      <c r="CL652">
        <f t="shared" si="6874"/>
        <v>0</v>
      </c>
      <c r="CM652">
        <f t="shared" si="6875"/>
        <v>50</v>
      </c>
      <c r="CN652">
        <f t="shared" si="6876"/>
        <v>0</v>
      </c>
      <c r="CO652">
        <f t="shared" si="6877"/>
        <v>0</v>
      </c>
      <c r="CP652">
        <f t="shared" si="6878"/>
        <v>0</v>
      </c>
      <c r="CQ652">
        <f t="shared" si="6879"/>
        <v>0</v>
      </c>
      <c r="CR652">
        <f t="shared" si="6880"/>
        <v>0</v>
      </c>
    </row>
    <row r="653" spans="1:96" ht="15" customHeight="1" x14ac:dyDescent="0.35">
      <c r="A653" s="21" t="s">
        <v>99</v>
      </c>
      <c r="B653" s="21">
        <v>246750</v>
      </c>
      <c r="C653" s="21">
        <v>246800</v>
      </c>
      <c r="D653" s="21">
        <f t="shared" si="7479"/>
        <v>50</v>
      </c>
      <c r="E653" s="21"/>
      <c r="F653" s="21"/>
      <c r="G653" s="23">
        <v>2400</v>
      </c>
      <c r="H653" s="81"/>
      <c r="I653" s="81"/>
      <c r="J653" s="81"/>
      <c r="K653" s="81"/>
      <c r="L653" s="81"/>
      <c r="M653" s="81"/>
      <c r="N653" s="81"/>
      <c r="O653" s="81"/>
      <c r="P653" s="23">
        <v>5</v>
      </c>
      <c r="Q653" s="79"/>
      <c r="R653" s="79"/>
      <c r="S653" s="79"/>
      <c r="T653" s="79"/>
      <c r="U653" s="79"/>
      <c r="V653" s="79"/>
      <c r="W653" s="79"/>
      <c r="X653" s="79"/>
      <c r="Y653" s="23">
        <v>5</v>
      </c>
      <c r="Z653" s="25">
        <v>2.6697142857142857E-3</v>
      </c>
      <c r="AA653" s="25">
        <v>8.568000000000001E-3</v>
      </c>
      <c r="AB653" s="25">
        <v>1.3508571428571428E-3</v>
      </c>
      <c r="AC653" s="25">
        <v>1.3765714285714286E-3</v>
      </c>
      <c r="AD653" s="25">
        <v>2.0622857142857144E-3</v>
      </c>
      <c r="AE653" s="25">
        <v>0</v>
      </c>
      <c r="AF653" s="25">
        <v>0</v>
      </c>
      <c r="AG653" s="25">
        <v>1.0622857142857144E-3</v>
      </c>
      <c r="AH653" s="23">
        <v>1</v>
      </c>
      <c r="AI653" s="77"/>
      <c r="AJ653" s="77"/>
      <c r="AK653" s="77"/>
      <c r="AL653" s="77"/>
      <c r="AM653" s="77"/>
      <c r="AN653" s="77"/>
      <c r="AO653" s="77"/>
      <c r="AP653" s="77"/>
      <c r="BE653">
        <f t="shared" ref="BE653:BT653" si="7593">+BE652</f>
        <v>0</v>
      </c>
      <c r="BF653">
        <f t="shared" si="7593"/>
        <v>0</v>
      </c>
      <c r="BG653">
        <f t="shared" si="7593"/>
        <v>0</v>
      </c>
      <c r="BH653">
        <f t="shared" si="7593"/>
        <v>0</v>
      </c>
      <c r="BI653">
        <f t="shared" si="7593"/>
        <v>0</v>
      </c>
      <c r="BJ653">
        <f t="shared" si="7593"/>
        <v>0</v>
      </c>
      <c r="BK653">
        <f t="shared" si="7593"/>
        <v>0</v>
      </c>
      <c r="BL653">
        <f t="shared" si="7593"/>
        <v>0</v>
      </c>
      <c r="BM653">
        <f t="shared" si="7593"/>
        <v>0</v>
      </c>
      <c r="BN653">
        <f t="shared" si="7593"/>
        <v>0</v>
      </c>
      <c r="BO653">
        <f t="shared" si="7593"/>
        <v>1</v>
      </c>
      <c r="BP653">
        <f t="shared" si="7593"/>
        <v>0</v>
      </c>
      <c r="BQ653">
        <f t="shared" si="7593"/>
        <v>0</v>
      </c>
      <c r="BR653">
        <f t="shared" si="7593"/>
        <v>0</v>
      </c>
      <c r="BS653">
        <f t="shared" si="7593"/>
        <v>0</v>
      </c>
      <c r="BT653">
        <f t="shared" si="7593"/>
        <v>0</v>
      </c>
      <c r="BU653">
        <f t="shared" si="6864"/>
        <v>0</v>
      </c>
      <c r="BV653">
        <f t="shared" si="6865"/>
        <v>0</v>
      </c>
      <c r="BW653">
        <f t="shared" si="6866"/>
        <v>0</v>
      </c>
      <c r="BX653">
        <f t="shared" si="6867"/>
        <v>0</v>
      </c>
      <c r="BY653">
        <f t="shared" si="6868"/>
        <v>0</v>
      </c>
      <c r="BZ653">
        <f t="shared" si="6869"/>
        <v>0</v>
      </c>
      <c r="CA653">
        <f t="shared" si="6870"/>
        <v>0</v>
      </c>
      <c r="CB653">
        <f t="shared" si="6871"/>
        <v>0</v>
      </c>
      <c r="CC653">
        <f t="shared" ref="CC653:CJ653" si="7594">+CC652</f>
        <v>0</v>
      </c>
      <c r="CD653">
        <f t="shared" si="7594"/>
        <v>0</v>
      </c>
      <c r="CE653">
        <f t="shared" si="7594"/>
        <v>0</v>
      </c>
      <c r="CF653">
        <f t="shared" si="7594"/>
        <v>0</v>
      </c>
      <c r="CG653">
        <f t="shared" si="7594"/>
        <v>0</v>
      </c>
      <c r="CH653">
        <f t="shared" si="7594"/>
        <v>0</v>
      </c>
      <c r="CI653">
        <f t="shared" si="7594"/>
        <v>0</v>
      </c>
      <c r="CJ653">
        <f t="shared" si="7594"/>
        <v>0</v>
      </c>
      <c r="CK653">
        <f t="shared" si="6873"/>
        <v>0</v>
      </c>
      <c r="CL653">
        <f t="shared" si="6874"/>
        <v>0</v>
      </c>
      <c r="CM653">
        <f t="shared" si="6875"/>
        <v>50</v>
      </c>
      <c r="CN653">
        <f t="shared" si="6876"/>
        <v>0</v>
      </c>
      <c r="CO653">
        <f t="shared" si="6877"/>
        <v>0</v>
      </c>
      <c r="CP653">
        <f t="shared" si="6878"/>
        <v>0</v>
      </c>
      <c r="CQ653">
        <f t="shared" si="6879"/>
        <v>0</v>
      </c>
      <c r="CR653">
        <f t="shared" si="6880"/>
        <v>0</v>
      </c>
    </row>
    <row r="654" spans="1:96" ht="15" customHeight="1" x14ac:dyDescent="0.35">
      <c r="A654" s="21" t="s">
        <v>99</v>
      </c>
      <c r="B654" s="21">
        <v>246800</v>
      </c>
      <c r="C654" s="21">
        <v>246850</v>
      </c>
      <c r="D654" s="21">
        <f t="shared" si="7479"/>
        <v>50</v>
      </c>
      <c r="E654" s="21" t="s">
        <v>100</v>
      </c>
      <c r="F654" s="21"/>
      <c r="G654" s="23">
        <v>2400</v>
      </c>
      <c r="H654" s="80">
        <v>2236.9982613270581</v>
      </c>
      <c r="I654" s="80">
        <v>1750.1844390718809</v>
      </c>
      <c r="J654" s="80">
        <v>1718.7256720808348</v>
      </c>
      <c r="K654" s="80">
        <v>1734.4474136927158</v>
      </c>
      <c r="L654" s="80">
        <v>1088.9066909086803</v>
      </c>
      <c r="M654" s="80">
        <v>1066.4854383530628</v>
      </c>
      <c r="N654" s="80">
        <v>1570.1531011812642</v>
      </c>
      <c r="O654" s="80">
        <v>1940.1830857184025</v>
      </c>
      <c r="P654" s="23">
        <v>5</v>
      </c>
      <c r="Q654" s="78">
        <v>2.5</v>
      </c>
      <c r="R654" s="78">
        <v>3.6</v>
      </c>
      <c r="S654" s="78">
        <v>4.7</v>
      </c>
      <c r="T654" s="78">
        <v>4.7</v>
      </c>
      <c r="U654" s="78">
        <v>4.5999999999999996</v>
      </c>
      <c r="V654" s="78">
        <v>3.5</v>
      </c>
      <c r="W654" s="78">
        <v>3</v>
      </c>
      <c r="X654" s="78">
        <v>3.8</v>
      </c>
      <c r="Y654" s="23">
        <v>5</v>
      </c>
      <c r="Z654" s="25">
        <v>1.5312571428571431E-2</v>
      </c>
      <c r="AA654" s="25">
        <v>2.0997714285714293E-2</v>
      </c>
      <c r="AB654" s="25">
        <v>7.6262857142857148E-3</v>
      </c>
      <c r="AC654" s="25">
        <v>8.8394285714285727E-3</v>
      </c>
      <c r="AD654" s="25">
        <v>0</v>
      </c>
      <c r="AE654" s="25">
        <v>0</v>
      </c>
      <c r="AF654" s="25">
        <v>0</v>
      </c>
      <c r="AG654" s="25">
        <v>0</v>
      </c>
      <c r="AH654" s="23">
        <v>1</v>
      </c>
      <c r="AI654" s="76">
        <v>3.1428571428571426E-3</v>
      </c>
      <c r="AJ654" s="76">
        <v>0</v>
      </c>
      <c r="AK654" s="76">
        <v>2.8571428571428571E-3</v>
      </c>
      <c r="AL654" s="76">
        <v>0</v>
      </c>
      <c r="AM654" s="76">
        <v>0</v>
      </c>
      <c r="AN654" s="76">
        <v>0</v>
      </c>
      <c r="AO654" s="76">
        <v>0</v>
      </c>
      <c r="AP654" s="76">
        <v>0</v>
      </c>
      <c r="BE654">
        <f>+IF(H654&gt;2400,1,0)</f>
        <v>0</v>
      </c>
      <c r="BF654">
        <f t="shared" ref="BF654" si="7595">+IF(I654&gt;2400,1,0)</f>
        <v>0</v>
      </c>
      <c r="BG654">
        <f t="shared" ref="BG654" si="7596">+IF(J654&gt;2400,1,0)</f>
        <v>0</v>
      </c>
      <c r="BH654">
        <f t="shared" ref="BH654" si="7597">+IF(K654&gt;2400,1,0)</f>
        <v>0</v>
      </c>
      <c r="BI654">
        <f t="shared" ref="BI654" si="7598">+IF(L654&gt;2400,1,0)</f>
        <v>0</v>
      </c>
      <c r="BJ654">
        <f t="shared" ref="BJ654" si="7599">+IF(M654&gt;2400,1,0)</f>
        <v>0</v>
      </c>
      <c r="BK654">
        <f t="shared" ref="BK654" si="7600">+IF(N654&gt;2400,1,0)</f>
        <v>0</v>
      </c>
      <c r="BL654">
        <f t="shared" ref="BL654" si="7601">+IF(O654&gt;2400,1,0)</f>
        <v>0</v>
      </c>
      <c r="BM654">
        <f>+IF(Q654&gt;5,1,0)</f>
        <v>0</v>
      </c>
      <c r="BN654">
        <f t="shared" ref="BN654" si="7602">+IF(R654&gt;5,1,0)</f>
        <v>0</v>
      </c>
      <c r="BO654">
        <f t="shared" ref="BO654" si="7603">+IF(S654&gt;5,1,0)</f>
        <v>0</v>
      </c>
      <c r="BP654">
        <f t="shared" ref="BP654" si="7604">+IF(T654&gt;5,1,0)</f>
        <v>0</v>
      </c>
      <c r="BQ654">
        <f t="shared" ref="BQ654" si="7605">+IF(U654&gt;5,1,0)</f>
        <v>0</v>
      </c>
      <c r="BR654">
        <f t="shared" ref="BR654" si="7606">+IF(V654&gt;5,1,0)</f>
        <v>0</v>
      </c>
      <c r="BS654">
        <f t="shared" ref="BS654" si="7607">+IF(W654&gt;5,1,0)</f>
        <v>0</v>
      </c>
      <c r="BT654">
        <f t="shared" ref="BT654" si="7608">+IF(X654&gt;5,1,0)</f>
        <v>0</v>
      </c>
      <c r="BU654">
        <f t="shared" si="6864"/>
        <v>0</v>
      </c>
      <c r="BV654">
        <f t="shared" si="6865"/>
        <v>0</v>
      </c>
      <c r="BW654">
        <f t="shared" si="6866"/>
        <v>0</v>
      </c>
      <c r="BX654">
        <f t="shared" si="6867"/>
        <v>0</v>
      </c>
      <c r="BY654">
        <f t="shared" si="6868"/>
        <v>0</v>
      </c>
      <c r="BZ654">
        <f t="shared" si="6869"/>
        <v>0</v>
      </c>
      <c r="CA654">
        <f t="shared" si="6870"/>
        <v>0</v>
      </c>
      <c r="CB654">
        <f t="shared" si="6871"/>
        <v>0</v>
      </c>
      <c r="CC654">
        <f>+IF(AI654&gt;1,1,0)</f>
        <v>0</v>
      </c>
      <c r="CD654">
        <f t="shared" ref="CD654" si="7609">+IF(AJ654&gt;1,1,0)</f>
        <v>0</v>
      </c>
      <c r="CE654">
        <f t="shared" ref="CE654" si="7610">+IF(AK654&gt;1,1,0)</f>
        <v>0</v>
      </c>
      <c r="CF654">
        <f t="shared" ref="CF654" si="7611">+IF(AL654&gt;1,1,0)</f>
        <v>0</v>
      </c>
      <c r="CG654">
        <f t="shared" ref="CG654" si="7612">+IF(AM654&gt;1,1,0)</f>
        <v>0</v>
      </c>
      <c r="CH654">
        <f t="shared" ref="CH654" si="7613">+IF(AN654&gt;1,1,0)</f>
        <v>0</v>
      </c>
      <c r="CI654">
        <f t="shared" ref="CI654" si="7614">+IF(AO654&gt;1,1,0)</f>
        <v>0</v>
      </c>
      <c r="CJ654">
        <f t="shared" ref="CJ654" si="7615">+IF(AP654&gt;1,1,0)</f>
        <v>0</v>
      </c>
      <c r="CK654">
        <f t="shared" si="6873"/>
        <v>0</v>
      </c>
      <c r="CL654">
        <f t="shared" si="6874"/>
        <v>0</v>
      </c>
      <c r="CM654">
        <f t="shared" si="6875"/>
        <v>0</v>
      </c>
      <c r="CN654">
        <f t="shared" si="6876"/>
        <v>0</v>
      </c>
      <c r="CO654">
        <f t="shared" si="6877"/>
        <v>0</v>
      </c>
      <c r="CP654">
        <f t="shared" si="6878"/>
        <v>0</v>
      </c>
      <c r="CQ654">
        <f t="shared" si="6879"/>
        <v>0</v>
      </c>
      <c r="CR654">
        <f t="shared" si="6880"/>
        <v>0</v>
      </c>
    </row>
    <row r="655" spans="1:96" ht="15" customHeight="1" x14ac:dyDescent="0.35">
      <c r="A655" s="21" t="s">
        <v>99</v>
      </c>
      <c r="B655" s="21">
        <v>246850</v>
      </c>
      <c r="C655" s="21">
        <v>246900</v>
      </c>
      <c r="D655" s="21">
        <f t="shared" si="7479"/>
        <v>50</v>
      </c>
      <c r="E655" s="21"/>
      <c r="F655" s="21"/>
      <c r="G655" s="23">
        <v>2400</v>
      </c>
      <c r="H655" s="81"/>
      <c r="I655" s="81"/>
      <c r="J655" s="81"/>
      <c r="K655" s="81"/>
      <c r="L655" s="81"/>
      <c r="M655" s="81"/>
      <c r="N655" s="81"/>
      <c r="O655" s="81"/>
      <c r="P655" s="23">
        <v>5</v>
      </c>
      <c r="Q655" s="79"/>
      <c r="R655" s="79"/>
      <c r="S655" s="79"/>
      <c r="T655" s="79"/>
      <c r="U655" s="79"/>
      <c r="V655" s="79"/>
      <c r="W655" s="79"/>
      <c r="X655" s="79"/>
      <c r="Y655" s="23">
        <v>5</v>
      </c>
      <c r="Z655" s="25">
        <v>1.615142857142857E-2</v>
      </c>
      <c r="AA655" s="25">
        <v>1.5110285714285717E-2</v>
      </c>
      <c r="AB655" s="25">
        <v>1.8582857142857144E-3</v>
      </c>
      <c r="AC655" s="25">
        <v>1.0457142857142857E-3</v>
      </c>
      <c r="AD655" s="25">
        <v>9.7371428571428565E-4</v>
      </c>
      <c r="AE655" s="25">
        <v>0</v>
      </c>
      <c r="AF655" s="25">
        <v>0</v>
      </c>
      <c r="AG655" s="25">
        <v>2.3771428571428567E-3</v>
      </c>
      <c r="AH655" s="23">
        <v>1</v>
      </c>
      <c r="AI655" s="77"/>
      <c r="AJ655" s="77"/>
      <c r="AK655" s="77"/>
      <c r="AL655" s="77"/>
      <c r="AM655" s="77"/>
      <c r="AN655" s="77"/>
      <c r="AO655" s="77"/>
      <c r="AP655" s="77"/>
      <c r="BE655">
        <f t="shared" ref="BE655:BT655" si="7616">+BE654</f>
        <v>0</v>
      </c>
      <c r="BF655">
        <f t="shared" si="7616"/>
        <v>0</v>
      </c>
      <c r="BG655">
        <f t="shared" si="7616"/>
        <v>0</v>
      </c>
      <c r="BH655">
        <f t="shared" si="7616"/>
        <v>0</v>
      </c>
      <c r="BI655">
        <f t="shared" si="7616"/>
        <v>0</v>
      </c>
      <c r="BJ655">
        <f t="shared" si="7616"/>
        <v>0</v>
      </c>
      <c r="BK655">
        <f t="shared" si="7616"/>
        <v>0</v>
      </c>
      <c r="BL655">
        <f t="shared" si="7616"/>
        <v>0</v>
      </c>
      <c r="BM655">
        <f t="shared" si="7616"/>
        <v>0</v>
      </c>
      <c r="BN655">
        <f t="shared" si="7616"/>
        <v>0</v>
      </c>
      <c r="BO655">
        <f t="shared" si="7616"/>
        <v>0</v>
      </c>
      <c r="BP655">
        <f t="shared" si="7616"/>
        <v>0</v>
      </c>
      <c r="BQ655">
        <f t="shared" si="7616"/>
        <v>0</v>
      </c>
      <c r="BR655">
        <f t="shared" si="7616"/>
        <v>0</v>
      </c>
      <c r="BS655">
        <f t="shared" si="7616"/>
        <v>0</v>
      </c>
      <c r="BT655">
        <f t="shared" si="7616"/>
        <v>0</v>
      </c>
      <c r="BU655">
        <f t="shared" ref="BU655:BU664" si="7617">+IF(Z655&gt;5,1,0)</f>
        <v>0</v>
      </c>
      <c r="BV655">
        <f t="shared" ref="BV655:BV664" si="7618">+IF(AA655&gt;5,1,0)</f>
        <v>0</v>
      </c>
      <c r="BW655">
        <f t="shared" ref="BW655:BW664" si="7619">+IF(AB655&gt;5,1,0)</f>
        <v>0</v>
      </c>
      <c r="BX655">
        <f t="shared" ref="BX655:BX664" si="7620">+IF(AC655&gt;5,1,0)</f>
        <v>0</v>
      </c>
      <c r="BY655">
        <f t="shared" ref="BY655:BY664" si="7621">+IF(AD655&gt;5,1,0)</f>
        <v>0</v>
      </c>
      <c r="BZ655">
        <f t="shared" ref="BZ655:BZ664" si="7622">+IF(AE655&gt;5,1,0)</f>
        <v>0</v>
      </c>
      <c r="CA655">
        <f t="shared" ref="CA655:CA664" si="7623">+IF(AF655&gt;5,1,0)</f>
        <v>0</v>
      </c>
      <c r="CB655">
        <f t="shared" ref="CB655:CB664" si="7624">+IF(AG655&gt;5,1,0)</f>
        <v>0</v>
      </c>
      <c r="CC655">
        <f t="shared" ref="CC655:CJ655" si="7625">+CC654</f>
        <v>0</v>
      </c>
      <c r="CD655">
        <f t="shared" si="7625"/>
        <v>0</v>
      </c>
      <c r="CE655">
        <f t="shared" si="7625"/>
        <v>0</v>
      </c>
      <c r="CF655">
        <f t="shared" si="7625"/>
        <v>0</v>
      </c>
      <c r="CG655">
        <f t="shared" si="7625"/>
        <v>0</v>
      </c>
      <c r="CH655">
        <f t="shared" si="7625"/>
        <v>0</v>
      </c>
      <c r="CI655">
        <f t="shared" si="7625"/>
        <v>0</v>
      </c>
      <c r="CJ655">
        <f t="shared" si="7625"/>
        <v>0</v>
      </c>
      <c r="CK655">
        <f t="shared" ref="CK655:CK664" si="7626">MAX(BE655,BM655,BU655,CC655)*$D655</f>
        <v>0</v>
      </c>
      <c r="CL655">
        <f t="shared" ref="CL655:CL664" si="7627">MAX(BF655,BN655,BV655,CD655)*$D655</f>
        <v>0</v>
      </c>
      <c r="CM655">
        <f t="shared" ref="CM655:CM664" si="7628">MAX(BG655,BO655,BW655,CE655)*$D655</f>
        <v>0</v>
      </c>
      <c r="CN655">
        <f t="shared" ref="CN655:CN664" si="7629">MAX(BH655,BP655,BX655,CF655)*$D655</f>
        <v>0</v>
      </c>
      <c r="CO655">
        <f t="shared" ref="CO655:CO664" si="7630">MAX(BI655,BQ655,BY655,CG655)*$D655</f>
        <v>0</v>
      </c>
      <c r="CP655">
        <f t="shared" ref="CP655:CP664" si="7631">MAX(BJ655,BR655,BZ655,CH655)*$D655</f>
        <v>0</v>
      </c>
      <c r="CQ655">
        <f t="shared" ref="CQ655:CQ664" si="7632">MAX(BK655,BS655,CA655,CI655)*$D655</f>
        <v>0</v>
      </c>
      <c r="CR655">
        <f t="shared" ref="CR655:CR664" si="7633">MAX(BL655,BT655,CB655,CJ655)*$D655</f>
        <v>0</v>
      </c>
    </row>
    <row r="656" spans="1:96" ht="15" customHeight="1" x14ac:dyDescent="0.35">
      <c r="A656" s="21" t="s">
        <v>99</v>
      </c>
      <c r="B656" s="21">
        <v>246900</v>
      </c>
      <c r="C656" s="21">
        <v>246950</v>
      </c>
      <c r="D656" s="21">
        <f t="shared" si="7479"/>
        <v>50</v>
      </c>
      <c r="E656" s="21"/>
      <c r="F656" s="21"/>
      <c r="G656" s="23">
        <v>2400</v>
      </c>
      <c r="H656" s="80">
        <v>1073.9536308283714</v>
      </c>
      <c r="I656" s="80">
        <v>940.40929148387477</v>
      </c>
      <c r="J656" s="80">
        <v>896.32928227942875</v>
      </c>
      <c r="K656" s="80">
        <v>1239.61199485866</v>
      </c>
      <c r="L656" s="80">
        <v>992.11669898009654</v>
      </c>
      <c r="M656" s="80">
        <v>969.92011096046667</v>
      </c>
      <c r="N656" s="80">
        <v>1392.3105434968738</v>
      </c>
      <c r="O656" s="80">
        <v>1829.0950954587834</v>
      </c>
      <c r="P656" s="23">
        <v>5</v>
      </c>
      <c r="Q656" s="78">
        <v>2.2000000000000002</v>
      </c>
      <c r="R656" s="78">
        <v>3.6</v>
      </c>
      <c r="S656" s="78">
        <v>5</v>
      </c>
      <c r="T656" s="78">
        <v>4.8</v>
      </c>
      <c r="U656" s="78">
        <v>4</v>
      </c>
      <c r="V656" s="78">
        <v>4.8</v>
      </c>
      <c r="W656" s="78">
        <v>3.1</v>
      </c>
      <c r="X656" s="78">
        <v>3.2</v>
      </c>
      <c r="Y656" s="23">
        <v>5</v>
      </c>
      <c r="Z656" s="25">
        <v>1.6758285714285715E-2</v>
      </c>
      <c r="AA656" s="25">
        <v>1.3482285714285714E-2</v>
      </c>
      <c r="AB656" s="25">
        <v>2.0891428571428571E-3</v>
      </c>
      <c r="AC656" s="25">
        <v>2.534857142857143E-3</v>
      </c>
      <c r="AD656" s="25">
        <v>1.8045714285714286E-3</v>
      </c>
      <c r="AE656" s="25">
        <v>5.4742857142857154E-4</v>
      </c>
      <c r="AF656" s="25">
        <v>0</v>
      </c>
      <c r="AG656" s="25">
        <v>4.2742857142857139E-4</v>
      </c>
      <c r="AH656" s="23">
        <v>1</v>
      </c>
      <c r="AI656" s="76">
        <v>2.2857142857142859E-3</v>
      </c>
      <c r="AJ656" s="76">
        <v>0</v>
      </c>
      <c r="AK656" s="76">
        <v>0</v>
      </c>
      <c r="AL656" s="76">
        <v>0</v>
      </c>
      <c r="AM656" s="76">
        <v>1.8571428571428572E-2</v>
      </c>
      <c r="AN656" s="76">
        <v>0</v>
      </c>
      <c r="AO656" s="76">
        <v>3.9428571428571431E-2</v>
      </c>
      <c r="AP656" s="76">
        <v>6.2857142857142851E-3</v>
      </c>
      <c r="BE656">
        <f>+IF(H656&gt;2400,1,0)</f>
        <v>0</v>
      </c>
      <c r="BF656">
        <f t="shared" ref="BF656" si="7634">+IF(I656&gt;2400,1,0)</f>
        <v>0</v>
      </c>
      <c r="BG656">
        <f t="shared" ref="BG656" si="7635">+IF(J656&gt;2400,1,0)</f>
        <v>0</v>
      </c>
      <c r="BH656">
        <f t="shared" ref="BH656" si="7636">+IF(K656&gt;2400,1,0)</f>
        <v>0</v>
      </c>
      <c r="BI656">
        <f t="shared" ref="BI656" si="7637">+IF(L656&gt;2400,1,0)</f>
        <v>0</v>
      </c>
      <c r="BJ656">
        <f t="shared" ref="BJ656" si="7638">+IF(M656&gt;2400,1,0)</f>
        <v>0</v>
      </c>
      <c r="BK656">
        <f t="shared" ref="BK656" si="7639">+IF(N656&gt;2400,1,0)</f>
        <v>0</v>
      </c>
      <c r="BL656">
        <f t="shared" ref="BL656" si="7640">+IF(O656&gt;2400,1,0)</f>
        <v>0</v>
      </c>
      <c r="BM656">
        <f>+IF(Q656&gt;5,1,0)</f>
        <v>0</v>
      </c>
      <c r="BN656">
        <f t="shared" ref="BN656" si="7641">+IF(R656&gt;5,1,0)</f>
        <v>0</v>
      </c>
      <c r="BO656">
        <f t="shared" ref="BO656" si="7642">+IF(S656&gt;5,1,0)</f>
        <v>0</v>
      </c>
      <c r="BP656">
        <f t="shared" ref="BP656" si="7643">+IF(T656&gt;5,1,0)</f>
        <v>0</v>
      </c>
      <c r="BQ656">
        <f t="shared" ref="BQ656" si="7644">+IF(U656&gt;5,1,0)</f>
        <v>0</v>
      </c>
      <c r="BR656">
        <f t="shared" ref="BR656" si="7645">+IF(V656&gt;5,1,0)</f>
        <v>0</v>
      </c>
      <c r="BS656">
        <f t="shared" ref="BS656" si="7646">+IF(W656&gt;5,1,0)</f>
        <v>0</v>
      </c>
      <c r="BT656">
        <f t="shared" ref="BT656" si="7647">+IF(X656&gt;5,1,0)</f>
        <v>0</v>
      </c>
      <c r="BU656">
        <f t="shared" si="7617"/>
        <v>0</v>
      </c>
      <c r="BV656">
        <f t="shared" si="7618"/>
        <v>0</v>
      </c>
      <c r="BW656">
        <f t="shared" si="7619"/>
        <v>0</v>
      </c>
      <c r="BX656">
        <f t="shared" si="7620"/>
        <v>0</v>
      </c>
      <c r="BY656">
        <f t="shared" si="7621"/>
        <v>0</v>
      </c>
      <c r="BZ656">
        <f t="shared" si="7622"/>
        <v>0</v>
      </c>
      <c r="CA656">
        <f t="shared" si="7623"/>
        <v>0</v>
      </c>
      <c r="CB656">
        <f t="shared" si="7624"/>
        <v>0</v>
      </c>
      <c r="CC656">
        <f>+IF(AI656&gt;1,1,0)</f>
        <v>0</v>
      </c>
      <c r="CD656">
        <f t="shared" ref="CD656" si="7648">+IF(AJ656&gt;1,1,0)</f>
        <v>0</v>
      </c>
      <c r="CE656">
        <f t="shared" ref="CE656" si="7649">+IF(AK656&gt;1,1,0)</f>
        <v>0</v>
      </c>
      <c r="CF656">
        <f t="shared" ref="CF656" si="7650">+IF(AL656&gt;1,1,0)</f>
        <v>0</v>
      </c>
      <c r="CG656">
        <f t="shared" ref="CG656" si="7651">+IF(AM656&gt;1,1,0)</f>
        <v>0</v>
      </c>
      <c r="CH656">
        <f t="shared" ref="CH656" si="7652">+IF(AN656&gt;1,1,0)</f>
        <v>0</v>
      </c>
      <c r="CI656">
        <f t="shared" ref="CI656" si="7653">+IF(AO656&gt;1,1,0)</f>
        <v>0</v>
      </c>
      <c r="CJ656">
        <f t="shared" ref="CJ656" si="7654">+IF(AP656&gt;1,1,0)</f>
        <v>0</v>
      </c>
      <c r="CK656">
        <f t="shared" si="7626"/>
        <v>0</v>
      </c>
      <c r="CL656">
        <f t="shared" si="7627"/>
        <v>0</v>
      </c>
      <c r="CM656">
        <f t="shared" si="7628"/>
        <v>0</v>
      </c>
      <c r="CN656">
        <f t="shared" si="7629"/>
        <v>0</v>
      </c>
      <c r="CO656">
        <f t="shared" si="7630"/>
        <v>0</v>
      </c>
      <c r="CP656">
        <f t="shared" si="7631"/>
        <v>0</v>
      </c>
      <c r="CQ656">
        <f t="shared" si="7632"/>
        <v>0</v>
      </c>
      <c r="CR656">
        <f t="shared" si="7633"/>
        <v>0</v>
      </c>
    </row>
    <row r="657" spans="1:96" ht="15" customHeight="1" x14ac:dyDescent="0.35">
      <c r="A657" s="21" t="s">
        <v>99</v>
      </c>
      <c r="B657" s="21">
        <v>246950</v>
      </c>
      <c r="C657" s="21">
        <v>247000</v>
      </c>
      <c r="D657" s="21">
        <f t="shared" si="7479"/>
        <v>50</v>
      </c>
      <c r="E657" s="21"/>
      <c r="F657" s="21"/>
      <c r="G657" s="23">
        <v>2400</v>
      </c>
      <c r="H657" s="81"/>
      <c r="I657" s="81"/>
      <c r="J657" s="81"/>
      <c r="K657" s="81"/>
      <c r="L657" s="81"/>
      <c r="M657" s="81"/>
      <c r="N657" s="81"/>
      <c r="O657" s="81"/>
      <c r="P657" s="23">
        <v>5</v>
      </c>
      <c r="Q657" s="79"/>
      <c r="R657" s="79"/>
      <c r="S657" s="79"/>
      <c r="T657" s="79"/>
      <c r="U657" s="79"/>
      <c r="V657" s="79"/>
      <c r="W657" s="79"/>
      <c r="X657" s="79"/>
      <c r="Y657" s="23">
        <v>5</v>
      </c>
      <c r="Z657" s="25">
        <v>1.384E-2</v>
      </c>
      <c r="AA657" s="25">
        <v>2.621542857142857E-2</v>
      </c>
      <c r="AB657" s="25">
        <v>9.2691428571428595E-3</v>
      </c>
      <c r="AC657" s="25">
        <v>1.3577142857142857E-3</v>
      </c>
      <c r="AD657" s="25">
        <v>3.2617142857142853E-3</v>
      </c>
      <c r="AE657" s="25">
        <v>0</v>
      </c>
      <c r="AF657" s="25">
        <v>0</v>
      </c>
      <c r="AG657" s="25">
        <v>1.0862857142857143E-3</v>
      </c>
      <c r="AH657" s="23">
        <v>1</v>
      </c>
      <c r="AI657" s="77"/>
      <c r="AJ657" s="77"/>
      <c r="AK657" s="77"/>
      <c r="AL657" s="77"/>
      <c r="AM657" s="77"/>
      <c r="AN657" s="77"/>
      <c r="AO657" s="77"/>
      <c r="AP657" s="77"/>
      <c r="BE657">
        <f t="shared" ref="BE657:BT657" si="7655">+BE656</f>
        <v>0</v>
      </c>
      <c r="BF657">
        <f t="shared" si="7655"/>
        <v>0</v>
      </c>
      <c r="BG657">
        <f t="shared" si="7655"/>
        <v>0</v>
      </c>
      <c r="BH657">
        <f t="shared" si="7655"/>
        <v>0</v>
      </c>
      <c r="BI657">
        <f t="shared" si="7655"/>
        <v>0</v>
      </c>
      <c r="BJ657">
        <f t="shared" si="7655"/>
        <v>0</v>
      </c>
      <c r="BK657">
        <f t="shared" si="7655"/>
        <v>0</v>
      </c>
      <c r="BL657">
        <f t="shared" si="7655"/>
        <v>0</v>
      </c>
      <c r="BM657">
        <f t="shared" si="7655"/>
        <v>0</v>
      </c>
      <c r="BN657">
        <f t="shared" si="7655"/>
        <v>0</v>
      </c>
      <c r="BO657">
        <f t="shared" si="7655"/>
        <v>0</v>
      </c>
      <c r="BP657">
        <f t="shared" si="7655"/>
        <v>0</v>
      </c>
      <c r="BQ657">
        <f t="shared" si="7655"/>
        <v>0</v>
      </c>
      <c r="BR657">
        <f t="shared" si="7655"/>
        <v>0</v>
      </c>
      <c r="BS657">
        <f t="shared" si="7655"/>
        <v>0</v>
      </c>
      <c r="BT657">
        <f t="shared" si="7655"/>
        <v>0</v>
      </c>
      <c r="BU657">
        <f t="shared" si="7617"/>
        <v>0</v>
      </c>
      <c r="BV657">
        <f t="shared" si="7618"/>
        <v>0</v>
      </c>
      <c r="BW657">
        <f t="shared" si="7619"/>
        <v>0</v>
      </c>
      <c r="BX657">
        <f t="shared" si="7620"/>
        <v>0</v>
      </c>
      <c r="BY657">
        <f t="shared" si="7621"/>
        <v>0</v>
      </c>
      <c r="BZ657">
        <f t="shared" si="7622"/>
        <v>0</v>
      </c>
      <c r="CA657">
        <f t="shared" si="7623"/>
        <v>0</v>
      </c>
      <c r="CB657">
        <f t="shared" si="7624"/>
        <v>0</v>
      </c>
      <c r="CC657">
        <f t="shared" ref="CC657:CJ657" si="7656">+CC656</f>
        <v>0</v>
      </c>
      <c r="CD657">
        <f t="shared" si="7656"/>
        <v>0</v>
      </c>
      <c r="CE657">
        <f t="shared" si="7656"/>
        <v>0</v>
      </c>
      <c r="CF657">
        <f t="shared" si="7656"/>
        <v>0</v>
      </c>
      <c r="CG657">
        <f t="shared" si="7656"/>
        <v>0</v>
      </c>
      <c r="CH657">
        <f t="shared" si="7656"/>
        <v>0</v>
      </c>
      <c r="CI657">
        <f t="shared" si="7656"/>
        <v>0</v>
      </c>
      <c r="CJ657">
        <f t="shared" si="7656"/>
        <v>0</v>
      </c>
      <c r="CK657">
        <f t="shared" si="7626"/>
        <v>0</v>
      </c>
      <c r="CL657">
        <f t="shared" si="7627"/>
        <v>0</v>
      </c>
      <c r="CM657">
        <f t="shared" si="7628"/>
        <v>0</v>
      </c>
      <c r="CN657">
        <f t="shared" si="7629"/>
        <v>0</v>
      </c>
      <c r="CO657">
        <f t="shared" si="7630"/>
        <v>0</v>
      </c>
      <c r="CP657">
        <f t="shared" si="7631"/>
        <v>0</v>
      </c>
      <c r="CQ657">
        <f t="shared" si="7632"/>
        <v>0</v>
      </c>
      <c r="CR657">
        <f t="shared" si="7633"/>
        <v>0</v>
      </c>
    </row>
    <row r="658" spans="1:96" ht="15" customHeight="1" x14ac:dyDescent="0.35">
      <c r="A658" s="21" t="s">
        <v>99</v>
      </c>
      <c r="B658" s="21">
        <v>247000</v>
      </c>
      <c r="C658" s="21">
        <v>247050</v>
      </c>
      <c r="D658" s="21">
        <f t="shared" si="7479"/>
        <v>50</v>
      </c>
      <c r="E658" s="21"/>
      <c r="F658" s="21"/>
      <c r="G658" s="23">
        <v>2400</v>
      </c>
      <c r="H658" s="80">
        <v>1247.201174685119</v>
      </c>
      <c r="I658" s="80">
        <v>925.69081731380709</v>
      </c>
      <c r="J658" s="80">
        <v>1066.4854383530628</v>
      </c>
      <c r="K658" s="80">
        <v>1407.6830258868333</v>
      </c>
      <c r="L658" s="80">
        <v>874.37538612774995</v>
      </c>
      <c r="M658" s="80">
        <v>999.52746101122636</v>
      </c>
      <c r="N658" s="80">
        <v>1285.2208727222899</v>
      </c>
      <c r="O658" s="80">
        <v>1554.5988066280006</v>
      </c>
      <c r="P658" s="23">
        <v>5</v>
      </c>
      <c r="Q658" s="78">
        <v>1.8</v>
      </c>
      <c r="R658" s="78">
        <v>3.3</v>
      </c>
      <c r="S658" s="78">
        <v>5.3</v>
      </c>
      <c r="T658" s="78">
        <v>3.5</v>
      </c>
      <c r="U658" s="78">
        <v>4.5999999999999996</v>
      </c>
      <c r="V658" s="78">
        <v>5.0999999999999996</v>
      </c>
      <c r="W658" s="78">
        <v>3.4</v>
      </c>
      <c r="X658" s="78">
        <v>4.2</v>
      </c>
      <c r="Y658" s="23">
        <v>5</v>
      </c>
      <c r="Z658" s="25">
        <v>2.1359999999999999E-3</v>
      </c>
      <c r="AA658" s="25">
        <v>5.4502857142857139E-3</v>
      </c>
      <c r="AB658" s="25">
        <v>4.7999999999999994E-5</v>
      </c>
      <c r="AC658" s="25">
        <v>4.5714285714285719E-4</v>
      </c>
      <c r="AD658" s="25">
        <v>0</v>
      </c>
      <c r="AE658" s="25">
        <v>0</v>
      </c>
      <c r="AF658" s="25">
        <v>2.3771428571428571E-4</v>
      </c>
      <c r="AG658" s="25">
        <v>2.0462857142857145E-3</v>
      </c>
      <c r="AH658" s="23">
        <v>1</v>
      </c>
      <c r="AI658" s="76">
        <v>0</v>
      </c>
      <c r="AJ658" s="76">
        <v>0</v>
      </c>
      <c r="AK658" s="76">
        <v>0</v>
      </c>
      <c r="AL658" s="76">
        <v>0</v>
      </c>
      <c r="AM658" s="76">
        <v>7.4285714285714285E-3</v>
      </c>
      <c r="AN658" s="76">
        <v>0</v>
      </c>
      <c r="AO658" s="76">
        <v>0</v>
      </c>
      <c r="AP658" s="76">
        <v>2.2000000000000002E-2</v>
      </c>
      <c r="BE658">
        <f>+IF(H658&gt;2400,1,0)</f>
        <v>0</v>
      </c>
      <c r="BF658">
        <f t="shared" ref="BF658" si="7657">+IF(I658&gt;2400,1,0)</f>
        <v>0</v>
      </c>
      <c r="BG658">
        <f t="shared" ref="BG658" si="7658">+IF(J658&gt;2400,1,0)</f>
        <v>0</v>
      </c>
      <c r="BH658">
        <f t="shared" ref="BH658" si="7659">+IF(K658&gt;2400,1,0)</f>
        <v>0</v>
      </c>
      <c r="BI658">
        <f t="shared" ref="BI658" si="7660">+IF(L658&gt;2400,1,0)</f>
        <v>0</v>
      </c>
      <c r="BJ658">
        <f t="shared" ref="BJ658" si="7661">+IF(M658&gt;2400,1,0)</f>
        <v>0</v>
      </c>
      <c r="BK658">
        <f t="shared" ref="BK658" si="7662">+IF(N658&gt;2400,1,0)</f>
        <v>0</v>
      </c>
      <c r="BL658">
        <f t="shared" ref="BL658" si="7663">+IF(O658&gt;2400,1,0)</f>
        <v>0</v>
      </c>
      <c r="BM658">
        <f>+IF(Q658&gt;5,1,0)</f>
        <v>0</v>
      </c>
      <c r="BN658">
        <f t="shared" ref="BN658" si="7664">+IF(R658&gt;5,1,0)</f>
        <v>0</v>
      </c>
      <c r="BO658">
        <f t="shared" ref="BO658" si="7665">+IF(S658&gt;5,1,0)</f>
        <v>1</v>
      </c>
      <c r="BP658">
        <f t="shared" ref="BP658" si="7666">+IF(T658&gt;5,1,0)</f>
        <v>0</v>
      </c>
      <c r="BQ658">
        <f t="shared" ref="BQ658" si="7667">+IF(U658&gt;5,1,0)</f>
        <v>0</v>
      </c>
      <c r="BR658">
        <f t="shared" ref="BR658" si="7668">+IF(V658&gt;5,1,0)</f>
        <v>1</v>
      </c>
      <c r="BS658">
        <f t="shared" ref="BS658" si="7669">+IF(W658&gt;5,1,0)</f>
        <v>0</v>
      </c>
      <c r="BT658">
        <f t="shared" ref="BT658" si="7670">+IF(X658&gt;5,1,0)</f>
        <v>0</v>
      </c>
      <c r="BU658">
        <f t="shared" si="7617"/>
        <v>0</v>
      </c>
      <c r="BV658">
        <f t="shared" si="7618"/>
        <v>0</v>
      </c>
      <c r="BW658">
        <f t="shared" si="7619"/>
        <v>0</v>
      </c>
      <c r="BX658">
        <f t="shared" si="7620"/>
        <v>0</v>
      </c>
      <c r="BY658">
        <f t="shared" si="7621"/>
        <v>0</v>
      </c>
      <c r="BZ658">
        <f t="shared" si="7622"/>
        <v>0</v>
      </c>
      <c r="CA658">
        <f t="shared" si="7623"/>
        <v>0</v>
      </c>
      <c r="CB658">
        <f t="shared" si="7624"/>
        <v>0</v>
      </c>
      <c r="CC658">
        <f>+IF(AI658&gt;1,1,0)</f>
        <v>0</v>
      </c>
      <c r="CD658">
        <f t="shared" ref="CD658" si="7671">+IF(AJ658&gt;1,1,0)</f>
        <v>0</v>
      </c>
      <c r="CE658">
        <f t="shared" ref="CE658" si="7672">+IF(AK658&gt;1,1,0)</f>
        <v>0</v>
      </c>
      <c r="CF658">
        <f t="shared" ref="CF658" si="7673">+IF(AL658&gt;1,1,0)</f>
        <v>0</v>
      </c>
      <c r="CG658">
        <f t="shared" ref="CG658" si="7674">+IF(AM658&gt;1,1,0)</f>
        <v>0</v>
      </c>
      <c r="CH658">
        <f t="shared" ref="CH658" si="7675">+IF(AN658&gt;1,1,0)</f>
        <v>0</v>
      </c>
      <c r="CI658">
        <f t="shared" ref="CI658" si="7676">+IF(AO658&gt;1,1,0)</f>
        <v>0</v>
      </c>
      <c r="CJ658">
        <f t="shared" ref="CJ658" si="7677">+IF(AP658&gt;1,1,0)</f>
        <v>0</v>
      </c>
      <c r="CK658">
        <f t="shared" si="7626"/>
        <v>0</v>
      </c>
      <c r="CL658">
        <f t="shared" si="7627"/>
        <v>0</v>
      </c>
      <c r="CM658">
        <f t="shared" si="7628"/>
        <v>50</v>
      </c>
      <c r="CN658">
        <f t="shared" si="7629"/>
        <v>0</v>
      </c>
      <c r="CO658">
        <f t="shared" si="7630"/>
        <v>0</v>
      </c>
      <c r="CP658">
        <f t="shared" si="7631"/>
        <v>50</v>
      </c>
      <c r="CQ658">
        <f t="shared" si="7632"/>
        <v>0</v>
      </c>
      <c r="CR658">
        <f t="shared" si="7633"/>
        <v>0</v>
      </c>
    </row>
    <row r="659" spans="1:96" ht="15" customHeight="1" x14ac:dyDescent="0.35">
      <c r="A659" s="21" t="s">
        <v>99</v>
      </c>
      <c r="B659" s="21">
        <v>247050</v>
      </c>
      <c r="C659" s="21">
        <v>247100</v>
      </c>
      <c r="D659" s="21">
        <f t="shared" si="7479"/>
        <v>50</v>
      </c>
      <c r="E659" s="21"/>
      <c r="F659" s="21"/>
      <c r="G659" s="23">
        <v>2400</v>
      </c>
      <c r="H659" s="81"/>
      <c r="I659" s="81"/>
      <c r="J659" s="81"/>
      <c r="K659" s="81"/>
      <c r="L659" s="81"/>
      <c r="M659" s="81"/>
      <c r="N659" s="81"/>
      <c r="O659" s="81"/>
      <c r="P659" s="23">
        <v>5</v>
      </c>
      <c r="Q659" s="79"/>
      <c r="R659" s="79"/>
      <c r="S659" s="79"/>
      <c r="T659" s="79"/>
      <c r="U659" s="79"/>
      <c r="V659" s="79"/>
      <c r="W659" s="79"/>
      <c r="X659" s="79"/>
      <c r="Y659" s="23">
        <v>5</v>
      </c>
      <c r="Z659" s="25">
        <v>2.1165714285714286E-3</v>
      </c>
      <c r="AA659" s="25">
        <v>3.7142857142857143E-4</v>
      </c>
      <c r="AB659" s="25">
        <v>4.1142857142857149E-4</v>
      </c>
      <c r="AC659" s="25">
        <v>1.6743428571428572E-2</v>
      </c>
      <c r="AD659" s="25">
        <v>2.0091428571428569E-3</v>
      </c>
      <c r="AE659" s="25">
        <v>0</v>
      </c>
      <c r="AF659" s="25">
        <v>0</v>
      </c>
      <c r="AG659" s="25">
        <v>0</v>
      </c>
      <c r="AH659" s="23">
        <v>1</v>
      </c>
      <c r="AI659" s="77"/>
      <c r="AJ659" s="77"/>
      <c r="AK659" s="77"/>
      <c r="AL659" s="77"/>
      <c r="AM659" s="77"/>
      <c r="AN659" s="77"/>
      <c r="AO659" s="77"/>
      <c r="AP659" s="77"/>
      <c r="BE659">
        <f t="shared" ref="BE659:BT659" si="7678">+BE658</f>
        <v>0</v>
      </c>
      <c r="BF659">
        <f t="shared" si="7678"/>
        <v>0</v>
      </c>
      <c r="BG659">
        <f t="shared" si="7678"/>
        <v>0</v>
      </c>
      <c r="BH659">
        <f t="shared" si="7678"/>
        <v>0</v>
      </c>
      <c r="BI659">
        <f t="shared" si="7678"/>
        <v>0</v>
      </c>
      <c r="BJ659">
        <f t="shared" si="7678"/>
        <v>0</v>
      </c>
      <c r="BK659">
        <f t="shared" si="7678"/>
        <v>0</v>
      </c>
      <c r="BL659">
        <f t="shared" si="7678"/>
        <v>0</v>
      </c>
      <c r="BM659">
        <f t="shared" si="7678"/>
        <v>0</v>
      </c>
      <c r="BN659">
        <f t="shared" si="7678"/>
        <v>0</v>
      </c>
      <c r="BO659">
        <f t="shared" si="7678"/>
        <v>1</v>
      </c>
      <c r="BP659">
        <f t="shared" si="7678"/>
        <v>0</v>
      </c>
      <c r="BQ659">
        <f t="shared" si="7678"/>
        <v>0</v>
      </c>
      <c r="BR659">
        <f t="shared" si="7678"/>
        <v>1</v>
      </c>
      <c r="BS659">
        <f t="shared" si="7678"/>
        <v>0</v>
      </c>
      <c r="BT659">
        <f t="shared" si="7678"/>
        <v>0</v>
      </c>
      <c r="BU659">
        <f t="shared" si="7617"/>
        <v>0</v>
      </c>
      <c r="BV659">
        <f t="shared" si="7618"/>
        <v>0</v>
      </c>
      <c r="BW659">
        <f t="shared" si="7619"/>
        <v>0</v>
      </c>
      <c r="BX659">
        <f t="shared" si="7620"/>
        <v>0</v>
      </c>
      <c r="BY659">
        <f t="shared" si="7621"/>
        <v>0</v>
      </c>
      <c r="BZ659">
        <f t="shared" si="7622"/>
        <v>0</v>
      </c>
      <c r="CA659">
        <f t="shared" si="7623"/>
        <v>0</v>
      </c>
      <c r="CB659">
        <f t="shared" si="7624"/>
        <v>0</v>
      </c>
      <c r="CC659">
        <f t="shared" ref="CC659:CJ659" si="7679">+CC658</f>
        <v>0</v>
      </c>
      <c r="CD659">
        <f t="shared" si="7679"/>
        <v>0</v>
      </c>
      <c r="CE659">
        <f t="shared" si="7679"/>
        <v>0</v>
      </c>
      <c r="CF659">
        <f t="shared" si="7679"/>
        <v>0</v>
      </c>
      <c r="CG659">
        <f t="shared" si="7679"/>
        <v>0</v>
      </c>
      <c r="CH659">
        <f t="shared" si="7679"/>
        <v>0</v>
      </c>
      <c r="CI659">
        <f t="shared" si="7679"/>
        <v>0</v>
      </c>
      <c r="CJ659">
        <f t="shared" si="7679"/>
        <v>0</v>
      </c>
      <c r="CK659">
        <f t="shared" si="7626"/>
        <v>0</v>
      </c>
      <c r="CL659">
        <f t="shared" si="7627"/>
        <v>0</v>
      </c>
      <c r="CM659">
        <f t="shared" si="7628"/>
        <v>50</v>
      </c>
      <c r="CN659">
        <f t="shared" si="7629"/>
        <v>0</v>
      </c>
      <c r="CO659">
        <f t="shared" si="7630"/>
        <v>0</v>
      </c>
      <c r="CP659">
        <f t="shared" si="7631"/>
        <v>50</v>
      </c>
      <c r="CQ659">
        <f t="shared" si="7632"/>
        <v>0</v>
      </c>
      <c r="CR659">
        <f t="shared" si="7633"/>
        <v>0</v>
      </c>
    </row>
    <row r="660" spans="1:96" ht="15" customHeight="1" x14ac:dyDescent="0.35">
      <c r="A660" s="21" t="s">
        <v>99</v>
      </c>
      <c r="B660" s="21">
        <v>247100</v>
      </c>
      <c r="C660" s="21">
        <v>247150</v>
      </c>
      <c r="D660" s="21">
        <f t="shared" si="7479"/>
        <v>50</v>
      </c>
      <c r="E660" s="21"/>
      <c r="F660" s="21"/>
      <c r="G660" s="23">
        <v>2400</v>
      </c>
      <c r="H660" s="80">
        <v>977.31298874530353</v>
      </c>
      <c r="I660" s="80">
        <v>918.34094770960019</v>
      </c>
      <c r="J660" s="80">
        <v>1247.201174685119</v>
      </c>
      <c r="K660" s="80">
        <v>1315.7238147547057</v>
      </c>
      <c r="L660" s="80">
        <v>1369.2859267828333</v>
      </c>
      <c r="M660" s="80">
        <v>1073.9536308283714</v>
      </c>
      <c r="N660" s="80">
        <v>1734.4474136927158</v>
      </c>
      <c r="O660" s="80">
        <v>1821.187329464864</v>
      </c>
      <c r="P660" s="23">
        <v>5</v>
      </c>
      <c r="Q660" s="78">
        <v>2</v>
      </c>
      <c r="R660" s="78">
        <v>3.3</v>
      </c>
      <c r="S660" s="78">
        <v>5.3</v>
      </c>
      <c r="T660" s="78">
        <v>3.4</v>
      </c>
      <c r="U660" s="78">
        <v>3.7</v>
      </c>
      <c r="V660" s="78">
        <v>4.9000000000000004</v>
      </c>
      <c r="W660" s="78">
        <v>3.7</v>
      </c>
      <c r="X660" s="78">
        <v>4</v>
      </c>
      <c r="Y660" s="23">
        <v>5</v>
      </c>
      <c r="Z660" s="25">
        <v>1.5074285714285712E-3</v>
      </c>
      <c r="AA660" s="25">
        <v>1.4628571428571427E-3</v>
      </c>
      <c r="AB660" s="25">
        <v>1.7862857142857144E-3</v>
      </c>
      <c r="AC660" s="25">
        <v>2.0228571428571426E-3</v>
      </c>
      <c r="AD660" s="25">
        <v>2.6948571428571425E-3</v>
      </c>
      <c r="AE660" s="25">
        <v>0</v>
      </c>
      <c r="AF660" s="25">
        <v>0</v>
      </c>
      <c r="AG660" s="25">
        <v>1.2771428571428571E-3</v>
      </c>
      <c r="AH660" s="23">
        <v>1</v>
      </c>
      <c r="AI660" s="76">
        <v>0</v>
      </c>
      <c r="AJ660" s="76">
        <v>0</v>
      </c>
      <c r="AK660" s="76">
        <v>0</v>
      </c>
      <c r="AL660" s="76">
        <v>0</v>
      </c>
      <c r="AM660" s="76">
        <v>0</v>
      </c>
      <c r="AN660" s="76">
        <v>0</v>
      </c>
      <c r="AO660" s="76">
        <v>1.0571428571428572E-2</v>
      </c>
      <c r="AP660" s="76">
        <v>0</v>
      </c>
      <c r="BE660">
        <f>+IF(H660&gt;2400,1,0)</f>
        <v>0</v>
      </c>
      <c r="BF660">
        <f t="shared" ref="BF660" si="7680">+IF(I660&gt;2400,1,0)</f>
        <v>0</v>
      </c>
      <c r="BG660">
        <f t="shared" ref="BG660" si="7681">+IF(J660&gt;2400,1,0)</f>
        <v>0</v>
      </c>
      <c r="BH660">
        <f t="shared" ref="BH660" si="7682">+IF(K660&gt;2400,1,0)</f>
        <v>0</v>
      </c>
      <c r="BI660">
        <f t="shared" ref="BI660" si="7683">+IF(L660&gt;2400,1,0)</f>
        <v>0</v>
      </c>
      <c r="BJ660">
        <f t="shared" ref="BJ660" si="7684">+IF(M660&gt;2400,1,0)</f>
        <v>0</v>
      </c>
      <c r="BK660">
        <f t="shared" ref="BK660" si="7685">+IF(N660&gt;2400,1,0)</f>
        <v>0</v>
      </c>
      <c r="BL660">
        <f t="shared" ref="BL660" si="7686">+IF(O660&gt;2400,1,0)</f>
        <v>0</v>
      </c>
      <c r="BM660">
        <f>+IF(Q660&gt;5,1,0)</f>
        <v>0</v>
      </c>
      <c r="BN660">
        <f t="shared" ref="BN660" si="7687">+IF(R660&gt;5,1,0)</f>
        <v>0</v>
      </c>
      <c r="BO660">
        <f t="shared" ref="BO660" si="7688">+IF(S660&gt;5,1,0)</f>
        <v>1</v>
      </c>
      <c r="BP660">
        <f t="shared" ref="BP660" si="7689">+IF(T660&gt;5,1,0)</f>
        <v>0</v>
      </c>
      <c r="BQ660">
        <f t="shared" ref="BQ660" si="7690">+IF(U660&gt;5,1,0)</f>
        <v>0</v>
      </c>
      <c r="BR660">
        <f t="shared" ref="BR660" si="7691">+IF(V660&gt;5,1,0)</f>
        <v>0</v>
      </c>
      <c r="BS660">
        <f t="shared" ref="BS660" si="7692">+IF(W660&gt;5,1,0)</f>
        <v>0</v>
      </c>
      <c r="BT660">
        <f t="shared" ref="BT660" si="7693">+IF(X660&gt;5,1,0)</f>
        <v>0</v>
      </c>
      <c r="BU660">
        <f t="shared" si="7617"/>
        <v>0</v>
      </c>
      <c r="BV660">
        <f t="shared" si="7618"/>
        <v>0</v>
      </c>
      <c r="BW660">
        <f t="shared" si="7619"/>
        <v>0</v>
      </c>
      <c r="BX660">
        <f t="shared" si="7620"/>
        <v>0</v>
      </c>
      <c r="BY660">
        <f t="shared" si="7621"/>
        <v>0</v>
      </c>
      <c r="BZ660">
        <f t="shared" si="7622"/>
        <v>0</v>
      </c>
      <c r="CA660">
        <f t="shared" si="7623"/>
        <v>0</v>
      </c>
      <c r="CB660">
        <f t="shared" si="7624"/>
        <v>0</v>
      </c>
      <c r="CC660">
        <f>+IF(AI660&gt;1,1,0)</f>
        <v>0</v>
      </c>
      <c r="CD660">
        <f t="shared" ref="CD660" si="7694">+IF(AJ660&gt;1,1,0)</f>
        <v>0</v>
      </c>
      <c r="CE660">
        <f t="shared" ref="CE660" si="7695">+IF(AK660&gt;1,1,0)</f>
        <v>0</v>
      </c>
      <c r="CF660">
        <f t="shared" ref="CF660" si="7696">+IF(AL660&gt;1,1,0)</f>
        <v>0</v>
      </c>
      <c r="CG660">
        <f t="shared" ref="CG660" si="7697">+IF(AM660&gt;1,1,0)</f>
        <v>0</v>
      </c>
      <c r="CH660">
        <f t="shared" ref="CH660" si="7698">+IF(AN660&gt;1,1,0)</f>
        <v>0</v>
      </c>
      <c r="CI660">
        <f t="shared" ref="CI660" si="7699">+IF(AO660&gt;1,1,0)</f>
        <v>0</v>
      </c>
      <c r="CJ660">
        <f t="shared" ref="CJ660" si="7700">+IF(AP660&gt;1,1,0)</f>
        <v>0</v>
      </c>
      <c r="CK660">
        <f t="shared" si="7626"/>
        <v>0</v>
      </c>
      <c r="CL660">
        <f t="shared" si="7627"/>
        <v>0</v>
      </c>
      <c r="CM660">
        <f t="shared" si="7628"/>
        <v>50</v>
      </c>
      <c r="CN660">
        <f t="shared" si="7629"/>
        <v>0</v>
      </c>
      <c r="CO660">
        <f t="shared" si="7630"/>
        <v>0</v>
      </c>
      <c r="CP660">
        <f t="shared" si="7631"/>
        <v>0</v>
      </c>
      <c r="CQ660">
        <f t="shared" si="7632"/>
        <v>0</v>
      </c>
      <c r="CR660">
        <f t="shared" si="7633"/>
        <v>0</v>
      </c>
    </row>
    <row r="661" spans="1:96" ht="15" customHeight="1" x14ac:dyDescent="0.35">
      <c r="A661" s="21" t="s">
        <v>99</v>
      </c>
      <c r="B661" s="21">
        <v>247150</v>
      </c>
      <c r="C661" s="21">
        <v>247200</v>
      </c>
      <c r="D661" s="21">
        <f t="shared" si="7479"/>
        <v>50</v>
      </c>
      <c r="E661" s="21"/>
      <c r="F661" s="21"/>
      <c r="G661" s="23">
        <v>2400</v>
      </c>
      <c r="H661" s="81"/>
      <c r="I661" s="81"/>
      <c r="J661" s="81"/>
      <c r="K661" s="81"/>
      <c r="L661" s="81"/>
      <c r="M661" s="81"/>
      <c r="N661" s="81"/>
      <c r="O661" s="81"/>
      <c r="P661" s="23">
        <v>5</v>
      </c>
      <c r="Q661" s="79"/>
      <c r="R661" s="79"/>
      <c r="S661" s="79"/>
      <c r="T661" s="79"/>
      <c r="U661" s="79"/>
      <c r="V661" s="79"/>
      <c r="W661" s="79"/>
      <c r="X661" s="79"/>
      <c r="Y661" s="23">
        <v>5</v>
      </c>
      <c r="Z661" s="25">
        <v>0</v>
      </c>
      <c r="AA661" s="25">
        <v>9.4285714285714274E-4</v>
      </c>
      <c r="AB661" s="25">
        <v>3.0405714285714285E-3</v>
      </c>
      <c r="AC661" s="25">
        <v>1.2514285714285715E-3</v>
      </c>
      <c r="AD661" s="25">
        <v>0</v>
      </c>
      <c r="AE661" s="25">
        <v>0</v>
      </c>
      <c r="AF661" s="25">
        <v>0</v>
      </c>
      <c r="AG661" s="25">
        <v>1.1537142857142857E-3</v>
      </c>
      <c r="AH661" s="23">
        <v>1</v>
      </c>
      <c r="AI661" s="77"/>
      <c r="AJ661" s="77"/>
      <c r="AK661" s="77"/>
      <c r="AL661" s="77"/>
      <c r="AM661" s="77"/>
      <c r="AN661" s="77"/>
      <c r="AO661" s="77"/>
      <c r="AP661" s="77"/>
      <c r="BE661">
        <f t="shared" ref="BE661:BT661" si="7701">+BE660</f>
        <v>0</v>
      </c>
      <c r="BF661">
        <f t="shared" si="7701"/>
        <v>0</v>
      </c>
      <c r="BG661">
        <f t="shared" si="7701"/>
        <v>0</v>
      </c>
      <c r="BH661">
        <f t="shared" si="7701"/>
        <v>0</v>
      </c>
      <c r="BI661">
        <f t="shared" si="7701"/>
        <v>0</v>
      </c>
      <c r="BJ661">
        <f t="shared" si="7701"/>
        <v>0</v>
      </c>
      <c r="BK661">
        <f t="shared" si="7701"/>
        <v>0</v>
      </c>
      <c r="BL661">
        <f t="shared" si="7701"/>
        <v>0</v>
      </c>
      <c r="BM661">
        <f t="shared" si="7701"/>
        <v>0</v>
      </c>
      <c r="BN661">
        <f t="shared" si="7701"/>
        <v>0</v>
      </c>
      <c r="BO661">
        <f t="shared" si="7701"/>
        <v>1</v>
      </c>
      <c r="BP661">
        <f t="shared" si="7701"/>
        <v>0</v>
      </c>
      <c r="BQ661">
        <f t="shared" si="7701"/>
        <v>0</v>
      </c>
      <c r="BR661">
        <f t="shared" si="7701"/>
        <v>0</v>
      </c>
      <c r="BS661">
        <f t="shared" si="7701"/>
        <v>0</v>
      </c>
      <c r="BT661">
        <f t="shared" si="7701"/>
        <v>0</v>
      </c>
      <c r="BU661">
        <f t="shared" si="7617"/>
        <v>0</v>
      </c>
      <c r="BV661">
        <f t="shared" si="7618"/>
        <v>0</v>
      </c>
      <c r="BW661">
        <f t="shared" si="7619"/>
        <v>0</v>
      </c>
      <c r="BX661">
        <f t="shared" si="7620"/>
        <v>0</v>
      </c>
      <c r="BY661">
        <f t="shared" si="7621"/>
        <v>0</v>
      </c>
      <c r="BZ661">
        <f t="shared" si="7622"/>
        <v>0</v>
      </c>
      <c r="CA661">
        <f t="shared" si="7623"/>
        <v>0</v>
      </c>
      <c r="CB661">
        <f t="shared" si="7624"/>
        <v>0</v>
      </c>
      <c r="CC661">
        <f t="shared" ref="CC661:CJ661" si="7702">+CC660</f>
        <v>0</v>
      </c>
      <c r="CD661">
        <f t="shared" si="7702"/>
        <v>0</v>
      </c>
      <c r="CE661">
        <f t="shared" si="7702"/>
        <v>0</v>
      </c>
      <c r="CF661">
        <f t="shared" si="7702"/>
        <v>0</v>
      </c>
      <c r="CG661">
        <f t="shared" si="7702"/>
        <v>0</v>
      </c>
      <c r="CH661">
        <f t="shared" si="7702"/>
        <v>0</v>
      </c>
      <c r="CI661">
        <f t="shared" si="7702"/>
        <v>0</v>
      </c>
      <c r="CJ661">
        <f t="shared" si="7702"/>
        <v>0</v>
      </c>
      <c r="CK661">
        <f t="shared" si="7626"/>
        <v>0</v>
      </c>
      <c r="CL661">
        <f t="shared" si="7627"/>
        <v>0</v>
      </c>
      <c r="CM661">
        <f t="shared" si="7628"/>
        <v>50</v>
      </c>
      <c r="CN661">
        <f t="shared" si="7629"/>
        <v>0</v>
      </c>
      <c r="CO661">
        <f t="shared" si="7630"/>
        <v>0</v>
      </c>
      <c r="CP661">
        <f t="shared" si="7631"/>
        <v>0</v>
      </c>
      <c r="CQ661">
        <f t="shared" si="7632"/>
        <v>0</v>
      </c>
      <c r="CR661">
        <f t="shared" si="7633"/>
        <v>0</v>
      </c>
    </row>
    <row r="662" spans="1:96" ht="15" customHeight="1" x14ac:dyDescent="0.35">
      <c r="A662" s="21" t="s">
        <v>99</v>
      </c>
      <c r="B662" s="21">
        <v>247200</v>
      </c>
      <c r="C662" s="21">
        <v>247250</v>
      </c>
      <c r="D662" s="21">
        <f t="shared" si="7479"/>
        <v>50</v>
      </c>
      <c r="E662" s="21"/>
      <c r="F662" s="21"/>
      <c r="G662" s="23">
        <v>2400</v>
      </c>
      <c r="H662" s="80">
        <v>1523.5403193025534</v>
      </c>
      <c r="I662" s="80">
        <v>1224.4485839625554</v>
      </c>
      <c r="J662" s="80">
        <v>1531.2986370787364</v>
      </c>
      <c r="K662" s="80">
        <v>1570.1531011812642</v>
      </c>
      <c r="L662" s="80">
        <v>1407.6830258868333</v>
      </c>
      <c r="M662" s="80">
        <v>1453.9079101603531</v>
      </c>
      <c r="N662" s="80">
        <v>4985.1762610146325</v>
      </c>
      <c r="O662" s="80">
        <v>1718.7256720808348</v>
      </c>
      <c r="P662" s="23">
        <v>5</v>
      </c>
      <c r="Q662" s="78">
        <v>2</v>
      </c>
      <c r="R662" s="78">
        <v>3.3</v>
      </c>
      <c r="S662" s="78">
        <v>5.2</v>
      </c>
      <c r="T662" s="78">
        <v>3.3</v>
      </c>
      <c r="U662" s="78">
        <v>4.3</v>
      </c>
      <c r="V662" s="78">
        <v>4.4000000000000004</v>
      </c>
      <c r="W662" s="78">
        <v>3.4</v>
      </c>
      <c r="X662" s="78">
        <v>3.1</v>
      </c>
      <c r="Y662" s="23">
        <v>5</v>
      </c>
      <c r="Z662" s="25">
        <v>3.9931428571428574E-3</v>
      </c>
      <c r="AA662" s="25">
        <v>1.4188571428571427E-3</v>
      </c>
      <c r="AB662" s="25">
        <v>1.2274285714285714E-3</v>
      </c>
      <c r="AC662" s="25">
        <v>1.56E-3</v>
      </c>
      <c r="AD662" s="25">
        <v>1.6457142857142858E-4</v>
      </c>
      <c r="AE662" s="25">
        <v>0</v>
      </c>
      <c r="AF662" s="25">
        <v>0</v>
      </c>
      <c r="AG662" s="25">
        <v>9.3714285714285717E-5</v>
      </c>
      <c r="AH662" s="23">
        <v>1</v>
      </c>
      <c r="AI662" s="76">
        <v>4.8571428571428576E-3</v>
      </c>
      <c r="AJ662" s="76">
        <v>0</v>
      </c>
      <c r="AK662" s="76">
        <v>0</v>
      </c>
      <c r="AL662" s="76">
        <v>8.571428571428571E-4</v>
      </c>
      <c r="AM662" s="76">
        <v>0.12657142857142858</v>
      </c>
      <c r="AN662" s="76">
        <v>0</v>
      </c>
      <c r="AO662" s="76">
        <v>0</v>
      </c>
      <c r="AP662" s="76">
        <v>1.4000000000000002E-2</v>
      </c>
      <c r="BE662">
        <f>+IF(H662&gt;2400,1,0)</f>
        <v>0</v>
      </c>
      <c r="BF662">
        <f t="shared" ref="BF662" si="7703">+IF(I662&gt;2400,1,0)</f>
        <v>0</v>
      </c>
      <c r="BG662">
        <f t="shared" ref="BG662" si="7704">+IF(J662&gt;2400,1,0)</f>
        <v>0</v>
      </c>
      <c r="BH662">
        <f t="shared" ref="BH662" si="7705">+IF(K662&gt;2400,1,0)</f>
        <v>0</v>
      </c>
      <c r="BI662">
        <f t="shared" ref="BI662" si="7706">+IF(L662&gt;2400,1,0)</f>
        <v>0</v>
      </c>
      <c r="BJ662">
        <f t="shared" ref="BJ662" si="7707">+IF(M662&gt;2400,1,0)</f>
        <v>0</v>
      </c>
      <c r="BK662">
        <f t="shared" ref="BK662" si="7708">+IF(N662&gt;2400,1,0)</f>
        <v>1</v>
      </c>
      <c r="BL662">
        <f t="shared" ref="BL662" si="7709">+IF(O662&gt;2400,1,0)</f>
        <v>0</v>
      </c>
      <c r="BM662">
        <f>+IF(Q662&gt;5,1,0)</f>
        <v>0</v>
      </c>
      <c r="BN662">
        <f t="shared" ref="BN662" si="7710">+IF(R662&gt;5,1,0)</f>
        <v>0</v>
      </c>
      <c r="BO662">
        <f t="shared" ref="BO662" si="7711">+IF(S662&gt;5,1,0)</f>
        <v>1</v>
      </c>
      <c r="BP662">
        <f t="shared" ref="BP662" si="7712">+IF(T662&gt;5,1,0)</f>
        <v>0</v>
      </c>
      <c r="BQ662">
        <f t="shared" ref="BQ662" si="7713">+IF(U662&gt;5,1,0)</f>
        <v>0</v>
      </c>
      <c r="BR662">
        <f t="shared" ref="BR662" si="7714">+IF(V662&gt;5,1,0)</f>
        <v>0</v>
      </c>
      <c r="BS662">
        <f t="shared" ref="BS662" si="7715">+IF(W662&gt;5,1,0)</f>
        <v>0</v>
      </c>
      <c r="BT662">
        <f t="shared" ref="BT662" si="7716">+IF(X662&gt;5,1,0)</f>
        <v>0</v>
      </c>
      <c r="BU662">
        <f t="shared" si="7617"/>
        <v>0</v>
      </c>
      <c r="BV662">
        <f t="shared" si="7618"/>
        <v>0</v>
      </c>
      <c r="BW662">
        <f t="shared" si="7619"/>
        <v>0</v>
      </c>
      <c r="BX662">
        <f t="shared" si="7620"/>
        <v>0</v>
      </c>
      <c r="BY662">
        <f t="shared" si="7621"/>
        <v>0</v>
      </c>
      <c r="BZ662">
        <f t="shared" si="7622"/>
        <v>0</v>
      </c>
      <c r="CA662">
        <f t="shared" si="7623"/>
        <v>0</v>
      </c>
      <c r="CB662">
        <f t="shared" si="7624"/>
        <v>0</v>
      </c>
      <c r="CC662">
        <f>+IF(AI662&gt;1,1,0)</f>
        <v>0</v>
      </c>
      <c r="CD662">
        <f t="shared" ref="CD662" si="7717">+IF(AJ662&gt;1,1,0)</f>
        <v>0</v>
      </c>
      <c r="CE662">
        <f t="shared" ref="CE662" si="7718">+IF(AK662&gt;1,1,0)</f>
        <v>0</v>
      </c>
      <c r="CF662">
        <f t="shared" ref="CF662" si="7719">+IF(AL662&gt;1,1,0)</f>
        <v>0</v>
      </c>
      <c r="CG662">
        <f t="shared" ref="CG662" si="7720">+IF(AM662&gt;1,1,0)</f>
        <v>0</v>
      </c>
      <c r="CH662">
        <f t="shared" ref="CH662" si="7721">+IF(AN662&gt;1,1,0)</f>
        <v>0</v>
      </c>
      <c r="CI662">
        <f t="shared" ref="CI662" si="7722">+IF(AO662&gt;1,1,0)</f>
        <v>0</v>
      </c>
      <c r="CJ662">
        <f t="shared" ref="CJ662" si="7723">+IF(AP662&gt;1,1,0)</f>
        <v>0</v>
      </c>
      <c r="CK662">
        <f t="shared" si="7626"/>
        <v>0</v>
      </c>
      <c r="CL662">
        <f t="shared" si="7627"/>
        <v>0</v>
      </c>
      <c r="CM662">
        <f t="shared" si="7628"/>
        <v>50</v>
      </c>
      <c r="CN662">
        <f t="shared" si="7629"/>
        <v>0</v>
      </c>
      <c r="CO662">
        <f t="shared" si="7630"/>
        <v>0</v>
      </c>
      <c r="CP662">
        <f t="shared" si="7631"/>
        <v>0</v>
      </c>
      <c r="CQ662">
        <f t="shared" si="7632"/>
        <v>50</v>
      </c>
      <c r="CR662">
        <f t="shared" si="7633"/>
        <v>0</v>
      </c>
    </row>
    <row r="663" spans="1:96" ht="15" customHeight="1" x14ac:dyDescent="0.35">
      <c r="A663" s="21" t="s">
        <v>99</v>
      </c>
      <c r="B663" s="21">
        <v>247250</v>
      </c>
      <c r="C663" s="21">
        <v>247300</v>
      </c>
      <c r="D663" s="21">
        <f t="shared" si="7479"/>
        <v>50</v>
      </c>
      <c r="E663" s="21"/>
      <c r="F663" s="21"/>
      <c r="G663" s="23">
        <v>2400</v>
      </c>
      <c r="H663" s="81"/>
      <c r="I663" s="81"/>
      <c r="J663" s="81"/>
      <c r="K663" s="81"/>
      <c r="L663" s="81"/>
      <c r="M663" s="81"/>
      <c r="N663" s="81"/>
      <c r="O663" s="81"/>
      <c r="P663" s="23">
        <v>5</v>
      </c>
      <c r="Q663" s="79"/>
      <c r="R663" s="79"/>
      <c r="S663" s="79"/>
      <c r="T663" s="79"/>
      <c r="U663" s="79"/>
      <c r="V663" s="79"/>
      <c r="W663" s="79"/>
      <c r="X663" s="79"/>
      <c r="Y663" s="23">
        <v>5</v>
      </c>
      <c r="Z663" s="25">
        <v>3.4023999999999999E-2</v>
      </c>
      <c r="AA663" s="25">
        <v>1.3525714285714287E-3</v>
      </c>
      <c r="AB663" s="25">
        <v>3.6725714285714283E-3</v>
      </c>
      <c r="AC663" s="25">
        <v>1.4503428571428575E-2</v>
      </c>
      <c r="AD663" s="25">
        <v>3.2400000000000001E-4</v>
      </c>
      <c r="AE663" s="25">
        <v>0</v>
      </c>
      <c r="AF663" s="25">
        <v>0</v>
      </c>
      <c r="AG663" s="25">
        <v>0</v>
      </c>
      <c r="AH663" s="23">
        <v>1</v>
      </c>
      <c r="AI663" s="77"/>
      <c r="AJ663" s="77"/>
      <c r="AK663" s="77"/>
      <c r="AL663" s="77"/>
      <c r="AM663" s="77"/>
      <c r="AN663" s="77"/>
      <c r="AO663" s="77"/>
      <c r="AP663" s="77"/>
      <c r="BE663">
        <f t="shared" ref="BE663:BT663" si="7724">+BE662</f>
        <v>0</v>
      </c>
      <c r="BF663">
        <f t="shared" si="7724"/>
        <v>0</v>
      </c>
      <c r="BG663">
        <f t="shared" si="7724"/>
        <v>0</v>
      </c>
      <c r="BH663">
        <f t="shared" si="7724"/>
        <v>0</v>
      </c>
      <c r="BI663">
        <f t="shared" si="7724"/>
        <v>0</v>
      </c>
      <c r="BJ663">
        <f t="shared" si="7724"/>
        <v>0</v>
      </c>
      <c r="BK663">
        <f t="shared" si="7724"/>
        <v>1</v>
      </c>
      <c r="BL663">
        <f t="shared" si="7724"/>
        <v>0</v>
      </c>
      <c r="BM663">
        <f t="shared" si="7724"/>
        <v>0</v>
      </c>
      <c r="BN663">
        <f t="shared" si="7724"/>
        <v>0</v>
      </c>
      <c r="BO663">
        <f t="shared" si="7724"/>
        <v>1</v>
      </c>
      <c r="BP663">
        <f t="shared" si="7724"/>
        <v>0</v>
      </c>
      <c r="BQ663">
        <f t="shared" si="7724"/>
        <v>0</v>
      </c>
      <c r="BR663">
        <f t="shared" si="7724"/>
        <v>0</v>
      </c>
      <c r="BS663">
        <f t="shared" si="7724"/>
        <v>0</v>
      </c>
      <c r="BT663">
        <f t="shared" si="7724"/>
        <v>0</v>
      </c>
      <c r="BU663">
        <f t="shared" si="7617"/>
        <v>0</v>
      </c>
      <c r="BV663">
        <f t="shared" si="7618"/>
        <v>0</v>
      </c>
      <c r="BW663">
        <f t="shared" si="7619"/>
        <v>0</v>
      </c>
      <c r="BX663">
        <f t="shared" si="7620"/>
        <v>0</v>
      </c>
      <c r="BY663">
        <f t="shared" si="7621"/>
        <v>0</v>
      </c>
      <c r="BZ663">
        <f t="shared" si="7622"/>
        <v>0</v>
      </c>
      <c r="CA663">
        <f t="shared" si="7623"/>
        <v>0</v>
      </c>
      <c r="CB663">
        <f t="shared" si="7624"/>
        <v>0</v>
      </c>
      <c r="CC663">
        <f t="shared" ref="CC663:CJ663" si="7725">+CC662</f>
        <v>0</v>
      </c>
      <c r="CD663">
        <f t="shared" si="7725"/>
        <v>0</v>
      </c>
      <c r="CE663">
        <f t="shared" si="7725"/>
        <v>0</v>
      </c>
      <c r="CF663">
        <f t="shared" si="7725"/>
        <v>0</v>
      </c>
      <c r="CG663">
        <f t="shared" si="7725"/>
        <v>0</v>
      </c>
      <c r="CH663">
        <f t="shared" si="7725"/>
        <v>0</v>
      </c>
      <c r="CI663">
        <f t="shared" si="7725"/>
        <v>0</v>
      </c>
      <c r="CJ663">
        <f t="shared" si="7725"/>
        <v>0</v>
      </c>
      <c r="CK663">
        <f t="shared" si="7626"/>
        <v>0</v>
      </c>
      <c r="CL663">
        <f t="shared" si="7627"/>
        <v>0</v>
      </c>
      <c r="CM663">
        <f t="shared" si="7628"/>
        <v>50</v>
      </c>
      <c r="CN663">
        <f t="shared" si="7629"/>
        <v>0</v>
      </c>
      <c r="CO663">
        <f t="shared" si="7630"/>
        <v>0</v>
      </c>
      <c r="CP663">
        <f t="shared" si="7631"/>
        <v>0</v>
      </c>
      <c r="CQ663">
        <f t="shared" si="7632"/>
        <v>50</v>
      </c>
      <c r="CR663">
        <f t="shared" si="7633"/>
        <v>0</v>
      </c>
    </row>
    <row r="664" spans="1:96" ht="15" customHeight="1" x14ac:dyDescent="0.35">
      <c r="A664" s="21" t="s">
        <v>99</v>
      </c>
      <c r="B664" s="21">
        <v>247300</v>
      </c>
      <c r="C664" s="21">
        <v>247310</v>
      </c>
      <c r="D664" s="21">
        <f t="shared" si="7479"/>
        <v>10</v>
      </c>
      <c r="E664" s="21"/>
      <c r="F664" s="21"/>
      <c r="G664" s="23">
        <v>2400</v>
      </c>
      <c r="H664" s="24">
        <v>1262.394364085967</v>
      </c>
      <c r="I664" s="24">
        <v>881.68686350582311</v>
      </c>
      <c r="J664" s="24">
        <v>977.31298874530353</v>
      </c>
      <c r="K664" s="24">
        <v>1338.6509464129631</v>
      </c>
      <c r="L664" s="24">
        <v>1388.4702548500193</v>
      </c>
      <c r="M664" s="24">
        <v>1262.3943640859668</v>
      </c>
      <c r="N664" s="24">
        <v>3315.583515484293</v>
      </c>
      <c r="O664" s="24">
        <v>1765.9366401340747</v>
      </c>
      <c r="P664" s="23">
        <v>5</v>
      </c>
      <c r="Q664" s="18">
        <v>1.9</v>
      </c>
      <c r="R664" s="18">
        <v>4</v>
      </c>
      <c r="S664" s="18">
        <v>6</v>
      </c>
      <c r="T664" s="18">
        <v>2.2999999999999998</v>
      </c>
      <c r="U664" s="18">
        <v>5.4</v>
      </c>
      <c r="V664" s="18">
        <v>3.1</v>
      </c>
      <c r="W664" s="18">
        <v>3.5</v>
      </c>
      <c r="X664" s="18">
        <v>3.7</v>
      </c>
      <c r="Y664" s="23">
        <v>5</v>
      </c>
      <c r="Z664" s="25">
        <v>0</v>
      </c>
      <c r="AA664" s="25">
        <v>0</v>
      </c>
      <c r="AB664" s="25">
        <v>0</v>
      </c>
      <c r="AC664" s="25">
        <v>2.1142857142857144E-3</v>
      </c>
      <c r="AD664" s="25">
        <v>0</v>
      </c>
      <c r="AE664" s="25">
        <v>0</v>
      </c>
      <c r="AF664" s="25">
        <v>0</v>
      </c>
      <c r="AG664" s="25">
        <v>0</v>
      </c>
      <c r="AH664" s="23">
        <v>1</v>
      </c>
      <c r="AI664" s="25">
        <v>0</v>
      </c>
      <c r="AJ664" s="25">
        <v>0</v>
      </c>
      <c r="AK664" s="25">
        <v>0</v>
      </c>
      <c r="AL664" s="25">
        <v>0</v>
      </c>
      <c r="AM664" s="25">
        <v>5.7142857142857148E-2</v>
      </c>
      <c r="AN664" s="25">
        <v>0</v>
      </c>
      <c r="AO664" s="25">
        <v>0</v>
      </c>
      <c r="AP664" s="25">
        <v>0</v>
      </c>
      <c r="BE664">
        <f>+IF(H664&gt;2400,1,0)</f>
        <v>0</v>
      </c>
      <c r="BF664">
        <f t="shared" ref="BF664" si="7726">+IF(I664&gt;2400,1,0)</f>
        <v>0</v>
      </c>
      <c r="BG664">
        <f t="shared" ref="BG664" si="7727">+IF(J664&gt;2400,1,0)</f>
        <v>0</v>
      </c>
      <c r="BH664">
        <f t="shared" ref="BH664" si="7728">+IF(K664&gt;2400,1,0)</f>
        <v>0</v>
      </c>
      <c r="BI664">
        <f t="shared" ref="BI664" si="7729">+IF(L664&gt;2400,1,0)</f>
        <v>0</v>
      </c>
      <c r="BJ664">
        <f t="shared" ref="BJ664" si="7730">+IF(M664&gt;2400,1,0)</f>
        <v>0</v>
      </c>
      <c r="BK664">
        <f t="shared" ref="BK664" si="7731">+IF(N664&gt;2400,1,0)</f>
        <v>1</v>
      </c>
      <c r="BL664">
        <f t="shared" ref="BL664" si="7732">+IF(O664&gt;2400,1,0)</f>
        <v>0</v>
      </c>
      <c r="BM664">
        <f>+IF(Q664&gt;5,1,0)</f>
        <v>0</v>
      </c>
      <c r="BN664">
        <f t="shared" ref="BN664" si="7733">+IF(R664&gt;5,1,0)</f>
        <v>0</v>
      </c>
      <c r="BO664">
        <f t="shared" ref="BO664" si="7734">+IF(S664&gt;5,1,0)</f>
        <v>1</v>
      </c>
      <c r="BP664">
        <f t="shared" ref="BP664" si="7735">+IF(T664&gt;5,1,0)</f>
        <v>0</v>
      </c>
      <c r="BQ664">
        <f t="shared" ref="BQ664" si="7736">+IF(U664&gt;5,1,0)</f>
        <v>1</v>
      </c>
      <c r="BR664">
        <f t="shared" ref="BR664" si="7737">+IF(V664&gt;5,1,0)</f>
        <v>0</v>
      </c>
      <c r="BS664">
        <f t="shared" ref="BS664" si="7738">+IF(W664&gt;5,1,0)</f>
        <v>0</v>
      </c>
      <c r="BT664">
        <f t="shared" ref="BT664" si="7739">+IF(X664&gt;5,1,0)</f>
        <v>0</v>
      </c>
      <c r="BU664">
        <f t="shared" si="7617"/>
        <v>0</v>
      </c>
      <c r="BV664">
        <f t="shared" si="7618"/>
        <v>0</v>
      </c>
      <c r="BW664">
        <f t="shared" si="7619"/>
        <v>0</v>
      </c>
      <c r="BX664">
        <f t="shared" si="7620"/>
        <v>0</v>
      </c>
      <c r="BY664">
        <f t="shared" si="7621"/>
        <v>0</v>
      </c>
      <c r="BZ664">
        <f t="shared" si="7622"/>
        <v>0</v>
      </c>
      <c r="CA664">
        <f t="shared" si="7623"/>
        <v>0</v>
      </c>
      <c r="CB664">
        <f t="shared" si="7624"/>
        <v>0</v>
      </c>
      <c r="CC664">
        <f>+IF(AI664&gt;1,1,0)</f>
        <v>0</v>
      </c>
      <c r="CD664">
        <f t="shared" ref="CD664" si="7740">+IF(AJ664&gt;1,1,0)</f>
        <v>0</v>
      </c>
      <c r="CE664">
        <f t="shared" ref="CE664" si="7741">+IF(AK664&gt;1,1,0)</f>
        <v>0</v>
      </c>
      <c r="CF664">
        <f t="shared" ref="CF664" si="7742">+IF(AL664&gt;1,1,0)</f>
        <v>0</v>
      </c>
      <c r="CG664">
        <f t="shared" ref="CG664" si="7743">+IF(AM664&gt;1,1,0)</f>
        <v>0</v>
      </c>
      <c r="CH664">
        <f t="shared" ref="CH664" si="7744">+IF(AN664&gt;1,1,0)</f>
        <v>0</v>
      </c>
      <c r="CI664">
        <f t="shared" ref="CI664" si="7745">+IF(AO664&gt;1,1,0)</f>
        <v>0</v>
      </c>
      <c r="CJ664">
        <f t="shared" ref="CJ664" si="7746">+IF(AP664&gt;1,1,0)</f>
        <v>0</v>
      </c>
      <c r="CK664">
        <f t="shared" si="7626"/>
        <v>0</v>
      </c>
      <c r="CL664">
        <f t="shared" si="7627"/>
        <v>0</v>
      </c>
      <c r="CM664">
        <f t="shared" si="7628"/>
        <v>10</v>
      </c>
      <c r="CN664">
        <f t="shared" si="7629"/>
        <v>0</v>
      </c>
      <c r="CO664">
        <f t="shared" si="7630"/>
        <v>10</v>
      </c>
      <c r="CP664">
        <f t="shared" si="7631"/>
        <v>0</v>
      </c>
      <c r="CQ664">
        <f t="shared" si="7632"/>
        <v>10</v>
      </c>
      <c r="CR664">
        <f t="shared" si="7633"/>
        <v>0</v>
      </c>
    </row>
  </sheetData>
  <mergeCells count="8002">
    <mergeCell ref="F1:F2"/>
    <mergeCell ref="AI660:AI661"/>
    <mergeCell ref="AJ660:AJ661"/>
    <mergeCell ref="AK660:AK661"/>
    <mergeCell ref="AL660:AL661"/>
    <mergeCell ref="AM660:AM661"/>
    <mergeCell ref="AN660:AN661"/>
    <mergeCell ref="AO660:AO661"/>
    <mergeCell ref="AP660:AP661"/>
    <mergeCell ref="AI662:AI663"/>
    <mergeCell ref="AJ662:AJ663"/>
    <mergeCell ref="AK662:AK663"/>
    <mergeCell ref="AL662:AL663"/>
    <mergeCell ref="AM662:AM663"/>
    <mergeCell ref="AN662:AN663"/>
    <mergeCell ref="AO662:AO663"/>
    <mergeCell ref="AP662:AP663"/>
    <mergeCell ref="AI654:AI655"/>
    <mergeCell ref="AJ654:AJ655"/>
    <mergeCell ref="AK654:AK655"/>
    <mergeCell ref="AL654:AL655"/>
    <mergeCell ref="AM654:AM655"/>
    <mergeCell ref="AN654:AN655"/>
    <mergeCell ref="AO654:AO655"/>
    <mergeCell ref="AP654:AP655"/>
    <mergeCell ref="AI656:AI657"/>
    <mergeCell ref="AJ656:AJ657"/>
    <mergeCell ref="AK656:AK657"/>
    <mergeCell ref="AL656:AL657"/>
    <mergeCell ref="AM656:AM657"/>
    <mergeCell ref="AN656:AN657"/>
    <mergeCell ref="AO656:AO657"/>
    <mergeCell ref="AP656:AP657"/>
    <mergeCell ref="AI658:AI659"/>
    <mergeCell ref="AJ658:AJ659"/>
    <mergeCell ref="AK658:AK659"/>
    <mergeCell ref="AL658:AL659"/>
    <mergeCell ref="AM658:AM659"/>
    <mergeCell ref="AN658:AN659"/>
    <mergeCell ref="AO658:AO659"/>
    <mergeCell ref="AP658:AP659"/>
    <mergeCell ref="AI648:AI649"/>
    <mergeCell ref="AJ648:AJ649"/>
    <mergeCell ref="AK648:AK649"/>
    <mergeCell ref="AL648:AL649"/>
    <mergeCell ref="AM648:AM649"/>
    <mergeCell ref="AN648:AN649"/>
    <mergeCell ref="AO648:AO649"/>
    <mergeCell ref="AP648:AP649"/>
    <mergeCell ref="AI650:AI651"/>
    <mergeCell ref="AJ650:AJ651"/>
    <mergeCell ref="AK650:AK651"/>
    <mergeCell ref="AL650:AL651"/>
    <mergeCell ref="AM650:AM651"/>
    <mergeCell ref="AN650:AN651"/>
    <mergeCell ref="AO650:AO651"/>
    <mergeCell ref="AP650:AP651"/>
    <mergeCell ref="AI652:AI653"/>
    <mergeCell ref="AJ652:AJ653"/>
    <mergeCell ref="AK652:AK653"/>
    <mergeCell ref="AL652:AL653"/>
    <mergeCell ref="AM652:AM653"/>
    <mergeCell ref="AN652:AN653"/>
    <mergeCell ref="AO652:AO653"/>
    <mergeCell ref="AP652:AP653"/>
    <mergeCell ref="AI642:AI643"/>
    <mergeCell ref="AJ642:AJ643"/>
    <mergeCell ref="AK642:AK643"/>
    <mergeCell ref="AL642:AL643"/>
    <mergeCell ref="AM642:AM643"/>
    <mergeCell ref="AN642:AN643"/>
    <mergeCell ref="AO642:AO643"/>
    <mergeCell ref="AP642:AP643"/>
    <mergeCell ref="AI644:AI645"/>
    <mergeCell ref="AJ644:AJ645"/>
    <mergeCell ref="AK644:AK645"/>
    <mergeCell ref="AL644:AL645"/>
    <mergeCell ref="AM644:AM645"/>
    <mergeCell ref="AN644:AN645"/>
    <mergeCell ref="AO644:AO645"/>
    <mergeCell ref="AP644:AP645"/>
    <mergeCell ref="AI646:AI647"/>
    <mergeCell ref="AJ646:AJ647"/>
    <mergeCell ref="AK646:AK647"/>
    <mergeCell ref="AL646:AL647"/>
    <mergeCell ref="AM646:AM647"/>
    <mergeCell ref="AN646:AN647"/>
    <mergeCell ref="AO646:AO647"/>
    <mergeCell ref="AP646:AP647"/>
    <mergeCell ref="AI636:AI637"/>
    <mergeCell ref="AJ636:AJ637"/>
    <mergeCell ref="AK636:AK637"/>
    <mergeCell ref="AL636:AL637"/>
    <mergeCell ref="AM636:AM637"/>
    <mergeCell ref="AN636:AN637"/>
    <mergeCell ref="AO636:AO637"/>
    <mergeCell ref="AP636:AP637"/>
    <mergeCell ref="AI638:AI639"/>
    <mergeCell ref="AJ638:AJ639"/>
    <mergeCell ref="AK638:AK639"/>
    <mergeCell ref="AL638:AL639"/>
    <mergeCell ref="AM638:AM639"/>
    <mergeCell ref="AN638:AN639"/>
    <mergeCell ref="AO638:AO639"/>
    <mergeCell ref="AP638:AP639"/>
    <mergeCell ref="AI640:AI641"/>
    <mergeCell ref="AJ640:AJ641"/>
    <mergeCell ref="AK640:AK641"/>
    <mergeCell ref="AL640:AL641"/>
    <mergeCell ref="AM640:AM641"/>
    <mergeCell ref="AN640:AN641"/>
    <mergeCell ref="AO640:AO641"/>
    <mergeCell ref="AP640:AP641"/>
    <mergeCell ref="AI630:AI631"/>
    <mergeCell ref="AJ630:AJ631"/>
    <mergeCell ref="AK630:AK631"/>
    <mergeCell ref="AL630:AL631"/>
    <mergeCell ref="AM630:AM631"/>
    <mergeCell ref="AN630:AN631"/>
    <mergeCell ref="AO630:AO631"/>
    <mergeCell ref="AP630:AP631"/>
    <mergeCell ref="AI632:AI633"/>
    <mergeCell ref="AJ632:AJ633"/>
    <mergeCell ref="AK632:AK633"/>
    <mergeCell ref="AL632:AL633"/>
    <mergeCell ref="AM632:AM633"/>
    <mergeCell ref="AN632:AN633"/>
    <mergeCell ref="AO632:AO633"/>
    <mergeCell ref="AP632:AP633"/>
    <mergeCell ref="AI634:AI635"/>
    <mergeCell ref="AJ634:AJ635"/>
    <mergeCell ref="AK634:AK635"/>
    <mergeCell ref="AL634:AL635"/>
    <mergeCell ref="AM634:AM635"/>
    <mergeCell ref="AN634:AN635"/>
    <mergeCell ref="AO634:AO635"/>
    <mergeCell ref="AP634:AP635"/>
    <mergeCell ref="AI624:AI625"/>
    <mergeCell ref="AJ624:AJ625"/>
    <mergeCell ref="AK624:AK625"/>
    <mergeCell ref="AL624:AL625"/>
    <mergeCell ref="AM624:AM625"/>
    <mergeCell ref="AN624:AN625"/>
    <mergeCell ref="AO624:AO625"/>
    <mergeCell ref="AP624:AP625"/>
    <mergeCell ref="AI626:AI627"/>
    <mergeCell ref="AJ626:AJ627"/>
    <mergeCell ref="AK626:AK627"/>
    <mergeCell ref="AL626:AL627"/>
    <mergeCell ref="AM626:AM627"/>
    <mergeCell ref="AN626:AN627"/>
    <mergeCell ref="AO626:AO627"/>
    <mergeCell ref="AP626:AP627"/>
    <mergeCell ref="AI628:AI629"/>
    <mergeCell ref="AJ628:AJ629"/>
    <mergeCell ref="AK628:AK629"/>
    <mergeCell ref="AL628:AL629"/>
    <mergeCell ref="AM628:AM629"/>
    <mergeCell ref="AN628:AN629"/>
    <mergeCell ref="AO628:AO629"/>
    <mergeCell ref="AP628:AP629"/>
    <mergeCell ref="AI618:AI619"/>
    <mergeCell ref="AJ618:AJ619"/>
    <mergeCell ref="AK618:AK619"/>
    <mergeCell ref="AL618:AL619"/>
    <mergeCell ref="AM618:AM619"/>
    <mergeCell ref="AN618:AN619"/>
    <mergeCell ref="AO618:AO619"/>
    <mergeCell ref="AP618:AP619"/>
    <mergeCell ref="AI620:AI621"/>
    <mergeCell ref="AJ620:AJ621"/>
    <mergeCell ref="AK620:AK621"/>
    <mergeCell ref="AL620:AL621"/>
    <mergeCell ref="AM620:AM621"/>
    <mergeCell ref="AN620:AN621"/>
    <mergeCell ref="AO620:AO621"/>
    <mergeCell ref="AP620:AP621"/>
    <mergeCell ref="AI622:AI623"/>
    <mergeCell ref="AJ622:AJ623"/>
    <mergeCell ref="AK622:AK623"/>
    <mergeCell ref="AL622:AL623"/>
    <mergeCell ref="AM622:AM623"/>
    <mergeCell ref="AN622:AN623"/>
    <mergeCell ref="AO622:AO623"/>
    <mergeCell ref="AP622:AP623"/>
    <mergeCell ref="AI612:AI613"/>
    <mergeCell ref="AJ612:AJ613"/>
    <mergeCell ref="AK612:AK613"/>
    <mergeCell ref="AL612:AL613"/>
    <mergeCell ref="AM612:AM613"/>
    <mergeCell ref="AN612:AN613"/>
    <mergeCell ref="AO612:AO613"/>
    <mergeCell ref="AP612:AP613"/>
    <mergeCell ref="AI614:AI615"/>
    <mergeCell ref="AJ614:AJ615"/>
    <mergeCell ref="AK614:AK615"/>
    <mergeCell ref="AL614:AL615"/>
    <mergeCell ref="AM614:AM615"/>
    <mergeCell ref="AN614:AN615"/>
    <mergeCell ref="AO614:AO615"/>
    <mergeCell ref="AP614:AP615"/>
    <mergeCell ref="AI616:AI617"/>
    <mergeCell ref="AJ616:AJ617"/>
    <mergeCell ref="AK616:AK617"/>
    <mergeCell ref="AL616:AL617"/>
    <mergeCell ref="AM616:AM617"/>
    <mergeCell ref="AN616:AN617"/>
    <mergeCell ref="AO616:AO617"/>
    <mergeCell ref="AP616:AP617"/>
    <mergeCell ref="AI606:AI607"/>
    <mergeCell ref="AJ606:AJ607"/>
    <mergeCell ref="AK606:AK607"/>
    <mergeCell ref="AL606:AL607"/>
    <mergeCell ref="AM606:AM607"/>
    <mergeCell ref="AN606:AN607"/>
    <mergeCell ref="AO606:AO607"/>
    <mergeCell ref="AP606:AP607"/>
    <mergeCell ref="AI608:AI609"/>
    <mergeCell ref="AJ608:AJ609"/>
    <mergeCell ref="AK608:AK609"/>
    <mergeCell ref="AL608:AL609"/>
    <mergeCell ref="AM608:AM609"/>
    <mergeCell ref="AN608:AN609"/>
    <mergeCell ref="AO608:AO609"/>
    <mergeCell ref="AP608:AP609"/>
    <mergeCell ref="AI610:AI611"/>
    <mergeCell ref="AJ610:AJ611"/>
    <mergeCell ref="AK610:AK611"/>
    <mergeCell ref="AL610:AL611"/>
    <mergeCell ref="AM610:AM611"/>
    <mergeCell ref="AN610:AN611"/>
    <mergeCell ref="AO610:AO611"/>
    <mergeCell ref="AP610:AP611"/>
    <mergeCell ref="AI600:AI601"/>
    <mergeCell ref="AJ600:AJ601"/>
    <mergeCell ref="AK600:AK601"/>
    <mergeCell ref="AL600:AL601"/>
    <mergeCell ref="AM600:AM601"/>
    <mergeCell ref="AN600:AN601"/>
    <mergeCell ref="AO600:AO601"/>
    <mergeCell ref="AP600:AP601"/>
    <mergeCell ref="AI602:AI603"/>
    <mergeCell ref="AJ602:AJ603"/>
    <mergeCell ref="AK602:AK603"/>
    <mergeCell ref="AL602:AL603"/>
    <mergeCell ref="AM602:AM603"/>
    <mergeCell ref="AN602:AN603"/>
    <mergeCell ref="AO602:AO603"/>
    <mergeCell ref="AP602:AP603"/>
    <mergeCell ref="AI604:AI605"/>
    <mergeCell ref="AJ604:AJ605"/>
    <mergeCell ref="AK604:AK605"/>
    <mergeCell ref="AL604:AL605"/>
    <mergeCell ref="AM604:AM605"/>
    <mergeCell ref="AN604:AN605"/>
    <mergeCell ref="AO604:AO605"/>
    <mergeCell ref="AP604:AP605"/>
    <mergeCell ref="AI594:AI595"/>
    <mergeCell ref="AJ594:AJ595"/>
    <mergeCell ref="AK594:AK595"/>
    <mergeCell ref="AL594:AL595"/>
    <mergeCell ref="AM594:AM595"/>
    <mergeCell ref="AN594:AN595"/>
    <mergeCell ref="AO594:AO595"/>
    <mergeCell ref="AP594:AP595"/>
    <mergeCell ref="AI596:AI597"/>
    <mergeCell ref="AJ596:AJ597"/>
    <mergeCell ref="AK596:AK597"/>
    <mergeCell ref="AL596:AL597"/>
    <mergeCell ref="AM596:AM597"/>
    <mergeCell ref="AN596:AN597"/>
    <mergeCell ref="AO596:AO597"/>
    <mergeCell ref="AP596:AP597"/>
    <mergeCell ref="AI598:AI599"/>
    <mergeCell ref="AJ598:AJ599"/>
    <mergeCell ref="AK598:AK599"/>
    <mergeCell ref="AL598:AL599"/>
    <mergeCell ref="AM598:AM599"/>
    <mergeCell ref="AN598:AN599"/>
    <mergeCell ref="AO598:AO599"/>
    <mergeCell ref="AP598:AP599"/>
    <mergeCell ref="AI588:AI589"/>
    <mergeCell ref="AJ588:AJ589"/>
    <mergeCell ref="AK588:AK589"/>
    <mergeCell ref="AL588:AL589"/>
    <mergeCell ref="AM588:AM589"/>
    <mergeCell ref="AN588:AN589"/>
    <mergeCell ref="AO588:AO589"/>
    <mergeCell ref="AP588:AP589"/>
    <mergeCell ref="AI590:AI591"/>
    <mergeCell ref="AJ590:AJ591"/>
    <mergeCell ref="AK590:AK591"/>
    <mergeCell ref="AL590:AL591"/>
    <mergeCell ref="AM590:AM591"/>
    <mergeCell ref="AN590:AN591"/>
    <mergeCell ref="AO590:AO591"/>
    <mergeCell ref="AP590:AP591"/>
    <mergeCell ref="AI592:AI593"/>
    <mergeCell ref="AJ592:AJ593"/>
    <mergeCell ref="AK592:AK593"/>
    <mergeCell ref="AL592:AL593"/>
    <mergeCell ref="AM592:AM593"/>
    <mergeCell ref="AN592:AN593"/>
    <mergeCell ref="AO592:AO593"/>
    <mergeCell ref="AP592:AP593"/>
    <mergeCell ref="AI580:AI581"/>
    <mergeCell ref="AJ580:AJ581"/>
    <mergeCell ref="AK580:AK581"/>
    <mergeCell ref="AL580:AL581"/>
    <mergeCell ref="AM580:AM581"/>
    <mergeCell ref="AN580:AN581"/>
    <mergeCell ref="AO580:AO581"/>
    <mergeCell ref="AP580:AP581"/>
    <mergeCell ref="AI582:AI583"/>
    <mergeCell ref="AJ582:AJ583"/>
    <mergeCell ref="AK582:AK583"/>
    <mergeCell ref="AL582:AL583"/>
    <mergeCell ref="AM582:AM583"/>
    <mergeCell ref="AN582:AN583"/>
    <mergeCell ref="AO582:AO583"/>
    <mergeCell ref="AP582:AP583"/>
    <mergeCell ref="AI586:AI587"/>
    <mergeCell ref="AJ586:AJ587"/>
    <mergeCell ref="AK586:AK587"/>
    <mergeCell ref="AL586:AL587"/>
    <mergeCell ref="AM586:AM587"/>
    <mergeCell ref="AN586:AN587"/>
    <mergeCell ref="AO586:AO587"/>
    <mergeCell ref="AP586:AP587"/>
    <mergeCell ref="AI584:AI585"/>
    <mergeCell ref="AJ584:AJ585"/>
    <mergeCell ref="AK584:AK585"/>
    <mergeCell ref="AL584:AL585"/>
    <mergeCell ref="AM584:AM585"/>
    <mergeCell ref="AN584:AN585"/>
    <mergeCell ref="AO584:AO585"/>
    <mergeCell ref="AP584:AP585"/>
    <mergeCell ref="AI574:AI575"/>
    <mergeCell ref="AJ574:AJ575"/>
    <mergeCell ref="AK574:AK575"/>
    <mergeCell ref="AL574:AL575"/>
    <mergeCell ref="AM574:AM575"/>
    <mergeCell ref="AN574:AN575"/>
    <mergeCell ref="AO574:AO575"/>
    <mergeCell ref="AP574:AP575"/>
    <mergeCell ref="AI576:AI577"/>
    <mergeCell ref="AJ576:AJ577"/>
    <mergeCell ref="AK576:AK577"/>
    <mergeCell ref="AL576:AL577"/>
    <mergeCell ref="AM576:AM577"/>
    <mergeCell ref="AN576:AN577"/>
    <mergeCell ref="AO576:AO577"/>
    <mergeCell ref="AP576:AP577"/>
    <mergeCell ref="AI578:AI579"/>
    <mergeCell ref="AJ578:AJ579"/>
    <mergeCell ref="AK578:AK579"/>
    <mergeCell ref="AL578:AL579"/>
    <mergeCell ref="AM578:AM579"/>
    <mergeCell ref="AN578:AN579"/>
    <mergeCell ref="AO578:AO579"/>
    <mergeCell ref="AP578:AP579"/>
    <mergeCell ref="AI566:AI567"/>
    <mergeCell ref="AJ566:AJ567"/>
    <mergeCell ref="AK566:AK567"/>
    <mergeCell ref="AL566:AL567"/>
    <mergeCell ref="AM566:AM567"/>
    <mergeCell ref="AN566:AN567"/>
    <mergeCell ref="AO566:AO567"/>
    <mergeCell ref="AP566:AP567"/>
    <mergeCell ref="AI568:AI569"/>
    <mergeCell ref="AJ568:AJ569"/>
    <mergeCell ref="AK568:AK569"/>
    <mergeCell ref="AL568:AL569"/>
    <mergeCell ref="AM568:AM569"/>
    <mergeCell ref="AN568:AN569"/>
    <mergeCell ref="AO568:AO569"/>
    <mergeCell ref="AP568:AP569"/>
    <mergeCell ref="AI572:AI573"/>
    <mergeCell ref="AJ572:AJ573"/>
    <mergeCell ref="AK572:AK573"/>
    <mergeCell ref="AL572:AL573"/>
    <mergeCell ref="AM572:AM573"/>
    <mergeCell ref="AN572:AN573"/>
    <mergeCell ref="AO572:AO573"/>
    <mergeCell ref="AP572:AP573"/>
    <mergeCell ref="AI570:AI571"/>
    <mergeCell ref="AJ570:AJ571"/>
    <mergeCell ref="AK570:AK571"/>
    <mergeCell ref="AL570:AL571"/>
    <mergeCell ref="AM570:AM571"/>
    <mergeCell ref="AN570:AN571"/>
    <mergeCell ref="AO570:AO571"/>
    <mergeCell ref="AP570:AP571"/>
    <mergeCell ref="AI556:AI557"/>
    <mergeCell ref="AJ556:AJ557"/>
    <mergeCell ref="AK556:AK557"/>
    <mergeCell ref="AL556:AL557"/>
    <mergeCell ref="AM556:AM557"/>
    <mergeCell ref="AN556:AN557"/>
    <mergeCell ref="AO556:AO557"/>
    <mergeCell ref="AP556:AP557"/>
    <mergeCell ref="AI558:AI559"/>
    <mergeCell ref="AJ558:AJ559"/>
    <mergeCell ref="AK558:AK559"/>
    <mergeCell ref="AL558:AL559"/>
    <mergeCell ref="AM558:AM559"/>
    <mergeCell ref="AN558:AN559"/>
    <mergeCell ref="AO558:AO559"/>
    <mergeCell ref="AP558:AP559"/>
    <mergeCell ref="AI560:AI561"/>
    <mergeCell ref="AJ560:AJ561"/>
    <mergeCell ref="AK560:AK561"/>
    <mergeCell ref="AL560:AL561"/>
    <mergeCell ref="AM560:AM561"/>
    <mergeCell ref="AN560:AN561"/>
    <mergeCell ref="AO560:AO561"/>
    <mergeCell ref="AP560:AP561"/>
    <mergeCell ref="AI550:AI551"/>
    <mergeCell ref="AJ550:AJ551"/>
    <mergeCell ref="AK550:AK551"/>
    <mergeCell ref="AL550:AL551"/>
    <mergeCell ref="AM550:AM551"/>
    <mergeCell ref="AN550:AN551"/>
    <mergeCell ref="AO550:AO551"/>
    <mergeCell ref="AP550:AP551"/>
    <mergeCell ref="AI552:AI553"/>
    <mergeCell ref="AJ552:AJ553"/>
    <mergeCell ref="AK552:AK553"/>
    <mergeCell ref="AL552:AL553"/>
    <mergeCell ref="AM552:AM553"/>
    <mergeCell ref="AN552:AN553"/>
    <mergeCell ref="AO552:AO553"/>
    <mergeCell ref="AP552:AP553"/>
    <mergeCell ref="AI554:AI555"/>
    <mergeCell ref="AJ554:AJ555"/>
    <mergeCell ref="AK554:AK555"/>
    <mergeCell ref="AL554:AL555"/>
    <mergeCell ref="AM554:AM555"/>
    <mergeCell ref="AN554:AN555"/>
    <mergeCell ref="AO554:AO555"/>
    <mergeCell ref="AP554:AP555"/>
    <mergeCell ref="AI540:AI541"/>
    <mergeCell ref="AJ540:AJ541"/>
    <mergeCell ref="AK540:AK541"/>
    <mergeCell ref="AL540:AL541"/>
    <mergeCell ref="AM540:AM541"/>
    <mergeCell ref="AN540:AN541"/>
    <mergeCell ref="AO540:AO541"/>
    <mergeCell ref="AP540:AP541"/>
    <mergeCell ref="AI542:AI543"/>
    <mergeCell ref="AJ542:AJ543"/>
    <mergeCell ref="AK542:AK543"/>
    <mergeCell ref="AL542:AL543"/>
    <mergeCell ref="AM542:AM543"/>
    <mergeCell ref="AN542:AN543"/>
    <mergeCell ref="AO542:AO543"/>
    <mergeCell ref="AP542:AP543"/>
    <mergeCell ref="AI544:AI545"/>
    <mergeCell ref="AJ544:AJ545"/>
    <mergeCell ref="AK544:AK545"/>
    <mergeCell ref="AL544:AL545"/>
    <mergeCell ref="AM544:AM545"/>
    <mergeCell ref="AN544:AN545"/>
    <mergeCell ref="AO544:AO545"/>
    <mergeCell ref="AP544:AP545"/>
    <mergeCell ref="AI530:AI531"/>
    <mergeCell ref="AJ530:AJ531"/>
    <mergeCell ref="AK530:AK531"/>
    <mergeCell ref="AL530:AL531"/>
    <mergeCell ref="AM530:AM531"/>
    <mergeCell ref="AN530:AN531"/>
    <mergeCell ref="AO530:AO531"/>
    <mergeCell ref="AP530:AP531"/>
    <mergeCell ref="AI534:AI535"/>
    <mergeCell ref="AJ534:AJ535"/>
    <mergeCell ref="AK534:AK535"/>
    <mergeCell ref="AL534:AL535"/>
    <mergeCell ref="AM534:AM535"/>
    <mergeCell ref="AN534:AN535"/>
    <mergeCell ref="AO534:AO535"/>
    <mergeCell ref="AP534:AP535"/>
    <mergeCell ref="AI536:AI537"/>
    <mergeCell ref="AJ536:AJ537"/>
    <mergeCell ref="AK536:AK537"/>
    <mergeCell ref="AL536:AL537"/>
    <mergeCell ref="AM536:AM537"/>
    <mergeCell ref="AN536:AN537"/>
    <mergeCell ref="AO536:AO537"/>
    <mergeCell ref="AP536:AP537"/>
    <mergeCell ref="AI522:AI523"/>
    <mergeCell ref="AJ522:AJ523"/>
    <mergeCell ref="AK522:AK523"/>
    <mergeCell ref="AL522:AL523"/>
    <mergeCell ref="AM522:AM523"/>
    <mergeCell ref="AN522:AN523"/>
    <mergeCell ref="AO522:AO523"/>
    <mergeCell ref="AP522:AP523"/>
    <mergeCell ref="AI526:AI527"/>
    <mergeCell ref="AJ526:AJ527"/>
    <mergeCell ref="AK526:AK527"/>
    <mergeCell ref="AL526:AL527"/>
    <mergeCell ref="AM526:AM527"/>
    <mergeCell ref="AN526:AN527"/>
    <mergeCell ref="AO526:AO527"/>
    <mergeCell ref="AP526:AP527"/>
    <mergeCell ref="AI528:AI529"/>
    <mergeCell ref="AJ528:AJ529"/>
    <mergeCell ref="AK528:AK529"/>
    <mergeCell ref="AL528:AL529"/>
    <mergeCell ref="AM528:AM529"/>
    <mergeCell ref="AN528:AN529"/>
    <mergeCell ref="AO528:AO529"/>
    <mergeCell ref="AP528:AP529"/>
    <mergeCell ref="AI524:AI525"/>
    <mergeCell ref="AJ524:AJ525"/>
    <mergeCell ref="AK524:AK525"/>
    <mergeCell ref="AL524:AL525"/>
    <mergeCell ref="AM524:AM525"/>
    <mergeCell ref="AN524:AN525"/>
    <mergeCell ref="AO524:AO525"/>
    <mergeCell ref="AP524:AP525"/>
    <mergeCell ref="AI516:AI517"/>
    <mergeCell ref="AJ516:AJ517"/>
    <mergeCell ref="AK516:AK517"/>
    <mergeCell ref="AL516:AL517"/>
    <mergeCell ref="AM516:AM517"/>
    <mergeCell ref="AN516:AN517"/>
    <mergeCell ref="AO516:AO517"/>
    <mergeCell ref="AP516:AP517"/>
    <mergeCell ref="AI518:AI519"/>
    <mergeCell ref="AJ518:AJ519"/>
    <mergeCell ref="AK518:AK519"/>
    <mergeCell ref="AL518:AL519"/>
    <mergeCell ref="AM518:AM519"/>
    <mergeCell ref="AN518:AN519"/>
    <mergeCell ref="AO518:AO519"/>
    <mergeCell ref="AP518:AP519"/>
    <mergeCell ref="AI520:AI521"/>
    <mergeCell ref="AJ520:AJ521"/>
    <mergeCell ref="AK520:AK521"/>
    <mergeCell ref="AL520:AL521"/>
    <mergeCell ref="AM520:AM521"/>
    <mergeCell ref="AN520:AN521"/>
    <mergeCell ref="AO520:AO521"/>
    <mergeCell ref="AP520:AP521"/>
    <mergeCell ref="AI512:AI513"/>
    <mergeCell ref="AJ512:AJ513"/>
    <mergeCell ref="AK512:AK513"/>
    <mergeCell ref="AL512:AL513"/>
    <mergeCell ref="AM512:AM513"/>
    <mergeCell ref="AN512:AN513"/>
    <mergeCell ref="AO512:AO513"/>
    <mergeCell ref="AP512:AP513"/>
    <mergeCell ref="AI514:AI515"/>
    <mergeCell ref="AJ514:AJ515"/>
    <mergeCell ref="AK514:AK515"/>
    <mergeCell ref="AL514:AL515"/>
    <mergeCell ref="AM514:AM515"/>
    <mergeCell ref="AN514:AN515"/>
    <mergeCell ref="AO514:AO515"/>
    <mergeCell ref="AP514:AP515"/>
    <mergeCell ref="AI510:AI511"/>
    <mergeCell ref="AJ510:AJ511"/>
    <mergeCell ref="AK510:AK511"/>
    <mergeCell ref="AL510:AL511"/>
    <mergeCell ref="AM510:AM511"/>
    <mergeCell ref="AN510:AN511"/>
    <mergeCell ref="AO510:AO511"/>
    <mergeCell ref="AP510:AP511"/>
    <mergeCell ref="AI500:AI501"/>
    <mergeCell ref="AJ500:AJ501"/>
    <mergeCell ref="AK500:AK501"/>
    <mergeCell ref="AL500:AL501"/>
    <mergeCell ref="AM500:AM501"/>
    <mergeCell ref="AN500:AN501"/>
    <mergeCell ref="AO500:AO501"/>
    <mergeCell ref="AP500:AP501"/>
    <mergeCell ref="AI504:AI505"/>
    <mergeCell ref="AJ504:AJ505"/>
    <mergeCell ref="AK504:AK505"/>
    <mergeCell ref="AL504:AL505"/>
    <mergeCell ref="AM504:AM505"/>
    <mergeCell ref="AN504:AN505"/>
    <mergeCell ref="AO504:AO505"/>
    <mergeCell ref="AP504:AP505"/>
    <mergeCell ref="AI502:AI503"/>
    <mergeCell ref="AJ502:AJ503"/>
    <mergeCell ref="AK502:AK503"/>
    <mergeCell ref="AL502:AL503"/>
    <mergeCell ref="AM502:AM503"/>
    <mergeCell ref="AN502:AN503"/>
    <mergeCell ref="AO502:AO503"/>
    <mergeCell ref="AP502:AP503"/>
    <mergeCell ref="AI494:AI495"/>
    <mergeCell ref="AJ494:AJ495"/>
    <mergeCell ref="AK494:AK495"/>
    <mergeCell ref="AL494:AL495"/>
    <mergeCell ref="AM494:AM495"/>
    <mergeCell ref="AN494:AN495"/>
    <mergeCell ref="AO494:AO495"/>
    <mergeCell ref="AP494:AP495"/>
    <mergeCell ref="AI496:AI497"/>
    <mergeCell ref="AJ496:AJ497"/>
    <mergeCell ref="AK496:AK497"/>
    <mergeCell ref="AL496:AL497"/>
    <mergeCell ref="AM496:AM497"/>
    <mergeCell ref="AN496:AN497"/>
    <mergeCell ref="AO496:AO497"/>
    <mergeCell ref="AP496:AP497"/>
    <mergeCell ref="AI498:AI499"/>
    <mergeCell ref="AJ498:AJ499"/>
    <mergeCell ref="AK498:AK499"/>
    <mergeCell ref="AL498:AL499"/>
    <mergeCell ref="AM498:AM499"/>
    <mergeCell ref="AN498:AN499"/>
    <mergeCell ref="AO498:AO499"/>
    <mergeCell ref="AP498:AP499"/>
    <mergeCell ref="AI484:AI485"/>
    <mergeCell ref="AJ484:AJ485"/>
    <mergeCell ref="AK484:AK485"/>
    <mergeCell ref="AL484:AL485"/>
    <mergeCell ref="AM484:AM485"/>
    <mergeCell ref="AN484:AN485"/>
    <mergeCell ref="AO484:AO485"/>
    <mergeCell ref="AP484:AP485"/>
    <mergeCell ref="AI490:AI491"/>
    <mergeCell ref="AJ490:AJ491"/>
    <mergeCell ref="AK490:AK491"/>
    <mergeCell ref="AL490:AL491"/>
    <mergeCell ref="AM490:AM491"/>
    <mergeCell ref="AN490:AN491"/>
    <mergeCell ref="AO490:AO491"/>
    <mergeCell ref="AP490:AP491"/>
    <mergeCell ref="AI492:AI493"/>
    <mergeCell ref="AJ492:AJ493"/>
    <mergeCell ref="AK492:AK493"/>
    <mergeCell ref="AL492:AL493"/>
    <mergeCell ref="AM492:AM493"/>
    <mergeCell ref="AN492:AN493"/>
    <mergeCell ref="AO492:AO493"/>
    <mergeCell ref="AP492:AP493"/>
    <mergeCell ref="AI478:AI479"/>
    <mergeCell ref="AJ478:AJ479"/>
    <mergeCell ref="AK478:AK479"/>
    <mergeCell ref="AL478:AL479"/>
    <mergeCell ref="AM478:AM479"/>
    <mergeCell ref="AN478:AN479"/>
    <mergeCell ref="AO478:AO479"/>
    <mergeCell ref="AP478:AP479"/>
    <mergeCell ref="AI480:AI481"/>
    <mergeCell ref="AJ480:AJ481"/>
    <mergeCell ref="AK480:AK481"/>
    <mergeCell ref="AL480:AL481"/>
    <mergeCell ref="AM480:AM481"/>
    <mergeCell ref="AN480:AN481"/>
    <mergeCell ref="AO480:AO481"/>
    <mergeCell ref="AP480:AP481"/>
    <mergeCell ref="AI482:AI483"/>
    <mergeCell ref="AJ482:AJ483"/>
    <mergeCell ref="AK482:AK483"/>
    <mergeCell ref="AL482:AL483"/>
    <mergeCell ref="AM482:AM483"/>
    <mergeCell ref="AN482:AN483"/>
    <mergeCell ref="AO482:AO483"/>
    <mergeCell ref="AP482:AP483"/>
    <mergeCell ref="AI468:AI469"/>
    <mergeCell ref="AJ468:AJ469"/>
    <mergeCell ref="AK468:AK469"/>
    <mergeCell ref="AL468:AL469"/>
    <mergeCell ref="AM468:AM469"/>
    <mergeCell ref="AN468:AN469"/>
    <mergeCell ref="AO468:AO469"/>
    <mergeCell ref="AP468:AP469"/>
    <mergeCell ref="AI470:AI471"/>
    <mergeCell ref="AJ470:AJ471"/>
    <mergeCell ref="AK470:AK471"/>
    <mergeCell ref="AL470:AL471"/>
    <mergeCell ref="AM470:AM471"/>
    <mergeCell ref="AN470:AN471"/>
    <mergeCell ref="AO470:AO471"/>
    <mergeCell ref="AP470:AP471"/>
    <mergeCell ref="AJ476:AJ477"/>
    <mergeCell ref="AK476:AK477"/>
    <mergeCell ref="AL476:AL477"/>
    <mergeCell ref="AM476:AM477"/>
    <mergeCell ref="AN476:AN477"/>
    <mergeCell ref="AO476:AO477"/>
    <mergeCell ref="AP476:AP477"/>
    <mergeCell ref="AI460:AI461"/>
    <mergeCell ref="AJ460:AJ461"/>
    <mergeCell ref="AK460:AK461"/>
    <mergeCell ref="AL460:AL461"/>
    <mergeCell ref="AM460:AM461"/>
    <mergeCell ref="AN460:AN461"/>
    <mergeCell ref="AO460:AO461"/>
    <mergeCell ref="AP460:AP461"/>
    <mergeCell ref="AI462:AI463"/>
    <mergeCell ref="AJ462:AJ463"/>
    <mergeCell ref="AK462:AK463"/>
    <mergeCell ref="AL462:AL463"/>
    <mergeCell ref="AM462:AM463"/>
    <mergeCell ref="AN462:AN463"/>
    <mergeCell ref="AO462:AO463"/>
    <mergeCell ref="AP462:AP463"/>
    <mergeCell ref="AI466:AI467"/>
    <mergeCell ref="AJ466:AJ467"/>
    <mergeCell ref="AK466:AK467"/>
    <mergeCell ref="AL466:AL467"/>
    <mergeCell ref="AM466:AM467"/>
    <mergeCell ref="AN466:AN467"/>
    <mergeCell ref="AO466:AO467"/>
    <mergeCell ref="AP466:AP467"/>
    <mergeCell ref="AI454:AI455"/>
    <mergeCell ref="AJ454:AJ455"/>
    <mergeCell ref="AK454:AK455"/>
    <mergeCell ref="AL454:AL455"/>
    <mergeCell ref="AM454:AM455"/>
    <mergeCell ref="AN454:AN455"/>
    <mergeCell ref="AO454:AO455"/>
    <mergeCell ref="AP454:AP455"/>
    <mergeCell ref="AI456:AI457"/>
    <mergeCell ref="AJ456:AJ457"/>
    <mergeCell ref="AK456:AK457"/>
    <mergeCell ref="AL456:AL457"/>
    <mergeCell ref="AM456:AM457"/>
    <mergeCell ref="AN456:AN457"/>
    <mergeCell ref="AO456:AO457"/>
    <mergeCell ref="AP456:AP457"/>
    <mergeCell ref="AI458:AI459"/>
    <mergeCell ref="AJ458:AJ459"/>
    <mergeCell ref="AK458:AK459"/>
    <mergeCell ref="AL458:AL459"/>
    <mergeCell ref="AM458:AM459"/>
    <mergeCell ref="AN458:AN459"/>
    <mergeCell ref="AO458:AO459"/>
    <mergeCell ref="AP458:AP459"/>
    <mergeCell ref="AI444:AI445"/>
    <mergeCell ref="AJ444:AJ445"/>
    <mergeCell ref="AK444:AK445"/>
    <mergeCell ref="AL444:AL445"/>
    <mergeCell ref="AM444:AM445"/>
    <mergeCell ref="AN444:AN445"/>
    <mergeCell ref="AO444:AO445"/>
    <mergeCell ref="AP444:AP445"/>
    <mergeCell ref="AI446:AI447"/>
    <mergeCell ref="AJ446:AJ447"/>
    <mergeCell ref="AK446:AK447"/>
    <mergeCell ref="AL446:AL447"/>
    <mergeCell ref="AM446:AM447"/>
    <mergeCell ref="AN446:AN447"/>
    <mergeCell ref="AO446:AO447"/>
    <mergeCell ref="AP446:AP447"/>
    <mergeCell ref="AJ442:AJ443"/>
    <mergeCell ref="AK442:AK443"/>
    <mergeCell ref="AL442:AL443"/>
    <mergeCell ref="AM442:AM443"/>
    <mergeCell ref="AN442:AN443"/>
    <mergeCell ref="AO442:AO443"/>
    <mergeCell ref="AP442:AP443"/>
    <mergeCell ref="AI436:AI437"/>
    <mergeCell ref="AJ436:AJ437"/>
    <mergeCell ref="AK436:AK437"/>
    <mergeCell ref="AL436:AL437"/>
    <mergeCell ref="AM436:AM437"/>
    <mergeCell ref="AN436:AN437"/>
    <mergeCell ref="AO436:AO437"/>
    <mergeCell ref="AP436:AP437"/>
    <mergeCell ref="AI438:AI439"/>
    <mergeCell ref="AJ438:AJ439"/>
    <mergeCell ref="AK438:AK439"/>
    <mergeCell ref="AL438:AL439"/>
    <mergeCell ref="AM438:AM439"/>
    <mergeCell ref="AN438:AN439"/>
    <mergeCell ref="AO438:AO439"/>
    <mergeCell ref="AP438:AP439"/>
    <mergeCell ref="AI440:AI441"/>
    <mergeCell ref="AJ440:AJ441"/>
    <mergeCell ref="AK440:AK441"/>
    <mergeCell ref="AL440:AL441"/>
    <mergeCell ref="AM440:AM441"/>
    <mergeCell ref="AN440:AN441"/>
    <mergeCell ref="AO440:AO441"/>
    <mergeCell ref="AP440:AP441"/>
    <mergeCell ref="AI432:AI433"/>
    <mergeCell ref="AJ432:AJ433"/>
    <mergeCell ref="AK432:AK433"/>
    <mergeCell ref="AL432:AL433"/>
    <mergeCell ref="AM432:AM433"/>
    <mergeCell ref="AN432:AN433"/>
    <mergeCell ref="AO432:AO433"/>
    <mergeCell ref="AP432:AP433"/>
    <mergeCell ref="AI426:AI427"/>
    <mergeCell ref="AJ426:AJ427"/>
    <mergeCell ref="AK426:AK427"/>
    <mergeCell ref="AL426:AL427"/>
    <mergeCell ref="AM426:AM427"/>
    <mergeCell ref="AN426:AN427"/>
    <mergeCell ref="AO426:AO427"/>
    <mergeCell ref="AP426:AP427"/>
    <mergeCell ref="AI434:AI435"/>
    <mergeCell ref="AJ434:AJ435"/>
    <mergeCell ref="AK434:AK435"/>
    <mergeCell ref="AL434:AL435"/>
    <mergeCell ref="AM434:AM435"/>
    <mergeCell ref="AN434:AN435"/>
    <mergeCell ref="AO434:AO435"/>
    <mergeCell ref="AP434:AP435"/>
    <mergeCell ref="AP422:AP423"/>
    <mergeCell ref="AI424:AI425"/>
    <mergeCell ref="AJ424:AJ425"/>
    <mergeCell ref="AK424:AK425"/>
    <mergeCell ref="AL424:AL425"/>
    <mergeCell ref="AM424:AM425"/>
    <mergeCell ref="AN424:AN425"/>
    <mergeCell ref="AO424:AO425"/>
    <mergeCell ref="AP424:AP425"/>
    <mergeCell ref="AI430:AI431"/>
    <mergeCell ref="AJ430:AJ431"/>
    <mergeCell ref="AK430:AK431"/>
    <mergeCell ref="AL430:AL431"/>
    <mergeCell ref="AM430:AM431"/>
    <mergeCell ref="AN430:AN431"/>
    <mergeCell ref="AO430:AO431"/>
    <mergeCell ref="AP430:AP431"/>
    <mergeCell ref="AI414:AI415"/>
    <mergeCell ref="AJ414:AJ415"/>
    <mergeCell ref="AK414:AK415"/>
    <mergeCell ref="AL414:AL415"/>
    <mergeCell ref="AM414:AM415"/>
    <mergeCell ref="AN414:AN415"/>
    <mergeCell ref="AO414:AO415"/>
    <mergeCell ref="AP414:AP415"/>
    <mergeCell ref="AJ412:AJ413"/>
    <mergeCell ref="AK412:AK413"/>
    <mergeCell ref="AL412:AL413"/>
    <mergeCell ref="AM412:AM413"/>
    <mergeCell ref="AN412:AN413"/>
    <mergeCell ref="AO412:AO413"/>
    <mergeCell ref="AP412:AP413"/>
    <mergeCell ref="AJ418:AJ419"/>
    <mergeCell ref="AK418:AK419"/>
    <mergeCell ref="AL418:AL419"/>
    <mergeCell ref="AM418:AM419"/>
    <mergeCell ref="AN418:AN419"/>
    <mergeCell ref="AO418:AO419"/>
    <mergeCell ref="AP418:AP419"/>
    <mergeCell ref="AI406:AI407"/>
    <mergeCell ref="AJ406:AJ407"/>
    <mergeCell ref="AK406:AK407"/>
    <mergeCell ref="AL406:AL407"/>
    <mergeCell ref="AM406:AM407"/>
    <mergeCell ref="AN406:AN407"/>
    <mergeCell ref="AO406:AO407"/>
    <mergeCell ref="AP406:AP407"/>
    <mergeCell ref="AI408:AI409"/>
    <mergeCell ref="AJ408:AJ409"/>
    <mergeCell ref="AK408:AK409"/>
    <mergeCell ref="AL408:AL409"/>
    <mergeCell ref="AM408:AM409"/>
    <mergeCell ref="AN408:AN409"/>
    <mergeCell ref="AO408:AO409"/>
    <mergeCell ref="AP408:AP409"/>
    <mergeCell ref="AI410:AI411"/>
    <mergeCell ref="AJ410:AJ411"/>
    <mergeCell ref="AK410:AK411"/>
    <mergeCell ref="AL410:AL411"/>
    <mergeCell ref="AM410:AM411"/>
    <mergeCell ref="AN410:AN411"/>
    <mergeCell ref="AO410:AO411"/>
    <mergeCell ref="AP410:AP411"/>
    <mergeCell ref="AI398:AI399"/>
    <mergeCell ref="AJ398:AJ399"/>
    <mergeCell ref="AK398:AK399"/>
    <mergeCell ref="AL398:AL399"/>
    <mergeCell ref="AM398:AM399"/>
    <mergeCell ref="AN398:AN399"/>
    <mergeCell ref="AO398:AO399"/>
    <mergeCell ref="AP398:AP399"/>
    <mergeCell ref="AI400:AI401"/>
    <mergeCell ref="AJ400:AJ401"/>
    <mergeCell ref="AK400:AK401"/>
    <mergeCell ref="AL400:AL401"/>
    <mergeCell ref="AM400:AM401"/>
    <mergeCell ref="AN400:AN401"/>
    <mergeCell ref="AO400:AO401"/>
    <mergeCell ref="AP400:AP401"/>
    <mergeCell ref="AI402:AI403"/>
    <mergeCell ref="AJ402:AJ403"/>
    <mergeCell ref="AK402:AK403"/>
    <mergeCell ref="AL402:AL403"/>
    <mergeCell ref="AM402:AM403"/>
    <mergeCell ref="AN402:AN403"/>
    <mergeCell ref="AO402:AO403"/>
    <mergeCell ref="AP402:AP403"/>
    <mergeCell ref="AI392:AI393"/>
    <mergeCell ref="AJ392:AJ393"/>
    <mergeCell ref="AK392:AK393"/>
    <mergeCell ref="AL392:AL393"/>
    <mergeCell ref="AM392:AM393"/>
    <mergeCell ref="AN392:AN393"/>
    <mergeCell ref="AO392:AO393"/>
    <mergeCell ref="AP392:AP393"/>
    <mergeCell ref="AI394:AI395"/>
    <mergeCell ref="AJ394:AJ395"/>
    <mergeCell ref="AK394:AK395"/>
    <mergeCell ref="AL394:AL395"/>
    <mergeCell ref="AM394:AM395"/>
    <mergeCell ref="AN394:AN395"/>
    <mergeCell ref="AO394:AO395"/>
    <mergeCell ref="AP394:AP395"/>
    <mergeCell ref="AI396:AI397"/>
    <mergeCell ref="AJ396:AJ397"/>
    <mergeCell ref="AK396:AK397"/>
    <mergeCell ref="AL396:AL397"/>
    <mergeCell ref="AM396:AM397"/>
    <mergeCell ref="AN396:AN397"/>
    <mergeCell ref="AO396:AO397"/>
    <mergeCell ref="AP396:AP397"/>
    <mergeCell ref="AI380:AI381"/>
    <mergeCell ref="AJ380:AJ381"/>
    <mergeCell ref="AK380:AK381"/>
    <mergeCell ref="AL380:AL381"/>
    <mergeCell ref="AM380:AM381"/>
    <mergeCell ref="AN380:AN381"/>
    <mergeCell ref="AO380:AO381"/>
    <mergeCell ref="AP380:AP381"/>
    <mergeCell ref="AJ386:AJ387"/>
    <mergeCell ref="AK386:AK387"/>
    <mergeCell ref="AL386:AL387"/>
    <mergeCell ref="AM386:AM387"/>
    <mergeCell ref="AN386:AN387"/>
    <mergeCell ref="AO386:AO387"/>
    <mergeCell ref="AP386:AP387"/>
    <mergeCell ref="AI388:AI389"/>
    <mergeCell ref="AJ388:AJ389"/>
    <mergeCell ref="AK388:AK389"/>
    <mergeCell ref="AL388:AL389"/>
    <mergeCell ref="AM388:AM389"/>
    <mergeCell ref="AN388:AN389"/>
    <mergeCell ref="AO388:AO389"/>
    <mergeCell ref="AP388:AP389"/>
    <mergeCell ref="AI374:AI375"/>
    <mergeCell ref="AJ374:AJ375"/>
    <mergeCell ref="AK374:AK375"/>
    <mergeCell ref="AL374:AL375"/>
    <mergeCell ref="AM374:AM375"/>
    <mergeCell ref="AN374:AN375"/>
    <mergeCell ref="AO374:AO375"/>
    <mergeCell ref="AP374:AP375"/>
    <mergeCell ref="AI376:AI377"/>
    <mergeCell ref="AJ376:AJ377"/>
    <mergeCell ref="AK376:AK377"/>
    <mergeCell ref="AL376:AL377"/>
    <mergeCell ref="AM376:AM377"/>
    <mergeCell ref="AN376:AN377"/>
    <mergeCell ref="AO376:AO377"/>
    <mergeCell ref="AP376:AP377"/>
    <mergeCell ref="AI378:AI379"/>
    <mergeCell ref="AJ378:AJ379"/>
    <mergeCell ref="AK378:AK379"/>
    <mergeCell ref="AL378:AL379"/>
    <mergeCell ref="AM378:AM379"/>
    <mergeCell ref="AN378:AN379"/>
    <mergeCell ref="AO378:AO379"/>
    <mergeCell ref="AP378:AP379"/>
    <mergeCell ref="AI364:AI365"/>
    <mergeCell ref="AJ364:AJ365"/>
    <mergeCell ref="AK364:AK365"/>
    <mergeCell ref="AL364:AL365"/>
    <mergeCell ref="AM364:AM365"/>
    <mergeCell ref="AN364:AN365"/>
    <mergeCell ref="AO364:AO365"/>
    <mergeCell ref="AP364:AP365"/>
    <mergeCell ref="AI370:AI371"/>
    <mergeCell ref="AJ370:AJ371"/>
    <mergeCell ref="AK370:AK371"/>
    <mergeCell ref="AL370:AL371"/>
    <mergeCell ref="AM370:AM371"/>
    <mergeCell ref="AN370:AN371"/>
    <mergeCell ref="AO370:AO371"/>
    <mergeCell ref="AP370:AP371"/>
    <mergeCell ref="AI372:AI373"/>
    <mergeCell ref="AJ372:AJ373"/>
    <mergeCell ref="AK372:AK373"/>
    <mergeCell ref="AL372:AL373"/>
    <mergeCell ref="AM372:AM373"/>
    <mergeCell ref="AN372:AN373"/>
    <mergeCell ref="AO372:AO373"/>
    <mergeCell ref="AP372:AP373"/>
    <mergeCell ref="AI350:AI351"/>
    <mergeCell ref="AJ350:AJ351"/>
    <mergeCell ref="AK350:AK351"/>
    <mergeCell ref="AL350:AL351"/>
    <mergeCell ref="AM350:AM351"/>
    <mergeCell ref="AN350:AN351"/>
    <mergeCell ref="AO350:AO351"/>
    <mergeCell ref="AP350:AP351"/>
    <mergeCell ref="AI354:AI355"/>
    <mergeCell ref="AJ354:AJ355"/>
    <mergeCell ref="AK354:AK355"/>
    <mergeCell ref="AL354:AL355"/>
    <mergeCell ref="AM354:AM355"/>
    <mergeCell ref="AN354:AN355"/>
    <mergeCell ref="AO354:AO355"/>
    <mergeCell ref="AP354:AP355"/>
    <mergeCell ref="AI356:AI357"/>
    <mergeCell ref="AJ356:AJ357"/>
    <mergeCell ref="AK356:AK357"/>
    <mergeCell ref="AL356:AL357"/>
    <mergeCell ref="AM356:AM357"/>
    <mergeCell ref="AN356:AN357"/>
    <mergeCell ref="AO356:AO357"/>
    <mergeCell ref="AP356:AP357"/>
    <mergeCell ref="AI342:AI343"/>
    <mergeCell ref="AJ342:AJ343"/>
    <mergeCell ref="AK342:AK343"/>
    <mergeCell ref="AL342:AL343"/>
    <mergeCell ref="AM342:AM343"/>
    <mergeCell ref="AN342:AN343"/>
    <mergeCell ref="AO342:AO343"/>
    <mergeCell ref="AP342:AP343"/>
    <mergeCell ref="AI346:AI347"/>
    <mergeCell ref="AJ346:AJ347"/>
    <mergeCell ref="AK346:AK347"/>
    <mergeCell ref="AL346:AL347"/>
    <mergeCell ref="AM346:AM347"/>
    <mergeCell ref="AN346:AN347"/>
    <mergeCell ref="AO346:AO347"/>
    <mergeCell ref="AP346:AP347"/>
    <mergeCell ref="AI348:AI349"/>
    <mergeCell ref="AJ348:AJ349"/>
    <mergeCell ref="AK348:AK349"/>
    <mergeCell ref="AL348:AL349"/>
    <mergeCell ref="AM348:AM349"/>
    <mergeCell ref="AN348:AN349"/>
    <mergeCell ref="AO348:AO349"/>
    <mergeCell ref="AP348:AP349"/>
    <mergeCell ref="AI344:AI345"/>
    <mergeCell ref="AJ344:AJ345"/>
    <mergeCell ref="AK344:AK345"/>
    <mergeCell ref="AL344:AL345"/>
    <mergeCell ref="AM344:AM345"/>
    <mergeCell ref="AN344:AN345"/>
    <mergeCell ref="AO344:AO345"/>
    <mergeCell ref="AP344:AP345"/>
    <mergeCell ref="AI336:AI337"/>
    <mergeCell ref="AJ336:AJ337"/>
    <mergeCell ref="AK336:AK337"/>
    <mergeCell ref="AL336:AL337"/>
    <mergeCell ref="AM336:AM337"/>
    <mergeCell ref="AN336:AN337"/>
    <mergeCell ref="AO336:AO337"/>
    <mergeCell ref="AP336:AP337"/>
    <mergeCell ref="AI338:AI339"/>
    <mergeCell ref="AJ338:AJ339"/>
    <mergeCell ref="AK338:AK339"/>
    <mergeCell ref="AL338:AL339"/>
    <mergeCell ref="AM338:AM339"/>
    <mergeCell ref="AN338:AN339"/>
    <mergeCell ref="AO338:AO339"/>
    <mergeCell ref="AP338:AP339"/>
    <mergeCell ref="AI340:AI341"/>
    <mergeCell ref="AJ340:AJ341"/>
    <mergeCell ref="AK340:AK341"/>
    <mergeCell ref="AL340:AL341"/>
    <mergeCell ref="AM340:AM341"/>
    <mergeCell ref="AN340:AN341"/>
    <mergeCell ref="AO340:AO341"/>
    <mergeCell ref="AP340:AP341"/>
    <mergeCell ref="AJ332:AJ333"/>
    <mergeCell ref="AK332:AK333"/>
    <mergeCell ref="AL332:AL333"/>
    <mergeCell ref="AM332:AM333"/>
    <mergeCell ref="AN332:AN333"/>
    <mergeCell ref="AO332:AO333"/>
    <mergeCell ref="AP332:AP333"/>
    <mergeCell ref="AI334:AI335"/>
    <mergeCell ref="AJ334:AJ335"/>
    <mergeCell ref="AK334:AK335"/>
    <mergeCell ref="AL334:AL335"/>
    <mergeCell ref="AM334:AM335"/>
    <mergeCell ref="AN334:AN335"/>
    <mergeCell ref="AO334:AO335"/>
    <mergeCell ref="AP334:AP335"/>
    <mergeCell ref="AI330:AI331"/>
    <mergeCell ref="AJ330:AJ331"/>
    <mergeCell ref="AK330:AK331"/>
    <mergeCell ref="AL330:AL331"/>
    <mergeCell ref="AM330:AM331"/>
    <mergeCell ref="AN330:AN331"/>
    <mergeCell ref="AO330:AO331"/>
    <mergeCell ref="AP330:AP331"/>
    <mergeCell ref="AI320:AI321"/>
    <mergeCell ref="AJ320:AJ321"/>
    <mergeCell ref="AK320:AK321"/>
    <mergeCell ref="AL320:AL321"/>
    <mergeCell ref="AM320:AM321"/>
    <mergeCell ref="AN320:AN321"/>
    <mergeCell ref="AO320:AO321"/>
    <mergeCell ref="AP320:AP321"/>
    <mergeCell ref="AI324:AI325"/>
    <mergeCell ref="AJ324:AJ325"/>
    <mergeCell ref="AK324:AK325"/>
    <mergeCell ref="AL324:AL325"/>
    <mergeCell ref="AM324:AM325"/>
    <mergeCell ref="AN324:AN325"/>
    <mergeCell ref="AO324:AO325"/>
    <mergeCell ref="AP324:AP325"/>
    <mergeCell ref="AJ322:AJ323"/>
    <mergeCell ref="AK322:AK323"/>
    <mergeCell ref="AL322:AL323"/>
    <mergeCell ref="AM322:AM323"/>
    <mergeCell ref="AN322:AN323"/>
    <mergeCell ref="AO322:AO323"/>
    <mergeCell ref="AP322:AP323"/>
    <mergeCell ref="AI314:AI315"/>
    <mergeCell ref="AJ314:AJ315"/>
    <mergeCell ref="AK314:AK315"/>
    <mergeCell ref="AL314:AL315"/>
    <mergeCell ref="AM314:AM315"/>
    <mergeCell ref="AN314:AN315"/>
    <mergeCell ref="AO314:AO315"/>
    <mergeCell ref="AP314:AP315"/>
    <mergeCell ref="AI316:AI317"/>
    <mergeCell ref="AJ316:AJ317"/>
    <mergeCell ref="AK316:AK317"/>
    <mergeCell ref="AL316:AL317"/>
    <mergeCell ref="AM316:AM317"/>
    <mergeCell ref="AN316:AN317"/>
    <mergeCell ref="AO316:AO317"/>
    <mergeCell ref="AP316:AP317"/>
    <mergeCell ref="AI318:AI319"/>
    <mergeCell ref="AJ318:AJ319"/>
    <mergeCell ref="AK318:AK319"/>
    <mergeCell ref="AL318:AL319"/>
    <mergeCell ref="AM318:AM319"/>
    <mergeCell ref="AN318:AN319"/>
    <mergeCell ref="AO318:AO319"/>
    <mergeCell ref="AP318:AP319"/>
    <mergeCell ref="AI304:AI305"/>
    <mergeCell ref="AJ304:AJ305"/>
    <mergeCell ref="AK304:AK305"/>
    <mergeCell ref="AL304:AL305"/>
    <mergeCell ref="AM304:AM305"/>
    <mergeCell ref="AN304:AN305"/>
    <mergeCell ref="AO304:AO305"/>
    <mergeCell ref="AP304:AP305"/>
    <mergeCell ref="AI310:AI311"/>
    <mergeCell ref="AJ310:AJ311"/>
    <mergeCell ref="AK310:AK311"/>
    <mergeCell ref="AL310:AL311"/>
    <mergeCell ref="AM310:AM311"/>
    <mergeCell ref="AN310:AN311"/>
    <mergeCell ref="AO310:AO311"/>
    <mergeCell ref="AP310:AP311"/>
    <mergeCell ref="AI312:AI313"/>
    <mergeCell ref="AJ312:AJ313"/>
    <mergeCell ref="AK312:AK313"/>
    <mergeCell ref="AL312:AL313"/>
    <mergeCell ref="AM312:AM313"/>
    <mergeCell ref="AN312:AN313"/>
    <mergeCell ref="AO312:AO313"/>
    <mergeCell ref="AP312:AP313"/>
    <mergeCell ref="AI298:AI299"/>
    <mergeCell ref="AJ298:AJ299"/>
    <mergeCell ref="AK298:AK299"/>
    <mergeCell ref="AL298:AL299"/>
    <mergeCell ref="AM298:AM299"/>
    <mergeCell ref="AN298:AN299"/>
    <mergeCell ref="AO298:AO299"/>
    <mergeCell ref="AP298:AP299"/>
    <mergeCell ref="AI300:AI301"/>
    <mergeCell ref="AJ300:AJ301"/>
    <mergeCell ref="AK300:AK301"/>
    <mergeCell ref="AL300:AL301"/>
    <mergeCell ref="AM300:AM301"/>
    <mergeCell ref="AN300:AN301"/>
    <mergeCell ref="AO300:AO301"/>
    <mergeCell ref="AP300:AP301"/>
    <mergeCell ref="AI302:AI303"/>
    <mergeCell ref="AJ302:AJ303"/>
    <mergeCell ref="AK302:AK303"/>
    <mergeCell ref="AL302:AL303"/>
    <mergeCell ref="AM302:AM303"/>
    <mergeCell ref="AN302:AN303"/>
    <mergeCell ref="AO302:AO303"/>
    <mergeCell ref="AP302:AP303"/>
    <mergeCell ref="AI288:AI289"/>
    <mergeCell ref="AJ288:AJ289"/>
    <mergeCell ref="AK288:AK289"/>
    <mergeCell ref="AL288:AL289"/>
    <mergeCell ref="AM288:AM289"/>
    <mergeCell ref="AN288:AN289"/>
    <mergeCell ref="AO288:AO289"/>
    <mergeCell ref="AP288:AP289"/>
    <mergeCell ref="AI290:AI291"/>
    <mergeCell ref="AJ290:AJ291"/>
    <mergeCell ref="AK290:AK291"/>
    <mergeCell ref="AL290:AL291"/>
    <mergeCell ref="AM290:AM291"/>
    <mergeCell ref="AN290:AN291"/>
    <mergeCell ref="AO290:AO291"/>
    <mergeCell ref="AP290:AP291"/>
    <mergeCell ref="AJ296:AJ297"/>
    <mergeCell ref="AK296:AK297"/>
    <mergeCell ref="AL296:AL297"/>
    <mergeCell ref="AM296:AM297"/>
    <mergeCell ref="AN296:AN297"/>
    <mergeCell ref="AO296:AO297"/>
    <mergeCell ref="AP296:AP297"/>
    <mergeCell ref="AI280:AI281"/>
    <mergeCell ref="AJ280:AJ281"/>
    <mergeCell ref="AK280:AK281"/>
    <mergeCell ref="AL280:AL281"/>
    <mergeCell ref="AM280:AM281"/>
    <mergeCell ref="AN280:AN281"/>
    <mergeCell ref="AO280:AO281"/>
    <mergeCell ref="AP280:AP281"/>
    <mergeCell ref="AI282:AI283"/>
    <mergeCell ref="AJ282:AJ283"/>
    <mergeCell ref="AK282:AK283"/>
    <mergeCell ref="AL282:AL283"/>
    <mergeCell ref="AM282:AM283"/>
    <mergeCell ref="AN282:AN283"/>
    <mergeCell ref="AO282:AO283"/>
    <mergeCell ref="AP282:AP283"/>
    <mergeCell ref="AI286:AI287"/>
    <mergeCell ref="AJ286:AJ287"/>
    <mergeCell ref="AK286:AK287"/>
    <mergeCell ref="AL286:AL287"/>
    <mergeCell ref="AM286:AM287"/>
    <mergeCell ref="AN286:AN287"/>
    <mergeCell ref="AO286:AO287"/>
    <mergeCell ref="AP286:AP287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I276:AI277"/>
    <mergeCell ref="AJ276:AJ277"/>
    <mergeCell ref="AK276:AK277"/>
    <mergeCell ref="AL276:AL277"/>
    <mergeCell ref="AM276:AM277"/>
    <mergeCell ref="AN276:AN277"/>
    <mergeCell ref="AO276:AO277"/>
    <mergeCell ref="AP276:AP277"/>
    <mergeCell ref="AI278:AI279"/>
    <mergeCell ref="AJ278:AJ279"/>
    <mergeCell ref="AK278:AK279"/>
    <mergeCell ref="AL278:AL279"/>
    <mergeCell ref="AM278:AM279"/>
    <mergeCell ref="AN278:AN279"/>
    <mergeCell ref="AO278:AO279"/>
    <mergeCell ref="AP278:AP279"/>
    <mergeCell ref="AI264:AI265"/>
    <mergeCell ref="AJ264:AJ265"/>
    <mergeCell ref="AK264:AK265"/>
    <mergeCell ref="AL264:AL265"/>
    <mergeCell ref="AM264:AM265"/>
    <mergeCell ref="AN264:AN265"/>
    <mergeCell ref="AO264:AO265"/>
    <mergeCell ref="AP264:AP265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J262:AJ263"/>
    <mergeCell ref="AK262:AK263"/>
    <mergeCell ref="AL262:AL263"/>
    <mergeCell ref="AM262:AM263"/>
    <mergeCell ref="AN262:AN263"/>
    <mergeCell ref="AO262:AO263"/>
    <mergeCell ref="AP262:AP263"/>
    <mergeCell ref="AI256:AI257"/>
    <mergeCell ref="AJ256:AJ257"/>
    <mergeCell ref="AK256:AK257"/>
    <mergeCell ref="AL256:AL257"/>
    <mergeCell ref="AM256:AM257"/>
    <mergeCell ref="AN256:AN257"/>
    <mergeCell ref="AO256:AO257"/>
    <mergeCell ref="AP256:AP257"/>
    <mergeCell ref="AI258:AI259"/>
    <mergeCell ref="AJ258:AJ259"/>
    <mergeCell ref="AK258:AK259"/>
    <mergeCell ref="AL258:AL259"/>
    <mergeCell ref="AM258:AM259"/>
    <mergeCell ref="AN258:AN259"/>
    <mergeCell ref="AO258:AO259"/>
    <mergeCell ref="AP258:AP259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I252:AI253"/>
    <mergeCell ref="AJ252:AJ253"/>
    <mergeCell ref="AK252:AK253"/>
    <mergeCell ref="AL252:AL253"/>
    <mergeCell ref="AM252:AM253"/>
    <mergeCell ref="AN252:AN253"/>
    <mergeCell ref="AO252:AO253"/>
    <mergeCell ref="AP252:AP253"/>
    <mergeCell ref="AI246:AI247"/>
    <mergeCell ref="AJ246:AJ247"/>
    <mergeCell ref="AK246:AK247"/>
    <mergeCell ref="AL246:AL247"/>
    <mergeCell ref="AM246:AM247"/>
    <mergeCell ref="AN246:AN247"/>
    <mergeCell ref="AO246:AO247"/>
    <mergeCell ref="AP246:AP247"/>
    <mergeCell ref="AI254:AI255"/>
    <mergeCell ref="AJ254:AJ255"/>
    <mergeCell ref="AK254:AK255"/>
    <mergeCell ref="AL254:AL255"/>
    <mergeCell ref="AM254:AM255"/>
    <mergeCell ref="AN254:AN255"/>
    <mergeCell ref="AO254:AO255"/>
    <mergeCell ref="AP254:AP255"/>
    <mergeCell ref="AP242:AP243"/>
    <mergeCell ref="AI244:AI245"/>
    <mergeCell ref="AJ244:AJ245"/>
    <mergeCell ref="AK244:AK245"/>
    <mergeCell ref="AL244:AL245"/>
    <mergeCell ref="AM244:AM245"/>
    <mergeCell ref="AN244:AN245"/>
    <mergeCell ref="AO244:AO245"/>
    <mergeCell ref="AP244:AP245"/>
    <mergeCell ref="AI250:AI251"/>
    <mergeCell ref="AJ250:AJ251"/>
    <mergeCell ref="AK250:AK251"/>
    <mergeCell ref="AL250:AL251"/>
    <mergeCell ref="AM250:AM251"/>
    <mergeCell ref="AN250:AN251"/>
    <mergeCell ref="AO250:AO251"/>
    <mergeCell ref="AP250:AP251"/>
    <mergeCell ref="AI234:AI235"/>
    <mergeCell ref="AJ234:AJ235"/>
    <mergeCell ref="AK234:AK235"/>
    <mergeCell ref="AL234:AL235"/>
    <mergeCell ref="AM234:AM235"/>
    <mergeCell ref="AN234:AN235"/>
    <mergeCell ref="AO234:AO235"/>
    <mergeCell ref="AP234:AP235"/>
    <mergeCell ref="AJ232:AJ233"/>
    <mergeCell ref="AK232:AK233"/>
    <mergeCell ref="AL232:AL233"/>
    <mergeCell ref="AM232:AM233"/>
    <mergeCell ref="AN232:AN233"/>
    <mergeCell ref="AO232:AO233"/>
    <mergeCell ref="AP232:AP233"/>
    <mergeCell ref="AJ238:AJ239"/>
    <mergeCell ref="AK238:AK239"/>
    <mergeCell ref="AL238:AL239"/>
    <mergeCell ref="AM238:AM239"/>
    <mergeCell ref="AN238:AN239"/>
    <mergeCell ref="AO238:AO239"/>
    <mergeCell ref="AP238:AP239"/>
    <mergeCell ref="AI226:AI227"/>
    <mergeCell ref="AJ226:AJ227"/>
    <mergeCell ref="AK226:AK227"/>
    <mergeCell ref="AL226:AL227"/>
    <mergeCell ref="AM226:AM227"/>
    <mergeCell ref="AN226:AN227"/>
    <mergeCell ref="AO226:AO227"/>
    <mergeCell ref="AP226:AP227"/>
    <mergeCell ref="AI228:AI229"/>
    <mergeCell ref="AJ228:AJ229"/>
    <mergeCell ref="AK228:AK229"/>
    <mergeCell ref="AL228:AL229"/>
    <mergeCell ref="AM228:AM229"/>
    <mergeCell ref="AN228:AN229"/>
    <mergeCell ref="AO228:AO229"/>
    <mergeCell ref="AP228:AP229"/>
    <mergeCell ref="AI230:AI231"/>
    <mergeCell ref="AJ230:AJ231"/>
    <mergeCell ref="AK230:AK231"/>
    <mergeCell ref="AL230:AL231"/>
    <mergeCell ref="AM230:AM231"/>
    <mergeCell ref="AN230:AN231"/>
    <mergeCell ref="AO230:AO231"/>
    <mergeCell ref="AP230:AP231"/>
    <mergeCell ref="AI218:AI219"/>
    <mergeCell ref="AJ218:AJ219"/>
    <mergeCell ref="AK218:AK219"/>
    <mergeCell ref="AL218:AL219"/>
    <mergeCell ref="AM218:AM219"/>
    <mergeCell ref="AN218:AN219"/>
    <mergeCell ref="AO218:AO219"/>
    <mergeCell ref="AP218:AP219"/>
    <mergeCell ref="AI220:AI221"/>
    <mergeCell ref="AJ220:AJ221"/>
    <mergeCell ref="AK220:AK221"/>
    <mergeCell ref="AL220:AL221"/>
    <mergeCell ref="AM220:AM221"/>
    <mergeCell ref="AN220:AN221"/>
    <mergeCell ref="AO220:AO221"/>
    <mergeCell ref="AP220:AP221"/>
    <mergeCell ref="AI222:AI223"/>
    <mergeCell ref="AJ222:AJ223"/>
    <mergeCell ref="AK222:AK223"/>
    <mergeCell ref="AL222:AL223"/>
    <mergeCell ref="AM222:AM223"/>
    <mergeCell ref="AN222:AN223"/>
    <mergeCell ref="AO222:AO223"/>
    <mergeCell ref="AP222:AP223"/>
    <mergeCell ref="AI212:AI213"/>
    <mergeCell ref="AJ212:AJ213"/>
    <mergeCell ref="AK212:AK213"/>
    <mergeCell ref="AL212:AL213"/>
    <mergeCell ref="AM212:AM213"/>
    <mergeCell ref="AN212:AN213"/>
    <mergeCell ref="AO212:AO213"/>
    <mergeCell ref="AP212:AP213"/>
    <mergeCell ref="AI214:AI215"/>
    <mergeCell ref="AJ214:AJ215"/>
    <mergeCell ref="AK214:AK215"/>
    <mergeCell ref="AL214:AL215"/>
    <mergeCell ref="AM214:AM215"/>
    <mergeCell ref="AN214:AN215"/>
    <mergeCell ref="AO214:AO215"/>
    <mergeCell ref="AP214:AP215"/>
    <mergeCell ref="AI216:AI217"/>
    <mergeCell ref="AJ216:AJ217"/>
    <mergeCell ref="AK216:AK217"/>
    <mergeCell ref="AL216:AL217"/>
    <mergeCell ref="AM216:AM217"/>
    <mergeCell ref="AN216:AN217"/>
    <mergeCell ref="AO216:AO217"/>
    <mergeCell ref="AP216:AP217"/>
    <mergeCell ref="AI200:AI201"/>
    <mergeCell ref="AJ200:AJ201"/>
    <mergeCell ref="AK200:AK201"/>
    <mergeCell ref="AL200:AL201"/>
    <mergeCell ref="AM200:AM201"/>
    <mergeCell ref="AN200:AN201"/>
    <mergeCell ref="AO200:AO201"/>
    <mergeCell ref="AP200:AP201"/>
    <mergeCell ref="AJ206:AJ207"/>
    <mergeCell ref="AK206:AK207"/>
    <mergeCell ref="AL206:AL207"/>
    <mergeCell ref="AM206:AM207"/>
    <mergeCell ref="AN206:AN207"/>
    <mergeCell ref="AO206:AO207"/>
    <mergeCell ref="AP206:AP207"/>
    <mergeCell ref="AI208:AI209"/>
    <mergeCell ref="AJ208:AJ209"/>
    <mergeCell ref="AK208:AK209"/>
    <mergeCell ref="AL208:AL209"/>
    <mergeCell ref="AM208:AM209"/>
    <mergeCell ref="AN208:AN209"/>
    <mergeCell ref="AO208:AO209"/>
    <mergeCell ref="AP208:AP209"/>
    <mergeCell ref="AI194:AI195"/>
    <mergeCell ref="AJ194:AJ195"/>
    <mergeCell ref="AK194:AK195"/>
    <mergeCell ref="AL194:AL195"/>
    <mergeCell ref="AM194:AM195"/>
    <mergeCell ref="AN194:AN195"/>
    <mergeCell ref="AO194:AO195"/>
    <mergeCell ref="AP194:AP195"/>
    <mergeCell ref="AI196:AI197"/>
    <mergeCell ref="AJ196:AJ197"/>
    <mergeCell ref="AK196:AK197"/>
    <mergeCell ref="AL196:AL197"/>
    <mergeCell ref="AM196:AM197"/>
    <mergeCell ref="AN196:AN197"/>
    <mergeCell ref="AO196:AO197"/>
    <mergeCell ref="AP196:AP197"/>
    <mergeCell ref="AI198:AI199"/>
    <mergeCell ref="AJ198:AJ199"/>
    <mergeCell ref="AK198:AK199"/>
    <mergeCell ref="AL198:AL199"/>
    <mergeCell ref="AM198:AM199"/>
    <mergeCell ref="AN198:AN199"/>
    <mergeCell ref="AO198:AO199"/>
    <mergeCell ref="AP198:AP199"/>
    <mergeCell ref="AI184:AI185"/>
    <mergeCell ref="AJ184:AJ185"/>
    <mergeCell ref="AK184:AK185"/>
    <mergeCell ref="AL184:AL185"/>
    <mergeCell ref="AM184:AM185"/>
    <mergeCell ref="AN184:AN185"/>
    <mergeCell ref="AO184:AO185"/>
    <mergeCell ref="AP184:AP185"/>
    <mergeCell ref="AI190:AI191"/>
    <mergeCell ref="AJ190:AJ191"/>
    <mergeCell ref="AK190:AK191"/>
    <mergeCell ref="AL190:AL191"/>
    <mergeCell ref="AM190:AM191"/>
    <mergeCell ref="AN190:AN191"/>
    <mergeCell ref="AO190:AO191"/>
    <mergeCell ref="AP190:AP191"/>
    <mergeCell ref="AI192:AI193"/>
    <mergeCell ref="AJ192:AJ193"/>
    <mergeCell ref="AK192:AK193"/>
    <mergeCell ref="AL192:AL193"/>
    <mergeCell ref="AM192:AM193"/>
    <mergeCell ref="AN192:AN193"/>
    <mergeCell ref="AO192:AO193"/>
    <mergeCell ref="AP192:AP193"/>
    <mergeCell ref="AI170:AI171"/>
    <mergeCell ref="AJ170:AJ171"/>
    <mergeCell ref="AK170:AK171"/>
    <mergeCell ref="AL170:AL171"/>
    <mergeCell ref="AM170:AM171"/>
    <mergeCell ref="AN170:AN171"/>
    <mergeCell ref="AO170:AO171"/>
    <mergeCell ref="AP170:AP171"/>
    <mergeCell ref="AI174:AI175"/>
    <mergeCell ref="AJ174:AJ175"/>
    <mergeCell ref="AK174:AK175"/>
    <mergeCell ref="AL174:AL175"/>
    <mergeCell ref="AM174:AM175"/>
    <mergeCell ref="AN174:AN175"/>
    <mergeCell ref="AO174:AO175"/>
    <mergeCell ref="AP174:AP175"/>
    <mergeCell ref="AI176:AI177"/>
    <mergeCell ref="AJ176:AJ177"/>
    <mergeCell ref="AK176:AK177"/>
    <mergeCell ref="AL176:AL177"/>
    <mergeCell ref="AM176:AM177"/>
    <mergeCell ref="AN176:AN177"/>
    <mergeCell ref="AO176:AO177"/>
    <mergeCell ref="AP176:AP177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I164:AI165"/>
    <mergeCell ref="AJ164:AJ165"/>
    <mergeCell ref="AK164:AK165"/>
    <mergeCell ref="AL164:AL165"/>
    <mergeCell ref="AM164:AM165"/>
    <mergeCell ref="AN164:AN165"/>
    <mergeCell ref="AO164:AO165"/>
    <mergeCell ref="AP164:AP165"/>
    <mergeCell ref="AI156:AI157"/>
    <mergeCell ref="AJ156:AJ157"/>
    <mergeCell ref="AK156:AK157"/>
    <mergeCell ref="AL156:AL157"/>
    <mergeCell ref="AM156:AM157"/>
    <mergeCell ref="AN156:AN157"/>
    <mergeCell ref="AO156:AO157"/>
    <mergeCell ref="AP156:AP157"/>
    <mergeCell ref="AI158:AI159"/>
    <mergeCell ref="AJ158:AJ159"/>
    <mergeCell ref="AK158:AK159"/>
    <mergeCell ref="AL158:AL159"/>
    <mergeCell ref="AM158:AM159"/>
    <mergeCell ref="AN158:AN159"/>
    <mergeCell ref="AO158:AO159"/>
    <mergeCell ref="AP158:AP159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J152:AJ153"/>
    <mergeCell ref="AK152:AK153"/>
    <mergeCell ref="AL152:AL153"/>
    <mergeCell ref="AM152:AM153"/>
    <mergeCell ref="AN152:AN153"/>
    <mergeCell ref="AO152:AO153"/>
    <mergeCell ref="AP152:AP153"/>
    <mergeCell ref="AI154:AI155"/>
    <mergeCell ref="AJ154:AJ155"/>
    <mergeCell ref="AK154:AK155"/>
    <mergeCell ref="AL154:AL155"/>
    <mergeCell ref="AM154:AM155"/>
    <mergeCell ref="AN154:AN155"/>
    <mergeCell ref="AO154:AO155"/>
    <mergeCell ref="AP154:AP155"/>
    <mergeCell ref="AI150:AI151"/>
    <mergeCell ref="AJ150:AJ151"/>
    <mergeCell ref="AK150:AK151"/>
    <mergeCell ref="AL150:AL151"/>
    <mergeCell ref="AM150:AM151"/>
    <mergeCell ref="AN150:AN151"/>
    <mergeCell ref="AO150:AO151"/>
    <mergeCell ref="AP150:AP151"/>
    <mergeCell ref="AI140:AI141"/>
    <mergeCell ref="AJ140:AJ141"/>
    <mergeCell ref="AK140:AK141"/>
    <mergeCell ref="AL140:AL141"/>
    <mergeCell ref="AM140:AM141"/>
    <mergeCell ref="AN140:AN141"/>
    <mergeCell ref="AO140:AO141"/>
    <mergeCell ref="AP140:AP141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J142:AJ143"/>
    <mergeCell ref="AK142:AK143"/>
    <mergeCell ref="AL142:AL143"/>
    <mergeCell ref="AM142:AM143"/>
    <mergeCell ref="AN142:AN143"/>
    <mergeCell ref="AO142:AO143"/>
    <mergeCell ref="AP142:AP143"/>
    <mergeCell ref="AI134:AI135"/>
    <mergeCell ref="AJ134:AJ135"/>
    <mergeCell ref="AK134:AK135"/>
    <mergeCell ref="AL134:AL135"/>
    <mergeCell ref="AM134:AM135"/>
    <mergeCell ref="AN134:AN135"/>
    <mergeCell ref="AO134:AO135"/>
    <mergeCell ref="AP134:AP135"/>
    <mergeCell ref="AI136:AI137"/>
    <mergeCell ref="AJ136:AJ137"/>
    <mergeCell ref="AK136:AK137"/>
    <mergeCell ref="AL136:AL137"/>
    <mergeCell ref="AM136:AM137"/>
    <mergeCell ref="AN136:AN137"/>
    <mergeCell ref="AO136:AO137"/>
    <mergeCell ref="AP136:AP137"/>
    <mergeCell ref="AI138:AI139"/>
    <mergeCell ref="AJ138:AJ139"/>
    <mergeCell ref="AK138:AK139"/>
    <mergeCell ref="AL138:AL139"/>
    <mergeCell ref="AM138:AM139"/>
    <mergeCell ref="AN138:AN139"/>
    <mergeCell ref="AO138:AO139"/>
    <mergeCell ref="AP138:AP139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I130:AI131"/>
    <mergeCell ref="AJ130:AJ131"/>
    <mergeCell ref="AK130:AK131"/>
    <mergeCell ref="AL130:AL131"/>
    <mergeCell ref="AM130:AM131"/>
    <mergeCell ref="AN130:AN131"/>
    <mergeCell ref="AO130:AO131"/>
    <mergeCell ref="AP130:AP131"/>
    <mergeCell ref="AI132:AI133"/>
    <mergeCell ref="AJ132:AJ133"/>
    <mergeCell ref="AK132:AK133"/>
    <mergeCell ref="AL132:AL133"/>
    <mergeCell ref="AM132:AM133"/>
    <mergeCell ref="AN132:AN133"/>
    <mergeCell ref="AO132:AO133"/>
    <mergeCell ref="AP132:AP133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I122:AI123"/>
    <mergeCell ref="AJ122:AJ123"/>
    <mergeCell ref="AK122:AK123"/>
    <mergeCell ref="AL122:AL123"/>
    <mergeCell ref="AM122:AM123"/>
    <mergeCell ref="AN122:AN123"/>
    <mergeCell ref="AO122:AO123"/>
    <mergeCell ref="AP122:AP123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J116:AJ117"/>
    <mergeCell ref="AK116:AK117"/>
    <mergeCell ref="AL116:AL117"/>
    <mergeCell ref="AM116:AM117"/>
    <mergeCell ref="AN116:AN117"/>
    <mergeCell ref="AO116:AO117"/>
    <mergeCell ref="AP116:AP117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J82:AJ83"/>
    <mergeCell ref="AK82:AK83"/>
    <mergeCell ref="AL82:AL83"/>
    <mergeCell ref="AM82:AM83"/>
    <mergeCell ref="AN82:AN83"/>
    <mergeCell ref="AO82:AO83"/>
    <mergeCell ref="AP82:AP83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J52:AJ53"/>
    <mergeCell ref="AK52:AK53"/>
    <mergeCell ref="AL52:AL53"/>
    <mergeCell ref="AM52:AM53"/>
    <mergeCell ref="AN52:AN53"/>
    <mergeCell ref="AO52:AO53"/>
    <mergeCell ref="AP52:AP53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J26:AJ27"/>
    <mergeCell ref="AK26:AK27"/>
    <mergeCell ref="AL26:AL27"/>
    <mergeCell ref="AM26:AM27"/>
    <mergeCell ref="AN26:AN27"/>
    <mergeCell ref="AO26:AO27"/>
    <mergeCell ref="AP26:AP27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I20:AI21"/>
    <mergeCell ref="AJ20:AJ21"/>
    <mergeCell ref="AK20:AK21"/>
    <mergeCell ref="AL20:AL21"/>
    <mergeCell ref="AM20:AM21"/>
    <mergeCell ref="AN20:AN21"/>
    <mergeCell ref="AO20:AO21"/>
    <mergeCell ref="AP20:AP2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I4:AI5"/>
    <mergeCell ref="AJ4:AJ5"/>
    <mergeCell ref="AK4:AK5"/>
    <mergeCell ref="AL4:AL5"/>
    <mergeCell ref="AM4:AM5"/>
    <mergeCell ref="AN4:AN5"/>
    <mergeCell ref="AO4:AO5"/>
    <mergeCell ref="AP4:AP5"/>
    <mergeCell ref="AI6:AI7"/>
    <mergeCell ref="AJ6:AJ7"/>
    <mergeCell ref="AK6:AK7"/>
    <mergeCell ref="AL6:AL7"/>
    <mergeCell ref="AM6:AM7"/>
    <mergeCell ref="AN6:AN7"/>
    <mergeCell ref="AO6:AO7"/>
    <mergeCell ref="AP6:AP7"/>
    <mergeCell ref="AI8:AI9"/>
    <mergeCell ref="AJ8:AJ9"/>
    <mergeCell ref="AK8:AK9"/>
    <mergeCell ref="AL8:AL9"/>
    <mergeCell ref="AM8:AM9"/>
    <mergeCell ref="AN8:AN9"/>
    <mergeCell ref="AO8:AO9"/>
    <mergeCell ref="AP8:AP9"/>
    <mergeCell ref="Q658:Q659"/>
    <mergeCell ref="R658:R659"/>
    <mergeCell ref="S658:S659"/>
    <mergeCell ref="T658:T659"/>
    <mergeCell ref="U658:U659"/>
    <mergeCell ref="V658:V659"/>
    <mergeCell ref="W658:W659"/>
    <mergeCell ref="X658:X659"/>
    <mergeCell ref="Q660:Q661"/>
    <mergeCell ref="R660:R661"/>
    <mergeCell ref="S660:S661"/>
    <mergeCell ref="T660:T661"/>
    <mergeCell ref="U660:U661"/>
    <mergeCell ref="V660:V661"/>
    <mergeCell ref="W660:W661"/>
    <mergeCell ref="X660:X661"/>
    <mergeCell ref="Q662:Q663"/>
    <mergeCell ref="R662:R663"/>
    <mergeCell ref="S662:S663"/>
    <mergeCell ref="T662:T663"/>
    <mergeCell ref="U662:U663"/>
    <mergeCell ref="V662:V663"/>
    <mergeCell ref="W662:W663"/>
    <mergeCell ref="X662:X663"/>
    <mergeCell ref="Q652:Q653"/>
    <mergeCell ref="R652:R653"/>
    <mergeCell ref="S652:S653"/>
    <mergeCell ref="T652:T653"/>
    <mergeCell ref="U652:U653"/>
    <mergeCell ref="V652:V653"/>
    <mergeCell ref="W652:W653"/>
    <mergeCell ref="X652:X653"/>
    <mergeCell ref="Q654:Q655"/>
    <mergeCell ref="R654:R655"/>
    <mergeCell ref="S654:S655"/>
    <mergeCell ref="T654:T655"/>
    <mergeCell ref="U654:U655"/>
    <mergeCell ref="V654:V655"/>
    <mergeCell ref="W654:W655"/>
    <mergeCell ref="X654:X655"/>
    <mergeCell ref="Q656:Q657"/>
    <mergeCell ref="R656:R657"/>
    <mergeCell ref="S656:S657"/>
    <mergeCell ref="T656:T657"/>
    <mergeCell ref="U656:U657"/>
    <mergeCell ref="V656:V657"/>
    <mergeCell ref="W656:W657"/>
    <mergeCell ref="X656:X657"/>
    <mergeCell ref="Q646:Q647"/>
    <mergeCell ref="R646:R647"/>
    <mergeCell ref="S646:S647"/>
    <mergeCell ref="T646:T647"/>
    <mergeCell ref="U646:U647"/>
    <mergeCell ref="V646:V647"/>
    <mergeCell ref="W646:W647"/>
    <mergeCell ref="X646:X647"/>
    <mergeCell ref="Q648:Q649"/>
    <mergeCell ref="R648:R649"/>
    <mergeCell ref="S648:S649"/>
    <mergeCell ref="T648:T649"/>
    <mergeCell ref="U648:U649"/>
    <mergeCell ref="V648:V649"/>
    <mergeCell ref="W648:W649"/>
    <mergeCell ref="X648:X649"/>
    <mergeCell ref="Q650:Q651"/>
    <mergeCell ref="R650:R651"/>
    <mergeCell ref="S650:S651"/>
    <mergeCell ref="T650:T651"/>
    <mergeCell ref="U650:U651"/>
    <mergeCell ref="V650:V651"/>
    <mergeCell ref="W650:W651"/>
    <mergeCell ref="X650:X651"/>
    <mergeCell ref="Q640:Q641"/>
    <mergeCell ref="R640:R641"/>
    <mergeCell ref="S640:S641"/>
    <mergeCell ref="T640:T641"/>
    <mergeCell ref="U640:U641"/>
    <mergeCell ref="V640:V641"/>
    <mergeCell ref="W640:W641"/>
    <mergeCell ref="X640:X641"/>
    <mergeCell ref="Q642:Q643"/>
    <mergeCell ref="R642:R643"/>
    <mergeCell ref="S642:S643"/>
    <mergeCell ref="T642:T643"/>
    <mergeCell ref="U642:U643"/>
    <mergeCell ref="V642:V643"/>
    <mergeCell ref="W642:W643"/>
    <mergeCell ref="X642:X643"/>
    <mergeCell ref="Q644:Q645"/>
    <mergeCell ref="R644:R645"/>
    <mergeCell ref="S644:S645"/>
    <mergeCell ref="T644:T645"/>
    <mergeCell ref="U644:U645"/>
    <mergeCell ref="V644:V645"/>
    <mergeCell ref="W644:W645"/>
    <mergeCell ref="X644:X645"/>
    <mergeCell ref="Q634:Q635"/>
    <mergeCell ref="R634:R635"/>
    <mergeCell ref="S634:S635"/>
    <mergeCell ref="T634:T635"/>
    <mergeCell ref="U634:U635"/>
    <mergeCell ref="V634:V635"/>
    <mergeCell ref="W634:W635"/>
    <mergeCell ref="X634:X635"/>
    <mergeCell ref="Q636:Q637"/>
    <mergeCell ref="R636:R637"/>
    <mergeCell ref="S636:S637"/>
    <mergeCell ref="T636:T637"/>
    <mergeCell ref="U636:U637"/>
    <mergeCell ref="V636:V637"/>
    <mergeCell ref="W636:W637"/>
    <mergeCell ref="X636:X637"/>
    <mergeCell ref="Q638:Q639"/>
    <mergeCell ref="R638:R639"/>
    <mergeCell ref="S638:S639"/>
    <mergeCell ref="T638:T639"/>
    <mergeCell ref="U638:U639"/>
    <mergeCell ref="V638:V639"/>
    <mergeCell ref="W638:W639"/>
    <mergeCell ref="X638:X639"/>
    <mergeCell ref="Q628:Q629"/>
    <mergeCell ref="R628:R629"/>
    <mergeCell ref="S628:S629"/>
    <mergeCell ref="T628:T629"/>
    <mergeCell ref="U628:U629"/>
    <mergeCell ref="V628:V629"/>
    <mergeCell ref="W628:W629"/>
    <mergeCell ref="X628:X629"/>
    <mergeCell ref="Q630:Q631"/>
    <mergeCell ref="R630:R631"/>
    <mergeCell ref="S630:S631"/>
    <mergeCell ref="T630:T631"/>
    <mergeCell ref="U630:U631"/>
    <mergeCell ref="V630:V631"/>
    <mergeCell ref="W630:W631"/>
    <mergeCell ref="X630:X631"/>
    <mergeCell ref="Q632:Q633"/>
    <mergeCell ref="R632:R633"/>
    <mergeCell ref="S632:S633"/>
    <mergeCell ref="T632:T633"/>
    <mergeCell ref="U632:U633"/>
    <mergeCell ref="V632:V633"/>
    <mergeCell ref="W632:W633"/>
    <mergeCell ref="X632:X633"/>
    <mergeCell ref="Q622:Q623"/>
    <mergeCell ref="R622:R623"/>
    <mergeCell ref="S622:S623"/>
    <mergeCell ref="T622:T623"/>
    <mergeCell ref="U622:U623"/>
    <mergeCell ref="V622:V623"/>
    <mergeCell ref="W622:W623"/>
    <mergeCell ref="X622:X623"/>
    <mergeCell ref="Q624:Q625"/>
    <mergeCell ref="R624:R625"/>
    <mergeCell ref="S624:S625"/>
    <mergeCell ref="T624:T625"/>
    <mergeCell ref="U624:U625"/>
    <mergeCell ref="V624:V625"/>
    <mergeCell ref="W624:W625"/>
    <mergeCell ref="X624:X625"/>
    <mergeCell ref="Q626:Q627"/>
    <mergeCell ref="R626:R627"/>
    <mergeCell ref="S626:S627"/>
    <mergeCell ref="T626:T627"/>
    <mergeCell ref="U626:U627"/>
    <mergeCell ref="V626:V627"/>
    <mergeCell ref="W626:W627"/>
    <mergeCell ref="X626:X627"/>
    <mergeCell ref="Q616:Q617"/>
    <mergeCell ref="R616:R617"/>
    <mergeCell ref="S616:S617"/>
    <mergeCell ref="T616:T617"/>
    <mergeCell ref="U616:U617"/>
    <mergeCell ref="V616:V617"/>
    <mergeCell ref="W616:W617"/>
    <mergeCell ref="X616:X617"/>
    <mergeCell ref="Q618:Q619"/>
    <mergeCell ref="R618:R619"/>
    <mergeCell ref="S618:S619"/>
    <mergeCell ref="T618:T619"/>
    <mergeCell ref="U618:U619"/>
    <mergeCell ref="V618:V619"/>
    <mergeCell ref="W618:W619"/>
    <mergeCell ref="X618:X619"/>
    <mergeCell ref="Q620:Q621"/>
    <mergeCell ref="R620:R621"/>
    <mergeCell ref="S620:S621"/>
    <mergeCell ref="T620:T621"/>
    <mergeCell ref="U620:U621"/>
    <mergeCell ref="V620:V621"/>
    <mergeCell ref="W620:W621"/>
    <mergeCell ref="X620:X621"/>
    <mergeCell ref="Q610:Q611"/>
    <mergeCell ref="R610:R611"/>
    <mergeCell ref="S610:S611"/>
    <mergeCell ref="T610:T611"/>
    <mergeCell ref="U610:U611"/>
    <mergeCell ref="V610:V611"/>
    <mergeCell ref="W610:W611"/>
    <mergeCell ref="X610:X611"/>
    <mergeCell ref="Q612:Q613"/>
    <mergeCell ref="R612:R613"/>
    <mergeCell ref="S612:S613"/>
    <mergeCell ref="T612:T613"/>
    <mergeCell ref="U612:U613"/>
    <mergeCell ref="V612:V613"/>
    <mergeCell ref="W612:W613"/>
    <mergeCell ref="X612:X613"/>
    <mergeCell ref="Q614:Q615"/>
    <mergeCell ref="R614:R615"/>
    <mergeCell ref="S614:S615"/>
    <mergeCell ref="T614:T615"/>
    <mergeCell ref="U614:U615"/>
    <mergeCell ref="V614:V615"/>
    <mergeCell ref="W614:W615"/>
    <mergeCell ref="X614:X615"/>
    <mergeCell ref="Q604:Q605"/>
    <mergeCell ref="R604:R605"/>
    <mergeCell ref="S604:S605"/>
    <mergeCell ref="T604:T605"/>
    <mergeCell ref="U604:U605"/>
    <mergeCell ref="V604:V605"/>
    <mergeCell ref="W604:W605"/>
    <mergeCell ref="X604:X605"/>
    <mergeCell ref="Q606:Q607"/>
    <mergeCell ref="R606:R607"/>
    <mergeCell ref="S606:S607"/>
    <mergeCell ref="T606:T607"/>
    <mergeCell ref="U606:U607"/>
    <mergeCell ref="V606:V607"/>
    <mergeCell ref="W606:W607"/>
    <mergeCell ref="X606:X607"/>
    <mergeCell ref="Q608:Q609"/>
    <mergeCell ref="R608:R609"/>
    <mergeCell ref="S608:S609"/>
    <mergeCell ref="T608:T609"/>
    <mergeCell ref="U608:U609"/>
    <mergeCell ref="V608:V609"/>
    <mergeCell ref="W608:W609"/>
    <mergeCell ref="X608:X609"/>
    <mergeCell ref="Q598:Q599"/>
    <mergeCell ref="R598:R599"/>
    <mergeCell ref="S598:S599"/>
    <mergeCell ref="T598:T599"/>
    <mergeCell ref="U598:U599"/>
    <mergeCell ref="V598:V599"/>
    <mergeCell ref="W598:W599"/>
    <mergeCell ref="X598:X599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Q602:Q603"/>
    <mergeCell ref="R602:R603"/>
    <mergeCell ref="S602:S603"/>
    <mergeCell ref="T602:T603"/>
    <mergeCell ref="U602:U603"/>
    <mergeCell ref="V602:V603"/>
    <mergeCell ref="W602:W603"/>
    <mergeCell ref="X602:X603"/>
    <mergeCell ref="Q592:Q593"/>
    <mergeCell ref="R592:R593"/>
    <mergeCell ref="S592:S593"/>
    <mergeCell ref="T592:T593"/>
    <mergeCell ref="U592:U593"/>
    <mergeCell ref="V592:V593"/>
    <mergeCell ref="W592:W593"/>
    <mergeCell ref="X592:X593"/>
    <mergeCell ref="Q594:Q595"/>
    <mergeCell ref="R594:R595"/>
    <mergeCell ref="S594:S595"/>
    <mergeCell ref="T594:T595"/>
    <mergeCell ref="U594:U595"/>
    <mergeCell ref="V594:V595"/>
    <mergeCell ref="W594:W595"/>
    <mergeCell ref="X594:X595"/>
    <mergeCell ref="Q596:Q597"/>
    <mergeCell ref="R596:R597"/>
    <mergeCell ref="S596:S597"/>
    <mergeCell ref="T596:T597"/>
    <mergeCell ref="U596:U597"/>
    <mergeCell ref="V596:V597"/>
    <mergeCell ref="W596:W597"/>
    <mergeCell ref="X596:X597"/>
    <mergeCell ref="T586:T587"/>
    <mergeCell ref="U586:U587"/>
    <mergeCell ref="V586:V587"/>
    <mergeCell ref="W586:W587"/>
    <mergeCell ref="X586:X587"/>
    <mergeCell ref="Q588:Q589"/>
    <mergeCell ref="R588:R589"/>
    <mergeCell ref="S588:S589"/>
    <mergeCell ref="T588:T589"/>
    <mergeCell ref="U588:U589"/>
    <mergeCell ref="V588:V589"/>
    <mergeCell ref="W588:W589"/>
    <mergeCell ref="X588:X589"/>
    <mergeCell ref="Q590:Q591"/>
    <mergeCell ref="R590:R591"/>
    <mergeCell ref="S590:S591"/>
    <mergeCell ref="T590:T591"/>
    <mergeCell ref="U590:U591"/>
    <mergeCell ref="V590:V591"/>
    <mergeCell ref="W590:W591"/>
    <mergeCell ref="X590:X591"/>
    <mergeCell ref="Q586:Q587"/>
    <mergeCell ref="R586:R587"/>
    <mergeCell ref="S586:S587"/>
    <mergeCell ref="U578:U579"/>
    <mergeCell ref="V578:V579"/>
    <mergeCell ref="W578:W579"/>
    <mergeCell ref="X578:X579"/>
    <mergeCell ref="Q580:Q581"/>
    <mergeCell ref="R580:R581"/>
    <mergeCell ref="S580:S581"/>
    <mergeCell ref="T580:T581"/>
    <mergeCell ref="U580:U581"/>
    <mergeCell ref="V580:V581"/>
    <mergeCell ref="W580:W581"/>
    <mergeCell ref="X580:X581"/>
    <mergeCell ref="Q582:Q583"/>
    <mergeCell ref="R582:R583"/>
    <mergeCell ref="S582:S583"/>
    <mergeCell ref="T582:T583"/>
    <mergeCell ref="U582:U583"/>
    <mergeCell ref="V582:V583"/>
    <mergeCell ref="W582:W583"/>
    <mergeCell ref="X582:X583"/>
    <mergeCell ref="U566:U567"/>
    <mergeCell ref="V566:V567"/>
    <mergeCell ref="W566:W567"/>
    <mergeCell ref="X566:X567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Q556:Q557"/>
    <mergeCell ref="R556:R557"/>
    <mergeCell ref="S556:S557"/>
    <mergeCell ref="T556:T557"/>
    <mergeCell ref="U556:U557"/>
    <mergeCell ref="V556:V557"/>
    <mergeCell ref="W556:W557"/>
    <mergeCell ref="X556:X557"/>
    <mergeCell ref="Q558:Q559"/>
    <mergeCell ref="R558:R559"/>
    <mergeCell ref="S558:S559"/>
    <mergeCell ref="T558:T559"/>
    <mergeCell ref="U558:U559"/>
    <mergeCell ref="V558:V559"/>
    <mergeCell ref="W558:W559"/>
    <mergeCell ref="X558:X559"/>
    <mergeCell ref="S548:S549"/>
    <mergeCell ref="T548:T549"/>
    <mergeCell ref="U548:U549"/>
    <mergeCell ref="V548:V549"/>
    <mergeCell ref="W548:W549"/>
    <mergeCell ref="X548:X549"/>
    <mergeCell ref="Q550:Q551"/>
    <mergeCell ref="R550:R551"/>
    <mergeCell ref="S550:S551"/>
    <mergeCell ref="T550:T551"/>
    <mergeCell ref="U550:U551"/>
    <mergeCell ref="V550:V551"/>
    <mergeCell ref="W550:W551"/>
    <mergeCell ref="X550:X551"/>
    <mergeCell ref="Q552:Q553"/>
    <mergeCell ref="R552:R553"/>
    <mergeCell ref="S552:S553"/>
    <mergeCell ref="T552:T553"/>
    <mergeCell ref="U552:U553"/>
    <mergeCell ref="V552:V553"/>
    <mergeCell ref="W552:W553"/>
    <mergeCell ref="X552:X553"/>
    <mergeCell ref="Q542:Q543"/>
    <mergeCell ref="R542:R543"/>
    <mergeCell ref="S542:S543"/>
    <mergeCell ref="T542:T543"/>
    <mergeCell ref="U542:U543"/>
    <mergeCell ref="V542:V543"/>
    <mergeCell ref="W542:W543"/>
    <mergeCell ref="X542:X543"/>
    <mergeCell ref="Q544:Q545"/>
    <mergeCell ref="R544:R545"/>
    <mergeCell ref="S544:S545"/>
    <mergeCell ref="T544:T545"/>
    <mergeCell ref="U544:U545"/>
    <mergeCell ref="V544:V545"/>
    <mergeCell ref="W544:W545"/>
    <mergeCell ref="X544:X545"/>
    <mergeCell ref="Q546:Q547"/>
    <mergeCell ref="R546:R547"/>
    <mergeCell ref="S546:S547"/>
    <mergeCell ref="T546:T547"/>
    <mergeCell ref="U546:U547"/>
    <mergeCell ref="V546:V547"/>
    <mergeCell ref="W546:W547"/>
    <mergeCell ref="X546:X547"/>
    <mergeCell ref="S536:S537"/>
    <mergeCell ref="T536:T537"/>
    <mergeCell ref="U536:U537"/>
    <mergeCell ref="V536:V537"/>
    <mergeCell ref="W536:W537"/>
    <mergeCell ref="X536:X537"/>
    <mergeCell ref="Q538:Q539"/>
    <mergeCell ref="R538:R539"/>
    <mergeCell ref="S538:S539"/>
    <mergeCell ref="T538:T539"/>
    <mergeCell ref="U538:U539"/>
    <mergeCell ref="V538:V539"/>
    <mergeCell ref="W538:W539"/>
    <mergeCell ref="X538:X539"/>
    <mergeCell ref="Q540:Q541"/>
    <mergeCell ref="R540:R541"/>
    <mergeCell ref="S540:S541"/>
    <mergeCell ref="T540:T541"/>
    <mergeCell ref="U540:U541"/>
    <mergeCell ref="V540:V541"/>
    <mergeCell ref="W540:W541"/>
    <mergeCell ref="X540:X541"/>
    <mergeCell ref="Q530:Q531"/>
    <mergeCell ref="R530:R531"/>
    <mergeCell ref="S530:S531"/>
    <mergeCell ref="T530:T531"/>
    <mergeCell ref="U530:U531"/>
    <mergeCell ref="V530:V531"/>
    <mergeCell ref="W530:W531"/>
    <mergeCell ref="X530:X531"/>
    <mergeCell ref="Q532:Q533"/>
    <mergeCell ref="R532:R533"/>
    <mergeCell ref="S532:S533"/>
    <mergeCell ref="T532:T533"/>
    <mergeCell ref="U532:U533"/>
    <mergeCell ref="V532:V533"/>
    <mergeCell ref="W532:W533"/>
    <mergeCell ref="X532:X533"/>
    <mergeCell ref="Q534:Q535"/>
    <mergeCell ref="R534:R535"/>
    <mergeCell ref="S534:S535"/>
    <mergeCell ref="T534:T535"/>
    <mergeCell ref="U534:U535"/>
    <mergeCell ref="V534:V535"/>
    <mergeCell ref="W534:W535"/>
    <mergeCell ref="X534:X535"/>
    <mergeCell ref="Q524:Q525"/>
    <mergeCell ref="R524:R525"/>
    <mergeCell ref="S524:S525"/>
    <mergeCell ref="T524:T525"/>
    <mergeCell ref="U524:U525"/>
    <mergeCell ref="V524:V525"/>
    <mergeCell ref="W524:W525"/>
    <mergeCell ref="X524:X525"/>
    <mergeCell ref="Q526:Q527"/>
    <mergeCell ref="R526:R527"/>
    <mergeCell ref="S526:S527"/>
    <mergeCell ref="T526:T527"/>
    <mergeCell ref="U526:U527"/>
    <mergeCell ref="V526:V527"/>
    <mergeCell ref="W526:W527"/>
    <mergeCell ref="X526:X527"/>
    <mergeCell ref="Q528:Q529"/>
    <mergeCell ref="R528:R529"/>
    <mergeCell ref="S528:S529"/>
    <mergeCell ref="T528:T529"/>
    <mergeCell ref="U528:U529"/>
    <mergeCell ref="V528:V529"/>
    <mergeCell ref="W528:W529"/>
    <mergeCell ref="X528:X529"/>
    <mergeCell ref="Q518:Q519"/>
    <mergeCell ref="R518:R519"/>
    <mergeCell ref="S518:S519"/>
    <mergeCell ref="T518:T519"/>
    <mergeCell ref="U518:U519"/>
    <mergeCell ref="V518:V519"/>
    <mergeCell ref="W518:W519"/>
    <mergeCell ref="X518:X519"/>
    <mergeCell ref="Q520:Q521"/>
    <mergeCell ref="R520:R521"/>
    <mergeCell ref="S520:S521"/>
    <mergeCell ref="T520:T521"/>
    <mergeCell ref="U520:U521"/>
    <mergeCell ref="V520:V521"/>
    <mergeCell ref="W520:W521"/>
    <mergeCell ref="X520:X521"/>
    <mergeCell ref="Q522:Q523"/>
    <mergeCell ref="R522:R523"/>
    <mergeCell ref="S522:S523"/>
    <mergeCell ref="T522:T523"/>
    <mergeCell ref="U522:U523"/>
    <mergeCell ref="V522:V523"/>
    <mergeCell ref="W522:W523"/>
    <mergeCell ref="X522:X523"/>
    <mergeCell ref="U510:U511"/>
    <mergeCell ref="V510:V511"/>
    <mergeCell ref="W510:W511"/>
    <mergeCell ref="X510:X511"/>
    <mergeCell ref="Q512:Q513"/>
    <mergeCell ref="R512:R513"/>
    <mergeCell ref="S512:S513"/>
    <mergeCell ref="T512:T513"/>
    <mergeCell ref="U512:U513"/>
    <mergeCell ref="V512:V513"/>
    <mergeCell ref="W512:W513"/>
    <mergeCell ref="X512:X513"/>
    <mergeCell ref="Q514:Q515"/>
    <mergeCell ref="R514:R515"/>
    <mergeCell ref="S514:S515"/>
    <mergeCell ref="T514:T515"/>
    <mergeCell ref="U514:U515"/>
    <mergeCell ref="V514:V515"/>
    <mergeCell ref="W514:W515"/>
    <mergeCell ref="X514:X515"/>
    <mergeCell ref="U504:U505"/>
    <mergeCell ref="V504:V505"/>
    <mergeCell ref="W504:W505"/>
    <mergeCell ref="X504:X505"/>
    <mergeCell ref="Q506:Q507"/>
    <mergeCell ref="R506:R507"/>
    <mergeCell ref="S506:S507"/>
    <mergeCell ref="T506:T507"/>
    <mergeCell ref="U506:U507"/>
    <mergeCell ref="V506:V507"/>
    <mergeCell ref="W506:W507"/>
    <mergeCell ref="X506:X507"/>
    <mergeCell ref="Q508:Q509"/>
    <mergeCell ref="R508:R509"/>
    <mergeCell ref="S508:S509"/>
    <mergeCell ref="T508:T509"/>
    <mergeCell ref="U508:U509"/>
    <mergeCell ref="V508:V509"/>
    <mergeCell ref="W508:W509"/>
    <mergeCell ref="X508:X509"/>
    <mergeCell ref="U498:U499"/>
    <mergeCell ref="V498:V499"/>
    <mergeCell ref="W498:W499"/>
    <mergeCell ref="X498:X499"/>
    <mergeCell ref="Q500:Q501"/>
    <mergeCell ref="R500:R501"/>
    <mergeCell ref="S500:S501"/>
    <mergeCell ref="T500:T501"/>
    <mergeCell ref="U500:U501"/>
    <mergeCell ref="V500:V501"/>
    <mergeCell ref="W500:W501"/>
    <mergeCell ref="X500:X501"/>
    <mergeCell ref="Q502:Q503"/>
    <mergeCell ref="R502:R503"/>
    <mergeCell ref="S502:S503"/>
    <mergeCell ref="T502:T503"/>
    <mergeCell ref="U502:U503"/>
    <mergeCell ref="V502:V503"/>
    <mergeCell ref="W502:W503"/>
    <mergeCell ref="X502:X503"/>
    <mergeCell ref="Q474:Q475"/>
    <mergeCell ref="R474:R475"/>
    <mergeCell ref="S474:S475"/>
    <mergeCell ref="T474:T475"/>
    <mergeCell ref="U474:U475"/>
    <mergeCell ref="V474:V475"/>
    <mergeCell ref="W474:W475"/>
    <mergeCell ref="X474:X475"/>
    <mergeCell ref="Q476:Q477"/>
    <mergeCell ref="R476:R477"/>
    <mergeCell ref="S476:S477"/>
    <mergeCell ref="T476:T477"/>
    <mergeCell ref="U476:U477"/>
    <mergeCell ref="V476:V477"/>
    <mergeCell ref="W476:W477"/>
    <mergeCell ref="X476:X477"/>
    <mergeCell ref="Q478:Q479"/>
    <mergeCell ref="R478:R479"/>
    <mergeCell ref="S478:S479"/>
    <mergeCell ref="T478:T479"/>
    <mergeCell ref="U478:U479"/>
    <mergeCell ref="V478:V479"/>
    <mergeCell ref="W478:W479"/>
    <mergeCell ref="X478:X479"/>
    <mergeCell ref="Q468:Q469"/>
    <mergeCell ref="R468:R469"/>
    <mergeCell ref="S468:S469"/>
    <mergeCell ref="T468:T469"/>
    <mergeCell ref="U468:U469"/>
    <mergeCell ref="V468:V469"/>
    <mergeCell ref="W468:W469"/>
    <mergeCell ref="X468:X469"/>
    <mergeCell ref="Q470:Q471"/>
    <mergeCell ref="R470:R471"/>
    <mergeCell ref="S470:S471"/>
    <mergeCell ref="T470:T471"/>
    <mergeCell ref="U470:U471"/>
    <mergeCell ref="V470:V471"/>
    <mergeCell ref="W470:W471"/>
    <mergeCell ref="X470:X471"/>
    <mergeCell ref="Q472:Q473"/>
    <mergeCell ref="R472:R473"/>
    <mergeCell ref="S472:S473"/>
    <mergeCell ref="T472:T473"/>
    <mergeCell ref="U472:U473"/>
    <mergeCell ref="V472:V473"/>
    <mergeCell ref="W472:W473"/>
    <mergeCell ref="X472:X473"/>
    <mergeCell ref="T462:T463"/>
    <mergeCell ref="U462:U463"/>
    <mergeCell ref="V462:V463"/>
    <mergeCell ref="W462:W463"/>
    <mergeCell ref="X462:X463"/>
    <mergeCell ref="Q464:Q465"/>
    <mergeCell ref="R464:R465"/>
    <mergeCell ref="S464:S465"/>
    <mergeCell ref="T464:T465"/>
    <mergeCell ref="U464:U465"/>
    <mergeCell ref="V464:V465"/>
    <mergeCell ref="W464:W465"/>
    <mergeCell ref="X464:X465"/>
    <mergeCell ref="Q466:Q467"/>
    <mergeCell ref="R466:R467"/>
    <mergeCell ref="S466:S467"/>
    <mergeCell ref="T466:T467"/>
    <mergeCell ref="U466:U467"/>
    <mergeCell ref="V466:V467"/>
    <mergeCell ref="W466:W467"/>
    <mergeCell ref="X466:X467"/>
    <mergeCell ref="U456:U457"/>
    <mergeCell ref="V456:V457"/>
    <mergeCell ref="W456:W457"/>
    <mergeCell ref="X456:X457"/>
    <mergeCell ref="Q458:Q459"/>
    <mergeCell ref="R458:R459"/>
    <mergeCell ref="S458:S459"/>
    <mergeCell ref="T458:T459"/>
    <mergeCell ref="U458:U459"/>
    <mergeCell ref="V458:V459"/>
    <mergeCell ref="W458:W459"/>
    <mergeCell ref="X458:X459"/>
    <mergeCell ref="Q460:Q461"/>
    <mergeCell ref="R460:R461"/>
    <mergeCell ref="S460:S461"/>
    <mergeCell ref="T460:T461"/>
    <mergeCell ref="U460:U461"/>
    <mergeCell ref="V460:V461"/>
    <mergeCell ref="W460:W461"/>
    <mergeCell ref="X460:X461"/>
    <mergeCell ref="U438:U439"/>
    <mergeCell ref="V438:V439"/>
    <mergeCell ref="W438:W439"/>
    <mergeCell ref="X438:X439"/>
    <mergeCell ref="Q440:Q441"/>
    <mergeCell ref="R440:R441"/>
    <mergeCell ref="S440:S441"/>
    <mergeCell ref="T440:T441"/>
    <mergeCell ref="U440:U441"/>
    <mergeCell ref="V440:V441"/>
    <mergeCell ref="W440:W441"/>
    <mergeCell ref="X440:X441"/>
    <mergeCell ref="Q442:Q443"/>
    <mergeCell ref="R442:R443"/>
    <mergeCell ref="S442:S443"/>
    <mergeCell ref="T442:T443"/>
    <mergeCell ref="U442:U443"/>
    <mergeCell ref="V442:V443"/>
    <mergeCell ref="W442:W443"/>
    <mergeCell ref="X442:X443"/>
    <mergeCell ref="U432:U433"/>
    <mergeCell ref="V432:V433"/>
    <mergeCell ref="W432:W433"/>
    <mergeCell ref="X432:X433"/>
    <mergeCell ref="Q434:Q435"/>
    <mergeCell ref="R434:R435"/>
    <mergeCell ref="S434:S435"/>
    <mergeCell ref="T434:T435"/>
    <mergeCell ref="U434:U435"/>
    <mergeCell ref="V434:V435"/>
    <mergeCell ref="W434:W435"/>
    <mergeCell ref="X434:X435"/>
    <mergeCell ref="Q436:Q437"/>
    <mergeCell ref="R436:R437"/>
    <mergeCell ref="S436:S437"/>
    <mergeCell ref="T436:T437"/>
    <mergeCell ref="U436:U437"/>
    <mergeCell ref="V436:V437"/>
    <mergeCell ref="W436:W437"/>
    <mergeCell ref="X436:X437"/>
    <mergeCell ref="Q426:Q427"/>
    <mergeCell ref="R426:R427"/>
    <mergeCell ref="S426:S427"/>
    <mergeCell ref="T426:T427"/>
    <mergeCell ref="U426:U427"/>
    <mergeCell ref="V426:V427"/>
    <mergeCell ref="W426:W427"/>
    <mergeCell ref="X426:X427"/>
    <mergeCell ref="Q428:Q429"/>
    <mergeCell ref="R428:R429"/>
    <mergeCell ref="S428:S429"/>
    <mergeCell ref="T428:T429"/>
    <mergeCell ref="U428:U429"/>
    <mergeCell ref="V428:V429"/>
    <mergeCell ref="W428:W429"/>
    <mergeCell ref="X428:X429"/>
    <mergeCell ref="Q430:Q431"/>
    <mergeCell ref="R430:R431"/>
    <mergeCell ref="S430:S431"/>
    <mergeCell ref="T430:T431"/>
    <mergeCell ref="U430:U431"/>
    <mergeCell ref="V430:V431"/>
    <mergeCell ref="W430:W431"/>
    <mergeCell ref="X430:X431"/>
    <mergeCell ref="U404:U405"/>
    <mergeCell ref="V404:V405"/>
    <mergeCell ref="W404:W405"/>
    <mergeCell ref="X404:X405"/>
    <mergeCell ref="Q406:Q407"/>
    <mergeCell ref="R406:R407"/>
    <mergeCell ref="S406:S407"/>
    <mergeCell ref="T406:T407"/>
    <mergeCell ref="U406:U407"/>
    <mergeCell ref="V406:V407"/>
    <mergeCell ref="W406:W407"/>
    <mergeCell ref="X406:X407"/>
    <mergeCell ref="Q408:Q409"/>
    <mergeCell ref="R408:R409"/>
    <mergeCell ref="S408:S409"/>
    <mergeCell ref="T408:T409"/>
    <mergeCell ref="U408:U409"/>
    <mergeCell ref="V408:V409"/>
    <mergeCell ref="W408:W409"/>
    <mergeCell ref="X408:X409"/>
    <mergeCell ref="U398:U399"/>
    <mergeCell ref="V398:V399"/>
    <mergeCell ref="W398:W399"/>
    <mergeCell ref="X398:X399"/>
    <mergeCell ref="Q400:Q401"/>
    <mergeCell ref="R400:R401"/>
    <mergeCell ref="S400:S401"/>
    <mergeCell ref="T400:T401"/>
    <mergeCell ref="U400:U401"/>
    <mergeCell ref="V400:V401"/>
    <mergeCell ref="W400:W401"/>
    <mergeCell ref="X400:X401"/>
    <mergeCell ref="Q402:Q403"/>
    <mergeCell ref="R402:R403"/>
    <mergeCell ref="S402:S403"/>
    <mergeCell ref="T402:T403"/>
    <mergeCell ref="U402:U403"/>
    <mergeCell ref="V402:V403"/>
    <mergeCell ref="W402:W403"/>
    <mergeCell ref="X402:X403"/>
    <mergeCell ref="U392:U393"/>
    <mergeCell ref="V392:V393"/>
    <mergeCell ref="W392:W393"/>
    <mergeCell ref="X392:X393"/>
    <mergeCell ref="Q394:Q395"/>
    <mergeCell ref="R394:R395"/>
    <mergeCell ref="S394:S395"/>
    <mergeCell ref="T394:T395"/>
    <mergeCell ref="U394:U395"/>
    <mergeCell ref="V394:V395"/>
    <mergeCell ref="W394:W395"/>
    <mergeCell ref="X394:X395"/>
    <mergeCell ref="Q396:Q397"/>
    <mergeCell ref="R396:R397"/>
    <mergeCell ref="S396:S397"/>
    <mergeCell ref="T396:T397"/>
    <mergeCell ref="U396:U397"/>
    <mergeCell ref="V396:V397"/>
    <mergeCell ref="W396:W397"/>
    <mergeCell ref="X396:X397"/>
    <mergeCell ref="U370:U371"/>
    <mergeCell ref="V370:V371"/>
    <mergeCell ref="W370:W371"/>
    <mergeCell ref="X370:X371"/>
    <mergeCell ref="Q372:Q373"/>
    <mergeCell ref="R372:R373"/>
    <mergeCell ref="S372:S373"/>
    <mergeCell ref="T372:T373"/>
    <mergeCell ref="U372:U373"/>
    <mergeCell ref="V372:V373"/>
    <mergeCell ref="W372:W373"/>
    <mergeCell ref="X372:X373"/>
    <mergeCell ref="Q374:Q375"/>
    <mergeCell ref="R374:R375"/>
    <mergeCell ref="S374:S375"/>
    <mergeCell ref="T374:T375"/>
    <mergeCell ref="U374:U375"/>
    <mergeCell ref="V374:V375"/>
    <mergeCell ref="W374:W375"/>
    <mergeCell ref="X374:X375"/>
    <mergeCell ref="U364:U365"/>
    <mergeCell ref="V364:V365"/>
    <mergeCell ref="W364:W365"/>
    <mergeCell ref="X364:X365"/>
    <mergeCell ref="Q366:Q367"/>
    <mergeCell ref="R366:R367"/>
    <mergeCell ref="S366:S367"/>
    <mergeCell ref="T366:T367"/>
    <mergeCell ref="U366:U367"/>
    <mergeCell ref="V366:V367"/>
    <mergeCell ref="W366:W367"/>
    <mergeCell ref="X366:X367"/>
    <mergeCell ref="Q368:Q369"/>
    <mergeCell ref="R368:R369"/>
    <mergeCell ref="S368:S369"/>
    <mergeCell ref="T368:T369"/>
    <mergeCell ref="U368:U369"/>
    <mergeCell ref="V368:V369"/>
    <mergeCell ref="W368:W369"/>
    <mergeCell ref="X368:X369"/>
    <mergeCell ref="U358:U359"/>
    <mergeCell ref="V358:V359"/>
    <mergeCell ref="W358:W359"/>
    <mergeCell ref="X358:X359"/>
    <mergeCell ref="Q360:Q361"/>
    <mergeCell ref="R360:R361"/>
    <mergeCell ref="S360:S361"/>
    <mergeCell ref="T360:T361"/>
    <mergeCell ref="U360:U361"/>
    <mergeCell ref="V360:V361"/>
    <mergeCell ref="W360:W361"/>
    <mergeCell ref="X360:X361"/>
    <mergeCell ref="Q362:Q363"/>
    <mergeCell ref="R362:R363"/>
    <mergeCell ref="S362:S363"/>
    <mergeCell ref="T362:T363"/>
    <mergeCell ref="U362:U363"/>
    <mergeCell ref="V362:V363"/>
    <mergeCell ref="W362:W363"/>
    <mergeCell ref="X362:X363"/>
    <mergeCell ref="U334:U335"/>
    <mergeCell ref="V334:V335"/>
    <mergeCell ref="W334:W335"/>
    <mergeCell ref="X334:X335"/>
    <mergeCell ref="Q336:Q337"/>
    <mergeCell ref="R336:R337"/>
    <mergeCell ref="S336:S337"/>
    <mergeCell ref="T336:T337"/>
    <mergeCell ref="U336:U337"/>
    <mergeCell ref="V336:V337"/>
    <mergeCell ref="W336:W337"/>
    <mergeCell ref="X336:X337"/>
    <mergeCell ref="Q338:Q339"/>
    <mergeCell ref="R338:R339"/>
    <mergeCell ref="S338:S339"/>
    <mergeCell ref="T338:T339"/>
    <mergeCell ref="U338:U339"/>
    <mergeCell ref="V338:V339"/>
    <mergeCell ref="W338:W339"/>
    <mergeCell ref="X338:X339"/>
    <mergeCell ref="U328:U329"/>
    <mergeCell ref="V328:V329"/>
    <mergeCell ref="W328:W329"/>
    <mergeCell ref="X328:X329"/>
    <mergeCell ref="Q330:Q331"/>
    <mergeCell ref="R330:R331"/>
    <mergeCell ref="S330:S331"/>
    <mergeCell ref="T330:T331"/>
    <mergeCell ref="U330:U331"/>
    <mergeCell ref="V330:V331"/>
    <mergeCell ref="W330:W331"/>
    <mergeCell ref="X330:X331"/>
    <mergeCell ref="Q332:Q333"/>
    <mergeCell ref="R332:R333"/>
    <mergeCell ref="S332:S333"/>
    <mergeCell ref="T332:T333"/>
    <mergeCell ref="U332:U333"/>
    <mergeCell ref="V332:V333"/>
    <mergeCell ref="W332:W333"/>
    <mergeCell ref="X332:X333"/>
    <mergeCell ref="U322:U323"/>
    <mergeCell ref="V322:V323"/>
    <mergeCell ref="W322:W323"/>
    <mergeCell ref="X322:X323"/>
    <mergeCell ref="Q324:Q325"/>
    <mergeCell ref="R324:R325"/>
    <mergeCell ref="S324:S325"/>
    <mergeCell ref="T324:T325"/>
    <mergeCell ref="U324:U325"/>
    <mergeCell ref="V324:V325"/>
    <mergeCell ref="W324:W325"/>
    <mergeCell ref="X324:X325"/>
    <mergeCell ref="Q326:Q327"/>
    <mergeCell ref="R326:R327"/>
    <mergeCell ref="S326:S327"/>
    <mergeCell ref="T326:T327"/>
    <mergeCell ref="U326:U327"/>
    <mergeCell ref="V326:V327"/>
    <mergeCell ref="W326:W327"/>
    <mergeCell ref="X326:X327"/>
    <mergeCell ref="Q316:Q317"/>
    <mergeCell ref="R316:R317"/>
    <mergeCell ref="S316:S317"/>
    <mergeCell ref="T316:T317"/>
    <mergeCell ref="U316:U317"/>
    <mergeCell ref="V316:V317"/>
    <mergeCell ref="W316:W317"/>
    <mergeCell ref="X316:X317"/>
    <mergeCell ref="Q318:Q319"/>
    <mergeCell ref="R318:R319"/>
    <mergeCell ref="S318:S319"/>
    <mergeCell ref="T318:T319"/>
    <mergeCell ref="U318:U319"/>
    <mergeCell ref="V318:V319"/>
    <mergeCell ref="W318:W319"/>
    <mergeCell ref="X318:X319"/>
    <mergeCell ref="Q320:Q321"/>
    <mergeCell ref="R320:R321"/>
    <mergeCell ref="S320:S321"/>
    <mergeCell ref="T320:T321"/>
    <mergeCell ref="U320:U321"/>
    <mergeCell ref="V320:V321"/>
    <mergeCell ref="W320:W321"/>
    <mergeCell ref="X320:X321"/>
    <mergeCell ref="U294:U295"/>
    <mergeCell ref="V294:V295"/>
    <mergeCell ref="W294:W295"/>
    <mergeCell ref="X294:X295"/>
    <mergeCell ref="Q296:Q297"/>
    <mergeCell ref="R296:R297"/>
    <mergeCell ref="S296:S297"/>
    <mergeCell ref="T296:T297"/>
    <mergeCell ref="U296:U297"/>
    <mergeCell ref="V296:V297"/>
    <mergeCell ref="W296:W297"/>
    <mergeCell ref="X296:X297"/>
    <mergeCell ref="Q298:Q299"/>
    <mergeCell ref="R298:R299"/>
    <mergeCell ref="S298:S299"/>
    <mergeCell ref="T298:T299"/>
    <mergeCell ref="U298:U299"/>
    <mergeCell ref="V298:V299"/>
    <mergeCell ref="W298:W299"/>
    <mergeCell ref="X298:X299"/>
    <mergeCell ref="U288:U289"/>
    <mergeCell ref="V288:V289"/>
    <mergeCell ref="W288:W289"/>
    <mergeCell ref="X288:X289"/>
    <mergeCell ref="Q290:Q291"/>
    <mergeCell ref="R290:R291"/>
    <mergeCell ref="S290:S291"/>
    <mergeCell ref="T290:T291"/>
    <mergeCell ref="U290:U291"/>
    <mergeCell ref="V290:V291"/>
    <mergeCell ref="W290:W291"/>
    <mergeCell ref="X290:X291"/>
    <mergeCell ref="Q292:Q293"/>
    <mergeCell ref="R292:R293"/>
    <mergeCell ref="S292:S293"/>
    <mergeCell ref="T292:T293"/>
    <mergeCell ref="U292:U293"/>
    <mergeCell ref="V292:V293"/>
    <mergeCell ref="W292:W293"/>
    <mergeCell ref="X292:X29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Q284:Q285"/>
    <mergeCell ref="R284:R285"/>
    <mergeCell ref="S284:S285"/>
    <mergeCell ref="T284:T285"/>
    <mergeCell ref="U284:U285"/>
    <mergeCell ref="V284:V285"/>
    <mergeCell ref="W284:W285"/>
    <mergeCell ref="X284:X285"/>
    <mergeCell ref="Q286:Q287"/>
    <mergeCell ref="R286:R287"/>
    <mergeCell ref="S286:S287"/>
    <mergeCell ref="T286:T287"/>
    <mergeCell ref="U286:U287"/>
    <mergeCell ref="V286:V287"/>
    <mergeCell ref="W286:W287"/>
    <mergeCell ref="X286:X287"/>
    <mergeCell ref="U260:U261"/>
    <mergeCell ref="V260:V261"/>
    <mergeCell ref="W260:W261"/>
    <mergeCell ref="X260:X261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U254:U255"/>
    <mergeCell ref="V254:V255"/>
    <mergeCell ref="W254:W255"/>
    <mergeCell ref="X254:X255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U248:U249"/>
    <mergeCell ref="V248:V249"/>
    <mergeCell ref="W248:W249"/>
    <mergeCell ref="X248:X249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U226:U227"/>
    <mergeCell ref="V226:V227"/>
    <mergeCell ref="W226:W227"/>
    <mergeCell ref="X226:X227"/>
    <mergeCell ref="Q228:Q229"/>
    <mergeCell ref="R228:R229"/>
    <mergeCell ref="S228:S229"/>
    <mergeCell ref="T228:T229"/>
    <mergeCell ref="U228:U229"/>
    <mergeCell ref="V228:V229"/>
    <mergeCell ref="W228:W229"/>
    <mergeCell ref="X228:X229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U220:U221"/>
    <mergeCell ref="V220:V221"/>
    <mergeCell ref="W220:W221"/>
    <mergeCell ref="X220:X221"/>
    <mergeCell ref="Q222:Q223"/>
    <mergeCell ref="R222:R223"/>
    <mergeCell ref="S222:S223"/>
    <mergeCell ref="T222:T223"/>
    <mergeCell ref="U222:U223"/>
    <mergeCell ref="V222:V223"/>
    <mergeCell ref="W222:W223"/>
    <mergeCell ref="X222:X223"/>
    <mergeCell ref="Q224:Q225"/>
    <mergeCell ref="R224:R225"/>
    <mergeCell ref="S224:S225"/>
    <mergeCell ref="T224:T225"/>
    <mergeCell ref="U224:U225"/>
    <mergeCell ref="V224:V225"/>
    <mergeCell ref="W224:W225"/>
    <mergeCell ref="X224:X225"/>
    <mergeCell ref="U214:U215"/>
    <mergeCell ref="V214:V215"/>
    <mergeCell ref="W214:W215"/>
    <mergeCell ref="X214:X215"/>
    <mergeCell ref="Q216:Q217"/>
    <mergeCell ref="R216:R217"/>
    <mergeCell ref="S216:S217"/>
    <mergeCell ref="T216:T217"/>
    <mergeCell ref="U216:U217"/>
    <mergeCell ref="V216:V217"/>
    <mergeCell ref="W216:W217"/>
    <mergeCell ref="X216:X217"/>
    <mergeCell ref="Q218:Q219"/>
    <mergeCell ref="R218:R219"/>
    <mergeCell ref="S218:S219"/>
    <mergeCell ref="T218:T219"/>
    <mergeCell ref="U218:U219"/>
    <mergeCell ref="V218:V219"/>
    <mergeCell ref="W218:W219"/>
    <mergeCell ref="X218:X219"/>
    <mergeCell ref="U190:U191"/>
    <mergeCell ref="V190:V191"/>
    <mergeCell ref="W190:W191"/>
    <mergeCell ref="X190:X191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Q194:Q195"/>
    <mergeCell ref="R194:R195"/>
    <mergeCell ref="S194:S195"/>
    <mergeCell ref="T194:T195"/>
    <mergeCell ref="U194:U195"/>
    <mergeCell ref="V194:V195"/>
    <mergeCell ref="W194:W195"/>
    <mergeCell ref="X194:X195"/>
    <mergeCell ref="U184:U185"/>
    <mergeCell ref="V184:V185"/>
    <mergeCell ref="W184:W185"/>
    <mergeCell ref="X184:X185"/>
    <mergeCell ref="Q186:Q187"/>
    <mergeCell ref="R186:R187"/>
    <mergeCell ref="S186:S187"/>
    <mergeCell ref="T186:T187"/>
    <mergeCell ref="U186:U187"/>
    <mergeCell ref="V186:V187"/>
    <mergeCell ref="W186:W187"/>
    <mergeCell ref="X186:X187"/>
    <mergeCell ref="Q188:Q189"/>
    <mergeCell ref="R188:R189"/>
    <mergeCell ref="S188:S189"/>
    <mergeCell ref="T188:T189"/>
    <mergeCell ref="U188:U189"/>
    <mergeCell ref="V188:V189"/>
    <mergeCell ref="W188:W189"/>
    <mergeCell ref="X188:X189"/>
    <mergeCell ref="U178:U179"/>
    <mergeCell ref="V178:V179"/>
    <mergeCell ref="W178:W179"/>
    <mergeCell ref="X178:X179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Q182:Q183"/>
    <mergeCell ref="R182:R183"/>
    <mergeCell ref="S182:S183"/>
    <mergeCell ref="T182:T183"/>
    <mergeCell ref="U182:U183"/>
    <mergeCell ref="V182:V183"/>
    <mergeCell ref="W182:W183"/>
    <mergeCell ref="X182:X18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U150:U151"/>
    <mergeCell ref="V150:V151"/>
    <mergeCell ref="W150:W151"/>
    <mergeCell ref="X150:X151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Q154:Q155"/>
    <mergeCell ref="R154:R155"/>
    <mergeCell ref="S154:S155"/>
    <mergeCell ref="T154:T155"/>
    <mergeCell ref="U154:U155"/>
    <mergeCell ref="V154:V155"/>
    <mergeCell ref="W154:W155"/>
    <mergeCell ref="X154:X155"/>
    <mergeCell ref="U144:U145"/>
    <mergeCell ref="V144:V145"/>
    <mergeCell ref="W144:W145"/>
    <mergeCell ref="X144:X145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Q148:Q149"/>
    <mergeCell ref="R148:R149"/>
    <mergeCell ref="S148:S149"/>
    <mergeCell ref="T148:T149"/>
    <mergeCell ref="U148:U149"/>
    <mergeCell ref="V148:V149"/>
    <mergeCell ref="W148:W149"/>
    <mergeCell ref="X148:X149"/>
    <mergeCell ref="U138:U139"/>
    <mergeCell ref="V138:V139"/>
    <mergeCell ref="W138:W139"/>
    <mergeCell ref="X138:X139"/>
    <mergeCell ref="Q140:Q141"/>
    <mergeCell ref="R140:R141"/>
    <mergeCell ref="S140:S141"/>
    <mergeCell ref="T140:T141"/>
    <mergeCell ref="U140:U141"/>
    <mergeCell ref="V140:V141"/>
    <mergeCell ref="W140:W141"/>
    <mergeCell ref="X140:X141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Q116:Q117"/>
    <mergeCell ref="R116:R117"/>
    <mergeCell ref="S116:S117"/>
    <mergeCell ref="T116:T117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U116:U117"/>
    <mergeCell ref="V116:V117"/>
    <mergeCell ref="W116:W117"/>
    <mergeCell ref="X116:X117"/>
    <mergeCell ref="Q94:Q95"/>
    <mergeCell ref="R94:R95"/>
    <mergeCell ref="S94:S95"/>
    <mergeCell ref="T94:T95"/>
    <mergeCell ref="U94:U95"/>
    <mergeCell ref="V94:V95"/>
    <mergeCell ref="W94:W95"/>
    <mergeCell ref="X94:X95"/>
    <mergeCell ref="Q96:Q97"/>
    <mergeCell ref="R96:R97"/>
    <mergeCell ref="S96:S97"/>
    <mergeCell ref="T96:T97"/>
    <mergeCell ref="U96:U97"/>
    <mergeCell ref="V96:V97"/>
    <mergeCell ref="W96:W97"/>
    <mergeCell ref="X96:X97"/>
    <mergeCell ref="U110:U111"/>
    <mergeCell ref="V110:V111"/>
    <mergeCell ref="W110:W111"/>
    <mergeCell ref="X110:X111"/>
    <mergeCell ref="Q84:Q85"/>
    <mergeCell ref="R84:R85"/>
    <mergeCell ref="S84:S85"/>
    <mergeCell ref="T84:T85"/>
    <mergeCell ref="U84:U85"/>
    <mergeCell ref="V84:V85"/>
    <mergeCell ref="W84:W85"/>
    <mergeCell ref="X84:X85"/>
    <mergeCell ref="Q86:Q87"/>
    <mergeCell ref="R86:R87"/>
    <mergeCell ref="S86:S87"/>
    <mergeCell ref="T86:T87"/>
    <mergeCell ref="U86:U87"/>
    <mergeCell ref="V86:V87"/>
    <mergeCell ref="W86:W87"/>
    <mergeCell ref="X86:X87"/>
    <mergeCell ref="U92:U93"/>
    <mergeCell ref="V92:V93"/>
    <mergeCell ref="W92:W93"/>
    <mergeCell ref="X92:X93"/>
    <mergeCell ref="Q78:Q79"/>
    <mergeCell ref="R78:R79"/>
    <mergeCell ref="S78:S79"/>
    <mergeCell ref="T78:T79"/>
    <mergeCell ref="U78:U79"/>
    <mergeCell ref="V78:V79"/>
    <mergeCell ref="W78:W79"/>
    <mergeCell ref="X78:X79"/>
    <mergeCell ref="Q80:Q81"/>
    <mergeCell ref="R80:R81"/>
    <mergeCell ref="S80:S81"/>
    <mergeCell ref="T80:T81"/>
    <mergeCell ref="U80:U81"/>
    <mergeCell ref="V80:V81"/>
    <mergeCell ref="W80:W81"/>
    <mergeCell ref="X80:X81"/>
    <mergeCell ref="U82:U83"/>
    <mergeCell ref="V82:V83"/>
    <mergeCell ref="W82:W83"/>
    <mergeCell ref="X82:X83"/>
    <mergeCell ref="Q72:Q73"/>
    <mergeCell ref="R72:R73"/>
    <mergeCell ref="S72:S73"/>
    <mergeCell ref="T72:T73"/>
    <mergeCell ref="U72:U73"/>
    <mergeCell ref="V72:V73"/>
    <mergeCell ref="W72:W73"/>
    <mergeCell ref="X72:X73"/>
    <mergeCell ref="Q74:Q75"/>
    <mergeCell ref="R74:R75"/>
    <mergeCell ref="S74:S75"/>
    <mergeCell ref="T74:T75"/>
    <mergeCell ref="U74:U75"/>
    <mergeCell ref="V74:V75"/>
    <mergeCell ref="W74:W75"/>
    <mergeCell ref="X74:X75"/>
    <mergeCell ref="U76:U77"/>
    <mergeCell ref="V76:V77"/>
    <mergeCell ref="W76:W77"/>
    <mergeCell ref="X76:X77"/>
    <mergeCell ref="Q48:Q49"/>
    <mergeCell ref="R48:R49"/>
    <mergeCell ref="S48:S49"/>
    <mergeCell ref="T48:T49"/>
    <mergeCell ref="U48:U49"/>
    <mergeCell ref="V48:V49"/>
    <mergeCell ref="W48:W49"/>
    <mergeCell ref="X48:X49"/>
    <mergeCell ref="Q50:Q51"/>
    <mergeCell ref="R50:R51"/>
    <mergeCell ref="S50:S51"/>
    <mergeCell ref="T50:T51"/>
    <mergeCell ref="U50:U51"/>
    <mergeCell ref="V50:V51"/>
    <mergeCell ref="W50:W51"/>
    <mergeCell ref="X50:X51"/>
    <mergeCell ref="T46:T47"/>
    <mergeCell ref="Q42:Q43"/>
    <mergeCell ref="R42:R43"/>
    <mergeCell ref="S42:S43"/>
    <mergeCell ref="T42:T43"/>
    <mergeCell ref="U42:U43"/>
    <mergeCell ref="V42:V43"/>
    <mergeCell ref="W42:W43"/>
    <mergeCell ref="X42:X43"/>
    <mergeCell ref="Q44:Q45"/>
    <mergeCell ref="R44:R45"/>
    <mergeCell ref="S44:S45"/>
    <mergeCell ref="T44:T45"/>
    <mergeCell ref="U44:U45"/>
    <mergeCell ref="V44:V45"/>
    <mergeCell ref="W44:W45"/>
    <mergeCell ref="X44:X45"/>
    <mergeCell ref="U46:U47"/>
    <mergeCell ref="V46:V47"/>
    <mergeCell ref="W46:W47"/>
    <mergeCell ref="X46:X47"/>
    <mergeCell ref="Q36:Q37"/>
    <mergeCell ref="R36:R37"/>
    <mergeCell ref="S36:S37"/>
    <mergeCell ref="T36:T37"/>
    <mergeCell ref="U36:U37"/>
    <mergeCell ref="V36:V37"/>
    <mergeCell ref="W36:W37"/>
    <mergeCell ref="X36:X37"/>
    <mergeCell ref="Q38:Q39"/>
    <mergeCell ref="R38:R39"/>
    <mergeCell ref="S38:S39"/>
    <mergeCell ref="T38:T39"/>
    <mergeCell ref="U38:U39"/>
    <mergeCell ref="V38:V39"/>
    <mergeCell ref="W38:W39"/>
    <mergeCell ref="X38:X39"/>
    <mergeCell ref="U40:U41"/>
    <mergeCell ref="V40:V41"/>
    <mergeCell ref="W40:W41"/>
    <mergeCell ref="X40:X41"/>
    <mergeCell ref="Q30:Q31"/>
    <mergeCell ref="R30:R31"/>
    <mergeCell ref="S30:S31"/>
    <mergeCell ref="T30:T31"/>
    <mergeCell ref="U30:U31"/>
    <mergeCell ref="V30:V31"/>
    <mergeCell ref="W30:W31"/>
    <mergeCell ref="X30:X31"/>
    <mergeCell ref="Q32:Q33"/>
    <mergeCell ref="R32:R33"/>
    <mergeCell ref="S32:S33"/>
    <mergeCell ref="T32:T33"/>
    <mergeCell ref="U32:U33"/>
    <mergeCell ref="V32:V33"/>
    <mergeCell ref="W32:W33"/>
    <mergeCell ref="X32:X33"/>
    <mergeCell ref="U34:U35"/>
    <mergeCell ref="V34:V35"/>
    <mergeCell ref="W34:W35"/>
    <mergeCell ref="X34:X35"/>
    <mergeCell ref="U16:U17"/>
    <mergeCell ref="V16:V17"/>
    <mergeCell ref="W16:W17"/>
    <mergeCell ref="X16:X17"/>
    <mergeCell ref="Q18:Q19"/>
    <mergeCell ref="R18:R19"/>
    <mergeCell ref="S18:S19"/>
    <mergeCell ref="T18:T19"/>
    <mergeCell ref="U18:U19"/>
    <mergeCell ref="V18:V19"/>
    <mergeCell ref="W18:W19"/>
    <mergeCell ref="X18:X19"/>
    <mergeCell ref="Q20:Q21"/>
    <mergeCell ref="R20:R21"/>
    <mergeCell ref="S20:S21"/>
    <mergeCell ref="T20:T21"/>
    <mergeCell ref="U20:U21"/>
    <mergeCell ref="V20:V21"/>
    <mergeCell ref="W20:W21"/>
    <mergeCell ref="X20:X21"/>
    <mergeCell ref="Q16:Q17"/>
    <mergeCell ref="R16:R17"/>
    <mergeCell ref="U10:U11"/>
    <mergeCell ref="V10:V11"/>
    <mergeCell ref="W10:W11"/>
    <mergeCell ref="X10:X11"/>
    <mergeCell ref="Q12:Q13"/>
    <mergeCell ref="R12:R13"/>
    <mergeCell ref="S12:S13"/>
    <mergeCell ref="T12:T13"/>
    <mergeCell ref="U12:U13"/>
    <mergeCell ref="V12:V13"/>
    <mergeCell ref="W12:W13"/>
    <mergeCell ref="X12:X13"/>
    <mergeCell ref="Q14:Q15"/>
    <mergeCell ref="R14:R15"/>
    <mergeCell ref="S14:S15"/>
    <mergeCell ref="T14:T15"/>
    <mergeCell ref="U14:U15"/>
    <mergeCell ref="V14:V15"/>
    <mergeCell ref="W14:W15"/>
    <mergeCell ref="X14:X15"/>
    <mergeCell ref="Q10:Q11"/>
    <mergeCell ref="R10:R11"/>
    <mergeCell ref="S4:S5"/>
    <mergeCell ref="T4:T5"/>
    <mergeCell ref="U4:U5"/>
    <mergeCell ref="V4:V5"/>
    <mergeCell ref="W4:W5"/>
    <mergeCell ref="X4:X5"/>
    <mergeCell ref="Q6:Q7"/>
    <mergeCell ref="R6:R7"/>
    <mergeCell ref="S6:S7"/>
    <mergeCell ref="T6:T7"/>
    <mergeCell ref="U6:U7"/>
    <mergeCell ref="V6:V7"/>
    <mergeCell ref="W6:W7"/>
    <mergeCell ref="X6:X7"/>
    <mergeCell ref="Q8:Q9"/>
    <mergeCell ref="R8:R9"/>
    <mergeCell ref="S8:S9"/>
    <mergeCell ref="T8:T9"/>
    <mergeCell ref="U8:U9"/>
    <mergeCell ref="V8:V9"/>
    <mergeCell ref="W8:W9"/>
    <mergeCell ref="X8:X9"/>
    <mergeCell ref="Q4:Q5"/>
    <mergeCell ref="R4:R5"/>
    <mergeCell ref="Q22:Q23"/>
    <mergeCell ref="R22:R23"/>
    <mergeCell ref="Q24:Q25"/>
    <mergeCell ref="R24:R25"/>
    <mergeCell ref="Q26:Q27"/>
    <mergeCell ref="R26:R27"/>
    <mergeCell ref="Q28:Q29"/>
    <mergeCell ref="R28:R29"/>
    <mergeCell ref="Q34:Q35"/>
    <mergeCell ref="R34:R35"/>
    <mergeCell ref="Q40:Q41"/>
    <mergeCell ref="O630:O631"/>
    <mergeCell ref="O632:O633"/>
    <mergeCell ref="O634:O635"/>
    <mergeCell ref="O636:O637"/>
    <mergeCell ref="O638:O639"/>
    <mergeCell ref="O640:O641"/>
    <mergeCell ref="O558:O559"/>
    <mergeCell ref="O560:O561"/>
    <mergeCell ref="O566:O567"/>
    <mergeCell ref="O568:O569"/>
    <mergeCell ref="O570:O571"/>
    <mergeCell ref="O572:O573"/>
    <mergeCell ref="O574:O575"/>
    <mergeCell ref="O576:O577"/>
    <mergeCell ref="O578:O579"/>
    <mergeCell ref="O580:O581"/>
    <mergeCell ref="O582:O583"/>
    <mergeCell ref="O584:O585"/>
    <mergeCell ref="O586:O587"/>
    <mergeCell ref="O588:O589"/>
    <mergeCell ref="O590:O591"/>
    <mergeCell ref="O642:O643"/>
    <mergeCell ref="O644:O645"/>
    <mergeCell ref="O646:O647"/>
    <mergeCell ref="O648:O649"/>
    <mergeCell ref="O650:O651"/>
    <mergeCell ref="O652:O653"/>
    <mergeCell ref="O654:O655"/>
    <mergeCell ref="O656:O657"/>
    <mergeCell ref="O658:O659"/>
    <mergeCell ref="O660:O661"/>
    <mergeCell ref="O662:O663"/>
    <mergeCell ref="O596:O597"/>
    <mergeCell ref="O598:O599"/>
    <mergeCell ref="O600:O601"/>
    <mergeCell ref="O602:O603"/>
    <mergeCell ref="O604:O605"/>
    <mergeCell ref="O606:O607"/>
    <mergeCell ref="O608:O609"/>
    <mergeCell ref="O610:O611"/>
    <mergeCell ref="O612:O613"/>
    <mergeCell ref="O614:O615"/>
    <mergeCell ref="O616:O617"/>
    <mergeCell ref="O618:O619"/>
    <mergeCell ref="O620:O621"/>
    <mergeCell ref="O622:O623"/>
    <mergeCell ref="O624:O625"/>
    <mergeCell ref="O626:O627"/>
    <mergeCell ref="O628:O629"/>
    <mergeCell ref="O592:O593"/>
    <mergeCell ref="O594:O595"/>
    <mergeCell ref="O44:O45"/>
    <mergeCell ref="O46:O47"/>
    <mergeCell ref="O48:O49"/>
    <mergeCell ref="O50:O51"/>
    <mergeCell ref="O52:O53"/>
    <mergeCell ref="O54:O55"/>
    <mergeCell ref="O474:O475"/>
    <mergeCell ref="O476:O477"/>
    <mergeCell ref="O478:O479"/>
    <mergeCell ref="O480:O481"/>
    <mergeCell ref="O482:O483"/>
    <mergeCell ref="O484:O485"/>
    <mergeCell ref="O486:O487"/>
    <mergeCell ref="O488:O489"/>
    <mergeCell ref="O490:O491"/>
    <mergeCell ref="O492:O493"/>
    <mergeCell ref="O494:O495"/>
    <mergeCell ref="O64:O65"/>
    <mergeCell ref="O66:O67"/>
    <mergeCell ref="O68:O69"/>
    <mergeCell ref="O70:O71"/>
    <mergeCell ref="O96:O97"/>
    <mergeCell ref="O98:O99"/>
    <mergeCell ref="O100:O101"/>
    <mergeCell ref="O102:O103"/>
    <mergeCell ref="O112:O113"/>
    <mergeCell ref="O114:O115"/>
    <mergeCell ref="O116:O117"/>
    <mergeCell ref="O118:O119"/>
    <mergeCell ref="O120:O121"/>
    <mergeCell ref="N640:N641"/>
    <mergeCell ref="N642:N643"/>
    <mergeCell ref="N644:N645"/>
    <mergeCell ref="N646:N647"/>
    <mergeCell ref="N648:N649"/>
    <mergeCell ref="N650:N651"/>
    <mergeCell ref="N652:N653"/>
    <mergeCell ref="N654:N655"/>
    <mergeCell ref="N656:N657"/>
    <mergeCell ref="N658:N659"/>
    <mergeCell ref="N660:N661"/>
    <mergeCell ref="N662:N66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N606:N607"/>
    <mergeCell ref="N608:N609"/>
    <mergeCell ref="N610:N611"/>
    <mergeCell ref="N612:N613"/>
    <mergeCell ref="N614:N615"/>
    <mergeCell ref="N616:N617"/>
    <mergeCell ref="N618:N619"/>
    <mergeCell ref="N620:N621"/>
    <mergeCell ref="N622:N623"/>
    <mergeCell ref="N624:N625"/>
    <mergeCell ref="N626:N627"/>
    <mergeCell ref="N628:N629"/>
    <mergeCell ref="N630:N631"/>
    <mergeCell ref="N632:N633"/>
    <mergeCell ref="N634:N635"/>
    <mergeCell ref="N636:N637"/>
    <mergeCell ref="N638:N639"/>
    <mergeCell ref="N562:N563"/>
    <mergeCell ref="N564:N565"/>
    <mergeCell ref="N566:N567"/>
    <mergeCell ref="N568:N569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570:N571"/>
    <mergeCell ref="N572:N573"/>
    <mergeCell ref="N574:N575"/>
    <mergeCell ref="N576:N577"/>
    <mergeCell ref="N578:N579"/>
    <mergeCell ref="N580:N581"/>
    <mergeCell ref="N582:N583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M648:M649"/>
    <mergeCell ref="M650:M651"/>
    <mergeCell ref="M652:M653"/>
    <mergeCell ref="M654:M655"/>
    <mergeCell ref="M656:M657"/>
    <mergeCell ref="M658:M659"/>
    <mergeCell ref="M660:M661"/>
    <mergeCell ref="M662:M66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M614:M615"/>
    <mergeCell ref="M616:M617"/>
    <mergeCell ref="M618:M619"/>
    <mergeCell ref="M620:M621"/>
    <mergeCell ref="M622:M623"/>
    <mergeCell ref="M624:M625"/>
    <mergeCell ref="M626:M627"/>
    <mergeCell ref="M628:M629"/>
    <mergeCell ref="M630:M631"/>
    <mergeCell ref="M632:M633"/>
    <mergeCell ref="M634:M635"/>
    <mergeCell ref="M636:M637"/>
    <mergeCell ref="M638:M639"/>
    <mergeCell ref="M640:M641"/>
    <mergeCell ref="M642:M643"/>
    <mergeCell ref="M644:M645"/>
    <mergeCell ref="M646:M647"/>
    <mergeCell ref="M580:M581"/>
    <mergeCell ref="M582:M583"/>
    <mergeCell ref="M584:M585"/>
    <mergeCell ref="M586:M587"/>
    <mergeCell ref="M588:M589"/>
    <mergeCell ref="M590:M591"/>
    <mergeCell ref="M592:M593"/>
    <mergeCell ref="M594:M595"/>
    <mergeCell ref="M596:M597"/>
    <mergeCell ref="M598:M599"/>
    <mergeCell ref="M600:M601"/>
    <mergeCell ref="M602:M603"/>
    <mergeCell ref="M604:M605"/>
    <mergeCell ref="M606:M607"/>
    <mergeCell ref="M608:M609"/>
    <mergeCell ref="M610:M611"/>
    <mergeCell ref="M612:M613"/>
    <mergeCell ref="M534:M535"/>
    <mergeCell ref="M536:M537"/>
    <mergeCell ref="M538:M539"/>
    <mergeCell ref="M540:M541"/>
    <mergeCell ref="M554:M555"/>
    <mergeCell ref="M556:M557"/>
    <mergeCell ref="M558:M559"/>
    <mergeCell ref="M560:M561"/>
    <mergeCell ref="M562:M563"/>
    <mergeCell ref="M564:M565"/>
    <mergeCell ref="M566:M567"/>
    <mergeCell ref="M568:M569"/>
    <mergeCell ref="M570:M571"/>
    <mergeCell ref="M572:M573"/>
    <mergeCell ref="M574:M575"/>
    <mergeCell ref="M576:M577"/>
    <mergeCell ref="M578:M579"/>
    <mergeCell ref="M474:M475"/>
    <mergeCell ref="M476:M477"/>
    <mergeCell ref="M478:M479"/>
    <mergeCell ref="M480:M481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06:M407"/>
    <mergeCell ref="M408:M409"/>
    <mergeCell ref="M410:M411"/>
    <mergeCell ref="M412:M413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372:M373"/>
    <mergeCell ref="M374:M375"/>
    <mergeCell ref="M376:M377"/>
    <mergeCell ref="M378:M379"/>
    <mergeCell ref="M380:M381"/>
    <mergeCell ref="M382:M383"/>
    <mergeCell ref="M384:M385"/>
    <mergeCell ref="M386:M387"/>
    <mergeCell ref="M388:M389"/>
    <mergeCell ref="M390:M391"/>
    <mergeCell ref="M392:M393"/>
    <mergeCell ref="M394:M395"/>
    <mergeCell ref="M396:M397"/>
    <mergeCell ref="M398:M399"/>
    <mergeCell ref="M400:M401"/>
    <mergeCell ref="M402:M403"/>
    <mergeCell ref="M404:M405"/>
    <mergeCell ref="M338:M339"/>
    <mergeCell ref="M340:M341"/>
    <mergeCell ref="M342:M343"/>
    <mergeCell ref="M344:M345"/>
    <mergeCell ref="M346:M347"/>
    <mergeCell ref="M348:M349"/>
    <mergeCell ref="M350:M351"/>
    <mergeCell ref="M352:M353"/>
    <mergeCell ref="M354:M355"/>
    <mergeCell ref="M356:M357"/>
    <mergeCell ref="M358:M359"/>
    <mergeCell ref="M360:M361"/>
    <mergeCell ref="M362:M363"/>
    <mergeCell ref="M364:M365"/>
    <mergeCell ref="M366:M367"/>
    <mergeCell ref="M368:M369"/>
    <mergeCell ref="M370:M371"/>
    <mergeCell ref="M304:M305"/>
    <mergeCell ref="M306:M307"/>
    <mergeCell ref="M308:M309"/>
    <mergeCell ref="M310:M311"/>
    <mergeCell ref="M312:M313"/>
    <mergeCell ref="M314:M315"/>
    <mergeCell ref="M316:M317"/>
    <mergeCell ref="M318:M319"/>
    <mergeCell ref="M320:M321"/>
    <mergeCell ref="M322:M323"/>
    <mergeCell ref="M324:M325"/>
    <mergeCell ref="M326:M327"/>
    <mergeCell ref="M328:M329"/>
    <mergeCell ref="M330:M331"/>
    <mergeCell ref="M332:M333"/>
    <mergeCell ref="M334:M335"/>
    <mergeCell ref="M336:M337"/>
    <mergeCell ref="M270:M271"/>
    <mergeCell ref="M272:M273"/>
    <mergeCell ref="M274:M275"/>
    <mergeCell ref="M276:M277"/>
    <mergeCell ref="M278:M279"/>
    <mergeCell ref="M280:M281"/>
    <mergeCell ref="M282:M283"/>
    <mergeCell ref="M284:M285"/>
    <mergeCell ref="M286:M287"/>
    <mergeCell ref="M288:M289"/>
    <mergeCell ref="M290:M291"/>
    <mergeCell ref="M292:M293"/>
    <mergeCell ref="M294:M295"/>
    <mergeCell ref="M296:M297"/>
    <mergeCell ref="M298:M299"/>
    <mergeCell ref="M300:M301"/>
    <mergeCell ref="M302:M303"/>
    <mergeCell ref="M236:M237"/>
    <mergeCell ref="M238:M239"/>
    <mergeCell ref="M240:M241"/>
    <mergeCell ref="M242:M243"/>
    <mergeCell ref="M244:M245"/>
    <mergeCell ref="M246:M247"/>
    <mergeCell ref="M248:M249"/>
    <mergeCell ref="M250:M251"/>
    <mergeCell ref="M252:M253"/>
    <mergeCell ref="M254:M255"/>
    <mergeCell ref="M256:M257"/>
    <mergeCell ref="M258:M259"/>
    <mergeCell ref="M260:M261"/>
    <mergeCell ref="M262:M263"/>
    <mergeCell ref="M264:M265"/>
    <mergeCell ref="M266:M267"/>
    <mergeCell ref="M268:M269"/>
    <mergeCell ref="M202:M203"/>
    <mergeCell ref="M204:M205"/>
    <mergeCell ref="M206:M207"/>
    <mergeCell ref="M208:M209"/>
    <mergeCell ref="M210:M211"/>
    <mergeCell ref="M212:M213"/>
    <mergeCell ref="M214:M215"/>
    <mergeCell ref="M216:M217"/>
    <mergeCell ref="M218:M219"/>
    <mergeCell ref="M220:M221"/>
    <mergeCell ref="M222:M223"/>
    <mergeCell ref="M224:M225"/>
    <mergeCell ref="M226:M227"/>
    <mergeCell ref="M228:M229"/>
    <mergeCell ref="M230:M231"/>
    <mergeCell ref="M232:M233"/>
    <mergeCell ref="M234:M235"/>
    <mergeCell ref="M168:M169"/>
    <mergeCell ref="M170:M171"/>
    <mergeCell ref="M172:M173"/>
    <mergeCell ref="M174:M175"/>
    <mergeCell ref="M176:M177"/>
    <mergeCell ref="M178:M179"/>
    <mergeCell ref="M180:M181"/>
    <mergeCell ref="M182:M183"/>
    <mergeCell ref="M184:M185"/>
    <mergeCell ref="M186:M187"/>
    <mergeCell ref="M188:M189"/>
    <mergeCell ref="M190:M191"/>
    <mergeCell ref="M192:M193"/>
    <mergeCell ref="M194:M195"/>
    <mergeCell ref="M196:M197"/>
    <mergeCell ref="M198:M199"/>
    <mergeCell ref="M200:M201"/>
    <mergeCell ref="M134:M135"/>
    <mergeCell ref="M136:M137"/>
    <mergeCell ref="M138:M139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L658:L659"/>
    <mergeCell ref="L660:L661"/>
    <mergeCell ref="L662:L66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L624:L625"/>
    <mergeCell ref="L626:L627"/>
    <mergeCell ref="L628:L629"/>
    <mergeCell ref="L630:L631"/>
    <mergeCell ref="L632:L633"/>
    <mergeCell ref="L634:L635"/>
    <mergeCell ref="L636:L637"/>
    <mergeCell ref="L638:L639"/>
    <mergeCell ref="L640:L641"/>
    <mergeCell ref="L642:L643"/>
    <mergeCell ref="L644:L645"/>
    <mergeCell ref="L646:L647"/>
    <mergeCell ref="L648:L649"/>
    <mergeCell ref="L650:L651"/>
    <mergeCell ref="L652:L653"/>
    <mergeCell ref="L654:L655"/>
    <mergeCell ref="L656:L657"/>
    <mergeCell ref="L590:L591"/>
    <mergeCell ref="L592:L593"/>
    <mergeCell ref="L594:L595"/>
    <mergeCell ref="L596:L597"/>
    <mergeCell ref="L598:L599"/>
    <mergeCell ref="L600:L601"/>
    <mergeCell ref="L602:L603"/>
    <mergeCell ref="L604:L605"/>
    <mergeCell ref="L606:L607"/>
    <mergeCell ref="L608:L609"/>
    <mergeCell ref="L610:L611"/>
    <mergeCell ref="L612:L613"/>
    <mergeCell ref="L614:L615"/>
    <mergeCell ref="L616:L617"/>
    <mergeCell ref="L618:L619"/>
    <mergeCell ref="L620:L621"/>
    <mergeCell ref="L622:L623"/>
    <mergeCell ref="L554:L555"/>
    <mergeCell ref="L556:L557"/>
    <mergeCell ref="L558:L559"/>
    <mergeCell ref="L560:L561"/>
    <mergeCell ref="L564:L565"/>
    <mergeCell ref="L566:L567"/>
    <mergeCell ref="L568:L569"/>
    <mergeCell ref="L570:L571"/>
    <mergeCell ref="L572:L573"/>
    <mergeCell ref="L574:L575"/>
    <mergeCell ref="L576:L577"/>
    <mergeCell ref="L578:L579"/>
    <mergeCell ref="L580:L581"/>
    <mergeCell ref="L582:L583"/>
    <mergeCell ref="L584:L585"/>
    <mergeCell ref="L586:L587"/>
    <mergeCell ref="L588:L589"/>
    <mergeCell ref="L528:L529"/>
    <mergeCell ref="L530:L531"/>
    <mergeCell ref="L532:L533"/>
    <mergeCell ref="L534:L535"/>
    <mergeCell ref="L536:L537"/>
    <mergeCell ref="L538:L539"/>
    <mergeCell ref="L540:L541"/>
    <mergeCell ref="L542:L543"/>
    <mergeCell ref="L544:L545"/>
    <mergeCell ref="L546:L547"/>
    <mergeCell ref="L548:L549"/>
    <mergeCell ref="L508:L509"/>
    <mergeCell ref="L510:L511"/>
    <mergeCell ref="L512:L513"/>
    <mergeCell ref="L514:L515"/>
    <mergeCell ref="L550:L551"/>
    <mergeCell ref="L552:L553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70:L471"/>
    <mergeCell ref="L472:L473"/>
    <mergeCell ref="L474:L475"/>
    <mergeCell ref="L476:L477"/>
    <mergeCell ref="L478:L479"/>
    <mergeCell ref="L412:L413"/>
    <mergeCell ref="L414:L415"/>
    <mergeCell ref="L416:L417"/>
    <mergeCell ref="L418:L419"/>
    <mergeCell ref="L420:L421"/>
    <mergeCell ref="L422:L423"/>
    <mergeCell ref="L424:L425"/>
    <mergeCell ref="L426:L427"/>
    <mergeCell ref="L428:L429"/>
    <mergeCell ref="L430:L431"/>
    <mergeCell ref="L432:L433"/>
    <mergeCell ref="L434:L435"/>
    <mergeCell ref="L436:L437"/>
    <mergeCell ref="L438:L439"/>
    <mergeCell ref="L440:L441"/>
    <mergeCell ref="L442:L443"/>
    <mergeCell ref="L444:L445"/>
    <mergeCell ref="L378:L379"/>
    <mergeCell ref="L380:L381"/>
    <mergeCell ref="L382:L383"/>
    <mergeCell ref="L384:L385"/>
    <mergeCell ref="L386:L387"/>
    <mergeCell ref="L388:L389"/>
    <mergeCell ref="L390:L391"/>
    <mergeCell ref="L392:L393"/>
    <mergeCell ref="L394:L395"/>
    <mergeCell ref="L396:L397"/>
    <mergeCell ref="L398:L399"/>
    <mergeCell ref="L400:L401"/>
    <mergeCell ref="L402:L403"/>
    <mergeCell ref="L404:L405"/>
    <mergeCell ref="L406:L407"/>
    <mergeCell ref="L408:L409"/>
    <mergeCell ref="L410:L411"/>
    <mergeCell ref="L344:L345"/>
    <mergeCell ref="L346:L347"/>
    <mergeCell ref="L348:L349"/>
    <mergeCell ref="L350:L351"/>
    <mergeCell ref="L352:L353"/>
    <mergeCell ref="L354:L355"/>
    <mergeCell ref="L356:L357"/>
    <mergeCell ref="L358:L359"/>
    <mergeCell ref="L360:L361"/>
    <mergeCell ref="L362:L363"/>
    <mergeCell ref="L364:L365"/>
    <mergeCell ref="L366:L367"/>
    <mergeCell ref="L368:L369"/>
    <mergeCell ref="L370:L371"/>
    <mergeCell ref="L372:L373"/>
    <mergeCell ref="L374:L375"/>
    <mergeCell ref="L376:L377"/>
    <mergeCell ref="L310:L311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L330:L331"/>
    <mergeCell ref="L332:L333"/>
    <mergeCell ref="L334:L335"/>
    <mergeCell ref="L336:L337"/>
    <mergeCell ref="L338:L339"/>
    <mergeCell ref="L340:L341"/>
    <mergeCell ref="L342:L343"/>
    <mergeCell ref="L276:L277"/>
    <mergeCell ref="L278:L279"/>
    <mergeCell ref="L280:L281"/>
    <mergeCell ref="L282:L283"/>
    <mergeCell ref="L284:L285"/>
    <mergeCell ref="L286:L287"/>
    <mergeCell ref="L288:L289"/>
    <mergeCell ref="L290:L291"/>
    <mergeCell ref="L292:L293"/>
    <mergeCell ref="L294:L295"/>
    <mergeCell ref="L296:L297"/>
    <mergeCell ref="L298:L299"/>
    <mergeCell ref="L300:L301"/>
    <mergeCell ref="L302:L303"/>
    <mergeCell ref="L304:L305"/>
    <mergeCell ref="L306:L307"/>
    <mergeCell ref="L308:L309"/>
    <mergeCell ref="L242:L243"/>
    <mergeCell ref="L244:L245"/>
    <mergeCell ref="L246:L247"/>
    <mergeCell ref="L248:L249"/>
    <mergeCell ref="L250:L251"/>
    <mergeCell ref="L252:L253"/>
    <mergeCell ref="L254:L255"/>
    <mergeCell ref="L256:L257"/>
    <mergeCell ref="L258:L259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08:L209"/>
    <mergeCell ref="L210:L211"/>
    <mergeCell ref="L212:L213"/>
    <mergeCell ref="L214:L215"/>
    <mergeCell ref="L216:L217"/>
    <mergeCell ref="L218:L219"/>
    <mergeCell ref="L220:L221"/>
    <mergeCell ref="L222:L223"/>
    <mergeCell ref="L224:L225"/>
    <mergeCell ref="L226:L227"/>
    <mergeCell ref="L228:L229"/>
    <mergeCell ref="L230:L231"/>
    <mergeCell ref="L232:L233"/>
    <mergeCell ref="L234:L235"/>
    <mergeCell ref="L236:L237"/>
    <mergeCell ref="L238:L239"/>
    <mergeCell ref="L240:L241"/>
    <mergeCell ref="L174:L175"/>
    <mergeCell ref="L176:L177"/>
    <mergeCell ref="L178:L179"/>
    <mergeCell ref="L180:L181"/>
    <mergeCell ref="L182:L183"/>
    <mergeCell ref="L184:L185"/>
    <mergeCell ref="L186:L187"/>
    <mergeCell ref="L188:L189"/>
    <mergeCell ref="L190:L191"/>
    <mergeCell ref="L192:L193"/>
    <mergeCell ref="L194:L195"/>
    <mergeCell ref="L196:L197"/>
    <mergeCell ref="L198:L199"/>
    <mergeCell ref="L200:L201"/>
    <mergeCell ref="L202:L203"/>
    <mergeCell ref="L204:L205"/>
    <mergeCell ref="L206:L207"/>
    <mergeCell ref="L140:L141"/>
    <mergeCell ref="L142:L143"/>
    <mergeCell ref="L144:L145"/>
    <mergeCell ref="L146:L147"/>
    <mergeCell ref="L148:L149"/>
    <mergeCell ref="L150:L151"/>
    <mergeCell ref="L152:L153"/>
    <mergeCell ref="L154:L155"/>
    <mergeCell ref="L156:L157"/>
    <mergeCell ref="L158:L159"/>
    <mergeCell ref="L160:L161"/>
    <mergeCell ref="L162:L163"/>
    <mergeCell ref="L164:L165"/>
    <mergeCell ref="L166:L167"/>
    <mergeCell ref="L168:L169"/>
    <mergeCell ref="L170:L171"/>
    <mergeCell ref="L172:L173"/>
    <mergeCell ref="L106:L107"/>
    <mergeCell ref="L108:L109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6:L137"/>
    <mergeCell ref="L138:L139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L104:L105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K634:K635"/>
    <mergeCell ref="K636:K637"/>
    <mergeCell ref="K638:K639"/>
    <mergeCell ref="K640:K641"/>
    <mergeCell ref="K642:K643"/>
    <mergeCell ref="K644:K645"/>
    <mergeCell ref="K646:K647"/>
    <mergeCell ref="K648:K649"/>
    <mergeCell ref="K650:K651"/>
    <mergeCell ref="K652:K653"/>
    <mergeCell ref="K654:K655"/>
    <mergeCell ref="K656:K657"/>
    <mergeCell ref="K658:K659"/>
    <mergeCell ref="K660:K661"/>
    <mergeCell ref="K662:K66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K600:K601"/>
    <mergeCell ref="K602:K603"/>
    <mergeCell ref="K604:K605"/>
    <mergeCell ref="K606:K607"/>
    <mergeCell ref="K608:K609"/>
    <mergeCell ref="K610:K611"/>
    <mergeCell ref="K612:K613"/>
    <mergeCell ref="K614:K615"/>
    <mergeCell ref="K616:K617"/>
    <mergeCell ref="K618:K619"/>
    <mergeCell ref="K620:K621"/>
    <mergeCell ref="K622:K623"/>
    <mergeCell ref="K624:K625"/>
    <mergeCell ref="K626:K627"/>
    <mergeCell ref="K628:K629"/>
    <mergeCell ref="K630:K631"/>
    <mergeCell ref="K632:K633"/>
    <mergeCell ref="K566:K567"/>
    <mergeCell ref="K568:K569"/>
    <mergeCell ref="K570:K571"/>
    <mergeCell ref="K572:K573"/>
    <mergeCell ref="K574:K575"/>
    <mergeCell ref="K576:K577"/>
    <mergeCell ref="K578:K579"/>
    <mergeCell ref="K580:K581"/>
    <mergeCell ref="K582:K583"/>
    <mergeCell ref="K584:K585"/>
    <mergeCell ref="K586:K587"/>
    <mergeCell ref="K588:K589"/>
    <mergeCell ref="K590:K591"/>
    <mergeCell ref="K592:K593"/>
    <mergeCell ref="K594:K595"/>
    <mergeCell ref="K596:K597"/>
    <mergeCell ref="K598:K599"/>
    <mergeCell ref="K534:K535"/>
    <mergeCell ref="K536:K537"/>
    <mergeCell ref="K538:K539"/>
    <mergeCell ref="K540:K541"/>
    <mergeCell ref="K542:K543"/>
    <mergeCell ref="K544:K545"/>
    <mergeCell ref="K546:K547"/>
    <mergeCell ref="K548:K549"/>
    <mergeCell ref="K550:K551"/>
    <mergeCell ref="K552:K553"/>
    <mergeCell ref="K554:K555"/>
    <mergeCell ref="K532:K533"/>
    <mergeCell ref="K556:K557"/>
    <mergeCell ref="K558:K559"/>
    <mergeCell ref="K560:K561"/>
    <mergeCell ref="K562:K563"/>
    <mergeCell ref="K564:K565"/>
    <mergeCell ref="J658:J659"/>
    <mergeCell ref="J660:J661"/>
    <mergeCell ref="J662:J66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94:K495"/>
    <mergeCell ref="K496:K497"/>
    <mergeCell ref="K498:K499"/>
    <mergeCell ref="K500:K501"/>
    <mergeCell ref="K502:K503"/>
    <mergeCell ref="K504:K505"/>
    <mergeCell ref="K506:K507"/>
    <mergeCell ref="K508:K509"/>
    <mergeCell ref="K510:K511"/>
    <mergeCell ref="K512:K513"/>
    <mergeCell ref="K514:K515"/>
    <mergeCell ref="J624:J625"/>
    <mergeCell ref="J626:J627"/>
    <mergeCell ref="J628:J629"/>
    <mergeCell ref="J630:J631"/>
    <mergeCell ref="J632:J633"/>
    <mergeCell ref="J634:J635"/>
    <mergeCell ref="J636:J637"/>
    <mergeCell ref="J638:J639"/>
    <mergeCell ref="J640:J641"/>
    <mergeCell ref="J642:J643"/>
    <mergeCell ref="J644:J645"/>
    <mergeCell ref="J646:J647"/>
    <mergeCell ref="J648:J649"/>
    <mergeCell ref="J650:J651"/>
    <mergeCell ref="J652:J653"/>
    <mergeCell ref="J654:J655"/>
    <mergeCell ref="J656:J657"/>
    <mergeCell ref="J590:J591"/>
    <mergeCell ref="J592:J593"/>
    <mergeCell ref="J594:J595"/>
    <mergeCell ref="J596:J597"/>
    <mergeCell ref="J598:J599"/>
    <mergeCell ref="J600:J601"/>
    <mergeCell ref="J602:J603"/>
    <mergeCell ref="J604:J605"/>
    <mergeCell ref="J606:J607"/>
    <mergeCell ref="J608:J609"/>
    <mergeCell ref="J610:J611"/>
    <mergeCell ref="J612:J613"/>
    <mergeCell ref="J614:J615"/>
    <mergeCell ref="J616:J617"/>
    <mergeCell ref="J618:J619"/>
    <mergeCell ref="J620:J621"/>
    <mergeCell ref="J622:J623"/>
    <mergeCell ref="J556:J557"/>
    <mergeCell ref="J558:J559"/>
    <mergeCell ref="J560:J561"/>
    <mergeCell ref="J562:J563"/>
    <mergeCell ref="J564:J565"/>
    <mergeCell ref="J566:J567"/>
    <mergeCell ref="J568:J569"/>
    <mergeCell ref="J570:J571"/>
    <mergeCell ref="J572:J573"/>
    <mergeCell ref="J574:J575"/>
    <mergeCell ref="J576:J577"/>
    <mergeCell ref="J578:J579"/>
    <mergeCell ref="J580:J581"/>
    <mergeCell ref="J582:J583"/>
    <mergeCell ref="J584:J585"/>
    <mergeCell ref="J586:J587"/>
    <mergeCell ref="J588:J589"/>
    <mergeCell ref="J516:J517"/>
    <mergeCell ref="J518:J519"/>
    <mergeCell ref="J520:J521"/>
    <mergeCell ref="J522:J523"/>
    <mergeCell ref="J524:J525"/>
    <mergeCell ref="J526:J527"/>
    <mergeCell ref="J534:J535"/>
    <mergeCell ref="J536:J537"/>
    <mergeCell ref="J538:J539"/>
    <mergeCell ref="J540:J541"/>
    <mergeCell ref="J542:J543"/>
    <mergeCell ref="J544:J545"/>
    <mergeCell ref="J546:J547"/>
    <mergeCell ref="J548:J549"/>
    <mergeCell ref="J550:J551"/>
    <mergeCell ref="J552:J553"/>
    <mergeCell ref="J554:J555"/>
    <mergeCell ref="J528:J529"/>
    <mergeCell ref="J530:J531"/>
    <mergeCell ref="J532:J533"/>
    <mergeCell ref="I636:I637"/>
    <mergeCell ref="I638:I639"/>
    <mergeCell ref="I640:I641"/>
    <mergeCell ref="I642:I643"/>
    <mergeCell ref="I644:I645"/>
    <mergeCell ref="I646:I647"/>
    <mergeCell ref="I648:I649"/>
    <mergeCell ref="I650:I651"/>
    <mergeCell ref="I652:I653"/>
    <mergeCell ref="I654:I655"/>
    <mergeCell ref="I656:I657"/>
    <mergeCell ref="I658:I659"/>
    <mergeCell ref="I660:I661"/>
    <mergeCell ref="I662:I66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I602:I603"/>
    <mergeCell ref="I604:I605"/>
    <mergeCell ref="I606:I607"/>
    <mergeCell ref="I608:I609"/>
    <mergeCell ref="I610:I611"/>
    <mergeCell ref="I612:I613"/>
    <mergeCell ref="I614:I615"/>
    <mergeCell ref="I616:I617"/>
    <mergeCell ref="I618:I619"/>
    <mergeCell ref="I620:I621"/>
    <mergeCell ref="I622:I623"/>
    <mergeCell ref="I624:I625"/>
    <mergeCell ref="I626:I627"/>
    <mergeCell ref="I628:I629"/>
    <mergeCell ref="I630:I631"/>
    <mergeCell ref="I632:I633"/>
    <mergeCell ref="I634:I635"/>
    <mergeCell ref="I568:I569"/>
    <mergeCell ref="I570:I571"/>
    <mergeCell ref="I572:I573"/>
    <mergeCell ref="I574:I575"/>
    <mergeCell ref="I576:I577"/>
    <mergeCell ref="I578:I579"/>
    <mergeCell ref="I580:I581"/>
    <mergeCell ref="I582:I583"/>
    <mergeCell ref="I584:I585"/>
    <mergeCell ref="I586:I587"/>
    <mergeCell ref="I588:I589"/>
    <mergeCell ref="I590:I591"/>
    <mergeCell ref="I592:I593"/>
    <mergeCell ref="I594:I595"/>
    <mergeCell ref="I596:I597"/>
    <mergeCell ref="I598:I599"/>
    <mergeCell ref="I600:I601"/>
    <mergeCell ref="I534:I535"/>
    <mergeCell ref="I536:I537"/>
    <mergeCell ref="I538:I539"/>
    <mergeCell ref="I540:I541"/>
    <mergeCell ref="I542:I543"/>
    <mergeCell ref="I544:I545"/>
    <mergeCell ref="I546:I547"/>
    <mergeCell ref="I548:I549"/>
    <mergeCell ref="I550:I551"/>
    <mergeCell ref="I552:I553"/>
    <mergeCell ref="I554:I555"/>
    <mergeCell ref="I556:I557"/>
    <mergeCell ref="I558:I559"/>
    <mergeCell ref="I560:I561"/>
    <mergeCell ref="I562:I563"/>
    <mergeCell ref="I564:I565"/>
    <mergeCell ref="I566:I567"/>
    <mergeCell ref="I494:I495"/>
    <mergeCell ref="I496:I497"/>
    <mergeCell ref="I498:I499"/>
    <mergeCell ref="I500:I501"/>
    <mergeCell ref="I502:I503"/>
    <mergeCell ref="I504:I505"/>
    <mergeCell ref="I506:I507"/>
    <mergeCell ref="I508:I509"/>
    <mergeCell ref="I510:I511"/>
    <mergeCell ref="I512:I513"/>
    <mergeCell ref="I514:I515"/>
    <mergeCell ref="I516:I517"/>
    <mergeCell ref="I518:I519"/>
    <mergeCell ref="I520:I521"/>
    <mergeCell ref="I522:I523"/>
    <mergeCell ref="I524:I525"/>
    <mergeCell ref="I526:I527"/>
    <mergeCell ref="H632:H633"/>
    <mergeCell ref="H634:H635"/>
    <mergeCell ref="H636:H637"/>
    <mergeCell ref="H638:H639"/>
    <mergeCell ref="H640:H641"/>
    <mergeCell ref="H642:H643"/>
    <mergeCell ref="H644:H645"/>
    <mergeCell ref="H646:H647"/>
    <mergeCell ref="H648:H649"/>
    <mergeCell ref="H650:H651"/>
    <mergeCell ref="H652:H653"/>
    <mergeCell ref="H654:H655"/>
    <mergeCell ref="H656:H657"/>
    <mergeCell ref="H658:H659"/>
    <mergeCell ref="H660:H661"/>
    <mergeCell ref="H662:H66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H598:H599"/>
    <mergeCell ref="H600:H601"/>
    <mergeCell ref="H602:H603"/>
    <mergeCell ref="H604:H605"/>
    <mergeCell ref="H606:H607"/>
    <mergeCell ref="H608:H609"/>
    <mergeCell ref="H610:H611"/>
    <mergeCell ref="H612:H613"/>
    <mergeCell ref="H614:H615"/>
    <mergeCell ref="H616:H617"/>
    <mergeCell ref="H618:H619"/>
    <mergeCell ref="H620:H621"/>
    <mergeCell ref="H622:H623"/>
    <mergeCell ref="H624:H625"/>
    <mergeCell ref="H626:H627"/>
    <mergeCell ref="H628:H629"/>
    <mergeCell ref="H630:H631"/>
    <mergeCell ref="H564:H565"/>
    <mergeCell ref="H566:H567"/>
    <mergeCell ref="H568:H569"/>
    <mergeCell ref="H570:H571"/>
    <mergeCell ref="H572:H573"/>
    <mergeCell ref="H574:H575"/>
    <mergeCell ref="H576:H577"/>
    <mergeCell ref="H578:H579"/>
    <mergeCell ref="H580:H581"/>
    <mergeCell ref="H582:H583"/>
    <mergeCell ref="H584:H585"/>
    <mergeCell ref="H586:H587"/>
    <mergeCell ref="H588:H589"/>
    <mergeCell ref="H590:H591"/>
    <mergeCell ref="H592:H593"/>
    <mergeCell ref="H594:H595"/>
    <mergeCell ref="H596:H597"/>
    <mergeCell ref="H528:H529"/>
    <mergeCell ref="H530:H531"/>
    <mergeCell ref="H532:H533"/>
    <mergeCell ref="H534:H535"/>
    <mergeCell ref="H536:H537"/>
    <mergeCell ref="H538:H539"/>
    <mergeCell ref="H540:H541"/>
    <mergeCell ref="H542:H543"/>
    <mergeCell ref="H544:H545"/>
    <mergeCell ref="H546:H547"/>
    <mergeCell ref="H548:H549"/>
    <mergeCell ref="H550:H551"/>
    <mergeCell ref="H552:H553"/>
    <mergeCell ref="H554:H555"/>
    <mergeCell ref="H556:H557"/>
    <mergeCell ref="H558:H559"/>
    <mergeCell ref="H560:H561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278:H279"/>
    <mergeCell ref="H280:H281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116:H117"/>
    <mergeCell ref="H118:H119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G1:G2"/>
    <mergeCell ref="A1:A2"/>
    <mergeCell ref="B1:B2"/>
    <mergeCell ref="C1:C2"/>
    <mergeCell ref="D1:D2"/>
    <mergeCell ref="E1:E2"/>
    <mergeCell ref="BX1:BX2"/>
    <mergeCell ref="BY1:BY2"/>
    <mergeCell ref="BZ1:BZ2"/>
    <mergeCell ref="BR1:BR2"/>
    <mergeCell ref="BS1:BS2"/>
    <mergeCell ref="BT1:BT2"/>
    <mergeCell ref="BU1:BU2"/>
    <mergeCell ref="BV1:BV2"/>
    <mergeCell ref="BW1:BW2"/>
    <mergeCell ref="BQ1:BQ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E1:BE2"/>
    <mergeCell ref="AF1:AF2"/>
    <mergeCell ref="AG1:AG2"/>
    <mergeCell ref="AH1:AH2"/>
    <mergeCell ref="AI1:AI2"/>
    <mergeCell ref="X1:X2"/>
    <mergeCell ref="Y1:Y2"/>
    <mergeCell ref="Z1:Z2"/>
    <mergeCell ref="AA1:AA2"/>
    <mergeCell ref="AB1:AB2"/>
    <mergeCell ref="AC1:AC2"/>
    <mergeCell ref="AD1:AD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202:H203"/>
    <mergeCell ref="H204:H205"/>
    <mergeCell ref="H206:H207"/>
    <mergeCell ref="H198:H199"/>
    <mergeCell ref="H200:H201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58:H359"/>
    <mergeCell ref="H360:H361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I36:I37"/>
    <mergeCell ref="I38:I39"/>
    <mergeCell ref="M36:M37"/>
    <mergeCell ref="M38:M39"/>
    <mergeCell ref="I40:I41"/>
    <mergeCell ref="I42:I43"/>
    <mergeCell ref="I44:I45"/>
    <mergeCell ref="I46:I47"/>
    <mergeCell ref="J40:J41"/>
    <mergeCell ref="J42:J43"/>
    <mergeCell ref="J44:J45"/>
    <mergeCell ref="J46:J47"/>
    <mergeCell ref="K40:K41"/>
    <mergeCell ref="K42:K43"/>
    <mergeCell ref="K44:K45"/>
    <mergeCell ref="K46:K47"/>
    <mergeCell ref="I48:I49"/>
    <mergeCell ref="I50:I51"/>
    <mergeCell ref="I52:I53"/>
    <mergeCell ref="I54:I55"/>
    <mergeCell ref="J48:J49"/>
    <mergeCell ref="J50:J51"/>
    <mergeCell ref="J52:J53"/>
    <mergeCell ref="J54:J55"/>
    <mergeCell ref="K48:K49"/>
    <mergeCell ref="K50:K51"/>
    <mergeCell ref="K52:K53"/>
    <mergeCell ref="K54:K55"/>
    <mergeCell ref="I56:I57"/>
    <mergeCell ref="I58:I59"/>
    <mergeCell ref="I60:I61"/>
    <mergeCell ref="I62:I63"/>
    <mergeCell ref="J56:J57"/>
    <mergeCell ref="J58:J59"/>
    <mergeCell ref="J60:J61"/>
    <mergeCell ref="J62:J63"/>
    <mergeCell ref="K56:K57"/>
    <mergeCell ref="K58:K59"/>
    <mergeCell ref="K60:K61"/>
    <mergeCell ref="K62:K63"/>
    <mergeCell ref="I64:I65"/>
    <mergeCell ref="I66:I67"/>
    <mergeCell ref="I68:I69"/>
    <mergeCell ref="I70:I71"/>
    <mergeCell ref="J64:J65"/>
    <mergeCell ref="J66:J67"/>
    <mergeCell ref="J68:J69"/>
    <mergeCell ref="J70:J71"/>
    <mergeCell ref="K64:K65"/>
    <mergeCell ref="K66:K67"/>
    <mergeCell ref="K68:K69"/>
    <mergeCell ref="K70:K71"/>
    <mergeCell ref="I72:I73"/>
    <mergeCell ref="I74:I75"/>
    <mergeCell ref="I76:I77"/>
    <mergeCell ref="I78:I79"/>
    <mergeCell ref="J72:J73"/>
    <mergeCell ref="J74:J75"/>
    <mergeCell ref="J76:J77"/>
    <mergeCell ref="J78:J79"/>
    <mergeCell ref="K72:K73"/>
    <mergeCell ref="K74:K75"/>
    <mergeCell ref="K76:K77"/>
    <mergeCell ref="K78:K79"/>
    <mergeCell ref="I80:I81"/>
    <mergeCell ref="I82:I83"/>
    <mergeCell ref="I84:I85"/>
    <mergeCell ref="I86:I87"/>
    <mergeCell ref="J80:J81"/>
    <mergeCell ref="J82:J83"/>
    <mergeCell ref="J84:J85"/>
    <mergeCell ref="J86:J87"/>
    <mergeCell ref="K80:K81"/>
    <mergeCell ref="K82:K83"/>
    <mergeCell ref="K84:K85"/>
    <mergeCell ref="K86:K87"/>
    <mergeCell ref="I88:I89"/>
    <mergeCell ref="I90:I91"/>
    <mergeCell ref="I92:I93"/>
    <mergeCell ref="I94:I95"/>
    <mergeCell ref="J88:J89"/>
    <mergeCell ref="J90:J91"/>
    <mergeCell ref="J92:J93"/>
    <mergeCell ref="J94:J95"/>
    <mergeCell ref="K88:K89"/>
    <mergeCell ref="K90:K91"/>
    <mergeCell ref="K92:K93"/>
    <mergeCell ref="K94:K95"/>
    <mergeCell ref="I96:I97"/>
    <mergeCell ref="I98:I99"/>
    <mergeCell ref="I100:I101"/>
    <mergeCell ref="I102:I103"/>
    <mergeCell ref="J96:J97"/>
    <mergeCell ref="J98:J99"/>
    <mergeCell ref="J100:J101"/>
    <mergeCell ref="J102:J103"/>
    <mergeCell ref="K96:K97"/>
    <mergeCell ref="K98:K99"/>
    <mergeCell ref="K100:K101"/>
    <mergeCell ref="K102:K103"/>
    <mergeCell ref="I104:I105"/>
    <mergeCell ref="I106:I107"/>
    <mergeCell ref="I108:I109"/>
    <mergeCell ref="I110:I111"/>
    <mergeCell ref="J104:J105"/>
    <mergeCell ref="J106:J107"/>
    <mergeCell ref="J108:J109"/>
    <mergeCell ref="J110:J111"/>
    <mergeCell ref="K104:K105"/>
    <mergeCell ref="K106:K107"/>
    <mergeCell ref="K108:K109"/>
    <mergeCell ref="K110:K111"/>
    <mergeCell ref="I112:I113"/>
    <mergeCell ref="I114:I115"/>
    <mergeCell ref="I116:I117"/>
    <mergeCell ref="I118:I119"/>
    <mergeCell ref="J112:J113"/>
    <mergeCell ref="J114:J115"/>
    <mergeCell ref="J116:J117"/>
    <mergeCell ref="J118:J119"/>
    <mergeCell ref="K112:K113"/>
    <mergeCell ref="K114:K115"/>
    <mergeCell ref="K116:K117"/>
    <mergeCell ref="K118:K119"/>
    <mergeCell ref="I120:I121"/>
    <mergeCell ref="I122:I123"/>
    <mergeCell ref="I124:I125"/>
    <mergeCell ref="I126:I127"/>
    <mergeCell ref="J120:J121"/>
    <mergeCell ref="J122:J123"/>
    <mergeCell ref="J124:J125"/>
    <mergeCell ref="J126:J127"/>
    <mergeCell ref="K120:K121"/>
    <mergeCell ref="K122:K123"/>
    <mergeCell ref="K124:K125"/>
    <mergeCell ref="K126:K127"/>
    <mergeCell ref="I128:I129"/>
    <mergeCell ref="I130:I131"/>
    <mergeCell ref="I132:I133"/>
    <mergeCell ref="I134:I135"/>
    <mergeCell ref="J128:J129"/>
    <mergeCell ref="J130:J131"/>
    <mergeCell ref="J132:J133"/>
    <mergeCell ref="J134:J135"/>
    <mergeCell ref="K128:K129"/>
    <mergeCell ref="K130:K131"/>
    <mergeCell ref="K132:K133"/>
    <mergeCell ref="K134:K135"/>
    <mergeCell ref="I136:I137"/>
    <mergeCell ref="I138:I139"/>
    <mergeCell ref="I140:I141"/>
    <mergeCell ref="I142:I143"/>
    <mergeCell ref="J136:J137"/>
    <mergeCell ref="J138:J139"/>
    <mergeCell ref="J140:J141"/>
    <mergeCell ref="J142:J143"/>
    <mergeCell ref="K136:K137"/>
    <mergeCell ref="K138:K139"/>
    <mergeCell ref="K140:K141"/>
    <mergeCell ref="K142:K143"/>
    <mergeCell ref="I144:I145"/>
    <mergeCell ref="I146:I147"/>
    <mergeCell ref="I148:I149"/>
    <mergeCell ref="I150:I151"/>
    <mergeCell ref="J144:J145"/>
    <mergeCell ref="J146:J147"/>
    <mergeCell ref="J148:J149"/>
    <mergeCell ref="J150:J151"/>
    <mergeCell ref="K144:K145"/>
    <mergeCell ref="K146:K147"/>
    <mergeCell ref="K148:K149"/>
    <mergeCell ref="K150:K151"/>
    <mergeCell ref="I152:I153"/>
    <mergeCell ref="I154:I155"/>
    <mergeCell ref="I156:I157"/>
    <mergeCell ref="I158:I159"/>
    <mergeCell ref="J152:J153"/>
    <mergeCell ref="J154:J155"/>
    <mergeCell ref="J156:J157"/>
    <mergeCell ref="J158:J159"/>
    <mergeCell ref="K152:K153"/>
    <mergeCell ref="K154:K155"/>
    <mergeCell ref="K156:K157"/>
    <mergeCell ref="K158:K159"/>
    <mergeCell ref="I160:I161"/>
    <mergeCell ref="I162:I163"/>
    <mergeCell ref="I164:I165"/>
    <mergeCell ref="I166:I167"/>
    <mergeCell ref="J160:J161"/>
    <mergeCell ref="J162:J163"/>
    <mergeCell ref="J164:J165"/>
    <mergeCell ref="J166:J167"/>
    <mergeCell ref="K160:K161"/>
    <mergeCell ref="K162:K163"/>
    <mergeCell ref="K164:K165"/>
    <mergeCell ref="K166:K167"/>
    <mergeCell ref="I168:I169"/>
    <mergeCell ref="I170:I171"/>
    <mergeCell ref="I172:I173"/>
    <mergeCell ref="I174:I175"/>
    <mergeCell ref="J168:J169"/>
    <mergeCell ref="J170:J171"/>
    <mergeCell ref="J172:J173"/>
    <mergeCell ref="J174:J175"/>
    <mergeCell ref="K168:K169"/>
    <mergeCell ref="K170:K171"/>
    <mergeCell ref="K172:K173"/>
    <mergeCell ref="K174:K175"/>
    <mergeCell ref="I176:I177"/>
    <mergeCell ref="I178:I179"/>
    <mergeCell ref="I180:I181"/>
    <mergeCell ref="I182:I183"/>
    <mergeCell ref="J176:J177"/>
    <mergeCell ref="J178:J179"/>
    <mergeCell ref="J180:J181"/>
    <mergeCell ref="J182:J183"/>
    <mergeCell ref="K176:K177"/>
    <mergeCell ref="K178:K179"/>
    <mergeCell ref="K180:K181"/>
    <mergeCell ref="K182:K183"/>
    <mergeCell ref="I184:I185"/>
    <mergeCell ref="I186:I187"/>
    <mergeCell ref="I188:I189"/>
    <mergeCell ref="I190:I191"/>
    <mergeCell ref="J184:J185"/>
    <mergeCell ref="J186:J187"/>
    <mergeCell ref="J188:J189"/>
    <mergeCell ref="J190:J191"/>
    <mergeCell ref="K184:K185"/>
    <mergeCell ref="K186:K187"/>
    <mergeCell ref="K188:K189"/>
    <mergeCell ref="K190:K191"/>
    <mergeCell ref="I192:I193"/>
    <mergeCell ref="I194:I195"/>
    <mergeCell ref="I196:I197"/>
    <mergeCell ref="I198:I199"/>
    <mergeCell ref="J192:J193"/>
    <mergeCell ref="J194:J195"/>
    <mergeCell ref="J196:J197"/>
    <mergeCell ref="J198:J199"/>
    <mergeCell ref="K192:K193"/>
    <mergeCell ref="K194:K195"/>
    <mergeCell ref="K196:K197"/>
    <mergeCell ref="K198:K199"/>
    <mergeCell ref="I200:I201"/>
    <mergeCell ref="I202:I203"/>
    <mergeCell ref="I204:I205"/>
    <mergeCell ref="I206:I207"/>
    <mergeCell ref="J200:J201"/>
    <mergeCell ref="J202:J203"/>
    <mergeCell ref="J204:J205"/>
    <mergeCell ref="J206:J207"/>
    <mergeCell ref="K200:K201"/>
    <mergeCell ref="K202:K203"/>
    <mergeCell ref="K204:K205"/>
    <mergeCell ref="K206:K207"/>
    <mergeCell ref="I208:I209"/>
    <mergeCell ref="I210:I211"/>
    <mergeCell ref="I212:I213"/>
    <mergeCell ref="I214:I215"/>
    <mergeCell ref="J208:J209"/>
    <mergeCell ref="J210:J211"/>
    <mergeCell ref="J212:J213"/>
    <mergeCell ref="J214:J215"/>
    <mergeCell ref="K208:K209"/>
    <mergeCell ref="K210:K211"/>
    <mergeCell ref="K212:K213"/>
    <mergeCell ref="K214:K215"/>
    <mergeCell ref="I216:I217"/>
    <mergeCell ref="I218:I219"/>
    <mergeCell ref="I220:I221"/>
    <mergeCell ref="I222:I223"/>
    <mergeCell ref="J216:J217"/>
    <mergeCell ref="J218:J219"/>
    <mergeCell ref="J220:J221"/>
    <mergeCell ref="J222:J223"/>
    <mergeCell ref="K216:K217"/>
    <mergeCell ref="K218:K219"/>
    <mergeCell ref="K220:K221"/>
    <mergeCell ref="K222:K223"/>
    <mergeCell ref="I224:I225"/>
    <mergeCell ref="I226:I227"/>
    <mergeCell ref="I228:I229"/>
    <mergeCell ref="I230:I231"/>
    <mergeCell ref="J224:J225"/>
    <mergeCell ref="J226:J227"/>
    <mergeCell ref="J228:J229"/>
    <mergeCell ref="J230:J231"/>
    <mergeCell ref="K224:K225"/>
    <mergeCell ref="K226:K227"/>
    <mergeCell ref="K228:K229"/>
    <mergeCell ref="K230:K231"/>
    <mergeCell ref="I232:I233"/>
    <mergeCell ref="I234:I235"/>
    <mergeCell ref="I236:I237"/>
    <mergeCell ref="I238:I239"/>
    <mergeCell ref="J232:J233"/>
    <mergeCell ref="J234:J235"/>
    <mergeCell ref="J236:J237"/>
    <mergeCell ref="J238:J239"/>
    <mergeCell ref="K232:K233"/>
    <mergeCell ref="K234:K235"/>
    <mergeCell ref="K236:K237"/>
    <mergeCell ref="K238:K239"/>
    <mergeCell ref="I240:I241"/>
    <mergeCell ref="I242:I243"/>
    <mergeCell ref="I244:I245"/>
    <mergeCell ref="I246:I247"/>
    <mergeCell ref="J240:J241"/>
    <mergeCell ref="J242:J243"/>
    <mergeCell ref="J244:J245"/>
    <mergeCell ref="J246:J247"/>
    <mergeCell ref="K240:K241"/>
    <mergeCell ref="K242:K243"/>
    <mergeCell ref="K244:K245"/>
    <mergeCell ref="K246:K247"/>
    <mergeCell ref="I248:I249"/>
    <mergeCell ref="I250:I251"/>
    <mergeCell ref="I252:I253"/>
    <mergeCell ref="I254:I255"/>
    <mergeCell ref="J248:J249"/>
    <mergeCell ref="J250:J251"/>
    <mergeCell ref="J252:J253"/>
    <mergeCell ref="J254:J255"/>
    <mergeCell ref="K248:K249"/>
    <mergeCell ref="K250:K251"/>
    <mergeCell ref="K252:K253"/>
    <mergeCell ref="K254:K255"/>
    <mergeCell ref="I256:I257"/>
    <mergeCell ref="I258:I259"/>
    <mergeCell ref="I260:I261"/>
    <mergeCell ref="I262:I263"/>
    <mergeCell ref="J256:J257"/>
    <mergeCell ref="J258:J259"/>
    <mergeCell ref="J260:J261"/>
    <mergeCell ref="J262:J263"/>
    <mergeCell ref="K256:K257"/>
    <mergeCell ref="K258:K259"/>
    <mergeCell ref="K260:K261"/>
    <mergeCell ref="K262:K263"/>
    <mergeCell ref="I264:I265"/>
    <mergeCell ref="I266:I267"/>
    <mergeCell ref="I268:I269"/>
    <mergeCell ref="I270:I271"/>
    <mergeCell ref="J264:J265"/>
    <mergeCell ref="J266:J267"/>
    <mergeCell ref="J268:J269"/>
    <mergeCell ref="J270:J271"/>
    <mergeCell ref="K264:K265"/>
    <mergeCell ref="K266:K267"/>
    <mergeCell ref="K268:K269"/>
    <mergeCell ref="K270:K271"/>
    <mergeCell ref="I272:I273"/>
    <mergeCell ref="I274:I275"/>
    <mergeCell ref="I276:I277"/>
    <mergeCell ref="I278:I279"/>
    <mergeCell ref="J272:J273"/>
    <mergeCell ref="J274:J275"/>
    <mergeCell ref="J276:J277"/>
    <mergeCell ref="J278:J279"/>
    <mergeCell ref="K272:K273"/>
    <mergeCell ref="K274:K275"/>
    <mergeCell ref="K276:K277"/>
    <mergeCell ref="K278:K279"/>
    <mergeCell ref="I280:I281"/>
    <mergeCell ref="I282:I283"/>
    <mergeCell ref="I284:I285"/>
    <mergeCell ref="I286:I287"/>
    <mergeCell ref="J280:J281"/>
    <mergeCell ref="J282:J283"/>
    <mergeCell ref="J284:J285"/>
    <mergeCell ref="J286:J287"/>
    <mergeCell ref="K280:K281"/>
    <mergeCell ref="K282:K283"/>
    <mergeCell ref="K284:K285"/>
    <mergeCell ref="K286:K287"/>
    <mergeCell ref="I288:I289"/>
    <mergeCell ref="I290:I291"/>
    <mergeCell ref="I292:I293"/>
    <mergeCell ref="I294:I295"/>
    <mergeCell ref="J288:J289"/>
    <mergeCell ref="J290:J291"/>
    <mergeCell ref="J292:J293"/>
    <mergeCell ref="J294:J295"/>
    <mergeCell ref="K288:K289"/>
    <mergeCell ref="K290:K291"/>
    <mergeCell ref="K292:K293"/>
    <mergeCell ref="K294:K295"/>
    <mergeCell ref="I296:I297"/>
    <mergeCell ref="I298:I299"/>
    <mergeCell ref="I300:I301"/>
    <mergeCell ref="I302:I303"/>
    <mergeCell ref="J296:J297"/>
    <mergeCell ref="J298:J299"/>
    <mergeCell ref="J300:J301"/>
    <mergeCell ref="J302:J303"/>
    <mergeCell ref="K296:K297"/>
    <mergeCell ref="K298:K299"/>
    <mergeCell ref="K300:K301"/>
    <mergeCell ref="K302:K303"/>
    <mergeCell ref="I304:I305"/>
    <mergeCell ref="I306:I307"/>
    <mergeCell ref="I308:I309"/>
    <mergeCell ref="I310:I311"/>
    <mergeCell ref="J304:J305"/>
    <mergeCell ref="J306:J307"/>
    <mergeCell ref="J308:J309"/>
    <mergeCell ref="J310:J311"/>
    <mergeCell ref="K304:K305"/>
    <mergeCell ref="K306:K307"/>
    <mergeCell ref="K308:K309"/>
    <mergeCell ref="K310:K311"/>
    <mergeCell ref="I312:I313"/>
    <mergeCell ref="I314:I315"/>
    <mergeCell ref="I316:I317"/>
    <mergeCell ref="I318:I319"/>
    <mergeCell ref="J312:J313"/>
    <mergeCell ref="J314:J315"/>
    <mergeCell ref="J316:J317"/>
    <mergeCell ref="J318:J319"/>
    <mergeCell ref="K312:K313"/>
    <mergeCell ref="K314:K315"/>
    <mergeCell ref="K316:K317"/>
    <mergeCell ref="K318:K319"/>
    <mergeCell ref="I320:I321"/>
    <mergeCell ref="I322:I323"/>
    <mergeCell ref="I324:I325"/>
    <mergeCell ref="I326:I327"/>
    <mergeCell ref="J320:J321"/>
    <mergeCell ref="J322:J323"/>
    <mergeCell ref="J324:J325"/>
    <mergeCell ref="J326:J327"/>
    <mergeCell ref="K320:K321"/>
    <mergeCell ref="K322:K323"/>
    <mergeCell ref="K324:K325"/>
    <mergeCell ref="K326:K327"/>
    <mergeCell ref="I328:I329"/>
    <mergeCell ref="I330:I331"/>
    <mergeCell ref="I332:I333"/>
    <mergeCell ref="I334:I335"/>
    <mergeCell ref="J328:J329"/>
    <mergeCell ref="J330:J331"/>
    <mergeCell ref="J332:J333"/>
    <mergeCell ref="J334:J335"/>
    <mergeCell ref="K328:K329"/>
    <mergeCell ref="K330:K331"/>
    <mergeCell ref="K332:K333"/>
    <mergeCell ref="K334:K335"/>
    <mergeCell ref="I336:I337"/>
    <mergeCell ref="I338:I339"/>
    <mergeCell ref="I340:I341"/>
    <mergeCell ref="I342:I343"/>
    <mergeCell ref="J336:J337"/>
    <mergeCell ref="J338:J339"/>
    <mergeCell ref="J340:J341"/>
    <mergeCell ref="J342:J343"/>
    <mergeCell ref="K336:K337"/>
    <mergeCell ref="K338:K339"/>
    <mergeCell ref="K340:K341"/>
    <mergeCell ref="K342:K343"/>
    <mergeCell ref="I344:I345"/>
    <mergeCell ref="I346:I347"/>
    <mergeCell ref="I348:I349"/>
    <mergeCell ref="I350:I351"/>
    <mergeCell ref="J344:J345"/>
    <mergeCell ref="J346:J347"/>
    <mergeCell ref="J348:J349"/>
    <mergeCell ref="J350:J351"/>
    <mergeCell ref="K344:K345"/>
    <mergeCell ref="K346:K347"/>
    <mergeCell ref="K348:K349"/>
    <mergeCell ref="K350:K351"/>
    <mergeCell ref="I352:I353"/>
    <mergeCell ref="I354:I355"/>
    <mergeCell ref="I356:I357"/>
    <mergeCell ref="I358:I359"/>
    <mergeCell ref="J352:J353"/>
    <mergeCell ref="J354:J355"/>
    <mergeCell ref="J356:J357"/>
    <mergeCell ref="J358:J359"/>
    <mergeCell ref="K352:K353"/>
    <mergeCell ref="K354:K355"/>
    <mergeCell ref="K356:K357"/>
    <mergeCell ref="K358:K359"/>
    <mergeCell ref="I360:I361"/>
    <mergeCell ref="I362:I363"/>
    <mergeCell ref="I364:I365"/>
    <mergeCell ref="I366:I367"/>
    <mergeCell ref="J360:J361"/>
    <mergeCell ref="J362:J363"/>
    <mergeCell ref="J364:J365"/>
    <mergeCell ref="J366:J367"/>
    <mergeCell ref="K360:K361"/>
    <mergeCell ref="K362:K363"/>
    <mergeCell ref="K364:K365"/>
    <mergeCell ref="K366:K367"/>
    <mergeCell ref="I368:I369"/>
    <mergeCell ref="I370:I371"/>
    <mergeCell ref="I372:I373"/>
    <mergeCell ref="I374:I375"/>
    <mergeCell ref="J368:J369"/>
    <mergeCell ref="J370:J371"/>
    <mergeCell ref="J372:J373"/>
    <mergeCell ref="J374:J375"/>
    <mergeCell ref="K368:K369"/>
    <mergeCell ref="K370:K371"/>
    <mergeCell ref="K372:K373"/>
    <mergeCell ref="K374:K375"/>
    <mergeCell ref="I376:I377"/>
    <mergeCell ref="I378:I379"/>
    <mergeCell ref="I380:I381"/>
    <mergeCell ref="I382:I383"/>
    <mergeCell ref="J376:J377"/>
    <mergeCell ref="J378:J379"/>
    <mergeCell ref="J380:J381"/>
    <mergeCell ref="J382:J383"/>
    <mergeCell ref="K376:K377"/>
    <mergeCell ref="K378:K379"/>
    <mergeCell ref="K380:K381"/>
    <mergeCell ref="K382:K383"/>
    <mergeCell ref="K410:K411"/>
    <mergeCell ref="K412:K413"/>
    <mergeCell ref="K414:K415"/>
    <mergeCell ref="I384:I385"/>
    <mergeCell ref="I386:I387"/>
    <mergeCell ref="I388:I389"/>
    <mergeCell ref="I390:I391"/>
    <mergeCell ref="J384:J385"/>
    <mergeCell ref="J386:J387"/>
    <mergeCell ref="J388:J389"/>
    <mergeCell ref="J390:J391"/>
    <mergeCell ref="K384:K385"/>
    <mergeCell ref="K386:K387"/>
    <mergeCell ref="K388:K389"/>
    <mergeCell ref="K390:K391"/>
    <mergeCell ref="I392:I393"/>
    <mergeCell ref="I394:I395"/>
    <mergeCell ref="I396:I397"/>
    <mergeCell ref="I398:I399"/>
    <mergeCell ref="J392:J393"/>
    <mergeCell ref="J394:J395"/>
    <mergeCell ref="J396:J397"/>
    <mergeCell ref="J398:J399"/>
    <mergeCell ref="K392:K393"/>
    <mergeCell ref="K394:K395"/>
    <mergeCell ref="K396:K397"/>
    <mergeCell ref="K398:K399"/>
    <mergeCell ref="I426:I427"/>
    <mergeCell ref="I428:I429"/>
    <mergeCell ref="I430:I431"/>
    <mergeCell ref="J424:J425"/>
    <mergeCell ref="J426:J427"/>
    <mergeCell ref="J428:J429"/>
    <mergeCell ref="J430:J431"/>
    <mergeCell ref="K424:K425"/>
    <mergeCell ref="K426:K427"/>
    <mergeCell ref="K428:K429"/>
    <mergeCell ref="K430:K431"/>
    <mergeCell ref="I400:I401"/>
    <mergeCell ref="I402:I403"/>
    <mergeCell ref="I404:I405"/>
    <mergeCell ref="I406:I407"/>
    <mergeCell ref="J400:J401"/>
    <mergeCell ref="J402:J403"/>
    <mergeCell ref="J404:J405"/>
    <mergeCell ref="J406:J407"/>
    <mergeCell ref="K400:K401"/>
    <mergeCell ref="K402:K403"/>
    <mergeCell ref="K404:K405"/>
    <mergeCell ref="K406:K407"/>
    <mergeCell ref="I408:I409"/>
    <mergeCell ref="I410:I411"/>
    <mergeCell ref="I412:I413"/>
    <mergeCell ref="I414:I415"/>
    <mergeCell ref="J408:J409"/>
    <mergeCell ref="J410:J411"/>
    <mergeCell ref="J412:J413"/>
    <mergeCell ref="J414:J415"/>
    <mergeCell ref="K408:K409"/>
    <mergeCell ref="Q46:Q47"/>
    <mergeCell ref="R46:R47"/>
    <mergeCell ref="S46:S47"/>
    <mergeCell ref="I432:I433"/>
    <mergeCell ref="I434:I435"/>
    <mergeCell ref="I436:I437"/>
    <mergeCell ref="I438:I439"/>
    <mergeCell ref="J432:J433"/>
    <mergeCell ref="J434:J435"/>
    <mergeCell ref="J436:J437"/>
    <mergeCell ref="J438:J439"/>
    <mergeCell ref="K432:K433"/>
    <mergeCell ref="K434:K435"/>
    <mergeCell ref="K436:K437"/>
    <mergeCell ref="K438:K439"/>
    <mergeCell ref="I440:I441"/>
    <mergeCell ref="I442:I443"/>
    <mergeCell ref="J440:J441"/>
    <mergeCell ref="J442:J443"/>
    <mergeCell ref="K440:K441"/>
    <mergeCell ref="K442:K443"/>
    <mergeCell ref="I416:I417"/>
    <mergeCell ref="I418:I419"/>
    <mergeCell ref="I420:I421"/>
    <mergeCell ref="I422:I423"/>
    <mergeCell ref="J416:J417"/>
    <mergeCell ref="J418:J419"/>
    <mergeCell ref="J420:J421"/>
    <mergeCell ref="J422:J423"/>
    <mergeCell ref="K416:K417"/>
    <mergeCell ref="K418:K419"/>
    <mergeCell ref="K420:K421"/>
    <mergeCell ref="S10:S11"/>
    <mergeCell ref="T10:T11"/>
    <mergeCell ref="S16:S17"/>
    <mergeCell ref="T16:T17"/>
    <mergeCell ref="S22:S23"/>
    <mergeCell ref="T22:T23"/>
    <mergeCell ref="S24:S25"/>
    <mergeCell ref="T24:T25"/>
    <mergeCell ref="S26:S27"/>
    <mergeCell ref="T26:T27"/>
    <mergeCell ref="S28:S29"/>
    <mergeCell ref="T28:T29"/>
    <mergeCell ref="S34:S35"/>
    <mergeCell ref="T34:T35"/>
    <mergeCell ref="R40:R41"/>
    <mergeCell ref="S40:S41"/>
    <mergeCell ref="T40:T41"/>
    <mergeCell ref="Q58:Q59"/>
    <mergeCell ref="R58:R59"/>
    <mergeCell ref="S58:S59"/>
    <mergeCell ref="T58:T59"/>
    <mergeCell ref="Q60:Q61"/>
    <mergeCell ref="R60:R61"/>
    <mergeCell ref="S60:S61"/>
    <mergeCell ref="T60:T61"/>
    <mergeCell ref="Q62:Q63"/>
    <mergeCell ref="R62:R63"/>
    <mergeCell ref="S62:S63"/>
    <mergeCell ref="T62:T63"/>
    <mergeCell ref="I448:I449"/>
    <mergeCell ref="I450:I451"/>
    <mergeCell ref="I452:I453"/>
    <mergeCell ref="I454:I455"/>
    <mergeCell ref="J448:J449"/>
    <mergeCell ref="J450:J451"/>
    <mergeCell ref="J452:J453"/>
    <mergeCell ref="J454:J455"/>
    <mergeCell ref="K448:K449"/>
    <mergeCell ref="K450:K451"/>
    <mergeCell ref="K452:K453"/>
    <mergeCell ref="K454:K455"/>
    <mergeCell ref="I444:I445"/>
    <mergeCell ref="I446:I447"/>
    <mergeCell ref="J444:J445"/>
    <mergeCell ref="J446:J447"/>
    <mergeCell ref="K444:K445"/>
    <mergeCell ref="K446:K447"/>
    <mergeCell ref="K422:K423"/>
    <mergeCell ref="I424:I425"/>
    <mergeCell ref="Q68:Q69"/>
    <mergeCell ref="R68:R69"/>
    <mergeCell ref="S68:S69"/>
    <mergeCell ref="T68:T69"/>
    <mergeCell ref="O72:O73"/>
    <mergeCell ref="O74:O75"/>
    <mergeCell ref="O76:O77"/>
    <mergeCell ref="O78:O79"/>
    <mergeCell ref="Q70:Q71"/>
    <mergeCell ref="R70:R71"/>
    <mergeCell ref="S70:S71"/>
    <mergeCell ref="T70:T71"/>
    <mergeCell ref="Q76:Q77"/>
    <mergeCell ref="R76:R77"/>
    <mergeCell ref="S76:S77"/>
    <mergeCell ref="T76:T77"/>
    <mergeCell ref="Q52:Q53"/>
    <mergeCell ref="R52:R53"/>
    <mergeCell ref="S52:S53"/>
    <mergeCell ref="T52:T53"/>
    <mergeCell ref="Q54:Q55"/>
    <mergeCell ref="R54:R55"/>
    <mergeCell ref="S54:S55"/>
    <mergeCell ref="T54:T55"/>
    <mergeCell ref="O56:O57"/>
    <mergeCell ref="O58:O59"/>
    <mergeCell ref="O60:O61"/>
    <mergeCell ref="O62:O63"/>
    <mergeCell ref="Q56:Q57"/>
    <mergeCell ref="R56:R57"/>
    <mergeCell ref="S56:S57"/>
    <mergeCell ref="T56:T57"/>
    <mergeCell ref="Q64:Q65"/>
    <mergeCell ref="R64:R65"/>
    <mergeCell ref="S64:S65"/>
    <mergeCell ref="T64:T65"/>
    <mergeCell ref="O80:O81"/>
    <mergeCell ref="O82:O83"/>
    <mergeCell ref="O84:O85"/>
    <mergeCell ref="O86:O87"/>
    <mergeCell ref="Q82:Q83"/>
    <mergeCell ref="R82:R83"/>
    <mergeCell ref="S82:S83"/>
    <mergeCell ref="T82:T83"/>
    <mergeCell ref="O88:O89"/>
    <mergeCell ref="O90:O91"/>
    <mergeCell ref="O92:O93"/>
    <mergeCell ref="O94:O95"/>
    <mergeCell ref="Q88:Q89"/>
    <mergeCell ref="R88:R89"/>
    <mergeCell ref="S88:S89"/>
    <mergeCell ref="T88:T89"/>
    <mergeCell ref="Q90:Q91"/>
    <mergeCell ref="R90:R91"/>
    <mergeCell ref="S90:S91"/>
    <mergeCell ref="T90:T91"/>
    <mergeCell ref="Q92:Q93"/>
    <mergeCell ref="R92:R93"/>
    <mergeCell ref="S92:S93"/>
    <mergeCell ref="T92:T93"/>
    <mergeCell ref="Q66:Q67"/>
    <mergeCell ref="R66:R67"/>
    <mergeCell ref="S66:S67"/>
    <mergeCell ref="T66:T67"/>
    <mergeCell ref="Q98:Q99"/>
    <mergeCell ref="R98:R99"/>
    <mergeCell ref="S98:S99"/>
    <mergeCell ref="T98:T99"/>
    <mergeCell ref="Q100:Q101"/>
    <mergeCell ref="R100:R101"/>
    <mergeCell ref="S100:S101"/>
    <mergeCell ref="T100:T101"/>
    <mergeCell ref="O104:O105"/>
    <mergeCell ref="O106:O107"/>
    <mergeCell ref="O108:O109"/>
    <mergeCell ref="O110:O111"/>
    <mergeCell ref="Q102:Q103"/>
    <mergeCell ref="R102:R103"/>
    <mergeCell ref="S102:S103"/>
    <mergeCell ref="T102:T103"/>
    <mergeCell ref="Q104:Q105"/>
    <mergeCell ref="R104:R105"/>
    <mergeCell ref="S104:S105"/>
    <mergeCell ref="T104:T105"/>
    <mergeCell ref="Q106:Q107"/>
    <mergeCell ref="R106:R107"/>
    <mergeCell ref="S106:S107"/>
    <mergeCell ref="T106:T107"/>
    <mergeCell ref="Q108:Q109"/>
    <mergeCell ref="R108:R109"/>
    <mergeCell ref="S108:S109"/>
    <mergeCell ref="T108:T109"/>
    <mergeCell ref="Q110:Q111"/>
    <mergeCell ref="R110:R111"/>
    <mergeCell ref="S110:S111"/>
    <mergeCell ref="T110:T111"/>
    <mergeCell ref="O122:O123"/>
    <mergeCell ref="O124:O125"/>
    <mergeCell ref="O126:O127"/>
    <mergeCell ref="Q122:Q123"/>
    <mergeCell ref="R122:R123"/>
    <mergeCell ref="S122:S123"/>
    <mergeCell ref="T122:T123"/>
    <mergeCell ref="Q124:Q125"/>
    <mergeCell ref="R124:R125"/>
    <mergeCell ref="S124:S125"/>
    <mergeCell ref="T124:T125"/>
    <mergeCell ref="O128:O129"/>
    <mergeCell ref="O130:O131"/>
    <mergeCell ref="O132:O133"/>
    <mergeCell ref="O134:O135"/>
    <mergeCell ref="Q126:Q127"/>
    <mergeCell ref="R126:R127"/>
    <mergeCell ref="S126:S127"/>
    <mergeCell ref="T126:T127"/>
    <mergeCell ref="Q128:Q129"/>
    <mergeCell ref="R128:R129"/>
    <mergeCell ref="S128:S129"/>
    <mergeCell ref="T128:T129"/>
    <mergeCell ref="O136:O137"/>
    <mergeCell ref="O138:O139"/>
    <mergeCell ref="O140:O141"/>
    <mergeCell ref="O142:O143"/>
    <mergeCell ref="Q134:Q135"/>
    <mergeCell ref="R134:R135"/>
    <mergeCell ref="S134:S135"/>
    <mergeCell ref="T134:T135"/>
    <mergeCell ref="Q136:Q137"/>
    <mergeCell ref="R136:R137"/>
    <mergeCell ref="S136:S137"/>
    <mergeCell ref="T136:T137"/>
    <mergeCell ref="Q130:Q131"/>
    <mergeCell ref="R130:R131"/>
    <mergeCell ref="S130:S131"/>
    <mergeCell ref="T130:T131"/>
    <mergeCell ref="Q132:Q133"/>
    <mergeCell ref="R132:R133"/>
    <mergeCell ref="S132:S133"/>
    <mergeCell ref="T132:T133"/>
    <mergeCell ref="Q138:Q139"/>
    <mergeCell ref="R138:R139"/>
    <mergeCell ref="S138:S139"/>
    <mergeCell ref="T138:T139"/>
    <mergeCell ref="O144:O145"/>
    <mergeCell ref="O146:O147"/>
    <mergeCell ref="O148:O149"/>
    <mergeCell ref="O150:O151"/>
    <mergeCell ref="Q144:Q145"/>
    <mergeCell ref="R144:R145"/>
    <mergeCell ref="S144:S145"/>
    <mergeCell ref="T144:T145"/>
    <mergeCell ref="Q150:Q151"/>
    <mergeCell ref="R150:R151"/>
    <mergeCell ref="S150:S151"/>
    <mergeCell ref="T150:T151"/>
    <mergeCell ref="O152:O153"/>
    <mergeCell ref="O154:O155"/>
    <mergeCell ref="O156:O157"/>
    <mergeCell ref="O158:O159"/>
    <mergeCell ref="Q156:Q157"/>
    <mergeCell ref="R156:R157"/>
    <mergeCell ref="S156:S157"/>
    <mergeCell ref="T156:T157"/>
    <mergeCell ref="Q158:Q159"/>
    <mergeCell ref="R158:R159"/>
    <mergeCell ref="S158:S159"/>
    <mergeCell ref="T158:T159"/>
    <mergeCell ref="O160:O161"/>
    <mergeCell ref="O162:O163"/>
    <mergeCell ref="O164:O165"/>
    <mergeCell ref="O166:O167"/>
    <mergeCell ref="Q160:Q161"/>
    <mergeCell ref="R160:R161"/>
    <mergeCell ref="S160:S161"/>
    <mergeCell ref="T160:T161"/>
    <mergeCell ref="Q162:Q163"/>
    <mergeCell ref="R162:R163"/>
    <mergeCell ref="S162:S163"/>
    <mergeCell ref="T162:T163"/>
    <mergeCell ref="O168:O169"/>
    <mergeCell ref="O170:O171"/>
    <mergeCell ref="O172:O173"/>
    <mergeCell ref="O174:O175"/>
    <mergeCell ref="Q168:Q169"/>
    <mergeCell ref="R168:R169"/>
    <mergeCell ref="S168:S169"/>
    <mergeCell ref="T168:T169"/>
    <mergeCell ref="Q170:Q171"/>
    <mergeCell ref="R170:R171"/>
    <mergeCell ref="S170:S171"/>
    <mergeCell ref="T170:T171"/>
    <mergeCell ref="Q164:Q165"/>
    <mergeCell ref="R164:R165"/>
    <mergeCell ref="S164:S165"/>
    <mergeCell ref="T164:T165"/>
    <mergeCell ref="Q166:Q167"/>
    <mergeCell ref="R166:R167"/>
    <mergeCell ref="S166:S167"/>
    <mergeCell ref="T166:T167"/>
    <mergeCell ref="O176:O177"/>
    <mergeCell ref="O178:O179"/>
    <mergeCell ref="O180:O181"/>
    <mergeCell ref="O182:O183"/>
    <mergeCell ref="Q178:Q179"/>
    <mergeCell ref="R178:R179"/>
    <mergeCell ref="S178:S179"/>
    <mergeCell ref="T178:T179"/>
    <mergeCell ref="O184:O185"/>
    <mergeCell ref="O186:O187"/>
    <mergeCell ref="O188:O189"/>
    <mergeCell ref="O190:O191"/>
    <mergeCell ref="Q184:Q185"/>
    <mergeCell ref="R184:R185"/>
    <mergeCell ref="S184:S185"/>
    <mergeCell ref="T184:T185"/>
    <mergeCell ref="Q190:Q191"/>
    <mergeCell ref="R190:R191"/>
    <mergeCell ref="S190:S191"/>
    <mergeCell ref="T190:T191"/>
    <mergeCell ref="O192:O193"/>
    <mergeCell ref="O194:O195"/>
    <mergeCell ref="O196:O197"/>
    <mergeCell ref="O198:O199"/>
    <mergeCell ref="Q196:Q197"/>
    <mergeCell ref="R196:R197"/>
    <mergeCell ref="S196:S197"/>
    <mergeCell ref="T196:T197"/>
    <mergeCell ref="Q198:Q199"/>
    <mergeCell ref="R198:R199"/>
    <mergeCell ref="S198:S199"/>
    <mergeCell ref="T198:T199"/>
    <mergeCell ref="O200:O201"/>
    <mergeCell ref="O202:O203"/>
    <mergeCell ref="O204:O205"/>
    <mergeCell ref="O206:O207"/>
    <mergeCell ref="Q200:Q201"/>
    <mergeCell ref="R200:R201"/>
    <mergeCell ref="S200:S201"/>
    <mergeCell ref="T200:T201"/>
    <mergeCell ref="Q202:Q203"/>
    <mergeCell ref="R202:R203"/>
    <mergeCell ref="S202:S203"/>
    <mergeCell ref="T202:T203"/>
    <mergeCell ref="Q204:Q205"/>
    <mergeCell ref="R204:R205"/>
    <mergeCell ref="S204:S205"/>
    <mergeCell ref="T204:T205"/>
    <mergeCell ref="Q206:Q207"/>
    <mergeCell ref="R206:R207"/>
    <mergeCell ref="S206:S207"/>
    <mergeCell ref="T206:T207"/>
    <mergeCell ref="O208:O209"/>
    <mergeCell ref="O210:O211"/>
    <mergeCell ref="O212:O213"/>
    <mergeCell ref="O214:O215"/>
    <mergeCell ref="Q210:Q211"/>
    <mergeCell ref="R210:R211"/>
    <mergeCell ref="S210:S211"/>
    <mergeCell ref="T210:T211"/>
    <mergeCell ref="Q212:Q213"/>
    <mergeCell ref="R212:R213"/>
    <mergeCell ref="S212:S213"/>
    <mergeCell ref="T212:T213"/>
    <mergeCell ref="O216:O217"/>
    <mergeCell ref="O218:O219"/>
    <mergeCell ref="O220:O221"/>
    <mergeCell ref="O222:O223"/>
    <mergeCell ref="Q214:Q215"/>
    <mergeCell ref="R214:R215"/>
    <mergeCell ref="S214:S215"/>
    <mergeCell ref="T214:T215"/>
    <mergeCell ref="Q220:Q221"/>
    <mergeCell ref="R220:R221"/>
    <mergeCell ref="S220:S221"/>
    <mergeCell ref="T220:T221"/>
    <mergeCell ref="Q208:Q209"/>
    <mergeCell ref="R208:R209"/>
    <mergeCell ref="S208:S209"/>
    <mergeCell ref="T208:T209"/>
    <mergeCell ref="O224:O225"/>
    <mergeCell ref="O226:O227"/>
    <mergeCell ref="O228:O229"/>
    <mergeCell ref="O230:O231"/>
    <mergeCell ref="Q226:Q227"/>
    <mergeCell ref="R226:R227"/>
    <mergeCell ref="S226:S227"/>
    <mergeCell ref="T226:T227"/>
    <mergeCell ref="O232:O233"/>
    <mergeCell ref="O234:O235"/>
    <mergeCell ref="O236:O237"/>
    <mergeCell ref="O238:O239"/>
    <mergeCell ref="Q232:Q233"/>
    <mergeCell ref="R232:R233"/>
    <mergeCell ref="S232:S233"/>
    <mergeCell ref="T232:T233"/>
    <mergeCell ref="Q234:Q235"/>
    <mergeCell ref="R234:R235"/>
    <mergeCell ref="S234:S235"/>
    <mergeCell ref="T234:T235"/>
    <mergeCell ref="Q236:Q237"/>
    <mergeCell ref="R236:R237"/>
    <mergeCell ref="S236:S237"/>
    <mergeCell ref="T236:T237"/>
    <mergeCell ref="Q238:Q239"/>
    <mergeCell ref="R238:R239"/>
    <mergeCell ref="S238:S239"/>
    <mergeCell ref="T238:T239"/>
    <mergeCell ref="O240:O241"/>
    <mergeCell ref="O242:O243"/>
    <mergeCell ref="O244:O245"/>
    <mergeCell ref="O246:O247"/>
    <mergeCell ref="Q242:Q243"/>
    <mergeCell ref="R242:R243"/>
    <mergeCell ref="S242:S243"/>
    <mergeCell ref="T242:T243"/>
    <mergeCell ref="Q244:Q245"/>
    <mergeCell ref="R244:R245"/>
    <mergeCell ref="S244:S245"/>
    <mergeCell ref="T244:T245"/>
    <mergeCell ref="O248:O249"/>
    <mergeCell ref="O250:O251"/>
    <mergeCell ref="O252:O253"/>
    <mergeCell ref="O254:O255"/>
    <mergeCell ref="Q246:Q247"/>
    <mergeCell ref="R246:R247"/>
    <mergeCell ref="S246:S247"/>
    <mergeCell ref="T246:T247"/>
    <mergeCell ref="Q248:Q249"/>
    <mergeCell ref="R248:R249"/>
    <mergeCell ref="S248:S249"/>
    <mergeCell ref="T248:T249"/>
    <mergeCell ref="Q240:Q241"/>
    <mergeCell ref="R240:R241"/>
    <mergeCell ref="S240:S241"/>
    <mergeCell ref="T240:T241"/>
    <mergeCell ref="O256:O257"/>
    <mergeCell ref="O258:O259"/>
    <mergeCell ref="O260:O261"/>
    <mergeCell ref="O262:O263"/>
    <mergeCell ref="Q254:Q255"/>
    <mergeCell ref="R254:R255"/>
    <mergeCell ref="S254:S255"/>
    <mergeCell ref="T254:T255"/>
    <mergeCell ref="Q260:Q261"/>
    <mergeCell ref="R260:R261"/>
    <mergeCell ref="S260:S261"/>
    <mergeCell ref="T260:T261"/>
    <mergeCell ref="O264:O265"/>
    <mergeCell ref="O266:O267"/>
    <mergeCell ref="O268:O269"/>
    <mergeCell ref="O270:O271"/>
    <mergeCell ref="Q266:Q267"/>
    <mergeCell ref="R266:R267"/>
    <mergeCell ref="S266:S267"/>
    <mergeCell ref="T266:T267"/>
    <mergeCell ref="Q268:Q269"/>
    <mergeCell ref="R268:R269"/>
    <mergeCell ref="S268:S269"/>
    <mergeCell ref="T268:T269"/>
    <mergeCell ref="O272:O273"/>
    <mergeCell ref="O274:O275"/>
    <mergeCell ref="O276:O277"/>
    <mergeCell ref="O278:O279"/>
    <mergeCell ref="Q270:Q271"/>
    <mergeCell ref="R270:R271"/>
    <mergeCell ref="S270:S271"/>
    <mergeCell ref="T270:T271"/>
    <mergeCell ref="Q272:Q273"/>
    <mergeCell ref="R272:R273"/>
    <mergeCell ref="S272:S273"/>
    <mergeCell ref="T272:T273"/>
    <mergeCell ref="O280:O281"/>
    <mergeCell ref="O282:O283"/>
    <mergeCell ref="O284:O285"/>
    <mergeCell ref="O286:O287"/>
    <mergeCell ref="Q278:Q279"/>
    <mergeCell ref="R278:R279"/>
    <mergeCell ref="S278:S279"/>
    <mergeCell ref="T278:T279"/>
    <mergeCell ref="Q280:Q281"/>
    <mergeCell ref="R280:R281"/>
    <mergeCell ref="S280:S281"/>
    <mergeCell ref="T280:T281"/>
    <mergeCell ref="Q274:Q275"/>
    <mergeCell ref="R274:R275"/>
    <mergeCell ref="S274:S275"/>
    <mergeCell ref="T274:T275"/>
    <mergeCell ref="Q276:Q277"/>
    <mergeCell ref="R276:R277"/>
    <mergeCell ref="S276:S277"/>
    <mergeCell ref="T276:T277"/>
    <mergeCell ref="O288:O289"/>
    <mergeCell ref="O290:O291"/>
    <mergeCell ref="O292:O293"/>
    <mergeCell ref="O294:O295"/>
    <mergeCell ref="Q288:Q289"/>
    <mergeCell ref="R288:R289"/>
    <mergeCell ref="S288:S289"/>
    <mergeCell ref="T288:T289"/>
    <mergeCell ref="Q294:Q295"/>
    <mergeCell ref="R294:R295"/>
    <mergeCell ref="S294:S295"/>
    <mergeCell ref="T294:T295"/>
    <mergeCell ref="O296:O297"/>
    <mergeCell ref="O298:O299"/>
    <mergeCell ref="O300:O301"/>
    <mergeCell ref="O302:O303"/>
    <mergeCell ref="Q300:Q301"/>
    <mergeCell ref="R300:R301"/>
    <mergeCell ref="S300:S301"/>
    <mergeCell ref="T300:T301"/>
    <mergeCell ref="Q302:Q303"/>
    <mergeCell ref="R302:R303"/>
    <mergeCell ref="S302:S303"/>
    <mergeCell ref="T302:T303"/>
    <mergeCell ref="O304:O305"/>
    <mergeCell ref="O306:O307"/>
    <mergeCell ref="O308:O309"/>
    <mergeCell ref="O310:O311"/>
    <mergeCell ref="Q304:Q305"/>
    <mergeCell ref="R304:R305"/>
    <mergeCell ref="S304:S305"/>
    <mergeCell ref="T304:T305"/>
    <mergeCell ref="Q306:Q307"/>
    <mergeCell ref="R306:R307"/>
    <mergeCell ref="S306:S307"/>
    <mergeCell ref="T306:T307"/>
    <mergeCell ref="O312:O313"/>
    <mergeCell ref="O314:O315"/>
    <mergeCell ref="O316:O317"/>
    <mergeCell ref="O318:O319"/>
    <mergeCell ref="Q312:Q313"/>
    <mergeCell ref="R312:R313"/>
    <mergeCell ref="S312:S313"/>
    <mergeCell ref="T312:T313"/>
    <mergeCell ref="Q314:Q315"/>
    <mergeCell ref="R314:R315"/>
    <mergeCell ref="S314:S315"/>
    <mergeCell ref="T314:T315"/>
    <mergeCell ref="Q308:Q309"/>
    <mergeCell ref="R308:R309"/>
    <mergeCell ref="S308:S309"/>
    <mergeCell ref="T308:T309"/>
    <mergeCell ref="Q310:Q311"/>
    <mergeCell ref="R310:R311"/>
    <mergeCell ref="S310:S311"/>
    <mergeCell ref="T310:T311"/>
    <mergeCell ref="O320:O321"/>
    <mergeCell ref="O322:O323"/>
    <mergeCell ref="O324:O325"/>
    <mergeCell ref="O326:O327"/>
    <mergeCell ref="Q322:Q323"/>
    <mergeCell ref="R322:R323"/>
    <mergeCell ref="S322:S323"/>
    <mergeCell ref="T322:T323"/>
    <mergeCell ref="O328:O329"/>
    <mergeCell ref="O330:O331"/>
    <mergeCell ref="O332:O333"/>
    <mergeCell ref="O334:O335"/>
    <mergeCell ref="Q328:Q329"/>
    <mergeCell ref="R328:R329"/>
    <mergeCell ref="S328:S329"/>
    <mergeCell ref="T328:T329"/>
    <mergeCell ref="Q334:Q335"/>
    <mergeCell ref="R334:R335"/>
    <mergeCell ref="S334:S335"/>
    <mergeCell ref="T334:T335"/>
    <mergeCell ref="O336:O337"/>
    <mergeCell ref="O338:O339"/>
    <mergeCell ref="O340:O341"/>
    <mergeCell ref="O342:O343"/>
    <mergeCell ref="Q340:Q341"/>
    <mergeCell ref="R340:R341"/>
    <mergeCell ref="S340:S341"/>
    <mergeCell ref="T340:T341"/>
    <mergeCell ref="Q342:Q343"/>
    <mergeCell ref="R342:R343"/>
    <mergeCell ref="S342:S343"/>
    <mergeCell ref="T342:T343"/>
    <mergeCell ref="O344:O345"/>
    <mergeCell ref="O346:O347"/>
    <mergeCell ref="O348:O349"/>
    <mergeCell ref="O350:O351"/>
    <mergeCell ref="Q344:Q345"/>
    <mergeCell ref="R344:R345"/>
    <mergeCell ref="S344:S345"/>
    <mergeCell ref="T344:T345"/>
    <mergeCell ref="Q346:Q347"/>
    <mergeCell ref="R346:R347"/>
    <mergeCell ref="S346:S347"/>
    <mergeCell ref="T346:T347"/>
    <mergeCell ref="Q348:Q349"/>
    <mergeCell ref="R348:R349"/>
    <mergeCell ref="S348:S349"/>
    <mergeCell ref="T348:T349"/>
    <mergeCell ref="Q350:Q351"/>
    <mergeCell ref="R350:R351"/>
    <mergeCell ref="S350:S351"/>
    <mergeCell ref="T350:T351"/>
    <mergeCell ref="O352:O353"/>
    <mergeCell ref="O354:O355"/>
    <mergeCell ref="O356:O357"/>
    <mergeCell ref="O358:O359"/>
    <mergeCell ref="Q354:Q355"/>
    <mergeCell ref="R354:R355"/>
    <mergeCell ref="S354:S355"/>
    <mergeCell ref="T354:T355"/>
    <mergeCell ref="Q356:Q357"/>
    <mergeCell ref="R356:R357"/>
    <mergeCell ref="S356:S357"/>
    <mergeCell ref="T356:T357"/>
    <mergeCell ref="O360:O361"/>
    <mergeCell ref="O362:O363"/>
    <mergeCell ref="O364:O365"/>
    <mergeCell ref="O366:O367"/>
    <mergeCell ref="Q358:Q359"/>
    <mergeCell ref="R358:R359"/>
    <mergeCell ref="S358:S359"/>
    <mergeCell ref="T358:T359"/>
    <mergeCell ref="Q364:Q365"/>
    <mergeCell ref="R364:R365"/>
    <mergeCell ref="S364:S365"/>
    <mergeCell ref="T364:T365"/>
    <mergeCell ref="Q352:Q353"/>
    <mergeCell ref="R352:R353"/>
    <mergeCell ref="S352:S353"/>
    <mergeCell ref="T352:T353"/>
    <mergeCell ref="O368:O369"/>
    <mergeCell ref="O370:O371"/>
    <mergeCell ref="O372:O373"/>
    <mergeCell ref="O374:O375"/>
    <mergeCell ref="Q370:Q371"/>
    <mergeCell ref="R370:R371"/>
    <mergeCell ref="S370:S371"/>
    <mergeCell ref="T370:T371"/>
    <mergeCell ref="O376:O377"/>
    <mergeCell ref="O378:O379"/>
    <mergeCell ref="O380:O381"/>
    <mergeCell ref="O382:O383"/>
    <mergeCell ref="Q376:Q377"/>
    <mergeCell ref="R376:R377"/>
    <mergeCell ref="S376:S377"/>
    <mergeCell ref="T376:T377"/>
    <mergeCell ref="Q378:Q379"/>
    <mergeCell ref="R378:R379"/>
    <mergeCell ref="S378:S379"/>
    <mergeCell ref="T378:T379"/>
    <mergeCell ref="Q380:Q381"/>
    <mergeCell ref="R380:R381"/>
    <mergeCell ref="S380:S381"/>
    <mergeCell ref="T380:T381"/>
    <mergeCell ref="Q382:Q383"/>
    <mergeCell ref="R382:R383"/>
    <mergeCell ref="S382:S383"/>
    <mergeCell ref="T382:T383"/>
    <mergeCell ref="O384:O385"/>
    <mergeCell ref="O386:O387"/>
    <mergeCell ref="O388:O389"/>
    <mergeCell ref="O390:O391"/>
    <mergeCell ref="Q386:Q387"/>
    <mergeCell ref="R386:R387"/>
    <mergeCell ref="S386:S387"/>
    <mergeCell ref="T386:T387"/>
    <mergeCell ref="Q388:Q389"/>
    <mergeCell ref="R388:R389"/>
    <mergeCell ref="S388:S389"/>
    <mergeCell ref="T388:T389"/>
    <mergeCell ref="O392:O393"/>
    <mergeCell ref="O394:O395"/>
    <mergeCell ref="O396:O397"/>
    <mergeCell ref="O398:O399"/>
    <mergeCell ref="Q390:Q391"/>
    <mergeCell ref="R390:R391"/>
    <mergeCell ref="S390:S391"/>
    <mergeCell ref="T390:T391"/>
    <mergeCell ref="Q392:Q393"/>
    <mergeCell ref="R392:R393"/>
    <mergeCell ref="S392:S393"/>
    <mergeCell ref="T392:T393"/>
    <mergeCell ref="Q384:Q385"/>
    <mergeCell ref="R384:R385"/>
    <mergeCell ref="S384:S385"/>
    <mergeCell ref="T384:T385"/>
    <mergeCell ref="O400:O401"/>
    <mergeCell ref="O402:O403"/>
    <mergeCell ref="O404:O405"/>
    <mergeCell ref="O406:O407"/>
    <mergeCell ref="Q398:Q399"/>
    <mergeCell ref="R398:R399"/>
    <mergeCell ref="S398:S399"/>
    <mergeCell ref="T398:T399"/>
    <mergeCell ref="Q404:Q405"/>
    <mergeCell ref="R404:R405"/>
    <mergeCell ref="S404:S405"/>
    <mergeCell ref="T404:T405"/>
    <mergeCell ref="O408:O409"/>
    <mergeCell ref="O410:O411"/>
    <mergeCell ref="O412:O413"/>
    <mergeCell ref="O414:O415"/>
    <mergeCell ref="Q410:Q411"/>
    <mergeCell ref="R410:R411"/>
    <mergeCell ref="S410:S411"/>
    <mergeCell ref="T410:T411"/>
    <mergeCell ref="Q412:Q413"/>
    <mergeCell ref="R412:R413"/>
    <mergeCell ref="S412:S413"/>
    <mergeCell ref="T412:T413"/>
    <mergeCell ref="O416:O417"/>
    <mergeCell ref="O418:O419"/>
    <mergeCell ref="O420:O421"/>
    <mergeCell ref="O422:O423"/>
    <mergeCell ref="Q414:Q415"/>
    <mergeCell ref="R414:R415"/>
    <mergeCell ref="S414:S415"/>
    <mergeCell ref="T414:T415"/>
    <mergeCell ref="Q416:Q417"/>
    <mergeCell ref="R416:R417"/>
    <mergeCell ref="S416:S417"/>
    <mergeCell ref="T416:T417"/>
    <mergeCell ref="O424:O425"/>
    <mergeCell ref="O426:O427"/>
    <mergeCell ref="O428:O429"/>
    <mergeCell ref="O430:O431"/>
    <mergeCell ref="Q422:Q423"/>
    <mergeCell ref="R422:R423"/>
    <mergeCell ref="S422:S423"/>
    <mergeCell ref="T422:T423"/>
    <mergeCell ref="Q424:Q425"/>
    <mergeCell ref="R424:R425"/>
    <mergeCell ref="S424:S425"/>
    <mergeCell ref="T424:T425"/>
    <mergeCell ref="Q418:Q419"/>
    <mergeCell ref="R418:R419"/>
    <mergeCell ref="S418:S419"/>
    <mergeCell ref="T418:T419"/>
    <mergeCell ref="Q420:Q421"/>
    <mergeCell ref="R420:R421"/>
    <mergeCell ref="S420:S421"/>
    <mergeCell ref="T420:T421"/>
    <mergeCell ref="O432:O433"/>
    <mergeCell ref="O434:O435"/>
    <mergeCell ref="O436:O437"/>
    <mergeCell ref="O438:O439"/>
    <mergeCell ref="Q432:Q433"/>
    <mergeCell ref="R432:R433"/>
    <mergeCell ref="S432:S433"/>
    <mergeCell ref="T432:T433"/>
    <mergeCell ref="Q438:Q439"/>
    <mergeCell ref="R438:R439"/>
    <mergeCell ref="S438:S439"/>
    <mergeCell ref="T438:T439"/>
    <mergeCell ref="O440:O441"/>
    <mergeCell ref="O442:O443"/>
    <mergeCell ref="O444:O445"/>
    <mergeCell ref="O446:O447"/>
    <mergeCell ref="Q444:Q445"/>
    <mergeCell ref="R444:R445"/>
    <mergeCell ref="S444:S445"/>
    <mergeCell ref="T444:T445"/>
    <mergeCell ref="Q446:Q447"/>
    <mergeCell ref="R446:R447"/>
    <mergeCell ref="S446:S447"/>
    <mergeCell ref="T446:T447"/>
    <mergeCell ref="O448:O449"/>
    <mergeCell ref="O450:O451"/>
    <mergeCell ref="O452:O453"/>
    <mergeCell ref="O454:O455"/>
    <mergeCell ref="Q448:Q449"/>
    <mergeCell ref="R448:R449"/>
    <mergeCell ref="S448:S449"/>
    <mergeCell ref="T448:T449"/>
    <mergeCell ref="Q450:Q451"/>
    <mergeCell ref="R450:R451"/>
    <mergeCell ref="S450:S451"/>
    <mergeCell ref="T450:T451"/>
    <mergeCell ref="O456:O457"/>
    <mergeCell ref="O458:O459"/>
    <mergeCell ref="O460:O461"/>
    <mergeCell ref="O462:O463"/>
    <mergeCell ref="O464:O465"/>
    <mergeCell ref="Q452:Q453"/>
    <mergeCell ref="R452:R453"/>
    <mergeCell ref="S452:S453"/>
    <mergeCell ref="T452:T453"/>
    <mergeCell ref="Q454:Q455"/>
    <mergeCell ref="R454:R455"/>
    <mergeCell ref="S454:S455"/>
    <mergeCell ref="T454:T455"/>
    <mergeCell ref="Q456:Q457"/>
    <mergeCell ref="R456:R457"/>
    <mergeCell ref="S456:S457"/>
    <mergeCell ref="T456:T457"/>
    <mergeCell ref="Q462:Q463"/>
    <mergeCell ref="R462:R463"/>
    <mergeCell ref="S462:S463"/>
    <mergeCell ref="H496:H497"/>
    <mergeCell ref="H498:H499"/>
    <mergeCell ref="H500:H501"/>
    <mergeCell ref="H502:H503"/>
    <mergeCell ref="H504:H505"/>
    <mergeCell ref="H506:H507"/>
    <mergeCell ref="H508:H509"/>
    <mergeCell ref="H510:H511"/>
    <mergeCell ref="H512:H513"/>
    <mergeCell ref="H514:H515"/>
    <mergeCell ref="O466:O467"/>
    <mergeCell ref="O468:O469"/>
    <mergeCell ref="O470:O471"/>
    <mergeCell ref="O472:O473"/>
    <mergeCell ref="I456:I457"/>
    <mergeCell ref="I458:I459"/>
    <mergeCell ref="I460:I461"/>
    <mergeCell ref="I462:I463"/>
    <mergeCell ref="J456:J457"/>
    <mergeCell ref="J458:J459"/>
    <mergeCell ref="J460:J461"/>
    <mergeCell ref="J462:J463"/>
    <mergeCell ref="K456:K457"/>
    <mergeCell ref="K458:K459"/>
    <mergeCell ref="K460:K461"/>
    <mergeCell ref="K462:K463"/>
    <mergeCell ref="H480:H481"/>
    <mergeCell ref="J464:J465"/>
    <mergeCell ref="J466:J467"/>
    <mergeCell ref="J468:J469"/>
    <mergeCell ref="J470:J471"/>
    <mergeCell ref="J472:J473"/>
    <mergeCell ref="H516:H517"/>
    <mergeCell ref="H518:H519"/>
    <mergeCell ref="H520:H521"/>
    <mergeCell ref="H522:H523"/>
    <mergeCell ref="H524:H525"/>
    <mergeCell ref="H526:H527"/>
    <mergeCell ref="H562:H563"/>
    <mergeCell ref="I464:I465"/>
    <mergeCell ref="I466:I467"/>
    <mergeCell ref="I468:I469"/>
    <mergeCell ref="I470:I471"/>
    <mergeCell ref="I472:I473"/>
    <mergeCell ref="I474:I475"/>
    <mergeCell ref="I476:I477"/>
    <mergeCell ref="I478:I479"/>
    <mergeCell ref="I480:I481"/>
    <mergeCell ref="I482:I483"/>
    <mergeCell ref="I484:I485"/>
    <mergeCell ref="I486:I487"/>
    <mergeCell ref="I488:I489"/>
    <mergeCell ref="I490:I491"/>
    <mergeCell ref="I492:I493"/>
    <mergeCell ref="I528:I529"/>
    <mergeCell ref="I530:I531"/>
    <mergeCell ref="I532:I533"/>
    <mergeCell ref="H482:H483"/>
    <mergeCell ref="H484:H485"/>
    <mergeCell ref="H486:H487"/>
    <mergeCell ref="H488:H489"/>
    <mergeCell ref="H490:H491"/>
    <mergeCell ref="H492:H493"/>
    <mergeCell ref="H494:H495"/>
    <mergeCell ref="K464:K465"/>
    <mergeCell ref="K466:K467"/>
    <mergeCell ref="K468:K469"/>
    <mergeCell ref="K470:K471"/>
    <mergeCell ref="K472:K473"/>
    <mergeCell ref="K474:K475"/>
    <mergeCell ref="K476:K477"/>
    <mergeCell ref="K478:K479"/>
    <mergeCell ref="K480:K481"/>
    <mergeCell ref="K482:K483"/>
    <mergeCell ref="K484:K485"/>
    <mergeCell ref="K486:K487"/>
    <mergeCell ref="K488:K489"/>
    <mergeCell ref="K490:K491"/>
    <mergeCell ref="K492:K493"/>
    <mergeCell ref="K528:K529"/>
    <mergeCell ref="K530:K531"/>
    <mergeCell ref="K516:K517"/>
    <mergeCell ref="K518:K519"/>
    <mergeCell ref="K520:K521"/>
    <mergeCell ref="K522:K523"/>
    <mergeCell ref="K524:K525"/>
    <mergeCell ref="K526:K527"/>
    <mergeCell ref="J474:J475"/>
    <mergeCell ref="J476:J477"/>
    <mergeCell ref="J478:J479"/>
    <mergeCell ref="J480:J481"/>
    <mergeCell ref="J494:J495"/>
    <mergeCell ref="J496:J497"/>
    <mergeCell ref="J498:J499"/>
    <mergeCell ref="J500:J501"/>
    <mergeCell ref="J502:J503"/>
    <mergeCell ref="J504:J505"/>
    <mergeCell ref="J506:J507"/>
    <mergeCell ref="L494:L495"/>
    <mergeCell ref="L496:L497"/>
    <mergeCell ref="L498:L499"/>
    <mergeCell ref="L500:L501"/>
    <mergeCell ref="L502:L503"/>
    <mergeCell ref="L504:L505"/>
    <mergeCell ref="L506:L507"/>
    <mergeCell ref="J482:J483"/>
    <mergeCell ref="J484:J485"/>
    <mergeCell ref="J486:J487"/>
    <mergeCell ref="J488:J489"/>
    <mergeCell ref="J490:J491"/>
    <mergeCell ref="J492:J493"/>
    <mergeCell ref="L486:L487"/>
    <mergeCell ref="L488:L489"/>
    <mergeCell ref="L490:L491"/>
    <mergeCell ref="L492:L493"/>
    <mergeCell ref="L480:L481"/>
    <mergeCell ref="J508:J509"/>
    <mergeCell ref="J510:J511"/>
    <mergeCell ref="J512:J513"/>
    <mergeCell ref="J514:J515"/>
    <mergeCell ref="L516:L517"/>
    <mergeCell ref="L518:L519"/>
    <mergeCell ref="L520:L521"/>
    <mergeCell ref="L522:L523"/>
    <mergeCell ref="L524:L525"/>
    <mergeCell ref="L526:L527"/>
    <mergeCell ref="L562:L563"/>
    <mergeCell ref="M482:M483"/>
    <mergeCell ref="M484:M485"/>
    <mergeCell ref="M486:M487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42:M543"/>
    <mergeCell ref="M544:M545"/>
    <mergeCell ref="M546:M547"/>
    <mergeCell ref="M548:M549"/>
    <mergeCell ref="M550:M551"/>
    <mergeCell ref="M552:M553"/>
    <mergeCell ref="L482:L483"/>
    <mergeCell ref="L484:L485"/>
    <mergeCell ref="Q480:Q481"/>
    <mergeCell ref="R480:R481"/>
    <mergeCell ref="S480:S481"/>
    <mergeCell ref="T480:T481"/>
    <mergeCell ref="Q482:Q483"/>
    <mergeCell ref="R482:R483"/>
    <mergeCell ref="S482:S483"/>
    <mergeCell ref="T482:T483"/>
    <mergeCell ref="Q484:Q485"/>
    <mergeCell ref="R484:R485"/>
    <mergeCell ref="S484:S485"/>
    <mergeCell ref="T484:T485"/>
    <mergeCell ref="Q486:Q487"/>
    <mergeCell ref="R486:R487"/>
    <mergeCell ref="S486:S487"/>
    <mergeCell ref="T486:T487"/>
    <mergeCell ref="Q492:Q493"/>
    <mergeCell ref="R492:R493"/>
    <mergeCell ref="S492:S493"/>
    <mergeCell ref="T492:T493"/>
    <mergeCell ref="Q488:Q489"/>
    <mergeCell ref="R488:R489"/>
    <mergeCell ref="S488:S489"/>
    <mergeCell ref="T488:T489"/>
    <mergeCell ref="Q490:Q491"/>
    <mergeCell ref="R490:R491"/>
    <mergeCell ref="S490:S491"/>
    <mergeCell ref="T490:T491"/>
    <mergeCell ref="Q494:Q495"/>
    <mergeCell ref="R494:R495"/>
    <mergeCell ref="S494:S495"/>
    <mergeCell ref="T494:T495"/>
    <mergeCell ref="Q496:Q497"/>
    <mergeCell ref="R496:R497"/>
    <mergeCell ref="S496:S497"/>
    <mergeCell ref="T496:T497"/>
    <mergeCell ref="Q498:Q499"/>
    <mergeCell ref="R498:R499"/>
    <mergeCell ref="S498:S499"/>
    <mergeCell ref="T498:T499"/>
    <mergeCell ref="O508:O509"/>
    <mergeCell ref="O510:O511"/>
    <mergeCell ref="Q504:Q505"/>
    <mergeCell ref="R504:R505"/>
    <mergeCell ref="S504:S505"/>
    <mergeCell ref="T504:T505"/>
    <mergeCell ref="Q510:Q511"/>
    <mergeCell ref="R510:R511"/>
    <mergeCell ref="S510:S511"/>
    <mergeCell ref="T510:T511"/>
    <mergeCell ref="O496:O497"/>
    <mergeCell ref="O498:O499"/>
    <mergeCell ref="O500:O501"/>
    <mergeCell ref="O502:O503"/>
    <mergeCell ref="O504:O505"/>
    <mergeCell ref="O506:O507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Q516:Q517"/>
    <mergeCell ref="R516:R517"/>
    <mergeCell ref="S516:S517"/>
    <mergeCell ref="T516:T517"/>
    <mergeCell ref="Q536:Q537"/>
    <mergeCell ref="R536:R537"/>
    <mergeCell ref="Q548:Q549"/>
    <mergeCell ref="R548:R549"/>
    <mergeCell ref="O562:O563"/>
    <mergeCell ref="O528:O529"/>
    <mergeCell ref="O530:O531"/>
    <mergeCell ref="O532:O533"/>
    <mergeCell ref="O534:O535"/>
    <mergeCell ref="O536:O537"/>
    <mergeCell ref="O538:O539"/>
    <mergeCell ref="O540:O541"/>
    <mergeCell ref="O542:O543"/>
    <mergeCell ref="O544:O545"/>
    <mergeCell ref="O546:O547"/>
    <mergeCell ref="O548:O549"/>
    <mergeCell ref="O550:O551"/>
    <mergeCell ref="O552:O553"/>
    <mergeCell ref="O554:O555"/>
    <mergeCell ref="O556:O557"/>
    <mergeCell ref="O564:O565"/>
    <mergeCell ref="Q572:Q573"/>
    <mergeCell ref="R572:R573"/>
    <mergeCell ref="S572:S573"/>
    <mergeCell ref="T572:T573"/>
    <mergeCell ref="Q574:Q575"/>
    <mergeCell ref="R574:R575"/>
    <mergeCell ref="S574:S575"/>
    <mergeCell ref="T574:T575"/>
    <mergeCell ref="Q576:Q577"/>
    <mergeCell ref="R576:R577"/>
    <mergeCell ref="S576:S577"/>
    <mergeCell ref="T576:T577"/>
    <mergeCell ref="Q578:Q579"/>
    <mergeCell ref="R578:R579"/>
    <mergeCell ref="Q584:Q585"/>
    <mergeCell ref="R584:R585"/>
    <mergeCell ref="S584:S585"/>
    <mergeCell ref="T584:T585"/>
    <mergeCell ref="Q566:Q567"/>
    <mergeCell ref="R566:R567"/>
    <mergeCell ref="S566:S567"/>
    <mergeCell ref="T566:T567"/>
    <mergeCell ref="S578:S579"/>
    <mergeCell ref="T578:T579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Q1:Q2"/>
    <mergeCell ref="R1:R2"/>
    <mergeCell ref="AJ1:AJ2"/>
    <mergeCell ref="AK1:AK2"/>
    <mergeCell ref="AL1:AL2"/>
    <mergeCell ref="AM1:AM2"/>
    <mergeCell ref="AN1:AN2"/>
    <mergeCell ref="AO1:AO2"/>
    <mergeCell ref="AP1:AP2"/>
    <mergeCell ref="CA1:CA2"/>
    <mergeCell ref="CB1:CB2"/>
    <mergeCell ref="CC1:CC2"/>
    <mergeCell ref="AE1:AE2"/>
    <mergeCell ref="T1:T2"/>
    <mergeCell ref="U1:U2"/>
    <mergeCell ref="V1:V2"/>
    <mergeCell ref="W1:W2"/>
    <mergeCell ref="U22:U23"/>
    <mergeCell ref="V22:V23"/>
    <mergeCell ref="W22:W23"/>
    <mergeCell ref="X22:X23"/>
    <mergeCell ref="U24:U25"/>
    <mergeCell ref="V24:V25"/>
    <mergeCell ref="W24:W25"/>
    <mergeCell ref="X24:X25"/>
    <mergeCell ref="U26:U27"/>
    <mergeCell ref="V26:V27"/>
    <mergeCell ref="W26:W27"/>
    <mergeCell ref="X26:X27"/>
    <mergeCell ref="U28:U29"/>
    <mergeCell ref="U52:U53"/>
    <mergeCell ref="V52:V53"/>
    <mergeCell ref="W52:W53"/>
    <mergeCell ref="X52:X53"/>
    <mergeCell ref="V28:V29"/>
    <mergeCell ref="W28:W29"/>
    <mergeCell ref="X28:X29"/>
    <mergeCell ref="U54:U55"/>
    <mergeCell ref="V54:V55"/>
    <mergeCell ref="W54:W55"/>
    <mergeCell ref="X54:X55"/>
    <mergeCell ref="U56:U57"/>
    <mergeCell ref="V56:V57"/>
    <mergeCell ref="W56:W57"/>
    <mergeCell ref="X56:X57"/>
    <mergeCell ref="U58:U59"/>
    <mergeCell ref="V58:V59"/>
    <mergeCell ref="W58:W59"/>
    <mergeCell ref="X58:X59"/>
    <mergeCell ref="U66:U67"/>
    <mergeCell ref="V66:V67"/>
    <mergeCell ref="W66:W67"/>
    <mergeCell ref="X66:X67"/>
    <mergeCell ref="U68:U69"/>
    <mergeCell ref="V68:V69"/>
    <mergeCell ref="W68:W69"/>
    <mergeCell ref="X68:X69"/>
    <mergeCell ref="U88:U89"/>
    <mergeCell ref="V88:V89"/>
    <mergeCell ref="W88:W89"/>
    <mergeCell ref="X88:X89"/>
    <mergeCell ref="U90:U91"/>
    <mergeCell ref="V90:V91"/>
    <mergeCell ref="W90:W91"/>
    <mergeCell ref="X90:X91"/>
    <mergeCell ref="U60:U61"/>
    <mergeCell ref="V60:V61"/>
    <mergeCell ref="W60:W61"/>
    <mergeCell ref="X60:X61"/>
    <mergeCell ref="U62:U63"/>
    <mergeCell ref="V62:V63"/>
    <mergeCell ref="W62:W63"/>
    <mergeCell ref="X62:X63"/>
    <mergeCell ref="U64:U65"/>
    <mergeCell ref="V64:V65"/>
    <mergeCell ref="W64:W65"/>
    <mergeCell ref="X64:X65"/>
    <mergeCell ref="U70:U71"/>
    <mergeCell ref="V70:V71"/>
    <mergeCell ref="W70:W71"/>
    <mergeCell ref="X70:X71"/>
    <mergeCell ref="U98:U99"/>
    <mergeCell ref="V98:V99"/>
    <mergeCell ref="W98:W99"/>
    <mergeCell ref="X98:X99"/>
    <mergeCell ref="U100:U101"/>
    <mergeCell ref="V100:V101"/>
    <mergeCell ref="W100:W101"/>
    <mergeCell ref="X100:X101"/>
    <mergeCell ref="U102:U103"/>
    <mergeCell ref="V102:V103"/>
    <mergeCell ref="W102:W103"/>
    <mergeCell ref="X102:X103"/>
    <mergeCell ref="U122:U123"/>
    <mergeCell ref="V122:V123"/>
    <mergeCell ref="W122:W123"/>
    <mergeCell ref="X122:X123"/>
    <mergeCell ref="U124:U125"/>
    <mergeCell ref="V124:V125"/>
    <mergeCell ref="W124:W125"/>
    <mergeCell ref="X124:X125"/>
    <mergeCell ref="U104:U105"/>
    <mergeCell ref="V104:V105"/>
    <mergeCell ref="W104:W105"/>
    <mergeCell ref="X104:X105"/>
    <mergeCell ref="U106:U107"/>
    <mergeCell ref="V106:V107"/>
    <mergeCell ref="W106:W107"/>
    <mergeCell ref="X106:X107"/>
    <mergeCell ref="U108:U109"/>
    <mergeCell ref="V108:V109"/>
    <mergeCell ref="W108:W109"/>
    <mergeCell ref="X108:X109"/>
    <mergeCell ref="U126:U127"/>
    <mergeCell ref="V126:V127"/>
    <mergeCell ref="W126:W127"/>
    <mergeCell ref="X126:X127"/>
    <mergeCell ref="U134:U135"/>
    <mergeCell ref="V134:V135"/>
    <mergeCell ref="W134:W135"/>
    <mergeCell ref="X134:X135"/>
    <mergeCell ref="U136:U137"/>
    <mergeCell ref="V136:V137"/>
    <mergeCell ref="W136:W137"/>
    <mergeCell ref="X136:X137"/>
    <mergeCell ref="U156:U157"/>
    <mergeCell ref="V156:V157"/>
    <mergeCell ref="W156:W157"/>
    <mergeCell ref="X156:X157"/>
    <mergeCell ref="U158:U159"/>
    <mergeCell ref="V158:V159"/>
    <mergeCell ref="W158:W159"/>
    <mergeCell ref="X158:X159"/>
    <mergeCell ref="U128:U129"/>
    <mergeCell ref="V128:V129"/>
    <mergeCell ref="W128:W129"/>
    <mergeCell ref="X128:X129"/>
    <mergeCell ref="U130:U131"/>
    <mergeCell ref="V130:V131"/>
    <mergeCell ref="W130:W131"/>
    <mergeCell ref="X130:X131"/>
    <mergeCell ref="U132:U133"/>
    <mergeCell ref="V132:V133"/>
    <mergeCell ref="W132:W133"/>
    <mergeCell ref="X132:X133"/>
    <mergeCell ref="U160:U161"/>
    <mergeCell ref="V160:V161"/>
    <mergeCell ref="W160:W161"/>
    <mergeCell ref="X160:X161"/>
    <mergeCell ref="U168:U169"/>
    <mergeCell ref="V168:V169"/>
    <mergeCell ref="W168:W169"/>
    <mergeCell ref="X168:X169"/>
    <mergeCell ref="U170:U171"/>
    <mergeCell ref="V170:V171"/>
    <mergeCell ref="W170:W171"/>
    <mergeCell ref="X170:X171"/>
    <mergeCell ref="U196:U197"/>
    <mergeCell ref="V196:V197"/>
    <mergeCell ref="W196:W197"/>
    <mergeCell ref="X196:X197"/>
    <mergeCell ref="U198:U199"/>
    <mergeCell ref="V198:V199"/>
    <mergeCell ref="W198:W199"/>
    <mergeCell ref="X198:X199"/>
    <mergeCell ref="U162:U163"/>
    <mergeCell ref="V162:V163"/>
    <mergeCell ref="W162:W163"/>
    <mergeCell ref="X162:X163"/>
    <mergeCell ref="U164:U165"/>
    <mergeCell ref="V164:V165"/>
    <mergeCell ref="W164:W165"/>
    <mergeCell ref="X164:X165"/>
    <mergeCell ref="U166:U167"/>
    <mergeCell ref="V166:V167"/>
    <mergeCell ref="W166:W167"/>
    <mergeCell ref="X166:X167"/>
    <mergeCell ref="U200:U201"/>
    <mergeCell ref="V200:V201"/>
    <mergeCell ref="W200:W201"/>
    <mergeCell ref="X200:X201"/>
    <mergeCell ref="U202:U203"/>
    <mergeCell ref="V202:V203"/>
    <mergeCell ref="W202:W203"/>
    <mergeCell ref="X202:X203"/>
    <mergeCell ref="U210:U211"/>
    <mergeCell ref="V210:V211"/>
    <mergeCell ref="W210:W211"/>
    <mergeCell ref="X210:X211"/>
    <mergeCell ref="U212:U213"/>
    <mergeCell ref="V212:V213"/>
    <mergeCell ref="W212:W213"/>
    <mergeCell ref="X212:X213"/>
    <mergeCell ref="U232:U233"/>
    <mergeCell ref="V232:V233"/>
    <mergeCell ref="W232:W233"/>
    <mergeCell ref="X232:X233"/>
    <mergeCell ref="U204:U205"/>
    <mergeCell ref="V204:V205"/>
    <mergeCell ref="W204:W205"/>
    <mergeCell ref="X204:X205"/>
    <mergeCell ref="U206:U207"/>
    <mergeCell ref="V206:V207"/>
    <mergeCell ref="W206:W207"/>
    <mergeCell ref="X206:X207"/>
    <mergeCell ref="U208:U209"/>
    <mergeCell ref="V208:V209"/>
    <mergeCell ref="W208:W209"/>
    <mergeCell ref="X208:X209"/>
    <mergeCell ref="U234:U235"/>
    <mergeCell ref="V234:V235"/>
    <mergeCell ref="W234:W235"/>
    <mergeCell ref="X234:X235"/>
    <mergeCell ref="U242:U243"/>
    <mergeCell ref="V242:V243"/>
    <mergeCell ref="W242:W243"/>
    <mergeCell ref="X242:X243"/>
    <mergeCell ref="U244:U245"/>
    <mergeCell ref="V244:V245"/>
    <mergeCell ref="W244:W245"/>
    <mergeCell ref="X244:X245"/>
    <mergeCell ref="U246:U247"/>
    <mergeCell ref="V246:V247"/>
    <mergeCell ref="W246:W247"/>
    <mergeCell ref="X246:X247"/>
    <mergeCell ref="U266:U267"/>
    <mergeCell ref="V266:V267"/>
    <mergeCell ref="W266:W267"/>
    <mergeCell ref="X266:X267"/>
    <mergeCell ref="U236:U237"/>
    <mergeCell ref="V236:V237"/>
    <mergeCell ref="W236:W237"/>
    <mergeCell ref="X236:X237"/>
    <mergeCell ref="U238:U239"/>
    <mergeCell ref="V238:V239"/>
    <mergeCell ref="W238:W239"/>
    <mergeCell ref="X238:X239"/>
    <mergeCell ref="U240:U241"/>
    <mergeCell ref="V240:V241"/>
    <mergeCell ref="W240:W241"/>
    <mergeCell ref="X240:X241"/>
    <mergeCell ref="U268:U269"/>
    <mergeCell ref="V268:V269"/>
    <mergeCell ref="W268:W269"/>
    <mergeCell ref="X268:X269"/>
    <mergeCell ref="U270:U271"/>
    <mergeCell ref="V270:V271"/>
    <mergeCell ref="W270:W271"/>
    <mergeCell ref="X270:X271"/>
    <mergeCell ref="U278:U279"/>
    <mergeCell ref="V278:V279"/>
    <mergeCell ref="W278:W279"/>
    <mergeCell ref="X278:X279"/>
    <mergeCell ref="U280:U281"/>
    <mergeCell ref="V280:V281"/>
    <mergeCell ref="W280:W281"/>
    <mergeCell ref="X280:X281"/>
    <mergeCell ref="U300:U301"/>
    <mergeCell ref="V300:V301"/>
    <mergeCell ref="W300:W301"/>
    <mergeCell ref="X300:X301"/>
    <mergeCell ref="U272:U273"/>
    <mergeCell ref="V272:V273"/>
    <mergeCell ref="W272:W273"/>
    <mergeCell ref="X272:X273"/>
    <mergeCell ref="U274:U275"/>
    <mergeCell ref="V274:V275"/>
    <mergeCell ref="W274:W275"/>
    <mergeCell ref="X274:X275"/>
    <mergeCell ref="U276:U277"/>
    <mergeCell ref="V276:V277"/>
    <mergeCell ref="W276:W277"/>
    <mergeCell ref="X276:X277"/>
    <mergeCell ref="U302:U303"/>
    <mergeCell ref="V302:V303"/>
    <mergeCell ref="W302:W303"/>
    <mergeCell ref="X302:X303"/>
    <mergeCell ref="U304:U305"/>
    <mergeCell ref="V304:V305"/>
    <mergeCell ref="W304:W305"/>
    <mergeCell ref="X304:X305"/>
    <mergeCell ref="U312:U313"/>
    <mergeCell ref="V312:V313"/>
    <mergeCell ref="W312:W313"/>
    <mergeCell ref="X312:X313"/>
    <mergeCell ref="U314:U315"/>
    <mergeCell ref="V314:V315"/>
    <mergeCell ref="W314:W315"/>
    <mergeCell ref="X314:X315"/>
    <mergeCell ref="U340:U341"/>
    <mergeCell ref="V340:V341"/>
    <mergeCell ref="W340:W341"/>
    <mergeCell ref="X340:X341"/>
    <mergeCell ref="U306:U307"/>
    <mergeCell ref="V306:V307"/>
    <mergeCell ref="W306:W307"/>
    <mergeCell ref="X306:X307"/>
    <mergeCell ref="U308:U309"/>
    <mergeCell ref="V308:V309"/>
    <mergeCell ref="W308:W309"/>
    <mergeCell ref="X308:X309"/>
    <mergeCell ref="U310:U311"/>
    <mergeCell ref="V310:V311"/>
    <mergeCell ref="W310:W311"/>
    <mergeCell ref="X310:X311"/>
    <mergeCell ref="U342:U343"/>
    <mergeCell ref="V342:V343"/>
    <mergeCell ref="W342:W343"/>
    <mergeCell ref="X342:X343"/>
    <mergeCell ref="U344:U345"/>
    <mergeCell ref="V344:V345"/>
    <mergeCell ref="W344:W345"/>
    <mergeCell ref="X344:X345"/>
    <mergeCell ref="U346:U347"/>
    <mergeCell ref="V346:V347"/>
    <mergeCell ref="W346:W347"/>
    <mergeCell ref="X346:X347"/>
    <mergeCell ref="U354:U355"/>
    <mergeCell ref="V354:V355"/>
    <mergeCell ref="W354:W355"/>
    <mergeCell ref="X354:X355"/>
    <mergeCell ref="U356:U357"/>
    <mergeCell ref="V356:V357"/>
    <mergeCell ref="W356:W357"/>
    <mergeCell ref="X356:X357"/>
    <mergeCell ref="U348:U349"/>
    <mergeCell ref="V348:V349"/>
    <mergeCell ref="W348:W349"/>
    <mergeCell ref="X348:X349"/>
    <mergeCell ref="U350:U351"/>
    <mergeCell ref="V350:V351"/>
    <mergeCell ref="W350:W351"/>
    <mergeCell ref="X350:X351"/>
    <mergeCell ref="U352:U353"/>
    <mergeCell ref="V352:V353"/>
    <mergeCell ref="W352:W353"/>
    <mergeCell ref="X352:X353"/>
    <mergeCell ref="U376:U377"/>
    <mergeCell ref="V376:V377"/>
    <mergeCell ref="W376:W377"/>
    <mergeCell ref="X376:X377"/>
    <mergeCell ref="U378:U379"/>
    <mergeCell ref="V378:V379"/>
    <mergeCell ref="W378:W379"/>
    <mergeCell ref="X378:X379"/>
    <mergeCell ref="U386:U387"/>
    <mergeCell ref="V386:V387"/>
    <mergeCell ref="W386:W387"/>
    <mergeCell ref="X386:X387"/>
    <mergeCell ref="U388:U389"/>
    <mergeCell ref="V388:V389"/>
    <mergeCell ref="W388:W389"/>
    <mergeCell ref="X388:X389"/>
    <mergeCell ref="U390:U391"/>
    <mergeCell ref="V390:V391"/>
    <mergeCell ref="W390:W391"/>
    <mergeCell ref="X390:X391"/>
    <mergeCell ref="U380:U381"/>
    <mergeCell ref="V380:V381"/>
    <mergeCell ref="W380:W381"/>
    <mergeCell ref="X380:X381"/>
    <mergeCell ref="U382:U383"/>
    <mergeCell ref="V382:V383"/>
    <mergeCell ref="W382:W383"/>
    <mergeCell ref="X382:X383"/>
    <mergeCell ref="U384:U385"/>
    <mergeCell ref="V384:V385"/>
    <mergeCell ref="W384:W385"/>
    <mergeCell ref="X384:X385"/>
    <mergeCell ref="U410:U411"/>
    <mergeCell ref="V410:V411"/>
    <mergeCell ref="W410:W411"/>
    <mergeCell ref="X410:X411"/>
    <mergeCell ref="U412:U413"/>
    <mergeCell ref="V412:V413"/>
    <mergeCell ref="W412:W413"/>
    <mergeCell ref="X412:X413"/>
    <mergeCell ref="U414:U415"/>
    <mergeCell ref="V414:V415"/>
    <mergeCell ref="W414:W415"/>
    <mergeCell ref="X414:X415"/>
    <mergeCell ref="U422:U423"/>
    <mergeCell ref="V422:V423"/>
    <mergeCell ref="W422:W423"/>
    <mergeCell ref="X422:X423"/>
    <mergeCell ref="U424:U425"/>
    <mergeCell ref="V424:V425"/>
    <mergeCell ref="W424:W425"/>
    <mergeCell ref="X424:X425"/>
    <mergeCell ref="U416:U417"/>
    <mergeCell ref="V416:V417"/>
    <mergeCell ref="W416:W417"/>
    <mergeCell ref="X416:X417"/>
    <mergeCell ref="U418:U419"/>
    <mergeCell ref="V418:V419"/>
    <mergeCell ref="W418:W419"/>
    <mergeCell ref="X418:X419"/>
    <mergeCell ref="U420:U421"/>
    <mergeCell ref="V420:V421"/>
    <mergeCell ref="W420:W421"/>
    <mergeCell ref="X420:X421"/>
    <mergeCell ref="U444:U445"/>
    <mergeCell ref="V444:V445"/>
    <mergeCell ref="W444:W445"/>
    <mergeCell ref="X444:X445"/>
    <mergeCell ref="U446:U447"/>
    <mergeCell ref="V446:V447"/>
    <mergeCell ref="W446:W447"/>
    <mergeCell ref="X446:X447"/>
    <mergeCell ref="U448:U449"/>
    <mergeCell ref="V448:V449"/>
    <mergeCell ref="W448:W449"/>
    <mergeCell ref="X448:X449"/>
    <mergeCell ref="U480:U481"/>
    <mergeCell ref="V480:V481"/>
    <mergeCell ref="W480:W481"/>
    <mergeCell ref="X480:X481"/>
    <mergeCell ref="U482:U483"/>
    <mergeCell ref="V482:V483"/>
    <mergeCell ref="W482:W483"/>
    <mergeCell ref="X482:X483"/>
    <mergeCell ref="U450:U451"/>
    <mergeCell ref="V450:V451"/>
    <mergeCell ref="W450:W451"/>
    <mergeCell ref="X450:X451"/>
    <mergeCell ref="U452:U453"/>
    <mergeCell ref="V452:V453"/>
    <mergeCell ref="W452:W453"/>
    <mergeCell ref="X452:X453"/>
    <mergeCell ref="U454:U455"/>
    <mergeCell ref="V454:V455"/>
    <mergeCell ref="W454:W455"/>
    <mergeCell ref="X454:X455"/>
    <mergeCell ref="U484:U485"/>
    <mergeCell ref="V484:V485"/>
    <mergeCell ref="W484:W485"/>
    <mergeCell ref="X484:X485"/>
    <mergeCell ref="U492:U493"/>
    <mergeCell ref="V492:V493"/>
    <mergeCell ref="W492:W493"/>
    <mergeCell ref="X492:X493"/>
    <mergeCell ref="U494:U495"/>
    <mergeCell ref="V494:V495"/>
    <mergeCell ref="W494:W495"/>
    <mergeCell ref="X494:X495"/>
    <mergeCell ref="U496:U497"/>
    <mergeCell ref="V496:V497"/>
    <mergeCell ref="W496:W497"/>
    <mergeCell ref="X496:X497"/>
    <mergeCell ref="U516:U517"/>
    <mergeCell ref="V516:V517"/>
    <mergeCell ref="W516:W517"/>
    <mergeCell ref="X516:X517"/>
    <mergeCell ref="U486:U487"/>
    <mergeCell ref="V486:V487"/>
    <mergeCell ref="W486:W487"/>
    <mergeCell ref="X486:X487"/>
    <mergeCell ref="U488:U489"/>
    <mergeCell ref="V488:V489"/>
    <mergeCell ref="W488:W489"/>
    <mergeCell ref="X488:X489"/>
    <mergeCell ref="U490:U491"/>
    <mergeCell ref="V490:V491"/>
    <mergeCell ref="W490:W491"/>
    <mergeCell ref="X490:X491"/>
    <mergeCell ref="U572:U573"/>
    <mergeCell ref="V572:V573"/>
    <mergeCell ref="W572:W573"/>
    <mergeCell ref="X572:X573"/>
    <mergeCell ref="U574:U575"/>
    <mergeCell ref="V574:V575"/>
    <mergeCell ref="W574:W575"/>
    <mergeCell ref="X574:X575"/>
    <mergeCell ref="U576:U577"/>
    <mergeCell ref="V576:V577"/>
    <mergeCell ref="W576:W577"/>
    <mergeCell ref="X576:X577"/>
    <mergeCell ref="U584:U585"/>
    <mergeCell ref="V584:V585"/>
    <mergeCell ref="W584:W585"/>
    <mergeCell ref="X584:X585"/>
    <mergeCell ref="AI22:AI23"/>
    <mergeCell ref="AI52:AI53"/>
    <mergeCell ref="AI82:AI83"/>
    <mergeCell ref="AI112:AI113"/>
    <mergeCell ref="AI142:AI143"/>
    <mergeCell ref="AI172:AI173"/>
    <mergeCell ref="AI202:AI203"/>
    <mergeCell ref="AI232:AI233"/>
    <mergeCell ref="AI262:AI263"/>
    <mergeCell ref="AI292:AI293"/>
    <mergeCell ref="AI322:AI323"/>
    <mergeCell ref="AI352:AI353"/>
    <mergeCell ref="AI382:AI383"/>
    <mergeCell ref="AI412:AI413"/>
    <mergeCell ref="AI442:AI443"/>
    <mergeCell ref="AI472:AI473"/>
    <mergeCell ref="AJ22:AJ23"/>
    <mergeCell ref="AK22:AK23"/>
    <mergeCell ref="AL22:AL23"/>
    <mergeCell ref="AM22:AM23"/>
    <mergeCell ref="AN22:AN23"/>
    <mergeCell ref="AO22:AO23"/>
    <mergeCell ref="AP22:AP23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I26:AI27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J112:AJ113"/>
    <mergeCell ref="AK112:AK113"/>
    <mergeCell ref="AL112:AL113"/>
    <mergeCell ref="AM112:AM113"/>
    <mergeCell ref="AN112:AN113"/>
    <mergeCell ref="AO112:AO113"/>
    <mergeCell ref="AP112:AP113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I114:AI115"/>
    <mergeCell ref="AJ114:AJ115"/>
    <mergeCell ref="AK114:AK115"/>
    <mergeCell ref="AL114:AL115"/>
    <mergeCell ref="AM114:AM115"/>
    <mergeCell ref="AN114:AN115"/>
    <mergeCell ref="AO114:AO115"/>
    <mergeCell ref="AP114:AP115"/>
    <mergeCell ref="AI116:AI117"/>
    <mergeCell ref="AI146:AI147"/>
    <mergeCell ref="AJ146:AJ147"/>
    <mergeCell ref="AK146:AK147"/>
    <mergeCell ref="AL146:AL147"/>
    <mergeCell ref="AM146:AM147"/>
    <mergeCell ref="AN146:AN147"/>
    <mergeCell ref="AO146:AO147"/>
    <mergeCell ref="AP146:AP147"/>
    <mergeCell ref="AI148:AI149"/>
    <mergeCell ref="AJ172:AJ173"/>
    <mergeCell ref="AK172:AK173"/>
    <mergeCell ref="AL172:AL173"/>
    <mergeCell ref="AM172:AM173"/>
    <mergeCell ref="AN172:AN173"/>
    <mergeCell ref="AO172:AO173"/>
    <mergeCell ref="AP172:AP173"/>
    <mergeCell ref="AI186:AI187"/>
    <mergeCell ref="AJ186:AJ187"/>
    <mergeCell ref="AK186:AK187"/>
    <mergeCell ref="AL186:AL187"/>
    <mergeCell ref="AM186:AM187"/>
    <mergeCell ref="AN186:AN187"/>
    <mergeCell ref="AO186:AO187"/>
    <mergeCell ref="AP186:AP187"/>
    <mergeCell ref="AJ148:AJ149"/>
    <mergeCell ref="AK148:AK149"/>
    <mergeCell ref="AL148:AL149"/>
    <mergeCell ref="AM148:AM149"/>
    <mergeCell ref="AN148:AN149"/>
    <mergeCell ref="AO148:AO149"/>
    <mergeCell ref="AP148:AP149"/>
    <mergeCell ref="AI152:AI153"/>
    <mergeCell ref="AI188:AI189"/>
    <mergeCell ref="AJ188:AJ189"/>
    <mergeCell ref="AK188:AK189"/>
    <mergeCell ref="AL188:AL189"/>
    <mergeCell ref="AM188:AM189"/>
    <mergeCell ref="AN188:AN189"/>
    <mergeCell ref="AO188:AO189"/>
    <mergeCell ref="AP188:AP189"/>
    <mergeCell ref="AI178:AI179"/>
    <mergeCell ref="AJ178:AJ179"/>
    <mergeCell ref="AK178:AK179"/>
    <mergeCell ref="AL178:AL179"/>
    <mergeCell ref="AM178:AM179"/>
    <mergeCell ref="AN178:AN179"/>
    <mergeCell ref="AO178:AO179"/>
    <mergeCell ref="AP178:AP179"/>
    <mergeCell ref="AI180:AI181"/>
    <mergeCell ref="AJ180:AJ181"/>
    <mergeCell ref="AK180:AK181"/>
    <mergeCell ref="AL180:AL181"/>
    <mergeCell ref="AM180:AM181"/>
    <mergeCell ref="AN180:AN181"/>
    <mergeCell ref="AO180:AO181"/>
    <mergeCell ref="AP180:AP181"/>
    <mergeCell ref="AI182:AI183"/>
    <mergeCell ref="AJ182:AJ183"/>
    <mergeCell ref="AK182:AK183"/>
    <mergeCell ref="AL182:AL183"/>
    <mergeCell ref="AM182:AM183"/>
    <mergeCell ref="AN182:AN183"/>
    <mergeCell ref="AO182:AO183"/>
    <mergeCell ref="AP182:AP183"/>
    <mergeCell ref="AJ202:AJ203"/>
    <mergeCell ref="AK202:AK203"/>
    <mergeCell ref="AL202:AL203"/>
    <mergeCell ref="AM202:AM203"/>
    <mergeCell ref="AN202:AN203"/>
    <mergeCell ref="AO202:AO203"/>
    <mergeCell ref="AP202:AP203"/>
    <mergeCell ref="AI210:AI211"/>
    <mergeCell ref="AJ210:AJ211"/>
    <mergeCell ref="AK210:AK211"/>
    <mergeCell ref="AL210:AL211"/>
    <mergeCell ref="AM210:AM211"/>
    <mergeCell ref="AN210:AN211"/>
    <mergeCell ref="AO210:AO211"/>
    <mergeCell ref="AP210:AP211"/>
    <mergeCell ref="AI224:AI225"/>
    <mergeCell ref="AJ224:AJ225"/>
    <mergeCell ref="AK224:AK225"/>
    <mergeCell ref="AL224:AL225"/>
    <mergeCell ref="AM224:AM225"/>
    <mergeCell ref="AN224:AN225"/>
    <mergeCell ref="AO224:AO225"/>
    <mergeCell ref="AP224:AP225"/>
    <mergeCell ref="AI204:AI205"/>
    <mergeCell ref="AJ204:AJ205"/>
    <mergeCell ref="AK204:AK205"/>
    <mergeCell ref="AL204:AL205"/>
    <mergeCell ref="AM204:AM205"/>
    <mergeCell ref="AN204:AN205"/>
    <mergeCell ref="AO204:AO205"/>
    <mergeCell ref="AP204:AP205"/>
    <mergeCell ref="AI206:AI207"/>
    <mergeCell ref="AI248:AI249"/>
    <mergeCell ref="AJ248:AJ249"/>
    <mergeCell ref="AK248:AK249"/>
    <mergeCell ref="AL248:AL249"/>
    <mergeCell ref="AM248:AM249"/>
    <mergeCell ref="AN248:AN249"/>
    <mergeCell ref="AO248:AO249"/>
    <mergeCell ref="AP248:AP249"/>
    <mergeCell ref="AI236:AI237"/>
    <mergeCell ref="AJ236:AJ237"/>
    <mergeCell ref="AK236:AK237"/>
    <mergeCell ref="AL236:AL237"/>
    <mergeCell ref="AM236:AM237"/>
    <mergeCell ref="AN236:AN237"/>
    <mergeCell ref="AO236:AO237"/>
    <mergeCell ref="AP236:AP237"/>
    <mergeCell ref="AI238:AI239"/>
    <mergeCell ref="AI240:AI241"/>
    <mergeCell ref="AJ240:AJ241"/>
    <mergeCell ref="AK240:AK241"/>
    <mergeCell ref="AL240:AL241"/>
    <mergeCell ref="AM240:AM241"/>
    <mergeCell ref="AN240:AN241"/>
    <mergeCell ref="AO240:AO241"/>
    <mergeCell ref="AP240:AP241"/>
    <mergeCell ref="AI242:AI243"/>
    <mergeCell ref="AJ242:AJ243"/>
    <mergeCell ref="AK242:AK243"/>
    <mergeCell ref="AL242:AL243"/>
    <mergeCell ref="AM242:AM243"/>
    <mergeCell ref="AN242:AN243"/>
    <mergeCell ref="AO242:AO243"/>
    <mergeCell ref="AI270:AI271"/>
    <mergeCell ref="AJ270:AJ271"/>
    <mergeCell ref="AK270:AK271"/>
    <mergeCell ref="AL270:AL271"/>
    <mergeCell ref="AM270:AM271"/>
    <mergeCell ref="AN270:AN271"/>
    <mergeCell ref="AO270:AO271"/>
    <mergeCell ref="AP270:AP271"/>
    <mergeCell ref="AI284:AI285"/>
    <mergeCell ref="AJ284:AJ285"/>
    <mergeCell ref="AK284:AK285"/>
    <mergeCell ref="AL284:AL285"/>
    <mergeCell ref="AM284:AM285"/>
    <mergeCell ref="AN284:AN285"/>
    <mergeCell ref="AO284:AO285"/>
    <mergeCell ref="AP284:AP285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I272:AI273"/>
    <mergeCell ref="AJ272:AJ273"/>
    <mergeCell ref="AK272:AK273"/>
    <mergeCell ref="AL272:AL273"/>
    <mergeCell ref="AM272:AM273"/>
    <mergeCell ref="AN272:AN273"/>
    <mergeCell ref="AO272:AO273"/>
    <mergeCell ref="AP272:AP273"/>
    <mergeCell ref="AJ292:AJ293"/>
    <mergeCell ref="AK292:AK293"/>
    <mergeCell ref="AL292:AL293"/>
    <mergeCell ref="AM292:AM293"/>
    <mergeCell ref="AN292:AN293"/>
    <mergeCell ref="AO292:AO293"/>
    <mergeCell ref="AP292:AP293"/>
    <mergeCell ref="AI306:AI307"/>
    <mergeCell ref="AJ306:AJ307"/>
    <mergeCell ref="AK306:AK307"/>
    <mergeCell ref="AL306:AL307"/>
    <mergeCell ref="AM306:AM307"/>
    <mergeCell ref="AN306:AN307"/>
    <mergeCell ref="AO306:AO307"/>
    <mergeCell ref="AP306:AP307"/>
    <mergeCell ref="AI308:AI309"/>
    <mergeCell ref="AJ308:AJ309"/>
    <mergeCell ref="AK308:AK309"/>
    <mergeCell ref="AL308:AL309"/>
    <mergeCell ref="AM308:AM309"/>
    <mergeCell ref="AN308:AN309"/>
    <mergeCell ref="AO308:AO309"/>
    <mergeCell ref="AP308:AP309"/>
    <mergeCell ref="AI294:AI295"/>
    <mergeCell ref="AJ294:AJ295"/>
    <mergeCell ref="AK294:AK295"/>
    <mergeCell ref="AL294:AL295"/>
    <mergeCell ref="AM294:AM295"/>
    <mergeCell ref="AN294:AN295"/>
    <mergeCell ref="AO294:AO295"/>
    <mergeCell ref="AP294:AP295"/>
    <mergeCell ref="AI296:AI297"/>
    <mergeCell ref="AI326:AI327"/>
    <mergeCell ref="AJ326:AJ327"/>
    <mergeCell ref="AK326:AK327"/>
    <mergeCell ref="AL326:AL327"/>
    <mergeCell ref="AM326:AM327"/>
    <mergeCell ref="AN326:AN327"/>
    <mergeCell ref="AO326:AO327"/>
    <mergeCell ref="AP326:AP327"/>
    <mergeCell ref="AI328:AI329"/>
    <mergeCell ref="AJ352:AJ353"/>
    <mergeCell ref="AK352:AK353"/>
    <mergeCell ref="AL352:AL353"/>
    <mergeCell ref="AM352:AM353"/>
    <mergeCell ref="AN352:AN353"/>
    <mergeCell ref="AO352:AO353"/>
    <mergeCell ref="AP352:AP353"/>
    <mergeCell ref="AI366:AI367"/>
    <mergeCell ref="AJ366:AJ367"/>
    <mergeCell ref="AK366:AK367"/>
    <mergeCell ref="AL366:AL367"/>
    <mergeCell ref="AM366:AM367"/>
    <mergeCell ref="AN366:AN367"/>
    <mergeCell ref="AO366:AO367"/>
    <mergeCell ref="AP366:AP367"/>
    <mergeCell ref="AJ328:AJ329"/>
    <mergeCell ref="AK328:AK329"/>
    <mergeCell ref="AL328:AL329"/>
    <mergeCell ref="AM328:AM329"/>
    <mergeCell ref="AN328:AN329"/>
    <mergeCell ref="AO328:AO329"/>
    <mergeCell ref="AP328:AP329"/>
    <mergeCell ref="AI332:AI333"/>
    <mergeCell ref="AI368:AI369"/>
    <mergeCell ref="AJ368:AJ369"/>
    <mergeCell ref="AK368:AK369"/>
    <mergeCell ref="AL368:AL369"/>
    <mergeCell ref="AM368:AM369"/>
    <mergeCell ref="AN368:AN369"/>
    <mergeCell ref="AO368:AO369"/>
    <mergeCell ref="AP368:AP369"/>
    <mergeCell ref="AI358:AI359"/>
    <mergeCell ref="AJ358:AJ359"/>
    <mergeCell ref="AK358:AK359"/>
    <mergeCell ref="AL358:AL359"/>
    <mergeCell ref="AM358:AM359"/>
    <mergeCell ref="AN358:AN359"/>
    <mergeCell ref="AO358:AO359"/>
    <mergeCell ref="AP358:AP359"/>
    <mergeCell ref="AI360:AI361"/>
    <mergeCell ref="AJ360:AJ361"/>
    <mergeCell ref="AK360:AK361"/>
    <mergeCell ref="AL360:AL361"/>
    <mergeCell ref="AM360:AM361"/>
    <mergeCell ref="AN360:AN361"/>
    <mergeCell ref="AO360:AO361"/>
    <mergeCell ref="AP360:AP361"/>
    <mergeCell ref="AI362:AI363"/>
    <mergeCell ref="AJ362:AJ363"/>
    <mergeCell ref="AK362:AK363"/>
    <mergeCell ref="AL362:AL363"/>
    <mergeCell ref="AM362:AM363"/>
    <mergeCell ref="AN362:AN363"/>
    <mergeCell ref="AO362:AO363"/>
    <mergeCell ref="AP362:AP363"/>
    <mergeCell ref="AJ382:AJ383"/>
    <mergeCell ref="AK382:AK383"/>
    <mergeCell ref="AL382:AL383"/>
    <mergeCell ref="AM382:AM383"/>
    <mergeCell ref="AN382:AN383"/>
    <mergeCell ref="AO382:AO383"/>
    <mergeCell ref="AP382:AP383"/>
    <mergeCell ref="AI390:AI391"/>
    <mergeCell ref="AJ390:AJ391"/>
    <mergeCell ref="AK390:AK391"/>
    <mergeCell ref="AL390:AL391"/>
    <mergeCell ref="AM390:AM391"/>
    <mergeCell ref="AN390:AN391"/>
    <mergeCell ref="AO390:AO391"/>
    <mergeCell ref="AP390:AP391"/>
    <mergeCell ref="AI404:AI405"/>
    <mergeCell ref="AJ404:AJ405"/>
    <mergeCell ref="AK404:AK405"/>
    <mergeCell ref="AL404:AL405"/>
    <mergeCell ref="AM404:AM405"/>
    <mergeCell ref="AN404:AN405"/>
    <mergeCell ref="AO404:AO405"/>
    <mergeCell ref="AP404:AP405"/>
    <mergeCell ref="AI384:AI385"/>
    <mergeCell ref="AJ384:AJ385"/>
    <mergeCell ref="AK384:AK385"/>
    <mergeCell ref="AL384:AL385"/>
    <mergeCell ref="AM384:AM385"/>
    <mergeCell ref="AN384:AN385"/>
    <mergeCell ref="AO384:AO385"/>
    <mergeCell ref="AP384:AP385"/>
    <mergeCell ref="AI386:AI387"/>
    <mergeCell ref="AI428:AI429"/>
    <mergeCell ref="AJ428:AJ429"/>
    <mergeCell ref="AK428:AK429"/>
    <mergeCell ref="AL428:AL429"/>
    <mergeCell ref="AM428:AM429"/>
    <mergeCell ref="AN428:AN429"/>
    <mergeCell ref="AO428:AO429"/>
    <mergeCell ref="AP428:AP429"/>
    <mergeCell ref="AI416:AI417"/>
    <mergeCell ref="AJ416:AJ417"/>
    <mergeCell ref="AK416:AK417"/>
    <mergeCell ref="AL416:AL417"/>
    <mergeCell ref="AM416:AM417"/>
    <mergeCell ref="AN416:AN417"/>
    <mergeCell ref="AO416:AO417"/>
    <mergeCell ref="AP416:AP417"/>
    <mergeCell ref="AI418:AI419"/>
    <mergeCell ref="AI420:AI421"/>
    <mergeCell ref="AJ420:AJ421"/>
    <mergeCell ref="AK420:AK421"/>
    <mergeCell ref="AL420:AL421"/>
    <mergeCell ref="AM420:AM421"/>
    <mergeCell ref="AN420:AN421"/>
    <mergeCell ref="AO420:AO421"/>
    <mergeCell ref="AP420:AP421"/>
    <mergeCell ref="AI422:AI423"/>
    <mergeCell ref="AJ422:AJ423"/>
    <mergeCell ref="AK422:AK423"/>
    <mergeCell ref="AL422:AL423"/>
    <mergeCell ref="AM422:AM423"/>
    <mergeCell ref="AN422:AN423"/>
    <mergeCell ref="AO422:AO423"/>
    <mergeCell ref="AI450:AI451"/>
    <mergeCell ref="AJ450:AJ451"/>
    <mergeCell ref="AK450:AK451"/>
    <mergeCell ref="AL450:AL451"/>
    <mergeCell ref="AM450:AM451"/>
    <mergeCell ref="AN450:AN451"/>
    <mergeCell ref="AO450:AO451"/>
    <mergeCell ref="AP450:AP451"/>
    <mergeCell ref="AI464:AI465"/>
    <mergeCell ref="AJ464:AJ465"/>
    <mergeCell ref="AK464:AK465"/>
    <mergeCell ref="AL464:AL465"/>
    <mergeCell ref="AM464:AM465"/>
    <mergeCell ref="AN464:AN465"/>
    <mergeCell ref="AO464:AO465"/>
    <mergeCell ref="AP464:AP465"/>
    <mergeCell ref="AI448:AI449"/>
    <mergeCell ref="AJ448:AJ449"/>
    <mergeCell ref="AK448:AK449"/>
    <mergeCell ref="AL448:AL449"/>
    <mergeCell ref="AM448:AM449"/>
    <mergeCell ref="AN448:AN449"/>
    <mergeCell ref="AO448:AO449"/>
    <mergeCell ref="AP448:AP449"/>
    <mergeCell ref="AI452:AI453"/>
    <mergeCell ref="AJ452:AJ453"/>
    <mergeCell ref="AK452:AK453"/>
    <mergeCell ref="AL452:AL453"/>
    <mergeCell ref="AM452:AM453"/>
    <mergeCell ref="AN452:AN453"/>
    <mergeCell ref="AO452:AO453"/>
    <mergeCell ref="AP452:AP453"/>
    <mergeCell ref="AJ472:AJ473"/>
    <mergeCell ref="AK472:AK473"/>
    <mergeCell ref="AL472:AL473"/>
    <mergeCell ref="AM472:AM473"/>
    <mergeCell ref="AN472:AN473"/>
    <mergeCell ref="AO472:AO473"/>
    <mergeCell ref="AP472:AP473"/>
    <mergeCell ref="AI486:AI487"/>
    <mergeCell ref="AJ486:AJ487"/>
    <mergeCell ref="AK486:AK487"/>
    <mergeCell ref="AL486:AL487"/>
    <mergeCell ref="AM486:AM487"/>
    <mergeCell ref="AN486:AN487"/>
    <mergeCell ref="AO486:AO487"/>
    <mergeCell ref="AP486:AP487"/>
    <mergeCell ref="AI488:AI489"/>
    <mergeCell ref="AJ488:AJ489"/>
    <mergeCell ref="AK488:AK489"/>
    <mergeCell ref="AL488:AL489"/>
    <mergeCell ref="AM488:AM489"/>
    <mergeCell ref="AN488:AN489"/>
    <mergeCell ref="AO488:AO489"/>
    <mergeCell ref="AP488:AP489"/>
    <mergeCell ref="AI474:AI475"/>
    <mergeCell ref="AJ474:AJ475"/>
    <mergeCell ref="AK474:AK475"/>
    <mergeCell ref="AL474:AL475"/>
    <mergeCell ref="AM474:AM475"/>
    <mergeCell ref="AN474:AN475"/>
    <mergeCell ref="AO474:AO475"/>
    <mergeCell ref="AP474:AP475"/>
    <mergeCell ref="AI476:AI477"/>
    <mergeCell ref="AI506:AI507"/>
    <mergeCell ref="AJ506:AJ507"/>
    <mergeCell ref="AK506:AK507"/>
    <mergeCell ref="AL506:AL507"/>
    <mergeCell ref="AM506:AM507"/>
    <mergeCell ref="AN506:AN507"/>
    <mergeCell ref="AO506:AO507"/>
    <mergeCell ref="AP506:AP507"/>
    <mergeCell ref="AI532:AI533"/>
    <mergeCell ref="AJ532:AJ533"/>
    <mergeCell ref="AK532:AK533"/>
    <mergeCell ref="AL532:AL533"/>
    <mergeCell ref="AM532:AM533"/>
    <mergeCell ref="AN532:AN533"/>
    <mergeCell ref="AO532:AO533"/>
    <mergeCell ref="AP532:AP533"/>
    <mergeCell ref="AI546:AI547"/>
    <mergeCell ref="AJ546:AJ547"/>
    <mergeCell ref="AK546:AK547"/>
    <mergeCell ref="AL546:AL547"/>
    <mergeCell ref="AM546:AM547"/>
    <mergeCell ref="AN546:AN547"/>
    <mergeCell ref="AO546:AO547"/>
    <mergeCell ref="AP546:AP547"/>
    <mergeCell ref="AI508:AI509"/>
    <mergeCell ref="AJ508:AJ509"/>
    <mergeCell ref="AK508:AK509"/>
    <mergeCell ref="AL508:AL509"/>
    <mergeCell ref="AM508:AM509"/>
    <mergeCell ref="AN508:AN509"/>
    <mergeCell ref="AO508:AO509"/>
    <mergeCell ref="AP508:AP509"/>
    <mergeCell ref="AI564:AI565"/>
    <mergeCell ref="AJ564:AJ565"/>
    <mergeCell ref="AK564:AK565"/>
    <mergeCell ref="AL564:AL565"/>
    <mergeCell ref="AM564:AM565"/>
    <mergeCell ref="AN564:AN565"/>
    <mergeCell ref="AO564:AO565"/>
    <mergeCell ref="AP564:AP565"/>
    <mergeCell ref="AI548:AI549"/>
    <mergeCell ref="AJ548:AJ549"/>
    <mergeCell ref="AK548:AK549"/>
    <mergeCell ref="AL548:AL549"/>
    <mergeCell ref="AM548:AM549"/>
    <mergeCell ref="AN548:AN549"/>
    <mergeCell ref="AO548:AO549"/>
    <mergeCell ref="AP548:AP549"/>
    <mergeCell ref="AI538:AI539"/>
    <mergeCell ref="AJ538:AJ539"/>
    <mergeCell ref="AK538:AK539"/>
    <mergeCell ref="AL538:AL539"/>
    <mergeCell ref="AM538:AM539"/>
    <mergeCell ref="AN538:AN539"/>
    <mergeCell ref="AO538:AO539"/>
    <mergeCell ref="AP538:AP539"/>
    <mergeCell ref="AI562:AI563"/>
    <mergeCell ref="AJ562:AJ563"/>
    <mergeCell ref="AK562:AK563"/>
    <mergeCell ref="AL562:AL563"/>
    <mergeCell ref="AM562:AM563"/>
    <mergeCell ref="AN562:AN563"/>
    <mergeCell ref="AO562:AO563"/>
    <mergeCell ref="AP562:AP563"/>
  </mergeCells>
  <phoneticPr fontId="11" type="noConversion"/>
  <conditionalFormatting sqref="H3:O4 H6:O6 H8:O8 H10:O10 H12:O12 H14:O14 H16:O16 H18:O18 H20:O20 H22:O22 H24:O24 H26:O26 H28:O28 H30:O30 H32:O32 H34:O34 H36:O36 H38:O38 H40:O40 H42:O42 H44:O44 H46:O46 H48:O48 H50:O50 H52:O52 H54:O54 H56:O56 H58:O58 H60:O60 H62:O62 H64:O64 H66:O66 H68:O68 H70:O70 H72:O72 H74:O74 H76:O76 H78:O78 H80:O80 H82:O82 H84:O84 H86:O86 H88:O88 H90:O90 H92:O92 H94:O94 H96:O96 H98:O98 H100:O100 H102:O102 H104:O104 H106:O106 H108:O108 H110:O110 H112:O112 H114:O114 H116:O116 H118:O118 H120:O120 H122:O122 H124:O124 H126:O126 H128:O128 H130:O130 H132:O132 H134:O134 H136:O136 H138:O138 H140:O140 H142:O142 H144:O144 H146:O146 H148:O148 H150:O150 H152:O152 H154:O154 H156:O156 H158:O158 H160:O160 H162:O162 H164:O164 H166:O166 H168:O168 H170:O170 H172:O172 H174:O174 H176:O176 H178:O178 H180:O180 H182:O182 H184:O184 H186:O186 H188:O188 H190:O190 H192:O192 H194:O194 H196:O196 H198:O198 H200:O200 H202:O202 H204:O204 H206:O206 H208:O208 H210:O210 H212:O212 H214:O214 H216:O216 H218:O218 H220:O220 H222:O222 H224:O224 H226:O226 H228:O228 H230:O230 H232:O232 H234:O234 H236:O236 H238:O238 H240:O240 H242:O242 H244:O244 H246:O246 H248:O248 H250:O250 H252:O252 H254:O254 H256:O256 H258:O258 H260:O260 H262:O262 H264:O264 H266:O266 H268:O268 H270:O270 H272:O272 H274:O274 H276:O276 H278:O278 H280:O280 H282:O282 H284:O284 H286:O286 H288:O288 H290:O290 H292:O292 H294:O294 H296:O296 H298:O298 H300:O300 H302:O302 H304:O304 H306:O306 H308:O308 H310:O310 H312:O312 H314:O314 H316:O316 H318:O318 H320:O320 H322:O322 H324:O324 H326:O326 H328:O328 H330:O330 H332:O332 H334:O334 H336:O336 H338:O338 H340:O340 H342:O342 H344:O344 H346:O346 H348:O348 H350:O350 H352:O352 H354:O354 H356:O356 H358:O358 H360:O360 H362:O362 H364:O364 H366:O366 H368:O368 H370:O370 H372:O372 H374:O374 H376:O376 H378:O378 H380:O380 H382:O382 H384:O384 H386:O386 H388:O388 H390:O390 H392:O392 H394:O394 H396:O396 H398:O398 H400:O400 H402:O402 H404:O404 H406:O406 H408:O408 H410:O410 H412:O412 H414:O414 H416:O416 H418:O418 H420:O420 H422:O422 H424:O424 H426:O426 H428:O428 H430:O430 H432:O432 H434:O434 H436:O436 H438:O438 H440:O440 H442:O442 H444:O444 H446:O446 H448:O448 H450:O450 H452:O452 H454:O454 H456:O456 H458:O458 H460:O460 H462:O462 H464:O464 H466:O466 H468:O468 H470:O470 H472:O472 H474:O474 H476:O476 H478:O478 H480:O480 H482:O482 H484:O484 H486:O486 H488:O488 H490:O490 H492:O492 H494:O494 H496:O496 H498:O498 H500:O500 H502:O502 H504:O504 H506:O506 H508:O508 H510:O510 H512:O512 H514:O514 H516:O516 H518:O518 H520:O520 H522:O522 H524:O524 H526:O526 H528:O528 H530:O530 H532:O532 H534:O534 H536:O536 H538:O538 H540:O540 H542:O542 H544:O544 H546:O546 H548:O548 H550:O550 H552:O552 H554:O554 H556:O556 H558:O558 H560:O560 H562:O562 H564:O564 H566:O566 H568:O568 H570:O570 H572:O572 H574:O574 H576:O576 H578:O578 H580:O580 H582:O582 H584:O584 H586:O586 H588:O588 H590:O590 H592:O592 H594:O594 H596:O596 H598:O598 H600:O600 H602:O602 H604:O604 H606:O606 H608:O608 H610:O610 H612:O612 H614:O614 H616:O616 H618:O618 H620:O620 H622:O622 H624:O624 H626:O626 H628:O628 H630:O630 H632:O632 H634:O634 H636:O636 H638:O638 H640:O640 H642:O642 H644:O644 H646:O646 H648:O648 H650:O650 H652:O652 H654:O654 H656:O656 H658:O658 H660:O660 H662:O662 H664:O664">
    <cfRule type="cellIs" dxfId="12" priority="14" operator="greaterThan">
      <formula>2400</formula>
    </cfRule>
  </conditionalFormatting>
  <conditionalFormatting sqref="Q3:X4 Q6:X6 Q8:X8 Q10:X10 Q12:X12 Q14:X14 Q16:X16 Q18:X18 Q20:X20 Q22:X22 Q24:X24 Q26:X26 Q28:X28 Q30:X30 Q32:X32 Q34:X34 Q36:X36 Q38:X38 Q40:X40 Q42:X42 Q44:X44 Q46:X46 Q48:X48 Q50:X50 Q52:X52 Q54:X54 Q56:X56 Q58:X58 Q60:X60 Q62:X62 Q64:X64 Q66:X66 Q68:X68 Q70:X70 Q72:X72 Q74:X74 Q76:X76 Q78:X78 Q80:X80 Q82:X82 Q84:X84 Q86:X86 Q88:X88 Q90:X90 Q92:X92 Q94:X94 Q96:X96 Q98:X98 Q100:X100 Q102:X102 Q104:X104 Q106:X106 Q108:X108 Q110:X110 Q112:X112 Q114:X114 Q116:X116 Q118:X118 Q120:X120 Q122:X122 Q124:X124 Q126:X126 Q128:X128 Q130:X130 Q132:X132 Q134:X134 Q136:X136 Q138:X138 Q140:X140 Q142:X142 Q144:X144 Q146:X146 Q148:X148 Q150:X150 Q152:X152 Q154:X154 Q156:X156 Q158:X158 Q160:X160 Q162:X162 Q164:X164 Q166:X166 Q168:X168 Q170:X170 Q172:X172 Q174:X174 Q176:X176 Q178:X178 Q180:X180 Q182:X182 Q184:X184 Q186:X186 Q188:X188 Q190:X190 Q192:X192 Q194:X194 Q196:X196 Q198:X198 Q200:X200 Q202:X202 Q204:X204 Q206:X206 Q208:X208 Q210:X210 Q212:X212 Q214:X214 Q216:X216 Q218:X218 Q220:X220 Q222:X222 Q224:X224 Q226:X226 Q228:X228 Q230:X230 Q232:X232 Q234:X234 Q236:X236 Q238:X238 Q240:X240 Q242:X242 Q244:X244 Q246:X246 Q248:X248 Q250:X250 Q252:X252 Q254:X254 Q256:X256 Q258:X258 Q260:X260 Q262:X262 Q264:X264 Q266:X266 Q268:X268 Q270:X270 Q272:X272 Q274:X274 Q276:X276 Q278:X278 Q280:X280 Q282:X282 Q284:X284 Q286:X286 Q288:X288 Q290:X290 Q292:X292 Q294:X294 Q296:X296 Q298:X298 Q300:X300 Q302:X302 Q304:X304 Q306:X306 Q308:X308 Q310:X310 Q312:X312 Q314:X314 Q316:X316 Q318:X318 Q320:X320 Q322:X322 Q324:X324 Q326:X326 Q328:X328 Q330:X330 Q332:X332 Q334:X334 Q336:X336 Q338:X338 Q340:X340 Q342:X342 Q344:X344 Q346:X346 Q348:X348 Q350:X350 Q352:X352 Q354:X354 Q356:X356 Q358:X358 Q360:X360 Q362:X362 Q364:X364 Q366:X366 Q368:X368 Q370:X370 Q372:X372 Q374:X374 Q376:X376 Q378:X378 Q380:X380 Q382:X382 Q384:X384 Q386:X386 Q388:X388 Q390:X390 Q392:X392 Q394:X394 Q396:X396 Q398:X398 Q400:X400 Q402:X402 Q404:X404 Q406:X406 Q408:X408 Q410:X410 Q412:X412 Q414:X414 Q416:X416 Q418:X418 Q420:X420 Q422:X422 Q424:X424 Q426:X426 Q428:X428 Q430:X430 Q432:X432 Q434:X434 Q436:X436 Q438:X438 Q440:X440 Q442:X442 Q444:X444 Q446:X446 Q448:X448 Q450:X450 Q452:X452 Q454:X454 Q456:X456 Q458:X458 Q460:X460 Q462:X462 Q464:X464 Q466:X466 Q468:X468 Q470:X470 Q472:X472 Q474:X474 Q476:X476 Q478:X478 Q480:X480 Q482:X482 Q484:X484 Q486:X486 Q488:X488 Q490:X490 Q492:X492 Q494:X494 Q496:X496 Q498:X498 Q500:X500 Q502:X502 Q504:X504 Q506:X506 Q508:X508 Q510:X510 Q512:X512 Q514:X514 Q516:X516 Q518:X518 Q520:X520 Q522:X522 Q524:X524 Q526:X526 Q528:X528 Q530:X530 Q532:X532 Q534:X534 Q536:X536 Q538:X538 Q540:X540 Q542:X542 Q544:X544 Q546:X546 Q548:X548 Q550:X550 Q552:X552 Q554:X554 Q556:X556 Q558:X558 Q560:X560 Q562:X562 Q564:X564 Q566:X566 Q568:X568 Q570:X570 Q572:X572 Q574:X574 Q576:X576 Q578:X578 Q580:X580 Q582:X582 Q584:X584 Q586:X586 Q588:X588 Q590:X590 Q592:X592 Q594:X594 Q596:X596 Q598:X598 Q600:X600 Q602:X602 Q604:X604 Q606:X606 Q608:X608 Q610:X610 Q612:X612 Q614:X614 Q616:X616 Q618:X618 Q620:X620 Q622:X622 Q624:X624 Q626:X626 Q628:X628 Q630:X630 Q632:X632 Q634:X634 Q636:X636 Q638:X638 Q640:X640 Q642:X642 Q644:X644 Q646:X646 Q648:X648 Q650:X650 Q652:X652 Q654:X654 Q656:X656 Q658:X658 Q660:X660 Q662:X662 Q664:X664">
    <cfRule type="cellIs" dxfId="11" priority="8" operator="greaterThan">
      <formula>2400</formula>
    </cfRule>
  </conditionalFormatting>
  <conditionalFormatting sqref="Q3:X664">
    <cfRule type="cellIs" dxfId="10" priority="7" operator="greaterThan">
      <formula>5</formula>
    </cfRule>
  </conditionalFormatting>
  <conditionalFormatting sqref="Z3:AG664">
    <cfRule type="cellIs" dxfId="9" priority="12" operator="greaterThan">
      <formula>5</formula>
    </cfRule>
  </conditionalFormatting>
  <conditionalFormatting sqref="AI3:AP4 AI6:AP6 AI8:AP8 AI10:AP10 AI12:AP12 AI14:AP14 AI16:AP16 AI18:AP18 AI20:AP20 AI22:AP22 AI24:AP24 AI26:AP26 AI28:AP28 AI30:AP30 AI32:AP32 AI34:AP34 AI36:AP36 AI38:AP38 AI40:AP40 AI42:AP42 AI44:AP44 AI46:AP46 AI48:AP48 AI50:AP50 AI52:AP52 AI54:AP54 AI56:AP56 AI58:AP58 AI60:AP60 AI62:AP62 AI64:AP64 AI66:AP66 AI68:AP68 AI70:AP70 AI72:AP72 AI74:AP74 AI76:AP76 AI78:AP78 AI80:AP80 AI82:AP82 AI84:AP84 AI86:AP86 AI88:AP88 AI90:AP90 AI92:AP92 AI94:AP94 AI96:AP96 AI98:AP98 AI100:AP100 AI102:AP102 AI104:AP104 AI106:AP106 AI108:AP108 AI110:AP110 AI112:AP112 AI114:AP114 AI116:AP116 AI118:AP118 AI120:AP120 AI122:AP122 AI124:AP124 AI126:AP126 AI128:AP128 AI130:AP130 AI132:AP132 AI134:AP134 AI136:AP136 AI138:AP138 AI140:AP140 AI142:AP142 AI144:AP144 AI146:AP146 AI148:AP148 AI150:AP150 AI152:AP152 AI154:AP154 AI156:AP156 AI158:AP158 AI160:AP160 AI162:AP162 AI164:AP164 AI166:AP166 AI168:AP168 AI170:AP170 AI172:AP172 AI174:AP174 AI176:AP176 AI178:AP178 AI180:AP180 AI182:AP182 AI184:AP184 AI186:AP186 AI188:AP188 AI190:AP190 AI192:AP192 AI194:AP194 AI196:AP196 AI198:AP198 AI200:AP200 AI202:AP202 AI204:AP204 AI206:AP206 AI208:AP208 AI210:AP210 AI212:AP212 AI214:AP214 AI216:AP216 AI218:AP218 AI220:AP220 AI222:AP222 AI224:AP224 AI226:AP226 AI228:AP228 AI230:AP230 AI232:AP232 AI234:AP234 AI236:AP236 AI238:AP238 AI240:AP240 AI242:AP242 AI244:AP244 AI246:AP246 AI248:AP248 AI250:AP250 AI252:AP252 AI254:AP254 AI256:AP256 AI258:AP258 AI260:AP260 AI262:AP262 AI264:AP264 AI266:AP266 AI268:AP268 AI270:AP270 AI272:AP272 AI274:AP274 AI276:AP276 AI278:AP278 AI280:AP280 AI282:AP282 AI284:AP284 AI286:AP286 AI288:AP288 AI290:AP290 AI292:AP292 AI294:AP294 AI296:AP296 AI298:AP298 AI300:AP300 AI302:AP302 AI304:AP304 AI306:AP306 AI308:AP308 AI310:AP310 AI312:AP312 AI314:AP314 AI316:AP316 AI318:AP318 AI320:AP320 AI322:AP322 AI324:AP324 AI326:AP326 AI328:AP328 AI330:AP330 AI332:AP332 AI334:AP334 AI336:AP336 AI338:AP338 AI340:AP340 AI342:AP342 AI344:AP344 AI346:AP346 AI348:AP348 AI350:AP350 AI352:AP352 AI354:AP354 AI356:AP356 AI358:AP358 AI360:AP360 AI362:AP362 AI364:AP364 AI366:AP366 AI368:AP368 AI370:AP370 AI372:AP372 AI374:AP374 AI376:AP376 AI378:AP378 AI380:AP380 AI382:AP382 AI384:AP384 AI386:AP386 AI388:AP388 AI390:AP390 AI392:AP392 AI394:AP394 AI396:AP396 AI398:AP398 AI400:AP400 AI402:AP402 AI404:AP404 AI406:AP406 AI408:AP408 AI410:AP410 AI412:AP412 AI414:AP414 AI416:AP416 AI418:AP418 AI420:AP420 AI422:AP422 AI424:AP424 AI426:AP426 AI428:AP428 AI430:AP430 AI432:AP432 AI434:AP434 AI436:AP436 AI438:AP438 AI440:AP440 AI442:AP442 AI444:AP444 AI446:AP446 AI448:AP448 AI450:AP450 AI452:AP452 AI454:AP454 AI456:AP456 AI458:AP458 AI460:AP460 AI462:AP462 AI464:AP464 AI466:AP466 AI468:AP468 AI470:AP470 AI472:AP472 AI474:AP474 AI476:AP476 AI478:AP478 AI480:AP480 AI482:AP482 AI484:AP484 AI486:AP486 AI488:AP488 AI490:AP490 AI492:AP492 AI494:AP494 AI496:AP496 AI498:AP498 AI500:AP500 AI502:AP502 AI504:AP504 AI506:AP506 AI508:AP508 AI510:AP510 AI512:AP512 AI514:AP514 AI516:AP516 AI518:AP518 AI520:AP520 AI522:AP522 AI524:AP524 AI526:AP526 AI528:AP528 AI530:AP530 AI532:AP532 AI534:AP534 AI536:AP536 AI538:AP538 AI540:AP540 AI542:AP542 AI544:AP544 AI546:AP546 AI548:AP548 AI550:AP550 AI552:AP552 AI554:AP554 AI556:AP556 AI558:AP558 AI560:AP560 AI562:AP562 AI564:AP564 AI566:AP566 AI568:AP568 AI570:AP570 AI572:AP572 AI574:AP574 AI576:AP576 AI578:AP578 AI580:AP580 AI582:AP582 AI584:AP584 AI586:AP586 AI588:AP588 AI590:AP590 AI592:AP592 AI594:AP594 AI596:AP596 AI598:AP598 AI600:AP600 AI602:AP602 AI604:AP604 AI606:AP606 AI608:AP608 AI610:AP610 AI612:AP612 AI614:AP614 AI616:AP616 AI618:AP618 AI620:AP620 AI622:AP622 AI624:AP624 AI626:AP626 AI628:AP628 AI630:AP630 AI632:AP632 AI634:AP634 AI636:AP636 AI638:AP638 AI640:AP640 AI642:AP642 AI644:AP644 AI646:AP646 AI648:AP648 AI650:AP650 AI652:AP652 AI654:AP654 AI656:AP656 AI658:AP658 AI660:AP660 AI662:AP662 AI664:AP664">
    <cfRule type="cellIs" dxfId="8" priority="3" operator="greaterThan">
      <formula>2400</formula>
    </cfRule>
  </conditionalFormatting>
  <conditionalFormatting sqref="AI3:AP664">
    <cfRule type="cellIs" dxfId="7" priority="1" operator="greaterThan">
      <formula>1</formula>
    </cfRule>
    <cfRule type="cellIs" dxfId="6" priority="2" operator="greaterThan">
      <formula>5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6AF2-6E47-40A3-B404-9185664F9EE0}">
  <dimension ref="A1:G22"/>
  <sheetViews>
    <sheetView workbookViewId="0">
      <selection activeCell="D7" sqref="D7"/>
    </sheetView>
  </sheetViews>
  <sheetFormatPr defaultRowHeight="14.5" x14ac:dyDescent="0.35"/>
  <cols>
    <col min="1" max="1" width="8.26953125" bestFit="1" customWidth="1"/>
    <col min="2" max="2" width="11.81640625" bestFit="1" customWidth="1"/>
    <col min="3" max="3" width="7.453125" bestFit="1" customWidth="1"/>
    <col min="4" max="6" width="11.81640625" bestFit="1" customWidth="1"/>
    <col min="7" max="7" width="12" bestFit="1" customWidth="1"/>
  </cols>
  <sheetData>
    <row r="1" spans="1:7" x14ac:dyDescent="0.35">
      <c r="A1" s="40" t="s">
        <v>151</v>
      </c>
      <c r="B1" s="40" t="s">
        <v>152</v>
      </c>
      <c r="C1" s="40" t="s">
        <v>153</v>
      </c>
      <c r="D1" s="40" t="s">
        <v>154</v>
      </c>
      <c r="E1" s="40" t="s">
        <v>155</v>
      </c>
      <c r="F1" s="40" t="s">
        <v>156</v>
      </c>
      <c r="G1" s="40" t="s">
        <v>157</v>
      </c>
    </row>
    <row r="2" spans="1:7" x14ac:dyDescent="0.35">
      <c r="A2" s="42" t="s">
        <v>147</v>
      </c>
      <c r="B2" s="36">
        <v>222251.59375</v>
      </c>
      <c r="C2" s="36" t="s">
        <v>19</v>
      </c>
      <c r="D2" s="32">
        <v>3.9999999105930301E-2</v>
      </c>
      <c r="E2" s="37">
        <v>25.100000381469702</v>
      </c>
      <c r="F2" s="37">
        <v>11.300000190734901</v>
      </c>
      <c r="G2" s="36" t="s">
        <v>163</v>
      </c>
    </row>
    <row r="3" spans="1:7" x14ac:dyDescent="0.35">
      <c r="A3" s="42" t="s">
        <v>147</v>
      </c>
      <c r="B3" s="17">
        <v>229138</v>
      </c>
      <c r="C3" s="17" t="s">
        <v>19</v>
      </c>
      <c r="D3" s="17">
        <v>0.05</v>
      </c>
      <c r="E3" s="17">
        <v>28.3</v>
      </c>
      <c r="F3" s="17">
        <v>12.4</v>
      </c>
      <c r="G3" s="17" t="s">
        <v>163</v>
      </c>
    </row>
    <row r="4" spans="1:7" x14ac:dyDescent="0.35">
      <c r="A4" s="42" t="s">
        <v>147</v>
      </c>
      <c r="B4" s="17">
        <v>229139</v>
      </c>
      <c r="C4" s="17" t="s">
        <v>19</v>
      </c>
      <c r="D4" s="17">
        <v>0.05</v>
      </c>
      <c r="E4" s="17">
        <v>39.9</v>
      </c>
      <c r="F4" s="17">
        <v>17.8</v>
      </c>
      <c r="G4" s="17" t="s">
        <v>163</v>
      </c>
    </row>
    <row r="5" spans="1:7" x14ac:dyDescent="0.35">
      <c r="A5" s="42" t="s">
        <v>147</v>
      </c>
      <c r="B5" s="17">
        <v>229153</v>
      </c>
      <c r="C5" s="17" t="s">
        <v>19</v>
      </c>
      <c r="D5" s="17">
        <v>6.3E-2</v>
      </c>
      <c r="E5" s="17">
        <v>29</v>
      </c>
      <c r="F5" s="17">
        <v>11.9</v>
      </c>
      <c r="G5" s="17" t="s">
        <v>163</v>
      </c>
    </row>
    <row r="6" spans="1:7" x14ac:dyDescent="0.35">
      <c r="A6" s="42" t="s">
        <v>147</v>
      </c>
      <c r="B6" s="17">
        <v>233687</v>
      </c>
      <c r="C6" s="17" t="s">
        <v>19</v>
      </c>
      <c r="D6" s="17">
        <v>4.2999999999999997E-2</v>
      </c>
      <c r="E6" s="17">
        <v>36.799999999999997</v>
      </c>
      <c r="F6" s="17">
        <v>25.5</v>
      </c>
      <c r="G6" s="17" t="s">
        <v>163</v>
      </c>
    </row>
    <row r="7" spans="1:7" x14ac:dyDescent="0.35">
      <c r="A7" s="42" t="s">
        <v>147</v>
      </c>
      <c r="B7" s="17">
        <v>241326</v>
      </c>
      <c r="C7" s="17" t="s">
        <v>19</v>
      </c>
      <c r="D7" s="17">
        <v>4.2999999999999997E-2</v>
      </c>
      <c r="E7" s="17">
        <v>25.9</v>
      </c>
      <c r="F7" s="17">
        <v>12.7</v>
      </c>
      <c r="G7" s="17" t="s">
        <v>163</v>
      </c>
    </row>
    <row r="8" spans="1:7" x14ac:dyDescent="0.35">
      <c r="A8" s="42" t="s">
        <v>147</v>
      </c>
      <c r="B8" s="17">
        <v>221779</v>
      </c>
      <c r="C8" s="17" t="s">
        <v>20</v>
      </c>
      <c r="D8" s="17">
        <v>4.7E-2</v>
      </c>
      <c r="E8" s="17">
        <v>39.9</v>
      </c>
      <c r="F8" s="17">
        <v>25.9</v>
      </c>
      <c r="G8" s="17" t="s">
        <v>163</v>
      </c>
    </row>
    <row r="9" spans="1:7" x14ac:dyDescent="0.35">
      <c r="A9" s="42" t="s">
        <v>147</v>
      </c>
      <c r="B9" s="17">
        <v>221780</v>
      </c>
      <c r="C9" s="17" t="s">
        <v>20</v>
      </c>
      <c r="D9" s="17">
        <v>2.5999999999999999E-2</v>
      </c>
      <c r="E9" s="17">
        <v>38.299999999999997</v>
      </c>
      <c r="F9" s="17">
        <v>26.1</v>
      </c>
      <c r="G9" s="17" t="s">
        <v>163</v>
      </c>
    </row>
    <row r="10" spans="1:7" x14ac:dyDescent="0.35">
      <c r="A10" s="42" t="s">
        <v>147</v>
      </c>
      <c r="B10" s="17">
        <v>225919</v>
      </c>
      <c r="C10" s="17" t="s">
        <v>20</v>
      </c>
      <c r="D10" s="17">
        <v>0.03</v>
      </c>
      <c r="E10" s="17">
        <v>39.299999999999997</v>
      </c>
      <c r="F10" s="17">
        <v>30</v>
      </c>
      <c r="G10" s="17" t="s">
        <v>163</v>
      </c>
    </row>
    <row r="11" spans="1:7" x14ac:dyDescent="0.35">
      <c r="A11" s="42" t="s">
        <v>147</v>
      </c>
      <c r="B11" s="17">
        <v>215470</v>
      </c>
      <c r="C11" s="17" t="s">
        <v>61</v>
      </c>
      <c r="D11" s="17">
        <v>0.14499999999999999</v>
      </c>
      <c r="E11" s="17">
        <v>121.1</v>
      </c>
      <c r="F11" s="17">
        <v>35.9</v>
      </c>
      <c r="G11" s="17" t="s">
        <v>166</v>
      </c>
    </row>
    <row r="12" spans="1:7" x14ac:dyDescent="0.35">
      <c r="A12" s="42" t="s">
        <v>147</v>
      </c>
      <c r="B12" s="17">
        <v>229279</v>
      </c>
      <c r="C12" s="17" t="s">
        <v>61</v>
      </c>
      <c r="D12" s="17">
        <v>0.14000000000000001</v>
      </c>
      <c r="E12" s="17">
        <v>67.8</v>
      </c>
      <c r="F12" s="17">
        <v>24.2</v>
      </c>
      <c r="G12" s="17" t="s">
        <v>166</v>
      </c>
    </row>
    <row r="13" spans="1:7" x14ac:dyDescent="0.35">
      <c r="A13" s="42" t="s">
        <v>147</v>
      </c>
      <c r="B13" s="17">
        <v>243043</v>
      </c>
      <c r="C13" s="17" t="s">
        <v>93</v>
      </c>
      <c r="D13" s="17">
        <v>4.5999999999999999E-2</v>
      </c>
      <c r="E13" s="17">
        <v>28.5</v>
      </c>
      <c r="F13" s="17">
        <v>14.5</v>
      </c>
      <c r="G13" s="17" t="s">
        <v>163</v>
      </c>
    </row>
    <row r="14" spans="1:7" x14ac:dyDescent="0.35">
      <c r="A14" s="42" t="s">
        <v>147</v>
      </c>
      <c r="B14" s="17">
        <v>243218</v>
      </c>
      <c r="C14" s="17" t="s">
        <v>93</v>
      </c>
      <c r="D14" s="17">
        <v>1.4999999999999999E-2</v>
      </c>
      <c r="E14" s="17">
        <v>33.700000000000003</v>
      </c>
      <c r="F14" s="17">
        <v>21.9</v>
      </c>
      <c r="G14" s="17" t="s">
        <v>163</v>
      </c>
    </row>
    <row r="15" spans="1:7" x14ac:dyDescent="0.35">
      <c r="A15" s="42" t="s">
        <v>147</v>
      </c>
      <c r="B15" s="17">
        <v>244477</v>
      </c>
      <c r="C15" s="17" t="s">
        <v>22</v>
      </c>
      <c r="D15" s="17">
        <v>1.6E-2</v>
      </c>
      <c r="E15" s="17">
        <v>59</v>
      </c>
      <c r="F15" s="17">
        <v>40.200000000000003</v>
      </c>
      <c r="G15" s="17" t="s">
        <v>166</v>
      </c>
    </row>
    <row r="16" spans="1:7" x14ac:dyDescent="0.35">
      <c r="A16" s="42" t="s">
        <v>147</v>
      </c>
      <c r="B16" s="17">
        <v>220681</v>
      </c>
      <c r="C16" s="17" t="s">
        <v>62</v>
      </c>
      <c r="D16" s="17">
        <v>0.02</v>
      </c>
      <c r="E16" s="17">
        <v>28.5</v>
      </c>
      <c r="F16" s="17">
        <v>16</v>
      </c>
      <c r="G16" s="17" t="s">
        <v>163</v>
      </c>
    </row>
    <row r="17" spans="1:7" x14ac:dyDescent="0.35">
      <c r="A17" s="42" t="s">
        <v>147</v>
      </c>
      <c r="B17" s="17">
        <v>217572</v>
      </c>
      <c r="C17" s="17" t="s">
        <v>62</v>
      </c>
      <c r="D17" s="17">
        <v>8.1000000000000003E-2</v>
      </c>
      <c r="E17" s="17">
        <v>185.3</v>
      </c>
      <c r="F17" s="17">
        <v>27</v>
      </c>
      <c r="G17" s="17" t="s">
        <v>166</v>
      </c>
    </row>
    <row r="18" spans="1:7" x14ac:dyDescent="0.35">
      <c r="A18" s="42" t="s">
        <v>147</v>
      </c>
      <c r="B18" s="17">
        <v>217571</v>
      </c>
      <c r="C18" s="17" t="s">
        <v>62</v>
      </c>
      <c r="D18" s="17">
        <v>2.1999999999999999E-2</v>
      </c>
      <c r="E18" s="17">
        <v>39.700000000000003</v>
      </c>
      <c r="F18" s="17">
        <v>14.4</v>
      </c>
      <c r="G18" s="17" t="s">
        <v>163</v>
      </c>
    </row>
    <row r="19" spans="1:7" x14ac:dyDescent="0.35">
      <c r="A19" s="42" t="s">
        <v>147</v>
      </c>
      <c r="B19" s="17">
        <v>214950</v>
      </c>
      <c r="C19" s="17" t="s">
        <v>62</v>
      </c>
      <c r="D19" s="17">
        <v>3.4000000000000002E-2</v>
      </c>
      <c r="E19" s="17">
        <v>76</v>
      </c>
      <c r="F19" s="17">
        <v>39.700000000000003</v>
      </c>
      <c r="G19" s="17" t="s">
        <v>166</v>
      </c>
    </row>
    <row r="20" spans="1:7" x14ac:dyDescent="0.35">
      <c r="A20" s="42" t="s">
        <v>147</v>
      </c>
      <c r="B20" s="17">
        <v>242200</v>
      </c>
      <c r="C20" s="17" t="s">
        <v>94</v>
      </c>
      <c r="D20" s="17">
        <v>3.5000000000000003E-2</v>
      </c>
      <c r="E20" s="17">
        <v>33.9</v>
      </c>
      <c r="F20" s="17">
        <v>20.3</v>
      </c>
      <c r="G20" s="17" t="s">
        <v>163</v>
      </c>
    </row>
    <row r="21" spans="1:7" x14ac:dyDescent="0.35">
      <c r="A21" s="42" t="s">
        <v>147</v>
      </c>
      <c r="B21" s="17">
        <v>221448</v>
      </c>
      <c r="C21" s="17" t="s">
        <v>94</v>
      </c>
      <c r="D21" s="17">
        <v>1.4999999999999999E-2</v>
      </c>
      <c r="E21" s="17">
        <v>32.6</v>
      </c>
      <c r="F21" s="17">
        <v>24.1</v>
      </c>
      <c r="G21" s="17" t="s">
        <v>163</v>
      </c>
    </row>
    <row r="22" spans="1:7" x14ac:dyDescent="0.35">
      <c r="A22" s="42" t="s">
        <v>147</v>
      </c>
      <c r="B22" s="17">
        <v>216595</v>
      </c>
      <c r="C22" s="17" t="s">
        <v>94</v>
      </c>
      <c r="D22" s="17">
        <v>4.8000000000000001E-2</v>
      </c>
      <c r="E22" s="17">
        <v>35.9</v>
      </c>
      <c r="F22" s="17">
        <v>15</v>
      </c>
      <c r="G22" s="17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065D-93EB-4921-AC17-5E18392ACB04}">
  <dimension ref="A1:G52"/>
  <sheetViews>
    <sheetView workbookViewId="0">
      <selection activeCell="F13" sqref="F13"/>
    </sheetView>
  </sheetViews>
  <sheetFormatPr defaultRowHeight="14.5" x14ac:dyDescent="0.35"/>
  <cols>
    <col min="1" max="1" width="8.26953125" bestFit="1" customWidth="1"/>
    <col min="2" max="2" width="10.36328125" bestFit="1" customWidth="1"/>
    <col min="3" max="3" width="7.453125" bestFit="1" customWidth="1"/>
    <col min="4" max="4" width="11.54296875" bestFit="1" customWidth="1"/>
    <col min="5" max="5" width="15.7265625" bestFit="1" customWidth="1"/>
    <col min="6" max="6" width="18.6328125" bestFit="1" customWidth="1"/>
    <col min="7" max="7" width="12" bestFit="1" customWidth="1"/>
  </cols>
  <sheetData>
    <row r="1" spans="1:7" x14ac:dyDescent="0.35">
      <c r="A1" s="40" t="s">
        <v>151</v>
      </c>
      <c r="B1" s="40" t="s">
        <v>152</v>
      </c>
      <c r="C1" s="40" t="s">
        <v>153</v>
      </c>
      <c r="D1" s="40" t="s">
        <v>154</v>
      </c>
      <c r="E1" s="40" t="s">
        <v>155</v>
      </c>
      <c r="F1" s="40" t="s">
        <v>156</v>
      </c>
      <c r="G1" s="40" t="s">
        <v>157</v>
      </c>
    </row>
    <row r="2" spans="1:7" x14ac:dyDescent="0.35">
      <c r="A2" s="42" t="s">
        <v>147</v>
      </c>
      <c r="B2" s="37">
        <v>229103</v>
      </c>
      <c r="C2" s="17" t="s">
        <v>19</v>
      </c>
      <c r="D2" s="17">
        <v>2.3E-2</v>
      </c>
      <c r="E2" s="17">
        <v>12.6</v>
      </c>
      <c r="F2" s="17">
        <v>7.4</v>
      </c>
      <c r="G2" s="17" t="s">
        <v>164</v>
      </c>
    </row>
    <row r="3" spans="1:7" x14ac:dyDescent="0.35">
      <c r="A3" s="42" t="s">
        <v>147</v>
      </c>
      <c r="B3" s="37">
        <v>229232</v>
      </c>
      <c r="C3" s="17" t="s">
        <v>19</v>
      </c>
      <c r="D3" s="17">
        <v>2.5999999999999999E-2</v>
      </c>
      <c r="E3" s="17">
        <v>14.9</v>
      </c>
      <c r="F3" s="17">
        <v>10.8</v>
      </c>
      <c r="G3" s="17" t="s">
        <v>164</v>
      </c>
    </row>
    <row r="4" spans="1:7" x14ac:dyDescent="0.35">
      <c r="A4" s="42" t="s">
        <v>147</v>
      </c>
      <c r="B4" s="37">
        <v>229262</v>
      </c>
      <c r="C4" s="17" t="s">
        <v>19</v>
      </c>
      <c r="D4" s="17">
        <v>1.7000000000000001E-2</v>
      </c>
      <c r="E4" s="17">
        <v>23.1</v>
      </c>
      <c r="F4" s="17">
        <v>9.1999999999999993</v>
      </c>
      <c r="G4" s="17" t="s">
        <v>164</v>
      </c>
    </row>
    <row r="5" spans="1:7" x14ac:dyDescent="0.35">
      <c r="A5" s="42" t="s">
        <v>147</v>
      </c>
      <c r="B5" s="37">
        <v>229314</v>
      </c>
      <c r="C5" s="17" t="s">
        <v>19</v>
      </c>
      <c r="D5" s="17">
        <v>2.8000000000000001E-2</v>
      </c>
      <c r="E5" s="17">
        <v>14.8</v>
      </c>
      <c r="F5" s="17">
        <v>10.4</v>
      </c>
      <c r="G5" s="17" t="s">
        <v>164</v>
      </c>
    </row>
    <row r="6" spans="1:7" x14ac:dyDescent="0.35">
      <c r="A6" s="42" t="s">
        <v>147</v>
      </c>
      <c r="B6" s="37">
        <v>230752</v>
      </c>
      <c r="C6" s="17" t="s">
        <v>19</v>
      </c>
      <c r="D6" s="17">
        <v>2.1000000000000001E-2</v>
      </c>
      <c r="E6" s="17">
        <v>13.2</v>
      </c>
      <c r="F6" s="17">
        <v>5.6</v>
      </c>
      <c r="G6" s="17" t="s">
        <v>164</v>
      </c>
    </row>
    <row r="7" spans="1:7" x14ac:dyDescent="0.35">
      <c r="A7" s="42" t="s">
        <v>147</v>
      </c>
      <c r="B7" s="37">
        <v>238901</v>
      </c>
      <c r="C7" s="17" t="s">
        <v>19</v>
      </c>
      <c r="D7" s="17">
        <v>2.3E-2</v>
      </c>
      <c r="E7" s="17">
        <v>24.9</v>
      </c>
      <c r="F7" s="17">
        <v>14.5</v>
      </c>
      <c r="G7" s="17" t="s">
        <v>164</v>
      </c>
    </row>
    <row r="8" spans="1:7" x14ac:dyDescent="0.35">
      <c r="A8" s="42" t="s">
        <v>147</v>
      </c>
      <c r="B8" s="37">
        <v>241274</v>
      </c>
      <c r="C8" s="17" t="s">
        <v>19</v>
      </c>
      <c r="D8" s="17">
        <v>2.5999999999999999E-2</v>
      </c>
      <c r="E8" s="17">
        <v>24.3</v>
      </c>
      <c r="F8" s="17">
        <v>12.9</v>
      </c>
      <c r="G8" s="17" t="s">
        <v>164</v>
      </c>
    </row>
    <row r="9" spans="1:7" x14ac:dyDescent="0.35">
      <c r="A9" s="42" t="s">
        <v>147</v>
      </c>
      <c r="B9" s="37">
        <v>241622</v>
      </c>
      <c r="C9" s="17" t="s">
        <v>19</v>
      </c>
      <c r="D9" s="17">
        <v>8.0000000000000002E-3</v>
      </c>
      <c r="E9" s="17">
        <v>11.9</v>
      </c>
      <c r="F9" s="17">
        <v>8.5</v>
      </c>
      <c r="G9" s="17" t="s">
        <v>164</v>
      </c>
    </row>
    <row r="10" spans="1:7" x14ac:dyDescent="0.35">
      <c r="A10" s="42" t="s">
        <v>147</v>
      </c>
      <c r="B10" s="37">
        <v>242010</v>
      </c>
      <c r="C10" s="17" t="s">
        <v>19</v>
      </c>
      <c r="D10" s="17">
        <v>3.1E-2</v>
      </c>
      <c r="E10" s="17">
        <v>24.5</v>
      </c>
      <c r="F10" s="17">
        <v>10.3</v>
      </c>
      <c r="G10" s="17" t="s">
        <v>164</v>
      </c>
    </row>
    <row r="11" spans="1:7" x14ac:dyDescent="0.35">
      <c r="A11" s="42" t="s">
        <v>147</v>
      </c>
      <c r="B11" s="37">
        <v>242816</v>
      </c>
      <c r="C11" s="17" t="s">
        <v>19</v>
      </c>
      <c r="D11" s="17">
        <v>0.03</v>
      </c>
      <c r="E11" s="17">
        <v>24.8</v>
      </c>
      <c r="F11" s="17">
        <v>16.2</v>
      </c>
      <c r="G11" s="17" t="s">
        <v>164</v>
      </c>
    </row>
    <row r="12" spans="1:7" x14ac:dyDescent="0.35">
      <c r="A12" s="42" t="s">
        <v>147</v>
      </c>
      <c r="B12" s="37">
        <v>216872</v>
      </c>
      <c r="C12" s="17" t="s">
        <v>20</v>
      </c>
      <c r="D12" s="17">
        <v>1.6E-2</v>
      </c>
      <c r="E12" s="17">
        <v>16.7</v>
      </c>
      <c r="F12" s="17">
        <v>8.1</v>
      </c>
      <c r="G12" s="17" t="s">
        <v>164</v>
      </c>
    </row>
    <row r="13" spans="1:7" x14ac:dyDescent="0.35">
      <c r="A13" s="42" t="s">
        <v>147</v>
      </c>
      <c r="B13" s="37">
        <v>216874</v>
      </c>
      <c r="C13" s="17" t="s">
        <v>20</v>
      </c>
      <c r="D13" s="17">
        <v>1.4999999999999999E-2</v>
      </c>
      <c r="E13" s="17">
        <v>9.9</v>
      </c>
      <c r="F13" s="17">
        <v>6.1</v>
      </c>
      <c r="G13" s="17" t="s">
        <v>165</v>
      </c>
    </row>
    <row r="14" spans="1:7" x14ac:dyDescent="0.35">
      <c r="A14" s="42" t="s">
        <v>147</v>
      </c>
      <c r="B14" s="37">
        <v>216886</v>
      </c>
      <c r="C14" s="17" t="s">
        <v>20</v>
      </c>
      <c r="D14" s="17">
        <v>2.5000000000000001E-2</v>
      </c>
      <c r="E14" s="17">
        <v>10</v>
      </c>
      <c r="F14" s="17">
        <v>6.2</v>
      </c>
      <c r="G14" s="17" t="s">
        <v>164</v>
      </c>
    </row>
    <row r="15" spans="1:7" x14ac:dyDescent="0.35">
      <c r="A15" s="42" t="s">
        <v>147</v>
      </c>
      <c r="B15" s="37">
        <v>230415</v>
      </c>
      <c r="C15" s="17" t="s">
        <v>20</v>
      </c>
      <c r="D15" s="17">
        <v>1.2E-2</v>
      </c>
      <c r="E15" s="17">
        <v>24.2</v>
      </c>
      <c r="F15" s="17">
        <v>16.7</v>
      </c>
      <c r="G15" s="17" t="s">
        <v>164</v>
      </c>
    </row>
    <row r="16" spans="1:7" x14ac:dyDescent="0.35">
      <c r="A16" s="42" t="s">
        <v>147</v>
      </c>
      <c r="B16" s="37">
        <v>230862</v>
      </c>
      <c r="C16" s="17" t="s">
        <v>20</v>
      </c>
      <c r="D16" s="17">
        <v>0.01</v>
      </c>
      <c r="E16" s="17">
        <v>16.7</v>
      </c>
      <c r="F16" s="17">
        <v>11.4</v>
      </c>
      <c r="G16" s="17" t="s">
        <v>164</v>
      </c>
    </row>
    <row r="17" spans="1:7" x14ac:dyDescent="0.35">
      <c r="A17" s="42" t="s">
        <v>147</v>
      </c>
      <c r="B17" s="37">
        <v>215815</v>
      </c>
      <c r="C17" s="17" t="s">
        <v>61</v>
      </c>
      <c r="D17" s="17">
        <v>4.2999999999999997E-2</v>
      </c>
      <c r="E17" s="17">
        <v>18.8</v>
      </c>
      <c r="F17" s="17">
        <v>10.1</v>
      </c>
      <c r="G17" s="17" t="s">
        <v>164</v>
      </c>
    </row>
    <row r="18" spans="1:7" x14ac:dyDescent="0.35">
      <c r="A18" s="42" t="s">
        <v>147</v>
      </c>
      <c r="B18" s="37">
        <v>228994</v>
      </c>
      <c r="C18" s="17" t="s">
        <v>61</v>
      </c>
      <c r="D18" s="17">
        <v>2.5999999999999999E-2</v>
      </c>
      <c r="E18" s="17">
        <v>14.6</v>
      </c>
      <c r="F18" s="17">
        <v>8</v>
      </c>
      <c r="G18" s="17" t="s">
        <v>164</v>
      </c>
    </row>
    <row r="19" spans="1:7" x14ac:dyDescent="0.35">
      <c r="A19" s="42" t="s">
        <v>147</v>
      </c>
      <c r="B19" s="37">
        <v>229756</v>
      </c>
      <c r="C19" s="17" t="s">
        <v>61</v>
      </c>
      <c r="D19" s="17">
        <v>4.1000000000000002E-2</v>
      </c>
      <c r="E19" s="17">
        <v>12.4</v>
      </c>
      <c r="F19" s="17">
        <v>5.8</v>
      </c>
      <c r="G19" s="17" t="s">
        <v>164</v>
      </c>
    </row>
    <row r="20" spans="1:7" x14ac:dyDescent="0.35">
      <c r="A20" s="42" t="s">
        <v>147</v>
      </c>
      <c r="B20" s="37">
        <v>228497</v>
      </c>
      <c r="C20" s="17" t="s">
        <v>93</v>
      </c>
      <c r="D20" s="17">
        <v>1.0999999999999999E-2</v>
      </c>
      <c r="E20" s="17">
        <v>13.6</v>
      </c>
      <c r="F20" s="17">
        <v>7.8</v>
      </c>
      <c r="G20" s="17" t="s">
        <v>164</v>
      </c>
    </row>
    <row r="21" spans="1:7" x14ac:dyDescent="0.35">
      <c r="A21" s="42" t="s">
        <v>147</v>
      </c>
      <c r="B21" s="37">
        <v>243039</v>
      </c>
      <c r="C21" s="17" t="s">
        <v>93</v>
      </c>
      <c r="D21" s="17">
        <v>1.4E-2</v>
      </c>
      <c r="E21" s="17">
        <v>11.7</v>
      </c>
      <c r="F21" s="17">
        <v>7.7</v>
      </c>
      <c r="G21" s="17" t="s">
        <v>164</v>
      </c>
    </row>
    <row r="22" spans="1:7" x14ac:dyDescent="0.35">
      <c r="A22" s="42" t="s">
        <v>147</v>
      </c>
      <c r="B22" s="37">
        <v>243208</v>
      </c>
      <c r="C22" s="17" t="s">
        <v>21</v>
      </c>
      <c r="D22" s="17">
        <v>1.2999999999999999E-2</v>
      </c>
      <c r="E22" s="17">
        <v>10.4</v>
      </c>
      <c r="F22" s="17">
        <v>5.5</v>
      </c>
      <c r="G22" s="17" t="s">
        <v>164</v>
      </c>
    </row>
    <row r="23" spans="1:7" x14ac:dyDescent="0.35">
      <c r="A23" s="42" t="s">
        <v>147</v>
      </c>
      <c r="B23" s="37">
        <v>242064</v>
      </c>
      <c r="C23" s="17" t="s">
        <v>21</v>
      </c>
      <c r="D23" s="17">
        <v>2.5000000000000001E-2</v>
      </c>
      <c r="E23" s="17">
        <v>15.9</v>
      </c>
      <c r="F23" s="17">
        <v>9.6</v>
      </c>
      <c r="G23" s="17" t="s">
        <v>164</v>
      </c>
    </row>
    <row r="24" spans="1:7" x14ac:dyDescent="0.35">
      <c r="A24" s="42" t="s">
        <v>147</v>
      </c>
      <c r="B24" s="37">
        <v>239387</v>
      </c>
      <c r="C24" s="17" t="s">
        <v>21</v>
      </c>
      <c r="D24" s="17">
        <v>2.3E-2</v>
      </c>
      <c r="E24" s="17">
        <v>15.9</v>
      </c>
      <c r="F24" s="17">
        <v>8.1999999999999993</v>
      </c>
      <c r="G24" s="17" t="s">
        <v>164</v>
      </c>
    </row>
    <row r="25" spans="1:7" x14ac:dyDescent="0.35">
      <c r="A25" s="42" t="s">
        <v>147</v>
      </c>
      <c r="B25" s="37">
        <v>232480</v>
      </c>
      <c r="C25" s="17" t="s">
        <v>21</v>
      </c>
      <c r="D25" s="17">
        <v>2.3E-2</v>
      </c>
      <c r="E25" s="17">
        <v>13</v>
      </c>
      <c r="F25" s="17">
        <v>7.5</v>
      </c>
      <c r="G25" s="17" t="s">
        <v>164</v>
      </c>
    </row>
    <row r="26" spans="1:7" x14ac:dyDescent="0.35">
      <c r="A26" s="42" t="s">
        <v>147</v>
      </c>
      <c r="B26" s="37">
        <v>221507</v>
      </c>
      <c r="C26" s="17" t="s">
        <v>21</v>
      </c>
      <c r="D26" s="17">
        <v>2.7E-2</v>
      </c>
      <c r="E26" s="17">
        <v>20.2</v>
      </c>
      <c r="F26" s="17">
        <v>13.2</v>
      </c>
      <c r="G26" s="17" t="s">
        <v>164</v>
      </c>
    </row>
    <row r="27" spans="1:7" x14ac:dyDescent="0.35">
      <c r="A27" s="42" t="s">
        <v>147</v>
      </c>
      <c r="B27" s="37">
        <v>221506</v>
      </c>
      <c r="C27" s="17" t="s">
        <v>21</v>
      </c>
      <c r="D27" s="17">
        <v>2.3E-2</v>
      </c>
      <c r="E27" s="17">
        <v>13.7</v>
      </c>
      <c r="F27" s="17">
        <v>8.8000000000000007</v>
      </c>
      <c r="G27" s="17" t="s">
        <v>164</v>
      </c>
    </row>
    <row r="28" spans="1:7" x14ac:dyDescent="0.35">
      <c r="A28" s="42" t="s">
        <v>147</v>
      </c>
      <c r="B28" s="37">
        <v>221460</v>
      </c>
      <c r="C28" s="17" t="s">
        <v>21</v>
      </c>
      <c r="D28" s="17">
        <v>1.0999999999999999E-2</v>
      </c>
      <c r="E28" s="17">
        <v>10.1</v>
      </c>
      <c r="F28" s="17">
        <v>6.9</v>
      </c>
      <c r="G28" s="17" t="s">
        <v>164</v>
      </c>
    </row>
    <row r="29" spans="1:7" x14ac:dyDescent="0.35">
      <c r="A29" s="42" t="s">
        <v>147</v>
      </c>
      <c r="B29" s="37">
        <v>217934</v>
      </c>
      <c r="C29" s="17" t="s">
        <v>21</v>
      </c>
      <c r="D29" s="17">
        <v>1.4999999999999999E-2</v>
      </c>
      <c r="E29" s="17">
        <v>17.399999999999999</v>
      </c>
      <c r="F29" s="17">
        <v>9.6999999999999993</v>
      </c>
      <c r="G29" s="17" t="s">
        <v>164</v>
      </c>
    </row>
    <row r="30" spans="1:7" x14ac:dyDescent="0.35">
      <c r="A30" s="42" t="s">
        <v>147</v>
      </c>
      <c r="B30" s="37">
        <v>217741</v>
      </c>
      <c r="C30" s="17" t="s">
        <v>21</v>
      </c>
      <c r="D30" s="17">
        <v>1.0999999999999999E-2</v>
      </c>
      <c r="E30" s="17">
        <v>19.7</v>
      </c>
      <c r="F30" s="17">
        <v>12.1</v>
      </c>
      <c r="G30" s="17" t="s">
        <v>164</v>
      </c>
    </row>
    <row r="31" spans="1:7" x14ac:dyDescent="0.35">
      <c r="A31" s="42" t="s">
        <v>147</v>
      </c>
      <c r="B31" s="37">
        <v>214494</v>
      </c>
      <c r="C31" s="17" t="s">
        <v>21</v>
      </c>
      <c r="D31" s="17">
        <v>8.9999999999999993E-3</v>
      </c>
      <c r="E31" s="17">
        <v>11.5</v>
      </c>
      <c r="F31" s="17">
        <v>6.2</v>
      </c>
      <c r="G31" s="17" t="s">
        <v>164</v>
      </c>
    </row>
    <row r="32" spans="1:7" x14ac:dyDescent="0.35">
      <c r="A32" s="42" t="s">
        <v>147</v>
      </c>
      <c r="B32" s="37">
        <v>228967</v>
      </c>
      <c r="C32" s="17" t="s">
        <v>22</v>
      </c>
      <c r="D32" s="17">
        <v>2.1999999999999999E-2</v>
      </c>
      <c r="E32" s="17">
        <v>12.9</v>
      </c>
      <c r="F32" s="17">
        <v>5.7</v>
      </c>
      <c r="G32" s="17" t="s">
        <v>164</v>
      </c>
    </row>
    <row r="33" spans="1:7" x14ac:dyDescent="0.35">
      <c r="A33" s="42" t="s">
        <v>147</v>
      </c>
      <c r="B33" s="37">
        <v>228966</v>
      </c>
      <c r="C33" s="17" t="s">
        <v>22</v>
      </c>
      <c r="D33" s="17">
        <v>8.9999999999999993E-3</v>
      </c>
      <c r="E33" s="17">
        <v>10.4</v>
      </c>
      <c r="F33" s="17">
        <v>7.1</v>
      </c>
      <c r="G33" s="17" t="s">
        <v>164</v>
      </c>
    </row>
    <row r="34" spans="1:7" x14ac:dyDescent="0.35">
      <c r="A34" s="42" t="s">
        <v>147</v>
      </c>
      <c r="B34" s="37">
        <v>228965</v>
      </c>
      <c r="C34" s="17" t="s">
        <v>22</v>
      </c>
      <c r="D34" s="17">
        <v>1.2999999999999999E-2</v>
      </c>
      <c r="E34" s="17">
        <v>17.7</v>
      </c>
      <c r="F34" s="17">
        <v>9</v>
      </c>
      <c r="G34" s="17" t="s">
        <v>164</v>
      </c>
    </row>
    <row r="35" spans="1:7" x14ac:dyDescent="0.35">
      <c r="A35" s="42" t="s">
        <v>147</v>
      </c>
      <c r="B35" s="37">
        <v>228960</v>
      </c>
      <c r="C35" s="17" t="s">
        <v>22</v>
      </c>
      <c r="D35" s="17">
        <v>1.9E-2</v>
      </c>
      <c r="E35" s="17">
        <v>15.4</v>
      </c>
      <c r="F35" s="17">
        <v>7.2</v>
      </c>
      <c r="G35" s="17" t="s">
        <v>164</v>
      </c>
    </row>
    <row r="36" spans="1:7" x14ac:dyDescent="0.35">
      <c r="A36" s="42" t="s">
        <v>147</v>
      </c>
      <c r="B36" s="37">
        <v>214481</v>
      </c>
      <c r="C36" s="17" t="s">
        <v>22</v>
      </c>
      <c r="D36" s="17">
        <v>3.7999999999999999E-2</v>
      </c>
      <c r="E36" s="17">
        <v>20.7</v>
      </c>
      <c r="F36" s="17">
        <v>6.1</v>
      </c>
      <c r="G36" s="17" t="s">
        <v>164</v>
      </c>
    </row>
    <row r="37" spans="1:7" x14ac:dyDescent="0.35">
      <c r="A37" s="42" t="s">
        <v>147</v>
      </c>
      <c r="B37" s="37">
        <v>238195</v>
      </c>
      <c r="C37" s="17" t="s">
        <v>62</v>
      </c>
      <c r="D37" s="17">
        <v>1.4E-2</v>
      </c>
      <c r="E37" s="17">
        <v>15.7</v>
      </c>
      <c r="F37" s="17">
        <v>8.6</v>
      </c>
      <c r="G37" s="17" t="s">
        <v>164</v>
      </c>
    </row>
    <row r="38" spans="1:7" x14ac:dyDescent="0.35">
      <c r="A38" s="42" t="s">
        <v>147</v>
      </c>
      <c r="B38" s="37">
        <v>226726</v>
      </c>
      <c r="C38" s="17" t="s">
        <v>62</v>
      </c>
      <c r="D38" s="17">
        <v>1.2E-2</v>
      </c>
      <c r="E38" s="17">
        <v>22.6</v>
      </c>
      <c r="F38" s="17">
        <v>17.8</v>
      </c>
      <c r="G38" s="17" t="s">
        <v>164</v>
      </c>
    </row>
    <row r="39" spans="1:7" x14ac:dyDescent="0.35">
      <c r="A39" s="42" t="s">
        <v>147</v>
      </c>
      <c r="B39" s="37">
        <v>224837</v>
      </c>
      <c r="C39" s="17" t="s">
        <v>62</v>
      </c>
      <c r="D39" s="17">
        <v>1.6E-2</v>
      </c>
      <c r="E39" s="17">
        <v>20.8</v>
      </c>
      <c r="F39" s="17">
        <v>12.8</v>
      </c>
      <c r="G39" s="17" t="s">
        <v>164</v>
      </c>
    </row>
    <row r="40" spans="1:7" x14ac:dyDescent="0.35">
      <c r="A40" s="42" t="s">
        <v>147</v>
      </c>
      <c r="B40" s="37">
        <v>218237</v>
      </c>
      <c r="C40" s="17" t="s">
        <v>62</v>
      </c>
      <c r="D40" s="17">
        <v>2.4E-2</v>
      </c>
      <c r="E40" s="17">
        <v>21</v>
      </c>
      <c r="F40" s="17">
        <v>12.3</v>
      </c>
      <c r="G40" s="17" t="s">
        <v>164</v>
      </c>
    </row>
    <row r="41" spans="1:7" x14ac:dyDescent="0.35">
      <c r="A41" s="42" t="s">
        <v>147</v>
      </c>
      <c r="B41" s="37">
        <v>246438</v>
      </c>
      <c r="C41" s="17" t="s">
        <v>94</v>
      </c>
      <c r="D41" s="17">
        <v>2.1000000000000001E-2</v>
      </c>
      <c r="E41" s="17">
        <v>17.899999999999999</v>
      </c>
      <c r="F41" s="17">
        <v>11.7</v>
      </c>
      <c r="G41" s="17" t="s">
        <v>164</v>
      </c>
    </row>
    <row r="42" spans="1:7" x14ac:dyDescent="0.35">
      <c r="A42" s="42" t="s">
        <v>147</v>
      </c>
      <c r="B42" s="37">
        <v>246220</v>
      </c>
      <c r="C42" s="17" t="s">
        <v>94</v>
      </c>
      <c r="D42" s="17">
        <v>8.9999999999999993E-3</v>
      </c>
      <c r="E42" s="17">
        <v>10.4</v>
      </c>
      <c r="F42" s="17">
        <v>6.9</v>
      </c>
      <c r="G42" s="17" t="s">
        <v>164</v>
      </c>
    </row>
    <row r="43" spans="1:7" x14ac:dyDescent="0.35">
      <c r="A43" s="42" t="s">
        <v>147</v>
      </c>
      <c r="B43" s="37">
        <v>244050</v>
      </c>
      <c r="C43" s="17" t="s">
        <v>94</v>
      </c>
      <c r="D43" s="17">
        <v>3.3000000000000002E-2</v>
      </c>
      <c r="E43" s="17">
        <v>12.6</v>
      </c>
      <c r="F43" s="17">
        <v>6.5</v>
      </c>
      <c r="G43" s="17" t="s">
        <v>164</v>
      </c>
    </row>
    <row r="44" spans="1:7" x14ac:dyDescent="0.35">
      <c r="A44" s="42" t="s">
        <v>147</v>
      </c>
      <c r="B44" s="37">
        <v>238543</v>
      </c>
      <c r="C44" s="17" t="s">
        <v>94</v>
      </c>
      <c r="D44" s="17">
        <v>5.0999999999999997E-2</v>
      </c>
      <c r="E44" s="17">
        <v>20.8</v>
      </c>
      <c r="F44" s="17">
        <v>10.199999999999999</v>
      </c>
      <c r="G44" s="17" t="s">
        <v>164</v>
      </c>
    </row>
    <row r="45" spans="1:7" x14ac:dyDescent="0.35">
      <c r="A45" s="42" t="s">
        <v>147</v>
      </c>
      <c r="B45" s="37">
        <v>237186</v>
      </c>
      <c r="C45" s="17" t="s">
        <v>94</v>
      </c>
      <c r="D45" s="17">
        <v>1.2E-2</v>
      </c>
      <c r="E45" s="17">
        <v>11.4</v>
      </c>
      <c r="F45" s="17">
        <v>6.8</v>
      </c>
      <c r="G45" s="17" t="s">
        <v>164</v>
      </c>
    </row>
    <row r="46" spans="1:7" x14ac:dyDescent="0.35">
      <c r="A46" s="42" t="s">
        <v>147</v>
      </c>
      <c r="B46" s="37">
        <v>236744</v>
      </c>
      <c r="C46" s="17" t="s">
        <v>94</v>
      </c>
      <c r="D46" s="17">
        <v>2.3E-2</v>
      </c>
      <c r="E46" s="17">
        <v>15.2</v>
      </c>
      <c r="F46" s="17">
        <v>9.6999999999999993</v>
      </c>
      <c r="G46" s="17" t="s">
        <v>164</v>
      </c>
    </row>
    <row r="47" spans="1:7" x14ac:dyDescent="0.35">
      <c r="A47" s="42" t="s">
        <v>147</v>
      </c>
      <c r="B47" s="37">
        <v>230741</v>
      </c>
      <c r="C47" s="17" t="s">
        <v>94</v>
      </c>
      <c r="D47" s="17">
        <v>1.2E-2</v>
      </c>
      <c r="E47" s="17">
        <v>19.3</v>
      </c>
      <c r="F47" s="17">
        <v>14.7</v>
      </c>
      <c r="G47" s="17" t="s">
        <v>164</v>
      </c>
    </row>
    <row r="48" spans="1:7" x14ac:dyDescent="0.35">
      <c r="A48" s="42" t="s">
        <v>147</v>
      </c>
      <c r="B48" s="37">
        <v>228882</v>
      </c>
      <c r="C48" s="17" t="s">
        <v>94</v>
      </c>
      <c r="D48" s="17">
        <v>1.2E-2</v>
      </c>
      <c r="E48" s="17">
        <v>11.4</v>
      </c>
      <c r="F48" s="17">
        <v>8.1999999999999993</v>
      </c>
      <c r="G48" s="17" t="s">
        <v>164</v>
      </c>
    </row>
    <row r="49" spans="1:7" x14ac:dyDescent="0.35">
      <c r="A49" s="42" t="s">
        <v>147</v>
      </c>
      <c r="B49" s="37">
        <v>228565</v>
      </c>
      <c r="C49" s="17" t="s">
        <v>94</v>
      </c>
      <c r="D49" s="17">
        <v>2.3E-2</v>
      </c>
      <c r="E49" s="17">
        <v>12</v>
      </c>
      <c r="F49" s="17">
        <v>8</v>
      </c>
      <c r="G49" s="17" t="s">
        <v>164</v>
      </c>
    </row>
    <row r="50" spans="1:7" x14ac:dyDescent="0.35">
      <c r="A50" s="42" t="s">
        <v>147</v>
      </c>
      <c r="B50" s="37">
        <v>228351</v>
      </c>
      <c r="C50" s="17" t="s">
        <v>94</v>
      </c>
      <c r="D50" s="17">
        <v>1.4E-2</v>
      </c>
      <c r="E50" s="17">
        <v>8</v>
      </c>
      <c r="F50" s="17">
        <v>5.8</v>
      </c>
      <c r="G50" s="17" t="s">
        <v>165</v>
      </c>
    </row>
    <row r="51" spans="1:7" x14ac:dyDescent="0.35">
      <c r="A51" s="42" t="s">
        <v>147</v>
      </c>
      <c r="B51" s="37">
        <v>225874</v>
      </c>
      <c r="C51" s="17" t="s">
        <v>94</v>
      </c>
      <c r="D51" s="17">
        <v>1.0999999999999999E-2</v>
      </c>
      <c r="E51" s="17">
        <v>10.8</v>
      </c>
      <c r="F51" s="17">
        <v>7.2</v>
      </c>
      <c r="G51" s="17" t="s">
        <v>164</v>
      </c>
    </row>
    <row r="52" spans="1:7" x14ac:dyDescent="0.35">
      <c r="A52" s="42" t="s">
        <v>147</v>
      </c>
      <c r="B52" s="37">
        <v>216595</v>
      </c>
      <c r="C52" s="17" t="s">
        <v>94</v>
      </c>
      <c r="D52" s="17">
        <v>2.4E-2</v>
      </c>
      <c r="E52" s="17">
        <v>22.4</v>
      </c>
      <c r="F52" s="17">
        <v>10.5</v>
      </c>
      <c r="G52" s="17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DC37-D07F-4870-893A-82353AE40281}">
  <dimension ref="A1:D6"/>
  <sheetViews>
    <sheetView workbookViewId="0">
      <selection activeCell="G16" sqref="G16"/>
    </sheetView>
  </sheetViews>
  <sheetFormatPr defaultRowHeight="14.5" x14ac:dyDescent="0.35"/>
  <cols>
    <col min="1" max="1" width="11.90625" bestFit="1" customWidth="1"/>
    <col min="2" max="2" width="22.1796875" bestFit="1" customWidth="1"/>
    <col min="3" max="3" width="28.36328125" bestFit="1" customWidth="1"/>
    <col min="4" max="4" width="31.81640625" bestFit="1" customWidth="1"/>
  </cols>
  <sheetData>
    <row r="1" spans="1:4" x14ac:dyDescent="0.35">
      <c r="A1" s="31" t="s">
        <v>3</v>
      </c>
      <c r="B1" s="31" t="s">
        <v>119</v>
      </c>
      <c r="C1" s="31" t="s">
        <v>5</v>
      </c>
      <c r="D1" s="31" t="s">
        <v>6</v>
      </c>
    </row>
    <row r="2" spans="1:4" x14ac:dyDescent="0.35">
      <c r="A2" s="31" t="s">
        <v>7</v>
      </c>
      <c r="B2" s="32">
        <f>8*SUM('[1]Comparision as per CA'!D:D)/1000</f>
        <v>264.39999999999998</v>
      </c>
      <c r="C2" s="32">
        <f>SUM('[1]Comparision as per CA'!BD3:BK3)/1000</f>
        <v>6.76</v>
      </c>
      <c r="D2" s="33">
        <f>C2/B2</f>
        <v>2.556732223903177E-2</v>
      </c>
    </row>
    <row r="3" spans="1:4" x14ac:dyDescent="0.35">
      <c r="A3" s="31" t="s">
        <v>8</v>
      </c>
      <c r="B3" s="32">
        <f>8*SUM('[1]Comparision as per CA'!D:D)/1000</f>
        <v>264.39999999999998</v>
      </c>
      <c r="C3" s="32">
        <f>SUM('[1]Comparision as per CA'!BD40:BK40)/1000</f>
        <v>149.04</v>
      </c>
      <c r="D3" s="33">
        <f t="shared" ref="D3:D5" si="0">C3/B3</f>
        <v>0.56369137670196678</v>
      </c>
    </row>
    <row r="4" spans="1:4" x14ac:dyDescent="0.35">
      <c r="A4" s="31" t="s">
        <v>9</v>
      </c>
      <c r="B4" s="32">
        <f>8*SUM('[1]Comparision as per CA'!D:D)/1000</f>
        <v>264.39999999999998</v>
      </c>
      <c r="C4" s="32">
        <f>SUM('[1]Comparision as per CA'!BD76:BK76)/1000</f>
        <v>66.38</v>
      </c>
      <c r="D4" s="33">
        <f t="shared" si="0"/>
        <v>0.25105900151285931</v>
      </c>
    </row>
    <row r="5" spans="1:4" x14ac:dyDescent="0.35">
      <c r="A5" s="31" t="s">
        <v>10</v>
      </c>
      <c r="B5" s="32">
        <f>8*SUM('[1]Comparision as per CA'!D:D)/1000</f>
        <v>264.39999999999998</v>
      </c>
      <c r="C5" s="32">
        <f>SUM('[1]Comparision as per CA'!BD112:BK112)/1000</f>
        <v>110.5</v>
      </c>
      <c r="D5" s="33">
        <f t="shared" si="0"/>
        <v>0.41792738275340396</v>
      </c>
    </row>
    <row r="6" spans="1:4" x14ac:dyDescent="0.35">
      <c r="A6" s="31" t="s">
        <v>11</v>
      </c>
      <c r="B6" s="34">
        <f>8*SUM('[1]Comparision as per CA'!D:D)/1000</f>
        <v>264.39999999999998</v>
      </c>
      <c r="C6" s="34">
        <v>160.46</v>
      </c>
      <c r="D6" s="35">
        <f>C6/B6</f>
        <v>0.60688350983358552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7583-8A1F-46E8-85EE-F96AAAC05618}">
  <dimension ref="A1:BK334"/>
  <sheetViews>
    <sheetView zoomScale="25" zoomScaleNormal="25" workbookViewId="0">
      <selection activeCell="U29" sqref="U29"/>
    </sheetView>
  </sheetViews>
  <sheetFormatPr defaultRowHeight="14.5" x14ac:dyDescent="0.35"/>
  <cols>
    <col min="1" max="1" width="19.453125" style="38" customWidth="1"/>
    <col min="2" max="2" width="13.81640625" style="38" customWidth="1"/>
    <col min="3" max="3" width="12.54296875" style="38" customWidth="1"/>
    <col min="4" max="4" width="18.1796875" style="38" customWidth="1"/>
    <col min="5" max="5" width="23.90625" style="38" customWidth="1"/>
    <col min="6" max="6" width="20.36328125" style="38" customWidth="1"/>
    <col min="7" max="14" width="11.81640625" style="38" customWidth="1"/>
    <col min="15" max="15" width="24.36328125" style="39" customWidth="1"/>
    <col min="16" max="17" width="8.08984375" style="39" bestFit="1" customWidth="1"/>
    <col min="18" max="18" width="8" style="39" bestFit="1" customWidth="1"/>
    <col min="19" max="19" width="13.08984375" style="39" customWidth="1"/>
    <col min="20" max="23" width="9.36328125" style="39" bestFit="1" customWidth="1"/>
    <col min="24" max="24" width="28.90625" customWidth="1"/>
    <col min="25" max="25" width="7.36328125" bestFit="1" customWidth="1"/>
    <col min="26" max="26" width="7.36328125" customWidth="1"/>
    <col min="27" max="27" width="9.08984375" customWidth="1"/>
    <col min="28" max="28" width="8.54296875" customWidth="1"/>
    <col min="29" max="30" width="7.36328125" bestFit="1" customWidth="1"/>
    <col min="31" max="31" width="9.54296875" customWidth="1"/>
    <col min="32" max="32" width="7.36328125" bestFit="1" customWidth="1"/>
    <col min="33" max="33" width="22.81640625" customWidth="1"/>
    <col min="34" max="34" width="10.54296875" bestFit="1" customWidth="1"/>
    <col min="35" max="35" width="10.54296875" customWidth="1"/>
    <col min="36" max="36" width="10.54296875" bestFit="1" customWidth="1"/>
    <col min="37" max="37" width="10.54296875" customWidth="1"/>
    <col min="38" max="38" width="10.54296875" bestFit="1" customWidth="1"/>
    <col min="39" max="39" width="10.54296875" customWidth="1"/>
    <col min="40" max="40" width="10.54296875" bestFit="1" customWidth="1"/>
    <col min="41" max="41" width="10.54296875" customWidth="1"/>
    <col min="42" max="42" width="10.54296875" bestFit="1" customWidth="1"/>
    <col min="43" max="43" width="10.54296875" customWidth="1"/>
    <col min="44" max="44" width="10.54296875" bestFit="1" customWidth="1"/>
    <col min="45" max="45" width="10.54296875" customWidth="1"/>
    <col min="46" max="46" width="10.54296875" bestFit="1" customWidth="1"/>
    <col min="47" max="47" width="10.54296875" customWidth="1"/>
    <col min="48" max="48" width="10.54296875" bestFit="1" customWidth="1"/>
    <col min="55" max="55" width="47.81640625" bestFit="1" customWidth="1"/>
  </cols>
  <sheetData>
    <row r="1" spans="1:63" ht="14.5" customHeight="1" x14ac:dyDescent="0.35">
      <c r="A1" s="84" t="s">
        <v>120</v>
      </c>
      <c r="B1" s="84" t="s">
        <v>13</v>
      </c>
      <c r="C1" s="84" t="s">
        <v>14</v>
      </c>
      <c r="D1" s="84" t="s">
        <v>15</v>
      </c>
      <c r="E1" s="84" t="s">
        <v>121</v>
      </c>
      <c r="F1" s="82" t="s">
        <v>18</v>
      </c>
      <c r="G1" s="88" t="s">
        <v>34</v>
      </c>
      <c r="H1" s="88" t="s">
        <v>35</v>
      </c>
      <c r="I1" s="88" t="s">
        <v>50</v>
      </c>
      <c r="J1" s="88" t="s">
        <v>85</v>
      </c>
      <c r="K1" s="88" t="s">
        <v>36</v>
      </c>
      <c r="L1" s="88" t="s">
        <v>37</v>
      </c>
      <c r="M1" s="88" t="s">
        <v>51</v>
      </c>
      <c r="N1" s="88" t="s">
        <v>86</v>
      </c>
      <c r="O1" s="86" t="s">
        <v>23</v>
      </c>
      <c r="P1" s="86" t="s">
        <v>38</v>
      </c>
      <c r="Q1" s="86" t="s">
        <v>39</v>
      </c>
      <c r="R1" s="86" t="s">
        <v>52</v>
      </c>
      <c r="S1" s="86" t="s">
        <v>87</v>
      </c>
      <c r="T1" s="86" t="s">
        <v>40</v>
      </c>
      <c r="U1" s="86" t="s">
        <v>41</v>
      </c>
      <c r="V1" s="86" t="s">
        <v>53</v>
      </c>
      <c r="W1" s="86" t="s">
        <v>88</v>
      </c>
      <c r="X1" s="92" t="s">
        <v>24</v>
      </c>
      <c r="Y1" s="90" t="s">
        <v>122</v>
      </c>
      <c r="Z1" s="90" t="s">
        <v>123</v>
      </c>
      <c r="AA1" s="90" t="s">
        <v>124</v>
      </c>
      <c r="AB1" s="90" t="s">
        <v>125</v>
      </c>
      <c r="AC1" s="90" t="s">
        <v>126</v>
      </c>
      <c r="AD1" s="90" t="s">
        <v>127</v>
      </c>
      <c r="AE1" s="90" t="s">
        <v>128</v>
      </c>
      <c r="AF1" s="90" t="s">
        <v>129</v>
      </c>
      <c r="AG1" s="96" t="s">
        <v>130</v>
      </c>
      <c r="AH1" s="94" t="s">
        <v>131</v>
      </c>
      <c r="AI1" s="94" t="s">
        <v>132</v>
      </c>
      <c r="AJ1" s="94" t="s">
        <v>133</v>
      </c>
      <c r="AK1" s="94" t="s">
        <v>134</v>
      </c>
      <c r="AL1" s="94" t="s">
        <v>135</v>
      </c>
      <c r="AM1" s="94" t="s">
        <v>136</v>
      </c>
      <c r="AN1" s="94" t="s">
        <v>137</v>
      </c>
      <c r="AO1" s="94" t="s">
        <v>138</v>
      </c>
      <c r="AP1" s="94" t="s">
        <v>139</v>
      </c>
      <c r="AQ1" s="94" t="s">
        <v>140</v>
      </c>
      <c r="AR1" s="94" t="s">
        <v>141</v>
      </c>
      <c r="AS1" s="94" t="s">
        <v>142</v>
      </c>
      <c r="AT1" s="94" t="s">
        <v>143</v>
      </c>
      <c r="AU1" s="94" t="s">
        <v>144</v>
      </c>
      <c r="AV1" s="94" t="s">
        <v>145</v>
      </c>
      <c r="AW1" s="94" t="s">
        <v>146</v>
      </c>
      <c r="BC1" s="31" t="s">
        <v>42</v>
      </c>
      <c r="BD1" s="31" t="s">
        <v>19</v>
      </c>
      <c r="BE1" s="31" t="s">
        <v>20</v>
      </c>
      <c r="BF1" s="31" t="s">
        <v>61</v>
      </c>
      <c r="BG1" s="31" t="s">
        <v>93</v>
      </c>
      <c r="BH1" s="31" t="s">
        <v>21</v>
      </c>
      <c r="BI1" s="31" t="s">
        <v>22</v>
      </c>
      <c r="BJ1" s="31" t="s">
        <v>62</v>
      </c>
      <c r="BK1" s="31" t="s">
        <v>94</v>
      </c>
    </row>
    <row r="2" spans="1:63" ht="43" customHeight="1" x14ac:dyDescent="0.35">
      <c r="A2" s="85"/>
      <c r="B2" s="85"/>
      <c r="C2" s="85"/>
      <c r="D2" s="85"/>
      <c r="E2" s="85"/>
      <c r="F2" s="83"/>
      <c r="G2" s="89"/>
      <c r="H2" s="89"/>
      <c r="I2" s="89"/>
      <c r="J2" s="89"/>
      <c r="K2" s="89"/>
      <c r="L2" s="89"/>
      <c r="M2" s="89"/>
      <c r="N2" s="89"/>
      <c r="O2" s="87"/>
      <c r="P2" s="87"/>
      <c r="Q2" s="87" t="s">
        <v>29</v>
      </c>
      <c r="R2" s="87" t="s">
        <v>29</v>
      </c>
      <c r="S2" s="87" t="s">
        <v>29</v>
      </c>
      <c r="T2" s="87"/>
      <c r="U2" s="87"/>
      <c r="V2" s="87"/>
      <c r="W2" s="87"/>
      <c r="X2" s="93"/>
      <c r="Y2" s="91"/>
      <c r="Z2" s="91"/>
      <c r="AA2" s="91"/>
      <c r="AB2" s="91"/>
      <c r="AC2" s="91"/>
      <c r="AD2" s="91"/>
      <c r="AE2" s="91"/>
      <c r="AF2" s="91"/>
      <c r="AG2" s="97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BC2" s="31" t="s">
        <v>43</v>
      </c>
      <c r="BD2" s="36">
        <f t="shared" ref="BD2:BK2" si="0">AVERAGE(G:G)</f>
        <v>1057.4991269839643</v>
      </c>
      <c r="BE2" s="36">
        <f t="shared" si="0"/>
        <v>983.47871823217099</v>
      </c>
      <c r="BF2" s="36">
        <f t="shared" si="0"/>
        <v>1180.534591015507</v>
      </c>
      <c r="BG2" s="36">
        <f t="shared" si="0"/>
        <v>1328.5194334812088</v>
      </c>
      <c r="BH2" s="36">
        <f t="shared" si="0"/>
        <v>1138.7788045148366</v>
      </c>
      <c r="BI2" s="36">
        <f t="shared" si="0"/>
        <v>1088.3165669677478</v>
      </c>
      <c r="BJ2" s="36">
        <f t="shared" si="0"/>
        <v>1312.1005767273073</v>
      </c>
      <c r="BK2" s="36">
        <f t="shared" si="0"/>
        <v>1437.9034694593838</v>
      </c>
    </row>
    <row r="3" spans="1:63" x14ac:dyDescent="0.35">
      <c r="A3" s="21" t="s">
        <v>147</v>
      </c>
      <c r="B3" s="21">
        <v>214260</v>
      </c>
      <c r="C3" s="21">
        <v>214300</v>
      </c>
      <c r="D3" s="21">
        <v>40</v>
      </c>
      <c r="E3" s="21"/>
      <c r="F3" s="23">
        <v>2400</v>
      </c>
      <c r="G3" s="24">
        <v>2653.0694306454361</v>
      </c>
      <c r="H3" s="24">
        <v>2834.8049099491163</v>
      </c>
      <c r="I3" s="24">
        <v>3488.8764149996518</v>
      </c>
      <c r="J3" s="24">
        <v>3838.2098236916654</v>
      </c>
      <c r="K3" s="24">
        <v>2051.9570858216389</v>
      </c>
      <c r="L3" s="24">
        <v>1469.3515157241418</v>
      </c>
      <c r="M3" s="24">
        <v>1655.9937638553179</v>
      </c>
      <c r="N3" s="24">
        <v>2326.0882405909124</v>
      </c>
      <c r="O3" s="23">
        <v>5</v>
      </c>
      <c r="P3" s="21">
        <v>2.5</v>
      </c>
      <c r="Q3" s="21">
        <v>3.5</v>
      </c>
      <c r="R3" s="21">
        <v>7.3</v>
      </c>
      <c r="S3" s="21">
        <v>4.2</v>
      </c>
      <c r="T3" s="21">
        <v>10.4</v>
      </c>
      <c r="U3" s="21">
        <v>9.1999999999999993</v>
      </c>
      <c r="V3" s="21">
        <v>21.5</v>
      </c>
      <c r="W3" s="21">
        <v>7.2</v>
      </c>
      <c r="X3" s="23">
        <v>5</v>
      </c>
      <c r="Y3" s="25">
        <v>4.038428571428572E-2</v>
      </c>
      <c r="Z3" s="25">
        <v>3.3654999999999997E-2</v>
      </c>
      <c r="AA3" s="25">
        <v>4.0934685714285717</v>
      </c>
      <c r="AB3" s="25">
        <v>5.0220835714285723</v>
      </c>
      <c r="AC3" s="25">
        <v>2.4295714285714285E-2</v>
      </c>
      <c r="AD3" s="25">
        <v>3.5601578571711263</v>
      </c>
      <c r="AE3" s="25">
        <v>0.90471071426868432</v>
      </c>
      <c r="AF3" s="25">
        <v>7.7910278570498743</v>
      </c>
      <c r="AG3" s="23">
        <v>1</v>
      </c>
      <c r="AH3" s="18">
        <v>1.6E-2</v>
      </c>
      <c r="AI3" s="18">
        <v>1.1428571428571429E-2</v>
      </c>
      <c r="AJ3" s="18">
        <v>0.46700000000000019</v>
      </c>
      <c r="AK3" s="18">
        <v>0.33357142857142869</v>
      </c>
      <c r="AL3" s="21">
        <v>1.6139999999999997</v>
      </c>
      <c r="AM3" s="18">
        <v>1.1528571428571426</v>
      </c>
      <c r="AN3" s="21">
        <v>1.1660000000000001</v>
      </c>
      <c r="AO3" s="18">
        <v>0.83285714285714296</v>
      </c>
      <c r="AP3" s="21">
        <v>0.26900000000000002</v>
      </c>
      <c r="AQ3" s="18">
        <v>0.19214285714285714</v>
      </c>
      <c r="AR3" s="21">
        <v>2.8459999999999996</v>
      </c>
      <c r="AS3" s="18">
        <v>2.0328571428571425</v>
      </c>
      <c r="AT3" s="21">
        <v>2.9420000000000002</v>
      </c>
      <c r="AU3" s="18">
        <v>2.1014285714285714</v>
      </c>
      <c r="AV3" s="21">
        <v>1.2480000000000002</v>
      </c>
      <c r="AW3" s="18">
        <v>0.89142857142857168</v>
      </c>
      <c r="BC3" s="31" t="s">
        <v>44</v>
      </c>
      <c r="BD3" s="17">
        <f t="shared" ref="BD3:BK3" si="1">SUMIF(G:G,"&gt;2400",$D:$D)</f>
        <v>440</v>
      </c>
      <c r="BE3" s="17">
        <f t="shared" si="1"/>
        <v>140</v>
      </c>
      <c r="BF3" s="17">
        <f t="shared" si="1"/>
        <v>540</v>
      </c>
      <c r="BG3" s="17">
        <f t="shared" si="1"/>
        <v>1040</v>
      </c>
      <c r="BH3" s="17">
        <f t="shared" si="1"/>
        <v>700</v>
      </c>
      <c r="BI3" s="17">
        <f t="shared" si="1"/>
        <v>700</v>
      </c>
      <c r="BJ3" s="17">
        <f t="shared" si="1"/>
        <v>900</v>
      </c>
      <c r="BK3" s="17">
        <f t="shared" si="1"/>
        <v>2300</v>
      </c>
    </row>
    <row r="4" spans="1:63" x14ac:dyDescent="0.35">
      <c r="A4" s="21" t="s">
        <v>147</v>
      </c>
      <c r="B4" s="21">
        <v>214300</v>
      </c>
      <c r="C4" s="21">
        <v>214400</v>
      </c>
      <c r="D4" s="21">
        <v>100</v>
      </c>
      <c r="E4" s="21" t="s">
        <v>66</v>
      </c>
      <c r="F4" s="23">
        <v>2400</v>
      </c>
      <c r="G4" s="24">
        <v>992.11669898009654</v>
      </c>
      <c r="H4" s="24">
        <v>787.16098374695628</v>
      </c>
      <c r="I4" s="24">
        <v>1096.3914983427599</v>
      </c>
      <c r="J4" s="24">
        <v>1515.7862321958366</v>
      </c>
      <c r="K4" s="24">
        <v>1315.7238147547057</v>
      </c>
      <c r="L4" s="24">
        <v>1201.7412039816743</v>
      </c>
      <c r="M4" s="24">
        <v>1430.7754662248362</v>
      </c>
      <c r="N4" s="24">
        <v>1308.0909035772854</v>
      </c>
      <c r="O4" s="23">
        <v>5</v>
      </c>
      <c r="P4" s="21">
        <v>2.7</v>
      </c>
      <c r="Q4" s="21">
        <v>3</v>
      </c>
      <c r="R4" s="21">
        <v>8</v>
      </c>
      <c r="S4" s="21">
        <v>3.8</v>
      </c>
      <c r="T4" s="21">
        <v>10</v>
      </c>
      <c r="U4" s="21">
        <v>8</v>
      </c>
      <c r="V4" s="21">
        <v>17</v>
      </c>
      <c r="W4" s="21">
        <v>9.9</v>
      </c>
      <c r="X4" s="23">
        <v>5</v>
      </c>
      <c r="Y4" s="25">
        <v>1.8784285714285719E-2</v>
      </c>
      <c r="Z4" s="25">
        <v>3.0040285714285714E-2</v>
      </c>
      <c r="AA4" s="25">
        <v>5.1819368571428583</v>
      </c>
      <c r="AB4" s="25">
        <v>0.74420228571428593</v>
      </c>
      <c r="AC4" s="25">
        <v>4.4374859999999998</v>
      </c>
      <c r="AD4" s="25">
        <v>1.6277720000178475</v>
      </c>
      <c r="AE4" s="25">
        <v>6.2342779997628082</v>
      </c>
      <c r="AF4" s="25">
        <v>0.69261971415451618</v>
      </c>
      <c r="AG4" s="23">
        <v>1</v>
      </c>
      <c r="AH4" s="18">
        <v>7.0000000000000001E-3</v>
      </c>
      <c r="AI4" s="18">
        <v>2E-3</v>
      </c>
      <c r="AJ4" s="18">
        <v>0.17600000000000002</v>
      </c>
      <c r="AK4" s="18">
        <v>5.0285714285714288E-2</v>
      </c>
      <c r="AL4" s="21">
        <v>3.5479999999999987</v>
      </c>
      <c r="AM4" s="18">
        <v>1.0137142857142853</v>
      </c>
      <c r="AN4" s="21">
        <v>0.21100000000000002</v>
      </c>
      <c r="AO4" s="18">
        <v>6.0285714285714297E-2</v>
      </c>
      <c r="AP4" s="21">
        <v>0.9380000000000005</v>
      </c>
      <c r="AQ4" s="18">
        <v>0.26800000000000013</v>
      </c>
      <c r="AR4" s="21">
        <v>6.8069999999999959</v>
      </c>
      <c r="AS4" s="18">
        <v>1.9448571428571415</v>
      </c>
      <c r="AT4" s="21">
        <v>7.4730000000000016</v>
      </c>
      <c r="AU4" s="18">
        <v>2.1351428571428577</v>
      </c>
      <c r="AV4" s="21">
        <v>2.4279999999999999</v>
      </c>
      <c r="AW4" s="18">
        <v>0.69371428571428573</v>
      </c>
    </row>
    <row r="5" spans="1:63" x14ac:dyDescent="0.35">
      <c r="A5" s="21" t="s">
        <v>147</v>
      </c>
      <c r="B5" s="21">
        <v>214400</v>
      </c>
      <c r="C5" s="21">
        <v>214500</v>
      </c>
      <c r="D5" s="21">
        <v>100</v>
      </c>
      <c r="E5" s="21"/>
      <c r="F5" s="23">
        <v>2400</v>
      </c>
      <c r="G5" s="24">
        <v>1088.9066909086803</v>
      </c>
      <c r="H5" s="24">
        <v>823.38076442876877</v>
      </c>
      <c r="I5" s="24">
        <v>1051.5658816158889</v>
      </c>
      <c r="J5" s="24">
        <v>1269.9983267804409</v>
      </c>
      <c r="K5" s="24">
        <v>2480.8296085646516</v>
      </c>
      <c r="L5" s="24">
        <v>2843.0959765412972</v>
      </c>
      <c r="M5" s="24">
        <v>2677.7751018477688</v>
      </c>
      <c r="N5" s="24">
        <v>2480.8296085646516</v>
      </c>
      <c r="O5" s="23">
        <v>5</v>
      </c>
      <c r="P5" s="21">
        <v>3.8</v>
      </c>
      <c r="Q5" s="21">
        <v>4.5999999999999996</v>
      </c>
      <c r="R5" s="21">
        <v>10.199999999999999</v>
      </c>
      <c r="S5" s="21">
        <v>5.9</v>
      </c>
      <c r="T5" s="21">
        <v>8.4</v>
      </c>
      <c r="U5" s="21">
        <v>7.2</v>
      </c>
      <c r="V5" s="21">
        <v>6.3</v>
      </c>
      <c r="W5" s="21">
        <v>6.9</v>
      </c>
      <c r="X5" s="23">
        <v>5</v>
      </c>
      <c r="Y5" s="25">
        <v>1.8816285714285716E-2</v>
      </c>
      <c r="Z5" s="25">
        <v>0.8653654285714284</v>
      </c>
      <c r="AA5" s="25">
        <v>1.6474160000000002</v>
      </c>
      <c r="AB5" s="25">
        <v>0.60259200000000002</v>
      </c>
      <c r="AC5" s="25">
        <v>0.4889871428571429</v>
      </c>
      <c r="AD5" s="25">
        <v>0.91878571426323474</v>
      </c>
      <c r="AE5" s="25">
        <v>2.8523568571090712</v>
      </c>
      <c r="AF5" s="25">
        <v>0.67252314275673475</v>
      </c>
      <c r="AG5" s="23">
        <v>1</v>
      </c>
      <c r="AH5" s="18">
        <v>1.2E-2</v>
      </c>
      <c r="AI5" s="18">
        <v>3.4285714285714284E-3</v>
      </c>
      <c r="AJ5" s="18">
        <v>8.0000000000000002E-3</v>
      </c>
      <c r="AK5" s="18">
        <v>2.2857142857142859E-3</v>
      </c>
      <c r="AL5" s="21">
        <v>4.8810000000000011</v>
      </c>
      <c r="AM5" s="18">
        <v>1.3945714285714288</v>
      </c>
      <c r="AN5" s="21">
        <v>0.67400000000000015</v>
      </c>
      <c r="AO5" s="18">
        <v>0.19257142857142862</v>
      </c>
      <c r="AP5" s="21">
        <v>0.11699999999999999</v>
      </c>
      <c r="AQ5" s="18">
        <v>3.3428571428571426E-2</v>
      </c>
      <c r="AR5" s="21">
        <v>3.8320000000000007</v>
      </c>
      <c r="AS5" s="18">
        <v>1.094857142857143</v>
      </c>
      <c r="AT5" s="21">
        <v>2.9159999999999995</v>
      </c>
      <c r="AU5" s="18">
        <v>0.83314285714285696</v>
      </c>
      <c r="AV5" s="21">
        <v>1.1140000000000003</v>
      </c>
      <c r="AW5" s="18">
        <v>0.31828571428571439</v>
      </c>
    </row>
    <row r="6" spans="1:63" x14ac:dyDescent="0.35">
      <c r="A6" s="21" t="s">
        <v>147</v>
      </c>
      <c r="B6" s="21">
        <v>214500</v>
      </c>
      <c r="C6" s="21">
        <v>214600</v>
      </c>
      <c r="D6" s="21">
        <v>100</v>
      </c>
      <c r="E6" s="21" t="s">
        <v>111</v>
      </c>
      <c r="F6" s="23">
        <v>2400</v>
      </c>
      <c r="G6" s="24">
        <v>2358.5762104132423</v>
      </c>
      <c r="H6" s="24">
        <v>2374.8382347951574</v>
      </c>
      <c r="I6" s="24">
        <v>2212.7662051950156</v>
      </c>
      <c r="J6" s="24">
        <v>2587.3085250225595</v>
      </c>
      <c r="K6" s="24">
        <v>1254.7953056139079</v>
      </c>
      <c r="L6" s="24">
        <v>1609.110863711549</v>
      </c>
      <c r="M6" s="24">
        <v>3109.7471591870089</v>
      </c>
      <c r="N6" s="24">
        <v>2180.5010160403826</v>
      </c>
      <c r="O6" s="23">
        <v>5</v>
      </c>
      <c r="P6" s="21">
        <v>2.7</v>
      </c>
      <c r="Q6" s="21">
        <v>4.5</v>
      </c>
      <c r="R6" s="21">
        <v>10.8</v>
      </c>
      <c r="S6" s="21">
        <v>6.9</v>
      </c>
      <c r="T6" s="21">
        <v>7.6</v>
      </c>
      <c r="U6" s="21">
        <v>8.5</v>
      </c>
      <c r="V6" s="21">
        <v>9.5</v>
      </c>
      <c r="W6" s="21">
        <v>7.9</v>
      </c>
      <c r="X6" s="23">
        <v>5</v>
      </c>
      <c r="Y6" s="25">
        <v>3.0935111428571425</v>
      </c>
      <c r="Z6" s="25">
        <v>1.7479851428571429</v>
      </c>
      <c r="AA6" s="25">
        <v>0.95219628571428616</v>
      </c>
      <c r="AB6" s="25">
        <v>1.2585368571428568</v>
      </c>
      <c r="AC6" s="25">
        <v>0.64965828571428574</v>
      </c>
      <c r="AD6" s="25">
        <v>8.560665428468841</v>
      </c>
      <c r="AE6" s="25">
        <v>2.4995600000708449</v>
      </c>
      <c r="AF6" s="25">
        <v>2.2855142756189623E-2</v>
      </c>
      <c r="AG6" s="23">
        <v>1</v>
      </c>
      <c r="AH6" s="18">
        <v>1.746</v>
      </c>
      <c r="AI6" s="18">
        <v>0.49885714285714283</v>
      </c>
      <c r="AJ6" s="18">
        <v>1.6579999999999999</v>
      </c>
      <c r="AK6" s="18">
        <v>0.47371428571428575</v>
      </c>
      <c r="AL6" s="21">
        <v>1.1779999999999997</v>
      </c>
      <c r="AM6" s="18">
        <v>0.33657142857142847</v>
      </c>
      <c r="AN6" s="21">
        <v>1.1279999999999999</v>
      </c>
      <c r="AO6" s="18">
        <v>0.32228571428571429</v>
      </c>
      <c r="AP6" s="21">
        <v>8.9999999999999993E-3</v>
      </c>
      <c r="AQ6" s="18">
        <v>2.5714285714285713E-3</v>
      </c>
      <c r="AR6" s="21">
        <v>0.60600000000000009</v>
      </c>
      <c r="AS6" s="18">
        <v>0.17314285714285718</v>
      </c>
      <c r="AT6" s="21">
        <v>5.141</v>
      </c>
      <c r="AU6" s="18">
        <v>1.4688571428571429</v>
      </c>
      <c r="AV6" s="21">
        <v>0.33100000000000007</v>
      </c>
      <c r="AW6" s="18">
        <v>9.4571428571428598E-2</v>
      </c>
    </row>
    <row r="7" spans="1:63" x14ac:dyDescent="0.35">
      <c r="A7" s="21" t="s">
        <v>147</v>
      </c>
      <c r="B7" s="21">
        <v>214600</v>
      </c>
      <c r="C7" s="21">
        <v>214700</v>
      </c>
      <c r="D7" s="21">
        <v>100</v>
      </c>
      <c r="E7" s="21" t="s">
        <v>111</v>
      </c>
      <c r="F7" s="23">
        <v>2400</v>
      </c>
      <c r="G7" s="24">
        <v>1469.3515157241418</v>
      </c>
      <c r="H7" s="24">
        <v>1148.9369406040728</v>
      </c>
      <c r="I7" s="24">
        <v>1624.7224482073527</v>
      </c>
      <c r="J7" s="24">
        <v>1570.1531011812642</v>
      </c>
      <c r="K7" s="24">
        <v>1852.8403320275631</v>
      </c>
      <c r="L7" s="24">
        <v>2431.848929160587</v>
      </c>
      <c r="M7" s="24">
        <v>2391.1121990588595</v>
      </c>
      <c r="N7" s="24">
        <v>2350.4496958474792</v>
      </c>
      <c r="O7" s="23">
        <v>5</v>
      </c>
      <c r="P7" s="21">
        <v>3</v>
      </c>
      <c r="Q7" s="21">
        <v>5.2</v>
      </c>
      <c r="R7" s="21">
        <v>9</v>
      </c>
      <c r="S7" s="21">
        <v>6</v>
      </c>
      <c r="T7" s="21">
        <v>8.4</v>
      </c>
      <c r="U7" s="21">
        <v>8.1</v>
      </c>
      <c r="V7" s="21">
        <v>11.2</v>
      </c>
      <c r="W7" s="21">
        <v>8</v>
      </c>
      <c r="X7" s="23">
        <v>5</v>
      </c>
      <c r="Y7" s="25">
        <v>3.2580111428571432</v>
      </c>
      <c r="Z7" s="25">
        <v>2.0029714285714286E-2</v>
      </c>
      <c r="AA7" s="25">
        <v>2.8144559999999998</v>
      </c>
      <c r="AB7" s="25">
        <v>0.51376457142857135</v>
      </c>
      <c r="AC7" s="25">
        <v>1.1710285714285715E-2</v>
      </c>
      <c r="AD7" s="25">
        <v>0.32980428572450354</v>
      </c>
      <c r="AE7" s="25">
        <v>1.0978285713876994</v>
      </c>
      <c r="AF7" s="25">
        <v>0.29509885708195821</v>
      </c>
      <c r="AG7" s="23">
        <v>1</v>
      </c>
      <c r="AH7" s="18">
        <v>0.307</v>
      </c>
      <c r="AI7" s="18">
        <v>8.7714285714285717E-2</v>
      </c>
      <c r="AJ7" s="18">
        <v>0</v>
      </c>
      <c r="AK7" s="18">
        <v>0</v>
      </c>
      <c r="AL7" s="21">
        <v>2.6960000000000006</v>
      </c>
      <c r="AM7" s="18">
        <v>0.77028571428571446</v>
      </c>
      <c r="AN7" s="21">
        <v>0.26300000000000001</v>
      </c>
      <c r="AO7" s="18">
        <v>7.514285714285715E-2</v>
      </c>
      <c r="AP7" s="21">
        <v>0.26900000000000002</v>
      </c>
      <c r="AQ7" s="18">
        <v>7.685714285714286E-2</v>
      </c>
      <c r="AR7" s="21">
        <v>2.2879999999999998</v>
      </c>
      <c r="AS7" s="18">
        <v>0.65371428571428569</v>
      </c>
      <c r="AT7" s="21">
        <v>3.1220000000000003</v>
      </c>
      <c r="AU7" s="18">
        <v>0.89200000000000013</v>
      </c>
      <c r="AV7" s="21">
        <v>2.88</v>
      </c>
      <c r="AW7" s="18">
        <v>0.82285714285714284</v>
      </c>
    </row>
    <row r="8" spans="1:63" x14ac:dyDescent="0.35">
      <c r="A8" s="21" t="s">
        <v>147</v>
      </c>
      <c r="B8" s="21">
        <v>214700</v>
      </c>
      <c r="C8" s="21">
        <v>214800</v>
      </c>
      <c r="D8" s="21">
        <v>100</v>
      </c>
      <c r="E8" s="21" t="s">
        <v>111</v>
      </c>
      <c r="F8" s="23">
        <v>2400</v>
      </c>
      <c r="G8" s="24">
        <v>2342.3261905491099</v>
      </c>
      <c r="H8" s="24">
        <v>2826.5164406760096</v>
      </c>
      <c r="I8" s="24">
        <v>3345.1028551153818</v>
      </c>
      <c r="J8" s="24">
        <v>3387.321754989392</v>
      </c>
      <c r="K8" s="24">
        <v>1781.7039104149794</v>
      </c>
      <c r="L8" s="24">
        <v>2100.0628108190008</v>
      </c>
      <c r="M8" s="24">
        <v>3269.2528969217319</v>
      </c>
      <c r="N8" s="24">
        <v>2735.5164341000309</v>
      </c>
      <c r="O8" s="23">
        <v>5</v>
      </c>
      <c r="P8" s="21">
        <v>3.4</v>
      </c>
      <c r="Q8" s="21">
        <v>5.0999999999999996</v>
      </c>
      <c r="R8" s="21">
        <v>8</v>
      </c>
      <c r="S8" s="21">
        <v>5.8</v>
      </c>
      <c r="T8" s="21">
        <v>7.9</v>
      </c>
      <c r="U8" s="21">
        <v>9.8000000000000007</v>
      </c>
      <c r="V8" s="21">
        <v>11.4</v>
      </c>
      <c r="W8" s="21">
        <v>7.2</v>
      </c>
      <c r="X8" s="23">
        <v>5</v>
      </c>
      <c r="Y8" s="25">
        <v>1.0432102857142855</v>
      </c>
      <c r="Z8" s="25">
        <v>1.3040317142857138</v>
      </c>
      <c r="AA8" s="25">
        <v>2.4062020000000004</v>
      </c>
      <c r="AB8" s="25">
        <v>7.6422857142857143E-3</v>
      </c>
      <c r="AC8" s="25">
        <v>9.9685840000000034</v>
      </c>
      <c r="AD8" s="25">
        <v>3.4810368571179264</v>
      </c>
      <c r="AE8" s="25">
        <v>3.5361242856672823</v>
      </c>
      <c r="AF8" s="25">
        <v>11.239872571163174</v>
      </c>
      <c r="AG8" s="23">
        <v>1</v>
      </c>
      <c r="AH8" s="18">
        <v>0.14800000000000002</v>
      </c>
      <c r="AI8" s="18">
        <v>4.2285714285714288E-2</v>
      </c>
      <c r="AJ8" s="18">
        <v>0.31900000000000006</v>
      </c>
      <c r="AK8" s="18">
        <v>9.1142857142857164E-2</v>
      </c>
      <c r="AL8" s="21">
        <v>4.8859999999999992</v>
      </c>
      <c r="AM8" s="18">
        <v>1.3959999999999999</v>
      </c>
      <c r="AN8" s="21">
        <v>0.74000000000000021</v>
      </c>
      <c r="AO8" s="18">
        <v>0.21142857142857149</v>
      </c>
      <c r="AP8" s="21">
        <v>2.137</v>
      </c>
      <c r="AQ8" s="18">
        <v>0.61057142857142854</v>
      </c>
      <c r="AR8" s="21">
        <v>4.22</v>
      </c>
      <c r="AS8" s="18">
        <v>1.2057142857142857</v>
      </c>
      <c r="AT8" s="21">
        <v>5.2910000000000004</v>
      </c>
      <c r="AU8" s="18">
        <v>1.5117142857142858</v>
      </c>
      <c r="AV8" s="21">
        <v>2.1039999999999992</v>
      </c>
      <c r="AW8" s="18">
        <v>0.60114285714285698</v>
      </c>
    </row>
    <row r="9" spans="1:63" x14ac:dyDescent="0.35">
      <c r="A9" s="21" t="s">
        <v>147</v>
      </c>
      <c r="B9" s="21">
        <v>214800</v>
      </c>
      <c r="C9" s="21">
        <v>214900</v>
      </c>
      <c r="D9" s="21">
        <v>100</v>
      </c>
      <c r="E9" s="21" t="s">
        <v>66</v>
      </c>
      <c r="F9" s="23">
        <v>2400</v>
      </c>
      <c r="G9" s="24">
        <v>1523.5403193025534</v>
      </c>
      <c r="H9" s="24">
        <v>1126.3852246651932</v>
      </c>
      <c r="I9" s="24">
        <v>1554.5988066280006</v>
      </c>
      <c r="J9" s="24">
        <v>1789.5931636761973</v>
      </c>
      <c r="K9" s="24">
        <v>918.34094770960019</v>
      </c>
      <c r="L9" s="24">
        <v>992.11669898009654</v>
      </c>
      <c r="M9" s="24">
        <v>999.52746101122636</v>
      </c>
      <c r="N9" s="24">
        <v>1179.0797046690443</v>
      </c>
      <c r="O9" s="23">
        <v>5</v>
      </c>
      <c r="P9" s="21">
        <v>2.7</v>
      </c>
      <c r="Q9" s="21">
        <v>4</v>
      </c>
      <c r="R9" s="21">
        <v>8</v>
      </c>
      <c r="S9" s="21">
        <v>4.8</v>
      </c>
      <c r="T9" s="21">
        <v>8.3000000000000007</v>
      </c>
      <c r="U9" s="21">
        <v>11.4</v>
      </c>
      <c r="V9" s="21">
        <v>16.7</v>
      </c>
      <c r="W9" s="21">
        <v>13.4</v>
      </c>
      <c r="X9" s="23">
        <v>5</v>
      </c>
      <c r="Y9" s="25">
        <v>7.1968571428571429E-3</v>
      </c>
      <c r="Z9" s="25">
        <v>9.7068571428571473E-3</v>
      </c>
      <c r="AA9" s="25">
        <v>4.8406831428571433</v>
      </c>
      <c r="AB9" s="25">
        <v>9.8694285714285707E-3</v>
      </c>
      <c r="AC9" s="25">
        <v>9.8910845714285731</v>
      </c>
      <c r="AD9" s="25">
        <v>7.1859260001005438</v>
      </c>
      <c r="AE9" s="25">
        <v>3.45461285717351</v>
      </c>
      <c r="AF9" s="25">
        <v>16.165597714071279</v>
      </c>
      <c r="AG9" s="23">
        <v>1</v>
      </c>
      <c r="AH9" s="18">
        <v>0</v>
      </c>
      <c r="AI9" s="18">
        <v>0</v>
      </c>
      <c r="AJ9" s="18">
        <v>2.8999999999999998E-2</v>
      </c>
      <c r="AK9" s="18">
        <v>8.2857142857142851E-3</v>
      </c>
      <c r="AL9" s="21">
        <v>2.0649999999999999</v>
      </c>
      <c r="AM9" s="18">
        <v>0.59</v>
      </c>
      <c r="AN9" s="21">
        <v>0.11499999999999999</v>
      </c>
      <c r="AO9" s="18">
        <v>3.2857142857142856E-2</v>
      </c>
      <c r="AP9" s="21">
        <v>1.0780000000000003</v>
      </c>
      <c r="AQ9" s="18">
        <v>0.30800000000000005</v>
      </c>
      <c r="AR9" s="21">
        <v>2.5539999999999994</v>
      </c>
      <c r="AS9" s="18">
        <v>0.72971428571428554</v>
      </c>
      <c r="AT9" s="21">
        <v>6.4479999999999995</v>
      </c>
      <c r="AU9" s="18">
        <v>1.8422857142857141</v>
      </c>
      <c r="AV9" s="21">
        <v>0.35500000000000009</v>
      </c>
      <c r="AW9" s="18">
        <v>0.10142857142857145</v>
      </c>
    </row>
    <row r="10" spans="1:63" x14ac:dyDescent="0.35">
      <c r="A10" s="21" t="s">
        <v>147</v>
      </c>
      <c r="B10" s="21">
        <v>214900</v>
      </c>
      <c r="C10" s="21">
        <v>215000</v>
      </c>
      <c r="D10" s="21">
        <v>100</v>
      </c>
      <c r="E10" s="21"/>
      <c r="F10" s="23">
        <v>2400</v>
      </c>
      <c r="G10" s="24">
        <v>1111.3775201534081</v>
      </c>
      <c r="H10" s="24">
        <v>999.52746101122636</v>
      </c>
      <c r="I10" s="24">
        <v>1346.302718559778</v>
      </c>
      <c r="J10" s="24">
        <v>1940.1830857184025</v>
      </c>
      <c r="K10" s="24">
        <v>1338.6509464129631</v>
      </c>
      <c r="L10" s="24">
        <v>1111.3775201534081</v>
      </c>
      <c r="M10" s="24">
        <v>1073.9536308283714</v>
      </c>
      <c r="N10" s="24">
        <v>1718.7256720808348</v>
      </c>
      <c r="O10" s="23">
        <v>5</v>
      </c>
      <c r="P10" s="21">
        <v>3.2</v>
      </c>
      <c r="Q10" s="21">
        <v>4.8</v>
      </c>
      <c r="R10" s="21">
        <v>8.6999999999999993</v>
      </c>
      <c r="S10" s="21">
        <v>5.4</v>
      </c>
      <c r="T10" s="21">
        <v>9</v>
      </c>
      <c r="U10" s="21">
        <v>12.9</v>
      </c>
      <c r="V10" s="21">
        <v>5.5</v>
      </c>
      <c r="W10" s="21">
        <v>11.9</v>
      </c>
      <c r="X10" s="23">
        <v>5</v>
      </c>
      <c r="Y10" s="25">
        <v>0.23753057142857142</v>
      </c>
      <c r="Z10" s="25">
        <v>1.8118085714285717</v>
      </c>
      <c r="AA10" s="25">
        <v>38.980902</v>
      </c>
      <c r="AB10" s="25">
        <v>8.9785228571428561</v>
      </c>
      <c r="AC10" s="25">
        <v>10.597595428571429</v>
      </c>
      <c r="AD10" s="25">
        <v>28.243183714103022</v>
      </c>
      <c r="AE10" s="25">
        <v>0.81697571428230831</v>
      </c>
      <c r="AF10" s="25">
        <v>21.885780856658389</v>
      </c>
      <c r="AG10" s="23">
        <v>1</v>
      </c>
      <c r="AH10" s="18">
        <v>8.0000000000000002E-3</v>
      </c>
      <c r="AI10" s="18">
        <v>2.2857142857142859E-3</v>
      </c>
      <c r="AJ10" s="18">
        <v>0.30299999999999999</v>
      </c>
      <c r="AK10" s="18">
        <v>8.6571428571428577E-2</v>
      </c>
      <c r="AL10" s="21">
        <v>8.5220000000000002</v>
      </c>
      <c r="AM10" s="18">
        <v>2.4348571428571426</v>
      </c>
      <c r="AN10" s="21">
        <v>3.2789999999999986</v>
      </c>
      <c r="AO10" s="18">
        <v>0.93685714285714239</v>
      </c>
      <c r="AP10" s="21">
        <v>0.32400000000000007</v>
      </c>
      <c r="AQ10" s="18">
        <v>9.2571428571428596E-2</v>
      </c>
      <c r="AR10" s="21">
        <v>7.0919999999999961</v>
      </c>
      <c r="AS10" s="18">
        <v>2.0262857142857129</v>
      </c>
      <c r="AT10" s="21">
        <v>2.0080000000000005</v>
      </c>
      <c r="AU10" s="18">
        <v>0.57371428571428584</v>
      </c>
      <c r="AV10" s="21">
        <v>6.5870000000000006</v>
      </c>
      <c r="AW10" s="18">
        <v>1.8820000000000003</v>
      </c>
    </row>
    <row r="11" spans="1:63" x14ac:dyDescent="0.35">
      <c r="A11" s="21" t="s">
        <v>147</v>
      </c>
      <c r="B11" s="21">
        <v>215000</v>
      </c>
      <c r="C11" s="21">
        <v>215100</v>
      </c>
      <c r="D11" s="21">
        <v>100</v>
      </c>
      <c r="E11" s="21"/>
      <c r="F11" s="23">
        <v>2400</v>
      </c>
      <c r="G11" s="24">
        <v>859.77210880991504</v>
      </c>
      <c r="H11" s="24">
        <v>722.41774664867455</v>
      </c>
      <c r="I11" s="24">
        <v>1254.7953056139079</v>
      </c>
      <c r="J11" s="24">
        <v>1972.0498584028951</v>
      </c>
      <c r="K11" s="24">
        <v>3160.0248257473195</v>
      </c>
      <c r="L11" s="24">
        <v>3168.4128131008501</v>
      </c>
      <c r="M11" s="24">
        <v>2934.4674500309561</v>
      </c>
      <c r="N11" s="24">
        <v>4139.1555679839921</v>
      </c>
      <c r="O11" s="23">
        <v>5</v>
      </c>
      <c r="P11" s="21">
        <v>3.2</v>
      </c>
      <c r="Q11" s="21">
        <v>4.8</v>
      </c>
      <c r="R11" s="21">
        <v>10.7</v>
      </c>
      <c r="S11" s="21">
        <v>5.2</v>
      </c>
      <c r="T11" s="21">
        <v>10.7</v>
      </c>
      <c r="U11" s="21">
        <v>12.7</v>
      </c>
      <c r="V11" s="21">
        <v>8</v>
      </c>
      <c r="W11" s="21">
        <v>12.5</v>
      </c>
      <c r="X11" s="23">
        <v>5</v>
      </c>
      <c r="Y11" s="25">
        <v>1.018634</v>
      </c>
      <c r="Z11" s="25">
        <v>6.5422314285714283</v>
      </c>
      <c r="AA11" s="25">
        <v>41.090041999999968</v>
      </c>
      <c r="AB11" s="25">
        <v>14.787498285714287</v>
      </c>
      <c r="AC11" s="25">
        <v>5.3841842857142854</v>
      </c>
      <c r="AD11" s="25">
        <v>14.86635371454102</v>
      </c>
      <c r="AE11" s="25">
        <v>1.6477597140332627</v>
      </c>
      <c r="AF11" s="25">
        <v>0.30231485714231227</v>
      </c>
      <c r="AG11" s="23">
        <v>1</v>
      </c>
      <c r="AH11" s="18">
        <v>0</v>
      </c>
      <c r="AI11" s="18">
        <v>0</v>
      </c>
      <c r="AJ11" s="18">
        <v>0.47600000000000009</v>
      </c>
      <c r="AK11" s="18">
        <v>0.13600000000000004</v>
      </c>
      <c r="AL11" s="21">
        <v>7.4399999999999995</v>
      </c>
      <c r="AM11" s="18">
        <v>2.1257142857142854</v>
      </c>
      <c r="AN11" s="21">
        <v>3.5710000000000011</v>
      </c>
      <c r="AO11" s="18">
        <v>1.0202857142857145</v>
      </c>
      <c r="AP11" s="21">
        <v>1.3789999999999996</v>
      </c>
      <c r="AQ11" s="18">
        <v>0.39399999999999991</v>
      </c>
      <c r="AR11" s="21">
        <v>4.0179999999999989</v>
      </c>
      <c r="AS11" s="18">
        <v>1.1479999999999997</v>
      </c>
      <c r="AT11" s="21">
        <v>3.6239999999999997</v>
      </c>
      <c r="AU11" s="18">
        <v>1.0354285714285714</v>
      </c>
      <c r="AV11" s="21">
        <v>3.9429999999999992</v>
      </c>
      <c r="AW11" s="18">
        <v>1.1265714285714283</v>
      </c>
    </row>
    <row r="12" spans="1:63" x14ac:dyDescent="0.35">
      <c r="A12" s="21" t="s">
        <v>147</v>
      </c>
      <c r="B12" s="21">
        <v>215100</v>
      </c>
      <c r="C12" s="21">
        <v>215200</v>
      </c>
      <c r="D12" s="21">
        <v>100</v>
      </c>
      <c r="E12" s="21"/>
      <c r="F12" s="23">
        <v>2400</v>
      </c>
      <c r="G12" s="24">
        <v>1477.0798567131808</v>
      </c>
      <c r="H12" s="24">
        <v>1247.201174685119</v>
      </c>
      <c r="I12" s="24">
        <v>1515.7862321958366</v>
      </c>
      <c r="J12" s="24">
        <v>2350.4496958474792</v>
      </c>
      <c r="K12" s="24">
        <v>1640.3501217757289</v>
      </c>
      <c r="L12" s="24">
        <v>1726.5846255962872</v>
      </c>
      <c r="M12" s="24">
        <v>1964.0779561788866</v>
      </c>
      <c r="N12" s="24">
        <v>2253.1686230677674</v>
      </c>
      <c r="O12" s="23">
        <v>5</v>
      </c>
      <c r="P12" s="21">
        <v>3.3</v>
      </c>
      <c r="Q12" s="21">
        <v>4.5999999999999996</v>
      </c>
      <c r="R12" s="21">
        <v>10.4</v>
      </c>
      <c r="S12" s="21">
        <v>6.8</v>
      </c>
      <c r="T12" s="21">
        <v>10.199999999999999</v>
      </c>
      <c r="U12" s="21">
        <v>11.6</v>
      </c>
      <c r="V12" s="21">
        <v>11.8</v>
      </c>
      <c r="W12" s="21">
        <v>8.9</v>
      </c>
      <c r="X12" s="23">
        <v>5</v>
      </c>
      <c r="Y12" s="25">
        <v>4.6921142857142863E-2</v>
      </c>
      <c r="Z12" s="25">
        <v>2.0752831428571428</v>
      </c>
      <c r="AA12" s="25">
        <v>26.45788685714286</v>
      </c>
      <c r="AB12" s="25">
        <v>1.0092491428571426</v>
      </c>
      <c r="AC12" s="25">
        <v>9.4650582857142869</v>
      </c>
      <c r="AD12" s="25">
        <v>12.086729428569926</v>
      </c>
      <c r="AE12" s="25">
        <v>10.551660571415766</v>
      </c>
      <c r="AF12" s="25">
        <v>1.5108857135091507E-2</v>
      </c>
      <c r="AG12" s="23">
        <v>1</v>
      </c>
      <c r="AH12" s="18">
        <v>4.0000000000000001E-3</v>
      </c>
      <c r="AI12" s="18">
        <v>1.1428571428571429E-3</v>
      </c>
      <c r="AJ12" s="18">
        <v>0.21300000000000002</v>
      </c>
      <c r="AK12" s="18">
        <v>6.085714285714286E-2</v>
      </c>
      <c r="AL12" s="21">
        <v>5.3980000000000015</v>
      </c>
      <c r="AM12" s="18">
        <v>1.5422857142857147</v>
      </c>
      <c r="AN12" s="21">
        <v>1.5299999999999994</v>
      </c>
      <c r="AO12" s="18">
        <v>0.43714285714285694</v>
      </c>
      <c r="AP12" s="21">
        <v>0.54200000000000015</v>
      </c>
      <c r="AQ12" s="18">
        <v>0.15485714285714292</v>
      </c>
      <c r="AR12" s="21">
        <v>5.6769999999999978</v>
      </c>
      <c r="AS12" s="18">
        <v>1.6219999999999994</v>
      </c>
      <c r="AT12" s="21">
        <v>8.2060000000000031</v>
      </c>
      <c r="AU12" s="18">
        <v>2.3445714285714296</v>
      </c>
      <c r="AV12" s="21">
        <v>1.7400000000000004</v>
      </c>
      <c r="AW12" s="18">
        <v>0.49714285714285728</v>
      </c>
    </row>
    <row r="13" spans="1:63" x14ac:dyDescent="0.35">
      <c r="A13" s="21" t="s">
        <v>147</v>
      </c>
      <c r="B13" s="21">
        <v>215200</v>
      </c>
      <c r="C13" s="21">
        <v>215300</v>
      </c>
      <c r="D13" s="21">
        <v>100</v>
      </c>
      <c r="E13" s="21" t="s">
        <v>111</v>
      </c>
      <c r="F13" s="23">
        <v>2400</v>
      </c>
      <c r="G13" s="24">
        <v>1277.6071706110085</v>
      </c>
      <c r="H13" s="24">
        <v>992.11669898009654</v>
      </c>
      <c r="I13" s="24">
        <v>1369.2859267828333</v>
      </c>
      <c r="J13" s="24">
        <v>1376.9562250071592</v>
      </c>
      <c r="K13" s="24">
        <v>881.68686350582311</v>
      </c>
      <c r="L13" s="24">
        <v>1292.8394104863235</v>
      </c>
      <c r="M13" s="24">
        <v>1369.2859267828333</v>
      </c>
      <c r="N13" s="24">
        <v>1285.2208727222899</v>
      </c>
      <c r="O13" s="23">
        <v>5</v>
      </c>
      <c r="P13" s="21">
        <v>3</v>
      </c>
      <c r="Q13" s="21">
        <v>4.8</v>
      </c>
      <c r="R13" s="21">
        <v>10.3</v>
      </c>
      <c r="S13" s="21">
        <v>5.9</v>
      </c>
      <c r="T13" s="21">
        <v>12.2</v>
      </c>
      <c r="U13" s="21">
        <v>10.5</v>
      </c>
      <c r="V13" s="21">
        <v>22.4</v>
      </c>
      <c r="W13" s="21">
        <v>10.6</v>
      </c>
      <c r="X13" s="23">
        <v>5</v>
      </c>
      <c r="Y13" s="25">
        <v>1.602428571428571E-2</v>
      </c>
      <c r="Z13" s="25">
        <v>8.712338285714285</v>
      </c>
      <c r="AA13" s="25">
        <v>58.002186000000023</v>
      </c>
      <c r="AB13" s="25">
        <v>7.1158857142857149E-2</v>
      </c>
      <c r="AC13" s="25">
        <v>5.0569077142857148</v>
      </c>
      <c r="AD13" s="25">
        <v>36.170037428437638</v>
      </c>
      <c r="AE13" s="25">
        <v>20.037956285884036</v>
      </c>
      <c r="AF13" s="25">
        <v>8.162669999737739</v>
      </c>
      <c r="AG13" s="23">
        <v>1</v>
      </c>
      <c r="AH13" s="18">
        <v>4.0000000000000001E-3</v>
      </c>
      <c r="AI13" s="18">
        <v>1.1428571428571429E-3</v>
      </c>
      <c r="AJ13" s="18">
        <v>0.34200000000000003</v>
      </c>
      <c r="AK13" s="18">
        <v>9.7714285714285726E-2</v>
      </c>
      <c r="AL13" s="21">
        <v>7.7500000000000009</v>
      </c>
      <c r="AM13" s="18">
        <v>2.2142857142857144</v>
      </c>
      <c r="AN13" s="21">
        <v>0.10400000000000001</v>
      </c>
      <c r="AO13" s="18">
        <v>2.9714285714285714E-2</v>
      </c>
      <c r="AP13" s="21">
        <v>0.15500000000000003</v>
      </c>
      <c r="AQ13" s="18">
        <v>4.4285714285714296E-2</v>
      </c>
      <c r="AR13" s="21">
        <v>4.4369999999999985</v>
      </c>
      <c r="AS13" s="18">
        <v>1.2677142857142851</v>
      </c>
      <c r="AT13" s="21">
        <v>9.7990000000000013</v>
      </c>
      <c r="AU13" s="18">
        <v>2.7997142857142858</v>
      </c>
      <c r="AV13" s="21">
        <v>1.2389999999999999</v>
      </c>
      <c r="AW13" s="18">
        <v>0.35399999999999998</v>
      </c>
    </row>
    <row r="14" spans="1:63" x14ac:dyDescent="0.35">
      <c r="A14" s="21" t="s">
        <v>147</v>
      </c>
      <c r="B14" s="21">
        <v>215300</v>
      </c>
      <c r="C14" s="21">
        <v>215400</v>
      </c>
      <c r="D14" s="21">
        <v>100</v>
      </c>
      <c r="E14" s="21"/>
      <c r="F14" s="23">
        <v>2400</v>
      </c>
      <c r="G14" s="24">
        <v>1059.0228449564595</v>
      </c>
      <c r="H14" s="24">
        <v>1285.2208727222899</v>
      </c>
      <c r="I14" s="24">
        <v>1562.3738799923231</v>
      </c>
      <c r="J14" s="24">
        <v>2084.0143117893726</v>
      </c>
      <c r="K14" s="24">
        <v>2092.0369124827866</v>
      </c>
      <c r="L14" s="24">
        <v>1758.0586493341486</v>
      </c>
      <c r="M14" s="24">
        <v>1601.3111430762808</v>
      </c>
      <c r="N14" s="24">
        <v>2818.2305747044074</v>
      </c>
      <c r="O14" s="23">
        <v>5</v>
      </c>
      <c r="P14" s="21">
        <v>3.3</v>
      </c>
      <c r="Q14" s="21">
        <v>5</v>
      </c>
      <c r="R14" s="21">
        <v>10.3</v>
      </c>
      <c r="S14" s="21">
        <v>5.2</v>
      </c>
      <c r="T14" s="21">
        <v>12.1</v>
      </c>
      <c r="U14" s="21">
        <v>11.9</v>
      </c>
      <c r="V14" s="21">
        <v>13</v>
      </c>
      <c r="W14" s="21">
        <v>7.8</v>
      </c>
      <c r="X14" s="23">
        <v>5</v>
      </c>
      <c r="Y14" s="25">
        <v>5.5293142857142874E-2</v>
      </c>
      <c r="Z14" s="25">
        <v>3.5562891428571426</v>
      </c>
      <c r="AA14" s="25">
        <v>30.061331428571425</v>
      </c>
      <c r="AB14" s="25">
        <v>2.6382228571428565</v>
      </c>
      <c r="AC14" s="25">
        <v>1.0272537142857143</v>
      </c>
      <c r="AD14" s="25">
        <v>10.886823714327816</v>
      </c>
      <c r="AE14" s="25">
        <v>7.97099371417863</v>
      </c>
      <c r="AF14" s="25">
        <v>2.9329202856847219</v>
      </c>
      <c r="AG14" s="23">
        <v>1</v>
      </c>
      <c r="AH14" s="18">
        <v>1.6E-2</v>
      </c>
      <c r="AI14" s="18">
        <v>4.5714285714285718E-3</v>
      </c>
      <c r="AJ14" s="18">
        <v>0.55200000000000005</v>
      </c>
      <c r="AK14" s="18">
        <v>0.15771428571428572</v>
      </c>
      <c r="AL14" s="21">
        <v>3.1979999999999982</v>
      </c>
      <c r="AM14" s="18">
        <v>0.91371428571428526</v>
      </c>
      <c r="AN14" s="21">
        <v>0.89200000000000046</v>
      </c>
      <c r="AO14" s="18">
        <v>0.254857142857143</v>
      </c>
      <c r="AP14" s="21">
        <v>9.8999999999999991E-2</v>
      </c>
      <c r="AQ14" s="18">
        <v>2.8285714285714286E-2</v>
      </c>
      <c r="AR14" s="21">
        <v>2.1789999999999994</v>
      </c>
      <c r="AS14" s="18">
        <v>0.62257142857142844</v>
      </c>
      <c r="AT14" s="21">
        <v>6.6099999999999968</v>
      </c>
      <c r="AU14" s="18">
        <v>1.8885714285714277</v>
      </c>
      <c r="AV14" s="21">
        <v>1.5990000000000004</v>
      </c>
      <c r="AW14" s="18">
        <v>0.45685714285714296</v>
      </c>
    </row>
    <row r="15" spans="1:63" x14ac:dyDescent="0.35">
      <c r="A15" s="21" t="s">
        <v>147</v>
      </c>
      <c r="B15" s="21">
        <v>215400</v>
      </c>
      <c r="C15" s="21">
        <v>215500</v>
      </c>
      <c r="D15" s="21">
        <v>100</v>
      </c>
      <c r="E15" s="21"/>
      <c r="F15" s="23">
        <v>2400</v>
      </c>
      <c r="G15" s="24">
        <v>2148.2869009858073</v>
      </c>
      <c r="H15" s="24">
        <v>1014.3666261352151</v>
      </c>
      <c r="I15" s="24">
        <v>1353.9591531232527</v>
      </c>
      <c r="J15" s="24">
        <v>3319.7988461946297</v>
      </c>
      <c r="K15" s="24">
        <v>823.38076442876877</v>
      </c>
      <c r="L15" s="24">
        <v>903.66014007017816</v>
      </c>
      <c r="M15" s="24">
        <v>1081.4273917669218</v>
      </c>
      <c r="N15" s="24">
        <v>1179.0797046690443</v>
      </c>
      <c r="O15" s="23">
        <v>5</v>
      </c>
      <c r="P15" s="21">
        <v>3</v>
      </c>
      <c r="Q15" s="21">
        <v>4.2</v>
      </c>
      <c r="R15" s="21">
        <v>7.2</v>
      </c>
      <c r="S15" s="21">
        <v>6.8</v>
      </c>
      <c r="T15" s="21">
        <v>6.9</v>
      </c>
      <c r="U15" s="21">
        <v>9.1</v>
      </c>
      <c r="V15" s="21">
        <v>13.7</v>
      </c>
      <c r="W15" s="21">
        <v>9.6999999999999993</v>
      </c>
      <c r="X15" s="23">
        <v>5</v>
      </c>
      <c r="Y15" s="25">
        <v>1.1580571428571428E-2</v>
      </c>
      <c r="Z15" s="25">
        <v>1.3494857142857142E-2</v>
      </c>
      <c r="AA15" s="25">
        <v>7.2899605714285718</v>
      </c>
      <c r="AB15" s="25">
        <v>3.1408740000000006</v>
      </c>
      <c r="AC15" s="25">
        <v>2.0297105714285721</v>
      </c>
      <c r="AD15" s="25">
        <v>8.0038368572235115</v>
      </c>
      <c r="AE15" s="25">
        <v>8.7473271428360206</v>
      </c>
      <c r="AF15" s="25">
        <v>3.4888485712671287</v>
      </c>
      <c r="AG15" s="23">
        <v>1</v>
      </c>
      <c r="AH15" s="18">
        <v>0</v>
      </c>
      <c r="AI15" s="18">
        <v>0</v>
      </c>
      <c r="AJ15" s="18">
        <v>0</v>
      </c>
      <c r="AK15" s="18">
        <v>0</v>
      </c>
      <c r="AL15" s="21">
        <v>3.9899999999999998</v>
      </c>
      <c r="AM15" s="18">
        <v>1.1399999999999999</v>
      </c>
      <c r="AN15" s="21">
        <v>2.9350000000000001</v>
      </c>
      <c r="AO15" s="18">
        <v>0.83857142857142863</v>
      </c>
      <c r="AP15" s="21">
        <v>8.3000000000000018E-2</v>
      </c>
      <c r="AQ15" s="18">
        <v>2.3714285714285722E-2</v>
      </c>
      <c r="AR15" s="21">
        <v>1.3700000000000003</v>
      </c>
      <c r="AS15" s="18">
        <v>0.39142857142857157</v>
      </c>
      <c r="AT15" s="21">
        <v>5.8850000000000007</v>
      </c>
      <c r="AU15" s="18">
        <v>1.6814285714285715</v>
      </c>
      <c r="AV15" s="21">
        <v>1.5159999999999998</v>
      </c>
      <c r="AW15" s="18">
        <v>0.43314285714285711</v>
      </c>
    </row>
    <row r="16" spans="1:63" x14ac:dyDescent="0.35">
      <c r="A16" s="21" t="s">
        <v>147</v>
      </c>
      <c r="B16" s="21">
        <v>215500</v>
      </c>
      <c r="C16" s="21">
        <v>215600</v>
      </c>
      <c r="D16" s="21">
        <v>100</v>
      </c>
      <c r="E16" s="21"/>
      <c r="F16" s="23">
        <v>2400</v>
      </c>
      <c r="G16" s="24">
        <v>672.48580031808763</v>
      </c>
      <c r="H16" s="24">
        <v>665.38432314173735</v>
      </c>
      <c r="I16" s="24">
        <v>1044.1145796771373</v>
      </c>
      <c r="J16" s="24">
        <v>1216.8744012361801</v>
      </c>
      <c r="K16" s="24">
        <v>1194.1822393313262</v>
      </c>
      <c r="L16" s="24">
        <v>1209.305266306578</v>
      </c>
      <c r="M16" s="24">
        <v>1171.5361861453032</v>
      </c>
      <c r="N16" s="24">
        <v>1006.9441147709224</v>
      </c>
      <c r="O16" s="23">
        <v>5</v>
      </c>
      <c r="P16" s="21">
        <v>3.5</v>
      </c>
      <c r="Q16" s="21">
        <v>4.3</v>
      </c>
      <c r="R16" s="21">
        <v>8.3000000000000007</v>
      </c>
      <c r="S16" s="21">
        <v>5.0999999999999996</v>
      </c>
      <c r="T16" s="21">
        <v>6.5</v>
      </c>
      <c r="U16" s="21">
        <v>8.9</v>
      </c>
      <c r="V16" s="21">
        <v>13.7</v>
      </c>
      <c r="W16" s="21">
        <v>9</v>
      </c>
      <c r="X16" s="23">
        <v>5</v>
      </c>
      <c r="Y16" s="25">
        <v>1.7260571428571424E-2</v>
      </c>
      <c r="Z16" s="25">
        <v>1.4574068571428573</v>
      </c>
      <c r="AA16" s="25">
        <v>8.7783485714285714</v>
      </c>
      <c r="AB16" s="25">
        <v>2.006685714285714E-2</v>
      </c>
      <c r="AC16" s="25">
        <v>1.7118308571428573</v>
      </c>
      <c r="AD16" s="25">
        <v>17.33157800002575</v>
      </c>
      <c r="AE16" s="25">
        <v>4.6521740000752043</v>
      </c>
      <c r="AF16" s="25">
        <v>7.3106539999389621</v>
      </c>
      <c r="AG16" s="23">
        <v>1</v>
      </c>
      <c r="AH16" s="18">
        <v>0</v>
      </c>
      <c r="AI16" s="18">
        <v>0</v>
      </c>
      <c r="AJ16" s="18">
        <v>0.32600000000000007</v>
      </c>
      <c r="AK16" s="18">
        <v>9.3142857142857166E-2</v>
      </c>
      <c r="AL16" s="21">
        <v>2.5599999999999992</v>
      </c>
      <c r="AM16" s="18">
        <v>0.73142857142857121</v>
      </c>
      <c r="AN16" s="21">
        <v>9.6999999999999989E-2</v>
      </c>
      <c r="AO16" s="18">
        <v>2.7714285714285709E-2</v>
      </c>
      <c r="AP16" s="21">
        <v>0.55500000000000005</v>
      </c>
      <c r="AQ16" s="18">
        <v>0.15857142857142859</v>
      </c>
      <c r="AR16" s="21">
        <v>2.7329999999999988</v>
      </c>
      <c r="AS16" s="18">
        <v>0.78085714285714247</v>
      </c>
      <c r="AT16" s="21">
        <v>3.2510000000000008</v>
      </c>
      <c r="AU16" s="18">
        <v>0.92885714285714305</v>
      </c>
      <c r="AV16" s="21">
        <v>1.8479999999999996</v>
      </c>
      <c r="AW16" s="18">
        <v>0.52799999999999991</v>
      </c>
    </row>
    <row r="17" spans="1:49" x14ac:dyDescent="0.35">
      <c r="A17" s="21" t="s">
        <v>147</v>
      </c>
      <c r="B17" s="21">
        <v>215600</v>
      </c>
      <c r="C17" s="21">
        <v>215700</v>
      </c>
      <c r="D17" s="21">
        <v>100</v>
      </c>
      <c r="E17" s="21"/>
      <c r="F17" s="23">
        <v>2400</v>
      </c>
      <c r="G17" s="24">
        <v>947.77781896301792</v>
      </c>
      <c r="H17" s="24">
        <v>918.34094770960019</v>
      </c>
      <c r="I17" s="24">
        <v>1216.8744012361801</v>
      </c>
      <c r="J17" s="24">
        <v>1601.3111430762808</v>
      </c>
      <c r="K17" s="24">
        <v>1384.6311038989984</v>
      </c>
      <c r="L17" s="24">
        <v>1758.0586493341486</v>
      </c>
      <c r="M17" s="24">
        <v>2358.5762104132423</v>
      </c>
      <c r="N17" s="24">
        <v>3650.3182970624894</v>
      </c>
      <c r="O17" s="23">
        <v>5</v>
      </c>
      <c r="P17" s="21">
        <v>3.4</v>
      </c>
      <c r="Q17" s="21">
        <v>4.3</v>
      </c>
      <c r="R17" s="21">
        <v>8.5</v>
      </c>
      <c r="S17" s="21">
        <v>5.2</v>
      </c>
      <c r="T17" s="21">
        <v>9.5</v>
      </c>
      <c r="U17" s="21">
        <v>9.6</v>
      </c>
      <c r="V17" s="21">
        <v>13.6</v>
      </c>
      <c r="W17" s="21">
        <v>11.4</v>
      </c>
      <c r="X17" s="23">
        <v>5</v>
      </c>
      <c r="Y17" s="25">
        <v>2.1549428571428563E-2</v>
      </c>
      <c r="Z17" s="25">
        <v>3.9109428571428566E-2</v>
      </c>
      <c r="AA17" s="25">
        <v>13.832173428571426</v>
      </c>
      <c r="AB17" s="25">
        <v>3.2844857142857148E-2</v>
      </c>
      <c r="AC17" s="25">
        <v>1.6126285714285711E-2</v>
      </c>
      <c r="AD17" s="25">
        <v>4.6689214285271508</v>
      </c>
      <c r="AE17" s="25">
        <v>2.162753714231763</v>
      </c>
      <c r="AF17" s="25">
        <v>2.6827428550039018E-2</v>
      </c>
      <c r="AG17" s="23">
        <v>1</v>
      </c>
      <c r="AH17" s="18">
        <v>0</v>
      </c>
      <c r="AI17" s="18">
        <v>0</v>
      </c>
      <c r="AJ17" s="18">
        <v>0.18200000000000002</v>
      </c>
      <c r="AK17" s="18">
        <v>5.2000000000000005E-2</v>
      </c>
      <c r="AL17" s="21">
        <v>2.528</v>
      </c>
      <c r="AM17" s="18">
        <v>0.72228571428571431</v>
      </c>
      <c r="AN17" s="21">
        <v>0.11099999999999999</v>
      </c>
      <c r="AO17" s="18">
        <v>3.1714285714285709E-2</v>
      </c>
      <c r="AP17" s="21">
        <v>0.26600000000000001</v>
      </c>
      <c r="AQ17" s="18">
        <v>7.5999999999999998E-2</v>
      </c>
      <c r="AR17" s="21">
        <v>2.3449999999999993</v>
      </c>
      <c r="AS17" s="18">
        <v>0.66999999999999971</v>
      </c>
      <c r="AT17" s="21">
        <v>2.4230000000000005</v>
      </c>
      <c r="AU17" s="18">
        <v>0.6922857142857145</v>
      </c>
      <c r="AV17" s="21">
        <v>2.5459999999999976</v>
      </c>
      <c r="AW17" s="18">
        <v>0.72742857142857076</v>
      </c>
    </row>
    <row r="18" spans="1:49" x14ac:dyDescent="0.35">
      <c r="A18" s="21" t="s">
        <v>147</v>
      </c>
      <c r="B18" s="21">
        <v>215700</v>
      </c>
      <c r="C18" s="21">
        <v>215800</v>
      </c>
      <c r="D18" s="21">
        <v>100</v>
      </c>
      <c r="E18" s="21" t="s">
        <v>111</v>
      </c>
      <c r="F18" s="23">
        <v>2400</v>
      </c>
      <c r="G18" s="24">
        <v>1407.6830258868333</v>
      </c>
      <c r="H18" s="24">
        <v>1392.3105434968738</v>
      </c>
      <c r="I18" s="24">
        <v>1948.1445587120309</v>
      </c>
      <c r="J18" s="24">
        <v>2084.0143117893726</v>
      </c>
      <c r="K18" s="24">
        <v>1980.0252149137725</v>
      </c>
      <c r="L18" s="24">
        <v>2011.9609661903096</v>
      </c>
      <c r="M18" s="24">
        <v>2180.5010160403826</v>
      </c>
      <c r="N18" s="24">
        <v>2456.3261878078451</v>
      </c>
      <c r="O18" s="23">
        <v>5</v>
      </c>
      <c r="P18" s="21">
        <v>3.1</v>
      </c>
      <c r="Q18" s="21">
        <v>5.2</v>
      </c>
      <c r="R18" s="21">
        <v>10.4</v>
      </c>
      <c r="S18" s="21">
        <v>5.0999999999999996</v>
      </c>
      <c r="T18" s="21">
        <v>8.6</v>
      </c>
      <c r="U18" s="21">
        <v>9</v>
      </c>
      <c r="V18" s="21">
        <v>9.3000000000000007</v>
      </c>
      <c r="W18" s="21">
        <v>10.6</v>
      </c>
      <c r="X18" s="23">
        <v>5</v>
      </c>
      <c r="Y18" s="25">
        <v>0.60236171428571417</v>
      </c>
      <c r="Z18" s="25">
        <v>3.5858285714285718E-2</v>
      </c>
      <c r="AA18" s="25">
        <v>6.1028502857142852</v>
      </c>
      <c r="AB18" s="25">
        <v>4.1673428571428563E-2</v>
      </c>
      <c r="AC18" s="25">
        <v>1.0269997142857146</v>
      </c>
      <c r="AD18" s="25">
        <v>2.9552048570374088</v>
      </c>
      <c r="AE18" s="25">
        <v>5.520038285628047</v>
      </c>
      <c r="AF18" s="25">
        <v>1.0294788571630202</v>
      </c>
      <c r="AG18" s="23">
        <v>1</v>
      </c>
      <c r="AH18" s="18">
        <v>1.4999999999999999E-2</v>
      </c>
      <c r="AI18" s="18">
        <v>4.2857142857142859E-3</v>
      </c>
      <c r="AJ18" s="18">
        <v>0.154</v>
      </c>
      <c r="AK18" s="18">
        <v>4.4000000000000004E-2</v>
      </c>
      <c r="AL18" s="21">
        <v>3.0430000000000001</v>
      </c>
      <c r="AM18" s="18">
        <v>0.86942857142857155</v>
      </c>
      <c r="AN18" s="21">
        <v>0.9630000000000003</v>
      </c>
      <c r="AO18" s="18">
        <v>0.27514285714285724</v>
      </c>
      <c r="AP18" s="21">
        <v>9.8000000000000032E-2</v>
      </c>
      <c r="AQ18" s="18">
        <v>2.8000000000000008E-2</v>
      </c>
      <c r="AR18" s="21">
        <v>1.6259999999999992</v>
      </c>
      <c r="AS18" s="18">
        <v>0.46457142857142836</v>
      </c>
      <c r="AT18" s="21">
        <v>2.7469999999999999</v>
      </c>
      <c r="AU18" s="18">
        <v>0.78485714285714292</v>
      </c>
      <c r="AV18" s="21">
        <v>1.2369999999999999</v>
      </c>
      <c r="AW18" s="18">
        <v>0.35342857142857137</v>
      </c>
    </row>
    <row r="19" spans="1:49" x14ac:dyDescent="0.35">
      <c r="A19" s="21" t="s">
        <v>147</v>
      </c>
      <c r="B19" s="21">
        <v>215800</v>
      </c>
      <c r="C19" s="21">
        <v>215900</v>
      </c>
      <c r="D19" s="21">
        <v>100</v>
      </c>
      <c r="E19" s="21" t="s">
        <v>111</v>
      </c>
      <c r="F19" s="23">
        <v>2400</v>
      </c>
      <c r="G19" s="24">
        <v>1956.1095192530709</v>
      </c>
      <c r="H19" s="24">
        <v>2204.6951520081489</v>
      </c>
      <c r="I19" s="24">
        <v>2611.9481242018487</v>
      </c>
      <c r="J19" s="24">
        <v>3454.9891951216487</v>
      </c>
      <c r="K19" s="24">
        <v>1006.9441147709224</v>
      </c>
      <c r="L19" s="24">
        <v>1171.5361861453032</v>
      </c>
      <c r="M19" s="24">
        <v>1232.0277899355417</v>
      </c>
      <c r="N19" s="24">
        <v>1353.9591531232527</v>
      </c>
      <c r="O19" s="23">
        <v>5</v>
      </c>
      <c r="P19" s="21">
        <v>3</v>
      </c>
      <c r="Q19" s="21">
        <v>4.5999999999999996</v>
      </c>
      <c r="R19" s="21">
        <v>11.2</v>
      </c>
      <c r="S19" s="21">
        <v>5.9</v>
      </c>
      <c r="T19" s="21">
        <v>8</v>
      </c>
      <c r="U19" s="21">
        <v>9.1999999999999993</v>
      </c>
      <c r="V19" s="21">
        <v>12.8</v>
      </c>
      <c r="W19" s="21">
        <v>13.1</v>
      </c>
      <c r="X19" s="23">
        <v>5</v>
      </c>
      <c r="Y19" s="25">
        <v>3.3022857142857142E-3</v>
      </c>
      <c r="Z19" s="25">
        <v>8.5079999999999999E-3</v>
      </c>
      <c r="AA19" s="25">
        <v>5.6172857142857149E-2</v>
      </c>
      <c r="AB19" s="25">
        <v>1.0347182857142858</v>
      </c>
      <c r="AC19" s="25">
        <v>2.7379425714285714</v>
      </c>
      <c r="AD19" s="25">
        <v>1.2667511426714488</v>
      </c>
      <c r="AE19" s="25">
        <v>3.0943431429331651</v>
      </c>
      <c r="AF19" s="25">
        <v>1.5958951428297588</v>
      </c>
      <c r="AG19" s="23">
        <v>1</v>
      </c>
      <c r="AH19" s="18">
        <v>0</v>
      </c>
      <c r="AI19" s="18">
        <v>0</v>
      </c>
      <c r="AJ19" s="18">
        <v>0</v>
      </c>
      <c r="AK19" s="18">
        <v>0</v>
      </c>
      <c r="AL19" s="21">
        <v>2.3289999999999997</v>
      </c>
      <c r="AM19" s="18">
        <v>0.66542857142857137</v>
      </c>
      <c r="AN19" s="21">
        <v>2.0209999999999999</v>
      </c>
      <c r="AO19" s="18">
        <v>0.5774285714285714</v>
      </c>
      <c r="AP19" s="21">
        <v>9.4E-2</v>
      </c>
      <c r="AQ19" s="18">
        <v>2.6857142857142857E-2</v>
      </c>
      <c r="AR19" s="21">
        <v>1.8640000000000003</v>
      </c>
      <c r="AS19" s="18">
        <v>0.5325714285714287</v>
      </c>
      <c r="AT19" s="21">
        <v>2.8729999999999998</v>
      </c>
      <c r="AU19" s="18">
        <v>0.82085714285714284</v>
      </c>
      <c r="AV19" s="21">
        <v>1.6669999999999996</v>
      </c>
      <c r="AW19" s="18">
        <v>0.47628571428571415</v>
      </c>
    </row>
    <row r="20" spans="1:49" x14ac:dyDescent="0.35">
      <c r="A20" s="21" t="s">
        <v>147</v>
      </c>
      <c r="B20" s="21">
        <v>215900</v>
      </c>
      <c r="C20" s="21">
        <v>216000</v>
      </c>
      <c r="D20" s="21">
        <v>100</v>
      </c>
      <c r="E20" s="21"/>
      <c r="F20" s="23">
        <v>2400</v>
      </c>
      <c r="G20" s="24">
        <v>794.39092511623846</v>
      </c>
      <c r="H20" s="24">
        <v>758.3128189981494</v>
      </c>
      <c r="I20" s="24">
        <v>984.71186322902849</v>
      </c>
      <c r="J20" s="24">
        <v>1044.1145796771373</v>
      </c>
      <c r="K20" s="24">
        <v>1254.7953056139079</v>
      </c>
      <c r="L20" s="24">
        <v>1469.3515157241418</v>
      </c>
      <c r="M20" s="24">
        <v>1773.8183982139458</v>
      </c>
      <c r="N20" s="24">
        <v>2538.1048630500404</v>
      </c>
      <c r="O20" s="23">
        <v>5</v>
      </c>
      <c r="P20" s="21">
        <v>2.8</v>
      </c>
      <c r="Q20" s="21">
        <v>4.7</v>
      </c>
      <c r="R20" s="21">
        <v>8.3000000000000007</v>
      </c>
      <c r="S20" s="21">
        <v>4.5</v>
      </c>
      <c r="T20" s="21">
        <v>9.1999999999999993</v>
      </c>
      <c r="U20" s="21">
        <v>9.1999999999999993</v>
      </c>
      <c r="V20" s="21">
        <v>12</v>
      </c>
      <c r="W20" s="21">
        <v>10.9</v>
      </c>
      <c r="X20" s="23">
        <v>5</v>
      </c>
      <c r="Y20" s="25">
        <v>6.8051428571428568E-3</v>
      </c>
      <c r="Z20" s="25">
        <v>2.0228411428571431</v>
      </c>
      <c r="AA20" s="25">
        <v>4.5253008571428586</v>
      </c>
      <c r="AB20" s="25">
        <v>3.2125042857142865</v>
      </c>
      <c r="AC20" s="25">
        <v>3.9961788571428576</v>
      </c>
      <c r="AD20" s="25">
        <v>6.1183748570748726</v>
      </c>
      <c r="AE20" s="25">
        <v>13.959565428445005</v>
      </c>
      <c r="AF20" s="25">
        <v>2.9844942858369006</v>
      </c>
      <c r="AG20" s="23">
        <v>1</v>
      </c>
      <c r="AH20" s="18">
        <v>0</v>
      </c>
      <c r="AI20" s="18">
        <v>0</v>
      </c>
      <c r="AJ20" s="18">
        <v>0.26700000000000002</v>
      </c>
      <c r="AK20" s="18">
        <v>7.628571428571429E-2</v>
      </c>
      <c r="AL20" s="21">
        <v>6.2519999999999998</v>
      </c>
      <c r="AM20" s="18">
        <v>1.7862857142857143</v>
      </c>
      <c r="AN20" s="21">
        <v>0.26500000000000007</v>
      </c>
      <c r="AO20" s="18">
        <v>7.5714285714285734E-2</v>
      </c>
      <c r="AP20" s="21">
        <v>0.10299999999999998</v>
      </c>
      <c r="AQ20" s="18">
        <v>2.9428571428571422E-2</v>
      </c>
      <c r="AR20" s="21">
        <v>2.5539999999999989</v>
      </c>
      <c r="AS20" s="18">
        <v>0.72971428571428543</v>
      </c>
      <c r="AT20" s="21">
        <v>4.9280000000000017</v>
      </c>
      <c r="AU20" s="18">
        <v>1.4080000000000006</v>
      </c>
      <c r="AV20" s="21">
        <v>3.7970000000000006</v>
      </c>
      <c r="AW20" s="18">
        <v>1.084857142857143</v>
      </c>
    </row>
    <row r="21" spans="1:49" x14ac:dyDescent="0.35">
      <c r="A21" s="21" t="s">
        <v>147</v>
      </c>
      <c r="B21" s="21">
        <v>216000</v>
      </c>
      <c r="C21" s="21">
        <v>216100</v>
      </c>
      <c r="D21" s="21">
        <v>100</v>
      </c>
      <c r="E21" s="21"/>
      <c r="F21" s="23">
        <v>2400</v>
      </c>
      <c r="G21" s="24">
        <v>977.31298874530353</v>
      </c>
      <c r="H21" s="24">
        <v>808.87192909576549</v>
      </c>
      <c r="I21" s="24">
        <v>918.34094770960019</v>
      </c>
      <c r="J21" s="24">
        <v>1148.9369406040728</v>
      </c>
      <c r="K21" s="24">
        <v>1671.653255798502</v>
      </c>
      <c r="L21" s="24">
        <v>1423.0735161370108</v>
      </c>
      <c r="M21" s="24">
        <v>1254.7953056139079</v>
      </c>
      <c r="N21" s="24">
        <v>1609.110863711549</v>
      </c>
      <c r="O21" s="23">
        <v>5</v>
      </c>
      <c r="P21" s="21">
        <v>3</v>
      </c>
      <c r="Q21" s="21">
        <v>4.5999999999999996</v>
      </c>
      <c r="R21" s="21">
        <v>8</v>
      </c>
      <c r="S21" s="21">
        <v>5</v>
      </c>
      <c r="T21" s="21">
        <v>6</v>
      </c>
      <c r="U21" s="21">
        <v>6.9</v>
      </c>
      <c r="V21" s="21">
        <v>14.1</v>
      </c>
      <c r="W21" s="21">
        <v>10</v>
      </c>
      <c r="X21" s="23">
        <v>5</v>
      </c>
      <c r="Y21" s="25">
        <v>1.1495142857142857E-2</v>
      </c>
      <c r="Z21" s="25">
        <v>0.7090722857142856</v>
      </c>
      <c r="AA21" s="25">
        <v>11.322177142857141</v>
      </c>
      <c r="AB21" s="25">
        <v>6.7842408571428567</v>
      </c>
      <c r="AC21" s="25">
        <v>3.0056285714285716E-2</v>
      </c>
      <c r="AD21" s="25">
        <v>3.7971428613662719E-2</v>
      </c>
      <c r="AE21" s="25">
        <v>11.471095999882564</v>
      </c>
      <c r="AF21" s="25">
        <v>0.56237371427195426</v>
      </c>
      <c r="AG21" s="23">
        <v>1</v>
      </c>
      <c r="AH21" s="18">
        <v>8.0000000000000002E-3</v>
      </c>
      <c r="AI21" s="18">
        <v>2.2857142857142859E-3</v>
      </c>
      <c r="AJ21" s="18">
        <v>7.0000000000000001E-3</v>
      </c>
      <c r="AK21" s="18">
        <v>2E-3</v>
      </c>
      <c r="AL21" s="21">
        <v>5.4460000000000006</v>
      </c>
      <c r="AM21" s="18">
        <v>1.556</v>
      </c>
      <c r="AN21" s="21">
        <v>3.1170000000000004</v>
      </c>
      <c r="AO21" s="18">
        <v>0.89057142857142879</v>
      </c>
      <c r="AP21" s="21">
        <v>8.0000000000000002E-3</v>
      </c>
      <c r="AQ21" s="18">
        <v>2.2857142857142859E-3</v>
      </c>
      <c r="AR21" s="21">
        <v>0.13900000000000001</v>
      </c>
      <c r="AS21" s="18">
        <v>3.9714285714285716E-2</v>
      </c>
      <c r="AT21" s="21">
        <v>2.0449999999999999</v>
      </c>
      <c r="AU21" s="18">
        <v>0.5842857142857143</v>
      </c>
      <c r="AV21" s="21">
        <v>1.2E-2</v>
      </c>
      <c r="AW21" s="18">
        <v>3.4285714285714284E-3</v>
      </c>
    </row>
    <row r="22" spans="1:49" x14ac:dyDescent="0.35">
      <c r="A22" s="21" t="s">
        <v>147</v>
      </c>
      <c r="B22" s="21">
        <v>216100</v>
      </c>
      <c r="C22" s="21">
        <v>216200</v>
      </c>
      <c r="D22" s="21">
        <v>100</v>
      </c>
      <c r="E22" s="21"/>
      <c r="F22" s="23">
        <v>2400</v>
      </c>
      <c r="G22" s="24">
        <v>962.53326575902634</v>
      </c>
      <c r="H22" s="24">
        <v>910.99737534475878</v>
      </c>
      <c r="I22" s="24">
        <v>992.11669898009654</v>
      </c>
      <c r="J22" s="24">
        <v>1066.4854383530628</v>
      </c>
      <c r="K22" s="24">
        <v>1469.3515157241418</v>
      </c>
      <c r="L22" s="24">
        <v>1148.9369406040728</v>
      </c>
      <c r="M22" s="24">
        <v>1469.3515157241418</v>
      </c>
      <c r="N22" s="24">
        <v>1300.4627614991207</v>
      </c>
      <c r="O22" s="23">
        <v>5</v>
      </c>
      <c r="P22" s="21">
        <v>3.5</v>
      </c>
      <c r="Q22" s="21">
        <v>5.5</v>
      </c>
      <c r="R22" s="21">
        <v>10.3</v>
      </c>
      <c r="S22" s="21">
        <v>5.6</v>
      </c>
      <c r="T22" s="21">
        <v>7</v>
      </c>
      <c r="U22" s="21">
        <v>8.3000000000000007</v>
      </c>
      <c r="V22" s="21">
        <v>15.2</v>
      </c>
      <c r="W22" s="21">
        <v>11.3</v>
      </c>
      <c r="X22" s="23">
        <v>5</v>
      </c>
      <c r="Y22" s="25">
        <v>1.1107714285714285E-2</v>
      </c>
      <c r="Z22" s="25">
        <v>4.6694542857142851</v>
      </c>
      <c r="AA22" s="25">
        <v>12.134423428571434</v>
      </c>
      <c r="AB22" s="25">
        <v>7.8402857142857146E-3</v>
      </c>
      <c r="AC22" s="25">
        <v>2.3755714285714293E-2</v>
      </c>
      <c r="AD22" s="25">
        <v>4.1040037142426629</v>
      </c>
      <c r="AE22" s="25">
        <v>35.167005142604282</v>
      </c>
      <c r="AF22" s="25">
        <v>4.0492000184740348E-2</v>
      </c>
      <c r="AG22" s="23">
        <v>1</v>
      </c>
      <c r="AH22" s="18">
        <v>2.4E-2</v>
      </c>
      <c r="AI22" s="18">
        <v>6.8571428571428568E-3</v>
      </c>
      <c r="AJ22" s="18">
        <v>1.5090000000000001</v>
      </c>
      <c r="AK22" s="18">
        <v>0.43114285714285722</v>
      </c>
      <c r="AL22" s="21">
        <v>3.1319999999999988</v>
      </c>
      <c r="AM22" s="18">
        <v>0.89485714285714257</v>
      </c>
      <c r="AN22" s="21">
        <v>3.5000000000000003E-2</v>
      </c>
      <c r="AO22" s="18">
        <v>0.01</v>
      </c>
      <c r="AP22" s="21">
        <v>4.0000000000000001E-3</v>
      </c>
      <c r="AQ22" s="18">
        <v>1.1428571428571429E-3</v>
      </c>
      <c r="AR22" s="21">
        <v>0.29200000000000004</v>
      </c>
      <c r="AS22" s="18">
        <v>8.3428571428571435E-2</v>
      </c>
      <c r="AT22" s="21">
        <v>2.8949999999999991</v>
      </c>
      <c r="AU22" s="18">
        <v>0.82714285714285685</v>
      </c>
      <c r="AV22" s="21">
        <v>0.04</v>
      </c>
      <c r="AW22" s="18">
        <v>1.1428571428571429E-2</v>
      </c>
    </row>
    <row r="23" spans="1:49" x14ac:dyDescent="0.35">
      <c r="A23" s="21" t="s">
        <v>147</v>
      </c>
      <c r="B23" s="21">
        <v>216200</v>
      </c>
      <c r="C23" s="21">
        <v>216300</v>
      </c>
      <c r="D23" s="21">
        <v>100</v>
      </c>
      <c r="E23" s="21"/>
      <c r="F23" s="23">
        <v>2400</v>
      </c>
      <c r="G23" s="24">
        <v>933.04694483806918</v>
      </c>
      <c r="H23" s="24">
        <v>787.16098374695628</v>
      </c>
      <c r="I23" s="24">
        <v>903.66014007017816</v>
      </c>
      <c r="J23" s="24">
        <v>999.52746101122636</v>
      </c>
      <c r="K23" s="24">
        <v>1353.9591531232527</v>
      </c>
      <c r="L23" s="24">
        <v>1096.3914983427599</v>
      </c>
      <c r="M23" s="24">
        <v>1224.4485839625554</v>
      </c>
      <c r="N23" s="24">
        <v>1415.3760296701792</v>
      </c>
      <c r="O23" s="23">
        <v>5</v>
      </c>
      <c r="P23" s="21">
        <v>3.4</v>
      </c>
      <c r="Q23" s="21">
        <v>4.7</v>
      </c>
      <c r="R23" s="21">
        <v>6.7</v>
      </c>
      <c r="S23" s="21">
        <v>4.7</v>
      </c>
      <c r="T23" s="21">
        <v>7.5</v>
      </c>
      <c r="U23" s="21">
        <v>9</v>
      </c>
      <c r="V23" s="21">
        <v>10.9</v>
      </c>
      <c r="W23" s="21">
        <v>10.4</v>
      </c>
      <c r="X23" s="23">
        <v>5</v>
      </c>
      <c r="Y23" s="25">
        <v>4.1034285714285712E-3</v>
      </c>
      <c r="Z23" s="25">
        <v>1.0360571428571427E-2</v>
      </c>
      <c r="AA23" s="25">
        <v>2.0373865714285717</v>
      </c>
      <c r="AB23" s="25">
        <v>1.6746588571428571</v>
      </c>
      <c r="AC23" s="25">
        <v>2.8294857142857139E-2</v>
      </c>
      <c r="AD23" s="25">
        <v>5.8820197141620074</v>
      </c>
      <c r="AE23" s="25">
        <v>11.861730000036783</v>
      </c>
      <c r="AF23" s="25">
        <v>0.63812514282090294</v>
      </c>
      <c r="AG23" s="23">
        <v>1</v>
      </c>
      <c r="AH23" s="18">
        <v>0</v>
      </c>
      <c r="AI23" s="18">
        <v>0</v>
      </c>
      <c r="AJ23" s="18">
        <v>9.5999999999999988E-2</v>
      </c>
      <c r="AK23" s="18">
        <v>2.7428571428571427E-2</v>
      </c>
      <c r="AL23" s="21">
        <v>2.1109999999999998</v>
      </c>
      <c r="AM23" s="18">
        <v>0.60314285714285709</v>
      </c>
      <c r="AN23" s="21">
        <v>0.14900000000000002</v>
      </c>
      <c r="AO23" s="18">
        <v>4.257142857142858E-2</v>
      </c>
      <c r="AP23" s="21">
        <v>0.10500000000000001</v>
      </c>
      <c r="AQ23" s="18">
        <v>3.0000000000000002E-2</v>
      </c>
      <c r="AR23" s="21">
        <v>1.7809999999999995</v>
      </c>
      <c r="AS23" s="18">
        <v>0.50885714285714267</v>
      </c>
      <c r="AT23" s="21">
        <v>1.9380000000000002</v>
      </c>
      <c r="AU23" s="18">
        <v>0.55371428571428571</v>
      </c>
      <c r="AV23" s="21">
        <v>1.3759999999999999</v>
      </c>
      <c r="AW23" s="18">
        <v>0.39314285714285707</v>
      </c>
    </row>
    <row r="24" spans="1:49" x14ac:dyDescent="0.35">
      <c r="A24" s="21" t="s">
        <v>147</v>
      </c>
      <c r="B24" s="21">
        <v>216300</v>
      </c>
      <c r="C24" s="21">
        <v>216400</v>
      </c>
      <c r="D24" s="21">
        <v>100</v>
      </c>
      <c r="E24" s="21"/>
      <c r="F24" s="23">
        <v>2400</v>
      </c>
      <c r="G24" s="24">
        <v>955.15248948738645</v>
      </c>
      <c r="H24" s="24">
        <v>933.04694483806918</v>
      </c>
      <c r="I24" s="24">
        <v>1081.4273917669218</v>
      </c>
      <c r="J24" s="24">
        <v>1216.8744012361801</v>
      </c>
      <c r="K24" s="24">
        <v>969.92011096046667</v>
      </c>
      <c r="L24" s="24">
        <v>933.04694483806918</v>
      </c>
      <c r="M24" s="24">
        <v>1111.3775201534081</v>
      </c>
      <c r="N24" s="24">
        <v>1338.6509464129631</v>
      </c>
      <c r="O24" s="23">
        <v>5</v>
      </c>
      <c r="P24" s="21">
        <v>2.9</v>
      </c>
      <c r="Q24" s="21">
        <v>4.5</v>
      </c>
      <c r="R24" s="21">
        <v>6.7</v>
      </c>
      <c r="S24" s="21">
        <v>4.7</v>
      </c>
      <c r="T24" s="21">
        <v>7.3</v>
      </c>
      <c r="U24" s="21">
        <v>10.8</v>
      </c>
      <c r="V24" s="21">
        <v>15.7</v>
      </c>
      <c r="W24" s="21">
        <v>10.6</v>
      </c>
      <c r="X24" s="23">
        <v>5</v>
      </c>
      <c r="Y24" s="25">
        <v>1.0037142857142857E-2</v>
      </c>
      <c r="Z24" s="25">
        <v>2.4732208571428567</v>
      </c>
      <c r="AA24" s="25">
        <v>10.449543428571427</v>
      </c>
      <c r="AB24" s="25">
        <v>1.3843900000000002</v>
      </c>
      <c r="AC24" s="25">
        <v>4.171493714285714</v>
      </c>
      <c r="AD24" s="25">
        <v>5.8555022858163284</v>
      </c>
      <c r="AE24" s="25">
        <v>1.2685714255060472E-2</v>
      </c>
      <c r="AF24" s="25">
        <v>4.3909914285721099</v>
      </c>
      <c r="AG24" s="23">
        <v>1</v>
      </c>
      <c r="AH24" s="18">
        <v>0</v>
      </c>
      <c r="AI24" s="18">
        <v>0</v>
      </c>
      <c r="AJ24" s="18">
        <v>0.14400000000000002</v>
      </c>
      <c r="AK24" s="18">
        <v>4.1142857142857148E-2</v>
      </c>
      <c r="AL24" s="21">
        <v>3.9279999999999982</v>
      </c>
      <c r="AM24" s="18">
        <v>1.1222857142857137</v>
      </c>
      <c r="AN24" s="21">
        <v>0.61700000000000021</v>
      </c>
      <c r="AO24" s="18">
        <v>0.17628571428571435</v>
      </c>
      <c r="AP24" s="21">
        <v>1.9299999999999995</v>
      </c>
      <c r="AQ24" s="18">
        <v>0.55142857142857127</v>
      </c>
      <c r="AR24" s="21">
        <v>4.8510000000000009</v>
      </c>
      <c r="AS24" s="18">
        <v>1.3860000000000003</v>
      </c>
      <c r="AT24" s="21">
        <v>1.7689999999999997</v>
      </c>
      <c r="AU24" s="18">
        <v>0.50542857142857134</v>
      </c>
      <c r="AV24" s="21">
        <v>3.5760000000000001</v>
      </c>
      <c r="AW24" s="18">
        <v>1.0217142857142858</v>
      </c>
    </row>
    <row r="25" spans="1:49" x14ac:dyDescent="0.35">
      <c r="A25" s="21" t="s">
        <v>147</v>
      </c>
      <c r="B25" s="21">
        <v>216400</v>
      </c>
      <c r="C25" s="21">
        <v>216500</v>
      </c>
      <c r="D25" s="21">
        <v>100</v>
      </c>
      <c r="E25" s="21"/>
      <c r="F25" s="23">
        <v>2400</v>
      </c>
      <c r="G25" s="24">
        <v>918.34094770960019</v>
      </c>
      <c r="H25" s="24">
        <v>910.99737534475878</v>
      </c>
      <c r="I25" s="24">
        <v>1277.6071706110085</v>
      </c>
      <c r="J25" s="24">
        <v>1163.9978682815049</v>
      </c>
      <c r="K25" s="24">
        <v>947.77781896301792</v>
      </c>
      <c r="L25" s="24">
        <v>686.71282069290999</v>
      </c>
      <c r="M25" s="24">
        <v>1073.9536308283714</v>
      </c>
      <c r="N25" s="24">
        <v>1059.0228449564595</v>
      </c>
      <c r="O25" s="23">
        <v>5</v>
      </c>
      <c r="P25" s="21">
        <v>3.2</v>
      </c>
      <c r="Q25" s="21">
        <v>5</v>
      </c>
      <c r="R25" s="21">
        <v>8.6</v>
      </c>
      <c r="S25" s="21">
        <v>4.8</v>
      </c>
      <c r="T25" s="21">
        <v>7.1</v>
      </c>
      <c r="U25" s="21">
        <v>10</v>
      </c>
      <c r="V25" s="21">
        <v>18.5</v>
      </c>
      <c r="W25" s="21">
        <v>11.4</v>
      </c>
      <c r="X25" s="23">
        <v>5</v>
      </c>
      <c r="Y25" s="25">
        <v>1.282835428571429</v>
      </c>
      <c r="Z25" s="25">
        <v>3.0428948571428567</v>
      </c>
      <c r="AA25" s="25">
        <v>4.7136851428571429</v>
      </c>
      <c r="AB25" s="25">
        <v>0.79935171428571428</v>
      </c>
      <c r="AC25" s="25">
        <v>1.1196854285714288</v>
      </c>
      <c r="AD25" s="25">
        <v>3.0913848572138374</v>
      </c>
      <c r="AE25" s="25">
        <v>1.0446391428504671</v>
      </c>
      <c r="AF25" s="25">
        <v>3.4527431428241724</v>
      </c>
      <c r="AG25" s="23">
        <v>1</v>
      </c>
      <c r="AH25" s="18">
        <v>2.7E-2</v>
      </c>
      <c r="AI25" s="18">
        <v>7.7142857142857143E-3</v>
      </c>
      <c r="AJ25" s="18">
        <v>0.24999999999999997</v>
      </c>
      <c r="AK25" s="18">
        <v>7.1428571428571425E-2</v>
      </c>
      <c r="AL25" s="21">
        <v>4.2010000000000005</v>
      </c>
      <c r="AM25" s="18">
        <v>1.2002857142857144</v>
      </c>
      <c r="AN25" s="21">
        <v>0.85900000000000021</v>
      </c>
      <c r="AO25" s="18">
        <v>0.2454285714285715</v>
      </c>
      <c r="AP25" s="21">
        <v>1.226</v>
      </c>
      <c r="AQ25" s="18">
        <v>0.35028571428571426</v>
      </c>
      <c r="AR25" s="21">
        <v>4.2159999999999993</v>
      </c>
      <c r="AS25" s="18">
        <v>1.2045714285714282</v>
      </c>
      <c r="AT25" s="21">
        <v>6.9620000000000006</v>
      </c>
      <c r="AU25" s="18">
        <v>1.9891428571428573</v>
      </c>
      <c r="AV25" s="21">
        <v>4.5320000000000009</v>
      </c>
      <c r="AW25" s="18">
        <v>1.2948571428571432</v>
      </c>
    </row>
    <row r="26" spans="1:49" x14ac:dyDescent="0.35">
      <c r="A26" s="21" t="s">
        <v>147</v>
      </c>
      <c r="B26" s="21">
        <v>216500</v>
      </c>
      <c r="C26" s="21">
        <v>216600</v>
      </c>
      <c r="D26" s="21">
        <v>100</v>
      </c>
      <c r="E26" s="21"/>
      <c r="F26" s="23">
        <v>2400</v>
      </c>
      <c r="G26" s="24">
        <v>779.93815037392415</v>
      </c>
      <c r="H26" s="24">
        <v>743.93244063957434</v>
      </c>
      <c r="I26" s="24">
        <v>947.77781896301792</v>
      </c>
      <c r="J26" s="24">
        <v>1103.8817845012861</v>
      </c>
      <c r="K26" s="24">
        <v>1163.9978682815049</v>
      </c>
      <c r="L26" s="24">
        <v>1081.4273917669218</v>
      </c>
      <c r="M26" s="24">
        <v>1247.201174685119</v>
      </c>
      <c r="N26" s="24">
        <v>1718.7256720808348</v>
      </c>
      <c r="O26" s="23">
        <v>5</v>
      </c>
      <c r="P26" s="21">
        <v>3</v>
      </c>
      <c r="Q26" s="21">
        <v>5.4</v>
      </c>
      <c r="R26" s="21">
        <v>8.5</v>
      </c>
      <c r="S26" s="21">
        <v>5.3</v>
      </c>
      <c r="T26" s="21">
        <v>5.7</v>
      </c>
      <c r="U26" s="21">
        <v>7.8</v>
      </c>
      <c r="V26" s="21">
        <v>13.9</v>
      </c>
      <c r="W26" s="21">
        <v>9.5</v>
      </c>
      <c r="X26" s="23">
        <v>5</v>
      </c>
      <c r="Y26" s="25">
        <v>8.3599999999999994E-4</v>
      </c>
      <c r="Z26" s="25">
        <v>3.6128571428571429E-3</v>
      </c>
      <c r="AA26" s="25">
        <v>6.1949142857142835E-2</v>
      </c>
      <c r="AB26" s="25">
        <v>9.8714285714285727E-3</v>
      </c>
      <c r="AC26" s="25">
        <v>1.2975368571428569</v>
      </c>
      <c r="AD26" s="25">
        <v>6.3525999999455047</v>
      </c>
      <c r="AE26" s="25">
        <v>2.5463980001681215</v>
      </c>
      <c r="AF26" s="25">
        <v>0.81806114275864183</v>
      </c>
      <c r="AG26" s="23">
        <v>1</v>
      </c>
      <c r="AH26" s="18">
        <v>0</v>
      </c>
      <c r="AI26" s="18">
        <v>0</v>
      </c>
      <c r="AJ26" s="18">
        <v>0</v>
      </c>
      <c r="AK26" s="18">
        <v>0</v>
      </c>
      <c r="AL26" s="21">
        <v>1.3290000000000002</v>
      </c>
      <c r="AM26" s="18">
        <v>0.37971428571428578</v>
      </c>
      <c r="AN26" s="21">
        <v>1.0999999999999999E-2</v>
      </c>
      <c r="AO26" s="18">
        <v>3.1428571428571426E-3</v>
      </c>
      <c r="AP26" s="21">
        <v>0.13500000000000001</v>
      </c>
      <c r="AQ26" s="18">
        <v>3.8571428571428576E-2</v>
      </c>
      <c r="AR26" s="21">
        <v>4.8769999999999989</v>
      </c>
      <c r="AS26" s="18">
        <v>1.3934285714285712</v>
      </c>
      <c r="AT26" s="21">
        <v>4.976</v>
      </c>
      <c r="AU26" s="18">
        <v>1.4217142857142857</v>
      </c>
      <c r="AV26" s="21">
        <v>1.8869999999999998</v>
      </c>
      <c r="AW26" s="18">
        <v>0.53914285714285703</v>
      </c>
    </row>
    <row r="27" spans="1:49" x14ac:dyDescent="0.35">
      <c r="A27" s="21" t="s">
        <v>147</v>
      </c>
      <c r="B27" s="21">
        <v>216600</v>
      </c>
      <c r="C27" s="21">
        <v>216700</v>
      </c>
      <c r="D27" s="21">
        <v>100</v>
      </c>
      <c r="E27" s="21"/>
      <c r="F27" s="23">
        <v>2400</v>
      </c>
      <c r="G27" s="24">
        <v>708.11254048486353</v>
      </c>
      <c r="H27" s="24">
        <v>787.16098374695628</v>
      </c>
      <c r="I27" s="24">
        <v>751.11894250048181</v>
      </c>
      <c r="J27" s="24">
        <v>1148.9369406040728</v>
      </c>
      <c r="K27" s="24">
        <v>1423.0735161370108</v>
      </c>
      <c r="L27" s="24">
        <v>1376.9562250071592</v>
      </c>
      <c r="M27" s="24">
        <v>1726.5846255962872</v>
      </c>
      <c r="N27" s="24">
        <v>2317.9738124693172</v>
      </c>
      <c r="O27" s="23">
        <v>5</v>
      </c>
      <c r="P27" s="21">
        <v>3.1</v>
      </c>
      <c r="Q27" s="21">
        <v>5.7</v>
      </c>
      <c r="R27" s="21">
        <v>9.1</v>
      </c>
      <c r="S27" s="21">
        <v>6.5</v>
      </c>
      <c r="T27" s="21">
        <v>7.2</v>
      </c>
      <c r="U27" s="21">
        <v>9.1</v>
      </c>
      <c r="V27" s="21">
        <v>10.6</v>
      </c>
      <c r="W27" s="21">
        <v>9.5</v>
      </c>
      <c r="X27" s="23">
        <v>5</v>
      </c>
      <c r="Y27" s="25">
        <v>4.4225714285714285E-3</v>
      </c>
      <c r="Z27" s="25">
        <v>5.3822857142857136E-3</v>
      </c>
      <c r="AA27" s="25">
        <v>0.98432771428571442</v>
      </c>
      <c r="AB27" s="25">
        <v>1.3060571428571432E-2</v>
      </c>
      <c r="AC27" s="25">
        <v>2.5015860000000019</v>
      </c>
      <c r="AD27" s="25">
        <v>5.7099117141110565</v>
      </c>
      <c r="AE27" s="25">
        <v>1.6395428564207889E-2</v>
      </c>
      <c r="AF27" s="25">
        <v>4.4041537142201825</v>
      </c>
      <c r="AG27" s="23">
        <v>1</v>
      </c>
      <c r="AH27" s="18">
        <v>0</v>
      </c>
      <c r="AI27" s="18">
        <v>0</v>
      </c>
      <c r="AJ27" s="18">
        <v>0</v>
      </c>
      <c r="AK27" s="18">
        <v>0</v>
      </c>
      <c r="AL27" s="21">
        <v>2.6720000000000002</v>
      </c>
      <c r="AM27" s="18">
        <v>0.76342857142857146</v>
      </c>
      <c r="AN27" s="21">
        <v>1.6E-2</v>
      </c>
      <c r="AO27" s="18">
        <v>4.5714285714285718E-3</v>
      </c>
      <c r="AP27" s="21">
        <v>0.58600000000000019</v>
      </c>
      <c r="AQ27" s="18">
        <v>0.16742857142857148</v>
      </c>
      <c r="AR27" s="21">
        <v>5.9130000000000003</v>
      </c>
      <c r="AS27" s="18">
        <v>1.6894285714285715</v>
      </c>
      <c r="AT27" s="21">
        <v>1.212</v>
      </c>
      <c r="AU27" s="18">
        <v>0.34628571428571431</v>
      </c>
      <c r="AV27" s="21">
        <v>3.5059999999999993</v>
      </c>
      <c r="AW27" s="18">
        <v>1.0017142857142856</v>
      </c>
    </row>
    <row r="28" spans="1:49" x14ac:dyDescent="0.35">
      <c r="A28" s="21" t="s">
        <v>147</v>
      </c>
      <c r="B28" s="21">
        <v>216700</v>
      </c>
      <c r="C28" s="21">
        <v>216800</v>
      </c>
      <c r="D28" s="21">
        <v>100</v>
      </c>
      <c r="E28" s="21" t="s">
        <v>100</v>
      </c>
      <c r="F28" s="23">
        <v>2400</v>
      </c>
      <c r="G28" s="24">
        <v>1484.8125325814749</v>
      </c>
      <c r="H28" s="24">
        <v>1216.8744012361801</v>
      </c>
      <c r="I28" s="24">
        <v>1876.6182187358902</v>
      </c>
      <c r="J28" s="24">
        <v>2059.9663955920446</v>
      </c>
      <c r="K28" s="24">
        <v>830.64549775330681</v>
      </c>
      <c r="L28" s="24">
        <v>845.1953597356478</v>
      </c>
      <c r="M28" s="24">
        <v>1051.5658816158889</v>
      </c>
      <c r="N28" s="24">
        <v>1118.8786763994492</v>
      </c>
      <c r="O28" s="23">
        <v>5</v>
      </c>
      <c r="P28" s="21">
        <v>2.8</v>
      </c>
      <c r="Q28" s="21">
        <v>5.5</v>
      </c>
      <c r="R28" s="21">
        <v>9.3000000000000007</v>
      </c>
      <c r="S28" s="21">
        <v>7.2</v>
      </c>
      <c r="T28" s="21">
        <v>8.6999999999999993</v>
      </c>
      <c r="U28" s="21">
        <v>8.4</v>
      </c>
      <c r="V28" s="21">
        <v>12.9</v>
      </c>
      <c r="W28" s="21">
        <v>10.6</v>
      </c>
      <c r="X28" s="23">
        <v>5</v>
      </c>
      <c r="Y28" s="25">
        <v>2.3047428571428576E-2</v>
      </c>
      <c r="Z28" s="25">
        <v>3.2457114285714272</v>
      </c>
      <c r="AA28" s="25">
        <v>9.8154131428571425</v>
      </c>
      <c r="AB28" s="25">
        <v>4.2854139999999994</v>
      </c>
      <c r="AC28" s="25">
        <v>2.5816285714285715E-2</v>
      </c>
      <c r="AD28" s="25">
        <v>14.225187999973974</v>
      </c>
      <c r="AE28" s="25">
        <v>1.0276660000453679</v>
      </c>
      <c r="AF28" s="25">
        <v>3.7327142728396823E-2</v>
      </c>
      <c r="AG28" s="23">
        <v>1</v>
      </c>
      <c r="AH28" s="18">
        <v>0</v>
      </c>
      <c r="AI28" s="18">
        <v>0</v>
      </c>
      <c r="AJ28" s="18">
        <v>0.3050000000000001</v>
      </c>
      <c r="AK28" s="18">
        <v>8.7142857142857175E-2</v>
      </c>
      <c r="AL28" s="21">
        <v>3.9580000000000006</v>
      </c>
      <c r="AM28" s="18">
        <v>1.130857142857143</v>
      </c>
      <c r="AN28" s="21">
        <v>0.88800000000000023</v>
      </c>
      <c r="AO28" s="18">
        <v>0.25371428571428578</v>
      </c>
      <c r="AP28" s="21">
        <v>0.24600000000000002</v>
      </c>
      <c r="AQ28" s="18">
        <v>7.0285714285714285E-2</v>
      </c>
      <c r="AR28" s="21">
        <v>7.419999999999999</v>
      </c>
      <c r="AS28" s="18">
        <v>2.1199999999999997</v>
      </c>
      <c r="AT28" s="21">
        <v>2.5580000000000003</v>
      </c>
      <c r="AU28" s="18">
        <v>0.73085714285714287</v>
      </c>
      <c r="AV28" s="21">
        <v>0.27100000000000007</v>
      </c>
      <c r="AW28" s="18">
        <v>7.7428571428571458E-2</v>
      </c>
    </row>
    <row r="29" spans="1:49" x14ac:dyDescent="0.35">
      <c r="A29" s="21" t="s">
        <v>147</v>
      </c>
      <c r="B29" s="21">
        <v>216800</v>
      </c>
      <c r="C29" s="21">
        <v>216900</v>
      </c>
      <c r="D29" s="21">
        <v>100</v>
      </c>
      <c r="E29" s="21"/>
      <c r="F29" s="23">
        <v>2400</v>
      </c>
      <c r="G29" s="24">
        <v>1126.3852246651932</v>
      </c>
      <c r="H29" s="24">
        <v>1133.8971366963031</v>
      </c>
      <c r="I29" s="24">
        <v>1758.0586493341486</v>
      </c>
      <c r="J29" s="24">
        <v>1632.534281437959</v>
      </c>
      <c r="K29" s="24">
        <v>729.58178541361997</v>
      </c>
      <c r="L29" s="24">
        <v>608.87044251218003</v>
      </c>
      <c r="M29" s="24">
        <v>889.00484292015869</v>
      </c>
      <c r="N29" s="24">
        <v>947.77781896301792</v>
      </c>
      <c r="O29" s="23">
        <v>5</v>
      </c>
      <c r="P29" s="21">
        <v>2.5</v>
      </c>
      <c r="Q29" s="21">
        <v>4.7</v>
      </c>
      <c r="R29" s="21">
        <v>8.1999999999999993</v>
      </c>
      <c r="S29" s="21">
        <v>5.0999999999999996</v>
      </c>
      <c r="T29" s="21">
        <v>7.7</v>
      </c>
      <c r="U29" s="21">
        <v>7.8</v>
      </c>
      <c r="V29" s="21">
        <v>15.9</v>
      </c>
      <c r="W29" s="21">
        <v>9.5</v>
      </c>
      <c r="X29" s="23">
        <v>5</v>
      </c>
      <c r="Y29" s="25">
        <v>4.6108571428571422E-3</v>
      </c>
      <c r="Z29" s="25">
        <v>1.7961377142857144</v>
      </c>
      <c r="AA29" s="25">
        <v>4.0312288571428567</v>
      </c>
      <c r="AB29" s="25">
        <v>0.82980914285714302</v>
      </c>
      <c r="AC29" s="25">
        <v>0.36489542857142859</v>
      </c>
      <c r="AD29" s="25">
        <v>11.953576285600658</v>
      </c>
      <c r="AE29" s="25">
        <v>8.1892908568763705</v>
      </c>
      <c r="AF29" s="25">
        <v>1.2314565713085448</v>
      </c>
      <c r="AG29" s="23">
        <v>1</v>
      </c>
      <c r="AH29" s="18">
        <v>0</v>
      </c>
      <c r="AI29" s="18">
        <v>0</v>
      </c>
      <c r="AJ29" s="18">
        <v>2.3E-2</v>
      </c>
      <c r="AK29" s="18">
        <v>6.5714285714285718E-3</v>
      </c>
      <c r="AL29" s="21">
        <v>1.1679999999999999</v>
      </c>
      <c r="AM29" s="18">
        <v>0.33371428571428569</v>
      </c>
      <c r="AN29" s="21">
        <v>0.33300000000000002</v>
      </c>
      <c r="AO29" s="18">
        <v>9.5142857142857154E-2</v>
      </c>
      <c r="AP29" s="21">
        <v>0.111</v>
      </c>
      <c r="AQ29" s="18">
        <v>3.1714285714285716E-2</v>
      </c>
      <c r="AR29" s="21">
        <v>4.7750000000000004</v>
      </c>
      <c r="AS29" s="18">
        <v>1.3642857142857143</v>
      </c>
      <c r="AT29" s="21">
        <v>5.7750000000000004</v>
      </c>
      <c r="AU29" s="18">
        <v>1.6500000000000001</v>
      </c>
      <c r="AV29" s="21">
        <v>0.89500000000000035</v>
      </c>
      <c r="AW29" s="18">
        <v>0.25571428571428578</v>
      </c>
    </row>
    <row r="30" spans="1:49" x14ac:dyDescent="0.35">
      <c r="A30" s="21" t="s">
        <v>147</v>
      </c>
      <c r="B30" s="21">
        <v>216900</v>
      </c>
      <c r="C30" s="21">
        <v>217000</v>
      </c>
      <c r="D30" s="21">
        <v>100</v>
      </c>
      <c r="E30" s="21"/>
      <c r="F30" s="23">
        <v>2400</v>
      </c>
      <c r="G30" s="24">
        <v>984.71186322902849</v>
      </c>
      <c r="H30" s="24">
        <v>1269.9983267804409</v>
      </c>
      <c r="I30" s="24">
        <v>1323.3614732793083</v>
      </c>
      <c r="J30" s="24">
        <v>1515.7862321958366</v>
      </c>
      <c r="K30" s="24">
        <v>816.12289224383505</v>
      </c>
      <c r="L30" s="24">
        <v>743.93244063957434</v>
      </c>
      <c r="M30" s="24">
        <v>874.37538612774995</v>
      </c>
      <c r="N30" s="24">
        <v>1216.8744012361801</v>
      </c>
      <c r="O30" s="23">
        <v>5</v>
      </c>
      <c r="P30" s="21">
        <v>2.4</v>
      </c>
      <c r="Q30" s="21">
        <v>4.7</v>
      </c>
      <c r="R30" s="21">
        <v>8.6</v>
      </c>
      <c r="S30" s="21">
        <v>5.6</v>
      </c>
      <c r="T30" s="21">
        <v>7.5</v>
      </c>
      <c r="U30" s="21">
        <v>8</v>
      </c>
      <c r="V30" s="21">
        <v>13.8</v>
      </c>
      <c r="W30" s="21">
        <v>9.3000000000000007</v>
      </c>
      <c r="X30" s="23">
        <v>5</v>
      </c>
      <c r="Y30" s="25">
        <v>0.25316257142857135</v>
      </c>
      <c r="Z30" s="25">
        <v>8.7447602857142837</v>
      </c>
      <c r="AA30" s="25">
        <v>18.430512571428569</v>
      </c>
      <c r="AB30" s="25">
        <v>11.562954285714286</v>
      </c>
      <c r="AC30" s="25">
        <v>2.2156285714285719E-2</v>
      </c>
      <c r="AD30" s="25">
        <v>2.6517714285748335</v>
      </c>
      <c r="AE30" s="25">
        <v>2.8763674284315122</v>
      </c>
      <c r="AF30" s="25">
        <v>1.9482488570492607</v>
      </c>
      <c r="AG30" s="23">
        <v>1</v>
      </c>
      <c r="AH30" s="18">
        <v>8.0000000000000002E-3</v>
      </c>
      <c r="AI30" s="18">
        <v>2.2857142857142859E-3</v>
      </c>
      <c r="AJ30" s="18">
        <v>0.70100000000000007</v>
      </c>
      <c r="AK30" s="18">
        <v>0.20028571428571429</v>
      </c>
      <c r="AL30" s="21">
        <v>8.2730000000000068</v>
      </c>
      <c r="AM30" s="18">
        <v>2.3637142857142877</v>
      </c>
      <c r="AN30" s="21">
        <v>1.6829999999999994</v>
      </c>
      <c r="AO30" s="18">
        <v>0.48085714285714271</v>
      </c>
      <c r="AP30" s="21">
        <v>6.0000000000000005E-2</v>
      </c>
      <c r="AQ30" s="18">
        <v>1.7142857142857144E-2</v>
      </c>
      <c r="AR30" s="21">
        <v>6.1860000000000017</v>
      </c>
      <c r="AS30" s="18">
        <v>1.7674285714285718</v>
      </c>
      <c r="AT30" s="21">
        <v>5.4390000000000001</v>
      </c>
      <c r="AU30" s="18">
        <v>1.554</v>
      </c>
      <c r="AV30" s="21">
        <v>0.66700000000000015</v>
      </c>
      <c r="AW30" s="18">
        <v>0.19057142857142861</v>
      </c>
    </row>
    <row r="31" spans="1:49" x14ac:dyDescent="0.35">
      <c r="A31" s="21" t="s">
        <v>147</v>
      </c>
      <c r="B31" s="21">
        <v>217000</v>
      </c>
      <c r="C31" s="21">
        <v>217100</v>
      </c>
      <c r="D31" s="21">
        <v>100</v>
      </c>
      <c r="E31" s="21"/>
      <c r="F31" s="23">
        <v>2400</v>
      </c>
      <c r="G31" s="24">
        <v>830.64549775330681</v>
      </c>
      <c r="H31" s="24">
        <v>867.07045346755422</v>
      </c>
      <c r="I31" s="24">
        <v>910.99737534475878</v>
      </c>
      <c r="J31" s="24">
        <v>1103.8817845012861</v>
      </c>
      <c r="K31" s="24">
        <v>1029.2290872712379</v>
      </c>
      <c r="L31" s="24">
        <v>889.00484292015869</v>
      </c>
      <c r="M31" s="24">
        <v>1262.394364085967</v>
      </c>
      <c r="N31" s="24">
        <v>1346.302718559778</v>
      </c>
      <c r="O31" s="23">
        <v>5</v>
      </c>
      <c r="P31" s="21">
        <v>2.5</v>
      </c>
      <c r="Q31" s="21">
        <v>4.5999999999999996</v>
      </c>
      <c r="R31" s="21">
        <v>7.9</v>
      </c>
      <c r="S31" s="21">
        <v>5.7</v>
      </c>
      <c r="T31" s="21">
        <v>5.2</v>
      </c>
      <c r="U31" s="21">
        <v>7.8</v>
      </c>
      <c r="V31" s="21">
        <v>12.9</v>
      </c>
      <c r="W31" s="21">
        <v>7.3</v>
      </c>
      <c r="X31" s="23">
        <v>5</v>
      </c>
      <c r="Y31" s="25">
        <v>1.1604285714285713E-2</v>
      </c>
      <c r="Z31" s="25">
        <v>4.0488999999999997</v>
      </c>
      <c r="AA31" s="25">
        <v>22.990815142857148</v>
      </c>
      <c r="AB31" s="25">
        <v>18.685486000000001</v>
      </c>
      <c r="AC31" s="25">
        <v>2.2575714285714286E-2</v>
      </c>
      <c r="AD31" s="25">
        <v>5.1458485713679458</v>
      </c>
      <c r="AE31" s="25">
        <v>11.878362571378439</v>
      </c>
      <c r="AF31" s="25">
        <v>1.0461662856565201</v>
      </c>
      <c r="AG31" s="23">
        <v>1</v>
      </c>
      <c r="AH31" s="18">
        <v>0</v>
      </c>
      <c r="AI31" s="18">
        <v>0</v>
      </c>
      <c r="AJ31" s="18">
        <v>0.20500000000000004</v>
      </c>
      <c r="AK31" s="18">
        <v>5.8571428571428587E-2</v>
      </c>
      <c r="AL31" s="21">
        <v>5.5249999999999995</v>
      </c>
      <c r="AM31" s="18">
        <v>1.5785714285714285</v>
      </c>
      <c r="AN31" s="21">
        <v>1.6749999999999998</v>
      </c>
      <c r="AO31" s="18">
        <v>0.47857142857142854</v>
      </c>
      <c r="AP31" s="21">
        <v>6.0000000000000001E-3</v>
      </c>
      <c r="AQ31" s="18">
        <v>1.7142857142857142E-3</v>
      </c>
      <c r="AR31" s="21">
        <v>3.176000000000001</v>
      </c>
      <c r="AS31" s="18">
        <v>0.9074285714285717</v>
      </c>
      <c r="AT31" s="21">
        <v>6.9139999999999988</v>
      </c>
      <c r="AU31" s="18">
        <v>1.9754285714285711</v>
      </c>
      <c r="AV31" s="21">
        <v>2.931</v>
      </c>
      <c r="AW31" s="18">
        <v>0.83742857142857141</v>
      </c>
    </row>
    <row r="32" spans="1:49" x14ac:dyDescent="0.35">
      <c r="A32" s="21" t="s">
        <v>147</v>
      </c>
      <c r="B32" s="21">
        <v>217100</v>
      </c>
      <c r="C32" s="21">
        <v>217200</v>
      </c>
      <c r="D32" s="21">
        <v>100</v>
      </c>
      <c r="E32" s="21" t="s">
        <v>66</v>
      </c>
      <c r="F32" s="23">
        <v>2400</v>
      </c>
      <c r="G32" s="24">
        <v>1632.534281437959</v>
      </c>
      <c r="H32" s="24">
        <v>1384.6311038989984</v>
      </c>
      <c r="I32" s="24">
        <v>1648.1699542114034</v>
      </c>
      <c r="J32" s="24">
        <v>1523.5403193025534</v>
      </c>
      <c r="K32" s="24">
        <v>933.04694483806918</v>
      </c>
      <c r="L32" s="24">
        <v>1051.5658816158889</v>
      </c>
      <c r="M32" s="24">
        <v>1285.2208727222899</v>
      </c>
      <c r="N32" s="24">
        <v>1438.4818610435104</v>
      </c>
      <c r="O32" s="23">
        <v>5</v>
      </c>
      <c r="P32" s="21">
        <v>2.8</v>
      </c>
      <c r="Q32" s="21">
        <v>4.4000000000000004</v>
      </c>
      <c r="R32" s="21">
        <v>8</v>
      </c>
      <c r="S32" s="21">
        <v>5.8</v>
      </c>
      <c r="T32" s="21">
        <v>4.0999999999999996</v>
      </c>
      <c r="U32" s="21">
        <v>6.7</v>
      </c>
      <c r="V32" s="21">
        <v>12.1</v>
      </c>
      <c r="W32" s="21">
        <v>7.5</v>
      </c>
      <c r="X32" s="23">
        <v>5</v>
      </c>
      <c r="Y32" s="25">
        <v>1.023452</v>
      </c>
      <c r="Z32" s="25">
        <v>1.060396857142857</v>
      </c>
      <c r="AA32" s="25">
        <v>10.363266000000001</v>
      </c>
      <c r="AB32" s="25">
        <v>11.030842571428581</v>
      </c>
      <c r="AC32" s="25">
        <v>3.2001142857142846E-2</v>
      </c>
      <c r="AD32" s="25">
        <v>9.8666568568379542</v>
      </c>
      <c r="AE32" s="25">
        <v>2.3962168572507583</v>
      </c>
      <c r="AF32" s="25">
        <v>5.0750619997753441</v>
      </c>
      <c r="AG32" s="23">
        <v>1</v>
      </c>
      <c r="AH32" s="18">
        <v>0</v>
      </c>
      <c r="AI32" s="18">
        <v>0</v>
      </c>
      <c r="AJ32" s="18">
        <v>3.1E-2</v>
      </c>
      <c r="AK32" s="18">
        <v>8.8571428571428568E-3</v>
      </c>
      <c r="AL32" s="21">
        <v>2.8440000000000003</v>
      </c>
      <c r="AM32" s="18">
        <v>0.81257142857142861</v>
      </c>
      <c r="AN32" s="21">
        <v>1.4859999999999995</v>
      </c>
      <c r="AO32" s="18">
        <v>0.42457142857142843</v>
      </c>
      <c r="AP32" s="21">
        <v>5.9000000000000004E-2</v>
      </c>
      <c r="AQ32" s="18">
        <v>1.6857142857142859E-2</v>
      </c>
      <c r="AR32" s="21">
        <v>1.9689999999999996</v>
      </c>
      <c r="AS32" s="18">
        <v>0.5625714285714285</v>
      </c>
      <c r="AT32" s="21">
        <v>3.2160000000000002</v>
      </c>
      <c r="AU32" s="18">
        <v>0.91885714285714293</v>
      </c>
      <c r="AV32" s="21">
        <v>1.2309999999999999</v>
      </c>
      <c r="AW32" s="18">
        <v>0.35171428571428565</v>
      </c>
    </row>
    <row r="33" spans="1:63" x14ac:dyDescent="0.35">
      <c r="A33" s="21" t="s">
        <v>147</v>
      </c>
      <c r="B33" s="21">
        <v>217200</v>
      </c>
      <c r="C33" s="21">
        <v>217300</v>
      </c>
      <c r="D33" s="21">
        <v>100</v>
      </c>
      <c r="E33" s="21"/>
      <c r="F33" s="23">
        <v>2400</v>
      </c>
      <c r="G33" s="24">
        <v>845.1953597356478</v>
      </c>
      <c r="H33" s="24">
        <v>693.8382326525566</v>
      </c>
      <c r="I33" s="24">
        <v>999.52746101122636</v>
      </c>
      <c r="J33" s="24">
        <v>1059.0228449564595</v>
      </c>
      <c r="K33" s="24">
        <v>1186.6283976915838</v>
      </c>
      <c r="L33" s="24">
        <v>1194.1822393313262</v>
      </c>
      <c r="M33" s="24">
        <v>1554.5988066280006</v>
      </c>
      <c r="N33" s="24">
        <v>1523.5403193025534</v>
      </c>
      <c r="O33" s="23">
        <v>5</v>
      </c>
      <c r="P33" s="21">
        <v>3.2</v>
      </c>
      <c r="Q33" s="21">
        <v>5.5</v>
      </c>
      <c r="R33" s="21">
        <v>9.9</v>
      </c>
      <c r="S33" s="21">
        <v>4.5</v>
      </c>
      <c r="T33" s="21">
        <v>6</v>
      </c>
      <c r="U33" s="21">
        <v>8.1</v>
      </c>
      <c r="V33" s="21">
        <v>13.7</v>
      </c>
      <c r="W33" s="21">
        <v>9</v>
      </c>
      <c r="X33" s="23">
        <v>5</v>
      </c>
      <c r="Y33" s="25">
        <v>4.202228571428572E-2</v>
      </c>
      <c r="Z33" s="25">
        <v>8.1654859999999996</v>
      </c>
      <c r="AA33" s="25">
        <v>40.088473142857154</v>
      </c>
      <c r="AB33" s="25">
        <v>1.5965428571428571E-2</v>
      </c>
      <c r="AC33" s="25">
        <v>0.59923542857142853</v>
      </c>
      <c r="AD33" s="25">
        <v>10.285390571567673</v>
      </c>
      <c r="AE33" s="25">
        <v>16.498734857225418</v>
      </c>
      <c r="AF33" s="25">
        <v>10.885637714345114</v>
      </c>
      <c r="AG33" s="23">
        <v>1</v>
      </c>
      <c r="AH33" s="18">
        <v>0</v>
      </c>
      <c r="AI33" s="18">
        <v>0</v>
      </c>
      <c r="AJ33" s="18">
        <v>0.70300000000000029</v>
      </c>
      <c r="AK33" s="18">
        <v>0.20085714285714296</v>
      </c>
      <c r="AL33" s="21">
        <v>7.7090000000000014</v>
      </c>
      <c r="AM33" s="18">
        <v>2.2025714285714293</v>
      </c>
      <c r="AN33" s="21">
        <v>4.2999999999999997E-2</v>
      </c>
      <c r="AO33" s="18">
        <v>1.2285714285714283E-2</v>
      </c>
      <c r="AP33" s="21">
        <v>7.0999999999999994E-2</v>
      </c>
      <c r="AQ33" s="18">
        <v>2.0285714285714282E-2</v>
      </c>
      <c r="AR33" s="21">
        <v>3.895999999999999</v>
      </c>
      <c r="AS33" s="18">
        <v>1.1131428571428568</v>
      </c>
      <c r="AT33" s="21">
        <v>7.0760000000000041</v>
      </c>
      <c r="AU33" s="18">
        <v>2.0217142857142867</v>
      </c>
      <c r="AV33" s="21">
        <v>1.2670000000000001</v>
      </c>
      <c r="AW33" s="18">
        <v>0.36200000000000004</v>
      </c>
    </row>
    <row r="34" spans="1:63" x14ac:dyDescent="0.35">
      <c r="A34" s="21" t="s">
        <v>147</v>
      </c>
      <c r="B34" s="21">
        <v>217300</v>
      </c>
      <c r="C34" s="21">
        <v>217400</v>
      </c>
      <c r="D34" s="21">
        <v>100</v>
      </c>
      <c r="E34" s="21"/>
      <c r="F34" s="23">
        <v>2400</v>
      </c>
      <c r="G34" s="24">
        <v>1118.8786763994492</v>
      </c>
      <c r="H34" s="24">
        <v>1171.5361861453032</v>
      </c>
      <c r="I34" s="24">
        <v>2140.2414226279534</v>
      </c>
      <c r="J34" s="24">
        <v>2277.4474756013892</v>
      </c>
      <c r="K34" s="24">
        <v>1269.9983267804409</v>
      </c>
      <c r="L34" s="24">
        <v>1392.3105434968738</v>
      </c>
      <c r="M34" s="24">
        <v>1655.9937638553179</v>
      </c>
      <c r="N34" s="24">
        <v>1415.3760296701792</v>
      </c>
      <c r="O34" s="23">
        <v>5</v>
      </c>
      <c r="P34" s="21">
        <v>3.3</v>
      </c>
      <c r="Q34" s="21">
        <v>5.8</v>
      </c>
      <c r="R34" s="21">
        <v>11.1</v>
      </c>
      <c r="S34" s="21">
        <v>5.7</v>
      </c>
      <c r="T34" s="21">
        <v>6.2</v>
      </c>
      <c r="U34" s="21">
        <v>9.1</v>
      </c>
      <c r="V34" s="21">
        <v>15.4</v>
      </c>
      <c r="W34" s="21">
        <v>9.1999999999999993</v>
      </c>
      <c r="X34" s="23">
        <v>5</v>
      </c>
      <c r="Y34" s="25">
        <v>3.0251428571428575E-2</v>
      </c>
      <c r="Z34" s="25">
        <v>1.6969059999999994</v>
      </c>
      <c r="AA34" s="25">
        <v>39.859712857142867</v>
      </c>
      <c r="AB34" s="25">
        <v>4.5096100000000003</v>
      </c>
      <c r="AC34" s="25">
        <v>2.7560785714285707</v>
      </c>
      <c r="AD34" s="25">
        <v>13.851582857058393</v>
      </c>
      <c r="AE34" s="25">
        <v>15.567278857025421</v>
      </c>
      <c r="AF34" s="25">
        <v>12.366818857287685</v>
      </c>
      <c r="AG34" s="23">
        <v>1</v>
      </c>
      <c r="AH34" s="18">
        <v>0</v>
      </c>
      <c r="AI34" s="18">
        <v>0</v>
      </c>
      <c r="AJ34" s="18">
        <v>0.115</v>
      </c>
      <c r="AK34" s="18">
        <v>3.2857142857142863E-2</v>
      </c>
      <c r="AL34" s="21">
        <v>7.3750000000000018</v>
      </c>
      <c r="AM34" s="18">
        <v>2.1071428571428577</v>
      </c>
      <c r="AN34" s="21">
        <v>1.7229999999999999</v>
      </c>
      <c r="AO34" s="18">
        <v>0.49228571428571427</v>
      </c>
      <c r="AP34" s="21">
        <v>9.0999999999999998E-2</v>
      </c>
      <c r="AQ34" s="18">
        <v>2.5999999999999999E-2</v>
      </c>
      <c r="AR34" s="21">
        <v>4.1689999999999987</v>
      </c>
      <c r="AS34" s="18">
        <v>1.1911428571428568</v>
      </c>
      <c r="AT34" s="21">
        <v>6.4099999999999993</v>
      </c>
      <c r="AU34" s="18">
        <v>1.8314285714285714</v>
      </c>
      <c r="AV34" s="21">
        <v>5.6830000000000016</v>
      </c>
      <c r="AW34" s="18">
        <v>1.6237142857142863</v>
      </c>
    </row>
    <row r="35" spans="1:63" x14ac:dyDescent="0.35">
      <c r="A35" s="21" t="s">
        <v>147</v>
      </c>
      <c r="B35" s="21">
        <v>217400</v>
      </c>
      <c r="C35" s="21">
        <v>217500</v>
      </c>
      <c r="D35" s="21">
        <v>100</v>
      </c>
      <c r="E35" s="21"/>
      <c r="F35" s="23">
        <v>2400</v>
      </c>
      <c r="G35" s="24">
        <v>903.66014007017816</v>
      </c>
      <c r="H35" s="24">
        <v>859.77210880991504</v>
      </c>
      <c r="I35" s="24">
        <v>1308.0909035772854</v>
      </c>
      <c r="J35" s="24">
        <v>1163.9978682815049</v>
      </c>
      <c r="K35" s="24">
        <v>1006.9441147709224</v>
      </c>
      <c r="L35" s="24">
        <v>1216.8744012361801</v>
      </c>
      <c r="M35" s="24">
        <v>2051.9570858216389</v>
      </c>
      <c r="N35" s="24">
        <v>1837.0065261399629</v>
      </c>
      <c r="O35" s="23">
        <v>5</v>
      </c>
      <c r="P35" s="21">
        <v>2.7</v>
      </c>
      <c r="Q35" s="21">
        <v>4.9000000000000004</v>
      </c>
      <c r="R35" s="21">
        <v>9.9</v>
      </c>
      <c r="S35" s="21">
        <v>4.5</v>
      </c>
      <c r="T35" s="21">
        <v>5.7</v>
      </c>
      <c r="U35" s="21">
        <v>8.1999999999999993</v>
      </c>
      <c r="V35" s="21">
        <v>12.8</v>
      </c>
      <c r="W35" s="21">
        <v>11.1</v>
      </c>
      <c r="X35" s="23">
        <v>5</v>
      </c>
      <c r="Y35" s="25">
        <v>1.0132934285714281</v>
      </c>
      <c r="Z35" s="25">
        <v>2.7996659999999998</v>
      </c>
      <c r="AA35" s="25">
        <v>18.863819428571428</v>
      </c>
      <c r="AB35" s="25">
        <v>1.0596557142857144</v>
      </c>
      <c r="AC35" s="25">
        <v>2.7600771428571442</v>
      </c>
      <c r="AD35" s="25">
        <v>11.915550857056212</v>
      </c>
      <c r="AE35" s="25">
        <v>7.3814242857680998</v>
      </c>
      <c r="AF35" s="25">
        <v>15.817997142818996</v>
      </c>
      <c r="AG35" s="23">
        <v>1</v>
      </c>
      <c r="AH35" s="18">
        <v>0</v>
      </c>
      <c r="AI35" s="18">
        <v>0</v>
      </c>
      <c r="AJ35" s="18">
        <v>0</v>
      </c>
      <c r="AK35" s="18">
        <v>0</v>
      </c>
      <c r="AL35" s="21">
        <v>4.7629999999999999</v>
      </c>
      <c r="AM35" s="18">
        <v>1.3608571428571428</v>
      </c>
      <c r="AN35" s="21">
        <v>1.1250000000000002</v>
      </c>
      <c r="AO35" s="18">
        <v>0.32142857142857151</v>
      </c>
      <c r="AP35" s="21">
        <v>0.19100000000000003</v>
      </c>
      <c r="AQ35" s="18">
        <v>5.4571428571428576E-2</v>
      </c>
      <c r="AR35" s="21">
        <v>3.4059999999999993</v>
      </c>
      <c r="AS35" s="18">
        <v>0.97314285714285698</v>
      </c>
      <c r="AT35" s="21">
        <v>4.1269999999999989</v>
      </c>
      <c r="AU35" s="18">
        <v>1.1791428571428568</v>
      </c>
      <c r="AV35" s="21">
        <v>3.1270000000000002</v>
      </c>
      <c r="AW35" s="18">
        <v>0.89342857142857157</v>
      </c>
    </row>
    <row r="36" spans="1:63" x14ac:dyDescent="0.35">
      <c r="A36" s="21" t="s">
        <v>147</v>
      </c>
      <c r="B36" s="21">
        <v>217500</v>
      </c>
      <c r="C36" s="21">
        <v>217600</v>
      </c>
      <c r="D36" s="21">
        <v>100</v>
      </c>
      <c r="E36" s="21"/>
      <c r="F36" s="23">
        <v>2400</v>
      </c>
      <c r="G36" s="24">
        <v>1044.1145796771373</v>
      </c>
      <c r="H36" s="24">
        <v>992.11669898009654</v>
      </c>
      <c r="I36" s="24">
        <v>1469.3515157241418</v>
      </c>
      <c r="J36" s="24">
        <v>1632.534281437959</v>
      </c>
      <c r="K36" s="24">
        <v>1346.302718559778</v>
      </c>
      <c r="L36" s="24">
        <v>1186.6283976915838</v>
      </c>
      <c r="M36" s="24">
        <v>1399.9945240242332</v>
      </c>
      <c r="N36" s="24">
        <v>1369.2859267828333</v>
      </c>
      <c r="O36" s="23">
        <v>5</v>
      </c>
      <c r="P36" s="21">
        <v>2.6</v>
      </c>
      <c r="Q36" s="21">
        <v>4.9000000000000004</v>
      </c>
      <c r="R36" s="21">
        <v>9.3000000000000007</v>
      </c>
      <c r="S36" s="21">
        <v>6</v>
      </c>
      <c r="T36" s="21">
        <v>6.4</v>
      </c>
      <c r="U36" s="21">
        <v>9</v>
      </c>
      <c r="V36" s="21">
        <v>15.8</v>
      </c>
      <c r="W36" s="21">
        <v>10.9</v>
      </c>
      <c r="X36" s="23">
        <v>5</v>
      </c>
      <c r="Y36" s="25">
        <v>0.3164088571428571</v>
      </c>
      <c r="Z36" s="25">
        <v>4.0199622857142856</v>
      </c>
      <c r="AA36" s="25">
        <v>1.7193065714285711</v>
      </c>
      <c r="AB36" s="25">
        <v>1.8853919999999995</v>
      </c>
      <c r="AC36" s="25">
        <v>2.1645451428571421</v>
      </c>
      <c r="AD36" s="25">
        <v>11.796378571568214</v>
      </c>
      <c r="AE36" s="25">
        <v>12.280449142545971</v>
      </c>
      <c r="AF36" s="25">
        <v>9.5484828567797795</v>
      </c>
      <c r="AG36" s="23">
        <v>1</v>
      </c>
      <c r="AH36" s="18">
        <v>0</v>
      </c>
      <c r="AI36" s="18">
        <v>0</v>
      </c>
      <c r="AJ36" s="18">
        <v>0.28500000000000003</v>
      </c>
      <c r="AK36" s="18">
        <v>8.1428571428571433E-2</v>
      </c>
      <c r="AL36" s="21">
        <v>2.68</v>
      </c>
      <c r="AM36" s="18">
        <v>0.76571428571428579</v>
      </c>
      <c r="AN36" s="21">
        <v>1.1240000000000003</v>
      </c>
      <c r="AO36" s="18">
        <v>0.32114285714285723</v>
      </c>
      <c r="AP36" s="21">
        <v>0.20699999999999999</v>
      </c>
      <c r="AQ36" s="18">
        <v>5.9142857142857143E-2</v>
      </c>
      <c r="AR36" s="21">
        <v>2.4510000000000001</v>
      </c>
      <c r="AS36" s="18">
        <v>0.70028571428571429</v>
      </c>
      <c r="AT36" s="21">
        <v>6.7320000000000029</v>
      </c>
      <c r="AU36" s="18">
        <v>1.9234285714285722</v>
      </c>
      <c r="AV36" s="21">
        <v>1.9430000000000001</v>
      </c>
      <c r="AW36" s="18">
        <v>0.55514285714285716</v>
      </c>
    </row>
    <row r="37" spans="1:63" x14ac:dyDescent="0.35">
      <c r="A37" s="21" t="s">
        <v>147</v>
      </c>
      <c r="B37" s="21">
        <v>217600</v>
      </c>
      <c r="C37" s="21">
        <v>217700</v>
      </c>
      <c r="D37" s="21">
        <v>100</v>
      </c>
      <c r="E37" s="21"/>
      <c r="F37" s="23">
        <v>2400</v>
      </c>
      <c r="G37" s="24">
        <v>679.59532156711441</v>
      </c>
      <c r="H37" s="24">
        <v>758.3128189981494</v>
      </c>
      <c r="I37" s="24">
        <v>925.69081731380709</v>
      </c>
      <c r="J37" s="24">
        <v>1006.9441147709224</v>
      </c>
      <c r="K37" s="24">
        <v>2677.7751018477688</v>
      </c>
      <c r="L37" s="24">
        <v>2521.7262306490238</v>
      </c>
      <c r="M37" s="24">
        <v>2892.896588442657</v>
      </c>
      <c r="N37" s="24">
        <v>3118.120762091442</v>
      </c>
      <c r="O37" s="23">
        <v>5</v>
      </c>
      <c r="P37" s="21">
        <v>2.9</v>
      </c>
      <c r="Q37" s="21">
        <v>5</v>
      </c>
      <c r="R37" s="21">
        <v>10.8</v>
      </c>
      <c r="S37" s="21">
        <v>5.2</v>
      </c>
      <c r="T37" s="21">
        <v>9.4</v>
      </c>
      <c r="U37" s="21">
        <v>12.6</v>
      </c>
      <c r="V37" s="21">
        <v>12.4</v>
      </c>
      <c r="W37" s="21">
        <v>9.1</v>
      </c>
      <c r="X37" s="23">
        <v>5</v>
      </c>
      <c r="Y37" s="25">
        <v>5.7868571428571439E-3</v>
      </c>
      <c r="Z37" s="25">
        <v>3.5580317142857143</v>
      </c>
      <c r="AA37" s="25">
        <v>0.58537714285714315</v>
      </c>
      <c r="AB37" s="25">
        <v>1.146714285714286E-2</v>
      </c>
      <c r="AC37" s="25">
        <v>2.0310811428571429</v>
      </c>
      <c r="AD37" s="25">
        <v>7.271299142706054</v>
      </c>
      <c r="AE37" s="25">
        <v>3.3318939998606272</v>
      </c>
      <c r="AF37" s="25">
        <v>0.46205685706070487</v>
      </c>
      <c r="AG37" s="23">
        <v>1</v>
      </c>
      <c r="AH37" s="18">
        <v>0</v>
      </c>
      <c r="AI37" s="18">
        <v>0</v>
      </c>
      <c r="AJ37" s="18">
        <v>0.34100000000000008</v>
      </c>
      <c r="AK37" s="18">
        <v>9.7428571428571448E-2</v>
      </c>
      <c r="AL37" s="21">
        <v>5.8450000000000006</v>
      </c>
      <c r="AM37" s="18">
        <v>1.6700000000000004</v>
      </c>
      <c r="AN37" s="21">
        <v>2.0510000000000002</v>
      </c>
      <c r="AO37" s="18">
        <v>0.58600000000000008</v>
      </c>
      <c r="AP37" s="21">
        <v>0.35500000000000004</v>
      </c>
      <c r="AQ37" s="18">
        <v>0.10142857142857144</v>
      </c>
      <c r="AR37" s="21">
        <v>2.448</v>
      </c>
      <c r="AS37" s="18">
        <v>0.6994285714285714</v>
      </c>
      <c r="AT37" s="21">
        <v>4.2850000000000001</v>
      </c>
      <c r="AU37" s="18">
        <v>1.2242857142857144</v>
      </c>
      <c r="AV37" s="21">
        <v>1.5859999999999999</v>
      </c>
      <c r="AW37" s="18">
        <v>0.45314285714285707</v>
      </c>
    </row>
    <row r="38" spans="1:63" x14ac:dyDescent="0.35">
      <c r="A38" s="21" t="s">
        <v>147</v>
      </c>
      <c r="B38" s="21">
        <v>217700</v>
      </c>
      <c r="C38" s="21">
        <v>217800</v>
      </c>
      <c r="D38" s="21">
        <v>100</v>
      </c>
      <c r="E38" s="21" t="s">
        <v>112</v>
      </c>
      <c r="F38" s="23">
        <v>2400</v>
      </c>
      <c r="G38" s="24">
        <v>1758.0586493341486</v>
      </c>
      <c r="H38" s="24">
        <v>1171.5361861453032</v>
      </c>
      <c r="I38" s="24">
        <v>1346.302718559778</v>
      </c>
      <c r="J38" s="24">
        <v>1663.8215359359535</v>
      </c>
      <c r="K38" s="24">
        <v>1980.0252149137725</v>
      </c>
      <c r="L38" s="24">
        <v>1964.0779561788866</v>
      </c>
      <c r="M38" s="24">
        <v>2554.4948275892175</v>
      </c>
      <c r="N38" s="24">
        <v>2132.1991834135374</v>
      </c>
      <c r="O38" s="23">
        <v>5</v>
      </c>
      <c r="P38" s="21">
        <v>3.4</v>
      </c>
      <c r="Q38" s="21">
        <v>5.3</v>
      </c>
      <c r="R38" s="21">
        <v>12.2</v>
      </c>
      <c r="S38" s="21">
        <v>6.1</v>
      </c>
      <c r="T38" s="21">
        <v>11.3</v>
      </c>
      <c r="U38" s="21">
        <v>11.8</v>
      </c>
      <c r="V38" s="21">
        <v>9</v>
      </c>
      <c r="W38" s="21">
        <v>13.2</v>
      </c>
      <c r="X38" s="23">
        <v>5</v>
      </c>
      <c r="Y38" s="25">
        <v>0.50699799999999995</v>
      </c>
      <c r="Z38" s="25">
        <v>4.339964000000001</v>
      </c>
      <c r="AA38" s="25">
        <v>6.4971777142857148</v>
      </c>
      <c r="AB38" s="25">
        <v>2.1262299999999996</v>
      </c>
      <c r="AC38" s="25">
        <v>3.3262262857142866</v>
      </c>
      <c r="AD38" s="25">
        <v>17.80765057112081</v>
      </c>
      <c r="AE38" s="25">
        <v>0.86212942858082897</v>
      </c>
      <c r="AF38" s="25">
        <v>0.75160857139042447</v>
      </c>
      <c r="AG38" s="23">
        <v>1</v>
      </c>
      <c r="AH38" s="18">
        <v>8.0000000000000002E-3</v>
      </c>
      <c r="AI38" s="18">
        <v>2.2857142857142859E-3</v>
      </c>
      <c r="AJ38" s="18">
        <v>0.95300000000000051</v>
      </c>
      <c r="AK38" s="18">
        <v>0.27228571428571446</v>
      </c>
      <c r="AL38" s="21">
        <v>6.3049999999999979</v>
      </c>
      <c r="AM38" s="18">
        <v>1.8014285714285709</v>
      </c>
      <c r="AN38" s="21">
        <v>2.3870000000000005</v>
      </c>
      <c r="AO38" s="18">
        <v>0.68200000000000016</v>
      </c>
      <c r="AP38" s="21">
        <v>0.96900000000000042</v>
      </c>
      <c r="AQ38" s="18">
        <v>0.27685714285714297</v>
      </c>
      <c r="AR38" s="21">
        <v>6.3799999999999981</v>
      </c>
      <c r="AS38" s="18">
        <v>1.8228571428571423</v>
      </c>
      <c r="AT38" s="21">
        <v>3.7779999999999996</v>
      </c>
      <c r="AU38" s="18">
        <v>1.0794285714285712</v>
      </c>
      <c r="AV38" s="21">
        <v>3.7069999999999994</v>
      </c>
      <c r="AW38" s="18">
        <v>1.0591428571428569</v>
      </c>
      <c r="BC38" s="31" t="s">
        <v>42</v>
      </c>
      <c r="BD38" s="31" t="s">
        <v>19</v>
      </c>
      <c r="BE38" s="31" t="s">
        <v>20</v>
      </c>
      <c r="BF38" s="31" t="s">
        <v>61</v>
      </c>
      <c r="BG38" s="31" t="s">
        <v>93</v>
      </c>
      <c r="BH38" s="31" t="s">
        <v>21</v>
      </c>
      <c r="BI38" s="31" t="s">
        <v>22</v>
      </c>
      <c r="BJ38" s="31" t="s">
        <v>62</v>
      </c>
      <c r="BK38" s="31" t="s">
        <v>94</v>
      </c>
    </row>
    <row r="39" spans="1:63" x14ac:dyDescent="0.35">
      <c r="A39" s="21" t="s">
        <v>147</v>
      </c>
      <c r="B39" s="21">
        <v>217800</v>
      </c>
      <c r="C39" s="21">
        <v>217900</v>
      </c>
      <c r="D39" s="21">
        <v>100</v>
      </c>
      <c r="E39" s="21" t="s">
        <v>112</v>
      </c>
      <c r="F39" s="23">
        <v>2400</v>
      </c>
      <c r="G39" s="24">
        <v>1508.0363927539986</v>
      </c>
      <c r="H39" s="24">
        <v>1477.0798567131808</v>
      </c>
      <c r="I39" s="24">
        <v>2003.9719011670181</v>
      </c>
      <c r="J39" s="24">
        <v>2180.5010160403826</v>
      </c>
      <c r="K39" s="24">
        <v>881.68686350582311</v>
      </c>
      <c r="L39" s="24">
        <v>969.92011096046667</v>
      </c>
      <c r="M39" s="24">
        <v>903.66014007017816</v>
      </c>
      <c r="N39" s="24">
        <v>1292.8394104863235</v>
      </c>
      <c r="O39" s="23">
        <v>5</v>
      </c>
      <c r="P39" s="21">
        <v>3.6</v>
      </c>
      <c r="Q39" s="21">
        <v>5.4</v>
      </c>
      <c r="R39" s="21">
        <v>10.3</v>
      </c>
      <c r="S39" s="21">
        <v>6.1</v>
      </c>
      <c r="T39" s="21">
        <v>11.5</v>
      </c>
      <c r="U39" s="21">
        <v>14.5</v>
      </c>
      <c r="V39" s="21">
        <v>7.3</v>
      </c>
      <c r="W39" s="21">
        <v>13.4</v>
      </c>
      <c r="X39" s="23">
        <v>5</v>
      </c>
      <c r="Y39" s="25">
        <v>1.6236671428571432</v>
      </c>
      <c r="Z39" s="25">
        <v>3.7416362857142866</v>
      </c>
      <c r="AA39" s="25">
        <v>2.6024505714285713</v>
      </c>
      <c r="AB39" s="25">
        <v>2.6768548571428576</v>
      </c>
      <c r="AC39" s="25">
        <v>4.3642148571428576</v>
      </c>
      <c r="AD39" s="25">
        <v>26.280266857045714</v>
      </c>
      <c r="AE39" s="25">
        <v>1.8060417143474308</v>
      </c>
      <c r="AF39" s="25">
        <v>6.7844288570880931</v>
      </c>
      <c r="AG39" s="23">
        <v>1</v>
      </c>
      <c r="AH39" s="18">
        <v>0</v>
      </c>
      <c r="AI39" s="18">
        <v>0</v>
      </c>
      <c r="AJ39" s="18">
        <v>0.64700000000000002</v>
      </c>
      <c r="AK39" s="18">
        <v>0.18485714285714286</v>
      </c>
      <c r="AL39" s="21">
        <v>4.5120000000000005</v>
      </c>
      <c r="AM39" s="18">
        <v>1.2891428571428574</v>
      </c>
      <c r="AN39" s="21">
        <v>3.945999999999998</v>
      </c>
      <c r="AO39" s="18">
        <v>1.1274285714285708</v>
      </c>
      <c r="AP39" s="21">
        <v>0.14900000000000002</v>
      </c>
      <c r="AQ39" s="18">
        <v>4.257142857142858E-2</v>
      </c>
      <c r="AR39" s="21">
        <v>4.323999999999999</v>
      </c>
      <c r="AS39" s="18">
        <v>1.2354285714285711</v>
      </c>
      <c r="AT39" s="21">
        <v>3.0249999999999999</v>
      </c>
      <c r="AU39" s="18">
        <v>0.86428571428571432</v>
      </c>
      <c r="AV39" s="21">
        <v>7.5280000000000005</v>
      </c>
      <c r="AW39" s="18">
        <v>2.1508571428571428</v>
      </c>
      <c r="BC39" s="31" t="s">
        <v>45</v>
      </c>
      <c r="BD39" s="37">
        <f t="shared" ref="BD39:BK39" si="2">AVERAGE(P:P)</f>
        <v>2.3581325301204799</v>
      </c>
      <c r="BE39" s="37">
        <f t="shared" si="2"/>
        <v>3.8481927710843369</v>
      </c>
      <c r="BF39" s="37">
        <f t="shared" si="2"/>
        <v>7.0777108433734934</v>
      </c>
      <c r="BG39" s="37">
        <f t="shared" si="2"/>
        <v>5.0563253012048213</v>
      </c>
      <c r="BH39" s="37">
        <f t="shared" si="2"/>
        <v>5.5545180722891558</v>
      </c>
      <c r="BI39" s="37">
        <f t="shared" si="2"/>
        <v>7.4701807228915582</v>
      </c>
      <c r="BJ39" s="37">
        <f t="shared" si="2"/>
        <v>10.94879518072289</v>
      </c>
      <c r="BK39" s="37">
        <f t="shared" si="2"/>
        <v>7.9942771084337405</v>
      </c>
    </row>
    <row r="40" spans="1:63" x14ac:dyDescent="0.35">
      <c r="A40" s="21" t="s">
        <v>147</v>
      </c>
      <c r="B40" s="21">
        <v>217900</v>
      </c>
      <c r="C40" s="21">
        <v>218000</v>
      </c>
      <c r="D40" s="21">
        <v>100</v>
      </c>
      <c r="E40" s="21"/>
      <c r="F40" s="23">
        <v>2400</v>
      </c>
      <c r="G40" s="24">
        <v>837.91704502403161</v>
      </c>
      <c r="H40" s="24">
        <v>772.72247666720637</v>
      </c>
      <c r="I40" s="24">
        <v>1021.7949613996097</v>
      </c>
      <c r="J40" s="24">
        <v>1315.7238147547057</v>
      </c>
      <c r="K40" s="24">
        <v>1088.9066909086803</v>
      </c>
      <c r="L40" s="24">
        <v>1194.1822393313262</v>
      </c>
      <c r="M40" s="24">
        <v>1262.394364085967</v>
      </c>
      <c r="N40" s="24">
        <v>1876.6182187358902</v>
      </c>
      <c r="O40" s="23">
        <v>5</v>
      </c>
      <c r="P40" s="21">
        <v>3.8</v>
      </c>
      <c r="Q40" s="21">
        <v>7.4</v>
      </c>
      <c r="R40" s="21">
        <v>14.4</v>
      </c>
      <c r="S40" s="21">
        <v>9.1</v>
      </c>
      <c r="T40" s="21">
        <v>10.199999999999999</v>
      </c>
      <c r="U40" s="21">
        <v>13.5</v>
      </c>
      <c r="V40" s="21">
        <v>5.4</v>
      </c>
      <c r="W40" s="21">
        <v>11.6</v>
      </c>
      <c r="X40" s="23">
        <v>5</v>
      </c>
      <c r="Y40" s="25">
        <v>0.81214742857142852</v>
      </c>
      <c r="Z40" s="25">
        <v>13.216679428571423</v>
      </c>
      <c r="AA40" s="25">
        <v>3.3366197142857157</v>
      </c>
      <c r="AB40" s="25">
        <v>3.363582000000001</v>
      </c>
      <c r="AC40" s="25">
        <v>14.384164857142858</v>
      </c>
      <c r="AD40" s="25">
        <v>18.283386285497802</v>
      </c>
      <c r="AE40" s="25">
        <v>9.8799999373299762E-4</v>
      </c>
      <c r="AF40" s="25">
        <v>14.207267714065145</v>
      </c>
      <c r="AG40" s="23">
        <v>1</v>
      </c>
      <c r="AH40" s="18">
        <v>8.0000000000000002E-3</v>
      </c>
      <c r="AI40" s="18">
        <v>2.2857142857142859E-3</v>
      </c>
      <c r="AJ40" s="18">
        <v>0.76400000000000012</v>
      </c>
      <c r="AK40" s="18">
        <v>0.21828571428571431</v>
      </c>
      <c r="AL40" s="21">
        <v>6.5229999999999997</v>
      </c>
      <c r="AM40" s="18">
        <v>1.8637142857142857</v>
      </c>
      <c r="AN40" s="21">
        <v>0.79200000000000026</v>
      </c>
      <c r="AO40" s="18">
        <v>0.22628571428571437</v>
      </c>
      <c r="AP40" s="21">
        <v>0.88200000000000023</v>
      </c>
      <c r="AQ40" s="18">
        <v>0.25200000000000006</v>
      </c>
      <c r="AR40" s="21">
        <v>5.4640000000000004</v>
      </c>
      <c r="AS40" s="18">
        <v>1.5611428571428574</v>
      </c>
      <c r="AT40" s="21">
        <v>0.29400000000000004</v>
      </c>
      <c r="AU40" s="18">
        <v>8.4000000000000019E-2</v>
      </c>
      <c r="AV40" s="21">
        <v>6.9669999999999979</v>
      </c>
      <c r="AW40" s="18">
        <v>1.990571428571428</v>
      </c>
      <c r="BC40" s="31" t="s">
        <v>44</v>
      </c>
      <c r="BD40" s="17">
        <f t="shared" ref="BD40:BK40" si="3">SUMIF(P:P,"&gt;5",$D:$D)</f>
        <v>0</v>
      </c>
      <c r="BE40" s="17">
        <f t="shared" si="3"/>
        <v>3900</v>
      </c>
      <c r="BF40" s="17">
        <f t="shared" si="3"/>
        <v>28250</v>
      </c>
      <c r="BG40" s="17">
        <f t="shared" si="3"/>
        <v>17100</v>
      </c>
      <c r="BH40" s="17">
        <f t="shared" si="3"/>
        <v>15540</v>
      </c>
      <c r="BI40" s="17">
        <f t="shared" si="3"/>
        <v>26050</v>
      </c>
      <c r="BJ40" s="17">
        <f t="shared" si="3"/>
        <v>31750</v>
      </c>
      <c r="BK40" s="17">
        <f t="shared" si="3"/>
        <v>26450</v>
      </c>
    </row>
    <row r="41" spans="1:63" x14ac:dyDescent="0.35">
      <c r="A41" s="21" t="s">
        <v>147</v>
      </c>
      <c r="B41" s="21">
        <v>218000</v>
      </c>
      <c r="C41" s="21">
        <v>218100</v>
      </c>
      <c r="D41" s="21">
        <v>100</v>
      </c>
      <c r="E41" s="21"/>
      <c r="F41" s="23">
        <v>2400</v>
      </c>
      <c r="G41" s="24">
        <v>1029.2290872712379</v>
      </c>
      <c r="H41" s="24">
        <v>903.66014007017816</v>
      </c>
      <c r="I41" s="24">
        <v>1392.3105434968738</v>
      </c>
      <c r="J41" s="24">
        <v>1562.3738799923231</v>
      </c>
      <c r="K41" s="24">
        <v>1758.0586493341486</v>
      </c>
      <c r="L41" s="24">
        <v>1570.1531011812642</v>
      </c>
      <c r="M41" s="24">
        <v>1323.3614732793083</v>
      </c>
      <c r="N41" s="24">
        <v>2180.5010160403826</v>
      </c>
      <c r="O41" s="23">
        <v>5</v>
      </c>
      <c r="P41" s="21">
        <v>3.7</v>
      </c>
      <c r="Q41" s="21">
        <v>6.7</v>
      </c>
      <c r="R41" s="21">
        <v>11.6</v>
      </c>
      <c r="S41" s="21">
        <v>7.3</v>
      </c>
      <c r="T41" s="21">
        <v>11.2</v>
      </c>
      <c r="U41" s="21">
        <v>13.4</v>
      </c>
      <c r="V41" s="21">
        <v>6.1</v>
      </c>
      <c r="W41" s="21">
        <v>11.4</v>
      </c>
      <c r="X41" s="23">
        <v>5</v>
      </c>
      <c r="Y41" s="25">
        <v>2.2463714285714281E-2</v>
      </c>
      <c r="Z41" s="25">
        <v>2.6156500000000005</v>
      </c>
      <c r="AA41" s="25">
        <v>5.2899045714285702</v>
      </c>
      <c r="AB41" s="25">
        <v>1.0451371428571425</v>
      </c>
      <c r="AC41" s="25">
        <v>9.6610617142857134</v>
      </c>
      <c r="AD41" s="25">
        <v>18.338317714302203</v>
      </c>
      <c r="AE41" s="25">
        <v>7.6659999738420762E-3</v>
      </c>
      <c r="AF41" s="25">
        <v>6.0151974284281051</v>
      </c>
      <c r="AG41" s="23">
        <v>1</v>
      </c>
      <c r="AH41" s="18">
        <v>0</v>
      </c>
      <c r="AI41" s="18">
        <v>0</v>
      </c>
      <c r="AJ41" s="18">
        <v>0.16099999999999998</v>
      </c>
      <c r="AK41" s="18">
        <v>4.5999999999999999E-2</v>
      </c>
      <c r="AL41" s="21">
        <v>6.6800000000000024</v>
      </c>
      <c r="AM41" s="18">
        <v>1.9085714285714293</v>
      </c>
      <c r="AN41" s="21">
        <v>1.3179999999999996</v>
      </c>
      <c r="AO41" s="18">
        <v>0.37657142857142845</v>
      </c>
      <c r="AP41" s="21">
        <v>1.4630000000000001</v>
      </c>
      <c r="AQ41" s="18">
        <v>0.41800000000000004</v>
      </c>
      <c r="AR41" s="21">
        <v>6.4919999999999982</v>
      </c>
      <c r="AS41" s="18">
        <v>1.8548571428571425</v>
      </c>
      <c r="AT41" s="21">
        <v>0.91800000000000004</v>
      </c>
      <c r="AU41" s="18">
        <v>0.26228571428571429</v>
      </c>
      <c r="AV41" s="21">
        <v>6.0659999999999963</v>
      </c>
      <c r="AW41" s="18">
        <v>1.733142857142856</v>
      </c>
    </row>
    <row r="42" spans="1:63" x14ac:dyDescent="0.35">
      <c r="A42" s="21" t="s">
        <v>147</v>
      </c>
      <c r="B42" s="21">
        <v>218100</v>
      </c>
      <c r="C42" s="21">
        <v>218200</v>
      </c>
      <c r="D42" s="21">
        <v>100</v>
      </c>
      <c r="E42" s="21"/>
      <c r="F42" s="23">
        <v>2400</v>
      </c>
      <c r="G42" s="24">
        <v>1103.8817845012861</v>
      </c>
      <c r="H42" s="24">
        <v>1201.7412039816743</v>
      </c>
      <c r="I42" s="24">
        <v>1247.201174685119</v>
      </c>
      <c r="J42" s="24">
        <v>1805.3828416176582</v>
      </c>
      <c r="K42" s="24">
        <v>1515.7862321958366</v>
      </c>
      <c r="L42" s="24">
        <v>1461.6275275188061</v>
      </c>
      <c r="M42" s="24">
        <v>1331.0038576098827</v>
      </c>
      <c r="N42" s="24">
        <v>1554.5988066280006</v>
      </c>
      <c r="O42" s="23">
        <v>5</v>
      </c>
      <c r="P42" s="21">
        <v>3.9</v>
      </c>
      <c r="Q42" s="21">
        <v>6.5</v>
      </c>
      <c r="R42" s="21">
        <v>12.7</v>
      </c>
      <c r="S42" s="21">
        <v>7.6</v>
      </c>
      <c r="T42" s="21">
        <v>6.6</v>
      </c>
      <c r="U42" s="21">
        <v>9.5</v>
      </c>
      <c r="V42" s="21">
        <v>11.1</v>
      </c>
      <c r="W42" s="21">
        <v>7.7</v>
      </c>
      <c r="X42" s="23">
        <v>5</v>
      </c>
      <c r="Y42" s="25">
        <v>1.5517714285714286E-2</v>
      </c>
      <c r="Z42" s="25">
        <v>1.169354</v>
      </c>
      <c r="AA42" s="25">
        <v>8.7464279999999999</v>
      </c>
      <c r="AB42" s="25">
        <v>2.4490488571428575</v>
      </c>
      <c r="AC42" s="25">
        <v>0.79115628571428553</v>
      </c>
      <c r="AD42" s="25">
        <v>8.4105622856991644</v>
      </c>
      <c r="AE42" s="25">
        <v>4.8012482855967109</v>
      </c>
      <c r="AF42" s="25">
        <v>0.68425142843859532</v>
      </c>
      <c r="AG42" s="23">
        <v>1</v>
      </c>
      <c r="AH42" s="18">
        <v>0</v>
      </c>
      <c r="AI42" s="18">
        <v>0</v>
      </c>
      <c r="AJ42" s="18">
        <v>0.28100000000000008</v>
      </c>
      <c r="AK42" s="18">
        <v>8.0285714285714307E-2</v>
      </c>
      <c r="AL42" s="21">
        <v>8.8550000000000004</v>
      </c>
      <c r="AM42" s="18">
        <v>2.5299999999999998</v>
      </c>
      <c r="AN42" s="21">
        <v>0.95900000000000041</v>
      </c>
      <c r="AO42" s="18">
        <v>0.27400000000000013</v>
      </c>
      <c r="AP42" s="21">
        <v>5.3000000000000005E-2</v>
      </c>
      <c r="AQ42" s="18">
        <v>1.5142857142857145E-2</v>
      </c>
      <c r="AR42" s="21">
        <v>1.8940000000000001</v>
      </c>
      <c r="AS42" s="18">
        <v>0.54114285714285715</v>
      </c>
      <c r="AT42" s="21">
        <v>3.5379999999999989</v>
      </c>
      <c r="AU42" s="18">
        <v>1.0108571428571425</v>
      </c>
      <c r="AV42" s="21">
        <v>2.2940000000000005</v>
      </c>
      <c r="AW42" s="18">
        <v>0.65542857142857158</v>
      </c>
    </row>
    <row r="43" spans="1:63" x14ac:dyDescent="0.35">
      <c r="A43" s="21" t="s">
        <v>147</v>
      </c>
      <c r="B43" s="21">
        <v>218200</v>
      </c>
      <c r="C43" s="21">
        <v>218300</v>
      </c>
      <c r="D43" s="21">
        <v>100</v>
      </c>
      <c r="E43" s="21"/>
      <c r="F43" s="23">
        <v>2400</v>
      </c>
      <c r="G43" s="24">
        <v>1361.6202293750787</v>
      </c>
      <c r="H43" s="24">
        <v>1353.9591531232527</v>
      </c>
      <c r="I43" s="24">
        <v>1758.0586493341486</v>
      </c>
      <c r="J43" s="24">
        <v>1277.6071706110085</v>
      </c>
      <c r="K43" s="24">
        <v>1126.3852246651932</v>
      </c>
      <c r="L43" s="24">
        <v>1096.3914983427599</v>
      </c>
      <c r="M43" s="24">
        <v>1216.8744012361801</v>
      </c>
      <c r="N43" s="24">
        <v>1285.2208727222899</v>
      </c>
      <c r="O43" s="23">
        <v>5</v>
      </c>
      <c r="P43" s="21">
        <v>2.8</v>
      </c>
      <c r="Q43" s="21">
        <v>4.8</v>
      </c>
      <c r="R43" s="21">
        <v>9.6</v>
      </c>
      <c r="S43" s="21">
        <v>4.5</v>
      </c>
      <c r="T43" s="21">
        <v>5.2</v>
      </c>
      <c r="U43" s="21">
        <v>8.1999999999999993</v>
      </c>
      <c r="V43" s="21">
        <v>13.9</v>
      </c>
      <c r="W43" s="21">
        <v>7.7</v>
      </c>
      <c r="X43" s="23">
        <v>5</v>
      </c>
      <c r="Y43" s="25">
        <v>1.4661771428571431</v>
      </c>
      <c r="Z43" s="25">
        <v>4.0219988571428589</v>
      </c>
      <c r="AA43" s="25">
        <v>11.213063428571431</v>
      </c>
      <c r="AB43" s="25">
        <v>6.5186731428571409</v>
      </c>
      <c r="AC43" s="25">
        <v>0.39459771428571427</v>
      </c>
      <c r="AD43" s="25">
        <v>1.3397148571348176</v>
      </c>
      <c r="AE43" s="25">
        <v>12.722745142905376</v>
      </c>
      <c r="AF43" s="25">
        <v>1.7642254285103933</v>
      </c>
      <c r="AG43" s="23">
        <v>1</v>
      </c>
      <c r="AH43" s="18">
        <v>8.0000000000000002E-3</v>
      </c>
      <c r="AI43" s="18">
        <v>2.2857142857142859E-3</v>
      </c>
      <c r="AJ43" s="18">
        <v>0.57100000000000006</v>
      </c>
      <c r="AK43" s="18">
        <v>0.16314285714285717</v>
      </c>
      <c r="AL43" s="21">
        <v>2.008999999999999</v>
      </c>
      <c r="AM43" s="18">
        <v>0.57399999999999973</v>
      </c>
      <c r="AN43" s="21">
        <v>2.4970000000000003</v>
      </c>
      <c r="AO43" s="18">
        <v>0.71342857142857152</v>
      </c>
      <c r="AP43" s="21">
        <v>5.8000000000000003E-2</v>
      </c>
      <c r="AQ43" s="18">
        <v>1.657142857142857E-2</v>
      </c>
      <c r="AR43" s="21">
        <v>2.3459999999999996</v>
      </c>
      <c r="AS43" s="18">
        <v>0.67028571428571415</v>
      </c>
      <c r="AT43" s="21">
        <v>5.3579999999999988</v>
      </c>
      <c r="AU43" s="18">
        <v>1.5308571428571425</v>
      </c>
      <c r="AV43" s="21">
        <v>0.64600000000000024</v>
      </c>
      <c r="AW43" s="18">
        <v>0.18457142857142864</v>
      </c>
    </row>
    <row r="44" spans="1:63" x14ac:dyDescent="0.35">
      <c r="A44" s="21" t="s">
        <v>147</v>
      </c>
      <c r="B44" s="21">
        <v>218300</v>
      </c>
      <c r="C44" s="21">
        <v>218400</v>
      </c>
      <c r="D44" s="21">
        <v>100</v>
      </c>
      <c r="E44" s="21"/>
      <c r="F44" s="23">
        <v>2400</v>
      </c>
      <c r="G44" s="24">
        <v>736.75336933339804</v>
      </c>
      <c r="H44" s="24">
        <v>955.15248948738645</v>
      </c>
      <c r="I44" s="24">
        <v>1407.6830258868333</v>
      </c>
      <c r="J44" s="24">
        <v>1179.0797046690443</v>
      </c>
      <c r="K44" s="24">
        <v>1232.0277899355417</v>
      </c>
      <c r="L44" s="24">
        <v>1262.394364085967</v>
      </c>
      <c r="M44" s="24">
        <v>1407.6830258868333</v>
      </c>
      <c r="N44" s="24">
        <v>1308.0909035772854</v>
      </c>
      <c r="O44" s="23">
        <v>5</v>
      </c>
      <c r="P44" s="21">
        <v>2.2000000000000002</v>
      </c>
      <c r="Q44" s="21">
        <v>4.2</v>
      </c>
      <c r="R44" s="21">
        <v>7.9</v>
      </c>
      <c r="S44" s="21">
        <v>3.6</v>
      </c>
      <c r="T44" s="21">
        <v>4.5</v>
      </c>
      <c r="U44" s="21">
        <v>6.3</v>
      </c>
      <c r="V44" s="21">
        <v>8.6999999999999993</v>
      </c>
      <c r="W44" s="21">
        <v>7.1</v>
      </c>
      <c r="X44" s="23">
        <v>5</v>
      </c>
      <c r="Y44" s="25">
        <v>1.558742857142857E-2</v>
      </c>
      <c r="Z44" s="25">
        <v>0.70505142857142866</v>
      </c>
      <c r="AA44" s="25">
        <v>9.3058991428571431</v>
      </c>
      <c r="AB44" s="25">
        <v>2.9889420000000015</v>
      </c>
      <c r="AC44" s="25">
        <v>0.49196028571428568</v>
      </c>
      <c r="AD44" s="25">
        <v>1.9974445714603151</v>
      </c>
      <c r="AE44" s="25">
        <v>4.0347351428100042</v>
      </c>
      <c r="AF44" s="25">
        <v>3.3315714271409176E-2</v>
      </c>
      <c r="AG44" s="23">
        <v>1</v>
      </c>
      <c r="AH44" s="18">
        <v>0</v>
      </c>
      <c r="AI44" s="18">
        <v>0</v>
      </c>
      <c r="AJ44" s="18">
        <v>4.0999999999999995E-2</v>
      </c>
      <c r="AK44" s="18">
        <v>1.1714285714285712E-2</v>
      </c>
      <c r="AL44" s="21">
        <v>1.8980000000000001</v>
      </c>
      <c r="AM44" s="18">
        <v>0.54228571428571437</v>
      </c>
      <c r="AN44" s="21">
        <v>1.3250000000000004</v>
      </c>
      <c r="AO44" s="18">
        <v>0.37857142857142867</v>
      </c>
      <c r="AP44" s="21">
        <v>4.0000000000000001E-3</v>
      </c>
      <c r="AQ44" s="18">
        <v>1.1428571428571429E-3</v>
      </c>
      <c r="AR44" s="21">
        <v>0.14800000000000002</v>
      </c>
      <c r="AS44" s="18">
        <v>4.2285714285714288E-2</v>
      </c>
      <c r="AT44" s="21">
        <v>2.1480000000000001</v>
      </c>
      <c r="AU44" s="18">
        <v>0.61371428571428577</v>
      </c>
      <c r="AV44" s="21">
        <v>1.2869999999999999</v>
      </c>
      <c r="AW44" s="18">
        <v>0.36771428571428572</v>
      </c>
    </row>
    <row r="45" spans="1:63" x14ac:dyDescent="0.35">
      <c r="A45" s="21" t="s">
        <v>147</v>
      </c>
      <c r="B45" s="21">
        <v>218400</v>
      </c>
      <c r="C45" s="21">
        <v>218500</v>
      </c>
      <c r="D45" s="21">
        <v>100</v>
      </c>
      <c r="E45" s="21" t="s">
        <v>66</v>
      </c>
      <c r="F45" s="23">
        <v>2400</v>
      </c>
      <c r="G45" s="24">
        <v>874.37538612774995</v>
      </c>
      <c r="H45" s="24">
        <v>977.31298874530353</v>
      </c>
      <c r="I45" s="24">
        <v>1384.6311038989984</v>
      </c>
      <c r="J45" s="24">
        <v>1209.305266306578</v>
      </c>
      <c r="K45" s="24">
        <v>1369.2859267828333</v>
      </c>
      <c r="L45" s="24">
        <v>1186.6283976915838</v>
      </c>
      <c r="M45" s="24">
        <v>969.92011096046667</v>
      </c>
      <c r="N45" s="24">
        <v>910.99737534475878</v>
      </c>
      <c r="O45" s="23">
        <v>5</v>
      </c>
      <c r="P45" s="21">
        <v>2.6</v>
      </c>
      <c r="Q45" s="21">
        <v>4.4000000000000004</v>
      </c>
      <c r="R45" s="21">
        <v>9</v>
      </c>
      <c r="S45" s="21">
        <v>4.3</v>
      </c>
      <c r="T45" s="21">
        <v>5.5</v>
      </c>
      <c r="U45" s="21">
        <v>8.6</v>
      </c>
      <c r="V45" s="21">
        <v>12.7</v>
      </c>
      <c r="W45" s="21">
        <v>8.1</v>
      </c>
      <c r="X45" s="23">
        <v>5</v>
      </c>
      <c r="Y45" s="25">
        <v>0.84963742857142832</v>
      </c>
      <c r="Z45" s="25">
        <v>4.5705714285714294E-2</v>
      </c>
      <c r="AA45" s="25">
        <v>5.0171208571428583</v>
      </c>
      <c r="AB45" s="25">
        <v>1.4866734285714285</v>
      </c>
      <c r="AC45" s="25">
        <v>1.902742857142857E-2</v>
      </c>
      <c r="AD45" s="25">
        <v>1.0446277140719551</v>
      </c>
      <c r="AE45" s="25">
        <v>7.633277428637232</v>
      </c>
      <c r="AF45" s="25">
        <v>0.93182799984318865</v>
      </c>
      <c r="AG45" s="23">
        <v>1</v>
      </c>
      <c r="AH45" s="18">
        <v>0</v>
      </c>
      <c r="AI45" s="18">
        <v>0</v>
      </c>
      <c r="AJ45" s="18">
        <v>1.7999999999999999E-2</v>
      </c>
      <c r="AK45" s="18">
        <v>5.1428571428571426E-3</v>
      </c>
      <c r="AL45" s="21">
        <v>1.2370000000000003</v>
      </c>
      <c r="AM45" s="18">
        <v>0.35342857142857148</v>
      </c>
      <c r="AN45" s="21">
        <v>1.6139999999999997</v>
      </c>
      <c r="AO45" s="18">
        <v>0.46114285714285702</v>
      </c>
      <c r="AP45" s="21">
        <v>4.7E-2</v>
      </c>
      <c r="AQ45" s="18">
        <v>1.3428571428571429E-2</v>
      </c>
      <c r="AR45" s="21">
        <v>0.41100000000000003</v>
      </c>
      <c r="AS45" s="18">
        <v>0.11742857142857142</v>
      </c>
      <c r="AT45" s="21">
        <v>5.855999999999999</v>
      </c>
      <c r="AU45" s="18">
        <v>1.6731428571428568</v>
      </c>
      <c r="AV45" s="21">
        <v>0.18099999999999999</v>
      </c>
      <c r="AW45" s="18">
        <v>5.1714285714285706E-2</v>
      </c>
    </row>
    <row r="46" spans="1:63" x14ac:dyDescent="0.35">
      <c r="A46" s="21" t="s">
        <v>147</v>
      </c>
      <c r="B46" s="21">
        <v>218500</v>
      </c>
      <c r="C46" s="21">
        <v>218600</v>
      </c>
      <c r="D46" s="21">
        <v>100</v>
      </c>
      <c r="E46" s="21"/>
      <c r="F46" s="23">
        <v>2400</v>
      </c>
      <c r="G46" s="24">
        <v>779.93815037392415</v>
      </c>
      <c r="H46" s="24">
        <v>867.07045346755422</v>
      </c>
      <c r="I46" s="24">
        <v>1179.0797046690443</v>
      </c>
      <c r="J46" s="24">
        <v>1141.4143845528677</v>
      </c>
      <c r="K46" s="24">
        <v>1262.394364085967</v>
      </c>
      <c r="L46" s="24">
        <v>1292.8394104863235</v>
      </c>
      <c r="M46" s="24">
        <v>1940.1830857184025</v>
      </c>
      <c r="N46" s="24">
        <v>1593.5154908111172</v>
      </c>
      <c r="O46" s="23">
        <v>5</v>
      </c>
      <c r="P46" s="21">
        <v>2.2999999999999998</v>
      </c>
      <c r="Q46" s="21">
        <v>5.0999999999999996</v>
      </c>
      <c r="R46" s="21">
        <v>11</v>
      </c>
      <c r="S46" s="21">
        <v>4.4000000000000004</v>
      </c>
      <c r="T46" s="21">
        <v>5.5</v>
      </c>
      <c r="U46" s="21">
        <v>6.9</v>
      </c>
      <c r="V46" s="21">
        <v>10.9</v>
      </c>
      <c r="W46" s="21">
        <v>10.6</v>
      </c>
      <c r="X46" s="23">
        <v>5</v>
      </c>
      <c r="Y46" s="25">
        <v>7.7240000000000017E-3</v>
      </c>
      <c r="Z46" s="25">
        <v>1.5612857142857144E-2</v>
      </c>
      <c r="AA46" s="25">
        <v>1.0437154285714285</v>
      </c>
      <c r="AB46" s="25">
        <v>3.1205999999999984E-2</v>
      </c>
      <c r="AC46" s="25">
        <v>7.4240000000000009E-3</v>
      </c>
      <c r="AD46" s="25">
        <v>1.0425162858309065</v>
      </c>
      <c r="AE46" s="25">
        <v>3.7706034286083496</v>
      </c>
      <c r="AF46" s="25">
        <v>1.5168000020980834E-2</v>
      </c>
      <c r="AG46" s="23">
        <v>1</v>
      </c>
      <c r="AH46" s="18">
        <v>0</v>
      </c>
      <c r="AI46" s="18">
        <v>0</v>
      </c>
      <c r="AJ46" s="18">
        <v>3.6999999999999998E-2</v>
      </c>
      <c r="AK46" s="18">
        <v>1.0571428571428572E-2</v>
      </c>
      <c r="AL46" s="21">
        <v>0.22500000000000003</v>
      </c>
      <c r="AM46" s="18">
        <v>6.4285714285714293E-2</v>
      </c>
      <c r="AN46" s="21">
        <v>0</v>
      </c>
      <c r="AO46" s="18">
        <v>0</v>
      </c>
      <c r="AP46" s="21">
        <v>1.3000000000000001E-2</v>
      </c>
      <c r="AQ46" s="18">
        <v>3.7142857142857142E-3</v>
      </c>
      <c r="AR46" s="21">
        <v>1.9700000000000004</v>
      </c>
      <c r="AS46" s="18">
        <v>0.56285714285714294</v>
      </c>
      <c r="AT46" s="21">
        <v>5.7640000000000038</v>
      </c>
      <c r="AU46" s="18">
        <v>1.6468571428571439</v>
      </c>
      <c r="AV46" s="21">
        <v>0.44300000000000017</v>
      </c>
      <c r="AW46" s="18">
        <v>0.12657142857142861</v>
      </c>
    </row>
    <row r="47" spans="1:63" x14ac:dyDescent="0.35">
      <c r="A47" s="21" t="s">
        <v>147</v>
      </c>
      <c r="B47" s="21">
        <v>218600</v>
      </c>
      <c r="C47" s="21">
        <v>218700</v>
      </c>
      <c r="D47" s="21">
        <v>100</v>
      </c>
      <c r="E47" s="21" t="s">
        <v>66</v>
      </c>
      <c r="F47" s="23">
        <v>2400</v>
      </c>
      <c r="G47" s="24">
        <v>765.51401510598794</v>
      </c>
      <c r="H47" s="24">
        <v>933.04694483806918</v>
      </c>
      <c r="I47" s="24">
        <v>1118.8786763994492</v>
      </c>
      <c r="J47" s="24">
        <v>1111.3775201534081</v>
      </c>
      <c r="K47" s="24">
        <v>852.48039605572819</v>
      </c>
      <c r="L47" s="24">
        <v>772.72247666720637</v>
      </c>
      <c r="M47" s="24">
        <v>1014.3666261352151</v>
      </c>
      <c r="N47" s="24">
        <v>1073.9536308283714</v>
      </c>
      <c r="O47" s="23">
        <v>5</v>
      </c>
      <c r="P47" s="21">
        <v>2.2999999999999998</v>
      </c>
      <c r="Q47" s="21">
        <v>4.5</v>
      </c>
      <c r="R47" s="21">
        <v>7.3</v>
      </c>
      <c r="S47" s="21">
        <v>3.2</v>
      </c>
      <c r="T47" s="21">
        <v>7.7</v>
      </c>
      <c r="U47" s="21">
        <v>8.8000000000000007</v>
      </c>
      <c r="V47" s="21">
        <v>13.2</v>
      </c>
      <c r="W47" s="21">
        <v>9.5</v>
      </c>
      <c r="X47" s="23">
        <v>5</v>
      </c>
      <c r="Y47" s="25">
        <v>0.55753314285714284</v>
      </c>
      <c r="Z47" s="25">
        <v>2.3012000000000005E-2</v>
      </c>
      <c r="AA47" s="25">
        <v>2.618714285714286E-2</v>
      </c>
      <c r="AB47" s="25">
        <v>0.77733200000000013</v>
      </c>
      <c r="AC47" s="25">
        <v>8.7945714285714276E-3</v>
      </c>
      <c r="AD47" s="25">
        <v>0.70712628564017166</v>
      </c>
      <c r="AE47" s="25">
        <v>6.9119265712853872</v>
      </c>
      <c r="AF47" s="25">
        <v>1.3546742856270921</v>
      </c>
      <c r="AG47" s="23">
        <v>1</v>
      </c>
      <c r="AH47" s="18">
        <v>1.0999999999999999E-2</v>
      </c>
      <c r="AI47" s="18">
        <v>3.1428571428571426E-3</v>
      </c>
      <c r="AJ47" s="18">
        <v>0</v>
      </c>
      <c r="AK47" s="18">
        <v>0</v>
      </c>
      <c r="AL47" s="21">
        <v>0.72100000000000031</v>
      </c>
      <c r="AM47" s="18">
        <v>0.2060000000000001</v>
      </c>
      <c r="AN47" s="21">
        <v>6.0000000000000001E-3</v>
      </c>
      <c r="AO47" s="18">
        <v>1.7142857142857142E-3</v>
      </c>
      <c r="AP47" s="21">
        <v>6.0000000000000001E-3</v>
      </c>
      <c r="AQ47" s="18">
        <v>1.7142857142857142E-3</v>
      </c>
      <c r="AR47" s="21">
        <v>0.80800000000000038</v>
      </c>
      <c r="AS47" s="18">
        <v>0.23085714285714298</v>
      </c>
      <c r="AT47" s="21">
        <v>7.4569999999999981</v>
      </c>
      <c r="AU47" s="18">
        <v>2.1305714285714279</v>
      </c>
      <c r="AV47" s="21">
        <v>1.2369999999999999</v>
      </c>
      <c r="AW47" s="18">
        <v>0.35342857142857137</v>
      </c>
    </row>
    <row r="48" spans="1:63" x14ac:dyDescent="0.35">
      <c r="A48" s="21" t="s">
        <v>147</v>
      </c>
      <c r="B48" s="21">
        <v>218700</v>
      </c>
      <c r="C48" s="21">
        <v>218800</v>
      </c>
      <c r="D48" s="21">
        <v>100</v>
      </c>
      <c r="E48" s="21"/>
      <c r="F48" s="23">
        <v>2400</v>
      </c>
      <c r="G48" s="24">
        <v>1186.6283976915838</v>
      </c>
      <c r="H48" s="24">
        <v>1036.6689708612066</v>
      </c>
      <c r="I48" s="24">
        <v>1179.0797046690443</v>
      </c>
      <c r="J48" s="24">
        <v>1171.5361861453032</v>
      </c>
      <c r="K48" s="24">
        <v>1096.3914983427599</v>
      </c>
      <c r="L48" s="24">
        <v>1006.9441147709224</v>
      </c>
      <c r="M48" s="24">
        <v>1224.4485839625554</v>
      </c>
      <c r="N48" s="24">
        <v>1315.7238147547057</v>
      </c>
      <c r="O48" s="23">
        <v>5</v>
      </c>
      <c r="P48" s="21">
        <v>2.2000000000000002</v>
      </c>
      <c r="Q48" s="21">
        <v>4.2</v>
      </c>
      <c r="R48" s="21">
        <v>6.6</v>
      </c>
      <c r="S48" s="21">
        <v>4.2</v>
      </c>
      <c r="T48" s="21">
        <v>6.7</v>
      </c>
      <c r="U48" s="21">
        <v>10.1</v>
      </c>
      <c r="V48" s="21">
        <v>11.6</v>
      </c>
      <c r="W48" s="21">
        <v>11.5</v>
      </c>
      <c r="X48" s="23">
        <v>5</v>
      </c>
      <c r="Y48" s="25">
        <v>1.0174557142857141</v>
      </c>
      <c r="Z48" s="25">
        <v>2.363171428571428E-2</v>
      </c>
      <c r="AA48" s="25">
        <v>0.92821657142857139</v>
      </c>
      <c r="AB48" s="25">
        <v>1.3958985714285712</v>
      </c>
      <c r="AC48" s="25">
        <v>1.3165714285714284E-2</v>
      </c>
      <c r="AD48" s="25">
        <v>12.836235713973046</v>
      </c>
      <c r="AE48" s="25">
        <v>0.94750199996607631</v>
      </c>
      <c r="AF48" s="25">
        <v>8.1378434287125732</v>
      </c>
      <c r="AG48" s="23">
        <v>1</v>
      </c>
      <c r="AH48" s="18">
        <v>2.4E-2</v>
      </c>
      <c r="AI48" s="18">
        <v>6.8571428571428568E-3</v>
      </c>
      <c r="AJ48" s="18">
        <v>0</v>
      </c>
      <c r="AK48" s="18">
        <v>0</v>
      </c>
      <c r="AL48" s="21">
        <v>0.46900000000000019</v>
      </c>
      <c r="AM48" s="18">
        <v>0.13400000000000004</v>
      </c>
      <c r="AN48" s="21">
        <v>6.7000000000000004E-2</v>
      </c>
      <c r="AO48" s="18">
        <v>1.9142857142857145E-2</v>
      </c>
      <c r="AP48" s="21">
        <v>2.3E-2</v>
      </c>
      <c r="AQ48" s="18">
        <v>6.5714285714285718E-3</v>
      </c>
      <c r="AR48" s="21">
        <v>3.9049999999999989</v>
      </c>
      <c r="AS48" s="18">
        <v>1.1157142857142854</v>
      </c>
      <c r="AT48" s="21">
        <v>3.7959999999999994</v>
      </c>
      <c r="AU48" s="18">
        <v>1.0845714285714283</v>
      </c>
      <c r="AV48" s="21">
        <v>8.6680000000000028</v>
      </c>
      <c r="AW48" s="18">
        <v>2.4765714285714293</v>
      </c>
    </row>
    <row r="49" spans="1:49" x14ac:dyDescent="0.35">
      <c r="A49" s="21" t="s">
        <v>147</v>
      </c>
      <c r="B49" s="21">
        <v>218800</v>
      </c>
      <c r="C49" s="21">
        <v>218900</v>
      </c>
      <c r="D49" s="21">
        <v>100</v>
      </c>
      <c r="E49" s="21"/>
      <c r="F49" s="23">
        <v>2400</v>
      </c>
      <c r="G49" s="24">
        <v>933.04694483806918</v>
      </c>
      <c r="H49" s="24">
        <v>889.00484292015869</v>
      </c>
      <c r="I49" s="24">
        <v>1088.9066909086803</v>
      </c>
      <c r="J49" s="24">
        <v>969.92011096046667</v>
      </c>
      <c r="K49" s="24">
        <v>940.40929148387477</v>
      </c>
      <c r="L49" s="24">
        <v>992.11669898009654</v>
      </c>
      <c r="M49" s="24">
        <v>1338.6509464129631</v>
      </c>
      <c r="N49" s="24">
        <v>1315.7238147547057</v>
      </c>
      <c r="O49" s="23">
        <v>5</v>
      </c>
      <c r="P49" s="21">
        <v>2.1</v>
      </c>
      <c r="Q49" s="21">
        <v>4</v>
      </c>
      <c r="R49" s="21">
        <v>6</v>
      </c>
      <c r="S49" s="21">
        <v>3.5</v>
      </c>
      <c r="T49" s="21">
        <v>6.3</v>
      </c>
      <c r="U49" s="21">
        <v>9.1</v>
      </c>
      <c r="V49" s="21">
        <v>15.3</v>
      </c>
      <c r="W49" s="21">
        <v>10.4</v>
      </c>
      <c r="X49" s="23">
        <v>5</v>
      </c>
      <c r="Y49" s="25">
        <v>1.5810571428571431E-2</v>
      </c>
      <c r="Z49" s="25">
        <v>1.4892285714285716E-2</v>
      </c>
      <c r="AA49" s="25">
        <v>3.2265428571428577E-2</v>
      </c>
      <c r="AB49" s="25">
        <v>3.6008285714285722E-2</v>
      </c>
      <c r="AC49" s="25">
        <v>1.4510285714285713E-2</v>
      </c>
      <c r="AD49" s="25">
        <v>3.8505339999253403</v>
      </c>
      <c r="AE49" s="25">
        <v>3.0171388569300523</v>
      </c>
      <c r="AF49" s="25">
        <v>7.8758299999754797</v>
      </c>
      <c r="AG49" s="23">
        <v>1</v>
      </c>
      <c r="AH49" s="18">
        <v>0</v>
      </c>
      <c r="AI49" s="18">
        <v>0</v>
      </c>
      <c r="AJ49" s="18">
        <v>8.0000000000000002E-3</v>
      </c>
      <c r="AK49" s="18">
        <v>2.2857142857142859E-3</v>
      </c>
      <c r="AL49" s="21">
        <v>4.3000000000000003E-2</v>
      </c>
      <c r="AM49" s="18">
        <v>1.2285714285714287E-2</v>
      </c>
      <c r="AN49" s="21">
        <v>0.21099999999999999</v>
      </c>
      <c r="AO49" s="18">
        <v>6.0285714285714283E-2</v>
      </c>
      <c r="AP49" s="21">
        <v>9.2999999999999999E-2</v>
      </c>
      <c r="AQ49" s="18">
        <v>2.6571428571428572E-2</v>
      </c>
      <c r="AR49" s="21">
        <v>0.8480000000000002</v>
      </c>
      <c r="AS49" s="18">
        <v>0.24228571428571433</v>
      </c>
      <c r="AT49" s="21">
        <v>4.3969999999999994</v>
      </c>
      <c r="AU49" s="18">
        <v>1.2562857142857142</v>
      </c>
      <c r="AV49" s="21">
        <v>3.0730000000000004</v>
      </c>
      <c r="AW49" s="18">
        <v>0.87800000000000011</v>
      </c>
    </row>
    <row r="50" spans="1:49" x14ac:dyDescent="0.35">
      <c r="A50" s="21" t="s">
        <v>147</v>
      </c>
      <c r="B50" s="21">
        <v>218900</v>
      </c>
      <c r="C50" s="21">
        <v>219000</v>
      </c>
      <c r="D50" s="21">
        <v>100</v>
      </c>
      <c r="E50" s="21" t="s">
        <v>66</v>
      </c>
      <c r="F50" s="23">
        <v>2400</v>
      </c>
      <c r="G50" s="24">
        <v>969.92011096046667</v>
      </c>
      <c r="H50" s="24">
        <v>830.64549775330681</v>
      </c>
      <c r="I50" s="24">
        <v>1088.9066909086803</v>
      </c>
      <c r="J50" s="24">
        <v>1609.110863711549</v>
      </c>
      <c r="K50" s="24">
        <v>1021.7949613996097</v>
      </c>
      <c r="L50" s="24">
        <v>925.69081731380709</v>
      </c>
      <c r="M50" s="24">
        <v>1201.7412039816743</v>
      </c>
      <c r="N50" s="24">
        <v>1262.394364085967</v>
      </c>
      <c r="O50" s="23">
        <v>5</v>
      </c>
      <c r="P50" s="21">
        <v>1.7</v>
      </c>
      <c r="Q50" s="21">
        <v>3.9</v>
      </c>
      <c r="R50" s="21">
        <v>6.5</v>
      </c>
      <c r="S50" s="21">
        <v>3.7</v>
      </c>
      <c r="T50" s="21">
        <v>5.9</v>
      </c>
      <c r="U50" s="21">
        <v>7.9</v>
      </c>
      <c r="V50" s="21">
        <v>15.1</v>
      </c>
      <c r="W50" s="21">
        <v>8.5</v>
      </c>
      <c r="X50" s="23">
        <v>5</v>
      </c>
      <c r="Y50" s="25">
        <v>1.9772285714285714E-2</v>
      </c>
      <c r="Z50" s="25">
        <v>2.9486571428571435E-2</v>
      </c>
      <c r="AA50" s="25">
        <v>3.4962857142857136E-2</v>
      </c>
      <c r="AB50" s="25">
        <v>1.8934857142857142E-2</v>
      </c>
      <c r="AC50" s="25">
        <v>1.4845428571428574E-2</v>
      </c>
      <c r="AD50" s="25">
        <v>3.1980571445056366E-2</v>
      </c>
      <c r="AE50" s="25">
        <v>28.240913714063502</v>
      </c>
      <c r="AF50" s="25">
        <v>3.4000559999138966</v>
      </c>
      <c r="AG50" s="23">
        <v>1</v>
      </c>
      <c r="AH50" s="18">
        <v>0</v>
      </c>
      <c r="AI50" s="18">
        <v>0</v>
      </c>
      <c r="AJ50" s="18">
        <v>9.799999999999999E-2</v>
      </c>
      <c r="AK50" s="18">
        <v>2.7999999999999997E-2</v>
      </c>
      <c r="AL50" s="21">
        <v>1.0110000000000001</v>
      </c>
      <c r="AM50" s="18">
        <v>0.28885714285714287</v>
      </c>
      <c r="AN50" s="21">
        <v>6.2E-2</v>
      </c>
      <c r="AO50" s="18">
        <v>1.7714285714285714E-2</v>
      </c>
      <c r="AP50" s="21">
        <v>0.17699999999999999</v>
      </c>
      <c r="AQ50" s="18">
        <v>5.0571428571428566E-2</v>
      </c>
      <c r="AR50" s="21">
        <v>1.1989999999999996</v>
      </c>
      <c r="AS50" s="18">
        <v>0.34257142857142847</v>
      </c>
      <c r="AT50" s="21">
        <v>6.5609999999999999</v>
      </c>
      <c r="AU50" s="18">
        <v>1.8745714285714286</v>
      </c>
      <c r="AV50" s="21">
        <v>2.1910000000000003</v>
      </c>
      <c r="AW50" s="18">
        <v>0.62600000000000011</v>
      </c>
    </row>
    <row r="51" spans="1:49" x14ac:dyDescent="0.35">
      <c r="A51" s="21" t="s">
        <v>147</v>
      </c>
      <c r="B51" s="21">
        <v>219000</v>
      </c>
      <c r="C51" s="21">
        <v>219100</v>
      </c>
      <c r="D51" s="21">
        <v>100</v>
      </c>
      <c r="E51" s="21"/>
      <c r="F51" s="23">
        <v>2400</v>
      </c>
      <c r="G51" s="24">
        <v>1096.3914983427599</v>
      </c>
      <c r="H51" s="24">
        <v>852.48039605572819</v>
      </c>
      <c r="I51" s="24">
        <v>955.15248948738645</v>
      </c>
      <c r="J51" s="24">
        <v>1423.0735161370108</v>
      </c>
      <c r="K51" s="24">
        <v>1546.8278973790657</v>
      </c>
      <c r="L51" s="24">
        <v>1539.061168673592</v>
      </c>
      <c r="M51" s="24">
        <v>2148.2869009858073</v>
      </c>
      <c r="N51" s="24">
        <v>2092.0369124827866</v>
      </c>
      <c r="O51" s="23">
        <v>5</v>
      </c>
      <c r="P51" s="21">
        <v>1.9</v>
      </c>
      <c r="Q51" s="21">
        <v>3.9</v>
      </c>
      <c r="R51" s="21">
        <v>7.3</v>
      </c>
      <c r="S51" s="21">
        <v>3.7</v>
      </c>
      <c r="T51" s="21">
        <v>5.2</v>
      </c>
      <c r="U51" s="21">
        <v>7.2</v>
      </c>
      <c r="V51" s="21">
        <v>15</v>
      </c>
      <c r="W51" s="21">
        <v>8.6999999999999993</v>
      </c>
      <c r="X51" s="23">
        <v>5</v>
      </c>
      <c r="Y51" s="25">
        <v>7.7742857142857145E-3</v>
      </c>
      <c r="Z51" s="25">
        <v>3.1027714285714287E-2</v>
      </c>
      <c r="AA51" s="25">
        <v>2.7082857142857148E-2</v>
      </c>
      <c r="AB51" s="25">
        <v>2.164428571428571E-2</v>
      </c>
      <c r="AC51" s="25">
        <v>2.0282357142857141</v>
      </c>
      <c r="AD51" s="25">
        <v>12.81670971423762</v>
      </c>
      <c r="AE51" s="25">
        <v>8.999117428368157</v>
      </c>
      <c r="AF51" s="25">
        <v>1.034459714258058</v>
      </c>
      <c r="AG51" s="23">
        <v>1</v>
      </c>
      <c r="AH51" s="18">
        <v>0</v>
      </c>
      <c r="AI51" s="18">
        <v>0</v>
      </c>
      <c r="AJ51" s="18">
        <v>0.03</v>
      </c>
      <c r="AK51" s="18">
        <v>8.5714285714285719E-3</v>
      </c>
      <c r="AL51" s="21">
        <v>1.6339999999999997</v>
      </c>
      <c r="AM51" s="18">
        <v>0.46685714285714275</v>
      </c>
      <c r="AN51" s="21">
        <v>0.19500000000000001</v>
      </c>
      <c r="AO51" s="18">
        <v>5.5714285714285716E-2</v>
      </c>
      <c r="AP51" s="21">
        <v>0.43</v>
      </c>
      <c r="AQ51" s="18">
        <v>0.12285714285714285</v>
      </c>
      <c r="AR51" s="21">
        <v>4.5230000000000006</v>
      </c>
      <c r="AS51" s="18">
        <v>1.2922857142857145</v>
      </c>
      <c r="AT51" s="21">
        <v>8.4300000000000015</v>
      </c>
      <c r="AU51" s="18">
        <v>2.4085714285714288</v>
      </c>
      <c r="AV51" s="21">
        <v>4.6829999999999989</v>
      </c>
      <c r="AW51" s="18">
        <v>1.3379999999999999</v>
      </c>
    </row>
    <row r="52" spans="1:49" x14ac:dyDescent="0.35">
      <c r="A52" s="21" t="s">
        <v>147</v>
      </c>
      <c r="B52" s="21">
        <v>219100</v>
      </c>
      <c r="C52" s="21">
        <v>219200</v>
      </c>
      <c r="D52" s="21">
        <v>100</v>
      </c>
      <c r="E52" s="21" t="s">
        <v>66</v>
      </c>
      <c r="F52" s="23">
        <v>2400</v>
      </c>
      <c r="G52" s="24">
        <v>940.40929148387477</v>
      </c>
      <c r="H52" s="24">
        <v>881.68686350582311</v>
      </c>
      <c r="I52" s="24">
        <v>1186.6283976915838</v>
      </c>
      <c r="J52" s="24">
        <v>1262.394364085967</v>
      </c>
      <c r="K52" s="24">
        <v>1111.3775201534081</v>
      </c>
      <c r="L52" s="24">
        <v>1201.7412039816743</v>
      </c>
      <c r="M52" s="24">
        <v>1338.6509464129631</v>
      </c>
      <c r="N52" s="24">
        <v>1469.3515157241418</v>
      </c>
      <c r="O52" s="23">
        <v>5</v>
      </c>
      <c r="P52" s="21">
        <v>2.2000000000000002</v>
      </c>
      <c r="Q52" s="21">
        <v>3.6</v>
      </c>
      <c r="R52" s="21">
        <v>6.7</v>
      </c>
      <c r="S52" s="21">
        <v>3.7</v>
      </c>
      <c r="T52" s="21">
        <v>8</v>
      </c>
      <c r="U52" s="21">
        <v>8.8000000000000007</v>
      </c>
      <c r="V52" s="21">
        <v>12.3</v>
      </c>
      <c r="W52" s="21">
        <v>10.7</v>
      </c>
      <c r="X52" s="23">
        <v>5</v>
      </c>
      <c r="Y52" s="25">
        <v>0.21080228571428572</v>
      </c>
      <c r="Z52" s="25">
        <v>2.0243519999999999</v>
      </c>
      <c r="AA52" s="25">
        <v>1.5114571428571436E-2</v>
      </c>
      <c r="AB52" s="25">
        <v>6.6479999999999985E-3</v>
      </c>
      <c r="AC52" s="25">
        <v>1.8564719999999997</v>
      </c>
      <c r="AD52" s="25">
        <v>10.489726571318084</v>
      </c>
      <c r="AE52" s="25">
        <v>3.3447891428504684</v>
      </c>
      <c r="AF52" s="25">
        <v>5.351166285556384</v>
      </c>
      <c r="AG52" s="23">
        <v>1</v>
      </c>
      <c r="AH52" s="18">
        <v>0</v>
      </c>
      <c r="AI52" s="18">
        <v>0</v>
      </c>
      <c r="AJ52" s="18">
        <v>0.28900000000000003</v>
      </c>
      <c r="AK52" s="18">
        <v>8.2571428571428587E-2</v>
      </c>
      <c r="AL52" s="21">
        <v>0.39200000000000002</v>
      </c>
      <c r="AM52" s="18">
        <v>0.11200000000000002</v>
      </c>
      <c r="AN52" s="21">
        <v>0</v>
      </c>
      <c r="AO52" s="18">
        <v>0</v>
      </c>
      <c r="AP52" s="21">
        <v>0.69100000000000006</v>
      </c>
      <c r="AQ52" s="18">
        <v>0.19742857142857145</v>
      </c>
      <c r="AR52" s="21">
        <v>3.3249999999999984</v>
      </c>
      <c r="AS52" s="18">
        <v>0.94999999999999962</v>
      </c>
      <c r="AT52" s="21">
        <v>4.7859999999999987</v>
      </c>
      <c r="AU52" s="18">
        <v>1.367428571428571</v>
      </c>
      <c r="AV52" s="21">
        <v>3.6339999999999995</v>
      </c>
      <c r="AW52" s="18">
        <v>1.0382857142857143</v>
      </c>
    </row>
    <row r="53" spans="1:49" x14ac:dyDescent="0.35">
      <c r="A53" s="21" t="s">
        <v>147</v>
      </c>
      <c r="B53" s="21">
        <v>219200</v>
      </c>
      <c r="C53" s="21">
        <v>219300</v>
      </c>
      <c r="D53" s="21">
        <v>100</v>
      </c>
      <c r="E53" s="21"/>
      <c r="F53" s="23">
        <v>2400</v>
      </c>
      <c r="G53" s="24">
        <v>794.39092511623846</v>
      </c>
      <c r="H53" s="24">
        <v>787.16098374695628</v>
      </c>
      <c r="I53" s="24">
        <v>999.52746101122636</v>
      </c>
      <c r="J53" s="24">
        <v>1156.4647775229939</v>
      </c>
      <c r="K53" s="24">
        <v>845.1953597356478</v>
      </c>
      <c r="L53" s="24">
        <v>1066.4854383530628</v>
      </c>
      <c r="M53" s="24">
        <v>1232.0277899355417</v>
      </c>
      <c r="N53" s="24">
        <v>1338.6509464129631</v>
      </c>
      <c r="O53" s="23">
        <v>5</v>
      </c>
      <c r="P53" s="21">
        <v>1.9</v>
      </c>
      <c r="Q53" s="21">
        <v>3.5</v>
      </c>
      <c r="R53" s="21">
        <v>6.6</v>
      </c>
      <c r="S53" s="21">
        <v>3.6</v>
      </c>
      <c r="T53" s="21">
        <v>8.1</v>
      </c>
      <c r="U53" s="21">
        <v>9</v>
      </c>
      <c r="V53" s="21">
        <v>10.4</v>
      </c>
      <c r="W53" s="21">
        <v>8.1999999999999993</v>
      </c>
      <c r="X53" s="23">
        <v>5</v>
      </c>
      <c r="Y53" s="25">
        <v>0.46026257142857141</v>
      </c>
      <c r="Z53" s="25">
        <v>4.0482857142857143E-3</v>
      </c>
      <c r="AA53" s="25">
        <v>6.4517142857142855E-3</v>
      </c>
      <c r="AB53" s="25">
        <v>8.2645714285714284E-3</v>
      </c>
      <c r="AC53" s="25">
        <v>1.6505714285714283E-2</v>
      </c>
      <c r="AD53" s="25">
        <v>5.5099994283396843</v>
      </c>
      <c r="AE53" s="25">
        <v>6.5955308568593445</v>
      </c>
      <c r="AF53" s="25">
        <v>7.2686577143274018</v>
      </c>
      <c r="AG53" s="23">
        <v>1</v>
      </c>
      <c r="AH53" s="18">
        <v>0</v>
      </c>
      <c r="AI53" s="18">
        <v>0</v>
      </c>
      <c r="AJ53" s="18">
        <v>0</v>
      </c>
      <c r="AK53" s="18">
        <v>0</v>
      </c>
      <c r="AL53" s="21">
        <v>0.37200000000000005</v>
      </c>
      <c r="AM53" s="18">
        <v>0.10628571428571429</v>
      </c>
      <c r="AN53" s="21">
        <v>4.9000000000000002E-2</v>
      </c>
      <c r="AO53" s="18">
        <v>1.4000000000000002E-2</v>
      </c>
      <c r="AP53" s="21">
        <v>0.108</v>
      </c>
      <c r="AQ53" s="18">
        <v>3.0857142857142857E-2</v>
      </c>
      <c r="AR53" s="21">
        <v>1.2780000000000002</v>
      </c>
      <c r="AS53" s="18">
        <v>0.36514285714285721</v>
      </c>
      <c r="AT53" s="21">
        <v>4.987000000000001</v>
      </c>
      <c r="AU53" s="18">
        <v>1.4248571428571433</v>
      </c>
      <c r="AV53" s="21">
        <v>4.5350000000000001</v>
      </c>
      <c r="AW53" s="18">
        <v>1.2957142857142858</v>
      </c>
    </row>
    <row r="54" spans="1:49" x14ac:dyDescent="0.35">
      <c r="A54" s="21" t="s">
        <v>147</v>
      </c>
      <c r="B54" s="21">
        <v>219300</v>
      </c>
      <c r="C54" s="21">
        <v>219400</v>
      </c>
      <c r="D54" s="21">
        <v>100</v>
      </c>
      <c r="E54" s="21"/>
      <c r="F54" s="23">
        <v>2400</v>
      </c>
      <c r="G54" s="24">
        <v>580.81985202517444</v>
      </c>
      <c r="H54" s="24">
        <v>630</v>
      </c>
      <c r="I54" s="24">
        <v>940.40929148387477</v>
      </c>
      <c r="J54" s="24">
        <v>1171.5361861453032</v>
      </c>
      <c r="K54" s="24">
        <v>852.48039605572819</v>
      </c>
      <c r="L54" s="24">
        <v>859.77210880991504</v>
      </c>
      <c r="M54" s="24">
        <v>1209.305266306578</v>
      </c>
      <c r="N54" s="24">
        <v>1044.1145796771373</v>
      </c>
      <c r="O54" s="23">
        <v>5</v>
      </c>
      <c r="P54" s="21">
        <v>2.1</v>
      </c>
      <c r="Q54" s="21">
        <v>3.9</v>
      </c>
      <c r="R54" s="21">
        <v>7.5</v>
      </c>
      <c r="S54" s="21">
        <v>4.7</v>
      </c>
      <c r="T54" s="21">
        <v>6.9</v>
      </c>
      <c r="U54" s="21">
        <v>7.9</v>
      </c>
      <c r="V54" s="21">
        <v>12.2</v>
      </c>
      <c r="W54" s="21">
        <v>8.1</v>
      </c>
      <c r="X54" s="23">
        <v>5</v>
      </c>
      <c r="Y54" s="25">
        <v>4.3271428571428567E-3</v>
      </c>
      <c r="Z54" s="25">
        <v>7.7768571428571418E-3</v>
      </c>
      <c r="AA54" s="25">
        <v>2.0306571428571431E-2</v>
      </c>
      <c r="AB54" s="25">
        <v>9.8271428571428607E-3</v>
      </c>
      <c r="AC54" s="25">
        <v>1.0369714285714286E-2</v>
      </c>
      <c r="AD54" s="25">
        <v>4.5596388572141109</v>
      </c>
      <c r="AE54" s="25">
        <v>3.0582682857765477</v>
      </c>
      <c r="AF54" s="25">
        <v>0.51453514277390067</v>
      </c>
      <c r="AG54" s="23">
        <v>1</v>
      </c>
      <c r="AH54" s="18">
        <v>0</v>
      </c>
      <c r="AI54" s="18">
        <v>0</v>
      </c>
      <c r="AJ54" s="18">
        <v>0</v>
      </c>
      <c r="AK54" s="18">
        <v>0</v>
      </c>
      <c r="AL54" s="21">
        <v>1.0320000000000005</v>
      </c>
      <c r="AM54" s="18">
        <v>0.29485714285714298</v>
      </c>
      <c r="AN54" s="21">
        <v>0.17300000000000004</v>
      </c>
      <c r="AO54" s="18">
        <v>4.9428571428571433E-2</v>
      </c>
      <c r="AP54" s="21">
        <v>3.7999999999999999E-2</v>
      </c>
      <c r="AQ54" s="18">
        <v>1.0857142857142857E-2</v>
      </c>
      <c r="AR54" s="21">
        <v>2.3259999999999996</v>
      </c>
      <c r="AS54" s="18">
        <v>0.66457142857142848</v>
      </c>
      <c r="AT54" s="21">
        <v>5.5790000000000006</v>
      </c>
      <c r="AU54" s="18">
        <v>1.5940000000000003</v>
      </c>
      <c r="AV54" s="21">
        <v>1.7559999999999998</v>
      </c>
      <c r="AW54" s="18">
        <v>0.50171428571428567</v>
      </c>
    </row>
    <row r="55" spans="1:49" x14ac:dyDescent="0.35">
      <c r="A55" s="21" t="s">
        <v>147</v>
      </c>
      <c r="B55" s="21">
        <v>219400</v>
      </c>
      <c r="C55" s="21">
        <v>219500</v>
      </c>
      <c r="D55" s="21">
        <v>100</v>
      </c>
      <c r="E55" s="21"/>
      <c r="F55" s="23">
        <v>2400</v>
      </c>
      <c r="G55" s="24">
        <v>999.52746101122636</v>
      </c>
      <c r="H55" s="24">
        <v>1006.9441147709224</v>
      </c>
      <c r="I55" s="24">
        <v>1262.394364085967</v>
      </c>
      <c r="J55" s="24">
        <v>1392.3105434968738</v>
      </c>
      <c r="K55" s="24">
        <v>1407.6830258868333</v>
      </c>
      <c r="L55" s="24">
        <v>1186.6283976915838</v>
      </c>
      <c r="M55" s="24">
        <v>896.32928227942875</v>
      </c>
      <c r="N55" s="24">
        <v>1562.3738799923231</v>
      </c>
      <c r="O55" s="23">
        <v>5</v>
      </c>
      <c r="P55" s="21">
        <v>2.2999999999999998</v>
      </c>
      <c r="Q55" s="21">
        <v>4.7</v>
      </c>
      <c r="R55" s="21">
        <v>8.5</v>
      </c>
      <c r="S55" s="21">
        <v>5.6</v>
      </c>
      <c r="T55" s="21">
        <v>7.1</v>
      </c>
      <c r="U55" s="21">
        <v>7.7</v>
      </c>
      <c r="V55" s="21">
        <v>4.7</v>
      </c>
      <c r="W55" s="21">
        <v>14</v>
      </c>
      <c r="X55" s="23">
        <v>5</v>
      </c>
      <c r="Y55" s="25">
        <v>3.4530857142857155E-2</v>
      </c>
      <c r="Z55" s="25">
        <v>1.4019999999999999E-2</v>
      </c>
      <c r="AA55" s="25">
        <v>0.57034971428571446</v>
      </c>
      <c r="AB55" s="25">
        <v>0.49355742857142854</v>
      </c>
      <c r="AC55" s="25">
        <v>4.2624000000000002E-2</v>
      </c>
      <c r="AD55" s="25">
        <v>6.9021099999734323</v>
      </c>
      <c r="AE55" s="25">
        <v>7.0657143115997341E-4</v>
      </c>
      <c r="AF55" s="25">
        <v>2.5547791426883419</v>
      </c>
      <c r="AG55" s="23">
        <v>1</v>
      </c>
      <c r="AH55" s="18">
        <v>2E-3</v>
      </c>
      <c r="AI55" s="18">
        <v>5.7142857142857147E-4</v>
      </c>
      <c r="AJ55" s="18">
        <v>0</v>
      </c>
      <c r="AK55" s="18">
        <v>0</v>
      </c>
      <c r="AL55" s="21">
        <v>0.502</v>
      </c>
      <c r="AM55" s="18">
        <v>0.14342857142857143</v>
      </c>
      <c r="AN55" s="21">
        <v>1.7999999999999999E-2</v>
      </c>
      <c r="AO55" s="18">
        <v>5.1428571428571426E-3</v>
      </c>
      <c r="AP55" s="21">
        <v>0.105</v>
      </c>
      <c r="AQ55" s="18">
        <v>0.03</v>
      </c>
      <c r="AR55" s="21">
        <v>1.98</v>
      </c>
      <c r="AS55" s="18">
        <v>0.56571428571428573</v>
      </c>
      <c r="AT55" s="21">
        <v>6.0999999999999999E-2</v>
      </c>
      <c r="AU55" s="18">
        <v>1.7428571428571429E-2</v>
      </c>
      <c r="AV55" s="21">
        <v>2.8439999999999994</v>
      </c>
      <c r="AW55" s="18">
        <v>0.8125714285714285</v>
      </c>
    </row>
    <row r="56" spans="1:49" x14ac:dyDescent="0.35">
      <c r="A56" s="21" t="s">
        <v>147</v>
      </c>
      <c r="B56" s="21">
        <v>219500</v>
      </c>
      <c r="C56" s="21">
        <v>219600</v>
      </c>
      <c r="D56" s="21">
        <v>100</v>
      </c>
      <c r="E56" s="21" t="s">
        <v>101</v>
      </c>
      <c r="F56" s="23">
        <v>2400</v>
      </c>
      <c r="G56" s="24">
        <v>1718.7256720808348</v>
      </c>
      <c r="H56" s="24">
        <v>1655.9937638553179</v>
      </c>
      <c r="I56" s="24">
        <v>2261.2584746707039</v>
      </c>
      <c r="J56" s="24">
        <v>3001.1119844608588</v>
      </c>
      <c r="K56" s="24">
        <v>1194.1822393313262</v>
      </c>
      <c r="L56" s="24">
        <v>1066.4854383530628</v>
      </c>
      <c r="M56" s="24">
        <v>1331.0038576098827</v>
      </c>
      <c r="N56" s="24">
        <v>1216.8744012361801</v>
      </c>
      <c r="O56" s="23">
        <v>5</v>
      </c>
      <c r="P56" s="21">
        <v>2.6</v>
      </c>
      <c r="Q56" s="21">
        <v>4.5999999999999996</v>
      </c>
      <c r="R56" s="21">
        <v>6.3</v>
      </c>
      <c r="S56" s="21">
        <v>4.4000000000000004</v>
      </c>
      <c r="T56" s="21">
        <v>6.7</v>
      </c>
      <c r="U56" s="21">
        <v>10</v>
      </c>
      <c r="V56" s="21">
        <v>14.4</v>
      </c>
      <c r="W56" s="21">
        <v>12</v>
      </c>
      <c r="X56" s="23">
        <v>5</v>
      </c>
      <c r="Y56" s="25">
        <v>0.12079857142857144</v>
      </c>
      <c r="Z56" s="25">
        <v>1.7191714285714286E-2</v>
      </c>
      <c r="AA56" s="25">
        <v>1.7594285714285719E-2</v>
      </c>
      <c r="AB56" s="25">
        <v>1.0552857142857142E-2</v>
      </c>
      <c r="AC56" s="25">
        <v>1.421101142857143</v>
      </c>
      <c r="AD56" s="25">
        <v>2.5596431427138193</v>
      </c>
      <c r="AE56" s="25">
        <v>9.1191997142655481</v>
      </c>
      <c r="AF56" s="25">
        <v>1.9522571428843911E-2</v>
      </c>
      <c r="AG56" s="23">
        <v>1</v>
      </c>
      <c r="AH56" s="18">
        <v>8.0000000000000002E-3</v>
      </c>
      <c r="AI56" s="18">
        <v>2.2857142857142859E-3</v>
      </c>
      <c r="AJ56" s="18">
        <v>0</v>
      </c>
      <c r="AK56" s="18">
        <v>0</v>
      </c>
      <c r="AL56" s="21">
        <v>0.30400000000000005</v>
      </c>
      <c r="AM56" s="18">
        <v>8.6857142857142869E-2</v>
      </c>
      <c r="AN56" s="21">
        <v>0.01</v>
      </c>
      <c r="AO56" s="18">
        <v>2.8571428571428571E-3</v>
      </c>
      <c r="AP56" s="21">
        <v>0</v>
      </c>
      <c r="AQ56" s="18">
        <v>0</v>
      </c>
      <c r="AR56" s="21">
        <v>1.5440000000000003</v>
      </c>
      <c r="AS56" s="18">
        <v>0.44114285714285723</v>
      </c>
      <c r="AT56" s="21">
        <v>3.0859999999999985</v>
      </c>
      <c r="AU56" s="18">
        <v>0.88171428571428534</v>
      </c>
      <c r="AV56" s="21">
        <v>1.4309999999999998</v>
      </c>
      <c r="AW56" s="18">
        <v>0.40885714285714286</v>
      </c>
    </row>
    <row r="57" spans="1:49" x14ac:dyDescent="0.35">
      <c r="A57" s="21" t="s">
        <v>147</v>
      </c>
      <c r="B57" s="21">
        <v>219600</v>
      </c>
      <c r="C57" s="21">
        <v>219700</v>
      </c>
      <c r="D57" s="21">
        <v>100</v>
      </c>
      <c r="E57" s="21"/>
      <c r="F57" s="23">
        <v>2400</v>
      </c>
      <c r="G57" s="24">
        <v>1554.5988066280006</v>
      </c>
      <c r="H57" s="24">
        <v>1338.6509464129631</v>
      </c>
      <c r="I57" s="24">
        <v>1492.5495255811823</v>
      </c>
      <c r="J57" s="24">
        <v>1837.0065261399629</v>
      </c>
      <c r="K57" s="24">
        <v>992.11669898009654</v>
      </c>
      <c r="L57" s="24">
        <v>1066.4854383530628</v>
      </c>
      <c r="M57" s="24">
        <v>1148.9369406040728</v>
      </c>
      <c r="N57" s="24">
        <v>1292.8394104863235</v>
      </c>
      <c r="O57" s="23">
        <v>5</v>
      </c>
      <c r="P57" s="21">
        <v>2.9</v>
      </c>
      <c r="Q57" s="21">
        <v>4.5999999999999996</v>
      </c>
      <c r="R57" s="21">
        <v>6.3</v>
      </c>
      <c r="S57" s="21">
        <v>3.1</v>
      </c>
      <c r="T57" s="21">
        <v>6.1</v>
      </c>
      <c r="U57" s="21">
        <v>11.4</v>
      </c>
      <c r="V57" s="21">
        <v>18.5</v>
      </c>
      <c r="W57" s="21">
        <v>12.9</v>
      </c>
      <c r="X57" s="23">
        <v>5</v>
      </c>
      <c r="Y57" s="25">
        <v>1.8206857142857146E-2</v>
      </c>
      <c r="Z57" s="25">
        <v>4.382142857142856E-2</v>
      </c>
      <c r="AA57" s="25">
        <v>3.6730285714285715E-2</v>
      </c>
      <c r="AB57" s="25">
        <v>0.4933019999999998</v>
      </c>
      <c r="AC57" s="25">
        <v>0.63958628571428577</v>
      </c>
      <c r="AD57" s="25">
        <v>12.70557742865495</v>
      </c>
      <c r="AE57" s="25">
        <v>26.307209714185177</v>
      </c>
      <c r="AF57" s="25">
        <v>5.6139308571141102</v>
      </c>
      <c r="AG57" s="23">
        <v>1</v>
      </c>
      <c r="AH57" s="18">
        <v>0</v>
      </c>
      <c r="AI57" s="18">
        <v>0</v>
      </c>
      <c r="AJ57" s="18">
        <v>0</v>
      </c>
      <c r="AK57" s="18">
        <v>0</v>
      </c>
      <c r="AL57" s="21">
        <v>0.24300000000000002</v>
      </c>
      <c r="AM57" s="18">
        <v>6.9428571428571437E-2</v>
      </c>
      <c r="AN57" s="21">
        <v>0.17800000000000005</v>
      </c>
      <c r="AO57" s="18">
        <v>5.0857142857142879E-2</v>
      </c>
      <c r="AP57" s="21">
        <v>0.14599999999999999</v>
      </c>
      <c r="AQ57" s="18">
        <v>4.1714285714285711E-2</v>
      </c>
      <c r="AR57" s="21">
        <v>0.98100000000000043</v>
      </c>
      <c r="AS57" s="18">
        <v>0.28028571428571442</v>
      </c>
      <c r="AT57" s="21">
        <v>4.8969999999999994</v>
      </c>
      <c r="AU57" s="18">
        <v>1.399142857142857</v>
      </c>
      <c r="AV57" s="21">
        <v>2.4019999999999992</v>
      </c>
      <c r="AW57" s="18">
        <v>0.68628571428571405</v>
      </c>
    </row>
    <row r="58" spans="1:49" x14ac:dyDescent="0.35">
      <c r="A58" s="21" t="s">
        <v>147</v>
      </c>
      <c r="B58" s="21">
        <v>219700</v>
      </c>
      <c r="C58" s="21">
        <v>219800</v>
      </c>
      <c r="D58" s="21">
        <v>100</v>
      </c>
      <c r="E58" s="21"/>
      <c r="F58" s="23">
        <v>2400</v>
      </c>
      <c r="G58" s="24">
        <v>925.69081731380709</v>
      </c>
      <c r="H58" s="24">
        <v>1073.9536308283714</v>
      </c>
      <c r="I58" s="24">
        <v>1006.9441147709224</v>
      </c>
      <c r="J58" s="24">
        <v>977.31298874530353</v>
      </c>
      <c r="K58" s="24">
        <v>859.77210880991504</v>
      </c>
      <c r="L58" s="24">
        <v>823.38076442876877</v>
      </c>
      <c r="M58" s="24">
        <v>977.31298874530353</v>
      </c>
      <c r="N58" s="24">
        <v>1073.9536308283714</v>
      </c>
      <c r="O58" s="23">
        <v>5</v>
      </c>
      <c r="P58" s="21">
        <v>2.2999999999999998</v>
      </c>
      <c r="Q58" s="21">
        <v>3.9</v>
      </c>
      <c r="R58" s="21">
        <v>4.9000000000000004</v>
      </c>
      <c r="S58" s="21">
        <v>3.2</v>
      </c>
      <c r="T58" s="21">
        <v>6</v>
      </c>
      <c r="U58" s="21">
        <v>8.1</v>
      </c>
      <c r="V58" s="21">
        <v>17.7</v>
      </c>
      <c r="W58" s="21">
        <v>9.6</v>
      </c>
      <c r="X58" s="23">
        <v>5</v>
      </c>
      <c r="Y58" s="25">
        <v>0.83108942857142853</v>
      </c>
      <c r="Z58" s="25">
        <v>1.0473657142857145</v>
      </c>
      <c r="AA58" s="25">
        <v>2.614457142857142E-2</v>
      </c>
      <c r="AB58" s="25">
        <v>1.023611714285714</v>
      </c>
      <c r="AC58" s="25">
        <v>1.8826285714285712E-2</v>
      </c>
      <c r="AD58" s="25">
        <v>4.3208239999055857</v>
      </c>
      <c r="AE58" s="25">
        <v>26.229003142887525</v>
      </c>
      <c r="AF58" s="25">
        <v>4.9156825714567729</v>
      </c>
      <c r="AG58" s="23">
        <v>1</v>
      </c>
      <c r="AH58" s="18">
        <v>0</v>
      </c>
      <c r="AI58" s="18">
        <v>0</v>
      </c>
      <c r="AJ58" s="18">
        <v>8.6999999999999994E-2</v>
      </c>
      <c r="AK58" s="18">
        <v>2.4857142857142855E-2</v>
      </c>
      <c r="AL58" s="21">
        <v>8.0999999999999989E-2</v>
      </c>
      <c r="AM58" s="18">
        <v>2.3142857142857139E-2</v>
      </c>
      <c r="AN58" s="21">
        <v>0.127</v>
      </c>
      <c r="AO58" s="18">
        <v>3.6285714285714282E-2</v>
      </c>
      <c r="AP58" s="21">
        <v>2.5000000000000001E-2</v>
      </c>
      <c r="AQ58" s="18">
        <v>7.1428571428571435E-3</v>
      </c>
      <c r="AR58" s="21">
        <v>1.1980000000000002</v>
      </c>
      <c r="AS58" s="18">
        <v>0.3422857142857143</v>
      </c>
      <c r="AT58" s="21">
        <v>9.7409999999999979</v>
      </c>
      <c r="AU58" s="18">
        <v>2.7831428571428565</v>
      </c>
      <c r="AV58" s="21">
        <v>0.81500000000000006</v>
      </c>
      <c r="AW58" s="18">
        <v>0.23285714285714285</v>
      </c>
    </row>
    <row r="59" spans="1:49" x14ac:dyDescent="0.35">
      <c r="A59" s="21" t="s">
        <v>147</v>
      </c>
      <c r="B59" s="21">
        <v>219800</v>
      </c>
      <c r="C59" s="21">
        <v>219900</v>
      </c>
      <c r="D59" s="21">
        <v>100</v>
      </c>
      <c r="E59" s="21"/>
      <c r="F59" s="23">
        <v>2400</v>
      </c>
      <c r="G59" s="24">
        <v>1006.9441147709224</v>
      </c>
      <c r="H59" s="24">
        <v>816.12289224383505</v>
      </c>
      <c r="I59" s="24">
        <v>1163.9978682815049</v>
      </c>
      <c r="J59" s="24">
        <v>1392.3105434968738</v>
      </c>
      <c r="K59" s="24">
        <v>992.11669898009654</v>
      </c>
      <c r="L59" s="24">
        <v>955.15248948738645</v>
      </c>
      <c r="M59" s="24">
        <v>1577.9364540396084</v>
      </c>
      <c r="N59" s="24">
        <v>1765.9366401340747</v>
      </c>
      <c r="O59" s="23">
        <v>5</v>
      </c>
      <c r="P59" s="21">
        <v>2.2000000000000002</v>
      </c>
      <c r="Q59" s="21">
        <v>4.0999999999999996</v>
      </c>
      <c r="R59" s="21">
        <v>7</v>
      </c>
      <c r="S59" s="21">
        <v>3.9</v>
      </c>
      <c r="T59" s="21">
        <v>7.9</v>
      </c>
      <c r="U59" s="21">
        <v>12.1</v>
      </c>
      <c r="V59" s="21">
        <v>21.2</v>
      </c>
      <c r="W59" s="21">
        <v>14</v>
      </c>
      <c r="X59" s="23">
        <v>5</v>
      </c>
      <c r="Y59" s="25">
        <v>1.0665142857142856E-2</v>
      </c>
      <c r="Z59" s="25">
        <v>1.5063714285714288E-2</v>
      </c>
      <c r="AA59" s="25">
        <v>1.8020857142857141E-2</v>
      </c>
      <c r="AB59" s="25">
        <v>1.6649714285714289E-2</v>
      </c>
      <c r="AC59" s="25">
        <v>0.70724400000000009</v>
      </c>
      <c r="AD59" s="25">
        <v>11.303333142781259</v>
      </c>
      <c r="AE59" s="25">
        <v>12.201688857250216</v>
      </c>
      <c r="AF59" s="25">
        <v>12.473383714109151</v>
      </c>
      <c r="AG59" s="23">
        <v>1</v>
      </c>
      <c r="AH59" s="18">
        <v>0</v>
      </c>
      <c r="AI59" s="18">
        <v>0</v>
      </c>
      <c r="AJ59" s="18">
        <v>4.0000000000000001E-3</v>
      </c>
      <c r="AK59" s="18">
        <v>1.1428571428571429E-3</v>
      </c>
      <c r="AL59" s="21">
        <v>0.14899999999999999</v>
      </c>
      <c r="AM59" s="18">
        <v>4.2571428571428566E-2</v>
      </c>
      <c r="AN59" s="21">
        <v>1.9E-2</v>
      </c>
      <c r="AO59" s="18">
        <v>5.4285714285714284E-3</v>
      </c>
      <c r="AP59" s="21">
        <v>9.6999999999999975E-2</v>
      </c>
      <c r="AQ59" s="18">
        <v>2.7714285714285709E-2</v>
      </c>
      <c r="AR59" s="21">
        <v>2.8849999999999985</v>
      </c>
      <c r="AS59" s="18">
        <v>0.82428571428571384</v>
      </c>
      <c r="AT59" s="21">
        <v>5.7159999999999966</v>
      </c>
      <c r="AU59" s="18">
        <v>1.6331428571428563</v>
      </c>
      <c r="AV59" s="21">
        <v>1.6260000000000003</v>
      </c>
      <c r="AW59" s="18">
        <v>0.46457142857142869</v>
      </c>
    </row>
    <row r="60" spans="1:49" x14ac:dyDescent="0.35">
      <c r="A60" s="21" t="s">
        <v>147</v>
      </c>
      <c r="B60" s="21">
        <v>219900</v>
      </c>
      <c r="C60" s="21">
        <v>220000</v>
      </c>
      <c r="D60" s="21">
        <v>100</v>
      </c>
      <c r="E60" s="21"/>
      <c r="F60" s="23">
        <v>2400</v>
      </c>
      <c r="G60" s="24">
        <v>700.97149352564429</v>
      </c>
      <c r="H60" s="24">
        <v>715.26131176762703</v>
      </c>
      <c r="I60" s="24">
        <v>1239.61199485866</v>
      </c>
      <c r="J60" s="24">
        <v>1021.7949613996097</v>
      </c>
      <c r="K60" s="24">
        <v>1194.1822393313262</v>
      </c>
      <c r="L60" s="24">
        <v>1254.7953056139079</v>
      </c>
      <c r="M60" s="24">
        <v>1821.187329464864</v>
      </c>
      <c r="N60" s="24">
        <v>1609.110863711549</v>
      </c>
      <c r="O60" s="23">
        <v>5</v>
      </c>
      <c r="P60" s="21">
        <v>2.2000000000000002</v>
      </c>
      <c r="Q60" s="21">
        <v>4.4000000000000004</v>
      </c>
      <c r="R60" s="21">
        <v>7.6</v>
      </c>
      <c r="S60" s="21">
        <v>4.5999999999999996</v>
      </c>
      <c r="T60" s="21">
        <v>9</v>
      </c>
      <c r="U60" s="21">
        <v>11</v>
      </c>
      <c r="V60" s="21">
        <v>17.399999999999999</v>
      </c>
      <c r="W60" s="21">
        <v>9.8000000000000007</v>
      </c>
      <c r="X60" s="23">
        <v>5</v>
      </c>
      <c r="Y60" s="25">
        <v>4.594E-3</v>
      </c>
      <c r="Z60" s="25">
        <v>3.9905428571428571E-2</v>
      </c>
      <c r="AA60" s="25">
        <v>6.0031428571428562E-3</v>
      </c>
      <c r="AB60" s="25">
        <v>2.0187974285714279</v>
      </c>
      <c r="AC60" s="25">
        <v>3.312108857142857</v>
      </c>
      <c r="AD60" s="25">
        <v>27.043351428512846</v>
      </c>
      <c r="AE60" s="25">
        <v>22.69812999997956</v>
      </c>
      <c r="AF60" s="25">
        <v>1.9962448571205136</v>
      </c>
      <c r="AG60" s="23">
        <v>1</v>
      </c>
      <c r="AH60" s="18">
        <v>0</v>
      </c>
      <c r="AI60" s="18">
        <v>0</v>
      </c>
      <c r="AJ60" s="18">
        <v>0</v>
      </c>
      <c r="AK60" s="18">
        <v>0</v>
      </c>
      <c r="AL60" s="21">
        <v>0</v>
      </c>
      <c r="AM60" s="18">
        <v>0</v>
      </c>
      <c r="AN60" s="21">
        <v>0</v>
      </c>
      <c r="AO60" s="18">
        <v>0</v>
      </c>
      <c r="AP60" s="21">
        <v>0.29200000000000004</v>
      </c>
      <c r="AQ60" s="18">
        <v>8.3428571428571435E-2</v>
      </c>
      <c r="AR60" s="21">
        <v>6.8319999999999981</v>
      </c>
      <c r="AS60" s="18">
        <v>1.9519999999999995</v>
      </c>
      <c r="AT60" s="21">
        <v>8.4179999999999957</v>
      </c>
      <c r="AU60" s="18">
        <v>2.4051428571428559</v>
      </c>
      <c r="AV60" s="21">
        <v>2.2619999999999991</v>
      </c>
      <c r="AW60" s="18">
        <v>0.64628571428571402</v>
      </c>
    </row>
    <row r="61" spans="1:49" x14ac:dyDescent="0.35">
      <c r="A61" s="21" t="s">
        <v>147</v>
      </c>
      <c r="B61" s="21">
        <v>220000</v>
      </c>
      <c r="C61" s="21">
        <v>220100</v>
      </c>
      <c r="D61" s="21">
        <v>100</v>
      </c>
      <c r="E61" s="21"/>
      <c r="F61" s="23">
        <v>2400</v>
      </c>
      <c r="G61" s="24">
        <v>758.3128189981494</v>
      </c>
      <c r="H61" s="24">
        <v>743.93244063957434</v>
      </c>
      <c r="I61" s="24">
        <v>1171.5361861453032</v>
      </c>
      <c r="J61" s="24">
        <v>1353.9591531232527</v>
      </c>
      <c r="K61" s="24">
        <v>779.93815037392415</v>
      </c>
      <c r="L61" s="24">
        <v>830.64549775330681</v>
      </c>
      <c r="M61" s="24">
        <v>977.31298874530353</v>
      </c>
      <c r="N61" s="24">
        <v>1088.9066909086803</v>
      </c>
      <c r="O61" s="23">
        <v>5</v>
      </c>
      <c r="P61" s="21">
        <v>2.2999999999999998</v>
      </c>
      <c r="Q61" s="21">
        <v>4.2</v>
      </c>
      <c r="R61" s="21">
        <v>7.6</v>
      </c>
      <c r="S61" s="21">
        <v>4.4000000000000004</v>
      </c>
      <c r="T61" s="21">
        <v>7.1</v>
      </c>
      <c r="U61" s="21">
        <v>9.5</v>
      </c>
      <c r="V61" s="21">
        <v>11.3</v>
      </c>
      <c r="W61" s="21">
        <v>11.4</v>
      </c>
      <c r="X61" s="23">
        <v>5</v>
      </c>
      <c r="Y61" s="25">
        <v>7.3491428571428579E-3</v>
      </c>
      <c r="Z61" s="25">
        <v>7.3662857142857167E-3</v>
      </c>
      <c r="AA61" s="25">
        <v>1.0400194285714284</v>
      </c>
      <c r="AB61" s="25">
        <v>2.0249428571428571E-2</v>
      </c>
      <c r="AC61" s="25">
        <v>1.856296857142858</v>
      </c>
      <c r="AD61" s="25">
        <v>12.525961142824041</v>
      </c>
      <c r="AE61" s="25">
        <v>0.53267542861870365</v>
      </c>
      <c r="AF61" s="25">
        <v>6.3929931428480167</v>
      </c>
      <c r="AG61" s="23">
        <v>1</v>
      </c>
      <c r="AH61" s="18">
        <v>0</v>
      </c>
      <c r="AI61" s="18">
        <v>0</v>
      </c>
      <c r="AJ61" s="18">
        <v>0</v>
      </c>
      <c r="AK61" s="18">
        <v>0</v>
      </c>
      <c r="AL61" s="21">
        <v>0.39900000000000013</v>
      </c>
      <c r="AM61" s="18">
        <v>0.11400000000000005</v>
      </c>
      <c r="AN61" s="21">
        <v>1.7000000000000001E-2</v>
      </c>
      <c r="AO61" s="18">
        <v>4.8571428571428576E-3</v>
      </c>
      <c r="AP61" s="21">
        <v>0.23400000000000001</v>
      </c>
      <c r="AQ61" s="18">
        <v>6.6857142857142865E-2</v>
      </c>
      <c r="AR61" s="21">
        <v>3.8899999999999992</v>
      </c>
      <c r="AS61" s="18">
        <v>1.1114285714285712</v>
      </c>
      <c r="AT61" s="21">
        <v>3.4989999999999997</v>
      </c>
      <c r="AU61" s="18">
        <v>0.99971428571428556</v>
      </c>
      <c r="AV61" s="21">
        <v>2.1989999999999998</v>
      </c>
      <c r="AW61" s="18">
        <v>0.62828571428571423</v>
      </c>
    </row>
    <row r="62" spans="1:49" x14ac:dyDescent="0.35">
      <c r="A62" s="21" t="s">
        <v>147</v>
      </c>
      <c r="B62" s="21">
        <v>220100</v>
      </c>
      <c r="C62" s="21">
        <v>220200</v>
      </c>
      <c r="D62" s="21">
        <v>100</v>
      </c>
      <c r="E62" s="21"/>
      <c r="F62" s="23">
        <v>2400</v>
      </c>
      <c r="G62" s="24">
        <v>940.40929148387477</v>
      </c>
      <c r="H62" s="24">
        <v>962.53326575902634</v>
      </c>
      <c r="I62" s="24">
        <v>1224.4485839625554</v>
      </c>
      <c r="J62" s="24">
        <v>1201.7412039816743</v>
      </c>
      <c r="K62" s="24">
        <v>1423.0735161370108</v>
      </c>
      <c r="L62" s="24">
        <v>1539.061168673592</v>
      </c>
      <c r="M62" s="24">
        <v>1964.0779561788866</v>
      </c>
      <c r="N62" s="24">
        <v>1718.7256720808348</v>
      </c>
      <c r="O62" s="23">
        <v>5</v>
      </c>
      <c r="P62" s="21">
        <v>2.5</v>
      </c>
      <c r="Q62" s="21">
        <v>3.7</v>
      </c>
      <c r="R62" s="21">
        <v>6.7</v>
      </c>
      <c r="S62" s="21">
        <v>4.7</v>
      </c>
      <c r="T62" s="21">
        <v>6</v>
      </c>
      <c r="U62" s="21">
        <v>9.1999999999999993</v>
      </c>
      <c r="V62" s="21">
        <v>19.2</v>
      </c>
      <c r="W62" s="21">
        <v>10.5</v>
      </c>
      <c r="X62" s="23">
        <v>5</v>
      </c>
      <c r="Y62" s="25">
        <v>8.0780000000000001E-3</v>
      </c>
      <c r="Z62" s="25">
        <v>2.5584571428571429E-2</v>
      </c>
      <c r="AA62" s="25">
        <v>3.4717714285714282E-2</v>
      </c>
      <c r="AB62" s="25">
        <v>2.1635999999999992E-2</v>
      </c>
      <c r="AC62" s="25">
        <v>2.0934885714285718</v>
      </c>
      <c r="AD62" s="25">
        <v>2.1354274284737453</v>
      </c>
      <c r="AE62" s="25">
        <v>2.457142851761409E-2</v>
      </c>
      <c r="AF62" s="25">
        <v>1.6412882857104714</v>
      </c>
      <c r="AG62" s="23">
        <v>1</v>
      </c>
      <c r="AH62" s="18">
        <v>0</v>
      </c>
      <c r="AI62" s="18">
        <v>0</v>
      </c>
      <c r="AJ62" s="18">
        <v>2.6000000000000002E-2</v>
      </c>
      <c r="AK62" s="18">
        <v>7.4285714285714285E-3</v>
      </c>
      <c r="AL62" s="21">
        <v>0.20600000000000002</v>
      </c>
      <c r="AM62" s="18">
        <v>5.8857142857142865E-2</v>
      </c>
      <c r="AN62" s="21">
        <v>1.9E-2</v>
      </c>
      <c r="AO62" s="18">
        <v>5.4285714285714284E-3</v>
      </c>
      <c r="AP62" s="21">
        <v>0.40699999999999997</v>
      </c>
      <c r="AQ62" s="18">
        <v>0.11628571428571428</v>
      </c>
      <c r="AR62" s="21">
        <v>2.5779999999999998</v>
      </c>
      <c r="AS62" s="18">
        <v>0.73657142857142854</v>
      </c>
      <c r="AT62" s="21">
        <v>2.4030000000000005</v>
      </c>
      <c r="AU62" s="18">
        <v>0.68657142857142861</v>
      </c>
      <c r="AV62" s="21">
        <v>2.1479999999999997</v>
      </c>
      <c r="AW62" s="18">
        <v>0.61371428571428566</v>
      </c>
    </row>
    <row r="63" spans="1:49" x14ac:dyDescent="0.35">
      <c r="A63" s="21" t="s">
        <v>147</v>
      </c>
      <c r="B63" s="21">
        <v>220200</v>
      </c>
      <c r="C63" s="21">
        <v>220300</v>
      </c>
      <c r="D63" s="21">
        <v>100</v>
      </c>
      <c r="E63" s="21"/>
      <c r="F63" s="23">
        <v>2400</v>
      </c>
      <c r="G63" s="24">
        <v>758.3128189981494</v>
      </c>
      <c r="H63" s="24">
        <v>743.93244063957434</v>
      </c>
      <c r="I63" s="24">
        <v>992.11669898009654</v>
      </c>
      <c r="J63" s="24">
        <v>999.52746101122636</v>
      </c>
      <c r="K63" s="24">
        <v>1059.0228449564595</v>
      </c>
      <c r="L63" s="24">
        <v>1051.5658816158889</v>
      </c>
      <c r="M63" s="24">
        <v>1369.2859267828333</v>
      </c>
      <c r="N63" s="24">
        <v>1546.8278973790657</v>
      </c>
      <c r="O63" s="23">
        <v>5</v>
      </c>
      <c r="P63" s="21">
        <v>2.4</v>
      </c>
      <c r="Q63" s="21">
        <v>3.4</v>
      </c>
      <c r="R63" s="21">
        <v>6.5</v>
      </c>
      <c r="S63" s="21">
        <v>3.6</v>
      </c>
      <c r="T63" s="21">
        <v>7.5</v>
      </c>
      <c r="U63" s="21">
        <v>8.6</v>
      </c>
      <c r="V63" s="21">
        <v>18.2</v>
      </c>
      <c r="W63" s="21">
        <v>10.199999999999999</v>
      </c>
      <c r="X63" s="23">
        <v>5</v>
      </c>
      <c r="Y63" s="25">
        <v>5.180342857142857E-2</v>
      </c>
      <c r="Z63" s="25">
        <v>1.459742857142857E-2</v>
      </c>
      <c r="AA63" s="25">
        <v>7.6520000000000008E-3</v>
      </c>
      <c r="AB63" s="25">
        <v>1.3032285714285717E-2</v>
      </c>
      <c r="AC63" s="25">
        <v>1.0542997142857142</v>
      </c>
      <c r="AD63" s="25">
        <v>2.4151142860140116E-2</v>
      </c>
      <c r="AE63" s="25">
        <v>1.1843428530693055E-2</v>
      </c>
      <c r="AF63" s="25">
        <v>2.0151425713566362</v>
      </c>
      <c r="AG63" s="23">
        <v>1</v>
      </c>
      <c r="AH63" s="18">
        <v>0</v>
      </c>
      <c r="AI63" s="18">
        <v>0</v>
      </c>
      <c r="AJ63" s="18">
        <v>0</v>
      </c>
      <c r="AK63" s="18">
        <v>0</v>
      </c>
      <c r="AL63" s="21">
        <v>0.127</v>
      </c>
      <c r="AM63" s="18">
        <v>3.6285714285714282E-2</v>
      </c>
      <c r="AN63" s="21">
        <v>0</v>
      </c>
      <c r="AO63" s="18">
        <v>0</v>
      </c>
      <c r="AP63" s="21">
        <v>0.22200000000000003</v>
      </c>
      <c r="AQ63" s="18">
        <v>6.3428571428571445E-2</v>
      </c>
      <c r="AR63" s="21">
        <v>1.0590000000000004</v>
      </c>
      <c r="AS63" s="18">
        <v>0.30257142857142871</v>
      </c>
      <c r="AT63" s="21">
        <v>0.7280000000000002</v>
      </c>
      <c r="AU63" s="18">
        <v>0.20800000000000007</v>
      </c>
      <c r="AV63" s="21">
        <v>2.1189999999999998</v>
      </c>
      <c r="AW63" s="18">
        <v>0.60542857142857132</v>
      </c>
    </row>
    <row r="64" spans="1:49" x14ac:dyDescent="0.35">
      <c r="A64" s="21" t="s">
        <v>147</v>
      </c>
      <c r="B64" s="21">
        <v>220300</v>
      </c>
      <c r="C64" s="21">
        <v>220400</v>
      </c>
      <c r="D64" s="21">
        <v>100</v>
      </c>
      <c r="E64" s="21" t="s">
        <v>66</v>
      </c>
      <c r="F64" s="23">
        <v>2400</v>
      </c>
      <c r="G64" s="24">
        <v>881.68686350582311</v>
      </c>
      <c r="H64" s="24">
        <v>867.07045346755422</v>
      </c>
      <c r="I64" s="24">
        <v>1066.4854383530628</v>
      </c>
      <c r="J64" s="24">
        <v>1141.4143845528677</v>
      </c>
      <c r="K64" s="24">
        <v>940.40929148387477</v>
      </c>
      <c r="L64" s="24">
        <v>823.38076442876877</v>
      </c>
      <c r="M64" s="24">
        <v>999.52746101122636</v>
      </c>
      <c r="N64" s="24">
        <v>1066.4854383530628</v>
      </c>
      <c r="O64" s="23">
        <v>5</v>
      </c>
      <c r="P64" s="21">
        <v>2.2000000000000002</v>
      </c>
      <c r="Q64" s="21">
        <v>3.8</v>
      </c>
      <c r="R64" s="21">
        <v>5.5</v>
      </c>
      <c r="S64" s="21">
        <v>3.6</v>
      </c>
      <c r="T64" s="21">
        <v>6.3</v>
      </c>
      <c r="U64" s="21">
        <v>7.1</v>
      </c>
      <c r="V64" s="21">
        <v>11.8</v>
      </c>
      <c r="W64" s="21">
        <v>6.2</v>
      </c>
      <c r="X64" s="23">
        <v>5</v>
      </c>
      <c r="Y64" s="25">
        <v>2.0835999999999997E-2</v>
      </c>
      <c r="Z64" s="25">
        <v>1.7336131428571429</v>
      </c>
      <c r="AA64" s="25">
        <v>2.857455714285714</v>
      </c>
      <c r="AB64" s="25">
        <v>7.2477714285714284E-2</v>
      </c>
      <c r="AC64" s="25">
        <v>2.1716857142857138E-2</v>
      </c>
      <c r="AD64" s="25">
        <v>1.6632534284591673</v>
      </c>
      <c r="AE64" s="25">
        <v>1.0117814285612103</v>
      </c>
      <c r="AF64" s="25">
        <v>0.54578028574807314</v>
      </c>
      <c r="AG64" s="23">
        <v>1</v>
      </c>
      <c r="AH64" s="18">
        <v>6.9000000000000006E-2</v>
      </c>
      <c r="AI64" s="18">
        <v>1.9714285714285715E-2</v>
      </c>
      <c r="AJ64" s="18">
        <v>6.9000000000000006E-2</v>
      </c>
      <c r="AK64" s="18">
        <v>1.9714285714285715E-2</v>
      </c>
      <c r="AL64" s="21">
        <v>0.68700000000000006</v>
      </c>
      <c r="AM64" s="18">
        <v>0.19628571428571429</v>
      </c>
      <c r="AN64" s="21">
        <v>0.184</v>
      </c>
      <c r="AO64" s="18">
        <v>5.2571428571428575E-2</v>
      </c>
      <c r="AP64" s="21">
        <v>0.28300000000000003</v>
      </c>
      <c r="AQ64" s="18">
        <v>8.0857142857142864E-2</v>
      </c>
      <c r="AR64" s="21">
        <v>2.806</v>
      </c>
      <c r="AS64" s="18">
        <v>0.80171428571428582</v>
      </c>
      <c r="AT64" s="21">
        <v>1.4460000000000002</v>
      </c>
      <c r="AU64" s="18">
        <v>0.41314285714285726</v>
      </c>
      <c r="AV64" s="21">
        <v>1.3379999999999996</v>
      </c>
      <c r="AW64" s="18">
        <v>0.38228571428571417</v>
      </c>
    </row>
    <row r="65" spans="1:63" x14ac:dyDescent="0.35">
      <c r="A65" s="21" t="s">
        <v>147</v>
      </c>
      <c r="B65" s="21">
        <v>220400</v>
      </c>
      <c r="C65" s="21">
        <v>220500</v>
      </c>
      <c r="D65" s="21">
        <v>100</v>
      </c>
      <c r="E65" s="21"/>
      <c r="F65" s="23">
        <v>2400</v>
      </c>
      <c r="G65" s="24">
        <v>1044.1145796771373</v>
      </c>
      <c r="H65" s="24">
        <v>1171.5361861453032</v>
      </c>
      <c r="I65" s="24">
        <v>1562.3738799923231</v>
      </c>
      <c r="J65" s="24">
        <v>1438.4818610435104</v>
      </c>
      <c r="K65" s="24">
        <v>984.71186322902849</v>
      </c>
      <c r="L65" s="24">
        <v>881.68686350582311</v>
      </c>
      <c r="M65" s="24">
        <v>1036.6689708612066</v>
      </c>
      <c r="N65" s="24">
        <v>1224.4485839625554</v>
      </c>
      <c r="O65" s="23">
        <v>5</v>
      </c>
      <c r="P65" s="21">
        <v>2</v>
      </c>
      <c r="Q65" s="21">
        <v>2.9</v>
      </c>
      <c r="R65" s="21">
        <v>4.5</v>
      </c>
      <c r="S65" s="21">
        <v>2.8</v>
      </c>
      <c r="T65" s="21">
        <v>7.2</v>
      </c>
      <c r="U65" s="21">
        <v>8.1999999999999993</v>
      </c>
      <c r="V65" s="21">
        <v>13.5</v>
      </c>
      <c r="W65" s="21">
        <v>6.6</v>
      </c>
      <c r="X65" s="23">
        <v>5</v>
      </c>
      <c r="Y65" s="25">
        <v>1.0420425714285717</v>
      </c>
      <c r="Z65" s="25">
        <v>2.1539862857142853</v>
      </c>
      <c r="AA65" s="25">
        <v>4.9450625714285694</v>
      </c>
      <c r="AB65" s="25">
        <v>0.80788400000000005</v>
      </c>
      <c r="AC65" s="25">
        <v>5.5386571428571438E-2</v>
      </c>
      <c r="AD65" s="25">
        <v>0.29323228572709237</v>
      </c>
      <c r="AE65" s="25">
        <v>7.4622856978007737E-3</v>
      </c>
      <c r="AF65" s="25">
        <v>3.5314285298756187E-3</v>
      </c>
      <c r="AG65" s="23">
        <v>1</v>
      </c>
      <c r="AH65" s="18">
        <v>0</v>
      </c>
      <c r="AI65" s="18">
        <v>0</v>
      </c>
      <c r="AJ65" s="18">
        <v>0.48200000000000021</v>
      </c>
      <c r="AK65" s="18">
        <v>0.13771428571428579</v>
      </c>
      <c r="AL65" s="21">
        <v>1.3070000000000002</v>
      </c>
      <c r="AM65" s="18">
        <v>0.3734285714285715</v>
      </c>
      <c r="AN65" s="21">
        <v>0.26600000000000001</v>
      </c>
      <c r="AO65" s="18">
        <v>7.5999999999999998E-2</v>
      </c>
      <c r="AP65" s="21">
        <v>0.14300000000000002</v>
      </c>
      <c r="AQ65" s="18">
        <v>4.0857142857142863E-2</v>
      </c>
      <c r="AR65" s="21">
        <v>2.0959999999999996</v>
      </c>
      <c r="AS65" s="18">
        <v>0.59885714285714275</v>
      </c>
      <c r="AT65" s="21">
        <v>1.4390000000000001</v>
      </c>
      <c r="AU65" s="18">
        <v>0.41114285714285714</v>
      </c>
      <c r="AV65" s="21">
        <v>0.20799999999999999</v>
      </c>
      <c r="AW65" s="18">
        <v>5.9428571428571428E-2</v>
      </c>
    </row>
    <row r="66" spans="1:63" x14ac:dyDescent="0.35">
      <c r="A66" s="21" t="s">
        <v>147</v>
      </c>
      <c r="B66" s="21">
        <v>220500</v>
      </c>
      <c r="C66" s="21">
        <v>220600</v>
      </c>
      <c r="D66" s="21">
        <v>100</v>
      </c>
      <c r="E66" s="21"/>
      <c r="F66" s="23">
        <v>2400</v>
      </c>
      <c r="G66" s="24">
        <v>874.37538612774995</v>
      </c>
      <c r="H66" s="24">
        <v>925.69081731380709</v>
      </c>
      <c r="I66" s="24">
        <v>1224.4485839625554</v>
      </c>
      <c r="J66" s="24">
        <v>1323.3614732793083</v>
      </c>
      <c r="K66" s="24">
        <v>984.71186322902849</v>
      </c>
      <c r="L66" s="24">
        <v>1051.5658816158889</v>
      </c>
      <c r="M66" s="24">
        <v>1616.9146372142454</v>
      </c>
      <c r="N66" s="24">
        <v>1972.0498584028951</v>
      </c>
      <c r="O66" s="23">
        <v>5</v>
      </c>
      <c r="P66" s="21">
        <v>2.1</v>
      </c>
      <c r="Q66" s="21">
        <v>2.6</v>
      </c>
      <c r="R66" s="21">
        <v>5.6</v>
      </c>
      <c r="S66" s="21">
        <v>3.1</v>
      </c>
      <c r="T66" s="21">
        <v>8.6999999999999993</v>
      </c>
      <c r="U66" s="21">
        <v>9.6999999999999993</v>
      </c>
      <c r="V66" s="21">
        <v>17.8</v>
      </c>
      <c r="W66" s="21">
        <v>11.7</v>
      </c>
      <c r="X66" s="23">
        <v>5</v>
      </c>
      <c r="Y66" s="25">
        <v>0.35095799999999994</v>
      </c>
      <c r="Z66" s="25">
        <v>4.3856145714285724</v>
      </c>
      <c r="AA66" s="25">
        <v>3.3161057142857149</v>
      </c>
      <c r="AB66" s="25">
        <v>5.0845077142857145</v>
      </c>
      <c r="AC66" s="25">
        <v>4.2637142857142867E-2</v>
      </c>
      <c r="AD66" s="25">
        <v>1.72860171430179</v>
      </c>
      <c r="AE66" s="25">
        <v>0.99637085706506445</v>
      </c>
      <c r="AF66" s="25">
        <v>1.2862571481977192E-2</v>
      </c>
      <c r="AG66" s="23">
        <v>1</v>
      </c>
      <c r="AH66" s="18">
        <v>5.2999999999999999E-2</v>
      </c>
      <c r="AI66" s="18">
        <v>1.5142857142857142E-2</v>
      </c>
      <c r="AJ66" s="18">
        <v>1.0630000000000002</v>
      </c>
      <c r="AK66" s="18">
        <v>0.30371428571428577</v>
      </c>
      <c r="AL66" s="21">
        <v>2.1529999999999987</v>
      </c>
      <c r="AM66" s="18">
        <v>0.61514285714285677</v>
      </c>
      <c r="AN66" s="21">
        <v>0.75500000000000012</v>
      </c>
      <c r="AO66" s="18">
        <v>0.21571428571428575</v>
      </c>
      <c r="AP66" s="21">
        <v>0.03</v>
      </c>
      <c r="AQ66" s="18">
        <v>8.5714285714285719E-3</v>
      </c>
      <c r="AR66" s="21">
        <v>2.0369999999999999</v>
      </c>
      <c r="AS66" s="18">
        <v>0.58199999999999996</v>
      </c>
      <c r="AT66" s="21">
        <v>4.160000000000001</v>
      </c>
      <c r="AU66" s="18">
        <v>1.1885714285714288</v>
      </c>
      <c r="AV66" s="21">
        <v>0.26200000000000007</v>
      </c>
      <c r="AW66" s="18">
        <v>7.4857142857142872E-2</v>
      </c>
    </row>
    <row r="67" spans="1:63" x14ac:dyDescent="0.35">
      <c r="A67" s="21" t="s">
        <v>147</v>
      </c>
      <c r="B67" s="21">
        <v>220600</v>
      </c>
      <c r="C67" s="21">
        <v>220700</v>
      </c>
      <c r="D67" s="21">
        <v>100</v>
      </c>
      <c r="E67" s="21"/>
      <c r="F67" s="23">
        <v>2400</v>
      </c>
      <c r="G67" s="24">
        <v>1216.8744012361801</v>
      </c>
      <c r="H67" s="24">
        <v>1111.3775201534081</v>
      </c>
      <c r="I67" s="24">
        <v>1376.9562250071592</v>
      </c>
      <c r="J67" s="24">
        <v>1369.2859267828333</v>
      </c>
      <c r="K67" s="24">
        <v>1006.9441147709224</v>
      </c>
      <c r="L67" s="24">
        <v>962.53326575902634</v>
      </c>
      <c r="M67" s="24">
        <v>1632.534281437959</v>
      </c>
      <c r="N67" s="24">
        <v>1430.7754662248362</v>
      </c>
      <c r="O67" s="23">
        <v>5</v>
      </c>
      <c r="P67" s="21">
        <v>2.2000000000000002</v>
      </c>
      <c r="Q67" s="21">
        <v>3.6</v>
      </c>
      <c r="R67" s="21">
        <v>5.5</v>
      </c>
      <c r="S67" s="21">
        <v>4</v>
      </c>
      <c r="T67" s="21">
        <v>7.7</v>
      </c>
      <c r="U67" s="21">
        <v>9.5</v>
      </c>
      <c r="V67" s="21">
        <v>15.9</v>
      </c>
      <c r="W67" s="21">
        <v>9.5</v>
      </c>
      <c r="X67" s="23">
        <v>5</v>
      </c>
      <c r="Y67" s="25">
        <v>3.8950011428571427</v>
      </c>
      <c r="Z67" s="25">
        <v>1.3012857142857145E-2</v>
      </c>
      <c r="AA67" s="25">
        <v>1.3548857142857142E-2</v>
      </c>
      <c r="AB67" s="25">
        <v>1.8782000000000007E-2</v>
      </c>
      <c r="AC67" s="25">
        <v>1.0502834285714284</v>
      </c>
      <c r="AD67" s="25">
        <v>1.9868611428274427</v>
      </c>
      <c r="AE67" s="25">
        <v>1.3843142847333638E-2</v>
      </c>
      <c r="AF67" s="25">
        <v>0.483002857166699</v>
      </c>
      <c r="AG67" s="23">
        <v>1</v>
      </c>
      <c r="AH67" s="18">
        <v>2.5000000000000001E-2</v>
      </c>
      <c r="AI67" s="18">
        <v>7.1428571428571435E-3</v>
      </c>
      <c r="AJ67" s="18">
        <v>6.7000000000000004E-2</v>
      </c>
      <c r="AK67" s="18">
        <v>1.9142857142857145E-2</v>
      </c>
      <c r="AL67" s="21">
        <v>0.14600000000000002</v>
      </c>
      <c r="AM67" s="18">
        <v>4.1714285714285718E-2</v>
      </c>
      <c r="AN67" s="21">
        <v>0.70000000000000007</v>
      </c>
      <c r="AO67" s="18">
        <v>0.2</v>
      </c>
      <c r="AP67" s="21">
        <v>0.44600000000000006</v>
      </c>
      <c r="AQ67" s="18">
        <v>0.12742857142857145</v>
      </c>
      <c r="AR67" s="21">
        <v>3.2579999999999991</v>
      </c>
      <c r="AS67" s="18">
        <v>0.93085714285714261</v>
      </c>
      <c r="AT67" s="21">
        <v>3.2959999999999994</v>
      </c>
      <c r="AU67" s="18">
        <v>0.9417142857142855</v>
      </c>
      <c r="AV67" s="21">
        <v>0.34700000000000003</v>
      </c>
      <c r="AW67" s="18">
        <v>9.9142857142857144E-2</v>
      </c>
    </row>
    <row r="68" spans="1:63" x14ac:dyDescent="0.35">
      <c r="A68" s="21" t="s">
        <v>147</v>
      </c>
      <c r="B68" s="21">
        <v>220700</v>
      </c>
      <c r="C68" s="21">
        <v>220800</v>
      </c>
      <c r="D68" s="21">
        <v>100</v>
      </c>
      <c r="E68" s="21"/>
      <c r="F68" s="23">
        <v>2400</v>
      </c>
      <c r="G68" s="24">
        <v>686.71282069290999</v>
      </c>
      <c r="H68" s="24">
        <v>722.41774664867455</v>
      </c>
      <c r="I68" s="24">
        <v>1118.8786763994492</v>
      </c>
      <c r="J68" s="24">
        <v>984.71186322902849</v>
      </c>
      <c r="K68" s="24">
        <v>1331.0038576098827</v>
      </c>
      <c r="L68" s="24">
        <v>1477.0798567131808</v>
      </c>
      <c r="M68" s="24">
        <v>2334.2057027152623</v>
      </c>
      <c r="N68" s="24">
        <v>1601.3111430762808</v>
      </c>
      <c r="O68" s="23">
        <v>5</v>
      </c>
      <c r="P68" s="21">
        <v>2.4</v>
      </c>
      <c r="Q68" s="21">
        <v>3.4</v>
      </c>
      <c r="R68" s="21">
        <v>7</v>
      </c>
      <c r="S68" s="21">
        <v>5.3</v>
      </c>
      <c r="T68" s="21">
        <v>7.8</v>
      </c>
      <c r="U68" s="21">
        <v>10</v>
      </c>
      <c r="V68" s="21">
        <v>10.7</v>
      </c>
      <c r="W68" s="21">
        <v>10.9</v>
      </c>
      <c r="X68" s="23">
        <v>5</v>
      </c>
      <c r="Y68" s="25">
        <v>1.2316000000000004E-2</v>
      </c>
      <c r="Z68" s="25">
        <v>1.6738857142857146E-2</v>
      </c>
      <c r="AA68" s="25">
        <v>1.0266282857142859</v>
      </c>
      <c r="AB68" s="25">
        <v>1.1504825714285711</v>
      </c>
      <c r="AC68" s="25">
        <v>3.2195428571428576E-2</v>
      </c>
      <c r="AD68" s="25">
        <v>2.5877265713732585</v>
      </c>
      <c r="AE68" s="25">
        <v>0.79558628589493885</v>
      </c>
      <c r="AF68" s="25">
        <v>0.27451600003310617</v>
      </c>
      <c r="AG68" s="23">
        <v>1</v>
      </c>
      <c r="AH68" s="18">
        <v>0</v>
      </c>
      <c r="AI68" s="18">
        <v>0</v>
      </c>
      <c r="AJ68" s="18">
        <v>5.2000000000000005E-2</v>
      </c>
      <c r="AK68" s="18">
        <v>1.4857142857142857E-2</v>
      </c>
      <c r="AL68" s="21">
        <v>0.40100000000000013</v>
      </c>
      <c r="AM68" s="18">
        <v>0.11457142857142862</v>
      </c>
      <c r="AN68" s="21">
        <v>0.16</v>
      </c>
      <c r="AO68" s="18">
        <v>4.5714285714285714E-2</v>
      </c>
      <c r="AP68" s="21">
        <v>9.9000000000000005E-2</v>
      </c>
      <c r="AQ68" s="18">
        <v>2.8285714285714286E-2</v>
      </c>
      <c r="AR68" s="21">
        <v>1.3370000000000002</v>
      </c>
      <c r="AS68" s="18">
        <v>0.38200000000000006</v>
      </c>
      <c r="AT68" s="21">
        <v>1.8050000000000002</v>
      </c>
      <c r="AU68" s="18">
        <v>0.51571428571428579</v>
      </c>
      <c r="AV68" s="21">
        <v>2.457999999999998</v>
      </c>
      <c r="AW68" s="18">
        <v>0.70228571428571374</v>
      </c>
    </row>
    <row r="69" spans="1:63" x14ac:dyDescent="0.35">
      <c r="A69" s="21" t="s">
        <v>147</v>
      </c>
      <c r="B69" s="21">
        <v>220800</v>
      </c>
      <c r="C69" s="21">
        <v>220900</v>
      </c>
      <c r="D69" s="21">
        <v>100</v>
      </c>
      <c r="E69" s="21"/>
      <c r="F69" s="23">
        <v>2400</v>
      </c>
      <c r="G69" s="24">
        <v>758.3128189981494</v>
      </c>
      <c r="H69" s="24">
        <v>686.71282069290999</v>
      </c>
      <c r="I69" s="24">
        <v>933.04694483806918</v>
      </c>
      <c r="J69" s="24">
        <v>1051.5658816158889</v>
      </c>
      <c r="K69" s="24">
        <v>1277.6071706110085</v>
      </c>
      <c r="L69" s="24">
        <v>1254.7953056139079</v>
      </c>
      <c r="M69" s="24">
        <v>1446.1926818728605</v>
      </c>
      <c r="N69" s="24">
        <v>1346.302718559778</v>
      </c>
      <c r="O69" s="23">
        <v>5</v>
      </c>
      <c r="P69" s="21">
        <v>2.2999999999999998</v>
      </c>
      <c r="Q69" s="21">
        <v>3.6</v>
      </c>
      <c r="R69" s="21">
        <v>5.3</v>
      </c>
      <c r="S69" s="21">
        <v>3.8</v>
      </c>
      <c r="T69" s="21">
        <v>7.4</v>
      </c>
      <c r="U69" s="21">
        <v>7.9</v>
      </c>
      <c r="V69" s="21">
        <v>8.1</v>
      </c>
      <c r="W69" s="21">
        <v>10</v>
      </c>
      <c r="X69" s="23">
        <v>5</v>
      </c>
      <c r="Y69" s="25">
        <v>7.5111428571428569E-3</v>
      </c>
      <c r="Z69" s="25">
        <v>1.7760857142857141E-2</v>
      </c>
      <c r="AA69" s="25">
        <v>1.1784857142857144E-2</v>
      </c>
      <c r="AB69" s="25">
        <v>4.3794285714285714E-3</v>
      </c>
      <c r="AC69" s="25">
        <v>1.7731039999999996</v>
      </c>
      <c r="AD69" s="25">
        <v>4.5586362856306355</v>
      </c>
      <c r="AE69" s="25">
        <v>0.96492485726697108</v>
      </c>
      <c r="AF69" s="25">
        <v>0.59112514300959451</v>
      </c>
      <c r="AG69" s="23">
        <v>1</v>
      </c>
      <c r="AH69" s="18">
        <v>4.0000000000000001E-3</v>
      </c>
      <c r="AI69" s="18">
        <v>1.1428571428571429E-3</v>
      </c>
      <c r="AJ69" s="18">
        <v>7.3999999999999996E-2</v>
      </c>
      <c r="AK69" s="18">
        <v>2.1142857142857144E-2</v>
      </c>
      <c r="AL69" s="21">
        <v>0.18000000000000002</v>
      </c>
      <c r="AM69" s="18">
        <v>5.1428571428571428E-2</v>
      </c>
      <c r="AN69" s="21">
        <v>0</v>
      </c>
      <c r="AO69" s="18">
        <v>0</v>
      </c>
      <c r="AP69" s="21">
        <v>0.33800000000000002</v>
      </c>
      <c r="AQ69" s="18">
        <v>9.6571428571428572E-2</v>
      </c>
      <c r="AR69" s="21">
        <v>3.8649999999999993</v>
      </c>
      <c r="AS69" s="18">
        <v>1.1042857142857141</v>
      </c>
      <c r="AT69" s="21">
        <v>1.7769999999999995</v>
      </c>
      <c r="AU69" s="18">
        <v>0.50771428571428556</v>
      </c>
      <c r="AV69" s="21">
        <v>3.9299999999999975</v>
      </c>
      <c r="AW69" s="18">
        <v>1.1228571428571421</v>
      </c>
    </row>
    <row r="70" spans="1:63" x14ac:dyDescent="0.35">
      <c r="A70" s="21" t="s">
        <v>147</v>
      </c>
      <c r="B70" s="21">
        <v>220900</v>
      </c>
      <c r="C70" s="21">
        <v>221000</v>
      </c>
      <c r="D70" s="21">
        <v>100</v>
      </c>
      <c r="E70" s="21" t="s">
        <v>148</v>
      </c>
      <c r="F70" s="23">
        <v>2400</v>
      </c>
      <c r="G70" s="24">
        <v>999.52746101122636</v>
      </c>
      <c r="H70" s="24">
        <v>1156.4647775229939</v>
      </c>
      <c r="I70" s="24">
        <v>1163.9978682815049</v>
      </c>
      <c r="J70" s="24">
        <v>1254.7953056139079</v>
      </c>
      <c r="K70" s="24">
        <v>729.58178541361997</v>
      </c>
      <c r="L70" s="24">
        <v>837.91704502403161</v>
      </c>
      <c r="M70" s="24">
        <v>1103.8817845012861</v>
      </c>
      <c r="N70" s="24">
        <v>1141.4143845528677</v>
      </c>
      <c r="O70" s="23">
        <v>5</v>
      </c>
      <c r="P70" s="21">
        <v>2.7</v>
      </c>
      <c r="Q70" s="21">
        <v>3.8</v>
      </c>
      <c r="R70" s="21">
        <v>4.8</v>
      </c>
      <c r="S70" s="21">
        <v>4.0999999999999996</v>
      </c>
      <c r="T70" s="21">
        <v>7.7</v>
      </c>
      <c r="U70" s="21">
        <v>9.1999999999999993</v>
      </c>
      <c r="V70" s="21">
        <v>7.2</v>
      </c>
      <c r="W70" s="21">
        <v>10.4</v>
      </c>
      <c r="X70" s="23">
        <v>5</v>
      </c>
      <c r="Y70" s="25">
        <v>3.0988571428571436E-3</v>
      </c>
      <c r="Z70" s="25">
        <v>5.6672000000000007E-2</v>
      </c>
      <c r="AA70" s="25">
        <v>4.8268571428571423E-3</v>
      </c>
      <c r="AB70" s="25">
        <v>6.8445714285714273E-3</v>
      </c>
      <c r="AC70" s="25">
        <v>8.2092288571428522</v>
      </c>
      <c r="AD70" s="25">
        <v>8.5508805713190359</v>
      </c>
      <c r="AE70" s="25">
        <v>6.0054028570284155</v>
      </c>
      <c r="AF70" s="25">
        <v>7.2958882857745015</v>
      </c>
      <c r="AG70" s="23">
        <v>1</v>
      </c>
      <c r="AH70" s="18">
        <v>0</v>
      </c>
      <c r="AI70" s="18">
        <v>0</v>
      </c>
      <c r="AJ70" s="18">
        <v>0</v>
      </c>
      <c r="AK70" s="18">
        <v>0</v>
      </c>
      <c r="AL70" s="21">
        <v>0</v>
      </c>
      <c r="AM70" s="18">
        <v>0</v>
      </c>
      <c r="AN70" s="21">
        <v>0</v>
      </c>
      <c r="AO70" s="18">
        <v>0</v>
      </c>
      <c r="AP70" s="21">
        <v>1.1679999999999995</v>
      </c>
      <c r="AQ70" s="18">
        <v>0.33371428571428557</v>
      </c>
      <c r="AR70" s="21">
        <v>2.19</v>
      </c>
      <c r="AS70" s="18">
        <v>0.62571428571428567</v>
      </c>
      <c r="AT70" s="21">
        <v>3.5409999999999999</v>
      </c>
      <c r="AU70" s="18">
        <v>1.0117142857142858</v>
      </c>
      <c r="AV70" s="21">
        <v>5.9720000000000004</v>
      </c>
      <c r="AW70" s="18">
        <v>1.7062857142857144</v>
      </c>
    </row>
    <row r="71" spans="1:63" x14ac:dyDescent="0.35">
      <c r="A71" s="21" t="s">
        <v>147</v>
      </c>
      <c r="B71" s="21">
        <v>221000</v>
      </c>
      <c r="C71" s="21">
        <v>221100</v>
      </c>
      <c r="D71" s="21">
        <v>100</v>
      </c>
      <c r="E71" s="21"/>
      <c r="F71" s="23">
        <v>2400</v>
      </c>
      <c r="G71" s="24">
        <v>715.26131176762703</v>
      </c>
      <c r="H71" s="24">
        <v>708.11254048486353</v>
      </c>
      <c r="I71" s="24">
        <v>830.64549775330681</v>
      </c>
      <c r="J71" s="24">
        <v>867.07045346755422</v>
      </c>
      <c r="K71" s="24">
        <v>1103.8817845012861</v>
      </c>
      <c r="L71" s="24">
        <v>1361.6202293750787</v>
      </c>
      <c r="M71" s="24">
        <v>1323.3614732793083</v>
      </c>
      <c r="N71" s="24">
        <v>1765.9366401340747</v>
      </c>
      <c r="O71" s="23">
        <v>5</v>
      </c>
      <c r="P71" s="21">
        <v>2.7</v>
      </c>
      <c r="Q71" s="21">
        <v>3.5</v>
      </c>
      <c r="R71" s="21">
        <v>5.8</v>
      </c>
      <c r="S71" s="21">
        <v>5.2</v>
      </c>
      <c r="T71" s="21">
        <v>9</v>
      </c>
      <c r="U71" s="21">
        <v>9.5</v>
      </c>
      <c r="V71" s="21">
        <v>8.9</v>
      </c>
      <c r="W71" s="21">
        <v>11.7</v>
      </c>
      <c r="X71" s="23">
        <v>5</v>
      </c>
      <c r="Y71" s="25">
        <v>9.7339999999999979E-3</v>
      </c>
      <c r="Z71" s="25">
        <v>2.0189242857142857</v>
      </c>
      <c r="AA71" s="25">
        <v>0.84082142857142861</v>
      </c>
      <c r="AB71" s="25">
        <v>0.35676514285714289</v>
      </c>
      <c r="AC71" s="25">
        <v>5.3981711428571435</v>
      </c>
      <c r="AD71" s="25">
        <v>3.0517005713401528</v>
      </c>
      <c r="AE71" s="25">
        <v>1.6753142858164654</v>
      </c>
      <c r="AF71" s="25">
        <v>1.4136285689898902E-2</v>
      </c>
      <c r="AG71" s="23">
        <v>1</v>
      </c>
      <c r="AH71" s="18">
        <v>0</v>
      </c>
      <c r="AI71" s="18">
        <v>0</v>
      </c>
      <c r="AJ71" s="18">
        <v>3.5999999999999997E-2</v>
      </c>
      <c r="AK71" s="18">
        <v>1.0285714285714285E-2</v>
      </c>
      <c r="AL71" s="21">
        <v>0.91700000000000004</v>
      </c>
      <c r="AM71" s="18">
        <v>0.26200000000000001</v>
      </c>
      <c r="AN71" s="21">
        <v>7.6999999999999999E-2</v>
      </c>
      <c r="AO71" s="18">
        <v>2.2000000000000002E-2</v>
      </c>
      <c r="AP71" s="21">
        <v>1.1850000000000005</v>
      </c>
      <c r="AQ71" s="18">
        <v>0.33857142857142869</v>
      </c>
      <c r="AR71" s="21">
        <v>4.3039999999999994</v>
      </c>
      <c r="AS71" s="18">
        <v>1.2297142857142855</v>
      </c>
      <c r="AT71" s="21">
        <v>2.7369999999999997</v>
      </c>
      <c r="AU71" s="18">
        <v>0.78199999999999992</v>
      </c>
      <c r="AV71" s="21">
        <v>2.9779999999999989</v>
      </c>
      <c r="AW71" s="18">
        <v>0.85085714285714265</v>
      </c>
    </row>
    <row r="72" spans="1:63" x14ac:dyDescent="0.35">
      <c r="A72" s="21" t="s">
        <v>147</v>
      </c>
      <c r="B72" s="21">
        <v>221100</v>
      </c>
      <c r="C72" s="21">
        <v>221200</v>
      </c>
      <c r="D72" s="21">
        <v>100</v>
      </c>
      <c r="E72" s="21"/>
      <c r="F72" s="23">
        <v>2400</v>
      </c>
      <c r="G72" s="24">
        <v>977.31298874530353</v>
      </c>
      <c r="H72" s="24">
        <v>977.31298874530353</v>
      </c>
      <c r="I72" s="24">
        <v>1376.9562250071592</v>
      </c>
      <c r="J72" s="24">
        <v>1315.7238147547057</v>
      </c>
      <c r="K72" s="24">
        <v>1269.9983267804409</v>
      </c>
      <c r="L72" s="24">
        <v>1133.8971366963031</v>
      </c>
      <c r="M72" s="24">
        <v>1562.3738799923231</v>
      </c>
      <c r="N72" s="24">
        <v>1789.5931636761973</v>
      </c>
      <c r="O72" s="23">
        <v>5</v>
      </c>
      <c r="P72" s="21">
        <v>2.7</v>
      </c>
      <c r="Q72" s="21">
        <v>4.7</v>
      </c>
      <c r="R72" s="21">
        <v>7.6</v>
      </c>
      <c r="S72" s="21">
        <v>5.7</v>
      </c>
      <c r="T72" s="21">
        <v>9</v>
      </c>
      <c r="U72" s="21">
        <v>9.5</v>
      </c>
      <c r="V72" s="21">
        <v>10.8</v>
      </c>
      <c r="W72" s="21">
        <v>10.7</v>
      </c>
      <c r="X72" s="23">
        <v>5</v>
      </c>
      <c r="Y72" s="25">
        <v>1.0108459999999999</v>
      </c>
      <c r="Z72" s="25">
        <v>2.0098285714285721E-2</v>
      </c>
      <c r="AA72" s="25">
        <v>1.3871799999999994</v>
      </c>
      <c r="AB72" s="25">
        <v>1.3511711428571427</v>
      </c>
      <c r="AC72" s="25">
        <v>2.7304285714285711E-2</v>
      </c>
      <c r="AD72" s="25">
        <v>2.5317679999705733</v>
      </c>
      <c r="AE72" s="25">
        <v>1.0184685714585437</v>
      </c>
      <c r="AF72" s="25">
        <v>3.441614857074192</v>
      </c>
      <c r="AG72" s="23">
        <v>1</v>
      </c>
      <c r="AH72" s="18">
        <v>0</v>
      </c>
      <c r="AI72" s="18">
        <v>0</v>
      </c>
      <c r="AJ72" s="18">
        <v>5.5E-2</v>
      </c>
      <c r="AK72" s="18">
        <v>1.5714285714285712E-2</v>
      </c>
      <c r="AL72" s="21">
        <v>0.39</v>
      </c>
      <c r="AM72" s="18">
        <v>0.11142857142857143</v>
      </c>
      <c r="AN72" s="21">
        <v>0.97700000000000042</v>
      </c>
      <c r="AO72" s="18">
        <v>0.27914285714285725</v>
      </c>
      <c r="AP72" s="21">
        <v>0.47899999999999998</v>
      </c>
      <c r="AQ72" s="18">
        <v>0.13685714285714284</v>
      </c>
      <c r="AR72" s="21">
        <v>2.6699999999999995</v>
      </c>
      <c r="AS72" s="18">
        <v>0.76285714285714268</v>
      </c>
      <c r="AT72" s="21">
        <v>2.3099999999999996</v>
      </c>
      <c r="AU72" s="18">
        <v>0.65999999999999992</v>
      </c>
      <c r="AV72" s="21">
        <v>3.7859999999999996</v>
      </c>
      <c r="AW72" s="18">
        <v>1.0817142857142856</v>
      </c>
    </row>
    <row r="73" spans="1:63" x14ac:dyDescent="0.35">
      <c r="A73" s="21" t="s">
        <v>147</v>
      </c>
      <c r="B73" s="21">
        <v>221200</v>
      </c>
      <c r="C73" s="21">
        <v>221300</v>
      </c>
      <c r="D73" s="21">
        <v>100</v>
      </c>
      <c r="E73" s="21"/>
      <c r="F73" s="23">
        <v>2400</v>
      </c>
      <c r="G73" s="24">
        <v>1036.6689708612066</v>
      </c>
      <c r="H73" s="24">
        <v>999.52746101122636</v>
      </c>
      <c r="I73" s="24">
        <v>1247.201174685119</v>
      </c>
      <c r="J73" s="24">
        <v>1446.1926818728605</v>
      </c>
      <c r="K73" s="24">
        <v>2116.124460858186</v>
      </c>
      <c r="L73" s="24">
        <v>1805.3828416176582</v>
      </c>
      <c r="M73" s="24">
        <v>2301.7540916514258</v>
      </c>
      <c r="N73" s="24">
        <v>2480.8296085646516</v>
      </c>
      <c r="O73" s="23">
        <v>5</v>
      </c>
      <c r="P73" s="21">
        <v>2.2000000000000002</v>
      </c>
      <c r="Q73" s="21">
        <v>4.0999999999999996</v>
      </c>
      <c r="R73" s="21">
        <v>7.2</v>
      </c>
      <c r="S73" s="21">
        <v>5.0999999999999996</v>
      </c>
      <c r="T73" s="21">
        <v>10.199999999999999</v>
      </c>
      <c r="U73" s="21">
        <v>8.4</v>
      </c>
      <c r="V73" s="21">
        <v>18.7</v>
      </c>
      <c r="W73" s="21">
        <v>8.1999999999999993</v>
      </c>
      <c r="X73" s="23">
        <v>5</v>
      </c>
      <c r="Y73" s="25">
        <v>1.0336857142857142E-2</v>
      </c>
      <c r="Z73" s="25">
        <v>5.132857142857143E-3</v>
      </c>
      <c r="AA73" s="25">
        <v>0.74217371428571433</v>
      </c>
      <c r="AB73" s="25">
        <v>1.2932402857142855</v>
      </c>
      <c r="AC73" s="25">
        <v>1.0176431428571431</v>
      </c>
      <c r="AD73" s="25">
        <v>1.8282371427243098</v>
      </c>
      <c r="AE73" s="25">
        <v>5.7145588570472174</v>
      </c>
      <c r="AF73" s="25">
        <v>5.3407005714893341</v>
      </c>
      <c r="AG73" s="23">
        <v>1</v>
      </c>
      <c r="AH73" s="18">
        <v>2.4E-2</v>
      </c>
      <c r="AI73" s="18">
        <v>6.8571428571428568E-3</v>
      </c>
      <c r="AJ73" s="18">
        <v>0</v>
      </c>
      <c r="AK73" s="18">
        <v>0</v>
      </c>
      <c r="AL73" s="21">
        <v>0.20200000000000001</v>
      </c>
      <c r="AM73" s="18">
        <v>5.7714285714285725E-2</v>
      </c>
      <c r="AN73" s="21">
        <v>0.12099999999999998</v>
      </c>
      <c r="AO73" s="18">
        <v>3.4571428571428565E-2</v>
      </c>
      <c r="AP73" s="21">
        <v>0.19800000000000004</v>
      </c>
      <c r="AQ73" s="18">
        <v>5.6571428571428585E-2</v>
      </c>
      <c r="AR73" s="21">
        <v>1.4800000000000002</v>
      </c>
      <c r="AS73" s="18">
        <v>0.42285714285714288</v>
      </c>
      <c r="AT73" s="21">
        <v>4.9340000000000019</v>
      </c>
      <c r="AU73" s="18">
        <v>1.4097142857142861</v>
      </c>
      <c r="AV73" s="21">
        <v>5.4129999999999985</v>
      </c>
      <c r="AW73" s="18">
        <v>1.546571428571428</v>
      </c>
    </row>
    <row r="74" spans="1:63" x14ac:dyDescent="0.35">
      <c r="A74" s="21" t="s">
        <v>147</v>
      </c>
      <c r="B74" s="21">
        <v>221300</v>
      </c>
      <c r="C74" s="21">
        <v>221400</v>
      </c>
      <c r="D74" s="21">
        <v>100</v>
      </c>
      <c r="E74" s="21" t="s">
        <v>111</v>
      </c>
      <c r="F74" s="23">
        <v>2400</v>
      </c>
      <c r="G74" s="24">
        <v>1570.1531011812642</v>
      </c>
      <c r="H74" s="24">
        <v>1315.7238147547057</v>
      </c>
      <c r="I74" s="24">
        <v>1546.8278973790657</v>
      </c>
      <c r="J74" s="24">
        <v>1742.3140227050615</v>
      </c>
      <c r="K74" s="24">
        <v>2293.6488157869762</v>
      </c>
      <c r="L74" s="24">
        <v>1430.7754662248362</v>
      </c>
      <c r="M74" s="24">
        <v>2285.5466075898717</v>
      </c>
      <c r="N74" s="24">
        <v>2456.3261878078451</v>
      </c>
      <c r="O74" s="23">
        <v>5</v>
      </c>
      <c r="P74" s="21">
        <v>2.5</v>
      </c>
      <c r="Q74" s="21">
        <v>4</v>
      </c>
      <c r="R74" s="21">
        <v>6</v>
      </c>
      <c r="S74" s="21">
        <v>4.0999999999999996</v>
      </c>
      <c r="T74" s="21">
        <v>9</v>
      </c>
      <c r="U74" s="21">
        <v>7.6</v>
      </c>
      <c r="V74" s="21">
        <v>12.7</v>
      </c>
      <c r="W74" s="21">
        <v>8.9</v>
      </c>
      <c r="X74" s="23">
        <v>5</v>
      </c>
      <c r="Y74" s="25">
        <v>0.74086142857142867</v>
      </c>
      <c r="Z74" s="25">
        <v>1.7982571428571428E-2</v>
      </c>
      <c r="AA74" s="25">
        <v>2.5906285714285715E-2</v>
      </c>
      <c r="AB74" s="25">
        <v>0.71089485714285727</v>
      </c>
      <c r="AC74" s="25">
        <v>1.2212785714285714</v>
      </c>
      <c r="AD74" s="25">
        <v>14.361026857261658</v>
      </c>
      <c r="AE74" s="25">
        <v>5.5499911426080981</v>
      </c>
      <c r="AF74" s="25">
        <v>2.0574219999272483</v>
      </c>
      <c r="AG74" s="23">
        <v>1</v>
      </c>
      <c r="AH74" s="18">
        <v>0</v>
      </c>
      <c r="AI74" s="18">
        <v>0</v>
      </c>
      <c r="AJ74" s="18">
        <v>0.39700000000000008</v>
      </c>
      <c r="AK74" s="18">
        <v>0.11342857142857143</v>
      </c>
      <c r="AL74" s="21">
        <v>0.45900000000000007</v>
      </c>
      <c r="AM74" s="18">
        <v>0.13114285714285717</v>
      </c>
      <c r="AN74" s="21">
        <v>0.11699999999999999</v>
      </c>
      <c r="AO74" s="18">
        <v>3.3428571428571426E-2</v>
      </c>
      <c r="AP74" s="21">
        <v>0.42200000000000004</v>
      </c>
      <c r="AQ74" s="18">
        <v>0.12057142857142859</v>
      </c>
      <c r="AR74" s="21">
        <v>3.3659999999999992</v>
      </c>
      <c r="AS74" s="18">
        <v>0.96171428571428552</v>
      </c>
      <c r="AT74" s="21">
        <v>3.0709999999999997</v>
      </c>
      <c r="AU74" s="18">
        <v>0.87742857142857134</v>
      </c>
      <c r="AV74" s="21">
        <v>3.6480000000000001</v>
      </c>
      <c r="AW74" s="18">
        <v>1.0422857142857143</v>
      </c>
    </row>
    <row r="75" spans="1:63" x14ac:dyDescent="0.35">
      <c r="A75" s="21" t="s">
        <v>147</v>
      </c>
      <c r="B75" s="21">
        <v>221400</v>
      </c>
      <c r="C75" s="21">
        <v>221500</v>
      </c>
      <c r="D75" s="21">
        <v>100</v>
      </c>
      <c r="E75" s="21" t="s">
        <v>111</v>
      </c>
      <c r="F75" s="23">
        <v>2400</v>
      </c>
      <c r="G75" s="24">
        <v>1765.9366401340747</v>
      </c>
      <c r="H75" s="24">
        <v>1262.394364085967</v>
      </c>
      <c r="I75" s="24">
        <v>1446.1926818728605</v>
      </c>
      <c r="J75" s="24">
        <v>1703.0193239784985</v>
      </c>
      <c r="K75" s="24">
        <v>1546.8278973790657</v>
      </c>
      <c r="L75" s="24">
        <v>1916.319704806064</v>
      </c>
      <c r="M75" s="24">
        <v>1624.7224482073527</v>
      </c>
      <c r="N75" s="24">
        <v>1546.8278973790657</v>
      </c>
      <c r="O75" s="23">
        <v>5</v>
      </c>
      <c r="P75" s="21">
        <v>2.8</v>
      </c>
      <c r="Q75" s="21">
        <v>4</v>
      </c>
      <c r="R75" s="21">
        <v>6.2</v>
      </c>
      <c r="S75" s="21">
        <v>3.7</v>
      </c>
      <c r="T75" s="21">
        <v>13.3</v>
      </c>
      <c r="U75" s="21">
        <v>12.2</v>
      </c>
      <c r="V75" s="21">
        <v>15.3</v>
      </c>
      <c r="W75" s="21">
        <v>13.6</v>
      </c>
      <c r="X75" s="23">
        <v>5</v>
      </c>
      <c r="Y75" s="25">
        <v>2.5547131428571435</v>
      </c>
      <c r="Z75" s="25">
        <v>5.2777142857142866E-3</v>
      </c>
      <c r="AA75" s="25">
        <v>4.9288571428571428E-3</v>
      </c>
      <c r="AB75" s="25">
        <v>9.3291428571428553E-3</v>
      </c>
      <c r="AC75" s="25">
        <v>4.9449677142857151</v>
      </c>
      <c r="AD75" s="25">
        <v>3.6662465712206687</v>
      </c>
      <c r="AE75" s="25">
        <v>8.8074285514014115E-3</v>
      </c>
      <c r="AF75" s="25">
        <v>1.0618165712874277</v>
      </c>
      <c r="AG75" s="23">
        <v>1</v>
      </c>
      <c r="AH75" s="18">
        <v>0.48500000000000004</v>
      </c>
      <c r="AI75" s="18">
        <v>0.1385714285714286</v>
      </c>
      <c r="AJ75" s="18">
        <v>0</v>
      </c>
      <c r="AK75" s="18">
        <v>0</v>
      </c>
      <c r="AL75" s="21">
        <v>5.3999999999999992E-2</v>
      </c>
      <c r="AM75" s="18">
        <v>1.5428571428571425E-2</v>
      </c>
      <c r="AN75" s="21">
        <v>8.0000000000000002E-3</v>
      </c>
      <c r="AO75" s="18">
        <v>2.2857142857142859E-3</v>
      </c>
      <c r="AP75" s="21">
        <v>1.6009999999999998</v>
      </c>
      <c r="AQ75" s="18">
        <v>0.45742857142857141</v>
      </c>
      <c r="AR75" s="21">
        <v>3.5719999999999996</v>
      </c>
      <c r="AS75" s="18">
        <v>1.0205714285714285</v>
      </c>
      <c r="AT75" s="21">
        <v>0.80600000000000005</v>
      </c>
      <c r="AU75" s="18">
        <v>0.23028571428571429</v>
      </c>
      <c r="AV75" s="21">
        <v>1.7009999999999994</v>
      </c>
      <c r="AW75" s="18">
        <v>0.48599999999999982</v>
      </c>
      <c r="BC75" s="31" t="s">
        <v>42</v>
      </c>
      <c r="BD75" s="31" t="s">
        <v>19</v>
      </c>
      <c r="BE75" s="31" t="s">
        <v>20</v>
      </c>
      <c r="BF75" s="31" t="s">
        <v>61</v>
      </c>
      <c r="BG75" s="31" t="s">
        <v>93</v>
      </c>
      <c r="BH75" s="31" t="s">
        <v>21</v>
      </c>
      <c r="BI75" s="31" t="s">
        <v>22</v>
      </c>
      <c r="BJ75" s="31" t="s">
        <v>62</v>
      </c>
      <c r="BK75" s="31" t="s">
        <v>94</v>
      </c>
    </row>
    <row r="76" spans="1:63" x14ac:dyDescent="0.35">
      <c r="A76" s="21" t="s">
        <v>147</v>
      </c>
      <c r="B76" s="21">
        <v>221500</v>
      </c>
      <c r="C76" s="21">
        <v>221600</v>
      </c>
      <c r="D76" s="21">
        <v>100</v>
      </c>
      <c r="E76" s="21"/>
      <c r="F76" s="23">
        <v>2400</v>
      </c>
      <c r="G76" s="24">
        <v>1021.7949613996097</v>
      </c>
      <c r="H76" s="24">
        <v>1081.4273917669218</v>
      </c>
      <c r="I76" s="24">
        <v>1232.0277899355417</v>
      </c>
      <c r="J76" s="24">
        <v>1186.6283976915838</v>
      </c>
      <c r="K76" s="24">
        <v>1323.3614732793083</v>
      </c>
      <c r="L76" s="24">
        <v>1508.0363927539986</v>
      </c>
      <c r="M76" s="24">
        <v>1554.5988066280006</v>
      </c>
      <c r="N76" s="24">
        <v>1247.201174685119</v>
      </c>
      <c r="O76" s="23">
        <v>5</v>
      </c>
      <c r="P76" s="21">
        <v>2.5</v>
      </c>
      <c r="Q76" s="21">
        <v>6.1</v>
      </c>
      <c r="R76" s="21">
        <v>7.3</v>
      </c>
      <c r="S76" s="21">
        <v>5.9</v>
      </c>
      <c r="T76" s="21">
        <v>9.1</v>
      </c>
      <c r="U76" s="21">
        <v>17.3</v>
      </c>
      <c r="V76" s="21">
        <v>16.7</v>
      </c>
      <c r="W76" s="21">
        <v>10.8</v>
      </c>
      <c r="X76" s="23">
        <v>5</v>
      </c>
      <c r="Y76" s="25">
        <v>6.2161142857142859E-2</v>
      </c>
      <c r="Z76" s="25">
        <v>2.4681999999999992E-2</v>
      </c>
      <c r="AA76" s="25">
        <v>1.1518857142857143E-2</v>
      </c>
      <c r="AB76" s="25">
        <v>1.0164531428571428</v>
      </c>
      <c r="AC76" s="25">
        <v>3.5352000000000001E-2</v>
      </c>
      <c r="AD76" s="25">
        <v>12.781765714464186</v>
      </c>
      <c r="AE76" s="25">
        <v>2.9474574284751065</v>
      </c>
      <c r="AF76" s="25">
        <v>4.3209371428019656</v>
      </c>
      <c r="AG76" s="23">
        <v>1</v>
      </c>
      <c r="AH76" s="18">
        <v>0.21400000000000002</v>
      </c>
      <c r="AI76" s="18">
        <v>6.1142857142857145E-2</v>
      </c>
      <c r="AJ76" s="18">
        <v>3.2000000000000001E-2</v>
      </c>
      <c r="AK76" s="18">
        <v>9.1428571428571435E-3</v>
      </c>
      <c r="AL76" s="21">
        <v>1.9E-2</v>
      </c>
      <c r="AM76" s="18">
        <v>5.4285714285714284E-3</v>
      </c>
      <c r="AN76" s="21">
        <v>0</v>
      </c>
      <c r="AO76" s="18">
        <v>0</v>
      </c>
      <c r="AP76" s="21">
        <v>2.7E-2</v>
      </c>
      <c r="AQ76" s="18">
        <v>7.7142857142857143E-3</v>
      </c>
      <c r="AR76" s="21">
        <v>2.8369999999999993</v>
      </c>
      <c r="AS76" s="18">
        <v>0.81057142857142839</v>
      </c>
      <c r="AT76" s="21">
        <v>2.8329999999999993</v>
      </c>
      <c r="AU76" s="18">
        <v>0.80942857142857116</v>
      </c>
      <c r="AV76" s="21">
        <v>1.4429999999999996</v>
      </c>
      <c r="AW76" s="18">
        <v>0.41228571428571414</v>
      </c>
      <c r="BC76" s="31" t="s">
        <v>44</v>
      </c>
      <c r="BD76" s="17">
        <f t="shared" ref="BD76:BK76" si="4">SUMIF(Y:Y,"&gt;5",$D:$D)</f>
        <v>300</v>
      </c>
      <c r="BE76" s="17">
        <f t="shared" si="4"/>
        <v>4500</v>
      </c>
      <c r="BF76" s="17">
        <f t="shared" si="4"/>
        <v>13800</v>
      </c>
      <c r="BG76" s="17">
        <f t="shared" si="4"/>
        <v>5540</v>
      </c>
      <c r="BH76" s="17">
        <f t="shared" si="4"/>
        <v>3200</v>
      </c>
      <c r="BI76" s="17">
        <f t="shared" si="4"/>
        <v>13200</v>
      </c>
      <c r="BJ76" s="17">
        <f t="shared" si="4"/>
        <v>14900</v>
      </c>
      <c r="BK76" s="17">
        <f t="shared" si="4"/>
        <v>10940</v>
      </c>
    </row>
    <row r="77" spans="1:63" x14ac:dyDescent="0.35">
      <c r="A77" s="21" t="s">
        <v>147</v>
      </c>
      <c r="B77" s="21">
        <v>221600</v>
      </c>
      <c r="C77" s="21">
        <v>221700</v>
      </c>
      <c r="D77" s="21">
        <v>100</v>
      </c>
      <c r="E77" s="21"/>
      <c r="F77" s="23">
        <v>2400</v>
      </c>
      <c r="G77" s="24">
        <v>933.04694483806918</v>
      </c>
      <c r="H77" s="24">
        <v>896.32928227942875</v>
      </c>
      <c r="I77" s="24">
        <v>925.69081731380709</v>
      </c>
      <c r="J77" s="24">
        <v>1073.9536308283714</v>
      </c>
      <c r="K77" s="24">
        <v>1118.8786763994492</v>
      </c>
      <c r="L77" s="24">
        <v>1469.3515157241418</v>
      </c>
      <c r="M77" s="24">
        <v>1315.7238147547057</v>
      </c>
      <c r="N77" s="24">
        <v>1601.3111430762808</v>
      </c>
      <c r="O77" s="23">
        <v>5</v>
      </c>
      <c r="P77" s="21">
        <v>2.9</v>
      </c>
      <c r="Q77" s="21">
        <v>5.9</v>
      </c>
      <c r="R77" s="21">
        <v>4.4000000000000004</v>
      </c>
      <c r="S77" s="21">
        <v>6.8</v>
      </c>
      <c r="T77" s="21">
        <v>8.1</v>
      </c>
      <c r="U77" s="21">
        <v>7.7</v>
      </c>
      <c r="V77" s="21">
        <v>10.5</v>
      </c>
      <c r="W77" s="21">
        <v>8.9</v>
      </c>
      <c r="X77" s="23">
        <v>5</v>
      </c>
      <c r="Y77" s="25">
        <v>1.8001714285714288E-2</v>
      </c>
      <c r="Z77" s="25">
        <v>2.2706657142857143</v>
      </c>
      <c r="AA77" s="25">
        <v>2.1887142857142862E-2</v>
      </c>
      <c r="AB77" s="25">
        <v>1.7270571428571427E-2</v>
      </c>
      <c r="AC77" s="25">
        <v>2.0146459999999999</v>
      </c>
      <c r="AD77" s="25">
        <v>2.5970857096399576E-2</v>
      </c>
      <c r="AE77" s="25">
        <v>3.838264857031958</v>
      </c>
      <c r="AF77" s="25">
        <v>8.6461645714964224</v>
      </c>
      <c r="AG77" s="23">
        <v>1</v>
      </c>
      <c r="AH77" s="18">
        <v>1.7999999999999999E-2</v>
      </c>
      <c r="AI77" s="18">
        <v>5.1428571428571426E-3</v>
      </c>
      <c r="AJ77" s="18">
        <v>0.14800000000000002</v>
      </c>
      <c r="AK77" s="18">
        <v>4.2285714285714288E-2</v>
      </c>
      <c r="AL77" s="21">
        <v>5.1000000000000004E-2</v>
      </c>
      <c r="AM77" s="18">
        <v>1.4571428571428572E-2</v>
      </c>
      <c r="AN77" s="21">
        <v>4.3000000000000003E-2</v>
      </c>
      <c r="AO77" s="18">
        <v>1.2285714285714287E-2</v>
      </c>
      <c r="AP77" s="21">
        <v>0.8330000000000003</v>
      </c>
      <c r="AQ77" s="18">
        <v>0.2380000000000001</v>
      </c>
      <c r="AR77" s="21">
        <v>1.2559999999999998</v>
      </c>
      <c r="AS77" s="18">
        <v>0.35885714285714282</v>
      </c>
      <c r="AT77" s="21">
        <v>2.7959999999999998</v>
      </c>
      <c r="AU77" s="18">
        <v>0.79885714285714282</v>
      </c>
      <c r="AV77" s="21">
        <v>4.7619999999999996</v>
      </c>
      <c r="AW77" s="18">
        <v>1.3605714285714285</v>
      </c>
    </row>
    <row r="78" spans="1:63" x14ac:dyDescent="0.35">
      <c r="A78" s="21" t="s">
        <v>147</v>
      </c>
      <c r="B78" s="21">
        <v>221700</v>
      </c>
      <c r="C78" s="21">
        <v>221800</v>
      </c>
      <c r="D78" s="21">
        <v>100</v>
      </c>
      <c r="E78" s="21"/>
      <c r="F78" s="23">
        <v>2400</v>
      </c>
      <c r="G78" s="24">
        <v>830.64549775330681</v>
      </c>
      <c r="H78" s="24">
        <v>830.64549775330681</v>
      </c>
      <c r="I78" s="24">
        <v>1014.3666261352151</v>
      </c>
      <c r="J78" s="24">
        <v>1021.7949613996097</v>
      </c>
      <c r="K78" s="24">
        <v>1059.0228449564595</v>
      </c>
      <c r="L78" s="24">
        <v>1308.0909035772854</v>
      </c>
      <c r="M78" s="24">
        <v>1446.1926818728605</v>
      </c>
      <c r="N78" s="24">
        <v>1687.3284808252583</v>
      </c>
      <c r="O78" s="23">
        <v>5</v>
      </c>
      <c r="P78" s="21">
        <v>3.2</v>
      </c>
      <c r="Q78" s="21">
        <v>5.3</v>
      </c>
      <c r="R78" s="21">
        <v>7</v>
      </c>
      <c r="S78" s="21">
        <v>6.9</v>
      </c>
      <c r="T78" s="21">
        <v>10.1</v>
      </c>
      <c r="U78" s="21">
        <v>14.8</v>
      </c>
      <c r="V78" s="21">
        <v>17.899999999999999</v>
      </c>
      <c r="W78" s="21">
        <v>17.3</v>
      </c>
      <c r="X78" s="23">
        <v>5</v>
      </c>
      <c r="Y78" s="25">
        <v>3.7479428571428573E-2</v>
      </c>
      <c r="Z78" s="25">
        <v>0.53651142857142864</v>
      </c>
      <c r="AA78" s="25">
        <v>2.8094020000000008</v>
      </c>
      <c r="AB78" s="25">
        <v>1.2834894285714287</v>
      </c>
      <c r="AC78" s="25">
        <v>19.459310571428574</v>
      </c>
      <c r="AD78" s="25">
        <v>22.626928856715487</v>
      </c>
      <c r="AE78" s="25">
        <v>14.722419714341168</v>
      </c>
      <c r="AF78" s="25">
        <v>11.705710571201866</v>
      </c>
      <c r="AG78" s="23">
        <v>1</v>
      </c>
      <c r="AH78" s="18">
        <v>6.0000000000000001E-3</v>
      </c>
      <c r="AI78" s="18">
        <v>1.7142857142857142E-3</v>
      </c>
      <c r="AJ78" s="18">
        <v>0.12400000000000001</v>
      </c>
      <c r="AK78" s="18">
        <v>3.5428571428571434E-2</v>
      </c>
      <c r="AL78" s="21">
        <v>1.423</v>
      </c>
      <c r="AM78" s="18">
        <v>0.40657142857142864</v>
      </c>
      <c r="AN78" s="21">
        <v>2.3E-2</v>
      </c>
      <c r="AO78" s="18">
        <v>6.5714285714285718E-3</v>
      </c>
      <c r="AP78" s="21">
        <v>1.8619999999999999</v>
      </c>
      <c r="AQ78" s="18">
        <v>0.53200000000000003</v>
      </c>
      <c r="AR78" s="21">
        <v>6.5259999999999989</v>
      </c>
      <c r="AS78" s="18">
        <v>1.8645714285714283</v>
      </c>
      <c r="AT78" s="21">
        <v>7.2009999999999978</v>
      </c>
      <c r="AU78" s="18">
        <v>2.0574285714285709</v>
      </c>
      <c r="AV78" s="21">
        <v>5.7399999999999993</v>
      </c>
      <c r="AW78" s="18">
        <v>1.6399999999999997</v>
      </c>
    </row>
    <row r="79" spans="1:63" x14ac:dyDescent="0.35">
      <c r="A79" s="21" t="s">
        <v>147</v>
      </c>
      <c r="B79" s="21">
        <v>221800</v>
      </c>
      <c r="C79" s="21">
        <v>221900</v>
      </c>
      <c r="D79" s="21">
        <v>100</v>
      </c>
      <c r="E79" s="21" t="s">
        <v>66</v>
      </c>
      <c r="F79" s="23">
        <v>2400</v>
      </c>
      <c r="G79" s="24">
        <v>889.00484292015869</v>
      </c>
      <c r="H79" s="24">
        <v>736.75336933339804</v>
      </c>
      <c r="I79" s="24">
        <v>889.00484292015869</v>
      </c>
      <c r="J79" s="24">
        <v>903.66014007017816</v>
      </c>
      <c r="K79" s="24">
        <v>977.31298874530353</v>
      </c>
      <c r="L79" s="24">
        <v>1679.4889089034632</v>
      </c>
      <c r="M79" s="24">
        <v>1415.3760296701792</v>
      </c>
      <c r="N79" s="24">
        <v>1554.5988066280006</v>
      </c>
      <c r="O79" s="23">
        <v>5</v>
      </c>
      <c r="P79" s="21">
        <v>2.2000000000000002</v>
      </c>
      <c r="Q79" s="21">
        <v>5.0999999999999996</v>
      </c>
      <c r="R79" s="21">
        <v>4.7</v>
      </c>
      <c r="S79" s="21">
        <v>6.3</v>
      </c>
      <c r="T79" s="21">
        <v>12.4</v>
      </c>
      <c r="U79" s="21">
        <v>11.4</v>
      </c>
      <c r="V79" s="21">
        <v>15.2</v>
      </c>
      <c r="W79" s="21">
        <v>12.7</v>
      </c>
      <c r="X79" s="23">
        <v>5</v>
      </c>
      <c r="Y79" s="25">
        <v>0.9923062857142857</v>
      </c>
      <c r="Z79" s="25">
        <v>4.6986857142857143E-2</v>
      </c>
      <c r="AA79" s="25">
        <v>3.613828571428572E-2</v>
      </c>
      <c r="AB79" s="25">
        <v>1.9258285714285714E-2</v>
      </c>
      <c r="AC79" s="25">
        <v>16.563214857142864</v>
      </c>
      <c r="AD79" s="25">
        <v>15.046804856948173</v>
      </c>
      <c r="AE79" s="25">
        <v>2.7893542856087006</v>
      </c>
      <c r="AF79" s="25">
        <v>18.600053142521041</v>
      </c>
      <c r="AG79" s="23">
        <v>1</v>
      </c>
      <c r="AH79" s="18">
        <v>0</v>
      </c>
      <c r="AI79" s="18">
        <v>0</v>
      </c>
      <c r="AJ79" s="18">
        <v>4.9000000000000002E-2</v>
      </c>
      <c r="AK79" s="18">
        <v>1.4000000000000002E-2</v>
      </c>
      <c r="AL79" s="21">
        <v>0.47400000000000003</v>
      </c>
      <c r="AM79" s="18">
        <v>0.13542857142857143</v>
      </c>
      <c r="AN79" s="21">
        <v>0.128</v>
      </c>
      <c r="AO79" s="18">
        <v>3.6571428571428574E-2</v>
      </c>
      <c r="AP79" s="21">
        <v>0.40500000000000014</v>
      </c>
      <c r="AQ79" s="18">
        <v>0.11571428571428574</v>
      </c>
      <c r="AR79" s="21">
        <v>5.3579999999999988</v>
      </c>
      <c r="AS79" s="18">
        <v>1.5308571428571425</v>
      </c>
      <c r="AT79" s="21">
        <v>6.8130000000000024</v>
      </c>
      <c r="AU79" s="18">
        <v>1.9465714285714291</v>
      </c>
      <c r="AV79" s="21">
        <v>4.8709999999999987</v>
      </c>
      <c r="AW79" s="18">
        <v>1.3917142857142855</v>
      </c>
    </row>
    <row r="80" spans="1:63" x14ac:dyDescent="0.35">
      <c r="A80" s="21" t="s">
        <v>147</v>
      </c>
      <c r="B80" s="21">
        <v>221900</v>
      </c>
      <c r="C80" s="21">
        <v>222000</v>
      </c>
      <c r="D80" s="21">
        <v>100</v>
      </c>
      <c r="E80" s="21"/>
      <c r="F80" s="23">
        <v>2400</v>
      </c>
      <c r="G80" s="24">
        <v>889.00484292015869</v>
      </c>
      <c r="H80" s="24">
        <v>874.37538612774995</v>
      </c>
      <c r="I80" s="24">
        <v>984.71186322902849</v>
      </c>
      <c r="J80" s="24">
        <v>1051.5658816158889</v>
      </c>
      <c r="K80" s="24">
        <v>1216.8744012361801</v>
      </c>
      <c r="L80" s="24">
        <v>1269.9983267804409</v>
      </c>
      <c r="M80" s="24">
        <v>1995.9862471224847</v>
      </c>
      <c r="N80" s="24">
        <v>2108.0919968917638</v>
      </c>
      <c r="O80" s="23">
        <v>5</v>
      </c>
      <c r="P80" s="21">
        <v>2.2000000000000002</v>
      </c>
      <c r="Q80" s="21">
        <v>5</v>
      </c>
      <c r="R80" s="21">
        <v>8</v>
      </c>
      <c r="S80" s="21">
        <v>6.9</v>
      </c>
      <c r="T80" s="21">
        <v>11</v>
      </c>
      <c r="U80" s="21">
        <v>9.5</v>
      </c>
      <c r="V80" s="21">
        <v>16.7</v>
      </c>
      <c r="W80" s="21">
        <v>12.8</v>
      </c>
      <c r="X80" s="23">
        <v>5</v>
      </c>
      <c r="Y80" s="25">
        <v>8.3454285714285731E-3</v>
      </c>
      <c r="Z80" s="25">
        <v>1.0129665714285716</v>
      </c>
      <c r="AA80" s="25">
        <v>1.4967008571428577</v>
      </c>
      <c r="AB80" s="25">
        <v>6.5617142857142853E-3</v>
      </c>
      <c r="AC80" s="25">
        <v>5.9620165714285696</v>
      </c>
      <c r="AD80" s="25">
        <v>33.428825142701008</v>
      </c>
      <c r="AE80" s="25">
        <v>7.5512642854234162</v>
      </c>
      <c r="AF80" s="25">
        <v>14.364680285444942</v>
      </c>
      <c r="AG80" s="23">
        <v>1</v>
      </c>
      <c r="AH80" s="18">
        <v>0</v>
      </c>
      <c r="AI80" s="18">
        <v>0</v>
      </c>
      <c r="AJ80" s="18">
        <v>0.03</v>
      </c>
      <c r="AK80" s="18">
        <v>8.5714285714285719E-3</v>
      </c>
      <c r="AL80" s="21">
        <v>0.18600000000000005</v>
      </c>
      <c r="AM80" s="18">
        <v>5.3142857142857158E-2</v>
      </c>
      <c r="AN80" s="21">
        <v>2.0999999999999998E-2</v>
      </c>
      <c r="AO80" s="18">
        <v>5.9999999999999993E-3</v>
      </c>
      <c r="AP80" s="21">
        <v>0.43200000000000016</v>
      </c>
      <c r="AQ80" s="18">
        <v>0.12342857142857147</v>
      </c>
      <c r="AR80" s="21">
        <v>5.1919999999999984</v>
      </c>
      <c r="AS80" s="18">
        <v>1.4834285714285709</v>
      </c>
      <c r="AT80" s="21">
        <v>7.7720000000000029</v>
      </c>
      <c r="AU80" s="18">
        <v>2.2205714285714295</v>
      </c>
      <c r="AV80" s="21">
        <v>4.7640000000000002</v>
      </c>
      <c r="AW80" s="18">
        <v>1.3611428571428572</v>
      </c>
    </row>
    <row r="81" spans="1:49" x14ac:dyDescent="0.35">
      <c r="A81" s="21" t="s">
        <v>147</v>
      </c>
      <c r="B81" s="21">
        <v>222000</v>
      </c>
      <c r="C81" s="21">
        <v>222100</v>
      </c>
      <c r="D81" s="21">
        <v>100</v>
      </c>
      <c r="E81" s="21"/>
      <c r="F81" s="23">
        <v>2400</v>
      </c>
      <c r="G81" s="24">
        <v>1133.8971366963031</v>
      </c>
      <c r="H81" s="24">
        <v>816.12289224383505</v>
      </c>
      <c r="I81" s="24">
        <v>1059.0228449564595</v>
      </c>
      <c r="J81" s="24">
        <v>1254.7953056139079</v>
      </c>
      <c r="K81" s="24">
        <v>1663.8215359359535</v>
      </c>
      <c r="L81" s="24">
        <v>1900.4284300794191</v>
      </c>
      <c r="M81" s="24">
        <v>1972.0498584028951</v>
      </c>
      <c r="N81" s="24">
        <v>2228.9177688443388</v>
      </c>
      <c r="O81" s="23">
        <v>5</v>
      </c>
      <c r="P81" s="21">
        <v>1.8</v>
      </c>
      <c r="Q81" s="21">
        <v>4.4000000000000004</v>
      </c>
      <c r="R81" s="21">
        <v>8.8000000000000007</v>
      </c>
      <c r="S81" s="21">
        <v>4.8</v>
      </c>
      <c r="T81" s="21">
        <v>7.1</v>
      </c>
      <c r="U81" s="21">
        <v>9.1</v>
      </c>
      <c r="V81" s="21">
        <v>15.9</v>
      </c>
      <c r="W81" s="21">
        <v>10.7</v>
      </c>
      <c r="X81" s="23">
        <v>5</v>
      </c>
      <c r="Y81" s="25">
        <v>5.7425714285714285E-3</v>
      </c>
      <c r="Z81" s="25">
        <v>7.0960000000000016E-3</v>
      </c>
      <c r="AA81" s="25">
        <v>0.67074142857142904</v>
      </c>
      <c r="AB81" s="25">
        <v>7.0808571428571431E-3</v>
      </c>
      <c r="AC81" s="25">
        <v>11.035771142857142</v>
      </c>
      <c r="AD81" s="25">
        <v>14.954053428446235</v>
      </c>
      <c r="AE81" s="25">
        <v>13.092551999978339</v>
      </c>
      <c r="AF81" s="25">
        <v>20.293278285720696</v>
      </c>
      <c r="AG81" s="23">
        <v>1</v>
      </c>
      <c r="AH81" s="18">
        <v>0</v>
      </c>
      <c r="AI81" s="18">
        <v>0</v>
      </c>
      <c r="AJ81" s="18">
        <v>0</v>
      </c>
      <c r="AK81" s="18">
        <v>0</v>
      </c>
      <c r="AL81" s="21">
        <v>0.95900000000000019</v>
      </c>
      <c r="AM81" s="18">
        <v>0.27400000000000008</v>
      </c>
      <c r="AN81" s="21">
        <v>0.05</v>
      </c>
      <c r="AO81" s="18">
        <v>1.4285714285714287E-2</v>
      </c>
      <c r="AP81" s="21">
        <v>1.2849999999999997</v>
      </c>
      <c r="AQ81" s="18">
        <v>0.36714285714285705</v>
      </c>
      <c r="AR81" s="21">
        <v>6.2929999999999993</v>
      </c>
      <c r="AS81" s="18">
        <v>1.798</v>
      </c>
      <c r="AT81" s="21">
        <v>7.0549999999999979</v>
      </c>
      <c r="AU81" s="18">
        <v>2.0157142857142851</v>
      </c>
      <c r="AV81" s="21">
        <v>5.0399999999999991</v>
      </c>
      <c r="AW81" s="18">
        <v>1.4399999999999997</v>
      </c>
    </row>
    <row r="82" spans="1:49" x14ac:dyDescent="0.35">
      <c r="A82" s="21" t="s">
        <v>147</v>
      </c>
      <c r="B82" s="21">
        <v>222100</v>
      </c>
      <c r="C82" s="21">
        <v>222200</v>
      </c>
      <c r="D82" s="21">
        <v>100</v>
      </c>
      <c r="E82" s="21"/>
      <c r="F82" s="23">
        <v>2400</v>
      </c>
      <c r="G82" s="24">
        <v>1546.8278973790657</v>
      </c>
      <c r="H82" s="24">
        <v>1484.8125325814749</v>
      </c>
      <c r="I82" s="24">
        <v>1392.3105434968738</v>
      </c>
      <c r="J82" s="24">
        <v>1679.4889089034632</v>
      </c>
      <c r="K82" s="24">
        <v>977.31298874530353</v>
      </c>
      <c r="L82" s="24">
        <v>1216.8744012361801</v>
      </c>
      <c r="M82" s="24">
        <v>1096.3914983427599</v>
      </c>
      <c r="N82" s="24">
        <v>1103.8817845012861</v>
      </c>
      <c r="O82" s="23">
        <v>5</v>
      </c>
      <c r="P82" s="21">
        <v>2</v>
      </c>
      <c r="Q82" s="21">
        <v>4.3</v>
      </c>
      <c r="R82" s="21">
        <v>8.6</v>
      </c>
      <c r="S82" s="21">
        <v>5</v>
      </c>
      <c r="T82" s="21">
        <v>5.2</v>
      </c>
      <c r="U82" s="21">
        <v>7.7</v>
      </c>
      <c r="V82" s="21">
        <v>11.6</v>
      </c>
      <c r="W82" s="21">
        <v>9.3000000000000007</v>
      </c>
      <c r="X82" s="23">
        <v>5</v>
      </c>
      <c r="Y82" s="25">
        <v>1.0444285714285715E-2</v>
      </c>
      <c r="Z82" s="25">
        <v>1.0163771428571424</v>
      </c>
      <c r="AA82" s="25">
        <v>2.2377428571428562E-2</v>
      </c>
      <c r="AB82" s="25">
        <v>3.565142857142857E-3</v>
      </c>
      <c r="AC82" s="25">
        <v>6.8656048571428565</v>
      </c>
      <c r="AD82" s="25">
        <v>10.873835999881884</v>
      </c>
      <c r="AE82" s="25">
        <v>1.2106991427782605</v>
      </c>
      <c r="AF82" s="25">
        <v>0.93553342863491618</v>
      </c>
      <c r="AG82" s="23">
        <v>1</v>
      </c>
      <c r="AH82" s="18">
        <v>0</v>
      </c>
      <c r="AI82" s="18">
        <v>0</v>
      </c>
      <c r="AJ82" s="18">
        <v>1.2E-2</v>
      </c>
      <c r="AK82" s="18">
        <v>3.4285714285714284E-3</v>
      </c>
      <c r="AL82" s="21">
        <v>0.14300000000000002</v>
      </c>
      <c r="AM82" s="18">
        <v>4.0857142857142863E-2</v>
      </c>
      <c r="AN82" s="21">
        <v>0</v>
      </c>
      <c r="AO82" s="18">
        <v>0</v>
      </c>
      <c r="AP82" s="21">
        <v>1.8609999999999993</v>
      </c>
      <c r="AQ82" s="18">
        <v>0.53171428571428558</v>
      </c>
      <c r="AR82" s="21">
        <v>6.6739999999999977</v>
      </c>
      <c r="AS82" s="18">
        <v>1.9068571428571421</v>
      </c>
      <c r="AT82" s="21">
        <v>3.5499999999999994</v>
      </c>
      <c r="AU82" s="18">
        <v>1.014285714285714</v>
      </c>
      <c r="AV82" s="21">
        <v>1.2280000000000004</v>
      </c>
      <c r="AW82" s="18">
        <v>0.35085714285714298</v>
      </c>
    </row>
    <row r="83" spans="1:49" x14ac:dyDescent="0.35">
      <c r="A83" s="21" t="s">
        <v>147</v>
      </c>
      <c r="B83" s="21">
        <v>222200</v>
      </c>
      <c r="C83" s="21">
        <v>222300</v>
      </c>
      <c r="D83" s="21">
        <v>100</v>
      </c>
      <c r="E83" s="21"/>
      <c r="F83" s="23">
        <v>2400</v>
      </c>
      <c r="G83" s="24">
        <v>601.84454768327612</v>
      </c>
      <c r="H83" s="24">
        <v>630</v>
      </c>
      <c r="I83" s="24">
        <v>852.48039605572819</v>
      </c>
      <c r="J83" s="24">
        <v>955.15248948738645</v>
      </c>
      <c r="K83" s="24">
        <v>1315.7238147547057</v>
      </c>
      <c r="L83" s="24">
        <v>1469.3515157241418</v>
      </c>
      <c r="M83" s="24">
        <v>1948.1445587120309</v>
      </c>
      <c r="N83" s="24">
        <v>1916.319704806064</v>
      </c>
      <c r="O83" s="23">
        <v>5</v>
      </c>
      <c r="P83" s="21">
        <v>2.2999999999999998</v>
      </c>
      <c r="Q83" s="21">
        <v>3.8</v>
      </c>
      <c r="R83" s="21">
        <v>8.3000000000000007</v>
      </c>
      <c r="S83" s="21">
        <v>4.5999999999999996</v>
      </c>
      <c r="T83" s="21">
        <v>4.9000000000000004</v>
      </c>
      <c r="U83" s="21">
        <v>7.6</v>
      </c>
      <c r="V83" s="21">
        <v>11.9</v>
      </c>
      <c r="W83" s="21">
        <v>8.4</v>
      </c>
      <c r="X83" s="23">
        <v>5</v>
      </c>
      <c r="Y83" s="25">
        <v>8.5779999999999988E-3</v>
      </c>
      <c r="Z83" s="25">
        <v>1.3162857142857141E-2</v>
      </c>
      <c r="AA83" s="25">
        <v>1.8243714285714283E-2</v>
      </c>
      <c r="AB83" s="25">
        <v>1.3121428571428569E-2</v>
      </c>
      <c r="AC83" s="25">
        <v>3.0658362857142842</v>
      </c>
      <c r="AD83" s="25">
        <v>4.2940051428283956</v>
      </c>
      <c r="AE83" s="25">
        <v>0.51817114273684373</v>
      </c>
      <c r="AF83" s="25">
        <v>5.595273999868799</v>
      </c>
      <c r="AG83" s="23">
        <v>1</v>
      </c>
      <c r="AH83" s="18">
        <v>0</v>
      </c>
      <c r="AI83" s="18">
        <v>0</v>
      </c>
      <c r="AJ83" s="18">
        <v>2.4E-2</v>
      </c>
      <c r="AK83" s="18">
        <v>6.8571428571428568E-3</v>
      </c>
      <c r="AL83" s="21">
        <v>0.20800000000000005</v>
      </c>
      <c r="AM83" s="18">
        <v>5.9428571428571442E-2</v>
      </c>
      <c r="AN83" s="21">
        <v>0.11100000000000002</v>
      </c>
      <c r="AO83" s="18">
        <v>3.1714285714285723E-2</v>
      </c>
      <c r="AP83" s="21">
        <v>0.91400000000000026</v>
      </c>
      <c r="AQ83" s="18">
        <v>0.26114285714285723</v>
      </c>
      <c r="AR83" s="21">
        <v>4.2269999999999994</v>
      </c>
      <c r="AS83" s="18">
        <v>1.2077142857142855</v>
      </c>
      <c r="AT83" s="21">
        <v>3.5529999999999982</v>
      </c>
      <c r="AU83" s="18">
        <v>1.0151428571428567</v>
      </c>
      <c r="AV83" s="21">
        <v>2.1199999999999992</v>
      </c>
      <c r="AW83" s="18">
        <v>0.60571428571428543</v>
      </c>
    </row>
    <row r="84" spans="1:49" x14ac:dyDescent="0.35">
      <c r="A84" s="21" t="s">
        <v>147</v>
      </c>
      <c r="B84" s="21">
        <v>222300</v>
      </c>
      <c r="C84" s="21">
        <v>222400</v>
      </c>
      <c r="D84" s="21">
        <v>100</v>
      </c>
      <c r="E84" s="21"/>
      <c r="F84" s="23">
        <v>2400</v>
      </c>
      <c r="G84" s="24">
        <v>1081.4273917669218</v>
      </c>
      <c r="H84" s="24">
        <v>1088.9066909086803</v>
      </c>
      <c r="I84" s="24">
        <v>1331.0038576098827</v>
      </c>
      <c r="J84" s="24">
        <v>1671.653255798502</v>
      </c>
      <c r="K84" s="24">
        <v>1163.9978682815049</v>
      </c>
      <c r="L84" s="24">
        <v>1171.5361861453032</v>
      </c>
      <c r="M84" s="24">
        <v>1315.7238147547057</v>
      </c>
      <c r="N84" s="24">
        <v>1423.0735161370108</v>
      </c>
      <c r="O84" s="23">
        <v>5</v>
      </c>
      <c r="P84" s="21">
        <v>2</v>
      </c>
      <c r="Q84" s="21">
        <v>3.9</v>
      </c>
      <c r="R84" s="21">
        <v>8.6999999999999993</v>
      </c>
      <c r="S84" s="21">
        <v>4.5999999999999996</v>
      </c>
      <c r="T84" s="21">
        <v>5.7</v>
      </c>
      <c r="U84" s="21">
        <v>8.6</v>
      </c>
      <c r="V84" s="21">
        <v>14.1</v>
      </c>
      <c r="W84" s="21">
        <v>9.5</v>
      </c>
      <c r="X84" s="23">
        <v>5</v>
      </c>
      <c r="Y84" s="25">
        <v>8.4871428571428563E-3</v>
      </c>
      <c r="Z84" s="25">
        <v>0.83478942857142857</v>
      </c>
      <c r="AA84" s="25">
        <v>2.4212228571428565</v>
      </c>
      <c r="AB84" s="25">
        <v>1.2742362857142859</v>
      </c>
      <c r="AC84" s="25">
        <v>2.7248834285714296</v>
      </c>
      <c r="AD84" s="25">
        <v>11.34264142830304</v>
      </c>
      <c r="AE84" s="25">
        <v>8.5268937141820373</v>
      </c>
      <c r="AF84" s="25">
        <v>7.6433011429343907</v>
      </c>
      <c r="AG84" s="23">
        <v>1</v>
      </c>
      <c r="AH84" s="18">
        <v>0</v>
      </c>
      <c r="AI84" s="18">
        <v>0</v>
      </c>
      <c r="AJ84" s="18">
        <v>0.17799999999999999</v>
      </c>
      <c r="AK84" s="18">
        <v>5.0857142857142851E-2</v>
      </c>
      <c r="AL84" s="21">
        <v>0.85900000000000021</v>
      </c>
      <c r="AM84" s="18">
        <v>0.2454285714285715</v>
      </c>
      <c r="AN84" s="21">
        <v>0.13100000000000001</v>
      </c>
      <c r="AO84" s="18">
        <v>3.7428571428571429E-2</v>
      </c>
      <c r="AP84" s="21">
        <v>0.255</v>
      </c>
      <c r="AQ84" s="18">
        <v>7.2857142857142856E-2</v>
      </c>
      <c r="AR84" s="21">
        <v>4.1929999999999978</v>
      </c>
      <c r="AS84" s="18">
        <v>1.1979999999999995</v>
      </c>
      <c r="AT84" s="21">
        <v>7.4019999999999984</v>
      </c>
      <c r="AU84" s="18">
        <v>2.1148571428571423</v>
      </c>
      <c r="AV84" s="21">
        <v>3.2980000000000005</v>
      </c>
      <c r="AW84" s="18">
        <v>0.94228571428571439</v>
      </c>
    </row>
    <row r="85" spans="1:49" x14ac:dyDescent="0.35">
      <c r="A85" s="21" t="s">
        <v>147</v>
      </c>
      <c r="B85" s="21">
        <v>222400</v>
      </c>
      <c r="C85" s="21">
        <v>222500</v>
      </c>
      <c r="D85" s="21">
        <v>100</v>
      </c>
      <c r="E85" s="21"/>
      <c r="F85" s="23">
        <v>2400</v>
      </c>
      <c r="G85" s="24">
        <v>1141.4143845528677</v>
      </c>
      <c r="H85" s="24">
        <v>1059.0228449564595</v>
      </c>
      <c r="I85" s="24">
        <v>1262.394364085967</v>
      </c>
      <c r="J85" s="24">
        <v>1081.4273917669218</v>
      </c>
      <c r="K85" s="24">
        <v>1014.3666261352151</v>
      </c>
      <c r="L85" s="24">
        <v>1044.1145796771373</v>
      </c>
      <c r="M85" s="24">
        <v>1126.3852246651932</v>
      </c>
      <c r="N85" s="24">
        <v>1703.0193239784985</v>
      </c>
      <c r="O85" s="23">
        <v>5</v>
      </c>
      <c r="P85" s="21">
        <v>2</v>
      </c>
      <c r="Q85" s="21">
        <v>3.3</v>
      </c>
      <c r="R85" s="21">
        <v>6.7</v>
      </c>
      <c r="S85" s="21">
        <v>3.3</v>
      </c>
      <c r="T85" s="21">
        <v>5.6</v>
      </c>
      <c r="U85" s="21">
        <v>7.9</v>
      </c>
      <c r="V85" s="21">
        <v>15.5</v>
      </c>
      <c r="W85" s="21">
        <v>11.5</v>
      </c>
      <c r="X85" s="23">
        <v>5</v>
      </c>
      <c r="Y85" s="25">
        <v>1.3183714285714285E-2</v>
      </c>
      <c r="Z85" s="25">
        <v>2.4471999999999994E-2</v>
      </c>
      <c r="AA85" s="25">
        <v>1.841857142857143E-2</v>
      </c>
      <c r="AB85" s="25">
        <v>1.9853457142857147</v>
      </c>
      <c r="AC85" s="25">
        <v>1.691354571428572</v>
      </c>
      <c r="AD85" s="25">
        <v>7.7877342856992993</v>
      </c>
      <c r="AE85" s="25">
        <v>11.219788285549708</v>
      </c>
      <c r="AF85" s="25">
        <v>26.582026285749166</v>
      </c>
      <c r="AG85" s="23">
        <v>1</v>
      </c>
      <c r="AH85" s="18">
        <v>0</v>
      </c>
      <c r="AI85" s="18">
        <v>0</v>
      </c>
      <c r="AJ85" s="18">
        <v>8.6999999999999994E-2</v>
      </c>
      <c r="AK85" s="18">
        <v>2.4857142857142855E-2</v>
      </c>
      <c r="AL85" s="21">
        <v>0.13700000000000001</v>
      </c>
      <c r="AM85" s="18">
        <v>3.9142857142857146E-2</v>
      </c>
      <c r="AN85" s="21">
        <v>1.7000000000000001E-2</v>
      </c>
      <c r="AO85" s="18">
        <v>4.8571428571428576E-3</v>
      </c>
      <c r="AP85" s="21">
        <v>9.6999999999999989E-2</v>
      </c>
      <c r="AQ85" s="18">
        <v>2.7714285714285709E-2</v>
      </c>
      <c r="AR85" s="21">
        <v>3.5719999999999996</v>
      </c>
      <c r="AS85" s="18">
        <v>1.0205714285714285</v>
      </c>
      <c r="AT85" s="21">
        <v>6.6880000000000006</v>
      </c>
      <c r="AU85" s="18">
        <v>1.910857142857143</v>
      </c>
      <c r="AV85" s="21">
        <v>3.1659999999999995</v>
      </c>
      <c r="AW85" s="18">
        <v>0.90457142857142836</v>
      </c>
    </row>
    <row r="86" spans="1:49" x14ac:dyDescent="0.35">
      <c r="A86" s="21" t="s">
        <v>147</v>
      </c>
      <c r="B86" s="21">
        <v>222500</v>
      </c>
      <c r="C86" s="21">
        <v>222600</v>
      </c>
      <c r="D86" s="21">
        <v>100</v>
      </c>
      <c r="E86" s="21"/>
      <c r="F86" s="23">
        <v>2400</v>
      </c>
      <c r="G86" s="24">
        <v>772.72247666720637</v>
      </c>
      <c r="H86" s="24">
        <v>779.93815037392415</v>
      </c>
      <c r="I86" s="24">
        <v>765.51401510598794</v>
      </c>
      <c r="J86" s="24">
        <v>903.66014007017816</v>
      </c>
      <c r="K86" s="24">
        <v>874.37538612774995</v>
      </c>
      <c r="L86" s="24">
        <v>794.39092511623846</v>
      </c>
      <c r="M86" s="24">
        <v>1323.3614732793083</v>
      </c>
      <c r="N86" s="24">
        <v>1477.0798567131808</v>
      </c>
      <c r="O86" s="23">
        <v>5</v>
      </c>
      <c r="P86" s="21">
        <v>2.1</v>
      </c>
      <c r="Q86" s="21">
        <v>3.1</v>
      </c>
      <c r="R86" s="21">
        <v>5.4</v>
      </c>
      <c r="S86" s="21">
        <v>3.4</v>
      </c>
      <c r="T86" s="21">
        <v>7.1</v>
      </c>
      <c r="U86" s="21">
        <v>8</v>
      </c>
      <c r="V86" s="21">
        <v>13.5</v>
      </c>
      <c r="W86" s="21">
        <v>12</v>
      </c>
      <c r="X86" s="23">
        <v>5</v>
      </c>
      <c r="Y86" s="25">
        <v>0.67101171428571427</v>
      </c>
      <c r="Z86" s="25">
        <v>0.48996285714285726</v>
      </c>
      <c r="AA86" s="25">
        <v>1.9720571428571421E-2</v>
      </c>
      <c r="AB86" s="25">
        <v>1.7275154285714283</v>
      </c>
      <c r="AC86" s="25">
        <v>2.5381802857142861</v>
      </c>
      <c r="AD86" s="25">
        <v>1.8754877142797197</v>
      </c>
      <c r="AE86" s="25">
        <v>3.6064571299552921E-2</v>
      </c>
      <c r="AF86" s="25">
        <v>20.89378542836258</v>
      </c>
      <c r="AG86" s="23">
        <v>1</v>
      </c>
      <c r="AH86" s="18">
        <v>3.0000000000000001E-3</v>
      </c>
      <c r="AI86" s="18">
        <v>8.571428571428571E-4</v>
      </c>
      <c r="AJ86" s="18">
        <v>0.01</v>
      </c>
      <c r="AK86" s="18">
        <v>2.8571428571428571E-3</v>
      </c>
      <c r="AL86" s="21">
        <v>0.373</v>
      </c>
      <c r="AM86" s="18">
        <v>0.10657142857142857</v>
      </c>
      <c r="AN86" s="21">
        <v>0.51500000000000012</v>
      </c>
      <c r="AO86" s="18">
        <v>0.14714285714285719</v>
      </c>
      <c r="AP86" s="21">
        <v>0.29500000000000004</v>
      </c>
      <c r="AQ86" s="18">
        <v>8.4285714285714297E-2</v>
      </c>
      <c r="AR86" s="21">
        <v>2.4019999999999997</v>
      </c>
      <c r="AS86" s="18">
        <v>0.68628571428571417</v>
      </c>
      <c r="AT86" s="21">
        <v>3.875999999999999</v>
      </c>
      <c r="AU86" s="18">
        <v>1.1074285714285712</v>
      </c>
      <c r="AV86" s="21">
        <v>8.405999999999997</v>
      </c>
      <c r="AW86" s="18">
        <v>2.4017142857142848</v>
      </c>
    </row>
    <row r="87" spans="1:49" x14ac:dyDescent="0.35">
      <c r="A87" s="21" t="s">
        <v>147</v>
      </c>
      <c r="B87" s="21">
        <v>222600</v>
      </c>
      <c r="C87" s="21">
        <v>222700</v>
      </c>
      <c r="D87" s="21">
        <v>100</v>
      </c>
      <c r="E87" s="21"/>
      <c r="F87" s="23">
        <v>2400</v>
      </c>
      <c r="G87" s="24">
        <v>1171.5361861453032</v>
      </c>
      <c r="H87" s="24">
        <v>1066.4854383530628</v>
      </c>
      <c r="I87" s="24">
        <v>1247.201174685119</v>
      </c>
      <c r="J87" s="24">
        <v>1446.1926818728605</v>
      </c>
      <c r="K87" s="24">
        <v>881.68686350582311</v>
      </c>
      <c r="L87" s="24">
        <v>1073.9536308283714</v>
      </c>
      <c r="M87" s="24">
        <v>1096.3914983427599</v>
      </c>
      <c r="N87" s="24">
        <v>1338.6509464129631</v>
      </c>
      <c r="O87" s="23">
        <v>5</v>
      </c>
      <c r="P87" s="21">
        <v>1.9</v>
      </c>
      <c r="Q87" s="21">
        <v>3.7</v>
      </c>
      <c r="R87" s="21">
        <v>7.8</v>
      </c>
      <c r="S87" s="21">
        <v>4.5999999999999996</v>
      </c>
      <c r="T87" s="21">
        <v>7.8</v>
      </c>
      <c r="U87" s="21">
        <v>12.6</v>
      </c>
      <c r="V87" s="21">
        <v>17</v>
      </c>
      <c r="W87" s="21">
        <v>13.8</v>
      </c>
      <c r="X87" s="23">
        <v>5</v>
      </c>
      <c r="Y87" s="25">
        <v>1.4630857142857145E-2</v>
      </c>
      <c r="Z87" s="25">
        <v>1.0199700000000003</v>
      </c>
      <c r="AA87" s="25">
        <v>1.7507428571428566E-2</v>
      </c>
      <c r="AB87" s="25">
        <v>3.2780611428571431</v>
      </c>
      <c r="AC87" s="25">
        <v>3.4442380000000004</v>
      </c>
      <c r="AD87" s="25">
        <v>3.2063297142703195</v>
      </c>
      <c r="AE87" s="25">
        <v>1.2014871428986955</v>
      </c>
      <c r="AF87" s="25">
        <v>13.945762285705293</v>
      </c>
      <c r="AG87" s="23">
        <v>1</v>
      </c>
      <c r="AH87" s="18">
        <v>3.6000000000000004E-2</v>
      </c>
      <c r="AI87" s="18">
        <v>1.0285714285714287E-2</v>
      </c>
      <c r="AJ87" s="18">
        <v>1.2409999999999999</v>
      </c>
      <c r="AK87" s="18">
        <v>0.35457142857142854</v>
      </c>
      <c r="AL87" s="21">
        <v>0.67999999999999994</v>
      </c>
      <c r="AM87" s="18">
        <v>0.19428571428571426</v>
      </c>
      <c r="AN87" s="21">
        <v>2.8129999999999997</v>
      </c>
      <c r="AO87" s="18">
        <v>0.8037142857142856</v>
      </c>
      <c r="AP87" s="21">
        <v>2.7169999999999992</v>
      </c>
      <c r="AQ87" s="18">
        <v>0.77628571428571402</v>
      </c>
      <c r="AR87" s="21">
        <v>2.0470000000000002</v>
      </c>
      <c r="AS87" s="18">
        <v>0.58485714285714285</v>
      </c>
      <c r="AT87" s="21">
        <v>2.5779999999999994</v>
      </c>
      <c r="AU87" s="18">
        <v>0.73657142857142832</v>
      </c>
      <c r="AV87" s="21">
        <v>4.9250000000000007</v>
      </c>
      <c r="AW87" s="18">
        <v>1.4071428571428573</v>
      </c>
    </row>
    <row r="88" spans="1:49" x14ac:dyDescent="0.35">
      <c r="A88" s="21" t="s">
        <v>147</v>
      </c>
      <c r="B88" s="21">
        <v>222700</v>
      </c>
      <c r="C88" s="21">
        <v>222800</v>
      </c>
      <c r="D88" s="21">
        <v>100</v>
      </c>
      <c r="E88" s="21"/>
      <c r="F88" s="23">
        <v>2400</v>
      </c>
      <c r="G88" s="24">
        <v>889.00484292015869</v>
      </c>
      <c r="H88" s="24">
        <v>1036.6689708612066</v>
      </c>
      <c r="I88" s="24">
        <v>1194.1822393313262</v>
      </c>
      <c r="J88" s="24">
        <v>1593.5154908111172</v>
      </c>
      <c r="K88" s="24">
        <v>852.48039605572819</v>
      </c>
      <c r="L88" s="24">
        <v>1029.2290872712379</v>
      </c>
      <c r="M88" s="24">
        <v>1346.302718559778</v>
      </c>
      <c r="N88" s="24">
        <v>1492.5495255811823</v>
      </c>
      <c r="O88" s="23">
        <v>5</v>
      </c>
      <c r="P88" s="21">
        <v>2.4</v>
      </c>
      <c r="Q88" s="21">
        <v>4.3</v>
      </c>
      <c r="R88" s="21">
        <v>11.9</v>
      </c>
      <c r="S88" s="21">
        <v>4.9000000000000004</v>
      </c>
      <c r="T88" s="21">
        <v>8.6</v>
      </c>
      <c r="U88" s="21">
        <v>9.1999999999999993</v>
      </c>
      <c r="V88" s="21">
        <v>13.4</v>
      </c>
      <c r="W88" s="21">
        <v>8.8000000000000007</v>
      </c>
      <c r="X88" s="23">
        <v>5</v>
      </c>
      <c r="Y88" s="25">
        <v>1.3014857142857144E-2</v>
      </c>
      <c r="Z88" s="25">
        <v>5.242977142857141</v>
      </c>
      <c r="AA88" s="25">
        <v>1.212257142857143E-2</v>
      </c>
      <c r="AB88" s="25">
        <v>1.013122857142857</v>
      </c>
      <c r="AC88" s="25">
        <v>6.9973734285714295</v>
      </c>
      <c r="AD88" s="25">
        <v>6.084721714235716</v>
      </c>
      <c r="AE88" s="25">
        <v>1.0061379999767031</v>
      </c>
      <c r="AF88" s="25">
        <v>1.2984808571399964</v>
      </c>
      <c r="AG88" s="23">
        <v>1</v>
      </c>
      <c r="AH88" s="18">
        <v>7.0000000000000001E-3</v>
      </c>
      <c r="AI88" s="18">
        <v>2E-3</v>
      </c>
      <c r="AJ88" s="18">
        <v>1.3210000000000002</v>
      </c>
      <c r="AK88" s="18">
        <v>0.3774285714285715</v>
      </c>
      <c r="AL88" s="21">
        <v>0.51500000000000001</v>
      </c>
      <c r="AM88" s="18">
        <v>0.14714285714285713</v>
      </c>
      <c r="AN88" s="21">
        <v>0.33600000000000002</v>
      </c>
      <c r="AO88" s="18">
        <v>9.6000000000000002E-2</v>
      </c>
      <c r="AP88" s="21">
        <v>4.8909999999999965</v>
      </c>
      <c r="AQ88" s="18">
        <v>1.3974285714285706</v>
      </c>
      <c r="AR88" s="21">
        <v>3.484</v>
      </c>
      <c r="AS88" s="18">
        <v>0.99542857142857144</v>
      </c>
      <c r="AT88" s="21">
        <v>2.048</v>
      </c>
      <c r="AU88" s="18">
        <v>0.58514285714285719</v>
      </c>
      <c r="AV88" s="21">
        <v>0.8370000000000003</v>
      </c>
      <c r="AW88" s="18">
        <v>0.23914285714285721</v>
      </c>
    </row>
    <row r="89" spans="1:49" x14ac:dyDescent="0.35">
      <c r="A89" s="21" t="s">
        <v>147</v>
      </c>
      <c r="B89" s="21">
        <v>222800</v>
      </c>
      <c r="C89" s="21">
        <v>222900</v>
      </c>
      <c r="D89" s="21">
        <v>100</v>
      </c>
      <c r="E89" s="21" t="s">
        <v>101</v>
      </c>
      <c r="F89" s="23">
        <v>2400</v>
      </c>
      <c r="G89" s="24">
        <v>1111.3775201534081</v>
      </c>
      <c r="H89" s="24">
        <v>992.11669898009654</v>
      </c>
      <c r="I89" s="24">
        <v>1269.9983267804409</v>
      </c>
      <c r="J89" s="24">
        <v>1679.4889089034632</v>
      </c>
      <c r="K89" s="24">
        <v>2204.6951520081489</v>
      </c>
      <c r="L89" s="24">
        <v>2172.4426758661098</v>
      </c>
      <c r="M89" s="24">
        <v>2011.9609661903096</v>
      </c>
      <c r="N89" s="24">
        <v>2448.1641845558238</v>
      </c>
      <c r="O89" s="23">
        <v>5</v>
      </c>
      <c r="P89" s="21">
        <v>3.3</v>
      </c>
      <c r="Q89" s="21">
        <v>5.3</v>
      </c>
      <c r="R89" s="21">
        <v>9.8000000000000007</v>
      </c>
      <c r="S89" s="21">
        <v>6</v>
      </c>
      <c r="T89" s="21">
        <v>12.1</v>
      </c>
      <c r="U89" s="21">
        <v>12.5</v>
      </c>
      <c r="V89" s="21">
        <v>8.1</v>
      </c>
      <c r="W89" s="21">
        <v>10.5</v>
      </c>
      <c r="X89" s="23">
        <v>5</v>
      </c>
      <c r="Y89" s="25">
        <v>1.0102979999999999</v>
      </c>
      <c r="Z89" s="25">
        <v>7.7420051428571464</v>
      </c>
      <c r="AA89" s="25">
        <v>2.7209834285714289</v>
      </c>
      <c r="AB89" s="25">
        <v>4.9878231428571427</v>
      </c>
      <c r="AC89" s="25">
        <v>11.310986285714286</v>
      </c>
      <c r="AD89" s="25">
        <v>1.2887699999802458</v>
      </c>
      <c r="AE89" s="25">
        <v>1.8442857238224572E-3</v>
      </c>
      <c r="AF89" s="25">
        <v>7.5015079999147138</v>
      </c>
      <c r="AG89" s="23">
        <v>1</v>
      </c>
      <c r="AH89" s="18">
        <v>8.9999999999999993E-3</v>
      </c>
      <c r="AI89" s="18">
        <v>2.5714285714285713E-3</v>
      </c>
      <c r="AJ89" s="18">
        <v>1.173</v>
      </c>
      <c r="AK89" s="18">
        <v>0.33514285714285719</v>
      </c>
      <c r="AL89" s="21">
        <v>1.4689999999999999</v>
      </c>
      <c r="AM89" s="18">
        <v>0.41971428571428565</v>
      </c>
      <c r="AN89" s="21">
        <v>1.6439999999999995</v>
      </c>
      <c r="AO89" s="18">
        <v>0.46971428571428553</v>
      </c>
      <c r="AP89" s="21">
        <v>5.1939999999999982</v>
      </c>
      <c r="AQ89" s="18">
        <v>1.4839999999999995</v>
      </c>
      <c r="AR89" s="21">
        <v>3.1499999999999986</v>
      </c>
      <c r="AS89" s="18">
        <v>0.89999999999999958</v>
      </c>
      <c r="AT89" s="21">
        <v>0.76700000000000024</v>
      </c>
      <c r="AU89" s="18">
        <v>0.21914285714285719</v>
      </c>
      <c r="AV89" s="21">
        <v>5.3830000000000018</v>
      </c>
      <c r="AW89" s="18">
        <v>1.5380000000000005</v>
      </c>
    </row>
    <row r="90" spans="1:49" x14ac:dyDescent="0.35">
      <c r="A90" s="21" t="s">
        <v>147</v>
      </c>
      <c r="B90" s="21">
        <v>222900</v>
      </c>
      <c r="C90" s="21">
        <v>223000</v>
      </c>
      <c r="D90" s="21">
        <v>100</v>
      </c>
      <c r="E90" s="21"/>
      <c r="F90" s="23">
        <v>2400</v>
      </c>
      <c r="G90" s="24">
        <v>1554.5988066280006</v>
      </c>
      <c r="H90" s="24">
        <v>1216.8744012361801</v>
      </c>
      <c r="I90" s="24">
        <v>1453.9079101603531</v>
      </c>
      <c r="J90" s="24">
        <v>1884.5513800989386</v>
      </c>
      <c r="K90" s="24">
        <v>947.77781896301792</v>
      </c>
      <c r="L90" s="24">
        <v>962.53326575902634</v>
      </c>
      <c r="M90" s="24">
        <v>1209.305266306578</v>
      </c>
      <c r="N90" s="24">
        <v>1239.61199485866</v>
      </c>
      <c r="O90" s="23">
        <v>5</v>
      </c>
      <c r="P90" s="21">
        <v>2.5</v>
      </c>
      <c r="Q90" s="21">
        <v>5.3</v>
      </c>
      <c r="R90" s="21">
        <v>8.4</v>
      </c>
      <c r="S90" s="21">
        <v>5.7</v>
      </c>
      <c r="T90" s="21">
        <v>7.9</v>
      </c>
      <c r="U90" s="21">
        <v>8.6</v>
      </c>
      <c r="V90" s="21">
        <v>12.3</v>
      </c>
      <c r="W90" s="21">
        <v>11.9</v>
      </c>
      <c r="X90" s="23">
        <v>5</v>
      </c>
      <c r="Y90" s="25">
        <v>0.38972057142857136</v>
      </c>
      <c r="Z90" s="25">
        <v>1.0433945714285713</v>
      </c>
      <c r="AA90" s="25">
        <v>0.67058685714285726</v>
      </c>
      <c r="AB90" s="25">
        <v>1.7768285714285716E-2</v>
      </c>
      <c r="AC90" s="25">
        <v>2.3917928571428568</v>
      </c>
      <c r="AD90" s="25">
        <v>7.4687137142004287</v>
      </c>
      <c r="AE90" s="25">
        <v>1.0063857142196384</v>
      </c>
      <c r="AF90" s="25">
        <v>9.9188999996968708</v>
      </c>
      <c r="AG90" s="23">
        <v>1</v>
      </c>
      <c r="AH90" s="18">
        <v>4.0999999999999995E-2</v>
      </c>
      <c r="AI90" s="18">
        <v>1.1714285714285712E-2</v>
      </c>
      <c r="AJ90" s="18">
        <v>0.33200000000000007</v>
      </c>
      <c r="AK90" s="18">
        <v>9.485714285714289E-2</v>
      </c>
      <c r="AL90" s="21">
        <v>1.9139999999999999</v>
      </c>
      <c r="AM90" s="18">
        <v>0.54685714285714282</v>
      </c>
      <c r="AN90" s="21">
        <v>0.86100000000000032</v>
      </c>
      <c r="AO90" s="18">
        <v>0.24600000000000008</v>
      </c>
      <c r="AP90" s="21">
        <v>1.0959999999999999</v>
      </c>
      <c r="AQ90" s="18">
        <v>0.31314285714285711</v>
      </c>
      <c r="AR90" s="21">
        <v>5.4310000000000009</v>
      </c>
      <c r="AS90" s="18">
        <v>1.551714285714286</v>
      </c>
      <c r="AT90" s="21">
        <v>4.5989999999999993</v>
      </c>
      <c r="AU90" s="18">
        <v>1.3139999999999996</v>
      </c>
      <c r="AV90" s="21">
        <v>9.7360000000000024</v>
      </c>
      <c r="AW90" s="18">
        <v>2.7817142857142865</v>
      </c>
    </row>
    <row r="91" spans="1:49" x14ac:dyDescent="0.35">
      <c r="A91" s="21" t="s">
        <v>147</v>
      </c>
      <c r="B91" s="21">
        <v>223000</v>
      </c>
      <c r="C91" s="21">
        <v>223100</v>
      </c>
      <c r="D91" s="21">
        <v>100</v>
      </c>
      <c r="E91" s="21"/>
      <c r="F91" s="23">
        <v>2400</v>
      </c>
      <c r="G91" s="24">
        <v>999.52746101122636</v>
      </c>
      <c r="H91" s="24">
        <v>708.11254048486353</v>
      </c>
      <c r="I91" s="24">
        <v>977.31298874530353</v>
      </c>
      <c r="J91" s="24">
        <v>1148.9369406040728</v>
      </c>
      <c r="K91" s="24">
        <v>779.93815037392415</v>
      </c>
      <c r="L91" s="24">
        <v>808.87192909576549</v>
      </c>
      <c r="M91" s="24">
        <v>1133.8971366963031</v>
      </c>
      <c r="N91" s="24">
        <v>1209.305266306578</v>
      </c>
      <c r="O91" s="23">
        <v>5</v>
      </c>
      <c r="P91" s="21">
        <v>2.2000000000000002</v>
      </c>
      <c r="Q91" s="21">
        <v>4.7</v>
      </c>
      <c r="R91" s="21">
        <v>10</v>
      </c>
      <c r="S91" s="21">
        <v>5.9</v>
      </c>
      <c r="T91" s="21">
        <v>8.8000000000000007</v>
      </c>
      <c r="U91" s="21">
        <v>9</v>
      </c>
      <c r="V91" s="21">
        <v>19.5</v>
      </c>
      <c r="W91" s="21">
        <v>14</v>
      </c>
      <c r="X91" s="23">
        <v>5</v>
      </c>
      <c r="Y91" s="25">
        <v>2.6411428571428571E-3</v>
      </c>
      <c r="Z91" s="25">
        <v>1.4322571428571426E-2</v>
      </c>
      <c r="AA91" s="25">
        <v>5.385585714285714</v>
      </c>
      <c r="AB91" s="25">
        <v>4.4925028571428571</v>
      </c>
      <c r="AC91" s="25">
        <v>1.9772285714285714E-2</v>
      </c>
      <c r="AD91" s="25">
        <v>15.51612742841516</v>
      </c>
      <c r="AE91" s="25">
        <v>22.198052857522274</v>
      </c>
      <c r="AF91" s="25">
        <v>4.9698571355683452E-2</v>
      </c>
      <c r="AG91" s="23">
        <v>1</v>
      </c>
      <c r="AH91" s="18">
        <v>0</v>
      </c>
      <c r="AI91" s="18">
        <v>0</v>
      </c>
      <c r="AJ91" s="18">
        <v>3.5000000000000003E-2</v>
      </c>
      <c r="AK91" s="18">
        <v>0.01</v>
      </c>
      <c r="AL91" s="21">
        <v>4.9509999999999996</v>
      </c>
      <c r="AM91" s="18">
        <v>1.4145714285714284</v>
      </c>
      <c r="AN91" s="21">
        <v>3.0779999999999998</v>
      </c>
      <c r="AO91" s="18">
        <v>0.87942857142857145</v>
      </c>
      <c r="AP91" s="21">
        <v>0.20499999999999999</v>
      </c>
      <c r="AQ91" s="18">
        <v>5.8571428571428566E-2</v>
      </c>
      <c r="AR91" s="21">
        <v>5.3079999999999989</v>
      </c>
      <c r="AS91" s="18">
        <v>1.5165714285714282</v>
      </c>
      <c r="AT91" s="21">
        <v>9.8079999999999998</v>
      </c>
      <c r="AU91" s="18">
        <v>2.802285714285714</v>
      </c>
      <c r="AV91" s="21">
        <v>1.2670000000000001</v>
      </c>
      <c r="AW91" s="18">
        <v>0.36200000000000004</v>
      </c>
    </row>
    <row r="92" spans="1:49" x14ac:dyDescent="0.35">
      <c r="A92" s="21" t="s">
        <v>147</v>
      </c>
      <c r="B92" s="21">
        <v>223100</v>
      </c>
      <c r="C92" s="21">
        <v>223200</v>
      </c>
      <c r="D92" s="21">
        <v>100</v>
      </c>
      <c r="E92" s="21"/>
      <c r="F92" s="23">
        <v>2400</v>
      </c>
      <c r="G92" s="24">
        <v>672.48580031808763</v>
      </c>
      <c r="H92" s="24">
        <v>622.94824607726559</v>
      </c>
      <c r="I92" s="24">
        <v>787.16098374695628</v>
      </c>
      <c r="J92" s="24">
        <v>1096.3914983427599</v>
      </c>
      <c r="K92" s="24">
        <v>1096.3914983427599</v>
      </c>
      <c r="L92" s="24">
        <v>1021.7949613996097</v>
      </c>
      <c r="M92" s="24">
        <v>1765.9366401340747</v>
      </c>
      <c r="N92" s="24">
        <v>1531.2986370787364</v>
      </c>
      <c r="O92" s="23">
        <v>5</v>
      </c>
      <c r="P92" s="21">
        <v>2.2999999999999998</v>
      </c>
      <c r="Q92" s="21">
        <v>4.4000000000000004</v>
      </c>
      <c r="R92" s="21">
        <v>9.5</v>
      </c>
      <c r="S92" s="21">
        <v>4.5</v>
      </c>
      <c r="T92" s="21">
        <v>7.4</v>
      </c>
      <c r="U92" s="21">
        <v>8.6</v>
      </c>
      <c r="V92" s="21">
        <v>12</v>
      </c>
      <c r="W92" s="21">
        <v>14.4</v>
      </c>
      <c r="X92" s="23">
        <v>5</v>
      </c>
      <c r="Y92" s="25">
        <v>6.7842857142857141E-3</v>
      </c>
      <c r="Z92" s="25">
        <v>1.9565891428571434</v>
      </c>
      <c r="AA92" s="25">
        <v>4.6709788571428597</v>
      </c>
      <c r="AB92" s="25">
        <v>0.74434514285714271</v>
      </c>
      <c r="AC92" s="25">
        <v>1.2025142857142854E-2</v>
      </c>
      <c r="AD92" s="25">
        <v>4.2937391427121847</v>
      </c>
      <c r="AE92" s="25">
        <v>2.1207354284988122</v>
      </c>
      <c r="AF92" s="25">
        <v>7.7233980000679852</v>
      </c>
      <c r="AG92" s="23">
        <v>1</v>
      </c>
      <c r="AH92" s="18">
        <v>0</v>
      </c>
      <c r="AI92" s="18">
        <v>0</v>
      </c>
      <c r="AJ92" s="18">
        <v>0.37500000000000006</v>
      </c>
      <c r="AK92" s="18">
        <v>0.10714285714285715</v>
      </c>
      <c r="AL92" s="21">
        <v>7.4509999999999978</v>
      </c>
      <c r="AM92" s="18">
        <v>2.1288571428571426</v>
      </c>
      <c r="AN92" s="21">
        <v>4.3039999999999994</v>
      </c>
      <c r="AO92" s="18">
        <v>1.2297142857142855</v>
      </c>
      <c r="AP92" s="21">
        <v>0.02</v>
      </c>
      <c r="AQ92" s="18">
        <v>5.7142857142857143E-3</v>
      </c>
      <c r="AR92" s="21">
        <v>3.7970000000000002</v>
      </c>
      <c r="AS92" s="18">
        <v>1.084857142857143</v>
      </c>
      <c r="AT92" s="21">
        <v>4.3329999999999993</v>
      </c>
      <c r="AU92" s="18">
        <v>1.2379999999999998</v>
      </c>
      <c r="AV92" s="21">
        <v>9.5950000000000006</v>
      </c>
      <c r="AW92" s="18">
        <v>2.7414285714285715</v>
      </c>
    </row>
    <row r="93" spans="1:49" x14ac:dyDescent="0.35">
      <c r="A93" s="21" t="s">
        <v>147</v>
      </c>
      <c r="B93" s="21">
        <v>223200</v>
      </c>
      <c r="C93" s="21">
        <v>223300</v>
      </c>
      <c r="D93" s="21">
        <v>100</v>
      </c>
      <c r="E93" s="21" t="s">
        <v>100</v>
      </c>
      <c r="F93" s="23">
        <v>2400</v>
      </c>
      <c r="G93" s="24">
        <v>1209.305266306578</v>
      </c>
      <c r="H93" s="24">
        <v>999.52746101122636</v>
      </c>
      <c r="I93" s="24">
        <v>794.39092511623846</v>
      </c>
      <c r="J93" s="24">
        <v>1148.9369406040728</v>
      </c>
      <c r="K93" s="24">
        <v>925.69081731380709</v>
      </c>
      <c r="L93" s="24">
        <v>1073.9536308283714</v>
      </c>
      <c r="M93" s="24">
        <v>1300.4627614991207</v>
      </c>
      <c r="N93" s="24">
        <v>1209.305266306578</v>
      </c>
      <c r="O93" s="23">
        <v>5</v>
      </c>
      <c r="P93" s="21">
        <v>2.5</v>
      </c>
      <c r="Q93" s="21">
        <v>5.2</v>
      </c>
      <c r="R93" s="21">
        <v>9.4</v>
      </c>
      <c r="S93" s="21">
        <v>5.2</v>
      </c>
      <c r="T93" s="21">
        <v>7.7</v>
      </c>
      <c r="U93" s="21">
        <v>12</v>
      </c>
      <c r="V93" s="21">
        <v>9</v>
      </c>
      <c r="W93" s="21">
        <v>10.1</v>
      </c>
      <c r="X93" s="23">
        <v>5</v>
      </c>
      <c r="Y93" s="25">
        <v>1.1528285714285715E-2</v>
      </c>
      <c r="Z93" s="25">
        <v>2.6461999999999996E-2</v>
      </c>
      <c r="AA93" s="25">
        <v>2.6746000000000002E-2</v>
      </c>
      <c r="AB93" s="25">
        <v>2.6207428571428572E-2</v>
      </c>
      <c r="AC93" s="25">
        <v>2.4135648571428572</v>
      </c>
      <c r="AD93" s="25">
        <v>0.90276628578867224</v>
      </c>
      <c r="AE93" s="25">
        <v>2.2415428625515529E-2</v>
      </c>
      <c r="AF93" s="25">
        <v>3.1588648570033477</v>
      </c>
      <c r="AG93" s="23">
        <v>1</v>
      </c>
      <c r="AH93" s="18">
        <v>0</v>
      </c>
      <c r="AI93" s="18">
        <v>0</v>
      </c>
      <c r="AJ93" s="18">
        <v>0.26300000000000001</v>
      </c>
      <c r="AK93" s="18">
        <v>7.514285714285715E-2</v>
      </c>
      <c r="AL93" s="21">
        <v>4.9290000000000003</v>
      </c>
      <c r="AM93" s="18">
        <v>1.4082857142857144</v>
      </c>
      <c r="AN93" s="21">
        <v>2.5339999999999989</v>
      </c>
      <c r="AO93" s="18">
        <v>0.72399999999999975</v>
      </c>
      <c r="AP93" s="21">
        <v>1.5409999999999988</v>
      </c>
      <c r="AQ93" s="18">
        <v>0.440285714285714</v>
      </c>
      <c r="AR93" s="21">
        <v>2.6959999999999993</v>
      </c>
      <c r="AS93" s="18">
        <v>0.77028571428571402</v>
      </c>
      <c r="AT93" s="21">
        <v>3.3050000000000002</v>
      </c>
      <c r="AU93" s="18">
        <v>0.94428571428571439</v>
      </c>
      <c r="AV93" s="21">
        <v>6.0409999999999995</v>
      </c>
      <c r="AW93" s="18">
        <v>1.7259999999999998</v>
      </c>
    </row>
    <row r="94" spans="1:49" x14ac:dyDescent="0.35">
      <c r="A94" s="21" t="s">
        <v>147</v>
      </c>
      <c r="B94" s="21">
        <v>223300</v>
      </c>
      <c r="C94" s="21">
        <v>223400</v>
      </c>
      <c r="D94" s="21">
        <v>100</v>
      </c>
      <c r="E94" s="21"/>
      <c r="F94" s="23">
        <v>2400</v>
      </c>
      <c r="G94" s="24">
        <v>1585.7239225459728</v>
      </c>
      <c r="H94" s="24">
        <v>1679.4889089034632</v>
      </c>
      <c r="I94" s="24">
        <v>1624.7224482073527</v>
      </c>
      <c r="J94" s="24">
        <v>1868.688648942564</v>
      </c>
      <c r="K94" s="24">
        <v>758.3128189981494</v>
      </c>
      <c r="L94" s="24">
        <v>1148.9369406040728</v>
      </c>
      <c r="M94" s="24">
        <v>1860.762682688196</v>
      </c>
      <c r="N94" s="24">
        <v>1500.2908181189769</v>
      </c>
      <c r="O94" s="23">
        <v>5</v>
      </c>
      <c r="P94" s="21">
        <v>3</v>
      </c>
      <c r="Q94" s="21">
        <v>5.0999999999999996</v>
      </c>
      <c r="R94" s="21">
        <v>9.1999999999999993</v>
      </c>
      <c r="S94" s="21">
        <v>4.7</v>
      </c>
      <c r="T94" s="21">
        <v>9.1</v>
      </c>
      <c r="U94" s="21">
        <v>11.4</v>
      </c>
      <c r="V94" s="21">
        <v>13.8</v>
      </c>
      <c r="W94" s="21">
        <v>12.6</v>
      </c>
      <c r="X94" s="23">
        <v>5</v>
      </c>
      <c r="Y94" s="25">
        <v>6.7062857142857141E-3</v>
      </c>
      <c r="Z94" s="25">
        <v>4.1940279999999994</v>
      </c>
      <c r="AA94" s="25">
        <v>8.1527357142857131</v>
      </c>
      <c r="AB94" s="25">
        <v>1.6755714285714284E-2</v>
      </c>
      <c r="AC94" s="25">
        <v>5.3872837142857151</v>
      </c>
      <c r="AD94" s="25">
        <v>18.839348285937319</v>
      </c>
      <c r="AE94" s="25">
        <v>8.4420857141447065</v>
      </c>
      <c r="AF94" s="25">
        <v>9.1656460000147106</v>
      </c>
      <c r="AG94" s="23">
        <v>1</v>
      </c>
      <c r="AH94" s="18">
        <v>9.0000000000000011E-3</v>
      </c>
      <c r="AI94" s="18">
        <v>2.5714285714285717E-3</v>
      </c>
      <c r="AJ94" s="18">
        <v>0.45600000000000013</v>
      </c>
      <c r="AK94" s="18">
        <v>0.13028571428571431</v>
      </c>
      <c r="AL94" s="21">
        <v>7.569</v>
      </c>
      <c r="AM94" s="18">
        <v>2.1625714285714288</v>
      </c>
      <c r="AN94" s="21">
        <v>2.8069999999999991</v>
      </c>
      <c r="AO94" s="18">
        <v>0.80199999999999971</v>
      </c>
      <c r="AP94" s="21">
        <v>1.1610000000000003</v>
      </c>
      <c r="AQ94" s="18">
        <v>0.33171428571428579</v>
      </c>
      <c r="AR94" s="21">
        <v>7.2079999999999993</v>
      </c>
      <c r="AS94" s="18">
        <v>2.0594285714285712</v>
      </c>
      <c r="AT94" s="21">
        <v>5.5969999999999986</v>
      </c>
      <c r="AU94" s="18">
        <v>1.5991428571428565</v>
      </c>
      <c r="AV94" s="21">
        <v>9.0319999999999983</v>
      </c>
      <c r="AW94" s="18">
        <v>2.5805714285714281</v>
      </c>
    </row>
    <row r="95" spans="1:49" x14ac:dyDescent="0.35">
      <c r="A95" s="21" t="s">
        <v>147</v>
      </c>
      <c r="B95" s="21">
        <v>223400</v>
      </c>
      <c r="C95" s="21">
        <v>223500</v>
      </c>
      <c r="D95" s="21">
        <v>100</v>
      </c>
      <c r="E95" s="21"/>
      <c r="F95" s="23">
        <v>2400</v>
      </c>
      <c r="G95" s="24">
        <v>637.06022123947321</v>
      </c>
      <c r="H95" s="24">
        <v>497.55806547569506</v>
      </c>
      <c r="I95" s="24">
        <v>686.71282069290999</v>
      </c>
      <c r="J95" s="24">
        <v>823.38076442876877</v>
      </c>
      <c r="K95" s="24">
        <v>1096.3914983427599</v>
      </c>
      <c r="L95" s="24">
        <v>969.92011096046667</v>
      </c>
      <c r="M95" s="24">
        <v>1285.2208727222899</v>
      </c>
      <c r="N95" s="24">
        <v>1392.3105434968738</v>
      </c>
      <c r="O95" s="23">
        <v>5</v>
      </c>
      <c r="P95" s="21">
        <v>2.9</v>
      </c>
      <c r="Q95" s="21">
        <v>4.8</v>
      </c>
      <c r="R95" s="21">
        <v>10.5</v>
      </c>
      <c r="S95" s="21">
        <v>5.5</v>
      </c>
      <c r="T95" s="21">
        <v>7.6</v>
      </c>
      <c r="U95" s="21">
        <v>9.3000000000000007</v>
      </c>
      <c r="V95" s="21">
        <v>15.1</v>
      </c>
      <c r="W95" s="21">
        <v>7.5</v>
      </c>
      <c r="X95" s="23">
        <v>5</v>
      </c>
      <c r="Y95" s="25">
        <v>2.6939999999999998E-3</v>
      </c>
      <c r="Z95" s="25">
        <v>1.556971428571428E-2</v>
      </c>
      <c r="AA95" s="25">
        <v>2.583980285714286</v>
      </c>
      <c r="AB95" s="25">
        <v>0.68143742857142842</v>
      </c>
      <c r="AC95" s="25">
        <v>1.1804857142857141E-2</v>
      </c>
      <c r="AD95" s="25">
        <v>11.427984571300913</v>
      </c>
      <c r="AE95" s="25">
        <v>11.17555885703087</v>
      </c>
      <c r="AF95" s="25">
        <v>1.6434474284165248</v>
      </c>
      <c r="AG95" s="23">
        <v>1</v>
      </c>
      <c r="AH95" s="18">
        <v>0</v>
      </c>
      <c r="AI95" s="18">
        <v>0</v>
      </c>
      <c r="AJ95" s="18">
        <v>0.26400000000000001</v>
      </c>
      <c r="AK95" s="18">
        <v>7.5428571428571428E-2</v>
      </c>
      <c r="AL95" s="21">
        <v>4.9350000000000005</v>
      </c>
      <c r="AM95" s="18">
        <v>1.4100000000000001</v>
      </c>
      <c r="AN95" s="21">
        <v>2.7729999999999992</v>
      </c>
      <c r="AO95" s="18">
        <v>0.79228571428571415</v>
      </c>
      <c r="AP95" s="21">
        <v>0.11199999999999999</v>
      </c>
      <c r="AQ95" s="18">
        <v>3.2000000000000001E-2</v>
      </c>
      <c r="AR95" s="21">
        <v>3.819</v>
      </c>
      <c r="AS95" s="18">
        <v>1.0911428571428572</v>
      </c>
      <c r="AT95" s="21">
        <v>8.820999999999998</v>
      </c>
      <c r="AU95" s="18">
        <v>2.5202857142857136</v>
      </c>
      <c r="AV95" s="21">
        <v>4.4269999999999996</v>
      </c>
      <c r="AW95" s="18">
        <v>1.2648571428571427</v>
      </c>
    </row>
    <row r="96" spans="1:49" x14ac:dyDescent="0.35">
      <c r="A96" s="21" t="s">
        <v>147</v>
      </c>
      <c r="B96" s="21">
        <v>223500</v>
      </c>
      <c r="C96" s="21">
        <v>223600</v>
      </c>
      <c r="D96" s="21">
        <v>100</v>
      </c>
      <c r="E96" s="21"/>
      <c r="F96" s="23">
        <v>2400</v>
      </c>
      <c r="G96" s="24">
        <v>801.62792360187291</v>
      </c>
      <c r="H96" s="24">
        <v>852.48039605572819</v>
      </c>
      <c r="I96" s="24">
        <v>794.39092511623846</v>
      </c>
      <c r="J96" s="24">
        <v>1051.5658816158889</v>
      </c>
      <c r="K96" s="24">
        <v>2132.1991834135374</v>
      </c>
      <c r="L96" s="24">
        <v>2075.9950187089939</v>
      </c>
      <c r="M96" s="24">
        <v>1988.0040147746786</v>
      </c>
      <c r="N96" s="24">
        <v>1821.187329464864</v>
      </c>
      <c r="O96" s="23">
        <v>5</v>
      </c>
      <c r="P96" s="21">
        <v>2.7</v>
      </c>
      <c r="Q96" s="21">
        <v>4.5</v>
      </c>
      <c r="R96" s="21">
        <v>10.3</v>
      </c>
      <c r="S96" s="21">
        <v>5.0999999999999996</v>
      </c>
      <c r="T96" s="21">
        <v>9.4</v>
      </c>
      <c r="U96" s="21">
        <v>11.1</v>
      </c>
      <c r="V96" s="21">
        <v>11.5</v>
      </c>
      <c r="W96" s="21">
        <v>7.4</v>
      </c>
      <c r="X96" s="23">
        <v>5</v>
      </c>
      <c r="Y96" s="25">
        <v>2.0280328571428567</v>
      </c>
      <c r="Z96" s="25">
        <v>6.0478734285714308</v>
      </c>
      <c r="AA96" s="25">
        <v>0.21944800000000003</v>
      </c>
      <c r="AB96" s="25">
        <v>1.1830125714285715</v>
      </c>
      <c r="AC96" s="25">
        <v>2.2624857142857141E-2</v>
      </c>
      <c r="AD96" s="25">
        <v>7.600300571225711</v>
      </c>
      <c r="AE96" s="25">
        <v>6.1268571921757288E-3</v>
      </c>
      <c r="AF96" s="25">
        <v>2.8447714142799389E-2</v>
      </c>
      <c r="AG96" s="23">
        <v>1</v>
      </c>
      <c r="AH96" s="18">
        <v>4.3999999999999997E-2</v>
      </c>
      <c r="AI96" s="18">
        <v>1.257142857142857E-2</v>
      </c>
      <c r="AJ96" s="18">
        <v>0.56400000000000017</v>
      </c>
      <c r="AK96" s="18">
        <v>0.16114285714285717</v>
      </c>
      <c r="AL96" s="21">
        <v>4.1679999999999975</v>
      </c>
      <c r="AM96" s="18">
        <v>1.1908571428571422</v>
      </c>
      <c r="AN96" s="21">
        <v>1.3140000000000001</v>
      </c>
      <c r="AO96" s="18">
        <v>0.37542857142857144</v>
      </c>
      <c r="AP96" s="21">
        <v>5.9000000000000004E-2</v>
      </c>
      <c r="AQ96" s="18">
        <v>1.6857142857142859E-2</v>
      </c>
      <c r="AR96" s="21">
        <v>5.2859999999999996</v>
      </c>
      <c r="AS96" s="18">
        <v>1.5102857142857142</v>
      </c>
      <c r="AT96" s="21">
        <v>2.0470000000000002</v>
      </c>
      <c r="AU96" s="18">
        <v>0.58485714285714285</v>
      </c>
      <c r="AV96" s="21">
        <v>6.2350000000000012</v>
      </c>
      <c r="AW96" s="18">
        <v>1.7814285714285716</v>
      </c>
    </row>
    <row r="97" spans="1:63" x14ac:dyDescent="0.35">
      <c r="A97" s="21" t="s">
        <v>147</v>
      </c>
      <c r="B97" s="21">
        <v>223600</v>
      </c>
      <c r="C97" s="21">
        <v>223700</v>
      </c>
      <c r="D97" s="21">
        <v>100</v>
      </c>
      <c r="E97" s="21" t="s">
        <v>63</v>
      </c>
      <c r="F97" s="23">
        <v>2400</v>
      </c>
      <c r="G97" s="24">
        <v>1186.6283976915838</v>
      </c>
      <c r="H97" s="24">
        <v>999.52746101122636</v>
      </c>
      <c r="I97" s="24">
        <v>1430.7754662248362</v>
      </c>
      <c r="J97" s="24">
        <v>1570.1531011812642</v>
      </c>
      <c r="K97" s="24">
        <v>1484.8125325814749</v>
      </c>
      <c r="L97" s="24">
        <v>1852.8403320275631</v>
      </c>
      <c r="M97" s="24">
        <v>1988.0040147746786</v>
      </c>
      <c r="N97" s="24">
        <v>2124.1601929381172</v>
      </c>
      <c r="O97" s="23">
        <v>5</v>
      </c>
      <c r="P97" s="21">
        <v>3.1</v>
      </c>
      <c r="Q97" s="21">
        <v>4.9000000000000004</v>
      </c>
      <c r="R97" s="21">
        <v>10</v>
      </c>
      <c r="S97" s="21">
        <v>5.9</v>
      </c>
      <c r="T97" s="21">
        <v>9.4</v>
      </c>
      <c r="U97" s="21">
        <v>13.9</v>
      </c>
      <c r="V97" s="21">
        <v>9.5</v>
      </c>
      <c r="W97" s="21">
        <v>12.2</v>
      </c>
      <c r="X97" s="23">
        <v>5</v>
      </c>
      <c r="Y97" s="25">
        <v>3.4017142857142853E-3</v>
      </c>
      <c r="Z97" s="25">
        <v>1.2769722857142858</v>
      </c>
      <c r="AA97" s="25">
        <v>1.0298897142857144</v>
      </c>
      <c r="AB97" s="25">
        <v>1.4377711428571436</v>
      </c>
      <c r="AC97" s="25">
        <v>4.4109028571428581</v>
      </c>
      <c r="AD97" s="25">
        <v>5.9524617141396661</v>
      </c>
      <c r="AE97" s="25">
        <v>4.5628571349552692E-2</v>
      </c>
      <c r="AF97" s="25">
        <v>3.4500594285338262</v>
      </c>
      <c r="AG97" s="23">
        <v>1</v>
      </c>
      <c r="AH97" s="18">
        <v>0</v>
      </c>
      <c r="AI97" s="18">
        <v>0</v>
      </c>
      <c r="AJ97" s="18">
        <v>0.40600000000000003</v>
      </c>
      <c r="AK97" s="18">
        <v>0.11600000000000001</v>
      </c>
      <c r="AL97" s="21">
        <v>3.2800000000000002</v>
      </c>
      <c r="AM97" s="18">
        <v>0.93714285714285728</v>
      </c>
      <c r="AN97" s="21">
        <v>3.5469999999999984</v>
      </c>
      <c r="AO97" s="18">
        <v>1.0134285714285711</v>
      </c>
      <c r="AP97" s="21">
        <v>5.9279999999999964</v>
      </c>
      <c r="AQ97" s="18">
        <v>1.6937142857142848</v>
      </c>
      <c r="AR97" s="21">
        <v>5.9679999999999955</v>
      </c>
      <c r="AS97" s="18">
        <v>1.7051428571428557</v>
      </c>
      <c r="AT97" s="21">
        <v>1.3220000000000001</v>
      </c>
      <c r="AU97" s="18">
        <v>0.37771428571428572</v>
      </c>
      <c r="AV97" s="21">
        <v>5.137999999999999</v>
      </c>
      <c r="AW97" s="18">
        <v>1.4679999999999997</v>
      </c>
    </row>
    <row r="98" spans="1:63" x14ac:dyDescent="0.35">
      <c r="A98" s="21" t="s">
        <v>147</v>
      </c>
      <c r="B98" s="21">
        <v>223700</v>
      </c>
      <c r="C98" s="21">
        <v>223800</v>
      </c>
      <c r="D98" s="21">
        <v>100</v>
      </c>
      <c r="E98" s="21"/>
      <c r="F98" s="23">
        <v>2400</v>
      </c>
      <c r="G98" s="24">
        <v>1585.7239225459728</v>
      </c>
      <c r="H98" s="24">
        <v>1585.7239225459728</v>
      </c>
      <c r="I98" s="24">
        <v>1577.9364540396084</v>
      </c>
      <c r="J98" s="24">
        <v>1484.8125325814749</v>
      </c>
      <c r="K98" s="24">
        <v>1308.0909035772854</v>
      </c>
      <c r="L98" s="24">
        <v>1171.5361861453032</v>
      </c>
      <c r="M98" s="24">
        <v>1805.3828416176582</v>
      </c>
      <c r="N98" s="24">
        <v>1585.7239225459728</v>
      </c>
      <c r="O98" s="23">
        <v>5</v>
      </c>
      <c r="P98" s="21">
        <v>3.2</v>
      </c>
      <c r="Q98" s="21">
        <v>5.8</v>
      </c>
      <c r="R98" s="21">
        <v>9.9</v>
      </c>
      <c r="S98" s="21">
        <v>7.6</v>
      </c>
      <c r="T98" s="21">
        <v>8.3000000000000007</v>
      </c>
      <c r="U98" s="21">
        <v>13.2</v>
      </c>
      <c r="V98" s="21">
        <v>9.3000000000000007</v>
      </c>
      <c r="W98" s="21">
        <v>9.4</v>
      </c>
      <c r="X98" s="23">
        <v>5</v>
      </c>
      <c r="Y98" s="25">
        <v>9.2348571428571436E-3</v>
      </c>
      <c r="Z98" s="25">
        <v>5.7750554285714273</v>
      </c>
      <c r="AA98" s="25">
        <v>6.9243720000000009</v>
      </c>
      <c r="AB98" s="25">
        <v>4.1942042857142852</v>
      </c>
      <c r="AC98" s="25">
        <v>13.283035714285713</v>
      </c>
      <c r="AD98" s="25">
        <v>18.119993142674996</v>
      </c>
      <c r="AE98" s="25">
        <v>3.7025582858085633</v>
      </c>
      <c r="AF98" s="25">
        <v>6.1625377140453903</v>
      </c>
      <c r="AG98" s="23">
        <v>1</v>
      </c>
      <c r="AH98" s="18">
        <v>0</v>
      </c>
      <c r="AI98" s="18">
        <v>0</v>
      </c>
      <c r="AJ98" s="18">
        <v>0.65400000000000025</v>
      </c>
      <c r="AK98" s="18">
        <v>0.18685714285714292</v>
      </c>
      <c r="AL98" s="21">
        <v>5.7960000000000003</v>
      </c>
      <c r="AM98" s="18">
        <v>1.6560000000000001</v>
      </c>
      <c r="AN98" s="21">
        <v>3.7449999999999997</v>
      </c>
      <c r="AO98" s="18">
        <v>1.0699999999999998</v>
      </c>
      <c r="AP98" s="21">
        <v>1.9370000000000001</v>
      </c>
      <c r="AQ98" s="18">
        <v>0.55342857142857149</v>
      </c>
      <c r="AR98" s="21">
        <v>7.8119999999999985</v>
      </c>
      <c r="AS98" s="18">
        <v>2.2319999999999998</v>
      </c>
      <c r="AT98" s="21">
        <v>3.3929999999999998</v>
      </c>
      <c r="AU98" s="18">
        <v>0.96942857142857142</v>
      </c>
      <c r="AV98" s="21">
        <v>3.4859999999999989</v>
      </c>
      <c r="AW98" s="18">
        <v>0.99599999999999966</v>
      </c>
    </row>
    <row r="99" spans="1:63" x14ac:dyDescent="0.35">
      <c r="A99" s="21" t="s">
        <v>147</v>
      </c>
      <c r="B99" s="21">
        <v>223800</v>
      </c>
      <c r="C99" s="21">
        <v>223900</v>
      </c>
      <c r="D99" s="21">
        <v>100</v>
      </c>
      <c r="E99" s="21"/>
      <c r="F99" s="23">
        <v>2400</v>
      </c>
      <c r="G99" s="24">
        <v>1232.0277899355417</v>
      </c>
      <c r="H99" s="24">
        <v>867.07045346755422</v>
      </c>
      <c r="I99" s="24">
        <v>1036.6689708612066</v>
      </c>
      <c r="J99" s="24">
        <v>1315.7238147547057</v>
      </c>
      <c r="K99" s="24">
        <v>1577.9364540396084</v>
      </c>
      <c r="L99" s="24">
        <v>1300.4627614991207</v>
      </c>
      <c r="M99" s="24">
        <v>1469.3515157241418</v>
      </c>
      <c r="N99" s="24">
        <v>1523.5403193025534</v>
      </c>
      <c r="O99" s="23">
        <v>5</v>
      </c>
      <c r="P99" s="21">
        <v>2.8</v>
      </c>
      <c r="Q99" s="21">
        <v>4.4000000000000004</v>
      </c>
      <c r="R99" s="21">
        <v>8.5</v>
      </c>
      <c r="S99" s="21">
        <v>5.5</v>
      </c>
      <c r="T99" s="21">
        <v>8</v>
      </c>
      <c r="U99" s="21">
        <v>9.5</v>
      </c>
      <c r="V99" s="21">
        <v>11.9</v>
      </c>
      <c r="W99" s="21">
        <v>11</v>
      </c>
      <c r="X99" s="23">
        <v>5</v>
      </c>
      <c r="Y99" s="25">
        <v>1.5088837142857143</v>
      </c>
      <c r="Z99" s="25">
        <v>8.6802342857142865</v>
      </c>
      <c r="AA99" s="25">
        <v>16.440859714285718</v>
      </c>
      <c r="AB99" s="25">
        <v>2.2315188571428566</v>
      </c>
      <c r="AC99" s="25">
        <v>4.9575714285714285E-2</v>
      </c>
      <c r="AD99" s="25">
        <v>2.8717825713954666</v>
      </c>
      <c r="AE99" s="25">
        <v>2.5364354286098472</v>
      </c>
      <c r="AF99" s="25">
        <v>6.949710571452548</v>
      </c>
      <c r="AG99" s="23">
        <v>1</v>
      </c>
      <c r="AH99" s="18">
        <v>0.03</v>
      </c>
      <c r="AI99" s="18">
        <v>8.5714285714285719E-3</v>
      </c>
      <c r="AJ99" s="18">
        <v>1.0120000000000002</v>
      </c>
      <c r="AK99" s="18">
        <v>0.2891428571428572</v>
      </c>
      <c r="AL99" s="21">
        <v>6.5410000000000013</v>
      </c>
      <c r="AM99" s="18">
        <v>1.8688571428571432</v>
      </c>
      <c r="AN99" s="21">
        <v>1.5429999999999997</v>
      </c>
      <c r="AO99" s="18">
        <v>0.44085714285714273</v>
      </c>
      <c r="AP99" s="21">
        <v>1.6209999999999998</v>
      </c>
      <c r="AQ99" s="18">
        <v>0.46314285714285708</v>
      </c>
      <c r="AR99" s="21">
        <v>3.1169999999999995</v>
      </c>
      <c r="AS99" s="18">
        <v>0.89057142857142846</v>
      </c>
      <c r="AT99" s="21">
        <v>3.371</v>
      </c>
      <c r="AU99" s="18">
        <v>0.96314285714285719</v>
      </c>
      <c r="AV99" s="21">
        <v>4.8729999999999984</v>
      </c>
      <c r="AW99" s="18">
        <v>1.3922857142857137</v>
      </c>
    </row>
    <row r="100" spans="1:63" x14ac:dyDescent="0.35">
      <c r="A100" s="21" t="s">
        <v>147</v>
      </c>
      <c r="B100" s="21">
        <v>223900</v>
      </c>
      <c r="C100" s="21">
        <v>224000</v>
      </c>
      <c r="D100" s="21">
        <v>100</v>
      </c>
      <c r="E100" s="21"/>
      <c r="F100" s="23">
        <v>2400</v>
      </c>
      <c r="G100" s="24">
        <v>867.07045346755422</v>
      </c>
      <c r="H100" s="24">
        <v>751.11894250048181</v>
      </c>
      <c r="I100" s="24">
        <v>867.07045346755422</v>
      </c>
      <c r="J100" s="24">
        <v>910.99737534475878</v>
      </c>
      <c r="K100" s="24">
        <v>962.53326575902634</v>
      </c>
      <c r="L100" s="24">
        <v>787.16098374695628</v>
      </c>
      <c r="M100" s="24">
        <v>1059.0228449564595</v>
      </c>
      <c r="N100" s="24">
        <v>1006.9441147709224</v>
      </c>
      <c r="O100" s="23">
        <v>5</v>
      </c>
      <c r="P100" s="21">
        <v>2.5</v>
      </c>
      <c r="Q100" s="21">
        <v>4</v>
      </c>
      <c r="R100" s="21">
        <v>6.4</v>
      </c>
      <c r="S100" s="21">
        <v>5.0999999999999996</v>
      </c>
      <c r="T100" s="21">
        <v>7.3</v>
      </c>
      <c r="U100" s="21">
        <v>7.3</v>
      </c>
      <c r="V100" s="21">
        <v>14.7</v>
      </c>
      <c r="W100" s="21">
        <v>11.1</v>
      </c>
      <c r="X100" s="23">
        <v>5</v>
      </c>
      <c r="Y100" s="25">
        <v>5.833428571428571E-3</v>
      </c>
      <c r="Z100" s="25">
        <v>0.27337114285714287</v>
      </c>
      <c r="AA100" s="25">
        <v>17.968189142857138</v>
      </c>
      <c r="AB100" s="25">
        <v>3.5217428571428573E-2</v>
      </c>
      <c r="AC100" s="25">
        <v>0.71153685714285719</v>
      </c>
      <c r="AD100" s="25">
        <v>8.3373711428594586</v>
      </c>
      <c r="AE100" s="25">
        <v>31.041667428348408</v>
      </c>
      <c r="AF100" s="25">
        <v>11.122506285189219</v>
      </c>
      <c r="AG100" s="23">
        <v>1</v>
      </c>
      <c r="AH100" s="18">
        <v>0</v>
      </c>
      <c r="AI100" s="18">
        <v>0</v>
      </c>
      <c r="AJ100" s="18">
        <v>2.5999999999999999E-2</v>
      </c>
      <c r="AK100" s="18">
        <v>7.4285714285714285E-3</v>
      </c>
      <c r="AL100" s="21">
        <v>2.3239999999999994</v>
      </c>
      <c r="AM100" s="18">
        <v>0.66399999999999981</v>
      </c>
      <c r="AN100" s="21">
        <v>0.17100000000000001</v>
      </c>
      <c r="AO100" s="18">
        <v>4.8857142857142863E-2</v>
      </c>
      <c r="AP100" s="21">
        <v>0.62100000000000022</v>
      </c>
      <c r="AQ100" s="18">
        <v>0.17742857142857149</v>
      </c>
      <c r="AR100" s="21">
        <v>5.517000000000003</v>
      </c>
      <c r="AS100" s="18">
        <v>1.5762857142857152</v>
      </c>
      <c r="AT100" s="21">
        <v>6.7409999999999988</v>
      </c>
      <c r="AU100" s="18">
        <v>1.9259999999999995</v>
      </c>
      <c r="AV100" s="21">
        <v>4.4669999999999996</v>
      </c>
      <c r="AW100" s="18">
        <v>1.2762857142857142</v>
      </c>
    </row>
    <row r="101" spans="1:63" x14ac:dyDescent="0.35">
      <c r="A101" s="21" t="s">
        <v>147</v>
      </c>
      <c r="B101" s="21">
        <v>224000</v>
      </c>
      <c r="C101" s="21">
        <v>224100</v>
      </c>
      <c r="D101" s="21">
        <v>100</v>
      </c>
      <c r="E101" s="21"/>
      <c r="F101" s="23">
        <v>2400</v>
      </c>
      <c r="G101" s="24">
        <v>823.38076442876877</v>
      </c>
      <c r="H101" s="24">
        <v>729.58178541361997</v>
      </c>
      <c r="I101" s="24">
        <v>992.11669898009654</v>
      </c>
      <c r="J101" s="24">
        <v>1148.9369406040728</v>
      </c>
      <c r="K101" s="24">
        <v>984.71186322902849</v>
      </c>
      <c r="L101" s="24">
        <v>743.93244063957434</v>
      </c>
      <c r="M101" s="24">
        <v>1133.8971366963031</v>
      </c>
      <c r="N101" s="24">
        <v>1232.0277899355417</v>
      </c>
      <c r="O101" s="23">
        <v>5</v>
      </c>
      <c r="P101" s="21">
        <v>2.8</v>
      </c>
      <c r="Q101" s="21">
        <v>4.5</v>
      </c>
      <c r="R101" s="21">
        <v>6.1</v>
      </c>
      <c r="S101" s="21">
        <v>5.2</v>
      </c>
      <c r="T101" s="21">
        <v>7</v>
      </c>
      <c r="U101" s="21">
        <v>7.3</v>
      </c>
      <c r="V101" s="21">
        <v>10.5</v>
      </c>
      <c r="W101" s="21">
        <v>9.6</v>
      </c>
      <c r="X101" s="23">
        <v>5</v>
      </c>
      <c r="Y101" s="25">
        <v>1.0931142857142858E-2</v>
      </c>
      <c r="Z101" s="25">
        <v>0.66494742857142863</v>
      </c>
      <c r="AA101" s="25">
        <v>5.2040102857142871</v>
      </c>
      <c r="AB101" s="25">
        <v>1.8881974285714285</v>
      </c>
      <c r="AC101" s="25">
        <v>0.62918114285714288</v>
      </c>
      <c r="AD101" s="25">
        <v>10.804708857265881</v>
      </c>
      <c r="AE101" s="25">
        <v>4.0302562856176918</v>
      </c>
      <c r="AF101" s="25">
        <v>12.953391428516936</v>
      </c>
      <c r="AG101" s="23">
        <v>1</v>
      </c>
      <c r="AH101" s="18">
        <v>9.0000000000000011E-3</v>
      </c>
      <c r="AI101" s="18">
        <v>2.5714285714285717E-3</v>
      </c>
      <c r="AJ101" s="18">
        <v>0</v>
      </c>
      <c r="AK101" s="18">
        <v>0</v>
      </c>
      <c r="AL101" s="21">
        <v>0.84200000000000019</v>
      </c>
      <c r="AM101" s="18">
        <v>0.24057142857142863</v>
      </c>
      <c r="AN101" s="21">
        <v>0.10299999999999999</v>
      </c>
      <c r="AO101" s="18">
        <v>2.9428571428571425E-2</v>
      </c>
      <c r="AP101" s="21">
        <v>0.3</v>
      </c>
      <c r="AQ101" s="18">
        <v>8.5714285714285715E-2</v>
      </c>
      <c r="AR101" s="21">
        <v>7.6179999999999977</v>
      </c>
      <c r="AS101" s="18">
        <v>2.1765714285714282</v>
      </c>
      <c r="AT101" s="21">
        <v>4.1980000000000013</v>
      </c>
      <c r="AU101" s="18">
        <v>1.1994285714285717</v>
      </c>
      <c r="AV101" s="21">
        <v>6.5299999999999994</v>
      </c>
      <c r="AW101" s="18">
        <v>1.8657142857142854</v>
      </c>
    </row>
    <row r="102" spans="1:63" x14ac:dyDescent="0.35">
      <c r="A102" s="21" t="s">
        <v>147</v>
      </c>
      <c r="B102" s="21">
        <v>224100</v>
      </c>
      <c r="C102" s="21">
        <v>224200</v>
      </c>
      <c r="D102" s="21">
        <v>100</v>
      </c>
      <c r="E102" s="21"/>
      <c r="F102" s="23">
        <v>2400</v>
      </c>
      <c r="G102" s="24">
        <v>977.31298874530353</v>
      </c>
      <c r="H102" s="24">
        <v>845.1953597356478</v>
      </c>
      <c r="I102" s="24">
        <v>984.71186322902849</v>
      </c>
      <c r="J102" s="24">
        <v>969.92011096046667</v>
      </c>
      <c r="K102" s="24">
        <v>830.64549775330681</v>
      </c>
      <c r="L102" s="24">
        <v>743.93244063957434</v>
      </c>
      <c r="M102" s="24">
        <v>1111.3775201534081</v>
      </c>
      <c r="N102" s="24">
        <v>1044.1145796771373</v>
      </c>
      <c r="O102" s="23">
        <v>5</v>
      </c>
      <c r="P102" s="21">
        <v>2.7</v>
      </c>
      <c r="Q102" s="21">
        <v>3.8</v>
      </c>
      <c r="R102" s="21">
        <v>6.4</v>
      </c>
      <c r="S102" s="21">
        <v>4.8</v>
      </c>
      <c r="T102" s="21">
        <v>7</v>
      </c>
      <c r="U102" s="21">
        <v>8.3000000000000007</v>
      </c>
      <c r="V102" s="21">
        <v>12.2</v>
      </c>
      <c r="W102" s="21">
        <v>11.4</v>
      </c>
      <c r="X102" s="23">
        <v>5</v>
      </c>
      <c r="Y102" s="25">
        <v>2.979114285714286E-2</v>
      </c>
      <c r="Z102" s="25">
        <v>1.8252285714285714E-2</v>
      </c>
      <c r="AA102" s="25">
        <v>2.8211154285714284</v>
      </c>
      <c r="AB102" s="25">
        <v>4.4239999999999988E-2</v>
      </c>
      <c r="AC102" s="25">
        <v>4.5467142857142866E-2</v>
      </c>
      <c r="AD102" s="25">
        <v>5.3180768572078465</v>
      </c>
      <c r="AE102" s="25">
        <v>3.5362931429644999</v>
      </c>
      <c r="AF102" s="25">
        <v>23.914886000033096</v>
      </c>
      <c r="AG102" s="23">
        <v>1</v>
      </c>
      <c r="AH102" s="18">
        <v>0</v>
      </c>
      <c r="AI102" s="18">
        <v>0</v>
      </c>
      <c r="AJ102" s="18">
        <v>0</v>
      </c>
      <c r="AK102" s="18">
        <v>0</v>
      </c>
      <c r="AL102" s="21">
        <v>0.40500000000000003</v>
      </c>
      <c r="AM102" s="18">
        <v>0.11571428571428573</v>
      </c>
      <c r="AN102" s="21">
        <v>0.29700000000000004</v>
      </c>
      <c r="AO102" s="18">
        <v>8.4857142857142867E-2</v>
      </c>
      <c r="AP102" s="21">
        <v>9.0999999999999998E-2</v>
      </c>
      <c r="AQ102" s="18">
        <v>2.5999999999999999E-2</v>
      </c>
      <c r="AR102" s="21">
        <v>5.7659999999999991</v>
      </c>
      <c r="AS102" s="18">
        <v>1.6474285714285712</v>
      </c>
      <c r="AT102" s="21">
        <v>3.1220000000000008</v>
      </c>
      <c r="AU102" s="18">
        <v>0.89200000000000024</v>
      </c>
      <c r="AV102" s="21">
        <v>6.894000000000001</v>
      </c>
      <c r="AW102" s="18">
        <v>1.9697142857142862</v>
      </c>
    </row>
    <row r="103" spans="1:63" x14ac:dyDescent="0.35">
      <c r="A103" s="21" t="s">
        <v>147</v>
      </c>
      <c r="B103" s="21">
        <v>224200</v>
      </c>
      <c r="C103" s="21">
        <v>224300</v>
      </c>
      <c r="D103" s="21">
        <v>100</v>
      </c>
      <c r="E103" s="21"/>
      <c r="F103" s="23">
        <v>2400</v>
      </c>
      <c r="G103" s="24">
        <v>1133.8971366963031</v>
      </c>
      <c r="H103" s="24">
        <v>889.00484292015869</v>
      </c>
      <c r="I103" s="24">
        <v>947.77781896301792</v>
      </c>
      <c r="J103" s="24">
        <v>1066.4854383530628</v>
      </c>
      <c r="K103" s="24">
        <v>947.77781896301792</v>
      </c>
      <c r="L103" s="24">
        <v>859.77210880991504</v>
      </c>
      <c r="M103" s="24">
        <v>1179.0797046690443</v>
      </c>
      <c r="N103" s="24">
        <v>1081.4273917669218</v>
      </c>
      <c r="O103" s="23">
        <v>5</v>
      </c>
      <c r="P103" s="21">
        <v>2.7</v>
      </c>
      <c r="Q103" s="21">
        <v>4.5</v>
      </c>
      <c r="R103" s="21">
        <v>7.8</v>
      </c>
      <c r="S103" s="21">
        <v>4.7</v>
      </c>
      <c r="T103" s="21">
        <v>8.1</v>
      </c>
      <c r="U103" s="21">
        <v>9.8000000000000007</v>
      </c>
      <c r="V103" s="21">
        <v>16.600000000000001</v>
      </c>
      <c r="W103" s="21">
        <v>12.6</v>
      </c>
      <c r="X103" s="23">
        <v>5</v>
      </c>
      <c r="Y103" s="25">
        <v>7.0011428571428577E-3</v>
      </c>
      <c r="Z103" s="25">
        <v>3.3129714285714276E-2</v>
      </c>
      <c r="AA103" s="25">
        <v>3.6678665714285721</v>
      </c>
      <c r="AB103" s="25">
        <v>0.48907399999999995</v>
      </c>
      <c r="AC103" s="25">
        <v>1.0377117142857146</v>
      </c>
      <c r="AD103" s="25">
        <v>5.3371954282917304</v>
      </c>
      <c r="AE103" s="25">
        <v>34.727399143104556</v>
      </c>
      <c r="AF103" s="25">
        <v>9.5473531429815264</v>
      </c>
      <c r="AG103" s="23">
        <v>1</v>
      </c>
      <c r="AH103" s="18">
        <v>0</v>
      </c>
      <c r="AI103" s="18">
        <v>0</v>
      </c>
      <c r="AJ103" s="18">
        <v>1.4999999999999999E-2</v>
      </c>
      <c r="AK103" s="18">
        <v>4.2857142857142859E-3</v>
      </c>
      <c r="AL103" s="21">
        <v>0.41800000000000009</v>
      </c>
      <c r="AM103" s="18">
        <v>0.11942857142857145</v>
      </c>
      <c r="AN103" s="21">
        <v>3.9E-2</v>
      </c>
      <c r="AO103" s="18">
        <v>1.1142857142857144E-2</v>
      </c>
      <c r="AP103" s="21">
        <v>5.6000000000000001E-2</v>
      </c>
      <c r="AQ103" s="18">
        <v>1.6E-2</v>
      </c>
      <c r="AR103" s="21">
        <v>3.2729999999999984</v>
      </c>
      <c r="AS103" s="18">
        <v>0.93514285714285661</v>
      </c>
      <c r="AT103" s="21">
        <v>4.8259999999999996</v>
      </c>
      <c r="AU103" s="18">
        <v>1.3788571428571428</v>
      </c>
      <c r="AV103" s="21">
        <v>1.8190000000000002</v>
      </c>
      <c r="AW103" s="18">
        <v>0.5197142857142858</v>
      </c>
    </row>
    <row r="104" spans="1:63" x14ac:dyDescent="0.35">
      <c r="A104" s="21" t="s">
        <v>147</v>
      </c>
      <c r="B104" s="21">
        <v>224300</v>
      </c>
      <c r="C104" s="21">
        <v>224400</v>
      </c>
      <c r="D104" s="21">
        <v>100</v>
      </c>
      <c r="E104" s="21"/>
      <c r="F104" s="23">
        <v>2400</v>
      </c>
      <c r="G104" s="24">
        <v>969.92011096046667</v>
      </c>
      <c r="H104" s="24">
        <v>896.32928227942875</v>
      </c>
      <c r="I104" s="24">
        <v>940.40929148387477</v>
      </c>
      <c r="J104" s="24">
        <v>1308.0909035772854</v>
      </c>
      <c r="K104" s="24">
        <v>947.77781896301792</v>
      </c>
      <c r="L104" s="24">
        <v>867.07045346755422</v>
      </c>
      <c r="M104" s="24">
        <v>1179.0797046690443</v>
      </c>
      <c r="N104" s="24">
        <v>1292.8394104863235</v>
      </c>
      <c r="O104" s="23">
        <v>5</v>
      </c>
      <c r="P104" s="21">
        <v>2.4</v>
      </c>
      <c r="Q104" s="21">
        <v>4.5</v>
      </c>
      <c r="R104" s="21">
        <v>7.6</v>
      </c>
      <c r="S104" s="21">
        <v>4.4000000000000004</v>
      </c>
      <c r="T104" s="21">
        <v>9</v>
      </c>
      <c r="U104" s="21">
        <v>11.4</v>
      </c>
      <c r="V104" s="21">
        <v>13.9</v>
      </c>
      <c r="W104" s="21">
        <v>11.9</v>
      </c>
      <c r="X104" s="23">
        <v>5</v>
      </c>
      <c r="Y104" s="25">
        <v>6.0362857142857145E-3</v>
      </c>
      <c r="Z104" s="25">
        <v>0.26080200000000003</v>
      </c>
      <c r="AA104" s="25">
        <v>8.1304068571428552</v>
      </c>
      <c r="AB104" s="25">
        <v>1.9837477142857143</v>
      </c>
      <c r="AC104" s="25">
        <v>3.7719677142857129</v>
      </c>
      <c r="AD104" s="25">
        <v>8.7951982857309083</v>
      </c>
      <c r="AE104" s="25">
        <v>21.916349428573337</v>
      </c>
      <c r="AF104" s="25">
        <v>3.0657634287684297</v>
      </c>
      <c r="AG104" s="23">
        <v>1</v>
      </c>
      <c r="AH104" s="18">
        <v>0</v>
      </c>
      <c r="AI104" s="18">
        <v>0</v>
      </c>
      <c r="AJ104" s="18">
        <v>0.01</v>
      </c>
      <c r="AK104" s="18">
        <v>2.8571428571428571E-3</v>
      </c>
      <c r="AL104" s="21">
        <v>1.452</v>
      </c>
      <c r="AM104" s="18">
        <v>0.41485714285714287</v>
      </c>
      <c r="AN104" s="21">
        <v>0.21199999999999999</v>
      </c>
      <c r="AO104" s="18">
        <v>6.0571428571428568E-2</v>
      </c>
      <c r="AP104" s="21">
        <v>0.22400000000000006</v>
      </c>
      <c r="AQ104" s="18">
        <v>6.4000000000000015E-2</v>
      </c>
      <c r="AR104" s="21">
        <v>2.1920000000000006</v>
      </c>
      <c r="AS104" s="18">
        <v>0.62628571428571445</v>
      </c>
      <c r="AT104" s="21">
        <v>3.2120000000000015</v>
      </c>
      <c r="AU104" s="18">
        <v>0.91771428571428615</v>
      </c>
      <c r="AV104" s="21">
        <v>0.90000000000000047</v>
      </c>
      <c r="AW104" s="18">
        <v>0.25714285714285728</v>
      </c>
    </row>
    <row r="105" spans="1:63" x14ac:dyDescent="0.35">
      <c r="A105" s="21" t="s">
        <v>147</v>
      </c>
      <c r="B105" s="21">
        <v>224400</v>
      </c>
      <c r="C105" s="21">
        <v>224500</v>
      </c>
      <c r="D105" s="21">
        <v>100</v>
      </c>
      <c r="E105" s="21"/>
      <c r="F105" s="23">
        <v>2400</v>
      </c>
      <c r="G105" s="24">
        <v>903.66014007017816</v>
      </c>
      <c r="H105" s="24">
        <v>729.58178541361997</v>
      </c>
      <c r="I105" s="24">
        <v>925.69081731380709</v>
      </c>
      <c r="J105" s="24">
        <v>1232.0277899355417</v>
      </c>
      <c r="K105" s="24">
        <v>1163.9978682815049</v>
      </c>
      <c r="L105" s="24">
        <v>962.53326575902634</v>
      </c>
      <c r="M105" s="24">
        <v>1407.6830258868333</v>
      </c>
      <c r="N105" s="24">
        <v>1300.4627614991207</v>
      </c>
      <c r="O105" s="23">
        <v>5</v>
      </c>
      <c r="P105" s="21">
        <v>1.8</v>
      </c>
      <c r="Q105" s="21">
        <v>4</v>
      </c>
      <c r="R105" s="21">
        <v>5.8</v>
      </c>
      <c r="S105" s="21">
        <v>3.3</v>
      </c>
      <c r="T105" s="21">
        <v>9</v>
      </c>
      <c r="U105" s="21">
        <v>10.1</v>
      </c>
      <c r="V105" s="21">
        <v>5.7</v>
      </c>
      <c r="W105" s="21">
        <v>13.9</v>
      </c>
      <c r="X105" s="23">
        <v>5</v>
      </c>
      <c r="Y105" s="25">
        <v>2.0281428571428572E-2</v>
      </c>
      <c r="Z105" s="25">
        <v>3.0230668571428589</v>
      </c>
      <c r="AA105" s="25">
        <v>11.718586857142862</v>
      </c>
      <c r="AB105" s="25">
        <v>5.6419019999999982</v>
      </c>
      <c r="AC105" s="25">
        <v>9.4154991428571382</v>
      </c>
      <c r="AD105" s="25">
        <v>10.513775714145391</v>
      </c>
      <c r="AE105" s="25">
        <v>1.1733999957357133E-2</v>
      </c>
      <c r="AF105" s="25">
        <v>4.9400417142895288</v>
      </c>
      <c r="AG105" s="23">
        <v>1</v>
      </c>
      <c r="AH105" s="18">
        <v>0</v>
      </c>
      <c r="AI105" s="18">
        <v>0</v>
      </c>
      <c r="AJ105" s="18">
        <v>8.1000000000000003E-2</v>
      </c>
      <c r="AK105" s="18">
        <v>2.3142857142857146E-2</v>
      </c>
      <c r="AL105" s="21">
        <v>3.4229999999999996</v>
      </c>
      <c r="AM105" s="18">
        <v>0.97799999999999987</v>
      </c>
      <c r="AN105" s="21">
        <v>0.74400000000000022</v>
      </c>
      <c r="AO105" s="18">
        <v>0.21257142857142863</v>
      </c>
      <c r="AP105" s="21">
        <v>0.78000000000000014</v>
      </c>
      <c r="AQ105" s="18">
        <v>0.22285714285714292</v>
      </c>
      <c r="AR105" s="21">
        <v>4.7600000000000007</v>
      </c>
      <c r="AS105" s="18">
        <v>1.3600000000000003</v>
      </c>
      <c r="AT105" s="21">
        <v>2.6009999999999991</v>
      </c>
      <c r="AU105" s="18">
        <v>0.74314285714285688</v>
      </c>
      <c r="AV105" s="21">
        <v>2.9639999999999991</v>
      </c>
      <c r="AW105" s="18">
        <v>0.84685714285714264</v>
      </c>
    </row>
    <row r="106" spans="1:63" x14ac:dyDescent="0.35">
      <c r="A106" s="21" t="s">
        <v>147</v>
      </c>
      <c r="B106" s="21">
        <v>224500</v>
      </c>
      <c r="C106" s="21">
        <v>224600</v>
      </c>
      <c r="D106" s="21">
        <v>100</v>
      </c>
      <c r="E106" s="21"/>
      <c r="F106" s="23">
        <v>2400</v>
      </c>
      <c r="G106" s="24">
        <v>940.40929148387477</v>
      </c>
      <c r="H106" s="24">
        <v>1179.0797046690443</v>
      </c>
      <c r="I106" s="24">
        <v>1088.9066909086803</v>
      </c>
      <c r="J106" s="24">
        <v>896.32928227942875</v>
      </c>
      <c r="K106" s="24">
        <v>1415.3760296701792</v>
      </c>
      <c r="L106" s="24">
        <v>1632.534281437959</v>
      </c>
      <c r="M106" s="24">
        <v>1369.2859267828333</v>
      </c>
      <c r="N106" s="24">
        <v>2043.951124197913</v>
      </c>
      <c r="O106" s="23">
        <v>5</v>
      </c>
      <c r="P106" s="21">
        <v>2.7</v>
      </c>
      <c r="Q106" s="21">
        <v>4.2</v>
      </c>
      <c r="R106" s="21">
        <v>7.8</v>
      </c>
      <c r="S106" s="21">
        <v>4.2</v>
      </c>
      <c r="T106" s="21">
        <v>9</v>
      </c>
      <c r="U106" s="21">
        <v>13.3</v>
      </c>
      <c r="V106" s="21">
        <v>8</v>
      </c>
      <c r="W106" s="21">
        <v>9.4</v>
      </c>
      <c r="X106" s="23">
        <v>5</v>
      </c>
      <c r="Y106" s="25">
        <v>5.7131428571428585E-3</v>
      </c>
      <c r="Z106" s="25">
        <v>8.0191428571428566E-2</v>
      </c>
      <c r="AA106" s="25">
        <v>4.4338451428571419</v>
      </c>
      <c r="AB106" s="25">
        <v>1.8909502857142855</v>
      </c>
      <c r="AC106" s="25">
        <v>30.955235428571431</v>
      </c>
      <c r="AD106" s="25">
        <v>0.72023485709190371</v>
      </c>
      <c r="AE106" s="25">
        <v>1.7720285811424256E-2</v>
      </c>
      <c r="AF106" s="25">
        <v>3.4149857142448412</v>
      </c>
      <c r="AG106" s="23">
        <v>1</v>
      </c>
      <c r="AH106" s="18">
        <v>0</v>
      </c>
      <c r="AI106" s="18">
        <v>0</v>
      </c>
      <c r="AJ106" s="18">
        <v>0</v>
      </c>
      <c r="AK106" s="18">
        <v>0</v>
      </c>
      <c r="AL106" s="21">
        <v>0.23300000000000004</v>
      </c>
      <c r="AM106" s="18">
        <v>6.6571428571428587E-2</v>
      </c>
      <c r="AN106" s="21">
        <v>1.7999999999999999E-2</v>
      </c>
      <c r="AO106" s="18">
        <v>5.1428571428571426E-3</v>
      </c>
      <c r="AP106" s="21">
        <v>1.8500000000000003</v>
      </c>
      <c r="AQ106" s="18">
        <v>0.52857142857142869</v>
      </c>
      <c r="AR106" s="21">
        <v>2.1819999999999995</v>
      </c>
      <c r="AS106" s="18">
        <v>0.62342857142857133</v>
      </c>
      <c r="AT106" s="21">
        <v>3.3569999999999998</v>
      </c>
      <c r="AU106" s="18">
        <v>0.95914285714285707</v>
      </c>
      <c r="AV106" s="21">
        <v>3.015000000000001</v>
      </c>
      <c r="AW106" s="18">
        <v>0.86142857142857165</v>
      </c>
    </row>
    <row r="107" spans="1:63" x14ac:dyDescent="0.35">
      <c r="A107" s="21" t="s">
        <v>147</v>
      </c>
      <c r="B107" s="21">
        <v>224600</v>
      </c>
      <c r="C107" s="21">
        <v>224700</v>
      </c>
      <c r="D107" s="21">
        <v>100</v>
      </c>
      <c r="E107" s="21" t="s">
        <v>101</v>
      </c>
      <c r="F107" s="23">
        <v>2400</v>
      </c>
      <c r="G107" s="24">
        <v>1239.61199485866</v>
      </c>
      <c r="H107" s="24">
        <v>1179.0797046690443</v>
      </c>
      <c r="I107" s="24">
        <v>1392.3105434968738</v>
      </c>
      <c r="J107" s="24">
        <v>1703.0193239784985</v>
      </c>
      <c r="K107" s="24">
        <v>2140.2414226279534</v>
      </c>
      <c r="L107" s="24">
        <v>2261.2584746707039</v>
      </c>
      <c r="M107" s="24">
        <v>2027.9492866579153</v>
      </c>
      <c r="N107" s="24">
        <v>2587.3085250225595</v>
      </c>
      <c r="O107" s="23">
        <v>5</v>
      </c>
      <c r="P107" s="21">
        <v>2.5</v>
      </c>
      <c r="Q107" s="21">
        <v>3.6</v>
      </c>
      <c r="R107" s="21">
        <v>6.2</v>
      </c>
      <c r="S107" s="21">
        <v>3.5</v>
      </c>
      <c r="T107" s="21">
        <v>12.4</v>
      </c>
      <c r="U107" s="21">
        <v>15.9</v>
      </c>
      <c r="V107" s="21">
        <v>10.8</v>
      </c>
      <c r="W107" s="21">
        <v>19</v>
      </c>
      <c r="X107" s="23">
        <v>5</v>
      </c>
      <c r="Y107" s="25">
        <v>1.0516857142857144E-2</v>
      </c>
      <c r="Z107" s="25">
        <v>3.0209428571428571E-2</v>
      </c>
      <c r="AA107" s="25">
        <v>10.518023714285709</v>
      </c>
      <c r="AB107" s="25">
        <v>0.50764657142857128</v>
      </c>
      <c r="AC107" s="25">
        <v>9.7044631428571471</v>
      </c>
      <c r="AD107" s="25">
        <v>5.5119257141876234</v>
      </c>
      <c r="AE107" s="25">
        <v>1.2208000056403021E-2</v>
      </c>
      <c r="AF107" s="25">
        <v>8.9817297142784938</v>
      </c>
      <c r="AG107" s="23">
        <v>1</v>
      </c>
      <c r="AH107" s="18">
        <v>0</v>
      </c>
      <c r="AI107" s="18">
        <v>0</v>
      </c>
      <c r="AJ107" s="18">
        <v>0</v>
      </c>
      <c r="AK107" s="18">
        <v>0</v>
      </c>
      <c r="AL107" s="21">
        <v>1.948</v>
      </c>
      <c r="AM107" s="18">
        <v>0.55657142857142861</v>
      </c>
      <c r="AN107" s="21">
        <v>0.13700000000000001</v>
      </c>
      <c r="AO107" s="18">
        <v>3.9142857142857146E-2</v>
      </c>
      <c r="AP107" s="21">
        <v>0.90200000000000036</v>
      </c>
      <c r="AQ107" s="18">
        <v>0.25771428571428584</v>
      </c>
      <c r="AR107" s="21">
        <v>3.9640000000000004</v>
      </c>
      <c r="AS107" s="18">
        <v>1.1325714285714286</v>
      </c>
      <c r="AT107" s="21">
        <v>2.6910000000000003</v>
      </c>
      <c r="AU107" s="18">
        <v>0.76885714285714291</v>
      </c>
      <c r="AV107" s="21">
        <v>6.2519999999999989</v>
      </c>
      <c r="AW107" s="18">
        <v>1.7862857142857138</v>
      </c>
    </row>
    <row r="108" spans="1:63" x14ac:dyDescent="0.35">
      <c r="A108" s="21" t="s">
        <v>147</v>
      </c>
      <c r="B108" s="21">
        <v>224700</v>
      </c>
      <c r="C108" s="21">
        <v>224800</v>
      </c>
      <c r="D108" s="21">
        <v>100</v>
      </c>
      <c r="E108" s="21"/>
      <c r="F108" s="23">
        <v>2400</v>
      </c>
      <c r="G108" s="24">
        <v>881.68686350582311</v>
      </c>
      <c r="H108" s="24">
        <v>918.34094770960019</v>
      </c>
      <c r="I108" s="24">
        <v>1141.4143845528677</v>
      </c>
      <c r="J108" s="24">
        <v>992.11669898009654</v>
      </c>
      <c r="K108" s="24">
        <v>2677.7751018477688</v>
      </c>
      <c r="L108" s="24">
        <v>2603.7321454085227</v>
      </c>
      <c r="M108" s="24">
        <v>1399.9945240242332</v>
      </c>
      <c r="N108" s="24">
        <v>2124.1601929381172</v>
      </c>
      <c r="O108" s="23">
        <v>5</v>
      </c>
      <c r="P108" s="21">
        <v>2.4</v>
      </c>
      <c r="Q108" s="21">
        <v>4.3</v>
      </c>
      <c r="R108" s="21">
        <v>8.1999999999999993</v>
      </c>
      <c r="S108" s="21">
        <v>4.5999999999999996</v>
      </c>
      <c r="T108" s="21">
        <v>10.1</v>
      </c>
      <c r="U108" s="21">
        <v>12.6</v>
      </c>
      <c r="V108" s="21">
        <v>7.8</v>
      </c>
      <c r="W108" s="21">
        <v>13.7</v>
      </c>
      <c r="X108" s="23">
        <v>5</v>
      </c>
      <c r="Y108" s="25">
        <v>6.8142857142857137E-3</v>
      </c>
      <c r="Z108" s="25">
        <v>2.8530857142857143E-2</v>
      </c>
      <c r="AA108" s="25">
        <v>5.9150297142857129</v>
      </c>
      <c r="AB108" s="25">
        <v>1.8168857142857136E-2</v>
      </c>
      <c r="AC108" s="25">
        <v>8.4092774285714285</v>
      </c>
      <c r="AD108" s="25">
        <v>16.324479714201516</v>
      </c>
      <c r="AE108" s="25">
        <v>1.2834285620280676E-3</v>
      </c>
      <c r="AF108" s="25">
        <v>11.054374000089512</v>
      </c>
      <c r="AG108" s="23">
        <v>1</v>
      </c>
      <c r="AH108" s="18">
        <v>0</v>
      </c>
      <c r="AI108" s="18">
        <v>0</v>
      </c>
      <c r="AJ108" s="18">
        <v>7.0000000000000001E-3</v>
      </c>
      <c r="AK108" s="18">
        <v>2E-3</v>
      </c>
      <c r="AL108" s="21">
        <v>1.2669999999999992</v>
      </c>
      <c r="AM108" s="18">
        <v>0.36199999999999977</v>
      </c>
      <c r="AN108" s="21">
        <v>0</v>
      </c>
      <c r="AO108" s="18">
        <v>0</v>
      </c>
      <c r="AP108" s="21">
        <v>1.3679999999999994</v>
      </c>
      <c r="AQ108" s="18">
        <v>0.39085714285714268</v>
      </c>
      <c r="AR108" s="21">
        <v>3.5710000000000002</v>
      </c>
      <c r="AS108" s="18">
        <v>1.0202857142857145</v>
      </c>
      <c r="AT108" s="21">
        <v>0.84700000000000031</v>
      </c>
      <c r="AU108" s="18">
        <v>0.24200000000000008</v>
      </c>
      <c r="AV108" s="21">
        <v>4.4669999999999979</v>
      </c>
      <c r="AW108" s="18">
        <v>1.2762857142857136</v>
      </c>
    </row>
    <row r="109" spans="1:63" x14ac:dyDescent="0.35">
      <c r="A109" s="21" t="s">
        <v>147</v>
      </c>
      <c r="B109" s="21">
        <v>224800</v>
      </c>
      <c r="C109" s="21">
        <v>224900</v>
      </c>
      <c r="D109" s="21">
        <v>100</v>
      </c>
      <c r="E109" s="21"/>
      <c r="F109" s="23">
        <v>2400</v>
      </c>
      <c r="G109" s="24">
        <v>1570.1531011812642</v>
      </c>
      <c r="H109" s="24">
        <v>1179.0797046690443</v>
      </c>
      <c r="I109" s="24">
        <v>1546.8278973790657</v>
      </c>
      <c r="J109" s="24">
        <v>1399.9945240242332</v>
      </c>
      <c r="K109" s="24">
        <v>2269.3514284137736</v>
      </c>
      <c r="L109" s="24">
        <v>2448.1641845558238</v>
      </c>
      <c r="M109" s="24">
        <v>1616.9146372142454</v>
      </c>
      <c r="N109" s="24">
        <v>3463.4576756795273</v>
      </c>
      <c r="O109" s="23">
        <v>5</v>
      </c>
      <c r="P109" s="21">
        <v>2.4</v>
      </c>
      <c r="Q109" s="21">
        <v>4.4000000000000004</v>
      </c>
      <c r="R109" s="21">
        <v>9.5</v>
      </c>
      <c r="S109" s="21">
        <v>4.5999999999999996</v>
      </c>
      <c r="T109" s="21">
        <v>11.4</v>
      </c>
      <c r="U109" s="21">
        <v>16.5</v>
      </c>
      <c r="V109" s="21">
        <v>6.8</v>
      </c>
      <c r="W109" s="21">
        <v>17.3</v>
      </c>
      <c r="X109" s="23">
        <v>5</v>
      </c>
      <c r="Y109" s="25">
        <v>0.19903199999999999</v>
      </c>
      <c r="Z109" s="25">
        <v>5.1802731428571418</v>
      </c>
      <c r="AA109" s="25">
        <v>28.827377142857145</v>
      </c>
      <c r="AB109" s="25">
        <v>1.0257085714285714</v>
      </c>
      <c r="AC109" s="25">
        <v>16.50723257142857</v>
      </c>
      <c r="AD109" s="25">
        <v>12.631733142642299</v>
      </c>
      <c r="AE109" s="25">
        <v>1.021999995367868E-3</v>
      </c>
      <c r="AF109" s="25">
        <v>11.149005428450449</v>
      </c>
      <c r="AG109" s="23">
        <v>1</v>
      </c>
      <c r="AH109" s="18">
        <v>7.0000000000000001E-3</v>
      </c>
      <c r="AI109" s="18">
        <v>2E-3</v>
      </c>
      <c r="AJ109" s="18">
        <v>0.10100000000000001</v>
      </c>
      <c r="AK109" s="18">
        <v>2.8857142857142862E-2</v>
      </c>
      <c r="AL109" s="21">
        <v>2.6880000000000006</v>
      </c>
      <c r="AM109" s="18">
        <v>0.76800000000000024</v>
      </c>
      <c r="AN109" s="21">
        <v>1.2E-2</v>
      </c>
      <c r="AO109" s="18">
        <v>3.4285714285714284E-3</v>
      </c>
      <c r="AP109" s="21">
        <v>3.9480000000000004</v>
      </c>
      <c r="AQ109" s="18">
        <v>1.1280000000000001</v>
      </c>
      <c r="AR109" s="21">
        <v>5.2260000000000009</v>
      </c>
      <c r="AS109" s="18">
        <v>1.4931428571428575</v>
      </c>
      <c r="AT109" s="21">
        <v>0.5149999999999999</v>
      </c>
      <c r="AU109" s="18">
        <v>0.14714285714285713</v>
      </c>
      <c r="AV109" s="21">
        <v>3.1260000000000003</v>
      </c>
      <c r="AW109" s="18">
        <v>0.89314285714285724</v>
      </c>
    </row>
    <row r="110" spans="1:63" x14ac:dyDescent="0.35">
      <c r="A110" s="21" t="s">
        <v>147</v>
      </c>
      <c r="B110" s="21">
        <v>224900</v>
      </c>
      <c r="C110" s="21">
        <v>225000</v>
      </c>
      <c r="D110" s="21">
        <v>100</v>
      </c>
      <c r="E110" s="21"/>
      <c r="F110" s="23">
        <v>2400</v>
      </c>
      <c r="G110" s="24">
        <v>1648.1699542114034</v>
      </c>
      <c r="H110" s="24">
        <v>1562.3738799923231</v>
      </c>
      <c r="I110" s="24">
        <v>1908.3722951778116</v>
      </c>
      <c r="J110" s="24">
        <v>1679.4889089034632</v>
      </c>
      <c r="K110" s="24">
        <v>1111.3775201534081</v>
      </c>
      <c r="L110" s="24">
        <v>1269.9983267804409</v>
      </c>
      <c r="M110" s="24">
        <v>1156.4647775229939</v>
      </c>
      <c r="N110" s="24">
        <v>1916.319704806064</v>
      </c>
      <c r="O110" s="23">
        <v>5</v>
      </c>
      <c r="P110" s="21">
        <v>2.5</v>
      </c>
      <c r="Q110" s="21">
        <v>4.8</v>
      </c>
      <c r="R110" s="21">
        <v>8.5</v>
      </c>
      <c r="S110" s="21">
        <v>5</v>
      </c>
      <c r="T110" s="21">
        <v>9.4</v>
      </c>
      <c r="U110" s="21">
        <v>13.1</v>
      </c>
      <c r="V110" s="21">
        <v>5.9</v>
      </c>
      <c r="W110" s="21">
        <v>15.7</v>
      </c>
      <c r="X110" s="23">
        <v>5</v>
      </c>
      <c r="Y110" s="25">
        <v>3.9010857142857139E-2</v>
      </c>
      <c r="Z110" s="25">
        <v>0.98790428571428579</v>
      </c>
      <c r="AA110" s="25">
        <v>6.594016571428571</v>
      </c>
      <c r="AB110" s="25">
        <v>0.77064828571428579</v>
      </c>
      <c r="AC110" s="25">
        <v>7.1469731428571395</v>
      </c>
      <c r="AD110" s="25">
        <v>13.962767428327281</v>
      </c>
      <c r="AE110" s="25">
        <v>2.0299999645778115E-3</v>
      </c>
      <c r="AF110" s="25">
        <v>6.2765108570473505</v>
      </c>
      <c r="AG110" s="23">
        <v>1</v>
      </c>
      <c r="AH110" s="18">
        <v>0</v>
      </c>
      <c r="AI110" s="18">
        <v>0</v>
      </c>
      <c r="AJ110" s="18">
        <v>8.0000000000000002E-3</v>
      </c>
      <c r="AK110" s="18">
        <v>2.2857142857142859E-3</v>
      </c>
      <c r="AL110" s="21">
        <v>0.55200000000000005</v>
      </c>
      <c r="AM110" s="18">
        <v>0.15771428571428572</v>
      </c>
      <c r="AN110" s="21">
        <v>7.0999999999999994E-2</v>
      </c>
      <c r="AO110" s="18">
        <v>2.0285714285714282E-2</v>
      </c>
      <c r="AP110" s="21">
        <v>0.65300000000000002</v>
      </c>
      <c r="AQ110" s="18">
        <v>0.18657142857142858</v>
      </c>
      <c r="AR110" s="21">
        <v>6.3260000000000023</v>
      </c>
      <c r="AS110" s="18">
        <v>1.8074285714285721</v>
      </c>
      <c r="AT110" s="21">
        <v>1.0030000000000003</v>
      </c>
      <c r="AU110" s="18">
        <v>0.28657142857142864</v>
      </c>
      <c r="AV110" s="21">
        <v>4.7229999999999999</v>
      </c>
      <c r="AW110" s="18">
        <v>1.3494285714285714</v>
      </c>
    </row>
    <row r="111" spans="1:63" x14ac:dyDescent="0.35">
      <c r="A111" s="21" t="s">
        <v>147</v>
      </c>
      <c r="B111" s="21">
        <v>225000</v>
      </c>
      <c r="C111" s="21">
        <v>225100</v>
      </c>
      <c r="D111" s="21">
        <v>100</v>
      </c>
      <c r="E111" s="21"/>
      <c r="F111" s="23">
        <v>2400</v>
      </c>
      <c r="G111" s="24">
        <v>816.12289224383505</v>
      </c>
      <c r="H111" s="24">
        <v>1133.8971366963031</v>
      </c>
      <c r="I111" s="24">
        <v>1254.7953056139079</v>
      </c>
      <c r="J111" s="24">
        <v>1103.8817845012861</v>
      </c>
      <c r="K111" s="24">
        <v>1703.0193239784985</v>
      </c>
      <c r="L111" s="24">
        <v>1508.0363927539986</v>
      </c>
      <c r="M111" s="24">
        <v>2269.3514284137736</v>
      </c>
      <c r="N111" s="24">
        <v>1956.1095192530709</v>
      </c>
      <c r="O111" s="23">
        <v>5</v>
      </c>
      <c r="P111" s="21">
        <v>2.5</v>
      </c>
      <c r="Q111" s="21">
        <v>5.2</v>
      </c>
      <c r="R111" s="21">
        <v>11.1</v>
      </c>
      <c r="S111" s="21">
        <v>5.7</v>
      </c>
      <c r="T111" s="21">
        <v>9.1</v>
      </c>
      <c r="U111" s="21">
        <v>9.4</v>
      </c>
      <c r="V111" s="21">
        <v>9.5</v>
      </c>
      <c r="W111" s="21">
        <v>11.2</v>
      </c>
      <c r="X111" s="23">
        <v>5</v>
      </c>
      <c r="Y111" s="25">
        <v>2.4565714285714286E-3</v>
      </c>
      <c r="Z111" s="25">
        <v>7.1660000000000005E-3</v>
      </c>
      <c r="AA111" s="25">
        <v>1.2245142857142857E-2</v>
      </c>
      <c r="AB111" s="25">
        <v>9.0122857142857123E-3</v>
      </c>
      <c r="AC111" s="25">
        <v>0.6233482857142858</v>
      </c>
      <c r="AD111" s="25">
        <v>14.365700285382951</v>
      </c>
      <c r="AE111" s="25">
        <v>1.3826845713942386</v>
      </c>
      <c r="AF111" s="25">
        <v>10.436357999846596</v>
      </c>
      <c r="AG111" s="23">
        <v>1</v>
      </c>
      <c r="AH111" s="18">
        <v>0</v>
      </c>
      <c r="AI111" s="18">
        <v>0</v>
      </c>
      <c r="AJ111" s="18">
        <v>0</v>
      </c>
      <c r="AK111" s="18">
        <v>0</v>
      </c>
      <c r="AL111" s="21">
        <v>8.9999999999999993E-3</v>
      </c>
      <c r="AM111" s="18">
        <v>2.5714285714285713E-3</v>
      </c>
      <c r="AN111" s="21">
        <v>0</v>
      </c>
      <c r="AO111" s="18">
        <v>0</v>
      </c>
      <c r="AP111" s="21">
        <v>0.24900000000000011</v>
      </c>
      <c r="AQ111" s="18">
        <v>7.1142857142857174E-2</v>
      </c>
      <c r="AR111" s="21">
        <v>4.1829999999999998</v>
      </c>
      <c r="AS111" s="18">
        <v>1.1951428571428571</v>
      </c>
      <c r="AT111" s="21">
        <v>3.339</v>
      </c>
      <c r="AU111" s="18">
        <v>0.95399999999999996</v>
      </c>
      <c r="AV111" s="21">
        <v>3.302</v>
      </c>
      <c r="AW111" s="18">
        <v>0.94342857142857151</v>
      </c>
      <c r="BC111" s="31" t="s">
        <v>42</v>
      </c>
      <c r="BD111" s="31" t="s">
        <v>19</v>
      </c>
      <c r="BE111" s="31" t="s">
        <v>20</v>
      </c>
      <c r="BF111" s="31" t="s">
        <v>61</v>
      </c>
      <c r="BG111" s="31" t="s">
        <v>93</v>
      </c>
      <c r="BH111" s="31" t="s">
        <v>21</v>
      </c>
      <c r="BI111" s="31" t="s">
        <v>22</v>
      </c>
      <c r="BJ111" s="31" t="s">
        <v>62</v>
      </c>
      <c r="BK111" s="31" t="s">
        <v>94</v>
      </c>
    </row>
    <row r="112" spans="1:63" x14ac:dyDescent="0.35">
      <c r="A112" s="21" t="s">
        <v>147</v>
      </c>
      <c r="B112" s="21">
        <v>225100</v>
      </c>
      <c r="C112" s="21">
        <v>225200</v>
      </c>
      <c r="D112" s="21">
        <v>100</v>
      </c>
      <c r="E112" s="21" t="s">
        <v>101</v>
      </c>
      <c r="F112" s="23">
        <v>2400</v>
      </c>
      <c r="G112" s="24">
        <v>2768.5703869695276</v>
      </c>
      <c r="H112" s="24">
        <v>2391.1121990588595</v>
      </c>
      <c r="I112" s="24">
        <v>2926.1481995450367</v>
      </c>
      <c r="J112" s="24">
        <v>2992.7726677751107</v>
      </c>
      <c r="K112" s="24">
        <v>867.07045346755422</v>
      </c>
      <c r="L112" s="24">
        <v>1156.4647775229939</v>
      </c>
      <c r="M112" s="24">
        <v>1156.4647775229939</v>
      </c>
      <c r="N112" s="24">
        <v>1036.6689708612066</v>
      </c>
      <c r="O112" s="23">
        <v>5</v>
      </c>
      <c r="P112" s="21">
        <v>2.9</v>
      </c>
      <c r="Q112" s="21">
        <v>5</v>
      </c>
      <c r="R112" s="21">
        <v>8</v>
      </c>
      <c r="S112" s="21">
        <v>6</v>
      </c>
      <c r="T112" s="21">
        <v>8.3000000000000007</v>
      </c>
      <c r="U112" s="21">
        <v>10.5</v>
      </c>
      <c r="V112" s="21">
        <v>13.7</v>
      </c>
      <c r="W112" s="21">
        <v>12.8</v>
      </c>
      <c r="X112" s="23">
        <v>5</v>
      </c>
      <c r="Y112" s="25">
        <v>3.0243797142857147</v>
      </c>
      <c r="Z112" s="25">
        <v>2.4051831428571431</v>
      </c>
      <c r="AA112" s="25">
        <v>8.6420708571428584</v>
      </c>
      <c r="AB112" s="25">
        <v>3.0333448571428576</v>
      </c>
      <c r="AC112" s="25">
        <v>1.6533151428571429</v>
      </c>
      <c r="AD112" s="25">
        <v>23.634735142733721</v>
      </c>
      <c r="AE112" s="25">
        <v>4.1882237143066954</v>
      </c>
      <c r="AF112" s="25">
        <v>13.897955714247567</v>
      </c>
      <c r="AG112" s="23">
        <v>1</v>
      </c>
      <c r="AH112" s="18">
        <v>0.63000000000000012</v>
      </c>
      <c r="AI112" s="18">
        <v>0.18000000000000005</v>
      </c>
      <c r="AJ112" s="18">
        <v>0.10500000000000001</v>
      </c>
      <c r="AK112" s="18">
        <v>3.0000000000000002E-2</v>
      </c>
      <c r="AL112" s="21">
        <v>1.742</v>
      </c>
      <c r="AM112" s="18">
        <v>0.49771428571428572</v>
      </c>
      <c r="AN112" s="21">
        <v>2.4249999999999994</v>
      </c>
      <c r="AO112" s="18">
        <v>0.69285714285714273</v>
      </c>
      <c r="AP112" s="21">
        <v>0.28800000000000003</v>
      </c>
      <c r="AQ112" s="18">
        <v>8.2285714285714295E-2</v>
      </c>
      <c r="AR112" s="21">
        <v>6.5149999999999997</v>
      </c>
      <c r="AS112" s="18">
        <v>1.8614285714285712</v>
      </c>
      <c r="AT112" s="21">
        <v>6.0860000000000003</v>
      </c>
      <c r="AU112" s="18">
        <v>1.7388571428571431</v>
      </c>
      <c r="AV112" s="21">
        <v>3.5409999999999986</v>
      </c>
      <c r="AW112" s="18">
        <v>1.0117142857142851</v>
      </c>
      <c r="BC112" s="31" t="s">
        <v>44</v>
      </c>
      <c r="BD112" s="17">
        <f>SUMIF(AH:AH,"&gt;1",$D:$D)</f>
        <v>1100</v>
      </c>
      <c r="BE112" s="17">
        <f>SUMIF(AJ:AJ,"&gt;1",$D:$D)</f>
        <v>4500</v>
      </c>
      <c r="BF112" s="17">
        <f>SUMIF(AL:AL,"&gt;1",$D:$D)</f>
        <v>19340</v>
      </c>
      <c r="BG112" s="17">
        <f>SUMIF(AN:AN,"&gt;1",$D:$D)</f>
        <v>7340</v>
      </c>
      <c r="BH112" s="17">
        <f>SUMIF(AP:AP,"&gt;1",$D:$D)</f>
        <v>5600</v>
      </c>
      <c r="BI112" s="17">
        <f>SUMIF(AR:AR,"&gt;1",$D:$D)</f>
        <v>27140</v>
      </c>
      <c r="BJ112" s="17">
        <f>SUMIF(AT:AT,"&gt;1",$D:$D)</f>
        <v>29840</v>
      </c>
      <c r="BK112" s="17">
        <f>SUMIF(AV:AV,"&gt;1",$D:$D)</f>
        <v>15640</v>
      </c>
    </row>
    <row r="113" spans="1:49" x14ac:dyDescent="0.35">
      <c r="A113" s="21" t="s">
        <v>147</v>
      </c>
      <c r="B113" s="21">
        <v>225200</v>
      </c>
      <c r="C113" s="21">
        <v>225300</v>
      </c>
      <c r="D113" s="21">
        <v>100</v>
      </c>
      <c r="E113" s="21"/>
      <c r="F113" s="23">
        <v>2400</v>
      </c>
      <c r="G113" s="24">
        <v>2976.1015068024171</v>
      </c>
      <c r="H113" s="24">
        <v>1789.5931636761973</v>
      </c>
      <c r="I113" s="24">
        <v>2909.517304440938</v>
      </c>
      <c r="J113" s="24">
        <v>3675.8800897117185</v>
      </c>
      <c r="K113" s="24">
        <v>889.00484292015869</v>
      </c>
      <c r="L113" s="24">
        <v>1006.9441147709224</v>
      </c>
      <c r="M113" s="24">
        <v>1269.9983267804409</v>
      </c>
      <c r="N113" s="24">
        <v>1224.4485839625554</v>
      </c>
      <c r="O113" s="23">
        <v>5</v>
      </c>
      <c r="P113" s="21">
        <v>3.4</v>
      </c>
      <c r="Q113" s="21">
        <v>6.3</v>
      </c>
      <c r="R113" s="21">
        <v>9.4</v>
      </c>
      <c r="S113" s="21">
        <v>6.2</v>
      </c>
      <c r="T113" s="21">
        <v>8</v>
      </c>
      <c r="U113" s="21">
        <v>12.5</v>
      </c>
      <c r="V113" s="21">
        <v>10.9</v>
      </c>
      <c r="W113" s="21">
        <v>13.4</v>
      </c>
      <c r="X113" s="23">
        <v>5</v>
      </c>
      <c r="Y113" s="25">
        <v>6.7797142857142865E-3</v>
      </c>
      <c r="Z113" s="25">
        <v>0.37848714285714263</v>
      </c>
      <c r="AA113" s="25">
        <v>24.711932571428573</v>
      </c>
      <c r="AB113" s="25">
        <v>5.8970082857142794</v>
      </c>
      <c r="AC113" s="25">
        <v>6.2442942857142834</v>
      </c>
      <c r="AD113" s="25">
        <v>25.797051714354925</v>
      </c>
      <c r="AE113" s="25">
        <v>5.1525597142444335</v>
      </c>
      <c r="AF113" s="25">
        <v>46.379661428130689</v>
      </c>
      <c r="AG113" s="23">
        <v>1</v>
      </c>
      <c r="AH113" s="18">
        <v>0</v>
      </c>
      <c r="AI113" s="18">
        <v>0</v>
      </c>
      <c r="AJ113" s="18">
        <v>0</v>
      </c>
      <c r="AK113" s="18">
        <v>0</v>
      </c>
      <c r="AL113" s="21">
        <v>4.5840000000000005</v>
      </c>
      <c r="AM113" s="18">
        <v>1.3097142857142858</v>
      </c>
      <c r="AN113" s="21">
        <v>2.3890000000000002</v>
      </c>
      <c r="AO113" s="18">
        <v>0.68257142857142861</v>
      </c>
      <c r="AP113" s="21">
        <v>0.65000000000000013</v>
      </c>
      <c r="AQ113" s="18">
        <v>0.18571428571428575</v>
      </c>
      <c r="AR113" s="21">
        <v>6.4189999999999987</v>
      </c>
      <c r="AS113" s="18">
        <v>1.8339999999999996</v>
      </c>
      <c r="AT113" s="21">
        <v>6.2340000000000027</v>
      </c>
      <c r="AU113" s="18">
        <v>1.7811428571428578</v>
      </c>
      <c r="AV113" s="21">
        <v>10.992999999999999</v>
      </c>
      <c r="AW113" s="18">
        <v>3.1408571428571426</v>
      </c>
    </row>
    <row r="114" spans="1:49" x14ac:dyDescent="0.35">
      <c r="A114" s="21" t="s">
        <v>147</v>
      </c>
      <c r="B114" s="21">
        <v>225300</v>
      </c>
      <c r="C114" s="21">
        <v>225400</v>
      </c>
      <c r="D114" s="21">
        <v>100</v>
      </c>
      <c r="E114" s="21"/>
      <c r="F114" s="23">
        <v>2400</v>
      </c>
      <c r="G114" s="24">
        <v>1758.0586493341486</v>
      </c>
      <c r="H114" s="24">
        <v>1500.2908181189769</v>
      </c>
      <c r="I114" s="24">
        <v>1021.7949613996097</v>
      </c>
      <c r="J114" s="24">
        <v>1239.61199485866</v>
      </c>
      <c r="K114" s="24">
        <v>925.69081731380709</v>
      </c>
      <c r="L114" s="24">
        <v>758.3128189981494</v>
      </c>
      <c r="M114" s="24">
        <v>1254.7953056139079</v>
      </c>
      <c r="N114" s="24">
        <v>1484.8125325814749</v>
      </c>
      <c r="O114" s="23">
        <v>5</v>
      </c>
      <c r="P114" s="21">
        <v>3.8</v>
      </c>
      <c r="Q114" s="21">
        <v>5.7</v>
      </c>
      <c r="R114" s="21">
        <v>8.1999999999999993</v>
      </c>
      <c r="S114" s="21">
        <v>5.8</v>
      </c>
      <c r="T114" s="21">
        <v>7.7</v>
      </c>
      <c r="U114" s="21">
        <v>10.199999999999999</v>
      </c>
      <c r="V114" s="21">
        <v>11.1</v>
      </c>
      <c r="W114" s="21">
        <v>12.9</v>
      </c>
      <c r="X114" s="23">
        <v>5</v>
      </c>
      <c r="Y114" s="25">
        <v>1.1025105714285717</v>
      </c>
      <c r="Z114" s="25">
        <v>1.3032000000000002E-2</v>
      </c>
      <c r="AA114" s="25">
        <v>0.95388228571428568</v>
      </c>
      <c r="AB114" s="25">
        <v>5.9601142857142866E-2</v>
      </c>
      <c r="AC114" s="25">
        <v>0.76955457142857131</v>
      </c>
      <c r="AD114" s="25">
        <v>30.023795142790245</v>
      </c>
      <c r="AE114" s="25">
        <v>14.181349714298246</v>
      </c>
      <c r="AF114" s="25">
        <v>20.495520285744661</v>
      </c>
      <c r="AG114" s="23">
        <v>1</v>
      </c>
      <c r="AH114" s="18">
        <v>0</v>
      </c>
      <c r="AI114" s="18">
        <v>0</v>
      </c>
      <c r="AJ114" s="18">
        <v>0</v>
      </c>
      <c r="AK114" s="18">
        <v>0</v>
      </c>
      <c r="AL114" s="21">
        <v>0.15799999999999997</v>
      </c>
      <c r="AM114" s="18">
        <v>4.5142857142857137E-2</v>
      </c>
      <c r="AN114" s="21">
        <v>2.5999999999999999E-2</v>
      </c>
      <c r="AO114" s="18">
        <v>7.4285714285714285E-3</v>
      </c>
      <c r="AP114" s="21">
        <v>0.18300000000000002</v>
      </c>
      <c r="AQ114" s="18">
        <v>5.2285714285714296E-2</v>
      </c>
      <c r="AR114" s="21">
        <v>6.2839999999999989</v>
      </c>
      <c r="AS114" s="18">
        <v>1.7954285714285712</v>
      </c>
      <c r="AT114" s="21">
        <v>8.8190000000000026</v>
      </c>
      <c r="AU114" s="18">
        <v>2.5197142857142865</v>
      </c>
      <c r="AV114" s="21">
        <v>6.394000000000001</v>
      </c>
      <c r="AW114" s="18">
        <v>1.8268571428571432</v>
      </c>
    </row>
    <row r="115" spans="1:49" x14ac:dyDescent="0.35">
      <c r="A115" s="21" t="s">
        <v>147</v>
      </c>
      <c r="B115" s="21">
        <v>225400</v>
      </c>
      <c r="C115" s="21">
        <v>225500</v>
      </c>
      <c r="D115" s="21">
        <v>100</v>
      </c>
      <c r="E115" s="21"/>
      <c r="F115" s="23">
        <v>2400</v>
      </c>
      <c r="G115" s="24">
        <v>2431.848929160587</v>
      </c>
      <c r="H115" s="24">
        <v>1742.3140227050615</v>
      </c>
      <c r="I115" s="24">
        <v>1585.7239225459728</v>
      </c>
      <c r="J115" s="24">
        <v>1163.9978682815049</v>
      </c>
      <c r="K115" s="24">
        <v>1006.9441147709224</v>
      </c>
      <c r="L115" s="24">
        <v>1285.2208727222899</v>
      </c>
      <c r="M115" s="24">
        <v>1254.7953056139079</v>
      </c>
      <c r="N115" s="24">
        <v>1695.1719572508696</v>
      </c>
      <c r="O115" s="23">
        <v>5</v>
      </c>
      <c r="P115" s="21">
        <v>3.1</v>
      </c>
      <c r="Q115" s="21">
        <v>6.6</v>
      </c>
      <c r="R115" s="21">
        <v>9.5</v>
      </c>
      <c r="S115" s="21">
        <v>5.9</v>
      </c>
      <c r="T115" s="21">
        <v>8.5</v>
      </c>
      <c r="U115" s="21">
        <v>11.4</v>
      </c>
      <c r="V115" s="21">
        <v>10.7</v>
      </c>
      <c r="W115" s="21">
        <v>20.5</v>
      </c>
      <c r="X115" s="23">
        <v>5</v>
      </c>
      <c r="Y115" s="25">
        <v>2.9331999999999997E-2</v>
      </c>
      <c r="Z115" s="25">
        <v>3.2205714285714282E-2</v>
      </c>
      <c r="AA115" s="25">
        <v>13.201515142857145</v>
      </c>
      <c r="AB115" s="25">
        <v>2.8312202857142856</v>
      </c>
      <c r="AC115" s="25">
        <v>11.782807142857148</v>
      </c>
      <c r="AD115" s="25">
        <v>11.257373714460643</v>
      </c>
      <c r="AE115" s="25">
        <v>2.9048485713134502</v>
      </c>
      <c r="AF115" s="25">
        <v>23.157120285710612</v>
      </c>
      <c r="AG115" s="23">
        <v>1</v>
      </c>
      <c r="AH115" s="18">
        <v>9.7000000000000003E-2</v>
      </c>
      <c r="AI115" s="18">
        <v>2.7714285714285716E-2</v>
      </c>
      <c r="AJ115" s="18">
        <v>0</v>
      </c>
      <c r="AK115" s="18">
        <v>0</v>
      </c>
      <c r="AL115" s="21">
        <v>1.4570000000000001</v>
      </c>
      <c r="AM115" s="18">
        <v>0.41628571428571437</v>
      </c>
      <c r="AN115" s="21">
        <v>0.21899999999999997</v>
      </c>
      <c r="AO115" s="18">
        <v>6.257142857142857E-2</v>
      </c>
      <c r="AP115" s="21">
        <v>0.68000000000000038</v>
      </c>
      <c r="AQ115" s="18">
        <v>0.19428571428571439</v>
      </c>
      <c r="AR115" s="21">
        <v>4.4649999999999999</v>
      </c>
      <c r="AS115" s="18">
        <v>1.2757142857142858</v>
      </c>
      <c r="AT115" s="21">
        <v>1.9500000000000002</v>
      </c>
      <c r="AU115" s="18">
        <v>0.55714285714285716</v>
      </c>
      <c r="AV115" s="21">
        <v>3.6490000000000005</v>
      </c>
      <c r="AW115" s="18">
        <v>1.0425714285714287</v>
      </c>
    </row>
    <row r="116" spans="1:49" x14ac:dyDescent="0.35">
      <c r="A116" s="21" t="s">
        <v>147</v>
      </c>
      <c r="B116" s="21">
        <v>225500</v>
      </c>
      <c r="C116" s="21">
        <v>225600</v>
      </c>
      <c r="D116" s="21">
        <v>100</v>
      </c>
      <c r="E116" s="21" t="s">
        <v>66</v>
      </c>
      <c r="F116" s="23">
        <v>2400</v>
      </c>
      <c r="G116" s="24">
        <v>992.11669898009654</v>
      </c>
      <c r="H116" s="24">
        <v>1156.4647775229939</v>
      </c>
      <c r="I116" s="24">
        <v>1126.3852246651932</v>
      </c>
      <c r="J116" s="24">
        <v>910.99737534475878</v>
      </c>
      <c r="K116" s="24">
        <v>1742.3140227050615</v>
      </c>
      <c r="L116" s="24">
        <v>1956.1095192530709</v>
      </c>
      <c r="M116" s="24">
        <v>1726.5846255962872</v>
      </c>
      <c r="N116" s="24">
        <v>1988.0040147746786</v>
      </c>
      <c r="O116" s="23">
        <v>5</v>
      </c>
      <c r="P116" s="21">
        <v>2.4</v>
      </c>
      <c r="Q116" s="21">
        <v>6</v>
      </c>
      <c r="R116" s="21">
        <v>10.9</v>
      </c>
      <c r="S116" s="21">
        <v>5.8</v>
      </c>
      <c r="T116" s="21">
        <v>8.9</v>
      </c>
      <c r="U116" s="21">
        <v>10.1</v>
      </c>
      <c r="V116" s="21">
        <v>10.199999999999999</v>
      </c>
      <c r="W116" s="21">
        <v>10.6</v>
      </c>
      <c r="X116" s="23">
        <v>5</v>
      </c>
      <c r="Y116" s="25">
        <v>1.2324857142857137E-2</v>
      </c>
      <c r="Z116" s="25">
        <v>1.0353239999999997</v>
      </c>
      <c r="AA116" s="25">
        <v>11.797532285714286</v>
      </c>
      <c r="AB116" s="25">
        <v>1.6355714285714286E-2</v>
      </c>
      <c r="AC116" s="25">
        <v>3.4170799999999995</v>
      </c>
      <c r="AD116" s="25">
        <v>25.29859714278766</v>
      </c>
      <c r="AE116" s="25">
        <v>5.440599428669386</v>
      </c>
      <c r="AF116" s="25">
        <v>10.476340857018746</v>
      </c>
      <c r="AG116" s="23">
        <v>1</v>
      </c>
      <c r="AH116" s="18">
        <v>0</v>
      </c>
      <c r="AI116" s="18">
        <v>0</v>
      </c>
      <c r="AJ116" s="18">
        <v>0</v>
      </c>
      <c r="AK116" s="18">
        <v>0</v>
      </c>
      <c r="AL116" s="21">
        <v>0.85100000000000042</v>
      </c>
      <c r="AM116" s="18">
        <v>0.24314285714285727</v>
      </c>
      <c r="AN116" s="21">
        <v>0.01</v>
      </c>
      <c r="AO116" s="18">
        <v>2.8571428571428571E-3</v>
      </c>
      <c r="AP116" s="21">
        <v>0.54500000000000015</v>
      </c>
      <c r="AQ116" s="18">
        <v>0.15571428571428575</v>
      </c>
      <c r="AR116" s="21">
        <v>6.4529999999999994</v>
      </c>
      <c r="AS116" s="18">
        <v>1.8437142857142856</v>
      </c>
      <c r="AT116" s="21">
        <v>3.0499999999999994</v>
      </c>
      <c r="AU116" s="18">
        <v>0.87142857142857122</v>
      </c>
      <c r="AV116" s="21">
        <v>3.754</v>
      </c>
      <c r="AW116" s="18">
        <v>1.0725714285714287</v>
      </c>
    </row>
    <row r="117" spans="1:49" x14ac:dyDescent="0.35">
      <c r="A117" s="21" t="s">
        <v>147</v>
      </c>
      <c r="B117" s="21">
        <v>225600</v>
      </c>
      <c r="C117" s="21">
        <v>225700</v>
      </c>
      <c r="D117" s="21">
        <v>100</v>
      </c>
      <c r="E117" s="21"/>
      <c r="F117" s="23">
        <v>2400</v>
      </c>
      <c r="G117" s="24">
        <v>751.11894250048181</v>
      </c>
      <c r="H117" s="24">
        <v>679.59532156711441</v>
      </c>
      <c r="I117" s="24">
        <v>969.92011096046667</v>
      </c>
      <c r="J117" s="24">
        <v>962.53326575902634</v>
      </c>
      <c r="K117" s="24">
        <v>1021.7949613996097</v>
      </c>
      <c r="L117" s="24">
        <v>1194.1822393313262</v>
      </c>
      <c r="M117" s="24">
        <v>1797.4861450333169</v>
      </c>
      <c r="N117" s="24">
        <v>1500.2908181189769</v>
      </c>
      <c r="O117" s="23">
        <v>5</v>
      </c>
      <c r="P117" s="21">
        <v>2.2000000000000002</v>
      </c>
      <c r="Q117" s="21">
        <v>5.4</v>
      </c>
      <c r="R117" s="21">
        <v>9.1999999999999993</v>
      </c>
      <c r="S117" s="21">
        <v>6.3</v>
      </c>
      <c r="T117" s="21">
        <v>8</v>
      </c>
      <c r="U117" s="21">
        <v>10.6</v>
      </c>
      <c r="V117" s="21">
        <v>23.1</v>
      </c>
      <c r="W117" s="21">
        <v>15.9</v>
      </c>
      <c r="X117" s="23">
        <v>5</v>
      </c>
      <c r="Y117" s="25">
        <v>1.1066571428571426E-2</v>
      </c>
      <c r="Z117" s="25">
        <v>4.2543888571428568</v>
      </c>
      <c r="AA117" s="25">
        <v>4.8498791428571426</v>
      </c>
      <c r="AB117" s="25">
        <v>3.6152571428571416E-2</v>
      </c>
      <c r="AC117" s="25">
        <v>1.0449037142857145</v>
      </c>
      <c r="AD117" s="25">
        <v>22.595404571179664</v>
      </c>
      <c r="AE117" s="25">
        <v>29.191195999895502</v>
      </c>
      <c r="AF117" s="25">
        <v>18.935241999769897</v>
      </c>
      <c r="AG117" s="23">
        <v>1</v>
      </c>
      <c r="AH117" s="18">
        <v>0</v>
      </c>
      <c r="AI117" s="18">
        <v>0</v>
      </c>
      <c r="AJ117" s="18">
        <v>3.7999999999999999E-2</v>
      </c>
      <c r="AK117" s="18">
        <v>1.0857142857142857E-2</v>
      </c>
      <c r="AL117" s="21">
        <v>1.0920000000000001</v>
      </c>
      <c r="AM117" s="18">
        <v>0.31200000000000006</v>
      </c>
      <c r="AN117" s="21">
        <v>2.7E-2</v>
      </c>
      <c r="AO117" s="18">
        <v>7.7142857142857143E-3</v>
      </c>
      <c r="AP117" s="21">
        <v>6.1000000000000006E-2</v>
      </c>
      <c r="AQ117" s="18">
        <v>1.7428571428571432E-2</v>
      </c>
      <c r="AR117" s="21">
        <v>3.648000000000001</v>
      </c>
      <c r="AS117" s="18">
        <v>1.0422857142857145</v>
      </c>
      <c r="AT117" s="21">
        <v>10.123000000000001</v>
      </c>
      <c r="AU117" s="18">
        <v>2.8922857142857148</v>
      </c>
      <c r="AV117" s="21">
        <v>1.4169999999999996</v>
      </c>
      <c r="AW117" s="18">
        <v>0.40485714285714275</v>
      </c>
    </row>
    <row r="118" spans="1:49" x14ac:dyDescent="0.35">
      <c r="A118" s="21" t="s">
        <v>147</v>
      </c>
      <c r="B118" s="21">
        <v>225700</v>
      </c>
      <c r="C118" s="21">
        <v>225800</v>
      </c>
      <c r="D118" s="21">
        <v>100</v>
      </c>
      <c r="E118" s="21"/>
      <c r="F118" s="23">
        <v>2400</v>
      </c>
      <c r="G118" s="24">
        <v>1088.9066909086803</v>
      </c>
      <c r="H118" s="24">
        <v>955.15248948738645</v>
      </c>
      <c r="I118" s="24">
        <v>1133.8971366963031</v>
      </c>
      <c r="J118" s="24">
        <v>1179.0797046690443</v>
      </c>
      <c r="K118" s="24">
        <v>918.34094770960019</v>
      </c>
      <c r="L118" s="24">
        <v>1384.6311038989984</v>
      </c>
      <c r="M118" s="24">
        <v>1908.3722951778116</v>
      </c>
      <c r="N118" s="24">
        <v>1392.3105434968738</v>
      </c>
      <c r="O118" s="23">
        <v>5</v>
      </c>
      <c r="P118" s="21">
        <v>2.7</v>
      </c>
      <c r="Q118" s="21">
        <v>5.4</v>
      </c>
      <c r="R118" s="21">
        <v>9</v>
      </c>
      <c r="S118" s="21">
        <v>5.2</v>
      </c>
      <c r="T118" s="21">
        <v>9</v>
      </c>
      <c r="U118" s="21">
        <v>15</v>
      </c>
      <c r="V118" s="21">
        <v>14.6</v>
      </c>
      <c r="W118" s="21">
        <v>14.2</v>
      </c>
      <c r="X118" s="23">
        <v>5</v>
      </c>
      <c r="Y118" s="25">
        <v>1.549285714285714E-2</v>
      </c>
      <c r="Z118" s="25">
        <v>0.62725657142857105</v>
      </c>
      <c r="AA118" s="25">
        <v>9.9988777142857099</v>
      </c>
      <c r="AB118" s="25">
        <v>4.0000962857142843</v>
      </c>
      <c r="AC118" s="25">
        <v>2.208554857142857</v>
      </c>
      <c r="AD118" s="25">
        <v>11.025401428418158</v>
      </c>
      <c r="AE118" s="25">
        <v>6.0944262858166018</v>
      </c>
      <c r="AF118" s="25">
        <v>7.5562594285903675</v>
      </c>
      <c r="AG118" s="23">
        <v>1</v>
      </c>
      <c r="AH118" s="18">
        <v>1.0999999999999999E-2</v>
      </c>
      <c r="AI118" s="18">
        <v>3.1428571428571426E-3</v>
      </c>
      <c r="AJ118" s="18">
        <v>6.8000000000000005E-2</v>
      </c>
      <c r="AK118" s="18">
        <v>1.942857142857143E-2</v>
      </c>
      <c r="AL118" s="21">
        <v>1.7820000000000005</v>
      </c>
      <c r="AM118" s="18">
        <v>0.50914285714285734</v>
      </c>
      <c r="AN118" s="21">
        <v>0.46700000000000008</v>
      </c>
      <c r="AO118" s="18">
        <v>0.13342857142857145</v>
      </c>
      <c r="AP118" s="21">
        <v>1.7000000000000001E-2</v>
      </c>
      <c r="AQ118" s="18">
        <v>4.8571428571428576E-3</v>
      </c>
      <c r="AR118" s="21">
        <v>1.0190000000000001</v>
      </c>
      <c r="AS118" s="18">
        <v>0.29114285714285715</v>
      </c>
      <c r="AT118" s="21">
        <v>6.6029999999999989</v>
      </c>
      <c r="AU118" s="18">
        <v>1.8865714285714281</v>
      </c>
      <c r="AV118" s="21">
        <v>0.62500000000000011</v>
      </c>
      <c r="AW118" s="18">
        <v>0.1785714285714286</v>
      </c>
    </row>
    <row r="119" spans="1:49" x14ac:dyDescent="0.35">
      <c r="A119" s="21" t="s">
        <v>147</v>
      </c>
      <c r="B119" s="21">
        <v>225800</v>
      </c>
      <c r="C119" s="21">
        <v>225900</v>
      </c>
      <c r="D119" s="21">
        <v>100</v>
      </c>
      <c r="E119" s="21"/>
      <c r="F119" s="23">
        <v>2400</v>
      </c>
      <c r="G119" s="24">
        <v>708.11254048486353</v>
      </c>
      <c r="H119" s="24">
        <v>630</v>
      </c>
      <c r="I119" s="24">
        <v>765.51401510598794</v>
      </c>
      <c r="J119" s="24">
        <v>1096.3914983427599</v>
      </c>
      <c r="K119" s="24">
        <v>1232.0277899355417</v>
      </c>
      <c r="L119" s="24">
        <v>1492.5495255811823</v>
      </c>
      <c r="M119" s="24">
        <v>2084.0143117893726</v>
      </c>
      <c r="N119" s="24">
        <v>1892.4881211470883</v>
      </c>
      <c r="O119" s="23">
        <v>5</v>
      </c>
      <c r="P119" s="21">
        <v>1.9</v>
      </c>
      <c r="Q119" s="21">
        <v>4.3</v>
      </c>
      <c r="R119" s="21">
        <v>8.3000000000000007</v>
      </c>
      <c r="S119" s="21">
        <v>4.5</v>
      </c>
      <c r="T119" s="21">
        <v>8.5</v>
      </c>
      <c r="U119" s="21">
        <v>12.1</v>
      </c>
      <c r="V119" s="21">
        <v>13.7</v>
      </c>
      <c r="W119" s="21">
        <v>16.5</v>
      </c>
      <c r="X119" s="23">
        <v>5</v>
      </c>
      <c r="Y119" s="25">
        <v>8.8837142857142847E-3</v>
      </c>
      <c r="Z119" s="25">
        <v>1.4119142857142854E-2</v>
      </c>
      <c r="AA119" s="25">
        <v>2.9656482857142841</v>
      </c>
      <c r="AB119" s="25">
        <v>1.4339914285714286</v>
      </c>
      <c r="AC119" s="25">
        <v>3.9203142857142853E-2</v>
      </c>
      <c r="AD119" s="25">
        <v>15.614330285575726</v>
      </c>
      <c r="AE119" s="25">
        <v>18.193098857116023</v>
      </c>
      <c r="AF119" s="25">
        <v>5.9861145713840234</v>
      </c>
      <c r="AG119" s="23">
        <v>1</v>
      </c>
      <c r="AH119" s="18">
        <v>5.5000000000000007E-2</v>
      </c>
      <c r="AI119" s="18">
        <v>1.5714285714285715E-2</v>
      </c>
      <c r="AJ119" s="18">
        <v>0</v>
      </c>
      <c r="AK119" s="18">
        <v>0</v>
      </c>
      <c r="AL119" s="21">
        <v>0.94200000000000006</v>
      </c>
      <c r="AM119" s="18">
        <v>0.26914285714285718</v>
      </c>
      <c r="AN119" s="21">
        <v>1.3999999999999999E-2</v>
      </c>
      <c r="AO119" s="18">
        <v>4.0000000000000001E-3</v>
      </c>
      <c r="AP119" s="21">
        <v>7.0000000000000001E-3</v>
      </c>
      <c r="AQ119" s="18">
        <v>2E-3</v>
      </c>
      <c r="AR119" s="21">
        <v>1.0510000000000004</v>
      </c>
      <c r="AS119" s="18">
        <v>0.30028571428571438</v>
      </c>
      <c r="AT119" s="21">
        <v>5.121999999999999</v>
      </c>
      <c r="AU119" s="18">
        <v>1.4634285714285711</v>
      </c>
      <c r="AV119" s="21">
        <v>0.56500000000000028</v>
      </c>
      <c r="AW119" s="18">
        <v>0.1614285714285715</v>
      </c>
    </row>
    <row r="120" spans="1:49" x14ac:dyDescent="0.35">
      <c r="A120" s="21" t="s">
        <v>147</v>
      </c>
      <c r="B120" s="21">
        <v>225900</v>
      </c>
      <c r="C120" s="21">
        <v>226000</v>
      </c>
      <c r="D120" s="21">
        <v>100</v>
      </c>
      <c r="E120" s="21" t="s">
        <v>66</v>
      </c>
      <c r="F120" s="23">
        <v>2400</v>
      </c>
      <c r="G120" s="24">
        <v>1051.5658816158889</v>
      </c>
      <c r="H120" s="24">
        <v>837.91704502403161</v>
      </c>
      <c r="I120" s="24">
        <v>992.11669898009654</v>
      </c>
      <c r="J120" s="24">
        <v>1051.5658816158889</v>
      </c>
      <c r="K120" s="24">
        <v>999.52746101122636</v>
      </c>
      <c r="L120" s="24">
        <v>933.04694483806918</v>
      </c>
      <c r="M120" s="24">
        <v>2546.2984323898372</v>
      </c>
      <c r="N120" s="24">
        <v>1338.6509464129631</v>
      </c>
      <c r="O120" s="23">
        <v>5</v>
      </c>
      <c r="P120" s="21">
        <v>2</v>
      </c>
      <c r="Q120" s="21">
        <v>4.5</v>
      </c>
      <c r="R120" s="21">
        <v>8.1999999999999993</v>
      </c>
      <c r="S120" s="21">
        <v>4.5</v>
      </c>
      <c r="T120" s="21">
        <v>7.4</v>
      </c>
      <c r="U120" s="21">
        <v>7.6</v>
      </c>
      <c r="V120" s="21">
        <v>13.1</v>
      </c>
      <c r="W120" s="21">
        <v>17.2</v>
      </c>
      <c r="X120" s="23">
        <v>5</v>
      </c>
      <c r="Y120" s="25">
        <v>1.6153714285714285E-2</v>
      </c>
      <c r="Z120" s="25">
        <v>4.0302857142857147E-2</v>
      </c>
      <c r="AA120" s="25">
        <v>16.999702571428578</v>
      </c>
      <c r="AB120" s="25">
        <v>1.0153191428571429</v>
      </c>
      <c r="AC120" s="25">
        <v>2.646289714285714</v>
      </c>
      <c r="AD120" s="25">
        <v>21.341619428523604</v>
      </c>
      <c r="AE120" s="25">
        <v>3.6832405714668544</v>
      </c>
      <c r="AF120" s="25">
        <v>34.57651828580039</v>
      </c>
      <c r="AG120" s="23">
        <v>1</v>
      </c>
      <c r="AH120" s="18">
        <v>0</v>
      </c>
      <c r="AI120" s="18">
        <v>0</v>
      </c>
      <c r="AJ120" s="18">
        <v>2.1999999999999999E-2</v>
      </c>
      <c r="AK120" s="18">
        <v>6.2857142857142851E-3</v>
      </c>
      <c r="AL120" s="21">
        <v>2.9099999999999993</v>
      </c>
      <c r="AM120" s="18">
        <v>0.83142857142857118</v>
      </c>
      <c r="AN120" s="21">
        <v>0.30300000000000005</v>
      </c>
      <c r="AO120" s="18">
        <v>8.6571428571428591E-2</v>
      </c>
      <c r="AP120" s="21">
        <v>4.2000000000000003E-2</v>
      </c>
      <c r="AQ120" s="18">
        <v>1.2E-2</v>
      </c>
      <c r="AR120" s="21">
        <v>2.718999999999999</v>
      </c>
      <c r="AS120" s="18">
        <v>0.77685714285714258</v>
      </c>
      <c r="AT120" s="21">
        <v>4.5749999999999984</v>
      </c>
      <c r="AU120" s="18">
        <v>1.3071428571428567</v>
      </c>
      <c r="AV120" s="21">
        <v>2.4709999999999996</v>
      </c>
      <c r="AW120" s="18">
        <v>0.70599999999999985</v>
      </c>
    </row>
    <row r="121" spans="1:49" x14ac:dyDescent="0.35">
      <c r="A121" s="21" t="s">
        <v>147</v>
      </c>
      <c r="B121" s="21">
        <v>226000</v>
      </c>
      <c r="C121" s="21">
        <v>226100</v>
      </c>
      <c r="D121" s="21">
        <v>100</v>
      </c>
      <c r="E121" s="21"/>
      <c r="F121" s="23">
        <v>2400</v>
      </c>
      <c r="G121" s="24">
        <v>867.07045346755422</v>
      </c>
      <c r="H121" s="24">
        <v>787.16098374695628</v>
      </c>
      <c r="I121" s="24">
        <v>918.34094770960019</v>
      </c>
      <c r="J121" s="24">
        <v>1066.4854383530628</v>
      </c>
      <c r="K121" s="24">
        <v>1640.3501217757289</v>
      </c>
      <c r="L121" s="24">
        <v>1430.7754662248362</v>
      </c>
      <c r="M121" s="24">
        <v>2067.9790432765103</v>
      </c>
      <c r="N121" s="24">
        <v>2140.2414226279534</v>
      </c>
      <c r="O121" s="23">
        <v>5</v>
      </c>
      <c r="P121" s="21">
        <v>1.9</v>
      </c>
      <c r="Q121" s="21">
        <v>3.5</v>
      </c>
      <c r="R121" s="21">
        <v>7.1</v>
      </c>
      <c r="S121" s="21">
        <v>3.7</v>
      </c>
      <c r="T121" s="21">
        <v>6.3</v>
      </c>
      <c r="U121" s="21">
        <v>9.6</v>
      </c>
      <c r="V121" s="21">
        <v>11.2</v>
      </c>
      <c r="W121" s="21">
        <v>13.8</v>
      </c>
      <c r="X121" s="23">
        <v>5</v>
      </c>
      <c r="Y121" s="25">
        <v>1.4124285714285712E-2</v>
      </c>
      <c r="Z121" s="25">
        <v>2.9875428571428567E-2</v>
      </c>
      <c r="AA121" s="25">
        <v>11.282848857142859</v>
      </c>
      <c r="AB121" s="25">
        <v>1.9601428571428572E-2</v>
      </c>
      <c r="AC121" s="25">
        <v>2.4340474285714286</v>
      </c>
      <c r="AD121" s="25">
        <v>19.238513714194987</v>
      </c>
      <c r="AE121" s="25">
        <v>6.4146125712667201</v>
      </c>
      <c r="AF121" s="25">
        <v>6.5490580000168954</v>
      </c>
      <c r="AG121" s="23">
        <v>1</v>
      </c>
      <c r="AH121" s="18">
        <v>0</v>
      </c>
      <c r="AI121" s="18">
        <v>0</v>
      </c>
      <c r="AJ121" s="18">
        <v>0</v>
      </c>
      <c r="AK121" s="18">
        <v>0</v>
      </c>
      <c r="AL121" s="21">
        <v>0.70500000000000018</v>
      </c>
      <c r="AM121" s="18">
        <v>0.20142857142857151</v>
      </c>
      <c r="AN121" s="21">
        <v>0.04</v>
      </c>
      <c r="AO121" s="18">
        <v>1.1428571428571429E-2</v>
      </c>
      <c r="AP121" s="21">
        <v>0.38100000000000006</v>
      </c>
      <c r="AQ121" s="18">
        <v>0.10885714285714287</v>
      </c>
      <c r="AR121" s="21">
        <v>3.8379999999999974</v>
      </c>
      <c r="AS121" s="18">
        <v>1.0965714285714279</v>
      </c>
      <c r="AT121" s="21">
        <v>3.1879999999999993</v>
      </c>
      <c r="AU121" s="18">
        <v>0.91085714285714259</v>
      </c>
      <c r="AV121" s="21">
        <v>2.3770000000000002</v>
      </c>
      <c r="AW121" s="18">
        <v>0.67914285714285727</v>
      </c>
    </row>
    <row r="122" spans="1:49" x14ac:dyDescent="0.35">
      <c r="A122" s="21" t="s">
        <v>147</v>
      </c>
      <c r="B122" s="21">
        <v>226100</v>
      </c>
      <c r="C122" s="21">
        <v>226200</v>
      </c>
      <c r="D122" s="21">
        <v>100</v>
      </c>
      <c r="E122" s="21"/>
      <c r="F122" s="23">
        <v>2400</v>
      </c>
      <c r="G122" s="24">
        <v>845.1953597356478</v>
      </c>
      <c r="H122" s="24">
        <v>772.72247666720637</v>
      </c>
      <c r="I122" s="24">
        <v>874.37538612774995</v>
      </c>
      <c r="J122" s="24">
        <v>962.53326575902634</v>
      </c>
      <c r="K122" s="24">
        <v>1292.8394104863235</v>
      </c>
      <c r="L122" s="24">
        <v>984.71186322902849</v>
      </c>
      <c r="M122" s="24">
        <v>1438.4818610435104</v>
      </c>
      <c r="N122" s="24">
        <v>1399.9945240242332</v>
      </c>
      <c r="O122" s="23">
        <v>5</v>
      </c>
      <c r="P122" s="21">
        <v>1.9</v>
      </c>
      <c r="Q122" s="21">
        <v>3.8</v>
      </c>
      <c r="R122" s="21">
        <v>6.5</v>
      </c>
      <c r="S122" s="21">
        <v>4.2</v>
      </c>
      <c r="T122" s="21">
        <v>4.8</v>
      </c>
      <c r="U122" s="21">
        <v>7.3</v>
      </c>
      <c r="V122" s="21">
        <v>12.8</v>
      </c>
      <c r="W122" s="21">
        <v>10.199999999999999</v>
      </c>
      <c r="X122" s="23">
        <v>5</v>
      </c>
      <c r="Y122" s="25">
        <v>5.7780000000000001E-3</v>
      </c>
      <c r="Z122" s="25">
        <v>9.1425714285714287E-3</v>
      </c>
      <c r="AA122" s="25">
        <v>2.0863802857142852</v>
      </c>
      <c r="AB122" s="25">
        <v>1.5332971428571431</v>
      </c>
      <c r="AC122" s="25">
        <v>1.6975999999999998E-2</v>
      </c>
      <c r="AD122" s="25">
        <v>8.42501942841462</v>
      </c>
      <c r="AE122" s="25">
        <v>4.227063999890599</v>
      </c>
      <c r="AF122" s="25">
        <v>2.6143965714550013</v>
      </c>
      <c r="AG122" s="23">
        <v>1</v>
      </c>
      <c r="AH122" s="18">
        <v>0</v>
      </c>
      <c r="AI122" s="18">
        <v>0</v>
      </c>
      <c r="AJ122" s="18">
        <v>5.0000000000000001E-3</v>
      </c>
      <c r="AK122" s="18">
        <v>1.4285714285714286E-3</v>
      </c>
      <c r="AL122" s="21">
        <v>7.8000000000000014E-2</v>
      </c>
      <c r="AM122" s="18">
        <v>2.2285714285714287E-2</v>
      </c>
      <c r="AN122" s="21">
        <v>1.4529999999999998</v>
      </c>
      <c r="AO122" s="18">
        <v>0.41514285714285709</v>
      </c>
      <c r="AP122" s="21">
        <v>8.9999999999999993E-3</v>
      </c>
      <c r="AQ122" s="18">
        <v>2.5714285714285713E-3</v>
      </c>
      <c r="AR122" s="21">
        <v>3.1180000000000003</v>
      </c>
      <c r="AS122" s="18">
        <v>0.8908571428571429</v>
      </c>
      <c r="AT122" s="21">
        <v>6.1580000000000004</v>
      </c>
      <c r="AU122" s="18">
        <v>1.7594285714285716</v>
      </c>
      <c r="AV122" s="21">
        <v>1.8930000000000002</v>
      </c>
      <c r="AW122" s="18">
        <v>0.54085714285714293</v>
      </c>
    </row>
    <row r="123" spans="1:49" x14ac:dyDescent="0.35">
      <c r="A123" s="21" t="s">
        <v>147</v>
      </c>
      <c r="B123" s="21">
        <v>226200</v>
      </c>
      <c r="C123" s="21">
        <v>226300</v>
      </c>
      <c r="D123" s="21">
        <v>100</v>
      </c>
      <c r="E123" s="21"/>
      <c r="F123" s="23">
        <v>2400</v>
      </c>
      <c r="G123" s="24">
        <v>693.8382326525566</v>
      </c>
      <c r="H123" s="24">
        <v>808.87192909576549</v>
      </c>
      <c r="I123" s="24">
        <v>845.1953597356478</v>
      </c>
      <c r="J123" s="24">
        <v>925.69081731380709</v>
      </c>
      <c r="K123" s="24">
        <v>2391.1121990588595</v>
      </c>
      <c r="L123" s="24">
        <v>1369.2859267828333</v>
      </c>
      <c r="M123" s="24">
        <v>1624.7224482073527</v>
      </c>
      <c r="N123" s="24">
        <v>1133.8971366963031</v>
      </c>
      <c r="O123" s="23">
        <v>5</v>
      </c>
      <c r="P123" s="21">
        <v>2.1</v>
      </c>
      <c r="Q123" s="21">
        <v>4.5999999999999996</v>
      </c>
      <c r="R123" s="21">
        <v>8.6</v>
      </c>
      <c r="S123" s="21">
        <v>4.8</v>
      </c>
      <c r="T123" s="21">
        <v>6.2</v>
      </c>
      <c r="U123" s="21">
        <v>8.5</v>
      </c>
      <c r="V123" s="21">
        <v>9.6999999999999993</v>
      </c>
      <c r="W123" s="21">
        <v>9.4</v>
      </c>
      <c r="X123" s="23">
        <v>5</v>
      </c>
      <c r="Y123" s="25">
        <v>6.0937142857142865E-3</v>
      </c>
      <c r="Z123" s="25">
        <v>1.4940562857142858</v>
      </c>
      <c r="AA123" s="25">
        <v>20.380409428571422</v>
      </c>
      <c r="AB123" s="25">
        <v>5.542542571428573</v>
      </c>
      <c r="AC123" s="25">
        <v>0.53061628571428554</v>
      </c>
      <c r="AD123" s="25">
        <v>1.7132422856249128</v>
      </c>
      <c r="AE123" s="25">
        <v>2.0079468571860453</v>
      </c>
      <c r="AF123" s="25">
        <v>3.4541999994005472E-2</v>
      </c>
      <c r="AG123" s="23">
        <v>1</v>
      </c>
      <c r="AH123" s="18">
        <v>0</v>
      </c>
      <c r="AI123" s="18">
        <v>0</v>
      </c>
      <c r="AJ123" s="18">
        <v>4.9999999999999996E-2</v>
      </c>
      <c r="AK123" s="18">
        <v>1.4285714285714284E-2</v>
      </c>
      <c r="AL123" s="21">
        <v>5.4439999999999991</v>
      </c>
      <c r="AM123" s="18">
        <v>1.5554285714285712</v>
      </c>
      <c r="AN123" s="21">
        <v>0.94400000000000039</v>
      </c>
      <c r="AO123" s="18">
        <v>0.26971428571428585</v>
      </c>
      <c r="AP123" s="21">
        <v>0.54500000000000004</v>
      </c>
      <c r="AQ123" s="18">
        <v>0.15571428571428572</v>
      </c>
      <c r="AR123" s="21">
        <v>0.84600000000000031</v>
      </c>
      <c r="AS123" s="18">
        <v>0.24171428571428583</v>
      </c>
      <c r="AT123" s="21">
        <v>3.5630000000000006</v>
      </c>
      <c r="AU123" s="18">
        <v>1.0180000000000002</v>
      </c>
      <c r="AV123" s="21">
        <v>1.1060000000000003</v>
      </c>
      <c r="AW123" s="18">
        <v>0.31600000000000011</v>
      </c>
    </row>
    <row r="124" spans="1:49" x14ac:dyDescent="0.35">
      <c r="A124" s="21" t="s">
        <v>147</v>
      </c>
      <c r="B124" s="21">
        <v>226300</v>
      </c>
      <c r="C124" s="21">
        <v>226400</v>
      </c>
      <c r="D124" s="21">
        <v>100</v>
      </c>
      <c r="E124" s="21"/>
      <c r="F124" s="23">
        <v>2400</v>
      </c>
      <c r="G124" s="24">
        <v>1088.9066909086803</v>
      </c>
      <c r="H124" s="24">
        <v>852.48039605572819</v>
      </c>
      <c r="I124" s="24">
        <v>969.92011096046667</v>
      </c>
      <c r="J124" s="24">
        <v>1209.305266306578</v>
      </c>
      <c r="K124" s="24">
        <v>2669.5371530656535</v>
      </c>
      <c r="L124" s="24">
        <v>1995.9862471224847</v>
      </c>
      <c r="M124" s="24">
        <v>2156.3356089518838</v>
      </c>
      <c r="N124" s="24">
        <v>2245.0818823529366</v>
      </c>
      <c r="O124" s="23">
        <v>5</v>
      </c>
      <c r="P124" s="21">
        <v>2</v>
      </c>
      <c r="Q124" s="21">
        <v>4.9000000000000004</v>
      </c>
      <c r="R124" s="21">
        <v>8.1</v>
      </c>
      <c r="S124" s="21">
        <v>4.7</v>
      </c>
      <c r="T124" s="21">
        <v>8.9</v>
      </c>
      <c r="U124" s="21">
        <v>11.5</v>
      </c>
      <c r="V124" s="21">
        <v>10.3</v>
      </c>
      <c r="W124" s="21">
        <v>12</v>
      </c>
      <c r="X124" s="23">
        <v>5</v>
      </c>
      <c r="Y124" s="25">
        <v>1.3101999999999997E-2</v>
      </c>
      <c r="Z124" s="25">
        <v>1.4207142857142857E-2</v>
      </c>
      <c r="AA124" s="25">
        <v>6.5372791428571446</v>
      </c>
      <c r="AB124" s="25">
        <v>4.6234888571428563</v>
      </c>
      <c r="AC124" s="25">
        <v>1.0505911428571428</v>
      </c>
      <c r="AD124" s="25">
        <v>4.9581331429638178</v>
      </c>
      <c r="AE124" s="25">
        <v>17.156624857045585</v>
      </c>
      <c r="AF124" s="25">
        <v>3.9537525711488732</v>
      </c>
      <c r="AG124" s="23">
        <v>1</v>
      </c>
      <c r="AH124" s="18">
        <v>1.6E-2</v>
      </c>
      <c r="AI124" s="18">
        <v>4.5714285714285718E-3</v>
      </c>
      <c r="AJ124" s="18">
        <v>0</v>
      </c>
      <c r="AK124" s="18">
        <v>0</v>
      </c>
      <c r="AL124" s="21">
        <v>1.3119999999999994</v>
      </c>
      <c r="AM124" s="18">
        <v>0.37485714285714267</v>
      </c>
      <c r="AN124" s="21">
        <v>1.6769999999999998</v>
      </c>
      <c r="AO124" s="18">
        <v>0.47914285714285704</v>
      </c>
      <c r="AP124" s="21">
        <v>0.193</v>
      </c>
      <c r="AQ124" s="18">
        <v>5.5142857142857139E-2</v>
      </c>
      <c r="AR124" s="21">
        <v>1.3660000000000001</v>
      </c>
      <c r="AS124" s="18">
        <v>0.39028571428571435</v>
      </c>
      <c r="AT124" s="21">
        <v>13.312000000000001</v>
      </c>
      <c r="AU124" s="18">
        <v>3.8034285714285714</v>
      </c>
      <c r="AV124" s="21">
        <v>5.2150000000000016</v>
      </c>
      <c r="AW124" s="18">
        <v>1.4900000000000004</v>
      </c>
    </row>
    <row r="125" spans="1:49" x14ac:dyDescent="0.35">
      <c r="A125" s="21" t="s">
        <v>147</v>
      </c>
      <c r="B125" s="21">
        <v>226400</v>
      </c>
      <c r="C125" s="21">
        <v>226500</v>
      </c>
      <c r="D125" s="21">
        <v>100</v>
      </c>
      <c r="E125" s="21" t="s">
        <v>101</v>
      </c>
      <c r="F125" s="23">
        <v>2400</v>
      </c>
      <c r="G125" s="24">
        <v>2043.951124197913</v>
      </c>
      <c r="H125" s="24">
        <v>1781.7039104149794</v>
      </c>
      <c r="I125" s="24">
        <v>1765.9366401340747</v>
      </c>
      <c r="J125" s="24">
        <v>1860.762682688196</v>
      </c>
      <c r="K125" s="24">
        <v>1277.6071706110085</v>
      </c>
      <c r="L125" s="24">
        <v>1300.4627614991207</v>
      </c>
      <c r="M125" s="24">
        <v>1655.9937638553179</v>
      </c>
      <c r="N125" s="24">
        <v>1821.187329464864</v>
      </c>
      <c r="O125" s="23">
        <v>5</v>
      </c>
      <c r="P125" s="21">
        <v>3</v>
      </c>
      <c r="Q125" s="21">
        <v>5.2</v>
      </c>
      <c r="R125" s="21">
        <v>8.9</v>
      </c>
      <c r="S125" s="21">
        <v>5.3</v>
      </c>
      <c r="T125" s="21">
        <v>6.6</v>
      </c>
      <c r="U125" s="21">
        <v>9.1</v>
      </c>
      <c r="V125" s="21">
        <v>13.8</v>
      </c>
      <c r="W125" s="21">
        <v>9</v>
      </c>
      <c r="X125" s="23">
        <v>5</v>
      </c>
      <c r="Y125" s="25">
        <v>0.59501000000000015</v>
      </c>
      <c r="Z125" s="25">
        <v>0.33891914285714281</v>
      </c>
      <c r="AA125" s="25">
        <v>16.836190857142856</v>
      </c>
      <c r="AB125" s="25">
        <v>6.5685420000000025</v>
      </c>
      <c r="AC125" s="25">
        <v>1.3964111428571435</v>
      </c>
      <c r="AD125" s="25">
        <v>19.19873828573159</v>
      </c>
      <c r="AE125" s="25">
        <v>31.422298000775744</v>
      </c>
      <c r="AF125" s="25">
        <v>0.15720942852973938</v>
      </c>
      <c r="AG125" s="23">
        <v>1</v>
      </c>
      <c r="AH125" s="18">
        <v>1.7999999999999999E-2</v>
      </c>
      <c r="AI125" s="18">
        <v>5.1428571428571426E-3</v>
      </c>
      <c r="AJ125" s="18">
        <v>7.6999999999999999E-2</v>
      </c>
      <c r="AK125" s="18">
        <v>2.2000000000000002E-2</v>
      </c>
      <c r="AL125" s="21">
        <v>2.8779999999999992</v>
      </c>
      <c r="AM125" s="18">
        <v>0.82228571428571406</v>
      </c>
      <c r="AN125" s="21">
        <v>1.4989999999999997</v>
      </c>
      <c r="AO125" s="18">
        <v>0.42828571428571421</v>
      </c>
      <c r="AP125" s="21">
        <v>3.5000000000000003E-2</v>
      </c>
      <c r="AQ125" s="18">
        <v>0.01</v>
      </c>
      <c r="AR125" s="21">
        <v>2.7260000000000004</v>
      </c>
      <c r="AS125" s="18">
        <v>0.77885714285714291</v>
      </c>
      <c r="AT125" s="21">
        <v>22.767999999999994</v>
      </c>
      <c r="AU125" s="18">
        <v>6.5051428571428556</v>
      </c>
      <c r="AV125" s="21">
        <v>4.5139999999999993</v>
      </c>
      <c r="AW125" s="18">
        <v>1.2897142857142856</v>
      </c>
    </row>
    <row r="126" spans="1:49" x14ac:dyDescent="0.35">
      <c r="A126" s="21" t="s">
        <v>147</v>
      </c>
      <c r="B126" s="21">
        <v>226500</v>
      </c>
      <c r="C126" s="21">
        <v>226600</v>
      </c>
      <c r="D126" s="21">
        <v>100</v>
      </c>
      <c r="E126" s="21"/>
      <c r="F126" s="23">
        <v>2400</v>
      </c>
      <c r="G126" s="24">
        <v>1194.1822393313262</v>
      </c>
      <c r="H126" s="24">
        <v>1399.9945240242332</v>
      </c>
      <c r="I126" s="24">
        <v>1059.0228449564595</v>
      </c>
      <c r="J126" s="24">
        <v>1073.9536308283714</v>
      </c>
      <c r="K126" s="24">
        <v>1066.4854383530628</v>
      </c>
      <c r="L126" s="24">
        <v>947.77781896301792</v>
      </c>
      <c r="M126" s="24">
        <v>1292.8394104863235</v>
      </c>
      <c r="N126" s="24">
        <v>1353.9591531232527</v>
      </c>
      <c r="O126" s="23">
        <v>5</v>
      </c>
      <c r="P126" s="21">
        <v>2.7</v>
      </c>
      <c r="Q126" s="21">
        <v>6.5</v>
      </c>
      <c r="R126" s="21">
        <v>12.3</v>
      </c>
      <c r="S126" s="21">
        <v>8.3000000000000007</v>
      </c>
      <c r="T126" s="21">
        <v>6.8</v>
      </c>
      <c r="U126" s="21">
        <v>10.6</v>
      </c>
      <c r="V126" s="21">
        <v>11.1</v>
      </c>
      <c r="W126" s="21">
        <v>17.8</v>
      </c>
      <c r="X126" s="23">
        <v>5</v>
      </c>
      <c r="Y126" s="25">
        <v>1.2107428571428576E-2</v>
      </c>
      <c r="Z126" s="25">
        <v>4.3813428571428573E-2</v>
      </c>
      <c r="AA126" s="25">
        <v>19.679146857142861</v>
      </c>
      <c r="AB126" s="25">
        <v>7.6908780000000023</v>
      </c>
      <c r="AC126" s="25">
        <v>1.6919168571428573</v>
      </c>
      <c r="AD126" s="25">
        <v>6.8524340000581718</v>
      </c>
      <c r="AE126" s="25">
        <v>30.395865428807404</v>
      </c>
      <c r="AF126" s="25">
        <v>9.9491428409303924E-3</v>
      </c>
      <c r="AG126" s="23">
        <v>1</v>
      </c>
      <c r="AH126" s="18">
        <v>0</v>
      </c>
      <c r="AI126" s="18">
        <v>0</v>
      </c>
      <c r="AJ126" s="18">
        <v>1.3000000000000001E-2</v>
      </c>
      <c r="AK126" s="18">
        <v>3.7142857142857142E-3</v>
      </c>
      <c r="AL126" s="21">
        <v>2.1989999999999981</v>
      </c>
      <c r="AM126" s="18">
        <v>0.62828571428571367</v>
      </c>
      <c r="AN126" s="21">
        <v>0.47900000000000015</v>
      </c>
      <c r="AO126" s="18">
        <v>0.1368571428571429</v>
      </c>
      <c r="AP126" s="21">
        <v>0.13600000000000001</v>
      </c>
      <c r="AQ126" s="18">
        <v>3.8857142857142861E-2</v>
      </c>
      <c r="AR126" s="21">
        <v>3.2569999999999983</v>
      </c>
      <c r="AS126" s="18">
        <v>0.93057142857142816</v>
      </c>
      <c r="AT126" s="21">
        <v>25.427000000000007</v>
      </c>
      <c r="AU126" s="18">
        <v>7.2648571428571449</v>
      </c>
      <c r="AV126" s="21">
        <v>4.3069999999999995</v>
      </c>
      <c r="AW126" s="18">
        <v>1.2305714285714284</v>
      </c>
    </row>
    <row r="127" spans="1:49" x14ac:dyDescent="0.35">
      <c r="A127" s="21" t="s">
        <v>147</v>
      </c>
      <c r="B127" s="21">
        <v>226600</v>
      </c>
      <c r="C127" s="21">
        <v>226700</v>
      </c>
      <c r="D127" s="21">
        <v>100</v>
      </c>
      <c r="E127" s="21"/>
      <c r="F127" s="23">
        <v>2400</v>
      </c>
      <c r="G127" s="24">
        <v>751.11894250048181</v>
      </c>
      <c r="H127" s="24">
        <v>787.16098374695628</v>
      </c>
      <c r="I127" s="24">
        <v>881.68686350582311</v>
      </c>
      <c r="J127" s="24">
        <v>1247.201174685119</v>
      </c>
      <c r="K127" s="24">
        <v>1148.9369406040728</v>
      </c>
      <c r="L127" s="24">
        <v>962.53326575902634</v>
      </c>
      <c r="M127" s="24">
        <v>1269.9983267804409</v>
      </c>
      <c r="N127" s="24">
        <v>1323.3614732793083</v>
      </c>
      <c r="O127" s="23">
        <v>5</v>
      </c>
      <c r="P127" s="21">
        <v>2.2000000000000002</v>
      </c>
      <c r="Q127" s="21">
        <v>5.9</v>
      </c>
      <c r="R127" s="21">
        <v>11.6</v>
      </c>
      <c r="S127" s="21">
        <v>7.4</v>
      </c>
      <c r="T127" s="21">
        <v>8.9</v>
      </c>
      <c r="U127" s="21">
        <v>11.6</v>
      </c>
      <c r="V127" s="21">
        <v>20.8</v>
      </c>
      <c r="W127" s="21">
        <v>15.9</v>
      </c>
      <c r="X127" s="23">
        <v>5</v>
      </c>
      <c r="Y127" s="25">
        <v>1.9719428571428572E-2</v>
      </c>
      <c r="Z127" s="25">
        <v>3.4396285714285726E-2</v>
      </c>
      <c r="AA127" s="25">
        <v>22.881719142857147</v>
      </c>
      <c r="AB127" s="25">
        <v>3.3328080000000018</v>
      </c>
      <c r="AC127" s="25">
        <v>0.93684657142857164</v>
      </c>
      <c r="AD127" s="25">
        <v>12.88334314288139</v>
      </c>
      <c r="AE127" s="25">
        <v>13.832522000190185</v>
      </c>
      <c r="AF127" s="25">
        <v>13.700339428690503</v>
      </c>
      <c r="AG127" s="23">
        <v>1</v>
      </c>
      <c r="AH127" s="18">
        <v>0</v>
      </c>
      <c r="AI127" s="18">
        <v>0</v>
      </c>
      <c r="AJ127" s="18">
        <v>0</v>
      </c>
      <c r="AK127" s="18">
        <v>0</v>
      </c>
      <c r="AL127" s="21">
        <v>1.5559999999999998</v>
      </c>
      <c r="AM127" s="18">
        <v>0.44457142857142856</v>
      </c>
      <c r="AN127" s="21">
        <v>0.17500000000000002</v>
      </c>
      <c r="AO127" s="18">
        <v>0.05</v>
      </c>
      <c r="AP127" s="21">
        <v>0.33700000000000002</v>
      </c>
      <c r="AQ127" s="18">
        <v>9.6285714285714294E-2</v>
      </c>
      <c r="AR127" s="21">
        <v>1.9709999999999994</v>
      </c>
      <c r="AS127" s="18">
        <v>0.56314285714285695</v>
      </c>
      <c r="AT127" s="21">
        <v>4.754999999999999</v>
      </c>
      <c r="AU127" s="18">
        <v>1.3585714285714283</v>
      </c>
      <c r="AV127" s="21">
        <v>1.9399999999999997</v>
      </c>
      <c r="AW127" s="18">
        <v>0.55428571428571416</v>
      </c>
    </row>
    <row r="128" spans="1:49" x14ac:dyDescent="0.35">
      <c r="A128" s="21" t="s">
        <v>147</v>
      </c>
      <c r="B128" s="21">
        <v>226700</v>
      </c>
      <c r="C128" s="21">
        <v>226800</v>
      </c>
      <c r="D128" s="21">
        <v>100</v>
      </c>
      <c r="E128" s="21" t="s">
        <v>66</v>
      </c>
      <c r="F128" s="23">
        <v>2400</v>
      </c>
      <c r="G128" s="24">
        <v>1194.1822393313262</v>
      </c>
      <c r="H128" s="24">
        <v>830.64549775330681</v>
      </c>
      <c r="I128" s="24">
        <v>1141.4143845528677</v>
      </c>
      <c r="J128" s="24">
        <v>918.34094770960019</v>
      </c>
      <c r="K128" s="24">
        <v>1781.7039104149794</v>
      </c>
      <c r="L128" s="24">
        <v>1837.0065261399629</v>
      </c>
      <c r="M128" s="24">
        <v>1948.1445587120309</v>
      </c>
      <c r="N128" s="24">
        <v>3201.9885123278937</v>
      </c>
      <c r="O128" s="23">
        <v>5</v>
      </c>
      <c r="P128" s="21">
        <v>2.8</v>
      </c>
      <c r="Q128" s="21">
        <v>5.4</v>
      </c>
      <c r="R128" s="21">
        <v>12.9</v>
      </c>
      <c r="S128" s="21">
        <v>7.7</v>
      </c>
      <c r="T128" s="21">
        <v>9.8000000000000007</v>
      </c>
      <c r="U128" s="21">
        <v>10.5</v>
      </c>
      <c r="V128" s="21">
        <v>13.1</v>
      </c>
      <c r="W128" s="21">
        <v>16.5</v>
      </c>
      <c r="X128" s="23">
        <v>5</v>
      </c>
      <c r="Y128" s="25">
        <v>4.4765142857142858E-2</v>
      </c>
      <c r="Z128" s="25">
        <v>1.978771428571429E-2</v>
      </c>
      <c r="AA128" s="25">
        <v>19.721541428571427</v>
      </c>
      <c r="AB128" s="25">
        <v>5.2182257142857145</v>
      </c>
      <c r="AC128" s="25">
        <v>3.8897142857142845E-2</v>
      </c>
      <c r="AD128" s="25">
        <v>4.8987257143851677</v>
      </c>
      <c r="AE128" s="25">
        <v>4.5458639997713899</v>
      </c>
      <c r="AF128" s="25">
        <v>8.8944357142312196</v>
      </c>
      <c r="AG128" s="23">
        <v>1</v>
      </c>
      <c r="AH128" s="18">
        <v>0</v>
      </c>
      <c r="AI128" s="18">
        <v>0</v>
      </c>
      <c r="AJ128" s="18">
        <v>6.0000000000000001E-3</v>
      </c>
      <c r="AK128" s="18">
        <v>1.7142857142857142E-3</v>
      </c>
      <c r="AL128" s="21">
        <v>1.0610000000000004</v>
      </c>
      <c r="AM128" s="18">
        <v>0.30314285714285727</v>
      </c>
      <c r="AN128" s="21">
        <v>0.19500000000000001</v>
      </c>
      <c r="AO128" s="18">
        <v>5.5714285714285716E-2</v>
      </c>
      <c r="AP128" s="21">
        <v>2.5000000000000001E-2</v>
      </c>
      <c r="AQ128" s="18">
        <v>7.1428571428571435E-3</v>
      </c>
      <c r="AR128" s="21">
        <v>2.2859999999999996</v>
      </c>
      <c r="AS128" s="18">
        <v>0.65314285714285703</v>
      </c>
      <c r="AT128" s="21">
        <v>4.0280000000000005</v>
      </c>
      <c r="AU128" s="18">
        <v>1.150857142857143</v>
      </c>
      <c r="AV128" s="21">
        <v>8.5109999999999957</v>
      </c>
      <c r="AW128" s="18">
        <v>2.4317142857142846</v>
      </c>
    </row>
    <row r="129" spans="1:49" x14ac:dyDescent="0.35">
      <c r="A129" s="21" t="s">
        <v>147</v>
      </c>
      <c r="B129" s="21">
        <v>226800</v>
      </c>
      <c r="C129" s="21">
        <v>226900</v>
      </c>
      <c r="D129" s="21">
        <v>100</v>
      </c>
      <c r="E129" s="21"/>
      <c r="F129" s="23">
        <v>2400</v>
      </c>
      <c r="G129" s="24">
        <v>1484.8125325814749</v>
      </c>
      <c r="H129" s="24">
        <v>1710.8705669162505</v>
      </c>
      <c r="I129" s="24">
        <v>2092.0369124827866</v>
      </c>
      <c r="J129" s="24">
        <v>1797.4861450333169</v>
      </c>
      <c r="K129" s="24">
        <v>1021.7949613996097</v>
      </c>
      <c r="L129" s="24">
        <v>1133.8971366963031</v>
      </c>
      <c r="M129" s="24">
        <v>1546.8278973790657</v>
      </c>
      <c r="N129" s="24">
        <v>2011.9609661903096</v>
      </c>
      <c r="O129" s="23">
        <v>5</v>
      </c>
      <c r="P129" s="21">
        <v>3</v>
      </c>
      <c r="Q129" s="21">
        <v>5.2</v>
      </c>
      <c r="R129" s="21">
        <v>12.9</v>
      </c>
      <c r="S129" s="21">
        <v>7.6</v>
      </c>
      <c r="T129" s="21">
        <v>9.5</v>
      </c>
      <c r="U129" s="21">
        <v>7.7</v>
      </c>
      <c r="V129" s="21">
        <v>7.1</v>
      </c>
      <c r="W129" s="21">
        <v>10.199999999999999</v>
      </c>
      <c r="X129" s="23">
        <v>5</v>
      </c>
      <c r="Y129" s="25">
        <v>2.374514285714285E-2</v>
      </c>
      <c r="Z129" s="25">
        <v>0.51696485714285711</v>
      </c>
      <c r="AA129" s="25">
        <v>25.068292571428564</v>
      </c>
      <c r="AB129" s="25">
        <v>1.0460162857142856</v>
      </c>
      <c r="AC129" s="25">
        <v>3.1451562857142865</v>
      </c>
      <c r="AD129" s="25">
        <v>11.476743142696112</v>
      </c>
      <c r="AE129" s="25">
        <v>8.4974285214287921E-3</v>
      </c>
      <c r="AF129" s="25">
        <v>11.491795714527536</v>
      </c>
      <c r="AG129" s="23">
        <v>1</v>
      </c>
      <c r="AH129" s="18">
        <v>2.8999999999999998E-2</v>
      </c>
      <c r="AI129" s="18">
        <v>8.2857142857142851E-3</v>
      </c>
      <c r="AJ129" s="18">
        <v>2.6999999999999996E-2</v>
      </c>
      <c r="AK129" s="18">
        <v>7.7142857142857126E-3</v>
      </c>
      <c r="AL129" s="21">
        <v>4.4319999999999968</v>
      </c>
      <c r="AM129" s="18">
        <v>1.2662857142857133</v>
      </c>
      <c r="AN129" s="21">
        <v>0.70699999999999996</v>
      </c>
      <c r="AO129" s="18">
        <v>0.20200000000000001</v>
      </c>
      <c r="AP129" s="21">
        <v>0.50200000000000011</v>
      </c>
      <c r="AQ129" s="18">
        <v>0.14342857142857146</v>
      </c>
      <c r="AR129" s="21">
        <v>2.669999999999999</v>
      </c>
      <c r="AS129" s="18">
        <v>0.76285714285714257</v>
      </c>
      <c r="AT129" s="21">
        <v>2.1429999999999993</v>
      </c>
      <c r="AU129" s="18">
        <v>0.6122857142857141</v>
      </c>
      <c r="AV129" s="21">
        <v>3.754999999999999</v>
      </c>
      <c r="AW129" s="18">
        <v>1.0728571428571425</v>
      </c>
    </row>
    <row r="130" spans="1:49" x14ac:dyDescent="0.35">
      <c r="A130" s="21" t="s">
        <v>147</v>
      </c>
      <c r="B130" s="21">
        <v>226900</v>
      </c>
      <c r="C130" s="21">
        <v>227000</v>
      </c>
      <c r="D130" s="21">
        <v>100</v>
      </c>
      <c r="E130" s="21" t="s">
        <v>66</v>
      </c>
      <c r="F130" s="23">
        <v>2400</v>
      </c>
      <c r="G130" s="24">
        <v>686.71282069290999</v>
      </c>
      <c r="H130" s="24">
        <v>700.97149352564429</v>
      </c>
      <c r="I130" s="24">
        <v>962.53326575902634</v>
      </c>
      <c r="J130" s="24">
        <v>992.11669898009654</v>
      </c>
      <c r="K130" s="24">
        <v>1554.5988066280006</v>
      </c>
      <c r="L130" s="24">
        <v>1323.3614732793083</v>
      </c>
      <c r="M130" s="24">
        <v>1500.2908181189769</v>
      </c>
      <c r="N130" s="24">
        <v>1648.1699542114034</v>
      </c>
      <c r="O130" s="23">
        <v>5</v>
      </c>
      <c r="P130" s="21">
        <v>2.1</v>
      </c>
      <c r="Q130" s="21">
        <v>5</v>
      </c>
      <c r="R130" s="21">
        <v>11.9</v>
      </c>
      <c r="S130" s="21">
        <v>7</v>
      </c>
      <c r="T130" s="21">
        <v>7.8</v>
      </c>
      <c r="U130" s="21">
        <v>11.6</v>
      </c>
      <c r="V130" s="21">
        <v>9.1</v>
      </c>
      <c r="W130" s="21">
        <v>10.1</v>
      </c>
      <c r="X130" s="23">
        <v>5</v>
      </c>
      <c r="Y130" s="25">
        <v>7.255142857142855E-3</v>
      </c>
      <c r="Z130" s="25">
        <v>1.6929714285714288E-2</v>
      </c>
      <c r="AA130" s="25">
        <v>18.209918285714288</v>
      </c>
      <c r="AB130" s="25">
        <v>1.3732285714285712E-2</v>
      </c>
      <c r="AC130" s="25">
        <v>12.040885142857146</v>
      </c>
      <c r="AD130" s="25">
        <v>18.104637142814909</v>
      </c>
      <c r="AE130" s="25">
        <v>0.26776714282035829</v>
      </c>
      <c r="AF130" s="25">
        <v>1.5174797142062866</v>
      </c>
      <c r="AG130" s="23">
        <v>1</v>
      </c>
      <c r="AH130" s="18">
        <v>0</v>
      </c>
      <c r="AI130" s="18">
        <v>0</v>
      </c>
      <c r="AJ130" s="18">
        <v>8.0000000000000002E-3</v>
      </c>
      <c r="AK130" s="18">
        <v>2.2857142857142859E-3</v>
      </c>
      <c r="AL130" s="21">
        <v>1.5449999999999999</v>
      </c>
      <c r="AM130" s="18">
        <v>0.44142857142857145</v>
      </c>
      <c r="AN130" s="21">
        <v>8.9999999999999993E-3</v>
      </c>
      <c r="AO130" s="18">
        <v>2.5714285714285713E-3</v>
      </c>
      <c r="AP130" s="21">
        <v>3.2419999999999991</v>
      </c>
      <c r="AQ130" s="18">
        <v>0.92628571428571405</v>
      </c>
      <c r="AR130" s="21">
        <v>5.1640000000000006</v>
      </c>
      <c r="AS130" s="18">
        <v>1.4754285714285715</v>
      </c>
      <c r="AT130" s="21">
        <v>1.7030000000000001</v>
      </c>
      <c r="AU130" s="18">
        <v>0.48657142857142854</v>
      </c>
      <c r="AV130" s="21">
        <v>0.70600000000000018</v>
      </c>
      <c r="AW130" s="18">
        <v>0.20171428571428576</v>
      </c>
    </row>
    <row r="131" spans="1:49" x14ac:dyDescent="0.35">
      <c r="A131" s="21" t="s">
        <v>147</v>
      </c>
      <c r="B131" s="21">
        <v>227000</v>
      </c>
      <c r="C131" s="21">
        <v>227100</v>
      </c>
      <c r="D131" s="21">
        <v>100</v>
      </c>
      <c r="E131" s="21"/>
      <c r="F131" s="23">
        <v>2400</v>
      </c>
      <c r="G131" s="24">
        <v>1837.0065261399629</v>
      </c>
      <c r="H131" s="24">
        <v>1484.8125325814749</v>
      </c>
      <c r="I131" s="24">
        <v>2116.124460858186</v>
      </c>
      <c r="J131" s="24">
        <v>1726.5846255962872</v>
      </c>
      <c r="K131" s="24">
        <v>852.48039605572819</v>
      </c>
      <c r="L131" s="24">
        <v>1300.4627614991207</v>
      </c>
      <c r="M131" s="24">
        <v>1609.110863711549</v>
      </c>
      <c r="N131" s="24">
        <v>1585.7239225459728</v>
      </c>
      <c r="O131" s="23">
        <v>5</v>
      </c>
      <c r="P131" s="21">
        <v>2.4</v>
      </c>
      <c r="Q131" s="21">
        <v>5.0999999999999996</v>
      </c>
      <c r="R131" s="21">
        <v>10.9</v>
      </c>
      <c r="S131" s="21">
        <v>5.8</v>
      </c>
      <c r="T131" s="21">
        <v>8.3000000000000007</v>
      </c>
      <c r="U131" s="21">
        <v>11.9</v>
      </c>
      <c r="V131" s="21">
        <v>13.8</v>
      </c>
      <c r="W131" s="21">
        <v>14.3</v>
      </c>
      <c r="X131" s="23">
        <v>5</v>
      </c>
      <c r="Y131" s="25">
        <v>1.020786</v>
      </c>
      <c r="Z131" s="25">
        <v>1.0366585714285714</v>
      </c>
      <c r="AA131" s="25">
        <v>19.92994457142856</v>
      </c>
      <c r="AB131" s="25">
        <v>14.879986000000001</v>
      </c>
      <c r="AC131" s="25">
        <v>1.020146</v>
      </c>
      <c r="AD131" s="25">
        <v>9.4344937142079193</v>
      </c>
      <c r="AE131" s="25">
        <v>7.1932085714823844</v>
      </c>
      <c r="AF131" s="25">
        <v>15.880255999935015</v>
      </c>
      <c r="AG131" s="23">
        <v>1</v>
      </c>
      <c r="AH131" s="18">
        <v>7.0000000000000001E-3</v>
      </c>
      <c r="AI131" s="18">
        <v>2E-3</v>
      </c>
      <c r="AJ131" s="18">
        <v>6.4000000000000001E-2</v>
      </c>
      <c r="AK131" s="18">
        <v>1.8285714285714287E-2</v>
      </c>
      <c r="AL131" s="21">
        <v>6.4809999999999972</v>
      </c>
      <c r="AM131" s="18">
        <v>1.851714285714285</v>
      </c>
      <c r="AN131" s="21">
        <v>1.661</v>
      </c>
      <c r="AO131" s="18">
        <v>0.47457142857142853</v>
      </c>
      <c r="AP131" s="21">
        <v>4.4999999999999998E-2</v>
      </c>
      <c r="AQ131" s="18">
        <v>1.2857142857142857E-2</v>
      </c>
      <c r="AR131" s="21">
        <v>2.9059999999999993</v>
      </c>
      <c r="AS131" s="18">
        <v>0.83028571428571418</v>
      </c>
      <c r="AT131" s="21">
        <v>4.8660000000000014</v>
      </c>
      <c r="AU131" s="18">
        <v>1.3902857142857148</v>
      </c>
      <c r="AV131" s="21">
        <v>6.0870000000000006</v>
      </c>
      <c r="AW131" s="18">
        <v>1.7391428571428571</v>
      </c>
    </row>
    <row r="132" spans="1:49" x14ac:dyDescent="0.35">
      <c r="A132" s="21" t="s">
        <v>147</v>
      </c>
      <c r="B132" s="21">
        <v>227100</v>
      </c>
      <c r="C132" s="21">
        <v>227200</v>
      </c>
      <c r="D132" s="21">
        <v>100</v>
      </c>
      <c r="E132" s="21"/>
      <c r="F132" s="23">
        <v>2400</v>
      </c>
      <c r="G132" s="24">
        <v>940.40929148387477</v>
      </c>
      <c r="H132" s="24">
        <v>962.53326575902634</v>
      </c>
      <c r="I132" s="24">
        <v>1224.4485839625554</v>
      </c>
      <c r="J132" s="24">
        <v>1118.8786763994492</v>
      </c>
      <c r="K132" s="24">
        <v>992.11669898009654</v>
      </c>
      <c r="L132" s="24">
        <v>1096.3914983427599</v>
      </c>
      <c r="M132" s="24">
        <v>1308.0909035772854</v>
      </c>
      <c r="N132" s="24">
        <v>1679.4889089034632</v>
      </c>
      <c r="O132" s="23">
        <v>5</v>
      </c>
      <c r="P132" s="21">
        <v>2.2000000000000002</v>
      </c>
      <c r="Q132" s="21">
        <v>4.5999999999999996</v>
      </c>
      <c r="R132" s="21">
        <v>9.6999999999999993</v>
      </c>
      <c r="S132" s="21">
        <v>6.4</v>
      </c>
      <c r="T132" s="21">
        <v>8.6999999999999993</v>
      </c>
      <c r="U132" s="21">
        <v>12.1</v>
      </c>
      <c r="V132" s="21">
        <v>7.9</v>
      </c>
      <c r="W132" s="21">
        <v>15.5</v>
      </c>
      <c r="X132" s="23">
        <v>5</v>
      </c>
      <c r="Y132" s="25">
        <v>4.7332000000000013E-2</v>
      </c>
      <c r="Z132" s="25">
        <v>3.1960285714285719E-2</v>
      </c>
      <c r="AA132" s="25">
        <v>32.745341142857136</v>
      </c>
      <c r="AB132" s="25">
        <v>37.624344857142844</v>
      </c>
      <c r="AC132" s="25">
        <v>7.7648854285714313</v>
      </c>
      <c r="AD132" s="25">
        <v>22.912336285636083</v>
      </c>
      <c r="AE132" s="25">
        <v>2.7018265714284349</v>
      </c>
      <c r="AF132" s="25">
        <v>19.677790571423259</v>
      </c>
      <c r="AG132" s="23">
        <v>1</v>
      </c>
      <c r="AH132" s="18">
        <v>0</v>
      </c>
      <c r="AI132" s="18">
        <v>0</v>
      </c>
      <c r="AJ132" s="18">
        <v>0</v>
      </c>
      <c r="AK132" s="18">
        <v>0</v>
      </c>
      <c r="AL132" s="21">
        <v>4.4749999999999988</v>
      </c>
      <c r="AM132" s="18">
        <v>1.2785714285714282</v>
      </c>
      <c r="AN132" s="21">
        <v>3.9729999999999999</v>
      </c>
      <c r="AO132" s="18">
        <v>1.1351428571428572</v>
      </c>
      <c r="AP132" s="21">
        <v>0.8420000000000003</v>
      </c>
      <c r="AQ132" s="18">
        <v>0.24057142857142866</v>
      </c>
      <c r="AR132" s="21">
        <v>3.3050000000000002</v>
      </c>
      <c r="AS132" s="18">
        <v>0.94428571428571439</v>
      </c>
      <c r="AT132" s="21">
        <v>2.016</v>
      </c>
      <c r="AU132" s="18">
        <v>0.57600000000000007</v>
      </c>
      <c r="AV132" s="21">
        <v>5.4089999999999989</v>
      </c>
      <c r="AW132" s="18">
        <v>1.5454285714285709</v>
      </c>
    </row>
    <row r="133" spans="1:49" x14ac:dyDescent="0.35">
      <c r="A133" s="21" t="s">
        <v>147</v>
      </c>
      <c r="B133" s="21">
        <v>227200</v>
      </c>
      <c r="C133" s="21">
        <v>227300</v>
      </c>
      <c r="D133" s="21">
        <v>100</v>
      </c>
      <c r="E133" s="21"/>
      <c r="F133" s="23">
        <v>2400</v>
      </c>
      <c r="G133" s="24">
        <v>1277.6071706110085</v>
      </c>
      <c r="H133" s="24">
        <v>1081.4273917669218</v>
      </c>
      <c r="I133" s="24">
        <v>1338.6509464129631</v>
      </c>
      <c r="J133" s="24">
        <v>1531.2986370787364</v>
      </c>
      <c r="K133" s="24">
        <v>787.16098374695628</v>
      </c>
      <c r="L133" s="24">
        <v>779.93815037392415</v>
      </c>
      <c r="M133" s="24">
        <v>1216.8744012361801</v>
      </c>
      <c r="N133" s="24">
        <v>1477.0798567131808</v>
      </c>
      <c r="O133" s="23">
        <v>5</v>
      </c>
      <c r="P133" s="21">
        <v>2.7</v>
      </c>
      <c r="Q133" s="21">
        <v>3.8</v>
      </c>
      <c r="R133" s="21">
        <v>9.8000000000000007</v>
      </c>
      <c r="S133" s="21">
        <v>6.4</v>
      </c>
      <c r="T133" s="21">
        <v>7.7</v>
      </c>
      <c r="U133" s="21">
        <v>9.9</v>
      </c>
      <c r="V133" s="21">
        <v>9.5</v>
      </c>
      <c r="W133" s="21">
        <v>17.8</v>
      </c>
      <c r="X133" s="23">
        <v>5</v>
      </c>
      <c r="Y133" s="25">
        <v>1.7768285714285716E-2</v>
      </c>
      <c r="Z133" s="25">
        <v>1.0844625714285716</v>
      </c>
      <c r="AA133" s="25">
        <v>20.984309714285704</v>
      </c>
      <c r="AB133" s="25">
        <v>25.189030000000013</v>
      </c>
      <c r="AC133" s="25">
        <v>5.102829714285714</v>
      </c>
      <c r="AD133" s="25">
        <v>8.7385054286854604</v>
      </c>
      <c r="AE133" s="25">
        <v>31.713981428518977</v>
      </c>
      <c r="AF133" s="25">
        <v>1.6624571419443408E-2</v>
      </c>
      <c r="AG133" s="23">
        <v>1</v>
      </c>
      <c r="AH133" s="18">
        <v>0</v>
      </c>
      <c r="AI133" s="18">
        <v>0</v>
      </c>
      <c r="AJ133" s="18">
        <v>1.6E-2</v>
      </c>
      <c r="AK133" s="18">
        <v>4.5714285714285718E-3</v>
      </c>
      <c r="AL133" s="21">
        <v>3.4860000000000007</v>
      </c>
      <c r="AM133" s="18">
        <v>0.99600000000000022</v>
      </c>
      <c r="AN133" s="21">
        <v>2.3939999999999992</v>
      </c>
      <c r="AO133" s="18">
        <v>0.68399999999999983</v>
      </c>
      <c r="AP133" s="21">
        <v>0.66200000000000025</v>
      </c>
      <c r="AQ133" s="18">
        <v>0.18914285714285722</v>
      </c>
      <c r="AR133" s="21">
        <v>6.4440000000000017</v>
      </c>
      <c r="AS133" s="18">
        <v>1.8411428571428574</v>
      </c>
      <c r="AT133" s="21">
        <v>13.276000000000002</v>
      </c>
      <c r="AU133" s="18">
        <v>3.7931428571428576</v>
      </c>
      <c r="AV133" s="21">
        <v>5.9219999999999997</v>
      </c>
      <c r="AW133" s="18">
        <v>1.6919999999999997</v>
      </c>
    </row>
    <row r="134" spans="1:49" x14ac:dyDescent="0.35">
      <c r="A134" s="21" t="s">
        <v>147</v>
      </c>
      <c r="B134" s="21">
        <v>227300</v>
      </c>
      <c r="C134" s="21">
        <v>227400</v>
      </c>
      <c r="D134" s="21">
        <v>100</v>
      </c>
      <c r="E134" s="21"/>
      <c r="F134" s="23">
        <v>2400</v>
      </c>
      <c r="G134" s="24">
        <v>947.77781896301792</v>
      </c>
      <c r="H134" s="24">
        <v>808.87192909576549</v>
      </c>
      <c r="I134" s="24">
        <v>1036.6689708612066</v>
      </c>
      <c r="J134" s="24">
        <v>1392.3105434968738</v>
      </c>
      <c r="K134" s="24">
        <v>2180.5010160403826</v>
      </c>
      <c r="L134" s="24">
        <v>1829.0950954587834</v>
      </c>
      <c r="M134" s="24">
        <v>2188.5625482740033</v>
      </c>
      <c r="N134" s="24">
        <v>3590.7488253866882</v>
      </c>
      <c r="O134" s="23">
        <v>5</v>
      </c>
      <c r="P134" s="21">
        <v>2.5</v>
      </c>
      <c r="Q134" s="21">
        <v>4.9000000000000004</v>
      </c>
      <c r="R134" s="21">
        <v>9.8000000000000007</v>
      </c>
      <c r="S134" s="21">
        <v>5.8</v>
      </c>
      <c r="T134" s="21">
        <v>7.7</v>
      </c>
      <c r="U134" s="21">
        <v>9.8000000000000007</v>
      </c>
      <c r="V134" s="21">
        <v>11.1</v>
      </c>
      <c r="W134" s="21">
        <v>11.7</v>
      </c>
      <c r="X134" s="23">
        <v>5</v>
      </c>
      <c r="Y134" s="25">
        <v>2.4971142857142862E-2</v>
      </c>
      <c r="Z134" s="25">
        <v>5.5200002857142865</v>
      </c>
      <c r="AA134" s="25">
        <v>46.347778000000012</v>
      </c>
      <c r="AB134" s="25">
        <v>2.7720571428571428E-2</v>
      </c>
      <c r="AC134" s="25">
        <v>2.197428571428571E-2</v>
      </c>
      <c r="AD134" s="25">
        <v>1.4805902854871751</v>
      </c>
      <c r="AE134" s="25">
        <v>54.402147142988611</v>
      </c>
      <c r="AF134" s="25">
        <v>17.069835142957825</v>
      </c>
      <c r="AG134" s="23">
        <v>1</v>
      </c>
      <c r="AH134" s="18">
        <v>0</v>
      </c>
      <c r="AI134" s="18">
        <v>0</v>
      </c>
      <c r="AJ134" s="18">
        <v>0.10300000000000001</v>
      </c>
      <c r="AK134" s="18">
        <v>2.9428571428571432E-2</v>
      </c>
      <c r="AL134" s="21">
        <v>8.2260000000000009</v>
      </c>
      <c r="AM134" s="18">
        <v>2.3502857142857145</v>
      </c>
      <c r="AN134" s="21">
        <v>7.3999999999999996E-2</v>
      </c>
      <c r="AO134" s="18">
        <v>2.1142857142857144E-2</v>
      </c>
      <c r="AP134" s="21">
        <v>1.7999999999999999E-2</v>
      </c>
      <c r="AQ134" s="18">
        <v>5.1428571428571426E-3</v>
      </c>
      <c r="AR134" s="21">
        <v>1.0419999999999998</v>
      </c>
      <c r="AS134" s="18">
        <v>0.29771428571428565</v>
      </c>
      <c r="AT134" s="21">
        <v>16.924000000000003</v>
      </c>
      <c r="AU134" s="18">
        <v>4.8354285714285723</v>
      </c>
      <c r="AV134" s="21">
        <v>5.3189999999999991</v>
      </c>
      <c r="AW134" s="18">
        <v>1.5197142857142856</v>
      </c>
    </row>
    <row r="135" spans="1:49" x14ac:dyDescent="0.35">
      <c r="A135" s="21" t="s">
        <v>147</v>
      </c>
      <c r="B135" s="21">
        <v>227400</v>
      </c>
      <c r="C135" s="21">
        <v>227500</v>
      </c>
      <c r="D135" s="21">
        <v>100</v>
      </c>
      <c r="E135" s="21" t="s">
        <v>100</v>
      </c>
      <c r="F135" s="23">
        <v>2400</v>
      </c>
      <c r="G135" s="24">
        <v>1262.394364085967</v>
      </c>
      <c r="H135" s="24">
        <v>1186.6283976915838</v>
      </c>
      <c r="I135" s="24">
        <v>1353.9591531232527</v>
      </c>
      <c r="J135" s="24">
        <v>1781.7039104149794</v>
      </c>
      <c r="K135" s="24">
        <v>1750.1844390718809</v>
      </c>
      <c r="L135" s="24">
        <v>1492.5495255811823</v>
      </c>
      <c r="M135" s="24">
        <v>1369.2859267828333</v>
      </c>
      <c r="N135" s="24">
        <v>2108.0919968917638</v>
      </c>
      <c r="O135" s="23">
        <v>5</v>
      </c>
      <c r="P135" s="21">
        <v>2.2000000000000002</v>
      </c>
      <c r="Q135" s="21">
        <v>4.0999999999999996</v>
      </c>
      <c r="R135" s="21">
        <v>8.8000000000000007</v>
      </c>
      <c r="S135" s="21">
        <v>5.6</v>
      </c>
      <c r="T135" s="21">
        <v>7.8</v>
      </c>
      <c r="U135" s="21">
        <v>9.6</v>
      </c>
      <c r="V135" s="21">
        <v>7.2</v>
      </c>
      <c r="W135" s="21">
        <v>11.2</v>
      </c>
      <c r="X135" s="23">
        <v>5</v>
      </c>
      <c r="Y135" s="25">
        <v>1.5669977142857137</v>
      </c>
      <c r="Z135" s="25">
        <v>1.5581728571428566</v>
      </c>
      <c r="AA135" s="25">
        <v>16.448070571428566</v>
      </c>
      <c r="AB135" s="25">
        <v>5.1176942857142853</v>
      </c>
      <c r="AC135" s="25">
        <v>4.8735471428571415</v>
      </c>
      <c r="AD135" s="25">
        <v>10.2573402857651</v>
      </c>
      <c r="AE135" s="25">
        <v>3.4591428320748471E-3</v>
      </c>
      <c r="AF135" s="25">
        <v>5.3574005714716231</v>
      </c>
      <c r="AG135" s="23">
        <v>1</v>
      </c>
      <c r="AH135" s="18">
        <v>0</v>
      </c>
      <c r="AI135" s="18">
        <v>0</v>
      </c>
      <c r="AJ135" s="18">
        <v>5.5E-2</v>
      </c>
      <c r="AK135" s="18">
        <v>1.5714285714285712E-2</v>
      </c>
      <c r="AL135" s="21">
        <v>4.4179999999999993</v>
      </c>
      <c r="AM135" s="18">
        <v>1.262285714285714</v>
      </c>
      <c r="AN135" s="21">
        <v>0.31300000000000006</v>
      </c>
      <c r="AO135" s="18">
        <v>8.9428571428571441E-2</v>
      </c>
      <c r="AP135" s="21">
        <v>2.2349999999999994</v>
      </c>
      <c r="AQ135" s="18">
        <v>0.63857142857142846</v>
      </c>
      <c r="AR135" s="21">
        <v>2.4289999999999998</v>
      </c>
      <c r="AS135" s="18">
        <v>0.69399999999999995</v>
      </c>
      <c r="AT135" s="21">
        <v>0.127</v>
      </c>
      <c r="AU135" s="18">
        <v>3.6285714285714282E-2</v>
      </c>
      <c r="AV135" s="21">
        <v>4.6360000000000001</v>
      </c>
      <c r="AW135" s="18">
        <v>1.3245714285714285</v>
      </c>
    </row>
    <row r="136" spans="1:49" x14ac:dyDescent="0.35">
      <c r="A136" s="21" t="s">
        <v>147</v>
      </c>
      <c r="B136" s="21">
        <v>227500</v>
      </c>
      <c r="C136" s="21">
        <v>227600</v>
      </c>
      <c r="D136" s="21">
        <v>100</v>
      </c>
      <c r="E136" s="21"/>
      <c r="F136" s="23">
        <v>2400</v>
      </c>
      <c r="G136" s="24">
        <v>1376.9562250071592</v>
      </c>
      <c r="H136" s="24">
        <v>1361.6202293750787</v>
      </c>
      <c r="I136" s="24">
        <v>1407.6830258868333</v>
      </c>
      <c r="J136" s="24">
        <v>1254.7953056139079</v>
      </c>
      <c r="K136" s="24">
        <v>715.26131176762703</v>
      </c>
      <c r="L136" s="24">
        <v>765.51401510598794</v>
      </c>
      <c r="M136" s="24">
        <v>1508.0363927539986</v>
      </c>
      <c r="N136" s="24">
        <v>1232.0277899355417</v>
      </c>
      <c r="O136" s="23">
        <v>5</v>
      </c>
      <c r="P136" s="21">
        <v>2.4</v>
      </c>
      <c r="Q136" s="21">
        <v>3.9</v>
      </c>
      <c r="R136" s="21">
        <v>8.6</v>
      </c>
      <c r="S136" s="21">
        <v>5.3</v>
      </c>
      <c r="T136" s="21">
        <v>6.6</v>
      </c>
      <c r="U136" s="21">
        <v>8.6999999999999993</v>
      </c>
      <c r="V136" s="21">
        <v>15.1</v>
      </c>
      <c r="W136" s="21">
        <v>14</v>
      </c>
      <c r="X136" s="23">
        <v>5</v>
      </c>
      <c r="Y136" s="25">
        <v>0.59791199999999978</v>
      </c>
      <c r="Z136" s="25">
        <v>2.5782285714285719E-2</v>
      </c>
      <c r="AA136" s="25">
        <v>20.846729428571425</v>
      </c>
      <c r="AB136" s="25">
        <v>5.0737731428571404</v>
      </c>
      <c r="AC136" s="25">
        <v>4.2303428571428582E-2</v>
      </c>
      <c r="AD136" s="25">
        <v>2.5419660000358313</v>
      </c>
      <c r="AE136" s="25">
        <v>6.144667142699106</v>
      </c>
      <c r="AF136" s="25">
        <v>23.379053142605507</v>
      </c>
      <c r="AG136" s="23">
        <v>1</v>
      </c>
      <c r="AH136" s="18">
        <v>0</v>
      </c>
      <c r="AI136" s="18">
        <v>0</v>
      </c>
      <c r="AJ136" s="18">
        <v>0.01</v>
      </c>
      <c r="AK136" s="18">
        <v>2.8571428571428571E-3</v>
      </c>
      <c r="AL136" s="21">
        <v>2.9629999999999987</v>
      </c>
      <c r="AM136" s="18">
        <v>0.84657142857142809</v>
      </c>
      <c r="AN136" s="21">
        <v>0.498</v>
      </c>
      <c r="AO136" s="18">
        <v>0.14228571428571429</v>
      </c>
      <c r="AP136" s="21">
        <v>0.67300000000000026</v>
      </c>
      <c r="AQ136" s="18">
        <v>0.19228571428571437</v>
      </c>
      <c r="AR136" s="21">
        <v>2.0819999999999994</v>
      </c>
      <c r="AS136" s="18">
        <v>0.59485714285714275</v>
      </c>
      <c r="AT136" s="21">
        <v>2.6029999999999998</v>
      </c>
      <c r="AU136" s="18">
        <v>0.74371428571428566</v>
      </c>
      <c r="AV136" s="21">
        <v>6.5439999999999996</v>
      </c>
      <c r="AW136" s="18">
        <v>1.8697142857142857</v>
      </c>
    </row>
    <row r="137" spans="1:49" x14ac:dyDescent="0.35">
      <c r="A137" s="21" t="s">
        <v>147</v>
      </c>
      <c r="B137" s="21">
        <v>227600</v>
      </c>
      <c r="C137" s="21">
        <v>227700</v>
      </c>
      <c r="D137" s="21">
        <v>100</v>
      </c>
      <c r="E137" s="21"/>
      <c r="F137" s="23">
        <v>2400</v>
      </c>
      <c r="G137" s="24">
        <v>594.82742988532914</v>
      </c>
      <c r="H137" s="24">
        <v>573.829559395042</v>
      </c>
      <c r="I137" s="24">
        <v>715.26131176762703</v>
      </c>
      <c r="J137" s="24">
        <v>1044.1145796771373</v>
      </c>
      <c r="K137" s="24">
        <v>736.75336933339804</v>
      </c>
      <c r="L137" s="24">
        <v>743.93244063957434</v>
      </c>
      <c r="M137" s="24">
        <v>1148.9369406040728</v>
      </c>
      <c r="N137" s="24">
        <v>1323.3614732793083</v>
      </c>
      <c r="O137" s="23">
        <v>5</v>
      </c>
      <c r="P137" s="21">
        <v>1.7</v>
      </c>
      <c r="Q137" s="21">
        <v>3.6</v>
      </c>
      <c r="R137" s="21">
        <v>7.8</v>
      </c>
      <c r="S137" s="21">
        <v>5.9</v>
      </c>
      <c r="T137" s="21">
        <v>4.7</v>
      </c>
      <c r="U137" s="21">
        <v>8.6</v>
      </c>
      <c r="V137" s="21">
        <v>15.3</v>
      </c>
      <c r="W137" s="21">
        <v>10.9</v>
      </c>
      <c r="X137" s="23">
        <v>5</v>
      </c>
      <c r="Y137" s="25">
        <v>7.9411714285714294E-2</v>
      </c>
      <c r="Z137" s="25">
        <v>7.141999999999999E-3</v>
      </c>
      <c r="AA137" s="25">
        <v>1.042007714285714</v>
      </c>
      <c r="AB137" s="25">
        <v>22.461602857142864</v>
      </c>
      <c r="AC137" s="25">
        <v>2.296142857142857E-2</v>
      </c>
      <c r="AD137" s="25">
        <v>6.3792625715248965</v>
      </c>
      <c r="AE137" s="25">
        <v>13.657188285662784</v>
      </c>
      <c r="AF137" s="25">
        <v>12.419212571355951</v>
      </c>
      <c r="AG137" s="23">
        <v>1</v>
      </c>
      <c r="AH137" s="18">
        <v>0</v>
      </c>
      <c r="AI137" s="18">
        <v>0</v>
      </c>
      <c r="AJ137" s="18">
        <v>0</v>
      </c>
      <c r="AK137" s="18">
        <v>0</v>
      </c>
      <c r="AL137" s="21">
        <v>6.7999999999999991E-2</v>
      </c>
      <c r="AM137" s="18">
        <v>1.9428571428571424E-2</v>
      </c>
      <c r="AN137" s="21">
        <v>1.3079999999999998</v>
      </c>
      <c r="AO137" s="18">
        <v>0.37371428571428567</v>
      </c>
      <c r="AP137" s="21">
        <v>0.10199999999999999</v>
      </c>
      <c r="AQ137" s="18">
        <v>2.9142857142857137E-2</v>
      </c>
      <c r="AR137" s="21">
        <v>0.95200000000000007</v>
      </c>
      <c r="AS137" s="18">
        <v>0.27200000000000002</v>
      </c>
      <c r="AT137" s="21">
        <v>3.9089999999999998</v>
      </c>
      <c r="AU137" s="18">
        <v>1.1168571428571428</v>
      </c>
      <c r="AV137" s="21">
        <v>4.5679999999999978</v>
      </c>
      <c r="AW137" s="18">
        <v>1.3051428571428565</v>
      </c>
    </row>
    <row r="138" spans="1:49" x14ac:dyDescent="0.35">
      <c r="A138" s="21" t="s">
        <v>147</v>
      </c>
      <c r="B138" s="21">
        <v>227700</v>
      </c>
      <c r="C138" s="21">
        <v>227800</v>
      </c>
      <c r="D138" s="21">
        <v>100</v>
      </c>
      <c r="E138" s="21" t="s">
        <v>66</v>
      </c>
      <c r="F138" s="23">
        <v>2400</v>
      </c>
      <c r="G138" s="24">
        <v>910.99737534475878</v>
      </c>
      <c r="H138" s="24">
        <v>881.68686350582311</v>
      </c>
      <c r="I138" s="24">
        <v>1171.5361861453032</v>
      </c>
      <c r="J138" s="24">
        <v>1186.6283976915838</v>
      </c>
      <c r="K138" s="24">
        <v>1186.6283976915838</v>
      </c>
      <c r="L138" s="24">
        <v>1059.0228449564595</v>
      </c>
      <c r="M138" s="24">
        <v>1477.0798567131808</v>
      </c>
      <c r="N138" s="24">
        <v>2884.5900619417562</v>
      </c>
      <c r="O138" s="23">
        <v>5</v>
      </c>
      <c r="P138" s="21">
        <v>1.7</v>
      </c>
      <c r="Q138" s="21">
        <v>2.8</v>
      </c>
      <c r="R138" s="21">
        <v>7</v>
      </c>
      <c r="S138" s="21">
        <v>5.7</v>
      </c>
      <c r="T138" s="21">
        <v>5.7</v>
      </c>
      <c r="U138" s="21">
        <v>8.4</v>
      </c>
      <c r="V138" s="21">
        <v>5.5</v>
      </c>
      <c r="W138" s="21">
        <v>11.6</v>
      </c>
      <c r="X138" s="23">
        <v>5</v>
      </c>
      <c r="Y138" s="25">
        <v>9.0891428571428564E-3</v>
      </c>
      <c r="Z138" s="25">
        <v>2.7206857142857144E-2</v>
      </c>
      <c r="AA138" s="25">
        <v>12.036339999999996</v>
      </c>
      <c r="AB138" s="25">
        <v>11.850943142857146</v>
      </c>
      <c r="AC138" s="25">
        <v>0.70864171428571421</v>
      </c>
      <c r="AD138" s="25">
        <v>16.368974857027869</v>
      </c>
      <c r="AE138" s="25">
        <v>4.1066408570950372</v>
      </c>
      <c r="AF138" s="25">
        <v>23.233860856882512</v>
      </c>
      <c r="AG138" s="23">
        <v>1</v>
      </c>
      <c r="AH138" s="18">
        <v>0</v>
      </c>
      <c r="AI138" s="18">
        <v>0</v>
      </c>
      <c r="AJ138" s="18">
        <v>0</v>
      </c>
      <c r="AK138" s="18">
        <v>0</v>
      </c>
      <c r="AL138" s="21">
        <v>0.98000000000000032</v>
      </c>
      <c r="AM138" s="18">
        <v>0.28000000000000008</v>
      </c>
      <c r="AN138" s="21">
        <v>1.4350000000000001</v>
      </c>
      <c r="AO138" s="18">
        <v>0.41000000000000003</v>
      </c>
      <c r="AP138" s="21">
        <v>0.46500000000000002</v>
      </c>
      <c r="AQ138" s="18">
        <v>0.13285714285714287</v>
      </c>
      <c r="AR138" s="21">
        <v>2.714</v>
      </c>
      <c r="AS138" s="18">
        <v>0.77542857142857147</v>
      </c>
      <c r="AT138" s="21">
        <v>2.0880000000000001</v>
      </c>
      <c r="AU138" s="18">
        <v>0.59657142857142864</v>
      </c>
      <c r="AV138" s="21">
        <v>4.1679999999999984</v>
      </c>
      <c r="AW138" s="18">
        <v>1.1908571428571424</v>
      </c>
    </row>
    <row r="139" spans="1:49" x14ac:dyDescent="0.35">
      <c r="A139" s="21" t="s">
        <v>147</v>
      </c>
      <c r="B139" s="21">
        <v>227800</v>
      </c>
      <c r="C139" s="21">
        <v>227900</v>
      </c>
      <c r="D139" s="21">
        <v>100</v>
      </c>
      <c r="E139" s="21" t="s">
        <v>66</v>
      </c>
      <c r="F139" s="23">
        <v>2400</v>
      </c>
      <c r="G139" s="24">
        <v>1562.3738799923231</v>
      </c>
      <c r="H139" s="24">
        <v>1430.7754662248362</v>
      </c>
      <c r="I139" s="24">
        <v>1477.0798567131808</v>
      </c>
      <c r="J139" s="24">
        <v>1940.1830857184025</v>
      </c>
      <c r="K139" s="24">
        <v>1562.3738799923231</v>
      </c>
      <c r="L139" s="24">
        <v>1461.6275275188061</v>
      </c>
      <c r="M139" s="24">
        <v>1988.0040147746786</v>
      </c>
      <c r="N139" s="24">
        <v>2529.9141267350524</v>
      </c>
      <c r="O139" s="23">
        <v>5</v>
      </c>
      <c r="P139" s="21">
        <v>1.9</v>
      </c>
      <c r="Q139" s="21">
        <v>3.5</v>
      </c>
      <c r="R139" s="21">
        <v>6.7</v>
      </c>
      <c r="S139" s="21">
        <v>5.4</v>
      </c>
      <c r="T139" s="21">
        <v>5.9</v>
      </c>
      <c r="U139" s="21">
        <v>7.8</v>
      </c>
      <c r="V139" s="21">
        <v>14.3</v>
      </c>
      <c r="W139" s="21">
        <v>11.3</v>
      </c>
      <c r="X139" s="23">
        <v>5</v>
      </c>
      <c r="Y139" s="25">
        <v>1.1016571428571429E-2</v>
      </c>
      <c r="Z139" s="25">
        <v>0.43894885714285692</v>
      </c>
      <c r="AA139" s="25">
        <v>8.8715917142857155</v>
      </c>
      <c r="AB139" s="25">
        <v>7.5629285714285706</v>
      </c>
      <c r="AC139" s="25">
        <v>1.6752571428571429E-2</v>
      </c>
      <c r="AD139" s="25">
        <v>5.5863568570838673</v>
      </c>
      <c r="AE139" s="25">
        <v>2.6437682856695992</v>
      </c>
      <c r="AF139" s="25">
        <v>1.0249714304379057E-2</v>
      </c>
      <c r="AG139" s="23">
        <v>1</v>
      </c>
      <c r="AH139" s="18">
        <v>6.0000000000000001E-3</v>
      </c>
      <c r="AI139" s="18">
        <v>1.7142857142857142E-3</v>
      </c>
      <c r="AJ139" s="18">
        <v>0</v>
      </c>
      <c r="AK139" s="18">
        <v>0</v>
      </c>
      <c r="AL139" s="21">
        <v>2.3920000000000003</v>
      </c>
      <c r="AM139" s="18">
        <v>0.6834285714285715</v>
      </c>
      <c r="AN139" s="21">
        <v>0.7130000000000003</v>
      </c>
      <c r="AO139" s="18">
        <v>0.20371428571428579</v>
      </c>
      <c r="AP139" s="21">
        <v>0.31500000000000006</v>
      </c>
      <c r="AQ139" s="18">
        <v>9.0000000000000024E-2</v>
      </c>
      <c r="AR139" s="21">
        <v>3.9180000000000001</v>
      </c>
      <c r="AS139" s="18">
        <v>1.1194285714285714</v>
      </c>
      <c r="AT139" s="21">
        <v>3.5230000000000006</v>
      </c>
      <c r="AU139" s="18">
        <v>1.0065714285714287</v>
      </c>
      <c r="AV139" s="21">
        <v>1.8110000000000002</v>
      </c>
      <c r="AW139" s="18">
        <v>0.51742857142857146</v>
      </c>
    </row>
    <row r="140" spans="1:49" x14ac:dyDescent="0.35">
      <c r="A140" s="21" t="s">
        <v>147</v>
      </c>
      <c r="B140" s="21">
        <v>227900</v>
      </c>
      <c r="C140" s="21">
        <v>228000</v>
      </c>
      <c r="D140" s="21">
        <v>100</v>
      </c>
      <c r="E140" s="21"/>
      <c r="F140" s="23">
        <v>2400</v>
      </c>
      <c r="G140" s="24">
        <v>1088.9066909086803</v>
      </c>
      <c r="H140" s="24">
        <v>1308.0909035772854</v>
      </c>
      <c r="I140" s="24">
        <v>1453.9079101603531</v>
      </c>
      <c r="J140" s="24">
        <v>1515.7862321958366</v>
      </c>
      <c r="K140" s="24">
        <v>1423.0735161370108</v>
      </c>
      <c r="L140" s="24">
        <v>1254.7953056139079</v>
      </c>
      <c r="M140" s="24">
        <v>2220.8404138128476</v>
      </c>
      <c r="N140" s="24">
        <v>1884.5513800989386</v>
      </c>
      <c r="O140" s="23">
        <v>5</v>
      </c>
      <c r="P140" s="21">
        <v>2</v>
      </c>
      <c r="Q140" s="21">
        <v>2.6</v>
      </c>
      <c r="R140" s="21">
        <v>7.3</v>
      </c>
      <c r="S140" s="21">
        <v>7</v>
      </c>
      <c r="T140" s="21">
        <v>6.5</v>
      </c>
      <c r="U140" s="21">
        <v>7</v>
      </c>
      <c r="V140" s="21">
        <v>14.8</v>
      </c>
      <c r="W140" s="21">
        <v>10.199999999999999</v>
      </c>
      <c r="X140" s="23">
        <v>5</v>
      </c>
      <c r="Y140" s="25">
        <v>1.0274185714285713</v>
      </c>
      <c r="Z140" s="25">
        <v>3.430057142857143E-2</v>
      </c>
      <c r="AA140" s="25">
        <v>19.087826857142854</v>
      </c>
      <c r="AB140" s="25">
        <v>1.4476597142857139</v>
      </c>
      <c r="AC140" s="25">
        <v>6.7417142857142858E-3</v>
      </c>
      <c r="AD140" s="25">
        <v>3.0363522856003891</v>
      </c>
      <c r="AE140" s="25">
        <v>8.0868357140806744</v>
      </c>
      <c r="AF140" s="25">
        <v>3.7804062856892182</v>
      </c>
      <c r="AG140" s="23">
        <v>1</v>
      </c>
      <c r="AH140" s="18">
        <v>2.5999999999999999E-2</v>
      </c>
      <c r="AI140" s="18">
        <v>7.4285714285714285E-3</v>
      </c>
      <c r="AJ140" s="18">
        <v>2.1999999999999999E-2</v>
      </c>
      <c r="AK140" s="18">
        <v>6.2857142857142851E-3</v>
      </c>
      <c r="AL140" s="21">
        <v>2.553999999999998</v>
      </c>
      <c r="AM140" s="18">
        <v>0.7297142857142852</v>
      </c>
      <c r="AN140" s="21">
        <v>0.26900000000000002</v>
      </c>
      <c r="AO140" s="18">
        <v>7.685714285714286E-2</v>
      </c>
      <c r="AP140" s="21">
        <v>2E-3</v>
      </c>
      <c r="AQ140" s="18">
        <v>5.7142857142857147E-4</v>
      </c>
      <c r="AR140" s="21">
        <v>1.1460000000000001</v>
      </c>
      <c r="AS140" s="18">
        <v>0.32742857142857146</v>
      </c>
      <c r="AT140" s="21">
        <v>5.2690000000000001</v>
      </c>
      <c r="AU140" s="18">
        <v>1.5054285714285713</v>
      </c>
      <c r="AV140" s="21">
        <v>3.3369999999999993</v>
      </c>
      <c r="AW140" s="18">
        <v>0.95342857142857118</v>
      </c>
    </row>
    <row r="141" spans="1:49" x14ac:dyDescent="0.35">
      <c r="A141" s="21" t="s">
        <v>147</v>
      </c>
      <c r="B141" s="21">
        <v>228000</v>
      </c>
      <c r="C141" s="21">
        <v>228100</v>
      </c>
      <c r="D141" s="21">
        <v>100</v>
      </c>
      <c r="E141" s="21" t="s">
        <v>148</v>
      </c>
      <c r="F141" s="23">
        <v>2400</v>
      </c>
      <c r="G141" s="24">
        <v>1430.7754662248362</v>
      </c>
      <c r="H141" s="24">
        <v>1361.6202293750787</v>
      </c>
      <c r="I141" s="24">
        <v>1554.5988066280006</v>
      </c>
      <c r="J141" s="24">
        <v>1797.4861450333169</v>
      </c>
      <c r="K141" s="24">
        <v>1194.1822393313262</v>
      </c>
      <c r="L141" s="24">
        <v>1438.4818610435104</v>
      </c>
      <c r="M141" s="24">
        <v>1577.9364540396084</v>
      </c>
      <c r="N141" s="24">
        <v>2942.7892282705925</v>
      </c>
      <c r="O141" s="23">
        <v>5</v>
      </c>
      <c r="P141" s="21">
        <v>2.2000000000000002</v>
      </c>
      <c r="Q141" s="21">
        <v>2.9</v>
      </c>
      <c r="R141" s="21">
        <v>5.4</v>
      </c>
      <c r="S141" s="21">
        <v>5.5</v>
      </c>
      <c r="T141" s="21">
        <v>5.3</v>
      </c>
      <c r="U141" s="21">
        <v>8.6</v>
      </c>
      <c r="V141" s="21">
        <v>7.1</v>
      </c>
      <c r="W141" s="21">
        <v>10.199999999999999</v>
      </c>
      <c r="X141" s="23">
        <v>5</v>
      </c>
      <c r="Y141" s="25">
        <v>4.3614E-2</v>
      </c>
      <c r="Z141" s="25">
        <v>1.2028665714285711</v>
      </c>
      <c r="AA141" s="25">
        <v>4.0155428571428585E-2</v>
      </c>
      <c r="AB141" s="25">
        <v>15.71473685714286</v>
      </c>
      <c r="AC141" s="25">
        <v>9.7236571428571436E-2</v>
      </c>
      <c r="AD141" s="25">
        <v>3.2062800000068128</v>
      </c>
      <c r="AE141" s="25">
        <v>1.2564142857149672</v>
      </c>
      <c r="AF141" s="25">
        <v>3.0905714273452758E-3</v>
      </c>
      <c r="AG141" s="23">
        <v>1</v>
      </c>
      <c r="AH141" s="18">
        <v>1.0999999999999999E-2</v>
      </c>
      <c r="AI141" s="18">
        <v>3.1428571428571426E-3</v>
      </c>
      <c r="AJ141" s="18">
        <v>1.7000000000000001E-2</v>
      </c>
      <c r="AK141" s="18">
        <v>4.8571428571428576E-3</v>
      </c>
      <c r="AL141" s="21">
        <v>1.0720000000000003</v>
      </c>
      <c r="AM141" s="18">
        <v>0.30628571428571438</v>
      </c>
      <c r="AN141" s="21">
        <v>2.8559999999999977</v>
      </c>
      <c r="AO141" s="18">
        <v>0.81599999999999939</v>
      </c>
      <c r="AP141" s="21">
        <v>0.89500000000000013</v>
      </c>
      <c r="AQ141" s="18">
        <v>0.25571428571428578</v>
      </c>
      <c r="AR141" s="21">
        <v>1.7909999999999999</v>
      </c>
      <c r="AS141" s="18">
        <v>0.51171428571428568</v>
      </c>
      <c r="AT141" s="21">
        <v>1.526</v>
      </c>
      <c r="AU141" s="18">
        <v>0.436</v>
      </c>
      <c r="AV141" s="21">
        <v>1.1120000000000001</v>
      </c>
      <c r="AW141" s="18">
        <v>0.31771428571428573</v>
      </c>
    </row>
    <row r="142" spans="1:49" x14ac:dyDescent="0.35">
      <c r="A142" s="21" t="s">
        <v>147</v>
      </c>
      <c r="B142" s="21">
        <v>228100</v>
      </c>
      <c r="C142" s="21">
        <v>228200</v>
      </c>
      <c r="D142" s="21">
        <v>100</v>
      </c>
      <c r="E142" s="21"/>
      <c r="F142" s="23">
        <v>2400</v>
      </c>
      <c r="G142" s="24">
        <v>587.81917037301889</v>
      </c>
      <c r="H142" s="24">
        <v>573.829559395042</v>
      </c>
      <c r="I142" s="24">
        <v>808.87192909576549</v>
      </c>
      <c r="J142" s="24">
        <v>969.92011096046667</v>
      </c>
      <c r="K142" s="24">
        <v>881.68686350582311</v>
      </c>
      <c r="L142" s="24">
        <v>686.71282069290999</v>
      </c>
      <c r="M142" s="24">
        <v>852.48039605572819</v>
      </c>
      <c r="N142" s="24">
        <v>910.99737534475878</v>
      </c>
      <c r="O142" s="23">
        <v>5</v>
      </c>
      <c r="P142" s="21">
        <v>1.9</v>
      </c>
      <c r="Q142" s="21">
        <v>2.2999999999999998</v>
      </c>
      <c r="R142" s="21">
        <v>3.4</v>
      </c>
      <c r="S142" s="21">
        <v>2.6</v>
      </c>
      <c r="T142" s="21">
        <v>2.4</v>
      </c>
      <c r="U142" s="21">
        <v>2.6</v>
      </c>
      <c r="V142" s="21">
        <v>6.1</v>
      </c>
      <c r="W142" s="21">
        <v>8.1999999999999993</v>
      </c>
      <c r="X142" s="23">
        <v>5</v>
      </c>
      <c r="Y142" s="25">
        <v>2.7887714285714287E-2</v>
      </c>
      <c r="Z142" s="25">
        <v>3.3009999999999998E-2</v>
      </c>
      <c r="AA142" s="25">
        <v>1.7433482857142868</v>
      </c>
      <c r="AB142" s="25">
        <v>1.8988828571428573</v>
      </c>
      <c r="AC142" s="25">
        <v>7.0171428571428581E-3</v>
      </c>
      <c r="AD142" s="25">
        <v>2.5051708571931299</v>
      </c>
      <c r="AE142" s="25">
        <v>1.0211057143899371</v>
      </c>
      <c r="AF142" s="25">
        <v>1.3747137141983852</v>
      </c>
      <c r="AG142" s="23">
        <v>1</v>
      </c>
      <c r="AH142" s="18">
        <v>0</v>
      </c>
      <c r="AI142" s="18">
        <v>0</v>
      </c>
      <c r="AJ142" s="18">
        <v>3.0000000000000001E-3</v>
      </c>
      <c r="AK142" s="18">
        <v>8.571428571428571E-4</v>
      </c>
      <c r="AL142" s="21">
        <v>0.24200000000000005</v>
      </c>
      <c r="AM142" s="18">
        <v>6.9142857142857159E-2</v>
      </c>
      <c r="AN142" s="21">
        <v>1.4459999999999997</v>
      </c>
      <c r="AO142" s="18">
        <v>0.41314285714285703</v>
      </c>
      <c r="AP142" s="21">
        <v>0</v>
      </c>
      <c r="AQ142" s="18">
        <v>0</v>
      </c>
      <c r="AR142" s="21">
        <v>0.18399999999999997</v>
      </c>
      <c r="AS142" s="18">
        <v>5.2571428571428561E-2</v>
      </c>
      <c r="AT142" s="21">
        <v>2.3100000000000005</v>
      </c>
      <c r="AU142" s="18">
        <v>0.66000000000000014</v>
      </c>
      <c r="AV142" s="21">
        <v>2.6320000000000001</v>
      </c>
      <c r="AW142" s="18">
        <v>0.75200000000000011</v>
      </c>
    </row>
    <row r="143" spans="1:49" x14ac:dyDescent="0.35">
      <c r="A143" s="21" t="s">
        <v>147</v>
      </c>
      <c r="B143" s="21">
        <v>228200</v>
      </c>
      <c r="C143" s="21">
        <v>228300</v>
      </c>
      <c r="D143" s="21">
        <v>100</v>
      </c>
      <c r="E143" s="21" t="s">
        <v>66</v>
      </c>
      <c r="F143" s="23">
        <v>2400</v>
      </c>
      <c r="G143" s="24">
        <v>837.91704502403161</v>
      </c>
      <c r="H143" s="24">
        <v>940.40929148387477</v>
      </c>
      <c r="I143" s="24">
        <v>1021.7949613996097</v>
      </c>
      <c r="J143" s="24">
        <v>1262.394364085967</v>
      </c>
      <c r="K143" s="24">
        <v>933.04694483806918</v>
      </c>
      <c r="L143" s="24">
        <v>715.26131176762703</v>
      </c>
      <c r="M143" s="24">
        <v>845.1953597356478</v>
      </c>
      <c r="N143" s="24">
        <v>1096.3914983427599</v>
      </c>
      <c r="O143" s="23">
        <v>5</v>
      </c>
      <c r="P143" s="21">
        <v>1.8</v>
      </c>
      <c r="Q143" s="21">
        <v>2</v>
      </c>
      <c r="R143" s="21">
        <v>1.8</v>
      </c>
      <c r="S143" s="21">
        <v>1.7</v>
      </c>
      <c r="T143" s="21">
        <v>2.4</v>
      </c>
      <c r="U143" s="21">
        <v>2.1</v>
      </c>
      <c r="V143" s="21">
        <v>2.5</v>
      </c>
      <c r="W143" s="21">
        <v>2</v>
      </c>
      <c r="X143" s="23">
        <v>5</v>
      </c>
      <c r="Y143" s="25">
        <v>1.1358202857142858</v>
      </c>
      <c r="Z143" s="25">
        <v>1.0135908571428569</v>
      </c>
      <c r="AA143" s="25">
        <v>8.4614285714285711E-3</v>
      </c>
      <c r="AB143" s="25">
        <v>1.2943988571428562</v>
      </c>
      <c r="AC143" s="25">
        <v>4.7904857142857138E-2</v>
      </c>
      <c r="AD143" s="25">
        <v>1.0628165714406965</v>
      </c>
      <c r="AE143" s="25">
        <v>0.96785971425124606</v>
      </c>
      <c r="AF143" s="25">
        <v>6.304085712024142E-2</v>
      </c>
      <c r="AG143" s="23">
        <v>1</v>
      </c>
      <c r="AH143" s="18">
        <v>0.54900000000000004</v>
      </c>
      <c r="AI143" s="18">
        <v>0.15685714285714286</v>
      </c>
      <c r="AJ143" s="18">
        <v>8.0000000000000002E-3</v>
      </c>
      <c r="AK143" s="18">
        <v>2.2857142857142859E-3</v>
      </c>
      <c r="AL143" s="21">
        <v>0</v>
      </c>
      <c r="AM143" s="18">
        <v>0</v>
      </c>
      <c r="AN143" s="21">
        <v>0.45000000000000007</v>
      </c>
      <c r="AO143" s="18">
        <v>0.12857142857142859</v>
      </c>
      <c r="AP143" s="21">
        <v>2.1000000000000001E-2</v>
      </c>
      <c r="AQ143" s="18">
        <v>6.0000000000000001E-3</v>
      </c>
      <c r="AR143" s="21">
        <v>6.7000000000000004E-2</v>
      </c>
      <c r="AS143" s="18">
        <v>1.9142857142857145E-2</v>
      </c>
      <c r="AT143" s="21">
        <v>3.4000000000000002E-2</v>
      </c>
      <c r="AU143" s="18">
        <v>9.7142857142857152E-3</v>
      </c>
      <c r="AV143" s="21">
        <v>1.3939999999999997</v>
      </c>
      <c r="AW143" s="18">
        <v>0.39828571428571424</v>
      </c>
    </row>
    <row r="144" spans="1:49" x14ac:dyDescent="0.35">
      <c r="A144" s="21" t="s">
        <v>147</v>
      </c>
      <c r="B144" s="21">
        <v>228300</v>
      </c>
      <c r="C144" s="21">
        <v>228400</v>
      </c>
      <c r="D144" s="21">
        <v>100</v>
      </c>
      <c r="E144" s="21"/>
      <c r="F144" s="23">
        <v>2400</v>
      </c>
      <c r="G144" s="24">
        <v>1014.3666261352151</v>
      </c>
      <c r="H144" s="24">
        <v>1640.3501217757289</v>
      </c>
      <c r="I144" s="24">
        <v>1081.4273917669218</v>
      </c>
      <c r="J144" s="24">
        <v>992.11669898009654</v>
      </c>
      <c r="K144" s="24">
        <v>1103.8817845012861</v>
      </c>
      <c r="L144" s="24">
        <v>1051.5658816158889</v>
      </c>
      <c r="M144" s="24">
        <v>992.11669898009654</v>
      </c>
      <c r="N144" s="24">
        <v>1269.9983267804409</v>
      </c>
      <c r="O144" s="23">
        <v>5</v>
      </c>
      <c r="P144" s="21">
        <v>3.7</v>
      </c>
      <c r="Q144" s="21">
        <v>3.3</v>
      </c>
      <c r="R144" s="21">
        <v>4.3</v>
      </c>
      <c r="S144" s="21">
        <v>3.3</v>
      </c>
      <c r="T144" s="21">
        <v>2</v>
      </c>
      <c r="U144" s="21">
        <v>2.2999999999999998</v>
      </c>
      <c r="V144" s="21">
        <v>2.5</v>
      </c>
      <c r="W144" s="21">
        <v>2.4</v>
      </c>
      <c r="X144" s="23">
        <v>5</v>
      </c>
      <c r="Y144" s="25">
        <v>1.3628065714285711</v>
      </c>
      <c r="Z144" s="25">
        <v>3.1202614285714283</v>
      </c>
      <c r="AA144" s="25">
        <v>5.135842000000002</v>
      </c>
      <c r="AB144" s="25">
        <v>1.0127134285714288</v>
      </c>
      <c r="AC144" s="25">
        <v>0.11463942857142856</v>
      </c>
      <c r="AD144" s="25">
        <v>2.0712397141259058</v>
      </c>
      <c r="AE144" s="25">
        <v>6.1850285669054289E-2</v>
      </c>
      <c r="AF144" s="25">
        <v>2.2627182857057027</v>
      </c>
      <c r="AG144" s="23">
        <v>1</v>
      </c>
      <c r="AH144" s="18">
        <v>2.0689999999999995</v>
      </c>
      <c r="AI144" s="18">
        <v>0.59114285714285697</v>
      </c>
      <c r="AJ144" s="18">
        <v>2.1219999999999999</v>
      </c>
      <c r="AK144" s="18">
        <v>0.60628571428571421</v>
      </c>
      <c r="AL144" s="21">
        <v>6.5259999999999998</v>
      </c>
      <c r="AM144" s="18">
        <v>1.8645714285714285</v>
      </c>
      <c r="AN144" s="21">
        <v>2.1640000000000001</v>
      </c>
      <c r="AO144" s="18">
        <v>0.61828571428571433</v>
      </c>
      <c r="AP144" s="21">
        <v>8.0000000000000002E-3</v>
      </c>
      <c r="AQ144" s="18">
        <v>2.2857142857142859E-3</v>
      </c>
      <c r="AR144" s="21">
        <v>5.1000000000000004E-2</v>
      </c>
      <c r="AS144" s="18">
        <v>1.4571428571428572E-2</v>
      </c>
      <c r="AT144" s="21">
        <v>5.3000000000000005E-2</v>
      </c>
      <c r="AU144" s="18">
        <v>1.5142857142857145E-2</v>
      </c>
      <c r="AV144" s="21">
        <v>8.0000000000000002E-3</v>
      </c>
      <c r="AW144" s="18">
        <v>2.2857142857142859E-3</v>
      </c>
    </row>
    <row r="145" spans="1:49" x14ac:dyDescent="0.35">
      <c r="A145" s="21" t="s">
        <v>147</v>
      </c>
      <c r="B145" s="21">
        <v>228400</v>
      </c>
      <c r="C145" s="21">
        <v>228500</v>
      </c>
      <c r="D145" s="21">
        <v>100</v>
      </c>
      <c r="E145" s="21"/>
      <c r="F145" s="23">
        <v>2400</v>
      </c>
      <c r="G145" s="24">
        <v>874.37538612774995</v>
      </c>
      <c r="H145" s="24">
        <v>889.00484292015869</v>
      </c>
      <c r="I145" s="24">
        <v>1081.4273917669218</v>
      </c>
      <c r="J145" s="24">
        <v>1315.7238147547057</v>
      </c>
      <c r="K145" s="24">
        <v>1376.9562250071592</v>
      </c>
      <c r="L145" s="24">
        <v>1156.4647775229939</v>
      </c>
      <c r="M145" s="24">
        <v>1609.110863711549</v>
      </c>
      <c r="N145" s="24">
        <v>1546.8278973790657</v>
      </c>
      <c r="O145" s="23">
        <v>5</v>
      </c>
      <c r="P145" s="21">
        <v>2.4</v>
      </c>
      <c r="Q145" s="21">
        <v>2.4</v>
      </c>
      <c r="R145" s="21">
        <v>2.1</v>
      </c>
      <c r="S145" s="21">
        <v>2.2000000000000002</v>
      </c>
      <c r="T145" s="21">
        <v>1.8</v>
      </c>
      <c r="U145" s="21">
        <v>2.2000000000000002</v>
      </c>
      <c r="V145" s="21">
        <v>2.2999999999999998</v>
      </c>
      <c r="W145" s="21">
        <v>1.9</v>
      </c>
      <c r="X145" s="23">
        <v>5</v>
      </c>
      <c r="Y145" s="25">
        <v>1.2618571428571427E-2</v>
      </c>
      <c r="Z145" s="25">
        <v>1.2443714285714287E-2</v>
      </c>
      <c r="AA145" s="25">
        <v>1.2775714285714286E-2</v>
      </c>
      <c r="AB145" s="25">
        <v>4.6973428571428569E-2</v>
      </c>
      <c r="AC145" s="25">
        <v>4.4356571428571426E-2</v>
      </c>
      <c r="AD145" s="25">
        <v>3.134714280945914E-2</v>
      </c>
      <c r="AE145" s="25">
        <v>1.8646828571101595</v>
      </c>
      <c r="AF145" s="25">
        <v>3.2139028572859081</v>
      </c>
      <c r="AG145" s="23">
        <v>1</v>
      </c>
      <c r="AH145" s="18">
        <v>0</v>
      </c>
      <c r="AI145" s="18">
        <v>0</v>
      </c>
      <c r="AJ145" s="18">
        <v>0</v>
      </c>
      <c r="AK145" s="18">
        <v>0</v>
      </c>
      <c r="AL145" s="21">
        <v>2.6999999999999996E-2</v>
      </c>
      <c r="AM145" s="18">
        <v>7.7142857142857126E-3</v>
      </c>
      <c r="AN145" s="21">
        <v>1.7000000000000001E-2</v>
      </c>
      <c r="AO145" s="18">
        <v>4.8571428571428576E-3</v>
      </c>
      <c r="AP145" s="21">
        <v>7.0000000000000001E-3</v>
      </c>
      <c r="AQ145" s="18">
        <v>2E-3</v>
      </c>
      <c r="AR145" s="21">
        <v>7.2999999999999995E-2</v>
      </c>
      <c r="AS145" s="18">
        <v>2.0857142857142855E-2</v>
      </c>
      <c r="AT145" s="21">
        <v>0.55600000000000005</v>
      </c>
      <c r="AU145" s="18">
        <v>0.15885714285714286</v>
      </c>
      <c r="AV145" s="21">
        <v>1.6E-2</v>
      </c>
      <c r="AW145" s="18">
        <v>4.5714285714285718E-3</v>
      </c>
    </row>
    <row r="146" spans="1:49" x14ac:dyDescent="0.35">
      <c r="A146" s="21" t="s">
        <v>147</v>
      </c>
      <c r="B146" s="21">
        <v>228500</v>
      </c>
      <c r="C146" s="21">
        <v>228600</v>
      </c>
      <c r="D146" s="21">
        <v>100</v>
      </c>
      <c r="E146" s="21"/>
      <c r="F146" s="23">
        <v>2400</v>
      </c>
      <c r="G146" s="24">
        <v>1036.6689708612066</v>
      </c>
      <c r="H146" s="24">
        <v>925.69081731380709</v>
      </c>
      <c r="I146" s="24">
        <v>1029.2290872712379</v>
      </c>
      <c r="J146" s="24">
        <v>1323.3614732793083</v>
      </c>
      <c r="K146" s="24">
        <v>999.52746101122636</v>
      </c>
      <c r="L146" s="24">
        <v>903.66014007017816</v>
      </c>
      <c r="M146" s="24">
        <v>940.40929148387477</v>
      </c>
      <c r="N146" s="24">
        <v>1224.4485839625554</v>
      </c>
      <c r="O146" s="23">
        <v>5</v>
      </c>
      <c r="P146" s="21">
        <v>1.9</v>
      </c>
      <c r="Q146" s="21">
        <v>2</v>
      </c>
      <c r="R146" s="21">
        <v>1.9</v>
      </c>
      <c r="S146" s="21">
        <v>2.1</v>
      </c>
      <c r="T146" s="21">
        <v>1.9</v>
      </c>
      <c r="U146" s="21">
        <v>1.8</v>
      </c>
      <c r="V146" s="21">
        <v>2</v>
      </c>
      <c r="W146" s="21">
        <v>1.7</v>
      </c>
      <c r="X146" s="23">
        <v>5</v>
      </c>
      <c r="Y146" s="25">
        <v>1.1982571428571427E-2</v>
      </c>
      <c r="Z146" s="25">
        <v>7.7051428571428566E-3</v>
      </c>
      <c r="AA146" s="25">
        <v>5.9891428571428552E-3</v>
      </c>
      <c r="AB146" s="25">
        <v>2.2975539999999994</v>
      </c>
      <c r="AC146" s="25">
        <v>1.3762857142857144E-3</v>
      </c>
      <c r="AD146" s="25">
        <v>7.5639999737058365E-3</v>
      </c>
      <c r="AE146" s="25">
        <v>6.5628571421759499E-3</v>
      </c>
      <c r="AF146" s="25">
        <v>7.4922857332229593E-3</v>
      </c>
      <c r="AG146" s="23">
        <v>1</v>
      </c>
      <c r="AH146" s="18">
        <v>0.01</v>
      </c>
      <c r="AI146" s="18">
        <v>2.8571428571428571E-3</v>
      </c>
      <c r="AJ146" s="18">
        <v>4.0999999999999995E-2</v>
      </c>
      <c r="AK146" s="18">
        <v>1.1714285714285712E-2</v>
      </c>
      <c r="AL146" s="21">
        <v>0</v>
      </c>
      <c r="AM146" s="18">
        <v>0</v>
      </c>
      <c r="AN146" s="21">
        <v>0.13500000000000001</v>
      </c>
      <c r="AO146" s="18">
        <v>3.8571428571428576E-2</v>
      </c>
      <c r="AP146" s="21">
        <v>0</v>
      </c>
      <c r="AQ146" s="18">
        <v>0</v>
      </c>
      <c r="AR146" s="21">
        <v>0</v>
      </c>
      <c r="AS146" s="18">
        <v>0</v>
      </c>
      <c r="AT146" s="21">
        <v>0</v>
      </c>
      <c r="AU146" s="18">
        <v>0</v>
      </c>
      <c r="AV146" s="21">
        <v>0</v>
      </c>
      <c r="AW146" s="18">
        <v>0</v>
      </c>
    </row>
    <row r="147" spans="1:49" x14ac:dyDescent="0.35">
      <c r="A147" s="21" t="s">
        <v>147</v>
      </c>
      <c r="B147" s="21">
        <v>228600</v>
      </c>
      <c r="C147" s="21">
        <v>228700</v>
      </c>
      <c r="D147" s="21">
        <v>100</v>
      </c>
      <c r="E147" s="21"/>
      <c r="F147" s="23">
        <v>2400</v>
      </c>
      <c r="G147" s="24">
        <v>903.66014007017816</v>
      </c>
      <c r="H147" s="24">
        <v>830.64549775330681</v>
      </c>
      <c r="I147" s="24">
        <v>947.77781896301792</v>
      </c>
      <c r="J147" s="24">
        <v>1515.7862321958366</v>
      </c>
      <c r="K147" s="24">
        <v>1346.302718559778</v>
      </c>
      <c r="L147" s="24">
        <v>1133.8971366963031</v>
      </c>
      <c r="M147" s="24">
        <v>1453.9079101603531</v>
      </c>
      <c r="N147" s="24">
        <v>1609.110863711549</v>
      </c>
      <c r="O147" s="23">
        <v>5</v>
      </c>
      <c r="P147" s="21">
        <v>1.8</v>
      </c>
      <c r="Q147" s="21">
        <v>2.1</v>
      </c>
      <c r="R147" s="21">
        <v>2.8</v>
      </c>
      <c r="S147" s="21">
        <v>1.7</v>
      </c>
      <c r="T147" s="21">
        <v>2.1</v>
      </c>
      <c r="U147" s="21">
        <v>2.2999999999999998</v>
      </c>
      <c r="V147" s="21">
        <v>2</v>
      </c>
      <c r="W147" s="21">
        <v>1.8</v>
      </c>
      <c r="X147" s="23">
        <v>5</v>
      </c>
      <c r="Y147" s="25">
        <v>4.1754285714285713E-3</v>
      </c>
      <c r="Z147" s="25">
        <v>6.388571428571431E-3</v>
      </c>
      <c r="AA147" s="25">
        <v>9.0577142857142853E-3</v>
      </c>
      <c r="AB147" s="25">
        <v>1.4589142857142856E-2</v>
      </c>
      <c r="AC147" s="25">
        <v>0.56867771428571423</v>
      </c>
      <c r="AD147" s="25">
        <v>0.53890057130881697</v>
      </c>
      <c r="AE147" s="25">
        <v>1.1009639999709808</v>
      </c>
      <c r="AF147" s="25">
        <v>0.52015342854976654</v>
      </c>
      <c r="AG147" s="23">
        <v>1</v>
      </c>
      <c r="AH147" s="18">
        <v>1.2E-2</v>
      </c>
      <c r="AI147" s="18">
        <v>3.4285714285714284E-3</v>
      </c>
      <c r="AJ147" s="18">
        <v>1.2E-2</v>
      </c>
      <c r="AK147" s="18">
        <v>3.4285714285714284E-3</v>
      </c>
      <c r="AL147" s="21">
        <v>1.2999999999999999E-2</v>
      </c>
      <c r="AM147" s="18">
        <v>3.7142857142857142E-3</v>
      </c>
      <c r="AN147" s="21">
        <v>1.9E-2</v>
      </c>
      <c r="AO147" s="18">
        <v>5.4285714285714284E-3</v>
      </c>
      <c r="AP147" s="21">
        <v>8.0000000000000002E-3</v>
      </c>
      <c r="AQ147" s="18">
        <v>2.2857142857142859E-3</v>
      </c>
      <c r="AR147" s="21">
        <v>1.9999999999999997E-2</v>
      </c>
      <c r="AS147" s="18">
        <v>5.7142857142857134E-3</v>
      </c>
      <c r="AT147" s="21">
        <v>5.5999999999999994E-2</v>
      </c>
      <c r="AU147" s="18">
        <v>1.6E-2</v>
      </c>
      <c r="AV147" s="21">
        <v>0</v>
      </c>
      <c r="AW147" s="18">
        <v>0</v>
      </c>
    </row>
    <row r="148" spans="1:49" x14ac:dyDescent="0.35">
      <c r="A148" s="21" t="s">
        <v>147</v>
      </c>
      <c r="B148" s="21">
        <v>228700</v>
      </c>
      <c r="C148" s="21">
        <v>228800</v>
      </c>
      <c r="D148" s="21">
        <v>100</v>
      </c>
      <c r="E148" s="21"/>
      <c r="F148" s="23">
        <v>2400</v>
      </c>
      <c r="G148" s="24">
        <v>2317.9738124693172</v>
      </c>
      <c r="H148" s="24">
        <v>1940.1830857184025</v>
      </c>
      <c r="I148" s="24">
        <v>1640.3501217757289</v>
      </c>
      <c r="J148" s="24">
        <v>2204.6951520081489</v>
      </c>
      <c r="K148" s="24">
        <v>1361.6202293750787</v>
      </c>
      <c r="L148" s="24">
        <v>1254.7953056139079</v>
      </c>
      <c r="M148" s="24">
        <v>1392.3105434968738</v>
      </c>
      <c r="N148" s="24">
        <v>1948.1445587120309</v>
      </c>
      <c r="O148" s="23">
        <v>5</v>
      </c>
      <c r="P148" s="21">
        <v>2.2999999999999998</v>
      </c>
      <c r="Q148" s="21">
        <v>2.4</v>
      </c>
      <c r="R148" s="21">
        <v>2.5</v>
      </c>
      <c r="S148" s="21">
        <v>1.9</v>
      </c>
      <c r="T148" s="21">
        <v>2</v>
      </c>
      <c r="U148" s="21">
        <v>2.1</v>
      </c>
      <c r="V148" s="21">
        <v>2.2999999999999998</v>
      </c>
      <c r="W148" s="21">
        <v>1.9</v>
      </c>
      <c r="X148" s="23">
        <v>5</v>
      </c>
      <c r="Y148" s="25">
        <v>1.0659408571428572</v>
      </c>
      <c r="Z148" s="25">
        <v>1.049806</v>
      </c>
      <c r="AA148" s="25">
        <v>1.0453488571428571</v>
      </c>
      <c r="AB148" s="25">
        <v>1.0312882857142858</v>
      </c>
      <c r="AC148" s="25">
        <v>0.66585085714285708</v>
      </c>
      <c r="AD148" s="25">
        <v>1.5210379999944141</v>
      </c>
      <c r="AE148" s="25">
        <v>1.6601914285101209</v>
      </c>
      <c r="AF148" s="25">
        <v>0.58445828573158776</v>
      </c>
      <c r="AG148" s="23">
        <v>1</v>
      </c>
      <c r="AH148" s="18">
        <v>1.8000000000000002E-2</v>
      </c>
      <c r="AI148" s="18">
        <v>5.1428571428571435E-3</v>
      </c>
      <c r="AJ148" s="18">
        <v>0</v>
      </c>
      <c r="AK148" s="18">
        <v>0</v>
      </c>
      <c r="AL148" s="21">
        <v>0</v>
      </c>
      <c r="AM148" s="18">
        <v>0</v>
      </c>
      <c r="AN148" s="21">
        <v>4.4999999999999998E-2</v>
      </c>
      <c r="AO148" s="18">
        <v>1.2857142857142857E-2</v>
      </c>
      <c r="AP148" s="21">
        <v>3.7999999999999999E-2</v>
      </c>
      <c r="AQ148" s="18">
        <v>1.0857142857142857E-2</v>
      </c>
      <c r="AR148" s="21">
        <v>0</v>
      </c>
      <c r="AS148" s="18">
        <v>0</v>
      </c>
      <c r="AT148" s="21">
        <v>6.0000000000000001E-3</v>
      </c>
      <c r="AU148" s="18">
        <v>1.7142857142857142E-3</v>
      </c>
      <c r="AV148" s="21">
        <v>0</v>
      </c>
      <c r="AW148" s="18">
        <v>0</v>
      </c>
    </row>
    <row r="149" spans="1:49" x14ac:dyDescent="0.35">
      <c r="A149" s="21" t="s">
        <v>147</v>
      </c>
      <c r="B149" s="21">
        <v>228800</v>
      </c>
      <c r="C149" s="21">
        <v>228900</v>
      </c>
      <c r="D149" s="21">
        <v>100</v>
      </c>
      <c r="E149" s="21"/>
      <c r="F149" s="23">
        <v>2400</v>
      </c>
      <c r="G149" s="24">
        <v>1338.6509464129631</v>
      </c>
      <c r="H149" s="24">
        <v>816.12289224383505</v>
      </c>
      <c r="I149" s="24">
        <v>1300.4627614991207</v>
      </c>
      <c r="J149" s="24">
        <v>1308.0909035772854</v>
      </c>
      <c r="K149" s="24">
        <v>1384.6311038989984</v>
      </c>
      <c r="L149" s="24">
        <v>1081.4273917669218</v>
      </c>
      <c r="M149" s="24">
        <v>1171.5361861453032</v>
      </c>
      <c r="N149" s="24">
        <v>1300.4627614991207</v>
      </c>
      <c r="O149" s="23">
        <v>5</v>
      </c>
      <c r="P149" s="21">
        <v>2.2999999999999998</v>
      </c>
      <c r="Q149" s="21">
        <v>2</v>
      </c>
      <c r="R149" s="21">
        <v>4</v>
      </c>
      <c r="S149" s="21">
        <v>1.7</v>
      </c>
      <c r="T149" s="21">
        <v>1.9</v>
      </c>
      <c r="U149" s="21">
        <v>2.2000000000000002</v>
      </c>
      <c r="V149" s="21">
        <v>3.6</v>
      </c>
      <c r="W149" s="21">
        <v>2</v>
      </c>
      <c r="X149" s="23">
        <v>5</v>
      </c>
      <c r="Y149" s="25">
        <v>6.054285714285716E-3</v>
      </c>
      <c r="Z149" s="25">
        <v>1.9162285714285712E-2</v>
      </c>
      <c r="AA149" s="25">
        <v>1.637285714285714E-2</v>
      </c>
      <c r="AB149" s="25">
        <v>1.6614571428571433E-2</v>
      </c>
      <c r="AC149" s="25">
        <v>2.9114571428571427E-2</v>
      </c>
      <c r="AD149" s="25">
        <v>1.2506857114519395E-2</v>
      </c>
      <c r="AE149" s="25">
        <v>0.17342285707473754</v>
      </c>
      <c r="AF149" s="25">
        <v>1.7573142839159287E-2</v>
      </c>
      <c r="AG149" s="23">
        <v>1</v>
      </c>
      <c r="AH149" s="18">
        <v>1.9E-2</v>
      </c>
      <c r="AI149" s="18">
        <v>5.4285714285714284E-3</v>
      </c>
      <c r="AJ149" s="18">
        <v>2.1000000000000001E-2</v>
      </c>
      <c r="AK149" s="18">
        <v>6.0000000000000001E-3</v>
      </c>
      <c r="AL149" s="21">
        <v>6.0000000000000005E-2</v>
      </c>
      <c r="AM149" s="18">
        <v>1.7142857142857144E-2</v>
      </c>
      <c r="AN149" s="21">
        <v>8.0000000000000002E-3</v>
      </c>
      <c r="AO149" s="18">
        <v>2.2857142857142859E-3</v>
      </c>
      <c r="AP149" s="21">
        <v>2.6999999999999996E-2</v>
      </c>
      <c r="AQ149" s="18">
        <v>7.7142857142857126E-3</v>
      </c>
      <c r="AR149" s="21">
        <v>3.9E-2</v>
      </c>
      <c r="AS149" s="18">
        <v>1.1142857142857144E-2</v>
      </c>
      <c r="AT149" s="21">
        <v>0.11499999999999998</v>
      </c>
      <c r="AU149" s="18">
        <v>3.2857142857142849E-2</v>
      </c>
      <c r="AV149" s="21">
        <v>0.18700000000000003</v>
      </c>
      <c r="AW149" s="18">
        <v>5.3428571428571436E-2</v>
      </c>
    </row>
    <row r="150" spans="1:49" x14ac:dyDescent="0.35">
      <c r="A150" s="21" t="s">
        <v>147</v>
      </c>
      <c r="B150" s="21">
        <v>228900</v>
      </c>
      <c r="C150" s="21">
        <v>229000</v>
      </c>
      <c r="D150" s="21">
        <v>100</v>
      </c>
      <c r="E150" s="21"/>
      <c r="F150" s="23">
        <v>2400</v>
      </c>
      <c r="G150" s="24">
        <v>801.62792360187291</v>
      </c>
      <c r="H150" s="24">
        <v>903.66014007017816</v>
      </c>
      <c r="I150" s="24">
        <v>1186.6283976915838</v>
      </c>
      <c r="J150" s="24">
        <v>1376.9562250071592</v>
      </c>
      <c r="K150" s="24">
        <v>816.12289224383505</v>
      </c>
      <c r="L150" s="24">
        <v>787.16098374695628</v>
      </c>
      <c r="M150" s="24">
        <v>1096.3914983427599</v>
      </c>
      <c r="N150" s="24">
        <v>1399.9945240242332</v>
      </c>
      <c r="O150" s="23">
        <v>5</v>
      </c>
      <c r="P150" s="21">
        <v>1.9</v>
      </c>
      <c r="Q150" s="21">
        <v>2</v>
      </c>
      <c r="R150" s="21">
        <v>2.8</v>
      </c>
      <c r="S150" s="21">
        <v>1.6</v>
      </c>
      <c r="T150" s="21">
        <v>1.9</v>
      </c>
      <c r="U150" s="21">
        <v>2.1</v>
      </c>
      <c r="V150" s="21">
        <v>2.4</v>
      </c>
      <c r="W150" s="21">
        <v>2.1</v>
      </c>
      <c r="X150" s="23">
        <v>5</v>
      </c>
      <c r="Y150" s="25">
        <v>3.9805714285714285E-2</v>
      </c>
      <c r="Z150" s="25">
        <v>1.4813714285714284E-2</v>
      </c>
      <c r="AA150" s="25">
        <v>2.4238057142857139</v>
      </c>
      <c r="AB150" s="25">
        <v>9.260571428571427E-3</v>
      </c>
      <c r="AC150" s="25">
        <v>1.2397142857142856E-3</v>
      </c>
      <c r="AD150" s="25">
        <v>5.9311427927017206E-3</v>
      </c>
      <c r="AE150" s="25">
        <v>8.8631428303037364E-3</v>
      </c>
      <c r="AF150" s="25">
        <v>9.3018285737037659E-2</v>
      </c>
      <c r="AG150" s="23">
        <v>1</v>
      </c>
      <c r="AH150" s="18">
        <v>0</v>
      </c>
      <c r="AI150" s="18">
        <v>0</v>
      </c>
      <c r="AJ150" s="18">
        <v>2.0999999999999998E-2</v>
      </c>
      <c r="AK150" s="18">
        <v>5.9999999999999993E-3</v>
      </c>
      <c r="AL150" s="21">
        <v>0.11000000000000001</v>
      </c>
      <c r="AM150" s="18">
        <v>3.1428571428571431E-2</v>
      </c>
      <c r="AN150" s="21">
        <v>0</v>
      </c>
      <c r="AO150" s="18">
        <v>0</v>
      </c>
      <c r="AP150" s="21">
        <v>0</v>
      </c>
      <c r="AQ150" s="18">
        <v>0</v>
      </c>
      <c r="AR150" s="21">
        <v>5.6000000000000001E-2</v>
      </c>
      <c r="AS150" s="18">
        <v>1.6E-2</v>
      </c>
      <c r="AT150" s="21">
        <v>0.22500000000000001</v>
      </c>
      <c r="AU150" s="18">
        <v>6.4285714285714279E-2</v>
      </c>
      <c r="AV150" s="21">
        <v>0.13199999999999998</v>
      </c>
      <c r="AW150" s="18">
        <v>3.7714285714285707E-2</v>
      </c>
    </row>
    <row r="151" spans="1:49" x14ac:dyDescent="0.35">
      <c r="A151" s="21" t="s">
        <v>147</v>
      </c>
      <c r="B151" s="21">
        <v>229000</v>
      </c>
      <c r="C151" s="21">
        <v>229100</v>
      </c>
      <c r="D151" s="21">
        <v>100</v>
      </c>
      <c r="E151" s="21"/>
      <c r="F151" s="23">
        <v>2400</v>
      </c>
      <c r="G151" s="24">
        <v>644.1288359747748</v>
      </c>
      <c r="H151" s="24">
        <v>622.94824607726559</v>
      </c>
      <c r="I151" s="24">
        <v>1029.2290872712379</v>
      </c>
      <c r="J151" s="24">
        <v>1163.9978682815049</v>
      </c>
      <c r="K151" s="24">
        <v>933.04694483806918</v>
      </c>
      <c r="L151" s="24">
        <v>816.12289224383505</v>
      </c>
      <c r="M151" s="24">
        <v>1133.8971366963031</v>
      </c>
      <c r="N151" s="24">
        <v>1277.6071706110085</v>
      </c>
      <c r="O151" s="23">
        <v>5</v>
      </c>
      <c r="P151" s="21">
        <v>2.2000000000000002</v>
      </c>
      <c r="Q151" s="21">
        <v>2.2000000000000002</v>
      </c>
      <c r="R151" s="21">
        <v>2.2000000000000002</v>
      </c>
      <c r="S151" s="21">
        <v>1.5</v>
      </c>
      <c r="T151" s="21">
        <v>2.1</v>
      </c>
      <c r="U151" s="21">
        <v>2.2999999999999998</v>
      </c>
      <c r="V151" s="21">
        <v>3.3</v>
      </c>
      <c r="W151" s="21">
        <v>1.9</v>
      </c>
      <c r="X151" s="23">
        <v>5</v>
      </c>
      <c r="Y151" s="25">
        <v>0.12750571428571428</v>
      </c>
      <c r="Z151" s="25">
        <v>1.0309142857142859E-2</v>
      </c>
      <c r="AA151" s="25">
        <v>1.7381714285714285E-2</v>
      </c>
      <c r="AB151" s="25">
        <v>8.2634285714285709E-3</v>
      </c>
      <c r="AC151" s="25">
        <v>5.8539999999999998E-3</v>
      </c>
      <c r="AD151" s="25">
        <v>1.658971430982862E-2</v>
      </c>
      <c r="AE151" s="25">
        <v>1.8550857186998639E-2</v>
      </c>
      <c r="AF151" s="25">
        <v>6.7834286131177608E-3</v>
      </c>
      <c r="AG151" s="23">
        <v>1</v>
      </c>
      <c r="AH151" s="18">
        <v>2.3E-2</v>
      </c>
      <c r="AI151" s="18">
        <v>6.5714285714285718E-3</v>
      </c>
      <c r="AJ151" s="18">
        <v>0</v>
      </c>
      <c r="AK151" s="18">
        <v>0</v>
      </c>
      <c r="AL151" s="21">
        <v>0</v>
      </c>
      <c r="AM151" s="18">
        <v>0</v>
      </c>
      <c r="AN151" s="21">
        <v>0</v>
      </c>
      <c r="AO151" s="18">
        <v>0</v>
      </c>
      <c r="AP151" s="21">
        <v>8.9999999999999993E-3</v>
      </c>
      <c r="AQ151" s="18">
        <v>2.5714285714285713E-3</v>
      </c>
      <c r="AR151" s="21">
        <v>0</v>
      </c>
      <c r="AS151" s="18">
        <v>0</v>
      </c>
      <c r="AT151" s="21">
        <v>0.14299999999999999</v>
      </c>
      <c r="AU151" s="18">
        <v>4.0857142857142856E-2</v>
      </c>
      <c r="AV151" s="21">
        <v>0</v>
      </c>
      <c r="AW151" s="18">
        <v>0</v>
      </c>
    </row>
    <row r="152" spans="1:49" x14ac:dyDescent="0.35">
      <c r="A152" s="21" t="s">
        <v>147</v>
      </c>
      <c r="B152" s="21">
        <v>229100</v>
      </c>
      <c r="C152" s="21">
        <v>229200</v>
      </c>
      <c r="D152" s="21">
        <v>100</v>
      </c>
      <c r="E152" s="21"/>
      <c r="F152" s="23">
        <v>2400</v>
      </c>
      <c r="G152" s="24">
        <v>736.75336933339804</v>
      </c>
      <c r="H152" s="24">
        <v>651.20577174648281</v>
      </c>
      <c r="I152" s="24">
        <v>801.62792360187291</v>
      </c>
      <c r="J152" s="24">
        <v>1036.6689708612066</v>
      </c>
      <c r="K152" s="24">
        <v>1044.1145796771373</v>
      </c>
      <c r="L152" s="24">
        <v>823.38076442876877</v>
      </c>
      <c r="M152" s="24">
        <v>1088.9066909086803</v>
      </c>
      <c r="N152" s="24">
        <v>3863.9090291217831</v>
      </c>
      <c r="O152" s="23">
        <v>5</v>
      </c>
      <c r="P152" s="21">
        <v>1.8</v>
      </c>
      <c r="Q152" s="21">
        <v>2</v>
      </c>
      <c r="R152" s="21">
        <v>2.5</v>
      </c>
      <c r="S152" s="21">
        <v>1.7</v>
      </c>
      <c r="T152" s="21">
        <v>4</v>
      </c>
      <c r="U152" s="21">
        <v>2.7</v>
      </c>
      <c r="V152" s="21">
        <v>3</v>
      </c>
      <c r="W152" s="21">
        <v>2.1</v>
      </c>
      <c r="X152" s="23">
        <v>5</v>
      </c>
      <c r="Y152" s="25">
        <v>3.7871428571428565E-3</v>
      </c>
      <c r="Z152" s="25">
        <v>1.039E-2</v>
      </c>
      <c r="AA152" s="25">
        <v>8.8074285714285702E-3</v>
      </c>
      <c r="AB152" s="25">
        <v>3.0124285714285718E-2</v>
      </c>
      <c r="AC152" s="25">
        <v>5.1619211428571443</v>
      </c>
      <c r="AD152" s="25">
        <v>0.22663542855126517</v>
      </c>
      <c r="AE152" s="25">
        <v>1.1607828572259635</v>
      </c>
      <c r="AF152" s="25">
        <v>7.4568856830596927E-2</v>
      </c>
      <c r="AG152" s="23">
        <v>1</v>
      </c>
      <c r="AH152" s="18">
        <v>0</v>
      </c>
      <c r="AI152" s="18">
        <v>0</v>
      </c>
      <c r="AJ152" s="18">
        <v>0</v>
      </c>
      <c r="AK152" s="18">
        <v>0</v>
      </c>
      <c r="AL152" s="21">
        <v>1.7999999999999999E-2</v>
      </c>
      <c r="AM152" s="18">
        <v>5.1428571428571426E-3</v>
      </c>
      <c r="AN152" s="21">
        <v>0</v>
      </c>
      <c r="AO152" s="18">
        <v>0</v>
      </c>
      <c r="AP152" s="21">
        <v>0.77800000000000014</v>
      </c>
      <c r="AQ152" s="18">
        <v>0.22228571428571431</v>
      </c>
      <c r="AR152" s="21">
        <v>1.4690000000000001</v>
      </c>
      <c r="AS152" s="18">
        <v>0.41971428571428576</v>
      </c>
      <c r="AT152" s="21">
        <v>1.9440000000000002</v>
      </c>
      <c r="AU152" s="18">
        <v>0.55542857142857149</v>
      </c>
      <c r="AV152" s="21">
        <v>1.0859999999999999</v>
      </c>
      <c r="AW152" s="18">
        <v>0.31028571428571422</v>
      </c>
    </row>
    <row r="153" spans="1:49" x14ac:dyDescent="0.35">
      <c r="A153" s="21" t="s">
        <v>147</v>
      </c>
      <c r="B153" s="21">
        <v>229200</v>
      </c>
      <c r="C153" s="21">
        <v>229300</v>
      </c>
      <c r="D153" s="21">
        <v>100</v>
      </c>
      <c r="E153" s="21" t="s">
        <v>101</v>
      </c>
      <c r="F153" s="23">
        <v>2400</v>
      </c>
      <c r="G153" s="24">
        <v>1066.4854383530628</v>
      </c>
      <c r="H153" s="24">
        <v>933.04694483806918</v>
      </c>
      <c r="I153" s="24">
        <v>1103.8817845012861</v>
      </c>
      <c r="J153" s="24">
        <v>1423.0735161370108</v>
      </c>
      <c r="K153" s="24">
        <v>4695.4796005088001</v>
      </c>
      <c r="L153" s="24">
        <v>910.99737534475878</v>
      </c>
      <c r="M153" s="24">
        <v>1103.8817845012861</v>
      </c>
      <c r="N153" s="24">
        <v>1315.7238147547057</v>
      </c>
      <c r="O153" s="23">
        <v>5</v>
      </c>
      <c r="P153" s="21">
        <v>1.9</v>
      </c>
      <c r="Q153" s="21">
        <v>2.1</v>
      </c>
      <c r="R153" s="21">
        <v>2.6</v>
      </c>
      <c r="S153" s="21">
        <v>2.1</v>
      </c>
      <c r="T153" s="21">
        <v>2.9</v>
      </c>
      <c r="U153" s="21">
        <v>2.2000000000000002</v>
      </c>
      <c r="V153" s="21">
        <v>1.8</v>
      </c>
      <c r="W153" s="21">
        <v>1.8</v>
      </c>
      <c r="X153" s="23">
        <v>5</v>
      </c>
      <c r="Y153" s="25">
        <v>9.8088285714285739E-2</v>
      </c>
      <c r="Z153" s="25">
        <v>5.9881714285714288E-2</v>
      </c>
      <c r="AA153" s="25">
        <v>1.1213142857142856E-2</v>
      </c>
      <c r="AB153" s="25">
        <v>0.80180485714285732</v>
      </c>
      <c r="AC153" s="25">
        <v>6.9313914285714286</v>
      </c>
      <c r="AD153" s="25">
        <v>0.14038742854186467</v>
      </c>
      <c r="AE153" s="25">
        <v>2.4414285666602004E-3</v>
      </c>
      <c r="AF153" s="25">
        <v>1.2312571375029427E-2</v>
      </c>
      <c r="AG153" s="23">
        <v>1</v>
      </c>
      <c r="AH153" s="18">
        <v>0</v>
      </c>
      <c r="AI153" s="18">
        <v>0</v>
      </c>
      <c r="AJ153" s="18">
        <v>1.4E-2</v>
      </c>
      <c r="AK153" s="18">
        <v>4.0000000000000001E-3</v>
      </c>
      <c r="AL153" s="21">
        <v>9.4E-2</v>
      </c>
      <c r="AM153" s="18">
        <v>2.6857142857142857E-2</v>
      </c>
      <c r="AN153" s="21">
        <v>1.1309999999999998</v>
      </c>
      <c r="AO153" s="18">
        <v>0.32314285714285707</v>
      </c>
      <c r="AP153" s="21">
        <v>0.80500000000000016</v>
      </c>
      <c r="AQ153" s="18">
        <v>0.23000000000000004</v>
      </c>
      <c r="AR153" s="21">
        <v>1.6500000000000001</v>
      </c>
      <c r="AS153" s="18">
        <v>0.47142857142857142</v>
      </c>
      <c r="AT153" s="21">
        <v>0.38100000000000001</v>
      </c>
      <c r="AU153" s="18">
        <v>0.10885714285714286</v>
      </c>
      <c r="AV153" s="21">
        <v>2.0769999999999995</v>
      </c>
      <c r="AW153" s="18">
        <v>0.59342857142857131</v>
      </c>
    </row>
    <row r="154" spans="1:49" x14ac:dyDescent="0.35">
      <c r="A154" s="21" t="s">
        <v>147</v>
      </c>
      <c r="B154" s="21">
        <v>229300</v>
      </c>
      <c r="C154" s="21">
        <v>229400</v>
      </c>
      <c r="D154" s="21">
        <v>100</v>
      </c>
      <c r="E154" s="21"/>
      <c r="F154" s="23">
        <v>2400</v>
      </c>
      <c r="G154" s="24">
        <v>1216.8744012361801</v>
      </c>
      <c r="H154" s="24">
        <v>1066.4854383530628</v>
      </c>
      <c r="I154" s="24">
        <v>1384.6311038989984</v>
      </c>
      <c r="J154" s="24">
        <v>1916.319704806064</v>
      </c>
      <c r="K154" s="24">
        <v>881.68686350582311</v>
      </c>
      <c r="L154" s="24">
        <v>874.37538612774995</v>
      </c>
      <c r="M154" s="24">
        <v>1232.0277899355417</v>
      </c>
      <c r="N154" s="24">
        <v>1224.4485839625554</v>
      </c>
      <c r="O154" s="23">
        <v>5</v>
      </c>
      <c r="P154" s="21">
        <v>2</v>
      </c>
      <c r="Q154" s="21">
        <v>1.9</v>
      </c>
      <c r="R154" s="21">
        <v>2.5</v>
      </c>
      <c r="S154" s="21">
        <v>2.5</v>
      </c>
      <c r="T154" s="21">
        <v>1.6</v>
      </c>
      <c r="U154" s="21">
        <v>2</v>
      </c>
      <c r="V154" s="21">
        <v>3.4</v>
      </c>
      <c r="W154" s="21">
        <v>3</v>
      </c>
      <c r="X154" s="23">
        <v>5</v>
      </c>
      <c r="Y154" s="25">
        <v>7.862857142857143E-4</v>
      </c>
      <c r="Z154" s="25">
        <v>2.4060000000000002E-3</v>
      </c>
      <c r="AA154" s="25">
        <v>1.516E-3</v>
      </c>
      <c r="AB154" s="25">
        <v>1.3754434285714288</v>
      </c>
      <c r="AC154" s="25">
        <v>5.7628571428571429E-4</v>
      </c>
      <c r="AD154" s="25">
        <v>1.0181428571135656</v>
      </c>
      <c r="AE154" s="25">
        <v>1.5474285676819938E-2</v>
      </c>
      <c r="AF154" s="25">
        <v>1.0111608571631567</v>
      </c>
      <c r="AG154" s="23">
        <v>1</v>
      </c>
      <c r="AH154" s="18">
        <v>3.0000000000000001E-3</v>
      </c>
      <c r="AI154" s="18">
        <v>8.571428571428571E-4</v>
      </c>
      <c r="AJ154" s="18">
        <v>0</v>
      </c>
      <c r="AK154" s="18">
        <v>0</v>
      </c>
      <c r="AL154" s="21">
        <v>0.03</v>
      </c>
      <c r="AM154" s="18">
        <v>8.5714285714285719E-3</v>
      </c>
      <c r="AN154" s="21">
        <v>1.9539999999999997</v>
      </c>
      <c r="AO154" s="18">
        <v>0.55828571428571416</v>
      </c>
      <c r="AP154" s="21">
        <v>0.158</v>
      </c>
      <c r="AQ154" s="18">
        <v>4.5142857142857144E-2</v>
      </c>
      <c r="AR154" s="21">
        <v>4.0999999999999995E-2</v>
      </c>
      <c r="AS154" s="18">
        <v>1.1714285714285712E-2</v>
      </c>
      <c r="AT154" s="21">
        <v>1.2180000000000002</v>
      </c>
      <c r="AU154" s="18">
        <v>0.34800000000000003</v>
      </c>
      <c r="AV154" s="21">
        <v>1.079</v>
      </c>
      <c r="AW154" s="18">
        <v>0.30828571428571427</v>
      </c>
    </row>
    <row r="155" spans="1:49" x14ac:dyDescent="0.35">
      <c r="A155" s="21" t="s">
        <v>147</v>
      </c>
      <c r="B155" s="21">
        <v>229400</v>
      </c>
      <c r="C155" s="21">
        <v>229500</v>
      </c>
      <c r="D155" s="21">
        <v>100</v>
      </c>
      <c r="E155" s="21"/>
      <c r="F155" s="23">
        <v>2400</v>
      </c>
      <c r="G155" s="24">
        <v>729.58178541361997</v>
      </c>
      <c r="H155" s="24">
        <v>729.58178541361997</v>
      </c>
      <c r="I155" s="24">
        <v>933.04694483806918</v>
      </c>
      <c r="J155" s="24">
        <v>992.11669898009654</v>
      </c>
      <c r="K155" s="24">
        <v>743.93244063957434</v>
      </c>
      <c r="L155" s="24">
        <v>736.75336933339804</v>
      </c>
      <c r="M155" s="24">
        <v>1216.8744012361801</v>
      </c>
      <c r="N155" s="24">
        <v>1216.8744012361801</v>
      </c>
      <c r="O155" s="23">
        <v>5</v>
      </c>
      <c r="P155" s="21">
        <v>1.9</v>
      </c>
      <c r="Q155" s="21">
        <v>2.8</v>
      </c>
      <c r="R155" s="21">
        <v>3.8</v>
      </c>
      <c r="S155" s="21">
        <v>3.8</v>
      </c>
      <c r="T155" s="21">
        <v>2.1</v>
      </c>
      <c r="U155" s="21">
        <v>2.1</v>
      </c>
      <c r="V155" s="21">
        <v>7.7</v>
      </c>
      <c r="W155" s="21">
        <v>4.3</v>
      </c>
      <c r="X155" s="23">
        <v>5</v>
      </c>
      <c r="Y155" s="25">
        <v>5.158857142857143E-3</v>
      </c>
      <c r="Z155" s="25">
        <v>2.486428571428571E-2</v>
      </c>
      <c r="AA155" s="25">
        <v>1.8427714285714287E-2</v>
      </c>
      <c r="AB155" s="25">
        <v>2.1166771428571431</v>
      </c>
      <c r="AC155" s="25">
        <v>1.705342857142857E-2</v>
      </c>
      <c r="AD155" s="25">
        <v>8.0117141996111207E-3</v>
      </c>
      <c r="AE155" s="25">
        <v>2.1997142975670953E-3</v>
      </c>
      <c r="AF155" s="25">
        <v>1.0100145714092255</v>
      </c>
      <c r="AG155" s="23">
        <v>1</v>
      </c>
      <c r="AH155" s="18">
        <v>1.7000000000000001E-2</v>
      </c>
      <c r="AI155" s="18">
        <v>4.8571428571428576E-3</v>
      </c>
      <c r="AJ155" s="18">
        <v>4.3000000000000003E-2</v>
      </c>
      <c r="AK155" s="18">
        <v>1.2285714285714287E-2</v>
      </c>
      <c r="AL155" s="21">
        <v>0.26699999999999996</v>
      </c>
      <c r="AM155" s="18">
        <v>7.6285714285714276E-2</v>
      </c>
      <c r="AN155" s="21">
        <v>0.90800000000000014</v>
      </c>
      <c r="AO155" s="18">
        <v>0.25942857142857145</v>
      </c>
      <c r="AP155" s="21">
        <v>1.0999999999999999E-2</v>
      </c>
      <c r="AQ155" s="18">
        <v>3.1428571428571426E-3</v>
      </c>
      <c r="AR155" s="21">
        <v>0.1</v>
      </c>
      <c r="AS155" s="18">
        <v>2.8571428571428574E-2</v>
      </c>
      <c r="AT155" s="21">
        <v>0.26200000000000001</v>
      </c>
      <c r="AU155" s="18">
        <v>7.4857142857142858E-2</v>
      </c>
      <c r="AV155" s="21">
        <v>0.17699999999999999</v>
      </c>
      <c r="AW155" s="18">
        <v>5.0571428571428566E-2</v>
      </c>
    </row>
    <row r="156" spans="1:49" x14ac:dyDescent="0.35">
      <c r="A156" s="21" t="s">
        <v>147</v>
      </c>
      <c r="B156" s="21">
        <v>229500</v>
      </c>
      <c r="C156" s="21">
        <v>229600</v>
      </c>
      <c r="D156" s="21">
        <v>100</v>
      </c>
      <c r="E156" s="21"/>
      <c r="F156" s="23">
        <v>2400</v>
      </c>
      <c r="G156" s="24">
        <v>1171.5361861453032</v>
      </c>
      <c r="H156" s="24">
        <v>933.04694483806918</v>
      </c>
      <c r="I156" s="24">
        <v>999.52746101122636</v>
      </c>
      <c r="J156" s="24">
        <v>1346.302718559778</v>
      </c>
      <c r="K156" s="24">
        <v>1239.61199485866</v>
      </c>
      <c r="L156" s="24">
        <v>1014.3666261352151</v>
      </c>
      <c r="M156" s="24">
        <v>1292.8394104863235</v>
      </c>
      <c r="N156" s="24">
        <v>1353.9591531232527</v>
      </c>
      <c r="O156" s="23">
        <v>5</v>
      </c>
      <c r="P156" s="21">
        <v>2.2000000000000002</v>
      </c>
      <c r="Q156" s="21">
        <v>3.8</v>
      </c>
      <c r="R156" s="21">
        <v>4.3</v>
      </c>
      <c r="S156" s="21">
        <v>4.3</v>
      </c>
      <c r="T156" s="21">
        <v>2.1</v>
      </c>
      <c r="U156" s="21">
        <v>3.3</v>
      </c>
      <c r="V156" s="21">
        <v>8.6999999999999993</v>
      </c>
      <c r="W156" s="21">
        <v>4.7</v>
      </c>
      <c r="X156" s="23">
        <v>5</v>
      </c>
      <c r="Y156" s="25">
        <v>1.956142857142857E-2</v>
      </c>
      <c r="Z156" s="25">
        <v>2.2178571428571422E-2</v>
      </c>
      <c r="AA156" s="25">
        <v>0.83540542857142852</v>
      </c>
      <c r="AB156" s="25">
        <v>1.4396571428571429E-2</v>
      </c>
      <c r="AC156" s="25">
        <v>3.2354571428571427E-2</v>
      </c>
      <c r="AD156" s="25">
        <v>2.992054285636629</v>
      </c>
      <c r="AE156" s="25">
        <v>5.2257142673219946E-3</v>
      </c>
      <c r="AF156" s="25">
        <v>6.5471557141631003</v>
      </c>
      <c r="AG156" s="23">
        <v>1</v>
      </c>
      <c r="AH156" s="18">
        <v>1.2999999999999999E-2</v>
      </c>
      <c r="AI156" s="18">
        <v>3.7142857142857142E-3</v>
      </c>
      <c r="AJ156" s="18">
        <v>8.9999999999999993E-3</v>
      </c>
      <c r="AK156" s="18">
        <v>2.5714285714285713E-3</v>
      </c>
      <c r="AL156" s="21">
        <v>9.8999999999999991E-2</v>
      </c>
      <c r="AM156" s="18">
        <v>2.8285714285714286E-2</v>
      </c>
      <c r="AN156" s="21">
        <v>1.8000000000000002E-2</v>
      </c>
      <c r="AO156" s="18">
        <v>5.1428571428571435E-3</v>
      </c>
      <c r="AP156" s="21">
        <v>1.7999999999999999E-2</v>
      </c>
      <c r="AQ156" s="18">
        <v>5.1428571428571426E-3</v>
      </c>
      <c r="AR156" s="21">
        <v>1.7840000000000003</v>
      </c>
      <c r="AS156" s="18">
        <v>0.50971428571428579</v>
      </c>
      <c r="AT156" s="21">
        <v>0.67</v>
      </c>
      <c r="AU156" s="18">
        <v>0.19142857142857145</v>
      </c>
      <c r="AV156" s="21">
        <v>1.0260000000000005</v>
      </c>
      <c r="AW156" s="18">
        <v>0.29314285714285726</v>
      </c>
    </row>
    <row r="157" spans="1:49" x14ac:dyDescent="0.35">
      <c r="A157" s="21" t="s">
        <v>147</v>
      </c>
      <c r="B157" s="21">
        <v>229600</v>
      </c>
      <c r="C157" s="21">
        <v>229700</v>
      </c>
      <c r="D157" s="21">
        <v>100</v>
      </c>
      <c r="E157" s="21" t="s">
        <v>100</v>
      </c>
      <c r="F157" s="23">
        <v>2400</v>
      </c>
      <c r="G157" s="24">
        <v>2084.0143117893726</v>
      </c>
      <c r="H157" s="24">
        <v>1964.0779561788866</v>
      </c>
      <c r="I157" s="24">
        <v>2180.5010160403826</v>
      </c>
      <c r="J157" s="24">
        <v>2909.517304440938</v>
      </c>
      <c r="K157" s="24">
        <v>1446.1926818728605</v>
      </c>
      <c r="L157" s="24">
        <v>1044.1145796771373</v>
      </c>
      <c r="M157" s="24">
        <v>1718.7256720808348</v>
      </c>
      <c r="N157" s="24">
        <v>1384.6311038989984</v>
      </c>
      <c r="O157" s="23">
        <v>5</v>
      </c>
      <c r="P157" s="21">
        <v>2</v>
      </c>
      <c r="Q157" s="21">
        <v>4</v>
      </c>
      <c r="R157" s="21">
        <v>5</v>
      </c>
      <c r="S157" s="21">
        <v>6.4</v>
      </c>
      <c r="T157" s="21">
        <v>2.1</v>
      </c>
      <c r="U157" s="21">
        <v>3.2</v>
      </c>
      <c r="V157" s="21">
        <v>10.4</v>
      </c>
      <c r="W157" s="21">
        <v>6.2</v>
      </c>
      <c r="X157" s="23">
        <v>5</v>
      </c>
      <c r="Y157" s="25">
        <v>3.6280571428571426E-2</v>
      </c>
      <c r="Z157" s="25">
        <v>2.2909142857142857E-2</v>
      </c>
      <c r="AA157" s="25">
        <v>1.2618857142857143E-2</v>
      </c>
      <c r="AB157" s="25">
        <v>6.852255428571433</v>
      </c>
      <c r="AC157" s="25">
        <v>6.6639999999999998E-3</v>
      </c>
      <c r="AD157" s="25">
        <v>5.0584099998807908</v>
      </c>
      <c r="AE157" s="25">
        <v>6.8571145714821142</v>
      </c>
      <c r="AF157" s="25">
        <v>3.9459131427833021</v>
      </c>
      <c r="AG157" s="23">
        <v>1</v>
      </c>
      <c r="AH157" s="18">
        <v>7.0000000000000001E-3</v>
      </c>
      <c r="AI157" s="18">
        <v>2E-3</v>
      </c>
      <c r="AJ157" s="18">
        <v>1.9E-2</v>
      </c>
      <c r="AK157" s="18">
        <v>5.4285714285714284E-3</v>
      </c>
      <c r="AL157" s="21">
        <v>1.0999999999999999E-2</v>
      </c>
      <c r="AM157" s="18">
        <v>3.1428571428571426E-3</v>
      </c>
      <c r="AN157" s="21">
        <v>1.6240000000000001</v>
      </c>
      <c r="AO157" s="18">
        <v>0.46400000000000002</v>
      </c>
      <c r="AP157" s="21">
        <v>0</v>
      </c>
      <c r="AQ157" s="18">
        <v>0</v>
      </c>
      <c r="AR157" s="21">
        <v>2.6970000000000001</v>
      </c>
      <c r="AS157" s="18">
        <v>0.77057142857142857</v>
      </c>
      <c r="AT157" s="21">
        <v>5.7279999999999989</v>
      </c>
      <c r="AU157" s="18">
        <v>1.6365714285714281</v>
      </c>
      <c r="AV157" s="21">
        <v>0.249</v>
      </c>
      <c r="AW157" s="18">
        <v>7.1142857142857147E-2</v>
      </c>
    </row>
    <row r="158" spans="1:49" x14ac:dyDescent="0.35">
      <c r="A158" s="21" t="s">
        <v>147</v>
      </c>
      <c r="B158" s="21">
        <v>229700</v>
      </c>
      <c r="C158" s="21">
        <v>229800</v>
      </c>
      <c r="D158" s="21">
        <v>100</v>
      </c>
      <c r="E158" s="21"/>
      <c r="F158" s="23">
        <v>2400</v>
      </c>
      <c r="G158" s="24">
        <v>1006.9441147709224</v>
      </c>
      <c r="H158" s="24">
        <v>816.12289224383505</v>
      </c>
      <c r="I158" s="24">
        <v>984.71186322902849</v>
      </c>
      <c r="J158" s="24">
        <v>1361.6202293750787</v>
      </c>
      <c r="K158" s="24">
        <v>1308.0909035772854</v>
      </c>
      <c r="L158" s="24">
        <v>969.92011096046667</v>
      </c>
      <c r="M158" s="24">
        <v>1103.8817845012861</v>
      </c>
      <c r="N158" s="24">
        <v>1500.2908181189769</v>
      </c>
      <c r="O158" s="23">
        <v>5</v>
      </c>
      <c r="P158" s="21">
        <v>1.9</v>
      </c>
      <c r="Q158" s="21">
        <v>4.9000000000000004</v>
      </c>
      <c r="R158" s="21">
        <v>5.7</v>
      </c>
      <c r="S158" s="21">
        <v>5.2</v>
      </c>
      <c r="T158" s="21">
        <v>2.6</v>
      </c>
      <c r="U158" s="21">
        <v>4.3</v>
      </c>
      <c r="V158" s="21">
        <v>9.1999999999999993</v>
      </c>
      <c r="W158" s="21">
        <v>7.2</v>
      </c>
      <c r="X158" s="23">
        <v>5</v>
      </c>
      <c r="Y158" s="25">
        <v>2.6052571428571428E-2</v>
      </c>
      <c r="Z158" s="25">
        <v>8.3828734285714273</v>
      </c>
      <c r="AA158" s="25">
        <v>5.5303060000000004</v>
      </c>
      <c r="AB158" s="25">
        <v>6.9139380000000017</v>
      </c>
      <c r="AC158" s="25">
        <v>8.6642857142857146E-3</v>
      </c>
      <c r="AD158" s="25">
        <v>3.1920199999359662</v>
      </c>
      <c r="AE158" s="25">
        <v>15.050069999955722</v>
      </c>
      <c r="AF158" s="25">
        <v>4.6318085715484614</v>
      </c>
      <c r="AG158" s="23">
        <v>1</v>
      </c>
      <c r="AH158" s="18">
        <v>0</v>
      </c>
      <c r="AI158" s="18">
        <v>0</v>
      </c>
      <c r="AJ158" s="18">
        <v>0.51800000000000013</v>
      </c>
      <c r="AK158" s="18">
        <v>0.14800000000000005</v>
      </c>
      <c r="AL158" s="21">
        <v>0.72400000000000009</v>
      </c>
      <c r="AM158" s="18">
        <v>0.20685714285714288</v>
      </c>
      <c r="AN158" s="21">
        <v>0.46200000000000002</v>
      </c>
      <c r="AO158" s="18">
        <v>0.13200000000000001</v>
      </c>
      <c r="AP158" s="21">
        <v>0</v>
      </c>
      <c r="AQ158" s="18">
        <v>0</v>
      </c>
      <c r="AR158" s="21">
        <v>2.1219999999999999</v>
      </c>
      <c r="AS158" s="18">
        <v>0.60628571428571421</v>
      </c>
      <c r="AT158" s="21">
        <v>5.492</v>
      </c>
      <c r="AU158" s="18">
        <v>1.5691428571428572</v>
      </c>
      <c r="AV158" s="21">
        <v>2.99</v>
      </c>
      <c r="AW158" s="18">
        <v>0.85428571428571431</v>
      </c>
    </row>
    <row r="159" spans="1:49" x14ac:dyDescent="0.35">
      <c r="A159" s="21" t="s">
        <v>147</v>
      </c>
      <c r="B159" s="21">
        <v>229800</v>
      </c>
      <c r="C159" s="21">
        <v>229900</v>
      </c>
      <c r="D159" s="21">
        <v>100</v>
      </c>
      <c r="E159" s="21" t="s">
        <v>66</v>
      </c>
      <c r="F159" s="23">
        <v>2400</v>
      </c>
      <c r="G159" s="24">
        <v>1232.0277899355417</v>
      </c>
      <c r="H159" s="24">
        <v>1133.8971366963031</v>
      </c>
      <c r="I159" s="24">
        <v>1262.394364085967</v>
      </c>
      <c r="J159" s="24">
        <v>1562.3738799923231</v>
      </c>
      <c r="K159" s="24">
        <v>867.07045346755422</v>
      </c>
      <c r="L159" s="24">
        <v>743.93244063957434</v>
      </c>
      <c r="M159" s="24">
        <v>940.40929148387477</v>
      </c>
      <c r="N159" s="24">
        <v>1021.7949613996097</v>
      </c>
      <c r="O159" s="23">
        <v>5</v>
      </c>
      <c r="P159" s="21">
        <v>1.8</v>
      </c>
      <c r="Q159" s="21">
        <v>3.4</v>
      </c>
      <c r="R159" s="21">
        <v>5.9</v>
      </c>
      <c r="S159" s="21">
        <v>5.4</v>
      </c>
      <c r="T159" s="21">
        <v>2.8</v>
      </c>
      <c r="U159" s="21">
        <v>4.4000000000000004</v>
      </c>
      <c r="V159" s="21">
        <v>11</v>
      </c>
      <c r="W159" s="21">
        <v>6.1</v>
      </c>
      <c r="X159" s="23">
        <v>5</v>
      </c>
      <c r="Y159" s="25">
        <v>0.60876485714285689</v>
      </c>
      <c r="Z159" s="25">
        <v>4.6073188571428583</v>
      </c>
      <c r="AA159" s="25">
        <v>4.5647245714285702</v>
      </c>
      <c r="AB159" s="25">
        <v>2.0207428571428567E-2</v>
      </c>
      <c r="AC159" s="25">
        <v>1.8968571428571428E-2</v>
      </c>
      <c r="AD159" s="25">
        <v>19.834382285494122</v>
      </c>
      <c r="AE159" s="25">
        <v>18.013717999911989</v>
      </c>
      <c r="AF159" s="25">
        <v>3.1244974285602574</v>
      </c>
      <c r="AG159" s="23">
        <v>1</v>
      </c>
      <c r="AH159" s="18">
        <v>8.9999999999999993E-3</v>
      </c>
      <c r="AI159" s="18">
        <v>2.5714285714285713E-3</v>
      </c>
      <c r="AJ159" s="18">
        <v>0.37500000000000011</v>
      </c>
      <c r="AK159" s="18">
        <v>0.10714285714285716</v>
      </c>
      <c r="AL159" s="21">
        <v>1.0370000000000004</v>
      </c>
      <c r="AM159" s="18">
        <v>0.29628571428571437</v>
      </c>
      <c r="AN159" s="21">
        <v>0.38100000000000006</v>
      </c>
      <c r="AO159" s="18">
        <v>0.10885714285714287</v>
      </c>
      <c r="AP159" s="21">
        <v>0</v>
      </c>
      <c r="AQ159" s="18">
        <v>0</v>
      </c>
      <c r="AR159" s="21">
        <v>1.8249999999999993</v>
      </c>
      <c r="AS159" s="18">
        <v>0.52142857142857124</v>
      </c>
      <c r="AT159" s="21">
        <v>8.3600000000000012</v>
      </c>
      <c r="AU159" s="18">
        <v>2.3885714285714288</v>
      </c>
      <c r="AV159" s="21">
        <v>0.5990000000000002</v>
      </c>
      <c r="AW159" s="18">
        <v>0.17114285714285721</v>
      </c>
    </row>
    <row r="160" spans="1:49" x14ac:dyDescent="0.35">
      <c r="A160" s="21" t="s">
        <v>147</v>
      </c>
      <c r="B160" s="21">
        <v>229900</v>
      </c>
      <c r="C160" s="21">
        <v>230000</v>
      </c>
      <c r="D160" s="21">
        <v>100</v>
      </c>
      <c r="E160" s="21"/>
      <c r="F160" s="23">
        <v>2400</v>
      </c>
      <c r="G160" s="24">
        <v>933.04694483806918</v>
      </c>
      <c r="H160" s="24">
        <v>925.69081731380709</v>
      </c>
      <c r="I160" s="24">
        <v>999.52746101122636</v>
      </c>
      <c r="J160" s="24">
        <v>1096.3914983427599</v>
      </c>
      <c r="K160" s="24">
        <v>1216.8744012361801</v>
      </c>
      <c r="L160" s="24">
        <v>837.91704502403161</v>
      </c>
      <c r="M160" s="24">
        <v>816.12289224383505</v>
      </c>
      <c r="N160" s="24">
        <v>1239.61199485866</v>
      </c>
      <c r="O160" s="23">
        <v>5</v>
      </c>
      <c r="P160" s="21">
        <v>1.7</v>
      </c>
      <c r="Q160" s="21">
        <v>4.2</v>
      </c>
      <c r="R160" s="21">
        <v>5.2</v>
      </c>
      <c r="S160" s="21">
        <v>5.7</v>
      </c>
      <c r="T160" s="21">
        <v>2.8</v>
      </c>
      <c r="U160" s="21">
        <v>4.5999999999999996</v>
      </c>
      <c r="V160" s="21">
        <v>11</v>
      </c>
      <c r="W160" s="21">
        <v>6.1</v>
      </c>
      <c r="X160" s="23">
        <v>5</v>
      </c>
      <c r="Y160" s="25">
        <v>2.2214857142857144E-2</v>
      </c>
      <c r="Z160" s="25">
        <v>4.5438857142857135E-2</v>
      </c>
      <c r="AA160" s="25">
        <v>1.1729005714285712</v>
      </c>
      <c r="AB160" s="25">
        <v>9.3535734285714316</v>
      </c>
      <c r="AC160" s="25">
        <v>6.6991428571428575E-3</v>
      </c>
      <c r="AD160" s="25">
        <v>4.6064194284514022</v>
      </c>
      <c r="AE160" s="25">
        <v>2.6404534284830099</v>
      </c>
      <c r="AF160" s="25">
        <v>1.3736285738945008E-2</v>
      </c>
      <c r="AG160" s="23">
        <v>1</v>
      </c>
      <c r="AH160" s="18">
        <v>2.5000000000000001E-2</v>
      </c>
      <c r="AI160" s="18">
        <v>7.1428571428571435E-3</v>
      </c>
      <c r="AJ160" s="18">
        <v>7.9000000000000001E-2</v>
      </c>
      <c r="AK160" s="18">
        <v>2.2571428571428572E-2</v>
      </c>
      <c r="AL160" s="21">
        <v>0.18300000000000002</v>
      </c>
      <c r="AM160" s="18">
        <v>5.2285714285714296E-2</v>
      </c>
      <c r="AN160" s="21">
        <v>0.28999999999999998</v>
      </c>
      <c r="AO160" s="18">
        <v>8.2857142857142851E-2</v>
      </c>
      <c r="AP160" s="21">
        <v>1.7000000000000001E-2</v>
      </c>
      <c r="AQ160" s="18">
        <v>4.8571428571428576E-3</v>
      </c>
      <c r="AR160" s="21">
        <v>3.2880000000000003</v>
      </c>
      <c r="AS160" s="18">
        <v>0.93942857142857139</v>
      </c>
      <c r="AT160" s="21">
        <v>3.5819999999999994</v>
      </c>
      <c r="AU160" s="18">
        <v>1.0234285714285714</v>
      </c>
      <c r="AV160" s="21">
        <v>0.4210000000000001</v>
      </c>
      <c r="AW160" s="18">
        <v>0.12028571428571432</v>
      </c>
    </row>
    <row r="161" spans="1:49" x14ac:dyDescent="0.35">
      <c r="A161" s="21" t="s">
        <v>147</v>
      </c>
      <c r="B161" s="21">
        <v>230000</v>
      </c>
      <c r="C161" s="21">
        <v>230100</v>
      </c>
      <c r="D161" s="21">
        <v>100</v>
      </c>
      <c r="E161" s="21" t="s">
        <v>100</v>
      </c>
      <c r="F161" s="23">
        <v>2400</v>
      </c>
      <c r="G161" s="24">
        <v>867.07045346755422</v>
      </c>
      <c r="H161" s="24">
        <v>1044.1145796771373</v>
      </c>
      <c r="I161" s="24">
        <v>1103.8817845012861</v>
      </c>
      <c r="J161" s="24">
        <v>1323.3614732793083</v>
      </c>
      <c r="K161" s="24">
        <v>1096.3914983427599</v>
      </c>
      <c r="L161" s="24">
        <v>736.75336933339804</v>
      </c>
      <c r="M161" s="24">
        <v>918.34094770960019</v>
      </c>
      <c r="N161" s="24">
        <v>1073.9536308283714</v>
      </c>
      <c r="O161" s="23">
        <v>5</v>
      </c>
      <c r="P161" s="21">
        <v>2.1</v>
      </c>
      <c r="Q161" s="21">
        <v>3.6</v>
      </c>
      <c r="R161" s="21">
        <v>4.4000000000000004</v>
      </c>
      <c r="S161" s="21">
        <v>5.3</v>
      </c>
      <c r="T161" s="21">
        <v>2.8</v>
      </c>
      <c r="U161" s="21">
        <v>4.7</v>
      </c>
      <c r="V161" s="21">
        <v>10.6</v>
      </c>
      <c r="W161" s="21">
        <v>6.6</v>
      </c>
      <c r="X161" s="23">
        <v>5</v>
      </c>
      <c r="Y161" s="25">
        <v>4.2379999999999996E-3</v>
      </c>
      <c r="Z161" s="25">
        <v>9.5911428571428571E-3</v>
      </c>
      <c r="AA161" s="25">
        <v>0.53045399999999987</v>
      </c>
      <c r="AB161" s="25">
        <v>5.7127337142857142</v>
      </c>
      <c r="AC161" s="25">
        <v>1.2422857142857142E-3</v>
      </c>
      <c r="AD161" s="25">
        <v>2.5047294284214279</v>
      </c>
      <c r="AE161" s="25">
        <v>1.3135428596905297E-2</v>
      </c>
      <c r="AF161" s="25">
        <v>1.6773305714838846</v>
      </c>
      <c r="AG161" s="23">
        <v>1</v>
      </c>
      <c r="AH161" s="18">
        <v>3.6999999999999998E-2</v>
      </c>
      <c r="AI161" s="18">
        <v>1.0571428571428572E-2</v>
      </c>
      <c r="AJ161" s="18">
        <v>0</v>
      </c>
      <c r="AK161" s="18">
        <v>0</v>
      </c>
      <c r="AL161" s="21">
        <v>0.25499999999999995</v>
      </c>
      <c r="AM161" s="18">
        <v>7.2857142857142843E-2</v>
      </c>
      <c r="AN161" s="21">
        <v>0.38100000000000001</v>
      </c>
      <c r="AO161" s="18">
        <v>0.10885714285714286</v>
      </c>
      <c r="AP161" s="21">
        <v>0</v>
      </c>
      <c r="AQ161" s="18">
        <v>0</v>
      </c>
      <c r="AR161" s="21">
        <v>2.1789999999999989</v>
      </c>
      <c r="AS161" s="18">
        <v>0.62257142857142822</v>
      </c>
      <c r="AT161" s="21">
        <v>1.4470000000000001</v>
      </c>
      <c r="AU161" s="18">
        <v>0.41342857142857142</v>
      </c>
      <c r="AV161" s="21">
        <v>0.183</v>
      </c>
      <c r="AW161" s="18">
        <v>5.2285714285714283E-2</v>
      </c>
    </row>
    <row r="162" spans="1:49" x14ac:dyDescent="0.35">
      <c r="A162" s="21" t="s">
        <v>147</v>
      </c>
      <c r="B162" s="21">
        <v>230100</v>
      </c>
      <c r="C162" s="21">
        <v>230200</v>
      </c>
      <c r="D162" s="21">
        <v>100</v>
      </c>
      <c r="E162" s="21"/>
      <c r="F162" s="23">
        <v>2400</v>
      </c>
      <c r="G162" s="24">
        <v>1021.7949613996097</v>
      </c>
      <c r="H162" s="24">
        <v>947.77781896301792</v>
      </c>
      <c r="I162" s="24">
        <v>933.04694483806918</v>
      </c>
      <c r="J162" s="24">
        <v>1308.0909035772854</v>
      </c>
      <c r="K162" s="24">
        <v>801.62792360187291</v>
      </c>
      <c r="L162" s="24">
        <v>651.20577174648281</v>
      </c>
      <c r="M162" s="24">
        <v>874.37538612774995</v>
      </c>
      <c r="N162" s="24">
        <v>1194.1822393313262</v>
      </c>
      <c r="O162" s="23">
        <v>5</v>
      </c>
      <c r="P162" s="21">
        <v>1.7</v>
      </c>
      <c r="Q162" s="21">
        <v>3.6</v>
      </c>
      <c r="R162" s="21">
        <v>4.7</v>
      </c>
      <c r="S162" s="21">
        <v>3.8</v>
      </c>
      <c r="T162" s="21">
        <v>4</v>
      </c>
      <c r="U162" s="21">
        <v>4.8</v>
      </c>
      <c r="V162" s="21">
        <v>9.9</v>
      </c>
      <c r="W162" s="21">
        <v>7.5</v>
      </c>
      <c r="X162" s="23">
        <v>5</v>
      </c>
      <c r="Y162" s="25">
        <v>6.5377142857142873E-3</v>
      </c>
      <c r="Z162" s="25">
        <v>2.6565648571428575</v>
      </c>
      <c r="AA162" s="25">
        <v>0.96198314285714304</v>
      </c>
      <c r="AB162" s="25">
        <v>3.5254842857142852</v>
      </c>
      <c r="AC162" s="25">
        <v>3.2211428571428569E-3</v>
      </c>
      <c r="AD162" s="25">
        <v>2.1447999851363052E-2</v>
      </c>
      <c r="AE162" s="25">
        <v>2.4066908570889058</v>
      </c>
      <c r="AF162" s="25">
        <v>4.5508357144124174</v>
      </c>
      <c r="AG162" s="23">
        <v>1</v>
      </c>
      <c r="AH162" s="18">
        <v>0.11899999999999998</v>
      </c>
      <c r="AI162" s="18">
        <v>3.3999999999999996E-2</v>
      </c>
      <c r="AJ162" s="18">
        <v>0.66200000000000014</v>
      </c>
      <c r="AK162" s="18">
        <v>0.1891428571428572</v>
      </c>
      <c r="AL162" s="21">
        <v>2.4879999999999991</v>
      </c>
      <c r="AM162" s="18">
        <v>0.71085714285714263</v>
      </c>
      <c r="AN162" s="21">
        <v>0.91500000000000048</v>
      </c>
      <c r="AO162" s="18">
        <v>0.26142857142857157</v>
      </c>
      <c r="AP162" s="21">
        <v>0</v>
      </c>
      <c r="AQ162" s="18">
        <v>0</v>
      </c>
      <c r="AR162" s="21">
        <v>0.75400000000000034</v>
      </c>
      <c r="AS162" s="18">
        <v>0.21542857142857152</v>
      </c>
      <c r="AT162" s="21">
        <v>2.5619999999999998</v>
      </c>
      <c r="AU162" s="18">
        <v>0.73199999999999987</v>
      </c>
      <c r="AV162" s="21">
        <v>0.25800000000000006</v>
      </c>
      <c r="AW162" s="18">
        <v>7.3714285714285732E-2</v>
      </c>
    </row>
    <row r="163" spans="1:49" x14ac:dyDescent="0.35">
      <c r="A163" s="21" t="s">
        <v>147</v>
      </c>
      <c r="B163" s="21">
        <v>230200</v>
      </c>
      <c r="C163" s="21">
        <v>230300</v>
      </c>
      <c r="D163" s="21">
        <v>100</v>
      </c>
      <c r="E163" s="21" t="s">
        <v>111</v>
      </c>
      <c r="F163" s="23">
        <v>2400</v>
      </c>
      <c r="G163" s="24">
        <v>2011.9609661903096</v>
      </c>
      <c r="H163" s="24">
        <v>2188.5625482740033</v>
      </c>
      <c r="I163" s="24">
        <v>2293.6488157869762</v>
      </c>
      <c r="J163" s="24">
        <v>2212.7662051950156</v>
      </c>
      <c r="K163" s="24">
        <v>2374.8382347951574</v>
      </c>
      <c r="L163" s="24">
        <v>2350.4496958474792</v>
      </c>
      <c r="M163" s="24">
        <v>3176.8031803649042</v>
      </c>
      <c r="N163" s="24">
        <v>2628.3883846634349</v>
      </c>
      <c r="O163" s="23">
        <v>5</v>
      </c>
      <c r="P163" s="21">
        <v>2.4</v>
      </c>
      <c r="Q163" s="21">
        <v>3.7</v>
      </c>
      <c r="R163" s="21">
        <v>4.3</v>
      </c>
      <c r="S163" s="21">
        <v>4</v>
      </c>
      <c r="T163" s="21">
        <v>4.3</v>
      </c>
      <c r="U163" s="21">
        <v>8</v>
      </c>
      <c r="V163" s="21">
        <v>15.9</v>
      </c>
      <c r="W163" s="21">
        <v>6.2</v>
      </c>
      <c r="X163" s="23">
        <v>5</v>
      </c>
      <c r="Y163" s="25">
        <v>1.5121714285714285E-2</v>
      </c>
      <c r="Z163" s="25">
        <v>3.662318857142858</v>
      </c>
      <c r="AA163" s="25">
        <v>0.27382857142857142</v>
      </c>
      <c r="AB163" s="25">
        <v>1.0365897142857141</v>
      </c>
      <c r="AC163" s="25">
        <v>1.6569714285714285E-2</v>
      </c>
      <c r="AD163" s="25">
        <v>5.249058571294376</v>
      </c>
      <c r="AE163" s="25">
        <v>2.8655637142774033</v>
      </c>
      <c r="AF163" s="25">
        <v>2.7005582858760016</v>
      </c>
      <c r="AG163" s="23">
        <v>1</v>
      </c>
      <c r="AH163" s="18">
        <v>1.2E-2</v>
      </c>
      <c r="AI163" s="18">
        <v>3.4285714285714284E-3</v>
      </c>
      <c r="AJ163" s="18">
        <v>0.80300000000000016</v>
      </c>
      <c r="AK163" s="18">
        <v>0.22942857142857148</v>
      </c>
      <c r="AL163" s="21">
        <v>0.7400000000000001</v>
      </c>
      <c r="AM163" s="18">
        <v>0.21142857142857144</v>
      </c>
      <c r="AN163" s="21">
        <v>0.24200000000000005</v>
      </c>
      <c r="AO163" s="18">
        <v>6.9142857142857159E-2</v>
      </c>
      <c r="AP163" s="21">
        <v>8.9999999999999993E-3</v>
      </c>
      <c r="AQ163" s="18">
        <v>2.5714285714285713E-3</v>
      </c>
      <c r="AR163" s="21">
        <v>1.6929999999999996</v>
      </c>
      <c r="AS163" s="18">
        <v>0.4837142857142856</v>
      </c>
      <c r="AT163" s="21">
        <v>3.8470000000000004</v>
      </c>
      <c r="AU163" s="18">
        <v>1.0991428571428572</v>
      </c>
      <c r="AV163" s="21">
        <v>0.70100000000000018</v>
      </c>
      <c r="AW163" s="18">
        <v>0.20028571428571434</v>
      </c>
    </row>
    <row r="164" spans="1:49" x14ac:dyDescent="0.35">
      <c r="A164" s="21" t="s">
        <v>147</v>
      </c>
      <c r="B164" s="21">
        <v>230300</v>
      </c>
      <c r="C164" s="21">
        <v>230400</v>
      </c>
      <c r="D164" s="21">
        <v>100</v>
      </c>
      <c r="E164" s="21"/>
      <c r="F164" s="23">
        <v>2400</v>
      </c>
      <c r="G164" s="24">
        <v>1844.9216091019207</v>
      </c>
      <c r="H164" s="24">
        <v>1655.9937638553179</v>
      </c>
      <c r="I164" s="24">
        <v>1924.2706474090135</v>
      </c>
      <c r="J164" s="24">
        <v>1964.0779561788866</v>
      </c>
      <c r="K164" s="24">
        <v>947.77781896301792</v>
      </c>
      <c r="L164" s="24">
        <v>1209.305266306578</v>
      </c>
      <c r="M164" s="24">
        <v>1285.2208727222899</v>
      </c>
      <c r="N164" s="24">
        <v>918.34094770960019</v>
      </c>
      <c r="O164" s="23">
        <v>5</v>
      </c>
      <c r="P164" s="21">
        <v>2.2000000000000002</v>
      </c>
      <c r="Q164" s="21">
        <v>3.6</v>
      </c>
      <c r="R164" s="21">
        <v>5.2</v>
      </c>
      <c r="S164" s="21">
        <v>5.0999999999999996</v>
      </c>
      <c r="T164" s="21">
        <v>4.0999999999999996</v>
      </c>
      <c r="U164" s="21">
        <v>6.4</v>
      </c>
      <c r="V164" s="21">
        <v>11.1</v>
      </c>
      <c r="W164" s="21">
        <v>5.2</v>
      </c>
      <c r="X164" s="23">
        <v>5</v>
      </c>
      <c r="Y164" s="25">
        <v>1.2339142857142854E-2</v>
      </c>
      <c r="Z164" s="25">
        <v>0.59835942857142888</v>
      </c>
      <c r="AA164" s="25">
        <v>4.6006454285714291</v>
      </c>
      <c r="AB164" s="25">
        <v>9.4131228571428576</v>
      </c>
      <c r="AC164" s="25">
        <v>9.1837142857142864E-3</v>
      </c>
      <c r="AD164" s="25">
        <v>2.0132159999595372</v>
      </c>
      <c r="AE164" s="25">
        <v>9.6499460000739834</v>
      </c>
      <c r="AF164" s="25">
        <v>1.8615142844063896E-2</v>
      </c>
      <c r="AG164" s="23">
        <v>1</v>
      </c>
      <c r="AH164" s="18">
        <v>0.58799999999999997</v>
      </c>
      <c r="AI164" s="18">
        <v>0.16799999999999998</v>
      </c>
      <c r="AJ164" s="18">
        <v>0.4850000000000001</v>
      </c>
      <c r="AK164" s="18">
        <v>0.1385714285714286</v>
      </c>
      <c r="AL164" s="21">
        <v>1.2729999999999999</v>
      </c>
      <c r="AM164" s="18">
        <v>0.36371428571428571</v>
      </c>
      <c r="AN164" s="21">
        <v>1.9299999999999993</v>
      </c>
      <c r="AO164" s="18">
        <v>0.55142857142857116</v>
      </c>
      <c r="AP164" s="21">
        <v>0</v>
      </c>
      <c r="AQ164" s="18">
        <v>0</v>
      </c>
      <c r="AR164" s="21">
        <v>0.95899999999999996</v>
      </c>
      <c r="AS164" s="18">
        <v>0.27399999999999997</v>
      </c>
      <c r="AT164" s="21">
        <v>1.3539999999999999</v>
      </c>
      <c r="AU164" s="18">
        <v>0.38685714285714284</v>
      </c>
      <c r="AV164" s="21">
        <v>6.0000000000000005E-2</v>
      </c>
      <c r="AW164" s="18">
        <v>1.7142857142857144E-2</v>
      </c>
    </row>
    <row r="165" spans="1:49" x14ac:dyDescent="0.35">
      <c r="A165" s="21" t="s">
        <v>147</v>
      </c>
      <c r="B165" s="21">
        <v>230400</v>
      </c>
      <c r="C165" s="21">
        <v>230500</v>
      </c>
      <c r="D165" s="21">
        <v>100</v>
      </c>
      <c r="E165" s="21"/>
      <c r="F165" s="23">
        <v>2400</v>
      </c>
      <c r="G165" s="24">
        <v>1036.6689708612066</v>
      </c>
      <c r="H165" s="24">
        <v>823.38076442876877</v>
      </c>
      <c r="I165" s="24">
        <v>896.32928227942875</v>
      </c>
      <c r="J165" s="24">
        <v>1059.0228449564595</v>
      </c>
      <c r="K165" s="24">
        <v>1088.9066909086803</v>
      </c>
      <c r="L165" s="24">
        <v>1224.4485839625554</v>
      </c>
      <c r="M165" s="24">
        <v>1562.3738799923231</v>
      </c>
      <c r="N165" s="24">
        <v>1446.1926818728605</v>
      </c>
      <c r="O165" s="23">
        <v>5</v>
      </c>
      <c r="P165" s="21">
        <v>1.6</v>
      </c>
      <c r="Q165" s="21">
        <v>2.7</v>
      </c>
      <c r="R165" s="21">
        <v>4.8</v>
      </c>
      <c r="S165" s="21">
        <v>4.0999999999999996</v>
      </c>
      <c r="T165" s="21">
        <v>3.9</v>
      </c>
      <c r="U165" s="21">
        <v>7.1</v>
      </c>
      <c r="V165" s="21">
        <v>12.6</v>
      </c>
      <c r="W165" s="21">
        <v>6.2</v>
      </c>
      <c r="X165" s="23">
        <v>5</v>
      </c>
      <c r="Y165" s="25">
        <v>5.2916248571428577</v>
      </c>
      <c r="Z165" s="25">
        <v>1.4015428571428573E-2</v>
      </c>
      <c r="AA165" s="25">
        <v>1.8177168571428568</v>
      </c>
      <c r="AB165" s="25">
        <v>4.1239091428571424</v>
      </c>
      <c r="AC165" s="25">
        <v>2.6840871428571429</v>
      </c>
      <c r="AD165" s="25">
        <v>3.0701637141091487</v>
      </c>
      <c r="AE165" s="25">
        <v>31.088347714140752</v>
      </c>
      <c r="AF165" s="25">
        <v>4.3689951428842537</v>
      </c>
      <c r="AG165" s="23">
        <v>1</v>
      </c>
      <c r="AH165" s="18">
        <v>7.3589999999999991</v>
      </c>
      <c r="AI165" s="18">
        <v>2.1025714285714283</v>
      </c>
      <c r="AJ165" s="18">
        <v>2.2469999999999994</v>
      </c>
      <c r="AK165" s="18">
        <v>0.6419999999999999</v>
      </c>
      <c r="AL165" s="21">
        <v>1.0750000000000002</v>
      </c>
      <c r="AM165" s="18">
        <v>0.30714285714285716</v>
      </c>
      <c r="AN165" s="21">
        <v>0.56799999999999995</v>
      </c>
      <c r="AO165" s="18">
        <v>0.16228571428571426</v>
      </c>
      <c r="AP165" s="21">
        <v>0.18800000000000003</v>
      </c>
      <c r="AQ165" s="18">
        <v>5.3714285714285721E-2</v>
      </c>
      <c r="AR165" s="21">
        <v>1.8089999999999999</v>
      </c>
      <c r="AS165" s="18">
        <v>0.5168571428571429</v>
      </c>
      <c r="AT165" s="21">
        <v>4.7420000000000018</v>
      </c>
      <c r="AU165" s="18">
        <v>1.3548571428571434</v>
      </c>
      <c r="AV165" s="21">
        <v>0.20800000000000005</v>
      </c>
      <c r="AW165" s="18">
        <v>5.9428571428571442E-2</v>
      </c>
    </row>
    <row r="166" spans="1:49" x14ac:dyDescent="0.35">
      <c r="A166" s="21" t="s">
        <v>147</v>
      </c>
      <c r="B166" s="21">
        <v>230500</v>
      </c>
      <c r="C166" s="21">
        <v>230600</v>
      </c>
      <c r="D166" s="21">
        <v>100</v>
      </c>
      <c r="E166" s="21"/>
      <c r="F166" s="23">
        <v>2400</v>
      </c>
      <c r="G166" s="24">
        <v>700.97149352564429</v>
      </c>
      <c r="H166" s="24">
        <v>708.11254048486353</v>
      </c>
      <c r="I166" s="24">
        <v>947.77781896301792</v>
      </c>
      <c r="J166" s="24">
        <v>1014.3666261352151</v>
      </c>
      <c r="K166" s="24">
        <v>1384.6311038989984</v>
      </c>
      <c r="L166" s="24">
        <v>1353.9591531232527</v>
      </c>
      <c r="M166" s="24">
        <v>1399.9945240242332</v>
      </c>
      <c r="N166" s="24">
        <v>1640.3501217757289</v>
      </c>
      <c r="O166" s="23">
        <v>5</v>
      </c>
      <c r="P166" s="21">
        <v>2.2000000000000002</v>
      </c>
      <c r="Q166" s="21">
        <v>2.7</v>
      </c>
      <c r="R166" s="21">
        <v>4.2</v>
      </c>
      <c r="S166" s="21">
        <v>4.0999999999999996</v>
      </c>
      <c r="T166" s="21">
        <v>3.8</v>
      </c>
      <c r="U166" s="21">
        <v>6.5</v>
      </c>
      <c r="V166" s="21">
        <v>12.5</v>
      </c>
      <c r="W166" s="21">
        <v>6.7</v>
      </c>
      <c r="X166" s="23">
        <v>5</v>
      </c>
      <c r="Y166" s="25">
        <v>2.3245714285714286E-2</v>
      </c>
      <c r="Z166" s="25">
        <v>1.045004</v>
      </c>
      <c r="AA166" s="25">
        <v>4.0426954285714274</v>
      </c>
      <c r="AB166" s="25">
        <v>4.7321142857142867E-2</v>
      </c>
      <c r="AC166" s="25">
        <v>1.5363665714285715</v>
      </c>
      <c r="AD166" s="25">
        <v>7.1777354283223822</v>
      </c>
      <c r="AE166" s="25">
        <v>46.105522856898311</v>
      </c>
      <c r="AF166" s="25">
        <v>4.3052857069969183E-2</v>
      </c>
      <c r="AG166" s="23">
        <v>1</v>
      </c>
      <c r="AH166" s="18">
        <v>0.114</v>
      </c>
      <c r="AI166" s="18">
        <v>3.2571428571428571E-2</v>
      </c>
      <c r="AJ166" s="18">
        <v>0.97300000000000031</v>
      </c>
      <c r="AK166" s="18">
        <v>0.27800000000000008</v>
      </c>
      <c r="AL166" s="21">
        <v>0.86700000000000044</v>
      </c>
      <c r="AM166" s="18">
        <v>0.24771428571428583</v>
      </c>
      <c r="AN166" s="21">
        <v>7.6999999999999985E-2</v>
      </c>
      <c r="AO166" s="18">
        <v>2.1999999999999995E-2</v>
      </c>
      <c r="AP166" s="21">
        <v>0.27899999999999997</v>
      </c>
      <c r="AQ166" s="18">
        <v>7.971428571428571E-2</v>
      </c>
      <c r="AR166" s="21">
        <v>3.3219999999999978</v>
      </c>
      <c r="AS166" s="18">
        <v>0.94914285714285651</v>
      </c>
      <c r="AT166" s="21">
        <v>10.178000000000003</v>
      </c>
      <c r="AU166" s="18">
        <v>2.9080000000000008</v>
      </c>
      <c r="AV166" s="21">
        <v>0.03</v>
      </c>
      <c r="AW166" s="18">
        <v>8.5714285714285719E-3</v>
      </c>
    </row>
    <row r="167" spans="1:49" x14ac:dyDescent="0.35">
      <c r="A167" s="21" t="s">
        <v>147</v>
      </c>
      <c r="B167" s="21">
        <v>230600</v>
      </c>
      <c r="C167" s="21">
        <v>230700</v>
      </c>
      <c r="D167" s="21">
        <v>100</v>
      </c>
      <c r="E167" s="21" t="s">
        <v>100</v>
      </c>
      <c r="F167" s="23">
        <v>2400</v>
      </c>
      <c r="G167" s="24">
        <v>1285.2208727222899</v>
      </c>
      <c r="H167" s="24">
        <v>1239.61199485866</v>
      </c>
      <c r="I167" s="24">
        <v>1179.0797046690443</v>
      </c>
      <c r="J167" s="24">
        <v>1346.302718559778</v>
      </c>
      <c r="K167" s="24">
        <v>977.31298874530353</v>
      </c>
      <c r="L167" s="24">
        <v>969.92011096046667</v>
      </c>
      <c r="M167" s="24">
        <v>1088.9066909086803</v>
      </c>
      <c r="N167" s="24">
        <v>1430.7754662248362</v>
      </c>
      <c r="O167" s="23">
        <v>5</v>
      </c>
      <c r="P167" s="21">
        <v>2.8</v>
      </c>
      <c r="Q167" s="21">
        <v>3.4</v>
      </c>
      <c r="R167" s="21">
        <v>4.2</v>
      </c>
      <c r="S167" s="21">
        <v>4.5</v>
      </c>
      <c r="T167" s="21">
        <v>4</v>
      </c>
      <c r="U167" s="21">
        <v>5.9</v>
      </c>
      <c r="V167" s="21">
        <v>9.4</v>
      </c>
      <c r="W167" s="21">
        <v>7.8</v>
      </c>
      <c r="X167" s="23">
        <v>5</v>
      </c>
      <c r="Y167" s="25">
        <v>2.0503428571428565E-2</v>
      </c>
      <c r="Z167" s="25">
        <v>2.0477817142857142</v>
      </c>
      <c r="AA167" s="25">
        <v>0.9759479999999997</v>
      </c>
      <c r="AB167" s="25">
        <v>3.0188814285714285</v>
      </c>
      <c r="AC167" s="25">
        <v>1.3126857142857143E-2</v>
      </c>
      <c r="AD167" s="25">
        <v>4.0974365715129029</v>
      </c>
      <c r="AE167" s="25">
        <v>10.390086285663331</v>
      </c>
      <c r="AF167" s="25">
        <v>2.4002177141972951</v>
      </c>
      <c r="AG167" s="23">
        <v>1</v>
      </c>
      <c r="AH167" s="18">
        <v>2.8999999999999998E-2</v>
      </c>
      <c r="AI167" s="18">
        <v>8.2857142857142851E-3</v>
      </c>
      <c r="AJ167" s="18">
        <v>0.24299999999999999</v>
      </c>
      <c r="AK167" s="18">
        <v>6.9428571428571423E-2</v>
      </c>
      <c r="AL167" s="21">
        <v>2.4269999999999996</v>
      </c>
      <c r="AM167" s="18">
        <v>0.69342857142857128</v>
      </c>
      <c r="AN167" s="21">
        <v>0.13400000000000001</v>
      </c>
      <c r="AO167" s="18">
        <v>3.8285714285714291E-2</v>
      </c>
      <c r="AP167" s="21">
        <v>0</v>
      </c>
      <c r="AQ167" s="18">
        <v>0</v>
      </c>
      <c r="AR167" s="21">
        <v>1.8239999999999992</v>
      </c>
      <c r="AS167" s="18">
        <v>0.52114285714285691</v>
      </c>
      <c r="AT167" s="21">
        <v>5.2109999999999985</v>
      </c>
      <c r="AU167" s="18">
        <v>1.4888571428571424</v>
      </c>
      <c r="AV167" s="21">
        <v>0.42600000000000021</v>
      </c>
      <c r="AW167" s="18">
        <v>0.12171428571428579</v>
      </c>
    </row>
    <row r="168" spans="1:49" x14ac:dyDescent="0.35">
      <c r="A168" s="21" t="s">
        <v>147</v>
      </c>
      <c r="B168" s="21">
        <v>230700</v>
      </c>
      <c r="C168" s="21">
        <v>230800</v>
      </c>
      <c r="D168" s="21">
        <v>100</v>
      </c>
      <c r="E168" s="21" t="s">
        <v>66</v>
      </c>
      <c r="F168" s="23">
        <v>2400</v>
      </c>
      <c r="G168" s="24">
        <v>1269.9983267804409</v>
      </c>
      <c r="H168" s="24">
        <v>1081.4273917669218</v>
      </c>
      <c r="I168" s="24">
        <v>1323.3614732793083</v>
      </c>
      <c r="J168" s="24">
        <v>2003.9719011670181</v>
      </c>
      <c r="K168" s="24">
        <v>1021.7949613996097</v>
      </c>
      <c r="L168" s="24">
        <v>1066.4854383530628</v>
      </c>
      <c r="M168" s="24">
        <v>1453.9079101603531</v>
      </c>
      <c r="N168" s="24">
        <v>1718.7256720808348</v>
      </c>
      <c r="O168" s="23">
        <v>5</v>
      </c>
      <c r="P168" s="21">
        <v>2.2999999999999998</v>
      </c>
      <c r="Q168" s="21">
        <v>3.1</v>
      </c>
      <c r="R168" s="21">
        <v>4.4000000000000004</v>
      </c>
      <c r="S168" s="21">
        <v>4.5</v>
      </c>
      <c r="T168" s="21">
        <v>4.7</v>
      </c>
      <c r="U168" s="21">
        <v>6.3</v>
      </c>
      <c r="V168" s="21">
        <v>9.9</v>
      </c>
      <c r="W168" s="21">
        <v>8.8000000000000007</v>
      </c>
      <c r="X168" s="23">
        <v>5</v>
      </c>
      <c r="Y168" s="25">
        <v>3.6841714285714297E-2</v>
      </c>
      <c r="Z168" s="25">
        <v>1.9133337142857147</v>
      </c>
      <c r="AA168" s="25">
        <v>1.0512754285714287</v>
      </c>
      <c r="AB168" s="25">
        <v>1.3117582857142858</v>
      </c>
      <c r="AC168" s="25">
        <v>1.4216777142857142</v>
      </c>
      <c r="AD168" s="25">
        <v>12.214147142660961</v>
      </c>
      <c r="AE168" s="25">
        <v>12.614666571608266</v>
      </c>
      <c r="AF168" s="25">
        <v>1.5050199999993188</v>
      </c>
      <c r="AG168" s="23">
        <v>1</v>
      </c>
      <c r="AH168" s="18">
        <v>9.2000000000000012E-2</v>
      </c>
      <c r="AI168" s="18">
        <v>2.6285714285714291E-2</v>
      </c>
      <c r="AJ168" s="18">
        <v>0.65800000000000014</v>
      </c>
      <c r="AK168" s="18">
        <v>0.18800000000000003</v>
      </c>
      <c r="AL168" s="21">
        <v>2.9079999999999999</v>
      </c>
      <c r="AM168" s="18">
        <v>0.83085714285714296</v>
      </c>
      <c r="AN168" s="21">
        <v>0.51500000000000012</v>
      </c>
      <c r="AO168" s="18">
        <v>0.14714285714285719</v>
      </c>
      <c r="AP168" s="21">
        <v>7.0000000000000007E-2</v>
      </c>
      <c r="AQ168" s="18">
        <v>0.02</v>
      </c>
      <c r="AR168" s="21">
        <v>3.1069999999999993</v>
      </c>
      <c r="AS168" s="18">
        <v>0.88771428571428557</v>
      </c>
      <c r="AT168" s="21">
        <v>5.2959999999999985</v>
      </c>
      <c r="AU168" s="18">
        <v>1.5131428571428567</v>
      </c>
      <c r="AV168" s="21">
        <v>0.25200000000000006</v>
      </c>
      <c r="AW168" s="18">
        <v>7.2000000000000008E-2</v>
      </c>
    </row>
    <row r="169" spans="1:49" x14ac:dyDescent="0.35">
      <c r="A169" s="21" t="s">
        <v>147</v>
      </c>
      <c r="B169" s="21">
        <v>230800</v>
      </c>
      <c r="C169" s="21">
        <v>230900</v>
      </c>
      <c r="D169" s="21">
        <v>100</v>
      </c>
      <c r="E169" s="21"/>
      <c r="F169" s="23">
        <v>2400</v>
      </c>
      <c r="G169" s="24">
        <v>896.32928227942875</v>
      </c>
      <c r="H169" s="24">
        <v>992.11669898009654</v>
      </c>
      <c r="I169" s="24">
        <v>910.99737534475878</v>
      </c>
      <c r="J169" s="24">
        <v>1338.6509464129631</v>
      </c>
      <c r="K169" s="24">
        <v>889.00484292015869</v>
      </c>
      <c r="L169" s="24">
        <v>693.8382326525566</v>
      </c>
      <c r="M169" s="24">
        <v>896.32928227942875</v>
      </c>
      <c r="N169" s="24">
        <v>1088.9066909086803</v>
      </c>
      <c r="O169" s="23">
        <v>5</v>
      </c>
      <c r="P169" s="21">
        <v>2</v>
      </c>
      <c r="Q169" s="21">
        <v>3</v>
      </c>
      <c r="R169" s="21">
        <v>3.7</v>
      </c>
      <c r="S169" s="21">
        <v>4.5</v>
      </c>
      <c r="T169" s="21">
        <v>3.1</v>
      </c>
      <c r="U169" s="21">
        <v>5.3</v>
      </c>
      <c r="V169" s="21">
        <v>11.8</v>
      </c>
      <c r="W169" s="21">
        <v>6.9</v>
      </c>
      <c r="X169" s="23">
        <v>5</v>
      </c>
      <c r="Y169" s="25">
        <v>0.80890171428571445</v>
      </c>
      <c r="Z169" s="25">
        <v>2.2363511428571425</v>
      </c>
      <c r="AA169" s="25">
        <v>1.0240234285714287</v>
      </c>
      <c r="AB169" s="25">
        <v>6.1720857142857133E-2</v>
      </c>
      <c r="AC169" s="25">
        <v>2.0414934285714295</v>
      </c>
      <c r="AD169" s="25">
        <v>12.919274571439876</v>
      </c>
      <c r="AE169" s="25">
        <v>26.583653428518438</v>
      </c>
      <c r="AF169" s="25">
        <v>2.7910548573303231</v>
      </c>
      <c r="AG169" s="23">
        <v>1</v>
      </c>
      <c r="AH169" s="18">
        <v>0.64300000000000013</v>
      </c>
      <c r="AI169" s="18">
        <v>0.18371428571428575</v>
      </c>
      <c r="AJ169" s="18">
        <v>2.3029999999999995</v>
      </c>
      <c r="AK169" s="18">
        <v>0.65799999999999981</v>
      </c>
      <c r="AL169" s="21">
        <v>1.7139999999999997</v>
      </c>
      <c r="AM169" s="18">
        <v>0.4897142857142856</v>
      </c>
      <c r="AN169" s="21">
        <v>0.37600000000000006</v>
      </c>
      <c r="AO169" s="18">
        <v>0.10742857142857144</v>
      </c>
      <c r="AP169" s="21">
        <v>1.22</v>
      </c>
      <c r="AQ169" s="18">
        <v>0.34857142857142853</v>
      </c>
      <c r="AR169" s="21">
        <v>3.7790000000000004</v>
      </c>
      <c r="AS169" s="18">
        <v>1.0797142857142858</v>
      </c>
      <c r="AT169" s="21">
        <v>8.1249999999999982</v>
      </c>
      <c r="AU169" s="18">
        <v>2.3214285714285707</v>
      </c>
      <c r="AV169" s="21">
        <v>0.13</v>
      </c>
      <c r="AW169" s="18">
        <v>3.7142857142857144E-2</v>
      </c>
    </row>
    <row r="170" spans="1:49" x14ac:dyDescent="0.35">
      <c r="A170" s="21" t="s">
        <v>147</v>
      </c>
      <c r="B170" s="21">
        <v>230900</v>
      </c>
      <c r="C170" s="21">
        <v>231000</v>
      </c>
      <c r="D170" s="21">
        <v>100</v>
      </c>
      <c r="E170" s="21"/>
      <c r="F170" s="23">
        <v>2400</v>
      </c>
      <c r="G170" s="24">
        <v>1315.7238147547057</v>
      </c>
      <c r="H170" s="24">
        <v>992.11669898009654</v>
      </c>
      <c r="I170" s="24">
        <v>1156.4647775229939</v>
      </c>
      <c r="J170" s="24">
        <v>1232.0277899355417</v>
      </c>
      <c r="K170" s="24">
        <v>933.04694483806918</v>
      </c>
      <c r="L170" s="24">
        <v>881.68686350582311</v>
      </c>
      <c r="M170" s="24">
        <v>1111.3775201534081</v>
      </c>
      <c r="N170" s="24">
        <v>1163.9978682815049</v>
      </c>
      <c r="O170" s="23">
        <v>5</v>
      </c>
      <c r="P170" s="21">
        <v>1.8</v>
      </c>
      <c r="Q170" s="21">
        <v>2.5</v>
      </c>
      <c r="R170" s="21">
        <v>3.7</v>
      </c>
      <c r="S170" s="21">
        <v>3.5</v>
      </c>
      <c r="T170" s="21">
        <v>2.6</v>
      </c>
      <c r="U170" s="21">
        <v>3.9</v>
      </c>
      <c r="V170" s="21">
        <v>8.6999999999999993</v>
      </c>
      <c r="W170" s="21">
        <v>5.0999999999999996</v>
      </c>
      <c r="X170" s="23">
        <v>5</v>
      </c>
      <c r="Y170" s="25">
        <v>7.0220994285714298</v>
      </c>
      <c r="Z170" s="25">
        <v>2.9898285714285718E-2</v>
      </c>
      <c r="AA170" s="25">
        <v>3.9053428571428572E-2</v>
      </c>
      <c r="AB170" s="25">
        <v>3.6071428571428567E-2</v>
      </c>
      <c r="AC170" s="25">
        <v>2.524483142857143</v>
      </c>
      <c r="AD170" s="25">
        <v>10.109711714240481</v>
      </c>
      <c r="AE170" s="25">
        <v>9.5277239999941408</v>
      </c>
      <c r="AF170" s="25">
        <v>1.017245714245524</v>
      </c>
      <c r="AG170" s="23">
        <v>1</v>
      </c>
      <c r="AH170" s="18">
        <v>1.7549999999999997</v>
      </c>
      <c r="AI170" s="18">
        <v>0.50142857142857133</v>
      </c>
      <c r="AJ170" s="18">
        <v>1.8069999999999995</v>
      </c>
      <c r="AK170" s="18">
        <v>0.51628571428571413</v>
      </c>
      <c r="AL170" s="21">
        <v>3.238</v>
      </c>
      <c r="AM170" s="18">
        <v>0.92514285714285716</v>
      </c>
      <c r="AN170" s="21">
        <v>1.103</v>
      </c>
      <c r="AO170" s="18">
        <v>0.31514285714285717</v>
      </c>
      <c r="AP170" s="21">
        <v>0.51100000000000001</v>
      </c>
      <c r="AQ170" s="18">
        <v>0.14599999999999999</v>
      </c>
      <c r="AR170" s="21">
        <v>4.2399999999999993</v>
      </c>
      <c r="AS170" s="18">
        <v>1.2114285714285713</v>
      </c>
      <c r="AT170" s="21">
        <v>3.7479999999999998</v>
      </c>
      <c r="AU170" s="18">
        <v>1.0708571428571427</v>
      </c>
      <c r="AV170" s="21">
        <v>0.84799999999999998</v>
      </c>
      <c r="AW170" s="18">
        <v>0.24228571428571427</v>
      </c>
    </row>
    <row r="171" spans="1:49" x14ac:dyDescent="0.35">
      <c r="A171" s="21" t="s">
        <v>147</v>
      </c>
      <c r="B171" s="21">
        <v>231000</v>
      </c>
      <c r="C171" s="21">
        <v>231100</v>
      </c>
      <c r="D171" s="21">
        <v>100</v>
      </c>
      <c r="E171" s="21"/>
      <c r="F171" s="23">
        <v>2400</v>
      </c>
      <c r="G171" s="24">
        <v>679.59532156711441</v>
      </c>
      <c r="H171" s="24">
        <v>622.94824607726559</v>
      </c>
      <c r="I171" s="24">
        <v>1059.0228449564595</v>
      </c>
      <c r="J171" s="24">
        <v>1179.0797046690443</v>
      </c>
      <c r="K171" s="24">
        <v>1029.2290872712379</v>
      </c>
      <c r="L171" s="24">
        <v>955.15248948738645</v>
      </c>
      <c r="M171" s="24">
        <v>1133.8971366963031</v>
      </c>
      <c r="N171" s="24">
        <v>1262.394364085967</v>
      </c>
      <c r="O171" s="23">
        <v>5</v>
      </c>
      <c r="P171" s="21">
        <v>1.8</v>
      </c>
      <c r="Q171" s="21">
        <v>2.2000000000000002</v>
      </c>
      <c r="R171" s="21">
        <v>4.4000000000000004</v>
      </c>
      <c r="S171" s="21">
        <v>2.8</v>
      </c>
      <c r="T171" s="21">
        <v>3.1</v>
      </c>
      <c r="U171" s="21">
        <v>4.0999999999999996</v>
      </c>
      <c r="V171" s="21">
        <v>8</v>
      </c>
      <c r="W171" s="21">
        <v>4</v>
      </c>
      <c r="X171" s="23">
        <v>5</v>
      </c>
      <c r="Y171" s="25">
        <v>1.5444571428571427E-2</v>
      </c>
      <c r="Z171" s="25">
        <v>0.95656371428571407</v>
      </c>
      <c r="AA171" s="25">
        <v>2.8030808571428567</v>
      </c>
      <c r="AB171" s="25">
        <v>0.30709514285714284</v>
      </c>
      <c r="AC171" s="25">
        <v>2.5866000000000004E-2</v>
      </c>
      <c r="AD171" s="25">
        <v>3.9217714285251088</v>
      </c>
      <c r="AE171" s="25">
        <v>3.0092597142934805</v>
      </c>
      <c r="AF171" s="25">
        <v>0.90558542857510704</v>
      </c>
      <c r="AG171" s="23">
        <v>1</v>
      </c>
      <c r="AH171" s="18">
        <v>2.3E-2</v>
      </c>
      <c r="AI171" s="18">
        <v>6.5714285714285718E-3</v>
      </c>
      <c r="AJ171" s="18">
        <v>0.29100000000000004</v>
      </c>
      <c r="AK171" s="18">
        <v>8.3142857142857157E-2</v>
      </c>
      <c r="AL171" s="21">
        <v>3.2449999999999992</v>
      </c>
      <c r="AM171" s="18">
        <v>0.92714285714285694</v>
      </c>
      <c r="AN171" s="21">
        <v>0.19000000000000003</v>
      </c>
      <c r="AO171" s="18">
        <v>5.4285714285714298E-2</v>
      </c>
      <c r="AP171" s="21">
        <v>0.20300000000000001</v>
      </c>
      <c r="AQ171" s="18">
        <v>5.8000000000000003E-2</v>
      </c>
      <c r="AR171" s="21">
        <v>2.6399999999999992</v>
      </c>
      <c r="AS171" s="18">
        <v>0.75428571428571412</v>
      </c>
      <c r="AT171" s="21">
        <v>1.556</v>
      </c>
      <c r="AU171" s="18">
        <v>0.44457142857142856</v>
      </c>
      <c r="AV171" s="21">
        <v>0.90900000000000036</v>
      </c>
      <c r="AW171" s="18">
        <v>0.25971428571428584</v>
      </c>
    </row>
    <row r="172" spans="1:49" x14ac:dyDescent="0.35">
      <c r="A172" s="21" t="s">
        <v>147</v>
      </c>
      <c r="B172" s="21">
        <v>231100</v>
      </c>
      <c r="C172" s="21">
        <v>231200</v>
      </c>
      <c r="D172" s="21">
        <v>100</v>
      </c>
      <c r="E172" s="21"/>
      <c r="F172" s="23">
        <v>2400</v>
      </c>
      <c r="G172" s="24">
        <v>758.3128189981494</v>
      </c>
      <c r="H172" s="24">
        <v>693.8382326525566</v>
      </c>
      <c r="I172" s="24">
        <v>1029.2290872712379</v>
      </c>
      <c r="J172" s="24">
        <v>999.52746101122636</v>
      </c>
      <c r="K172" s="24">
        <v>992.11669898009654</v>
      </c>
      <c r="L172" s="24">
        <v>693.8382326525566</v>
      </c>
      <c r="M172" s="24">
        <v>918.34094770960019</v>
      </c>
      <c r="N172" s="24">
        <v>1051.5658816158889</v>
      </c>
      <c r="O172" s="23">
        <v>5</v>
      </c>
      <c r="P172" s="21">
        <v>1.8</v>
      </c>
      <c r="Q172" s="21">
        <v>2.2999999999999998</v>
      </c>
      <c r="R172" s="21">
        <v>3.7</v>
      </c>
      <c r="S172" s="21">
        <v>2.2999999999999998</v>
      </c>
      <c r="T172" s="21">
        <v>2.9</v>
      </c>
      <c r="U172" s="21">
        <v>4.5999999999999996</v>
      </c>
      <c r="V172" s="21">
        <v>10.6</v>
      </c>
      <c r="W172" s="21">
        <v>3.7</v>
      </c>
      <c r="X172" s="23">
        <v>5</v>
      </c>
      <c r="Y172" s="25">
        <v>3.8288000000000003E-2</v>
      </c>
      <c r="Z172" s="25">
        <v>7.0840648571428559</v>
      </c>
      <c r="AA172" s="25">
        <v>1.0420000000000005</v>
      </c>
      <c r="AB172" s="25">
        <v>1.7886531428571426</v>
      </c>
      <c r="AC172" s="25">
        <v>0.69470971428571437</v>
      </c>
      <c r="AD172" s="25">
        <v>1.0106154286064422</v>
      </c>
      <c r="AE172" s="25">
        <v>5.7376171427781246</v>
      </c>
      <c r="AF172" s="25">
        <v>3.0751714275905066E-2</v>
      </c>
      <c r="AG172" s="23">
        <v>1</v>
      </c>
      <c r="AH172" s="18">
        <v>3.4999999999999996E-2</v>
      </c>
      <c r="AI172" s="18">
        <v>9.9999999999999985E-3</v>
      </c>
      <c r="AJ172" s="18">
        <v>0.44300000000000006</v>
      </c>
      <c r="AK172" s="18">
        <v>0.12657142857142858</v>
      </c>
      <c r="AL172" s="21">
        <v>1.3849999999999996</v>
      </c>
      <c r="AM172" s="18">
        <v>0.39571428571428563</v>
      </c>
      <c r="AN172" s="21">
        <v>0.55199999999999994</v>
      </c>
      <c r="AO172" s="18">
        <v>0.1577142857142857</v>
      </c>
      <c r="AP172" s="21">
        <v>0.26700000000000002</v>
      </c>
      <c r="AQ172" s="18">
        <v>7.628571428571429E-2</v>
      </c>
      <c r="AR172" s="21">
        <v>2.0079999999999996</v>
      </c>
      <c r="AS172" s="18">
        <v>0.57371428571428551</v>
      </c>
      <c r="AT172" s="21">
        <v>4.3109999999999991</v>
      </c>
      <c r="AU172" s="18">
        <v>1.2317142857142855</v>
      </c>
      <c r="AV172" s="21">
        <v>5.8000000000000003E-2</v>
      </c>
      <c r="AW172" s="18">
        <v>1.657142857142857E-2</v>
      </c>
    </row>
    <row r="173" spans="1:49" x14ac:dyDescent="0.35">
      <c r="A173" s="21" t="s">
        <v>147</v>
      </c>
      <c r="B173" s="21">
        <v>231200</v>
      </c>
      <c r="C173" s="21">
        <v>231300</v>
      </c>
      <c r="D173" s="21">
        <v>100</v>
      </c>
      <c r="E173" s="21"/>
      <c r="F173" s="23">
        <v>2400</v>
      </c>
      <c r="G173" s="24">
        <v>751.11894250048181</v>
      </c>
      <c r="H173" s="24">
        <v>751.11894250048181</v>
      </c>
      <c r="I173" s="24">
        <v>867.07045346755422</v>
      </c>
      <c r="J173" s="24">
        <v>779.93815037392415</v>
      </c>
      <c r="K173" s="24">
        <v>816.12289224383505</v>
      </c>
      <c r="L173" s="24">
        <v>845.1953597356478</v>
      </c>
      <c r="M173" s="24">
        <v>933.04694483806918</v>
      </c>
      <c r="N173" s="24">
        <v>1029.2290872712379</v>
      </c>
      <c r="O173" s="23">
        <v>5</v>
      </c>
      <c r="P173" s="21">
        <v>1.7</v>
      </c>
      <c r="Q173" s="21">
        <v>2.5</v>
      </c>
      <c r="R173" s="21">
        <v>3.7</v>
      </c>
      <c r="S173" s="21">
        <v>3.4</v>
      </c>
      <c r="T173" s="21">
        <v>3.2</v>
      </c>
      <c r="U173" s="21">
        <v>5.6</v>
      </c>
      <c r="V173" s="21">
        <v>9.1999999999999993</v>
      </c>
      <c r="W173" s="21">
        <v>5</v>
      </c>
      <c r="X173" s="23">
        <v>5</v>
      </c>
      <c r="Y173" s="25">
        <v>1.8753602857142857</v>
      </c>
      <c r="Z173" s="25">
        <v>1.3675737142857145</v>
      </c>
      <c r="AA173" s="25">
        <v>4.3762285714285705E-2</v>
      </c>
      <c r="AB173" s="25">
        <v>4.0415262857142853</v>
      </c>
      <c r="AC173" s="25">
        <v>1.0417382857142861</v>
      </c>
      <c r="AD173" s="25">
        <v>12.864427428465572</v>
      </c>
      <c r="AE173" s="25">
        <v>31.770108285746581</v>
      </c>
      <c r="AF173" s="25">
        <v>6.5333925714431498</v>
      </c>
      <c r="AG173" s="23">
        <v>1</v>
      </c>
      <c r="AH173" s="18">
        <v>0.48800000000000021</v>
      </c>
      <c r="AI173" s="18">
        <v>0.13942857142857149</v>
      </c>
      <c r="AJ173" s="18">
        <v>0.79900000000000027</v>
      </c>
      <c r="AK173" s="18">
        <v>0.22828571428571437</v>
      </c>
      <c r="AL173" s="21">
        <v>1.1050000000000002</v>
      </c>
      <c r="AM173" s="18">
        <v>0.31571428571428578</v>
      </c>
      <c r="AN173" s="21">
        <v>0.79200000000000004</v>
      </c>
      <c r="AO173" s="18">
        <v>0.22628571428571428</v>
      </c>
      <c r="AP173" s="21">
        <v>0.33700000000000008</v>
      </c>
      <c r="AQ173" s="18">
        <v>9.6285714285714308E-2</v>
      </c>
      <c r="AR173" s="21">
        <v>3.1520000000000006</v>
      </c>
      <c r="AS173" s="18">
        <v>0.90057142857142869</v>
      </c>
      <c r="AT173" s="21">
        <v>8.8660000000000014</v>
      </c>
      <c r="AU173" s="18">
        <v>2.5331428571428574</v>
      </c>
      <c r="AV173" s="21">
        <v>0.94200000000000028</v>
      </c>
      <c r="AW173" s="18">
        <v>0.26914285714285718</v>
      </c>
    </row>
    <row r="174" spans="1:49" x14ac:dyDescent="0.35">
      <c r="A174" s="21" t="s">
        <v>147</v>
      </c>
      <c r="B174" s="21">
        <v>231300</v>
      </c>
      <c r="C174" s="21">
        <v>231400</v>
      </c>
      <c r="D174" s="21">
        <v>100</v>
      </c>
      <c r="E174" s="21" t="s">
        <v>66</v>
      </c>
      <c r="F174" s="23">
        <v>2400</v>
      </c>
      <c r="G174" s="24">
        <v>830.64549775330681</v>
      </c>
      <c r="H174" s="24">
        <v>823.38076442876877</v>
      </c>
      <c r="I174" s="24">
        <v>1081.4273917669218</v>
      </c>
      <c r="J174" s="24">
        <v>1103.8817845012861</v>
      </c>
      <c r="K174" s="24">
        <v>962.53326575902634</v>
      </c>
      <c r="L174" s="24">
        <v>779.93815037392415</v>
      </c>
      <c r="M174" s="24">
        <v>1014.3666261352151</v>
      </c>
      <c r="N174" s="24">
        <v>1088.9066909086803</v>
      </c>
      <c r="O174" s="23">
        <v>5</v>
      </c>
      <c r="P174" s="21">
        <v>1.7</v>
      </c>
      <c r="Q174" s="21">
        <v>2.8</v>
      </c>
      <c r="R174" s="21">
        <v>4.7</v>
      </c>
      <c r="S174" s="21">
        <v>4.7</v>
      </c>
      <c r="T174" s="21">
        <v>2.8</v>
      </c>
      <c r="U174" s="21">
        <v>4.5999999999999996</v>
      </c>
      <c r="V174" s="21">
        <v>9.4</v>
      </c>
      <c r="W174" s="21">
        <v>5.3</v>
      </c>
      <c r="X174" s="23">
        <v>5</v>
      </c>
      <c r="Y174" s="25">
        <v>1.9680282857142857</v>
      </c>
      <c r="Z174" s="25">
        <v>2.1430068571428573</v>
      </c>
      <c r="AA174" s="25">
        <v>10.638051428571424</v>
      </c>
      <c r="AB174" s="25">
        <v>2.5362399999999998</v>
      </c>
      <c r="AC174" s="25">
        <v>0.54836571428571423</v>
      </c>
      <c r="AD174" s="25">
        <v>10.770203142852102</v>
      </c>
      <c r="AE174" s="25">
        <v>3.4163848570081168</v>
      </c>
      <c r="AF174" s="25">
        <v>0.65373971440451517</v>
      </c>
      <c r="AG174" s="23">
        <v>1</v>
      </c>
      <c r="AH174" s="18">
        <v>0.28600000000000009</v>
      </c>
      <c r="AI174" s="18">
        <v>8.1714285714285739E-2</v>
      </c>
      <c r="AJ174" s="18">
        <v>0.45200000000000012</v>
      </c>
      <c r="AK174" s="18">
        <v>0.12914285714285717</v>
      </c>
      <c r="AL174" s="21">
        <v>2.3479999999999994</v>
      </c>
      <c r="AM174" s="18">
        <v>0.67085714285714271</v>
      </c>
      <c r="AN174" s="21">
        <v>7.1999999999999995E-2</v>
      </c>
      <c r="AO174" s="18">
        <v>2.057142857142857E-2</v>
      </c>
      <c r="AP174" s="21">
        <v>0.25200000000000006</v>
      </c>
      <c r="AQ174" s="18">
        <v>7.2000000000000008E-2</v>
      </c>
      <c r="AR174" s="21">
        <v>2.7179999999999995</v>
      </c>
      <c r="AS174" s="18">
        <v>0.77657142857142847</v>
      </c>
      <c r="AT174" s="21">
        <v>4.7100000000000017</v>
      </c>
      <c r="AU174" s="18">
        <v>1.3457142857142861</v>
      </c>
      <c r="AV174" s="21">
        <v>0.14100000000000001</v>
      </c>
      <c r="AW174" s="18">
        <v>4.0285714285714293E-2</v>
      </c>
    </row>
    <row r="175" spans="1:49" x14ac:dyDescent="0.35">
      <c r="A175" s="21" t="s">
        <v>147</v>
      </c>
      <c r="B175" s="21">
        <v>231400</v>
      </c>
      <c r="C175" s="21">
        <v>231500</v>
      </c>
      <c r="D175" s="21">
        <v>100</v>
      </c>
      <c r="E175" s="21"/>
      <c r="F175" s="23">
        <v>2400</v>
      </c>
      <c r="G175" s="24">
        <v>794.39092511623846</v>
      </c>
      <c r="H175" s="24">
        <v>837.91704502403161</v>
      </c>
      <c r="I175" s="24">
        <v>969.92011096046667</v>
      </c>
      <c r="J175" s="24">
        <v>1369.2859267828333</v>
      </c>
      <c r="K175" s="24">
        <v>999.52746101122636</v>
      </c>
      <c r="L175" s="24">
        <v>758.3128189981494</v>
      </c>
      <c r="M175" s="24">
        <v>962.53326575902634</v>
      </c>
      <c r="N175" s="24">
        <v>1224.4485839625554</v>
      </c>
      <c r="O175" s="23">
        <v>5</v>
      </c>
      <c r="P175" s="21">
        <v>2</v>
      </c>
      <c r="Q175" s="21">
        <v>2.9</v>
      </c>
      <c r="R175" s="21">
        <v>5</v>
      </c>
      <c r="S175" s="21">
        <v>4.5</v>
      </c>
      <c r="T175" s="21">
        <v>3.2</v>
      </c>
      <c r="U175" s="21">
        <v>4.8</v>
      </c>
      <c r="V175" s="21">
        <v>8.8000000000000007</v>
      </c>
      <c r="W175" s="21">
        <v>5.9</v>
      </c>
      <c r="X175" s="23">
        <v>5</v>
      </c>
      <c r="Y175" s="25">
        <v>1.4256917142857142</v>
      </c>
      <c r="Z175" s="25">
        <v>2.4954108571428582</v>
      </c>
      <c r="AA175" s="25">
        <v>0.5676685714285713</v>
      </c>
      <c r="AB175" s="25">
        <v>2.0036985714285716</v>
      </c>
      <c r="AC175" s="25">
        <v>1.1099428571428574E-2</v>
      </c>
      <c r="AD175" s="25">
        <v>9.0492605714443748</v>
      </c>
      <c r="AE175" s="25">
        <v>7.0931531429243062</v>
      </c>
      <c r="AF175" s="25">
        <v>1.0475857138892581</v>
      </c>
      <c r="AG175" s="23">
        <v>1</v>
      </c>
      <c r="AH175" s="18">
        <v>8.7000000000000022E-2</v>
      </c>
      <c r="AI175" s="18">
        <v>2.4857142857142862E-2</v>
      </c>
      <c r="AJ175" s="18">
        <v>0.73400000000000021</v>
      </c>
      <c r="AK175" s="18">
        <v>0.20971428571428577</v>
      </c>
      <c r="AL175" s="21">
        <v>1.7659999999999993</v>
      </c>
      <c r="AM175" s="18">
        <v>0.50457142857142834</v>
      </c>
      <c r="AN175" s="21">
        <v>0.57900000000000018</v>
      </c>
      <c r="AO175" s="18">
        <v>0.16542857142857148</v>
      </c>
      <c r="AP175" s="21">
        <v>0</v>
      </c>
      <c r="AQ175" s="18">
        <v>0</v>
      </c>
      <c r="AR175" s="21">
        <v>3.7099999999999991</v>
      </c>
      <c r="AS175" s="18">
        <v>1.0599999999999996</v>
      </c>
      <c r="AT175" s="21">
        <v>2.8469999999999991</v>
      </c>
      <c r="AU175" s="18">
        <v>0.81342857142857117</v>
      </c>
      <c r="AV175" s="21">
        <v>0.14499999999999999</v>
      </c>
      <c r="AW175" s="18">
        <v>4.1428571428571426E-2</v>
      </c>
    </row>
    <row r="176" spans="1:49" x14ac:dyDescent="0.35">
      <c r="A176" s="21" t="s">
        <v>147</v>
      </c>
      <c r="B176" s="21">
        <v>231500</v>
      </c>
      <c r="C176" s="21">
        <v>231600</v>
      </c>
      <c r="D176" s="21">
        <v>100</v>
      </c>
      <c r="E176" s="21" t="s">
        <v>66</v>
      </c>
      <c r="F176" s="23">
        <v>2400</v>
      </c>
      <c r="G176" s="24">
        <v>1021.7949613996097</v>
      </c>
      <c r="H176" s="24">
        <v>1051.5658816158889</v>
      </c>
      <c r="I176" s="24">
        <v>1308.0909035772854</v>
      </c>
      <c r="J176" s="24">
        <v>1679.4889089034632</v>
      </c>
      <c r="K176" s="24">
        <v>1232.0277899355417</v>
      </c>
      <c r="L176" s="24">
        <v>1021.7949613996097</v>
      </c>
      <c r="M176" s="24">
        <v>1262.394364085967</v>
      </c>
      <c r="N176" s="24">
        <v>2132.1991834135374</v>
      </c>
      <c r="O176" s="23">
        <v>5</v>
      </c>
      <c r="P176" s="21">
        <v>1.8</v>
      </c>
      <c r="Q176" s="21">
        <v>2.9</v>
      </c>
      <c r="R176" s="21">
        <v>5.8</v>
      </c>
      <c r="S176" s="21">
        <v>4.4000000000000004</v>
      </c>
      <c r="T176" s="21">
        <v>3.3</v>
      </c>
      <c r="U176" s="21">
        <v>5</v>
      </c>
      <c r="V176" s="21">
        <v>9.6</v>
      </c>
      <c r="W176" s="21">
        <v>7.2</v>
      </c>
      <c r="X176" s="23">
        <v>5</v>
      </c>
      <c r="Y176" s="25">
        <v>2.038239428571428</v>
      </c>
      <c r="Z176" s="25">
        <v>4.9454857142857141E-2</v>
      </c>
      <c r="AA176" s="25">
        <v>1.0132688571428574</v>
      </c>
      <c r="AB176" s="25">
        <v>1.5481557142857143</v>
      </c>
      <c r="AC176" s="25">
        <v>1.4874857142857143E-2</v>
      </c>
      <c r="AD176" s="25">
        <v>3.1741125715105873</v>
      </c>
      <c r="AE176" s="25">
        <v>12.586704857174327</v>
      </c>
      <c r="AF176" s="25">
        <v>4.2301143138068049E-2</v>
      </c>
      <c r="AG176" s="23">
        <v>1</v>
      </c>
      <c r="AH176" s="18">
        <v>0.26900000000000002</v>
      </c>
      <c r="AI176" s="18">
        <v>7.685714285714286E-2</v>
      </c>
      <c r="AJ176" s="18">
        <v>0.18000000000000002</v>
      </c>
      <c r="AK176" s="18">
        <v>5.1428571428571428E-2</v>
      </c>
      <c r="AL176" s="21">
        <v>0.90500000000000036</v>
      </c>
      <c r="AM176" s="18">
        <v>0.25857142857142867</v>
      </c>
      <c r="AN176" s="21">
        <v>0.97000000000000008</v>
      </c>
      <c r="AO176" s="18">
        <v>0.27714285714285719</v>
      </c>
      <c r="AP176" s="21">
        <v>5.8000000000000003E-2</v>
      </c>
      <c r="AQ176" s="18">
        <v>1.657142857142857E-2</v>
      </c>
      <c r="AR176" s="21">
        <v>2.4790000000000001</v>
      </c>
      <c r="AS176" s="18">
        <v>0.7082857142857143</v>
      </c>
      <c r="AT176" s="21">
        <v>6.9809999999999999</v>
      </c>
      <c r="AU176" s="18">
        <v>1.9945714285714284</v>
      </c>
      <c r="AV176" s="21">
        <v>0</v>
      </c>
      <c r="AW176" s="18">
        <v>0</v>
      </c>
    </row>
    <row r="177" spans="1:49" x14ac:dyDescent="0.35">
      <c r="A177" s="21" t="s">
        <v>147</v>
      </c>
      <c r="B177" s="21">
        <v>231600</v>
      </c>
      <c r="C177" s="21">
        <v>231700</v>
      </c>
      <c r="D177" s="21">
        <v>100</v>
      </c>
      <c r="E177" s="21"/>
      <c r="F177" s="23">
        <v>2400</v>
      </c>
      <c r="G177" s="24">
        <v>845.1953597356478</v>
      </c>
      <c r="H177" s="24">
        <v>830.64549775330681</v>
      </c>
      <c r="I177" s="24">
        <v>910.99737534475878</v>
      </c>
      <c r="J177" s="24">
        <v>1179.0797046690443</v>
      </c>
      <c r="K177" s="24">
        <v>1021.7949613996097</v>
      </c>
      <c r="L177" s="24">
        <v>955.15248948738645</v>
      </c>
      <c r="M177" s="24">
        <v>896.32928227942875</v>
      </c>
      <c r="N177" s="24">
        <v>955.15248948738645</v>
      </c>
      <c r="O177" s="23">
        <v>5</v>
      </c>
      <c r="P177" s="21">
        <v>1.8</v>
      </c>
      <c r="Q177" s="21">
        <v>2.8</v>
      </c>
      <c r="R177" s="21">
        <v>5.6</v>
      </c>
      <c r="S177" s="21">
        <v>4.7</v>
      </c>
      <c r="T177" s="21">
        <v>3.3</v>
      </c>
      <c r="U177" s="21">
        <v>5.0999999999999996</v>
      </c>
      <c r="V177" s="21">
        <v>9.4</v>
      </c>
      <c r="W177" s="21">
        <v>5.4</v>
      </c>
      <c r="X177" s="23">
        <v>5</v>
      </c>
      <c r="Y177" s="25">
        <v>1.1614285714285716E-2</v>
      </c>
      <c r="Z177" s="25">
        <v>0.76592228571428589</v>
      </c>
      <c r="AA177" s="25">
        <v>4.2845428571428569E-2</v>
      </c>
      <c r="AB177" s="25">
        <v>5.4634571428571421E-2</v>
      </c>
      <c r="AC177" s="25">
        <v>6.8368571428571419E-3</v>
      </c>
      <c r="AD177" s="25">
        <v>4.6693228571557999</v>
      </c>
      <c r="AE177" s="25">
        <v>9.4499988572086568</v>
      </c>
      <c r="AF177" s="25">
        <v>2.3575228569371354</v>
      </c>
      <c r="AG177" s="23">
        <v>1</v>
      </c>
      <c r="AH177" s="18">
        <v>9.6000000000000002E-2</v>
      </c>
      <c r="AI177" s="18">
        <v>2.7428571428571427E-2</v>
      </c>
      <c r="AJ177" s="18">
        <v>0.156</v>
      </c>
      <c r="AK177" s="18">
        <v>4.4571428571428574E-2</v>
      </c>
      <c r="AL177" s="21">
        <v>0.83300000000000007</v>
      </c>
      <c r="AM177" s="18">
        <v>0.23800000000000002</v>
      </c>
      <c r="AN177" s="21">
        <v>8.9999999999999993E-3</v>
      </c>
      <c r="AO177" s="18">
        <v>2.5714285714285713E-3</v>
      </c>
      <c r="AP177" s="21">
        <v>2.1999999999999999E-2</v>
      </c>
      <c r="AQ177" s="18">
        <v>6.2857142857142851E-3</v>
      </c>
      <c r="AR177" s="21">
        <v>2.6120000000000001</v>
      </c>
      <c r="AS177" s="18">
        <v>0.74628571428571433</v>
      </c>
      <c r="AT177" s="21">
        <v>3.3629999999999987</v>
      </c>
      <c r="AU177" s="18">
        <v>0.96085714285714241</v>
      </c>
      <c r="AV177" s="21">
        <v>1.391</v>
      </c>
      <c r="AW177" s="18">
        <v>0.39742857142857141</v>
      </c>
    </row>
    <row r="178" spans="1:49" x14ac:dyDescent="0.35">
      <c r="A178" s="21" t="s">
        <v>147</v>
      </c>
      <c r="B178" s="21">
        <v>231700</v>
      </c>
      <c r="C178" s="21">
        <v>231800</v>
      </c>
      <c r="D178" s="21">
        <v>100</v>
      </c>
      <c r="E178" s="21"/>
      <c r="F178" s="23">
        <v>2400</v>
      </c>
      <c r="G178" s="24">
        <v>587.81917037301889</v>
      </c>
      <c r="H178" s="24">
        <v>686.71282069290999</v>
      </c>
      <c r="I178" s="24">
        <v>722.41774664867455</v>
      </c>
      <c r="J178" s="24">
        <v>977.31298874530353</v>
      </c>
      <c r="K178" s="24">
        <v>808.87192909576549</v>
      </c>
      <c r="L178" s="24">
        <v>637.06022123947321</v>
      </c>
      <c r="M178" s="24">
        <v>830.64549775330681</v>
      </c>
      <c r="N178" s="24">
        <v>1036.6689708612066</v>
      </c>
      <c r="O178" s="23">
        <v>5</v>
      </c>
      <c r="P178" s="21">
        <v>2</v>
      </c>
      <c r="Q178" s="21">
        <v>2.7</v>
      </c>
      <c r="R178" s="21">
        <v>6</v>
      </c>
      <c r="S178" s="21">
        <v>4</v>
      </c>
      <c r="T178" s="21">
        <v>2.9</v>
      </c>
      <c r="U178" s="21">
        <v>4.7</v>
      </c>
      <c r="V178" s="21">
        <v>9.1999999999999993</v>
      </c>
      <c r="W178" s="21">
        <v>5.4</v>
      </c>
      <c r="X178" s="23">
        <v>5</v>
      </c>
      <c r="Y178" s="25">
        <v>0.36260685714285701</v>
      </c>
      <c r="Z178" s="25">
        <v>1.2625962857142858</v>
      </c>
      <c r="AA178" s="25">
        <v>2.5272825714285707</v>
      </c>
      <c r="AB178" s="25">
        <v>5.795714285714286E-3</v>
      </c>
      <c r="AC178" s="25">
        <v>7.6421428571428585E-2</v>
      </c>
      <c r="AD178" s="25">
        <v>2.4719428533145366E-2</v>
      </c>
      <c r="AE178" s="25">
        <v>5.4669100000211177</v>
      </c>
      <c r="AF178" s="25">
        <v>1.8999314284535818</v>
      </c>
      <c r="AG178" s="23">
        <v>1</v>
      </c>
      <c r="AH178" s="18">
        <v>7.0000000000000001E-3</v>
      </c>
      <c r="AI178" s="18">
        <v>2E-3</v>
      </c>
      <c r="AJ178" s="18">
        <v>0.04</v>
      </c>
      <c r="AK178" s="18">
        <v>1.1428571428571429E-2</v>
      </c>
      <c r="AL178" s="21">
        <v>0.35600000000000004</v>
      </c>
      <c r="AM178" s="18">
        <v>0.10171428571428573</v>
      </c>
      <c r="AN178" s="21">
        <v>0</v>
      </c>
      <c r="AO178" s="18">
        <v>0</v>
      </c>
      <c r="AP178" s="21">
        <v>0.89900000000000035</v>
      </c>
      <c r="AQ178" s="18">
        <v>0.25685714285714295</v>
      </c>
      <c r="AR178" s="21">
        <v>1.3030000000000002</v>
      </c>
      <c r="AS178" s="18">
        <v>0.37228571428571433</v>
      </c>
      <c r="AT178" s="21">
        <v>4.0170000000000003</v>
      </c>
      <c r="AU178" s="18">
        <v>1.1477142857142857</v>
      </c>
      <c r="AV178" s="21">
        <v>1.0290000000000001</v>
      </c>
      <c r="AW178" s="18">
        <v>0.29400000000000004</v>
      </c>
    </row>
    <row r="179" spans="1:49" x14ac:dyDescent="0.35">
      <c r="A179" s="21" t="s">
        <v>147</v>
      </c>
      <c r="B179" s="21">
        <v>231800</v>
      </c>
      <c r="C179" s="21">
        <v>231900</v>
      </c>
      <c r="D179" s="21">
        <v>100</v>
      </c>
      <c r="E179" s="21"/>
      <c r="F179" s="23">
        <v>2400</v>
      </c>
      <c r="G179" s="24">
        <v>630</v>
      </c>
      <c r="H179" s="24">
        <v>801.62792360187291</v>
      </c>
      <c r="I179" s="24">
        <v>845.1953597356478</v>
      </c>
      <c r="J179" s="24">
        <v>1088.9066909086803</v>
      </c>
      <c r="K179" s="24">
        <v>708.11254048486353</v>
      </c>
      <c r="L179" s="24">
        <v>779.93815037392415</v>
      </c>
      <c r="M179" s="24">
        <v>955.15248948738645</v>
      </c>
      <c r="N179" s="24">
        <v>955.15248948738645</v>
      </c>
      <c r="O179" s="23">
        <v>5</v>
      </c>
      <c r="P179" s="21">
        <v>2.1</v>
      </c>
      <c r="Q179" s="21">
        <v>3.3</v>
      </c>
      <c r="R179" s="21">
        <v>5.6</v>
      </c>
      <c r="S179" s="21">
        <v>5.4</v>
      </c>
      <c r="T179" s="21">
        <v>2.5</v>
      </c>
      <c r="U179" s="21">
        <v>4.4000000000000004</v>
      </c>
      <c r="V179" s="21">
        <v>9.1999999999999993</v>
      </c>
      <c r="W179" s="21">
        <v>4.2</v>
      </c>
      <c r="X179" s="23">
        <v>5</v>
      </c>
      <c r="Y179" s="25">
        <v>1.0271965714285711</v>
      </c>
      <c r="Z179" s="25">
        <v>7.8324285714285721E-2</v>
      </c>
      <c r="AA179" s="25">
        <v>2.5128428571428576</v>
      </c>
      <c r="AB179" s="25">
        <v>3.0827142857142855E-2</v>
      </c>
      <c r="AC179" s="25">
        <v>1.8894857142857147E-2</v>
      </c>
      <c r="AD179" s="25">
        <v>2.91728571673802E-2</v>
      </c>
      <c r="AE179" s="25">
        <v>7.4114286266054406E-3</v>
      </c>
      <c r="AF179" s="25">
        <v>2.5578785715559551</v>
      </c>
      <c r="AG179" s="23">
        <v>1</v>
      </c>
      <c r="AH179" s="18">
        <v>7.1000000000000008E-2</v>
      </c>
      <c r="AI179" s="18">
        <v>2.0285714285714289E-2</v>
      </c>
      <c r="AJ179" s="18">
        <v>3.2000000000000001E-2</v>
      </c>
      <c r="AK179" s="18">
        <v>9.1428571428571435E-3</v>
      </c>
      <c r="AL179" s="21">
        <v>0.28500000000000003</v>
      </c>
      <c r="AM179" s="18">
        <v>8.1428571428571433E-2</v>
      </c>
      <c r="AN179" s="21">
        <v>1.0999999999999999E-2</v>
      </c>
      <c r="AO179" s="18">
        <v>3.1428571428571426E-3</v>
      </c>
      <c r="AP179" s="21">
        <v>1.6399999999999997</v>
      </c>
      <c r="AQ179" s="18">
        <v>0.46857142857142842</v>
      </c>
      <c r="AR179" s="21">
        <v>1.63</v>
      </c>
      <c r="AS179" s="18">
        <v>0.46571428571428569</v>
      </c>
      <c r="AT179" s="21">
        <v>2.4119999999999999</v>
      </c>
      <c r="AU179" s="18">
        <v>0.68914285714285706</v>
      </c>
      <c r="AV179" s="21">
        <v>0.90500000000000014</v>
      </c>
      <c r="AW179" s="18">
        <v>0.25857142857142862</v>
      </c>
    </row>
    <row r="180" spans="1:49" x14ac:dyDescent="0.35">
      <c r="A180" s="21" t="s">
        <v>147</v>
      </c>
      <c r="B180" s="21">
        <v>231900</v>
      </c>
      <c r="C180" s="21">
        <v>232000</v>
      </c>
      <c r="D180" s="21">
        <v>100</v>
      </c>
      <c r="E180" s="21"/>
      <c r="F180" s="23">
        <v>2400</v>
      </c>
      <c r="G180" s="24">
        <v>969.92011096046667</v>
      </c>
      <c r="H180" s="24">
        <v>679.59532156711441</v>
      </c>
      <c r="I180" s="24">
        <v>852.48039605572819</v>
      </c>
      <c r="J180" s="24">
        <v>977.31298874530353</v>
      </c>
      <c r="K180" s="24">
        <v>693.8382326525566</v>
      </c>
      <c r="L180" s="24">
        <v>808.87192909576549</v>
      </c>
      <c r="M180" s="24">
        <v>1111.3775201534081</v>
      </c>
      <c r="N180" s="24">
        <v>999.52746101122636</v>
      </c>
      <c r="O180" s="23">
        <v>5</v>
      </c>
      <c r="P180" s="21">
        <v>1.7</v>
      </c>
      <c r="Q180" s="21">
        <v>3.2</v>
      </c>
      <c r="R180" s="21">
        <v>5</v>
      </c>
      <c r="S180" s="21">
        <v>5.7</v>
      </c>
      <c r="T180" s="21">
        <v>3.5</v>
      </c>
      <c r="U180" s="21">
        <v>4.5</v>
      </c>
      <c r="V180" s="21">
        <v>9.5</v>
      </c>
      <c r="W180" s="21">
        <v>5.7</v>
      </c>
      <c r="X180" s="23">
        <v>5</v>
      </c>
      <c r="Y180" s="25">
        <v>3.0197714285714283E-2</v>
      </c>
      <c r="Z180" s="25">
        <v>0.47170714285714299</v>
      </c>
      <c r="AA180" s="25">
        <v>2.7543471428571431</v>
      </c>
      <c r="AB180" s="25">
        <v>3.2865311428571422</v>
      </c>
      <c r="AC180" s="25">
        <v>1.3804E-2</v>
      </c>
      <c r="AD180" s="25">
        <v>1.74021885695185</v>
      </c>
      <c r="AE180" s="25">
        <v>1.8382571501050677E-2</v>
      </c>
      <c r="AF180" s="25">
        <v>1.7661142813137593E-2</v>
      </c>
      <c r="AG180" s="23">
        <v>1</v>
      </c>
      <c r="AH180" s="18">
        <v>7.2999999999999995E-2</v>
      </c>
      <c r="AI180" s="18">
        <v>2.0857142857142855E-2</v>
      </c>
      <c r="AJ180" s="18">
        <v>2.0999999999999998E-2</v>
      </c>
      <c r="AK180" s="18">
        <v>5.9999999999999993E-3</v>
      </c>
      <c r="AL180" s="21">
        <v>0.32300000000000006</v>
      </c>
      <c r="AM180" s="18">
        <v>9.2285714285714304E-2</v>
      </c>
      <c r="AN180" s="21">
        <v>0.11799999999999999</v>
      </c>
      <c r="AO180" s="18">
        <v>3.3714285714285717E-2</v>
      </c>
      <c r="AP180" s="21">
        <v>7.0000000000000001E-3</v>
      </c>
      <c r="AQ180" s="18">
        <v>2E-3</v>
      </c>
      <c r="AR180" s="21">
        <v>1.8530000000000004</v>
      </c>
      <c r="AS180" s="18">
        <v>0.52942857142857158</v>
      </c>
      <c r="AT180" s="21">
        <v>1.9589999999999999</v>
      </c>
      <c r="AU180" s="18">
        <v>0.55971428571428572</v>
      </c>
      <c r="AV180" s="21">
        <v>0.22300000000000003</v>
      </c>
      <c r="AW180" s="18">
        <v>6.3714285714285723E-2</v>
      </c>
    </row>
    <row r="181" spans="1:49" x14ac:dyDescent="0.35">
      <c r="A181" s="21" t="s">
        <v>147</v>
      </c>
      <c r="B181" s="21">
        <v>232000</v>
      </c>
      <c r="C181" s="21">
        <v>232100</v>
      </c>
      <c r="D181" s="21">
        <v>100</v>
      </c>
      <c r="E181" s="21" t="s">
        <v>66</v>
      </c>
      <c r="F181" s="23">
        <v>2400</v>
      </c>
      <c r="G181" s="24">
        <v>816.12289224383505</v>
      </c>
      <c r="H181" s="24">
        <v>837.91704502403161</v>
      </c>
      <c r="I181" s="24">
        <v>1073.9536308283714</v>
      </c>
      <c r="J181" s="24">
        <v>1171.5361861453032</v>
      </c>
      <c r="K181" s="24">
        <v>772.72247666720637</v>
      </c>
      <c r="L181" s="24">
        <v>573.829559395042</v>
      </c>
      <c r="M181" s="24">
        <v>852.48039605572819</v>
      </c>
      <c r="N181" s="24">
        <v>969.92011096046667</v>
      </c>
      <c r="O181" s="23">
        <v>5</v>
      </c>
      <c r="P181" s="21">
        <v>1.8</v>
      </c>
      <c r="Q181" s="21">
        <v>2.6</v>
      </c>
      <c r="R181" s="21">
        <v>5.6</v>
      </c>
      <c r="S181" s="21">
        <v>5</v>
      </c>
      <c r="T181" s="21">
        <v>2.9</v>
      </c>
      <c r="U181" s="21">
        <v>4.7</v>
      </c>
      <c r="V181" s="21">
        <v>8.8000000000000007</v>
      </c>
      <c r="W181" s="21">
        <v>5.3</v>
      </c>
      <c r="X181" s="23">
        <v>5</v>
      </c>
      <c r="Y181" s="25">
        <v>7.3198857142857135E-2</v>
      </c>
      <c r="Z181" s="25">
        <v>4.5059771428571427</v>
      </c>
      <c r="AA181" s="25">
        <v>4.4239837142857139</v>
      </c>
      <c r="AB181" s="25">
        <v>4.2901817142857155</v>
      </c>
      <c r="AC181" s="25">
        <v>1.7342857142857142E-2</v>
      </c>
      <c r="AD181" s="25">
        <v>5.6397885713311604</v>
      </c>
      <c r="AE181" s="25">
        <v>5.4199502856329502</v>
      </c>
      <c r="AF181" s="25">
        <v>1.6932265716069095</v>
      </c>
      <c r="AG181" s="23">
        <v>1</v>
      </c>
      <c r="AH181" s="18">
        <v>0.23300000000000004</v>
      </c>
      <c r="AI181" s="18">
        <v>6.6571428571428587E-2</v>
      </c>
      <c r="AJ181" s="18">
        <v>0.21200000000000002</v>
      </c>
      <c r="AK181" s="18">
        <v>6.0571428571428582E-2</v>
      </c>
      <c r="AL181" s="21">
        <v>1.046</v>
      </c>
      <c r="AM181" s="18">
        <v>0.29885714285714288</v>
      </c>
      <c r="AN181" s="21">
        <v>0.20100000000000004</v>
      </c>
      <c r="AO181" s="18">
        <v>5.7428571428571433E-2</v>
      </c>
      <c r="AP181" s="21">
        <v>0.41600000000000004</v>
      </c>
      <c r="AQ181" s="18">
        <v>0.11885714285714286</v>
      </c>
      <c r="AR181" s="21">
        <v>3.2809999999999988</v>
      </c>
      <c r="AS181" s="18">
        <v>0.93742857142857117</v>
      </c>
      <c r="AT181" s="21">
        <v>3.8880000000000008</v>
      </c>
      <c r="AU181" s="18">
        <v>1.1108571428571432</v>
      </c>
      <c r="AV181" s="21">
        <v>0.20700000000000007</v>
      </c>
      <c r="AW181" s="18">
        <v>5.9142857142857164E-2</v>
      </c>
    </row>
    <row r="182" spans="1:49" x14ac:dyDescent="0.35">
      <c r="A182" s="21" t="s">
        <v>147</v>
      </c>
      <c r="B182" s="21">
        <v>232100</v>
      </c>
      <c r="C182" s="21">
        <v>232200</v>
      </c>
      <c r="D182" s="21">
        <v>100</v>
      </c>
      <c r="E182" s="21"/>
      <c r="F182" s="23">
        <v>2400</v>
      </c>
      <c r="G182" s="24">
        <v>1029.2290872712379</v>
      </c>
      <c r="H182" s="24">
        <v>999.52746101122636</v>
      </c>
      <c r="I182" s="24">
        <v>1044.1145796771373</v>
      </c>
      <c r="J182" s="24">
        <v>1156.4647775229939</v>
      </c>
      <c r="K182" s="24">
        <v>918.34094770960019</v>
      </c>
      <c r="L182" s="24">
        <v>903.66014007017816</v>
      </c>
      <c r="M182" s="24">
        <v>1118.8786763994492</v>
      </c>
      <c r="N182" s="24">
        <v>1201.7412039816743</v>
      </c>
      <c r="O182" s="23">
        <v>5</v>
      </c>
      <c r="P182" s="21">
        <v>2.1</v>
      </c>
      <c r="Q182" s="21">
        <v>3.1</v>
      </c>
      <c r="R182" s="21">
        <v>5.5</v>
      </c>
      <c r="S182" s="21">
        <v>4.5999999999999996</v>
      </c>
      <c r="T182" s="21">
        <v>2.4</v>
      </c>
      <c r="U182" s="21">
        <v>4.5</v>
      </c>
      <c r="V182" s="21">
        <v>9.8000000000000007</v>
      </c>
      <c r="W182" s="21">
        <v>5.2</v>
      </c>
      <c r="X182" s="23">
        <v>5</v>
      </c>
      <c r="Y182" s="25">
        <v>3.2041694285714293</v>
      </c>
      <c r="Z182" s="25">
        <v>8.9007502857142864</v>
      </c>
      <c r="AA182" s="25">
        <v>16.10330885714286</v>
      </c>
      <c r="AB182" s="25">
        <v>2.1683594285714283</v>
      </c>
      <c r="AC182" s="25">
        <v>3.1203428571428556E-2</v>
      </c>
      <c r="AD182" s="25">
        <v>2.5627708571263721</v>
      </c>
      <c r="AE182" s="25">
        <v>3.3894491428783966</v>
      </c>
      <c r="AF182" s="25">
        <v>7.1156191425970601</v>
      </c>
      <c r="AG182" s="23">
        <v>1</v>
      </c>
      <c r="AH182" s="18">
        <v>0.39300000000000013</v>
      </c>
      <c r="AI182" s="18">
        <v>0.11228571428571434</v>
      </c>
      <c r="AJ182" s="18">
        <v>0.27800000000000002</v>
      </c>
      <c r="AK182" s="18">
        <v>7.9428571428571432E-2</v>
      </c>
      <c r="AL182" s="21">
        <v>2.044</v>
      </c>
      <c r="AM182" s="18">
        <v>0.58399999999999996</v>
      </c>
      <c r="AN182" s="21">
        <v>9.5999999999999988E-2</v>
      </c>
      <c r="AO182" s="18">
        <v>2.7428571428571427E-2</v>
      </c>
      <c r="AP182" s="21">
        <v>0.88400000000000012</v>
      </c>
      <c r="AQ182" s="18">
        <v>0.25257142857142861</v>
      </c>
      <c r="AR182" s="21">
        <v>3.5710000000000002</v>
      </c>
      <c r="AS182" s="18">
        <v>1.0202857142857145</v>
      </c>
      <c r="AT182" s="21">
        <v>3.8519999999999994</v>
      </c>
      <c r="AU182" s="18">
        <v>1.1005714285714283</v>
      </c>
      <c r="AV182" s="21">
        <v>0.99200000000000033</v>
      </c>
      <c r="AW182" s="18">
        <v>0.28342857142857153</v>
      </c>
    </row>
    <row r="183" spans="1:49" x14ac:dyDescent="0.35">
      <c r="A183" s="21" t="s">
        <v>147</v>
      </c>
      <c r="B183" s="21">
        <v>232200</v>
      </c>
      <c r="C183" s="21">
        <v>232300</v>
      </c>
      <c r="D183" s="21">
        <v>100</v>
      </c>
      <c r="E183" s="21"/>
      <c r="F183" s="23">
        <v>2400</v>
      </c>
      <c r="G183" s="24">
        <v>1156.4647775229939</v>
      </c>
      <c r="H183" s="24">
        <v>1118.8786763994492</v>
      </c>
      <c r="I183" s="24">
        <v>1269.9983267804409</v>
      </c>
      <c r="J183" s="24">
        <v>1163.9978682815049</v>
      </c>
      <c r="K183" s="24">
        <v>925.69081731380709</v>
      </c>
      <c r="L183" s="24">
        <v>889.00484292015869</v>
      </c>
      <c r="M183" s="24">
        <v>1021.7949613996097</v>
      </c>
      <c r="N183" s="24">
        <v>1262.394364085967</v>
      </c>
      <c r="O183" s="23">
        <v>5</v>
      </c>
      <c r="P183" s="21">
        <v>2.2999999999999998</v>
      </c>
      <c r="Q183" s="21">
        <v>3.3</v>
      </c>
      <c r="R183" s="21">
        <v>6.6</v>
      </c>
      <c r="S183" s="21">
        <v>5.3</v>
      </c>
      <c r="T183" s="21">
        <v>2.9</v>
      </c>
      <c r="U183" s="21">
        <v>4.9000000000000004</v>
      </c>
      <c r="V183" s="21">
        <v>11.5</v>
      </c>
      <c r="W183" s="21">
        <v>7.2</v>
      </c>
      <c r="X183" s="23">
        <v>5</v>
      </c>
      <c r="Y183" s="25">
        <v>1.0785977142857144</v>
      </c>
      <c r="Z183" s="25">
        <v>5.5283714285714269E-2</v>
      </c>
      <c r="AA183" s="25">
        <v>9.4118334285714287</v>
      </c>
      <c r="AB183" s="25">
        <v>0.85831171428571418</v>
      </c>
      <c r="AC183" s="25">
        <v>5.8249142857142854E-2</v>
      </c>
      <c r="AD183" s="25">
        <v>4.8771137140962049</v>
      </c>
      <c r="AE183" s="25">
        <v>2.3599880000911448</v>
      </c>
      <c r="AF183" s="25">
        <v>8.808555714088163</v>
      </c>
      <c r="AG183" s="23">
        <v>1</v>
      </c>
      <c r="AH183" s="18">
        <v>3.4000000000000002E-2</v>
      </c>
      <c r="AI183" s="18">
        <v>9.7142857142857152E-3</v>
      </c>
      <c r="AJ183" s="18">
        <v>0</v>
      </c>
      <c r="AK183" s="18">
        <v>0</v>
      </c>
      <c r="AL183" s="21">
        <v>1.0620000000000005</v>
      </c>
      <c r="AM183" s="18">
        <v>0.3034285714285716</v>
      </c>
      <c r="AN183" s="21">
        <v>7.3000000000000009E-2</v>
      </c>
      <c r="AO183" s="18">
        <v>2.0857142857142859E-2</v>
      </c>
      <c r="AP183" s="21">
        <v>1.0700000000000005</v>
      </c>
      <c r="AQ183" s="18">
        <v>0.30571428571428583</v>
      </c>
      <c r="AR183" s="21">
        <v>4.2399999999999984</v>
      </c>
      <c r="AS183" s="18">
        <v>1.2114285714285709</v>
      </c>
      <c r="AT183" s="21">
        <v>5.652000000000001</v>
      </c>
      <c r="AU183" s="18">
        <v>1.6148571428571432</v>
      </c>
      <c r="AV183" s="21">
        <v>0.60000000000000009</v>
      </c>
      <c r="AW183" s="18">
        <v>0.17142857142857146</v>
      </c>
    </row>
    <row r="184" spans="1:49" x14ac:dyDescent="0.35">
      <c r="A184" s="21" t="s">
        <v>147</v>
      </c>
      <c r="B184" s="21">
        <v>232300</v>
      </c>
      <c r="C184" s="21">
        <v>232400</v>
      </c>
      <c r="D184" s="21">
        <v>100</v>
      </c>
      <c r="E184" s="21"/>
      <c r="F184" s="23">
        <v>2400</v>
      </c>
      <c r="G184" s="24">
        <v>830.64549775330681</v>
      </c>
      <c r="H184" s="24">
        <v>896.32928227942875</v>
      </c>
      <c r="I184" s="24">
        <v>999.52746101122636</v>
      </c>
      <c r="J184" s="24">
        <v>1044.1145796771373</v>
      </c>
      <c r="K184" s="24">
        <v>1073.9536308283714</v>
      </c>
      <c r="L184" s="24">
        <v>830.64549775330681</v>
      </c>
      <c r="M184" s="24">
        <v>808.87192909576549</v>
      </c>
      <c r="N184" s="24">
        <v>977.31298874530353</v>
      </c>
      <c r="O184" s="23">
        <v>5</v>
      </c>
      <c r="P184" s="21">
        <v>2</v>
      </c>
      <c r="Q184" s="21">
        <v>3.4</v>
      </c>
      <c r="R184" s="21">
        <v>6.6</v>
      </c>
      <c r="S184" s="21">
        <v>5.7</v>
      </c>
      <c r="T184" s="21">
        <v>3.5</v>
      </c>
      <c r="U184" s="21">
        <v>5.4</v>
      </c>
      <c r="V184" s="21">
        <v>13.1</v>
      </c>
      <c r="W184" s="21">
        <v>7.7</v>
      </c>
      <c r="X184" s="23">
        <v>5</v>
      </c>
      <c r="Y184" s="25">
        <v>3.8493142857142851E-2</v>
      </c>
      <c r="Z184" s="25">
        <v>2.9100571428571424E-2</v>
      </c>
      <c r="AA184" s="25">
        <v>9.8943722857142848</v>
      </c>
      <c r="AB184" s="25">
        <v>0.4358217142857142</v>
      </c>
      <c r="AC184" s="25">
        <v>1.8853142857142863E-2</v>
      </c>
      <c r="AD184" s="25">
        <v>2.5858157141113289</v>
      </c>
      <c r="AE184" s="25">
        <v>19.725968571318226</v>
      </c>
      <c r="AF184" s="25">
        <v>0.60171142852715087</v>
      </c>
      <c r="AG184" s="23">
        <v>1</v>
      </c>
      <c r="AH184" s="18">
        <v>1.0999999999999999E-2</v>
      </c>
      <c r="AI184" s="18">
        <v>3.1428571428571426E-3</v>
      </c>
      <c r="AJ184" s="18">
        <v>0</v>
      </c>
      <c r="AK184" s="18">
        <v>0</v>
      </c>
      <c r="AL184" s="21">
        <v>0.64400000000000002</v>
      </c>
      <c r="AM184" s="18">
        <v>0.184</v>
      </c>
      <c r="AN184" s="21">
        <v>5.0000000000000001E-3</v>
      </c>
      <c r="AO184" s="18">
        <v>1.4285714285714286E-3</v>
      </c>
      <c r="AP184" s="21">
        <v>1.0999999999999999E-2</v>
      </c>
      <c r="AQ184" s="18">
        <v>3.1428571428571426E-3</v>
      </c>
      <c r="AR184" s="21">
        <v>3.645</v>
      </c>
      <c r="AS184" s="18">
        <v>1.0414285714285714</v>
      </c>
      <c r="AT184" s="21">
        <v>9.6669999999999998</v>
      </c>
      <c r="AU184" s="18">
        <v>2.762</v>
      </c>
      <c r="AV184" s="21">
        <v>0.22100000000000003</v>
      </c>
      <c r="AW184" s="18">
        <v>6.3142857142857153E-2</v>
      </c>
    </row>
    <row r="185" spans="1:49" x14ac:dyDescent="0.35">
      <c r="A185" s="21" t="s">
        <v>147</v>
      </c>
      <c r="B185" s="21">
        <v>232400</v>
      </c>
      <c r="C185" s="21">
        <v>232500</v>
      </c>
      <c r="D185" s="21">
        <v>100</v>
      </c>
      <c r="E185" s="21" t="s">
        <v>148</v>
      </c>
      <c r="F185" s="23">
        <v>2400</v>
      </c>
      <c r="G185" s="24">
        <v>1399.9945240242332</v>
      </c>
      <c r="H185" s="24">
        <v>1262.394364085967</v>
      </c>
      <c r="I185" s="24">
        <v>1353.9591531232527</v>
      </c>
      <c r="J185" s="24">
        <v>1797.4861450333169</v>
      </c>
      <c r="K185" s="24">
        <v>1247.201174685119</v>
      </c>
      <c r="L185" s="24">
        <v>1111.3775201534081</v>
      </c>
      <c r="M185" s="24">
        <v>1438.4818610435104</v>
      </c>
      <c r="N185" s="24">
        <v>1616.9146372142454</v>
      </c>
      <c r="O185" s="23">
        <v>5</v>
      </c>
      <c r="P185" s="21">
        <v>2.2999999999999998</v>
      </c>
      <c r="Q185" s="21">
        <v>2.6</v>
      </c>
      <c r="R185" s="21">
        <v>5.7</v>
      </c>
      <c r="S185" s="21">
        <v>5.3</v>
      </c>
      <c r="T185" s="21">
        <v>5.4</v>
      </c>
      <c r="U185" s="21">
        <v>6.1</v>
      </c>
      <c r="V185" s="21">
        <v>11.5</v>
      </c>
      <c r="W185" s="21">
        <v>7</v>
      </c>
      <c r="X185" s="23">
        <v>5</v>
      </c>
      <c r="Y185" s="25">
        <v>2.5009428571428568E-2</v>
      </c>
      <c r="Z185" s="25">
        <v>1.2641948571428578</v>
      </c>
      <c r="AA185" s="25">
        <v>5.2540351428571421</v>
      </c>
      <c r="AB185" s="25">
        <v>0.82902028571428565</v>
      </c>
      <c r="AC185" s="25">
        <v>0.34142828571428585</v>
      </c>
      <c r="AD185" s="25">
        <v>0.92403742849554349</v>
      </c>
      <c r="AE185" s="25">
        <v>6.089158000010082</v>
      </c>
      <c r="AF185" s="25">
        <v>1.3757714342389787E-2</v>
      </c>
      <c r="AG185" s="23">
        <v>1</v>
      </c>
      <c r="AH185" s="18">
        <v>7.3999999999999996E-2</v>
      </c>
      <c r="AI185" s="18">
        <v>2.1142857142857144E-2</v>
      </c>
      <c r="AJ185" s="18">
        <v>0.49600000000000005</v>
      </c>
      <c r="AK185" s="18">
        <v>0.14171428571428574</v>
      </c>
      <c r="AL185" s="21">
        <v>1.05</v>
      </c>
      <c r="AM185" s="18">
        <v>0.3</v>
      </c>
      <c r="AN185" s="21">
        <v>0.09</v>
      </c>
      <c r="AO185" s="18">
        <v>2.5714285714285714E-2</v>
      </c>
      <c r="AP185" s="21">
        <v>0</v>
      </c>
      <c r="AQ185" s="18">
        <v>0</v>
      </c>
      <c r="AR185" s="21">
        <v>3.0929999999999995</v>
      </c>
      <c r="AS185" s="18">
        <v>0.88371428571428556</v>
      </c>
      <c r="AT185" s="21">
        <v>6.1050000000000013</v>
      </c>
      <c r="AU185" s="18">
        <v>1.7442857142857144</v>
      </c>
      <c r="AV185" s="21">
        <v>7.0000000000000001E-3</v>
      </c>
      <c r="AW185" s="18">
        <v>2E-3</v>
      </c>
    </row>
    <row r="186" spans="1:49" x14ac:dyDescent="0.35">
      <c r="A186" s="21" t="s">
        <v>147</v>
      </c>
      <c r="B186" s="21">
        <v>232500</v>
      </c>
      <c r="C186" s="21">
        <v>232600</v>
      </c>
      <c r="D186" s="21">
        <v>100</v>
      </c>
      <c r="E186" s="21"/>
      <c r="F186" s="23">
        <v>2400</v>
      </c>
      <c r="G186" s="24">
        <v>1096.3914983427599</v>
      </c>
      <c r="H186" s="24">
        <v>940.40929148387477</v>
      </c>
      <c r="I186" s="24">
        <v>1331.0038576098827</v>
      </c>
      <c r="J186" s="24">
        <v>1577.9364540396084</v>
      </c>
      <c r="K186" s="24">
        <v>830.64549775330681</v>
      </c>
      <c r="L186" s="24">
        <v>729.58178541361997</v>
      </c>
      <c r="M186" s="24">
        <v>801.62792360187291</v>
      </c>
      <c r="N186" s="24">
        <v>1006.9441147709224</v>
      </c>
      <c r="O186" s="23">
        <v>5</v>
      </c>
      <c r="P186" s="21">
        <v>2.4</v>
      </c>
      <c r="Q186" s="21">
        <v>2.7</v>
      </c>
      <c r="R186" s="21">
        <v>5</v>
      </c>
      <c r="S186" s="21">
        <v>4.7</v>
      </c>
      <c r="T186" s="21">
        <v>3.4</v>
      </c>
      <c r="U186" s="21">
        <v>5.6</v>
      </c>
      <c r="V186" s="21">
        <v>10</v>
      </c>
      <c r="W186" s="21">
        <v>7.7</v>
      </c>
      <c r="X186" s="23">
        <v>5</v>
      </c>
      <c r="Y186" s="25">
        <v>2.5126285714285716E-2</v>
      </c>
      <c r="Z186" s="25">
        <v>3.595384285714287</v>
      </c>
      <c r="AA186" s="25">
        <v>8.7132594285714298</v>
      </c>
      <c r="AB186" s="25">
        <v>11.07070028571429</v>
      </c>
      <c r="AC186" s="25">
        <v>2.8209008571428571</v>
      </c>
      <c r="AD186" s="25">
        <v>6.4697859998675735</v>
      </c>
      <c r="AE186" s="25">
        <v>26.633004000004362</v>
      </c>
      <c r="AF186" s="25">
        <v>0.56067799982956468</v>
      </c>
      <c r="AG186" s="23">
        <v>1</v>
      </c>
      <c r="AH186" s="18">
        <v>0.02</v>
      </c>
      <c r="AI186" s="18">
        <v>5.7142857142857143E-3</v>
      </c>
      <c r="AJ186" s="18">
        <v>0.26900000000000007</v>
      </c>
      <c r="AK186" s="18">
        <v>7.6857142857142874E-2</v>
      </c>
      <c r="AL186" s="21">
        <v>1.7289999999999999</v>
      </c>
      <c r="AM186" s="18">
        <v>0.49399999999999999</v>
      </c>
      <c r="AN186" s="21">
        <v>0.92800000000000038</v>
      </c>
      <c r="AO186" s="18">
        <v>0.26514285714285724</v>
      </c>
      <c r="AP186" s="21">
        <v>6.0000000000000001E-3</v>
      </c>
      <c r="AQ186" s="18">
        <v>1.7142857142857142E-3</v>
      </c>
      <c r="AR186" s="21">
        <v>4.9710000000000001</v>
      </c>
      <c r="AS186" s="18">
        <v>1.4202857142857144</v>
      </c>
      <c r="AT186" s="21">
        <v>9.9880000000000049</v>
      </c>
      <c r="AU186" s="18">
        <v>2.853714285714287</v>
      </c>
      <c r="AV186" s="21">
        <v>0.01</v>
      </c>
      <c r="AW186" s="18">
        <v>2.8571428571428571E-3</v>
      </c>
    </row>
    <row r="187" spans="1:49" x14ac:dyDescent="0.35">
      <c r="A187" s="21" t="s">
        <v>147</v>
      </c>
      <c r="B187" s="21">
        <v>232600</v>
      </c>
      <c r="C187" s="21">
        <v>232700</v>
      </c>
      <c r="D187" s="21">
        <v>100</v>
      </c>
      <c r="E187" s="21"/>
      <c r="F187" s="23">
        <v>2400</v>
      </c>
      <c r="G187" s="24">
        <v>708.11254048486353</v>
      </c>
      <c r="H187" s="24">
        <v>665.38432314173735</v>
      </c>
      <c r="I187" s="24">
        <v>665.38432314173735</v>
      </c>
      <c r="J187" s="24">
        <v>933.04694483806918</v>
      </c>
      <c r="K187" s="24">
        <v>823.38076442876877</v>
      </c>
      <c r="L187" s="24">
        <v>743.93244063957434</v>
      </c>
      <c r="M187" s="24">
        <v>1036.6689708612066</v>
      </c>
      <c r="N187" s="24">
        <v>1156.4647775229939</v>
      </c>
      <c r="O187" s="23">
        <v>5</v>
      </c>
      <c r="P187" s="21">
        <v>1.9</v>
      </c>
      <c r="Q187" s="21">
        <v>2.9</v>
      </c>
      <c r="R187" s="21">
        <v>5.0999999999999996</v>
      </c>
      <c r="S187" s="21">
        <v>4.7</v>
      </c>
      <c r="T187" s="21">
        <v>4</v>
      </c>
      <c r="U187" s="21">
        <v>5.5</v>
      </c>
      <c r="V187" s="21">
        <v>10.1</v>
      </c>
      <c r="W187" s="21">
        <v>8.3000000000000007</v>
      </c>
      <c r="X187" s="23">
        <v>5</v>
      </c>
      <c r="Y187" s="25">
        <v>2.7787714285714294E-2</v>
      </c>
      <c r="Z187" s="25">
        <v>7.6204000000000022E-2</v>
      </c>
      <c r="AA187" s="25">
        <v>9.8317182857142846</v>
      </c>
      <c r="AB187" s="25">
        <v>2.1457305714285715</v>
      </c>
      <c r="AC187" s="25">
        <v>1.1511999999999998E-2</v>
      </c>
      <c r="AD187" s="25">
        <v>6.2255211428853405</v>
      </c>
      <c r="AE187" s="25">
        <v>22.600979713922236</v>
      </c>
      <c r="AF187" s="25">
        <v>5.5798571229662218E-2</v>
      </c>
      <c r="AG187" s="23">
        <v>1</v>
      </c>
      <c r="AH187" s="18">
        <v>1.6E-2</v>
      </c>
      <c r="AI187" s="18">
        <v>4.5714285714285718E-3</v>
      </c>
      <c r="AJ187" s="18">
        <v>0.27</v>
      </c>
      <c r="AK187" s="18">
        <v>7.7142857142857152E-2</v>
      </c>
      <c r="AL187" s="21">
        <v>2.5449999999999995</v>
      </c>
      <c r="AM187" s="18">
        <v>0.72714285714285698</v>
      </c>
      <c r="AN187" s="21">
        <v>0.14499999999999999</v>
      </c>
      <c r="AO187" s="18">
        <v>4.1428571428571426E-2</v>
      </c>
      <c r="AP187" s="21">
        <v>0</v>
      </c>
      <c r="AQ187" s="18">
        <v>0</v>
      </c>
      <c r="AR187" s="21">
        <v>1.9969999999999999</v>
      </c>
      <c r="AS187" s="18">
        <v>0.57057142857142851</v>
      </c>
      <c r="AT187" s="21">
        <v>10.295999999999999</v>
      </c>
      <c r="AU187" s="18">
        <v>2.9417142857142857</v>
      </c>
      <c r="AV187" s="21">
        <v>0</v>
      </c>
      <c r="AW187" s="18">
        <v>0</v>
      </c>
    </row>
    <row r="188" spans="1:49" x14ac:dyDescent="0.35">
      <c r="A188" s="21" t="s">
        <v>147</v>
      </c>
      <c r="B188" s="21">
        <v>232700</v>
      </c>
      <c r="C188" s="21">
        <v>232800</v>
      </c>
      <c r="D188" s="21">
        <v>100</v>
      </c>
      <c r="E188" s="21"/>
      <c r="F188" s="23">
        <v>2400</v>
      </c>
      <c r="G188" s="24">
        <v>830.64549775330681</v>
      </c>
      <c r="H188" s="24">
        <v>736.75336933339804</v>
      </c>
      <c r="I188" s="24">
        <v>1096.3914983427599</v>
      </c>
      <c r="J188" s="24">
        <v>1051.5658816158889</v>
      </c>
      <c r="K188" s="24">
        <v>1044.1145796771373</v>
      </c>
      <c r="L188" s="24">
        <v>816.12289224383505</v>
      </c>
      <c r="M188" s="24">
        <v>859.77210880991504</v>
      </c>
      <c r="N188" s="24">
        <v>1103.8817845012861</v>
      </c>
      <c r="O188" s="23">
        <v>5</v>
      </c>
      <c r="P188" s="21">
        <v>2.1</v>
      </c>
      <c r="Q188" s="21">
        <v>2.2999999999999998</v>
      </c>
      <c r="R188" s="21">
        <v>5</v>
      </c>
      <c r="S188" s="21">
        <v>4.5</v>
      </c>
      <c r="T188" s="21">
        <v>3.7</v>
      </c>
      <c r="U188" s="21">
        <v>4.5</v>
      </c>
      <c r="V188" s="21">
        <v>8.6999999999999993</v>
      </c>
      <c r="W188" s="21">
        <v>5.7</v>
      </c>
      <c r="X188" s="23">
        <v>5</v>
      </c>
      <c r="Y188" s="25">
        <v>2.6880571428571434E-2</v>
      </c>
      <c r="Z188" s="25">
        <v>2.0727011428571434</v>
      </c>
      <c r="AA188" s="25">
        <v>10.184440285714288</v>
      </c>
      <c r="AB188" s="25">
        <v>4.5409714285714275E-2</v>
      </c>
      <c r="AC188" s="25">
        <v>1.5382857142857141E-2</v>
      </c>
      <c r="AD188" s="25">
        <v>1.0450428570072992</v>
      </c>
      <c r="AE188" s="25">
        <v>11.13108485714776</v>
      </c>
      <c r="AF188" s="25">
        <v>0.77265571431568703</v>
      </c>
      <c r="AG188" s="23">
        <v>1</v>
      </c>
      <c r="AH188" s="18">
        <v>0</v>
      </c>
      <c r="AI188" s="18">
        <v>0</v>
      </c>
      <c r="AJ188" s="18">
        <v>6.5000000000000002E-2</v>
      </c>
      <c r="AK188" s="18">
        <v>1.8571428571428572E-2</v>
      </c>
      <c r="AL188" s="21">
        <v>4.3379999999999983</v>
      </c>
      <c r="AM188" s="18">
        <v>1.2394285714285711</v>
      </c>
      <c r="AN188" s="21">
        <v>9.0999999999999984E-2</v>
      </c>
      <c r="AO188" s="18">
        <v>2.5999999999999999E-2</v>
      </c>
      <c r="AP188" s="21">
        <v>0.10200000000000001</v>
      </c>
      <c r="AQ188" s="18">
        <v>2.9142857142857144E-2</v>
      </c>
      <c r="AR188" s="21">
        <v>1.9379999999999995</v>
      </c>
      <c r="AS188" s="18">
        <v>0.5537142857142856</v>
      </c>
      <c r="AT188" s="21">
        <v>7.2949999999999973</v>
      </c>
      <c r="AU188" s="18">
        <v>2.0842857142857136</v>
      </c>
      <c r="AV188" s="21">
        <v>3.6999999999999998E-2</v>
      </c>
      <c r="AW188" s="18">
        <v>1.0571428571428572E-2</v>
      </c>
    </row>
    <row r="189" spans="1:49" x14ac:dyDescent="0.35">
      <c r="A189" s="21" t="s">
        <v>147</v>
      </c>
      <c r="B189" s="21">
        <v>232800</v>
      </c>
      <c r="C189" s="21">
        <v>232900</v>
      </c>
      <c r="D189" s="21">
        <v>100</v>
      </c>
      <c r="E189" s="21" t="s">
        <v>66</v>
      </c>
      <c r="F189" s="23">
        <v>2400</v>
      </c>
      <c r="G189" s="24">
        <v>889.00484292015869</v>
      </c>
      <c r="H189" s="24">
        <v>933.04694483806918</v>
      </c>
      <c r="I189" s="24">
        <v>1469.3515157241418</v>
      </c>
      <c r="J189" s="24">
        <v>1423.0735161370108</v>
      </c>
      <c r="K189" s="24">
        <v>1141.4143845528677</v>
      </c>
      <c r="L189" s="24">
        <v>772.72247666720637</v>
      </c>
      <c r="M189" s="24">
        <v>1224.4485839625554</v>
      </c>
      <c r="N189" s="24">
        <v>1285.2208727222899</v>
      </c>
      <c r="O189" s="23">
        <v>5</v>
      </c>
      <c r="P189" s="21">
        <v>2.2999999999999998</v>
      </c>
      <c r="Q189" s="21">
        <v>2.5</v>
      </c>
      <c r="R189" s="21">
        <v>5.3</v>
      </c>
      <c r="S189" s="21">
        <v>4.9000000000000004</v>
      </c>
      <c r="T189" s="21">
        <v>3.4</v>
      </c>
      <c r="U189" s="21">
        <v>4.9000000000000004</v>
      </c>
      <c r="V189" s="21">
        <v>8.9</v>
      </c>
      <c r="W189" s="21">
        <v>6.6</v>
      </c>
      <c r="X189" s="23">
        <v>5</v>
      </c>
      <c r="Y189" s="25">
        <v>0.92777057142857144</v>
      </c>
      <c r="Z189" s="25">
        <v>1.8641657142857144</v>
      </c>
      <c r="AA189" s="25">
        <v>10.498726571428568</v>
      </c>
      <c r="AB189" s="25">
        <v>7.4264814285714271</v>
      </c>
      <c r="AC189" s="25">
        <v>2.7680000000000001E-3</v>
      </c>
      <c r="AD189" s="25">
        <v>2.8102857173510958E-2</v>
      </c>
      <c r="AE189" s="25">
        <v>3.9903431425203593</v>
      </c>
      <c r="AF189" s="25">
        <v>2.8178857221603393E-2</v>
      </c>
      <c r="AG189" s="23">
        <v>1</v>
      </c>
      <c r="AH189" s="18">
        <v>0</v>
      </c>
      <c r="AI189" s="18">
        <v>0</v>
      </c>
      <c r="AJ189" s="18">
        <v>0.1</v>
      </c>
      <c r="AK189" s="18">
        <v>2.8571428571428574E-2</v>
      </c>
      <c r="AL189" s="21">
        <v>2.069</v>
      </c>
      <c r="AM189" s="18">
        <v>0.59114285714285708</v>
      </c>
      <c r="AN189" s="21">
        <v>0.28700000000000003</v>
      </c>
      <c r="AO189" s="18">
        <v>8.2000000000000003E-2</v>
      </c>
      <c r="AP189" s="21">
        <v>0</v>
      </c>
      <c r="AQ189" s="18">
        <v>0</v>
      </c>
      <c r="AR189" s="21">
        <v>0.54300000000000015</v>
      </c>
      <c r="AS189" s="18">
        <v>0.15514285714285719</v>
      </c>
      <c r="AT189" s="21">
        <v>3.8839999999999999</v>
      </c>
      <c r="AU189" s="18">
        <v>1.1097142857142857</v>
      </c>
      <c r="AV189" s="21">
        <v>0</v>
      </c>
      <c r="AW189" s="18">
        <v>0</v>
      </c>
    </row>
    <row r="190" spans="1:49" x14ac:dyDescent="0.35">
      <c r="A190" s="21" t="s">
        <v>147</v>
      </c>
      <c r="B190" s="21">
        <v>232900</v>
      </c>
      <c r="C190" s="21">
        <v>233000</v>
      </c>
      <c r="D190" s="21">
        <v>100</v>
      </c>
      <c r="E190" s="21"/>
      <c r="F190" s="23">
        <v>2400</v>
      </c>
      <c r="G190" s="24">
        <v>751.11894250048181</v>
      </c>
      <c r="H190" s="24">
        <v>594.82742988532914</v>
      </c>
      <c r="I190" s="24">
        <v>779.93815037392415</v>
      </c>
      <c r="J190" s="24">
        <v>1014.3666261352151</v>
      </c>
      <c r="K190" s="24">
        <v>1186.6283976915838</v>
      </c>
      <c r="L190" s="24">
        <v>896.32928227942875</v>
      </c>
      <c r="M190" s="24">
        <v>1096.3914983427599</v>
      </c>
      <c r="N190" s="24">
        <v>933.04694483806918</v>
      </c>
      <c r="O190" s="23">
        <v>5</v>
      </c>
      <c r="P190" s="21">
        <v>1.7</v>
      </c>
      <c r="Q190" s="21">
        <v>2.8</v>
      </c>
      <c r="R190" s="21">
        <v>5.6</v>
      </c>
      <c r="S190" s="21">
        <v>5.5</v>
      </c>
      <c r="T190" s="21">
        <v>5.0999999999999996</v>
      </c>
      <c r="U190" s="21">
        <v>5.8</v>
      </c>
      <c r="V190" s="21">
        <v>9.6999999999999993</v>
      </c>
      <c r="W190" s="21">
        <v>6.8</v>
      </c>
      <c r="X190" s="23">
        <v>5</v>
      </c>
      <c r="Y190" s="25">
        <v>2.591857142857143E-2</v>
      </c>
      <c r="Z190" s="25">
        <v>1.0392465714285717</v>
      </c>
      <c r="AA190" s="25">
        <v>1.7185168571428575</v>
      </c>
      <c r="AB190" s="25">
        <v>6.0529537142857119</v>
      </c>
      <c r="AC190" s="25">
        <v>4.2225714285714288E-3</v>
      </c>
      <c r="AD190" s="25">
        <v>1.5570857141358519E-2</v>
      </c>
      <c r="AE190" s="25">
        <v>9.9994797140972924</v>
      </c>
      <c r="AF190" s="25">
        <v>8.557142783573694E-3</v>
      </c>
      <c r="AG190" s="23">
        <v>1</v>
      </c>
      <c r="AH190" s="18">
        <v>0.04</v>
      </c>
      <c r="AI190" s="18">
        <v>1.1428571428571429E-2</v>
      </c>
      <c r="AJ190" s="18">
        <v>6.2E-2</v>
      </c>
      <c r="AK190" s="18">
        <v>1.7714285714285714E-2</v>
      </c>
      <c r="AL190" s="21">
        <v>0.74000000000000021</v>
      </c>
      <c r="AM190" s="18">
        <v>0.21142857142857149</v>
      </c>
      <c r="AN190" s="21">
        <v>0.27299999999999996</v>
      </c>
      <c r="AO190" s="18">
        <v>7.7999999999999986E-2</v>
      </c>
      <c r="AP190" s="21">
        <v>7.0000000000000001E-3</v>
      </c>
      <c r="AQ190" s="18">
        <v>2E-3</v>
      </c>
      <c r="AR190" s="21">
        <v>0.22300000000000003</v>
      </c>
      <c r="AS190" s="18">
        <v>6.3714285714285723E-2</v>
      </c>
      <c r="AT190" s="21">
        <v>4.9029999999999987</v>
      </c>
      <c r="AU190" s="18">
        <v>1.4008571428571424</v>
      </c>
      <c r="AV190" s="21">
        <v>0</v>
      </c>
      <c r="AW190" s="18">
        <v>0</v>
      </c>
    </row>
    <row r="191" spans="1:49" x14ac:dyDescent="0.35">
      <c r="A191" s="21" t="s">
        <v>147</v>
      </c>
      <c r="B191" s="21">
        <v>233000</v>
      </c>
      <c r="C191" s="21">
        <v>233100</v>
      </c>
      <c r="D191" s="21">
        <v>100</v>
      </c>
      <c r="E191" s="21"/>
      <c r="F191" s="23">
        <v>2400</v>
      </c>
      <c r="G191" s="24">
        <v>729.58178541361997</v>
      </c>
      <c r="H191" s="24">
        <v>658.29095741857122</v>
      </c>
      <c r="I191" s="24">
        <v>925.69081731380709</v>
      </c>
      <c r="J191" s="24">
        <v>794.39092511623846</v>
      </c>
      <c r="K191" s="24">
        <v>751.11894250048181</v>
      </c>
      <c r="L191" s="24">
        <v>779.93815037392415</v>
      </c>
      <c r="M191" s="24">
        <v>1224.4485839625554</v>
      </c>
      <c r="N191" s="24">
        <v>1141.4143845528677</v>
      </c>
      <c r="O191" s="23">
        <v>5</v>
      </c>
      <c r="P191" s="21">
        <v>2</v>
      </c>
      <c r="Q191" s="21">
        <v>2.9</v>
      </c>
      <c r="R191" s="21">
        <v>6.1</v>
      </c>
      <c r="S191" s="21">
        <v>5.8</v>
      </c>
      <c r="T191" s="21">
        <v>4.9000000000000004</v>
      </c>
      <c r="U191" s="21">
        <v>7.7</v>
      </c>
      <c r="V191" s="21">
        <v>15.7</v>
      </c>
      <c r="W191" s="21">
        <v>9.4</v>
      </c>
      <c r="X191" s="23">
        <v>5</v>
      </c>
      <c r="Y191" s="25">
        <v>2.2892285714285719E-2</v>
      </c>
      <c r="Z191" s="25">
        <v>1.932974571428572</v>
      </c>
      <c r="AA191" s="25">
        <v>6.9945877142857142</v>
      </c>
      <c r="AB191" s="25">
        <v>3.1040857142857148E-2</v>
      </c>
      <c r="AC191" s="25">
        <v>2.6514285714285715E-3</v>
      </c>
      <c r="AD191" s="25">
        <v>2.0858000035967144E-2</v>
      </c>
      <c r="AE191" s="25">
        <v>24.344893714249473</v>
      </c>
      <c r="AF191" s="25">
        <v>9.3362856953484678E-3</v>
      </c>
      <c r="AG191" s="23">
        <v>1</v>
      </c>
      <c r="AH191" s="18">
        <v>1.6E-2</v>
      </c>
      <c r="AI191" s="18">
        <v>4.5714285714285718E-3</v>
      </c>
      <c r="AJ191" s="18">
        <v>8.9999999999999993E-3</v>
      </c>
      <c r="AK191" s="18">
        <v>2.5714285714285713E-3</v>
      </c>
      <c r="AL191" s="21">
        <v>1.9439999999999993</v>
      </c>
      <c r="AM191" s="18">
        <v>0.55542857142857116</v>
      </c>
      <c r="AN191" s="21">
        <v>7.3999999999999996E-2</v>
      </c>
      <c r="AO191" s="18">
        <v>2.1142857142857144E-2</v>
      </c>
      <c r="AP191" s="21">
        <v>0</v>
      </c>
      <c r="AQ191" s="18">
        <v>0</v>
      </c>
      <c r="AR191" s="21">
        <v>0.20499999999999999</v>
      </c>
      <c r="AS191" s="18">
        <v>5.8571428571428566E-2</v>
      </c>
      <c r="AT191" s="21">
        <v>4.9110000000000014</v>
      </c>
      <c r="AU191" s="18">
        <v>1.4031428571428575</v>
      </c>
      <c r="AV191" s="21">
        <v>0</v>
      </c>
      <c r="AW191" s="18">
        <v>0</v>
      </c>
    </row>
    <row r="192" spans="1:49" x14ac:dyDescent="0.35">
      <c r="A192" s="21" t="s">
        <v>147</v>
      </c>
      <c r="B192" s="21">
        <v>233100</v>
      </c>
      <c r="C192" s="21">
        <v>233200</v>
      </c>
      <c r="D192" s="21">
        <v>100</v>
      </c>
      <c r="E192" s="21"/>
      <c r="F192" s="23">
        <v>2400</v>
      </c>
      <c r="G192" s="24">
        <v>845.1953597356478</v>
      </c>
      <c r="H192" s="24">
        <v>903.66014007017816</v>
      </c>
      <c r="I192" s="24">
        <v>947.77781896301792</v>
      </c>
      <c r="J192" s="24">
        <v>1103.8817845012861</v>
      </c>
      <c r="K192" s="24">
        <v>1852.8403320275631</v>
      </c>
      <c r="L192" s="24">
        <v>1430.7754662248362</v>
      </c>
      <c r="M192" s="24">
        <v>1679.4889089034632</v>
      </c>
      <c r="N192" s="24">
        <v>1908.3722951778116</v>
      </c>
      <c r="O192" s="23">
        <v>5</v>
      </c>
      <c r="P192" s="21">
        <v>2.4</v>
      </c>
      <c r="Q192" s="21">
        <v>3.4</v>
      </c>
      <c r="R192" s="21">
        <v>6.4</v>
      </c>
      <c r="S192" s="21">
        <v>5.6</v>
      </c>
      <c r="T192" s="21">
        <v>5.6</v>
      </c>
      <c r="U192" s="21">
        <v>6.8</v>
      </c>
      <c r="V192" s="21">
        <v>12.9</v>
      </c>
      <c r="W192" s="21">
        <v>8.9</v>
      </c>
      <c r="X192" s="23">
        <v>5</v>
      </c>
      <c r="Y192" s="25">
        <v>0.24087885714285709</v>
      </c>
      <c r="Z192" s="25">
        <v>3.5281208571428571</v>
      </c>
      <c r="AA192" s="25">
        <v>11.300393142857146</v>
      </c>
      <c r="AB192" s="25">
        <v>2.9806534285714283</v>
      </c>
      <c r="AC192" s="25">
        <v>3.4955142857142851E-2</v>
      </c>
      <c r="AD192" s="25">
        <v>4.367142850807737E-2</v>
      </c>
      <c r="AE192" s="25">
        <v>22.514332285556801</v>
      </c>
      <c r="AF192" s="25">
        <v>1.2947142923900061E-2</v>
      </c>
      <c r="AG192" s="23">
        <v>1</v>
      </c>
      <c r="AH192" s="18">
        <v>2.9000000000000001E-2</v>
      </c>
      <c r="AI192" s="18">
        <v>8.2857142857142851E-3</v>
      </c>
      <c r="AJ192" s="18">
        <v>5.4999999999999993E-2</v>
      </c>
      <c r="AK192" s="18">
        <v>1.5714285714285712E-2</v>
      </c>
      <c r="AL192" s="21">
        <v>1.6359999999999995</v>
      </c>
      <c r="AM192" s="18">
        <v>0.46742857142857125</v>
      </c>
      <c r="AN192" s="21">
        <v>0.45600000000000007</v>
      </c>
      <c r="AO192" s="18">
        <v>0.13028571428571431</v>
      </c>
      <c r="AP192" s="21">
        <v>3.0000000000000001E-3</v>
      </c>
      <c r="AQ192" s="18">
        <v>8.571428571428571E-4</v>
      </c>
      <c r="AR192" s="21">
        <v>0.52200000000000024</v>
      </c>
      <c r="AS192" s="18">
        <v>0.14914285714285722</v>
      </c>
      <c r="AT192" s="21">
        <v>3.9429999999999996</v>
      </c>
      <c r="AU192" s="18">
        <v>1.1265714285714286</v>
      </c>
      <c r="AV192" s="21">
        <v>0</v>
      </c>
      <c r="AW192" s="18">
        <v>0</v>
      </c>
    </row>
    <row r="193" spans="1:49" x14ac:dyDescent="0.35">
      <c r="A193" s="21" t="s">
        <v>147</v>
      </c>
      <c r="B193" s="21">
        <v>233200</v>
      </c>
      <c r="C193" s="21">
        <v>233300</v>
      </c>
      <c r="D193" s="21">
        <v>100</v>
      </c>
      <c r="E193" s="21" t="s">
        <v>100</v>
      </c>
      <c r="F193" s="23">
        <v>2400</v>
      </c>
      <c r="G193" s="24">
        <v>1399.9945240242332</v>
      </c>
      <c r="H193" s="24">
        <v>1415.3760296701792</v>
      </c>
      <c r="I193" s="24">
        <v>1562.3738799923231</v>
      </c>
      <c r="J193" s="24">
        <v>1789.5931636761973</v>
      </c>
      <c r="K193" s="24">
        <v>903.66014007017816</v>
      </c>
      <c r="L193" s="24">
        <v>955.15248948738645</v>
      </c>
      <c r="M193" s="24">
        <v>999.52746101122636</v>
      </c>
      <c r="N193" s="24">
        <v>1081.4273917669218</v>
      </c>
      <c r="O193" s="23">
        <v>5</v>
      </c>
      <c r="P193" s="21">
        <v>2.5</v>
      </c>
      <c r="Q193" s="21">
        <v>3.4</v>
      </c>
      <c r="R193" s="21">
        <v>6.5</v>
      </c>
      <c r="S193" s="21">
        <v>5.3</v>
      </c>
      <c r="T193" s="21">
        <v>4.3</v>
      </c>
      <c r="U193" s="21">
        <v>5.9</v>
      </c>
      <c r="V193" s="21">
        <v>10.9</v>
      </c>
      <c r="W193" s="21">
        <v>6.9</v>
      </c>
      <c r="X193" s="23">
        <v>5</v>
      </c>
      <c r="Y193" s="25">
        <v>1.8348857142857146E-2</v>
      </c>
      <c r="Z193" s="25">
        <v>3.7229714285714297E-2</v>
      </c>
      <c r="AA193" s="25">
        <v>10.646153142857143</v>
      </c>
      <c r="AB193" s="25">
        <v>10.406743428571428</v>
      </c>
      <c r="AC193" s="25">
        <v>1.039742857142857E-2</v>
      </c>
      <c r="AD193" s="25">
        <v>0.93360914291858688</v>
      </c>
      <c r="AE193" s="25">
        <v>0.85093085710048688</v>
      </c>
      <c r="AF193" s="25">
        <v>2.6560408570855016</v>
      </c>
      <c r="AG193" s="23">
        <v>1</v>
      </c>
      <c r="AH193" s="18">
        <v>0.01</v>
      </c>
      <c r="AI193" s="18">
        <v>2.8571428571428571E-3</v>
      </c>
      <c r="AJ193" s="18">
        <v>8.0000000000000002E-3</v>
      </c>
      <c r="AK193" s="18">
        <v>2.2857142857142859E-3</v>
      </c>
      <c r="AL193" s="21">
        <v>2.1649999999999991</v>
      </c>
      <c r="AM193" s="18">
        <v>0.61857142857142833</v>
      </c>
      <c r="AN193" s="21">
        <v>0.47399999999999992</v>
      </c>
      <c r="AO193" s="18">
        <v>0.1354285714285714</v>
      </c>
      <c r="AP193" s="21">
        <v>0.22799999999999998</v>
      </c>
      <c r="AQ193" s="18">
        <v>6.5142857142857141E-2</v>
      </c>
      <c r="AR193" s="21">
        <v>2.1539999999999995</v>
      </c>
      <c r="AS193" s="18">
        <v>0.61542857142857132</v>
      </c>
      <c r="AT193" s="21">
        <v>2.2499999999999996</v>
      </c>
      <c r="AU193" s="18">
        <v>0.64285714285714279</v>
      </c>
      <c r="AV193" s="21">
        <v>9.2999999999999985E-2</v>
      </c>
      <c r="AW193" s="18">
        <v>2.6571428571428569E-2</v>
      </c>
    </row>
    <row r="194" spans="1:49" x14ac:dyDescent="0.35">
      <c r="A194" s="21" t="s">
        <v>147</v>
      </c>
      <c r="B194" s="21">
        <v>233300</v>
      </c>
      <c r="C194" s="21">
        <v>233400</v>
      </c>
      <c r="D194" s="21">
        <v>100</v>
      </c>
      <c r="E194" s="21"/>
      <c r="F194" s="23">
        <v>2400</v>
      </c>
      <c r="G194" s="24">
        <v>751.11894250048181</v>
      </c>
      <c r="H194" s="24">
        <v>751.11894250048181</v>
      </c>
      <c r="I194" s="24">
        <v>823.38076442876877</v>
      </c>
      <c r="J194" s="24">
        <v>1021.7949613996097</v>
      </c>
      <c r="K194" s="24">
        <v>801.62792360187291</v>
      </c>
      <c r="L194" s="24">
        <v>816.12289224383505</v>
      </c>
      <c r="M194" s="24">
        <v>925.69081731380709</v>
      </c>
      <c r="N194" s="24">
        <v>1073.9536308283714</v>
      </c>
      <c r="O194" s="23">
        <v>5</v>
      </c>
      <c r="P194" s="21">
        <v>2.2000000000000002</v>
      </c>
      <c r="Q194" s="21">
        <v>3.1</v>
      </c>
      <c r="R194" s="21">
        <v>6.6</v>
      </c>
      <c r="S194" s="21">
        <v>4.5999999999999996</v>
      </c>
      <c r="T194" s="21">
        <v>3.4</v>
      </c>
      <c r="U194" s="21">
        <v>5</v>
      </c>
      <c r="V194" s="21">
        <v>11.4</v>
      </c>
      <c r="W194" s="21">
        <v>6.1</v>
      </c>
      <c r="X194" s="23">
        <v>5</v>
      </c>
      <c r="Y194" s="25">
        <v>2.3945999999999995E-2</v>
      </c>
      <c r="Z194" s="25">
        <v>3.9149714285714274E-2</v>
      </c>
      <c r="AA194" s="25">
        <v>16.108460857142855</v>
      </c>
      <c r="AB194" s="25">
        <v>7.0426571428571436E-2</v>
      </c>
      <c r="AC194" s="25">
        <v>1.1999714285714289E-2</v>
      </c>
      <c r="AD194" s="25">
        <v>3.5870017142193649</v>
      </c>
      <c r="AE194" s="25">
        <v>5.1142491427394301</v>
      </c>
      <c r="AF194" s="25">
        <v>0.338420285681997</v>
      </c>
      <c r="AG194" s="23">
        <v>1</v>
      </c>
      <c r="AH194" s="18">
        <v>1.2E-2</v>
      </c>
      <c r="AI194" s="18">
        <v>3.4285714285714284E-3</v>
      </c>
      <c r="AJ194" s="18">
        <v>4.6999999999999993E-2</v>
      </c>
      <c r="AK194" s="18">
        <v>1.3428571428571425E-2</v>
      </c>
      <c r="AL194" s="21">
        <v>2.0079999999999987</v>
      </c>
      <c r="AM194" s="18">
        <v>0.57371428571428529</v>
      </c>
      <c r="AN194" s="21">
        <v>0.376</v>
      </c>
      <c r="AO194" s="18">
        <v>0.10742857142857143</v>
      </c>
      <c r="AP194" s="21">
        <v>0.18300000000000005</v>
      </c>
      <c r="AQ194" s="18">
        <v>5.2285714285714303E-2</v>
      </c>
      <c r="AR194" s="21">
        <v>2.169</v>
      </c>
      <c r="AS194" s="18">
        <v>0.61971428571428577</v>
      </c>
      <c r="AT194" s="21">
        <v>6.0599999999999987</v>
      </c>
      <c r="AU194" s="18">
        <v>1.7314285714285709</v>
      </c>
      <c r="AV194" s="21">
        <v>0.59200000000000008</v>
      </c>
      <c r="AW194" s="18">
        <v>0.16914285714285715</v>
      </c>
    </row>
    <row r="195" spans="1:49" x14ac:dyDescent="0.35">
      <c r="A195" s="21" t="s">
        <v>147</v>
      </c>
      <c r="B195" s="21">
        <v>233400</v>
      </c>
      <c r="C195" s="21">
        <v>233500</v>
      </c>
      <c r="D195" s="21">
        <v>100</v>
      </c>
      <c r="E195" s="21"/>
      <c r="F195" s="23">
        <v>2400</v>
      </c>
      <c r="G195" s="24">
        <v>1073.9536308283714</v>
      </c>
      <c r="H195" s="24">
        <v>1021.7949613996097</v>
      </c>
      <c r="I195" s="24">
        <v>1346.302718559778</v>
      </c>
      <c r="J195" s="24">
        <v>1640.3501217757289</v>
      </c>
      <c r="K195" s="24">
        <v>1523.5403193025534</v>
      </c>
      <c r="L195" s="24">
        <v>1051.5658816158889</v>
      </c>
      <c r="M195" s="24">
        <v>1508.0363927539986</v>
      </c>
      <c r="N195" s="24">
        <v>1384.6311038989984</v>
      </c>
      <c r="O195" s="23">
        <v>5</v>
      </c>
      <c r="P195" s="21">
        <v>2.1</v>
      </c>
      <c r="Q195" s="21">
        <v>3</v>
      </c>
      <c r="R195" s="21">
        <v>5.7</v>
      </c>
      <c r="S195" s="21">
        <v>4.8</v>
      </c>
      <c r="T195" s="21">
        <v>3.9</v>
      </c>
      <c r="U195" s="21">
        <v>4.9000000000000004</v>
      </c>
      <c r="V195" s="21">
        <v>10.1</v>
      </c>
      <c r="W195" s="21">
        <v>7.4</v>
      </c>
      <c r="X195" s="23">
        <v>5</v>
      </c>
      <c r="Y195" s="25">
        <v>2.7747088571428566</v>
      </c>
      <c r="Z195" s="25">
        <v>3.0546205714285701</v>
      </c>
      <c r="AA195" s="25">
        <v>22.05118514285715</v>
      </c>
      <c r="AB195" s="25">
        <v>13.303038285714287</v>
      </c>
      <c r="AC195" s="25">
        <v>1.5891714285714283E-2</v>
      </c>
      <c r="AD195" s="25">
        <v>4.5192760000433259</v>
      </c>
      <c r="AE195" s="25">
        <v>9.0104817141478382</v>
      </c>
      <c r="AF195" s="25">
        <v>1.5579105713871544</v>
      </c>
      <c r="AG195" s="23">
        <v>1</v>
      </c>
      <c r="AH195" s="18">
        <v>0.14000000000000001</v>
      </c>
      <c r="AI195" s="18">
        <v>0.04</v>
      </c>
      <c r="AJ195" s="18">
        <v>0.64300000000000013</v>
      </c>
      <c r="AK195" s="18">
        <v>0.18371428571428575</v>
      </c>
      <c r="AL195" s="21">
        <v>4.609</v>
      </c>
      <c r="AM195" s="18">
        <v>1.3168571428571429</v>
      </c>
      <c r="AN195" s="21">
        <v>1.839</v>
      </c>
      <c r="AO195" s="18">
        <v>0.52542857142857136</v>
      </c>
      <c r="AP195" s="21">
        <v>3.3000000000000002E-2</v>
      </c>
      <c r="AQ195" s="18">
        <v>9.4285714285714285E-3</v>
      </c>
      <c r="AR195" s="21">
        <v>3.3989999999999991</v>
      </c>
      <c r="AS195" s="18">
        <v>0.97114285714285686</v>
      </c>
      <c r="AT195" s="21">
        <v>7.8859999999999975</v>
      </c>
      <c r="AU195" s="18">
        <v>2.2531428571428562</v>
      </c>
      <c r="AV195" s="21">
        <v>3.2000000000000001E-2</v>
      </c>
      <c r="AW195" s="18">
        <v>9.1428571428571435E-3</v>
      </c>
    </row>
    <row r="196" spans="1:49" x14ac:dyDescent="0.35">
      <c r="A196" s="21" t="s">
        <v>147</v>
      </c>
      <c r="B196" s="21">
        <v>233500</v>
      </c>
      <c r="C196" s="21">
        <v>233600</v>
      </c>
      <c r="D196" s="21">
        <v>100</v>
      </c>
      <c r="E196" s="21" t="s">
        <v>148</v>
      </c>
      <c r="F196" s="23">
        <v>2400</v>
      </c>
      <c r="G196" s="24">
        <v>910.99737534475878</v>
      </c>
      <c r="H196" s="24">
        <v>962.53326575902634</v>
      </c>
      <c r="I196" s="24">
        <v>1346.302718559778</v>
      </c>
      <c r="J196" s="24">
        <v>1096.3914983427599</v>
      </c>
      <c r="K196" s="24">
        <v>1126.3852246651932</v>
      </c>
      <c r="L196" s="24">
        <v>903.66014007017816</v>
      </c>
      <c r="M196" s="24">
        <v>969.92011096046667</v>
      </c>
      <c r="N196" s="24">
        <v>1096.3914983427599</v>
      </c>
      <c r="O196" s="23">
        <v>5</v>
      </c>
      <c r="P196" s="21">
        <v>2.1</v>
      </c>
      <c r="Q196" s="21">
        <v>3.2</v>
      </c>
      <c r="R196" s="21">
        <v>5.3</v>
      </c>
      <c r="S196" s="21">
        <v>5.7</v>
      </c>
      <c r="T196" s="21">
        <v>3.5</v>
      </c>
      <c r="U196" s="21">
        <v>5.0999999999999996</v>
      </c>
      <c r="V196" s="21">
        <v>8.5</v>
      </c>
      <c r="W196" s="21">
        <v>5.8</v>
      </c>
      <c r="X196" s="23">
        <v>5</v>
      </c>
      <c r="Y196" s="25">
        <v>2.5502E-2</v>
      </c>
      <c r="Z196" s="25">
        <v>3.034837142857143</v>
      </c>
      <c r="AA196" s="25">
        <v>10.109933142857139</v>
      </c>
      <c r="AB196" s="25">
        <v>4.7622300000000024</v>
      </c>
      <c r="AC196" s="25">
        <v>3.8985142857142857E-2</v>
      </c>
      <c r="AD196" s="25">
        <v>5.6640571290424886E-2</v>
      </c>
      <c r="AE196" s="25">
        <v>13.272806856944227</v>
      </c>
      <c r="AF196" s="25">
        <v>1.0216417142963408</v>
      </c>
      <c r="AG196" s="23">
        <v>1</v>
      </c>
      <c r="AH196" s="18">
        <v>5.6999999999999995E-2</v>
      </c>
      <c r="AI196" s="18">
        <v>1.6285714285714285E-2</v>
      </c>
      <c r="AJ196" s="18">
        <v>7.1000000000000008E-2</v>
      </c>
      <c r="AK196" s="18">
        <v>2.0285714285714289E-2</v>
      </c>
      <c r="AL196" s="21">
        <v>0.9840000000000001</v>
      </c>
      <c r="AM196" s="18">
        <v>0.28114285714285714</v>
      </c>
      <c r="AN196" s="21">
        <v>0.24100000000000005</v>
      </c>
      <c r="AO196" s="18">
        <v>6.8857142857142867E-2</v>
      </c>
      <c r="AP196" s="21">
        <v>0.11300000000000002</v>
      </c>
      <c r="AQ196" s="18">
        <v>3.2285714285714293E-2</v>
      </c>
      <c r="AR196" s="21">
        <v>1.536</v>
      </c>
      <c r="AS196" s="18">
        <v>0.43885714285714283</v>
      </c>
      <c r="AT196" s="21">
        <v>6.7309999999999999</v>
      </c>
      <c r="AU196" s="18">
        <v>1.923142857142857</v>
      </c>
      <c r="AV196" s="21">
        <v>0.24300000000000002</v>
      </c>
      <c r="AW196" s="18">
        <v>6.9428571428571437E-2</v>
      </c>
    </row>
    <row r="197" spans="1:49" x14ac:dyDescent="0.35">
      <c r="A197" s="21" t="s">
        <v>147</v>
      </c>
      <c r="B197" s="21">
        <v>233600</v>
      </c>
      <c r="C197" s="21">
        <v>233700</v>
      </c>
      <c r="D197" s="21">
        <v>100</v>
      </c>
      <c r="E197" s="21"/>
      <c r="F197" s="23">
        <v>2400</v>
      </c>
      <c r="G197" s="24">
        <v>1133.8971366963031</v>
      </c>
      <c r="H197" s="24">
        <v>1103.8817845012861</v>
      </c>
      <c r="I197" s="24">
        <v>1461.6275275188061</v>
      </c>
      <c r="J197" s="24">
        <v>1044.1145796771373</v>
      </c>
      <c r="K197" s="24">
        <v>1171.5361861453032</v>
      </c>
      <c r="L197" s="24">
        <v>601.84454768327612</v>
      </c>
      <c r="M197" s="24">
        <v>867.07045346755422</v>
      </c>
      <c r="N197" s="24">
        <v>859.77210880991504</v>
      </c>
      <c r="O197" s="23">
        <v>5</v>
      </c>
      <c r="P197" s="21">
        <v>2.2000000000000002</v>
      </c>
      <c r="Q197" s="21">
        <v>3.4</v>
      </c>
      <c r="R197" s="21">
        <v>5.6</v>
      </c>
      <c r="S197" s="21">
        <v>6</v>
      </c>
      <c r="T197" s="21">
        <v>3.6</v>
      </c>
      <c r="U197" s="21">
        <v>4.7</v>
      </c>
      <c r="V197" s="21">
        <v>9.6</v>
      </c>
      <c r="W197" s="21">
        <v>6.4</v>
      </c>
      <c r="X197" s="23">
        <v>5</v>
      </c>
      <c r="Y197" s="25">
        <v>2.5212142857142861</v>
      </c>
      <c r="Z197" s="25">
        <v>2.0366279999999999</v>
      </c>
      <c r="AA197" s="25">
        <v>7.9805254285714291</v>
      </c>
      <c r="AB197" s="25">
        <v>12.509292</v>
      </c>
      <c r="AC197" s="25">
        <v>1.8943714285714282E-2</v>
      </c>
      <c r="AD197" s="25">
        <v>6.0008354285417305</v>
      </c>
      <c r="AE197" s="25">
        <v>22.932458857123521</v>
      </c>
      <c r="AF197" s="25">
        <v>2.0909714224679125E-2</v>
      </c>
      <c r="AG197" s="23">
        <v>1</v>
      </c>
      <c r="AH197" s="18">
        <v>5.0000000000000001E-3</v>
      </c>
      <c r="AI197" s="18">
        <v>1.4285714285714286E-3</v>
      </c>
      <c r="AJ197" s="18">
        <v>1.7000000000000001E-2</v>
      </c>
      <c r="AK197" s="18">
        <v>4.8571428571428576E-3</v>
      </c>
      <c r="AL197" s="21">
        <v>0.96500000000000008</v>
      </c>
      <c r="AM197" s="18">
        <v>0.27571428571428575</v>
      </c>
      <c r="AN197" s="21">
        <v>1.8160000000000001</v>
      </c>
      <c r="AO197" s="18">
        <v>0.51885714285714291</v>
      </c>
      <c r="AP197" s="21">
        <v>0.11100000000000002</v>
      </c>
      <c r="AQ197" s="18">
        <v>3.1714285714285723E-2</v>
      </c>
      <c r="AR197" s="21">
        <v>2.7549999999999999</v>
      </c>
      <c r="AS197" s="18">
        <v>0.78714285714285714</v>
      </c>
      <c r="AT197" s="21">
        <v>8.2689999999999984</v>
      </c>
      <c r="AU197" s="18">
        <v>2.3625714285714281</v>
      </c>
      <c r="AV197" s="21">
        <v>0</v>
      </c>
      <c r="AW197" s="18">
        <v>0</v>
      </c>
    </row>
    <row r="198" spans="1:49" x14ac:dyDescent="0.35">
      <c r="A198" s="21" t="s">
        <v>147</v>
      </c>
      <c r="B198" s="21">
        <v>233700</v>
      </c>
      <c r="C198" s="21">
        <v>233800</v>
      </c>
      <c r="D198" s="21">
        <v>100</v>
      </c>
      <c r="E198" s="21" t="s">
        <v>66</v>
      </c>
      <c r="F198" s="23">
        <v>2400</v>
      </c>
      <c r="G198" s="24">
        <v>1156.4647775229939</v>
      </c>
      <c r="H198" s="24">
        <v>881.68686350582311</v>
      </c>
      <c r="I198" s="24">
        <v>1523.5403193025534</v>
      </c>
      <c r="J198" s="24">
        <v>1021.7949613996097</v>
      </c>
      <c r="K198" s="24">
        <v>1096.3914983427599</v>
      </c>
      <c r="L198" s="24">
        <v>708.11254048486353</v>
      </c>
      <c r="M198" s="24">
        <v>1194.1822393313262</v>
      </c>
      <c r="N198" s="24">
        <v>1300.4627614991207</v>
      </c>
      <c r="O198" s="23">
        <v>5</v>
      </c>
      <c r="P198" s="21">
        <v>2.1</v>
      </c>
      <c r="Q198" s="21">
        <v>3</v>
      </c>
      <c r="R198" s="21">
        <v>6.1</v>
      </c>
      <c r="S198" s="21">
        <v>6.3</v>
      </c>
      <c r="T198" s="21">
        <v>3.7</v>
      </c>
      <c r="U198" s="21">
        <v>5.0999999999999996</v>
      </c>
      <c r="V198" s="21">
        <v>10.3</v>
      </c>
      <c r="W198" s="21">
        <v>7.1</v>
      </c>
      <c r="X198" s="23">
        <v>5</v>
      </c>
      <c r="Y198" s="25">
        <v>2.4531142857142852E-2</v>
      </c>
      <c r="Z198" s="25">
        <v>5.5717808571428575</v>
      </c>
      <c r="AA198" s="25">
        <v>22.027916571428573</v>
      </c>
      <c r="AB198" s="25">
        <v>19.496182285714287</v>
      </c>
      <c r="AC198" s="25">
        <v>5.9731142857142858E-2</v>
      </c>
      <c r="AD198" s="25">
        <v>0.57024085693427506</v>
      </c>
      <c r="AE198" s="25">
        <v>32.574418285768367</v>
      </c>
      <c r="AF198" s="25">
        <v>3.8917182854597914</v>
      </c>
      <c r="AG198" s="23">
        <v>1</v>
      </c>
      <c r="AH198" s="18">
        <v>0.23899999999999999</v>
      </c>
      <c r="AI198" s="18">
        <v>6.8285714285714283E-2</v>
      </c>
      <c r="AJ198" s="18">
        <v>2.4300000000000006</v>
      </c>
      <c r="AK198" s="18">
        <v>0.69428571428571451</v>
      </c>
      <c r="AL198" s="21">
        <v>6.726</v>
      </c>
      <c r="AM198" s="18">
        <v>1.9217142857142857</v>
      </c>
      <c r="AN198" s="21">
        <v>1.7629999999999997</v>
      </c>
      <c r="AO198" s="18">
        <v>0.50371428571428567</v>
      </c>
      <c r="AP198" s="21">
        <v>0.16100000000000003</v>
      </c>
      <c r="AQ198" s="18">
        <v>4.6000000000000006E-2</v>
      </c>
      <c r="AR198" s="21">
        <v>1.5969999999999995</v>
      </c>
      <c r="AS198" s="18">
        <v>0.45628571428571418</v>
      </c>
      <c r="AT198" s="21">
        <v>9.2080000000000037</v>
      </c>
      <c r="AU198" s="18">
        <v>2.6308571428571437</v>
      </c>
      <c r="AV198" s="21">
        <v>0.28900000000000003</v>
      </c>
      <c r="AW198" s="18">
        <v>8.2571428571428587E-2</v>
      </c>
    </row>
    <row r="199" spans="1:49" x14ac:dyDescent="0.35">
      <c r="A199" s="21" t="s">
        <v>147</v>
      </c>
      <c r="B199" s="21">
        <v>233800</v>
      </c>
      <c r="C199" s="21">
        <v>233900</v>
      </c>
      <c r="D199" s="21">
        <v>100</v>
      </c>
      <c r="E199" s="21"/>
      <c r="F199" s="23">
        <v>2400</v>
      </c>
      <c r="G199" s="24">
        <v>1133.8971366963031</v>
      </c>
      <c r="H199" s="24">
        <v>1096.3914983427599</v>
      </c>
      <c r="I199" s="24">
        <v>1539.061168673592</v>
      </c>
      <c r="J199" s="24">
        <v>1376.9562250071592</v>
      </c>
      <c r="K199" s="24">
        <v>1201.7412039816743</v>
      </c>
      <c r="L199" s="24">
        <v>779.93815037392415</v>
      </c>
      <c r="M199" s="24">
        <v>1262.394364085967</v>
      </c>
      <c r="N199" s="24">
        <v>1300.4627614991207</v>
      </c>
      <c r="O199" s="23">
        <v>5</v>
      </c>
      <c r="P199" s="21">
        <v>2.5</v>
      </c>
      <c r="Q199" s="21">
        <v>3.6</v>
      </c>
      <c r="R199" s="21">
        <v>6.7</v>
      </c>
      <c r="S199" s="21">
        <v>5.8</v>
      </c>
      <c r="T199" s="21">
        <v>5.2</v>
      </c>
      <c r="U199" s="21">
        <v>6.3</v>
      </c>
      <c r="V199" s="21">
        <v>11.7</v>
      </c>
      <c r="W199" s="21">
        <v>7.8</v>
      </c>
      <c r="X199" s="23">
        <v>5</v>
      </c>
      <c r="Y199" s="25">
        <v>2.2634571428571431E-2</v>
      </c>
      <c r="Z199" s="25">
        <v>5.0993808571428589</v>
      </c>
      <c r="AA199" s="25">
        <v>13.984971999999999</v>
      </c>
      <c r="AB199" s="25">
        <v>4.9421891428571421</v>
      </c>
      <c r="AC199" s="25">
        <v>1.8612857142857146E-2</v>
      </c>
      <c r="AD199" s="25">
        <v>1.0478822857441219</v>
      </c>
      <c r="AE199" s="25">
        <v>29.841742571721753</v>
      </c>
      <c r="AF199" s="25">
        <v>6.4566982856512078</v>
      </c>
      <c r="AG199" s="23">
        <v>1</v>
      </c>
      <c r="AH199" s="18">
        <v>8.699999999999998E-2</v>
      </c>
      <c r="AI199" s="18">
        <v>2.4857142857142852E-2</v>
      </c>
      <c r="AJ199" s="18">
        <v>0.497</v>
      </c>
      <c r="AK199" s="18">
        <v>0.14200000000000002</v>
      </c>
      <c r="AL199" s="21">
        <v>1.4849999999999997</v>
      </c>
      <c r="AM199" s="18">
        <v>0.42428571428571421</v>
      </c>
      <c r="AN199" s="21">
        <v>0.44900000000000007</v>
      </c>
      <c r="AO199" s="18">
        <v>0.12828571428571431</v>
      </c>
      <c r="AP199" s="21">
        <v>7.0000000000000001E-3</v>
      </c>
      <c r="AQ199" s="18">
        <v>2E-3</v>
      </c>
      <c r="AR199" s="21">
        <v>1.3400000000000005</v>
      </c>
      <c r="AS199" s="18">
        <v>0.38285714285714301</v>
      </c>
      <c r="AT199" s="21">
        <v>9.7000000000000011</v>
      </c>
      <c r="AU199" s="18">
        <v>2.7714285714285714</v>
      </c>
      <c r="AV199" s="21">
        <v>0.34299999999999997</v>
      </c>
      <c r="AW199" s="18">
        <v>9.8000000000000004E-2</v>
      </c>
    </row>
    <row r="200" spans="1:49" x14ac:dyDescent="0.35">
      <c r="A200" s="21" t="s">
        <v>147</v>
      </c>
      <c r="B200" s="21">
        <v>233900</v>
      </c>
      <c r="C200" s="21">
        <v>234000</v>
      </c>
      <c r="D200" s="21">
        <v>100</v>
      </c>
      <c r="E200" s="21"/>
      <c r="F200" s="23">
        <v>2400</v>
      </c>
      <c r="G200" s="24">
        <v>859.77210880991504</v>
      </c>
      <c r="H200" s="24">
        <v>693.8382326525566</v>
      </c>
      <c r="I200" s="24">
        <v>722.41774664867455</v>
      </c>
      <c r="J200" s="24">
        <v>933.04694483806918</v>
      </c>
      <c r="K200" s="24">
        <v>1096.3914983427599</v>
      </c>
      <c r="L200" s="24">
        <v>874.37538612774995</v>
      </c>
      <c r="M200" s="24">
        <v>859.77210880991504</v>
      </c>
      <c r="N200" s="24">
        <v>1118.8786763994492</v>
      </c>
      <c r="O200" s="23">
        <v>5</v>
      </c>
      <c r="P200" s="21">
        <v>2.5</v>
      </c>
      <c r="Q200" s="21">
        <v>3.1</v>
      </c>
      <c r="R200" s="21">
        <v>5.9</v>
      </c>
      <c r="S200" s="21">
        <v>6.6</v>
      </c>
      <c r="T200" s="21">
        <v>5.0999999999999996</v>
      </c>
      <c r="U200" s="21">
        <v>6</v>
      </c>
      <c r="V200" s="21">
        <v>12.1</v>
      </c>
      <c r="W200" s="21">
        <v>7.1</v>
      </c>
      <c r="X200" s="23">
        <v>5</v>
      </c>
      <c r="Y200" s="25">
        <v>1.5546285714285714E-2</v>
      </c>
      <c r="Z200" s="25">
        <v>2.0563974285714286</v>
      </c>
      <c r="AA200" s="25">
        <v>5.3442734285714284</v>
      </c>
      <c r="AB200" s="25">
        <v>4.5436571428571423E-2</v>
      </c>
      <c r="AC200" s="25">
        <v>0.62657057142857142</v>
      </c>
      <c r="AD200" s="25">
        <v>2.7180485713168556</v>
      </c>
      <c r="AE200" s="25">
        <v>14.169300856892718</v>
      </c>
      <c r="AF200" s="25">
        <v>10.536212571161133</v>
      </c>
      <c r="AG200" s="23">
        <v>1</v>
      </c>
      <c r="AH200" s="18">
        <v>0</v>
      </c>
      <c r="AI200" s="18">
        <v>0</v>
      </c>
      <c r="AJ200" s="18">
        <v>0.21100000000000002</v>
      </c>
      <c r="AK200" s="18">
        <v>6.0285714285714297E-2</v>
      </c>
      <c r="AL200" s="21">
        <v>1.0280000000000002</v>
      </c>
      <c r="AM200" s="18">
        <v>0.29371428571428576</v>
      </c>
      <c r="AN200" s="21">
        <v>0.27000000000000007</v>
      </c>
      <c r="AO200" s="18">
        <v>7.7142857142857166E-2</v>
      </c>
      <c r="AP200" s="21">
        <v>0.17900000000000002</v>
      </c>
      <c r="AQ200" s="18">
        <v>5.1142857142857157E-2</v>
      </c>
      <c r="AR200" s="21">
        <v>1.6679999999999999</v>
      </c>
      <c r="AS200" s="18">
        <v>0.47657142857142853</v>
      </c>
      <c r="AT200" s="21">
        <v>7.5839999999999996</v>
      </c>
      <c r="AU200" s="18">
        <v>2.1668571428571424</v>
      </c>
      <c r="AV200" s="21">
        <v>0.39</v>
      </c>
      <c r="AW200" s="18">
        <v>0.11142857142857143</v>
      </c>
    </row>
    <row r="201" spans="1:49" x14ac:dyDescent="0.35">
      <c r="A201" s="21" t="s">
        <v>147</v>
      </c>
      <c r="B201" s="21">
        <v>234000</v>
      </c>
      <c r="C201" s="21">
        <v>234100</v>
      </c>
      <c r="D201" s="21">
        <v>100</v>
      </c>
      <c r="E201" s="21"/>
      <c r="F201" s="23">
        <v>2400</v>
      </c>
      <c r="G201" s="24">
        <v>859.77210880991504</v>
      </c>
      <c r="H201" s="24">
        <v>794.39092511623846</v>
      </c>
      <c r="I201" s="24">
        <v>845.1953597356478</v>
      </c>
      <c r="J201" s="24">
        <v>925.69081731380709</v>
      </c>
      <c r="K201" s="24">
        <v>1171.5361861453032</v>
      </c>
      <c r="L201" s="24">
        <v>708.11254048486353</v>
      </c>
      <c r="M201" s="24">
        <v>881.68686350582311</v>
      </c>
      <c r="N201" s="24">
        <v>874.37538612774995</v>
      </c>
      <c r="O201" s="23">
        <v>5</v>
      </c>
      <c r="P201" s="21">
        <v>3</v>
      </c>
      <c r="Q201" s="21">
        <v>3.4</v>
      </c>
      <c r="R201" s="21">
        <v>7.2</v>
      </c>
      <c r="S201" s="21">
        <v>7.6</v>
      </c>
      <c r="T201" s="21">
        <v>4.7</v>
      </c>
      <c r="U201" s="21">
        <v>5.6</v>
      </c>
      <c r="V201" s="21">
        <v>11.7</v>
      </c>
      <c r="W201" s="21">
        <v>6.6</v>
      </c>
      <c r="X201" s="23">
        <v>5</v>
      </c>
      <c r="Y201" s="25">
        <v>0.40150400000000003</v>
      </c>
      <c r="Z201" s="25">
        <v>1.8870568571428574</v>
      </c>
      <c r="AA201" s="25">
        <v>2.0932285714285716E-2</v>
      </c>
      <c r="AB201" s="25">
        <v>1.6356737142857143</v>
      </c>
      <c r="AC201" s="25">
        <v>0.10681800000000002</v>
      </c>
      <c r="AD201" s="25">
        <v>2.6445665713017328</v>
      </c>
      <c r="AE201" s="25">
        <v>15.916833428631513</v>
      </c>
      <c r="AF201" s="25">
        <v>6.0064991429730838</v>
      </c>
      <c r="AG201" s="23">
        <v>1</v>
      </c>
      <c r="AH201" s="18">
        <v>1.7000000000000001E-2</v>
      </c>
      <c r="AI201" s="18">
        <v>4.8571428571428576E-3</v>
      </c>
      <c r="AJ201" s="18">
        <v>0.111</v>
      </c>
      <c r="AK201" s="18">
        <v>3.1714285714285716E-2</v>
      </c>
      <c r="AL201" s="21">
        <v>4.2999999999999997E-2</v>
      </c>
      <c r="AM201" s="18">
        <v>1.2285714285714283E-2</v>
      </c>
      <c r="AN201" s="21">
        <v>4.9999999999999996E-2</v>
      </c>
      <c r="AO201" s="18">
        <v>1.4285714285714284E-2</v>
      </c>
      <c r="AP201" s="21">
        <v>0.4250000000000001</v>
      </c>
      <c r="AQ201" s="18">
        <v>0.12142857142857147</v>
      </c>
      <c r="AR201" s="21">
        <v>2.9399999999999977</v>
      </c>
      <c r="AS201" s="18">
        <v>0.83999999999999941</v>
      </c>
      <c r="AT201" s="21">
        <v>7.7539999999999996</v>
      </c>
      <c r="AU201" s="18">
        <v>2.2154285714285713</v>
      </c>
      <c r="AV201" s="21">
        <v>0.21100000000000005</v>
      </c>
      <c r="AW201" s="18">
        <v>6.0285714285714304E-2</v>
      </c>
    </row>
    <row r="202" spans="1:49" x14ac:dyDescent="0.35">
      <c r="A202" s="21" t="s">
        <v>147</v>
      </c>
      <c r="B202" s="21">
        <v>234100</v>
      </c>
      <c r="C202" s="21">
        <v>234200</v>
      </c>
      <c r="D202" s="21">
        <v>100</v>
      </c>
      <c r="E202" s="21"/>
      <c r="F202" s="23">
        <v>2400</v>
      </c>
      <c r="G202" s="24">
        <v>758.3128189981494</v>
      </c>
      <c r="H202" s="24">
        <v>751.11894250048181</v>
      </c>
      <c r="I202" s="24">
        <v>852.48039605572819</v>
      </c>
      <c r="J202" s="24">
        <v>1201.7412039816743</v>
      </c>
      <c r="K202" s="24">
        <v>1216.8744012361801</v>
      </c>
      <c r="L202" s="24">
        <v>962.53326575902634</v>
      </c>
      <c r="M202" s="24">
        <v>1201.7412039816743</v>
      </c>
      <c r="N202" s="24">
        <v>1300.4627614991207</v>
      </c>
      <c r="O202" s="23">
        <v>5</v>
      </c>
      <c r="P202" s="21">
        <v>2.4</v>
      </c>
      <c r="Q202" s="21">
        <v>3.1</v>
      </c>
      <c r="R202" s="21">
        <v>7.1</v>
      </c>
      <c r="S202" s="21">
        <v>7.3</v>
      </c>
      <c r="T202" s="21">
        <v>4.9000000000000004</v>
      </c>
      <c r="U202" s="21">
        <v>5.8</v>
      </c>
      <c r="V202" s="21">
        <v>11.1</v>
      </c>
      <c r="W202" s="21">
        <v>6.9</v>
      </c>
      <c r="X202" s="23">
        <v>5</v>
      </c>
      <c r="Y202" s="25">
        <v>1.4060285714285716E-2</v>
      </c>
      <c r="Z202" s="25">
        <v>3.9514397142857134</v>
      </c>
      <c r="AA202" s="25">
        <v>5.6617699999999997</v>
      </c>
      <c r="AB202" s="25">
        <v>2.9236285714285715E-2</v>
      </c>
      <c r="AC202" s="25">
        <v>1.0732571428571426E-2</v>
      </c>
      <c r="AD202" s="25">
        <v>1.2086717144496102</v>
      </c>
      <c r="AE202" s="25">
        <v>2.622875428365298</v>
      </c>
      <c r="AF202" s="25">
        <v>3.265774000051362</v>
      </c>
      <c r="AG202" s="23">
        <v>1</v>
      </c>
      <c r="AH202" s="18">
        <v>1.4999999999999999E-2</v>
      </c>
      <c r="AI202" s="18">
        <v>4.2857142857142859E-3</v>
      </c>
      <c r="AJ202" s="18">
        <v>0.17200000000000001</v>
      </c>
      <c r="AK202" s="18">
        <v>4.9142857142857148E-2</v>
      </c>
      <c r="AL202" s="21">
        <v>0.43</v>
      </c>
      <c r="AM202" s="18">
        <v>0.12285714285714285</v>
      </c>
      <c r="AN202" s="21">
        <v>4.4999999999999998E-2</v>
      </c>
      <c r="AO202" s="18">
        <v>1.2857142857142857E-2</v>
      </c>
      <c r="AP202" s="21">
        <v>6.7000000000000004E-2</v>
      </c>
      <c r="AQ202" s="18">
        <v>1.9142857142857145E-2</v>
      </c>
      <c r="AR202" s="21">
        <v>3.8579999999999997</v>
      </c>
      <c r="AS202" s="18">
        <v>1.1022857142857141</v>
      </c>
      <c r="AT202" s="21">
        <v>5.4470000000000001</v>
      </c>
      <c r="AU202" s="18">
        <v>1.5562857142857145</v>
      </c>
      <c r="AV202" s="21">
        <v>0.19599999999999998</v>
      </c>
      <c r="AW202" s="18">
        <v>5.5999999999999994E-2</v>
      </c>
    </row>
    <row r="203" spans="1:49" x14ac:dyDescent="0.35">
      <c r="A203" s="21" t="s">
        <v>147</v>
      </c>
      <c r="B203" s="21">
        <v>234200</v>
      </c>
      <c r="C203" s="21">
        <v>234300</v>
      </c>
      <c r="D203" s="21">
        <v>100</v>
      </c>
      <c r="E203" s="21" t="s">
        <v>101</v>
      </c>
      <c r="F203" s="23">
        <v>2400</v>
      </c>
      <c r="G203" s="24">
        <v>1932.2251115116767</v>
      </c>
      <c r="H203" s="24">
        <v>1539.061168673592</v>
      </c>
      <c r="I203" s="24">
        <v>1687.3284808252583</v>
      </c>
      <c r="J203" s="24">
        <v>1908.3722951778116</v>
      </c>
      <c r="K203" s="24">
        <v>1477.0798567131808</v>
      </c>
      <c r="L203" s="24">
        <v>1118.8786763994492</v>
      </c>
      <c r="M203" s="24">
        <v>1546.8278973790657</v>
      </c>
      <c r="N203" s="24">
        <v>1415.3760296701792</v>
      </c>
      <c r="O203" s="23">
        <v>5</v>
      </c>
      <c r="P203" s="21">
        <v>2.7</v>
      </c>
      <c r="Q203" s="21">
        <v>3.6</v>
      </c>
      <c r="R203" s="21">
        <v>6</v>
      </c>
      <c r="S203" s="21">
        <v>5.6</v>
      </c>
      <c r="T203" s="21">
        <v>4.7</v>
      </c>
      <c r="U203" s="21">
        <v>6.8</v>
      </c>
      <c r="V203" s="21">
        <v>10.8</v>
      </c>
      <c r="W203" s="21">
        <v>6</v>
      </c>
      <c r="X203" s="23">
        <v>5</v>
      </c>
      <c r="Y203" s="25">
        <v>3.1439142857142853E-2</v>
      </c>
      <c r="Z203" s="25">
        <v>0.97951628571428551</v>
      </c>
      <c r="AA203" s="25">
        <v>7.7746619999999993</v>
      </c>
      <c r="AB203" s="25">
        <v>0.64138600000000023</v>
      </c>
      <c r="AC203" s="25">
        <v>2.0126285714285708E-2</v>
      </c>
      <c r="AD203" s="25">
        <v>8.0112568571935405</v>
      </c>
      <c r="AE203" s="25">
        <v>10.105703142905236</v>
      </c>
      <c r="AF203" s="25">
        <v>8.167428527559556E-3</v>
      </c>
      <c r="AG203" s="23">
        <v>1</v>
      </c>
      <c r="AH203" s="18">
        <v>3.3000000000000002E-2</v>
      </c>
      <c r="AI203" s="18">
        <v>9.4285714285714285E-3</v>
      </c>
      <c r="AJ203" s="18">
        <v>0.03</v>
      </c>
      <c r="AK203" s="18">
        <v>8.5714285714285719E-3</v>
      </c>
      <c r="AL203" s="21">
        <v>0.54400000000000004</v>
      </c>
      <c r="AM203" s="18">
        <v>0.15542857142857144</v>
      </c>
      <c r="AN203" s="21">
        <v>0.06</v>
      </c>
      <c r="AO203" s="18">
        <v>1.7142857142857144E-2</v>
      </c>
      <c r="AP203" s="21">
        <v>6.0000000000000001E-3</v>
      </c>
      <c r="AQ203" s="18">
        <v>1.7142857142857142E-3</v>
      </c>
      <c r="AR203" s="21">
        <v>3.6809999999999992</v>
      </c>
      <c r="AS203" s="18">
        <v>1.0517142857142856</v>
      </c>
      <c r="AT203" s="21">
        <v>6.0979999999999999</v>
      </c>
      <c r="AU203" s="18">
        <v>1.7422857142857142</v>
      </c>
      <c r="AV203" s="21">
        <v>0</v>
      </c>
      <c r="AW203" s="18">
        <v>0</v>
      </c>
    </row>
    <row r="204" spans="1:49" x14ac:dyDescent="0.35">
      <c r="A204" s="21" t="s">
        <v>147</v>
      </c>
      <c r="B204" s="21">
        <v>234300</v>
      </c>
      <c r="C204" s="21">
        <v>234400</v>
      </c>
      <c r="D204" s="21">
        <v>100</v>
      </c>
      <c r="E204" s="21"/>
      <c r="F204" s="23">
        <v>2400</v>
      </c>
      <c r="G204" s="24">
        <v>686.71282069290999</v>
      </c>
      <c r="H204" s="24">
        <v>665.38432314173735</v>
      </c>
      <c r="I204" s="24">
        <v>1051.5658816158889</v>
      </c>
      <c r="J204" s="24">
        <v>1353.9591531232527</v>
      </c>
      <c r="K204" s="24">
        <v>918.34094770960019</v>
      </c>
      <c r="L204" s="24">
        <v>772.72247666720637</v>
      </c>
      <c r="M204" s="24">
        <v>837.91704502403161</v>
      </c>
      <c r="N204" s="24">
        <v>1088.9066909086803</v>
      </c>
      <c r="O204" s="23">
        <v>5</v>
      </c>
      <c r="P204" s="21">
        <v>2</v>
      </c>
      <c r="Q204" s="21">
        <v>2.8</v>
      </c>
      <c r="R204" s="21">
        <v>5.3</v>
      </c>
      <c r="S204" s="21">
        <v>4.8</v>
      </c>
      <c r="T204" s="21">
        <v>3.7</v>
      </c>
      <c r="U204" s="21">
        <v>4.2</v>
      </c>
      <c r="V204" s="21">
        <v>8.6999999999999993</v>
      </c>
      <c r="W204" s="21">
        <v>6.3</v>
      </c>
      <c r="X204" s="23">
        <v>5</v>
      </c>
      <c r="Y204" s="25">
        <v>2.018885714285714E-2</v>
      </c>
      <c r="Z204" s="25">
        <v>6.6527297142857131</v>
      </c>
      <c r="AA204" s="25">
        <v>7.9334657142857159</v>
      </c>
      <c r="AB204" s="25">
        <v>2.5131428571428562E-2</v>
      </c>
      <c r="AC204" s="25">
        <v>4.9680000000000002E-3</v>
      </c>
      <c r="AD204" s="25">
        <v>1.0340991427728112</v>
      </c>
      <c r="AE204" s="25">
        <v>14.445841714259554</v>
      </c>
      <c r="AF204" s="25">
        <v>1.6550857100486756E-2</v>
      </c>
      <c r="AG204" s="23">
        <v>1</v>
      </c>
      <c r="AH204" s="18">
        <v>1.4999999999999999E-2</v>
      </c>
      <c r="AI204" s="18">
        <v>4.2857142857142859E-3</v>
      </c>
      <c r="AJ204" s="18">
        <v>0.63000000000000012</v>
      </c>
      <c r="AK204" s="18">
        <v>0.18000000000000005</v>
      </c>
      <c r="AL204" s="21">
        <v>2.371</v>
      </c>
      <c r="AM204" s="18">
        <v>0.67742857142857149</v>
      </c>
      <c r="AN204" s="21">
        <v>5.0000000000000001E-3</v>
      </c>
      <c r="AO204" s="18">
        <v>1.4285714285714286E-3</v>
      </c>
      <c r="AP204" s="21">
        <v>0</v>
      </c>
      <c r="AQ204" s="18">
        <v>0</v>
      </c>
      <c r="AR204" s="21">
        <v>1.4280000000000004</v>
      </c>
      <c r="AS204" s="18">
        <v>0.40800000000000014</v>
      </c>
      <c r="AT204" s="21">
        <v>4.501999999999998</v>
      </c>
      <c r="AU204" s="18">
        <v>1.2862857142857138</v>
      </c>
      <c r="AV204" s="21">
        <v>0</v>
      </c>
      <c r="AW204" s="18">
        <v>0</v>
      </c>
    </row>
    <row r="205" spans="1:49" x14ac:dyDescent="0.35">
      <c r="A205" s="21" t="s">
        <v>147</v>
      </c>
      <c r="B205" s="21">
        <v>234400</v>
      </c>
      <c r="C205" s="21">
        <v>234500</v>
      </c>
      <c r="D205" s="21">
        <v>100</v>
      </c>
      <c r="E205" s="21"/>
      <c r="F205" s="23">
        <v>2400</v>
      </c>
      <c r="G205" s="24">
        <v>736.75336933339804</v>
      </c>
      <c r="H205" s="24">
        <v>779.93815037392415</v>
      </c>
      <c r="I205" s="24">
        <v>1088.9066909086803</v>
      </c>
      <c r="J205" s="24">
        <v>1059.0228449564595</v>
      </c>
      <c r="K205" s="24">
        <v>977.31298874530353</v>
      </c>
      <c r="L205" s="24">
        <v>758.3128189981494</v>
      </c>
      <c r="M205" s="24">
        <v>962.53326575902634</v>
      </c>
      <c r="N205" s="24">
        <v>1021.7949613996097</v>
      </c>
      <c r="O205" s="23">
        <v>5</v>
      </c>
      <c r="P205" s="21">
        <v>2.1</v>
      </c>
      <c r="Q205" s="21">
        <v>2.7</v>
      </c>
      <c r="R205" s="21">
        <v>4.8</v>
      </c>
      <c r="S205" s="21">
        <v>4.7</v>
      </c>
      <c r="T205" s="21">
        <v>4.3</v>
      </c>
      <c r="U205" s="21">
        <v>4.7</v>
      </c>
      <c r="V205" s="21">
        <v>8.1999999999999993</v>
      </c>
      <c r="W205" s="21">
        <v>6</v>
      </c>
      <c r="X205" s="23">
        <v>5</v>
      </c>
      <c r="Y205" s="25">
        <v>1.5411428571428569E-2</v>
      </c>
      <c r="Z205" s="25">
        <v>0.57902428571428566</v>
      </c>
      <c r="AA205" s="25">
        <v>21.785461999999995</v>
      </c>
      <c r="AB205" s="25">
        <v>3.6013977142857136</v>
      </c>
      <c r="AC205" s="25">
        <v>3.8531428571428571E-3</v>
      </c>
      <c r="AD205" s="25">
        <v>11.307132857200758</v>
      </c>
      <c r="AE205" s="25">
        <v>27.352157714249742</v>
      </c>
      <c r="AF205" s="25">
        <v>3.4382856498445802E-3</v>
      </c>
      <c r="AG205" s="23">
        <v>1</v>
      </c>
      <c r="AH205" s="18">
        <v>7.4999999999999997E-2</v>
      </c>
      <c r="AI205" s="18">
        <v>2.1428571428571429E-2</v>
      </c>
      <c r="AJ205" s="18">
        <v>0.60499999999999998</v>
      </c>
      <c r="AK205" s="18">
        <v>0.17285714285714285</v>
      </c>
      <c r="AL205" s="21">
        <v>4.1809999999999983</v>
      </c>
      <c r="AM205" s="18">
        <v>1.194571428571428</v>
      </c>
      <c r="AN205" s="21">
        <v>0.69100000000000006</v>
      </c>
      <c r="AO205" s="18">
        <v>0.19742857142857145</v>
      </c>
      <c r="AP205" s="21">
        <v>0</v>
      </c>
      <c r="AQ205" s="18">
        <v>0</v>
      </c>
      <c r="AR205" s="21">
        <v>3.8619999999999992</v>
      </c>
      <c r="AS205" s="18">
        <v>1.1034285714285712</v>
      </c>
      <c r="AT205" s="21">
        <v>9.4549999999999983</v>
      </c>
      <c r="AU205" s="18">
        <v>2.7014285714285711</v>
      </c>
      <c r="AV205" s="21">
        <v>0</v>
      </c>
      <c r="AW205" s="18">
        <v>0</v>
      </c>
    </row>
    <row r="206" spans="1:49" x14ac:dyDescent="0.35">
      <c r="A206" s="21" t="s">
        <v>147</v>
      </c>
      <c r="B206" s="21">
        <v>234500</v>
      </c>
      <c r="C206" s="21">
        <v>234600</v>
      </c>
      <c r="D206" s="21">
        <v>100</v>
      </c>
      <c r="E206" s="21"/>
      <c r="F206" s="23">
        <v>2400</v>
      </c>
      <c r="G206" s="24">
        <v>859.77210880991504</v>
      </c>
      <c r="H206" s="24">
        <v>787.16098374695628</v>
      </c>
      <c r="I206" s="24">
        <v>1232.0277899355417</v>
      </c>
      <c r="J206" s="24">
        <v>1156.4647775229939</v>
      </c>
      <c r="K206" s="24">
        <v>1096.3914983427599</v>
      </c>
      <c r="L206" s="24">
        <v>852.48039605572819</v>
      </c>
      <c r="M206" s="24">
        <v>984.71186322902849</v>
      </c>
      <c r="N206" s="24">
        <v>1081.4273917669218</v>
      </c>
      <c r="O206" s="23">
        <v>5</v>
      </c>
      <c r="P206" s="21">
        <v>2.1</v>
      </c>
      <c r="Q206" s="21">
        <v>2.2000000000000002</v>
      </c>
      <c r="R206" s="21">
        <v>4.4000000000000004</v>
      </c>
      <c r="S206" s="21">
        <v>4.5</v>
      </c>
      <c r="T206" s="21">
        <v>4.4000000000000004</v>
      </c>
      <c r="U206" s="21">
        <v>5</v>
      </c>
      <c r="V206" s="21">
        <v>7.7</v>
      </c>
      <c r="W206" s="21">
        <v>6.6</v>
      </c>
      <c r="X206" s="23">
        <v>5</v>
      </c>
      <c r="Y206" s="25">
        <v>1.0272817142857147</v>
      </c>
      <c r="Z206" s="25">
        <v>3.0353428571428566E-2</v>
      </c>
      <c r="AA206" s="25">
        <v>4.1693454285714289</v>
      </c>
      <c r="AB206" s="25">
        <v>3.6367428571428558E-2</v>
      </c>
      <c r="AC206" s="25">
        <v>4.8202857142857145E-3</v>
      </c>
      <c r="AD206" s="25">
        <v>6.5729639999955038</v>
      </c>
      <c r="AE206" s="25">
        <v>20.390204000055444</v>
      </c>
      <c r="AF206" s="25">
        <v>0.84115971426963787</v>
      </c>
      <c r="AG206" s="23">
        <v>1</v>
      </c>
      <c r="AH206" s="18">
        <v>0.26700000000000007</v>
      </c>
      <c r="AI206" s="18">
        <v>7.6285714285714304E-2</v>
      </c>
      <c r="AJ206" s="18">
        <v>0.51700000000000002</v>
      </c>
      <c r="AK206" s="18">
        <v>0.14771428571428571</v>
      </c>
      <c r="AL206" s="21">
        <v>2.0579999999999994</v>
      </c>
      <c r="AM206" s="18">
        <v>0.58799999999999986</v>
      </c>
      <c r="AN206" s="21">
        <v>0.13199999999999998</v>
      </c>
      <c r="AO206" s="18">
        <v>3.7714285714285707E-2</v>
      </c>
      <c r="AP206" s="21">
        <v>0</v>
      </c>
      <c r="AQ206" s="18">
        <v>0</v>
      </c>
      <c r="AR206" s="21">
        <v>1.0680000000000001</v>
      </c>
      <c r="AS206" s="18">
        <v>0.30514285714285716</v>
      </c>
      <c r="AT206" s="21">
        <v>4.230999999999999</v>
      </c>
      <c r="AU206" s="18">
        <v>1.2088571428571426</v>
      </c>
      <c r="AV206" s="21">
        <v>0</v>
      </c>
      <c r="AW206" s="18">
        <v>0</v>
      </c>
    </row>
    <row r="207" spans="1:49" x14ac:dyDescent="0.35">
      <c r="A207" s="21" t="s">
        <v>147</v>
      </c>
      <c r="B207" s="21">
        <v>234600</v>
      </c>
      <c r="C207" s="21">
        <v>234700</v>
      </c>
      <c r="D207" s="21">
        <v>100</v>
      </c>
      <c r="E207" s="21"/>
      <c r="F207" s="23">
        <v>2400</v>
      </c>
      <c r="G207" s="24">
        <v>1036.6689708612066</v>
      </c>
      <c r="H207" s="24">
        <v>1029.2290872712379</v>
      </c>
      <c r="I207" s="24">
        <v>1508.0363927539986</v>
      </c>
      <c r="J207" s="24">
        <v>1446.1926818728605</v>
      </c>
      <c r="K207" s="24">
        <v>962.53326575902634</v>
      </c>
      <c r="L207" s="24">
        <v>693.8382326525566</v>
      </c>
      <c r="M207" s="24">
        <v>794.39092511623846</v>
      </c>
      <c r="N207" s="24">
        <v>859.77210880991504</v>
      </c>
      <c r="O207" s="23">
        <v>5</v>
      </c>
      <c r="P207" s="21">
        <v>2.2000000000000002</v>
      </c>
      <c r="Q207" s="21">
        <v>3.1</v>
      </c>
      <c r="R207" s="21">
        <v>6.8</v>
      </c>
      <c r="S207" s="21">
        <v>4.7</v>
      </c>
      <c r="T207" s="21">
        <v>3.2</v>
      </c>
      <c r="U207" s="21">
        <v>4.5999999999999996</v>
      </c>
      <c r="V207" s="21">
        <v>9.6999999999999993</v>
      </c>
      <c r="W207" s="21">
        <v>7.4</v>
      </c>
      <c r="X207" s="23">
        <v>5</v>
      </c>
      <c r="Y207" s="25">
        <v>1.26E-2</v>
      </c>
      <c r="Z207" s="25">
        <v>1.0220934285714287</v>
      </c>
      <c r="AA207" s="25">
        <v>6.6501882857142851</v>
      </c>
      <c r="AB207" s="25">
        <v>1.038596857142857</v>
      </c>
      <c r="AC207" s="25">
        <v>5.2017142857142861E-3</v>
      </c>
      <c r="AD207" s="25">
        <v>4.0797391430888865</v>
      </c>
      <c r="AE207" s="25">
        <v>11.260786285476001</v>
      </c>
      <c r="AF207" s="25">
        <v>1.4741477143730437</v>
      </c>
      <c r="AG207" s="23">
        <v>1</v>
      </c>
      <c r="AH207" s="18">
        <v>4.8000000000000008E-2</v>
      </c>
      <c r="AI207" s="18">
        <v>1.3714285714285717E-2</v>
      </c>
      <c r="AJ207" s="18">
        <v>0.42100000000000004</v>
      </c>
      <c r="AK207" s="18">
        <v>0.12028571428571429</v>
      </c>
      <c r="AL207" s="21">
        <v>1.5729999999999993</v>
      </c>
      <c r="AM207" s="18">
        <v>0.44942857142857118</v>
      </c>
      <c r="AN207" s="21">
        <v>5.6000000000000001E-2</v>
      </c>
      <c r="AO207" s="18">
        <v>1.6E-2</v>
      </c>
      <c r="AP207" s="21">
        <v>0</v>
      </c>
      <c r="AQ207" s="18">
        <v>0</v>
      </c>
      <c r="AR207" s="21">
        <v>1.4619999999999997</v>
      </c>
      <c r="AS207" s="18">
        <v>0.41771428571428565</v>
      </c>
      <c r="AT207" s="21">
        <v>6.6800000000000006</v>
      </c>
      <c r="AU207" s="18">
        <v>1.9085714285714286</v>
      </c>
      <c r="AV207" s="21">
        <v>5.3000000000000005E-2</v>
      </c>
      <c r="AW207" s="18">
        <v>1.5142857142857145E-2</v>
      </c>
    </row>
    <row r="208" spans="1:49" x14ac:dyDescent="0.35">
      <c r="A208" s="21" t="s">
        <v>147</v>
      </c>
      <c r="B208" s="21">
        <v>234700</v>
      </c>
      <c r="C208" s="21">
        <v>234800</v>
      </c>
      <c r="D208" s="21">
        <v>100</v>
      </c>
      <c r="E208" s="21" t="s">
        <v>66</v>
      </c>
      <c r="F208" s="23">
        <v>2400</v>
      </c>
      <c r="G208" s="24">
        <v>787.16098374695628</v>
      </c>
      <c r="H208" s="24">
        <v>700.97149352564429</v>
      </c>
      <c r="I208" s="24">
        <v>1096.3914983427599</v>
      </c>
      <c r="J208" s="24">
        <v>1492.5495255811823</v>
      </c>
      <c r="K208" s="24">
        <v>1014.3666261352151</v>
      </c>
      <c r="L208" s="24">
        <v>622.94824607726559</v>
      </c>
      <c r="M208" s="24">
        <v>955.15248948738645</v>
      </c>
      <c r="N208" s="24">
        <v>1111.3775201534081</v>
      </c>
      <c r="O208" s="23">
        <v>5</v>
      </c>
      <c r="P208" s="21">
        <v>2.4</v>
      </c>
      <c r="Q208" s="21">
        <v>3.7</v>
      </c>
      <c r="R208" s="21">
        <v>7.8</v>
      </c>
      <c r="S208" s="21">
        <v>4.5999999999999996</v>
      </c>
      <c r="T208" s="21">
        <v>3.5</v>
      </c>
      <c r="U208" s="21">
        <v>5.7</v>
      </c>
      <c r="V208" s="21">
        <v>10.4</v>
      </c>
      <c r="W208" s="21">
        <v>7.1</v>
      </c>
      <c r="X208" s="23">
        <v>5</v>
      </c>
      <c r="Y208" s="25">
        <v>7.3982857142857149E-3</v>
      </c>
      <c r="Z208" s="25">
        <v>2.1093999999999998E-2</v>
      </c>
      <c r="AA208" s="25">
        <v>4.0490440000000003</v>
      </c>
      <c r="AB208" s="25">
        <v>2.6250857142857138E-2</v>
      </c>
      <c r="AC208" s="25">
        <v>1.0146965714285714</v>
      </c>
      <c r="AD208" s="25">
        <v>6.9613771429511484</v>
      </c>
      <c r="AE208" s="25">
        <v>4.9808928570679276</v>
      </c>
      <c r="AF208" s="25">
        <v>2.5244571486881803E-2</v>
      </c>
      <c r="AG208" s="23">
        <v>1</v>
      </c>
      <c r="AH208" s="18">
        <v>0</v>
      </c>
      <c r="AI208" s="18">
        <v>0</v>
      </c>
      <c r="AJ208" s="18">
        <v>0</v>
      </c>
      <c r="AK208" s="18">
        <v>0</v>
      </c>
      <c r="AL208" s="21">
        <v>0.55400000000000016</v>
      </c>
      <c r="AM208" s="18">
        <v>0.15828571428571434</v>
      </c>
      <c r="AN208" s="21">
        <v>8.299999999999999E-2</v>
      </c>
      <c r="AO208" s="18">
        <v>2.3714285714285712E-2</v>
      </c>
      <c r="AP208" s="21">
        <v>0.30500000000000005</v>
      </c>
      <c r="AQ208" s="18">
        <v>8.7142857142857161E-2</v>
      </c>
      <c r="AR208" s="21">
        <v>3.4570000000000003</v>
      </c>
      <c r="AS208" s="18">
        <v>0.98771428571428588</v>
      </c>
      <c r="AT208" s="21">
        <v>5.9649999999999999</v>
      </c>
      <c r="AU208" s="18">
        <v>1.7042857142857142</v>
      </c>
      <c r="AV208" s="21">
        <v>8.2000000000000003E-2</v>
      </c>
      <c r="AW208" s="18">
        <v>2.3428571428571431E-2</v>
      </c>
    </row>
    <row r="209" spans="1:49" x14ac:dyDescent="0.35">
      <c r="A209" s="21" t="s">
        <v>147</v>
      </c>
      <c r="B209" s="21">
        <v>234800</v>
      </c>
      <c r="C209" s="21">
        <v>234900</v>
      </c>
      <c r="D209" s="21">
        <v>100</v>
      </c>
      <c r="E209" s="21"/>
      <c r="F209" s="23">
        <v>2400</v>
      </c>
      <c r="G209" s="24">
        <v>859.77210880991504</v>
      </c>
      <c r="H209" s="24">
        <v>729.58178541361997</v>
      </c>
      <c r="I209" s="24">
        <v>837.91704502403161</v>
      </c>
      <c r="J209" s="24">
        <v>1141.4143845528677</v>
      </c>
      <c r="K209" s="24">
        <v>1006.9441147709224</v>
      </c>
      <c r="L209" s="24">
        <v>969.92011096046667</v>
      </c>
      <c r="M209" s="24">
        <v>1171.5361861453032</v>
      </c>
      <c r="N209" s="24">
        <v>940.40929148387477</v>
      </c>
      <c r="O209" s="23">
        <v>5</v>
      </c>
      <c r="P209" s="21">
        <v>2.2999999999999998</v>
      </c>
      <c r="Q209" s="21">
        <v>4.0999999999999996</v>
      </c>
      <c r="R209" s="21">
        <v>7.9</v>
      </c>
      <c r="S209" s="21">
        <v>4.7</v>
      </c>
      <c r="T209" s="21">
        <v>4.9000000000000004</v>
      </c>
      <c r="U209" s="21">
        <v>5.3</v>
      </c>
      <c r="V209" s="21">
        <v>8.9</v>
      </c>
      <c r="W209" s="21">
        <v>6.7</v>
      </c>
      <c r="X209" s="23">
        <v>5</v>
      </c>
      <c r="Y209" s="25">
        <v>7.1697142857142853E-3</v>
      </c>
      <c r="Z209" s="25">
        <v>1.4695428571428573E-2</v>
      </c>
      <c r="AA209" s="25">
        <v>4.905800571428574</v>
      </c>
      <c r="AB209" s="25">
        <v>1.7531714285714286E-2</v>
      </c>
      <c r="AC209" s="25">
        <v>1.6443494285714289</v>
      </c>
      <c r="AD209" s="25">
        <v>9.0637122856732777</v>
      </c>
      <c r="AE209" s="25">
        <v>20.975990571223672</v>
      </c>
      <c r="AF209" s="25">
        <v>8.6383617142759057</v>
      </c>
      <c r="AG209" s="23">
        <v>1</v>
      </c>
      <c r="AH209" s="18">
        <v>0</v>
      </c>
      <c r="AI209" s="18">
        <v>0</v>
      </c>
      <c r="AJ209" s="18">
        <v>0.01</v>
      </c>
      <c r="AK209" s="18">
        <v>2.8571428571428571E-3</v>
      </c>
      <c r="AL209" s="21">
        <v>0.65800000000000025</v>
      </c>
      <c r="AM209" s="18">
        <v>0.18800000000000008</v>
      </c>
      <c r="AN209" s="21">
        <v>0</v>
      </c>
      <c r="AO209" s="18">
        <v>0</v>
      </c>
      <c r="AP209" s="21">
        <v>0.7300000000000002</v>
      </c>
      <c r="AQ209" s="18">
        <v>0.20857142857142863</v>
      </c>
      <c r="AR209" s="21">
        <v>4.1980000000000004</v>
      </c>
      <c r="AS209" s="18">
        <v>1.1994285714285715</v>
      </c>
      <c r="AT209" s="21">
        <v>7.2969999999999997</v>
      </c>
      <c r="AU209" s="18">
        <v>2.084857142857143</v>
      </c>
      <c r="AV209" s="21">
        <v>3.9869999999999992</v>
      </c>
      <c r="AW209" s="18">
        <v>1.139142857142857</v>
      </c>
    </row>
    <row r="210" spans="1:49" x14ac:dyDescent="0.35">
      <c r="A210" s="21" t="s">
        <v>147</v>
      </c>
      <c r="B210" s="21">
        <v>234900</v>
      </c>
      <c r="C210" s="21">
        <v>235000</v>
      </c>
      <c r="D210" s="21">
        <v>100</v>
      </c>
      <c r="E210" s="21"/>
      <c r="F210" s="23">
        <v>2400</v>
      </c>
      <c r="G210" s="24">
        <v>794.39092511623846</v>
      </c>
      <c r="H210" s="24">
        <v>693.8382326525566</v>
      </c>
      <c r="I210" s="24">
        <v>940.40929148387477</v>
      </c>
      <c r="J210" s="24">
        <v>1232.0277899355417</v>
      </c>
      <c r="K210" s="24">
        <v>1415.3760296701792</v>
      </c>
      <c r="L210" s="24">
        <v>1141.4143845528677</v>
      </c>
      <c r="M210" s="24">
        <v>1515.7862321958366</v>
      </c>
      <c r="N210" s="24">
        <v>1369.2859267828333</v>
      </c>
      <c r="O210" s="23">
        <v>5</v>
      </c>
      <c r="P210" s="21">
        <v>2.2000000000000002</v>
      </c>
      <c r="Q210" s="21">
        <v>3.9</v>
      </c>
      <c r="R210" s="21">
        <v>8.5</v>
      </c>
      <c r="S210" s="21">
        <v>5.5</v>
      </c>
      <c r="T210" s="21">
        <v>4.5999999999999996</v>
      </c>
      <c r="U210" s="21">
        <v>5.7</v>
      </c>
      <c r="V210" s="21">
        <v>11.3</v>
      </c>
      <c r="W210" s="21">
        <v>6.1</v>
      </c>
      <c r="X210" s="23">
        <v>5</v>
      </c>
      <c r="Y210" s="25">
        <v>1.1597714285714282E-2</v>
      </c>
      <c r="Z210" s="25">
        <v>1.7895428571428576E-2</v>
      </c>
      <c r="AA210" s="25">
        <v>0.76862885714285822</v>
      </c>
      <c r="AB210" s="25">
        <v>0.86685771428571434</v>
      </c>
      <c r="AC210" s="25">
        <v>3.0105857142857149</v>
      </c>
      <c r="AD210" s="25">
        <v>1.1286571431159973E-2</v>
      </c>
      <c r="AE210" s="25">
        <v>3.7620460001352836</v>
      </c>
      <c r="AF210" s="25">
        <v>5.9555428571476252</v>
      </c>
      <c r="AG210" s="23">
        <v>1</v>
      </c>
      <c r="AH210" s="18">
        <v>8.9999999999999993E-3</v>
      </c>
      <c r="AI210" s="18">
        <v>2.5714285714285713E-3</v>
      </c>
      <c r="AJ210" s="18">
        <v>1.2E-2</v>
      </c>
      <c r="AK210" s="18">
        <v>3.4285714285714284E-3</v>
      </c>
      <c r="AL210" s="21">
        <v>0.41400000000000015</v>
      </c>
      <c r="AM210" s="18">
        <v>0.11828571428571433</v>
      </c>
      <c r="AN210" s="21">
        <v>0.378</v>
      </c>
      <c r="AO210" s="18">
        <v>0.108</v>
      </c>
      <c r="AP210" s="21">
        <v>2.3369999999999993</v>
      </c>
      <c r="AQ210" s="18">
        <v>0.66771428571428559</v>
      </c>
      <c r="AR210" s="21">
        <v>0.97500000000000009</v>
      </c>
      <c r="AS210" s="18">
        <v>0.27857142857142858</v>
      </c>
      <c r="AT210" s="21">
        <v>5.4879999999999995</v>
      </c>
      <c r="AU210" s="18">
        <v>1.5680000000000001</v>
      </c>
      <c r="AV210" s="21">
        <v>0.73899999999999999</v>
      </c>
      <c r="AW210" s="18">
        <v>0.21114285714285713</v>
      </c>
    </row>
    <row r="211" spans="1:49" x14ac:dyDescent="0.35">
      <c r="A211" s="21" t="s">
        <v>147</v>
      </c>
      <c r="B211" s="21">
        <v>235000</v>
      </c>
      <c r="C211" s="21">
        <v>235100</v>
      </c>
      <c r="D211" s="21">
        <v>100</v>
      </c>
      <c r="E211" s="21" t="s">
        <v>66</v>
      </c>
      <c r="F211" s="23">
        <v>2400</v>
      </c>
      <c r="G211" s="24">
        <v>984.71186322902849</v>
      </c>
      <c r="H211" s="24">
        <v>881.68686350582311</v>
      </c>
      <c r="I211" s="24">
        <v>1254.7953056139079</v>
      </c>
      <c r="J211" s="24">
        <v>1277.6071706110085</v>
      </c>
      <c r="K211" s="24">
        <v>1247.201174685119</v>
      </c>
      <c r="L211" s="24">
        <v>1239.61199485866</v>
      </c>
      <c r="M211" s="24">
        <v>1171.5361861453032</v>
      </c>
      <c r="N211" s="24">
        <v>1103.8817845012861</v>
      </c>
      <c r="O211" s="23">
        <v>5</v>
      </c>
      <c r="P211" s="21">
        <v>2.4</v>
      </c>
      <c r="Q211" s="21">
        <v>3.5</v>
      </c>
      <c r="R211" s="21">
        <v>8.6</v>
      </c>
      <c r="S211" s="21">
        <v>5</v>
      </c>
      <c r="T211" s="21">
        <v>3.4</v>
      </c>
      <c r="U211" s="21">
        <v>4.0999999999999996</v>
      </c>
      <c r="V211" s="21">
        <v>7.8</v>
      </c>
      <c r="W211" s="21">
        <v>5.5</v>
      </c>
      <c r="X211" s="23">
        <v>5</v>
      </c>
      <c r="Y211" s="25">
        <v>1.9129999999999998E-2</v>
      </c>
      <c r="Z211" s="25">
        <v>1.5915331428571429</v>
      </c>
      <c r="AA211" s="25">
        <v>12.886174857142857</v>
      </c>
      <c r="AB211" s="25">
        <v>3.4599868571428578</v>
      </c>
      <c r="AC211" s="25">
        <v>2.5731311428571435</v>
      </c>
      <c r="AD211" s="25">
        <v>2.6951428547586722E-2</v>
      </c>
      <c r="AE211" s="25">
        <v>3.3752879997982292</v>
      </c>
      <c r="AF211" s="25">
        <v>5.9751179999290205</v>
      </c>
      <c r="AG211" s="23">
        <v>1</v>
      </c>
      <c r="AH211" s="18">
        <v>0</v>
      </c>
      <c r="AI211" s="18">
        <v>0</v>
      </c>
      <c r="AJ211" s="18">
        <v>8.3000000000000004E-2</v>
      </c>
      <c r="AK211" s="18">
        <v>2.3714285714285716E-2</v>
      </c>
      <c r="AL211" s="21">
        <v>1.5050000000000003</v>
      </c>
      <c r="AM211" s="18">
        <v>0.4300000000000001</v>
      </c>
      <c r="AN211" s="21">
        <v>0.14400000000000002</v>
      </c>
      <c r="AO211" s="18">
        <v>4.1142857142857148E-2</v>
      </c>
      <c r="AP211" s="21">
        <v>0.56900000000000006</v>
      </c>
      <c r="AQ211" s="18">
        <v>0.16257142857142859</v>
      </c>
      <c r="AR211" s="21">
        <v>1.3149999999999999</v>
      </c>
      <c r="AS211" s="18">
        <v>0.37571428571428567</v>
      </c>
      <c r="AT211" s="21">
        <v>4.9350000000000014</v>
      </c>
      <c r="AU211" s="18">
        <v>1.4100000000000004</v>
      </c>
      <c r="AV211" s="21">
        <v>1.6220000000000001</v>
      </c>
      <c r="AW211" s="18">
        <v>0.46342857142857147</v>
      </c>
    </row>
    <row r="212" spans="1:49" x14ac:dyDescent="0.35">
      <c r="A212" s="21" t="s">
        <v>147</v>
      </c>
      <c r="B212" s="21">
        <v>235100</v>
      </c>
      <c r="C212" s="21">
        <v>235200</v>
      </c>
      <c r="D212" s="21">
        <v>100</v>
      </c>
      <c r="E212" s="21"/>
      <c r="F212" s="23">
        <v>2400</v>
      </c>
      <c r="G212" s="24">
        <v>736.75336933339804</v>
      </c>
      <c r="H212" s="24">
        <v>765.51401510598794</v>
      </c>
      <c r="I212" s="24">
        <v>830.64549775330681</v>
      </c>
      <c r="J212" s="24">
        <v>962.53326575902634</v>
      </c>
      <c r="K212" s="24">
        <v>794.39092511623846</v>
      </c>
      <c r="L212" s="24">
        <v>715.26131176762703</v>
      </c>
      <c r="M212" s="24">
        <v>881.68686350582311</v>
      </c>
      <c r="N212" s="24">
        <v>889.00484292015869</v>
      </c>
      <c r="O212" s="23">
        <v>5</v>
      </c>
      <c r="P212" s="21">
        <v>2.8</v>
      </c>
      <c r="Q212" s="21">
        <v>4.0999999999999996</v>
      </c>
      <c r="R212" s="21">
        <v>5.9</v>
      </c>
      <c r="S212" s="21">
        <v>5.0999999999999996</v>
      </c>
      <c r="T212" s="21">
        <v>4</v>
      </c>
      <c r="U212" s="21">
        <v>4</v>
      </c>
      <c r="V212" s="21">
        <v>6.7</v>
      </c>
      <c r="W212" s="21">
        <v>5.0999999999999996</v>
      </c>
      <c r="X212" s="23">
        <v>5</v>
      </c>
      <c r="Y212" s="25">
        <v>1.2684571428571429E-2</v>
      </c>
      <c r="Z212" s="25">
        <v>1.0315237142857143</v>
      </c>
      <c r="AA212" s="25">
        <v>2.4302754285714281</v>
      </c>
      <c r="AB212" s="25">
        <v>2.5253714285714289E-2</v>
      </c>
      <c r="AC212" s="25">
        <v>2.9168571428571433E-3</v>
      </c>
      <c r="AD212" s="25">
        <v>0.41378200007506788</v>
      </c>
      <c r="AE212" s="25">
        <v>10.405560857353208</v>
      </c>
      <c r="AF212" s="25">
        <v>0.86105685699258538</v>
      </c>
      <c r="AG212" s="23">
        <v>1</v>
      </c>
      <c r="AH212" s="18">
        <v>7.0000000000000001E-3</v>
      </c>
      <c r="AI212" s="18">
        <v>2E-3</v>
      </c>
      <c r="AJ212" s="18">
        <v>1.7000000000000001E-2</v>
      </c>
      <c r="AK212" s="18">
        <v>4.8571428571428576E-3</v>
      </c>
      <c r="AL212" s="21">
        <v>0.34700000000000003</v>
      </c>
      <c r="AM212" s="18">
        <v>9.9142857142857144E-2</v>
      </c>
      <c r="AN212" s="21">
        <v>0.19500000000000001</v>
      </c>
      <c r="AO212" s="18">
        <v>5.5714285714285716E-2</v>
      </c>
      <c r="AP212" s="21">
        <v>0</v>
      </c>
      <c r="AQ212" s="18">
        <v>0</v>
      </c>
      <c r="AR212" s="21">
        <v>0.09</v>
      </c>
      <c r="AS212" s="18">
        <v>2.5714285714285714E-2</v>
      </c>
      <c r="AT212" s="21">
        <v>3.2049999999999979</v>
      </c>
      <c r="AU212" s="18">
        <v>0.91571428571428515</v>
      </c>
      <c r="AV212" s="21">
        <v>0.92200000000000026</v>
      </c>
      <c r="AW212" s="18">
        <v>0.26342857142857151</v>
      </c>
    </row>
    <row r="213" spans="1:49" x14ac:dyDescent="0.35">
      <c r="A213" s="21" t="s">
        <v>147</v>
      </c>
      <c r="B213" s="21">
        <v>235200</v>
      </c>
      <c r="C213" s="21">
        <v>235300</v>
      </c>
      <c r="D213" s="21">
        <v>100</v>
      </c>
      <c r="E213" s="21"/>
      <c r="F213" s="23">
        <v>2400</v>
      </c>
      <c r="G213" s="24">
        <v>1133.8971366963031</v>
      </c>
      <c r="H213" s="24">
        <v>1059.0228449564595</v>
      </c>
      <c r="I213" s="24">
        <v>772.72247666720637</v>
      </c>
      <c r="J213" s="24">
        <v>1247.201174685119</v>
      </c>
      <c r="K213" s="24">
        <v>962.53326575902634</v>
      </c>
      <c r="L213" s="24">
        <v>794.39092511623846</v>
      </c>
      <c r="M213" s="24">
        <v>1014.3666261352151</v>
      </c>
      <c r="N213" s="24">
        <v>969.92011096046667</v>
      </c>
      <c r="O213" s="23">
        <v>5</v>
      </c>
      <c r="P213" s="21">
        <v>2.9</v>
      </c>
      <c r="Q213" s="21">
        <v>3.6</v>
      </c>
      <c r="R213" s="21">
        <v>6.8</v>
      </c>
      <c r="S213" s="21">
        <v>5</v>
      </c>
      <c r="T213" s="21">
        <v>3.9</v>
      </c>
      <c r="U213" s="21">
        <v>4.0999999999999996</v>
      </c>
      <c r="V213" s="21">
        <v>7.2</v>
      </c>
      <c r="W213" s="21">
        <v>4.5</v>
      </c>
      <c r="X213" s="23">
        <v>5</v>
      </c>
      <c r="Y213" s="25">
        <v>1.8353428571428569E-2</v>
      </c>
      <c r="Z213" s="25">
        <v>0.41898428571428548</v>
      </c>
      <c r="AA213" s="25">
        <v>1.6467648571428568</v>
      </c>
      <c r="AB213" s="25">
        <v>0.75879714285714295</v>
      </c>
      <c r="AC213" s="25">
        <v>0.86288885714285701</v>
      </c>
      <c r="AD213" s="25">
        <v>1.032877428661074</v>
      </c>
      <c r="AE213" s="25">
        <v>0.43804314301490782</v>
      </c>
      <c r="AF213" s="25">
        <v>1.7858571555955074E-2</v>
      </c>
      <c r="AG213" s="23">
        <v>1</v>
      </c>
      <c r="AH213" s="18">
        <v>0</v>
      </c>
      <c r="AI213" s="18">
        <v>0</v>
      </c>
      <c r="AJ213" s="18">
        <v>3.1E-2</v>
      </c>
      <c r="AK213" s="18">
        <v>8.8571428571428568E-3</v>
      </c>
      <c r="AL213" s="21">
        <v>4.5000000000000005E-2</v>
      </c>
      <c r="AM213" s="18">
        <v>1.2857142857142857E-2</v>
      </c>
      <c r="AN213" s="21">
        <v>5.3999999999999999E-2</v>
      </c>
      <c r="AO213" s="18">
        <v>1.5428571428571429E-2</v>
      </c>
      <c r="AP213" s="21">
        <v>0</v>
      </c>
      <c r="AQ213" s="18">
        <v>0</v>
      </c>
      <c r="AR213" s="21">
        <v>1.631</v>
      </c>
      <c r="AS213" s="18">
        <v>0.46600000000000003</v>
      </c>
      <c r="AT213" s="21">
        <v>4.2110000000000012</v>
      </c>
      <c r="AU213" s="18">
        <v>1.2031428571428575</v>
      </c>
      <c r="AV213" s="21">
        <v>0</v>
      </c>
      <c r="AW213" s="18">
        <v>0</v>
      </c>
    </row>
    <row r="214" spans="1:49" x14ac:dyDescent="0.35">
      <c r="A214" s="21" t="s">
        <v>147</v>
      </c>
      <c r="B214" s="21">
        <v>235300</v>
      </c>
      <c r="C214" s="21">
        <v>235400</v>
      </c>
      <c r="D214" s="21">
        <v>100</v>
      </c>
      <c r="E214" s="21"/>
      <c r="F214" s="23">
        <v>2400</v>
      </c>
      <c r="G214" s="24">
        <v>743.93244063957434</v>
      </c>
      <c r="H214" s="24">
        <v>651.20577174648281</v>
      </c>
      <c r="I214" s="24">
        <v>686.71282069290999</v>
      </c>
      <c r="J214" s="24">
        <v>1384.6311038989984</v>
      </c>
      <c r="K214" s="24">
        <v>903.66014007017816</v>
      </c>
      <c r="L214" s="24">
        <v>729.58178541361997</v>
      </c>
      <c r="M214" s="24">
        <v>992.11669898009654</v>
      </c>
      <c r="N214" s="24">
        <v>947.77781896301792</v>
      </c>
      <c r="O214" s="23">
        <v>5</v>
      </c>
      <c r="P214" s="21">
        <v>2.4</v>
      </c>
      <c r="Q214" s="21">
        <v>3.4</v>
      </c>
      <c r="R214" s="21">
        <v>6.5</v>
      </c>
      <c r="S214" s="21">
        <v>4.9000000000000004</v>
      </c>
      <c r="T214" s="21">
        <v>3.2</v>
      </c>
      <c r="U214" s="21">
        <v>4.4000000000000004</v>
      </c>
      <c r="V214" s="21">
        <v>7.1</v>
      </c>
      <c r="W214" s="21">
        <v>4.7</v>
      </c>
      <c r="X214" s="23">
        <v>5</v>
      </c>
      <c r="Y214" s="25">
        <v>5.625714285714286E-3</v>
      </c>
      <c r="Z214" s="25">
        <v>2.294828571428572E-2</v>
      </c>
      <c r="AA214" s="25">
        <v>0.97541028571428567</v>
      </c>
      <c r="AB214" s="25">
        <v>3.7977731428571437</v>
      </c>
      <c r="AC214" s="25">
        <v>1.012178</v>
      </c>
      <c r="AD214" s="25">
        <v>6.3186979999698893</v>
      </c>
      <c r="AE214" s="25">
        <v>8.0208739998762955</v>
      </c>
      <c r="AF214" s="25">
        <v>3.0432342855671477</v>
      </c>
      <c r="AG214" s="23">
        <v>1</v>
      </c>
      <c r="AH214" s="18">
        <v>0</v>
      </c>
      <c r="AI214" s="18">
        <v>0</v>
      </c>
      <c r="AJ214" s="18">
        <v>0</v>
      </c>
      <c r="AK214" s="18">
        <v>0</v>
      </c>
      <c r="AL214" s="21">
        <v>0.56600000000000006</v>
      </c>
      <c r="AM214" s="18">
        <v>0.16171428571428573</v>
      </c>
      <c r="AN214" s="21">
        <v>0.10699999999999998</v>
      </c>
      <c r="AO214" s="18">
        <v>3.0571428571428569E-2</v>
      </c>
      <c r="AP214" s="21">
        <v>0.106</v>
      </c>
      <c r="AQ214" s="18">
        <v>3.0285714285714284E-2</v>
      </c>
      <c r="AR214" s="21">
        <v>1.1410000000000002</v>
      </c>
      <c r="AS214" s="18">
        <v>0.32600000000000007</v>
      </c>
      <c r="AT214" s="21">
        <v>6.5780000000000021</v>
      </c>
      <c r="AU214" s="18">
        <v>1.8794285714285721</v>
      </c>
      <c r="AV214" s="21">
        <v>1.4150000000000003</v>
      </c>
      <c r="AW214" s="18">
        <v>0.4042857142857143</v>
      </c>
    </row>
    <row r="215" spans="1:49" x14ac:dyDescent="0.35">
      <c r="A215" s="21" t="s">
        <v>147</v>
      </c>
      <c r="B215" s="21">
        <v>235400</v>
      </c>
      <c r="C215" s="21">
        <v>235500</v>
      </c>
      <c r="D215" s="21">
        <v>100</v>
      </c>
      <c r="E215" s="21" t="s">
        <v>66</v>
      </c>
      <c r="F215" s="23">
        <v>2400</v>
      </c>
      <c r="G215" s="24">
        <v>672.48580031808763</v>
      </c>
      <c r="H215" s="24">
        <v>736.75336933339804</v>
      </c>
      <c r="I215" s="24">
        <v>903.66014007017816</v>
      </c>
      <c r="J215" s="24">
        <v>1247.201174685119</v>
      </c>
      <c r="K215" s="24">
        <v>1346.302718559778</v>
      </c>
      <c r="L215" s="24">
        <v>1051.5658816158889</v>
      </c>
      <c r="M215" s="24">
        <v>1269.9983267804409</v>
      </c>
      <c r="N215" s="24">
        <v>1148.9369406040728</v>
      </c>
      <c r="O215" s="23">
        <v>5</v>
      </c>
      <c r="P215" s="21">
        <v>2.7</v>
      </c>
      <c r="Q215" s="21">
        <v>3</v>
      </c>
      <c r="R215" s="21">
        <v>6.5</v>
      </c>
      <c r="S215" s="21">
        <v>4.4000000000000004</v>
      </c>
      <c r="T215" s="21">
        <v>3.1</v>
      </c>
      <c r="U215" s="21">
        <v>3.5</v>
      </c>
      <c r="V215" s="21">
        <v>7.6</v>
      </c>
      <c r="W215" s="21">
        <v>5.4</v>
      </c>
      <c r="X215" s="23">
        <v>5</v>
      </c>
      <c r="Y215" s="25">
        <v>5.4694285714285713E-3</v>
      </c>
      <c r="Z215" s="25">
        <v>1.9564000000000002E-2</v>
      </c>
      <c r="AA215" s="25">
        <v>1.7197714285714288E-2</v>
      </c>
      <c r="AB215" s="25">
        <v>0.34853571428571439</v>
      </c>
      <c r="AC215" s="25">
        <v>0.89655428571428586</v>
      </c>
      <c r="AD215" s="25">
        <v>0.68683457144192261</v>
      </c>
      <c r="AE215" s="25">
        <v>7.4707939998476842</v>
      </c>
      <c r="AF215" s="25">
        <v>9.2830428572205168</v>
      </c>
      <c r="AG215" s="23">
        <v>1</v>
      </c>
      <c r="AH215" s="18">
        <v>0</v>
      </c>
      <c r="AI215" s="18">
        <v>0</v>
      </c>
      <c r="AJ215" s="18">
        <v>1.9E-2</v>
      </c>
      <c r="AK215" s="18">
        <v>5.4285714285714284E-3</v>
      </c>
      <c r="AL215" s="21">
        <v>3.5000000000000003E-2</v>
      </c>
      <c r="AM215" s="18">
        <v>0.01</v>
      </c>
      <c r="AN215" s="21">
        <v>6.0999999999999999E-2</v>
      </c>
      <c r="AO215" s="18">
        <v>1.7428571428571429E-2</v>
      </c>
      <c r="AP215" s="21">
        <v>0.13400000000000001</v>
      </c>
      <c r="AQ215" s="18">
        <v>3.8285714285714291E-2</v>
      </c>
      <c r="AR215" s="21">
        <v>2.5459999999999998</v>
      </c>
      <c r="AS215" s="18">
        <v>0.72742857142857142</v>
      </c>
      <c r="AT215" s="21">
        <v>5.1870000000000003</v>
      </c>
      <c r="AU215" s="18">
        <v>1.4820000000000002</v>
      </c>
      <c r="AV215" s="21">
        <v>0.74300000000000033</v>
      </c>
      <c r="AW215" s="18">
        <v>0.21228571428571438</v>
      </c>
    </row>
    <row r="216" spans="1:49" x14ac:dyDescent="0.35">
      <c r="A216" s="21" t="s">
        <v>147</v>
      </c>
      <c r="B216" s="21">
        <v>235500</v>
      </c>
      <c r="C216" s="21">
        <v>235600</v>
      </c>
      <c r="D216" s="21">
        <v>100</v>
      </c>
      <c r="E216" s="21"/>
      <c r="F216" s="23">
        <v>2400</v>
      </c>
      <c r="G216" s="24">
        <v>896.32928227942875</v>
      </c>
      <c r="H216" s="24">
        <v>651.20577174648281</v>
      </c>
      <c r="I216" s="24">
        <v>933.04694483806918</v>
      </c>
      <c r="J216" s="24">
        <v>1044.1145796771373</v>
      </c>
      <c r="K216" s="24">
        <v>1361.6202293750787</v>
      </c>
      <c r="L216" s="24">
        <v>881.68686350582311</v>
      </c>
      <c r="M216" s="24">
        <v>1066.4854383530628</v>
      </c>
      <c r="N216" s="24">
        <v>1036.6689708612066</v>
      </c>
      <c r="O216" s="23">
        <v>5</v>
      </c>
      <c r="P216" s="21">
        <v>2.4</v>
      </c>
      <c r="Q216" s="21">
        <v>3</v>
      </c>
      <c r="R216" s="21">
        <v>6.3</v>
      </c>
      <c r="S216" s="21">
        <v>4.8</v>
      </c>
      <c r="T216" s="21">
        <v>3.2</v>
      </c>
      <c r="U216" s="21">
        <v>4.4000000000000004</v>
      </c>
      <c r="V216" s="21">
        <v>9.5</v>
      </c>
      <c r="W216" s="21">
        <v>6.5</v>
      </c>
      <c r="X216" s="23">
        <v>5</v>
      </c>
      <c r="Y216" s="25">
        <v>0.89317857142857149</v>
      </c>
      <c r="Z216" s="25">
        <v>2.0489611428571428</v>
      </c>
      <c r="AA216" s="25">
        <v>12.497707142857138</v>
      </c>
      <c r="AB216" s="25">
        <v>3.1836768571428573</v>
      </c>
      <c r="AC216" s="25">
        <v>1.805942857142857E-2</v>
      </c>
      <c r="AD216" s="25">
        <v>5.7952471427154544</v>
      </c>
      <c r="AE216" s="25">
        <v>4.2233462856333599</v>
      </c>
      <c r="AF216" s="25">
        <v>2.816872857101985</v>
      </c>
      <c r="AG216" s="23">
        <v>1</v>
      </c>
      <c r="AH216" s="18">
        <v>9.2999999999999999E-2</v>
      </c>
      <c r="AI216" s="18">
        <v>2.6571428571428572E-2</v>
      </c>
      <c r="AJ216" s="18">
        <v>6.6000000000000003E-2</v>
      </c>
      <c r="AK216" s="18">
        <v>1.8857142857142857E-2</v>
      </c>
      <c r="AL216" s="21">
        <v>2.3730000000000007</v>
      </c>
      <c r="AM216" s="18">
        <v>0.67800000000000027</v>
      </c>
      <c r="AN216" s="21">
        <v>0.79600000000000026</v>
      </c>
      <c r="AO216" s="18">
        <v>0.22742857142857154</v>
      </c>
      <c r="AP216" s="21">
        <v>0.35799999999999998</v>
      </c>
      <c r="AQ216" s="18">
        <v>0.10228571428571429</v>
      </c>
      <c r="AR216" s="21">
        <v>5.8390000000000004</v>
      </c>
      <c r="AS216" s="18">
        <v>1.6682857142857146</v>
      </c>
      <c r="AT216" s="21">
        <v>5.0729999999999986</v>
      </c>
      <c r="AU216" s="18">
        <v>1.4494285714285708</v>
      </c>
      <c r="AV216" s="21">
        <v>0.17100000000000001</v>
      </c>
      <c r="AW216" s="18">
        <v>4.8857142857142863E-2</v>
      </c>
    </row>
    <row r="217" spans="1:49" x14ac:dyDescent="0.35">
      <c r="A217" s="21" t="s">
        <v>147</v>
      </c>
      <c r="B217" s="21">
        <v>235600</v>
      </c>
      <c r="C217" s="21">
        <v>235700</v>
      </c>
      <c r="D217" s="21">
        <v>100</v>
      </c>
      <c r="E217" s="21"/>
      <c r="F217" s="23">
        <v>2400</v>
      </c>
      <c r="G217" s="24">
        <v>665.38432314173735</v>
      </c>
      <c r="H217" s="24">
        <v>700.97149352564429</v>
      </c>
      <c r="I217" s="24">
        <v>1088.9066909086803</v>
      </c>
      <c r="J217" s="24">
        <v>992.11669898009654</v>
      </c>
      <c r="K217" s="24">
        <v>1593.5154908111172</v>
      </c>
      <c r="L217" s="24">
        <v>918.34094770960019</v>
      </c>
      <c r="M217" s="24">
        <v>962.53326575902634</v>
      </c>
      <c r="N217" s="24">
        <v>1118.8786763994492</v>
      </c>
      <c r="O217" s="23">
        <v>5</v>
      </c>
      <c r="P217" s="21">
        <v>1.8</v>
      </c>
      <c r="Q217" s="21">
        <v>2.8</v>
      </c>
      <c r="R217" s="21">
        <v>4.9000000000000004</v>
      </c>
      <c r="S217" s="21">
        <v>4.4000000000000004</v>
      </c>
      <c r="T217" s="21">
        <v>3.3</v>
      </c>
      <c r="U217" s="21">
        <v>4.5</v>
      </c>
      <c r="V217" s="21">
        <v>9.5</v>
      </c>
      <c r="W217" s="21">
        <v>6.3</v>
      </c>
      <c r="X217" s="23">
        <v>5</v>
      </c>
      <c r="Y217" s="25">
        <v>2.0890857142857142E-2</v>
      </c>
      <c r="Z217" s="25">
        <v>2.6774857142857145E-2</v>
      </c>
      <c r="AA217" s="25">
        <v>2.3835714285714293E-2</v>
      </c>
      <c r="AB217" s="25">
        <v>1.5332857142857145E-2</v>
      </c>
      <c r="AC217" s="25">
        <v>2.0674857142857141E-2</v>
      </c>
      <c r="AD217" s="25">
        <v>3.6590557140282218</v>
      </c>
      <c r="AE217" s="25">
        <v>12.788192856960295</v>
      </c>
      <c r="AF217" s="25">
        <v>1.1007060000215261</v>
      </c>
      <c r="AG217" s="23">
        <v>1</v>
      </c>
      <c r="AH217" s="18">
        <v>2.7E-2</v>
      </c>
      <c r="AI217" s="18">
        <v>7.7142857142857143E-3</v>
      </c>
      <c r="AJ217" s="18">
        <v>0</v>
      </c>
      <c r="AK217" s="18">
        <v>0</v>
      </c>
      <c r="AL217" s="21">
        <v>1.6E-2</v>
      </c>
      <c r="AM217" s="18">
        <v>4.5714285714285718E-3</v>
      </c>
      <c r="AN217" s="21">
        <v>2.4E-2</v>
      </c>
      <c r="AO217" s="18">
        <v>6.8571428571428568E-3</v>
      </c>
      <c r="AP217" s="21">
        <v>0.22400000000000003</v>
      </c>
      <c r="AQ217" s="18">
        <v>6.4000000000000001E-2</v>
      </c>
      <c r="AR217" s="21">
        <v>4.3619999999999992</v>
      </c>
      <c r="AS217" s="18">
        <v>1.246285714285714</v>
      </c>
      <c r="AT217" s="21">
        <v>8.429000000000002</v>
      </c>
      <c r="AU217" s="18">
        <v>2.4082857142857148</v>
      </c>
      <c r="AV217" s="21">
        <v>0.53700000000000003</v>
      </c>
      <c r="AW217" s="18">
        <v>0.15342857142857144</v>
      </c>
    </row>
    <row r="218" spans="1:49" x14ac:dyDescent="0.35">
      <c r="A218" s="21" t="s">
        <v>147</v>
      </c>
      <c r="B218" s="21">
        <v>235700</v>
      </c>
      <c r="C218" s="21">
        <v>235800</v>
      </c>
      <c r="D218" s="21">
        <v>100</v>
      </c>
      <c r="E218" s="21"/>
      <c r="F218" s="23">
        <v>2400</v>
      </c>
      <c r="G218" s="24">
        <v>1141.4143845528677</v>
      </c>
      <c r="H218" s="24">
        <v>845.1953597356478</v>
      </c>
      <c r="I218" s="24">
        <v>1156.4647775229939</v>
      </c>
      <c r="J218" s="24">
        <v>1081.4273917669218</v>
      </c>
      <c r="K218" s="24">
        <v>999.52746101122636</v>
      </c>
      <c r="L218" s="24">
        <v>622.94824607726559</v>
      </c>
      <c r="M218" s="24">
        <v>837.91704502403161</v>
      </c>
      <c r="N218" s="24">
        <v>969.92011096046667</v>
      </c>
      <c r="O218" s="23">
        <v>5</v>
      </c>
      <c r="P218" s="21">
        <v>1.7</v>
      </c>
      <c r="Q218" s="21">
        <v>2.8</v>
      </c>
      <c r="R218" s="21">
        <v>5.4</v>
      </c>
      <c r="S218" s="21">
        <v>3.9</v>
      </c>
      <c r="T218" s="21">
        <v>3.7</v>
      </c>
      <c r="U218" s="21">
        <v>5</v>
      </c>
      <c r="V218" s="21">
        <v>10.8</v>
      </c>
      <c r="W218" s="21">
        <v>6.2</v>
      </c>
      <c r="X218" s="23">
        <v>5</v>
      </c>
      <c r="Y218" s="25">
        <v>2.0313428571428569E-2</v>
      </c>
      <c r="Z218" s="25">
        <v>2.4412571428571426E-2</v>
      </c>
      <c r="AA218" s="25">
        <v>17.812526857142856</v>
      </c>
      <c r="AB218" s="25">
        <v>2.0605714285714286E-2</v>
      </c>
      <c r="AC218" s="25">
        <v>1.1213428571428576E-2</v>
      </c>
      <c r="AD218" s="25">
        <v>6.3322808571011704</v>
      </c>
      <c r="AE218" s="25">
        <v>0.65458800000667572</v>
      </c>
      <c r="AF218" s="25">
        <v>20.740761714303151</v>
      </c>
      <c r="AG218" s="23">
        <v>1</v>
      </c>
      <c r="AH218" s="18">
        <v>8.0000000000000002E-3</v>
      </c>
      <c r="AI218" s="18">
        <v>2.2857142857142859E-3</v>
      </c>
      <c r="AJ218" s="18">
        <v>0</v>
      </c>
      <c r="AK218" s="18">
        <v>0</v>
      </c>
      <c r="AL218" s="21">
        <v>1.1570000000000003</v>
      </c>
      <c r="AM218" s="18">
        <v>0.33057142857142863</v>
      </c>
      <c r="AN218" s="21">
        <v>0</v>
      </c>
      <c r="AO218" s="18">
        <v>0</v>
      </c>
      <c r="AP218" s="21">
        <v>7.8E-2</v>
      </c>
      <c r="AQ218" s="18">
        <v>2.2285714285714287E-2</v>
      </c>
      <c r="AR218" s="21">
        <v>4.2240000000000011</v>
      </c>
      <c r="AS218" s="18">
        <v>1.2068571428571433</v>
      </c>
      <c r="AT218" s="21">
        <v>7.3</v>
      </c>
      <c r="AU218" s="18">
        <v>2.0857142857142854</v>
      </c>
      <c r="AV218" s="21">
        <v>3.4899999999999989</v>
      </c>
      <c r="AW218" s="18">
        <v>0.99714285714285689</v>
      </c>
    </row>
    <row r="219" spans="1:49" x14ac:dyDescent="0.35">
      <c r="A219" s="21" t="s">
        <v>147</v>
      </c>
      <c r="B219" s="21">
        <v>235800</v>
      </c>
      <c r="C219" s="21">
        <v>235900</v>
      </c>
      <c r="D219" s="21">
        <v>100</v>
      </c>
      <c r="E219" s="21" t="s">
        <v>100</v>
      </c>
      <c r="F219" s="23">
        <v>2400</v>
      </c>
      <c r="G219" s="24">
        <v>1141.4143845528677</v>
      </c>
      <c r="H219" s="24">
        <v>852.48039605572819</v>
      </c>
      <c r="I219" s="24">
        <v>896.32928227942875</v>
      </c>
      <c r="J219" s="24">
        <v>1141.4143845528677</v>
      </c>
      <c r="K219" s="24">
        <v>1718.7256720808348</v>
      </c>
      <c r="L219" s="24">
        <v>1765.9366401340747</v>
      </c>
      <c r="M219" s="24">
        <v>1940.1830857184025</v>
      </c>
      <c r="N219" s="24">
        <v>1884.5513800989386</v>
      </c>
      <c r="O219" s="23">
        <v>5</v>
      </c>
      <c r="P219" s="21">
        <v>2.2000000000000002</v>
      </c>
      <c r="Q219" s="21">
        <v>3.3</v>
      </c>
      <c r="R219" s="21">
        <v>5.4</v>
      </c>
      <c r="S219" s="21">
        <v>4.7</v>
      </c>
      <c r="T219" s="21">
        <v>5.2</v>
      </c>
      <c r="U219" s="21">
        <v>6.2</v>
      </c>
      <c r="V219" s="21">
        <v>9.9</v>
      </c>
      <c r="W219" s="21">
        <v>6.2</v>
      </c>
      <c r="X219" s="23">
        <v>5</v>
      </c>
      <c r="Y219" s="25">
        <v>1.0531999999999998E-2</v>
      </c>
      <c r="Z219" s="25">
        <v>3.0752285714285715E-2</v>
      </c>
      <c r="AA219" s="25">
        <v>11.436864285714284</v>
      </c>
      <c r="AB219" s="25">
        <v>1.6505142857142857E-2</v>
      </c>
      <c r="AC219" s="25">
        <v>1.0282082857142858</v>
      </c>
      <c r="AD219" s="25">
        <v>1.2827142872129171E-2</v>
      </c>
      <c r="AE219" s="25">
        <v>1.0311239999730248</v>
      </c>
      <c r="AF219" s="25">
        <v>6.5720857142196385</v>
      </c>
      <c r="AG219" s="23">
        <v>1</v>
      </c>
      <c r="AH219" s="18">
        <v>0</v>
      </c>
      <c r="AI219" s="18">
        <v>0</v>
      </c>
      <c r="AJ219" s="18">
        <v>1.6E-2</v>
      </c>
      <c r="AK219" s="18">
        <v>4.5714285714285718E-3</v>
      </c>
      <c r="AL219" s="21">
        <v>1.6920000000000004</v>
      </c>
      <c r="AM219" s="18">
        <v>0.48342857142857154</v>
      </c>
      <c r="AN219" s="21">
        <v>2.5000000000000001E-2</v>
      </c>
      <c r="AO219" s="18">
        <v>7.1428571428571435E-3</v>
      </c>
      <c r="AP219" s="21">
        <v>0.32600000000000012</v>
      </c>
      <c r="AQ219" s="18">
        <v>9.314285714285718E-2</v>
      </c>
      <c r="AR219" s="21">
        <v>1.704</v>
      </c>
      <c r="AS219" s="18">
        <v>0.48685714285714288</v>
      </c>
      <c r="AT219" s="21">
        <v>1.6059999999999999</v>
      </c>
      <c r="AU219" s="18">
        <v>0.4588571428571428</v>
      </c>
      <c r="AV219" s="21">
        <v>0.4300000000000001</v>
      </c>
      <c r="AW219" s="18">
        <v>0.12285714285714289</v>
      </c>
    </row>
    <row r="220" spans="1:49" x14ac:dyDescent="0.35">
      <c r="A220" s="21" t="s">
        <v>147</v>
      </c>
      <c r="B220" s="21">
        <v>235900</v>
      </c>
      <c r="C220" s="21">
        <v>236000</v>
      </c>
      <c r="D220" s="21">
        <v>100</v>
      </c>
      <c r="E220" s="21"/>
      <c r="F220" s="23">
        <v>2400</v>
      </c>
      <c r="G220" s="24">
        <v>1171.5361861453032</v>
      </c>
      <c r="H220" s="24">
        <v>962.53326575902634</v>
      </c>
      <c r="I220" s="24">
        <v>1239.61199485866</v>
      </c>
      <c r="J220" s="24">
        <v>1415.3760296701792</v>
      </c>
      <c r="K220" s="24">
        <v>693.8382326525566</v>
      </c>
      <c r="L220" s="24">
        <v>615.90503469325506</v>
      </c>
      <c r="M220" s="24">
        <v>823.38076442876877</v>
      </c>
      <c r="N220" s="24">
        <v>794.39092511623846</v>
      </c>
      <c r="O220" s="23">
        <v>5</v>
      </c>
      <c r="P220" s="21">
        <v>2.2000000000000002</v>
      </c>
      <c r="Q220" s="21">
        <v>3.5</v>
      </c>
      <c r="R220" s="21">
        <v>5.6</v>
      </c>
      <c r="S220" s="21">
        <v>5.9</v>
      </c>
      <c r="T220" s="21">
        <v>3</v>
      </c>
      <c r="U220" s="21">
        <v>5.2</v>
      </c>
      <c r="V220" s="21">
        <v>10.9</v>
      </c>
      <c r="W220" s="21">
        <v>4.8</v>
      </c>
      <c r="X220" s="23">
        <v>5</v>
      </c>
      <c r="Y220" s="25">
        <v>8.6412571428571408E-2</v>
      </c>
      <c r="Z220" s="25">
        <v>2.9833999999999996E-2</v>
      </c>
      <c r="AA220" s="25">
        <v>4.987018</v>
      </c>
      <c r="AB220" s="25">
        <v>8.5132351428571429</v>
      </c>
      <c r="AC220" s="25">
        <v>3.2319714285714285E-2</v>
      </c>
      <c r="AD220" s="25">
        <v>2.4115108571624755</v>
      </c>
      <c r="AE220" s="25">
        <v>3.3777142953872671E-3</v>
      </c>
      <c r="AF220" s="25">
        <v>3.9397462854875838</v>
      </c>
      <c r="AG220" s="23">
        <v>1</v>
      </c>
      <c r="AH220" s="18">
        <v>0</v>
      </c>
      <c r="AI220" s="18">
        <v>0</v>
      </c>
      <c r="AJ220" s="18">
        <v>1.7000000000000001E-2</v>
      </c>
      <c r="AK220" s="18">
        <v>4.8571428571428576E-3</v>
      </c>
      <c r="AL220" s="21">
        <v>1.5579999999999996</v>
      </c>
      <c r="AM220" s="18">
        <v>0.44514285714285706</v>
      </c>
      <c r="AN220" s="21">
        <v>0.30800000000000005</v>
      </c>
      <c r="AO220" s="18">
        <v>8.8000000000000009E-2</v>
      </c>
      <c r="AP220" s="21">
        <v>0.73300000000000032</v>
      </c>
      <c r="AQ220" s="18">
        <v>0.20942857142857152</v>
      </c>
      <c r="AR220" s="21">
        <v>1.0220000000000002</v>
      </c>
      <c r="AS220" s="18">
        <v>0.29200000000000009</v>
      </c>
      <c r="AT220" s="21">
        <v>0.76700000000000013</v>
      </c>
      <c r="AU220" s="18">
        <v>0.21914285714285717</v>
      </c>
      <c r="AV220" s="21">
        <v>2.3149999999999986</v>
      </c>
      <c r="AW220" s="18">
        <v>0.66142857142857103</v>
      </c>
    </row>
    <row r="221" spans="1:49" x14ac:dyDescent="0.35">
      <c r="A221" s="21" t="s">
        <v>147</v>
      </c>
      <c r="B221" s="21">
        <v>236000</v>
      </c>
      <c r="C221" s="21">
        <v>236100</v>
      </c>
      <c r="D221" s="21">
        <v>100</v>
      </c>
      <c r="E221" s="21"/>
      <c r="F221" s="23">
        <v>2400</v>
      </c>
      <c r="G221" s="24">
        <v>1021.7949613996097</v>
      </c>
      <c r="H221" s="24">
        <v>816.12289224383505</v>
      </c>
      <c r="I221" s="24">
        <v>1066.4854383530628</v>
      </c>
      <c r="J221" s="24">
        <v>1111.3775201534081</v>
      </c>
      <c r="K221" s="24">
        <v>933.04694483806918</v>
      </c>
      <c r="L221" s="24">
        <v>852.48039605572819</v>
      </c>
      <c r="M221" s="24">
        <v>801.62792360187291</v>
      </c>
      <c r="N221" s="24">
        <v>859.77210880991504</v>
      </c>
      <c r="O221" s="23">
        <v>5</v>
      </c>
      <c r="P221" s="21">
        <v>2.2000000000000002</v>
      </c>
      <c r="Q221" s="21">
        <v>3.4</v>
      </c>
      <c r="R221" s="21">
        <v>6.3</v>
      </c>
      <c r="S221" s="21">
        <v>6.2</v>
      </c>
      <c r="T221" s="21">
        <v>3.1</v>
      </c>
      <c r="U221" s="21">
        <v>5.5</v>
      </c>
      <c r="V221" s="21">
        <v>11.3</v>
      </c>
      <c r="W221" s="21">
        <v>5.0999999999999996</v>
      </c>
      <c r="X221" s="23">
        <v>5</v>
      </c>
      <c r="Y221" s="25">
        <v>1.0121017142857145</v>
      </c>
      <c r="Z221" s="25">
        <v>1.2031508571428571</v>
      </c>
      <c r="AA221" s="25">
        <v>9.1378179999999993</v>
      </c>
      <c r="AB221" s="25">
        <v>3.8376857142857136E-2</v>
      </c>
      <c r="AC221" s="25">
        <v>2.5258908571428567</v>
      </c>
      <c r="AD221" s="25">
        <v>2.8956222856262754</v>
      </c>
      <c r="AE221" s="25">
        <v>8.8839999927793224E-3</v>
      </c>
      <c r="AF221" s="25">
        <v>18.132454857316699</v>
      </c>
      <c r="AG221" s="23">
        <v>1</v>
      </c>
      <c r="AH221" s="18">
        <v>0</v>
      </c>
      <c r="AI221" s="18">
        <v>0</v>
      </c>
      <c r="AJ221" s="18">
        <v>6.8000000000000005E-2</v>
      </c>
      <c r="AK221" s="18">
        <v>1.942857142857143E-2</v>
      </c>
      <c r="AL221" s="21">
        <v>0.81300000000000017</v>
      </c>
      <c r="AM221" s="18">
        <v>0.23228571428571435</v>
      </c>
      <c r="AN221" s="21">
        <v>1.6E-2</v>
      </c>
      <c r="AO221" s="18">
        <v>4.5714285714285718E-3</v>
      </c>
      <c r="AP221" s="21">
        <v>1.1810000000000003</v>
      </c>
      <c r="AQ221" s="18">
        <v>0.33742857142857152</v>
      </c>
      <c r="AR221" s="21">
        <v>1.9559999999999997</v>
      </c>
      <c r="AS221" s="18">
        <v>0.55885714285714283</v>
      </c>
      <c r="AT221" s="21">
        <v>1.6670000000000003</v>
      </c>
      <c r="AU221" s="18">
        <v>0.47628571428571431</v>
      </c>
      <c r="AV221" s="21">
        <v>0.80800000000000027</v>
      </c>
      <c r="AW221" s="18">
        <v>0.23085714285714293</v>
      </c>
    </row>
    <row r="222" spans="1:49" x14ac:dyDescent="0.35">
      <c r="A222" s="21" t="s">
        <v>147</v>
      </c>
      <c r="B222" s="21">
        <v>236100</v>
      </c>
      <c r="C222" s="21">
        <v>236200</v>
      </c>
      <c r="D222" s="21">
        <v>100</v>
      </c>
      <c r="E222" s="21"/>
      <c r="F222" s="23">
        <v>2400</v>
      </c>
      <c r="G222" s="24">
        <v>984.71186322902849</v>
      </c>
      <c r="H222" s="24">
        <v>992.11669898009654</v>
      </c>
      <c r="I222" s="24">
        <v>1384.6311038989984</v>
      </c>
      <c r="J222" s="24">
        <v>1446.1926818728605</v>
      </c>
      <c r="K222" s="24">
        <v>1133.8971366963031</v>
      </c>
      <c r="L222" s="24">
        <v>881.68686350582311</v>
      </c>
      <c r="M222" s="24">
        <v>867.07045346755422</v>
      </c>
      <c r="N222" s="24">
        <v>1014.3666261352151</v>
      </c>
      <c r="O222" s="23">
        <v>5</v>
      </c>
      <c r="P222" s="21">
        <v>2.2999999999999998</v>
      </c>
      <c r="Q222" s="21">
        <v>3</v>
      </c>
      <c r="R222" s="21">
        <v>6.3</v>
      </c>
      <c r="S222" s="21">
        <v>4.2</v>
      </c>
      <c r="T222" s="21">
        <v>3.5</v>
      </c>
      <c r="U222" s="21">
        <v>4.4000000000000004</v>
      </c>
      <c r="V222" s="21">
        <v>9.5</v>
      </c>
      <c r="W222" s="21">
        <v>5</v>
      </c>
      <c r="X222" s="23">
        <v>5</v>
      </c>
      <c r="Y222" s="25">
        <v>0.30577799999999999</v>
      </c>
      <c r="Z222" s="25">
        <v>0.58892657142857163</v>
      </c>
      <c r="AA222" s="25">
        <v>6.3529805714285734</v>
      </c>
      <c r="AB222" s="25">
        <v>1.3110482857142856</v>
      </c>
      <c r="AC222" s="25">
        <v>1.0321811428571426</v>
      </c>
      <c r="AD222" s="25">
        <v>2.0158008572019845</v>
      </c>
      <c r="AE222" s="25">
        <v>0.77534457146099645</v>
      </c>
      <c r="AF222" s="25">
        <v>5.6057214284106678</v>
      </c>
      <c r="AG222" s="23">
        <v>1</v>
      </c>
      <c r="AH222" s="18">
        <v>1.4E-2</v>
      </c>
      <c r="AI222" s="18">
        <v>4.0000000000000001E-3</v>
      </c>
      <c r="AJ222" s="18">
        <v>1.4E-2</v>
      </c>
      <c r="AK222" s="18">
        <v>4.0000000000000001E-3</v>
      </c>
      <c r="AL222" s="21">
        <v>0.91400000000000026</v>
      </c>
      <c r="AM222" s="18">
        <v>0.26114285714285723</v>
      </c>
      <c r="AN222" s="21">
        <v>0.38200000000000012</v>
      </c>
      <c r="AO222" s="18">
        <v>0.10914285714285718</v>
      </c>
      <c r="AP222" s="21">
        <v>1.9059999999999997</v>
      </c>
      <c r="AQ222" s="18">
        <v>0.54457142857142848</v>
      </c>
      <c r="AR222" s="21">
        <v>1.256</v>
      </c>
      <c r="AS222" s="18">
        <v>0.35885714285714282</v>
      </c>
      <c r="AT222" s="21">
        <v>2.5009999999999999</v>
      </c>
      <c r="AU222" s="18">
        <v>0.71457142857142852</v>
      </c>
      <c r="AV222" s="21">
        <v>2.4559999999999991</v>
      </c>
      <c r="AW222" s="18">
        <v>0.70171428571428551</v>
      </c>
    </row>
    <row r="223" spans="1:49" x14ac:dyDescent="0.35">
      <c r="A223" s="21" t="s">
        <v>147</v>
      </c>
      <c r="B223" s="21">
        <v>236200</v>
      </c>
      <c r="C223" s="21">
        <v>236300</v>
      </c>
      <c r="D223" s="21">
        <v>100</v>
      </c>
      <c r="E223" s="21"/>
      <c r="F223" s="23">
        <v>2400</v>
      </c>
      <c r="G223" s="24">
        <v>1073.9536308283714</v>
      </c>
      <c r="H223" s="24">
        <v>1096.3914983427599</v>
      </c>
      <c r="I223" s="24">
        <v>1392.3105434968738</v>
      </c>
      <c r="J223" s="24">
        <v>1156.4647775229939</v>
      </c>
      <c r="K223" s="24">
        <v>1118.8786763994492</v>
      </c>
      <c r="L223" s="24">
        <v>722.41774664867455</v>
      </c>
      <c r="M223" s="24">
        <v>896.32928227942875</v>
      </c>
      <c r="N223" s="24">
        <v>845.1953597356478</v>
      </c>
      <c r="O223" s="23">
        <v>5</v>
      </c>
      <c r="P223" s="21">
        <v>2.1</v>
      </c>
      <c r="Q223" s="21">
        <v>2.6</v>
      </c>
      <c r="R223" s="21">
        <v>5</v>
      </c>
      <c r="S223" s="21">
        <v>4.5</v>
      </c>
      <c r="T223" s="21">
        <v>3.4</v>
      </c>
      <c r="U223" s="21">
        <v>4.5999999999999996</v>
      </c>
      <c r="V223" s="21">
        <v>9.5</v>
      </c>
      <c r="W223" s="21">
        <v>5.7</v>
      </c>
      <c r="X223" s="23">
        <v>5</v>
      </c>
      <c r="Y223" s="25">
        <v>1.3970571428571426E-2</v>
      </c>
      <c r="Z223" s="25">
        <v>4.8882000000000016E-2</v>
      </c>
      <c r="AA223" s="25">
        <v>4.6358857142857132E-2</v>
      </c>
      <c r="AB223" s="25">
        <v>1.0209062857142859</v>
      </c>
      <c r="AC223" s="25">
        <v>1.043514285714286E-2</v>
      </c>
      <c r="AD223" s="25">
        <v>1.0119288571071627</v>
      </c>
      <c r="AE223" s="25">
        <v>4.8935011428056461</v>
      </c>
      <c r="AF223" s="25">
        <v>7.6531711428989695</v>
      </c>
      <c r="AG223" s="23">
        <v>1</v>
      </c>
      <c r="AH223" s="18">
        <v>1.2E-2</v>
      </c>
      <c r="AI223" s="18">
        <v>3.4285714285714284E-3</v>
      </c>
      <c r="AJ223" s="18">
        <v>0</v>
      </c>
      <c r="AK223" s="18">
        <v>0</v>
      </c>
      <c r="AL223" s="21">
        <v>0.14900000000000002</v>
      </c>
      <c r="AM223" s="18">
        <v>4.257142857142858E-2</v>
      </c>
      <c r="AN223" s="21">
        <v>0.13800000000000001</v>
      </c>
      <c r="AO223" s="18">
        <v>3.9428571428571431E-2</v>
      </c>
      <c r="AP223" s="21">
        <v>0.19400000000000006</v>
      </c>
      <c r="AQ223" s="18">
        <v>5.5428571428571438E-2</v>
      </c>
      <c r="AR223" s="21">
        <v>1.0140000000000002</v>
      </c>
      <c r="AS223" s="18">
        <v>0.28971428571428576</v>
      </c>
      <c r="AT223" s="21">
        <v>6.0549999999999997</v>
      </c>
      <c r="AU223" s="18">
        <v>1.73</v>
      </c>
      <c r="AV223" s="21">
        <v>0.40400000000000003</v>
      </c>
      <c r="AW223" s="18">
        <v>0.11542857142857145</v>
      </c>
    </row>
    <row r="224" spans="1:49" x14ac:dyDescent="0.35">
      <c r="A224" s="21" t="s">
        <v>147</v>
      </c>
      <c r="B224" s="21">
        <v>236300</v>
      </c>
      <c r="C224" s="21">
        <v>236400</v>
      </c>
      <c r="D224" s="21">
        <v>100</v>
      </c>
      <c r="E224" s="21"/>
      <c r="F224" s="23">
        <v>2400</v>
      </c>
      <c r="G224" s="24">
        <v>1239.61199485866</v>
      </c>
      <c r="H224" s="24">
        <v>1118.8786763994492</v>
      </c>
      <c r="I224" s="24">
        <v>1300.4627614991207</v>
      </c>
      <c r="J224" s="24">
        <v>1006.9441147709224</v>
      </c>
      <c r="K224" s="24">
        <v>823.38076442876877</v>
      </c>
      <c r="L224" s="24">
        <v>722.41774664867455</v>
      </c>
      <c r="M224" s="24">
        <v>881.68686350582311</v>
      </c>
      <c r="N224" s="24">
        <v>947.77781896301792</v>
      </c>
      <c r="O224" s="23">
        <v>5</v>
      </c>
      <c r="P224" s="21">
        <v>2.4</v>
      </c>
      <c r="Q224" s="21">
        <v>3.1</v>
      </c>
      <c r="R224" s="21">
        <v>5.2</v>
      </c>
      <c r="S224" s="21">
        <v>2.5</v>
      </c>
      <c r="T224" s="21">
        <v>3.1</v>
      </c>
      <c r="U224" s="21">
        <v>4.4000000000000004</v>
      </c>
      <c r="V224" s="21">
        <v>10</v>
      </c>
      <c r="W224" s="21">
        <v>4.9000000000000004</v>
      </c>
      <c r="X224" s="23">
        <v>5</v>
      </c>
      <c r="Y224" s="25">
        <v>1.4533140000000002</v>
      </c>
      <c r="Z224" s="25">
        <v>0.74195371428571477</v>
      </c>
      <c r="AA224" s="25">
        <v>7.6986580000000009</v>
      </c>
      <c r="AB224" s="25">
        <v>5.4945402857142858</v>
      </c>
      <c r="AC224" s="25">
        <v>3.2557999999999997E-2</v>
      </c>
      <c r="AD224" s="25">
        <v>1.2560857122285026E-2</v>
      </c>
      <c r="AE224" s="25">
        <v>0.63835685707501</v>
      </c>
      <c r="AF224" s="25">
        <v>3.7594022855302272</v>
      </c>
      <c r="AG224" s="23">
        <v>1</v>
      </c>
      <c r="AH224" s="18">
        <v>7.0000000000000001E-3</v>
      </c>
      <c r="AI224" s="18">
        <v>2E-3</v>
      </c>
      <c r="AJ224" s="18">
        <v>8.299999999999999E-2</v>
      </c>
      <c r="AK224" s="18">
        <v>2.3714285714285712E-2</v>
      </c>
      <c r="AL224" s="21">
        <v>0.73700000000000032</v>
      </c>
      <c r="AM224" s="18">
        <v>0.21057142857142866</v>
      </c>
      <c r="AN224" s="21">
        <v>0.62900000000000011</v>
      </c>
      <c r="AO224" s="18">
        <v>0.17971428571428574</v>
      </c>
      <c r="AP224" s="21">
        <v>0.4790000000000002</v>
      </c>
      <c r="AQ224" s="18">
        <v>0.1368571428571429</v>
      </c>
      <c r="AR224" s="21">
        <v>0.93600000000000005</v>
      </c>
      <c r="AS224" s="18">
        <v>0.26742857142857146</v>
      </c>
      <c r="AT224" s="21">
        <v>0.67799999999999994</v>
      </c>
      <c r="AU224" s="18">
        <v>0.1937142857142857</v>
      </c>
      <c r="AV224" s="21">
        <v>0.58800000000000008</v>
      </c>
      <c r="AW224" s="18">
        <v>0.16800000000000004</v>
      </c>
    </row>
    <row r="225" spans="1:49" x14ac:dyDescent="0.35">
      <c r="A225" s="21" t="s">
        <v>147</v>
      </c>
      <c r="B225" s="21">
        <v>236400</v>
      </c>
      <c r="C225" s="21">
        <v>236500</v>
      </c>
      <c r="D225" s="21">
        <v>100</v>
      </c>
      <c r="E225" s="21"/>
      <c r="F225" s="23">
        <v>2400</v>
      </c>
      <c r="G225" s="24">
        <v>1118.8786763994492</v>
      </c>
      <c r="H225" s="24">
        <v>1179.0797046690443</v>
      </c>
      <c r="I225" s="24">
        <v>1308.0909035772854</v>
      </c>
      <c r="J225" s="24">
        <v>1453.9079101603531</v>
      </c>
      <c r="K225" s="24">
        <v>1066.4854383530628</v>
      </c>
      <c r="L225" s="24">
        <v>816.12289224383505</v>
      </c>
      <c r="M225" s="24">
        <v>910.99737534475878</v>
      </c>
      <c r="N225" s="24">
        <v>999.52746101122636</v>
      </c>
      <c r="O225" s="23">
        <v>5</v>
      </c>
      <c r="P225" s="21">
        <v>2.2999999999999998</v>
      </c>
      <c r="Q225" s="21">
        <v>3.2</v>
      </c>
      <c r="R225" s="21">
        <v>5.9</v>
      </c>
      <c r="S225" s="21">
        <v>4</v>
      </c>
      <c r="T225" s="21">
        <v>3.1</v>
      </c>
      <c r="U225" s="21">
        <v>5.0999999999999996</v>
      </c>
      <c r="V225" s="21">
        <v>9.9</v>
      </c>
      <c r="W225" s="21">
        <v>5.6</v>
      </c>
      <c r="X225" s="23">
        <v>5</v>
      </c>
      <c r="Y225" s="25">
        <v>8.7960285714285727E-2</v>
      </c>
      <c r="Z225" s="25">
        <v>0.44863828571428588</v>
      </c>
      <c r="AA225" s="25">
        <v>14.660978285714284</v>
      </c>
      <c r="AB225" s="25">
        <v>6.7460974285714324</v>
      </c>
      <c r="AC225" s="25">
        <v>1.8649714285714283</v>
      </c>
      <c r="AD225" s="25">
        <v>1.1386571401868547E-2</v>
      </c>
      <c r="AE225" s="25">
        <v>0.44947171434879296</v>
      </c>
      <c r="AF225" s="25">
        <v>3.2374154284116199</v>
      </c>
      <c r="AG225" s="23">
        <v>1</v>
      </c>
      <c r="AH225" s="18">
        <v>6.0000000000000001E-3</v>
      </c>
      <c r="AI225" s="18">
        <v>1.7142857142857142E-3</v>
      </c>
      <c r="AJ225" s="18">
        <v>0.10999999999999997</v>
      </c>
      <c r="AK225" s="18">
        <v>3.1428571428571424E-2</v>
      </c>
      <c r="AL225" s="21">
        <v>2.8849999999999998</v>
      </c>
      <c r="AM225" s="18">
        <v>0.82428571428571418</v>
      </c>
      <c r="AN225" s="21">
        <v>0.9640000000000003</v>
      </c>
      <c r="AO225" s="18">
        <v>0.27542857142857152</v>
      </c>
      <c r="AP225" s="21">
        <v>0.83400000000000041</v>
      </c>
      <c r="AQ225" s="18">
        <v>0.23828571428571441</v>
      </c>
      <c r="AR225" s="21">
        <v>1.583</v>
      </c>
      <c r="AS225" s="18">
        <v>0.45228571428571429</v>
      </c>
      <c r="AT225" s="21">
        <v>1.8170000000000002</v>
      </c>
      <c r="AU225" s="18">
        <v>0.51914285714285713</v>
      </c>
      <c r="AV225" s="21">
        <v>0.40800000000000008</v>
      </c>
      <c r="AW225" s="18">
        <v>0.1165714285714286</v>
      </c>
    </row>
    <row r="226" spans="1:49" x14ac:dyDescent="0.35">
      <c r="A226" s="21" t="s">
        <v>147</v>
      </c>
      <c r="B226" s="21">
        <v>236500</v>
      </c>
      <c r="C226" s="21">
        <v>236600</v>
      </c>
      <c r="D226" s="21">
        <v>100</v>
      </c>
      <c r="E226" s="21" t="s">
        <v>66</v>
      </c>
      <c r="F226" s="23">
        <v>2400</v>
      </c>
      <c r="G226" s="24">
        <v>1006.9441147709224</v>
      </c>
      <c r="H226" s="24">
        <v>837.91704502403161</v>
      </c>
      <c r="I226" s="24">
        <v>1096.3914983427599</v>
      </c>
      <c r="J226" s="24">
        <v>969.92011096046667</v>
      </c>
      <c r="K226" s="24">
        <v>765.51401510598794</v>
      </c>
      <c r="L226" s="24">
        <v>837.91704502403161</v>
      </c>
      <c r="M226" s="24">
        <v>977.31298874530353</v>
      </c>
      <c r="N226" s="24">
        <v>1021.7949613996097</v>
      </c>
      <c r="O226" s="23">
        <v>5</v>
      </c>
      <c r="P226" s="21">
        <v>1.8</v>
      </c>
      <c r="Q226" s="21">
        <v>2.7</v>
      </c>
      <c r="R226" s="21">
        <v>5.6</v>
      </c>
      <c r="S226" s="21">
        <v>3.4</v>
      </c>
      <c r="T226" s="21">
        <v>3.6</v>
      </c>
      <c r="U226" s="21">
        <v>4.9000000000000004</v>
      </c>
      <c r="V226" s="21">
        <v>8.8000000000000007</v>
      </c>
      <c r="W226" s="21">
        <v>5.7</v>
      </c>
      <c r="X226" s="23">
        <v>5</v>
      </c>
      <c r="Y226" s="25">
        <v>1.8006285714285707E-2</v>
      </c>
      <c r="Z226" s="25">
        <v>6.8244551428571398</v>
      </c>
      <c r="AA226" s="25">
        <v>11.85191057142857</v>
      </c>
      <c r="AB226" s="25">
        <v>4.7432994285714294</v>
      </c>
      <c r="AC226" s="25">
        <v>1.0176325714285714</v>
      </c>
      <c r="AD226" s="25">
        <v>1.7959428563799177E-2</v>
      </c>
      <c r="AE226" s="25">
        <v>3.2699317142908906</v>
      </c>
      <c r="AF226" s="25">
        <v>2.276428572109768E-2</v>
      </c>
      <c r="AG226" s="23">
        <v>1</v>
      </c>
      <c r="AH226" s="18">
        <v>0.33799999999999997</v>
      </c>
      <c r="AI226" s="18">
        <v>9.6571428571428558E-2</v>
      </c>
      <c r="AJ226" s="18">
        <v>1.3299999999999998</v>
      </c>
      <c r="AK226" s="18">
        <v>0.37999999999999995</v>
      </c>
      <c r="AL226" s="21">
        <v>4.7660000000000009</v>
      </c>
      <c r="AM226" s="18">
        <v>1.3617142857142859</v>
      </c>
      <c r="AN226" s="21">
        <v>1.0090000000000001</v>
      </c>
      <c r="AO226" s="18">
        <v>0.28828571428571431</v>
      </c>
      <c r="AP226" s="21">
        <v>0.157</v>
      </c>
      <c r="AQ226" s="18">
        <v>4.4857142857142852E-2</v>
      </c>
      <c r="AR226" s="21">
        <v>1.266</v>
      </c>
      <c r="AS226" s="18">
        <v>0.36171428571428577</v>
      </c>
      <c r="AT226" s="21">
        <v>4.5200000000000005</v>
      </c>
      <c r="AU226" s="18">
        <v>1.2914285714285716</v>
      </c>
      <c r="AV226" s="21">
        <v>0.26300000000000001</v>
      </c>
      <c r="AW226" s="18">
        <v>7.514285714285715E-2</v>
      </c>
    </row>
    <row r="227" spans="1:49" x14ac:dyDescent="0.35">
      <c r="A227" s="21" t="s">
        <v>147</v>
      </c>
      <c r="B227" s="21">
        <v>236600</v>
      </c>
      <c r="C227" s="21">
        <v>236700</v>
      </c>
      <c r="D227" s="21">
        <v>100</v>
      </c>
      <c r="E227" s="21"/>
      <c r="F227" s="23">
        <v>2400</v>
      </c>
      <c r="G227" s="24">
        <v>925.69081731380709</v>
      </c>
      <c r="H227" s="24">
        <v>823.38076442876877</v>
      </c>
      <c r="I227" s="24">
        <v>896.32928227942875</v>
      </c>
      <c r="J227" s="24">
        <v>1073.9536308283714</v>
      </c>
      <c r="K227" s="24">
        <v>1118.8786763994492</v>
      </c>
      <c r="L227" s="24">
        <v>823.38076442876877</v>
      </c>
      <c r="M227" s="24">
        <v>1059.0228449564595</v>
      </c>
      <c r="N227" s="24">
        <v>881.68686350582311</v>
      </c>
      <c r="O227" s="23">
        <v>5</v>
      </c>
      <c r="P227" s="21">
        <v>2</v>
      </c>
      <c r="Q227" s="21">
        <v>3.1</v>
      </c>
      <c r="R227" s="21">
        <v>4.9000000000000004</v>
      </c>
      <c r="S227" s="21">
        <v>4.4000000000000004</v>
      </c>
      <c r="T227" s="21">
        <v>2.8</v>
      </c>
      <c r="U227" s="21">
        <v>4.7</v>
      </c>
      <c r="V227" s="21">
        <v>8.1999999999999993</v>
      </c>
      <c r="W227" s="21">
        <v>5.2</v>
      </c>
      <c r="X227" s="23">
        <v>5</v>
      </c>
      <c r="Y227" s="25">
        <v>1.6346857142857139E-2</v>
      </c>
      <c r="Z227" s="25">
        <v>1.0427042857142859</v>
      </c>
      <c r="AA227" s="25">
        <v>5.4714508571428553</v>
      </c>
      <c r="AB227" s="25">
        <v>1.7154628571428572</v>
      </c>
      <c r="AC227" s="25">
        <v>0.84613885714285719</v>
      </c>
      <c r="AD227" s="25">
        <v>4.6088571623393469E-3</v>
      </c>
      <c r="AE227" s="25">
        <v>0.3802022856991632</v>
      </c>
      <c r="AF227" s="25">
        <v>7.756571444102695E-3</v>
      </c>
      <c r="AG227" s="23">
        <v>1</v>
      </c>
      <c r="AH227" s="18">
        <v>0.01</v>
      </c>
      <c r="AI227" s="18">
        <v>2.8571428571428571E-3</v>
      </c>
      <c r="AJ227" s="18">
        <v>0.19900000000000001</v>
      </c>
      <c r="AK227" s="18">
        <v>5.6857142857142856E-2</v>
      </c>
      <c r="AL227" s="21">
        <v>2.7759999999999985</v>
      </c>
      <c r="AM227" s="18">
        <v>0.79314285714285671</v>
      </c>
      <c r="AN227" s="21">
        <v>0.19900000000000004</v>
      </c>
      <c r="AO227" s="18">
        <v>5.685714285714287E-2</v>
      </c>
      <c r="AP227" s="21">
        <v>0.63500000000000012</v>
      </c>
      <c r="AQ227" s="18">
        <v>0.18142857142857147</v>
      </c>
      <c r="AR227" s="21">
        <v>0.5960000000000002</v>
      </c>
      <c r="AS227" s="18">
        <v>0.17028571428571435</v>
      </c>
      <c r="AT227" s="21">
        <v>3.5909999999999997</v>
      </c>
      <c r="AU227" s="18">
        <v>1.026</v>
      </c>
      <c r="AV227" s="21">
        <v>0.14799999999999999</v>
      </c>
      <c r="AW227" s="18">
        <v>4.2285714285714288E-2</v>
      </c>
    </row>
    <row r="228" spans="1:49" x14ac:dyDescent="0.35">
      <c r="A228" s="21" t="s">
        <v>147</v>
      </c>
      <c r="B228" s="21">
        <v>236700</v>
      </c>
      <c r="C228" s="21">
        <v>236800</v>
      </c>
      <c r="D228" s="21">
        <v>100</v>
      </c>
      <c r="E228" s="21"/>
      <c r="F228" s="23">
        <v>2400</v>
      </c>
      <c r="G228" s="24">
        <v>823.38076442876877</v>
      </c>
      <c r="H228" s="24">
        <v>708.11254048486353</v>
      </c>
      <c r="I228" s="24">
        <v>918.34094770960019</v>
      </c>
      <c r="J228" s="24">
        <v>889.00484292015869</v>
      </c>
      <c r="K228" s="24">
        <v>955.15248948738645</v>
      </c>
      <c r="L228" s="24">
        <v>1081.4273917669218</v>
      </c>
      <c r="M228" s="24">
        <v>1141.4143845528677</v>
      </c>
      <c r="N228" s="24">
        <v>1224.4485839625554</v>
      </c>
      <c r="O228" s="23">
        <v>5</v>
      </c>
      <c r="P228" s="21">
        <v>2.1</v>
      </c>
      <c r="Q228" s="21">
        <v>3.1</v>
      </c>
      <c r="R228" s="21">
        <v>5.4</v>
      </c>
      <c r="S228" s="21">
        <v>4.9000000000000004</v>
      </c>
      <c r="T228" s="21">
        <v>3</v>
      </c>
      <c r="U228" s="21">
        <v>4.5</v>
      </c>
      <c r="V228" s="21">
        <v>9</v>
      </c>
      <c r="W228" s="21">
        <v>5.6</v>
      </c>
      <c r="X228" s="23">
        <v>5</v>
      </c>
      <c r="Y228" s="25">
        <v>1.5506571428571429E-2</v>
      </c>
      <c r="Z228" s="25">
        <v>5.3116948571428573</v>
      </c>
      <c r="AA228" s="25">
        <v>4.2265277142857141</v>
      </c>
      <c r="AB228" s="25">
        <v>7.0931345714285721</v>
      </c>
      <c r="AC228" s="25">
        <v>1.0120122857142861</v>
      </c>
      <c r="AD228" s="25">
        <v>0.28533342862606043</v>
      </c>
      <c r="AE228" s="25">
        <v>3.3360871429804386</v>
      </c>
      <c r="AF228" s="25">
        <v>2.0256000030381336E-2</v>
      </c>
      <c r="AG228" s="23">
        <v>1</v>
      </c>
      <c r="AH228" s="18">
        <v>0</v>
      </c>
      <c r="AI228" s="18">
        <v>0</v>
      </c>
      <c r="AJ228" s="18">
        <v>0.11200000000000002</v>
      </c>
      <c r="AK228" s="18">
        <v>3.2000000000000001E-2</v>
      </c>
      <c r="AL228" s="21">
        <v>1.4210000000000003</v>
      </c>
      <c r="AM228" s="18">
        <v>0.40600000000000014</v>
      </c>
      <c r="AN228" s="21">
        <v>1.3399999999999999</v>
      </c>
      <c r="AO228" s="18">
        <v>0.38285714285714284</v>
      </c>
      <c r="AP228" s="21">
        <v>1.6149999999999995</v>
      </c>
      <c r="AQ228" s="18">
        <v>0.4614285714285713</v>
      </c>
      <c r="AR228" s="21">
        <v>1.0990000000000002</v>
      </c>
      <c r="AS228" s="18">
        <v>0.31400000000000006</v>
      </c>
      <c r="AT228" s="21">
        <v>5.4919999999999991</v>
      </c>
      <c r="AU228" s="18">
        <v>1.5691428571428567</v>
      </c>
      <c r="AV228" s="21">
        <v>4.8000000000000001E-2</v>
      </c>
      <c r="AW228" s="18">
        <v>1.3714285714285714E-2</v>
      </c>
    </row>
    <row r="229" spans="1:49" x14ac:dyDescent="0.35">
      <c r="A229" s="21" t="s">
        <v>147</v>
      </c>
      <c r="B229" s="21">
        <v>236800</v>
      </c>
      <c r="C229" s="21">
        <v>236900</v>
      </c>
      <c r="D229" s="21">
        <v>100</v>
      </c>
      <c r="E229" s="21" t="s">
        <v>66</v>
      </c>
      <c r="F229" s="23">
        <v>2400</v>
      </c>
      <c r="G229" s="24">
        <v>992.11669898009654</v>
      </c>
      <c r="H229" s="24">
        <v>1036.6689708612066</v>
      </c>
      <c r="I229" s="24">
        <v>1006.9441147709224</v>
      </c>
      <c r="J229" s="24">
        <v>1118.8786763994492</v>
      </c>
      <c r="K229" s="24">
        <v>787.16098374695628</v>
      </c>
      <c r="L229" s="24">
        <v>758.3128189981494</v>
      </c>
      <c r="M229" s="24">
        <v>837.91704502403161</v>
      </c>
      <c r="N229" s="24">
        <v>984.71186322902849</v>
      </c>
      <c r="O229" s="23">
        <v>5</v>
      </c>
      <c r="P229" s="21">
        <v>2</v>
      </c>
      <c r="Q229" s="21">
        <v>3.3</v>
      </c>
      <c r="R229" s="21">
        <v>5.9</v>
      </c>
      <c r="S229" s="21">
        <v>4.5</v>
      </c>
      <c r="T229" s="21">
        <v>3.6</v>
      </c>
      <c r="U229" s="21">
        <v>4.5999999999999996</v>
      </c>
      <c r="V229" s="21">
        <v>9.9</v>
      </c>
      <c r="W229" s="21">
        <v>6.3</v>
      </c>
      <c r="X229" s="23">
        <v>5</v>
      </c>
      <c r="Y229" s="25">
        <v>2.6193142857142859E-2</v>
      </c>
      <c r="Z229" s="25">
        <v>6.7643814285714292</v>
      </c>
      <c r="AA229" s="25">
        <v>13.876439714285718</v>
      </c>
      <c r="AB229" s="25">
        <v>10.558422857142856</v>
      </c>
      <c r="AC229" s="25">
        <v>4.923528000000001</v>
      </c>
      <c r="AD229" s="25">
        <v>1.0218139999076299</v>
      </c>
      <c r="AE229" s="25">
        <v>14.606501714288168</v>
      </c>
      <c r="AF229" s="25">
        <v>5.7247714242254E-2</v>
      </c>
      <c r="AG229" s="23">
        <v>1</v>
      </c>
      <c r="AH229" s="18">
        <v>0.18200000000000002</v>
      </c>
      <c r="AI229" s="18">
        <v>5.2000000000000005E-2</v>
      </c>
      <c r="AJ229" s="18">
        <v>1.8269999999999997</v>
      </c>
      <c r="AK229" s="18">
        <v>0.52199999999999991</v>
      </c>
      <c r="AL229" s="21">
        <v>5.6479999999999979</v>
      </c>
      <c r="AM229" s="18">
        <v>1.613714285714285</v>
      </c>
      <c r="AN229" s="21">
        <v>4.2879999999999994</v>
      </c>
      <c r="AO229" s="18">
        <v>1.2251428571428569</v>
      </c>
      <c r="AP229" s="21">
        <v>3.3619999999999997</v>
      </c>
      <c r="AQ229" s="18">
        <v>0.96057142857142852</v>
      </c>
      <c r="AR229" s="21">
        <v>2.7669999999999999</v>
      </c>
      <c r="AS229" s="18">
        <v>0.79057142857142848</v>
      </c>
      <c r="AT229" s="21">
        <v>6.487000000000001</v>
      </c>
      <c r="AU229" s="18">
        <v>1.8534285714285719</v>
      </c>
      <c r="AV229" s="21">
        <v>5.0000000000000001E-3</v>
      </c>
      <c r="AW229" s="18">
        <v>1.4285714285714286E-3</v>
      </c>
    </row>
    <row r="230" spans="1:49" x14ac:dyDescent="0.35">
      <c r="A230" s="21" t="s">
        <v>147</v>
      </c>
      <c r="B230" s="21">
        <v>236900</v>
      </c>
      <c r="C230" s="21">
        <v>237000</v>
      </c>
      <c r="D230" s="21">
        <v>100</v>
      </c>
      <c r="E230" s="21"/>
      <c r="F230" s="23">
        <v>2400</v>
      </c>
      <c r="G230" s="24">
        <v>700.97149352564429</v>
      </c>
      <c r="H230" s="24">
        <v>700.97149352564429</v>
      </c>
      <c r="I230" s="24">
        <v>867.07045346755422</v>
      </c>
      <c r="J230" s="24">
        <v>859.77210880991504</v>
      </c>
      <c r="K230" s="24">
        <v>1044.1145796771373</v>
      </c>
      <c r="L230" s="24">
        <v>1126.3852246651932</v>
      </c>
      <c r="M230" s="24">
        <v>1111.3775201534081</v>
      </c>
      <c r="N230" s="24">
        <v>1186.6283976915838</v>
      </c>
      <c r="O230" s="23">
        <v>5</v>
      </c>
      <c r="P230" s="21">
        <v>2</v>
      </c>
      <c r="Q230" s="21">
        <v>3.4</v>
      </c>
      <c r="R230" s="21">
        <v>6.5</v>
      </c>
      <c r="S230" s="21">
        <v>4.3</v>
      </c>
      <c r="T230" s="21">
        <v>3.5</v>
      </c>
      <c r="U230" s="21">
        <v>5.2</v>
      </c>
      <c r="V230" s="21">
        <v>11.1</v>
      </c>
      <c r="W230" s="21">
        <v>5.9</v>
      </c>
      <c r="X230" s="23">
        <v>5</v>
      </c>
      <c r="Y230" s="25">
        <v>2.844028571428572E-2</v>
      </c>
      <c r="Z230" s="25">
        <v>1.6295302857142855</v>
      </c>
      <c r="AA230" s="25">
        <v>33.408574000000009</v>
      </c>
      <c r="AB230" s="25">
        <v>6.1945428571428561E-2</v>
      </c>
      <c r="AC230" s="25">
        <v>4.9918120000000012</v>
      </c>
      <c r="AD230" s="25">
        <v>1.2765714333398001E-2</v>
      </c>
      <c r="AE230" s="25">
        <v>22.364299714160648</v>
      </c>
      <c r="AF230" s="25">
        <v>2.5637031429392945</v>
      </c>
      <c r="AG230" s="23">
        <v>1</v>
      </c>
      <c r="AH230" s="18">
        <v>2.8999999999999998E-2</v>
      </c>
      <c r="AI230" s="18">
        <v>8.2857142857142851E-3</v>
      </c>
      <c r="AJ230" s="18">
        <v>0.39100000000000007</v>
      </c>
      <c r="AK230" s="18">
        <v>0.11171428571428574</v>
      </c>
      <c r="AL230" s="21">
        <v>8.0519999999999996</v>
      </c>
      <c r="AM230" s="18">
        <v>2.3005714285714287</v>
      </c>
      <c r="AN230" s="21">
        <v>0.32500000000000007</v>
      </c>
      <c r="AO230" s="18">
        <v>9.2857142857142874E-2</v>
      </c>
      <c r="AP230" s="21">
        <v>4.7959999999999985</v>
      </c>
      <c r="AQ230" s="18">
        <v>1.3702857142857139</v>
      </c>
      <c r="AR230" s="21">
        <v>2.1280000000000001</v>
      </c>
      <c r="AS230" s="18">
        <v>0.60799999999999998</v>
      </c>
      <c r="AT230" s="21">
        <v>9.5710000000000015</v>
      </c>
      <c r="AU230" s="18">
        <v>2.7345714285714289</v>
      </c>
      <c r="AV230" s="21">
        <v>0.14700000000000002</v>
      </c>
      <c r="AW230" s="18">
        <v>4.200000000000001E-2</v>
      </c>
    </row>
    <row r="231" spans="1:49" x14ac:dyDescent="0.35">
      <c r="A231" s="21" t="s">
        <v>147</v>
      </c>
      <c r="B231" s="21">
        <v>237000</v>
      </c>
      <c r="C231" s="21">
        <v>237100</v>
      </c>
      <c r="D231" s="21">
        <v>100</v>
      </c>
      <c r="E231" s="21"/>
      <c r="F231" s="23">
        <v>2400</v>
      </c>
      <c r="G231" s="24">
        <v>992.11669898009654</v>
      </c>
      <c r="H231" s="24">
        <v>1066.4854383530628</v>
      </c>
      <c r="I231" s="24">
        <v>1059.0228449564595</v>
      </c>
      <c r="J231" s="24">
        <v>1044.1145796771373</v>
      </c>
      <c r="K231" s="24">
        <v>830.64549775330681</v>
      </c>
      <c r="L231" s="24">
        <v>772.72247666720637</v>
      </c>
      <c r="M231" s="24">
        <v>787.16098374695628</v>
      </c>
      <c r="N231" s="24">
        <v>779.93815037392415</v>
      </c>
      <c r="O231" s="23">
        <v>5</v>
      </c>
      <c r="P231" s="21">
        <v>2</v>
      </c>
      <c r="Q231" s="21">
        <v>3.6</v>
      </c>
      <c r="R231" s="21">
        <v>6.7</v>
      </c>
      <c r="S231" s="21">
        <v>4.0999999999999996</v>
      </c>
      <c r="T231" s="21">
        <v>2.8</v>
      </c>
      <c r="U231" s="21">
        <v>4.4000000000000004</v>
      </c>
      <c r="V231" s="21">
        <v>10.9</v>
      </c>
      <c r="W231" s="21">
        <v>6.1</v>
      </c>
      <c r="X231" s="23">
        <v>5</v>
      </c>
      <c r="Y231" s="25">
        <v>1.010386</v>
      </c>
      <c r="Z231" s="25">
        <v>2.3860877142857149</v>
      </c>
      <c r="AA231" s="25">
        <v>31.92086914285715</v>
      </c>
      <c r="AB231" s="25">
        <v>3.0388402857142864</v>
      </c>
      <c r="AC231" s="25">
        <v>1.4866297142857139</v>
      </c>
      <c r="AD231" s="25">
        <v>2.5209797141279489</v>
      </c>
      <c r="AE231" s="25">
        <v>20.774447713896883</v>
      </c>
      <c r="AF231" s="25">
        <v>3.5681251428624559</v>
      </c>
      <c r="AG231" s="23">
        <v>1</v>
      </c>
      <c r="AH231" s="18">
        <v>2.4E-2</v>
      </c>
      <c r="AI231" s="18">
        <v>6.8571428571428568E-3</v>
      </c>
      <c r="AJ231" s="18">
        <v>0.24799999999999997</v>
      </c>
      <c r="AK231" s="18">
        <v>7.0857142857142855E-2</v>
      </c>
      <c r="AL231" s="21">
        <v>7.0109999999999975</v>
      </c>
      <c r="AM231" s="18">
        <v>2.0031428571428567</v>
      </c>
      <c r="AN231" s="21">
        <v>5.6000000000000001E-2</v>
      </c>
      <c r="AO231" s="18">
        <v>1.6E-2</v>
      </c>
      <c r="AP231" s="21">
        <v>5.8350000000000009</v>
      </c>
      <c r="AQ231" s="18">
        <v>1.6671428571428573</v>
      </c>
      <c r="AR231" s="21">
        <v>4.1100000000000003</v>
      </c>
      <c r="AS231" s="18">
        <v>1.1742857142857144</v>
      </c>
      <c r="AT231" s="21">
        <v>9.7729999999999997</v>
      </c>
      <c r="AU231" s="18">
        <v>2.7922857142857143</v>
      </c>
      <c r="AV231" s="21">
        <v>3.4000000000000002E-2</v>
      </c>
      <c r="AW231" s="18">
        <v>9.7142857142857152E-3</v>
      </c>
    </row>
    <row r="232" spans="1:49" x14ac:dyDescent="0.35">
      <c r="A232" s="21" t="s">
        <v>147</v>
      </c>
      <c r="B232" s="21">
        <v>237100</v>
      </c>
      <c r="C232" s="21">
        <v>237200</v>
      </c>
      <c r="D232" s="21">
        <v>100</v>
      </c>
      <c r="E232" s="21"/>
      <c r="F232" s="23">
        <v>2400</v>
      </c>
      <c r="G232" s="24">
        <v>896.32928227942875</v>
      </c>
      <c r="H232" s="24">
        <v>729.58178541361997</v>
      </c>
      <c r="I232" s="24">
        <v>1148.9369406040728</v>
      </c>
      <c r="J232" s="24">
        <v>1163.9978682815049</v>
      </c>
      <c r="K232" s="24">
        <v>787.16098374695628</v>
      </c>
      <c r="L232" s="24">
        <v>708.11254048486353</v>
      </c>
      <c r="M232" s="24">
        <v>977.31298874530353</v>
      </c>
      <c r="N232" s="24">
        <v>1059.0228449564595</v>
      </c>
      <c r="O232" s="23">
        <v>5</v>
      </c>
      <c r="P232" s="21">
        <v>1.7</v>
      </c>
      <c r="Q232" s="21">
        <v>3.1</v>
      </c>
      <c r="R232" s="21">
        <v>5.5</v>
      </c>
      <c r="S232" s="21">
        <v>4.3</v>
      </c>
      <c r="T232" s="21">
        <v>2.4</v>
      </c>
      <c r="U232" s="21">
        <v>4.3</v>
      </c>
      <c r="V232" s="21">
        <v>8.8000000000000007</v>
      </c>
      <c r="W232" s="21">
        <v>6</v>
      </c>
      <c r="X232" s="23">
        <v>5</v>
      </c>
      <c r="Y232" s="25">
        <v>2.1019714285714287E-2</v>
      </c>
      <c r="Z232" s="25">
        <v>0.54842999999999997</v>
      </c>
      <c r="AA232" s="25">
        <v>28.62359285714285</v>
      </c>
      <c r="AB232" s="25">
        <v>16.763174285714289</v>
      </c>
      <c r="AC232" s="25">
        <v>4.4399505714285725</v>
      </c>
      <c r="AD232" s="25">
        <v>1.5359842856359478</v>
      </c>
      <c r="AE232" s="25">
        <v>35.936324571244377</v>
      </c>
      <c r="AF232" s="25">
        <v>9.0352088570758262</v>
      </c>
      <c r="AG232" s="23">
        <v>1</v>
      </c>
      <c r="AH232" s="18">
        <v>0</v>
      </c>
      <c r="AI232" s="18">
        <v>0</v>
      </c>
      <c r="AJ232" s="18">
        <v>7.7999999999999986E-2</v>
      </c>
      <c r="AK232" s="18">
        <v>2.228571428571428E-2</v>
      </c>
      <c r="AL232" s="21">
        <v>6.5360000000000014</v>
      </c>
      <c r="AM232" s="18">
        <v>1.8674285714285719</v>
      </c>
      <c r="AN232" s="21">
        <v>4.03</v>
      </c>
      <c r="AO232" s="18">
        <v>1.1514285714285715</v>
      </c>
      <c r="AP232" s="21">
        <v>2.2959999999999998</v>
      </c>
      <c r="AQ232" s="18">
        <v>0.65600000000000003</v>
      </c>
      <c r="AR232" s="21">
        <v>2.4149999999999996</v>
      </c>
      <c r="AS232" s="18">
        <v>0.69</v>
      </c>
      <c r="AT232" s="21">
        <v>9.3710000000000022</v>
      </c>
      <c r="AU232" s="18">
        <v>2.6774285714285719</v>
      </c>
      <c r="AV232" s="21">
        <v>0.34700000000000009</v>
      </c>
      <c r="AW232" s="18">
        <v>9.9142857142857171E-2</v>
      </c>
    </row>
    <row r="233" spans="1:49" x14ac:dyDescent="0.35">
      <c r="A233" s="21" t="s">
        <v>147</v>
      </c>
      <c r="B233" s="21">
        <v>237200</v>
      </c>
      <c r="C233" s="21">
        <v>237300</v>
      </c>
      <c r="D233" s="21">
        <v>100</v>
      </c>
      <c r="E233" s="21" t="s">
        <v>66</v>
      </c>
      <c r="F233" s="23">
        <v>2400</v>
      </c>
      <c r="G233" s="24">
        <v>1216.8744012361801</v>
      </c>
      <c r="H233" s="24">
        <v>1277.6071706110085</v>
      </c>
      <c r="I233" s="24">
        <v>1438.4818610435104</v>
      </c>
      <c r="J233" s="24">
        <v>1308.0909035772854</v>
      </c>
      <c r="K233" s="24">
        <v>751.11894250048181</v>
      </c>
      <c r="L233" s="24">
        <v>758.3128189981494</v>
      </c>
      <c r="M233" s="24">
        <v>845.1953597356478</v>
      </c>
      <c r="N233" s="24">
        <v>859.77210880991504</v>
      </c>
      <c r="O233" s="23">
        <v>5</v>
      </c>
      <c r="P233" s="21">
        <v>1.8</v>
      </c>
      <c r="Q233" s="21">
        <v>2.6</v>
      </c>
      <c r="R233" s="21">
        <v>5.7</v>
      </c>
      <c r="S233" s="21">
        <v>4</v>
      </c>
      <c r="T233" s="21">
        <v>2.6</v>
      </c>
      <c r="U233" s="21">
        <v>4.0999999999999996</v>
      </c>
      <c r="V233" s="21">
        <v>9.1</v>
      </c>
      <c r="W233" s="21">
        <v>5.0999999999999996</v>
      </c>
      <c r="X233" s="23">
        <v>5</v>
      </c>
      <c r="Y233" s="25">
        <v>3.0319919999999989</v>
      </c>
      <c r="Z233" s="25">
        <v>11.024814000000003</v>
      </c>
      <c r="AA233" s="25">
        <v>13.856867428571427</v>
      </c>
      <c r="AB233" s="25">
        <v>10.316081142857151</v>
      </c>
      <c r="AC233" s="25">
        <v>2.7490074285714283</v>
      </c>
      <c r="AD233" s="25">
        <v>1.6242285728454587E-2</v>
      </c>
      <c r="AE233" s="25">
        <v>17.179220285828453</v>
      </c>
      <c r="AF233" s="25">
        <v>28.508591999941551</v>
      </c>
      <c r="AG233" s="23">
        <v>1</v>
      </c>
      <c r="AH233" s="18">
        <v>0.49600000000000005</v>
      </c>
      <c r="AI233" s="18">
        <v>0.14171428571428574</v>
      </c>
      <c r="AJ233" s="18">
        <v>2.6249999999999996</v>
      </c>
      <c r="AK233" s="18">
        <v>0.74999999999999989</v>
      </c>
      <c r="AL233" s="21">
        <v>6.9159999999999977</v>
      </c>
      <c r="AM233" s="18">
        <v>1.9759999999999993</v>
      </c>
      <c r="AN233" s="21">
        <v>2.4669999999999996</v>
      </c>
      <c r="AO233" s="18">
        <v>0.70485714285714274</v>
      </c>
      <c r="AP233" s="21">
        <v>3.8260000000000001</v>
      </c>
      <c r="AQ233" s="18">
        <v>1.0931428571428572</v>
      </c>
      <c r="AR233" s="21">
        <v>1.579</v>
      </c>
      <c r="AS233" s="18">
        <v>0.45114285714285718</v>
      </c>
      <c r="AT233" s="21">
        <v>6.6969999999999992</v>
      </c>
      <c r="AU233" s="18">
        <v>1.913428571428571</v>
      </c>
      <c r="AV233" s="21">
        <v>3.5789999999999993</v>
      </c>
      <c r="AW233" s="18">
        <v>1.0225714285714285</v>
      </c>
    </row>
    <row r="234" spans="1:49" x14ac:dyDescent="0.35">
      <c r="A234" s="21" t="s">
        <v>147</v>
      </c>
      <c r="B234" s="21">
        <v>237300</v>
      </c>
      <c r="C234" s="21">
        <v>237400</v>
      </c>
      <c r="D234" s="21">
        <v>100</v>
      </c>
      <c r="E234" s="21"/>
      <c r="F234" s="23">
        <v>2400</v>
      </c>
      <c r="G234" s="24">
        <v>1254.7953056139079</v>
      </c>
      <c r="H234" s="24">
        <v>1209.305266306578</v>
      </c>
      <c r="I234" s="24">
        <v>1392.3105434968738</v>
      </c>
      <c r="J234" s="24">
        <v>1323.3614732793083</v>
      </c>
      <c r="K234" s="24">
        <v>1655.9937638553179</v>
      </c>
      <c r="L234" s="24">
        <v>1059.0228449564595</v>
      </c>
      <c r="M234" s="24">
        <v>1376.9562250071592</v>
      </c>
      <c r="N234" s="24">
        <v>1554.5988066280006</v>
      </c>
      <c r="O234" s="23">
        <v>5</v>
      </c>
      <c r="P234" s="21">
        <v>1.9</v>
      </c>
      <c r="Q234" s="21">
        <v>2.8</v>
      </c>
      <c r="R234" s="21">
        <v>5.0999999999999996</v>
      </c>
      <c r="S234" s="21">
        <v>4</v>
      </c>
      <c r="T234" s="21">
        <v>2.7</v>
      </c>
      <c r="U234" s="21">
        <v>5.2</v>
      </c>
      <c r="V234" s="21">
        <v>8.5</v>
      </c>
      <c r="W234" s="21">
        <v>5.5</v>
      </c>
      <c r="X234" s="23">
        <v>5</v>
      </c>
      <c r="Y234" s="25">
        <v>4.7104719999999975</v>
      </c>
      <c r="Z234" s="25">
        <v>5.2662342857142868</v>
      </c>
      <c r="AA234" s="25">
        <v>21.855860285714286</v>
      </c>
      <c r="AB234" s="25">
        <v>3.9397611428571429</v>
      </c>
      <c r="AC234" s="25">
        <v>1.5149428571428571E-2</v>
      </c>
      <c r="AD234" s="25">
        <v>1.0954319999490463</v>
      </c>
      <c r="AE234" s="25">
        <v>9.1936008570909493</v>
      </c>
      <c r="AF234" s="25">
        <v>1.9417797142825803</v>
      </c>
      <c r="AG234" s="23">
        <v>1</v>
      </c>
      <c r="AH234" s="18">
        <v>0.45100000000000012</v>
      </c>
      <c r="AI234" s="18">
        <v>0.12885714285714289</v>
      </c>
      <c r="AJ234" s="18">
        <v>0.4840000000000001</v>
      </c>
      <c r="AK234" s="18">
        <v>0.13828571428571432</v>
      </c>
      <c r="AL234" s="21">
        <v>5.4189999999999996</v>
      </c>
      <c r="AM234" s="18">
        <v>1.5482857142857143</v>
      </c>
      <c r="AN234" s="21">
        <v>2.0559999999999996</v>
      </c>
      <c r="AO234" s="18">
        <v>0.5874285714285713</v>
      </c>
      <c r="AP234" s="21">
        <v>1.5919999999999992</v>
      </c>
      <c r="AQ234" s="18">
        <v>0.45485714285714263</v>
      </c>
      <c r="AR234" s="21">
        <v>1.5350000000000004</v>
      </c>
      <c r="AS234" s="18">
        <v>0.43857142857142872</v>
      </c>
      <c r="AT234" s="21">
        <v>2.5570000000000004</v>
      </c>
      <c r="AU234" s="18">
        <v>0.73057142857142865</v>
      </c>
      <c r="AV234" s="21">
        <v>0.54700000000000004</v>
      </c>
      <c r="AW234" s="18">
        <v>0.15628571428571431</v>
      </c>
    </row>
    <row r="235" spans="1:49" x14ac:dyDescent="0.35">
      <c r="A235" s="21" t="s">
        <v>147</v>
      </c>
      <c r="B235" s="21">
        <v>237400</v>
      </c>
      <c r="C235" s="21">
        <v>237500</v>
      </c>
      <c r="D235" s="21">
        <v>100</v>
      </c>
      <c r="E235" s="21"/>
      <c r="F235" s="23">
        <v>2400</v>
      </c>
      <c r="G235" s="24">
        <v>729.58178541361997</v>
      </c>
      <c r="H235" s="24">
        <v>816.12289224383505</v>
      </c>
      <c r="I235" s="24">
        <v>918.34094770960019</v>
      </c>
      <c r="J235" s="24">
        <v>999.52746101122636</v>
      </c>
      <c r="K235" s="24">
        <v>1884.5513800989386</v>
      </c>
      <c r="L235" s="24">
        <v>1577.9364540396084</v>
      </c>
      <c r="M235" s="24">
        <v>1742.3140227050615</v>
      </c>
      <c r="N235" s="24">
        <v>2423.6956923696725</v>
      </c>
      <c r="O235" s="23">
        <v>5</v>
      </c>
      <c r="P235" s="21">
        <v>2.2000000000000002</v>
      </c>
      <c r="Q235" s="21">
        <v>3</v>
      </c>
      <c r="R235" s="21">
        <v>6</v>
      </c>
      <c r="S235" s="21">
        <v>4.2</v>
      </c>
      <c r="T235" s="21">
        <v>4.4000000000000004</v>
      </c>
      <c r="U235" s="21">
        <v>8.1999999999999993</v>
      </c>
      <c r="V235" s="21">
        <v>10</v>
      </c>
      <c r="W235" s="21">
        <v>6.3</v>
      </c>
      <c r="X235" s="23">
        <v>5</v>
      </c>
      <c r="Y235" s="25">
        <v>1.9020000000000002E-2</v>
      </c>
      <c r="Z235" s="25">
        <v>2.0472639999999993</v>
      </c>
      <c r="AA235" s="25">
        <v>1.0856902857142861</v>
      </c>
      <c r="AB235" s="25">
        <v>0.46030571428571432</v>
      </c>
      <c r="AC235" s="25">
        <v>5.6574285714285711E-3</v>
      </c>
      <c r="AD235" s="25">
        <v>5.0895882858589694</v>
      </c>
      <c r="AE235" s="25">
        <v>31.515611428414068</v>
      </c>
      <c r="AF235" s="25">
        <v>2.2389902857017514</v>
      </c>
      <c r="AG235" s="23">
        <v>1</v>
      </c>
      <c r="AH235" s="18">
        <v>0.01</v>
      </c>
      <c r="AI235" s="18">
        <v>2.8571428571428571E-3</v>
      </c>
      <c r="AJ235" s="18">
        <v>0.19400000000000001</v>
      </c>
      <c r="AK235" s="18">
        <v>5.5428571428571431E-2</v>
      </c>
      <c r="AL235" s="21">
        <v>1.4379999999999997</v>
      </c>
      <c r="AM235" s="18">
        <v>0.41085714285714275</v>
      </c>
      <c r="AN235" s="21">
        <v>0.28900000000000009</v>
      </c>
      <c r="AO235" s="18">
        <v>8.2571428571428601E-2</v>
      </c>
      <c r="AP235" s="21">
        <v>0</v>
      </c>
      <c r="AQ235" s="18">
        <v>0</v>
      </c>
      <c r="AR235" s="21">
        <v>0.255</v>
      </c>
      <c r="AS235" s="18">
        <v>7.2857142857142856E-2</v>
      </c>
      <c r="AT235" s="21">
        <v>5.9049999999999994</v>
      </c>
      <c r="AU235" s="18">
        <v>1.6871428571428568</v>
      </c>
      <c r="AV235" s="21">
        <v>7.8E-2</v>
      </c>
      <c r="AW235" s="18">
        <v>2.2285714285714287E-2</v>
      </c>
    </row>
    <row r="236" spans="1:49" x14ac:dyDescent="0.35">
      <c r="A236" s="21" t="s">
        <v>147</v>
      </c>
      <c r="B236" s="21">
        <v>237500</v>
      </c>
      <c r="C236" s="21">
        <v>237600</v>
      </c>
      <c r="D236" s="21">
        <v>100</v>
      </c>
      <c r="E236" s="21" t="s">
        <v>100</v>
      </c>
      <c r="F236" s="23">
        <v>2400</v>
      </c>
      <c r="G236" s="24">
        <v>1081.4273917669218</v>
      </c>
      <c r="H236" s="24">
        <v>881.68686350582311</v>
      </c>
      <c r="I236" s="24">
        <v>1014.3666261352151</v>
      </c>
      <c r="J236" s="24">
        <v>1562.3738799923231</v>
      </c>
      <c r="K236" s="24">
        <v>1346.302718559778</v>
      </c>
      <c r="L236" s="24">
        <v>1133.8971366963031</v>
      </c>
      <c r="M236" s="24">
        <v>1331.0038576098827</v>
      </c>
      <c r="N236" s="24">
        <v>1632.534281437959</v>
      </c>
      <c r="O236" s="23">
        <v>5</v>
      </c>
      <c r="P236" s="21">
        <v>2.6</v>
      </c>
      <c r="Q236" s="21">
        <v>3.2</v>
      </c>
      <c r="R236" s="21">
        <v>6.9</v>
      </c>
      <c r="S236" s="21">
        <v>6</v>
      </c>
      <c r="T236" s="21">
        <v>5.2</v>
      </c>
      <c r="U236" s="21">
        <v>10.199999999999999</v>
      </c>
      <c r="V236" s="21">
        <v>14.5</v>
      </c>
      <c r="W236" s="21">
        <v>5.5</v>
      </c>
      <c r="X236" s="23">
        <v>5</v>
      </c>
      <c r="Y236" s="25">
        <v>3.9167428571428575E-2</v>
      </c>
      <c r="Z236" s="25">
        <v>1.014490857142857</v>
      </c>
      <c r="AA236" s="25">
        <v>16.231522000000002</v>
      </c>
      <c r="AB236" s="25">
        <v>5.1830285714285711E-2</v>
      </c>
      <c r="AC236" s="25">
        <v>1.0693788571428571</v>
      </c>
      <c r="AD236" s="25">
        <v>9.4488677141836739</v>
      </c>
      <c r="AE236" s="25">
        <v>14.635365142819543</v>
      </c>
      <c r="AF236" s="25">
        <v>2.7218808570807318</v>
      </c>
      <c r="AG236" s="23">
        <v>1</v>
      </c>
      <c r="AH236" s="18">
        <v>6.0000000000000001E-3</v>
      </c>
      <c r="AI236" s="18">
        <v>1.7142857142857142E-3</v>
      </c>
      <c r="AJ236" s="18">
        <v>0.20600000000000002</v>
      </c>
      <c r="AK236" s="18">
        <v>5.8857142857142865E-2</v>
      </c>
      <c r="AL236" s="21">
        <v>6.9220000000000015</v>
      </c>
      <c r="AM236" s="18">
        <v>1.9777142857142862</v>
      </c>
      <c r="AN236" s="21">
        <v>0.67700000000000016</v>
      </c>
      <c r="AO236" s="18">
        <v>0.19342857142857148</v>
      </c>
      <c r="AP236" s="21">
        <v>0.12299999999999998</v>
      </c>
      <c r="AQ236" s="18">
        <v>3.5142857142857135E-2</v>
      </c>
      <c r="AR236" s="21">
        <v>3.0369999999999995</v>
      </c>
      <c r="AS236" s="18">
        <v>0.86771428571428555</v>
      </c>
      <c r="AT236" s="21">
        <v>5.3299999999999992</v>
      </c>
      <c r="AU236" s="18">
        <v>1.5228571428571427</v>
      </c>
      <c r="AV236" s="21">
        <v>0.4260000000000001</v>
      </c>
      <c r="AW236" s="18">
        <v>0.12171428571428573</v>
      </c>
    </row>
    <row r="237" spans="1:49" x14ac:dyDescent="0.35">
      <c r="A237" s="21" t="s">
        <v>147</v>
      </c>
      <c r="B237" s="21">
        <v>237600</v>
      </c>
      <c r="C237" s="21">
        <v>237700</v>
      </c>
      <c r="D237" s="21">
        <v>100</v>
      </c>
      <c r="E237" s="21"/>
      <c r="F237" s="23">
        <v>2400</v>
      </c>
      <c r="G237" s="24">
        <v>1073.9536308283714</v>
      </c>
      <c r="H237" s="24">
        <v>765.51401510598794</v>
      </c>
      <c r="I237" s="24">
        <v>933.04694483806918</v>
      </c>
      <c r="J237" s="24">
        <v>1232.0277899355417</v>
      </c>
      <c r="K237" s="24">
        <v>940.40929148387477</v>
      </c>
      <c r="L237" s="24">
        <v>933.04694483806918</v>
      </c>
      <c r="M237" s="24">
        <v>1118.8786763994492</v>
      </c>
      <c r="N237" s="24">
        <v>1209.305266306578</v>
      </c>
      <c r="O237" s="23">
        <v>5</v>
      </c>
      <c r="P237" s="21">
        <v>2.5</v>
      </c>
      <c r="Q237" s="21">
        <v>4.3</v>
      </c>
      <c r="R237" s="21">
        <v>7.6</v>
      </c>
      <c r="S237" s="21">
        <v>6.8</v>
      </c>
      <c r="T237" s="21">
        <v>4.3</v>
      </c>
      <c r="U237" s="21">
        <v>7.9</v>
      </c>
      <c r="V237" s="21">
        <v>12.4</v>
      </c>
      <c r="W237" s="21">
        <v>5.7</v>
      </c>
      <c r="X237" s="23">
        <v>5</v>
      </c>
      <c r="Y237" s="25">
        <v>3.4236000000000003E-2</v>
      </c>
      <c r="Z237" s="25">
        <v>1.1600571428571429E-2</v>
      </c>
      <c r="AA237" s="25">
        <v>9.0521211428571409</v>
      </c>
      <c r="AB237" s="25">
        <v>3.0133328571428568</v>
      </c>
      <c r="AC237" s="25">
        <v>1.6514465714285713</v>
      </c>
      <c r="AD237" s="25">
        <v>6.8629765713562261</v>
      </c>
      <c r="AE237" s="25">
        <v>20.107106000068526</v>
      </c>
      <c r="AF237" s="25">
        <v>1.9247268571928569</v>
      </c>
      <c r="AG237" s="23">
        <v>1</v>
      </c>
      <c r="AH237" s="18">
        <v>0</v>
      </c>
      <c r="AI237" s="18">
        <v>0</v>
      </c>
      <c r="AJ237" s="18">
        <v>6.8000000000000005E-2</v>
      </c>
      <c r="AK237" s="18">
        <v>1.942857142857143E-2</v>
      </c>
      <c r="AL237" s="21">
        <v>5.0019999999999989</v>
      </c>
      <c r="AM237" s="18">
        <v>1.4291428571428568</v>
      </c>
      <c r="AN237" s="21">
        <v>1.9089999999999994</v>
      </c>
      <c r="AO237" s="18">
        <v>0.54542857142857126</v>
      </c>
      <c r="AP237" s="21">
        <v>2.5000000000000001E-2</v>
      </c>
      <c r="AQ237" s="18">
        <v>7.1428571428571435E-3</v>
      </c>
      <c r="AR237" s="21">
        <v>1.6910000000000001</v>
      </c>
      <c r="AS237" s="18">
        <v>0.48314285714285715</v>
      </c>
      <c r="AT237" s="21">
        <v>7.1789999999999967</v>
      </c>
      <c r="AU237" s="18">
        <v>2.0511428571428563</v>
      </c>
      <c r="AV237" s="21">
        <v>0.65800000000000014</v>
      </c>
      <c r="AW237" s="18">
        <v>0.18800000000000003</v>
      </c>
    </row>
    <row r="238" spans="1:49" x14ac:dyDescent="0.35">
      <c r="A238" s="21" t="s">
        <v>147</v>
      </c>
      <c r="B238" s="21">
        <v>237700</v>
      </c>
      <c r="C238" s="21">
        <v>237800</v>
      </c>
      <c r="D238" s="21">
        <v>100</v>
      </c>
      <c r="E238" s="21"/>
      <c r="F238" s="23">
        <v>2400</v>
      </c>
      <c r="G238" s="24">
        <v>708.11254048486353</v>
      </c>
      <c r="H238" s="24">
        <v>545.96039871828918</v>
      </c>
      <c r="I238" s="24">
        <v>637.06022123947321</v>
      </c>
      <c r="J238" s="24">
        <v>1059.0228449564595</v>
      </c>
      <c r="K238" s="24">
        <v>1141.4143845528677</v>
      </c>
      <c r="L238" s="24">
        <v>1088.9066909086803</v>
      </c>
      <c r="M238" s="24">
        <v>1186.6283976915838</v>
      </c>
      <c r="N238" s="24">
        <v>1500.2908181189769</v>
      </c>
      <c r="O238" s="23">
        <v>5</v>
      </c>
      <c r="P238" s="21">
        <v>2.1</v>
      </c>
      <c r="Q238" s="21">
        <v>4.3</v>
      </c>
      <c r="R238" s="21">
        <v>7</v>
      </c>
      <c r="S238" s="21">
        <v>5.8</v>
      </c>
      <c r="T238" s="21">
        <v>5.3</v>
      </c>
      <c r="U238" s="21">
        <v>7.9</v>
      </c>
      <c r="V238" s="21">
        <v>10.9</v>
      </c>
      <c r="W238" s="21">
        <v>5.9</v>
      </c>
      <c r="X238" s="23">
        <v>5</v>
      </c>
      <c r="Y238" s="25">
        <v>1.4204388571428572</v>
      </c>
      <c r="Z238" s="25">
        <v>6.6263705714285708</v>
      </c>
      <c r="AA238" s="25">
        <v>12.310708571428574</v>
      </c>
      <c r="AB238" s="25">
        <v>1.5530359999999999</v>
      </c>
      <c r="AC238" s="25">
        <v>1.7104857142857144E-2</v>
      </c>
      <c r="AD238" s="25">
        <v>11.850547999856808</v>
      </c>
      <c r="AE238" s="25">
        <v>0.89773057143960677</v>
      </c>
      <c r="AF238" s="25">
        <v>1.0413900000463212</v>
      </c>
      <c r="AG238" s="23">
        <v>1</v>
      </c>
      <c r="AH238" s="18">
        <v>0.25700000000000001</v>
      </c>
      <c r="AI238" s="18">
        <v>7.342857142857144E-2</v>
      </c>
      <c r="AJ238" s="18">
        <v>0.33600000000000008</v>
      </c>
      <c r="AK238" s="18">
        <v>9.600000000000003E-2</v>
      </c>
      <c r="AL238" s="21">
        <v>2.3510000000000004</v>
      </c>
      <c r="AM238" s="18">
        <v>0.67171428571428582</v>
      </c>
      <c r="AN238" s="21">
        <v>0.46700000000000008</v>
      </c>
      <c r="AO238" s="18">
        <v>0.13342857142857145</v>
      </c>
      <c r="AP238" s="21">
        <v>0.13599999999999998</v>
      </c>
      <c r="AQ238" s="18">
        <v>3.8857142857142847E-2</v>
      </c>
      <c r="AR238" s="21">
        <v>3.7139999999999991</v>
      </c>
      <c r="AS238" s="18">
        <v>1.0611428571428569</v>
      </c>
      <c r="AT238" s="21">
        <v>3.6979999999999991</v>
      </c>
      <c r="AU238" s="18">
        <v>1.0565714285714283</v>
      </c>
      <c r="AV238" s="21">
        <v>1.6629999999999987</v>
      </c>
      <c r="AW238" s="18">
        <v>0.47514285714285681</v>
      </c>
    </row>
    <row r="239" spans="1:49" x14ac:dyDescent="0.35">
      <c r="A239" s="21" t="s">
        <v>147</v>
      </c>
      <c r="B239" s="21">
        <v>237800</v>
      </c>
      <c r="C239" s="21">
        <v>237900</v>
      </c>
      <c r="D239" s="21">
        <v>100</v>
      </c>
      <c r="E239" s="21"/>
      <c r="F239" s="23">
        <v>2400</v>
      </c>
      <c r="G239" s="24">
        <v>1254.7953056139079</v>
      </c>
      <c r="H239" s="24">
        <v>1353.9591531232527</v>
      </c>
      <c r="I239" s="24">
        <v>1331.0038576098827</v>
      </c>
      <c r="J239" s="24">
        <v>1884.5513800989386</v>
      </c>
      <c r="K239" s="24">
        <v>1059.0228449564595</v>
      </c>
      <c r="L239" s="24">
        <v>1118.8786763994492</v>
      </c>
      <c r="M239" s="24">
        <v>1508.0363927539986</v>
      </c>
      <c r="N239" s="24">
        <v>1308.0909035772854</v>
      </c>
      <c r="O239" s="23">
        <v>5</v>
      </c>
      <c r="P239" s="21">
        <v>2.7</v>
      </c>
      <c r="Q239" s="21">
        <v>5.5</v>
      </c>
      <c r="R239" s="21">
        <v>9.1</v>
      </c>
      <c r="S239" s="21">
        <v>6.3</v>
      </c>
      <c r="T239" s="21">
        <v>5.8</v>
      </c>
      <c r="U239" s="21">
        <v>8.6</v>
      </c>
      <c r="V239" s="21">
        <v>11.1</v>
      </c>
      <c r="W239" s="21">
        <v>6.1</v>
      </c>
      <c r="X239" s="23">
        <v>5</v>
      </c>
      <c r="Y239" s="25">
        <v>1.926457142857143E-2</v>
      </c>
      <c r="Z239" s="25">
        <v>1.9669420000000004</v>
      </c>
      <c r="AA239" s="25">
        <v>42.283322857142849</v>
      </c>
      <c r="AB239" s="25">
        <v>15.974978571428572</v>
      </c>
      <c r="AC239" s="25">
        <v>1.0558674285714282</v>
      </c>
      <c r="AD239" s="25">
        <v>16.654250857105936</v>
      </c>
      <c r="AE239" s="25">
        <v>6.4263828571551178</v>
      </c>
      <c r="AF239" s="25">
        <v>8.3465042853334968</v>
      </c>
      <c r="AG239" s="23">
        <v>1</v>
      </c>
      <c r="AH239" s="18">
        <v>4.2999999999999997E-2</v>
      </c>
      <c r="AI239" s="18">
        <v>1.2285714285714283E-2</v>
      </c>
      <c r="AJ239" s="18">
        <v>0.54000000000000015</v>
      </c>
      <c r="AK239" s="18">
        <v>0.15428571428571433</v>
      </c>
      <c r="AL239" s="21">
        <v>4.7419999999999982</v>
      </c>
      <c r="AM239" s="18">
        <v>1.3548571428571423</v>
      </c>
      <c r="AN239" s="21">
        <v>2.3679999999999986</v>
      </c>
      <c r="AO239" s="18">
        <v>0.67657142857142816</v>
      </c>
      <c r="AP239" s="21">
        <v>4.2000000000000003E-2</v>
      </c>
      <c r="AQ239" s="18">
        <v>1.2E-2</v>
      </c>
      <c r="AR239" s="21">
        <v>4.177999999999999</v>
      </c>
      <c r="AS239" s="18">
        <v>1.1937142857142855</v>
      </c>
      <c r="AT239" s="21">
        <v>6.4989999999999997</v>
      </c>
      <c r="AU239" s="18">
        <v>1.8568571428571428</v>
      </c>
      <c r="AV239" s="21">
        <v>2.8919999999999995</v>
      </c>
      <c r="AW239" s="18">
        <v>0.82628571428571407</v>
      </c>
    </row>
    <row r="240" spans="1:49" x14ac:dyDescent="0.35">
      <c r="A240" s="21" t="s">
        <v>147</v>
      </c>
      <c r="B240" s="21">
        <v>237900</v>
      </c>
      <c r="C240" s="21">
        <v>238000</v>
      </c>
      <c r="D240" s="21">
        <v>100</v>
      </c>
      <c r="E240" s="21" t="s">
        <v>65</v>
      </c>
      <c r="F240" s="23">
        <v>2400</v>
      </c>
      <c r="G240" s="24">
        <v>1484.8125325814749</v>
      </c>
      <c r="H240" s="24">
        <v>1616.9146372142454</v>
      </c>
      <c r="I240" s="24">
        <v>2261.2584746707039</v>
      </c>
      <c r="J240" s="24">
        <v>2867.9847008461243</v>
      </c>
      <c r="K240" s="24">
        <v>1477.0798567131808</v>
      </c>
      <c r="L240" s="24">
        <v>1492.5495255811823</v>
      </c>
      <c r="M240" s="24">
        <v>1718.7256720808348</v>
      </c>
      <c r="N240" s="24">
        <v>1703.0193239784985</v>
      </c>
      <c r="O240" s="23">
        <v>5</v>
      </c>
      <c r="P240" s="21">
        <v>2.1</v>
      </c>
      <c r="Q240" s="21">
        <v>4.0999999999999996</v>
      </c>
      <c r="R240" s="21">
        <v>7.2</v>
      </c>
      <c r="S240" s="21">
        <v>5.5</v>
      </c>
      <c r="T240" s="21">
        <v>4.4000000000000004</v>
      </c>
      <c r="U240" s="21">
        <v>9</v>
      </c>
      <c r="V240" s="21">
        <v>15.6</v>
      </c>
      <c r="W240" s="21">
        <v>7.1</v>
      </c>
      <c r="X240" s="23">
        <v>5</v>
      </c>
      <c r="Y240" s="25">
        <v>1.8539857142857135</v>
      </c>
      <c r="Z240" s="25">
        <v>1.8097265714285711</v>
      </c>
      <c r="AA240" s="25">
        <v>17.802886571428576</v>
      </c>
      <c r="AB240" s="25">
        <v>3.3217565714285691</v>
      </c>
      <c r="AC240" s="25">
        <v>2.0184294285714293</v>
      </c>
      <c r="AD240" s="25">
        <v>19.249165142938079</v>
      </c>
      <c r="AE240" s="25">
        <v>19.772137714353281</v>
      </c>
      <c r="AF240" s="25">
        <v>5.2162719998012275</v>
      </c>
      <c r="AG240" s="23">
        <v>1</v>
      </c>
      <c r="AH240" s="18">
        <v>1.2E-2</v>
      </c>
      <c r="AI240" s="18">
        <v>3.4285714285714284E-3</v>
      </c>
      <c r="AJ240" s="18">
        <v>1.7999999999999999E-2</v>
      </c>
      <c r="AK240" s="18">
        <v>5.1428571428571426E-3</v>
      </c>
      <c r="AL240" s="21">
        <v>2.5980000000000003</v>
      </c>
      <c r="AM240" s="18">
        <v>0.74228571428571433</v>
      </c>
      <c r="AN240" s="21">
        <v>1.677</v>
      </c>
      <c r="AO240" s="18">
        <v>0.47914285714285715</v>
      </c>
      <c r="AP240" s="21">
        <v>6.0000000000000001E-3</v>
      </c>
      <c r="AQ240" s="18">
        <v>1.7142857142857142E-3</v>
      </c>
      <c r="AR240" s="21">
        <v>3.5759999999999992</v>
      </c>
      <c r="AS240" s="18">
        <v>1.0217142857142856</v>
      </c>
      <c r="AT240" s="21">
        <v>9.1550000000000029</v>
      </c>
      <c r="AU240" s="18">
        <v>2.6157142857142865</v>
      </c>
      <c r="AV240" s="21">
        <v>0.27199999999999996</v>
      </c>
      <c r="AW240" s="18">
        <v>7.7714285714285694E-2</v>
      </c>
    </row>
    <row r="241" spans="1:49" x14ac:dyDescent="0.35">
      <c r="A241" s="21" t="s">
        <v>147</v>
      </c>
      <c r="B241" s="21">
        <v>238000</v>
      </c>
      <c r="C241" s="21">
        <v>238100</v>
      </c>
      <c r="D241" s="21">
        <v>100</v>
      </c>
      <c r="E241" s="21" t="s">
        <v>65</v>
      </c>
      <c r="F241" s="23">
        <v>2400</v>
      </c>
      <c r="G241" s="24">
        <v>1539.061168673592</v>
      </c>
      <c r="H241" s="24">
        <v>1546.8278973790657</v>
      </c>
      <c r="I241" s="24">
        <v>2027.9492866579153</v>
      </c>
      <c r="J241" s="24">
        <v>2108.0919968917638</v>
      </c>
      <c r="K241" s="24">
        <v>1492.5495255811823</v>
      </c>
      <c r="L241" s="24">
        <v>1407.6830258868333</v>
      </c>
      <c r="M241" s="24">
        <v>1562.3738799923231</v>
      </c>
      <c r="N241" s="24">
        <v>1640.3501217757289</v>
      </c>
      <c r="O241" s="23">
        <v>5</v>
      </c>
      <c r="P241" s="21">
        <v>2.7</v>
      </c>
      <c r="Q241" s="21">
        <v>3</v>
      </c>
      <c r="R241" s="21">
        <v>5.8</v>
      </c>
      <c r="S241" s="21">
        <v>5.2</v>
      </c>
      <c r="T241" s="21">
        <v>3.9</v>
      </c>
      <c r="U241" s="21">
        <v>7</v>
      </c>
      <c r="V241" s="21">
        <v>9.3000000000000007</v>
      </c>
      <c r="W241" s="21">
        <v>5.5</v>
      </c>
      <c r="X241" s="23">
        <v>5</v>
      </c>
      <c r="Y241" s="25">
        <v>1.0218348571428575</v>
      </c>
      <c r="Z241" s="25">
        <v>1.0295362857142858</v>
      </c>
      <c r="AA241" s="25">
        <v>3.0478128571428584</v>
      </c>
      <c r="AB241" s="25">
        <v>2.4840705714285711</v>
      </c>
      <c r="AC241" s="25">
        <v>1.0090165714285715</v>
      </c>
      <c r="AD241" s="25">
        <v>5.6513848569427205</v>
      </c>
      <c r="AE241" s="25">
        <v>4.5435671428530551</v>
      </c>
      <c r="AF241" s="25">
        <v>7.6246648569434026</v>
      </c>
      <c r="AG241" s="23">
        <v>1</v>
      </c>
      <c r="AH241" s="18">
        <v>2.0999999999999998E-2</v>
      </c>
      <c r="AI241" s="18">
        <v>5.9999999999999993E-3</v>
      </c>
      <c r="AJ241" s="18">
        <v>8.9999999999999993E-3</v>
      </c>
      <c r="AK241" s="18">
        <v>2.5714285714285713E-3</v>
      </c>
      <c r="AL241" s="21">
        <v>0.34300000000000003</v>
      </c>
      <c r="AM241" s="18">
        <v>9.8000000000000018E-2</v>
      </c>
      <c r="AN241" s="21">
        <v>1.6340000000000001</v>
      </c>
      <c r="AO241" s="18">
        <v>0.46685714285714291</v>
      </c>
      <c r="AP241" s="21">
        <v>4.8000000000000008E-2</v>
      </c>
      <c r="AQ241" s="18">
        <v>1.3714285714285717E-2</v>
      </c>
      <c r="AR241" s="21">
        <v>2.2229999999999994</v>
      </c>
      <c r="AS241" s="18">
        <v>0.6351428571428569</v>
      </c>
      <c r="AT241" s="21">
        <v>4.5129999999999981</v>
      </c>
      <c r="AU241" s="18">
        <v>1.2894285714285709</v>
      </c>
      <c r="AV241" s="21">
        <v>0.87600000000000044</v>
      </c>
      <c r="AW241" s="18">
        <v>0.25028571428571444</v>
      </c>
    </row>
    <row r="242" spans="1:49" x14ac:dyDescent="0.35">
      <c r="A242" s="21" t="s">
        <v>147</v>
      </c>
      <c r="B242" s="21">
        <v>238100</v>
      </c>
      <c r="C242" s="21">
        <v>238200</v>
      </c>
      <c r="D242" s="21">
        <v>100</v>
      </c>
      <c r="E242" s="21" t="s">
        <v>65</v>
      </c>
      <c r="F242" s="23">
        <v>2400</v>
      </c>
      <c r="G242" s="24">
        <v>2108.0919968917638</v>
      </c>
      <c r="H242" s="24">
        <v>1995.9862471224847</v>
      </c>
      <c r="I242" s="24">
        <v>2358.5762104132423</v>
      </c>
      <c r="J242" s="24">
        <v>2334.2057027152623</v>
      </c>
      <c r="K242" s="24">
        <v>2843.0959765412972</v>
      </c>
      <c r="L242" s="24">
        <v>2760.3029141241332</v>
      </c>
      <c r="M242" s="24">
        <v>3361.9836048194215</v>
      </c>
      <c r="N242" s="24">
        <v>2719.0054591371022</v>
      </c>
      <c r="O242" s="23">
        <v>5</v>
      </c>
      <c r="P242" s="21">
        <v>2.4</v>
      </c>
      <c r="Q242" s="21">
        <v>2.9</v>
      </c>
      <c r="R242" s="21">
        <v>4.2</v>
      </c>
      <c r="S242" s="21">
        <v>4</v>
      </c>
      <c r="T242" s="21">
        <v>3.3</v>
      </c>
      <c r="U242" s="21">
        <v>8</v>
      </c>
      <c r="V242" s="21">
        <v>16</v>
      </c>
      <c r="W242" s="21">
        <v>7.6</v>
      </c>
      <c r="X242" s="23">
        <v>5</v>
      </c>
      <c r="Y242" s="25">
        <v>0.8283462857142857</v>
      </c>
      <c r="Z242" s="25">
        <v>3.6528594285714275</v>
      </c>
      <c r="AA242" s="25">
        <v>10.183720571428575</v>
      </c>
      <c r="AB242" s="25">
        <v>10.664461142857142</v>
      </c>
      <c r="AC242" s="25">
        <v>2.7225048571428574</v>
      </c>
      <c r="AD242" s="25">
        <v>26.685123428526609</v>
      </c>
      <c r="AE242" s="25">
        <v>23.819035142953727</v>
      </c>
      <c r="AF242" s="25">
        <v>6.9369011428894307</v>
      </c>
      <c r="AG242" s="23">
        <v>1</v>
      </c>
      <c r="AH242" s="18">
        <v>4.4000000000000004E-2</v>
      </c>
      <c r="AI242" s="18">
        <v>1.2571428571428572E-2</v>
      </c>
      <c r="AJ242" s="18">
        <v>0.11600000000000001</v>
      </c>
      <c r="AK242" s="18">
        <v>3.3142857142857141E-2</v>
      </c>
      <c r="AL242" s="21">
        <v>0.78300000000000036</v>
      </c>
      <c r="AM242" s="18">
        <v>0.22371428571428581</v>
      </c>
      <c r="AN242" s="21">
        <v>0.56600000000000006</v>
      </c>
      <c r="AO242" s="18">
        <v>0.16171428571428573</v>
      </c>
      <c r="AP242" s="21">
        <v>8.5000000000000006E-2</v>
      </c>
      <c r="AQ242" s="18">
        <v>2.4285714285714289E-2</v>
      </c>
      <c r="AR242" s="21">
        <v>3.5589999999999993</v>
      </c>
      <c r="AS242" s="18">
        <v>1.0168571428571427</v>
      </c>
      <c r="AT242" s="21">
        <v>9.1359999999999975</v>
      </c>
      <c r="AU242" s="18">
        <v>2.6102857142857134</v>
      </c>
      <c r="AV242" s="21">
        <v>0.6990000000000004</v>
      </c>
      <c r="AW242" s="18">
        <v>0.19971428571428584</v>
      </c>
    </row>
    <row r="243" spans="1:49" x14ac:dyDescent="0.35">
      <c r="A243" s="21" t="s">
        <v>147</v>
      </c>
      <c r="B243" s="21">
        <v>238200</v>
      </c>
      <c r="C243" s="21">
        <v>238300</v>
      </c>
      <c r="D243" s="21">
        <v>100</v>
      </c>
      <c r="E243" s="21" t="s">
        <v>65</v>
      </c>
      <c r="F243" s="23">
        <v>2400</v>
      </c>
      <c r="G243" s="24">
        <v>2472.6589073608216</v>
      </c>
      <c r="H243" s="24">
        <v>2253.1686230677674</v>
      </c>
      <c r="I243" s="24">
        <v>2472.6589073608216</v>
      </c>
      <c r="J243" s="24">
        <v>2293.6488157869762</v>
      </c>
      <c r="K243" s="24">
        <v>1006.9441147709224</v>
      </c>
      <c r="L243" s="24">
        <v>1141.4143845528677</v>
      </c>
      <c r="M243" s="24">
        <v>1415.3760296701792</v>
      </c>
      <c r="N243" s="24">
        <v>1469.3515157241418</v>
      </c>
      <c r="O243" s="23">
        <v>5</v>
      </c>
      <c r="P243" s="21">
        <v>2.7</v>
      </c>
      <c r="Q243" s="21">
        <v>4.5</v>
      </c>
      <c r="R243" s="21">
        <v>8.3000000000000007</v>
      </c>
      <c r="S243" s="21">
        <v>5.5</v>
      </c>
      <c r="T243" s="21">
        <v>5.6</v>
      </c>
      <c r="U243" s="21">
        <v>9.8000000000000007</v>
      </c>
      <c r="V243" s="21">
        <v>16.7</v>
      </c>
      <c r="W243" s="21">
        <v>7.2</v>
      </c>
      <c r="X243" s="23">
        <v>5</v>
      </c>
      <c r="Y243" s="25">
        <v>2.0122051428571428</v>
      </c>
      <c r="Z243" s="25">
        <v>1.041575714285714</v>
      </c>
      <c r="AA243" s="25">
        <v>8.6956988571428564</v>
      </c>
      <c r="AB243" s="25">
        <v>2.5587748571428559</v>
      </c>
      <c r="AC243" s="25">
        <v>3.6211522857142855</v>
      </c>
      <c r="AD243" s="25">
        <v>13.967965999776974</v>
      </c>
      <c r="AE243" s="25">
        <v>28.632427142939569</v>
      </c>
      <c r="AF243" s="25">
        <v>2.9551591425432471</v>
      </c>
      <c r="AG243" s="23">
        <v>1</v>
      </c>
      <c r="AH243" s="18">
        <v>0</v>
      </c>
      <c r="AI243" s="18">
        <v>0</v>
      </c>
      <c r="AJ243" s="18">
        <v>0.05</v>
      </c>
      <c r="AK243" s="18">
        <v>1.4285714285714287E-2</v>
      </c>
      <c r="AL243" s="21">
        <v>0.81400000000000028</v>
      </c>
      <c r="AM243" s="18">
        <v>0.23257142857142865</v>
      </c>
      <c r="AN243" s="21">
        <v>0.29300000000000004</v>
      </c>
      <c r="AO243" s="18">
        <v>8.3714285714285727E-2</v>
      </c>
      <c r="AP243" s="21">
        <v>0.03</v>
      </c>
      <c r="AQ243" s="18">
        <v>8.5714285714285719E-3</v>
      </c>
      <c r="AR243" s="21">
        <v>3.0709999999999984</v>
      </c>
      <c r="AS243" s="18">
        <v>0.877428571428571</v>
      </c>
      <c r="AT243" s="21">
        <v>8.6820000000000004</v>
      </c>
      <c r="AU243" s="18">
        <v>2.4805714285714284</v>
      </c>
      <c r="AV243" s="21">
        <v>7.4999999999999997E-2</v>
      </c>
      <c r="AW243" s="18">
        <v>2.1428571428571429E-2</v>
      </c>
    </row>
    <row r="244" spans="1:49" x14ac:dyDescent="0.35">
      <c r="A244" s="21" t="s">
        <v>147</v>
      </c>
      <c r="B244" s="21">
        <v>238300</v>
      </c>
      <c r="C244" s="21">
        <v>238400</v>
      </c>
      <c r="D244" s="21">
        <v>100</v>
      </c>
      <c r="E244" s="21"/>
      <c r="F244" s="23">
        <v>2400</v>
      </c>
      <c r="G244" s="24">
        <v>794.39092511623846</v>
      </c>
      <c r="H244" s="24">
        <v>859.77210880991504</v>
      </c>
      <c r="I244" s="24">
        <v>1103.8817845012861</v>
      </c>
      <c r="J244" s="24">
        <v>1111.3775201534081</v>
      </c>
      <c r="K244" s="24">
        <v>1051.5658816158889</v>
      </c>
      <c r="L244" s="24">
        <v>830.64549775330681</v>
      </c>
      <c r="M244" s="24">
        <v>1415.3760296701792</v>
      </c>
      <c r="N244" s="24">
        <v>1224.4485839625554</v>
      </c>
      <c r="O244" s="23">
        <v>5</v>
      </c>
      <c r="P244" s="21">
        <v>2.9</v>
      </c>
      <c r="Q244" s="21">
        <v>4.8</v>
      </c>
      <c r="R244" s="21">
        <v>9.6</v>
      </c>
      <c r="S244" s="21">
        <v>6.5</v>
      </c>
      <c r="T244" s="21">
        <v>5.5</v>
      </c>
      <c r="U244" s="21">
        <v>9.6</v>
      </c>
      <c r="V244" s="21">
        <v>18.2</v>
      </c>
      <c r="W244" s="21">
        <v>9</v>
      </c>
      <c r="X244" s="23">
        <v>5</v>
      </c>
      <c r="Y244" s="25">
        <v>1.1033714285714286E-2</v>
      </c>
      <c r="Z244" s="25">
        <v>2.3402571428571429E-2</v>
      </c>
      <c r="AA244" s="25">
        <v>18.679452857142856</v>
      </c>
      <c r="AB244" s="25">
        <v>1.2857451428571425</v>
      </c>
      <c r="AC244" s="25">
        <v>3.3553999999999994E-2</v>
      </c>
      <c r="AD244" s="25">
        <v>31.811281428663392</v>
      </c>
      <c r="AE244" s="25">
        <v>21.164234285917967</v>
      </c>
      <c r="AF244" s="25">
        <v>0.41282057125977112</v>
      </c>
      <c r="AG244" s="23">
        <v>1</v>
      </c>
      <c r="AH244" s="18">
        <v>0</v>
      </c>
      <c r="AI244" s="18">
        <v>0</v>
      </c>
      <c r="AJ244" s="18">
        <v>0</v>
      </c>
      <c r="AK244" s="18">
        <v>0</v>
      </c>
      <c r="AL244" s="21">
        <v>2.5199999999999996</v>
      </c>
      <c r="AM244" s="18">
        <v>0.71999999999999986</v>
      </c>
      <c r="AN244" s="21">
        <v>0.22499999999999998</v>
      </c>
      <c r="AO244" s="18">
        <v>6.4285714285714279E-2</v>
      </c>
      <c r="AP244" s="21">
        <v>1.8000000000000002E-2</v>
      </c>
      <c r="AQ244" s="18">
        <v>5.1428571428571435E-3</v>
      </c>
      <c r="AR244" s="21">
        <v>2.484999999999999</v>
      </c>
      <c r="AS244" s="18">
        <v>0.70999999999999974</v>
      </c>
      <c r="AT244" s="21">
        <v>9.6959999999999997</v>
      </c>
      <c r="AU244" s="18">
        <v>2.7702857142857145</v>
      </c>
      <c r="AV244" s="21">
        <v>3.1E-2</v>
      </c>
      <c r="AW244" s="18">
        <v>8.8571428571428568E-3</v>
      </c>
    </row>
    <row r="245" spans="1:49" x14ac:dyDescent="0.35">
      <c r="A245" s="21" t="s">
        <v>147</v>
      </c>
      <c r="B245" s="21">
        <v>238400</v>
      </c>
      <c r="C245" s="21">
        <v>238500</v>
      </c>
      <c r="D245" s="21">
        <v>100</v>
      </c>
      <c r="E245" s="21"/>
      <c r="F245" s="23">
        <v>2400</v>
      </c>
      <c r="G245" s="24">
        <v>1209.305266306578</v>
      </c>
      <c r="H245" s="24">
        <v>1044.1145796771373</v>
      </c>
      <c r="I245" s="24">
        <v>1361.6202293750787</v>
      </c>
      <c r="J245" s="24">
        <v>1254.7953056139079</v>
      </c>
      <c r="K245" s="24">
        <v>1844.9216091019207</v>
      </c>
      <c r="L245" s="24">
        <v>1384.6311038989984</v>
      </c>
      <c r="M245" s="24">
        <v>2067.9790432765103</v>
      </c>
      <c r="N245" s="24">
        <v>1892.4881211470883</v>
      </c>
      <c r="O245" s="23">
        <v>5</v>
      </c>
      <c r="P245" s="21">
        <v>2.1</v>
      </c>
      <c r="Q245" s="21">
        <v>3.7</v>
      </c>
      <c r="R245" s="21">
        <v>9.6999999999999993</v>
      </c>
      <c r="S245" s="21">
        <v>6.9</v>
      </c>
      <c r="T245" s="21">
        <v>4.3</v>
      </c>
      <c r="U245" s="21">
        <v>8.1</v>
      </c>
      <c r="V245" s="21">
        <v>15.1</v>
      </c>
      <c r="W245" s="21">
        <v>6.3</v>
      </c>
      <c r="X245" s="23">
        <v>5</v>
      </c>
      <c r="Y245" s="25">
        <v>7.0357142857142858E-3</v>
      </c>
      <c r="Z245" s="25">
        <v>1.9632285714285713E-2</v>
      </c>
      <c r="AA245" s="25">
        <v>9.0690785714285713</v>
      </c>
      <c r="AB245" s="25">
        <v>3.541516000000001</v>
      </c>
      <c r="AC245" s="25">
        <v>1.0495077142857143</v>
      </c>
      <c r="AD245" s="25">
        <v>22.956810857087547</v>
      </c>
      <c r="AE245" s="25">
        <v>40.689874285369605</v>
      </c>
      <c r="AF245" s="25">
        <v>15.161883999757769</v>
      </c>
      <c r="AG245" s="23">
        <v>1</v>
      </c>
      <c r="AH245" s="18">
        <v>5.0000000000000001E-3</v>
      </c>
      <c r="AI245" s="18">
        <v>1.4285714285714286E-3</v>
      </c>
      <c r="AJ245" s="18">
        <v>1.6E-2</v>
      </c>
      <c r="AK245" s="18">
        <v>4.5714285714285718E-3</v>
      </c>
      <c r="AL245" s="21">
        <v>1.5279999999999985</v>
      </c>
      <c r="AM245" s="18">
        <v>0.43657142857142811</v>
      </c>
      <c r="AN245" s="21">
        <v>0.39900000000000002</v>
      </c>
      <c r="AO245" s="18">
        <v>0.11399999999999999</v>
      </c>
      <c r="AP245" s="21">
        <v>8.2000000000000017E-2</v>
      </c>
      <c r="AQ245" s="18">
        <v>2.3428571428571434E-2</v>
      </c>
      <c r="AR245" s="21">
        <v>2.7989999999999995</v>
      </c>
      <c r="AS245" s="18">
        <v>0.7997142857142856</v>
      </c>
      <c r="AT245" s="21">
        <v>10.002000000000008</v>
      </c>
      <c r="AU245" s="18">
        <v>2.8577142857142879</v>
      </c>
      <c r="AV245" s="21">
        <v>1.1059999999999997</v>
      </c>
      <c r="AW245" s="18">
        <v>0.31599999999999989</v>
      </c>
    </row>
    <row r="246" spans="1:49" x14ac:dyDescent="0.35">
      <c r="A246" s="21" t="s">
        <v>147</v>
      </c>
      <c r="B246" s="21">
        <v>238500</v>
      </c>
      <c r="C246" s="21">
        <v>238600</v>
      </c>
      <c r="D246" s="21">
        <v>100</v>
      </c>
      <c r="E246" s="21"/>
      <c r="F246" s="23">
        <v>2400</v>
      </c>
      <c r="G246" s="24">
        <v>1515.7862321958366</v>
      </c>
      <c r="H246" s="24">
        <v>1148.9369406040728</v>
      </c>
      <c r="I246" s="24">
        <v>1852.8403320275631</v>
      </c>
      <c r="J246" s="24">
        <v>3370.427389266843</v>
      </c>
      <c r="K246" s="24">
        <v>615.90503469325506</v>
      </c>
      <c r="L246" s="24">
        <v>925.69081731380709</v>
      </c>
      <c r="M246" s="24">
        <v>984.71186322902849</v>
      </c>
      <c r="N246" s="24">
        <v>962.53326575902634</v>
      </c>
      <c r="O246" s="23">
        <v>5</v>
      </c>
      <c r="P246" s="21">
        <v>2.2000000000000002</v>
      </c>
      <c r="Q246" s="21">
        <v>3.3</v>
      </c>
      <c r="R246" s="21">
        <v>8.6999999999999993</v>
      </c>
      <c r="S246" s="21">
        <v>6.3</v>
      </c>
      <c r="T246" s="21">
        <v>3.5</v>
      </c>
      <c r="U246" s="21">
        <v>6.7</v>
      </c>
      <c r="V246" s="21">
        <v>10.4</v>
      </c>
      <c r="W246" s="21">
        <v>3.6</v>
      </c>
      <c r="X246" s="23">
        <v>5</v>
      </c>
      <c r="Y246" s="25">
        <v>0.91093371428571435</v>
      </c>
      <c r="Z246" s="25">
        <v>0.73737085714285722</v>
      </c>
      <c r="AA246" s="25">
        <v>14.182865714285715</v>
      </c>
      <c r="AB246" s="25">
        <v>3.5753714285714285E-2</v>
      </c>
      <c r="AC246" s="25">
        <v>3.0035877142857146</v>
      </c>
      <c r="AD246" s="25">
        <v>3.5302457142877572</v>
      </c>
      <c r="AE246" s="25">
        <v>29.459422285768643</v>
      </c>
      <c r="AF246" s="25">
        <v>0.86238428573880854</v>
      </c>
      <c r="AG246" s="23">
        <v>1</v>
      </c>
      <c r="AH246" s="18">
        <v>8.2000000000000003E-2</v>
      </c>
      <c r="AI246" s="18">
        <v>2.3428571428571431E-2</v>
      </c>
      <c r="AJ246" s="18">
        <v>0.26800000000000007</v>
      </c>
      <c r="AK246" s="18">
        <v>7.6571428571428596E-2</v>
      </c>
      <c r="AL246" s="21">
        <v>5.0569999999999995</v>
      </c>
      <c r="AM246" s="18">
        <v>1.4448571428571426</v>
      </c>
      <c r="AN246" s="21">
        <v>1.7999999999999999E-2</v>
      </c>
      <c r="AO246" s="18">
        <v>5.1428571428571426E-3</v>
      </c>
      <c r="AP246" s="21">
        <v>0.71599999999999997</v>
      </c>
      <c r="AQ246" s="18">
        <v>0.20457142857142857</v>
      </c>
      <c r="AR246" s="21">
        <v>2.7619999999999996</v>
      </c>
      <c r="AS246" s="18">
        <v>0.78914285714285703</v>
      </c>
      <c r="AT246" s="21">
        <v>7.0869999999999971</v>
      </c>
      <c r="AU246" s="18">
        <v>2.024857142857142</v>
      </c>
      <c r="AV246" s="21">
        <v>0.14099999999999999</v>
      </c>
      <c r="AW246" s="18">
        <v>4.0285714285714286E-2</v>
      </c>
    </row>
    <row r="247" spans="1:49" x14ac:dyDescent="0.35">
      <c r="A247" s="21" t="s">
        <v>147</v>
      </c>
      <c r="B247" s="21">
        <v>238600</v>
      </c>
      <c r="C247" s="21">
        <v>238700</v>
      </c>
      <c r="D247" s="21">
        <v>100</v>
      </c>
      <c r="E247" s="21"/>
      <c r="F247" s="23">
        <v>2400</v>
      </c>
      <c r="G247" s="24">
        <v>772.72247666720637</v>
      </c>
      <c r="H247" s="24">
        <v>823.38076442876877</v>
      </c>
      <c r="I247" s="24">
        <v>940.40929148387477</v>
      </c>
      <c r="J247" s="24">
        <v>1126.3852246651932</v>
      </c>
      <c r="K247" s="24">
        <v>637.06022123947321</v>
      </c>
      <c r="L247" s="24">
        <v>736.75336933339804</v>
      </c>
      <c r="M247" s="24">
        <v>845.1953597356478</v>
      </c>
      <c r="N247" s="24">
        <v>881.68686350582311</v>
      </c>
      <c r="O247" s="23">
        <v>5</v>
      </c>
      <c r="P247" s="21">
        <v>2.6</v>
      </c>
      <c r="Q247" s="21">
        <v>4</v>
      </c>
      <c r="R247" s="21">
        <v>7.3</v>
      </c>
      <c r="S247" s="21">
        <v>5.2</v>
      </c>
      <c r="T247" s="21">
        <v>4.4000000000000004</v>
      </c>
      <c r="U247" s="21">
        <v>6.5</v>
      </c>
      <c r="V247" s="21">
        <v>9</v>
      </c>
      <c r="W247" s="21">
        <v>4.2</v>
      </c>
      <c r="X247" s="23">
        <v>5</v>
      </c>
      <c r="Y247" s="25">
        <v>0.99580342857142867</v>
      </c>
      <c r="Z247" s="25">
        <v>4.3319602857142856</v>
      </c>
      <c r="AA247" s="25">
        <v>21.664515428571431</v>
      </c>
      <c r="AB247" s="25">
        <v>2.7884177142857145</v>
      </c>
      <c r="AC247" s="25">
        <v>3.9282857142857149E-3</v>
      </c>
      <c r="AD247" s="25">
        <v>1.0228662856844493</v>
      </c>
      <c r="AE247" s="25">
        <v>23.764534571136746</v>
      </c>
      <c r="AF247" s="25">
        <v>1.4487142848968503E-2</v>
      </c>
      <c r="AG247" s="23">
        <v>1</v>
      </c>
      <c r="AH247" s="18">
        <v>0.43000000000000005</v>
      </c>
      <c r="AI247" s="18">
        <v>0.12285714285714287</v>
      </c>
      <c r="AJ247" s="18">
        <v>0.69400000000000006</v>
      </c>
      <c r="AK247" s="18">
        <v>0.19828571428571429</v>
      </c>
      <c r="AL247" s="21">
        <v>9.9760000000000009</v>
      </c>
      <c r="AM247" s="18">
        <v>2.8502857142857145</v>
      </c>
      <c r="AN247" s="21">
        <v>1.3119999999999998</v>
      </c>
      <c r="AO247" s="18">
        <v>0.37485714285714278</v>
      </c>
      <c r="AP247" s="21">
        <v>8.0000000000000002E-3</v>
      </c>
      <c r="AQ247" s="18">
        <v>2.2857142857142859E-3</v>
      </c>
      <c r="AR247" s="21">
        <v>1.8940000000000001</v>
      </c>
      <c r="AS247" s="18">
        <v>0.54114285714285715</v>
      </c>
      <c r="AT247" s="21">
        <v>7.4480000000000013</v>
      </c>
      <c r="AU247" s="18">
        <v>2.1280000000000006</v>
      </c>
      <c r="AV247" s="21">
        <v>0</v>
      </c>
      <c r="AW247" s="18">
        <v>0</v>
      </c>
    </row>
    <row r="248" spans="1:49" x14ac:dyDescent="0.35">
      <c r="A248" s="21" t="s">
        <v>147</v>
      </c>
      <c r="B248" s="21">
        <v>238700</v>
      </c>
      <c r="C248" s="21">
        <v>238800</v>
      </c>
      <c r="D248" s="21">
        <v>100</v>
      </c>
      <c r="E248" s="21"/>
      <c r="F248" s="23">
        <v>2400</v>
      </c>
      <c r="G248" s="24">
        <v>1247.201174685119</v>
      </c>
      <c r="H248" s="24">
        <v>1133.8971366963031</v>
      </c>
      <c r="I248" s="24">
        <v>1438.4818610435104</v>
      </c>
      <c r="J248" s="24">
        <v>1338.6509464129631</v>
      </c>
      <c r="K248" s="24">
        <v>743.93244063957434</v>
      </c>
      <c r="L248" s="24">
        <v>918.34094770960019</v>
      </c>
      <c r="M248" s="24">
        <v>1224.4485839625554</v>
      </c>
      <c r="N248" s="24">
        <v>1262.394364085967</v>
      </c>
      <c r="O248" s="23">
        <v>5</v>
      </c>
      <c r="P248" s="21">
        <v>2</v>
      </c>
      <c r="Q248" s="21">
        <v>3.6</v>
      </c>
      <c r="R248" s="21">
        <v>6</v>
      </c>
      <c r="S248" s="21">
        <v>4.8</v>
      </c>
      <c r="T248" s="21">
        <v>4.7</v>
      </c>
      <c r="U248" s="21">
        <v>7.2</v>
      </c>
      <c r="V248" s="21">
        <v>11.4</v>
      </c>
      <c r="W248" s="21">
        <v>4.8</v>
      </c>
      <c r="X248" s="23">
        <v>5</v>
      </c>
      <c r="Y248" s="25">
        <v>3.6030285714285716E-2</v>
      </c>
      <c r="Z248" s="25">
        <v>12.470269142857141</v>
      </c>
      <c r="AA248" s="25">
        <v>12.068532571428577</v>
      </c>
      <c r="AB248" s="25">
        <v>10.374827714285713</v>
      </c>
      <c r="AC248" s="25">
        <v>0.12607142857142858</v>
      </c>
      <c r="AD248" s="25">
        <v>1.7251214286191121</v>
      </c>
      <c r="AE248" s="25">
        <v>22.933802856802259</v>
      </c>
      <c r="AF248" s="25">
        <v>2.0567714287212921E-2</v>
      </c>
      <c r="AG248" s="23">
        <v>1</v>
      </c>
      <c r="AH248" s="18">
        <v>0.17100000000000001</v>
      </c>
      <c r="AI248" s="18">
        <v>4.8857142857142863E-2</v>
      </c>
      <c r="AJ248" s="18">
        <v>3.1269999999999998</v>
      </c>
      <c r="AK248" s="18">
        <v>0.89342857142857146</v>
      </c>
      <c r="AL248" s="21">
        <v>8.530999999999997</v>
      </c>
      <c r="AM248" s="18">
        <v>2.4374285714285704</v>
      </c>
      <c r="AN248" s="21">
        <v>2.0599999999999992</v>
      </c>
      <c r="AO248" s="18">
        <v>0.5885714285714283</v>
      </c>
      <c r="AP248" s="21">
        <v>0.14399999999999999</v>
      </c>
      <c r="AQ248" s="18">
        <v>4.1142857142857141E-2</v>
      </c>
      <c r="AR248" s="21">
        <v>1.226</v>
      </c>
      <c r="AS248" s="18">
        <v>0.35028571428571426</v>
      </c>
      <c r="AT248" s="21">
        <v>4.6340000000000012</v>
      </c>
      <c r="AU248" s="18">
        <v>1.3240000000000003</v>
      </c>
      <c r="AV248" s="21">
        <v>6.3999999999999987E-2</v>
      </c>
      <c r="AW248" s="18">
        <v>1.828571428571428E-2</v>
      </c>
    </row>
    <row r="249" spans="1:49" x14ac:dyDescent="0.35">
      <c r="A249" s="21" t="s">
        <v>147</v>
      </c>
      <c r="B249" s="21">
        <v>238800</v>
      </c>
      <c r="C249" s="21">
        <v>238900</v>
      </c>
      <c r="D249" s="21">
        <v>100</v>
      </c>
      <c r="E249" s="21"/>
      <c r="F249" s="23">
        <v>2400</v>
      </c>
      <c r="G249" s="24">
        <v>969.92011096046667</v>
      </c>
      <c r="H249" s="24">
        <v>1029.2290872712379</v>
      </c>
      <c r="I249" s="24">
        <v>1163.9978682815049</v>
      </c>
      <c r="J249" s="24">
        <v>1163.9978682815049</v>
      </c>
      <c r="K249" s="24">
        <v>816.12289224383505</v>
      </c>
      <c r="L249" s="24">
        <v>910.99737534475878</v>
      </c>
      <c r="M249" s="24">
        <v>1446.1926818728605</v>
      </c>
      <c r="N249" s="24">
        <v>1269.9983267804409</v>
      </c>
      <c r="O249" s="23">
        <v>5</v>
      </c>
      <c r="P249" s="21">
        <v>2.1</v>
      </c>
      <c r="Q249" s="21">
        <v>4.2</v>
      </c>
      <c r="R249" s="21">
        <v>6</v>
      </c>
      <c r="S249" s="21">
        <v>4.4000000000000004</v>
      </c>
      <c r="T249" s="21">
        <v>4.0999999999999996</v>
      </c>
      <c r="U249" s="21">
        <v>8.1</v>
      </c>
      <c r="V249" s="21">
        <v>10.8</v>
      </c>
      <c r="W249" s="21">
        <v>3</v>
      </c>
      <c r="X249" s="23">
        <v>5</v>
      </c>
      <c r="Y249" s="25">
        <v>1.8005428571428578E-2</v>
      </c>
      <c r="Z249" s="25">
        <v>4.5419642857142861</v>
      </c>
      <c r="AA249" s="25">
        <v>10.416308285714287</v>
      </c>
      <c r="AB249" s="25">
        <v>6.6289602857142835</v>
      </c>
      <c r="AC249" s="25">
        <v>0.42688142857142858</v>
      </c>
      <c r="AD249" s="25">
        <v>2.8827442856768202</v>
      </c>
      <c r="AE249" s="25">
        <v>3.5386648570701063</v>
      </c>
      <c r="AF249" s="25">
        <v>1.0389491430125919</v>
      </c>
      <c r="AG249" s="23">
        <v>1</v>
      </c>
      <c r="AH249" s="18">
        <v>4.7E-2</v>
      </c>
      <c r="AI249" s="18">
        <v>1.3428571428571429E-2</v>
      </c>
      <c r="AJ249" s="18">
        <v>0.52400000000000002</v>
      </c>
      <c r="AK249" s="18">
        <v>0.14971428571428572</v>
      </c>
      <c r="AL249" s="21">
        <v>2.7539999999999996</v>
      </c>
      <c r="AM249" s="18">
        <v>0.78685714285714281</v>
      </c>
      <c r="AN249" s="21">
        <v>0.50900000000000001</v>
      </c>
      <c r="AO249" s="18">
        <v>0.14542857142857143</v>
      </c>
      <c r="AP249" s="21">
        <v>0.13100000000000001</v>
      </c>
      <c r="AQ249" s="18">
        <v>3.7428571428571429E-2</v>
      </c>
      <c r="AR249" s="21">
        <v>3.7789999999999995</v>
      </c>
      <c r="AS249" s="18">
        <v>1.0797142857142856</v>
      </c>
      <c r="AT249" s="21">
        <v>7.0480000000000018</v>
      </c>
      <c r="AU249" s="18">
        <v>2.0137142857142862</v>
      </c>
      <c r="AV249" s="21">
        <v>0.30800000000000011</v>
      </c>
      <c r="AW249" s="18">
        <v>8.8000000000000037E-2</v>
      </c>
    </row>
    <row r="250" spans="1:49" x14ac:dyDescent="0.35">
      <c r="A250" s="21" t="s">
        <v>147</v>
      </c>
      <c r="B250" s="21">
        <v>238900</v>
      </c>
      <c r="C250" s="21">
        <v>239000</v>
      </c>
      <c r="D250" s="21">
        <v>100</v>
      </c>
      <c r="E250" s="21"/>
      <c r="F250" s="23">
        <v>2400</v>
      </c>
      <c r="G250" s="24">
        <v>1029.2290872712379</v>
      </c>
      <c r="H250" s="24">
        <v>1029.2290872712379</v>
      </c>
      <c r="I250" s="24">
        <v>1361.6202293750787</v>
      </c>
      <c r="J250" s="24">
        <v>1331.0038576098827</v>
      </c>
      <c r="K250" s="24">
        <v>608.87044251218003</v>
      </c>
      <c r="L250" s="24">
        <v>845.1953597356478</v>
      </c>
      <c r="M250" s="24">
        <v>779.93815037392415</v>
      </c>
      <c r="N250" s="24">
        <v>881.68686350582311</v>
      </c>
      <c r="O250" s="23">
        <v>5</v>
      </c>
      <c r="P250" s="21">
        <v>1.9</v>
      </c>
      <c r="Q250" s="21">
        <v>2.9</v>
      </c>
      <c r="R250" s="21">
        <v>5.6</v>
      </c>
      <c r="S250" s="21">
        <v>4.8</v>
      </c>
      <c r="T250" s="21">
        <v>3.7</v>
      </c>
      <c r="U250" s="21">
        <v>6.6</v>
      </c>
      <c r="V250" s="21">
        <v>9.4</v>
      </c>
      <c r="W250" s="21">
        <v>2.6</v>
      </c>
      <c r="X250" s="23">
        <v>5</v>
      </c>
      <c r="Y250" s="25">
        <v>0.31936085714285706</v>
      </c>
      <c r="Z250" s="25">
        <v>1.0213451428571427</v>
      </c>
      <c r="AA250" s="25">
        <v>3.0823582857142857</v>
      </c>
      <c r="AB250" s="25">
        <v>2.0410408571428573</v>
      </c>
      <c r="AC250" s="25">
        <v>4.1291428571428573E-3</v>
      </c>
      <c r="AD250" s="25">
        <v>3.9170822857597898</v>
      </c>
      <c r="AE250" s="25">
        <v>5.1372191429417464</v>
      </c>
      <c r="AF250" s="25">
        <v>1.3924285708836153E-2</v>
      </c>
      <c r="AG250" s="23">
        <v>1</v>
      </c>
      <c r="AH250" s="18">
        <v>1.8699999999999997</v>
      </c>
      <c r="AI250" s="18">
        <v>0.53428571428571425</v>
      </c>
      <c r="AJ250" s="18">
        <v>3.6830000000000007</v>
      </c>
      <c r="AK250" s="18">
        <v>1.0522857142857145</v>
      </c>
      <c r="AL250" s="21">
        <v>3.726</v>
      </c>
      <c r="AM250" s="18">
        <v>1.0645714285714285</v>
      </c>
      <c r="AN250" s="21">
        <v>1.5659999999999998</v>
      </c>
      <c r="AO250" s="18">
        <v>0.44742857142857134</v>
      </c>
      <c r="AP250" s="21">
        <v>0</v>
      </c>
      <c r="AQ250" s="18">
        <v>0</v>
      </c>
      <c r="AR250" s="21">
        <v>3.0489999999999995</v>
      </c>
      <c r="AS250" s="18">
        <v>0.871142857142857</v>
      </c>
      <c r="AT250" s="21">
        <v>8.4719999999999995</v>
      </c>
      <c r="AU250" s="18">
        <v>2.4205714285714284</v>
      </c>
      <c r="AV250" s="21">
        <v>0.48399999999999999</v>
      </c>
      <c r="AW250" s="18">
        <v>0.13828571428571429</v>
      </c>
    </row>
    <row r="251" spans="1:49" x14ac:dyDescent="0.35">
      <c r="A251" s="21" t="s">
        <v>147</v>
      </c>
      <c r="B251" s="21">
        <v>239000</v>
      </c>
      <c r="C251" s="21">
        <v>239100</v>
      </c>
      <c r="D251" s="21">
        <v>100</v>
      </c>
      <c r="E251" s="21"/>
      <c r="F251" s="23">
        <v>2400</v>
      </c>
      <c r="G251" s="24">
        <v>1277.6071706110085</v>
      </c>
      <c r="H251" s="24">
        <v>1073.9536308283714</v>
      </c>
      <c r="I251" s="24">
        <v>1118.8786763994492</v>
      </c>
      <c r="J251" s="24">
        <v>1194.1822393313262</v>
      </c>
      <c r="K251" s="24">
        <v>587.81917037301889</v>
      </c>
      <c r="L251" s="24">
        <v>608.87044251218003</v>
      </c>
      <c r="M251" s="24">
        <v>573.829559395042</v>
      </c>
      <c r="N251" s="24">
        <v>787.16098374695628</v>
      </c>
      <c r="O251" s="23">
        <v>5</v>
      </c>
      <c r="P251" s="21">
        <v>1.7</v>
      </c>
      <c r="Q251" s="21">
        <v>3.1</v>
      </c>
      <c r="R251" s="21">
        <v>6.8</v>
      </c>
      <c r="S251" s="21">
        <v>4.4000000000000004</v>
      </c>
      <c r="T251" s="21">
        <v>3.8</v>
      </c>
      <c r="U251" s="21">
        <v>6.4</v>
      </c>
      <c r="V251" s="21">
        <v>8</v>
      </c>
      <c r="W251" s="21">
        <v>3.4</v>
      </c>
      <c r="X251" s="23">
        <v>5</v>
      </c>
      <c r="Y251" s="25">
        <v>0.1202457142857143</v>
      </c>
      <c r="Z251" s="25">
        <v>6.5747214285714257</v>
      </c>
      <c r="AA251" s="25">
        <v>4.5218754285714287</v>
      </c>
      <c r="AB251" s="25">
        <v>2.0420285714285717E-2</v>
      </c>
      <c r="AC251" s="25">
        <v>3.3454285714285717E-3</v>
      </c>
      <c r="AD251" s="25">
        <v>2.0212331427403858</v>
      </c>
      <c r="AE251" s="25">
        <v>2.3617102857221877</v>
      </c>
      <c r="AF251" s="25">
        <v>4.9903117144421163</v>
      </c>
      <c r="AG251" s="23">
        <v>1</v>
      </c>
      <c r="AH251" s="18">
        <v>0.77600000000000013</v>
      </c>
      <c r="AI251" s="18">
        <v>0.22171428571428575</v>
      </c>
      <c r="AJ251" s="18">
        <v>8.2250000000000014</v>
      </c>
      <c r="AK251" s="18">
        <v>2.3500000000000005</v>
      </c>
      <c r="AL251" s="21">
        <v>4.9119999999999981</v>
      </c>
      <c r="AM251" s="18">
        <v>1.403428571428571</v>
      </c>
      <c r="AN251" s="21">
        <v>0.27899999999999997</v>
      </c>
      <c r="AO251" s="18">
        <v>7.971428571428571E-2</v>
      </c>
      <c r="AP251" s="21">
        <v>4.7E-2</v>
      </c>
      <c r="AQ251" s="18">
        <v>1.3428571428571429E-2</v>
      </c>
      <c r="AR251" s="21">
        <v>1.5199999999999998</v>
      </c>
      <c r="AS251" s="18">
        <v>0.43428571428571422</v>
      </c>
      <c r="AT251" s="21">
        <v>4.4610000000000012</v>
      </c>
      <c r="AU251" s="18">
        <v>1.2745714285714289</v>
      </c>
      <c r="AV251" s="21">
        <v>1.7240000000000002</v>
      </c>
      <c r="AW251" s="18">
        <v>0.4925714285714286</v>
      </c>
    </row>
    <row r="252" spans="1:49" x14ac:dyDescent="0.35">
      <c r="A252" s="21" t="s">
        <v>147</v>
      </c>
      <c r="B252" s="21">
        <v>239100</v>
      </c>
      <c r="C252" s="21">
        <v>239200</v>
      </c>
      <c r="D252" s="21">
        <v>100</v>
      </c>
      <c r="E252" s="21" t="s">
        <v>100</v>
      </c>
      <c r="F252" s="23">
        <v>2400</v>
      </c>
      <c r="G252" s="24">
        <v>992.11669898009654</v>
      </c>
      <c r="H252" s="24">
        <v>889.00484292015869</v>
      </c>
      <c r="I252" s="24">
        <v>1029.2290872712379</v>
      </c>
      <c r="J252" s="24">
        <v>1430.7754662248362</v>
      </c>
      <c r="K252" s="24">
        <v>1148.9369406040728</v>
      </c>
      <c r="L252" s="24">
        <v>955.15248948738645</v>
      </c>
      <c r="M252" s="24">
        <v>830.64549775330681</v>
      </c>
      <c r="N252" s="24">
        <v>1081.4273917669218</v>
      </c>
      <c r="O252" s="23">
        <v>5</v>
      </c>
      <c r="P252" s="21">
        <v>1.6</v>
      </c>
      <c r="Q252" s="21">
        <v>3.2</v>
      </c>
      <c r="R252" s="21">
        <v>7.3</v>
      </c>
      <c r="S252" s="21">
        <v>4.5999999999999996</v>
      </c>
      <c r="T252" s="21">
        <v>4.3</v>
      </c>
      <c r="U252" s="21">
        <v>6.1</v>
      </c>
      <c r="V252" s="21">
        <v>8.1999999999999993</v>
      </c>
      <c r="W252" s="21">
        <v>4.5</v>
      </c>
      <c r="X252" s="23">
        <v>5</v>
      </c>
      <c r="Y252" s="25">
        <v>1.0224262857142854</v>
      </c>
      <c r="Z252" s="25">
        <v>1.0128534285714288</v>
      </c>
      <c r="AA252" s="25">
        <v>13.639114285714287</v>
      </c>
      <c r="AB252" s="25">
        <v>9.2067948571428566</v>
      </c>
      <c r="AC252" s="25">
        <v>3.9208571428571426E-3</v>
      </c>
      <c r="AD252" s="25">
        <v>4.1345713874271946E-3</v>
      </c>
      <c r="AE252" s="25">
        <v>8.4948571068899966E-3</v>
      </c>
      <c r="AF252" s="25">
        <v>1.4574857181821551E-2</v>
      </c>
      <c r="AG252" s="23">
        <v>1</v>
      </c>
      <c r="AH252" s="18">
        <v>8.2029999999999994</v>
      </c>
      <c r="AI252" s="18">
        <v>2.3437142857142854</v>
      </c>
      <c r="AJ252" s="18">
        <v>2.6999999999999997</v>
      </c>
      <c r="AK252" s="18">
        <v>0.77142857142857135</v>
      </c>
      <c r="AL252" s="21">
        <v>9.3099999999999969</v>
      </c>
      <c r="AM252" s="18">
        <v>2.6599999999999993</v>
      </c>
      <c r="AN252" s="21">
        <v>5.259999999999998</v>
      </c>
      <c r="AO252" s="18">
        <v>1.5028571428571422</v>
      </c>
      <c r="AP252" s="21">
        <v>2.1999999999999999E-2</v>
      </c>
      <c r="AQ252" s="18">
        <v>6.2857142857142851E-3</v>
      </c>
      <c r="AR252" s="21">
        <v>0.7430000000000001</v>
      </c>
      <c r="AS252" s="18">
        <v>0.21228571428571433</v>
      </c>
      <c r="AT252" s="21">
        <v>1.6280000000000003</v>
      </c>
      <c r="AU252" s="18">
        <v>0.46514285714285719</v>
      </c>
      <c r="AV252" s="21">
        <v>0.19700000000000001</v>
      </c>
      <c r="AW252" s="18">
        <v>5.6285714285714286E-2</v>
      </c>
    </row>
    <row r="253" spans="1:49" x14ac:dyDescent="0.35">
      <c r="A253" s="21" t="s">
        <v>147</v>
      </c>
      <c r="B253" s="21">
        <v>239200</v>
      </c>
      <c r="C253" s="21">
        <v>239300</v>
      </c>
      <c r="D253" s="21">
        <v>100</v>
      </c>
      <c r="E253" s="21"/>
      <c r="F253" s="23">
        <v>2400</v>
      </c>
      <c r="G253" s="24">
        <v>1353.9591531232527</v>
      </c>
      <c r="H253" s="24">
        <v>1331.0038576098827</v>
      </c>
      <c r="I253" s="24">
        <v>1103.8817845012861</v>
      </c>
      <c r="J253" s="24">
        <v>1232.0277899355417</v>
      </c>
      <c r="K253" s="24">
        <v>490.68336497187244</v>
      </c>
      <c r="L253" s="24">
        <v>545.96039871828918</v>
      </c>
      <c r="M253" s="24">
        <v>615.90503469325506</v>
      </c>
      <c r="N253" s="24">
        <v>881.68686350582311</v>
      </c>
      <c r="O253" s="23">
        <v>5</v>
      </c>
      <c r="P253" s="21">
        <v>1.7</v>
      </c>
      <c r="Q253" s="21">
        <v>3.2</v>
      </c>
      <c r="R253" s="21">
        <v>6.5</v>
      </c>
      <c r="S253" s="21">
        <v>4.4000000000000004</v>
      </c>
      <c r="T253" s="21">
        <v>3.8</v>
      </c>
      <c r="U253" s="21">
        <v>5.0999999999999996</v>
      </c>
      <c r="V253" s="21">
        <v>8.1999999999999993</v>
      </c>
      <c r="W253" s="21">
        <v>4.3</v>
      </c>
      <c r="X253" s="23">
        <v>5</v>
      </c>
      <c r="Y253" s="25">
        <v>6.549741142857143</v>
      </c>
      <c r="Z253" s="25">
        <v>5.8740991428571432</v>
      </c>
      <c r="AA253" s="25">
        <v>23.494361428571427</v>
      </c>
      <c r="AB253" s="25">
        <v>17.133100857142853</v>
      </c>
      <c r="AC253" s="25">
        <v>4.3231999999999993E-2</v>
      </c>
      <c r="AD253" s="25">
        <v>6.2954285526275588E-3</v>
      </c>
      <c r="AE253" s="25">
        <v>5.976857113838197E-3</v>
      </c>
      <c r="AF253" s="25">
        <v>0.82785028578962594</v>
      </c>
      <c r="AG253" s="23">
        <v>1</v>
      </c>
      <c r="AH253" s="18">
        <v>6.9959999999999987</v>
      </c>
      <c r="AI253" s="18">
        <v>1.9988571428571424</v>
      </c>
      <c r="AJ253" s="18">
        <v>5.7350000000000003</v>
      </c>
      <c r="AK253" s="18">
        <v>1.6385714285714288</v>
      </c>
      <c r="AL253" s="21">
        <v>9.9560000000000031</v>
      </c>
      <c r="AM253" s="18">
        <v>2.8445714285714292</v>
      </c>
      <c r="AN253" s="21">
        <v>2.6409999999999996</v>
      </c>
      <c r="AO253" s="18">
        <v>0.75457142857142845</v>
      </c>
      <c r="AP253" s="21">
        <v>0.104</v>
      </c>
      <c r="AQ253" s="18">
        <v>2.9714285714285714E-2</v>
      </c>
      <c r="AR253" s="21">
        <v>1.6099999999999999</v>
      </c>
      <c r="AS253" s="18">
        <v>0.45999999999999996</v>
      </c>
      <c r="AT253" s="21">
        <v>1.2750000000000001</v>
      </c>
      <c r="AU253" s="18">
        <v>0.36428571428571432</v>
      </c>
      <c r="AV253" s="21">
        <v>0.55900000000000005</v>
      </c>
      <c r="AW253" s="18">
        <v>0.15971428571428573</v>
      </c>
    </row>
    <row r="254" spans="1:49" x14ac:dyDescent="0.35">
      <c r="A254" s="21" t="s">
        <v>147</v>
      </c>
      <c r="B254" s="21">
        <v>239300</v>
      </c>
      <c r="C254" s="21">
        <v>239400</v>
      </c>
      <c r="D254" s="21">
        <v>100</v>
      </c>
      <c r="E254" s="21"/>
      <c r="F254" s="23">
        <v>2400</v>
      </c>
      <c r="G254" s="24">
        <v>867.07045346755422</v>
      </c>
      <c r="H254" s="24">
        <v>881.68686350582311</v>
      </c>
      <c r="I254" s="24">
        <v>918.34094770960019</v>
      </c>
      <c r="J254" s="24">
        <v>1209.305266306578</v>
      </c>
      <c r="K254" s="24">
        <v>545.96039871828918</v>
      </c>
      <c r="L254" s="24">
        <v>539.0165653755364</v>
      </c>
      <c r="M254" s="24">
        <v>622.94824607726559</v>
      </c>
      <c r="N254" s="24">
        <v>852.48039605572819</v>
      </c>
      <c r="O254" s="23">
        <v>5</v>
      </c>
      <c r="P254" s="21">
        <v>1.5</v>
      </c>
      <c r="Q254" s="21">
        <v>3.2</v>
      </c>
      <c r="R254" s="21">
        <v>6</v>
      </c>
      <c r="S254" s="21">
        <v>6.2</v>
      </c>
      <c r="T254" s="21">
        <v>3.9</v>
      </c>
      <c r="U254" s="21">
        <v>3.8</v>
      </c>
      <c r="V254" s="21">
        <v>7.9</v>
      </c>
      <c r="W254" s="21">
        <v>3.3</v>
      </c>
      <c r="X254" s="23">
        <v>5</v>
      </c>
      <c r="Y254" s="25">
        <v>2.4256214285714282</v>
      </c>
      <c r="Z254" s="25">
        <v>4.0032991428571396</v>
      </c>
      <c r="AA254" s="25">
        <v>26.483224571428586</v>
      </c>
      <c r="AB254" s="25">
        <v>16.383881714285717</v>
      </c>
      <c r="AC254" s="25">
        <v>3.1911428571428568E-3</v>
      </c>
      <c r="AD254" s="25">
        <v>1.3016285732814247E-2</v>
      </c>
      <c r="AE254" s="25">
        <v>1.1834857176371982E-2</v>
      </c>
      <c r="AF254" s="25">
        <v>1.1999428499085566E-2</v>
      </c>
      <c r="AG254" s="23">
        <v>1</v>
      </c>
      <c r="AH254" s="18">
        <v>2.8689999999999998</v>
      </c>
      <c r="AI254" s="18">
        <v>0.81971428571428562</v>
      </c>
      <c r="AJ254" s="18">
        <v>2.7169999999999996</v>
      </c>
      <c r="AK254" s="18">
        <v>0.77628571428571413</v>
      </c>
      <c r="AL254" s="21">
        <v>7.7689999999999975</v>
      </c>
      <c r="AM254" s="18">
        <v>2.2197142857142849</v>
      </c>
      <c r="AN254" s="21">
        <v>6.41</v>
      </c>
      <c r="AO254" s="18">
        <v>1.8314285714285714</v>
      </c>
      <c r="AP254" s="21">
        <v>0</v>
      </c>
      <c r="AQ254" s="18">
        <v>0</v>
      </c>
      <c r="AR254" s="21">
        <v>2.8730000000000002</v>
      </c>
      <c r="AS254" s="18">
        <v>0.82085714285714295</v>
      </c>
      <c r="AT254" s="21">
        <v>3.7759999999999994</v>
      </c>
      <c r="AU254" s="18">
        <v>1.0788571428571427</v>
      </c>
      <c r="AV254" s="21">
        <v>0.20200000000000004</v>
      </c>
      <c r="AW254" s="18">
        <v>5.7714285714285725E-2</v>
      </c>
    </row>
    <row r="255" spans="1:49" x14ac:dyDescent="0.35">
      <c r="A255" s="21" t="s">
        <v>147</v>
      </c>
      <c r="B255" s="21">
        <v>239400</v>
      </c>
      <c r="C255" s="21">
        <v>239500</v>
      </c>
      <c r="D255" s="21">
        <v>100</v>
      </c>
      <c r="E255" s="21"/>
      <c r="F255" s="23">
        <v>2400</v>
      </c>
      <c r="G255" s="24">
        <v>751.11894250048181</v>
      </c>
      <c r="H255" s="24">
        <v>765.51401510598794</v>
      </c>
      <c r="I255" s="24">
        <v>889.00484292015869</v>
      </c>
      <c r="J255" s="24">
        <v>1133.8971366963031</v>
      </c>
      <c r="K255" s="24">
        <v>608.87044251218003</v>
      </c>
      <c r="L255" s="24">
        <v>587.81917037301889</v>
      </c>
      <c r="M255" s="24">
        <v>594.82742988532914</v>
      </c>
      <c r="N255" s="24">
        <v>787.16098374695628</v>
      </c>
      <c r="O255" s="23">
        <v>5</v>
      </c>
      <c r="P255" s="21">
        <v>2</v>
      </c>
      <c r="Q255" s="21">
        <v>3.8</v>
      </c>
      <c r="R255" s="21">
        <v>6.6</v>
      </c>
      <c r="S255" s="21">
        <v>6.5</v>
      </c>
      <c r="T255" s="21">
        <v>3</v>
      </c>
      <c r="U255" s="21">
        <v>5.6</v>
      </c>
      <c r="V255" s="21">
        <v>8.4</v>
      </c>
      <c r="W255" s="21">
        <v>3.9</v>
      </c>
      <c r="X255" s="23">
        <v>5</v>
      </c>
      <c r="Y255" s="25">
        <v>0.80239228571428522</v>
      </c>
      <c r="Z255" s="25">
        <v>8.6986894285714307</v>
      </c>
      <c r="AA255" s="25">
        <v>2.1439714285714284E-2</v>
      </c>
      <c r="AB255" s="25">
        <v>4.2841359999999993</v>
      </c>
      <c r="AC255" s="25">
        <v>1.8059999999999997E-3</v>
      </c>
      <c r="AD255" s="25">
        <v>5.1285714094979418E-3</v>
      </c>
      <c r="AE255" s="25">
        <v>1.1913714282853264E-2</v>
      </c>
      <c r="AF255" s="25">
        <v>3.0040000479561939E-3</v>
      </c>
      <c r="AG255" s="23">
        <v>1</v>
      </c>
      <c r="AH255" s="18">
        <v>0.81500000000000039</v>
      </c>
      <c r="AI255" s="18">
        <v>0.23285714285714298</v>
      </c>
      <c r="AJ255" s="18">
        <v>3.8019999999999996</v>
      </c>
      <c r="AK255" s="18">
        <v>1.0862857142857141</v>
      </c>
      <c r="AL255" s="21">
        <v>3.9E-2</v>
      </c>
      <c r="AM255" s="18">
        <v>1.1142857142857144E-2</v>
      </c>
      <c r="AN255" s="21">
        <v>0.11900000000000001</v>
      </c>
      <c r="AO255" s="18">
        <v>3.4000000000000002E-2</v>
      </c>
      <c r="AP255" s="21">
        <v>0</v>
      </c>
      <c r="AQ255" s="18">
        <v>0</v>
      </c>
      <c r="AR255" s="21">
        <v>0.98800000000000032</v>
      </c>
      <c r="AS255" s="18">
        <v>0.28228571428571436</v>
      </c>
      <c r="AT255" s="21">
        <v>4.9019999999999992</v>
      </c>
      <c r="AU255" s="18">
        <v>1.4005714285714284</v>
      </c>
      <c r="AV255" s="21">
        <v>3.5999999999999997E-2</v>
      </c>
      <c r="AW255" s="18">
        <v>1.0285714285714285E-2</v>
      </c>
    </row>
    <row r="256" spans="1:49" x14ac:dyDescent="0.35">
      <c r="A256" s="21" t="s">
        <v>147</v>
      </c>
      <c r="B256" s="21">
        <v>239500</v>
      </c>
      <c r="C256" s="21">
        <v>239600</v>
      </c>
      <c r="D256" s="21">
        <v>100</v>
      </c>
      <c r="E256" s="21"/>
      <c r="F256" s="23">
        <v>2400</v>
      </c>
      <c r="G256" s="24">
        <v>903.66014007017816</v>
      </c>
      <c r="H256" s="24">
        <v>874.37538612774995</v>
      </c>
      <c r="I256" s="24">
        <v>758.3128189981494</v>
      </c>
      <c r="J256" s="24">
        <v>1014.3666261352151</v>
      </c>
      <c r="K256" s="24">
        <v>686.71282069290999</v>
      </c>
      <c r="L256" s="24">
        <v>686.71282069290999</v>
      </c>
      <c r="M256" s="24">
        <v>672.48580031808763</v>
      </c>
      <c r="N256" s="24">
        <v>772.72247666720637</v>
      </c>
      <c r="O256" s="23">
        <v>5</v>
      </c>
      <c r="P256" s="21">
        <v>2</v>
      </c>
      <c r="Q256" s="21">
        <v>4.8</v>
      </c>
      <c r="R256" s="21">
        <v>7</v>
      </c>
      <c r="S256" s="21">
        <v>6.6</v>
      </c>
      <c r="T256" s="21">
        <v>3.2</v>
      </c>
      <c r="U256" s="21">
        <v>5.8</v>
      </c>
      <c r="V256" s="21">
        <v>8.5</v>
      </c>
      <c r="W256" s="21">
        <v>4.4000000000000004</v>
      </c>
      <c r="X256" s="23">
        <v>5</v>
      </c>
      <c r="Y256" s="25">
        <v>0.97401485714285696</v>
      </c>
      <c r="Z256" s="25">
        <v>11.461309714285717</v>
      </c>
      <c r="AA256" s="25">
        <v>1.2118708571428569</v>
      </c>
      <c r="AB256" s="25">
        <v>4.1247734285714284</v>
      </c>
      <c r="AC256" s="25">
        <v>1.5837142857142862E-3</v>
      </c>
      <c r="AD256" s="25">
        <v>0.78568514285905033</v>
      </c>
      <c r="AE256" s="25">
        <v>6.1191428654534469E-3</v>
      </c>
      <c r="AF256" s="25">
        <v>4.6788571473530367E-3</v>
      </c>
      <c r="AG256" s="23">
        <v>1</v>
      </c>
      <c r="AH256" s="18">
        <v>0.26000000000000006</v>
      </c>
      <c r="AI256" s="18">
        <v>7.4285714285714302E-2</v>
      </c>
      <c r="AJ256" s="18">
        <v>5.3129999999999997</v>
      </c>
      <c r="AK256" s="18">
        <v>1.5179999999999998</v>
      </c>
      <c r="AL256" s="21">
        <v>0.29100000000000009</v>
      </c>
      <c r="AM256" s="18">
        <v>8.3142857142857171E-2</v>
      </c>
      <c r="AN256" s="21">
        <v>1.4999999999999999E-2</v>
      </c>
      <c r="AO256" s="18">
        <v>4.2857142857142859E-3</v>
      </c>
      <c r="AP256" s="21">
        <v>0</v>
      </c>
      <c r="AQ256" s="18">
        <v>0</v>
      </c>
      <c r="AR256" s="21">
        <v>0.751</v>
      </c>
      <c r="AS256" s="18">
        <v>0.21457142857142855</v>
      </c>
      <c r="AT256" s="21">
        <v>2.8129999999999997</v>
      </c>
      <c r="AU256" s="18">
        <v>0.8037142857142856</v>
      </c>
      <c r="AV256" s="21">
        <v>6.5999999999999989E-2</v>
      </c>
      <c r="AW256" s="18">
        <v>1.8857142857142854E-2</v>
      </c>
    </row>
    <row r="257" spans="1:49" x14ac:dyDescent="0.35">
      <c r="A257" s="21" t="s">
        <v>147</v>
      </c>
      <c r="B257" s="21">
        <v>239600</v>
      </c>
      <c r="C257" s="21">
        <v>239700</v>
      </c>
      <c r="D257" s="21">
        <v>100</v>
      </c>
      <c r="E257" s="21"/>
      <c r="F257" s="23">
        <v>2400</v>
      </c>
      <c r="G257" s="24">
        <v>881.68686350582311</v>
      </c>
      <c r="H257" s="24">
        <v>837.91704502403161</v>
      </c>
      <c r="I257" s="24">
        <v>896.32928227942875</v>
      </c>
      <c r="J257" s="24">
        <v>1096.3914983427599</v>
      </c>
      <c r="K257" s="24">
        <v>736.75336933339804</v>
      </c>
      <c r="L257" s="24">
        <v>686.71282069290999</v>
      </c>
      <c r="M257" s="24">
        <v>693.8382326525566</v>
      </c>
      <c r="N257" s="24">
        <v>736.75336933339804</v>
      </c>
      <c r="O257" s="23">
        <v>5</v>
      </c>
      <c r="P257" s="21">
        <v>2.1</v>
      </c>
      <c r="Q257" s="21">
        <v>4.4000000000000004</v>
      </c>
      <c r="R257" s="21">
        <v>5.7</v>
      </c>
      <c r="S257" s="21">
        <v>6.2</v>
      </c>
      <c r="T257" s="21">
        <v>3.5</v>
      </c>
      <c r="U257" s="21">
        <v>6.3</v>
      </c>
      <c r="V257" s="21">
        <v>8.4</v>
      </c>
      <c r="W257" s="21">
        <v>4.2</v>
      </c>
      <c r="X257" s="23">
        <v>5</v>
      </c>
      <c r="Y257" s="25">
        <v>1.5872000000000002</v>
      </c>
      <c r="Z257" s="25">
        <v>20.793479142857148</v>
      </c>
      <c r="AA257" s="25">
        <v>2.4986040000000003</v>
      </c>
      <c r="AB257" s="25">
        <v>0.49739742857142871</v>
      </c>
      <c r="AC257" s="25">
        <v>2.3142857142857139E-4</v>
      </c>
      <c r="AD257" s="25">
        <v>1.6582857356752675E-3</v>
      </c>
      <c r="AE257" s="25">
        <v>3.268857197080339E-3</v>
      </c>
      <c r="AF257" s="25">
        <v>1.1913714264460971E-2</v>
      </c>
      <c r="AG257" s="23">
        <v>1</v>
      </c>
      <c r="AH257" s="18">
        <v>0.86100000000000021</v>
      </c>
      <c r="AI257" s="18">
        <v>0.24600000000000008</v>
      </c>
      <c r="AJ257" s="18">
        <v>5.1580000000000021</v>
      </c>
      <c r="AK257" s="18">
        <v>1.4737142857142864</v>
      </c>
      <c r="AL257" s="21">
        <v>1.1999999999999997</v>
      </c>
      <c r="AM257" s="18">
        <v>0.3428571428571428</v>
      </c>
      <c r="AN257" s="21">
        <v>0.121</v>
      </c>
      <c r="AO257" s="18">
        <v>3.4571428571428572E-2</v>
      </c>
      <c r="AP257" s="21">
        <v>0</v>
      </c>
      <c r="AQ257" s="18">
        <v>0</v>
      </c>
      <c r="AR257" s="21">
        <v>0.13700000000000001</v>
      </c>
      <c r="AS257" s="18">
        <v>3.9142857142857146E-2</v>
      </c>
      <c r="AT257" s="21">
        <v>1.1830000000000001</v>
      </c>
      <c r="AU257" s="18">
        <v>0.33800000000000002</v>
      </c>
      <c r="AV257" s="21">
        <v>0.70200000000000007</v>
      </c>
      <c r="AW257" s="18">
        <v>0.20057142857142859</v>
      </c>
    </row>
    <row r="258" spans="1:49" x14ac:dyDescent="0.35">
      <c r="A258" s="21" t="s">
        <v>147</v>
      </c>
      <c r="B258" s="21">
        <v>239700</v>
      </c>
      <c r="C258" s="21">
        <v>239800</v>
      </c>
      <c r="D258" s="21">
        <v>100</v>
      </c>
      <c r="E258" s="21"/>
      <c r="F258" s="23">
        <v>2400</v>
      </c>
      <c r="G258" s="24">
        <v>715.26131176762703</v>
      </c>
      <c r="H258" s="24">
        <v>693.8382326525566</v>
      </c>
      <c r="I258" s="24">
        <v>787.16098374695628</v>
      </c>
      <c r="J258" s="24">
        <v>1111.3775201534081</v>
      </c>
      <c r="K258" s="24">
        <v>765.51401510598794</v>
      </c>
      <c r="L258" s="24">
        <v>765.51401510598794</v>
      </c>
      <c r="M258" s="24">
        <v>962.53326575902634</v>
      </c>
      <c r="N258" s="24">
        <v>1096.3914983427599</v>
      </c>
      <c r="O258" s="23">
        <v>5</v>
      </c>
      <c r="P258" s="21">
        <v>2.1</v>
      </c>
      <c r="Q258" s="21">
        <v>3.7</v>
      </c>
      <c r="R258" s="21">
        <v>5.4</v>
      </c>
      <c r="S258" s="21">
        <v>6.4</v>
      </c>
      <c r="T258" s="21">
        <v>3.2</v>
      </c>
      <c r="U258" s="21">
        <v>6</v>
      </c>
      <c r="V258" s="21">
        <v>8.3000000000000007</v>
      </c>
      <c r="W258" s="21">
        <v>4</v>
      </c>
      <c r="X258" s="23">
        <v>5</v>
      </c>
      <c r="Y258" s="25">
        <v>1.5344285714285713E-2</v>
      </c>
      <c r="Z258" s="25">
        <v>6.5860117142857177</v>
      </c>
      <c r="AA258" s="25">
        <v>1.7751762857142865</v>
      </c>
      <c r="AB258" s="25">
        <v>2.513687428571429</v>
      </c>
      <c r="AC258" s="25">
        <v>7.7771428571428588E-4</v>
      </c>
      <c r="AD258" s="25">
        <v>2.481714264324733E-3</v>
      </c>
      <c r="AE258" s="25">
        <v>1.7704637142276762</v>
      </c>
      <c r="AF258" s="25">
        <v>6.8342857238224558E-3</v>
      </c>
      <c r="AG258" s="23">
        <v>1</v>
      </c>
      <c r="AH258" s="18">
        <v>0.32900000000000007</v>
      </c>
      <c r="AI258" s="18">
        <v>9.4000000000000014E-2</v>
      </c>
      <c r="AJ258" s="18">
        <v>6.4020000000000001</v>
      </c>
      <c r="AK258" s="18">
        <v>1.8291428571428574</v>
      </c>
      <c r="AL258" s="21">
        <v>3.802999999999999</v>
      </c>
      <c r="AM258" s="18">
        <v>1.0865714285714283</v>
      </c>
      <c r="AN258" s="21">
        <v>0.17800000000000002</v>
      </c>
      <c r="AO258" s="18">
        <v>5.0857142857142865E-2</v>
      </c>
      <c r="AP258" s="21">
        <v>0</v>
      </c>
      <c r="AQ258" s="18">
        <v>0</v>
      </c>
      <c r="AR258" s="21">
        <v>0.55100000000000005</v>
      </c>
      <c r="AS258" s="18">
        <v>0.15742857142857145</v>
      </c>
      <c r="AT258" s="21">
        <v>3.3609999999999993</v>
      </c>
      <c r="AU258" s="18">
        <v>0.96028571428571408</v>
      </c>
      <c r="AV258" s="21">
        <v>8.1000000000000003E-2</v>
      </c>
      <c r="AW258" s="18">
        <v>2.3142857142857146E-2</v>
      </c>
    </row>
    <row r="259" spans="1:49" x14ac:dyDescent="0.35">
      <c r="A259" s="21" t="s">
        <v>147</v>
      </c>
      <c r="B259" s="21">
        <v>239800</v>
      </c>
      <c r="C259" s="21">
        <v>239900</v>
      </c>
      <c r="D259" s="21">
        <v>100</v>
      </c>
      <c r="E259" s="21"/>
      <c r="F259" s="23">
        <v>2400</v>
      </c>
      <c r="G259" s="24">
        <v>947.77781896301792</v>
      </c>
      <c r="H259" s="24">
        <v>830.64549775330681</v>
      </c>
      <c r="I259" s="24">
        <v>933.04694483806918</v>
      </c>
      <c r="J259" s="24">
        <v>1323.3614732793083</v>
      </c>
      <c r="K259" s="24">
        <v>580.81985202517444</v>
      </c>
      <c r="L259" s="24">
        <v>693.8382326525566</v>
      </c>
      <c r="M259" s="24">
        <v>715.26131176762703</v>
      </c>
      <c r="N259" s="24">
        <v>794.39092511623846</v>
      </c>
      <c r="O259" s="23">
        <v>5</v>
      </c>
      <c r="P259" s="21">
        <v>1.9</v>
      </c>
      <c r="Q259" s="21">
        <v>3.9</v>
      </c>
      <c r="R259" s="21">
        <v>5.4</v>
      </c>
      <c r="S259" s="21">
        <v>5.0999999999999996</v>
      </c>
      <c r="T259" s="21">
        <v>4.5999999999999996</v>
      </c>
      <c r="U259" s="21">
        <v>6.6</v>
      </c>
      <c r="V259" s="21">
        <v>8.9</v>
      </c>
      <c r="W259" s="21">
        <v>4.2</v>
      </c>
      <c r="X259" s="23">
        <v>5</v>
      </c>
      <c r="Y259" s="25">
        <v>3.0282802857142856</v>
      </c>
      <c r="Z259" s="25">
        <v>5.7344591428571432</v>
      </c>
      <c r="AA259" s="25">
        <v>1.9933808571428575</v>
      </c>
      <c r="AB259" s="25">
        <v>0.55538399999999999</v>
      </c>
      <c r="AC259" s="25">
        <v>1.4285714285714287E-4</v>
      </c>
      <c r="AD259" s="25">
        <v>5.7314285482679128E-4</v>
      </c>
      <c r="AE259" s="25">
        <v>3.967142856461661E-3</v>
      </c>
      <c r="AF259" s="25">
        <v>2.6045713744844712E-3</v>
      </c>
      <c r="AG259" s="23">
        <v>1</v>
      </c>
      <c r="AH259" s="18">
        <v>0.40100000000000008</v>
      </c>
      <c r="AI259" s="18">
        <v>0.11457142857142859</v>
      </c>
      <c r="AJ259" s="18">
        <v>3.1649999999999987</v>
      </c>
      <c r="AK259" s="18">
        <v>0.90428571428571392</v>
      </c>
      <c r="AL259" s="21">
        <v>2.4289999999999998</v>
      </c>
      <c r="AM259" s="18">
        <v>0.69399999999999995</v>
      </c>
      <c r="AN259" s="21">
        <v>0.10399999999999998</v>
      </c>
      <c r="AO259" s="18">
        <v>2.971428571428571E-2</v>
      </c>
      <c r="AP259" s="21">
        <v>0</v>
      </c>
      <c r="AQ259" s="18">
        <v>0</v>
      </c>
      <c r="AR259" s="21">
        <v>0.255</v>
      </c>
      <c r="AS259" s="18">
        <v>7.2857142857142856E-2</v>
      </c>
      <c r="AT259" s="21">
        <v>1.1149999999999998</v>
      </c>
      <c r="AU259" s="18">
        <v>0.31857142857142851</v>
      </c>
      <c r="AV259" s="21">
        <v>0</v>
      </c>
      <c r="AW259" s="18">
        <v>0</v>
      </c>
    </row>
    <row r="260" spans="1:49" x14ac:dyDescent="0.35">
      <c r="A260" s="21" t="s">
        <v>147</v>
      </c>
      <c r="B260" s="21">
        <v>239900</v>
      </c>
      <c r="C260" s="21">
        <v>240000</v>
      </c>
      <c r="D260" s="21">
        <v>100</v>
      </c>
      <c r="E260" s="21"/>
      <c r="F260" s="23">
        <v>2400</v>
      </c>
      <c r="G260" s="24">
        <v>889.00484292015869</v>
      </c>
      <c r="H260" s="24">
        <v>1014.3666261352151</v>
      </c>
      <c r="I260" s="24">
        <v>1096.3914983427599</v>
      </c>
      <c r="J260" s="24">
        <v>1338.6509464129631</v>
      </c>
      <c r="K260" s="24">
        <v>573.829559395042</v>
      </c>
      <c r="L260" s="24">
        <v>686.71282069290999</v>
      </c>
      <c r="M260" s="24">
        <v>772.72247666720637</v>
      </c>
      <c r="N260" s="24">
        <v>823.38076442876877</v>
      </c>
      <c r="O260" s="23">
        <v>5</v>
      </c>
      <c r="P260" s="21">
        <v>2.1</v>
      </c>
      <c r="Q260" s="21">
        <v>3.2</v>
      </c>
      <c r="R260" s="21">
        <v>6.8</v>
      </c>
      <c r="S260" s="21">
        <v>4.8</v>
      </c>
      <c r="T260" s="21">
        <v>4</v>
      </c>
      <c r="U260" s="21">
        <v>6.1</v>
      </c>
      <c r="V260" s="21">
        <v>8.9</v>
      </c>
      <c r="W260" s="21">
        <v>3.8</v>
      </c>
      <c r="X260" s="23">
        <v>5</v>
      </c>
      <c r="Y260" s="25">
        <v>0.99108314285714283</v>
      </c>
      <c r="Z260" s="25">
        <v>2.037940285714285</v>
      </c>
      <c r="AA260" s="25">
        <v>1.0550999999999999</v>
      </c>
      <c r="AB260" s="25">
        <v>1.710057142857143E-2</v>
      </c>
      <c r="AC260" s="25">
        <v>0</v>
      </c>
      <c r="AD260" s="25">
        <v>2.7594285917282102E-3</v>
      </c>
      <c r="AE260" s="25">
        <v>0.14546400002820151</v>
      </c>
      <c r="AF260" s="25">
        <v>0.28914028566632949</v>
      </c>
      <c r="AG260" s="23">
        <v>1</v>
      </c>
      <c r="AH260" s="18">
        <v>0.43700000000000006</v>
      </c>
      <c r="AI260" s="18">
        <v>0.12485714285714287</v>
      </c>
      <c r="AJ260" s="18">
        <v>1.3689999999999996</v>
      </c>
      <c r="AK260" s="18">
        <v>0.39114285714285701</v>
      </c>
      <c r="AL260" s="21">
        <v>0.4740000000000002</v>
      </c>
      <c r="AM260" s="18">
        <v>0.13542857142857148</v>
      </c>
      <c r="AN260" s="21">
        <v>0</v>
      </c>
      <c r="AO260" s="18">
        <v>0</v>
      </c>
      <c r="AP260" s="21">
        <v>0</v>
      </c>
      <c r="AQ260" s="18">
        <v>0</v>
      </c>
      <c r="AR260" s="21">
        <v>1.0840000000000001</v>
      </c>
      <c r="AS260" s="18">
        <v>0.30971428571428572</v>
      </c>
      <c r="AT260" s="21">
        <v>2.0569999999999999</v>
      </c>
      <c r="AU260" s="18">
        <v>0.58771428571428563</v>
      </c>
      <c r="AV260" s="21">
        <v>9.8000000000000004E-2</v>
      </c>
      <c r="AW260" s="18">
        <v>2.8000000000000004E-2</v>
      </c>
    </row>
    <row r="261" spans="1:49" x14ac:dyDescent="0.35">
      <c r="A261" s="21" t="s">
        <v>147</v>
      </c>
      <c r="B261" s="21">
        <v>240000</v>
      </c>
      <c r="C261" s="21">
        <v>240100</v>
      </c>
      <c r="D261" s="21">
        <v>100</v>
      </c>
      <c r="E261" s="21"/>
      <c r="F261" s="23">
        <v>2400</v>
      </c>
      <c r="G261" s="24">
        <v>729.58178541361997</v>
      </c>
      <c r="H261" s="24">
        <v>736.75336933339804</v>
      </c>
      <c r="I261" s="24">
        <v>816.12289224383505</v>
      </c>
      <c r="J261" s="24">
        <v>933.04694483806918</v>
      </c>
      <c r="K261" s="24">
        <v>559.87639818953596</v>
      </c>
      <c r="L261" s="24">
        <v>736.75336933339804</v>
      </c>
      <c r="M261" s="24">
        <v>751.11894250048181</v>
      </c>
      <c r="N261" s="24">
        <v>918.34094770960019</v>
      </c>
      <c r="O261" s="23">
        <v>5</v>
      </c>
      <c r="P261" s="21">
        <v>2.2000000000000002</v>
      </c>
      <c r="Q261" s="21">
        <v>4.0999999999999996</v>
      </c>
      <c r="R261" s="21">
        <v>6.9</v>
      </c>
      <c r="S261" s="21">
        <v>5.8</v>
      </c>
      <c r="T261" s="21">
        <v>4.2</v>
      </c>
      <c r="U261" s="21">
        <v>6.9</v>
      </c>
      <c r="V261" s="21">
        <v>9.1</v>
      </c>
      <c r="W261" s="21">
        <v>4</v>
      </c>
      <c r="X261" s="23">
        <v>5</v>
      </c>
      <c r="Y261" s="25">
        <v>1.9301528571428572</v>
      </c>
      <c r="Z261" s="25">
        <v>10.788909428571424</v>
      </c>
      <c r="AA261" s="25">
        <v>3.6502377142857148</v>
      </c>
      <c r="AB261" s="25">
        <v>2.5069311428571432</v>
      </c>
      <c r="AC261" s="25">
        <v>2.5517142857142856E-3</v>
      </c>
      <c r="AD261" s="25">
        <v>2.4411428492409847E-3</v>
      </c>
      <c r="AE261" s="25">
        <v>7.5922856725965243E-3</v>
      </c>
      <c r="AF261" s="25">
        <v>3.9177142129625591E-3</v>
      </c>
      <c r="AG261" s="23">
        <v>1</v>
      </c>
      <c r="AH261" s="18">
        <v>1.4999999999999999E-2</v>
      </c>
      <c r="AI261" s="18">
        <v>4.2857142857142859E-3</v>
      </c>
      <c r="AJ261" s="18">
        <v>1.8960000000000001</v>
      </c>
      <c r="AK261" s="18">
        <v>0.5417142857142857</v>
      </c>
      <c r="AL261" s="21">
        <v>0.25700000000000006</v>
      </c>
      <c r="AM261" s="18">
        <v>7.342857142857144E-2</v>
      </c>
      <c r="AN261" s="21">
        <v>9.5000000000000029E-2</v>
      </c>
      <c r="AO261" s="18">
        <v>2.7142857142857149E-2</v>
      </c>
      <c r="AP261" s="21">
        <v>0</v>
      </c>
      <c r="AQ261" s="18">
        <v>0</v>
      </c>
      <c r="AR261" s="21">
        <v>0.53400000000000014</v>
      </c>
      <c r="AS261" s="18">
        <v>0.15257142857142861</v>
      </c>
      <c r="AT261" s="21">
        <v>2.11</v>
      </c>
      <c r="AU261" s="18">
        <v>0.60285714285714287</v>
      </c>
      <c r="AV261" s="21">
        <v>8.9999999999999993E-3</v>
      </c>
      <c r="AW261" s="18">
        <v>2.5714285714285713E-3</v>
      </c>
    </row>
    <row r="262" spans="1:49" x14ac:dyDescent="0.35">
      <c r="A262" s="21" t="s">
        <v>147</v>
      </c>
      <c r="B262" s="21">
        <v>240100</v>
      </c>
      <c r="C262" s="21">
        <v>240200</v>
      </c>
      <c r="D262" s="21">
        <v>100</v>
      </c>
      <c r="E262" s="21"/>
      <c r="F262" s="23">
        <v>2400</v>
      </c>
      <c r="G262" s="24">
        <v>665.38432314173735</v>
      </c>
      <c r="H262" s="24">
        <v>672.48580031808763</v>
      </c>
      <c r="I262" s="24">
        <v>845.1953597356478</v>
      </c>
      <c r="J262" s="24">
        <v>1021.7949613996097</v>
      </c>
      <c r="K262" s="24">
        <v>532.08230332965115</v>
      </c>
      <c r="L262" s="24">
        <v>608.87044251218003</v>
      </c>
      <c r="M262" s="24">
        <v>622.94824607726559</v>
      </c>
      <c r="N262" s="24">
        <v>830.64549775330681</v>
      </c>
      <c r="O262" s="23">
        <v>5</v>
      </c>
      <c r="P262" s="21">
        <v>1.9</v>
      </c>
      <c r="Q262" s="21">
        <v>3.9</v>
      </c>
      <c r="R262" s="21">
        <v>7.3</v>
      </c>
      <c r="S262" s="21">
        <v>5.3</v>
      </c>
      <c r="T262" s="21">
        <v>5.3</v>
      </c>
      <c r="U262" s="21">
        <v>8.3000000000000007</v>
      </c>
      <c r="V262" s="21">
        <v>11.3</v>
      </c>
      <c r="W262" s="21">
        <v>4.3</v>
      </c>
      <c r="X262" s="23">
        <v>5</v>
      </c>
      <c r="Y262" s="25">
        <v>1.5268902857142859</v>
      </c>
      <c r="Z262" s="25">
        <v>16.69406857142857</v>
      </c>
      <c r="AA262" s="25">
        <v>12.030556857142855</v>
      </c>
      <c r="AB262" s="25">
        <v>0.77103714285714287</v>
      </c>
      <c r="AC262" s="25">
        <v>1.5560000000000001E-3</v>
      </c>
      <c r="AD262" s="25">
        <v>1.2754285683631902E-2</v>
      </c>
      <c r="AE262" s="25">
        <v>1.5181202857507978</v>
      </c>
      <c r="AF262" s="25">
        <v>1.5701999936103828E-2</v>
      </c>
      <c r="AG262" s="23">
        <v>1</v>
      </c>
      <c r="AH262" s="18">
        <v>0.9880000000000001</v>
      </c>
      <c r="AI262" s="18">
        <v>0.28228571428571431</v>
      </c>
      <c r="AJ262" s="18">
        <v>2.8180000000000001</v>
      </c>
      <c r="AK262" s="18">
        <v>0.80514285714285727</v>
      </c>
      <c r="AL262" s="21">
        <v>2.11</v>
      </c>
      <c r="AM262" s="18">
        <v>0.60285714285714287</v>
      </c>
      <c r="AN262" s="21">
        <v>3.9E-2</v>
      </c>
      <c r="AO262" s="18">
        <v>1.1142857142857144E-2</v>
      </c>
      <c r="AP262" s="21">
        <v>0</v>
      </c>
      <c r="AQ262" s="18">
        <v>0</v>
      </c>
      <c r="AR262" s="21">
        <v>0.98400000000000021</v>
      </c>
      <c r="AS262" s="18">
        <v>0.28114285714285719</v>
      </c>
      <c r="AT262" s="21">
        <v>3.1319999999999992</v>
      </c>
      <c r="AU262" s="18">
        <v>0.89485714285714257</v>
      </c>
      <c r="AV262" s="21">
        <v>0.44400000000000006</v>
      </c>
      <c r="AW262" s="18">
        <v>0.12685714285714289</v>
      </c>
    </row>
    <row r="263" spans="1:49" x14ac:dyDescent="0.35">
      <c r="A263" s="21" t="s">
        <v>147</v>
      </c>
      <c r="B263" s="21">
        <v>240200</v>
      </c>
      <c r="C263" s="21">
        <v>240300</v>
      </c>
      <c r="D263" s="21">
        <v>100</v>
      </c>
      <c r="E263" s="21"/>
      <c r="F263" s="23">
        <v>2400</v>
      </c>
      <c r="G263" s="24">
        <v>758.3128189981494</v>
      </c>
      <c r="H263" s="24">
        <v>918.34094770960019</v>
      </c>
      <c r="I263" s="24">
        <v>903.66014007017816</v>
      </c>
      <c r="J263" s="24">
        <v>1111.3775201534081</v>
      </c>
      <c r="K263" s="24">
        <v>601.84454768327612</v>
      </c>
      <c r="L263" s="24">
        <v>587.81917037301889</v>
      </c>
      <c r="M263" s="24">
        <v>679.59532156711441</v>
      </c>
      <c r="N263" s="24">
        <v>940.40929148387477</v>
      </c>
      <c r="O263" s="23">
        <v>5</v>
      </c>
      <c r="P263" s="21">
        <v>1.9</v>
      </c>
      <c r="Q263" s="21">
        <v>3.4</v>
      </c>
      <c r="R263" s="21">
        <v>7.1</v>
      </c>
      <c r="S263" s="21">
        <v>6.4</v>
      </c>
      <c r="T263" s="21">
        <v>5.4</v>
      </c>
      <c r="U263" s="21">
        <v>7.1</v>
      </c>
      <c r="V263" s="21">
        <v>8.8000000000000007</v>
      </c>
      <c r="W263" s="21">
        <v>4.3</v>
      </c>
      <c r="X263" s="23">
        <v>5</v>
      </c>
      <c r="Y263" s="25">
        <v>4.5941954285714282</v>
      </c>
      <c r="Z263" s="25">
        <v>9.0271125714285727</v>
      </c>
      <c r="AA263" s="25">
        <v>5.7465114285714298</v>
      </c>
      <c r="AB263" s="25">
        <v>2.058448571428571</v>
      </c>
      <c r="AC263" s="25">
        <v>3.5445714285714286E-3</v>
      </c>
      <c r="AD263" s="25">
        <v>5.2351228569419055</v>
      </c>
      <c r="AE263" s="25">
        <v>5.4197974285684296</v>
      </c>
      <c r="AF263" s="25">
        <v>1.4027142876216338E-2</v>
      </c>
      <c r="AG263" s="23">
        <v>1</v>
      </c>
      <c r="AH263" s="18">
        <v>2.7349999999999994</v>
      </c>
      <c r="AI263" s="18">
        <v>0.78142857142857125</v>
      </c>
      <c r="AJ263" s="18">
        <v>3.8270000000000004</v>
      </c>
      <c r="AK263" s="18">
        <v>1.0934285714285716</v>
      </c>
      <c r="AL263" s="21">
        <v>1.6110000000000002</v>
      </c>
      <c r="AM263" s="18">
        <v>0.46028571428571435</v>
      </c>
      <c r="AN263" s="21">
        <v>0.11800000000000002</v>
      </c>
      <c r="AO263" s="18">
        <v>3.3714285714285717E-2</v>
      </c>
      <c r="AP263" s="21">
        <v>0</v>
      </c>
      <c r="AQ263" s="18">
        <v>0</v>
      </c>
      <c r="AR263" s="21">
        <v>2.4580000000000002</v>
      </c>
      <c r="AS263" s="18">
        <v>0.70228571428571429</v>
      </c>
      <c r="AT263" s="21">
        <v>4.7699999999999996</v>
      </c>
      <c r="AU263" s="18">
        <v>1.3628571428571428</v>
      </c>
      <c r="AV263" s="21">
        <v>0.24900000000000003</v>
      </c>
      <c r="AW263" s="18">
        <v>7.1142857142857147E-2</v>
      </c>
    </row>
    <row r="264" spans="1:49" x14ac:dyDescent="0.35">
      <c r="A264" s="21" t="s">
        <v>147</v>
      </c>
      <c r="B264" s="21">
        <v>240300</v>
      </c>
      <c r="C264" s="21">
        <v>240400</v>
      </c>
      <c r="D264" s="21">
        <v>100</v>
      </c>
      <c r="E264" s="21"/>
      <c r="F264" s="23">
        <v>2400</v>
      </c>
      <c r="G264" s="24">
        <v>867.07045346755422</v>
      </c>
      <c r="H264" s="24">
        <v>940.40929148387477</v>
      </c>
      <c r="I264" s="24">
        <v>933.04694483806918</v>
      </c>
      <c r="J264" s="24">
        <v>1021.7949613996097</v>
      </c>
      <c r="K264" s="24">
        <v>837.91704502403161</v>
      </c>
      <c r="L264" s="24">
        <v>787.16098374695628</v>
      </c>
      <c r="M264" s="24">
        <v>837.91704502403161</v>
      </c>
      <c r="N264" s="24">
        <v>955.15248948738645</v>
      </c>
      <c r="O264" s="23">
        <v>5</v>
      </c>
      <c r="P264" s="21">
        <v>2.2999999999999998</v>
      </c>
      <c r="Q264" s="21">
        <v>3.7</v>
      </c>
      <c r="R264" s="21">
        <v>6.1</v>
      </c>
      <c r="S264" s="21">
        <v>5.3</v>
      </c>
      <c r="T264" s="21">
        <v>4.9000000000000004</v>
      </c>
      <c r="U264" s="21">
        <v>6</v>
      </c>
      <c r="V264" s="21">
        <v>6.7</v>
      </c>
      <c r="W264" s="21">
        <v>4.3</v>
      </c>
      <c r="X264" s="23">
        <v>5</v>
      </c>
      <c r="Y264" s="25">
        <v>1.2611142857142857E-2</v>
      </c>
      <c r="Z264" s="25">
        <v>9.1468574285714261</v>
      </c>
      <c r="AA264" s="25">
        <v>5.0663428571428561E-2</v>
      </c>
      <c r="AB264" s="25">
        <v>9.0762857142857156E-3</v>
      </c>
      <c r="AC264" s="25">
        <v>4.6965714285714293E-3</v>
      </c>
      <c r="AD264" s="25">
        <v>1.3820274284969059</v>
      </c>
      <c r="AE264" s="25">
        <v>2.8751427902494161E-3</v>
      </c>
      <c r="AF264" s="25">
        <v>8.06371431146349E-3</v>
      </c>
      <c r="AG264" s="23">
        <v>1</v>
      </c>
      <c r="AH264" s="18">
        <v>0.126</v>
      </c>
      <c r="AI264" s="18">
        <v>3.6000000000000004E-2</v>
      </c>
      <c r="AJ264" s="18">
        <v>1.2230000000000001</v>
      </c>
      <c r="AK264" s="18">
        <v>0.34942857142857148</v>
      </c>
      <c r="AL264" s="21">
        <v>0.15300000000000002</v>
      </c>
      <c r="AM264" s="18">
        <v>4.3714285714285719E-2</v>
      </c>
      <c r="AN264" s="21">
        <v>7.0000000000000001E-3</v>
      </c>
      <c r="AO264" s="18">
        <v>2E-3</v>
      </c>
      <c r="AP264" s="21">
        <v>2.8999999999999998E-2</v>
      </c>
      <c r="AQ264" s="18">
        <v>8.2857142857142851E-3</v>
      </c>
      <c r="AR264" s="21">
        <v>0.67600000000000005</v>
      </c>
      <c r="AS264" s="18">
        <v>0.19314285714285714</v>
      </c>
      <c r="AT264" s="21">
        <v>1.0330000000000001</v>
      </c>
      <c r="AU264" s="18">
        <v>0.29514285714285721</v>
      </c>
      <c r="AV264" s="21">
        <v>1.0999999999999999E-2</v>
      </c>
      <c r="AW264" s="18">
        <v>3.1428571428571426E-3</v>
      </c>
    </row>
    <row r="265" spans="1:49" x14ac:dyDescent="0.35">
      <c r="A265" s="21" t="s">
        <v>147</v>
      </c>
      <c r="B265" s="21">
        <v>240400</v>
      </c>
      <c r="C265" s="21">
        <v>240500</v>
      </c>
      <c r="D265" s="21">
        <v>100</v>
      </c>
      <c r="E265" s="21" t="s">
        <v>101</v>
      </c>
      <c r="F265" s="23">
        <v>2400</v>
      </c>
      <c r="G265" s="24">
        <v>889.00484292015869</v>
      </c>
      <c r="H265" s="24">
        <v>787.16098374695628</v>
      </c>
      <c r="I265" s="24">
        <v>933.04694483806918</v>
      </c>
      <c r="J265" s="24">
        <v>1186.6283976915838</v>
      </c>
      <c r="K265" s="24">
        <v>1111.3775201534081</v>
      </c>
      <c r="L265" s="24">
        <v>1742.3140227050615</v>
      </c>
      <c r="M265" s="24">
        <v>1216.8744012361801</v>
      </c>
      <c r="N265" s="24">
        <v>1477.0798567131808</v>
      </c>
      <c r="O265" s="23">
        <v>5</v>
      </c>
      <c r="P265" s="21">
        <v>1.6</v>
      </c>
      <c r="Q265" s="21">
        <v>3.3</v>
      </c>
      <c r="R265" s="21">
        <v>5.2</v>
      </c>
      <c r="S265" s="21">
        <v>4.9000000000000004</v>
      </c>
      <c r="T265" s="21">
        <v>4.7</v>
      </c>
      <c r="U265" s="21">
        <v>6.5</v>
      </c>
      <c r="V265" s="21">
        <v>7.6</v>
      </c>
      <c r="W265" s="21">
        <v>3.5</v>
      </c>
      <c r="X265" s="23">
        <v>5</v>
      </c>
      <c r="Y265" s="25">
        <v>1.4680000000000002E-2</v>
      </c>
      <c r="Z265" s="25">
        <v>1.5118228571428571</v>
      </c>
      <c r="AA265" s="25">
        <v>1.1201445714285714</v>
      </c>
      <c r="AB265" s="25">
        <v>2.3772285714285718E-2</v>
      </c>
      <c r="AC265" s="25">
        <v>0.65668685714285691</v>
      </c>
      <c r="AD265" s="25">
        <v>0.45276171393939418</v>
      </c>
      <c r="AE265" s="25">
        <v>2.626358857192312</v>
      </c>
      <c r="AF265" s="25">
        <v>1.3649428883280072E-2</v>
      </c>
      <c r="AG265" s="23">
        <v>1</v>
      </c>
      <c r="AH265" s="18">
        <v>8.299999999999999E-2</v>
      </c>
      <c r="AI265" s="18">
        <v>2.3714285714285712E-2</v>
      </c>
      <c r="AJ265" s="18">
        <v>2.706</v>
      </c>
      <c r="AK265" s="18">
        <v>0.77314285714285713</v>
      </c>
      <c r="AL265" s="21">
        <v>1.8629999999999998</v>
      </c>
      <c r="AM265" s="18">
        <v>0.53228571428571425</v>
      </c>
      <c r="AN265" s="21">
        <v>8.0000000000000002E-3</v>
      </c>
      <c r="AO265" s="18">
        <v>2.2857142857142859E-3</v>
      </c>
      <c r="AP265" s="21">
        <v>0.01</v>
      </c>
      <c r="AQ265" s="18">
        <v>2.8571428571428571E-3</v>
      </c>
      <c r="AR265" s="21">
        <v>0.23500000000000004</v>
      </c>
      <c r="AS265" s="18">
        <v>6.7142857142857157E-2</v>
      </c>
      <c r="AT265" s="21">
        <v>2.7969999999999997</v>
      </c>
      <c r="AU265" s="18">
        <v>0.79914285714285715</v>
      </c>
      <c r="AV265" s="21">
        <v>0</v>
      </c>
      <c r="AW265" s="18">
        <v>0</v>
      </c>
    </row>
    <row r="266" spans="1:49" x14ac:dyDescent="0.35">
      <c r="A266" s="21" t="s">
        <v>147</v>
      </c>
      <c r="B266" s="21">
        <v>240500</v>
      </c>
      <c r="C266" s="21">
        <v>240600</v>
      </c>
      <c r="D266" s="21">
        <v>100</v>
      </c>
      <c r="E266" s="21"/>
      <c r="F266" s="23">
        <v>2400</v>
      </c>
      <c r="G266" s="24">
        <v>881.68686350582311</v>
      </c>
      <c r="H266" s="24">
        <v>700.97149352564429</v>
      </c>
      <c r="I266" s="24">
        <v>999.52746101122636</v>
      </c>
      <c r="J266" s="24">
        <v>1194.1822393313262</v>
      </c>
      <c r="K266" s="24">
        <v>779.93815037392415</v>
      </c>
      <c r="L266" s="24">
        <v>837.91704502403161</v>
      </c>
      <c r="M266" s="24">
        <v>779.93815037392415</v>
      </c>
      <c r="N266" s="24">
        <v>1051.5658816158889</v>
      </c>
      <c r="O266" s="23">
        <v>5</v>
      </c>
      <c r="P266" s="21">
        <v>1.6</v>
      </c>
      <c r="Q266" s="21">
        <v>3.4</v>
      </c>
      <c r="R266" s="21">
        <v>5</v>
      </c>
      <c r="S266" s="21">
        <v>4.5999999999999996</v>
      </c>
      <c r="T266" s="21">
        <v>4.5999999999999996</v>
      </c>
      <c r="U266" s="21">
        <v>6.9</v>
      </c>
      <c r="V266" s="21">
        <v>9.4</v>
      </c>
      <c r="W266" s="21">
        <v>4.9000000000000004</v>
      </c>
      <c r="X266" s="23">
        <v>5</v>
      </c>
      <c r="Y266" s="25">
        <v>4.5704611428571429</v>
      </c>
      <c r="Z266" s="25">
        <v>8.9663291428571448</v>
      </c>
      <c r="AA266" s="25">
        <v>3.8527114285714301</v>
      </c>
      <c r="AB266" s="25">
        <v>3.1675142857142853E-2</v>
      </c>
      <c r="AC266" s="25">
        <v>1.292E-3</v>
      </c>
      <c r="AD266" s="25">
        <v>1.2931428684507086E-3</v>
      </c>
      <c r="AE266" s="25">
        <v>4.1802291431529177</v>
      </c>
      <c r="AF266" s="25">
        <v>1.0497714202744621E-2</v>
      </c>
      <c r="AG266" s="23">
        <v>1</v>
      </c>
      <c r="AH266" s="18">
        <v>1.0010000000000001</v>
      </c>
      <c r="AI266" s="18">
        <v>0.28600000000000003</v>
      </c>
      <c r="AJ266" s="18">
        <v>6.8699999999999983</v>
      </c>
      <c r="AK266" s="18">
        <v>1.9628571428571422</v>
      </c>
      <c r="AL266" s="21">
        <v>5.2469999999999981</v>
      </c>
      <c r="AM266" s="18">
        <v>1.4991428571428564</v>
      </c>
      <c r="AN266" s="21">
        <v>2.4579999999999997</v>
      </c>
      <c r="AO266" s="18">
        <v>0.70228571428571418</v>
      </c>
      <c r="AP266" s="21">
        <v>0</v>
      </c>
      <c r="AQ266" s="18">
        <v>0</v>
      </c>
      <c r="AR266" s="21">
        <v>7.4999999999999997E-2</v>
      </c>
      <c r="AS266" s="18">
        <v>2.1428571428571429E-2</v>
      </c>
      <c r="AT266" s="21">
        <v>3.694999999999999</v>
      </c>
      <c r="AU266" s="18">
        <v>1.0557142857142854</v>
      </c>
      <c r="AV266" s="21">
        <v>5.3999999999999999E-2</v>
      </c>
      <c r="AW266" s="18">
        <v>1.5428571428571429E-2</v>
      </c>
    </row>
    <row r="267" spans="1:49" x14ac:dyDescent="0.35">
      <c r="A267" s="21" t="s">
        <v>147</v>
      </c>
      <c r="B267" s="21">
        <v>240600</v>
      </c>
      <c r="C267" s="21">
        <v>240700</v>
      </c>
      <c r="D267" s="21">
        <v>100</v>
      </c>
      <c r="E267" s="21"/>
      <c r="F267" s="23">
        <v>2400</v>
      </c>
      <c r="G267" s="24">
        <v>765.51401510598794</v>
      </c>
      <c r="H267" s="24">
        <v>622.94824607726559</v>
      </c>
      <c r="I267" s="24">
        <v>715.26131176762703</v>
      </c>
      <c r="J267" s="24">
        <v>889.00484292015869</v>
      </c>
      <c r="K267" s="24">
        <v>601.84454768327612</v>
      </c>
      <c r="L267" s="24">
        <v>693.8382326525566</v>
      </c>
      <c r="M267" s="24">
        <v>999.52746101122636</v>
      </c>
      <c r="N267" s="24">
        <v>1036.6689708612066</v>
      </c>
      <c r="O267" s="23">
        <v>5</v>
      </c>
      <c r="P267" s="21">
        <v>1.8</v>
      </c>
      <c r="Q267" s="21">
        <v>3.8</v>
      </c>
      <c r="R267" s="21">
        <v>4.8</v>
      </c>
      <c r="S267" s="21">
        <v>5.3</v>
      </c>
      <c r="T267" s="21">
        <v>4.7</v>
      </c>
      <c r="U267" s="21">
        <v>6.5</v>
      </c>
      <c r="V267" s="21">
        <v>11</v>
      </c>
      <c r="W267" s="21">
        <v>3.6</v>
      </c>
      <c r="X267" s="23">
        <v>5</v>
      </c>
      <c r="Y267" s="25">
        <v>0.85088285714285761</v>
      </c>
      <c r="Z267" s="25">
        <v>16.653451714285712</v>
      </c>
      <c r="AA267" s="25">
        <v>4.4177922857142846</v>
      </c>
      <c r="AB267" s="25">
        <v>11.417048285714285</v>
      </c>
      <c r="AC267" s="25">
        <v>2.7525714285714289E-3</v>
      </c>
      <c r="AD267" s="25">
        <v>1.3106451428222663</v>
      </c>
      <c r="AE267" s="25">
        <v>10.389169428465705</v>
      </c>
      <c r="AF267" s="25">
        <v>2.0665714154924665E-3</v>
      </c>
      <c r="AG267" s="23">
        <v>1</v>
      </c>
      <c r="AH267" s="18">
        <v>0.59300000000000008</v>
      </c>
      <c r="AI267" s="18">
        <v>0.16942857142857146</v>
      </c>
      <c r="AJ267" s="18">
        <v>6.7929999999999984</v>
      </c>
      <c r="AK267" s="18">
        <v>1.9408571428571424</v>
      </c>
      <c r="AL267" s="21">
        <v>2.8099999999999992</v>
      </c>
      <c r="AM267" s="18">
        <v>0.80285714285714271</v>
      </c>
      <c r="AN267" s="21">
        <v>1.2869999999999997</v>
      </c>
      <c r="AO267" s="18">
        <v>0.3677142857142856</v>
      </c>
      <c r="AP267" s="21">
        <v>0</v>
      </c>
      <c r="AQ267" s="18">
        <v>0</v>
      </c>
      <c r="AR267" s="21">
        <v>4.0539999999999994</v>
      </c>
      <c r="AS267" s="18">
        <v>1.1582857142857141</v>
      </c>
      <c r="AT267" s="21">
        <v>8.9109999999999996</v>
      </c>
      <c r="AU267" s="18">
        <v>2.5459999999999998</v>
      </c>
      <c r="AV267" s="21">
        <v>1.2E-2</v>
      </c>
      <c r="AW267" s="18">
        <v>3.4285714285714284E-3</v>
      </c>
    </row>
    <row r="268" spans="1:49" x14ac:dyDescent="0.35">
      <c r="A268" s="21" t="s">
        <v>147</v>
      </c>
      <c r="B268" s="21">
        <v>240700</v>
      </c>
      <c r="C268" s="21">
        <v>240800</v>
      </c>
      <c r="D268" s="21">
        <v>100</v>
      </c>
      <c r="E268" s="21"/>
      <c r="F268" s="23">
        <v>2400</v>
      </c>
      <c r="G268" s="24">
        <v>772.72247666720637</v>
      </c>
      <c r="H268" s="24">
        <v>743.93244063957434</v>
      </c>
      <c r="I268" s="24">
        <v>779.93815037392415</v>
      </c>
      <c r="J268" s="24">
        <v>1044.1145796771373</v>
      </c>
      <c r="K268" s="24">
        <v>637.06022123947321</v>
      </c>
      <c r="L268" s="24">
        <v>830.64549775330681</v>
      </c>
      <c r="M268" s="24">
        <v>1194.1822393313262</v>
      </c>
      <c r="N268" s="24">
        <v>1111.3775201534081</v>
      </c>
      <c r="O268" s="23">
        <v>5</v>
      </c>
      <c r="P268" s="21">
        <v>1.9</v>
      </c>
      <c r="Q268" s="21">
        <v>3</v>
      </c>
      <c r="R268" s="21">
        <v>6.1</v>
      </c>
      <c r="S268" s="21">
        <v>5.6</v>
      </c>
      <c r="T268" s="21">
        <v>4.2</v>
      </c>
      <c r="U268" s="21">
        <v>5.5</v>
      </c>
      <c r="V268" s="21">
        <v>10.6</v>
      </c>
      <c r="W268" s="21">
        <v>4</v>
      </c>
      <c r="X268" s="23">
        <v>5</v>
      </c>
      <c r="Y268" s="25">
        <v>1.8430285714285715E-2</v>
      </c>
      <c r="Z268" s="25">
        <v>4.1245428571428579E-2</v>
      </c>
      <c r="AA268" s="25">
        <v>1.4655714285714286E-2</v>
      </c>
      <c r="AB268" s="25">
        <v>2.7789999999999999E-2</v>
      </c>
      <c r="AC268" s="25">
        <v>4.0071428571428576E-3</v>
      </c>
      <c r="AD268" s="25">
        <v>3.1419999776567732E-3</v>
      </c>
      <c r="AE268" s="25">
        <v>3.506478000074114</v>
      </c>
      <c r="AF268" s="25">
        <v>1.0994571447372438E-2</v>
      </c>
      <c r="AG268" s="23">
        <v>1</v>
      </c>
      <c r="AH268" s="18">
        <v>0.11600000000000002</v>
      </c>
      <c r="AI268" s="18">
        <v>3.3142857142857148E-2</v>
      </c>
      <c r="AJ268" s="18">
        <v>0.69300000000000028</v>
      </c>
      <c r="AK268" s="18">
        <v>0.19800000000000009</v>
      </c>
      <c r="AL268" s="21">
        <v>0.29300000000000009</v>
      </c>
      <c r="AM268" s="18">
        <v>8.3714285714285741E-2</v>
      </c>
      <c r="AN268" s="21">
        <v>1.0999999999999999E-2</v>
      </c>
      <c r="AO268" s="18">
        <v>3.1428571428571426E-3</v>
      </c>
      <c r="AP268" s="21">
        <v>0</v>
      </c>
      <c r="AQ268" s="18">
        <v>0</v>
      </c>
      <c r="AR268" s="21">
        <v>0.94900000000000007</v>
      </c>
      <c r="AS268" s="18">
        <v>0.27114285714285719</v>
      </c>
      <c r="AT268" s="21">
        <v>3.1880000000000006</v>
      </c>
      <c r="AU268" s="18">
        <v>0.91085714285714314</v>
      </c>
      <c r="AV268" s="21">
        <v>0.15000000000000002</v>
      </c>
      <c r="AW268" s="18">
        <v>4.2857142857142864E-2</v>
      </c>
    </row>
    <row r="269" spans="1:49" x14ac:dyDescent="0.35">
      <c r="A269" s="21" t="s">
        <v>147</v>
      </c>
      <c r="B269" s="21">
        <v>240800</v>
      </c>
      <c r="C269" s="21">
        <v>240900</v>
      </c>
      <c r="D269" s="21">
        <v>100</v>
      </c>
      <c r="E269" s="21"/>
      <c r="F269" s="23">
        <v>2400</v>
      </c>
      <c r="G269" s="24">
        <v>808.87192909576549</v>
      </c>
      <c r="H269" s="24">
        <v>637.06022123947321</v>
      </c>
      <c r="I269" s="24">
        <v>940.40929148387477</v>
      </c>
      <c r="J269" s="24">
        <v>1044.1145796771373</v>
      </c>
      <c r="K269" s="24">
        <v>743.93244063957434</v>
      </c>
      <c r="L269" s="24">
        <v>686.71282069290999</v>
      </c>
      <c r="M269" s="24">
        <v>977.31298874530353</v>
      </c>
      <c r="N269" s="24">
        <v>1044.1145796771373</v>
      </c>
      <c r="O269" s="23">
        <v>5</v>
      </c>
      <c r="P269" s="21">
        <v>2</v>
      </c>
      <c r="Q269" s="21">
        <v>3.5</v>
      </c>
      <c r="R269" s="21">
        <v>6.1</v>
      </c>
      <c r="S269" s="21">
        <v>5.2</v>
      </c>
      <c r="T269" s="21">
        <v>4.5999999999999996</v>
      </c>
      <c r="U269" s="21">
        <v>7.5</v>
      </c>
      <c r="V269" s="21">
        <v>9.9</v>
      </c>
      <c r="W269" s="21">
        <v>4.5</v>
      </c>
      <c r="X269" s="23">
        <v>5</v>
      </c>
      <c r="Y269" s="25">
        <v>1.9682000000000002E-2</v>
      </c>
      <c r="Z269" s="25">
        <v>0.49263057142857153</v>
      </c>
      <c r="AA269" s="25">
        <v>1.4742571428571431E-2</v>
      </c>
      <c r="AB269" s="25">
        <v>1.0484374285714284</v>
      </c>
      <c r="AC269" s="25">
        <v>2.8951428571428572E-2</v>
      </c>
      <c r="AD269" s="25">
        <v>1.2874285779680529E-3</v>
      </c>
      <c r="AE269" s="25">
        <v>9.4517143351691112E-3</v>
      </c>
      <c r="AF269" s="25">
        <v>0.1252308570916312</v>
      </c>
      <c r="AG269" s="23">
        <v>1</v>
      </c>
      <c r="AH269" s="18">
        <v>1.8000000000000002E-2</v>
      </c>
      <c r="AI269" s="18">
        <v>5.1428571428571435E-3</v>
      </c>
      <c r="AJ269" s="18">
        <v>1.9969999999999992</v>
      </c>
      <c r="AK269" s="18">
        <v>0.5705714285714284</v>
      </c>
      <c r="AL269" s="21">
        <v>0.94500000000000017</v>
      </c>
      <c r="AM269" s="18">
        <v>0.27000000000000007</v>
      </c>
      <c r="AN269" s="21">
        <v>1.4999999999999999E-2</v>
      </c>
      <c r="AO269" s="18">
        <v>4.2857142857142859E-3</v>
      </c>
      <c r="AP269" s="21">
        <v>0</v>
      </c>
      <c r="AQ269" s="18">
        <v>0</v>
      </c>
      <c r="AR269" s="21">
        <v>0.55200000000000005</v>
      </c>
      <c r="AS269" s="18">
        <v>0.15771428571428572</v>
      </c>
      <c r="AT269" s="21">
        <v>1.601</v>
      </c>
      <c r="AU269" s="18">
        <v>0.45742857142857141</v>
      </c>
      <c r="AV269" s="21">
        <v>3.3000000000000002E-2</v>
      </c>
      <c r="AW269" s="18">
        <v>9.4285714285714285E-3</v>
      </c>
    </row>
    <row r="270" spans="1:49" x14ac:dyDescent="0.35">
      <c r="A270" s="21" t="s">
        <v>147</v>
      </c>
      <c r="B270" s="21">
        <v>240900</v>
      </c>
      <c r="C270" s="21">
        <v>241000</v>
      </c>
      <c r="D270" s="21">
        <v>100</v>
      </c>
      <c r="E270" s="21"/>
      <c r="F270" s="23">
        <v>2400</v>
      </c>
      <c r="G270" s="24">
        <v>903.66014007017816</v>
      </c>
      <c r="H270" s="24">
        <v>867.07045346755422</v>
      </c>
      <c r="I270" s="24">
        <v>889.00484292015869</v>
      </c>
      <c r="J270" s="24">
        <v>1126.3852246651932</v>
      </c>
      <c r="K270" s="24">
        <v>772.72247666720637</v>
      </c>
      <c r="L270" s="24">
        <v>910.99737534475878</v>
      </c>
      <c r="M270" s="24">
        <v>889.00484292015869</v>
      </c>
      <c r="N270" s="24">
        <v>1088.9066909086803</v>
      </c>
      <c r="O270" s="23">
        <v>5</v>
      </c>
      <c r="P270" s="21">
        <v>2.2000000000000002</v>
      </c>
      <c r="Q270" s="21">
        <v>4.4000000000000004</v>
      </c>
      <c r="R270" s="21">
        <v>8.6999999999999993</v>
      </c>
      <c r="S270" s="21">
        <v>5.5</v>
      </c>
      <c r="T270" s="21">
        <v>4.5</v>
      </c>
      <c r="U270" s="21">
        <v>7.8</v>
      </c>
      <c r="V270" s="21">
        <v>9.1999999999999993</v>
      </c>
      <c r="W270" s="21">
        <v>4.9000000000000004</v>
      </c>
      <c r="X270" s="23">
        <v>5</v>
      </c>
      <c r="Y270" s="25">
        <v>1.5325142857142857E-2</v>
      </c>
      <c r="Z270" s="25">
        <v>2.7592111428571422</v>
      </c>
      <c r="AA270" s="25">
        <v>2.8244857142857148E-2</v>
      </c>
      <c r="AB270" s="25">
        <v>2.0444754285714284</v>
      </c>
      <c r="AC270" s="25">
        <v>6.0189142857142858E-2</v>
      </c>
      <c r="AD270" s="25">
        <v>1.0999428560393197E-2</v>
      </c>
      <c r="AE270" s="25">
        <v>5.9988571139744365E-3</v>
      </c>
      <c r="AF270" s="25">
        <v>1.3900857178143088E-2</v>
      </c>
      <c r="AG270" s="23">
        <v>1</v>
      </c>
      <c r="AH270" s="18">
        <v>0</v>
      </c>
      <c r="AI270" s="18">
        <v>0</v>
      </c>
      <c r="AJ270" s="18">
        <v>0.83500000000000041</v>
      </c>
      <c r="AK270" s="18">
        <v>0.23857142857142871</v>
      </c>
      <c r="AL270" s="21">
        <v>9.6000000000000002E-2</v>
      </c>
      <c r="AM270" s="18">
        <v>2.7428571428571427E-2</v>
      </c>
      <c r="AN270" s="21">
        <v>2.7000000000000003E-2</v>
      </c>
      <c r="AO270" s="18">
        <v>7.7142857142857152E-3</v>
      </c>
      <c r="AP270" s="21">
        <v>1.0999999999999999E-2</v>
      </c>
      <c r="AQ270" s="18">
        <v>3.1428571428571426E-3</v>
      </c>
      <c r="AR270" s="21">
        <v>0.36299999999999999</v>
      </c>
      <c r="AS270" s="18">
        <v>0.10371428571428572</v>
      </c>
      <c r="AT270" s="21">
        <v>0.85300000000000031</v>
      </c>
      <c r="AU270" s="18">
        <v>0.24371428571428583</v>
      </c>
      <c r="AV270" s="21">
        <v>1.2999999999999999E-2</v>
      </c>
      <c r="AW270" s="18">
        <v>3.7142857142857142E-3</v>
      </c>
    </row>
    <row r="271" spans="1:49" x14ac:dyDescent="0.35">
      <c r="A271" s="21" t="s">
        <v>147</v>
      </c>
      <c r="B271" s="21">
        <v>241000</v>
      </c>
      <c r="C271" s="21">
        <v>241100</v>
      </c>
      <c r="D271" s="21">
        <v>100</v>
      </c>
      <c r="E271" s="21"/>
      <c r="F271" s="23">
        <v>2400</v>
      </c>
      <c r="G271" s="24">
        <v>823.38076442876877</v>
      </c>
      <c r="H271" s="24">
        <v>729.58178541361997</v>
      </c>
      <c r="I271" s="24">
        <v>925.69081731380709</v>
      </c>
      <c r="J271" s="24">
        <v>1300.4627614991207</v>
      </c>
      <c r="K271" s="24">
        <v>816.12289224383505</v>
      </c>
      <c r="L271" s="24">
        <v>903.66014007017816</v>
      </c>
      <c r="M271" s="24">
        <v>1044.1145796771373</v>
      </c>
      <c r="N271" s="24">
        <v>1006.9441147709224</v>
      </c>
      <c r="O271" s="23">
        <v>5</v>
      </c>
      <c r="P271" s="21">
        <v>1.9</v>
      </c>
      <c r="Q271" s="21">
        <v>4.0999999999999996</v>
      </c>
      <c r="R271" s="21">
        <v>7.7</v>
      </c>
      <c r="S271" s="21">
        <v>6.2</v>
      </c>
      <c r="T271" s="21">
        <v>4.7</v>
      </c>
      <c r="U271" s="21">
        <v>6.8</v>
      </c>
      <c r="V271" s="21">
        <v>9.3000000000000007</v>
      </c>
      <c r="W271" s="21">
        <v>4.5</v>
      </c>
      <c r="X271" s="23">
        <v>5</v>
      </c>
      <c r="Y271" s="25">
        <v>0.55166371428571426</v>
      </c>
      <c r="Z271" s="25">
        <v>0.90046257142857122</v>
      </c>
      <c r="AA271" s="25">
        <v>2.0235031428571424</v>
      </c>
      <c r="AB271" s="25">
        <v>1.1747428571428572E-2</v>
      </c>
      <c r="AC271" s="25">
        <v>7.7417142857142858E-3</v>
      </c>
      <c r="AD271" s="25">
        <v>2.423833714297158</v>
      </c>
      <c r="AE271" s="25">
        <v>2.3372571430206296E-2</v>
      </c>
      <c r="AF271" s="25">
        <v>1.0086382857601983</v>
      </c>
      <c r="AG271" s="23">
        <v>1</v>
      </c>
      <c r="AH271" s="18">
        <v>7.8E-2</v>
      </c>
      <c r="AI271" s="18">
        <v>2.2285714285714287E-2</v>
      </c>
      <c r="AJ271" s="18">
        <v>0.55600000000000016</v>
      </c>
      <c r="AK271" s="18">
        <v>0.15885714285714289</v>
      </c>
      <c r="AL271" s="21">
        <v>0.2</v>
      </c>
      <c r="AM271" s="18">
        <v>5.7142857142857148E-2</v>
      </c>
      <c r="AN271" s="21">
        <v>0</v>
      </c>
      <c r="AO271" s="18">
        <v>0</v>
      </c>
      <c r="AP271" s="21">
        <v>0</v>
      </c>
      <c r="AQ271" s="18">
        <v>0</v>
      </c>
      <c r="AR271" s="21">
        <v>1.1059999999999999</v>
      </c>
      <c r="AS271" s="18">
        <v>0.31599999999999995</v>
      </c>
      <c r="AT271" s="21">
        <v>1.3699999999999992</v>
      </c>
      <c r="AU271" s="18">
        <v>0.39142857142857124</v>
      </c>
      <c r="AV271" s="21">
        <v>0</v>
      </c>
      <c r="AW271" s="18">
        <v>0</v>
      </c>
    </row>
    <row r="272" spans="1:49" x14ac:dyDescent="0.35">
      <c r="A272" s="21" t="s">
        <v>147</v>
      </c>
      <c r="B272" s="21">
        <v>241100</v>
      </c>
      <c r="C272" s="21">
        <v>241200</v>
      </c>
      <c r="D272" s="21">
        <v>100</v>
      </c>
      <c r="E272" s="21"/>
      <c r="F272" s="23">
        <v>2400</v>
      </c>
      <c r="G272" s="24">
        <v>837.91704502403161</v>
      </c>
      <c r="H272" s="24">
        <v>852.48039605572819</v>
      </c>
      <c r="I272" s="24">
        <v>969.92011096046667</v>
      </c>
      <c r="J272" s="24">
        <v>1171.5361861453032</v>
      </c>
      <c r="K272" s="24">
        <v>722.41774664867455</v>
      </c>
      <c r="L272" s="24">
        <v>758.3128189981494</v>
      </c>
      <c r="M272" s="24">
        <v>874.37538612774995</v>
      </c>
      <c r="N272" s="24">
        <v>1179.0797046690443</v>
      </c>
      <c r="O272" s="23">
        <v>5</v>
      </c>
      <c r="P272" s="21">
        <v>2.4</v>
      </c>
      <c r="Q272" s="21">
        <v>3.2</v>
      </c>
      <c r="R272" s="21">
        <v>7.7</v>
      </c>
      <c r="S272" s="21">
        <v>5.8</v>
      </c>
      <c r="T272" s="21">
        <v>5</v>
      </c>
      <c r="U272" s="21">
        <v>7.1</v>
      </c>
      <c r="V272" s="21">
        <v>10.9</v>
      </c>
      <c r="W272" s="21">
        <v>5.7</v>
      </c>
      <c r="X272" s="23">
        <v>5</v>
      </c>
      <c r="Y272" s="25">
        <v>2.0142571428571419E-2</v>
      </c>
      <c r="Z272" s="25">
        <v>5.9163514285714269</v>
      </c>
      <c r="AA272" s="25">
        <v>3.7919999999999995E-2</v>
      </c>
      <c r="AB272" s="25">
        <v>2.7808571428571426E-2</v>
      </c>
      <c r="AC272" s="25">
        <v>3.3399999999999999E-4</v>
      </c>
      <c r="AD272" s="25">
        <v>4.8331248571000778</v>
      </c>
      <c r="AE272" s="25">
        <v>9.6494285740171184E-3</v>
      </c>
      <c r="AF272" s="25">
        <v>0.28920914288997651</v>
      </c>
      <c r="AG272" s="23">
        <v>1</v>
      </c>
      <c r="AH272" s="18">
        <v>0.10099999999999999</v>
      </c>
      <c r="AI272" s="18">
        <v>2.8857142857142856E-2</v>
      </c>
      <c r="AJ272" s="18">
        <v>1.7219999999999998</v>
      </c>
      <c r="AK272" s="18">
        <v>0.49199999999999988</v>
      </c>
      <c r="AL272" s="21">
        <v>0.47700000000000015</v>
      </c>
      <c r="AM272" s="18">
        <v>0.13628571428571434</v>
      </c>
      <c r="AN272" s="21">
        <v>7.0000000000000001E-3</v>
      </c>
      <c r="AO272" s="18">
        <v>2E-3</v>
      </c>
      <c r="AP272" s="21">
        <v>1.4999999999999999E-2</v>
      </c>
      <c r="AQ272" s="18">
        <v>4.2857142857142859E-3</v>
      </c>
      <c r="AR272" s="21">
        <v>2.1379999999999999</v>
      </c>
      <c r="AS272" s="18">
        <v>0.61085714285714288</v>
      </c>
      <c r="AT272" s="21">
        <v>1.0650000000000002</v>
      </c>
      <c r="AU272" s="18">
        <v>0.30428571428571433</v>
      </c>
      <c r="AV272" s="21">
        <v>0</v>
      </c>
      <c r="AW272" s="18">
        <v>0</v>
      </c>
    </row>
    <row r="273" spans="1:49" x14ac:dyDescent="0.35">
      <c r="A273" s="21" t="s">
        <v>147</v>
      </c>
      <c r="B273" s="21">
        <v>241200</v>
      </c>
      <c r="C273" s="21">
        <v>241300</v>
      </c>
      <c r="D273" s="21">
        <v>100</v>
      </c>
      <c r="E273" s="21"/>
      <c r="F273" s="23">
        <v>2400</v>
      </c>
      <c r="G273" s="24">
        <v>622.94824607726559</v>
      </c>
      <c r="H273" s="24">
        <v>573.829559395042</v>
      </c>
      <c r="I273" s="24">
        <v>801.62792360187291</v>
      </c>
      <c r="J273" s="24">
        <v>1148.9369406040728</v>
      </c>
      <c r="K273" s="24">
        <v>1315.7238147547057</v>
      </c>
      <c r="L273" s="24">
        <v>1392.3105434968738</v>
      </c>
      <c r="M273" s="24">
        <v>1932.2251115116767</v>
      </c>
      <c r="N273" s="24">
        <v>2415.5453931569305</v>
      </c>
      <c r="O273" s="23">
        <v>5</v>
      </c>
      <c r="P273" s="21">
        <v>2.5</v>
      </c>
      <c r="Q273" s="21">
        <v>4.0999999999999996</v>
      </c>
      <c r="R273" s="21">
        <v>9.4</v>
      </c>
      <c r="S273" s="21">
        <v>6.3</v>
      </c>
      <c r="T273" s="21">
        <v>5.5</v>
      </c>
      <c r="U273" s="21">
        <v>5.8</v>
      </c>
      <c r="V273" s="21">
        <v>8.6999999999999993</v>
      </c>
      <c r="W273" s="21">
        <v>5.0999999999999996</v>
      </c>
      <c r="X273" s="23">
        <v>5</v>
      </c>
      <c r="Y273" s="25">
        <v>0.93921114285714302</v>
      </c>
      <c r="Z273" s="25">
        <v>4.8090931428571428</v>
      </c>
      <c r="AA273" s="25">
        <v>4.1197285714285696</v>
      </c>
      <c r="AB273" s="25">
        <v>1.5698422857142857</v>
      </c>
      <c r="AC273" s="25">
        <v>1.7828571428571427E-4</v>
      </c>
      <c r="AD273" s="25">
        <v>4.0057143075125558E-4</v>
      </c>
      <c r="AE273" s="25">
        <v>1.3571428571428572E-4</v>
      </c>
      <c r="AF273" s="25">
        <v>1.1435674285909108</v>
      </c>
      <c r="AG273" s="23">
        <v>1</v>
      </c>
      <c r="AH273" s="18">
        <v>0.25900000000000006</v>
      </c>
      <c r="AI273" s="18">
        <v>7.4000000000000024E-2</v>
      </c>
      <c r="AJ273" s="18">
        <v>2.4269999999999992</v>
      </c>
      <c r="AK273" s="18">
        <v>0.69342857142857128</v>
      </c>
      <c r="AL273" s="21">
        <v>0.29100000000000004</v>
      </c>
      <c r="AM273" s="18">
        <v>8.3142857142857157E-2</v>
      </c>
      <c r="AN273" s="21">
        <v>0</v>
      </c>
      <c r="AO273" s="18">
        <v>0</v>
      </c>
      <c r="AP273" s="21">
        <v>0</v>
      </c>
      <c r="AQ273" s="18">
        <v>0</v>
      </c>
      <c r="AR273" s="21">
        <v>0</v>
      </c>
      <c r="AS273" s="18">
        <v>0</v>
      </c>
      <c r="AT273" s="21">
        <v>9.8999999999999991E-2</v>
      </c>
      <c r="AU273" s="18">
        <v>2.8285714285714286E-2</v>
      </c>
      <c r="AV273" s="21">
        <v>0.42900000000000005</v>
      </c>
      <c r="AW273" s="18">
        <v>0.1225714285714286</v>
      </c>
    </row>
    <row r="274" spans="1:49" x14ac:dyDescent="0.35">
      <c r="A274" s="21" t="s">
        <v>147</v>
      </c>
      <c r="B274" s="21">
        <v>241300</v>
      </c>
      <c r="C274" s="21">
        <v>241400</v>
      </c>
      <c r="D274" s="21">
        <v>100</v>
      </c>
      <c r="E274" s="21" t="s">
        <v>148</v>
      </c>
      <c r="F274" s="23">
        <v>2400</v>
      </c>
      <c r="G274" s="24">
        <v>1133.8971366963031</v>
      </c>
      <c r="H274" s="24">
        <v>794.39092511623846</v>
      </c>
      <c r="I274" s="24">
        <v>859.77210880991504</v>
      </c>
      <c r="J274" s="24">
        <v>1224.4485839625554</v>
      </c>
      <c r="K274" s="24">
        <v>608.87044251218003</v>
      </c>
      <c r="L274" s="24">
        <v>823.38076442876877</v>
      </c>
      <c r="M274" s="24">
        <v>1044.1145796771373</v>
      </c>
      <c r="N274" s="24">
        <v>1088.9066909086803</v>
      </c>
      <c r="O274" s="23">
        <v>5</v>
      </c>
      <c r="P274" s="21">
        <v>1.9</v>
      </c>
      <c r="Q274" s="21">
        <v>3.2</v>
      </c>
      <c r="R274" s="21">
        <v>6.7</v>
      </c>
      <c r="S274" s="21">
        <v>5.0999999999999996</v>
      </c>
      <c r="T274" s="21">
        <v>4.5</v>
      </c>
      <c r="U274" s="21">
        <v>5.0999999999999996</v>
      </c>
      <c r="V274" s="21">
        <v>8.9</v>
      </c>
      <c r="W274" s="21">
        <v>6.1</v>
      </c>
      <c r="X274" s="23">
        <v>5</v>
      </c>
      <c r="Y274" s="25">
        <v>1.0125142857142855E-2</v>
      </c>
      <c r="Z274" s="25">
        <v>5.7443980000000003</v>
      </c>
      <c r="AA274" s="25">
        <v>2.996628571428572E-2</v>
      </c>
      <c r="AB274" s="25">
        <v>5.2684594285714335</v>
      </c>
      <c r="AC274" s="25">
        <v>2.723428571428572E-3</v>
      </c>
      <c r="AD274" s="25">
        <v>5.0042857108797351E-3</v>
      </c>
      <c r="AE274" s="25">
        <v>0.778883428642409</v>
      </c>
      <c r="AF274" s="25">
        <v>2.7339999839237762E-3</v>
      </c>
      <c r="AG274" s="23">
        <v>1</v>
      </c>
      <c r="AH274" s="18">
        <v>8.9999999999999993E-3</v>
      </c>
      <c r="AI274" s="18">
        <v>2.5714285714285713E-3</v>
      </c>
      <c r="AJ274" s="18">
        <v>2.2560000000000002</v>
      </c>
      <c r="AK274" s="18">
        <v>0.64457142857142868</v>
      </c>
      <c r="AL274" s="21">
        <v>0.85599999999999998</v>
      </c>
      <c r="AM274" s="18">
        <v>0.24457142857142858</v>
      </c>
      <c r="AN274" s="21">
        <v>0.13800000000000001</v>
      </c>
      <c r="AO274" s="18">
        <v>3.9428571428571431E-2</v>
      </c>
      <c r="AP274" s="21">
        <v>0</v>
      </c>
      <c r="AQ274" s="18">
        <v>0</v>
      </c>
      <c r="AR274" s="21">
        <v>1.038</v>
      </c>
      <c r="AS274" s="18">
        <v>0.2965714285714286</v>
      </c>
      <c r="AT274" s="21">
        <v>1.4690000000000001</v>
      </c>
      <c r="AU274" s="18">
        <v>0.41971428571428576</v>
      </c>
      <c r="AV274" s="21">
        <v>1.0999999999999999E-2</v>
      </c>
      <c r="AW274" s="18">
        <v>3.1428571428571426E-3</v>
      </c>
    </row>
    <row r="275" spans="1:49" x14ac:dyDescent="0.35">
      <c r="A275" s="21" t="s">
        <v>147</v>
      </c>
      <c r="B275" s="21">
        <v>241400</v>
      </c>
      <c r="C275" s="21">
        <v>241500</v>
      </c>
      <c r="D275" s="21">
        <v>100</v>
      </c>
      <c r="E275" s="21"/>
      <c r="F275" s="23">
        <v>2400</v>
      </c>
      <c r="G275" s="24">
        <v>608.87044251218003</v>
      </c>
      <c r="H275" s="24">
        <v>490.68336497187244</v>
      </c>
      <c r="I275" s="24">
        <v>651.20577174648281</v>
      </c>
      <c r="J275" s="24">
        <v>933.04694483806918</v>
      </c>
      <c r="K275" s="24">
        <v>722.41774664867455</v>
      </c>
      <c r="L275" s="24">
        <v>765.51401510598794</v>
      </c>
      <c r="M275" s="24">
        <v>969.92011096046667</v>
      </c>
      <c r="N275" s="24">
        <v>955.15248948738645</v>
      </c>
      <c r="O275" s="23">
        <v>5</v>
      </c>
      <c r="P275" s="21">
        <v>2.2000000000000002</v>
      </c>
      <c r="Q275" s="21">
        <v>3.3</v>
      </c>
      <c r="R275" s="21">
        <v>5.9</v>
      </c>
      <c r="S275" s="21">
        <v>5.6</v>
      </c>
      <c r="T275" s="21">
        <v>4.5999999999999996</v>
      </c>
      <c r="U275" s="21">
        <v>5.2</v>
      </c>
      <c r="V275" s="21">
        <v>8.1999999999999993</v>
      </c>
      <c r="W275" s="21">
        <v>4.2</v>
      </c>
      <c r="X275" s="23">
        <v>5</v>
      </c>
      <c r="Y275" s="25">
        <v>1.1302571428571431E-2</v>
      </c>
      <c r="Z275" s="25">
        <v>1.9707142857142857E-2</v>
      </c>
      <c r="AA275" s="25">
        <v>0.70870285714285719</v>
      </c>
      <c r="AB275" s="25">
        <v>1.9887674285714287</v>
      </c>
      <c r="AC275" s="25">
        <v>3.3005714285714283E-3</v>
      </c>
      <c r="AD275" s="25">
        <v>3.2401877141959328</v>
      </c>
      <c r="AE275" s="25">
        <v>2.8519999974114551E-3</v>
      </c>
      <c r="AF275" s="25">
        <v>2.1997142955235073E-3</v>
      </c>
      <c r="AG275" s="23">
        <v>1</v>
      </c>
      <c r="AH275" s="18">
        <v>0.33400000000000013</v>
      </c>
      <c r="AI275" s="18">
        <v>9.5428571428571474E-2</v>
      </c>
      <c r="AJ275" s="18">
        <v>0.99000000000000021</v>
      </c>
      <c r="AK275" s="18">
        <v>0.28285714285714292</v>
      </c>
      <c r="AL275" s="21">
        <v>0.51100000000000012</v>
      </c>
      <c r="AM275" s="18">
        <v>0.14600000000000005</v>
      </c>
      <c r="AN275" s="21">
        <v>6.8000000000000005E-2</v>
      </c>
      <c r="AO275" s="18">
        <v>1.942857142857143E-2</v>
      </c>
      <c r="AP275" s="21">
        <v>0</v>
      </c>
      <c r="AQ275" s="18">
        <v>0</v>
      </c>
      <c r="AR275" s="21">
        <v>0.63600000000000001</v>
      </c>
      <c r="AS275" s="18">
        <v>0.18171428571428572</v>
      </c>
      <c r="AT275" s="21">
        <v>0.21100000000000002</v>
      </c>
      <c r="AU275" s="18">
        <v>6.0285714285714297E-2</v>
      </c>
      <c r="AV275" s="21">
        <v>8.0000000000000002E-3</v>
      </c>
      <c r="AW275" s="18">
        <v>2.2857142857142859E-3</v>
      </c>
    </row>
    <row r="276" spans="1:49" x14ac:dyDescent="0.35">
      <c r="A276" s="21" t="s">
        <v>147</v>
      </c>
      <c r="B276" s="21">
        <v>241500</v>
      </c>
      <c r="C276" s="21">
        <v>241600</v>
      </c>
      <c r="D276" s="21">
        <v>100</v>
      </c>
      <c r="E276" s="21"/>
      <c r="F276" s="23">
        <v>2400</v>
      </c>
      <c r="G276" s="24">
        <v>852.48039605572819</v>
      </c>
      <c r="H276" s="24">
        <v>743.93244063957434</v>
      </c>
      <c r="I276" s="24">
        <v>772.72247666720637</v>
      </c>
      <c r="J276" s="24">
        <v>962.53326575902634</v>
      </c>
      <c r="K276" s="24">
        <v>751.11894250048181</v>
      </c>
      <c r="L276" s="24">
        <v>947.77781896301792</v>
      </c>
      <c r="M276" s="24">
        <v>874.37538612774995</v>
      </c>
      <c r="N276" s="24">
        <v>1118.8786763994492</v>
      </c>
      <c r="O276" s="23">
        <v>5</v>
      </c>
      <c r="P276" s="21">
        <v>1.8</v>
      </c>
      <c r="Q276" s="21">
        <v>3.9</v>
      </c>
      <c r="R276" s="21">
        <v>7</v>
      </c>
      <c r="S276" s="21">
        <v>4.2</v>
      </c>
      <c r="T276" s="21">
        <v>4.4000000000000004</v>
      </c>
      <c r="U276" s="21">
        <v>7.1</v>
      </c>
      <c r="V276" s="21">
        <v>9.8000000000000007</v>
      </c>
      <c r="W276" s="21">
        <v>5.2</v>
      </c>
      <c r="X276" s="23">
        <v>5</v>
      </c>
      <c r="Y276" s="25">
        <v>0.72298400000000007</v>
      </c>
      <c r="Z276" s="25">
        <v>12.702446571428572</v>
      </c>
      <c r="AA276" s="25">
        <v>7.8244671428571442</v>
      </c>
      <c r="AB276" s="25">
        <v>0.71365599999999996</v>
      </c>
      <c r="AC276" s="25">
        <v>3.7502857142857147E-3</v>
      </c>
      <c r="AD276" s="25">
        <v>5.2883948570476234</v>
      </c>
      <c r="AE276" s="25">
        <v>10.569562857315198</v>
      </c>
      <c r="AF276" s="25">
        <v>2.7517808572094777</v>
      </c>
      <c r="AG276" s="23">
        <v>1</v>
      </c>
      <c r="AH276" s="18">
        <v>0.41600000000000004</v>
      </c>
      <c r="AI276" s="18">
        <v>0.11885714285714286</v>
      </c>
      <c r="AJ276" s="18">
        <v>4.0349999999999993</v>
      </c>
      <c r="AK276" s="18">
        <v>1.1528571428571426</v>
      </c>
      <c r="AL276" s="21">
        <v>1.5359999999999994</v>
      </c>
      <c r="AM276" s="18">
        <v>0.43885714285714267</v>
      </c>
      <c r="AN276" s="21">
        <v>0</v>
      </c>
      <c r="AO276" s="18">
        <v>0</v>
      </c>
      <c r="AP276" s="21">
        <v>0.97800000000000009</v>
      </c>
      <c r="AQ276" s="18">
        <v>0.27942857142857147</v>
      </c>
      <c r="AR276" s="21">
        <v>4.4650000000000007</v>
      </c>
      <c r="AS276" s="18">
        <v>1.275714285714286</v>
      </c>
      <c r="AT276" s="21">
        <v>6.3299999999999992</v>
      </c>
      <c r="AU276" s="18">
        <v>1.8085714285714285</v>
      </c>
      <c r="AV276" s="21">
        <v>2.4409999999999994</v>
      </c>
      <c r="AW276" s="18">
        <v>0.69742857142857129</v>
      </c>
    </row>
    <row r="277" spans="1:49" x14ac:dyDescent="0.35">
      <c r="A277" s="21" t="s">
        <v>147</v>
      </c>
      <c r="B277" s="21">
        <v>241600</v>
      </c>
      <c r="C277" s="21">
        <v>241700</v>
      </c>
      <c r="D277" s="21">
        <v>100</v>
      </c>
      <c r="E277" s="21"/>
      <c r="F277" s="23">
        <v>2400</v>
      </c>
      <c r="G277" s="24">
        <v>765.51401510598794</v>
      </c>
      <c r="H277" s="24">
        <v>751.11894250048181</v>
      </c>
      <c r="I277" s="24">
        <v>977.31298874530353</v>
      </c>
      <c r="J277" s="24">
        <v>1156.4647775229939</v>
      </c>
      <c r="K277" s="24">
        <v>947.77781896301792</v>
      </c>
      <c r="L277" s="24">
        <v>910.99737534475878</v>
      </c>
      <c r="M277" s="24">
        <v>910.99737534475878</v>
      </c>
      <c r="N277" s="24">
        <v>992.11669898009654</v>
      </c>
      <c r="O277" s="23">
        <v>5</v>
      </c>
      <c r="P277" s="21">
        <v>1.5</v>
      </c>
      <c r="Q277" s="21">
        <v>3.9</v>
      </c>
      <c r="R277" s="21">
        <v>7.2</v>
      </c>
      <c r="S277" s="21">
        <v>5</v>
      </c>
      <c r="T277" s="21">
        <v>4.3</v>
      </c>
      <c r="U277" s="21">
        <v>8.3000000000000007</v>
      </c>
      <c r="V277" s="21">
        <v>11.4</v>
      </c>
      <c r="W277" s="21">
        <v>5.0999999999999996</v>
      </c>
      <c r="X277" s="23">
        <v>5</v>
      </c>
      <c r="Y277" s="25">
        <v>1.2627142857142858E-2</v>
      </c>
      <c r="Z277" s="25">
        <v>0.40674742857142859</v>
      </c>
      <c r="AA277" s="25">
        <v>9.6291428571428587E-3</v>
      </c>
      <c r="AB277" s="25">
        <v>2.3753142857142855E-2</v>
      </c>
      <c r="AC277" s="25">
        <v>7.9314285714285719E-3</v>
      </c>
      <c r="AD277" s="25">
        <v>3.8568597141722281</v>
      </c>
      <c r="AE277" s="25">
        <v>16.005574285563064</v>
      </c>
      <c r="AF277" s="25">
        <v>1.9745688571991236</v>
      </c>
      <c r="AG277" s="23">
        <v>1</v>
      </c>
      <c r="AH277" s="18">
        <v>2.4E-2</v>
      </c>
      <c r="AI277" s="18">
        <v>6.8571428571428568E-3</v>
      </c>
      <c r="AJ277" s="18">
        <v>1.6789999999999998</v>
      </c>
      <c r="AK277" s="18">
        <v>0.47971428571428565</v>
      </c>
      <c r="AL277" s="21">
        <v>0.121</v>
      </c>
      <c r="AM277" s="18">
        <v>3.4571428571428572E-2</v>
      </c>
      <c r="AN277" s="21">
        <v>5.5999999999999994E-2</v>
      </c>
      <c r="AO277" s="18">
        <v>1.6E-2</v>
      </c>
      <c r="AP277" s="21">
        <v>0.65900000000000003</v>
      </c>
      <c r="AQ277" s="18">
        <v>0.18828571428571431</v>
      </c>
      <c r="AR277" s="21">
        <v>4.8449999999999998</v>
      </c>
      <c r="AS277" s="18">
        <v>1.3842857142857143</v>
      </c>
      <c r="AT277" s="21">
        <v>9.0340000000000007</v>
      </c>
      <c r="AU277" s="18">
        <v>2.5811428571428574</v>
      </c>
      <c r="AV277" s="21">
        <v>0.92300000000000026</v>
      </c>
      <c r="AW277" s="18">
        <v>0.26371428571428579</v>
      </c>
    </row>
    <row r="278" spans="1:49" x14ac:dyDescent="0.35">
      <c r="A278" s="21" t="s">
        <v>147</v>
      </c>
      <c r="B278" s="21">
        <v>241700</v>
      </c>
      <c r="C278" s="21">
        <v>241800</v>
      </c>
      <c r="D278" s="21">
        <v>100</v>
      </c>
      <c r="E278" s="21"/>
      <c r="F278" s="23">
        <v>2400</v>
      </c>
      <c r="G278" s="24">
        <v>845.1953597356478</v>
      </c>
      <c r="H278" s="24">
        <v>765.51401510598794</v>
      </c>
      <c r="I278" s="24">
        <v>1051.5658816158889</v>
      </c>
      <c r="J278" s="24">
        <v>1232.0277899355417</v>
      </c>
      <c r="K278" s="24">
        <v>977.31298874530353</v>
      </c>
      <c r="L278" s="24">
        <v>947.77781896301792</v>
      </c>
      <c r="M278" s="24">
        <v>1006.9441147709224</v>
      </c>
      <c r="N278" s="24">
        <v>1262.394364085967</v>
      </c>
      <c r="O278" s="23">
        <v>5</v>
      </c>
      <c r="P278" s="21">
        <v>1.8</v>
      </c>
      <c r="Q278" s="21">
        <v>3.4</v>
      </c>
      <c r="R278" s="21">
        <v>8.1</v>
      </c>
      <c r="S278" s="21">
        <v>6.6</v>
      </c>
      <c r="T278" s="21">
        <v>4.3</v>
      </c>
      <c r="U278" s="21">
        <v>6.5</v>
      </c>
      <c r="V278" s="21">
        <v>10.199999999999999</v>
      </c>
      <c r="W278" s="21">
        <v>5</v>
      </c>
      <c r="X278" s="23">
        <v>5</v>
      </c>
      <c r="Y278" s="25">
        <v>2.4721428571428571E-2</v>
      </c>
      <c r="Z278" s="25">
        <v>2.1330857142857141E-2</v>
      </c>
      <c r="AA278" s="25">
        <v>1.2033142857142857E-2</v>
      </c>
      <c r="AB278" s="25">
        <v>26.463321714285708</v>
      </c>
      <c r="AC278" s="25">
        <v>3.3362000000000003E-2</v>
      </c>
      <c r="AD278" s="25">
        <v>0.89608285706724422</v>
      </c>
      <c r="AE278" s="25">
        <v>1.1997391427823478</v>
      </c>
      <c r="AF278" s="25">
        <v>1.1819814284808292</v>
      </c>
      <c r="AG278" s="23">
        <v>1</v>
      </c>
      <c r="AH278" s="18">
        <v>4.0000000000000001E-3</v>
      </c>
      <c r="AI278" s="18">
        <v>1.1428571428571429E-3</v>
      </c>
      <c r="AJ278" s="18">
        <v>0.187</v>
      </c>
      <c r="AK278" s="18">
        <v>5.3428571428571422E-2</v>
      </c>
      <c r="AL278" s="21">
        <v>0.24700000000000005</v>
      </c>
      <c r="AM278" s="18">
        <v>7.057142857142859E-2</v>
      </c>
      <c r="AN278" s="21">
        <v>3.15</v>
      </c>
      <c r="AO278" s="18">
        <v>0.89999999999999991</v>
      </c>
      <c r="AP278" s="21">
        <v>2.6309999999999985</v>
      </c>
      <c r="AQ278" s="18">
        <v>0.75171428571428522</v>
      </c>
      <c r="AR278" s="21">
        <v>1.129</v>
      </c>
      <c r="AS278" s="18">
        <v>0.32257142857142856</v>
      </c>
      <c r="AT278" s="21">
        <v>3.8610000000000002</v>
      </c>
      <c r="AU278" s="18">
        <v>1.1031428571428572</v>
      </c>
      <c r="AV278" s="21">
        <v>0.79800000000000015</v>
      </c>
      <c r="AW278" s="18">
        <v>0.22800000000000004</v>
      </c>
    </row>
    <row r="279" spans="1:49" x14ac:dyDescent="0.35">
      <c r="A279" s="21" t="s">
        <v>147</v>
      </c>
      <c r="B279" s="21">
        <v>241800</v>
      </c>
      <c r="C279" s="21">
        <v>241900</v>
      </c>
      <c r="D279" s="21">
        <v>100</v>
      </c>
      <c r="E279" s="21" t="s">
        <v>66</v>
      </c>
      <c r="F279" s="23">
        <v>2400</v>
      </c>
      <c r="G279" s="24">
        <v>772.72247666720637</v>
      </c>
      <c r="H279" s="24">
        <v>801.62792360187291</v>
      </c>
      <c r="I279" s="24">
        <v>947.77781896301792</v>
      </c>
      <c r="J279" s="24">
        <v>1111.3775201534081</v>
      </c>
      <c r="K279" s="24">
        <v>874.37538612774995</v>
      </c>
      <c r="L279" s="24">
        <v>889.00484292015869</v>
      </c>
      <c r="M279" s="24">
        <v>1126.3852246651932</v>
      </c>
      <c r="N279" s="24">
        <v>1300.4627614991207</v>
      </c>
      <c r="O279" s="23">
        <v>5</v>
      </c>
      <c r="P279" s="21">
        <v>1.8</v>
      </c>
      <c r="Q279" s="21">
        <v>3.5</v>
      </c>
      <c r="R279" s="21">
        <v>8.5</v>
      </c>
      <c r="S279" s="21">
        <v>5.7</v>
      </c>
      <c r="T279" s="21">
        <v>4.3</v>
      </c>
      <c r="U279" s="21">
        <v>5.7</v>
      </c>
      <c r="V279" s="21">
        <v>8.6999999999999993</v>
      </c>
      <c r="W279" s="21">
        <v>4.7</v>
      </c>
      <c r="X279" s="23">
        <v>5</v>
      </c>
      <c r="Y279" s="25">
        <v>2.3300051428571424</v>
      </c>
      <c r="Z279" s="25">
        <v>5.239590285714284</v>
      </c>
      <c r="AA279" s="25">
        <v>1.9693959999999999</v>
      </c>
      <c r="AB279" s="25">
        <v>8.744001428571428</v>
      </c>
      <c r="AC279" s="25">
        <v>0.35259628571428575</v>
      </c>
      <c r="AD279" s="25">
        <v>4.8767345713853842</v>
      </c>
      <c r="AE279" s="25">
        <v>21.402797142735896</v>
      </c>
      <c r="AF279" s="25">
        <v>4.0245834285913178</v>
      </c>
      <c r="AG279" s="23">
        <v>1</v>
      </c>
      <c r="AH279" s="18">
        <v>3.0030000000000006</v>
      </c>
      <c r="AI279" s="18">
        <v>0.8580000000000001</v>
      </c>
      <c r="AJ279" s="18">
        <v>1.9309999999999994</v>
      </c>
      <c r="AK279" s="18">
        <v>0.55171428571428549</v>
      </c>
      <c r="AL279" s="21">
        <v>2.298</v>
      </c>
      <c r="AM279" s="18">
        <v>0.65657142857142858</v>
      </c>
      <c r="AN279" s="21">
        <v>5.4109999999999987</v>
      </c>
      <c r="AO279" s="18">
        <v>1.5459999999999996</v>
      </c>
      <c r="AP279" s="21">
        <v>0.443</v>
      </c>
      <c r="AQ279" s="18">
        <v>0.12657142857142858</v>
      </c>
      <c r="AR279" s="21">
        <v>4.019000000000001</v>
      </c>
      <c r="AS279" s="18">
        <v>1.1482857142857146</v>
      </c>
      <c r="AT279" s="21">
        <v>10.634000000000004</v>
      </c>
      <c r="AU279" s="18">
        <v>3.0382857142857151</v>
      </c>
      <c r="AV279" s="21">
        <v>0.51800000000000002</v>
      </c>
      <c r="AW279" s="18">
        <v>0.14799999999999999</v>
      </c>
    </row>
    <row r="280" spans="1:49" x14ac:dyDescent="0.35">
      <c r="A280" s="21" t="s">
        <v>147</v>
      </c>
      <c r="B280" s="21">
        <v>241900</v>
      </c>
      <c r="C280" s="21">
        <v>242000</v>
      </c>
      <c r="D280" s="21">
        <v>100</v>
      </c>
      <c r="E280" s="21"/>
      <c r="F280" s="23">
        <v>2400</v>
      </c>
      <c r="G280" s="24">
        <v>651.20577174648281</v>
      </c>
      <c r="H280" s="24">
        <v>497.55806547569506</v>
      </c>
      <c r="I280" s="24">
        <v>845.1953597356478</v>
      </c>
      <c r="J280" s="24">
        <v>715.26131176762703</v>
      </c>
      <c r="K280" s="24">
        <v>758.3128189981494</v>
      </c>
      <c r="L280" s="24">
        <v>1036.6689708612066</v>
      </c>
      <c r="M280" s="24">
        <v>787.16098374695628</v>
      </c>
      <c r="N280" s="24">
        <v>1118.8786763994492</v>
      </c>
      <c r="O280" s="23">
        <v>5</v>
      </c>
      <c r="P280" s="21">
        <v>1.7</v>
      </c>
      <c r="Q280" s="21">
        <v>3.1</v>
      </c>
      <c r="R280" s="21">
        <v>7.7</v>
      </c>
      <c r="S280" s="21">
        <v>5</v>
      </c>
      <c r="T280" s="21">
        <v>4.5</v>
      </c>
      <c r="U280" s="21">
        <v>6.8</v>
      </c>
      <c r="V280" s="21">
        <v>8.8000000000000007</v>
      </c>
      <c r="W280" s="21">
        <v>5.4</v>
      </c>
      <c r="X280" s="23">
        <v>5</v>
      </c>
      <c r="Y280" s="25">
        <v>3.828571428571429E-4</v>
      </c>
      <c r="Z280" s="25">
        <v>5.8065714285714266E-3</v>
      </c>
      <c r="AA280" s="25">
        <v>1.4660000000000001E-3</v>
      </c>
      <c r="AB280" s="25">
        <v>1.0142911428571428</v>
      </c>
      <c r="AC280" s="25">
        <v>0.307004</v>
      </c>
      <c r="AD280" s="25">
        <v>3.416144285744259</v>
      </c>
      <c r="AE280" s="25">
        <v>8.0710031428098663</v>
      </c>
      <c r="AF280" s="25">
        <v>11.364877714299473</v>
      </c>
      <c r="AG280" s="23">
        <v>1</v>
      </c>
      <c r="AH280" s="18">
        <v>1.0999999999999999E-2</v>
      </c>
      <c r="AI280" s="18">
        <v>3.1428571428571426E-3</v>
      </c>
      <c r="AJ280" s="18">
        <v>8.3999999999999991E-2</v>
      </c>
      <c r="AK280" s="18">
        <v>2.3999999999999997E-2</v>
      </c>
      <c r="AL280" s="21">
        <v>3.6999999999999998E-2</v>
      </c>
      <c r="AM280" s="18">
        <v>1.0571428571428572E-2</v>
      </c>
      <c r="AN280" s="21">
        <v>0.01</v>
      </c>
      <c r="AO280" s="18">
        <v>2.8571428571428571E-3</v>
      </c>
      <c r="AP280" s="21">
        <v>0.19500000000000001</v>
      </c>
      <c r="AQ280" s="18">
        <v>5.5714285714285716E-2</v>
      </c>
      <c r="AR280" s="21">
        <v>4.2680000000000016</v>
      </c>
      <c r="AS280" s="18">
        <v>1.2194285714285718</v>
      </c>
      <c r="AT280" s="21">
        <v>7.796999999999997</v>
      </c>
      <c r="AU280" s="18">
        <v>2.2277142857142849</v>
      </c>
      <c r="AV280" s="21">
        <v>0.87000000000000011</v>
      </c>
      <c r="AW280" s="18">
        <v>0.24857142857142861</v>
      </c>
    </row>
    <row r="281" spans="1:49" x14ac:dyDescent="0.35">
      <c r="A281" s="21" t="s">
        <v>147</v>
      </c>
      <c r="B281" s="21">
        <v>242000</v>
      </c>
      <c r="C281" s="21">
        <v>242100</v>
      </c>
      <c r="D281" s="21">
        <v>100</v>
      </c>
      <c r="E281" s="21"/>
      <c r="F281" s="23">
        <v>2400</v>
      </c>
      <c r="G281" s="24">
        <v>729.58178541361997</v>
      </c>
      <c r="H281" s="24">
        <v>525.15771045557051</v>
      </c>
      <c r="I281" s="24">
        <v>984.71186322902849</v>
      </c>
      <c r="J281" s="24">
        <v>925.69081731380709</v>
      </c>
      <c r="K281" s="24">
        <v>708.11254048486353</v>
      </c>
      <c r="L281" s="24">
        <v>896.32928227942875</v>
      </c>
      <c r="M281" s="24">
        <v>1006.9441147709224</v>
      </c>
      <c r="N281" s="24">
        <v>1133.8971366963031</v>
      </c>
      <c r="O281" s="23">
        <v>5</v>
      </c>
      <c r="P281" s="21">
        <v>2</v>
      </c>
      <c r="Q281" s="21">
        <v>3.1</v>
      </c>
      <c r="R281" s="21">
        <v>8.1</v>
      </c>
      <c r="S281" s="21">
        <v>5.4</v>
      </c>
      <c r="T281" s="21">
        <v>3.7</v>
      </c>
      <c r="U281" s="21">
        <v>5.8</v>
      </c>
      <c r="V281" s="21">
        <v>8.3000000000000007</v>
      </c>
      <c r="W281" s="21">
        <v>5.5</v>
      </c>
      <c r="X281" s="23">
        <v>5</v>
      </c>
      <c r="Y281" s="25">
        <v>9.1407142857142853E-2</v>
      </c>
      <c r="Z281" s="25">
        <v>8.8347714285714252E-2</v>
      </c>
      <c r="AA281" s="25">
        <v>7.9220000000000002E-3</v>
      </c>
      <c r="AB281" s="25">
        <v>7.0967880000000028</v>
      </c>
      <c r="AC281" s="25">
        <v>1.7822857142857139E-3</v>
      </c>
      <c r="AD281" s="25">
        <v>3.1990637142542431</v>
      </c>
      <c r="AE281" s="25">
        <v>5.9124108571154732</v>
      </c>
      <c r="AF281" s="25">
        <v>7.6179691429192662</v>
      </c>
      <c r="AG281" s="23">
        <v>1</v>
      </c>
      <c r="AH281" s="18">
        <v>0.10900000000000001</v>
      </c>
      <c r="AI281" s="18">
        <v>3.1142857142857149E-2</v>
      </c>
      <c r="AJ281" s="18">
        <v>1.3520000000000001</v>
      </c>
      <c r="AK281" s="18">
        <v>0.38628571428571429</v>
      </c>
      <c r="AL281" s="21">
        <v>1.4E-2</v>
      </c>
      <c r="AM281" s="18">
        <v>4.0000000000000001E-3</v>
      </c>
      <c r="AN281" s="21">
        <v>1.1019999999999999</v>
      </c>
      <c r="AO281" s="18">
        <v>0.31485714285714284</v>
      </c>
      <c r="AP281" s="21">
        <v>0</v>
      </c>
      <c r="AQ281" s="18">
        <v>0</v>
      </c>
      <c r="AR281" s="21">
        <v>3.5859999999999999</v>
      </c>
      <c r="AS281" s="18">
        <v>1.0245714285714285</v>
      </c>
      <c r="AT281" s="21">
        <v>3.1699999999999995</v>
      </c>
      <c r="AU281" s="18">
        <v>0.90571428571428558</v>
      </c>
      <c r="AV281" s="21">
        <v>2.0089999999999999</v>
      </c>
      <c r="AW281" s="18">
        <v>0.57399999999999995</v>
      </c>
    </row>
    <row r="282" spans="1:49" x14ac:dyDescent="0.35">
      <c r="A282" s="21" t="s">
        <v>147</v>
      </c>
      <c r="B282" s="21">
        <v>242100</v>
      </c>
      <c r="C282" s="21">
        <v>242200</v>
      </c>
      <c r="D282" s="21">
        <v>100</v>
      </c>
      <c r="E282" s="21"/>
      <c r="F282" s="23">
        <v>2400</v>
      </c>
      <c r="G282" s="24">
        <v>665.38432314173735</v>
      </c>
      <c r="H282" s="24">
        <v>658.29095741857122</v>
      </c>
      <c r="I282" s="24">
        <v>794.39092511623846</v>
      </c>
      <c r="J282" s="24">
        <v>1036.6689708612066</v>
      </c>
      <c r="K282" s="24">
        <v>889.00484292015869</v>
      </c>
      <c r="L282" s="24">
        <v>1103.8817845012861</v>
      </c>
      <c r="M282" s="24">
        <v>903.66014007017816</v>
      </c>
      <c r="N282" s="24">
        <v>962.53326575902634</v>
      </c>
      <c r="O282" s="23">
        <v>5</v>
      </c>
      <c r="P282" s="21">
        <v>1.9</v>
      </c>
      <c r="Q282" s="21">
        <v>3.7</v>
      </c>
      <c r="R282" s="21">
        <v>6.8</v>
      </c>
      <c r="S282" s="21">
        <v>6.3</v>
      </c>
      <c r="T282" s="21">
        <v>3.9</v>
      </c>
      <c r="U282" s="21">
        <v>5.2</v>
      </c>
      <c r="V282" s="21">
        <v>7.5</v>
      </c>
      <c r="W282" s="21">
        <v>5</v>
      </c>
      <c r="X282" s="23">
        <v>5</v>
      </c>
      <c r="Y282" s="25">
        <v>1.6986571428571427E-2</v>
      </c>
      <c r="Z282" s="25">
        <v>1.0869540000000002</v>
      </c>
      <c r="AA282" s="25">
        <v>7.554E-3</v>
      </c>
      <c r="AB282" s="25">
        <v>1.2670285714285714E-2</v>
      </c>
      <c r="AC282" s="25">
        <v>7.7705714285714279E-3</v>
      </c>
      <c r="AD282" s="25">
        <v>5.037517142675263</v>
      </c>
      <c r="AE282" s="25">
        <v>21.010825142775268</v>
      </c>
      <c r="AF282" s="25">
        <v>1.3072557142441616</v>
      </c>
      <c r="AG282" s="23">
        <v>1</v>
      </c>
      <c r="AH282" s="18">
        <v>8.0000000000000002E-3</v>
      </c>
      <c r="AI282" s="18">
        <v>2.2857142857142859E-3</v>
      </c>
      <c r="AJ282" s="18">
        <v>0.51500000000000001</v>
      </c>
      <c r="AK282" s="18">
        <v>0.14714285714285713</v>
      </c>
      <c r="AL282" s="21">
        <v>9.9999999999999992E-2</v>
      </c>
      <c r="AM282" s="18">
        <v>2.8571428571428567E-2</v>
      </c>
      <c r="AN282" s="21">
        <v>0</v>
      </c>
      <c r="AO282" s="18">
        <v>0</v>
      </c>
      <c r="AP282" s="21">
        <v>0</v>
      </c>
      <c r="AQ282" s="18">
        <v>0</v>
      </c>
      <c r="AR282" s="21">
        <v>3.4809999999999999</v>
      </c>
      <c r="AS282" s="18">
        <v>0.99457142857142855</v>
      </c>
      <c r="AT282" s="21">
        <v>7.6109999999999962</v>
      </c>
      <c r="AU282" s="18">
        <v>2.1745714285714275</v>
      </c>
      <c r="AV282" s="21">
        <v>0.13400000000000001</v>
      </c>
      <c r="AW282" s="18">
        <v>3.8285714285714291E-2</v>
      </c>
    </row>
    <row r="283" spans="1:49" x14ac:dyDescent="0.35">
      <c r="A283" s="21" t="s">
        <v>147</v>
      </c>
      <c r="B283" s="21">
        <v>242200</v>
      </c>
      <c r="C283" s="21">
        <v>242300</v>
      </c>
      <c r="D283" s="21">
        <v>100</v>
      </c>
      <c r="E283" s="21"/>
      <c r="F283" s="23">
        <v>2400</v>
      </c>
      <c r="G283" s="24">
        <v>758.3128189981494</v>
      </c>
      <c r="H283" s="24">
        <v>679.59532156711441</v>
      </c>
      <c r="I283" s="24">
        <v>823.38076442876877</v>
      </c>
      <c r="J283" s="24">
        <v>867.07045346755422</v>
      </c>
      <c r="K283" s="24">
        <v>787.16098374695628</v>
      </c>
      <c r="L283" s="24">
        <v>1029.2290872712379</v>
      </c>
      <c r="M283" s="24">
        <v>1051.5658816158889</v>
      </c>
      <c r="N283" s="24">
        <v>1156.4647775229939</v>
      </c>
      <c r="O283" s="23">
        <v>5</v>
      </c>
      <c r="P283" s="21">
        <v>2.1</v>
      </c>
      <c r="Q283" s="21">
        <v>2.9</v>
      </c>
      <c r="R283" s="21">
        <v>7.7</v>
      </c>
      <c r="S283" s="21">
        <v>7.8</v>
      </c>
      <c r="T283" s="21">
        <v>3.7</v>
      </c>
      <c r="U283" s="21">
        <v>5.5</v>
      </c>
      <c r="V283" s="21">
        <v>7.4</v>
      </c>
      <c r="W283" s="21">
        <v>4</v>
      </c>
      <c r="X283" s="23">
        <v>5</v>
      </c>
      <c r="Y283" s="25">
        <v>9.5385714285714258E-3</v>
      </c>
      <c r="Z283" s="25">
        <v>1.188742857142857E-2</v>
      </c>
      <c r="AA283" s="25">
        <v>7.2411428571428575E-3</v>
      </c>
      <c r="AB283" s="25">
        <v>2.7039714285714285E-2</v>
      </c>
      <c r="AC283" s="25">
        <v>4.3528571428571427E-3</v>
      </c>
      <c r="AD283" s="25">
        <v>4.8603525715609948</v>
      </c>
      <c r="AE283" s="25">
        <v>2.791028559207917E-2</v>
      </c>
      <c r="AF283" s="25">
        <v>1.308200013910021E-2</v>
      </c>
      <c r="AG283" s="23">
        <v>1</v>
      </c>
      <c r="AH283" s="18">
        <v>8.9999999999999993E-3</v>
      </c>
      <c r="AI283" s="18">
        <v>2.5714285714285713E-3</v>
      </c>
      <c r="AJ283" s="18">
        <v>0.31000000000000005</v>
      </c>
      <c r="AK283" s="18">
        <v>8.8571428571428593E-2</v>
      </c>
      <c r="AL283" s="21">
        <v>2.7E-2</v>
      </c>
      <c r="AM283" s="18">
        <v>7.7142857142857143E-3</v>
      </c>
      <c r="AN283" s="21">
        <v>2.8999999999999998E-2</v>
      </c>
      <c r="AO283" s="18">
        <v>8.2857142857142851E-3</v>
      </c>
      <c r="AP283" s="21">
        <v>1.8000000000000002E-2</v>
      </c>
      <c r="AQ283" s="18">
        <v>5.1428571428571435E-3</v>
      </c>
      <c r="AR283" s="21">
        <v>1.2419999999999998</v>
      </c>
      <c r="AS283" s="18">
        <v>0.35485714285714276</v>
      </c>
      <c r="AT283" s="21">
        <v>1.0450000000000002</v>
      </c>
      <c r="AU283" s="18">
        <v>0.2985714285714286</v>
      </c>
      <c r="AV283" s="21">
        <v>2.7E-2</v>
      </c>
      <c r="AW283" s="18">
        <v>7.7142857142857143E-3</v>
      </c>
    </row>
    <row r="284" spans="1:49" x14ac:dyDescent="0.35">
      <c r="A284" s="21" t="s">
        <v>147</v>
      </c>
      <c r="B284" s="21">
        <v>242300</v>
      </c>
      <c r="C284" s="21">
        <v>242400</v>
      </c>
      <c r="D284" s="21">
        <v>100</v>
      </c>
      <c r="E284" s="21" t="s">
        <v>100</v>
      </c>
      <c r="F284" s="23">
        <v>2400</v>
      </c>
      <c r="G284" s="24">
        <v>1066.4854383530628</v>
      </c>
      <c r="H284" s="24">
        <v>751.11894250048181</v>
      </c>
      <c r="I284" s="24">
        <v>686.71282069290999</v>
      </c>
      <c r="J284" s="24">
        <v>910.99737534475878</v>
      </c>
      <c r="K284" s="24">
        <v>1081.4273917669218</v>
      </c>
      <c r="L284" s="24">
        <v>1247.201174685119</v>
      </c>
      <c r="M284" s="24">
        <v>1346.302718559778</v>
      </c>
      <c r="N284" s="24">
        <v>1868.688648942564</v>
      </c>
      <c r="O284" s="23">
        <v>5</v>
      </c>
      <c r="P284" s="21">
        <v>2</v>
      </c>
      <c r="Q284" s="21">
        <v>3.4</v>
      </c>
      <c r="R284" s="21">
        <v>6.4</v>
      </c>
      <c r="S284" s="21">
        <v>6.2</v>
      </c>
      <c r="T284" s="21">
        <v>4.4000000000000004</v>
      </c>
      <c r="U284" s="21">
        <v>6.4</v>
      </c>
      <c r="V284" s="21">
        <v>8.6999999999999993</v>
      </c>
      <c r="W284" s="21">
        <v>4.8</v>
      </c>
      <c r="X284" s="23">
        <v>5</v>
      </c>
      <c r="Y284" s="25">
        <v>1.3519428571428575E-2</v>
      </c>
      <c r="Z284" s="25">
        <v>1.7735428571428576E-2</v>
      </c>
      <c r="AA284" s="25">
        <v>0.24556657142857141</v>
      </c>
      <c r="AB284" s="25">
        <v>0.96696285714285701</v>
      </c>
      <c r="AC284" s="25">
        <v>3.4608857142857143E-2</v>
      </c>
      <c r="AD284" s="25">
        <v>2.0182345713778904</v>
      </c>
      <c r="AE284" s="25">
        <v>1.0097442857626506</v>
      </c>
      <c r="AF284" s="25">
        <v>5.4582856634684974E-3</v>
      </c>
      <c r="AG284" s="23">
        <v>1</v>
      </c>
      <c r="AH284" s="18">
        <v>0.121</v>
      </c>
      <c r="AI284" s="18">
        <v>3.4571428571428572E-2</v>
      </c>
      <c r="AJ284" s="18">
        <v>1.161</v>
      </c>
      <c r="AK284" s="18">
        <v>0.33171428571428568</v>
      </c>
      <c r="AL284" s="21">
        <v>1.556</v>
      </c>
      <c r="AM284" s="18">
        <v>0.44457142857142856</v>
      </c>
      <c r="AN284" s="21">
        <v>0.10400000000000001</v>
      </c>
      <c r="AO284" s="18">
        <v>2.9714285714285714E-2</v>
      </c>
      <c r="AP284" s="21">
        <v>2.7999999999999997E-2</v>
      </c>
      <c r="AQ284" s="18">
        <v>8.0000000000000002E-3</v>
      </c>
      <c r="AR284" s="21">
        <v>0.69500000000000028</v>
      </c>
      <c r="AS284" s="18">
        <v>0.19857142857142865</v>
      </c>
      <c r="AT284" s="21">
        <v>0.38500000000000012</v>
      </c>
      <c r="AU284" s="18">
        <v>0.11000000000000003</v>
      </c>
      <c r="AV284" s="21">
        <v>0.106</v>
      </c>
      <c r="AW284" s="18">
        <v>3.0285714285714284E-2</v>
      </c>
    </row>
    <row r="285" spans="1:49" x14ac:dyDescent="0.35">
      <c r="A285" s="21" t="s">
        <v>147</v>
      </c>
      <c r="B285" s="21">
        <v>242400</v>
      </c>
      <c r="C285" s="21">
        <v>242500</v>
      </c>
      <c r="D285" s="21">
        <v>100</v>
      </c>
      <c r="E285" s="21"/>
      <c r="F285" s="23">
        <v>2400</v>
      </c>
      <c r="G285" s="24">
        <v>1361.6202293750787</v>
      </c>
      <c r="H285" s="24">
        <v>1315.7238147547057</v>
      </c>
      <c r="I285" s="24">
        <v>1430.7754662248362</v>
      </c>
      <c r="J285" s="24">
        <v>1315.7238147547057</v>
      </c>
      <c r="K285" s="24">
        <v>700.97149352564429</v>
      </c>
      <c r="L285" s="24">
        <v>801.62792360187291</v>
      </c>
      <c r="M285" s="24">
        <v>874.37538612774995</v>
      </c>
      <c r="N285" s="24">
        <v>969.92011096046667</v>
      </c>
      <c r="O285" s="23">
        <v>5</v>
      </c>
      <c r="P285" s="21">
        <v>1.8</v>
      </c>
      <c r="Q285" s="21">
        <v>3.6</v>
      </c>
      <c r="R285" s="21">
        <v>6.1</v>
      </c>
      <c r="S285" s="21">
        <v>6.3</v>
      </c>
      <c r="T285" s="21">
        <v>4.5999999999999996</v>
      </c>
      <c r="U285" s="21">
        <v>7.7</v>
      </c>
      <c r="V285" s="21">
        <v>11.7</v>
      </c>
      <c r="W285" s="21">
        <v>5.0999999999999996</v>
      </c>
      <c r="X285" s="23">
        <v>5</v>
      </c>
      <c r="Y285" s="25">
        <v>0.60777514285714296</v>
      </c>
      <c r="Z285" s="25">
        <v>1.130433142857143</v>
      </c>
      <c r="AA285" s="25">
        <v>8.5919999999999989E-3</v>
      </c>
      <c r="AB285" s="25">
        <v>2.8561142857142858E-2</v>
      </c>
      <c r="AC285" s="25">
        <v>8.9385714285714294E-3</v>
      </c>
      <c r="AD285" s="25">
        <v>9.3345714085442694E-3</v>
      </c>
      <c r="AE285" s="25">
        <v>1.0121131428037371</v>
      </c>
      <c r="AF285" s="25">
        <v>7.9702856411252715E-3</v>
      </c>
      <c r="AG285" s="23">
        <v>1</v>
      </c>
      <c r="AH285" s="18">
        <v>0.10099999999999999</v>
      </c>
      <c r="AI285" s="18">
        <v>2.8857142857142856E-2</v>
      </c>
      <c r="AJ285" s="18">
        <v>1.8120000000000005</v>
      </c>
      <c r="AK285" s="18">
        <v>0.51771428571428579</v>
      </c>
      <c r="AL285" s="21">
        <v>0.22100000000000003</v>
      </c>
      <c r="AM285" s="18">
        <v>6.3142857142857153E-2</v>
      </c>
      <c r="AN285" s="21">
        <v>0.223</v>
      </c>
      <c r="AO285" s="18">
        <v>6.3714285714285723E-2</v>
      </c>
      <c r="AP285" s="21">
        <v>6.0000000000000001E-3</v>
      </c>
      <c r="AQ285" s="18">
        <v>1.7142857142857142E-3</v>
      </c>
      <c r="AR285" s="21">
        <v>0.8480000000000002</v>
      </c>
      <c r="AS285" s="18">
        <v>0.24228571428571433</v>
      </c>
      <c r="AT285" s="21">
        <v>2.1249999999999991</v>
      </c>
      <c r="AU285" s="18">
        <v>0.60714285714285687</v>
      </c>
      <c r="AV285" s="21">
        <v>8.9999999999999993E-3</v>
      </c>
      <c r="AW285" s="18">
        <v>2.5714285714285713E-3</v>
      </c>
    </row>
    <row r="286" spans="1:49" x14ac:dyDescent="0.35">
      <c r="A286" s="21" t="s">
        <v>147</v>
      </c>
      <c r="B286" s="21">
        <v>242500</v>
      </c>
      <c r="C286" s="21">
        <v>242600</v>
      </c>
      <c r="D286" s="21">
        <v>100</v>
      </c>
      <c r="E286" s="21"/>
      <c r="F286" s="23">
        <v>2400</v>
      </c>
      <c r="G286" s="24">
        <v>910.99737534475878</v>
      </c>
      <c r="H286" s="24">
        <v>665.38432314173735</v>
      </c>
      <c r="I286" s="24">
        <v>779.93815037392415</v>
      </c>
      <c r="J286" s="24">
        <v>867.07045346755422</v>
      </c>
      <c r="K286" s="24">
        <v>881.68686350582311</v>
      </c>
      <c r="L286" s="24">
        <v>1021.7949613996097</v>
      </c>
      <c r="M286" s="24">
        <v>1254.7953056139079</v>
      </c>
      <c r="N286" s="24">
        <v>1477.0798567131808</v>
      </c>
      <c r="O286" s="23">
        <v>5</v>
      </c>
      <c r="P286" s="21">
        <v>1.9</v>
      </c>
      <c r="Q286" s="21">
        <v>3.4</v>
      </c>
      <c r="R286" s="21">
        <v>7.3</v>
      </c>
      <c r="S286" s="21">
        <v>6.7</v>
      </c>
      <c r="T286" s="21">
        <v>4.3</v>
      </c>
      <c r="U286" s="21">
        <v>7.4</v>
      </c>
      <c r="V286" s="21">
        <v>11.7</v>
      </c>
      <c r="W286" s="21">
        <v>5.6</v>
      </c>
      <c r="X286" s="23">
        <v>5</v>
      </c>
      <c r="Y286" s="25">
        <v>8.7788571428571438E-3</v>
      </c>
      <c r="Z286" s="25">
        <v>9.9114285714285693E-3</v>
      </c>
      <c r="AA286" s="25">
        <v>1.6821714285714287E-2</v>
      </c>
      <c r="AB286" s="25">
        <v>2.0734857142857142E-2</v>
      </c>
      <c r="AC286" s="25">
        <v>2.0102339999999996</v>
      </c>
      <c r="AD286" s="25">
        <v>3.9013965713344305</v>
      </c>
      <c r="AE286" s="25">
        <v>19.158811142774308</v>
      </c>
      <c r="AF286" s="25">
        <v>2.5293405713680808</v>
      </c>
      <c r="AG286" s="23">
        <v>1</v>
      </c>
      <c r="AH286" s="18">
        <v>0.109</v>
      </c>
      <c r="AI286" s="18">
        <v>3.1142857142857146E-2</v>
      </c>
      <c r="AJ286" s="18">
        <v>1.4370000000000003</v>
      </c>
      <c r="AK286" s="18">
        <v>0.41057142857142864</v>
      </c>
      <c r="AL286" s="21">
        <v>1.9399999999999997</v>
      </c>
      <c r="AM286" s="18">
        <v>0.55428571428571416</v>
      </c>
      <c r="AN286" s="21">
        <v>8.9999999999999993E-3</v>
      </c>
      <c r="AO286" s="18">
        <v>2.5714285714285713E-3</v>
      </c>
      <c r="AP286" s="21">
        <v>9.7000000000000017E-2</v>
      </c>
      <c r="AQ286" s="18">
        <v>2.7714285714285719E-2</v>
      </c>
      <c r="AR286" s="21">
        <v>4.2509999999999986</v>
      </c>
      <c r="AS286" s="18">
        <v>1.2145714285714282</v>
      </c>
      <c r="AT286" s="21">
        <v>5.0209999999999981</v>
      </c>
      <c r="AU286" s="18">
        <v>1.4345714285714282</v>
      </c>
      <c r="AV286" s="21">
        <v>6.3E-2</v>
      </c>
      <c r="AW286" s="18">
        <v>1.8000000000000002E-2</v>
      </c>
    </row>
    <row r="287" spans="1:49" x14ac:dyDescent="0.35">
      <c r="A287" s="21" t="s">
        <v>147</v>
      </c>
      <c r="B287" s="21">
        <v>242600</v>
      </c>
      <c r="C287" s="21">
        <v>242700</v>
      </c>
      <c r="D287" s="21">
        <v>100</v>
      </c>
      <c r="E287" s="21"/>
      <c r="F287" s="23">
        <v>2400</v>
      </c>
      <c r="G287" s="24">
        <v>808.87192909576549</v>
      </c>
      <c r="H287" s="24">
        <v>896.32928227942875</v>
      </c>
      <c r="I287" s="24">
        <v>977.31298874530353</v>
      </c>
      <c r="J287" s="24">
        <v>999.52746101122636</v>
      </c>
      <c r="K287" s="24">
        <v>823.38076442876877</v>
      </c>
      <c r="L287" s="24">
        <v>816.12289224383505</v>
      </c>
      <c r="M287" s="24">
        <v>823.38076442876877</v>
      </c>
      <c r="N287" s="24">
        <v>1029.2290872712379</v>
      </c>
      <c r="O287" s="23">
        <v>5</v>
      </c>
      <c r="P287" s="21">
        <v>1.7</v>
      </c>
      <c r="Q287" s="21">
        <v>3.3</v>
      </c>
      <c r="R287" s="21">
        <v>8.3000000000000007</v>
      </c>
      <c r="S287" s="21">
        <v>6.4</v>
      </c>
      <c r="T287" s="21">
        <v>4.0999999999999996</v>
      </c>
      <c r="U287" s="21">
        <v>8</v>
      </c>
      <c r="V287" s="21">
        <v>9.6</v>
      </c>
      <c r="W287" s="21">
        <v>4.3</v>
      </c>
      <c r="X287" s="23">
        <v>5</v>
      </c>
      <c r="Y287" s="25">
        <v>4.7702285714285704E-2</v>
      </c>
      <c r="Z287" s="25">
        <v>0.92703628571428609</v>
      </c>
      <c r="AA287" s="25">
        <v>1.3439114285714286</v>
      </c>
      <c r="AB287" s="25">
        <v>7.3862857142857133E-3</v>
      </c>
      <c r="AC287" s="25">
        <v>9.7839999999999993E-3</v>
      </c>
      <c r="AD287" s="25">
        <v>13.332635999946598</v>
      </c>
      <c r="AE287" s="25">
        <v>17.519674857182505</v>
      </c>
      <c r="AF287" s="25">
        <v>6.7751731429978781</v>
      </c>
      <c r="AG287" s="23">
        <v>1</v>
      </c>
      <c r="AH287" s="18">
        <v>0.28700000000000003</v>
      </c>
      <c r="AI287" s="18">
        <v>8.2000000000000003E-2</v>
      </c>
      <c r="AJ287" s="18">
        <v>0.81200000000000006</v>
      </c>
      <c r="AK287" s="18">
        <v>0.23200000000000001</v>
      </c>
      <c r="AL287" s="21">
        <v>1.6200000000000003</v>
      </c>
      <c r="AM287" s="18">
        <v>0.46285714285714297</v>
      </c>
      <c r="AN287" s="21">
        <v>4.3999999999999997E-2</v>
      </c>
      <c r="AO287" s="18">
        <v>1.257142857142857E-2</v>
      </c>
      <c r="AP287" s="21">
        <v>1.1609999999999998</v>
      </c>
      <c r="AQ287" s="18">
        <v>0.33171428571428568</v>
      </c>
      <c r="AR287" s="21">
        <v>4.8990000000000009</v>
      </c>
      <c r="AS287" s="18">
        <v>1.3997142857142859</v>
      </c>
      <c r="AT287" s="21">
        <v>4.8550000000000004</v>
      </c>
      <c r="AU287" s="18">
        <v>1.3871428571428572</v>
      </c>
      <c r="AV287" s="21">
        <v>0.06</v>
      </c>
      <c r="AW287" s="18">
        <v>1.7142857142857144E-2</v>
      </c>
    </row>
    <row r="288" spans="1:49" x14ac:dyDescent="0.35">
      <c r="A288" s="21" t="s">
        <v>147</v>
      </c>
      <c r="B288" s="21">
        <v>242700</v>
      </c>
      <c r="C288" s="21">
        <v>242800</v>
      </c>
      <c r="D288" s="21">
        <v>100</v>
      </c>
      <c r="E288" s="21"/>
      <c r="F288" s="23">
        <v>2400</v>
      </c>
      <c r="G288" s="24">
        <v>665.38432314173735</v>
      </c>
      <c r="H288" s="24">
        <v>736.75336933339804</v>
      </c>
      <c r="I288" s="24">
        <v>1103.8817845012861</v>
      </c>
      <c r="J288" s="24">
        <v>962.53326575902634</v>
      </c>
      <c r="K288" s="24">
        <v>1423.0735161370108</v>
      </c>
      <c r="L288" s="24">
        <v>1103.8817845012861</v>
      </c>
      <c r="M288" s="24">
        <v>1126.3852246651932</v>
      </c>
      <c r="N288" s="24">
        <v>1216.8744012361801</v>
      </c>
      <c r="O288" s="23">
        <v>5</v>
      </c>
      <c r="P288" s="21">
        <v>1.6</v>
      </c>
      <c r="Q288" s="21">
        <v>2.9</v>
      </c>
      <c r="R288" s="21">
        <v>5.9</v>
      </c>
      <c r="S288" s="21">
        <v>5.8</v>
      </c>
      <c r="T288" s="21">
        <v>4.3</v>
      </c>
      <c r="U288" s="21">
        <v>8.6999999999999993</v>
      </c>
      <c r="V288" s="21">
        <v>8.6</v>
      </c>
      <c r="W288" s="21">
        <v>4.4000000000000004</v>
      </c>
      <c r="X288" s="23">
        <v>5</v>
      </c>
      <c r="Y288" s="25">
        <v>1.6054285714285715E-3</v>
      </c>
      <c r="Z288" s="25">
        <v>1.196857142857143E-3</v>
      </c>
      <c r="AA288" s="25">
        <v>2.7268571428571428E-3</v>
      </c>
      <c r="AB288" s="25">
        <v>1.1952571428571429E-2</v>
      </c>
      <c r="AC288" s="25">
        <v>1.801257142857143E-2</v>
      </c>
      <c r="AD288" s="25">
        <v>14.240541714123999</v>
      </c>
      <c r="AE288" s="25">
        <v>7.8079714284215669</v>
      </c>
      <c r="AF288" s="25">
        <v>0.50025485696451999</v>
      </c>
      <c r="AG288" s="23">
        <v>1</v>
      </c>
      <c r="AH288" s="18">
        <v>2.5999999999999999E-2</v>
      </c>
      <c r="AI288" s="18">
        <v>7.4285714285714285E-3</v>
      </c>
      <c r="AJ288" s="18">
        <v>0.29200000000000004</v>
      </c>
      <c r="AK288" s="18">
        <v>8.3428571428571435E-2</v>
      </c>
      <c r="AL288" s="21">
        <v>0.21999999999999997</v>
      </c>
      <c r="AM288" s="18">
        <v>6.2857142857142848E-2</v>
      </c>
      <c r="AN288" s="21">
        <v>3.7999999999999999E-2</v>
      </c>
      <c r="AO288" s="18">
        <v>1.0857142857142857E-2</v>
      </c>
      <c r="AP288" s="21">
        <v>0</v>
      </c>
      <c r="AQ288" s="18">
        <v>0</v>
      </c>
      <c r="AR288" s="21">
        <v>4.4229999999999974</v>
      </c>
      <c r="AS288" s="18">
        <v>1.2637142857142851</v>
      </c>
      <c r="AT288" s="21">
        <v>4.173</v>
      </c>
      <c r="AU288" s="18">
        <v>1.1922857142857144</v>
      </c>
      <c r="AV288" s="21">
        <v>6.7000000000000004E-2</v>
      </c>
      <c r="AW288" s="18">
        <v>1.9142857142857145E-2</v>
      </c>
    </row>
    <row r="289" spans="1:49" x14ac:dyDescent="0.35">
      <c r="A289" s="21" t="s">
        <v>147</v>
      </c>
      <c r="B289" s="21">
        <v>242800</v>
      </c>
      <c r="C289" s="21">
        <v>242900</v>
      </c>
      <c r="D289" s="21">
        <v>100</v>
      </c>
      <c r="E289" s="21" t="s">
        <v>100</v>
      </c>
      <c r="F289" s="23">
        <v>2400</v>
      </c>
      <c r="G289" s="24">
        <v>1216.8744012361801</v>
      </c>
      <c r="H289" s="24">
        <v>1148.9369406040728</v>
      </c>
      <c r="I289" s="24">
        <v>1616.9146372142454</v>
      </c>
      <c r="J289" s="24">
        <v>1461.6275275188061</v>
      </c>
      <c r="K289" s="24">
        <v>874.37538612774995</v>
      </c>
      <c r="L289" s="24">
        <v>896.32928227942875</v>
      </c>
      <c r="M289" s="24">
        <v>1044.1145796771373</v>
      </c>
      <c r="N289" s="24">
        <v>1066.4854383530628</v>
      </c>
      <c r="O289" s="23">
        <v>5</v>
      </c>
      <c r="P289" s="21">
        <v>1.9</v>
      </c>
      <c r="Q289" s="21">
        <v>3.1</v>
      </c>
      <c r="R289" s="21">
        <v>5.9</v>
      </c>
      <c r="S289" s="21">
        <v>4.7</v>
      </c>
      <c r="T289" s="21">
        <v>3.4</v>
      </c>
      <c r="U289" s="21">
        <v>5.9</v>
      </c>
      <c r="V289" s="21">
        <v>8.6</v>
      </c>
      <c r="W289" s="21">
        <v>5.4</v>
      </c>
      <c r="X289" s="23">
        <v>5</v>
      </c>
      <c r="Y289" s="25">
        <v>4.7532285714285707E-2</v>
      </c>
      <c r="Z289" s="25">
        <v>1.2314285714285715E-3</v>
      </c>
      <c r="AA289" s="25">
        <v>4.6351428571428568E-3</v>
      </c>
      <c r="AB289" s="25">
        <v>2.8234285714285714E-3</v>
      </c>
      <c r="AC289" s="25">
        <v>8.3851428571428549E-3</v>
      </c>
      <c r="AD289" s="25">
        <v>8.8642851426907949</v>
      </c>
      <c r="AE289" s="25">
        <v>17.917616285654475</v>
      </c>
      <c r="AF289" s="25">
        <v>1.0136771427883422</v>
      </c>
      <c r="AG289" s="23">
        <v>1</v>
      </c>
      <c r="AH289" s="18">
        <v>7.0000000000000001E-3</v>
      </c>
      <c r="AI289" s="18">
        <v>2E-3</v>
      </c>
      <c r="AJ289" s="18">
        <v>9.0000000000000011E-2</v>
      </c>
      <c r="AK289" s="18">
        <v>2.5714285714285714E-2</v>
      </c>
      <c r="AL289" s="21">
        <v>0.89900000000000024</v>
      </c>
      <c r="AM289" s="18">
        <v>0.25685714285714289</v>
      </c>
      <c r="AN289" s="21">
        <v>1.8000000000000002E-2</v>
      </c>
      <c r="AO289" s="18">
        <v>5.1428571428571435E-3</v>
      </c>
      <c r="AP289" s="21">
        <v>0.60499999999999998</v>
      </c>
      <c r="AQ289" s="18">
        <v>0.17285714285714285</v>
      </c>
      <c r="AR289" s="21">
        <v>2.3639999999999999</v>
      </c>
      <c r="AS289" s="18">
        <v>0.67542857142857138</v>
      </c>
      <c r="AT289" s="21">
        <v>4.8600000000000003</v>
      </c>
      <c r="AU289" s="18">
        <v>1.3885714285714286</v>
      </c>
      <c r="AV289" s="21">
        <v>0</v>
      </c>
      <c r="AW289" s="18">
        <v>0</v>
      </c>
    </row>
    <row r="290" spans="1:49" x14ac:dyDescent="0.35">
      <c r="A290" s="21" t="s">
        <v>147</v>
      </c>
      <c r="B290" s="21">
        <v>242900</v>
      </c>
      <c r="C290" s="21">
        <v>243000</v>
      </c>
      <c r="D290" s="21">
        <v>100</v>
      </c>
      <c r="E290" s="21"/>
      <c r="F290" s="23">
        <v>2400</v>
      </c>
      <c r="G290" s="24">
        <v>765.51401510598794</v>
      </c>
      <c r="H290" s="24">
        <v>594.82742988532914</v>
      </c>
      <c r="I290" s="24">
        <v>910.99737534475878</v>
      </c>
      <c r="J290" s="24">
        <v>874.37538612774995</v>
      </c>
      <c r="K290" s="24">
        <v>772.72247666720637</v>
      </c>
      <c r="L290" s="24">
        <v>852.48039605572819</v>
      </c>
      <c r="M290" s="24">
        <v>1163.9978682815049</v>
      </c>
      <c r="N290" s="24">
        <v>1133.8971366963031</v>
      </c>
      <c r="O290" s="23">
        <v>5</v>
      </c>
      <c r="P290" s="21">
        <v>1.4</v>
      </c>
      <c r="Q290" s="21">
        <v>2.5</v>
      </c>
      <c r="R290" s="21">
        <v>4.7</v>
      </c>
      <c r="S290" s="21">
        <v>5.7</v>
      </c>
      <c r="T290" s="21">
        <v>2.9</v>
      </c>
      <c r="U290" s="21">
        <v>3.6</v>
      </c>
      <c r="V290" s="21">
        <v>5.8</v>
      </c>
      <c r="W290" s="21">
        <v>4.0999999999999996</v>
      </c>
      <c r="X290" s="23">
        <v>5</v>
      </c>
      <c r="Y290" s="25">
        <v>0.54591628571428563</v>
      </c>
      <c r="Z290" s="25">
        <v>6.4882285714285712E-2</v>
      </c>
      <c r="AA290" s="25">
        <v>1.1411428571428573E-3</v>
      </c>
      <c r="AB290" s="25">
        <v>1.2698177142857137</v>
      </c>
      <c r="AC290" s="25">
        <v>7.141714285714286E-2</v>
      </c>
      <c r="AD290" s="25">
        <v>8.3898862855972567</v>
      </c>
      <c r="AE290" s="25">
        <v>8.1147417143045164</v>
      </c>
      <c r="AF290" s="25">
        <v>3.8772582855558393</v>
      </c>
      <c r="AG290" s="23">
        <v>1</v>
      </c>
      <c r="AH290" s="18">
        <v>0.29300000000000004</v>
      </c>
      <c r="AI290" s="18">
        <v>8.3714285714285727E-2</v>
      </c>
      <c r="AJ290" s="18">
        <v>0.41100000000000003</v>
      </c>
      <c r="AK290" s="18">
        <v>0.11742857142857142</v>
      </c>
      <c r="AL290" s="21">
        <v>0.16600000000000001</v>
      </c>
      <c r="AM290" s="18">
        <v>4.7428571428571431E-2</v>
      </c>
      <c r="AN290" s="21">
        <v>6.4000000000000001E-2</v>
      </c>
      <c r="AO290" s="18">
        <v>1.8285714285714287E-2</v>
      </c>
      <c r="AP290" s="21">
        <v>0.24399999999999999</v>
      </c>
      <c r="AQ290" s="18">
        <v>6.9714285714285715E-2</v>
      </c>
      <c r="AR290" s="21">
        <v>3.4339999999999997</v>
      </c>
      <c r="AS290" s="18">
        <v>0.98114285714285698</v>
      </c>
      <c r="AT290" s="21">
        <v>6.2040000000000006</v>
      </c>
      <c r="AU290" s="18">
        <v>1.7725714285714289</v>
      </c>
      <c r="AV290" s="21">
        <v>1.2739999999999998</v>
      </c>
      <c r="AW290" s="18">
        <v>0.36399999999999993</v>
      </c>
    </row>
    <row r="291" spans="1:49" x14ac:dyDescent="0.35">
      <c r="A291" s="21" t="s">
        <v>147</v>
      </c>
      <c r="B291" s="21">
        <v>243000</v>
      </c>
      <c r="C291" s="21">
        <v>243100</v>
      </c>
      <c r="D291" s="21">
        <v>100</v>
      </c>
      <c r="E291" s="21"/>
      <c r="F291" s="23">
        <v>2400</v>
      </c>
      <c r="G291" s="24">
        <v>1399.9945240242332</v>
      </c>
      <c r="H291" s="24">
        <v>1323.3614732793083</v>
      </c>
      <c r="I291" s="24">
        <v>1285.2208727222899</v>
      </c>
      <c r="J291" s="24">
        <v>1477.0798567131808</v>
      </c>
      <c r="K291" s="24">
        <v>658.29095741857122</v>
      </c>
      <c r="L291" s="24">
        <v>1044.1145796771373</v>
      </c>
      <c r="M291" s="24">
        <v>1361.6202293750787</v>
      </c>
      <c r="N291" s="24">
        <v>1073.9536308283714</v>
      </c>
      <c r="O291" s="23">
        <v>5</v>
      </c>
      <c r="P291" s="21">
        <v>1.6</v>
      </c>
      <c r="Q291" s="21">
        <v>3.3</v>
      </c>
      <c r="R291" s="21">
        <v>5.6</v>
      </c>
      <c r="S291" s="21">
        <v>4.2</v>
      </c>
      <c r="T291" s="21">
        <v>3.3</v>
      </c>
      <c r="U291" s="21">
        <v>4.0999999999999996</v>
      </c>
      <c r="V291" s="21">
        <v>5.0999999999999996</v>
      </c>
      <c r="W291" s="21">
        <v>4.5999999999999996</v>
      </c>
      <c r="X291" s="23">
        <v>5</v>
      </c>
      <c r="Y291" s="25">
        <v>1.020367142857143</v>
      </c>
      <c r="Z291" s="25">
        <v>0.52784685714285706</v>
      </c>
      <c r="AA291" s="25">
        <v>2.0849454285714284</v>
      </c>
      <c r="AB291" s="25">
        <v>1.4457665714285712</v>
      </c>
      <c r="AC291" s="25">
        <v>3.0205142857142857E-2</v>
      </c>
      <c r="AD291" s="25">
        <v>3.0700585712746209</v>
      </c>
      <c r="AE291" s="25">
        <v>0.87681628579412174</v>
      </c>
      <c r="AF291" s="25">
        <v>0.52903114287240161</v>
      </c>
      <c r="AG291" s="23">
        <v>1</v>
      </c>
      <c r="AH291" s="18">
        <v>0.36</v>
      </c>
      <c r="AI291" s="18">
        <v>0.10285714285714286</v>
      </c>
      <c r="AJ291" s="18">
        <v>0.56800000000000017</v>
      </c>
      <c r="AK291" s="18">
        <v>0.16228571428571434</v>
      </c>
      <c r="AL291" s="21">
        <v>2.0669999999999997</v>
      </c>
      <c r="AM291" s="18">
        <v>0.59057142857142852</v>
      </c>
      <c r="AN291" s="21">
        <v>0.10199999999999999</v>
      </c>
      <c r="AO291" s="18">
        <v>2.9142857142857137E-2</v>
      </c>
      <c r="AP291" s="21">
        <v>0.23400000000000001</v>
      </c>
      <c r="AQ291" s="18">
        <v>6.6857142857142865E-2</v>
      </c>
      <c r="AR291" s="21">
        <v>1.5399999999999998</v>
      </c>
      <c r="AS291" s="18">
        <v>0.43999999999999995</v>
      </c>
      <c r="AT291" s="21">
        <v>0.71700000000000008</v>
      </c>
      <c r="AU291" s="18">
        <v>0.20485714285714288</v>
      </c>
      <c r="AV291" s="21">
        <v>0.129</v>
      </c>
      <c r="AW291" s="18">
        <v>3.6857142857142852E-2</v>
      </c>
    </row>
    <row r="292" spans="1:49" x14ac:dyDescent="0.35">
      <c r="A292" s="21" t="s">
        <v>147</v>
      </c>
      <c r="B292" s="21">
        <v>243100</v>
      </c>
      <c r="C292" s="21">
        <v>243200</v>
      </c>
      <c r="D292" s="21">
        <v>100</v>
      </c>
      <c r="E292" s="21"/>
      <c r="F292" s="23">
        <v>2400</v>
      </c>
      <c r="G292" s="24">
        <v>708.11254048486353</v>
      </c>
      <c r="H292" s="24">
        <v>518.24288679161805</v>
      </c>
      <c r="I292" s="24">
        <v>743.93244063957434</v>
      </c>
      <c r="J292" s="24">
        <v>708.11254048486353</v>
      </c>
      <c r="K292" s="24">
        <v>765.51401510598794</v>
      </c>
      <c r="L292" s="24">
        <v>765.51401510598794</v>
      </c>
      <c r="M292" s="24">
        <v>852.48039605572819</v>
      </c>
      <c r="N292" s="24">
        <v>896.32928227942875</v>
      </c>
      <c r="O292" s="23">
        <v>5</v>
      </c>
      <c r="P292" s="21">
        <v>1.3</v>
      </c>
      <c r="Q292" s="21">
        <v>2.8</v>
      </c>
      <c r="R292" s="21">
        <v>4.4000000000000004</v>
      </c>
      <c r="S292" s="21">
        <v>4.3</v>
      </c>
      <c r="T292" s="21">
        <v>4.3</v>
      </c>
      <c r="U292" s="21">
        <v>5.2</v>
      </c>
      <c r="V292" s="21">
        <v>8.4</v>
      </c>
      <c r="W292" s="21">
        <v>4.8</v>
      </c>
      <c r="X292" s="23">
        <v>5</v>
      </c>
      <c r="Y292" s="25">
        <v>5.1439999999999993E-3</v>
      </c>
      <c r="Z292" s="25">
        <v>4.3068571428571427E-3</v>
      </c>
      <c r="AA292" s="25">
        <v>6.962857142857143E-3</v>
      </c>
      <c r="AB292" s="25">
        <v>0.37105142857142853</v>
      </c>
      <c r="AC292" s="25">
        <v>0.16194742857142855</v>
      </c>
      <c r="AD292" s="25">
        <v>1.0903814286511289</v>
      </c>
      <c r="AE292" s="25">
        <v>8.2404808572346848</v>
      </c>
      <c r="AF292" s="25">
        <v>4.6600828569991251</v>
      </c>
      <c r="AG292" s="23">
        <v>1</v>
      </c>
      <c r="AH292" s="18">
        <v>1.2E-2</v>
      </c>
      <c r="AI292" s="18">
        <v>3.4285714285714284E-3</v>
      </c>
      <c r="AJ292" s="18">
        <v>7.8E-2</v>
      </c>
      <c r="AK292" s="18">
        <v>2.2285714285714287E-2</v>
      </c>
      <c r="AL292" s="21">
        <v>0.54700000000000026</v>
      </c>
      <c r="AM292" s="18">
        <v>0.15628571428571436</v>
      </c>
      <c r="AN292" s="21">
        <v>2.5999999999999999E-2</v>
      </c>
      <c r="AO292" s="18">
        <v>7.4285714285714285E-3</v>
      </c>
      <c r="AP292" s="21">
        <v>0.10600000000000001</v>
      </c>
      <c r="AQ292" s="18">
        <v>3.0285714285714291E-2</v>
      </c>
      <c r="AR292" s="21">
        <v>1.6639999999999993</v>
      </c>
      <c r="AS292" s="18">
        <v>0.4754285714285712</v>
      </c>
      <c r="AT292" s="21">
        <v>2.2309999999999999</v>
      </c>
      <c r="AU292" s="18">
        <v>0.63742857142857146</v>
      </c>
      <c r="AV292" s="21">
        <v>7.8E-2</v>
      </c>
      <c r="AW292" s="18">
        <v>2.2285714285714287E-2</v>
      </c>
    </row>
    <row r="293" spans="1:49" x14ac:dyDescent="0.35">
      <c r="A293" s="21" t="s">
        <v>147</v>
      </c>
      <c r="B293" s="21">
        <v>243200</v>
      </c>
      <c r="C293" s="21">
        <v>243300</v>
      </c>
      <c r="D293" s="21">
        <v>100</v>
      </c>
      <c r="E293" s="21"/>
      <c r="F293" s="23">
        <v>2400</v>
      </c>
      <c r="G293" s="24">
        <v>794.39092511623846</v>
      </c>
      <c r="H293" s="24">
        <v>758.3128189981494</v>
      </c>
      <c r="I293" s="24">
        <v>933.04694483806918</v>
      </c>
      <c r="J293" s="24">
        <v>889.00484292015869</v>
      </c>
      <c r="K293" s="24">
        <v>794.39092511623846</v>
      </c>
      <c r="L293" s="24">
        <v>779.93815037392415</v>
      </c>
      <c r="M293" s="24">
        <v>881.68686350582311</v>
      </c>
      <c r="N293" s="24">
        <v>992.11669898009654</v>
      </c>
      <c r="O293" s="23">
        <v>5</v>
      </c>
      <c r="P293" s="21">
        <v>1.7</v>
      </c>
      <c r="Q293" s="21">
        <v>2.8</v>
      </c>
      <c r="R293" s="21">
        <v>5.9</v>
      </c>
      <c r="S293" s="21">
        <v>5.6</v>
      </c>
      <c r="T293" s="21">
        <v>4.7</v>
      </c>
      <c r="U293" s="21">
        <v>6.4</v>
      </c>
      <c r="V293" s="21">
        <v>10</v>
      </c>
      <c r="W293" s="21">
        <v>4.8</v>
      </c>
      <c r="X293" s="23">
        <v>5</v>
      </c>
      <c r="Y293" s="25">
        <v>1.9722857142857139E-2</v>
      </c>
      <c r="Z293" s="25">
        <v>2.9045714285714291E-3</v>
      </c>
      <c r="AA293" s="25">
        <v>1.1248857142857142E-2</v>
      </c>
      <c r="AB293" s="25">
        <v>7.3008571428571445E-3</v>
      </c>
      <c r="AC293" s="25">
        <v>0.15808085714285713</v>
      </c>
      <c r="AD293" s="25">
        <v>6.4654622856671455</v>
      </c>
      <c r="AE293" s="25">
        <v>14.898202856932366</v>
      </c>
      <c r="AF293" s="25">
        <v>4.3221142759323129E-2</v>
      </c>
      <c r="AG293" s="23">
        <v>1</v>
      </c>
      <c r="AH293" s="18">
        <v>1.9999999999999997E-2</v>
      </c>
      <c r="AI293" s="18">
        <v>5.7142857142857134E-3</v>
      </c>
      <c r="AJ293" s="18">
        <v>1.0999999999999999E-2</v>
      </c>
      <c r="AK293" s="18">
        <v>3.1428571428571426E-3</v>
      </c>
      <c r="AL293" s="21">
        <v>0.74900000000000022</v>
      </c>
      <c r="AM293" s="18">
        <v>0.21400000000000008</v>
      </c>
      <c r="AN293" s="21">
        <v>0</v>
      </c>
      <c r="AO293" s="18">
        <v>0</v>
      </c>
      <c r="AP293" s="21">
        <v>1.6E-2</v>
      </c>
      <c r="AQ293" s="18">
        <v>4.5714285714285718E-3</v>
      </c>
      <c r="AR293" s="21">
        <v>1.9959999999999991</v>
      </c>
      <c r="AS293" s="18">
        <v>0.57028571428571406</v>
      </c>
      <c r="AT293" s="21">
        <v>3.7840000000000003</v>
      </c>
      <c r="AU293" s="18">
        <v>1.0811428571428572</v>
      </c>
      <c r="AV293" s="21">
        <v>0</v>
      </c>
      <c r="AW293" s="18">
        <v>0</v>
      </c>
    </row>
    <row r="294" spans="1:49" x14ac:dyDescent="0.35">
      <c r="A294" s="21" t="s">
        <v>147</v>
      </c>
      <c r="B294" s="21">
        <v>243300</v>
      </c>
      <c r="C294" s="21">
        <v>243400</v>
      </c>
      <c r="D294" s="21">
        <v>100</v>
      </c>
      <c r="E294" s="21" t="s">
        <v>66</v>
      </c>
      <c r="F294" s="23">
        <v>2400</v>
      </c>
      <c r="G294" s="24">
        <v>758.3128189981494</v>
      </c>
      <c r="H294" s="24">
        <v>808.87192909576549</v>
      </c>
      <c r="I294" s="24">
        <v>1163.9978682815049</v>
      </c>
      <c r="J294" s="24">
        <v>1601.3111430762808</v>
      </c>
      <c r="K294" s="24">
        <v>622.94824607726559</v>
      </c>
      <c r="L294" s="24">
        <v>644.1288359747748</v>
      </c>
      <c r="M294" s="24">
        <v>881.68686350582311</v>
      </c>
      <c r="N294" s="24">
        <v>962.53326575902634</v>
      </c>
      <c r="O294" s="23">
        <v>5</v>
      </c>
      <c r="P294" s="21">
        <v>1.7</v>
      </c>
      <c r="Q294" s="21">
        <v>2.5</v>
      </c>
      <c r="R294" s="21">
        <v>7.3</v>
      </c>
      <c r="S294" s="21">
        <v>5.3</v>
      </c>
      <c r="T294" s="21">
        <v>4.4000000000000004</v>
      </c>
      <c r="U294" s="21">
        <v>7</v>
      </c>
      <c r="V294" s="21">
        <v>10.4</v>
      </c>
      <c r="W294" s="21">
        <v>3.9</v>
      </c>
      <c r="X294" s="23">
        <v>5</v>
      </c>
      <c r="Y294" s="25">
        <v>1.4035428571428568E-2</v>
      </c>
      <c r="Z294" s="25">
        <v>2.1760000000000002E-2</v>
      </c>
      <c r="AA294" s="25">
        <v>3.515354571428571</v>
      </c>
      <c r="AB294" s="25">
        <v>0.7226545714285717</v>
      </c>
      <c r="AC294" s="25">
        <v>3.4391337142857146</v>
      </c>
      <c r="AD294" s="25">
        <v>6.0640542857674191</v>
      </c>
      <c r="AE294" s="25">
        <v>15.116004285531046</v>
      </c>
      <c r="AF294" s="25">
        <v>2.2341491428892959</v>
      </c>
      <c r="AG294" s="23">
        <v>1</v>
      </c>
      <c r="AH294" s="18">
        <v>0.34200000000000008</v>
      </c>
      <c r="AI294" s="18">
        <v>9.771428571428574E-2</v>
      </c>
      <c r="AJ294" s="18">
        <v>0.17</v>
      </c>
      <c r="AK294" s="18">
        <v>4.8571428571428578E-2</v>
      </c>
      <c r="AL294" s="21">
        <v>1.9799999999999998</v>
      </c>
      <c r="AM294" s="18">
        <v>0.56571428571428561</v>
      </c>
      <c r="AN294" s="21">
        <v>0.18</v>
      </c>
      <c r="AO294" s="18">
        <v>5.1428571428571428E-2</v>
      </c>
      <c r="AP294" s="21">
        <v>1.6109999999999993</v>
      </c>
      <c r="AQ294" s="18">
        <v>0.46028571428571413</v>
      </c>
      <c r="AR294" s="21">
        <v>4.5119999999999996</v>
      </c>
      <c r="AS294" s="18">
        <v>1.2891428571428571</v>
      </c>
      <c r="AT294" s="21">
        <v>8.2370000000000001</v>
      </c>
      <c r="AU294" s="18">
        <v>2.3534285714285716</v>
      </c>
      <c r="AV294" s="21">
        <v>0.11600000000000001</v>
      </c>
      <c r="AW294" s="18">
        <v>3.3142857142857141E-2</v>
      </c>
    </row>
    <row r="295" spans="1:49" x14ac:dyDescent="0.35">
      <c r="A295" s="21" t="s">
        <v>147</v>
      </c>
      <c r="B295" s="21">
        <v>243400</v>
      </c>
      <c r="C295" s="21">
        <v>243500</v>
      </c>
      <c r="D295" s="21">
        <v>100</v>
      </c>
      <c r="E295" s="21"/>
      <c r="F295" s="23">
        <v>2400</v>
      </c>
      <c r="G295" s="24">
        <v>751.11894250048181</v>
      </c>
      <c r="H295" s="24">
        <v>808.87192909576549</v>
      </c>
      <c r="I295" s="24">
        <v>903.66014007017816</v>
      </c>
      <c r="J295" s="24">
        <v>801.62792360187291</v>
      </c>
      <c r="K295" s="24">
        <v>772.72247666720637</v>
      </c>
      <c r="L295" s="24">
        <v>992.11669898009654</v>
      </c>
      <c r="M295" s="24">
        <v>896.32928227942875</v>
      </c>
      <c r="N295" s="24">
        <v>1088.9066909086803</v>
      </c>
      <c r="O295" s="23">
        <v>5</v>
      </c>
      <c r="P295" s="21">
        <v>1.4</v>
      </c>
      <c r="Q295" s="21">
        <v>2.5</v>
      </c>
      <c r="R295" s="21">
        <v>7.1</v>
      </c>
      <c r="S295" s="21">
        <v>5.5</v>
      </c>
      <c r="T295" s="21">
        <v>5.5</v>
      </c>
      <c r="U295" s="21">
        <v>8.6999999999999993</v>
      </c>
      <c r="V295" s="21">
        <v>8.6999999999999993</v>
      </c>
      <c r="W295" s="21">
        <v>5.7</v>
      </c>
      <c r="X295" s="23">
        <v>5</v>
      </c>
      <c r="Y295" s="25">
        <v>6.8160000000000009E-3</v>
      </c>
      <c r="Z295" s="25">
        <v>5.576857142857143E-3</v>
      </c>
      <c r="AA295" s="25">
        <v>7.1582857142857143E-3</v>
      </c>
      <c r="AB295" s="25">
        <v>0.33964428571428579</v>
      </c>
      <c r="AC295" s="25">
        <v>7.7977142857142854E-3</v>
      </c>
      <c r="AD295" s="25">
        <v>1.843200000081744E-2</v>
      </c>
      <c r="AE295" s="25">
        <v>0.63973828577790925</v>
      </c>
      <c r="AF295" s="25">
        <v>2.9620511428138179</v>
      </c>
      <c r="AG295" s="23">
        <v>1</v>
      </c>
      <c r="AH295" s="18">
        <v>0.74500000000000022</v>
      </c>
      <c r="AI295" s="18">
        <v>0.21285714285714294</v>
      </c>
      <c r="AJ295" s="18">
        <v>0.33600000000000008</v>
      </c>
      <c r="AK295" s="18">
        <v>9.600000000000003E-2</v>
      </c>
      <c r="AL295" s="21">
        <v>0.85600000000000021</v>
      </c>
      <c r="AM295" s="18">
        <v>0.24457142857142863</v>
      </c>
      <c r="AN295" s="21">
        <v>1.0999999999999999E-2</v>
      </c>
      <c r="AO295" s="18">
        <v>3.1428571428571426E-3</v>
      </c>
      <c r="AP295" s="21">
        <v>0.23599999999999999</v>
      </c>
      <c r="AQ295" s="18">
        <v>6.7428571428571435E-2</v>
      </c>
      <c r="AR295" s="21">
        <v>2.0929999999999995</v>
      </c>
      <c r="AS295" s="18">
        <v>0.59799999999999986</v>
      </c>
      <c r="AT295" s="21">
        <v>2.843</v>
      </c>
      <c r="AU295" s="18">
        <v>0.81228571428571439</v>
      </c>
      <c r="AV295" s="21">
        <v>1.6989999999999996</v>
      </c>
      <c r="AW295" s="18">
        <v>0.48542857142857126</v>
      </c>
    </row>
    <row r="296" spans="1:49" x14ac:dyDescent="0.35">
      <c r="A296" s="21" t="s">
        <v>147</v>
      </c>
      <c r="B296" s="21">
        <v>243500</v>
      </c>
      <c r="C296" s="21">
        <v>243600</v>
      </c>
      <c r="D296" s="21">
        <v>100</v>
      </c>
      <c r="E296" s="21"/>
      <c r="F296" s="23">
        <v>2400</v>
      </c>
      <c r="G296" s="24">
        <v>751.11894250048181</v>
      </c>
      <c r="H296" s="24">
        <v>729.58178541361997</v>
      </c>
      <c r="I296" s="24">
        <v>910.99737534475878</v>
      </c>
      <c r="J296" s="24">
        <v>992.11669898009654</v>
      </c>
      <c r="K296" s="24">
        <v>665.38432314173735</v>
      </c>
      <c r="L296" s="24">
        <v>816.12289224383505</v>
      </c>
      <c r="M296" s="24">
        <v>794.39092511623846</v>
      </c>
      <c r="N296" s="24">
        <v>999.52746101122636</v>
      </c>
      <c r="O296" s="23">
        <v>5</v>
      </c>
      <c r="P296" s="21">
        <v>1.3</v>
      </c>
      <c r="Q296" s="21">
        <v>2.8</v>
      </c>
      <c r="R296" s="21">
        <v>7.3</v>
      </c>
      <c r="S296" s="21">
        <v>5.4</v>
      </c>
      <c r="T296" s="21">
        <v>4.3</v>
      </c>
      <c r="U296" s="21">
        <v>7.2</v>
      </c>
      <c r="V296" s="21">
        <v>10.1</v>
      </c>
      <c r="W296" s="21">
        <v>5.8</v>
      </c>
      <c r="X296" s="23">
        <v>5</v>
      </c>
      <c r="Y296" s="25">
        <v>1.9908571428571427E-3</v>
      </c>
      <c r="Z296" s="25">
        <v>2.4482857142857145E-3</v>
      </c>
      <c r="AA296" s="25">
        <v>7.2194285714285711E-3</v>
      </c>
      <c r="AB296" s="25">
        <v>4.478571428571429E-3</v>
      </c>
      <c r="AC296" s="25">
        <v>7.2951428571428559E-3</v>
      </c>
      <c r="AD296" s="25">
        <v>4.936014285676138</v>
      </c>
      <c r="AE296" s="25">
        <v>11.014316285418783</v>
      </c>
      <c r="AF296" s="25">
        <v>7.3557142693655838E-3</v>
      </c>
      <c r="AG296" s="23">
        <v>1</v>
      </c>
      <c r="AH296" s="18">
        <v>0.113</v>
      </c>
      <c r="AI296" s="18">
        <v>3.2285714285714286E-2</v>
      </c>
      <c r="AJ296" s="18">
        <v>0</v>
      </c>
      <c r="AK296" s="18">
        <v>0</v>
      </c>
      <c r="AL296" s="21">
        <v>0.41400000000000015</v>
      </c>
      <c r="AM296" s="18">
        <v>0.11828571428571433</v>
      </c>
      <c r="AN296" s="21">
        <v>2.3E-2</v>
      </c>
      <c r="AO296" s="18">
        <v>6.5714285714285718E-3</v>
      </c>
      <c r="AP296" s="21">
        <v>0.15000000000000002</v>
      </c>
      <c r="AQ296" s="18">
        <v>4.2857142857142864E-2</v>
      </c>
      <c r="AR296" s="21">
        <v>4.2449999999999992</v>
      </c>
      <c r="AS296" s="18">
        <v>1.2128571428571426</v>
      </c>
      <c r="AT296" s="21">
        <v>7.1430000000000016</v>
      </c>
      <c r="AU296" s="18">
        <v>2.0408571428571434</v>
      </c>
      <c r="AV296" s="21">
        <v>4.2999999999999997E-2</v>
      </c>
      <c r="AW296" s="18">
        <v>1.2285714285714283E-2</v>
      </c>
    </row>
    <row r="297" spans="1:49" x14ac:dyDescent="0.35">
      <c r="A297" s="21" t="s">
        <v>147</v>
      </c>
      <c r="B297" s="21">
        <v>243600</v>
      </c>
      <c r="C297" s="21">
        <v>243700</v>
      </c>
      <c r="D297" s="21">
        <v>100</v>
      </c>
      <c r="E297" s="21"/>
      <c r="F297" s="23">
        <v>2400</v>
      </c>
      <c r="G297" s="24">
        <v>686.71282069290999</v>
      </c>
      <c r="H297" s="24">
        <v>658.29095741857122</v>
      </c>
      <c r="I297" s="24">
        <v>686.71282069290999</v>
      </c>
      <c r="J297" s="24">
        <v>758.3128189981494</v>
      </c>
      <c r="K297" s="24">
        <v>700.97149352564429</v>
      </c>
      <c r="L297" s="24">
        <v>787.16098374695628</v>
      </c>
      <c r="M297" s="24">
        <v>1006.9441147709224</v>
      </c>
      <c r="N297" s="24">
        <v>984.71186322902849</v>
      </c>
      <c r="O297" s="23">
        <v>5</v>
      </c>
      <c r="P297" s="21">
        <v>1.4</v>
      </c>
      <c r="Q297" s="21">
        <v>2.6</v>
      </c>
      <c r="R297" s="21">
        <v>6.3</v>
      </c>
      <c r="S297" s="21">
        <v>5.0999999999999996</v>
      </c>
      <c r="T297" s="21">
        <v>4.2</v>
      </c>
      <c r="U297" s="21">
        <v>8.1999999999999993</v>
      </c>
      <c r="V297" s="21">
        <v>11</v>
      </c>
      <c r="W297" s="21">
        <v>5.2</v>
      </c>
      <c r="X297" s="23">
        <v>5</v>
      </c>
      <c r="Y297" s="25">
        <v>3.376285714285714E-3</v>
      </c>
      <c r="Z297" s="25">
        <v>9.4959999999999992E-3</v>
      </c>
      <c r="AA297" s="25">
        <v>6.0351428571428578E-3</v>
      </c>
      <c r="AB297" s="25">
        <v>0.85230914285714288</v>
      </c>
      <c r="AC297" s="25">
        <v>1.3834285714285717E-3</v>
      </c>
      <c r="AD297" s="25">
        <v>0.85083285696574606</v>
      </c>
      <c r="AE297" s="25">
        <v>8.5554559998634918</v>
      </c>
      <c r="AF297" s="25">
        <v>6.3720000628062646E-3</v>
      </c>
      <c r="AG297" s="23">
        <v>1</v>
      </c>
      <c r="AH297" s="18">
        <v>0.124</v>
      </c>
      <c r="AI297" s="18">
        <v>3.5428571428571427E-2</v>
      </c>
      <c r="AJ297" s="18">
        <v>0.42300000000000004</v>
      </c>
      <c r="AK297" s="18">
        <v>0.12085714285714286</v>
      </c>
      <c r="AL297" s="21">
        <v>1.258</v>
      </c>
      <c r="AM297" s="18">
        <v>0.35942857142857143</v>
      </c>
      <c r="AN297" s="21">
        <v>1.7000000000000001E-2</v>
      </c>
      <c r="AO297" s="18">
        <v>4.8571428571428576E-3</v>
      </c>
      <c r="AP297" s="21">
        <v>0.01</v>
      </c>
      <c r="AQ297" s="18">
        <v>2.8571428571428571E-3</v>
      </c>
      <c r="AR297" s="21">
        <v>3.0430000000000006</v>
      </c>
      <c r="AS297" s="18">
        <v>0.86942857142857155</v>
      </c>
      <c r="AT297" s="21">
        <v>2.2000000000000002</v>
      </c>
      <c r="AU297" s="18">
        <v>0.62857142857142856</v>
      </c>
      <c r="AV297" s="21">
        <v>0.15899999999999997</v>
      </c>
      <c r="AW297" s="18">
        <v>4.5428571428571422E-2</v>
      </c>
    </row>
    <row r="298" spans="1:49" x14ac:dyDescent="0.35">
      <c r="A298" s="21" t="s">
        <v>147</v>
      </c>
      <c r="B298" s="21">
        <v>243700</v>
      </c>
      <c r="C298" s="21">
        <v>243800</v>
      </c>
      <c r="D298" s="21">
        <v>100</v>
      </c>
      <c r="E298" s="21"/>
      <c r="F298" s="23">
        <v>2400</v>
      </c>
      <c r="G298" s="24">
        <v>772.72247666720637</v>
      </c>
      <c r="H298" s="24">
        <v>672.48580031808763</v>
      </c>
      <c r="I298" s="24">
        <v>758.3128189981494</v>
      </c>
      <c r="J298" s="24">
        <v>933.04694483806918</v>
      </c>
      <c r="K298" s="24">
        <v>852.48039605572819</v>
      </c>
      <c r="L298" s="24">
        <v>896.32928227942875</v>
      </c>
      <c r="M298" s="24">
        <v>1051.5658816158889</v>
      </c>
      <c r="N298" s="24">
        <v>977.31298874530353</v>
      </c>
      <c r="O298" s="23">
        <v>5</v>
      </c>
      <c r="P298" s="21">
        <v>1.4</v>
      </c>
      <c r="Q298" s="21">
        <v>2.6</v>
      </c>
      <c r="R298" s="21">
        <v>6.1</v>
      </c>
      <c r="S298" s="21">
        <v>5</v>
      </c>
      <c r="T298" s="21">
        <v>4.7</v>
      </c>
      <c r="U298" s="21">
        <v>7.8</v>
      </c>
      <c r="V298" s="21">
        <v>10.5</v>
      </c>
      <c r="W298" s="21">
        <v>6.1</v>
      </c>
      <c r="X298" s="23">
        <v>5</v>
      </c>
      <c r="Y298" s="25">
        <v>2.8291428571428573E-3</v>
      </c>
      <c r="Z298" s="25">
        <v>2.2834285714285712E-3</v>
      </c>
      <c r="AA298" s="25">
        <v>1.5482857142857145E-3</v>
      </c>
      <c r="AB298" s="25">
        <v>6.4771428571428584E-3</v>
      </c>
      <c r="AC298" s="25">
        <v>1.1278857142857143E-2</v>
      </c>
      <c r="AD298" s="25">
        <v>2.6160734285381868</v>
      </c>
      <c r="AE298" s="25">
        <v>10.905153428376742</v>
      </c>
      <c r="AF298" s="25">
        <v>3.053714278084891E-3</v>
      </c>
      <c r="AG298" s="23">
        <v>1</v>
      </c>
      <c r="AH298" s="18">
        <v>6.5000000000000002E-2</v>
      </c>
      <c r="AI298" s="18">
        <v>1.8571428571428572E-2</v>
      </c>
      <c r="AJ298" s="18">
        <v>0.14400000000000002</v>
      </c>
      <c r="AK298" s="18">
        <v>4.1142857142857148E-2</v>
      </c>
      <c r="AL298" s="21">
        <v>0.129</v>
      </c>
      <c r="AM298" s="18">
        <v>3.6857142857142852E-2</v>
      </c>
      <c r="AN298" s="21">
        <v>8.0000000000000002E-3</v>
      </c>
      <c r="AO298" s="18">
        <v>2.2857142857142859E-3</v>
      </c>
      <c r="AP298" s="21">
        <v>0.20100000000000001</v>
      </c>
      <c r="AQ298" s="18">
        <v>5.7428571428571433E-2</v>
      </c>
      <c r="AR298" s="21">
        <v>3.7960000000000003</v>
      </c>
      <c r="AS298" s="18">
        <v>1.0845714285714287</v>
      </c>
      <c r="AT298" s="21">
        <v>3.0319999999999996</v>
      </c>
      <c r="AU298" s="18">
        <v>0.86628571428571421</v>
      </c>
      <c r="AV298" s="21">
        <v>8.9999999999999993E-3</v>
      </c>
      <c r="AW298" s="18">
        <v>2.5714285714285713E-3</v>
      </c>
    </row>
    <row r="299" spans="1:49" x14ac:dyDescent="0.35">
      <c r="A299" s="21" t="s">
        <v>147</v>
      </c>
      <c r="B299" s="21">
        <v>243800</v>
      </c>
      <c r="C299" s="21">
        <v>243900</v>
      </c>
      <c r="D299" s="21">
        <v>100</v>
      </c>
      <c r="E299" s="21"/>
      <c r="F299" s="23">
        <v>2400</v>
      </c>
      <c r="G299" s="24">
        <v>837.91704502403161</v>
      </c>
      <c r="H299" s="24">
        <v>794.39092511623846</v>
      </c>
      <c r="I299" s="24">
        <v>962.53326575902634</v>
      </c>
      <c r="J299" s="24">
        <v>1179.0797046690443</v>
      </c>
      <c r="K299" s="24">
        <v>1051.5658816158889</v>
      </c>
      <c r="L299" s="24">
        <v>1292.8394104863235</v>
      </c>
      <c r="M299" s="24">
        <v>1247.201174685119</v>
      </c>
      <c r="N299" s="24">
        <v>1308.0909035772854</v>
      </c>
      <c r="O299" s="23">
        <v>5</v>
      </c>
      <c r="P299" s="21">
        <v>1.3</v>
      </c>
      <c r="Q299" s="21">
        <v>2.2999999999999998</v>
      </c>
      <c r="R299" s="21">
        <v>5.6</v>
      </c>
      <c r="S299" s="21">
        <v>4.4000000000000004</v>
      </c>
      <c r="T299" s="21">
        <v>3.8</v>
      </c>
      <c r="U299" s="21">
        <v>8.6</v>
      </c>
      <c r="V299" s="21">
        <v>10.199999999999999</v>
      </c>
      <c r="W299" s="21">
        <v>6.8</v>
      </c>
      <c r="X299" s="23">
        <v>5</v>
      </c>
      <c r="Y299" s="25">
        <v>4.2602857142857138E-3</v>
      </c>
      <c r="Z299" s="25">
        <v>1.8900000000000002E-3</v>
      </c>
      <c r="AA299" s="25">
        <v>3.8705714285714285E-3</v>
      </c>
      <c r="AB299" s="25">
        <v>2.7559999999999993E-3</v>
      </c>
      <c r="AC299" s="25">
        <v>8.5405714285714269E-3</v>
      </c>
      <c r="AD299" s="25">
        <v>4.6157060000222074</v>
      </c>
      <c r="AE299" s="25">
        <v>2.1651948570769171</v>
      </c>
      <c r="AF299" s="25">
        <v>1.0154257142843519</v>
      </c>
      <c r="AG299" s="23">
        <v>1</v>
      </c>
      <c r="AH299" s="18">
        <v>1.8000000000000002E-2</v>
      </c>
      <c r="AI299" s="18">
        <v>5.1428571428571435E-3</v>
      </c>
      <c r="AJ299" s="18">
        <v>7.4999999999999997E-2</v>
      </c>
      <c r="AK299" s="18">
        <v>2.1428571428571429E-2</v>
      </c>
      <c r="AL299" s="21">
        <v>0.433</v>
      </c>
      <c r="AM299" s="18">
        <v>0.12371428571428572</v>
      </c>
      <c r="AN299" s="21">
        <v>3.7000000000000005E-2</v>
      </c>
      <c r="AO299" s="18">
        <v>1.0571428571428572E-2</v>
      </c>
      <c r="AP299" s="21">
        <v>0</v>
      </c>
      <c r="AQ299" s="18">
        <v>0</v>
      </c>
      <c r="AR299" s="21">
        <v>0.63100000000000012</v>
      </c>
      <c r="AS299" s="18">
        <v>0.18028571428571433</v>
      </c>
      <c r="AT299" s="21">
        <v>1.292</v>
      </c>
      <c r="AU299" s="18">
        <v>0.36914285714285716</v>
      </c>
      <c r="AV299" s="21">
        <v>4.2000000000000003E-2</v>
      </c>
      <c r="AW299" s="18">
        <v>1.2E-2</v>
      </c>
    </row>
    <row r="300" spans="1:49" x14ac:dyDescent="0.35">
      <c r="A300" s="21" t="s">
        <v>147</v>
      </c>
      <c r="B300" s="21">
        <v>243900</v>
      </c>
      <c r="C300" s="21">
        <v>244000</v>
      </c>
      <c r="D300" s="21">
        <v>100</v>
      </c>
      <c r="E300" s="21"/>
      <c r="F300" s="23">
        <v>2400</v>
      </c>
      <c r="G300" s="24">
        <v>772.72247666720637</v>
      </c>
      <c r="H300" s="24">
        <v>630</v>
      </c>
      <c r="I300" s="24">
        <v>779.93815037392415</v>
      </c>
      <c r="J300" s="24">
        <v>823.38076442876877</v>
      </c>
      <c r="K300" s="24">
        <v>889.00484292015869</v>
      </c>
      <c r="L300" s="24">
        <v>1006.9441147709224</v>
      </c>
      <c r="M300" s="24">
        <v>903.66014007017816</v>
      </c>
      <c r="N300" s="24">
        <v>1103.8817845012861</v>
      </c>
      <c r="O300" s="23">
        <v>5</v>
      </c>
      <c r="P300" s="21">
        <v>1.6</v>
      </c>
      <c r="Q300" s="21">
        <v>3.1</v>
      </c>
      <c r="R300" s="21">
        <v>7.2</v>
      </c>
      <c r="S300" s="21">
        <v>6.4</v>
      </c>
      <c r="T300" s="21">
        <v>4.3</v>
      </c>
      <c r="U300" s="21">
        <v>9.5</v>
      </c>
      <c r="V300" s="21">
        <v>11.6</v>
      </c>
      <c r="W300" s="21">
        <v>5.4</v>
      </c>
      <c r="X300" s="23">
        <v>5</v>
      </c>
      <c r="Y300" s="25">
        <v>3.8326857142857135E-2</v>
      </c>
      <c r="Z300" s="25">
        <v>7.5228571428571423E-4</v>
      </c>
      <c r="AA300" s="25">
        <v>7.8382857142857143E-3</v>
      </c>
      <c r="AB300" s="25">
        <v>1.7699428571428571E-2</v>
      </c>
      <c r="AC300" s="25">
        <v>1.1793428571428571E-2</v>
      </c>
      <c r="AD300" s="25">
        <v>3.4850571564946857E-2</v>
      </c>
      <c r="AE300" s="25">
        <v>6.3941394284738813</v>
      </c>
      <c r="AF300" s="25">
        <v>7.6140001058578452E-3</v>
      </c>
      <c r="AG300" s="23">
        <v>1</v>
      </c>
      <c r="AH300" s="18">
        <v>4.2000000000000003E-2</v>
      </c>
      <c r="AI300" s="18">
        <v>1.2E-2</v>
      </c>
      <c r="AJ300" s="18">
        <v>4.3999999999999997E-2</v>
      </c>
      <c r="AK300" s="18">
        <v>1.257142857142857E-2</v>
      </c>
      <c r="AL300" s="21">
        <v>0.6080000000000001</v>
      </c>
      <c r="AM300" s="18">
        <v>0.17371428571428574</v>
      </c>
      <c r="AN300" s="21">
        <v>0.20999999999999996</v>
      </c>
      <c r="AO300" s="18">
        <v>0.06</v>
      </c>
      <c r="AP300" s="21">
        <v>0</v>
      </c>
      <c r="AQ300" s="18">
        <v>0</v>
      </c>
      <c r="AR300" s="21">
        <v>1.0910000000000002</v>
      </c>
      <c r="AS300" s="18">
        <v>0.31171428571428578</v>
      </c>
      <c r="AT300" s="21">
        <v>2.1280000000000001</v>
      </c>
      <c r="AU300" s="18">
        <v>0.60799999999999998</v>
      </c>
      <c r="AV300" s="21">
        <v>0</v>
      </c>
      <c r="AW300" s="18">
        <v>0</v>
      </c>
    </row>
    <row r="301" spans="1:49" x14ac:dyDescent="0.35">
      <c r="A301" s="21" t="s">
        <v>147</v>
      </c>
      <c r="B301" s="21">
        <v>244000</v>
      </c>
      <c r="C301" s="21">
        <v>244100</v>
      </c>
      <c r="D301" s="21">
        <v>100</v>
      </c>
      <c r="E301" s="21" t="s">
        <v>101</v>
      </c>
      <c r="F301" s="23">
        <v>2400</v>
      </c>
      <c r="G301" s="24">
        <v>1051.5658816158889</v>
      </c>
      <c r="H301" s="24">
        <v>1399.9945240242332</v>
      </c>
      <c r="I301" s="24">
        <v>1710.8705669162505</v>
      </c>
      <c r="J301" s="24">
        <v>1308.0909035772854</v>
      </c>
      <c r="K301" s="24">
        <v>1277.6071706110085</v>
      </c>
      <c r="L301" s="24">
        <v>1353.9591531232527</v>
      </c>
      <c r="M301" s="24">
        <v>1789.5931636761973</v>
      </c>
      <c r="N301" s="24">
        <v>1671.653255798502</v>
      </c>
      <c r="O301" s="23">
        <v>5</v>
      </c>
      <c r="P301" s="21">
        <v>1.6</v>
      </c>
      <c r="Q301" s="21">
        <v>3.1</v>
      </c>
      <c r="R301" s="21">
        <v>5.6</v>
      </c>
      <c r="S301" s="21">
        <v>4.5</v>
      </c>
      <c r="T301" s="21">
        <v>3.1</v>
      </c>
      <c r="U301" s="21">
        <v>3.9</v>
      </c>
      <c r="V301" s="21">
        <v>6.1</v>
      </c>
      <c r="W301" s="21">
        <v>3.2</v>
      </c>
      <c r="X301" s="23">
        <v>5</v>
      </c>
      <c r="Y301" s="25">
        <v>2.0882857142857137E-2</v>
      </c>
      <c r="Z301" s="25">
        <v>7.8828571428571428E-3</v>
      </c>
      <c r="AA301" s="25">
        <v>3.0102822857142852</v>
      </c>
      <c r="AB301" s="25">
        <v>1.0186379999999999</v>
      </c>
      <c r="AC301" s="25">
        <v>1.0772868571428573</v>
      </c>
      <c r="AD301" s="25">
        <v>1.0115168571179249</v>
      </c>
      <c r="AE301" s="25">
        <v>1.0272848570959912</v>
      </c>
      <c r="AF301" s="25">
        <v>8.9054286084856299E-3</v>
      </c>
      <c r="AG301" s="23">
        <v>1</v>
      </c>
      <c r="AH301" s="18">
        <v>4.9000000000000002E-2</v>
      </c>
      <c r="AI301" s="18">
        <v>1.4000000000000002E-2</v>
      </c>
      <c r="AJ301" s="18">
        <v>0.11599999999999998</v>
      </c>
      <c r="AK301" s="18">
        <v>3.3142857142857141E-2</v>
      </c>
      <c r="AL301" s="21">
        <v>0.85699999999999987</v>
      </c>
      <c r="AM301" s="18">
        <v>0.2448571428571428</v>
      </c>
      <c r="AN301" s="21">
        <v>0.4850000000000001</v>
      </c>
      <c r="AO301" s="18">
        <v>0.1385714285714286</v>
      </c>
      <c r="AP301" s="21">
        <v>0.121</v>
      </c>
      <c r="AQ301" s="18">
        <v>3.4571428571428572E-2</v>
      </c>
      <c r="AR301" s="21">
        <v>1.1489999999999998</v>
      </c>
      <c r="AS301" s="18">
        <v>0.32828571428571424</v>
      </c>
      <c r="AT301" s="21">
        <v>2.2319999999999998</v>
      </c>
      <c r="AU301" s="18">
        <v>0.63771428571428568</v>
      </c>
      <c r="AV301" s="21">
        <v>4.4999999999999998E-2</v>
      </c>
      <c r="AW301" s="18">
        <v>1.2857142857142857E-2</v>
      </c>
    </row>
    <row r="302" spans="1:49" x14ac:dyDescent="0.35">
      <c r="A302" s="21" t="s">
        <v>147</v>
      </c>
      <c r="B302" s="21">
        <v>244100</v>
      </c>
      <c r="C302" s="21">
        <v>244200</v>
      </c>
      <c r="D302" s="21">
        <v>100</v>
      </c>
      <c r="E302" s="21"/>
      <c r="F302" s="23">
        <v>2400</v>
      </c>
      <c r="G302" s="24">
        <v>1469.3515157241418</v>
      </c>
      <c r="H302" s="24">
        <v>1392.3105434968738</v>
      </c>
      <c r="I302" s="24">
        <v>1852.8403320275631</v>
      </c>
      <c r="J302" s="24">
        <v>1765.9366401340747</v>
      </c>
      <c r="K302" s="24">
        <v>736.75336933339804</v>
      </c>
      <c r="L302" s="24">
        <v>758.3128189981494</v>
      </c>
      <c r="M302" s="24">
        <v>1044.1145796771373</v>
      </c>
      <c r="N302" s="24">
        <v>1361.6202293750787</v>
      </c>
      <c r="O302" s="23">
        <v>5</v>
      </c>
      <c r="P302" s="21">
        <v>3.1</v>
      </c>
      <c r="Q302" s="21">
        <v>3.7</v>
      </c>
      <c r="R302" s="21">
        <v>6.8</v>
      </c>
      <c r="S302" s="21">
        <v>5.0999999999999996</v>
      </c>
      <c r="T302" s="21">
        <v>3.6</v>
      </c>
      <c r="U302" s="21">
        <v>6.7</v>
      </c>
      <c r="V302" s="21">
        <v>10.4</v>
      </c>
      <c r="W302" s="21">
        <v>5.5</v>
      </c>
      <c r="X302" s="23">
        <v>5</v>
      </c>
      <c r="Y302" s="25">
        <v>4.7162857142857145E-3</v>
      </c>
      <c r="Z302" s="25">
        <v>1.0171980000000005</v>
      </c>
      <c r="AA302" s="25">
        <v>2.9244102857142833</v>
      </c>
      <c r="AB302" s="25">
        <v>2.2846857142857148E-2</v>
      </c>
      <c r="AC302" s="25">
        <v>5.5000000000000003E-4</v>
      </c>
      <c r="AD302" s="25">
        <v>2.534857150486537E-3</v>
      </c>
      <c r="AE302" s="25">
        <v>1.6577142913000919E-3</v>
      </c>
      <c r="AF302" s="25">
        <v>2.7888571446282517E-3</v>
      </c>
      <c r="AG302" s="23">
        <v>1</v>
      </c>
      <c r="AH302" s="18">
        <v>0</v>
      </c>
      <c r="AI302" s="18">
        <v>0</v>
      </c>
      <c r="AJ302" s="18">
        <v>3.4000000000000002E-2</v>
      </c>
      <c r="AK302" s="18">
        <v>9.7142857142857152E-3</v>
      </c>
      <c r="AL302" s="21">
        <v>1.7129999999999987</v>
      </c>
      <c r="AM302" s="18">
        <v>0.48942857142857105</v>
      </c>
      <c r="AN302" s="21">
        <v>2.1999999999999999E-2</v>
      </c>
      <c r="AO302" s="18">
        <v>6.2857142857142851E-3</v>
      </c>
      <c r="AP302" s="21">
        <v>0</v>
      </c>
      <c r="AQ302" s="18">
        <v>0</v>
      </c>
      <c r="AR302" s="21">
        <v>6.7000000000000004E-2</v>
      </c>
      <c r="AS302" s="18">
        <v>1.9142857142857145E-2</v>
      </c>
      <c r="AT302" s="21">
        <v>0.65400000000000014</v>
      </c>
      <c r="AU302" s="18">
        <v>0.18685714285714289</v>
      </c>
      <c r="AV302" s="21">
        <v>0</v>
      </c>
      <c r="AW302" s="18">
        <v>0</v>
      </c>
    </row>
    <row r="303" spans="1:49" x14ac:dyDescent="0.35">
      <c r="A303" s="21" t="s">
        <v>147</v>
      </c>
      <c r="B303" s="21">
        <v>244200</v>
      </c>
      <c r="C303" s="21">
        <v>244300</v>
      </c>
      <c r="D303" s="21">
        <v>100</v>
      </c>
      <c r="E303" s="21"/>
      <c r="F303" s="23">
        <v>2400</v>
      </c>
      <c r="G303" s="24">
        <v>743.93244063957434</v>
      </c>
      <c r="H303" s="24">
        <v>672.48580031808763</v>
      </c>
      <c r="I303" s="24">
        <v>729.58178541361997</v>
      </c>
      <c r="J303" s="24">
        <v>977.31298874530353</v>
      </c>
      <c r="K303" s="24">
        <v>816.12289224383505</v>
      </c>
      <c r="L303" s="24">
        <v>947.77781896301792</v>
      </c>
      <c r="M303" s="24">
        <v>2084.0143117893726</v>
      </c>
      <c r="N303" s="24">
        <v>1118.8786763994492</v>
      </c>
      <c r="O303" s="23">
        <v>5</v>
      </c>
      <c r="P303" s="21">
        <v>2.5</v>
      </c>
      <c r="Q303" s="21">
        <v>3.2</v>
      </c>
      <c r="R303" s="21">
        <v>7.3</v>
      </c>
      <c r="S303" s="21">
        <v>5.2</v>
      </c>
      <c r="T303" s="21">
        <v>3.6</v>
      </c>
      <c r="U303" s="21">
        <v>7</v>
      </c>
      <c r="V303" s="21">
        <v>13.7</v>
      </c>
      <c r="W303" s="21">
        <v>5.8</v>
      </c>
      <c r="X303" s="23">
        <v>5</v>
      </c>
      <c r="Y303" s="25">
        <v>6.8668571428571424E-3</v>
      </c>
      <c r="Z303" s="25">
        <v>1.2683142857142858E-2</v>
      </c>
      <c r="AA303" s="25">
        <v>4.931914285714285</v>
      </c>
      <c r="AB303" s="25">
        <v>2.3787428571428564E-2</v>
      </c>
      <c r="AC303" s="25">
        <v>5.2657142857142855E-4</v>
      </c>
      <c r="AD303" s="25">
        <v>3.1617142357145038E-3</v>
      </c>
      <c r="AE303" s="25">
        <v>2.1703911429739002</v>
      </c>
      <c r="AF303" s="25">
        <v>5.5954285866873597E-3</v>
      </c>
      <c r="AG303" s="23">
        <v>1</v>
      </c>
      <c r="AH303" s="18">
        <v>0</v>
      </c>
      <c r="AI303" s="18">
        <v>0</v>
      </c>
      <c r="AJ303" s="18">
        <v>8.9999999999999993E-3</v>
      </c>
      <c r="AK303" s="18">
        <v>2.5714285714285713E-3</v>
      </c>
      <c r="AL303" s="21">
        <v>1.3020000000000003</v>
      </c>
      <c r="AM303" s="18">
        <v>0.37200000000000005</v>
      </c>
      <c r="AN303" s="21">
        <v>8.9999999999999993E-3</v>
      </c>
      <c r="AO303" s="18">
        <v>2.5714285714285713E-3</v>
      </c>
      <c r="AP303" s="21">
        <v>0</v>
      </c>
      <c r="AQ303" s="18">
        <v>0</v>
      </c>
      <c r="AR303" s="21">
        <v>9.1999999999999998E-2</v>
      </c>
      <c r="AS303" s="18">
        <v>2.6285714285714287E-2</v>
      </c>
      <c r="AT303" s="21">
        <v>0.71000000000000019</v>
      </c>
      <c r="AU303" s="18">
        <v>0.2028571428571429</v>
      </c>
      <c r="AV303" s="21">
        <v>4.0999999999999995E-2</v>
      </c>
      <c r="AW303" s="18">
        <v>1.1714285714285712E-2</v>
      </c>
    </row>
    <row r="304" spans="1:49" x14ac:dyDescent="0.35">
      <c r="A304" s="21" t="s">
        <v>147</v>
      </c>
      <c r="B304" s="21">
        <v>244300</v>
      </c>
      <c r="C304" s="21">
        <v>244400</v>
      </c>
      <c r="D304" s="21">
        <v>100</v>
      </c>
      <c r="E304" s="21"/>
      <c r="F304" s="23">
        <v>2400</v>
      </c>
      <c r="G304" s="24">
        <v>1194.1822393313262</v>
      </c>
      <c r="H304" s="24">
        <v>955.15248948738645</v>
      </c>
      <c r="I304" s="24">
        <v>830.64549775330681</v>
      </c>
      <c r="J304" s="24">
        <v>1096.3914983427599</v>
      </c>
      <c r="K304" s="24">
        <v>729.58178541361997</v>
      </c>
      <c r="L304" s="24">
        <v>918.34094770960019</v>
      </c>
      <c r="M304" s="24">
        <v>1438.4818610435104</v>
      </c>
      <c r="N304" s="24">
        <v>1346.302718559778</v>
      </c>
      <c r="O304" s="23">
        <v>5</v>
      </c>
      <c r="P304" s="21">
        <v>2</v>
      </c>
      <c r="Q304" s="21">
        <v>3</v>
      </c>
      <c r="R304" s="21">
        <v>6.4</v>
      </c>
      <c r="S304" s="21">
        <v>5.2</v>
      </c>
      <c r="T304" s="21">
        <v>3.3</v>
      </c>
      <c r="U304" s="21">
        <v>8.8000000000000007</v>
      </c>
      <c r="V304" s="21">
        <v>12.2</v>
      </c>
      <c r="W304" s="21">
        <v>6.7</v>
      </c>
      <c r="X304" s="23">
        <v>5</v>
      </c>
      <c r="Y304" s="25">
        <v>1.3351428571428573E-2</v>
      </c>
      <c r="Z304" s="25">
        <v>7.6844528571428583</v>
      </c>
      <c r="AA304" s="25">
        <v>5.3343300000000005</v>
      </c>
      <c r="AB304" s="25">
        <v>6.0434571428571442E-2</v>
      </c>
      <c r="AC304" s="25">
        <v>3.3159999999999995E-3</v>
      </c>
      <c r="AD304" s="25">
        <v>1.6356857099533082E-2</v>
      </c>
      <c r="AE304" s="25">
        <v>3.8054445714964178</v>
      </c>
      <c r="AF304" s="25">
        <v>8.1458571425165438E-2</v>
      </c>
      <c r="AG304" s="23">
        <v>1</v>
      </c>
      <c r="AH304" s="18">
        <v>0</v>
      </c>
      <c r="AI304" s="18">
        <v>0</v>
      </c>
      <c r="AJ304" s="18">
        <v>0.153</v>
      </c>
      <c r="AK304" s="18">
        <v>4.3714285714285712E-2</v>
      </c>
      <c r="AL304" s="21">
        <v>2.14</v>
      </c>
      <c r="AM304" s="18">
        <v>0.61142857142857143</v>
      </c>
      <c r="AN304" s="21">
        <v>4.3999999999999997E-2</v>
      </c>
      <c r="AO304" s="18">
        <v>1.257142857142857E-2</v>
      </c>
      <c r="AP304" s="21">
        <v>4.7E-2</v>
      </c>
      <c r="AQ304" s="18">
        <v>1.3428571428571429E-2</v>
      </c>
      <c r="AR304" s="21">
        <v>0.9660000000000003</v>
      </c>
      <c r="AS304" s="18">
        <v>0.27600000000000008</v>
      </c>
      <c r="AT304" s="21">
        <v>2.2479999999999989</v>
      </c>
      <c r="AU304" s="18">
        <v>0.64228571428571402</v>
      </c>
      <c r="AV304" s="21">
        <v>7.0000000000000001E-3</v>
      </c>
      <c r="AW304" s="18">
        <v>2E-3</v>
      </c>
    </row>
    <row r="305" spans="1:49" x14ac:dyDescent="0.35">
      <c r="A305" s="21" t="s">
        <v>147</v>
      </c>
      <c r="B305" s="21">
        <v>244400</v>
      </c>
      <c r="C305" s="21">
        <v>244500</v>
      </c>
      <c r="D305" s="21">
        <v>100</v>
      </c>
      <c r="E305" s="21" t="s">
        <v>66</v>
      </c>
      <c r="F305" s="23">
        <v>2400</v>
      </c>
      <c r="G305" s="24">
        <v>1073.9536308283714</v>
      </c>
      <c r="H305" s="24">
        <v>874.37538612774995</v>
      </c>
      <c r="I305" s="24">
        <v>794.39092511623846</v>
      </c>
      <c r="J305" s="24">
        <v>925.69081731380709</v>
      </c>
      <c r="K305" s="24">
        <v>1453.9079101603531</v>
      </c>
      <c r="L305" s="24">
        <v>867.07045346755422</v>
      </c>
      <c r="M305" s="24">
        <v>1059.0228449564595</v>
      </c>
      <c r="N305" s="24">
        <v>1044.1145796771373</v>
      </c>
      <c r="O305" s="23">
        <v>5</v>
      </c>
      <c r="P305" s="21">
        <v>2.2999999999999998</v>
      </c>
      <c r="Q305" s="21">
        <v>3.8</v>
      </c>
      <c r="R305" s="21">
        <v>8</v>
      </c>
      <c r="S305" s="21">
        <v>6.4</v>
      </c>
      <c r="T305" s="21">
        <v>3.6</v>
      </c>
      <c r="U305" s="21">
        <v>7.2</v>
      </c>
      <c r="V305" s="21">
        <v>11.1</v>
      </c>
      <c r="W305" s="21">
        <v>5.3</v>
      </c>
      <c r="X305" s="23">
        <v>5</v>
      </c>
      <c r="Y305" s="25">
        <v>3.1238285714285718E-2</v>
      </c>
      <c r="Z305" s="25">
        <v>0.17836828571428573</v>
      </c>
      <c r="AA305" s="25">
        <v>6.3890399999999987</v>
      </c>
      <c r="AB305" s="25">
        <v>3.6580285714285711E-2</v>
      </c>
      <c r="AC305" s="25">
        <v>1.6265714285714286E-3</v>
      </c>
      <c r="AD305" s="25">
        <v>1.8098857041767665E-2</v>
      </c>
      <c r="AE305" s="25">
        <v>1.2261191427796228</v>
      </c>
      <c r="AF305" s="25">
        <v>4.0068571213313512E-3</v>
      </c>
      <c r="AG305" s="23">
        <v>1</v>
      </c>
      <c r="AH305" s="18">
        <v>8.2000000000000003E-2</v>
      </c>
      <c r="AI305" s="18">
        <v>2.3428571428571431E-2</v>
      </c>
      <c r="AJ305" s="18">
        <v>0.112</v>
      </c>
      <c r="AK305" s="18">
        <v>3.2000000000000001E-2</v>
      </c>
      <c r="AL305" s="21">
        <v>1.6240000000000001</v>
      </c>
      <c r="AM305" s="18">
        <v>0.46400000000000002</v>
      </c>
      <c r="AN305" s="21">
        <v>0.47000000000000014</v>
      </c>
      <c r="AO305" s="18">
        <v>0.13428571428571431</v>
      </c>
      <c r="AP305" s="21">
        <v>3.1E-2</v>
      </c>
      <c r="AQ305" s="18">
        <v>8.8571428571428568E-3</v>
      </c>
      <c r="AR305" s="21">
        <v>1.9759999999999998</v>
      </c>
      <c r="AS305" s="18">
        <v>0.5645714285714285</v>
      </c>
      <c r="AT305" s="21">
        <v>4.1929999999999987</v>
      </c>
      <c r="AU305" s="18">
        <v>1.1979999999999995</v>
      </c>
      <c r="AV305" s="21">
        <v>0.04</v>
      </c>
      <c r="AW305" s="18">
        <v>1.1428571428571429E-2</v>
      </c>
    </row>
    <row r="306" spans="1:49" x14ac:dyDescent="0.35">
      <c r="A306" s="21" t="s">
        <v>147</v>
      </c>
      <c r="B306" s="21">
        <v>244500</v>
      </c>
      <c r="C306" s="21">
        <v>244600</v>
      </c>
      <c r="D306" s="21">
        <v>100</v>
      </c>
      <c r="E306" s="21" t="s">
        <v>111</v>
      </c>
      <c r="F306" s="23">
        <v>2400</v>
      </c>
      <c r="G306" s="24">
        <v>1438.4818610435104</v>
      </c>
      <c r="H306" s="24">
        <v>867.07045346755422</v>
      </c>
      <c r="I306" s="24">
        <v>852.48039605572819</v>
      </c>
      <c r="J306" s="24">
        <v>1088.9066909086803</v>
      </c>
      <c r="K306" s="24">
        <v>1461.6275275188061</v>
      </c>
      <c r="L306" s="24">
        <v>1262.394364085967</v>
      </c>
      <c r="M306" s="24">
        <v>1446.1926818728605</v>
      </c>
      <c r="N306" s="24">
        <v>1710.8705669162505</v>
      </c>
      <c r="O306" s="23">
        <v>5</v>
      </c>
      <c r="P306" s="21">
        <v>2.9</v>
      </c>
      <c r="Q306" s="21">
        <v>3.8</v>
      </c>
      <c r="R306" s="21">
        <v>8.4</v>
      </c>
      <c r="S306" s="21">
        <v>6.2</v>
      </c>
      <c r="T306" s="21">
        <v>3.4</v>
      </c>
      <c r="U306" s="21">
        <v>7.2</v>
      </c>
      <c r="V306" s="21">
        <v>11.1</v>
      </c>
      <c r="W306" s="21">
        <v>5.5</v>
      </c>
      <c r="X306" s="23">
        <v>5</v>
      </c>
      <c r="Y306" s="25">
        <v>7.6145714285714271E-3</v>
      </c>
      <c r="Z306" s="25">
        <v>5.5287714285714266E-2</v>
      </c>
      <c r="AA306" s="25">
        <v>4.934617428571431</v>
      </c>
      <c r="AB306" s="25">
        <v>3.7780285714285718E-2</v>
      </c>
      <c r="AC306" s="25">
        <v>1.2902285714285708E-2</v>
      </c>
      <c r="AD306" s="25">
        <v>1.219399997438703E-2</v>
      </c>
      <c r="AE306" s="25">
        <v>1.973272857076781</v>
      </c>
      <c r="AF306" s="25">
        <v>1.4627482854557037</v>
      </c>
      <c r="AG306" s="23">
        <v>1</v>
      </c>
      <c r="AH306" s="18">
        <v>0</v>
      </c>
      <c r="AI306" s="18">
        <v>0</v>
      </c>
      <c r="AJ306" s="18">
        <v>8.0999999999999989E-2</v>
      </c>
      <c r="AK306" s="18">
        <v>2.3142857142857139E-2</v>
      </c>
      <c r="AL306" s="21">
        <v>2.6189999999999993</v>
      </c>
      <c r="AM306" s="18">
        <v>0.74828571428571411</v>
      </c>
      <c r="AN306" s="21">
        <v>0.21500000000000002</v>
      </c>
      <c r="AO306" s="18">
        <v>6.1428571428571437E-2</v>
      </c>
      <c r="AP306" s="21">
        <v>1.1099999999999997</v>
      </c>
      <c r="AQ306" s="18">
        <v>0.317142857142857</v>
      </c>
      <c r="AR306" s="21">
        <v>1.0040000000000002</v>
      </c>
      <c r="AS306" s="18">
        <v>0.28685714285714292</v>
      </c>
      <c r="AT306" s="21">
        <v>4.258</v>
      </c>
      <c r="AU306" s="18">
        <v>1.2165714285714284</v>
      </c>
      <c r="AV306" s="21">
        <v>0.18300000000000002</v>
      </c>
      <c r="AW306" s="18">
        <v>5.2285714285714296E-2</v>
      </c>
    </row>
    <row r="307" spans="1:49" x14ac:dyDescent="0.35">
      <c r="A307" s="21" t="s">
        <v>147</v>
      </c>
      <c r="B307" s="21">
        <v>244600</v>
      </c>
      <c r="C307" s="21">
        <v>244700</v>
      </c>
      <c r="D307" s="21">
        <v>100</v>
      </c>
      <c r="E307" s="21"/>
      <c r="F307" s="23">
        <v>2400</v>
      </c>
      <c r="G307" s="24">
        <v>665.38432314173735</v>
      </c>
      <c r="H307" s="24">
        <v>644.1288359747748</v>
      </c>
      <c r="I307" s="24">
        <v>700.97149352564429</v>
      </c>
      <c r="J307" s="24">
        <v>830.64549775330681</v>
      </c>
      <c r="K307" s="24">
        <v>962.53326575902634</v>
      </c>
      <c r="L307" s="24">
        <v>1021.7949613996097</v>
      </c>
      <c r="M307" s="24">
        <v>1492.5495255811823</v>
      </c>
      <c r="N307" s="24">
        <v>1554.5988066280006</v>
      </c>
      <c r="O307" s="23">
        <v>5</v>
      </c>
      <c r="P307" s="21">
        <v>2.9</v>
      </c>
      <c r="Q307" s="21">
        <v>4.3</v>
      </c>
      <c r="R307" s="21">
        <v>9.1999999999999993</v>
      </c>
      <c r="S307" s="21">
        <v>6.7</v>
      </c>
      <c r="T307" s="21">
        <v>4.2</v>
      </c>
      <c r="U307" s="21">
        <v>9.6</v>
      </c>
      <c r="V307" s="21">
        <v>19.100000000000001</v>
      </c>
      <c r="W307" s="21">
        <v>8.1999999999999993</v>
      </c>
      <c r="X307" s="23">
        <v>5</v>
      </c>
      <c r="Y307" s="25">
        <v>3.0094285714285718E-3</v>
      </c>
      <c r="Z307" s="25">
        <v>1.5107528571428572</v>
      </c>
      <c r="AA307" s="25">
        <v>5.3367165714285747</v>
      </c>
      <c r="AB307" s="25">
        <v>3.207657142857142E-2</v>
      </c>
      <c r="AC307" s="25">
        <v>3.1974000000000002E-2</v>
      </c>
      <c r="AD307" s="25">
        <v>1.4649682856648307</v>
      </c>
      <c r="AE307" s="25">
        <v>21.677203999819746</v>
      </c>
      <c r="AF307" s="25">
        <v>4.1305054288836898</v>
      </c>
      <c r="AG307" s="23">
        <v>1</v>
      </c>
      <c r="AH307" s="18">
        <v>0</v>
      </c>
      <c r="AI307" s="18">
        <v>0</v>
      </c>
      <c r="AJ307" s="18">
        <v>1.9999999999999997E-2</v>
      </c>
      <c r="AK307" s="18">
        <v>5.7142857142857134E-3</v>
      </c>
      <c r="AL307" s="21">
        <v>2.6029999999999984</v>
      </c>
      <c r="AM307" s="18">
        <v>0.74371428571428522</v>
      </c>
      <c r="AN307" s="21">
        <v>2.7000000000000003E-2</v>
      </c>
      <c r="AO307" s="18">
        <v>7.7142857142857152E-3</v>
      </c>
      <c r="AP307" s="21">
        <v>0.23</v>
      </c>
      <c r="AQ307" s="18">
        <v>6.5714285714285725E-2</v>
      </c>
      <c r="AR307" s="21">
        <v>2.5589999999999988</v>
      </c>
      <c r="AS307" s="18">
        <v>0.73114285714285676</v>
      </c>
      <c r="AT307" s="21">
        <v>8.8180000000000032</v>
      </c>
      <c r="AU307" s="18">
        <v>2.5194285714285725</v>
      </c>
      <c r="AV307" s="21">
        <v>0.16799999999999998</v>
      </c>
      <c r="AW307" s="18">
        <v>4.7999999999999994E-2</v>
      </c>
    </row>
    <row r="308" spans="1:49" x14ac:dyDescent="0.35">
      <c r="A308" s="21" t="s">
        <v>147</v>
      </c>
      <c r="B308" s="21">
        <v>244700</v>
      </c>
      <c r="C308" s="21">
        <v>244800</v>
      </c>
      <c r="D308" s="21">
        <v>100</v>
      </c>
      <c r="E308" s="21" t="s">
        <v>66</v>
      </c>
      <c r="F308" s="23">
        <v>2400</v>
      </c>
      <c r="G308" s="24">
        <v>772.72247666720637</v>
      </c>
      <c r="H308" s="24">
        <v>830.64549775330681</v>
      </c>
      <c r="I308" s="24">
        <v>1029.2290872712379</v>
      </c>
      <c r="J308" s="24">
        <v>1141.4143845528677</v>
      </c>
      <c r="K308" s="24">
        <v>1156.4647775229939</v>
      </c>
      <c r="L308" s="24">
        <v>1148.9369406040728</v>
      </c>
      <c r="M308" s="24">
        <v>1703.0193239784985</v>
      </c>
      <c r="N308" s="24">
        <v>1500.2908181189769</v>
      </c>
      <c r="O308" s="23">
        <v>5</v>
      </c>
      <c r="P308" s="21">
        <v>2.7</v>
      </c>
      <c r="Q308" s="21">
        <v>3.7</v>
      </c>
      <c r="R308" s="21">
        <v>8</v>
      </c>
      <c r="S308" s="21">
        <v>6.4</v>
      </c>
      <c r="T308" s="21">
        <v>3.6</v>
      </c>
      <c r="U308" s="21">
        <v>5.7</v>
      </c>
      <c r="V308" s="21">
        <v>10</v>
      </c>
      <c r="W308" s="21">
        <v>5.0999999999999996</v>
      </c>
      <c r="X308" s="23">
        <v>5</v>
      </c>
      <c r="Y308" s="25">
        <v>7.1934285714285728E-3</v>
      </c>
      <c r="Z308" s="25">
        <v>4.3332000000000009E-2</v>
      </c>
      <c r="AA308" s="25">
        <v>10.043882571428568</v>
      </c>
      <c r="AB308" s="25">
        <v>1.8444802857142857</v>
      </c>
      <c r="AC308" s="25">
        <v>1.7404857142857139E-2</v>
      </c>
      <c r="AD308" s="25">
        <v>2.2734285762650627E-2</v>
      </c>
      <c r="AE308" s="25">
        <v>2.7432845714984628</v>
      </c>
      <c r="AF308" s="25">
        <v>10.324194285782401</v>
      </c>
      <c r="AG308" s="23">
        <v>1</v>
      </c>
      <c r="AH308" s="18">
        <v>0</v>
      </c>
      <c r="AI308" s="18">
        <v>0</v>
      </c>
      <c r="AJ308" s="18">
        <v>0.38100000000000001</v>
      </c>
      <c r="AK308" s="18">
        <v>0.10885714285714286</v>
      </c>
      <c r="AL308" s="21">
        <v>4.4570000000000016</v>
      </c>
      <c r="AM308" s="18">
        <v>1.2734285714285718</v>
      </c>
      <c r="AN308" s="21">
        <v>0.95799999999999996</v>
      </c>
      <c r="AO308" s="18">
        <v>0.27371428571428569</v>
      </c>
      <c r="AP308" s="21">
        <v>0.53600000000000003</v>
      </c>
      <c r="AQ308" s="18">
        <v>0.15314285714285716</v>
      </c>
      <c r="AR308" s="21">
        <v>1.7949999999999997</v>
      </c>
      <c r="AS308" s="18">
        <v>0.51285714285714279</v>
      </c>
      <c r="AT308" s="21">
        <v>4.3289999999999997</v>
      </c>
      <c r="AU308" s="18">
        <v>1.2368571428571429</v>
      </c>
      <c r="AV308" s="21">
        <v>0.16699999999999998</v>
      </c>
      <c r="AW308" s="18">
        <v>4.7714285714285709E-2</v>
      </c>
    </row>
    <row r="309" spans="1:49" x14ac:dyDescent="0.35">
      <c r="A309" s="21" t="s">
        <v>147</v>
      </c>
      <c r="B309" s="21">
        <v>244800</v>
      </c>
      <c r="C309" s="21">
        <v>244900</v>
      </c>
      <c r="D309" s="21">
        <v>100</v>
      </c>
      <c r="E309" s="21"/>
      <c r="F309" s="23">
        <v>2400</v>
      </c>
      <c r="G309" s="24">
        <v>1254.7953056139079</v>
      </c>
      <c r="H309" s="24">
        <v>1163.9978682815049</v>
      </c>
      <c r="I309" s="24">
        <v>1148.9369406040728</v>
      </c>
      <c r="J309" s="24">
        <v>1609.110863711549</v>
      </c>
      <c r="K309" s="24">
        <v>1376.9562250071592</v>
      </c>
      <c r="L309" s="24">
        <v>1118.8786763994492</v>
      </c>
      <c r="M309" s="24">
        <v>1477.0798567131808</v>
      </c>
      <c r="N309" s="24">
        <v>1239.61199485866</v>
      </c>
      <c r="O309" s="23">
        <v>5</v>
      </c>
      <c r="P309" s="21">
        <v>2.2000000000000002</v>
      </c>
      <c r="Q309" s="21">
        <v>4.0999999999999996</v>
      </c>
      <c r="R309" s="21">
        <v>9.6999999999999993</v>
      </c>
      <c r="S309" s="21">
        <v>5.9</v>
      </c>
      <c r="T309" s="21">
        <v>3.8</v>
      </c>
      <c r="U309" s="21">
        <v>6</v>
      </c>
      <c r="V309" s="21">
        <v>9.1</v>
      </c>
      <c r="W309" s="21">
        <v>5.4</v>
      </c>
      <c r="X309" s="23">
        <v>5</v>
      </c>
      <c r="Y309" s="25">
        <v>1.6668571428571425E-2</v>
      </c>
      <c r="Z309" s="25">
        <v>6.0229748571428576</v>
      </c>
      <c r="AA309" s="25">
        <v>5.5495545714285708</v>
      </c>
      <c r="AB309" s="25">
        <v>1.8202357142857142</v>
      </c>
      <c r="AC309" s="25">
        <v>1.8465428571428574E-2</v>
      </c>
      <c r="AD309" s="25">
        <v>9.1337562858315859</v>
      </c>
      <c r="AE309" s="25">
        <v>8.1093777141509733</v>
      </c>
      <c r="AF309" s="25">
        <v>14.794237999964437</v>
      </c>
      <c r="AG309" s="23">
        <v>1</v>
      </c>
      <c r="AH309" s="18">
        <v>0</v>
      </c>
      <c r="AI309" s="18">
        <v>0</v>
      </c>
      <c r="AJ309" s="18">
        <v>0.74600000000000022</v>
      </c>
      <c r="AK309" s="18">
        <v>0.21314285714285719</v>
      </c>
      <c r="AL309" s="21">
        <v>5.0249999999999995</v>
      </c>
      <c r="AM309" s="18">
        <v>1.4357142857142855</v>
      </c>
      <c r="AN309" s="21">
        <v>0.48700000000000021</v>
      </c>
      <c r="AO309" s="18">
        <v>0.13914285714285721</v>
      </c>
      <c r="AP309" s="21">
        <v>1.0470000000000004</v>
      </c>
      <c r="AQ309" s="18">
        <v>0.29914285714285727</v>
      </c>
      <c r="AR309" s="21">
        <v>4.9080000000000021</v>
      </c>
      <c r="AS309" s="18">
        <v>1.402285714285715</v>
      </c>
      <c r="AT309" s="21">
        <v>4.1979999999999995</v>
      </c>
      <c r="AU309" s="18">
        <v>1.1994285714285713</v>
      </c>
      <c r="AV309" s="21">
        <v>0.26600000000000001</v>
      </c>
      <c r="AW309" s="18">
        <v>7.5999999999999998E-2</v>
      </c>
    </row>
    <row r="310" spans="1:49" x14ac:dyDescent="0.35">
      <c r="A310" s="21" t="s">
        <v>147</v>
      </c>
      <c r="B310" s="21">
        <v>244900</v>
      </c>
      <c r="C310" s="21">
        <v>245000</v>
      </c>
      <c r="D310" s="21">
        <v>100</v>
      </c>
      <c r="E310" s="21"/>
      <c r="F310" s="23">
        <v>2400</v>
      </c>
      <c r="G310" s="24">
        <v>787.16098374695628</v>
      </c>
      <c r="H310" s="24">
        <v>992.11669898009654</v>
      </c>
      <c r="I310" s="24">
        <v>1171.5361861453032</v>
      </c>
      <c r="J310" s="24">
        <v>1239.61199485866</v>
      </c>
      <c r="K310" s="24">
        <v>830.64549775330681</v>
      </c>
      <c r="L310" s="24">
        <v>955.15248948738645</v>
      </c>
      <c r="M310" s="24">
        <v>1384.6311038989984</v>
      </c>
      <c r="N310" s="24">
        <v>1423.0735161370108</v>
      </c>
      <c r="O310" s="23">
        <v>5</v>
      </c>
      <c r="P310" s="21">
        <v>2.6</v>
      </c>
      <c r="Q310" s="21">
        <v>3.6</v>
      </c>
      <c r="R310" s="21">
        <v>9</v>
      </c>
      <c r="S310" s="21">
        <v>6</v>
      </c>
      <c r="T310" s="21">
        <v>3.7</v>
      </c>
      <c r="U310" s="21">
        <v>6.4</v>
      </c>
      <c r="V310" s="21">
        <v>12.7</v>
      </c>
      <c r="W310" s="21">
        <v>5.3</v>
      </c>
      <c r="X310" s="23">
        <v>5</v>
      </c>
      <c r="Y310" s="25">
        <v>1.0282571428571427E-2</v>
      </c>
      <c r="Z310" s="25">
        <v>1.9730242857142859</v>
      </c>
      <c r="AA310" s="25">
        <v>19.411298285714292</v>
      </c>
      <c r="AB310" s="25">
        <v>2.5894865714285724</v>
      </c>
      <c r="AC310" s="25">
        <v>2.781736285714286</v>
      </c>
      <c r="AD310" s="25">
        <v>2.2600285590035581E-2</v>
      </c>
      <c r="AE310" s="25">
        <v>2.2828522858578815</v>
      </c>
      <c r="AF310" s="25">
        <v>8.8048088571487142</v>
      </c>
      <c r="AG310" s="23">
        <v>1</v>
      </c>
      <c r="AH310" s="18">
        <v>0</v>
      </c>
      <c r="AI310" s="18">
        <v>0</v>
      </c>
      <c r="AJ310" s="18">
        <v>0.22000000000000006</v>
      </c>
      <c r="AK310" s="18">
        <v>6.2857142857142875E-2</v>
      </c>
      <c r="AL310" s="21">
        <v>6.8009999999999984</v>
      </c>
      <c r="AM310" s="18">
        <v>1.9431428571428568</v>
      </c>
      <c r="AN310" s="21">
        <v>0.48600000000000004</v>
      </c>
      <c r="AO310" s="18">
        <v>0.13885714285714287</v>
      </c>
      <c r="AP310" s="21">
        <v>2.2349999999999994</v>
      </c>
      <c r="AQ310" s="18">
        <v>0.63857142857142846</v>
      </c>
      <c r="AR310" s="21">
        <v>2.5439999999999996</v>
      </c>
      <c r="AS310" s="18">
        <v>0.72685714285714276</v>
      </c>
      <c r="AT310" s="21">
        <v>4.3710000000000013</v>
      </c>
      <c r="AU310" s="18">
        <v>1.2488571428571431</v>
      </c>
      <c r="AV310" s="21">
        <v>0.29499999999999998</v>
      </c>
      <c r="AW310" s="18">
        <v>8.4285714285714283E-2</v>
      </c>
    </row>
    <row r="311" spans="1:49" x14ac:dyDescent="0.35">
      <c r="A311" s="21" t="s">
        <v>147</v>
      </c>
      <c r="B311" s="21">
        <v>245000</v>
      </c>
      <c r="C311" s="21">
        <v>245100</v>
      </c>
      <c r="D311" s="21">
        <v>100</v>
      </c>
      <c r="E311" s="21"/>
      <c r="F311" s="23">
        <v>2400</v>
      </c>
      <c r="G311" s="24">
        <v>787.16098374695628</v>
      </c>
      <c r="H311" s="24">
        <v>837.91704502403161</v>
      </c>
      <c r="I311" s="24">
        <v>1254.7953056139079</v>
      </c>
      <c r="J311" s="24">
        <v>1021.7949613996097</v>
      </c>
      <c r="K311" s="24">
        <v>1044.1145796771373</v>
      </c>
      <c r="L311" s="24">
        <v>947.77781896301792</v>
      </c>
      <c r="M311" s="24">
        <v>1148.9369406040728</v>
      </c>
      <c r="N311" s="24">
        <v>933.04694483806918</v>
      </c>
      <c r="O311" s="23">
        <v>5</v>
      </c>
      <c r="P311" s="21">
        <v>2.9</v>
      </c>
      <c r="Q311" s="21">
        <v>4</v>
      </c>
      <c r="R311" s="21">
        <v>10.3</v>
      </c>
      <c r="S311" s="21">
        <v>6.6</v>
      </c>
      <c r="T311" s="21">
        <v>4.4000000000000004</v>
      </c>
      <c r="U311" s="21">
        <v>8.3000000000000007</v>
      </c>
      <c r="V311" s="21">
        <v>17</v>
      </c>
      <c r="W311" s="21">
        <v>5.7</v>
      </c>
      <c r="X311" s="23">
        <v>5</v>
      </c>
      <c r="Y311" s="25">
        <v>1.1641428571428573E-2</v>
      </c>
      <c r="Z311" s="25">
        <v>3.1730951428571434</v>
      </c>
      <c r="AA311" s="25">
        <v>24.818109714285715</v>
      </c>
      <c r="AB311" s="25">
        <v>6.1273045714285708</v>
      </c>
      <c r="AC311" s="25">
        <v>2.1885999999999999E-2</v>
      </c>
      <c r="AD311" s="25">
        <v>1.1458857075827462E-2</v>
      </c>
      <c r="AE311" s="25">
        <v>0.67188457137244084</v>
      </c>
      <c r="AF311" s="25">
        <v>1.7659797141987941</v>
      </c>
      <c r="AG311" s="23">
        <v>1</v>
      </c>
      <c r="AH311" s="18">
        <v>0</v>
      </c>
      <c r="AI311" s="18">
        <v>0</v>
      </c>
      <c r="AJ311" s="18">
        <v>0.99700000000000022</v>
      </c>
      <c r="AK311" s="18">
        <v>0.28485714285714292</v>
      </c>
      <c r="AL311" s="21">
        <v>7.9159999999999986</v>
      </c>
      <c r="AM311" s="18">
        <v>2.2617142857142851</v>
      </c>
      <c r="AN311" s="21">
        <v>0.55400000000000016</v>
      </c>
      <c r="AO311" s="18">
        <v>0.15828571428571434</v>
      </c>
      <c r="AP311" s="21">
        <v>1.0670000000000002</v>
      </c>
      <c r="AQ311" s="18">
        <v>0.30485714285714294</v>
      </c>
      <c r="AR311" s="21">
        <v>0.52500000000000013</v>
      </c>
      <c r="AS311" s="18">
        <v>0.15000000000000005</v>
      </c>
      <c r="AT311" s="21">
        <v>2.3729999999999998</v>
      </c>
      <c r="AU311" s="18">
        <v>0.67799999999999994</v>
      </c>
      <c r="AV311" s="21">
        <v>0.21300000000000005</v>
      </c>
      <c r="AW311" s="18">
        <v>6.0857142857142867E-2</v>
      </c>
    </row>
    <row r="312" spans="1:49" x14ac:dyDescent="0.35">
      <c r="A312" s="21" t="s">
        <v>147</v>
      </c>
      <c r="B312" s="21">
        <v>245100</v>
      </c>
      <c r="C312" s="21">
        <v>245200</v>
      </c>
      <c r="D312" s="21">
        <v>100</v>
      </c>
      <c r="E312" s="21"/>
      <c r="F312" s="23">
        <v>2400</v>
      </c>
      <c r="G312" s="24">
        <v>1156.4647775229939</v>
      </c>
      <c r="H312" s="24">
        <v>1247.201174685119</v>
      </c>
      <c r="I312" s="24">
        <v>2035.9485210207388</v>
      </c>
      <c r="J312" s="24">
        <v>1593.5154908111172</v>
      </c>
      <c r="K312" s="24">
        <v>1338.6509464129631</v>
      </c>
      <c r="L312" s="24">
        <v>1148.9369406040728</v>
      </c>
      <c r="M312" s="24">
        <v>1392.3105434968738</v>
      </c>
      <c r="N312" s="24">
        <v>1624.7224482073527</v>
      </c>
      <c r="O312" s="23">
        <v>5</v>
      </c>
      <c r="P312" s="21">
        <v>2.4</v>
      </c>
      <c r="Q312" s="21">
        <v>4.4000000000000004</v>
      </c>
      <c r="R312" s="21">
        <v>8</v>
      </c>
      <c r="S312" s="21">
        <v>6.1</v>
      </c>
      <c r="T312" s="21">
        <v>5.2</v>
      </c>
      <c r="U312" s="21">
        <v>8.1999999999999993</v>
      </c>
      <c r="V312" s="21">
        <v>15.8</v>
      </c>
      <c r="W312" s="21">
        <v>5</v>
      </c>
      <c r="X312" s="23">
        <v>5</v>
      </c>
      <c r="Y312" s="25">
        <v>1.2456000000000002E-2</v>
      </c>
      <c r="Z312" s="25">
        <v>5.4047428571428566E-2</v>
      </c>
      <c r="AA312" s="25">
        <v>12.846467714285719</v>
      </c>
      <c r="AB312" s="25">
        <v>3.7258605714285702</v>
      </c>
      <c r="AC312" s="25">
        <v>2.1786400000000001</v>
      </c>
      <c r="AD312" s="25">
        <v>1.4841348571402682</v>
      </c>
      <c r="AE312" s="25">
        <v>2.7705762856170115</v>
      </c>
      <c r="AF312" s="25">
        <v>1.4151894285835538</v>
      </c>
      <c r="AG312" s="23">
        <v>1</v>
      </c>
      <c r="AH312" s="18">
        <v>8.9999999999999993E-3</v>
      </c>
      <c r="AI312" s="18">
        <v>2.5714285714285713E-3</v>
      </c>
      <c r="AJ312" s="18">
        <v>0.18200000000000002</v>
      </c>
      <c r="AK312" s="18">
        <v>5.2000000000000005E-2</v>
      </c>
      <c r="AL312" s="21">
        <v>4.6019999999999985</v>
      </c>
      <c r="AM312" s="18">
        <v>1.3148571428571425</v>
      </c>
      <c r="AN312" s="21">
        <v>0.22300000000000003</v>
      </c>
      <c r="AO312" s="18">
        <v>6.3714285714285723E-2</v>
      </c>
      <c r="AP312" s="21">
        <v>1.7619999999999996</v>
      </c>
      <c r="AQ312" s="18">
        <v>0.50342857142857134</v>
      </c>
      <c r="AR312" s="21">
        <v>2.2360000000000002</v>
      </c>
      <c r="AS312" s="18">
        <v>0.6388571428571429</v>
      </c>
      <c r="AT312" s="21">
        <v>5.492</v>
      </c>
      <c r="AU312" s="18">
        <v>1.5691428571428572</v>
      </c>
      <c r="AV312" s="21">
        <v>2.9599999999999991</v>
      </c>
      <c r="AW312" s="18">
        <v>0.84571428571428542</v>
      </c>
    </row>
    <row r="313" spans="1:49" x14ac:dyDescent="0.35">
      <c r="A313" s="21" t="s">
        <v>147</v>
      </c>
      <c r="B313" s="21">
        <v>245200</v>
      </c>
      <c r="C313" s="21">
        <v>245300</v>
      </c>
      <c r="D313" s="21">
        <v>100</v>
      </c>
      <c r="E313" s="21"/>
      <c r="F313" s="23">
        <v>2400</v>
      </c>
      <c r="G313" s="24">
        <v>1171.5361861453032</v>
      </c>
      <c r="H313" s="24">
        <v>845.1953597356478</v>
      </c>
      <c r="I313" s="24">
        <v>1415.3760296701792</v>
      </c>
      <c r="J313" s="24">
        <v>1539.061168673592</v>
      </c>
      <c r="K313" s="24">
        <v>1247.201174685119</v>
      </c>
      <c r="L313" s="24">
        <v>1232.0277899355417</v>
      </c>
      <c r="M313" s="24">
        <v>1446.1926818728605</v>
      </c>
      <c r="N313" s="24">
        <v>1860.762682688196</v>
      </c>
      <c r="O313" s="23">
        <v>5</v>
      </c>
      <c r="P313" s="21">
        <v>3.1</v>
      </c>
      <c r="Q313" s="21">
        <v>4.7</v>
      </c>
      <c r="R313" s="21">
        <v>6.7</v>
      </c>
      <c r="S313" s="21">
        <v>5.7</v>
      </c>
      <c r="T313" s="21">
        <v>4.2</v>
      </c>
      <c r="U313" s="21">
        <v>5.9</v>
      </c>
      <c r="V313" s="21">
        <v>7.6</v>
      </c>
      <c r="W313" s="21">
        <v>5.2</v>
      </c>
      <c r="X313" s="23">
        <v>5</v>
      </c>
      <c r="Y313" s="25">
        <v>7.4494285714285721E-3</v>
      </c>
      <c r="Z313" s="25">
        <v>1.024652857142857</v>
      </c>
      <c r="AA313" s="25">
        <v>5.0786828571428577</v>
      </c>
      <c r="AB313" s="25">
        <v>1.0339937142857143</v>
      </c>
      <c r="AC313" s="25">
        <v>1.278E-2</v>
      </c>
      <c r="AD313" s="25">
        <v>1.902314286163875E-2</v>
      </c>
      <c r="AE313" s="25">
        <v>1.727799997534071E-2</v>
      </c>
      <c r="AF313" s="25">
        <v>16.576673428483694</v>
      </c>
      <c r="AG313" s="23">
        <v>1</v>
      </c>
      <c r="AH313" s="18">
        <v>1.6E-2</v>
      </c>
      <c r="AI313" s="18">
        <v>4.5714285714285718E-3</v>
      </c>
      <c r="AJ313" s="18">
        <v>5.1000000000000004E-2</v>
      </c>
      <c r="AK313" s="18">
        <v>1.4571428571428572E-2</v>
      </c>
      <c r="AL313" s="21">
        <v>3.5590000000000002</v>
      </c>
      <c r="AM313" s="18">
        <v>1.0168571428571429</v>
      </c>
      <c r="AN313" s="21">
        <v>0.33500000000000002</v>
      </c>
      <c r="AO313" s="18">
        <v>9.5714285714285724E-2</v>
      </c>
      <c r="AP313" s="21">
        <v>4.2000000000000003E-2</v>
      </c>
      <c r="AQ313" s="18">
        <v>1.2E-2</v>
      </c>
      <c r="AR313" s="21">
        <v>1.0900000000000001</v>
      </c>
      <c r="AS313" s="18">
        <v>0.31142857142857144</v>
      </c>
      <c r="AT313" s="21">
        <v>2.1349999999999998</v>
      </c>
      <c r="AU313" s="18">
        <v>0.61</v>
      </c>
      <c r="AV313" s="21">
        <v>5.0279999999999996</v>
      </c>
      <c r="AW313" s="18">
        <v>1.4365714285714284</v>
      </c>
    </row>
    <row r="314" spans="1:49" x14ac:dyDescent="0.35">
      <c r="A314" s="21" t="s">
        <v>147</v>
      </c>
      <c r="B314" s="21">
        <v>245300</v>
      </c>
      <c r="C314" s="21">
        <v>245400</v>
      </c>
      <c r="D314" s="21">
        <v>100</v>
      </c>
      <c r="E314" s="21" t="s">
        <v>101</v>
      </c>
      <c r="F314" s="23">
        <v>2400</v>
      </c>
      <c r="G314" s="24">
        <v>1111.3775201534081</v>
      </c>
      <c r="H314" s="24">
        <v>1179.0797046690443</v>
      </c>
      <c r="I314" s="24">
        <v>1477.0798567131808</v>
      </c>
      <c r="J314" s="24">
        <v>1539.061168673592</v>
      </c>
      <c r="K314" s="24">
        <v>1179.0797046690443</v>
      </c>
      <c r="L314" s="24">
        <v>1277.6071706110085</v>
      </c>
      <c r="M314" s="24">
        <v>1813.2832406550688</v>
      </c>
      <c r="N314" s="24">
        <v>1663.8215359359535</v>
      </c>
      <c r="O314" s="23">
        <v>5</v>
      </c>
      <c r="P314" s="21">
        <v>2.9</v>
      </c>
      <c r="Q314" s="21">
        <v>4.4000000000000004</v>
      </c>
      <c r="R314" s="21">
        <v>6.6</v>
      </c>
      <c r="S314" s="21">
        <v>5</v>
      </c>
      <c r="T314" s="21">
        <v>3.6</v>
      </c>
      <c r="U314" s="21">
        <v>4.8</v>
      </c>
      <c r="V314" s="21">
        <v>9.1999999999999993</v>
      </c>
      <c r="W314" s="21">
        <v>4.9000000000000004</v>
      </c>
      <c r="X314" s="23">
        <v>5</v>
      </c>
      <c r="Y314" s="25">
        <v>5.8145714285714285E-3</v>
      </c>
      <c r="Z314" s="25">
        <v>0.49218628571428574</v>
      </c>
      <c r="AA314" s="25">
        <v>2.6203471428571428</v>
      </c>
      <c r="AB314" s="25">
        <v>1.7570571428571428E-2</v>
      </c>
      <c r="AC314" s="25">
        <v>5.8511428571428568E-3</v>
      </c>
      <c r="AD314" s="25">
        <v>1.2217605714668547</v>
      </c>
      <c r="AE314" s="25">
        <v>0.75683142834459016</v>
      </c>
      <c r="AF314" s="25">
        <v>10.023645714095661</v>
      </c>
      <c r="AG314" s="23">
        <v>1</v>
      </c>
      <c r="AH314" s="18">
        <v>0</v>
      </c>
      <c r="AI314" s="18">
        <v>0</v>
      </c>
      <c r="AJ314" s="18">
        <v>0.11399999999999999</v>
      </c>
      <c r="AK314" s="18">
        <v>3.2571428571428571E-2</v>
      </c>
      <c r="AL314" s="21">
        <v>3.2829999999999999</v>
      </c>
      <c r="AM314" s="18">
        <v>0.93799999999999994</v>
      </c>
      <c r="AN314" s="21">
        <v>0.13899999999999998</v>
      </c>
      <c r="AO314" s="18">
        <v>3.9714285714285709E-2</v>
      </c>
      <c r="AP314" s="21">
        <v>0.108</v>
      </c>
      <c r="AQ314" s="18">
        <v>3.0857142857142857E-2</v>
      </c>
      <c r="AR314" s="21">
        <v>1.7449999999999999</v>
      </c>
      <c r="AS314" s="18">
        <v>0.4985714285714285</v>
      </c>
      <c r="AT314" s="21">
        <v>4.4010000000000007</v>
      </c>
      <c r="AU314" s="18">
        <v>1.2574285714285716</v>
      </c>
      <c r="AV314" s="21">
        <v>1.4639999999999997</v>
      </c>
      <c r="AW314" s="18">
        <v>0.41828571428571421</v>
      </c>
    </row>
    <row r="315" spans="1:49" x14ac:dyDescent="0.35">
      <c r="A315" s="21" t="s">
        <v>147</v>
      </c>
      <c r="B315" s="21">
        <v>245400</v>
      </c>
      <c r="C315" s="21">
        <v>245500</v>
      </c>
      <c r="D315" s="21">
        <v>100</v>
      </c>
      <c r="E315" s="21"/>
      <c r="F315" s="23">
        <v>2400</v>
      </c>
      <c r="G315" s="24">
        <v>743.93244063957434</v>
      </c>
      <c r="H315" s="24">
        <v>708.11254048486353</v>
      </c>
      <c r="I315" s="24">
        <v>984.71186322902849</v>
      </c>
      <c r="J315" s="24">
        <v>1051.5658816158889</v>
      </c>
      <c r="K315" s="24">
        <v>984.71186322902849</v>
      </c>
      <c r="L315" s="24">
        <v>830.64549775330681</v>
      </c>
      <c r="M315" s="24">
        <v>1194.1822393313262</v>
      </c>
      <c r="N315" s="24">
        <v>1508.0363927539986</v>
      </c>
      <c r="O315" s="23">
        <v>5</v>
      </c>
      <c r="P315" s="21">
        <v>2.9</v>
      </c>
      <c r="Q315" s="21">
        <v>4.5</v>
      </c>
      <c r="R315" s="21">
        <v>8.3000000000000007</v>
      </c>
      <c r="S315" s="21">
        <v>5.5</v>
      </c>
      <c r="T315" s="21">
        <v>4.0999999999999996</v>
      </c>
      <c r="U315" s="21">
        <v>5.7</v>
      </c>
      <c r="V315" s="21">
        <v>11.3</v>
      </c>
      <c r="W315" s="21">
        <v>5.0999999999999996</v>
      </c>
      <c r="X315" s="23">
        <v>5</v>
      </c>
      <c r="Y315" s="25">
        <v>7.5345714285714278E-3</v>
      </c>
      <c r="Z315" s="25">
        <v>2.0615119999999996</v>
      </c>
      <c r="AA315" s="25">
        <v>14.354191142857148</v>
      </c>
      <c r="AB315" s="25">
        <v>1.0453428571428574E-2</v>
      </c>
      <c r="AC315" s="25">
        <v>2.8159142857142865E-2</v>
      </c>
      <c r="AD315" s="25">
        <v>2.3350857122966227E-2</v>
      </c>
      <c r="AE315" s="25">
        <v>7.9558908572040288</v>
      </c>
      <c r="AF315" s="25">
        <v>4.0468914284835549</v>
      </c>
      <c r="AG315" s="23">
        <v>1</v>
      </c>
      <c r="AH315" s="18">
        <v>0</v>
      </c>
      <c r="AI315" s="18">
        <v>0</v>
      </c>
      <c r="AJ315" s="18">
        <v>0.27500000000000002</v>
      </c>
      <c r="AK315" s="18">
        <v>7.857142857142857E-2</v>
      </c>
      <c r="AL315" s="21">
        <v>5.3809999999999993</v>
      </c>
      <c r="AM315" s="18">
        <v>1.5374285714285711</v>
      </c>
      <c r="AN315" s="21">
        <v>2.4E-2</v>
      </c>
      <c r="AO315" s="18">
        <v>6.8571428571428568E-3</v>
      </c>
      <c r="AP315" s="21">
        <v>0.28199999999999997</v>
      </c>
      <c r="AQ315" s="18">
        <v>8.0571428571428572E-2</v>
      </c>
      <c r="AR315" s="21">
        <v>2.0729999999999991</v>
      </c>
      <c r="AS315" s="18">
        <v>0.59228571428571408</v>
      </c>
      <c r="AT315" s="21">
        <v>6.2830000000000013</v>
      </c>
      <c r="AU315" s="18">
        <v>1.7951428571428576</v>
      </c>
      <c r="AV315" s="21">
        <v>0.43400000000000016</v>
      </c>
      <c r="AW315" s="18">
        <v>0.12400000000000004</v>
      </c>
    </row>
    <row r="316" spans="1:49" x14ac:dyDescent="0.35">
      <c r="A316" s="21" t="s">
        <v>147</v>
      </c>
      <c r="B316" s="21">
        <v>245500</v>
      </c>
      <c r="C316" s="21">
        <v>245600</v>
      </c>
      <c r="D316" s="21">
        <v>100</v>
      </c>
      <c r="E316" s="21"/>
      <c r="F316" s="23">
        <v>2400</v>
      </c>
      <c r="G316" s="24">
        <v>977.31298874530353</v>
      </c>
      <c r="H316" s="24">
        <v>918.34094770960019</v>
      </c>
      <c r="I316" s="24">
        <v>999.52746101122636</v>
      </c>
      <c r="J316" s="24">
        <v>969.92011096046667</v>
      </c>
      <c r="K316" s="24">
        <v>1141.4143845528677</v>
      </c>
      <c r="L316" s="24">
        <v>1006.9441147709224</v>
      </c>
      <c r="M316" s="24">
        <v>1201.7412039816743</v>
      </c>
      <c r="N316" s="24">
        <v>1415.3760296701792</v>
      </c>
      <c r="O316" s="23">
        <v>5</v>
      </c>
      <c r="P316" s="21">
        <v>2.9</v>
      </c>
      <c r="Q316" s="21">
        <v>4.3</v>
      </c>
      <c r="R316" s="21">
        <v>7.4</v>
      </c>
      <c r="S316" s="21">
        <v>5.2</v>
      </c>
      <c r="T316" s="21">
        <v>4.5</v>
      </c>
      <c r="U316" s="21">
        <v>6.1</v>
      </c>
      <c r="V316" s="21">
        <v>11.5</v>
      </c>
      <c r="W316" s="21">
        <v>7.5</v>
      </c>
      <c r="X316" s="23">
        <v>5</v>
      </c>
      <c r="Y316" s="25">
        <v>4.6582857142857138E-3</v>
      </c>
      <c r="Z316" s="25">
        <v>9.9925714285714305E-3</v>
      </c>
      <c r="AA316" s="25">
        <v>4.8965091428571421</v>
      </c>
      <c r="AB316" s="25">
        <v>1.6251142857142856E-2</v>
      </c>
      <c r="AC316" s="25">
        <v>2.727589142857143</v>
      </c>
      <c r="AD316" s="25">
        <v>2.0750285715375627E-2</v>
      </c>
      <c r="AE316" s="25">
        <v>11.996991714288844</v>
      </c>
      <c r="AF316" s="25">
        <v>22.965107714063784</v>
      </c>
      <c r="AG316" s="23">
        <v>1</v>
      </c>
      <c r="AH316" s="18">
        <v>0</v>
      </c>
      <c r="AI316" s="18">
        <v>0</v>
      </c>
      <c r="AJ316" s="18">
        <v>0</v>
      </c>
      <c r="AK316" s="18">
        <v>0</v>
      </c>
      <c r="AL316" s="21">
        <v>3.9299999999999997</v>
      </c>
      <c r="AM316" s="18">
        <v>1.1228571428571428</v>
      </c>
      <c r="AN316" s="21">
        <v>0.22700000000000004</v>
      </c>
      <c r="AO316" s="18">
        <v>6.4857142857142863E-2</v>
      </c>
      <c r="AP316" s="21">
        <v>0.7220000000000002</v>
      </c>
      <c r="AQ316" s="18">
        <v>0.20628571428571435</v>
      </c>
      <c r="AR316" s="21">
        <v>1.8660000000000001</v>
      </c>
      <c r="AS316" s="18">
        <v>0.53314285714285725</v>
      </c>
      <c r="AT316" s="21">
        <v>6.2679999999999971</v>
      </c>
      <c r="AU316" s="18">
        <v>1.790857142857142</v>
      </c>
      <c r="AV316" s="21">
        <v>2.2809999999999997</v>
      </c>
      <c r="AW316" s="18">
        <v>0.65171428571428558</v>
      </c>
    </row>
    <row r="317" spans="1:49" x14ac:dyDescent="0.35">
      <c r="A317" s="21" t="s">
        <v>147</v>
      </c>
      <c r="B317" s="21">
        <v>245600</v>
      </c>
      <c r="C317" s="21">
        <v>245700</v>
      </c>
      <c r="D317" s="21">
        <v>100</v>
      </c>
      <c r="E317" s="21"/>
      <c r="F317" s="23">
        <v>2400</v>
      </c>
      <c r="G317" s="24">
        <v>794.39092511623846</v>
      </c>
      <c r="H317" s="24">
        <v>794.39092511623846</v>
      </c>
      <c r="I317" s="24">
        <v>1118.8786763994492</v>
      </c>
      <c r="J317" s="24">
        <v>1059.0228449564595</v>
      </c>
      <c r="K317" s="24">
        <v>751.11894250048181</v>
      </c>
      <c r="L317" s="24">
        <v>1044.1145796771373</v>
      </c>
      <c r="M317" s="24">
        <v>1254.7953056139079</v>
      </c>
      <c r="N317" s="24">
        <v>1648.1699542114034</v>
      </c>
      <c r="O317" s="23">
        <v>5</v>
      </c>
      <c r="P317" s="21">
        <v>2.9</v>
      </c>
      <c r="Q317" s="21">
        <v>4.5</v>
      </c>
      <c r="R317" s="21">
        <v>8</v>
      </c>
      <c r="S317" s="21">
        <v>5.0999999999999996</v>
      </c>
      <c r="T317" s="21">
        <v>5.8</v>
      </c>
      <c r="U317" s="21">
        <v>7.5</v>
      </c>
      <c r="V317" s="21">
        <v>10.199999999999999</v>
      </c>
      <c r="W317" s="21">
        <v>13.7</v>
      </c>
      <c r="X317" s="23">
        <v>5</v>
      </c>
      <c r="Y317" s="25">
        <v>4.2754285714285706E-3</v>
      </c>
      <c r="Z317" s="25">
        <v>3.2746000000000004E-2</v>
      </c>
      <c r="AA317" s="25">
        <v>10.875047142857143</v>
      </c>
      <c r="AB317" s="25">
        <v>1.5366000000000001E-2</v>
      </c>
      <c r="AC317" s="25">
        <v>2.0897142857142854E-2</v>
      </c>
      <c r="AD317" s="25">
        <v>1.031500571457318</v>
      </c>
      <c r="AE317" s="25">
        <v>1.2011428568703787E-2</v>
      </c>
      <c r="AF317" s="25">
        <v>22.908584285482682</v>
      </c>
      <c r="AG317" s="23">
        <v>1</v>
      </c>
      <c r="AH317" s="18">
        <v>0</v>
      </c>
      <c r="AI317" s="18">
        <v>0</v>
      </c>
      <c r="AJ317" s="18">
        <v>0.04</v>
      </c>
      <c r="AK317" s="18">
        <v>1.1428571428571429E-2</v>
      </c>
      <c r="AL317" s="21">
        <v>4.3349999999999973</v>
      </c>
      <c r="AM317" s="18">
        <v>1.2385714285714278</v>
      </c>
      <c r="AN317" s="21">
        <v>4.3000000000000003E-2</v>
      </c>
      <c r="AO317" s="18">
        <v>1.2285714285714287E-2</v>
      </c>
      <c r="AP317" s="21">
        <v>0.61400000000000021</v>
      </c>
      <c r="AQ317" s="18">
        <v>0.17542857142857149</v>
      </c>
      <c r="AR317" s="21">
        <v>1.4919999999999998</v>
      </c>
      <c r="AS317" s="18">
        <v>0.42628571428571421</v>
      </c>
      <c r="AT317" s="21">
        <v>0.65400000000000014</v>
      </c>
      <c r="AU317" s="18">
        <v>0.18685714285714289</v>
      </c>
      <c r="AV317" s="21">
        <v>3.9629999999999996</v>
      </c>
      <c r="AW317" s="18">
        <v>1.1322857142857141</v>
      </c>
    </row>
    <row r="318" spans="1:49" x14ac:dyDescent="0.35">
      <c r="A318" s="21" t="s">
        <v>147</v>
      </c>
      <c r="B318" s="21">
        <v>245700</v>
      </c>
      <c r="C318" s="21">
        <v>245800</v>
      </c>
      <c r="D318" s="21">
        <v>100</v>
      </c>
      <c r="E318" s="21"/>
      <c r="F318" s="23">
        <v>2400</v>
      </c>
      <c r="G318" s="24">
        <v>801.62792360187291</v>
      </c>
      <c r="H318" s="24">
        <v>808.87192909576549</v>
      </c>
      <c r="I318" s="24">
        <v>947.77781896301792</v>
      </c>
      <c r="J318" s="24">
        <v>896.32928227942875</v>
      </c>
      <c r="K318" s="24">
        <v>658.29095741857122</v>
      </c>
      <c r="L318" s="24">
        <v>896.32928227942875</v>
      </c>
      <c r="M318" s="24">
        <v>947.77781896301792</v>
      </c>
      <c r="N318" s="24">
        <v>1392.3105434968738</v>
      </c>
      <c r="O318" s="23">
        <v>5</v>
      </c>
      <c r="P318" s="21">
        <v>2.9</v>
      </c>
      <c r="Q318" s="21">
        <v>4.9000000000000004</v>
      </c>
      <c r="R318" s="21">
        <v>8.8000000000000007</v>
      </c>
      <c r="S318" s="21">
        <v>6.3</v>
      </c>
      <c r="T318" s="21">
        <v>6.7</v>
      </c>
      <c r="U318" s="21">
        <v>8.8000000000000007</v>
      </c>
      <c r="V318" s="21">
        <v>7.9</v>
      </c>
      <c r="W318" s="21">
        <v>9.3000000000000007</v>
      </c>
      <c r="X318" s="23">
        <v>5</v>
      </c>
      <c r="Y318" s="25">
        <v>9.8731428571428564E-3</v>
      </c>
      <c r="Z318" s="25">
        <v>1.4690705714285708</v>
      </c>
      <c r="AA318" s="25">
        <v>3.4920485714285716</v>
      </c>
      <c r="AB318" s="25">
        <v>1.0198011428571427</v>
      </c>
      <c r="AC318" s="25">
        <v>0.59017457142857133</v>
      </c>
      <c r="AD318" s="25">
        <v>2.7392097141395295</v>
      </c>
      <c r="AE318" s="25">
        <v>2.0061074285432268</v>
      </c>
      <c r="AF318" s="25">
        <v>8.7416319998346061</v>
      </c>
      <c r="AG318" s="23">
        <v>1</v>
      </c>
      <c r="AH318" s="18">
        <v>1.0999999999999999E-2</v>
      </c>
      <c r="AI318" s="18">
        <v>3.1428571428571426E-3</v>
      </c>
      <c r="AJ318" s="18">
        <v>0.08</v>
      </c>
      <c r="AK318" s="18">
        <v>2.2857142857142857E-2</v>
      </c>
      <c r="AL318" s="21">
        <v>3.5790000000000002</v>
      </c>
      <c r="AM318" s="18">
        <v>1.0225714285714287</v>
      </c>
      <c r="AN318" s="21">
        <v>3.6999999999999998E-2</v>
      </c>
      <c r="AO318" s="18">
        <v>1.0571428571428572E-2</v>
      </c>
      <c r="AP318" s="21">
        <v>0.34700000000000009</v>
      </c>
      <c r="AQ318" s="18">
        <v>9.9142857142857171E-2</v>
      </c>
      <c r="AR318" s="21">
        <v>1.9659999999999997</v>
      </c>
      <c r="AS318" s="18">
        <v>0.56171428571428561</v>
      </c>
      <c r="AT318" s="21">
        <v>0.76900000000000002</v>
      </c>
      <c r="AU318" s="18">
        <v>0.21971428571428572</v>
      </c>
      <c r="AV318" s="21">
        <v>0.85100000000000031</v>
      </c>
      <c r="AW318" s="18">
        <v>0.24314285714285722</v>
      </c>
    </row>
    <row r="319" spans="1:49" x14ac:dyDescent="0.35">
      <c r="A319" s="21" t="s">
        <v>147</v>
      </c>
      <c r="B319" s="21">
        <v>245800</v>
      </c>
      <c r="C319" s="21">
        <v>245900</v>
      </c>
      <c r="D319" s="21">
        <v>100</v>
      </c>
      <c r="E319" s="21"/>
      <c r="F319" s="23">
        <v>2400</v>
      </c>
      <c r="G319" s="24">
        <v>1308.0909035772854</v>
      </c>
      <c r="H319" s="24">
        <v>1103.8817845012861</v>
      </c>
      <c r="I319" s="24">
        <v>1133.8971366963031</v>
      </c>
      <c r="J319" s="24">
        <v>1469.3515157241418</v>
      </c>
      <c r="K319" s="24">
        <v>672.48580031808763</v>
      </c>
      <c r="L319" s="24">
        <v>859.77210880991504</v>
      </c>
      <c r="M319" s="24">
        <v>1209.305266306578</v>
      </c>
      <c r="N319" s="24">
        <v>1133.8971366963031</v>
      </c>
      <c r="O319" s="23">
        <v>5</v>
      </c>
      <c r="P319" s="21">
        <v>2.9</v>
      </c>
      <c r="Q319" s="21">
        <v>4.5999999999999996</v>
      </c>
      <c r="R319" s="21">
        <v>7.8</v>
      </c>
      <c r="S319" s="21">
        <v>4.7</v>
      </c>
      <c r="T319" s="21">
        <v>5.9</v>
      </c>
      <c r="U319" s="21">
        <v>8.9</v>
      </c>
      <c r="V319" s="21">
        <v>17.100000000000001</v>
      </c>
      <c r="W319" s="21">
        <v>9</v>
      </c>
      <c r="X319" s="23">
        <v>5</v>
      </c>
      <c r="Y319" s="25">
        <v>7.2123142857142858E-2</v>
      </c>
      <c r="Z319" s="25">
        <v>1.4608491428571437</v>
      </c>
      <c r="AA319" s="25">
        <v>16.325382000000005</v>
      </c>
      <c r="AB319" s="25">
        <v>4.9753242857142856</v>
      </c>
      <c r="AC319" s="25">
        <v>2.7179999999999999E-3</v>
      </c>
      <c r="AD319" s="25">
        <v>1.190244857144356</v>
      </c>
      <c r="AE319" s="25">
        <v>2.3865871428585042</v>
      </c>
      <c r="AF319" s="25">
        <v>5.156720571222988</v>
      </c>
      <c r="AG319" s="23">
        <v>1</v>
      </c>
      <c r="AH319" s="18">
        <v>8.0000000000000002E-3</v>
      </c>
      <c r="AI319" s="18">
        <v>2.2857142857142859E-3</v>
      </c>
      <c r="AJ319" s="18">
        <v>7.6999999999999999E-2</v>
      </c>
      <c r="AK319" s="18">
        <v>2.2000000000000002E-2</v>
      </c>
      <c r="AL319" s="21">
        <v>2.234999999999999</v>
      </c>
      <c r="AM319" s="18">
        <v>0.63857142857142823</v>
      </c>
      <c r="AN319" s="21">
        <v>0.495</v>
      </c>
      <c r="AO319" s="18">
        <v>0.14142857142857143</v>
      </c>
      <c r="AP319" s="21">
        <v>0.21700000000000003</v>
      </c>
      <c r="AQ319" s="18">
        <v>6.2000000000000013E-2</v>
      </c>
      <c r="AR319" s="21">
        <v>0.754</v>
      </c>
      <c r="AS319" s="18">
        <v>0.21542857142857144</v>
      </c>
      <c r="AT319" s="21">
        <v>5.4219999999999979</v>
      </c>
      <c r="AU319" s="18">
        <v>1.5491428571428565</v>
      </c>
      <c r="AV319" s="21">
        <v>0.78500000000000025</v>
      </c>
      <c r="AW319" s="18">
        <v>0.22428571428571437</v>
      </c>
    </row>
    <row r="320" spans="1:49" x14ac:dyDescent="0.35">
      <c r="A320" s="21" t="s">
        <v>147</v>
      </c>
      <c r="B320" s="21">
        <v>245900</v>
      </c>
      <c r="C320" s="21">
        <v>246000</v>
      </c>
      <c r="D320" s="21">
        <v>100</v>
      </c>
      <c r="E320" s="21" t="s">
        <v>66</v>
      </c>
      <c r="F320" s="23">
        <v>2400</v>
      </c>
      <c r="G320" s="24">
        <v>1044.1145796771373</v>
      </c>
      <c r="H320" s="24">
        <v>779.93815037392415</v>
      </c>
      <c r="I320" s="24">
        <v>779.93815037392415</v>
      </c>
      <c r="J320" s="24">
        <v>1194.1822393313262</v>
      </c>
      <c r="K320" s="24">
        <v>1059.0228449564595</v>
      </c>
      <c r="L320" s="24">
        <v>1247.201174685119</v>
      </c>
      <c r="M320" s="24">
        <v>1710.8705669162505</v>
      </c>
      <c r="N320" s="24">
        <v>1338.6509464129631</v>
      </c>
      <c r="O320" s="23">
        <v>5</v>
      </c>
      <c r="P320" s="21">
        <v>2.9</v>
      </c>
      <c r="Q320" s="21">
        <v>2.7</v>
      </c>
      <c r="R320" s="21">
        <v>7.1</v>
      </c>
      <c r="S320" s="21">
        <v>5</v>
      </c>
      <c r="T320" s="21">
        <v>4.5</v>
      </c>
      <c r="U320" s="21">
        <v>5.9</v>
      </c>
      <c r="V320" s="21">
        <v>15.3</v>
      </c>
      <c r="W320" s="21">
        <v>9.9</v>
      </c>
      <c r="X320" s="23">
        <v>5</v>
      </c>
      <c r="Y320" s="25">
        <v>7.2037142857142855E-3</v>
      </c>
      <c r="Z320" s="25">
        <v>1.5894551428571431</v>
      </c>
      <c r="AA320" s="25">
        <v>2.5835311428571432</v>
      </c>
      <c r="AB320" s="25">
        <v>4.1111428571428566E-3</v>
      </c>
      <c r="AC320" s="25">
        <v>1.9388571428571425E-2</v>
      </c>
      <c r="AD320" s="25">
        <v>2.0482571403639665E-2</v>
      </c>
      <c r="AE320" s="25">
        <v>23.085351428264893</v>
      </c>
      <c r="AF320" s="25">
        <v>2.0496714284583497</v>
      </c>
      <c r="AG320" s="23">
        <v>1</v>
      </c>
      <c r="AH320" s="18">
        <v>0</v>
      </c>
      <c r="AI320" s="18">
        <v>0</v>
      </c>
      <c r="AJ320" s="18">
        <v>6.4000000000000001E-2</v>
      </c>
      <c r="AK320" s="18">
        <v>1.8285714285714287E-2</v>
      </c>
      <c r="AL320" s="21">
        <v>0.74400000000000022</v>
      </c>
      <c r="AM320" s="18">
        <v>0.21257142857142863</v>
      </c>
      <c r="AN320" s="21">
        <v>0</v>
      </c>
      <c r="AO320" s="18">
        <v>0</v>
      </c>
      <c r="AP320" s="21">
        <v>0.34200000000000003</v>
      </c>
      <c r="AQ320" s="18">
        <v>9.7714285714285726E-2</v>
      </c>
      <c r="AR320" s="21">
        <v>1.383</v>
      </c>
      <c r="AS320" s="18">
        <v>0.39514285714285718</v>
      </c>
      <c r="AT320" s="21">
        <v>9.7120000000000033</v>
      </c>
      <c r="AU320" s="18">
        <v>2.7748571428571438</v>
      </c>
      <c r="AV320" s="21">
        <v>0.40600000000000003</v>
      </c>
      <c r="AW320" s="18">
        <v>0.11600000000000001</v>
      </c>
    </row>
    <row r="321" spans="1:49" x14ac:dyDescent="0.35">
      <c r="A321" s="21" t="s">
        <v>147</v>
      </c>
      <c r="B321" s="21">
        <v>246000</v>
      </c>
      <c r="C321" s="21">
        <v>246100</v>
      </c>
      <c r="D321" s="21">
        <v>100</v>
      </c>
      <c r="E321" s="21"/>
      <c r="F321" s="23">
        <v>2400</v>
      </c>
      <c r="G321" s="24">
        <v>1277.6071706110085</v>
      </c>
      <c r="H321" s="24">
        <v>1163.9978682815049</v>
      </c>
      <c r="I321" s="24">
        <v>1081.4273917669218</v>
      </c>
      <c r="J321" s="24">
        <v>1216.8744012361801</v>
      </c>
      <c r="K321" s="24">
        <v>896.32928227942875</v>
      </c>
      <c r="L321" s="24">
        <v>1014.3666261352151</v>
      </c>
      <c r="M321" s="24">
        <v>1171.5361861453032</v>
      </c>
      <c r="N321" s="24">
        <v>1232.0277899355417</v>
      </c>
      <c r="O321" s="23">
        <v>5</v>
      </c>
      <c r="P321" s="21">
        <v>2.9</v>
      </c>
      <c r="Q321" s="21">
        <v>4.9000000000000004</v>
      </c>
      <c r="R321" s="21">
        <v>8</v>
      </c>
      <c r="S321" s="21">
        <v>6</v>
      </c>
      <c r="T321" s="21">
        <v>6.1</v>
      </c>
      <c r="U321" s="21">
        <v>8.6</v>
      </c>
      <c r="V321" s="21">
        <v>13.9</v>
      </c>
      <c r="W321" s="21">
        <v>10.7</v>
      </c>
      <c r="X321" s="23">
        <v>5</v>
      </c>
      <c r="Y321" s="25">
        <v>0.1516422857142857</v>
      </c>
      <c r="Z321" s="25">
        <v>1.4319725714285712</v>
      </c>
      <c r="AA321" s="25">
        <v>17.452524571428572</v>
      </c>
      <c r="AB321" s="25">
        <v>3.5807142857142857E-2</v>
      </c>
      <c r="AC321" s="25">
        <v>9.8545714285714296E-3</v>
      </c>
      <c r="AD321" s="25">
        <v>1.4511714226177756E-2</v>
      </c>
      <c r="AE321" s="25">
        <v>1.0152931428595953</v>
      </c>
      <c r="AF321" s="25">
        <v>0.28144171424525127</v>
      </c>
      <c r="AG321" s="23">
        <v>1</v>
      </c>
      <c r="AH321" s="18">
        <v>5.0000000000000001E-3</v>
      </c>
      <c r="AI321" s="18">
        <v>1.4285714285714286E-3</v>
      </c>
      <c r="AJ321" s="18">
        <v>3.6000000000000004E-2</v>
      </c>
      <c r="AK321" s="18">
        <v>1.0285714285714287E-2</v>
      </c>
      <c r="AL321" s="21">
        <v>2.2839999999999994</v>
      </c>
      <c r="AM321" s="18">
        <v>0.65257142857142836</v>
      </c>
      <c r="AN321" s="21">
        <v>9.9999999999999978E-2</v>
      </c>
      <c r="AO321" s="18">
        <v>2.8571428571428564E-2</v>
      </c>
      <c r="AP321" s="21">
        <v>0.34600000000000009</v>
      </c>
      <c r="AQ321" s="18">
        <v>9.8857142857142866E-2</v>
      </c>
      <c r="AR321" s="21">
        <v>0.70100000000000018</v>
      </c>
      <c r="AS321" s="18">
        <v>0.20028571428571434</v>
      </c>
      <c r="AT321" s="21">
        <v>2.0960000000000001</v>
      </c>
      <c r="AU321" s="18">
        <v>0.59885714285714287</v>
      </c>
      <c r="AV321" s="21">
        <v>0.37899999999999995</v>
      </c>
      <c r="AW321" s="18">
        <v>0.10828571428571428</v>
      </c>
    </row>
    <row r="322" spans="1:49" x14ac:dyDescent="0.35">
      <c r="A322" s="21" t="s">
        <v>147</v>
      </c>
      <c r="B322" s="21">
        <v>246100</v>
      </c>
      <c r="C322" s="21">
        <v>246200</v>
      </c>
      <c r="D322" s="21">
        <v>100</v>
      </c>
      <c r="E322" s="21"/>
      <c r="F322" s="23">
        <v>2400</v>
      </c>
      <c r="G322" s="24">
        <v>1186.6283976915838</v>
      </c>
      <c r="H322" s="24">
        <v>933.04694483806918</v>
      </c>
      <c r="I322" s="24">
        <v>787.16098374695628</v>
      </c>
      <c r="J322" s="24">
        <v>1118.8786763994492</v>
      </c>
      <c r="K322" s="24">
        <v>715.26131176762703</v>
      </c>
      <c r="L322" s="24">
        <v>859.77210880991504</v>
      </c>
      <c r="M322" s="24">
        <v>1194.1822393313262</v>
      </c>
      <c r="N322" s="24">
        <v>1029.2290872712379</v>
      </c>
      <c r="O322" s="23">
        <v>5</v>
      </c>
      <c r="P322" s="21">
        <v>2.9</v>
      </c>
      <c r="Q322" s="21">
        <v>5.4</v>
      </c>
      <c r="R322" s="21">
        <v>10.1</v>
      </c>
      <c r="S322" s="21">
        <v>7.9</v>
      </c>
      <c r="T322" s="21">
        <v>5.8</v>
      </c>
      <c r="U322" s="21">
        <v>9.1999999999999993</v>
      </c>
      <c r="V322" s="21">
        <v>16.600000000000001</v>
      </c>
      <c r="W322" s="21">
        <v>10.1</v>
      </c>
      <c r="X322" s="23">
        <v>5</v>
      </c>
      <c r="Y322" s="25">
        <v>6.8257142857142857E-3</v>
      </c>
      <c r="Z322" s="25">
        <v>9.7662857142857135E-3</v>
      </c>
      <c r="AA322" s="25">
        <v>1.9809428571428572E-2</v>
      </c>
      <c r="AB322" s="25">
        <v>3.213714285714285E-3</v>
      </c>
      <c r="AC322" s="25">
        <v>3.6153142857142849E-2</v>
      </c>
      <c r="AD322" s="25">
        <v>1.7517099999223449</v>
      </c>
      <c r="AE322" s="25">
        <v>25.684477142730444</v>
      </c>
      <c r="AF322" s="25">
        <v>1.1524571341787066E-2</v>
      </c>
      <c r="AG322" s="23">
        <v>1</v>
      </c>
      <c r="AH322" s="18">
        <v>8.9999999999999993E-3</v>
      </c>
      <c r="AI322" s="18">
        <v>2.5714285714285713E-3</v>
      </c>
      <c r="AJ322" s="18">
        <v>0</v>
      </c>
      <c r="AK322" s="18">
        <v>0</v>
      </c>
      <c r="AL322" s="21">
        <v>0.24199999999999994</v>
      </c>
      <c r="AM322" s="18">
        <v>6.9142857142857131E-2</v>
      </c>
      <c r="AN322" s="21">
        <v>0</v>
      </c>
      <c r="AO322" s="18">
        <v>0</v>
      </c>
      <c r="AP322" s="21">
        <v>0.44300000000000017</v>
      </c>
      <c r="AQ322" s="18">
        <v>0.12657142857142861</v>
      </c>
      <c r="AR322" s="21">
        <v>1.9109999999999996</v>
      </c>
      <c r="AS322" s="18">
        <v>0.54599999999999982</v>
      </c>
      <c r="AT322" s="21">
        <v>9.2800000000000011</v>
      </c>
      <c r="AU322" s="18">
        <v>2.6514285714285717</v>
      </c>
      <c r="AV322" s="21">
        <v>0.108</v>
      </c>
      <c r="AW322" s="18">
        <v>3.0857142857142857E-2</v>
      </c>
    </row>
    <row r="323" spans="1:49" x14ac:dyDescent="0.35">
      <c r="A323" s="21" t="s">
        <v>147</v>
      </c>
      <c r="B323" s="21">
        <v>246200</v>
      </c>
      <c r="C323" s="21">
        <v>246300</v>
      </c>
      <c r="D323" s="21">
        <v>100</v>
      </c>
      <c r="E323" s="21" t="s">
        <v>66</v>
      </c>
      <c r="F323" s="23">
        <v>2400</v>
      </c>
      <c r="G323" s="24">
        <v>1066.4854383530628</v>
      </c>
      <c r="H323" s="24">
        <v>867.07045346755422</v>
      </c>
      <c r="I323" s="24">
        <v>1036.6689708612066</v>
      </c>
      <c r="J323" s="24">
        <v>1133.8971366963031</v>
      </c>
      <c r="K323" s="24">
        <v>1773.8183982139458</v>
      </c>
      <c r="L323" s="24">
        <v>1655.9937638553179</v>
      </c>
      <c r="M323" s="24">
        <v>1758.0586493341486</v>
      </c>
      <c r="N323" s="24">
        <v>1655.9937638553179</v>
      </c>
      <c r="O323" s="23">
        <v>5</v>
      </c>
      <c r="P323" s="21">
        <v>2.9</v>
      </c>
      <c r="Q323" s="21">
        <v>4.3</v>
      </c>
      <c r="R323" s="21">
        <v>8</v>
      </c>
      <c r="S323" s="21">
        <v>6.3</v>
      </c>
      <c r="T323" s="21">
        <v>4.0999999999999996</v>
      </c>
      <c r="U323" s="21">
        <v>4.5999999999999996</v>
      </c>
      <c r="V323" s="21">
        <v>9.3000000000000007</v>
      </c>
      <c r="W323" s="21">
        <v>6.5</v>
      </c>
      <c r="X323" s="23">
        <v>5</v>
      </c>
      <c r="Y323" s="25">
        <v>1.1914285714285714E-2</v>
      </c>
      <c r="Z323" s="25">
        <v>1.2462000000000004E-2</v>
      </c>
      <c r="AA323" s="25">
        <v>2.5991714285714285E-2</v>
      </c>
      <c r="AB323" s="25">
        <v>1.0144082857142858</v>
      </c>
      <c r="AC323" s="25">
        <v>2.9284285714285704E-2</v>
      </c>
      <c r="AD323" s="25">
        <v>0.6003857141808101</v>
      </c>
      <c r="AE323" s="25">
        <v>2.1173728571360462</v>
      </c>
      <c r="AF323" s="25">
        <v>5.4414402856438473</v>
      </c>
      <c r="AG323" s="23">
        <v>1</v>
      </c>
      <c r="AH323" s="18">
        <v>0</v>
      </c>
      <c r="AI323" s="18">
        <v>0</v>
      </c>
      <c r="AJ323" s="18">
        <v>0</v>
      </c>
      <c r="AK323" s="18">
        <v>0</v>
      </c>
      <c r="AL323" s="21">
        <v>0.42699999999999999</v>
      </c>
      <c r="AM323" s="18">
        <v>0.122</v>
      </c>
      <c r="AN323" s="21">
        <v>0</v>
      </c>
      <c r="AO323" s="18">
        <v>0</v>
      </c>
      <c r="AP323" s="21">
        <v>0.68500000000000016</v>
      </c>
      <c r="AQ323" s="18">
        <v>0.19571428571428579</v>
      </c>
      <c r="AR323" s="21">
        <v>2.0710000000000002</v>
      </c>
      <c r="AS323" s="18">
        <v>0.59171428571428575</v>
      </c>
      <c r="AT323" s="21">
        <v>5.7899999999999974</v>
      </c>
      <c r="AU323" s="18">
        <v>1.6542857142857137</v>
      </c>
      <c r="AV323" s="21">
        <v>0.73000000000000009</v>
      </c>
      <c r="AW323" s="18">
        <v>0.20857142857142857</v>
      </c>
    </row>
    <row r="324" spans="1:49" x14ac:dyDescent="0.35">
      <c r="A324" s="21" t="s">
        <v>147</v>
      </c>
      <c r="B324" s="21">
        <v>246300</v>
      </c>
      <c r="C324" s="21">
        <v>246400</v>
      </c>
      <c r="D324" s="21">
        <v>100</v>
      </c>
      <c r="E324" s="21"/>
      <c r="F324" s="23">
        <v>2400</v>
      </c>
      <c r="G324" s="24">
        <v>1813.2832406550688</v>
      </c>
      <c r="H324" s="24">
        <v>1726.5846255962872</v>
      </c>
      <c r="I324" s="24">
        <v>1407.6830258868333</v>
      </c>
      <c r="J324" s="24">
        <v>1546.8278973790657</v>
      </c>
      <c r="K324" s="24">
        <v>1066.4854383530628</v>
      </c>
      <c r="L324" s="24">
        <v>903.66014007017816</v>
      </c>
      <c r="M324" s="24">
        <v>1346.302718559778</v>
      </c>
      <c r="N324" s="24">
        <v>1300.4627614991207</v>
      </c>
      <c r="O324" s="23">
        <v>5</v>
      </c>
      <c r="P324" s="21">
        <v>2.9</v>
      </c>
      <c r="Q324" s="21">
        <v>3.8</v>
      </c>
      <c r="R324" s="21">
        <v>7</v>
      </c>
      <c r="S324" s="21">
        <v>5</v>
      </c>
      <c r="T324" s="21">
        <v>3.6</v>
      </c>
      <c r="U324" s="21">
        <v>5.3</v>
      </c>
      <c r="V324" s="21">
        <v>9.8000000000000007</v>
      </c>
      <c r="W324" s="21">
        <v>6.4</v>
      </c>
      <c r="X324" s="23">
        <v>5</v>
      </c>
      <c r="Y324" s="25">
        <v>9.0991428571428577E-3</v>
      </c>
      <c r="Z324" s="25">
        <v>1.1388857142857145E-2</v>
      </c>
      <c r="AA324" s="25">
        <v>0.93442657142857144</v>
      </c>
      <c r="AB324" s="25">
        <v>8.6697142857142858E-3</v>
      </c>
      <c r="AC324" s="25">
        <v>1.5121428571428569E-2</v>
      </c>
      <c r="AD324" s="25">
        <v>0.55363285728658951</v>
      </c>
      <c r="AE324" s="25">
        <v>15.090660285395217</v>
      </c>
      <c r="AF324" s="25">
        <v>10.136154571465765</v>
      </c>
      <c r="AG324" s="23">
        <v>1</v>
      </c>
      <c r="AH324" s="18">
        <v>0</v>
      </c>
      <c r="AI324" s="18">
        <v>0</v>
      </c>
      <c r="AJ324" s="18">
        <v>0</v>
      </c>
      <c r="AK324" s="18">
        <v>0</v>
      </c>
      <c r="AL324" s="21">
        <v>0.53300000000000014</v>
      </c>
      <c r="AM324" s="18">
        <v>0.15228571428571433</v>
      </c>
      <c r="AN324" s="21">
        <v>0</v>
      </c>
      <c r="AO324" s="18">
        <v>0</v>
      </c>
      <c r="AP324" s="21">
        <v>0.56200000000000017</v>
      </c>
      <c r="AQ324" s="18">
        <v>0.16057142857142861</v>
      </c>
      <c r="AR324" s="21">
        <v>1.1500000000000001</v>
      </c>
      <c r="AS324" s="18">
        <v>0.32857142857142857</v>
      </c>
      <c r="AT324" s="21">
        <v>4.892999999999998</v>
      </c>
      <c r="AU324" s="18">
        <v>1.3979999999999995</v>
      </c>
      <c r="AV324" s="21">
        <v>1.7150000000000001</v>
      </c>
      <c r="AW324" s="18">
        <v>0.49</v>
      </c>
    </row>
    <row r="325" spans="1:49" x14ac:dyDescent="0.35">
      <c r="A325" s="21" t="s">
        <v>147</v>
      </c>
      <c r="B325" s="21">
        <v>246400</v>
      </c>
      <c r="C325" s="21">
        <v>246500</v>
      </c>
      <c r="D325" s="21">
        <v>100</v>
      </c>
      <c r="E325" s="21"/>
      <c r="F325" s="23">
        <v>2400</v>
      </c>
      <c r="G325" s="24">
        <v>787.16098374695628</v>
      </c>
      <c r="H325" s="24">
        <v>794.39092511623846</v>
      </c>
      <c r="I325" s="24">
        <v>837.91704502403161</v>
      </c>
      <c r="J325" s="24">
        <v>1285.2208727222899</v>
      </c>
      <c r="K325" s="24">
        <v>1224.4485839625554</v>
      </c>
      <c r="L325" s="24">
        <v>910.99737534475878</v>
      </c>
      <c r="M325" s="24">
        <v>1353.9591531232527</v>
      </c>
      <c r="N325" s="24">
        <v>1640.3501217757289</v>
      </c>
      <c r="O325" s="23">
        <v>5</v>
      </c>
      <c r="P325" s="21">
        <v>2.9</v>
      </c>
      <c r="Q325" s="21">
        <v>3.5</v>
      </c>
      <c r="R325" s="21">
        <v>6</v>
      </c>
      <c r="S325" s="21">
        <v>5</v>
      </c>
      <c r="T325" s="21">
        <v>3.4</v>
      </c>
      <c r="U325" s="21">
        <v>5.3</v>
      </c>
      <c r="V325" s="21">
        <v>10.1</v>
      </c>
      <c r="W325" s="21">
        <v>5.3</v>
      </c>
      <c r="X325" s="23">
        <v>5</v>
      </c>
      <c r="Y325" s="25">
        <v>8.2474285714285705E-3</v>
      </c>
      <c r="Z325" s="25">
        <v>6.3845714285714287E-3</v>
      </c>
      <c r="AA325" s="25">
        <v>9.9508571428571415E-3</v>
      </c>
      <c r="AB325" s="25">
        <v>4.5052285714285711E-2</v>
      </c>
      <c r="AC325" s="25">
        <v>1.0442285714285715E-2</v>
      </c>
      <c r="AD325" s="25">
        <v>1.2486285762786863E-2</v>
      </c>
      <c r="AE325" s="25">
        <v>4.7205617143344893</v>
      </c>
      <c r="AF325" s="25">
        <v>6.439136000014031</v>
      </c>
      <c r="AG325" s="23">
        <v>1</v>
      </c>
      <c r="AH325" s="18">
        <v>8.9999999999999993E-3</v>
      </c>
      <c r="AI325" s="18">
        <v>2.5714285714285713E-3</v>
      </c>
      <c r="AJ325" s="18">
        <v>0</v>
      </c>
      <c r="AK325" s="18">
        <v>0</v>
      </c>
      <c r="AL325" s="21">
        <v>8.1000000000000003E-2</v>
      </c>
      <c r="AM325" s="18">
        <v>2.3142857142857146E-2</v>
      </c>
      <c r="AN325" s="21">
        <v>0</v>
      </c>
      <c r="AO325" s="18">
        <v>0</v>
      </c>
      <c r="AP325" s="21">
        <v>1.673</v>
      </c>
      <c r="AQ325" s="18">
        <v>0.47800000000000004</v>
      </c>
      <c r="AR325" s="21">
        <v>1.0000000000000002</v>
      </c>
      <c r="AS325" s="18">
        <v>0.28571428571428575</v>
      </c>
      <c r="AT325" s="21">
        <v>5.0220000000000011</v>
      </c>
      <c r="AU325" s="18">
        <v>1.4348571428571431</v>
      </c>
      <c r="AV325" s="21">
        <v>0.42200000000000004</v>
      </c>
      <c r="AW325" s="18">
        <v>0.12057142857142859</v>
      </c>
    </row>
    <row r="326" spans="1:49" x14ac:dyDescent="0.35">
      <c r="A326" s="21" t="s">
        <v>147</v>
      </c>
      <c r="B326" s="21">
        <v>246500</v>
      </c>
      <c r="C326" s="21">
        <v>246600</v>
      </c>
      <c r="D326" s="21">
        <v>100</v>
      </c>
      <c r="E326" s="21"/>
      <c r="F326" s="23">
        <v>2400</v>
      </c>
      <c r="G326" s="24">
        <v>708.11254048486353</v>
      </c>
      <c r="H326" s="24">
        <v>787.16098374695628</v>
      </c>
      <c r="I326" s="24">
        <v>700.97149352564429</v>
      </c>
      <c r="J326" s="24">
        <v>837.91704502403161</v>
      </c>
      <c r="K326" s="24">
        <v>1059.0228449564595</v>
      </c>
      <c r="L326" s="24">
        <v>651.20577174648281</v>
      </c>
      <c r="M326" s="24">
        <v>962.53326575902634</v>
      </c>
      <c r="N326" s="24">
        <v>1156.4647775229939</v>
      </c>
      <c r="O326" s="23">
        <v>5</v>
      </c>
      <c r="P326" s="21">
        <v>2.9</v>
      </c>
      <c r="Q326" s="21">
        <v>4.4000000000000004</v>
      </c>
      <c r="R326" s="21">
        <v>6.7</v>
      </c>
      <c r="S326" s="21">
        <v>5.6</v>
      </c>
      <c r="T326" s="21">
        <v>3.1</v>
      </c>
      <c r="U326" s="21">
        <v>4.5</v>
      </c>
      <c r="V326" s="21">
        <v>8.3000000000000007</v>
      </c>
      <c r="W326" s="21">
        <v>5.3</v>
      </c>
      <c r="X326" s="23">
        <v>5</v>
      </c>
      <c r="Y326" s="25">
        <v>2.0301562857142854</v>
      </c>
      <c r="Z326" s="25">
        <v>3.4452354285714284</v>
      </c>
      <c r="AA326" s="25">
        <v>2.0933542857142857</v>
      </c>
      <c r="AB326" s="25">
        <v>1.6002857142857142E-2</v>
      </c>
      <c r="AC326" s="25">
        <v>1.3561428571428571E-2</v>
      </c>
      <c r="AD326" s="25">
        <v>2.9683288570458544</v>
      </c>
      <c r="AE326" s="25">
        <v>13.812355714178763</v>
      </c>
      <c r="AF326" s="25">
        <v>2.9981499999128065</v>
      </c>
      <c r="AG326" s="23">
        <v>1</v>
      </c>
      <c r="AH326" s="18">
        <v>3.7999999999999999E-2</v>
      </c>
      <c r="AI326" s="18">
        <v>1.0857142857142857E-2</v>
      </c>
      <c r="AJ326" s="18">
        <v>3.4999999999999996E-2</v>
      </c>
      <c r="AK326" s="18">
        <v>9.9999999999999985E-3</v>
      </c>
      <c r="AL326" s="21">
        <v>0.182</v>
      </c>
      <c r="AM326" s="18">
        <v>5.1999999999999998E-2</v>
      </c>
      <c r="AN326" s="21">
        <v>0</v>
      </c>
      <c r="AO326" s="18">
        <v>0</v>
      </c>
      <c r="AP326" s="21">
        <v>1.139</v>
      </c>
      <c r="AQ326" s="18">
        <v>0.32542857142857146</v>
      </c>
      <c r="AR326" s="21">
        <v>2.1109999999999998</v>
      </c>
      <c r="AS326" s="18">
        <v>0.60314285714285709</v>
      </c>
      <c r="AT326" s="21">
        <v>5.8019999999999987</v>
      </c>
      <c r="AU326" s="18">
        <v>1.6577142857142853</v>
      </c>
      <c r="AV326" s="21">
        <v>0.22900000000000001</v>
      </c>
      <c r="AW326" s="18">
        <v>6.5428571428571433E-2</v>
      </c>
    </row>
    <row r="327" spans="1:49" x14ac:dyDescent="0.35">
      <c r="A327" s="21" t="s">
        <v>147</v>
      </c>
      <c r="B327" s="21">
        <v>246600</v>
      </c>
      <c r="C327" s="21">
        <v>246700</v>
      </c>
      <c r="D327" s="21">
        <v>100</v>
      </c>
      <c r="E327" s="21"/>
      <c r="F327" s="23">
        <v>2400</v>
      </c>
      <c r="G327" s="24">
        <v>874.37538612774995</v>
      </c>
      <c r="H327" s="24">
        <v>816.12289224383505</v>
      </c>
      <c r="I327" s="24">
        <v>1044.1145796771373</v>
      </c>
      <c r="J327" s="24">
        <v>984.71186322902849</v>
      </c>
      <c r="K327" s="24">
        <v>962.53326575902634</v>
      </c>
      <c r="L327" s="24">
        <v>700.97149352564429</v>
      </c>
      <c r="M327" s="24">
        <v>969.92011096046667</v>
      </c>
      <c r="N327" s="24">
        <v>1239.61199485866</v>
      </c>
      <c r="O327" s="23">
        <v>5</v>
      </c>
      <c r="P327" s="21">
        <v>2.9</v>
      </c>
      <c r="Q327" s="21">
        <v>3.5</v>
      </c>
      <c r="R327" s="21">
        <v>6</v>
      </c>
      <c r="S327" s="21">
        <v>4.8</v>
      </c>
      <c r="T327" s="21">
        <v>2.6</v>
      </c>
      <c r="U327" s="21">
        <v>4.0999999999999996</v>
      </c>
      <c r="V327" s="21">
        <v>8.1999999999999993</v>
      </c>
      <c r="W327" s="21">
        <v>4.3</v>
      </c>
      <c r="X327" s="23">
        <v>5</v>
      </c>
      <c r="Y327" s="25">
        <v>3.1400571428571417E-2</v>
      </c>
      <c r="Z327" s="25">
        <v>5.7300148571428577</v>
      </c>
      <c r="AA327" s="25">
        <v>17.79312228571429</v>
      </c>
      <c r="AB327" s="25">
        <v>4.7612237142857161</v>
      </c>
      <c r="AC327" s="25">
        <v>1.2522857142857142E-3</v>
      </c>
      <c r="AD327" s="25">
        <v>1.3087142839431761E-2</v>
      </c>
      <c r="AE327" s="25">
        <v>4.8261865713037775</v>
      </c>
      <c r="AF327" s="25">
        <v>5.0522951427085054</v>
      </c>
      <c r="AG327" s="23">
        <v>1</v>
      </c>
      <c r="AH327" s="18">
        <v>0</v>
      </c>
      <c r="AI327" s="18">
        <v>0</v>
      </c>
      <c r="AJ327" s="18">
        <v>0.17799999999999999</v>
      </c>
      <c r="AK327" s="18">
        <v>5.0857142857142851E-2</v>
      </c>
      <c r="AL327" s="21">
        <v>2.7409999999999997</v>
      </c>
      <c r="AM327" s="18">
        <v>0.78314285714285703</v>
      </c>
      <c r="AN327" s="21">
        <v>7.6999999999999999E-2</v>
      </c>
      <c r="AO327" s="18">
        <v>2.2000000000000002E-2</v>
      </c>
      <c r="AP327" s="21">
        <v>1.3779999999999999</v>
      </c>
      <c r="AQ327" s="18">
        <v>0.39371428571428568</v>
      </c>
      <c r="AR327" s="21">
        <v>1.532</v>
      </c>
      <c r="AS327" s="18">
        <v>0.43771428571428572</v>
      </c>
      <c r="AT327" s="21">
        <v>6.4509999999999996</v>
      </c>
      <c r="AU327" s="18">
        <v>1.843142857142857</v>
      </c>
      <c r="AV327" s="21">
        <v>1.3339999999999999</v>
      </c>
      <c r="AW327" s="18">
        <v>0.38114285714285712</v>
      </c>
    </row>
    <row r="328" spans="1:49" x14ac:dyDescent="0.35">
      <c r="A328" s="21" t="s">
        <v>147</v>
      </c>
      <c r="B328" s="21">
        <v>246700</v>
      </c>
      <c r="C328" s="21">
        <v>246800</v>
      </c>
      <c r="D328" s="21">
        <v>100</v>
      </c>
      <c r="E328" s="21"/>
      <c r="F328" s="23">
        <v>2400</v>
      </c>
      <c r="G328" s="24">
        <v>672.48580031808763</v>
      </c>
      <c r="H328" s="24">
        <v>794.39092511623846</v>
      </c>
      <c r="I328" s="24">
        <v>977.31298874530353</v>
      </c>
      <c r="J328" s="24">
        <v>992.11669898009654</v>
      </c>
      <c r="K328" s="24">
        <v>1171.5361861453032</v>
      </c>
      <c r="L328" s="24">
        <v>896.32928227942875</v>
      </c>
      <c r="M328" s="24">
        <v>1163.9978682815049</v>
      </c>
      <c r="N328" s="24">
        <v>1209.305266306578</v>
      </c>
      <c r="O328" s="23">
        <v>5</v>
      </c>
      <c r="P328" s="21">
        <v>2.9</v>
      </c>
      <c r="Q328" s="21">
        <v>3.5</v>
      </c>
      <c r="R328" s="21">
        <v>6.4</v>
      </c>
      <c r="S328" s="21">
        <v>4.2</v>
      </c>
      <c r="T328" s="21">
        <v>3.6</v>
      </c>
      <c r="U328" s="21">
        <v>5.3</v>
      </c>
      <c r="V328" s="21">
        <v>9.9</v>
      </c>
      <c r="W328" s="21">
        <v>7.3</v>
      </c>
      <c r="X328" s="23">
        <v>5</v>
      </c>
      <c r="Y328" s="25">
        <v>1.000257142857143E-2</v>
      </c>
      <c r="Z328" s="25">
        <v>2.0299105714285717</v>
      </c>
      <c r="AA328" s="25">
        <v>3.3561951428571426</v>
      </c>
      <c r="AB328" s="25">
        <v>3.8737142857142863E-3</v>
      </c>
      <c r="AC328" s="25">
        <v>1.3151137142857141</v>
      </c>
      <c r="AD328" s="25">
        <v>1.4920571465492244E-2</v>
      </c>
      <c r="AE328" s="25">
        <v>7.5427342856386721</v>
      </c>
      <c r="AF328" s="25">
        <v>19.545082856941224</v>
      </c>
      <c r="AG328" s="23">
        <v>1</v>
      </c>
      <c r="AH328" s="18">
        <v>0</v>
      </c>
      <c r="AI328" s="18">
        <v>0</v>
      </c>
      <c r="AJ328" s="18">
        <v>3.1E-2</v>
      </c>
      <c r="AK328" s="18">
        <v>8.8571428571428568E-3</v>
      </c>
      <c r="AL328" s="21">
        <v>1.075</v>
      </c>
      <c r="AM328" s="18">
        <v>0.30714285714285711</v>
      </c>
      <c r="AN328" s="21">
        <v>0</v>
      </c>
      <c r="AO328" s="18">
        <v>0</v>
      </c>
      <c r="AP328" s="21">
        <v>3.6770000000000005</v>
      </c>
      <c r="AQ328" s="18">
        <v>1.0505714285714287</v>
      </c>
      <c r="AR328" s="21">
        <v>2.4460000000000002</v>
      </c>
      <c r="AS328" s="18">
        <v>0.69885714285714295</v>
      </c>
      <c r="AT328" s="21">
        <v>7.2379999999999995</v>
      </c>
      <c r="AU328" s="18">
        <v>2.0679999999999996</v>
      </c>
      <c r="AV328" s="21">
        <v>3.0949999999999984</v>
      </c>
      <c r="AW328" s="18">
        <v>0.8842857142857139</v>
      </c>
    </row>
    <row r="329" spans="1:49" x14ac:dyDescent="0.35">
      <c r="A329" s="21" t="s">
        <v>147</v>
      </c>
      <c r="B329" s="21">
        <v>246800</v>
      </c>
      <c r="C329" s="21">
        <v>246900</v>
      </c>
      <c r="D329" s="21">
        <v>100</v>
      </c>
      <c r="E329" s="21" t="s">
        <v>100</v>
      </c>
      <c r="F329" s="23">
        <v>2400</v>
      </c>
      <c r="G329" s="24">
        <v>1972.0498584028951</v>
      </c>
      <c r="H329" s="24">
        <v>1593.5154908111172</v>
      </c>
      <c r="I329" s="24">
        <v>1484.8125325814749</v>
      </c>
      <c r="J329" s="24">
        <v>1577.9364540396084</v>
      </c>
      <c r="K329" s="24">
        <v>1126.3852246651932</v>
      </c>
      <c r="L329" s="24">
        <v>933.04694483806918</v>
      </c>
      <c r="M329" s="24">
        <v>1392.3105434968738</v>
      </c>
      <c r="N329" s="24">
        <v>1805.3828416176582</v>
      </c>
      <c r="O329" s="23">
        <v>5</v>
      </c>
      <c r="P329" s="21">
        <v>2.9</v>
      </c>
      <c r="Q329" s="21">
        <v>3.3</v>
      </c>
      <c r="R329" s="21">
        <v>6</v>
      </c>
      <c r="S329" s="21">
        <v>4.7</v>
      </c>
      <c r="T329" s="21">
        <v>5.2</v>
      </c>
      <c r="U329" s="21">
        <v>8.4</v>
      </c>
      <c r="V329" s="21">
        <v>10.9</v>
      </c>
      <c r="W329" s="21">
        <v>9.4</v>
      </c>
      <c r="X329" s="23">
        <v>5</v>
      </c>
      <c r="Y329" s="25">
        <v>0.90833314285714262</v>
      </c>
      <c r="Z329" s="25">
        <v>1.0790922857142859</v>
      </c>
      <c r="AA329" s="25">
        <v>10.231776000000002</v>
      </c>
      <c r="AB329" s="25">
        <v>1.1564097142857146</v>
      </c>
      <c r="AC329" s="25">
        <v>1.0778571428571429E-2</v>
      </c>
      <c r="AD329" s="25">
        <v>5.1720000055858074E-3</v>
      </c>
      <c r="AE329" s="25">
        <v>2.0210694284623005</v>
      </c>
      <c r="AF329" s="25">
        <v>8.5721422857645564</v>
      </c>
      <c r="AG329" s="23">
        <v>1</v>
      </c>
      <c r="AH329" s="18">
        <v>1.3000000000000001E-2</v>
      </c>
      <c r="AI329" s="18">
        <v>3.7142857142857142E-3</v>
      </c>
      <c r="AJ329" s="18">
        <v>4.6999999999999993E-2</v>
      </c>
      <c r="AK329" s="18">
        <v>1.3428571428571425E-2</v>
      </c>
      <c r="AL329" s="21">
        <v>0.67799999999999994</v>
      </c>
      <c r="AM329" s="18">
        <v>0.1937142857142857</v>
      </c>
      <c r="AN329" s="21">
        <v>0</v>
      </c>
      <c r="AO329" s="18">
        <v>0</v>
      </c>
      <c r="AP329" s="21">
        <v>4.6060000000000025</v>
      </c>
      <c r="AQ329" s="18">
        <v>1.3160000000000007</v>
      </c>
      <c r="AR329" s="21">
        <v>2.3479999999999999</v>
      </c>
      <c r="AS329" s="18">
        <v>0.67085714285714282</v>
      </c>
      <c r="AT329" s="21">
        <v>3.5069999999999992</v>
      </c>
      <c r="AU329" s="18">
        <v>1.0019999999999998</v>
      </c>
      <c r="AV329" s="21">
        <v>1.73</v>
      </c>
      <c r="AW329" s="18">
        <v>0.49428571428571427</v>
      </c>
    </row>
    <row r="330" spans="1:49" x14ac:dyDescent="0.35">
      <c r="A330" s="21" t="s">
        <v>147</v>
      </c>
      <c r="B330" s="21">
        <v>246900</v>
      </c>
      <c r="C330" s="21">
        <v>247000</v>
      </c>
      <c r="D330" s="21">
        <v>100</v>
      </c>
      <c r="E330" s="21"/>
      <c r="F330" s="23">
        <v>2400</v>
      </c>
      <c r="G330" s="24">
        <v>969.92011096046667</v>
      </c>
      <c r="H330" s="24">
        <v>729.58178541361997</v>
      </c>
      <c r="I330" s="24">
        <v>816.12289224383505</v>
      </c>
      <c r="J330" s="24">
        <v>1171.5361861453032</v>
      </c>
      <c r="K330" s="24">
        <v>918.34094770960019</v>
      </c>
      <c r="L330" s="24">
        <v>889.00484292015869</v>
      </c>
      <c r="M330" s="24">
        <v>1254.7953056139079</v>
      </c>
      <c r="N330" s="24">
        <v>1726.5846255962872</v>
      </c>
      <c r="O330" s="23">
        <v>5</v>
      </c>
      <c r="P330" s="21">
        <v>2.9</v>
      </c>
      <c r="Q330" s="21">
        <v>3.3</v>
      </c>
      <c r="R330" s="21">
        <v>5.0999999999999996</v>
      </c>
      <c r="S330" s="21">
        <v>5.0999999999999996</v>
      </c>
      <c r="T330" s="21">
        <v>4</v>
      </c>
      <c r="U330" s="21">
        <v>4.9000000000000004</v>
      </c>
      <c r="V330" s="21">
        <v>8.9</v>
      </c>
      <c r="W330" s="21">
        <v>9.4</v>
      </c>
      <c r="X330" s="23">
        <v>5</v>
      </c>
      <c r="Y330" s="25">
        <v>0.62491971428571436</v>
      </c>
      <c r="Z330" s="25">
        <v>9.4420571428571437E-2</v>
      </c>
      <c r="AA330" s="25">
        <v>4.5116965714285717</v>
      </c>
      <c r="AB330" s="25">
        <v>2.2574285714285713E-3</v>
      </c>
      <c r="AC330" s="25">
        <v>5.0978000000000002E-2</v>
      </c>
      <c r="AD330" s="25">
        <v>1.547401999974251</v>
      </c>
      <c r="AE330" s="25">
        <v>2.6657260000358307</v>
      </c>
      <c r="AF330" s="25">
        <v>15.444591714153971</v>
      </c>
      <c r="AG330" s="23">
        <v>1</v>
      </c>
      <c r="AH330" s="18">
        <v>5.0000000000000001E-3</v>
      </c>
      <c r="AI330" s="18">
        <v>1.4285714285714286E-3</v>
      </c>
      <c r="AJ330" s="18">
        <v>1.9E-2</v>
      </c>
      <c r="AK330" s="18">
        <v>5.4285714285714284E-3</v>
      </c>
      <c r="AL330" s="21">
        <v>1.619</v>
      </c>
      <c r="AM330" s="18">
        <v>0.46257142857142858</v>
      </c>
      <c r="AN330" s="21">
        <v>0</v>
      </c>
      <c r="AO330" s="18">
        <v>0</v>
      </c>
      <c r="AP330" s="21">
        <v>4.7990000000000013</v>
      </c>
      <c r="AQ330" s="18">
        <v>1.3711428571428577</v>
      </c>
      <c r="AR330" s="21">
        <v>4.01</v>
      </c>
      <c r="AS330" s="18">
        <v>1.1457142857142857</v>
      </c>
      <c r="AT330" s="21">
        <v>3.1929999999999992</v>
      </c>
      <c r="AU330" s="18">
        <v>0.91228571428571414</v>
      </c>
      <c r="AV330" s="21">
        <v>4.5</v>
      </c>
      <c r="AW330" s="18">
        <v>1.2857142857142856</v>
      </c>
    </row>
    <row r="331" spans="1:49" x14ac:dyDescent="0.35">
      <c r="A331" s="21" t="s">
        <v>147</v>
      </c>
      <c r="B331" s="21">
        <v>247000</v>
      </c>
      <c r="C331" s="21">
        <v>247100</v>
      </c>
      <c r="D331" s="21">
        <v>100</v>
      </c>
      <c r="E331" s="21"/>
      <c r="F331" s="23">
        <v>2400</v>
      </c>
      <c r="G331" s="24">
        <v>1059.0228449564595</v>
      </c>
      <c r="H331" s="24">
        <v>903.66014007017816</v>
      </c>
      <c r="I331" s="24">
        <v>1014.3666261352151</v>
      </c>
      <c r="J331" s="24">
        <v>1216.8744012361801</v>
      </c>
      <c r="K331" s="24">
        <v>765.51401510598794</v>
      </c>
      <c r="L331" s="24">
        <v>896.32928227942875</v>
      </c>
      <c r="M331" s="24">
        <v>1133.8971366963031</v>
      </c>
      <c r="N331" s="24">
        <v>1277.6071706110085</v>
      </c>
      <c r="O331" s="23">
        <v>5</v>
      </c>
      <c r="P331" s="21">
        <v>2.9</v>
      </c>
      <c r="Q331" s="21">
        <v>3.5</v>
      </c>
      <c r="R331" s="21">
        <v>5.7</v>
      </c>
      <c r="S331" s="21">
        <v>3.5</v>
      </c>
      <c r="T331" s="21">
        <v>3.9</v>
      </c>
      <c r="U331" s="21">
        <v>5.6</v>
      </c>
      <c r="V331" s="21">
        <v>7.3</v>
      </c>
      <c r="W331" s="21">
        <v>9.1</v>
      </c>
      <c r="X331" s="23">
        <v>5</v>
      </c>
      <c r="Y331" s="25">
        <v>7.2584857142857159E-2</v>
      </c>
      <c r="Z331" s="25">
        <v>5.098599999999999E-2</v>
      </c>
      <c r="AA331" s="25">
        <v>0.60014199999999995</v>
      </c>
      <c r="AB331" s="25">
        <v>2.5646857142857145E-2</v>
      </c>
      <c r="AC331" s="25">
        <v>6.2771428571428561E-3</v>
      </c>
      <c r="AD331" s="25">
        <v>1.5143714261054994E-2</v>
      </c>
      <c r="AE331" s="25">
        <v>1.2388894284990857</v>
      </c>
      <c r="AF331" s="25">
        <v>4.9644142856550211</v>
      </c>
      <c r="AG331" s="23">
        <v>1</v>
      </c>
      <c r="AH331" s="18">
        <v>2E-3</v>
      </c>
      <c r="AI331" s="18">
        <v>5.7142857142857147E-4</v>
      </c>
      <c r="AJ331" s="18">
        <v>4.3999999999999997E-2</v>
      </c>
      <c r="AK331" s="18">
        <v>1.257142857142857E-2</v>
      </c>
      <c r="AL331" s="21">
        <v>1.43</v>
      </c>
      <c r="AM331" s="18">
        <v>0.40857142857142853</v>
      </c>
      <c r="AN331" s="21">
        <v>4.8000000000000001E-2</v>
      </c>
      <c r="AO331" s="18">
        <v>1.3714285714285714E-2</v>
      </c>
      <c r="AP331" s="21">
        <v>3.7549999999999981</v>
      </c>
      <c r="AQ331" s="18">
        <v>1.0728571428571423</v>
      </c>
      <c r="AR331" s="21">
        <v>1.3360000000000001</v>
      </c>
      <c r="AS331" s="18">
        <v>0.38171428571428573</v>
      </c>
      <c r="AT331" s="21">
        <v>2.2210000000000001</v>
      </c>
      <c r="AU331" s="18">
        <v>0.63457142857142856</v>
      </c>
      <c r="AV331" s="21">
        <v>2.2949999999999995</v>
      </c>
      <c r="AW331" s="18">
        <v>0.65571428571428558</v>
      </c>
    </row>
    <row r="332" spans="1:49" x14ac:dyDescent="0.35">
      <c r="A332" s="21" t="s">
        <v>147</v>
      </c>
      <c r="B332" s="21">
        <v>247100</v>
      </c>
      <c r="C332" s="21">
        <v>247200</v>
      </c>
      <c r="D332" s="21">
        <v>100</v>
      </c>
      <c r="E332" s="21"/>
      <c r="F332" s="23">
        <v>2400</v>
      </c>
      <c r="G332" s="24">
        <v>845.1953597356478</v>
      </c>
      <c r="H332" s="24">
        <v>715.26131176762703</v>
      </c>
      <c r="I332" s="24">
        <v>1156.4647775229939</v>
      </c>
      <c r="J332" s="24">
        <v>1156.4647775229939</v>
      </c>
      <c r="K332" s="24">
        <v>1338.6509464129631</v>
      </c>
      <c r="L332" s="24">
        <v>992.11669898009654</v>
      </c>
      <c r="M332" s="24">
        <v>1323.3614732793083</v>
      </c>
      <c r="N332" s="24">
        <v>1758.0586493341486</v>
      </c>
      <c r="O332" s="23">
        <v>5</v>
      </c>
      <c r="P332" s="21">
        <v>2.9</v>
      </c>
      <c r="Q332" s="21">
        <v>3.5</v>
      </c>
      <c r="R332" s="21">
        <v>5.5</v>
      </c>
      <c r="S332" s="21">
        <v>3.4</v>
      </c>
      <c r="T332" s="21">
        <v>3.1</v>
      </c>
      <c r="U332" s="21">
        <v>5</v>
      </c>
      <c r="V332" s="21">
        <v>8.1999999999999993</v>
      </c>
      <c r="W332" s="21">
        <v>8.9</v>
      </c>
      <c r="X332" s="23">
        <v>5</v>
      </c>
      <c r="Y332" s="25">
        <v>3.2162857142857149E-3</v>
      </c>
      <c r="Z332" s="25">
        <v>1.2464571428571426E-2</v>
      </c>
      <c r="AA332" s="25">
        <v>3.626571428571429E-2</v>
      </c>
      <c r="AB332" s="25">
        <v>0.78144257142857154</v>
      </c>
      <c r="AC332" s="25">
        <v>1.8562857142857142E-3</v>
      </c>
      <c r="AD332" s="25">
        <v>1.2041777143362586</v>
      </c>
      <c r="AE332" s="25">
        <v>1.9432571425437931E-2</v>
      </c>
      <c r="AF332" s="25">
        <v>0.53720599993228924</v>
      </c>
      <c r="AG332" s="23">
        <v>1</v>
      </c>
      <c r="AH332" s="18">
        <v>0</v>
      </c>
      <c r="AI332" s="18">
        <v>0</v>
      </c>
      <c r="AJ332" s="18">
        <v>6.0000000000000001E-3</v>
      </c>
      <c r="AK332" s="18">
        <v>1.7142857142857142E-3</v>
      </c>
      <c r="AL332" s="21">
        <v>0.81200000000000039</v>
      </c>
      <c r="AM332" s="18">
        <v>0.23200000000000012</v>
      </c>
      <c r="AN332" s="21">
        <v>2.3E-2</v>
      </c>
      <c r="AO332" s="18">
        <v>6.5714285714285718E-3</v>
      </c>
      <c r="AP332" s="21">
        <v>1.1569999999999998</v>
      </c>
      <c r="AQ332" s="18">
        <v>0.33057142857142852</v>
      </c>
      <c r="AR332" s="21">
        <v>1.9359999999999991</v>
      </c>
      <c r="AS332" s="18">
        <v>0.55314285714285694</v>
      </c>
      <c r="AT332" s="21">
        <v>3.4060000000000001</v>
      </c>
      <c r="AU332" s="18">
        <v>0.97314285714285709</v>
      </c>
      <c r="AV332" s="21">
        <v>2.8159999999999998</v>
      </c>
      <c r="AW332" s="18">
        <v>0.80457142857142849</v>
      </c>
    </row>
    <row r="333" spans="1:49" x14ac:dyDescent="0.35">
      <c r="A333" s="21" t="s">
        <v>147</v>
      </c>
      <c r="B333" s="21">
        <v>247200</v>
      </c>
      <c r="C333" s="21">
        <v>247300</v>
      </c>
      <c r="D333" s="21">
        <v>100</v>
      </c>
      <c r="E333" s="21"/>
      <c r="F333" s="23">
        <v>2400</v>
      </c>
      <c r="G333" s="24">
        <v>1331.0038576098827</v>
      </c>
      <c r="H333" s="24">
        <v>1186.6283976915838</v>
      </c>
      <c r="I333" s="24">
        <v>1453.9079101603531</v>
      </c>
      <c r="J333" s="24">
        <v>1477.0798567131808</v>
      </c>
      <c r="K333" s="24">
        <v>1224.4485839625554</v>
      </c>
      <c r="L333" s="24">
        <v>1163.9978682815049</v>
      </c>
      <c r="M333" s="24">
        <v>1577.9364540396084</v>
      </c>
      <c r="N333" s="24">
        <v>1734.4474136927158</v>
      </c>
      <c r="O333" s="23">
        <v>5</v>
      </c>
      <c r="P333" s="21">
        <v>2.9</v>
      </c>
      <c r="Q333" s="21">
        <v>3.6</v>
      </c>
      <c r="R333" s="21">
        <v>5.2</v>
      </c>
      <c r="S333" s="21">
        <v>3.5</v>
      </c>
      <c r="T333" s="21">
        <v>3.6</v>
      </c>
      <c r="U333" s="21">
        <v>6.2</v>
      </c>
      <c r="V333" s="21">
        <v>14</v>
      </c>
      <c r="W333" s="21">
        <v>11.2</v>
      </c>
      <c r="X333" s="23">
        <v>5</v>
      </c>
      <c r="Y333" s="25">
        <v>3.7117142857142862E-2</v>
      </c>
      <c r="Z333" s="25">
        <v>9.6102857142857136E-3</v>
      </c>
      <c r="AA333" s="25">
        <v>0.66006199999999993</v>
      </c>
      <c r="AB333" s="25">
        <v>1.7362282857142859</v>
      </c>
      <c r="AC333" s="25">
        <v>1.5308285714285712E-2</v>
      </c>
      <c r="AD333" s="25">
        <v>9.5562856558391081E-3</v>
      </c>
      <c r="AE333" s="25">
        <v>1.5995997142927991</v>
      </c>
      <c r="AF333" s="25">
        <v>1.9781428588458466E-2</v>
      </c>
      <c r="AG333" s="23">
        <v>1</v>
      </c>
      <c r="AH333" s="18">
        <v>5.2999999999999999E-2</v>
      </c>
      <c r="AI333" s="18">
        <v>1.5142857142857142E-2</v>
      </c>
      <c r="AJ333" s="18">
        <v>0</v>
      </c>
      <c r="AK333" s="18">
        <v>0</v>
      </c>
      <c r="AL333" s="21">
        <v>0.40100000000000013</v>
      </c>
      <c r="AM333" s="18">
        <v>0.11457142857142862</v>
      </c>
      <c r="AN333" s="21">
        <v>0.64300000000000013</v>
      </c>
      <c r="AO333" s="18">
        <v>0.18371428571428575</v>
      </c>
      <c r="AP333" s="21">
        <v>3.3139999999999996</v>
      </c>
      <c r="AQ333" s="18">
        <v>0.94685714285714273</v>
      </c>
      <c r="AR333" s="21">
        <v>1.3099999999999998</v>
      </c>
      <c r="AS333" s="18">
        <v>0.37428571428571422</v>
      </c>
      <c r="AT333" s="21">
        <v>2.1589999999999994</v>
      </c>
      <c r="AU333" s="18">
        <v>0.61685714285714266</v>
      </c>
      <c r="AV333" s="21">
        <v>2.0809999999999995</v>
      </c>
      <c r="AW333" s="18">
        <v>0.59457142857142842</v>
      </c>
    </row>
    <row r="334" spans="1:49" x14ac:dyDescent="0.35">
      <c r="A334" s="21" t="s">
        <v>147</v>
      </c>
      <c r="B334" s="21">
        <v>247300</v>
      </c>
      <c r="C334" s="21">
        <v>247310</v>
      </c>
      <c r="D334" s="21">
        <v>10</v>
      </c>
      <c r="E334" s="21"/>
      <c r="F334" s="23">
        <v>2400</v>
      </c>
      <c r="G334" s="24">
        <v>1438.4818610435104</v>
      </c>
      <c r="H334" s="24">
        <v>1029.2290872712379</v>
      </c>
      <c r="I334" s="24">
        <v>925.69081731380709</v>
      </c>
      <c r="J334" s="24">
        <v>816.12289224383505</v>
      </c>
      <c r="K334" s="24">
        <v>889.00484292015869</v>
      </c>
      <c r="L334" s="24">
        <v>955.15248948738645</v>
      </c>
      <c r="M334" s="24">
        <v>1156.4647775229939</v>
      </c>
      <c r="N334" s="24">
        <v>1186.6283976915838</v>
      </c>
      <c r="O334" s="23">
        <v>5</v>
      </c>
      <c r="P334" s="21">
        <v>2.9</v>
      </c>
      <c r="Q334" s="21">
        <v>3.5</v>
      </c>
      <c r="R334" s="21">
        <v>6.1</v>
      </c>
      <c r="S334" s="21">
        <v>2.7</v>
      </c>
      <c r="T334" s="21">
        <v>4.4000000000000004</v>
      </c>
      <c r="U334" s="21">
        <v>7.6</v>
      </c>
      <c r="V334" s="21">
        <v>12.3</v>
      </c>
      <c r="W334" s="21">
        <v>14.5</v>
      </c>
      <c r="X334" s="23">
        <v>5</v>
      </c>
      <c r="Y334" s="25">
        <v>4.8885714285714288E-3</v>
      </c>
      <c r="Z334" s="25">
        <v>0</v>
      </c>
      <c r="AA334" s="25">
        <v>5.1742857142857137E-3</v>
      </c>
      <c r="AB334" s="25">
        <v>4.8574285714285723E-2</v>
      </c>
      <c r="AC334" s="25">
        <v>0</v>
      </c>
      <c r="AD334" s="25">
        <v>4.3042857667378011E-2</v>
      </c>
      <c r="AE334" s="25">
        <v>1.3571428571428571E-3</v>
      </c>
      <c r="AF334" s="25">
        <v>0</v>
      </c>
      <c r="AG334" s="23">
        <v>1</v>
      </c>
      <c r="AH334" s="18">
        <v>0</v>
      </c>
      <c r="AI334" s="18">
        <v>0</v>
      </c>
      <c r="AJ334" s="18">
        <v>0</v>
      </c>
      <c r="AK334" s="18">
        <v>0</v>
      </c>
      <c r="AL334" s="21">
        <v>0</v>
      </c>
      <c r="AM334" s="18">
        <v>0</v>
      </c>
      <c r="AN334" s="21">
        <v>0</v>
      </c>
      <c r="AO334" s="18">
        <v>0</v>
      </c>
      <c r="AP334" s="21">
        <v>0</v>
      </c>
      <c r="AQ334" s="18">
        <v>0</v>
      </c>
      <c r="AR334" s="21">
        <v>0.79800000000000004</v>
      </c>
      <c r="AS334" s="18">
        <v>2.2800000000000002</v>
      </c>
      <c r="AT334" s="21">
        <v>2.1999999999999999E-2</v>
      </c>
      <c r="AU334" s="18">
        <v>6.2857142857142848E-2</v>
      </c>
      <c r="AV334" s="21">
        <v>0</v>
      </c>
      <c r="AW334" s="18">
        <v>0</v>
      </c>
    </row>
  </sheetData>
  <mergeCells count="49">
    <mergeCell ref="AW1:AW2"/>
    <mergeCell ref="AQ1:AQ2"/>
    <mergeCell ref="AR1:AR2"/>
    <mergeCell ref="AS1:AS2"/>
    <mergeCell ref="AT1:AT2"/>
    <mergeCell ref="AU1:AU2"/>
    <mergeCell ref="AV1:AV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conditionalFormatting sqref="G3:N334">
    <cfRule type="cellIs" dxfId="5" priority="2" operator="greaterThan">
      <formula>2400</formula>
    </cfRule>
  </conditionalFormatting>
  <conditionalFormatting sqref="O3:O334 X3:X334">
    <cfRule type="cellIs" dxfId="4" priority="5" operator="greaterThan">
      <formula>2200</formula>
    </cfRule>
  </conditionalFormatting>
  <conditionalFormatting sqref="P3:W334">
    <cfRule type="cellIs" dxfId="3" priority="3" operator="greaterThan">
      <formula>5</formula>
    </cfRule>
  </conditionalFormatting>
  <conditionalFormatting sqref="Y3:AF334">
    <cfRule type="cellIs" dxfId="2" priority="4" operator="greaterThan">
      <formula>5</formula>
    </cfRule>
  </conditionalFormatting>
  <conditionalFormatting sqref="AI3:AI1048576 AK3:AK1048576 AM3:AM1048576 AO3:AO1048576 AQ3:AQ1048576 AS3:AS1048576 AU3:AU1048576 AW3:AW1048576">
    <cfRule type="cellIs" dxfId="1" priority="1" operator="greaterThan">
      <formula>1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3889-4150-4248-B819-EF804EC03FBD}">
  <dimension ref="A1:N664"/>
  <sheetViews>
    <sheetView tabSelected="1" zoomScale="55" zoomScaleNormal="55" workbookViewId="0">
      <selection activeCell="R23" sqref="R23"/>
    </sheetView>
  </sheetViews>
  <sheetFormatPr defaultRowHeight="14.5" x14ac:dyDescent="0.35"/>
  <cols>
    <col min="1" max="1" width="19.453125" style="38" customWidth="1"/>
    <col min="2" max="2" width="13.81640625" style="38" customWidth="1"/>
    <col min="3" max="3" width="12.54296875" style="38" customWidth="1"/>
    <col min="4" max="4" width="18.1796875" style="38" customWidth="1"/>
    <col min="5" max="5" width="23.90625" style="38" customWidth="1"/>
    <col min="6" max="6" width="28.90625" customWidth="1"/>
    <col min="7" max="8" width="7.36328125" customWidth="1"/>
    <col min="9" max="9" width="9.08984375" customWidth="1"/>
    <col min="10" max="10" width="8.54296875" customWidth="1"/>
    <col min="11" max="12" width="7.36328125" customWidth="1"/>
    <col min="13" max="13" width="9.54296875" customWidth="1"/>
  </cols>
  <sheetData>
    <row r="1" spans="1:14" ht="14.5" customHeight="1" x14ac:dyDescent="0.35">
      <c r="A1" s="84" t="s">
        <v>120</v>
      </c>
      <c r="B1" s="84" t="s">
        <v>13</v>
      </c>
      <c r="C1" s="84" t="s">
        <v>14</v>
      </c>
      <c r="D1" s="84" t="s">
        <v>15</v>
      </c>
      <c r="E1" s="84" t="s">
        <v>121</v>
      </c>
      <c r="F1" s="92" t="s">
        <v>24</v>
      </c>
      <c r="G1" s="90" t="s">
        <v>122</v>
      </c>
      <c r="H1" s="90" t="s">
        <v>123</v>
      </c>
      <c r="I1" s="90" t="s">
        <v>124</v>
      </c>
      <c r="J1" s="90" t="s">
        <v>125</v>
      </c>
      <c r="K1" s="90" t="s">
        <v>126</v>
      </c>
      <c r="L1" s="90" t="s">
        <v>127</v>
      </c>
      <c r="M1" s="90" t="s">
        <v>128</v>
      </c>
      <c r="N1" s="90" t="s">
        <v>129</v>
      </c>
    </row>
    <row r="2" spans="1:14" ht="34" customHeight="1" x14ac:dyDescent="0.35">
      <c r="A2" s="85"/>
      <c r="B2" s="85"/>
      <c r="C2" s="85"/>
      <c r="D2" s="85"/>
      <c r="E2" s="85"/>
      <c r="F2" s="93"/>
      <c r="G2" s="91"/>
      <c r="H2" s="91"/>
      <c r="I2" s="91"/>
      <c r="J2" s="91"/>
      <c r="K2" s="91"/>
      <c r="L2" s="91"/>
      <c r="M2" s="91"/>
      <c r="N2" s="91"/>
    </row>
    <row r="3" spans="1:14" x14ac:dyDescent="0.35">
      <c r="A3" s="21" t="s">
        <v>147</v>
      </c>
      <c r="B3" s="21">
        <v>214260</v>
      </c>
      <c r="C3" s="21">
        <v>214300</v>
      </c>
      <c r="D3" s="21">
        <f>C3-B3</f>
        <v>40</v>
      </c>
      <c r="E3" s="21"/>
      <c r="F3" s="23" t="s">
        <v>149</v>
      </c>
      <c r="G3" s="25">
        <v>4.038428571428572E-2</v>
      </c>
      <c r="H3" s="25">
        <v>3.3654999999999997E-2</v>
      </c>
      <c r="I3" s="25">
        <v>4.0934685714285717</v>
      </c>
      <c r="J3" s="25">
        <v>5.0220835714285723</v>
      </c>
      <c r="K3" s="25">
        <v>2.4295714285714285E-2</v>
      </c>
      <c r="L3" s="25">
        <v>3.5601578571711263</v>
      </c>
      <c r="M3" s="25">
        <v>0.90471071426868432</v>
      </c>
      <c r="N3" s="25">
        <v>7.7910278570498743</v>
      </c>
    </row>
    <row r="4" spans="1:14" x14ac:dyDescent="0.35">
      <c r="A4" s="21" t="s">
        <v>147</v>
      </c>
      <c r="B4" s="21">
        <v>214300</v>
      </c>
      <c r="C4" s="21">
        <v>214350</v>
      </c>
      <c r="D4" s="21">
        <f t="shared" ref="D4:D67" si="0">C4-B4</f>
        <v>50</v>
      </c>
      <c r="E4" s="21" t="s">
        <v>66</v>
      </c>
      <c r="F4" s="23" t="s">
        <v>149</v>
      </c>
      <c r="G4" s="25">
        <v>1.0244571428571429E-2</v>
      </c>
      <c r="H4" s="25">
        <v>2.940342857142857E-2</v>
      </c>
      <c r="I4" s="25">
        <v>2.4678285714285708E-2</v>
      </c>
      <c r="J4" s="25">
        <v>2.5665714285714281E-2</v>
      </c>
      <c r="K4" s="25">
        <v>6.8369897142857115</v>
      </c>
      <c r="L4" s="25">
        <v>1.2443708570017131</v>
      </c>
      <c r="M4" s="25">
        <v>8.0060731427206324</v>
      </c>
      <c r="N4" s="25">
        <v>1.0244571357454574E-2</v>
      </c>
    </row>
    <row r="5" spans="1:14" x14ac:dyDescent="0.35">
      <c r="A5" s="21" t="s">
        <v>147</v>
      </c>
      <c r="B5" s="21">
        <v>214350</v>
      </c>
      <c r="C5" s="21">
        <v>214400</v>
      </c>
      <c r="D5" s="21">
        <f t="shared" si="0"/>
        <v>50</v>
      </c>
      <c r="E5" s="21"/>
      <c r="F5" s="23" t="s">
        <v>149</v>
      </c>
      <c r="G5" s="25">
        <v>2.7323999999999994E-2</v>
      </c>
      <c r="H5" s="25">
        <v>3.0677142857142861E-2</v>
      </c>
      <c r="I5" s="25">
        <v>10.339195428571431</v>
      </c>
      <c r="J5" s="25">
        <v>1.4627388571428575</v>
      </c>
      <c r="K5" s="25">
        <v>2.0379822857142855</v>
      </c>
      <c r="L5" s="25">
        <v>2.0111731430339814</v>
      </c>
      <c r="M5" s="25">
        <v>4.4624828568049839</v>
      </c>
      <c r="N5" s="25">
        <v>1.3749948569515775</v>
      </c>
    </row>
    <row r="6" spans="1:14" x14ac:dyDescent="0.35">
      <c r="A6" s="21" t="s">
        <v>147</v>
      </c>
      <c r="B6" s="21">
        <v>214400</v>
      </c>
      <c r="C6" s="21">
        <v>214450</v>
      </c>
      <c r="D6" s="21">
        <f t="shared" si="0"/>
        <v>50</v>
      </c>
      <c r="E6" s="21"/>
      <c r="F6" s="23" t="s">
        <v>149</v>
      </c>
      <c r="G6" s="25">
        <v>1.9261714285714288E-2</v>
      </c>
      <c r="H6" s="25">
        <v>1.7182702857142857</v>
      </c>
      <c r="I6" s="25">
        <v>6.2000000000000013E-2</v>
      </c>
      <c r="J6" s="25">
        <v>1.1942508571428569</v>
      </c>
      <c r="K6" s="25">
        <v>2.1132571428571435E-2</v>
      </c>
      <c r="L6" s="25">
        <v>0.74707542854445319</v>
      </c>
      <c r="M6" s="25">
        <v>0.99858342857769544</v>
      </c>
      <c r="N6" s="25">
        <v>1.3123999999645781</v>
      </c>
    </row>
    <row r="7" spans="1:14" x14ac:dyDescent="0.35">
      <c r="A7" s="21" t="s">
        <v>147</v>
      </c>
      <c r="B7" s="21">
        <v>214450</v>
      </c>
      <c r="C7" s="21">
        <v>214500</v>
      </c>
      <c r="D7" s="21">
        <f t="shared" si="0"/>
        <v>50</v>
      </c>
      <c r="E7" s="21"/>
      <c r="F7" s="23" t="s">
        <v>149</v>
      </c>
      <c r="G7" s="25">
        <v>1.837085714285714E-2</v>
      </c>
      <c r="H7" s="25">
        <v>1.2460571428571428E-2</v>
      </c>
      <c r="I7" s="25">
        <v>3.2328320000000001</v>
      </c>
      <c r="J7" s="25">
        <v>1.0933142857142858E-2</v>
      </c>
      <c r="K7" s="25">
        <v>0.95684171428571441</v>
      </c>
      <c r="L7" s="25">
        <v>1.0904959999820165</v>
      </c>
      <c r="M7" s="25">
        <v>4.7061302856404463</v>
      </c>
      <c r="N7" s="25">
        <v>3.2646285548891332E-2</v>
      </c>
    </row>
    <row r="8" spans="1:14" x14ac:dyDescent="0.35">
      <c r="A8" s="21" t="s">
        <v>147</v>
      </c>
      <c r="B8" s="21">
        <v>214500</v>
      </c>
      <c r="C8" s="21">
        <v>214550</v>
      </c>
      <c r="D8" s="21">
        <f t="shared" si="0"/>
        <v>50</v>
      </c>
      <c r="E8" s="21" t="s">
        <v>150</v>
      </c>
      <c r="F8" s="23" t="s">
        <v>149</v>
      </c>
      <c r="G8" s="25">
        <v>6.1736394285714278</v>
      </c>
      <c r="H8" s="25">
        <v>3.4710371428571434</v>
      </c>
      <c r="I8" s="25">
        <v>1.3538200000000002</v>
      </c>
      <c r="J8" s="25">
        <v>2.4834519999999998</v>
      </c>
      <c r="K8" s="25">
        <v>1.2816674285714287</v>
      </c>
      <c r="L8" s="25">
        <v>17.075340571083341</v>
      </c>
      <c r="M8" s="25">
        <v>4.974617714282445</v>
      </c>
      <c r="N8" s="25">
        <v>3.2327999835695544E-2</v>
      </c>
    </row>
    <row r="9" spans="1:14" x14ac:dyDescent="0.35">
      <c r="A9" s="21" t="s">
        <v>147</v>
      </c>
      <c r="B9" s="21">
        <v>214550</v>
      </c>
      <c r="C9" s="21">
        <v>214600</v>
      </c>
      <c r="D9" s="21">
        <f t="shared" si="0"/>
        <v>50</v>
      </c>
      <c r="E9" s="21" t="s">
        <v>150</v>
      </c>
      <c r="F9" s="23" t="s">
        <v>149</v>
      </c>
      <c r="G9" s="25">
        <v>1.3382857142857146E-2</v>
      </c>
      <c r="H9" s="25">
        <v>2.4933142857142862E-2</v>
      </c>
      <c r="I9" s="25">
        <v>0.5505725714285713</v>
      </c>
      <c r="J9" s="25">
        <v>3.3621714285714276E-2</v>
      </c>
      <c r="K9" s="25">
        <v>1.764914285714286E-2</v>
      </c>
      <c r="L9" s="25">
        <v>4.5990285854339612E-2</v>
      </c>
      <c r="M9" s="25">
        <v>2.4502285859244213E-2</v>
      </c>
      <c r="N9" s="25">
        <v>1.3382285676683703E-2</v>
      </c>
    </row>
    <row r="10" spans="1:14" x14ac:dyDescent="0.35">
      <c r="A10" s="21" t="s">
        <v>147</v>
      </c>
      <c r="B10" s="21">
        <v>214600</v>
      </c>
      <c r="C10" s="21">
        <v>214650</v>
      </c>
      <c r="D10" s="21">
        <f t="shared" si="0"/>
        <v>50</v>
      </c>
      <c r="E10" s="21" t="s">
        <v>150</v>
      </c>
      <c r="F10" s="23" t="s">
        <v>149</v>
      </c>
      <c r="G10" s="25">
        <v>9.3542857142857126E-3</v>
      </c>
      <c r="H10" s="25">
        <v>6.1765714285714288E-3</v>
      </c>
      <c r="I10" s="25">
        <v>3.4602760000000012</v>
      </c>
      <c r="J10" s="25">
        <v>1.0608571428571427E-2</v>
      </c>
      <c r="K10" s="25">
        <v>1.6016571428571425E-2</v>
      </c>
      <c r="L10" s="25">
        <v>2.5995428466796883E-2</v>
      </c>
      <c r="M10" s="25">
        <v>0.42893828564507624</v>
      </c>
      <c r="N10" s="25">
        <v>0.56407828557831907</v>
      </c>
    </row>
    <row r="11" spans="1:14" x14ac:dyDescent="0.35">
      <c r="A11" s="21" t="s">
        <v>147</v>
      </c>
      <c r="B11" s="21">
        <v>214650</v>
      </c>
      <c r="C11" s="21">
        <v>214700</v>
      </c>
      <c r="D11" s="21">
        <f t="shared" si="0"/>
        <v>50</v>
      </c>
      <c r="E11" s="21" t="s">
        <v>150</v>
      </c>
      <c r="F11" s="23" t="s">
        <v>149</v>
      </c>
      <c r="G11" s="25">
        <v>6.5066680000000003</v>
      </c>
      <c r="H11" s="25">
        <v>3.3882857142857145E-2</v>
      </c>
      <c r="I11" s="25">
        <v>2.1686360000000007</v>
      </c>
      <c r="J11" s="25">
        <v>1.0169205714285712</v>
      </c>
      <c r="K11" s="25">
        <v>7.404E-3</v>
      </c>
      <c r="L11" s="25">
        <v>0.6336131429822105</v>
      </c>
      <c r="M11" s="25">
        <v>1.7667188571303232</v>
      </c>
      <c r="N11" s="25">
        <v>2.6119428585597439E-2</v>
      </c>
    </row>
    <row r="12" spans="1:14" x14ac:dyDescent="0.35">
      <c r="A12" s="21" t="s">
        <v>147</v>
      </c>
      <c r="B12" s="21">
        <v>214700</v>
      </c>
      <c r="C12" s="21">
        <v>214750</v>
      </c>
      <c r="D12" s="21">
        <f t="shared" si="0"/>
        <v>50</v>
      </c>
      <c r="E12" s="21" t="s">
        <v>150</v>
      </c>
      <c r="F12" s="23" t="s">
        <v>149</v>
      </c>
      <c r="G12" s="25">
        <v>9.5729714285714279E-2</v>
      </c>
      <c r="H12" s="25">
        <v>2.5721765714285714</v>
      </c>
      <c r="I12" s="25">
        <v>1.221542857142857E-2</v>
      </c>
      <c r="J12" s="25">
        <v>1.0422285714285716E-2</v>
      </c>
      <c r="K12" s="25">
        <v>9.9635839999999973</v>
      </c>
      <c r="L12" s="25">
        <v>2.3898165711879735</v>
      </c>
      <c r="M12" s="25">
        <v>1.8011999961308065E-2</v>
      </c>
      <c r="N12" s="25">
        <v>2.0696525712708058</v>
      </c>
    </row>
    <row r="13" spans="1:14" x14ac:dyDescent="0.35">
      <c r="A13" s="21" t="s">
        <v>147</v>
      </c>
      <c r="B13" s="21">
        <v>214750</v>
      </c>
      <c r="C13" s="21">
        <v>214800</v>
      </c>
      <c r="D13" s="21">
        <f t="shared" si="0"/>
        <v>50</v>
      </c>
      <c r="E13" s="21"/>
      <c r="F13" s="23" t="s">
        <v>149</v>
      </c>
      <c r="G13" s="25">
        <v>1.9906908571428568</v>
      </c>
      <c r="H13" s="25">
        <v>3.588685714285713E-2</v>
      </c>
      <c r="I13" s="25">
        <v>4.8001885714285715</v>
      </c>
      <c r="J13" s="25">
        <v>4.8622857142857131E-3</v>
      </c>
      <c r="K13" s="25">
        <v>9.9735839999999971</v>
      </c>
      <c r="L13" s="25">
        <v>4.572257143047878</v>
      </c>
      <c r="M13" s="25">
        <v>7.0542365713732567</v>
      </c>
      <c r="N13" s="25">
        <v>20.410092571055547</v>
      </c>
    </row>
    <row r="14" spans="1:14" x14ac:dyDescent="0.35">
      <c r="A14" s="21" t="s">
        <v>147</v>
      </c>
      <c r="B14" s="21">
        <v>214800</v>
      </c>
      <c r="C14" s="21">
        <v>214850</v>
      </c>
      <c r="D14" s="21">
        <f t="shared" si="0"/>
        <v>50</v>
      </c>
      <c r="E14" s="21" t="s">
        <v>66</v>
      </c>
      <c r="F14" s="23" t="s">
        <v>149</v>
      </c>
      <c r="G14" s="25">
        <v>5.3582857142857139E-3</v>
      </c>
      <c r="H14" s="25">
        <v>7.8085714285714286E-3</v>
      </c>
      <c r="I14" s="25">
        <v>2.1567999999999997E-2</v>
      </c>
      <c r="J14" s="25">
        <v>6.3331428571428566E-3</v>
      </c>
      <c r="K14" s="25">
        <v>8.5202594285714284</v>
      </c>
      <c r="L14" s="25">
        <v>9.2828571430778517</v>
      </c>
      <c r="M14" s="25">
        <v>1.9701405714062279</v>
      </c>
      <c r="N14" s="25">
        <v>13.528917713806967</v>
      </c>
    </row>
    <row r="15" spans="1:14" x14ac:dyDescent="0.35">
      <c r="A15" s="21" t="s">
        <v>147</v>
      </c>
      <c r="B15" s="21">
        <v>214850</v>
      </c>
      <c r="C15" s="21">
        <v>214900</v>
      </c>
      <c r="D15" s="21">
        <f t="shared" si="0"/>
        <v>50</v>
      </c>
      <c r="E15" s="21"/>
      <c r="F15" s="23" t="s">
        <v>149</v>
      </c>
      <c r="G15" s="25">
        <v>9.035428571428571E-3</v>
      </c>
      <c r="H15" s="25">
        <v>1.1605142857142857E-2</v>
      </c>
      <c r="I15" s="25">
        <v>9.6597982857142863</v>
      </c>
      <c r="J15" s="25">
        <v>1.3405714285714285E-2</v>
      </c>
      <c r="K15" s="25">
        <v>11.261909714285716</v>
      </c>
      <c r="L15" s="25">
        <v>5.0889948571232368</v>
      </c>
      <c r="M15" s="25">
        <v>4.9390851429407947</v>
      </c>
      <c r="N15" s="25">
        <v>18.802277714335574</v>
      </c>
    </row>
    <row r="16" spans="1:14" x14ac:dyDescent="0.35">
      <c r="A16" s="21" t="s">
        <v>147</v>
      </c>
      <c r="B16" s="21">
        <v>214900</v>
      </c>
      <c r="C16" s="21">
        <v>214950</v>
      </c>
      <c r="D16" s="21">
        <f t="shared" si="0"/>
        <v>50</v>
      </c>
      <c r="E16" s="21"/>
      <c r="F16" s="23" t="s">
        <v>149</v>
      </c>
      <c r="G16" s="25">
        <v>0.43710057142857139</v>
      </c>
      <c r="H16" s="25">
        <v>7.3914285714285724E-2</v>
      </c>
      <c r="I16" s="25">
        <v>27.687697714285715</v>
      </c>
      <c r="J16" s="25">
        <v>7.8768714285714276</v>
      </c>
      <c r="K16" s="25">
        <v>21.163490285714289</v>
      </c>
      <c r="L16" s="25">
        <v>44.75197599994523</v>
      </c>
      <c r="M16" s="25">
        <v>1.631669714332308</v>
      </c>
      <c r="N16" s="25">
        <v>20.050633713553285</v>
      </c>
    </row>
    <row r="17" spans="1:14" x14ac:dyDescent="0.35">
      <c r="A17" s="21" t="s">
        <v>147</v>
      </c>
      <c r="B17" s="21">
        <v>214950</v>
      </c>
      <c r="C17" s="21">
        <v>215000</v>
      </c>
      <c r="D17" s="21">
        <f t="shared" si="0"/>
        <v>50</v>
      </c>
      <c r="E17" s="21"/>
      <c r="F17" s="23" t="s">
        <v>149</v>
      </c>
      <c r="G17" s="25">
        <v>3.796057142857142E-2</v>
      </c>
      <c r="H17" s="25">
        <v>3.549702857142857</v>
      </c>
      <c r="I17" s="25">
        <v>50.274106285714282</v>
      </c>
      <c r="J17" s="25">
        <v>10.080174285714287</v>
      </c>
      <c r="K17" s="25">
        <v>3.1700571428571439E-2</v>
      </c>
      <c r="L17" s="25">
        <v>11.734391428260803</v>
      </c>
      <c r="M17" s="25">
        <v>2.2817142323085251E-3</v>
      </c>
      <c r="N17" s="25">
        <v>23.720927999763493</v>
      </c>
    </row>
    <row r="18" spans="1:14" x14ac:dyDescent="0.35">
      <c r="A18" s="21" t="s">
        <v>147</v>
      </c>
      <c r="B18" s="21">
        <v>215000</v>
      </c>
      <c r="C18" s="21">
        <v>215050</v>
      </c>
      <c r="D18" s="21">
        <f t="shared" si="0"/>
        <v>50</v>
      </c>
      <c r="E18" s="21"/>
      <c r="F18" s="23" t="s">
        <v>149</v>
      </c>
      <c r="G18" s="25">
        <v>2.0243217142857142</v>
      </c>
      <c r="H18" s="25">
        <v>5.1685285714285714</v>
      </c>
      <c r="I18" s="25">
        <v>35.197005714285709</v>
      </c>
      <c r="J18" s="25">
        <v>2.5103771428571431</v>
      </c>
      <c r="K18" s="25">
        <v>6.1431137142857164</v>
      </c>
      <c r="L18" s="25">
        <v>6.5359068573420389</v>
      </c>
      <c r="M18" s="25">
        <v>9.2057141249520472E-3</v>
      </c>
      <c r="N18" s="25">
        <v>2.537942858968463E-2</v>
      </c>
    </row>
    <row r="19" spans="1:14" x14ac:dyDescent="0.35">
      <c r="A19" s="21" t="s">
        <v>147</v>
      </c>
      <c r="B19" s="21">
        <v>215050</v>
      </c>
      <c r="C19" s="21">
        <v>215100</v>
      </c>
      <c r="D19" s="21">
        <f t="shared" si="0"/>
        <v>50</v>
      </c>
      <c r="E19" s="21"/>
      <c r="F19" s="23" t="s">
        <v>149</v>
      </c>
      <c r="G19" s="25">
        <v>1.2946285714285716E-2</v>
      </c>
      <c r="H19" s="25">
        <v>7.915934285714286</v>
      </c>
      <c r="I19" s="25">
        <v>46.983078285714299</v>
      </c>
      <c r="J19" s="25">
        <v>27.064619428571429</v>
      </c>
      <c r="K19" s="25">
        <v>4.625254857142858</v>
      </c>
      <c r="L19" s="25">
        <v>23.196800571740013</v>
      </c>
      <c r="M19" s="25">
        <v>3.2863137139415737</v>
      </c>
      <c r="N19" s="25">
        <v>0.57925028569493975</v>
      </c>
    </row>
    <row r="20" spans="1:14" x14ac:dyDescent="0.35">
      <c r="A20" s="21" t="s">
        <v>147</v>
      </c>
      <c r="B20" s="21">
        <v>215100</v>
      </c>
      <c r="C20" s="21">
        <v>215150</v>
      </c>
      <c r="D20" s="21">
        <f t="shared" si="0"/>
        <v>50</v>
      </c>
      <c r="E20" s="21"/>
      <c r="F20" s="23" t="s">
        <v>149</v>
      </c>
      <c r="G20" s="25">
        <v>7.5497714285714293E-2</v>
      </c>
      <c r="H20" s="25">
        <v>4.0729371428571426</v>
      </c>
      <c r="I20" s="25">
        <v>30.48874857142857</v>
      </c>
      <c r="J20" s="25">
        <v>1.977974857142857</v>
      </c>
      <c r="K20" s="25">
        <v>18.89135657142857</v>
      </c>
      <c r="L20" s="25">
        <v>16.584873142845971</v>
      </c>
      <c r="M20" s="25">
        <v>5.0616914284406391</v>
      </c>
      <c r="N20" s="25">
        <v>1.0494285695212229E-2</v>
      </c>
    </row>
    <row r="21" spans="1:14" x14ac:dyDescent="0.35">
      <c r="A21" s="21" t="s">
        <v>147</v>
      </c>
      <c r="B21" s="21">
        <v>215150</v>
      </c>
      <c r="C21" s="21">
        <v>215200</v>
      </c>
      <c r="D21" s="21">
        <f t="shared" si="0"/>
        <v>50</v>
      </c>
      <c r="E21" s="21"/>
      <c r="F21" s="23" t="s">
        <v>149</v>
      </c>
      <c r="G21" s="25">
        <v>1.8344571428571429E-2</v>
      </c>
      <c r="H21" s="25">
        <v>7.7629142857142855E-2</v>
      </c>
      <c r="I21" s="25">
        <v>22.42702514285714</v>
      </c>
      <c r="J21" s="25">
        <v>4.0523428571428564E-2</v>
      </c>
      <c r="K21" s="25">
        <v>3.8759999999999996E-2</v>
      </c>
      <c r="L21" s="25">
        <v>7.5885857142938882</v>
      </c>
      <c r="M21" s="25">
        <v>16.041629714390893</v>
      </c>
      <c r="N21" s="25">
        <v>1.9723428574970787E-2</v>
      </c>
    </row>
    <row r="22" spans="1:14" x14ac:dyDescent="0.35">
      <c r="A22" s="21" t="s">
        <v>147</v>
      </c>
      <c r="B22" s="21">
        <v>215200</v>
      </c>
      <c r="C22" s="21">
        <v>215250</v>
      </c>
      <c r="D22" s="21">
        <f t="shared" si="0"/>
        <v>50</v>
      </c>
      <c r="E22" s="21"/>
      <c r="F22" s="23" t="s">
        <v>149</v>
      </c>
      <c r="G22" s="25">
        <v>5.0828571428571424E-3</v>
      </c>
      <c r="H22" s="25">
        <v>3.2833525714285718</v>
      </c>
      <c r="I22" s="25">
        <v>65.938121142857156</v>
      </c>
      <c r="J22" s="25">
        <v>9.3527428571428581E-2</v>
      </c>
      <c r="K22" s="25">
        <v>7.1833377142857149</v>
      </c>
      <c r="L22" s="25">
        <v>39.297691428466521</v>
      </c>
      <c r="M22" s="25">
        <v>10.07279371455329</v>
      </c>
      <c r="N22" s="25">
        <v>12.25097199953624</v>
      </c>
    </row>
    <row r="23" spans="1:14" x14ac:dyDescent="0.35">
      <c r="A23" s="21" t="s">
        <v>147</v>
      </c>
      <c r="B23" s="21">
        <v>215250</v>
      </c>
      <c r="C23" s="21">
        <v>215300</v>
      </c>
      <c r="D23" s="21">
        <f t="shared" si="0"/>
        <v>50</v>
      </c>
      <c r="E23" s="21" t="s">
        <v>111</v>
      </c>
      <c r="F23" s="23" t="s">
        <v>149</v>
      </c>
      <c r="G23" s="25">
        <v>2.6965714285714287E-2</v>
      </c>
      <c r="H23" s="25">
        <v>14.141323999999999</v>
      </c>
      <c r="I23" s="25">
        <v>50.066250857142855</v>
      </c>
      <c r="J23" s="25">
        <v>4.8790285714285717E-2</v>
      </c>
      <c r="K23" s="25">
        <v>2.9304777142857144</v>
      </c>
      <c r="L23" s="25">
        <v>33.042383428408762</v>
      </c>
      <c r="M23" s="25">
        <v>30.003118857214776</v>
      </c>
      <c r="N23" s="25">
        <v>4.0743679999392368</v>
      </c>
    </row>
    <row r="24" spans="1:14" x14ac:dyDescent="0.35">
      <c r="A24" s="21" t="s">
        <v>147</v>
      </c>
      <c r="B24" s="21">
        <v>215300</v>
      </c>
      <c r="C24" s="21">
        <v>215350</v>
      </c>
      <c r="D24" s="21">
        <f t="shared" si="0"/>
        <v>50</v>
      </c>
      <c r="E24" s="21"/>
      <c r="F24" s="23" t="s">
        <v>149</v>
      </c>
      <c r="G24" s="25">
        <v>7.8048571428571453E-2</v>
      </c>
      <c r="H24" s="25">
        <v>5.0348159999999993</v>
      </c>
      <c r="I24" s="25">
        <v>46.26499428571428</v>
      </c>
      <c r="J24" s="25">
        <v>6.4994857142857146E-2</v>
      </c>
      <c r="K24" s="25">
        <v>2.0249628571428571</v>
      </c>
      <c r="L24" s="25">
        <v>6.0737840000588559</v>
      </c>
      <c r="M24" s="25">
        <v>0.85729714299610671</v>
      </c>
      <c r="N24" s="25">
        <v>5.8258879999188009</v>
      </c>
    </row>
    <row r="25" spans="1:14" x14ac:dyDescent="0.35">
      <c r="A25" s="21" t="s">
        <v>147</v>
      </c>
      <c r="B25" s="21">
        <v>215350</v>
      </c>
      <c r="C25" s="21">
        <v>215400</v>
      </c>
      <c r="D25" s="21">
        <f t="shared" si="0"/>
        <v>50</v>
      </c>
      <c r="E25" s="21"/>
      <c r="F25" s="23" t="s">
        <v>149</v>
      </c>
      <c r="G25" s="25">
        <v>3.2537714285714288E-2</v>
      </c>
      <c r="H25" s="25">
        <v>2.0777622857142863</v>
      </c>
      <c r="I25" s="25">
        <v>13.857668571428569</v>
      </c>
      <c r="J25" s="25">
        <v>5.2114508571428555</v>
      </c>
      <c r="K25" s="25">
        <v>2.954457142857143E-2</v>
      </c>
      <c r="L25" s="25">
        <v>15.699863428596769</v>
      </c>
      <c r="M25" s="25">
        <v>15.084690285361155</v>
      </c>
      <c r="N25" s="25">
        <v>3.9952571450642183E-2</v>
      </c>
    </row>
    <row r="26" spans="1:14" x14ac:dyDescent="0.35">
      <c r="A26" s="21" t="s">
        <v>147</v>
      </c>
      <c r="B26" s="21">
        <v>215400</v>
      </c>
      <c r="C26" s="21">
        <v>215450</v>
      </c>
      <c r="D26" s="21">
        <f t="shared" si="0"/>
        <v>50</v>
      </c>
      <c r="E26" s="21"/>
      <c r="F26" s="23" t="s">
        <v>149</v>
      </c>
      <c r="G26" s="25">
        <v>1.7638857142857144E-2</v>
      </c>
      <c r="H26" s="25">
        <v>1.6771999999999995E-2</v>
      </c>
      <c r="I26" s="25">
        <v>6.0729325714285727</v>
      </c>
      <c r="J26" s="25">
        <v>2.0360211428571429</v>
      </c>
      <c r="K26" s="25">
        <v>4.0446697142857158</v>
      </c>
      <c r="L26" s="25">
        <v>12.464820000215258</v>
      </c>
      <c r="M26" s="25">
        <v>8.1991022856875801</v>
      </c>
      <c r="N26" s="25">
        <v>5.3860588569014425</v>
      </c>
    </row>
    <row r="27" spans="1:14" x14ac:dyDescent="0.35">
      <c r="A27" s="21" t="s">
        <v>147</v>
      </c>
      <c r="B27" s="21">
        <v>215450</v>
      </c>
      <c r="C27" s="21">
        <v>215500</v>
      </c>
      <c r="D27" s="21">
        <f t="shared" si="0"/>
        <v>50</v>
      </c>
      <c r="E27" s="21"/>
      <c r="F27" s="23" t="s">
        <v>149</v>
      </c>
      <c r="G27" s="25">
        <v>5.5222857142857148E-3</v>
      </c>
      <c r="H27" s="25">
        <v>1.0217714285714287E-2</v>
      </c>
      <c r="I27" s="25">
        <v>8.50698857142857</v>
      </c>
      <c r="J27" s="25">
        <v>4.2457268571428575</v>
      </c>
      <c r="K27" s="25">
        <v>1.4751428571428572E-2</v>
      </c>
      <c r="L27" s="25">
        <v>3.5428537142317631</v>
      </c>
      <c r="M27" s="25">
        <v>9.2955519999844682</v>
      </c>
      <c r="N27" s="25">
        <v>1.5916382856328146</v>
      </c>
    </row>
    <row r="28" spans="1:14" x14ac:dyDescent="0.35">
      <c r="A28" s="21" t="s">
        <v>147</v>
      </c>
      <c r="B28" s="21">
        <v>215500</v>
      </c>
      <c r="C28" s="21">
        <v>215550</v>
      </c>
      <c r="D28" s="21">
        <f t="shared" si="0"/>
        <v>50</v>
      </c>
      <c r="E28" s="21"/>
      <c r="F28" s="23" t="s">
        <v>149</v>
      </c>
      <c r="G28" s="25">
        <v>1.9543428571428573E-2</v>
      </c>
      <c r="H28" s="25">
        <v>2.8654177142857158</v>
      </c>
      <c r="I28" s="25">
        <v>12.654496571428572</v>
      </c>
      <c r="J28" s="25">
        <v>1.3857714285714284E-2</v>
      </c>
      <c r="K28" s="25">
        <v>2.0313788571428573</v>
      </c>
      <c r="L28" s="25">
        <v>30.36278000009537</v>
      </c>
      <c r="M28" s="25">
        <v>3.751924000133787</v>
      </c>
      <c r="N28" s="25">
        <v>6.709642285660335</v>
      </c>
    </row>
    <row r="29" spans="1:14" x14ac:dyDescent="0.35">
      <c r="A29" s="21" t="s">
        <v>147</v>
      </c>
      <c r="B29" s="21">
        <v>215550</v>
      </c>
      <c r="C29" s="21">
        <v>215600</v>
      </c>
      <c r="D29" s="21">
        <f t="shared" si="0"/>
        <v>50</v>
      </c>
      <c r="E29" s="21"/>
      <c r="F29" s="23" t="s">
        <v>149</v>
      </c>
      <c r="G29" s="25">
        <v>1.4977714285714287E-2</v>
      </c>
      <c r="H29" s="25">
        <v>4.9395999999999989E-2</v>
      </c>
      <c r="I29" s="25">
        <v>4.9022005714285726</v>
      </c>
      <c r="J29" s="25">
        <v>2.6275999999999997E-2</v>
      </c>
      <c r="K29" s="25">
        <v>1.3922828571428572</v>
      </c>
      <c r="L29" s="25">
        <v>4.3003759999561311</v>
      </c>
      <c r="M29" s="25">
        <v>5.5524240000166198</v>
      </c>
      <c r="N29" s="25">
        <v>7.9116657142175946</v>
      </c>
    </row>
    <row r="30" spans="1:14" x14ac:dyDescent="0.35">
      <c r="A30" s="21" t="s">
        <v>147</v>
      </c>
      <c r="B30" s="21">
        <v>215600</v>
      </c>
      <c r="C30" s="21">
        <v>215650</v>
      </c>
      <c r="D30" s="21">
        <f t="shared" si="0"/>
        <v>50</v>
      </c>
      <c r="E30" s="21"/>
      <c r="F30" s="23" t="s">
        <v>149</v>
      </c>
      <c r="G30" s="25">
        <v>1.6982285714285714E-2</v>
      </c>
      <c r="H30" s="25">
        <v>3.1202285714285714E-2</v>
      </c>
      <c r="I30" s="25">
        <v>16.55466914285714</v>
      </c>
      <c r="J30" s="25">
        <v>1.9736E-2</v>
      </c>
      <c r="K30" s="25">
        <v>1.5049714285714284E-2</v>
      </c>
      <c r="L30" s="25">
        <v>9.3176685712364726</v>
      </c>
      <c r="M30" s="25">
        <v>1.6463137141486579</v>
      </c>
      <c r="N30" s="25">
        <v>2.9902857243674148E-2</v>
      </c>
    </row>
    <row r="31" spans="1:14" x14ac:dyDescent="0.35">
      <c r="A31" s="21" t="s">
        <v>147</v>
      </c>
      <c r="B31" s="21">
        <v>215650</v>
      </c>
      <c r="C31" s="21">
        <v>215700</v>
      </c>
      <c r="D31" s="21">
        <f t="shared" si="0"/>
        <v>50</v>
      </c>
      <c r="E31" s="21"/>
      <c r="F31" s="23" t="s">
        <v>149</v>
      </c>
      <c r="G31" s="25">
        <v>2.6116571428571423E-2</v>
      </c>
      <c r="H31" s="25">
        <v>4.7016571428571435E-2</v>
      </c>
      <c r="I31" s="25">
        <v>11.109677714285713</v>
      </c>
      <c r="J31" s="25">
        <v>4.5953714285714299E-2</v>
      </c>
      <c r="K31" s="25">
        <v>1.7202857142857141E-2</v>
      </c>
      <c r="L31" s="25">
        <v>2.0174285817827504E-2</v>
      </c>
      <c r="M31" s="25">
        <v>2.6791937143148696</v>
      </c>
      <c r="N31" s="25">
        <v>2.3751999856403899E-2</v>
      </c>
    </row>
    <row r="32" spans="1:14" x14ac:dyDescent="0.35">
      <c r="A32" s="21" t="s">
        <v>147</v>
      </c>
      <c r="B32" s="21">
        <v>215700</v>
      </c>
      <c r="C32" s="21">
        <v>215750</v>
      </c>
      <c r="D32" s="21">
        <f t="shared" si="0"/>
        <v>50</v>
      </c>
      <c r="E32" s="21"/>
      <c r="F32" s="23" t="s">
        <v>149</v>
      </c>
      <c r="G32" s="25">
        <v>2.8432000000000002E-2</v>
      </c>
      <c r="H32" s="25">
        <v>4.404000000000001E-2</v>
      </c>
      <c r="I32" s="25">
        <v>1.9431125714285724</v>
      </c>
      <c r="J32" s="25">
        <v>4.9458857142857124E-2</v>
      </c>
      <c r="K32" s="25">
        <v>2.0424948571428572</v>
      </c>
      <c r="L32" s="25">
        <v>7.2832571359361928E-2</v>
      </c>
      <c r="M32" s="25">
        <v>10.034645714195797</v>
      </c>
      <c r="N32" s="25">
        <v>2.6599428505216328E-2</v>
      </c>
    </row>
    <row r="33" spans="1:14" x14ac:dyDescent="0.35">
      <c r="A33" s="21" t="s">
        <v>147</v>
      </c>
      <c r="B33" s="21">
        <v>215750</v>
      </c>
      <c r="C33" s="21">
        <v>215800</v>
      </c>
      <c r="D33" s="21">
        <f t="shared" si="0"/>
        <v>50</v>
      </c>
      <c r="E33" s="21" t="s">
        <v>111</v>
      </c>
      <c r="F33" s="23" t="s">
        <v>149</v>
      </c>
      <c r="G33" s="25">
        <v>1.1762914285714283</v>
      </c>
      <c r="H33" s="25">
        <v>2.7676571428571429E-2</v>
      </c>
      <c r="I33" s="25">
        <v>10.262588000000001</v>
      </c>
      <c r="J33" s="25">
        <v>3.3888000000000001E-2</v>
      </c>
      <c r="K33" s="25">
        <v>1.150457142857143E-2</v>
      </c>
      <c r="L33" s="25">
        <v>5.8375771427154541</v>
      </c>
      <c r="M33" s="25">
        <v>1.0054308570602961</v>
      </c>
      <c r="N33" s="25">
        <v>2.0323582858208247</v>
      </c>
    </row>
    <row r="34" spans="1:14" x14ac:dyDescent="0.35">
      <c r="A34" s="21" t="s">
        <v>147</v>
      </c>
      <c r="B34" s="21">
        <v>215800</v>
      </c>
      <c r="C34" s="21">
        <v>215850</v>
      </c>
      <c r="D34" s="21">
        <f t="shared" si="0"/>
        <v>50</v>
      </c>
      <c r="E34" s="21" t="s">
        <v>111</v>
      </c>
      <c r="F34" s="23" t="s">
        <v>149</v>
      </c>
      <c r="G34" s="25">
        <v>2.1600000000000005E-3</v>
      </c>
      <c r="H34" s="25">
        <v>1.1288000000000001E-2</v>
      </c>
      <c r="I34" s="25">
        <v>7.2178857142857142E-2</v>
      </c>
      <c r="J34" s="25">
        <v>5.1205714285714283E-3</v>
      </c>
      <c r="K34" s="25">
        <v>2.0188457142857144</v>
      </c>
      <c r="L34" s="25">
        <v>0.47013714275087631</v>
      </c>
      <c r="M34" s="25">
        <v>2.5053142953600206E-2</v>
      </c>
      <c r="N34" s="25">
        <v>3.1643468571390421</v>
      </c>
    </row>
    <row r="35" spans="1:14" x14ac:dyDescent="0.35">
      <c r="A35" s="21" t="s">
        <v>147</v>
      </c>
      <c r="B35" s="21">
        <v>215850</v>
      </c>
      <c r="C35" s="21">
        <v>215900</v>
      </c>
      <c r="D35" s="21">
        <f t="shared" si="0"/>
        <v>50</v>
      </c>
      <c r="E35" s="21"/>
      <c r="F35" s="23" t="s">
        <v>149</v>
      </c>
      <c r="G35" s="25">
        <v>4.4445714285714297E-3</v>
      </c>
      <c r="H35" s="25">
        <v>5.7280000000000005E-3</v>
      </c>
      <c r="I35" s="25">
        <v>4.0166857142857136E-2</v>
      </c>
      <c r="J35" s="25">
        <v>2.0643160000000003</v>
      </c>
      <c r="K35" s="25">
        <v>3.4570394285714277</v>
      </c>
      <c r="L35" s="25">
        <v>2.063365142592021</v>
      </c>
      <c r="M35" s="25">
        <v>6.1636331429127296</v>
      </c>
      <c r="N35" s="25">
        <v>2.7443428520475113E-2</v>
      </c>
    </row>
    <row r="36" spans="1:14" x14ac:dyDescent="0.35">
      <c r="A36" s="21" t="s">
        <v>147</v>
      </c>
      <c r="B36" s="21">
        <v>215900</v>
      </c>
      <c r="C36" s="21">
        <v>215950</v>
      </c>
      <c r="D36" s="21">
        <f t="shared" si="0"/>
        <v>50</v>
      </c>
      <c r="E36" s="21"/>
      <c r="F36" s="23" t="s">
        <v>149</v>
      </c>
      <c r="G36" s="25">
        <v>9.1885714285714296E-3</v>
      </c>
      <c r="H36" s="25">
        <v>4.0272828571428567</v>
      </c>
      <c r="I36" s="25">
        <v>5.9379737142857163</v>
      </c>
      <c r="J36" s="25">
        <v>4.373068</v>
      </c>
      <c r="K36" s="25">
        <v>5.6137988571428581</v>
      </c>
      <c r="L36" s="25">
        <v>12.182043428598128</v>
      </c>
      <c r="M36" s="25">
        <v>1.8672000003542223E-2</v>
      </c>
      <c r="N36" s="25">
        <v>4.5593417141573767</v>
      </c>
    </row>
    <row r="37" spans="1:14" x14ac:dyDescent="0.35">
      <c r="A37" s="21" t="s">
        <v>147</v>
      </c>
      <c r="B37" s="21">
        <v>215950</v>
      </c>
      <c r="C37" s="21">
        <v>216000</v>
      </c>
      <c r="D37" s="21">
        <f t="shared" si="0"/>
        <v>50</v>
      </c>
      <c r="E37" s="21"/>
      <c r="F37" s="23" t="s">
        <v>149</v>
      </c>
      <c r="G37" s="25">
        <v>4.4217142857142858E-3</v>
      </c>
      <c r="H37" s="25">
        <v>1.839942857142857E-2</v>
      </c>
      <c r="I37" s="25">
        <v>3.112628</v>
      </c>
      <c r="J37" s="25">
        <v>2.0519405714285717</v>
      </c>
      <c r="K37" s="25">
        <v>2.3785588571428571</v>
      </c>
      <c r="L37" s="25">
        <v>5.4706285551616114E-2</v>
      </c>
      <c r="M37" s="25">
        <v>27.900458856886466</v>
      </c>
      <c r="N37" s="25">
        <v>1.4096468575164247</v>
      </c>
    </row>
    <row r="38" spans="1:14" x14ac:dyDescent="0.35">
      <c r="A38" s="21" t="s">
        <v>147</v>
      </c>
      <c r="B38" s="21">
        <v>216000</v>
      </c>
      <c r="C38" s="21">
        <v>216050</v>
      </c>
      <c r="D38" s="21">
        <f t="shared" si="0"/>
        <v>50</v>
      </c>
      <c r="E38" s="21"/>
      <c r="F38" s="23" t="s">
        <v>149</v>
      </c>
      <c r="G38" s="25">
        <v>5.9114285714285718E-3</v>
      </c>
      <c r="H38" s="25">
        <v>1.3727988571428573</v>
      </c>
      <c r="I38" s="25">
        <v>7.448695428571428</v>
      </c>
      <c r="J38" s="25">
        <v>13.493001142857143</v>
      </c>
      <c r="K38" s="25">
        <v>5.126971428571428E-2</v>
      </c>
      <c r="L38" s="25">
        <v>5.0762857089723855E-2</v>
      </c>
      <c r="M38" s="25">
        <v>13.737348571330477</v>
      </c>
      <c r="N38" s="25">
        <v>2.5529714299610679E-2</v>
      </c>
    </row>
    <row r="39" spans="1:14" x14ac:dyDescent="0.35">
      <c r="A39" s="21" t="s">
        <v>147</v>
      </c>
      <c r="B39" s="21">
        <v>216050</v>
      </c>
      <c r="C39" s="21">
        <v>216100</v>
      </c>
      <c r="D39" s="21">
        <f t="shared" si="0"/>
        <v>50</v>
      </c>
      <c r="E39" s="21"/>
      <c r="F39" s="23" t="s">
        <v>149</v>
      </c>
      <c r="G39" s="25">
        <v>1.7078857142857142E-2</v>
      </c>
      <c r="H39" s="25">
        <v>4.5345714285714281E-2</v>
      </c>
      <c r="I39" s="25">
        <v>15.195658857142858</v>
      </c>
      <c r="J39" s="25">
        <v>7.5480571428571439E-2</v>
      </c>
      <c r="K39" s="25">
        <v>8.8428571428571419E-3</v>
      </c>
      <c r="L39" s="25">
        <v>2.5180000137601584E-2</v>
      </c>
      <c r="M39" s="25">
        <v>9.2048434284346463</v>
      </c>
      <c r="N39" s="25">
        <v>1.0992177142442978</v>
      </c>
    </row>
    <row r="40" spans="1:14" x14ac:dyDescent="0.35">
      <c r="A40" s="21" t="s">
        <v>147</v>
      </c>
      <c r="B40" s="21">
        <v>216100</v>
      </c>
      <c r="C40" s="21">
        <v>216150</v>
      </c>
      <c r="D40" s="21">
        <f t="shared" si="0"/>
        <v>50</v>
      </c>
      <c r="E40" s="21"/>
      <c r="F40" s="23" t="s">
        <v>149</v>
      </c>
      <c r="G40" s="25">
        <v>1.8337142857142857E-2</v>
      </c>
      <c r="H40" s="25">
        <v>9.3291674285714272</v>
      </c>
      <c r="I40" s="25">
        <v>14.813473142857148</v>
      </c>
      <c r="J40" s="25">
        <v>7.9811428571428585E-3</v>
      </c>
      <c r="K40" s="25">
        <v>2.4118285714285714E-2</v>
      </c>
      <c r="L40" s="25">
        <v>5.1150125713075907</v>
      </c>
      <c r="M40" s="25">
        <v>50.403187428417205</v>
      </c>
      <c r="N40" s="25">
        <v>3.996285735539027E-2</v>
      </c>
    </row>
    <row r="41" spans="1:14" x14ac:dyDescent="0.35">
      <c r="A41" s="21" t="s">
        <v>147</v>
      </c>
      <c r="B41" s="21">
        <v>216150</v>
      </c>
      <c r="C41" s="21">
        <v>216200</v>
      </c>
      <c r="D41" s="21">
        <f t="shared" si="0"/>
        <v>50</v>
      </c>
      <c r="E41" s="21"/>
      <c r="F41" s="23" t="s">
        <v>149</v>
      </c>
      <c r="G41" s="25">
        <v>3.8782857142857148E-3</v>
      </c>
      <c r="H41" s="25">
        <v>9.7411428571428562E-3</v>
      </c>
      <c r="I41" s="25">
        <v>9.4553737142857113</v>
      </c>
      <c r="J41" s="25">
        <v>7.6994285714285715E-3</v>
      </c>
      <c r="K41" s="25">
        <v>2.3393142857142862E-2</v>
      </c>
      <c r="L41" s="25">
        <v>3.0929948571777355</v>
      </c>
      <c r="M41" s="25">
        <v>19.930822856791359</v>
      </c>
      <c r="N41" s="25">
        <v>4.1021143014090392E-2</v>
      </c>
    </row>
    <row r="42" spans="1:14" x14ac:dyDescent="0.35">
      <c r="A42" s="21" t="s">
        <v>147</v>
      </c>
      <c r="B42" s="21">
        <v>216200</v>
      </c>
      <c r="C42" s="21">
        <v>216250</v>
      </c>
      <c r="D42" s="21">
        <f t="shared" si="0"/>
        <v>50</v>
      </c>
      <c r="E42" s="21"/>
      <c r="F42" s="23" t="s">
        <v>149</v>
      </c>
      <c r="G42" s="25">
        <v>7.7885714285714288E-4</v>
      </c>
      <c r="H42" s="25">
        <v>1.2006857142857142E-2</v>
      </c>
      <c r="I42" s="25">
        <v>2.6574857142857147E-2</v>
      </c>
      <c r="J42" s="25">
        <v>1.0441142857142857E-2</v>
      </c>
      <c r="K42" s="25">
        <v>3.5939428571428567E-2</v>
      </c>
      <c r="L42" s="25">
        <v>5.8853634284251086</v>
      </c>
      <c r="M42" s="25">
        <v>23.713500571556086</v>
      </c>
      <c r="N42" s="25">
        <v>5.566057132039752E-2</v>
      </c>
    </row>
    <row r="43" spans="1:14" x14ac:dyDescent="0.35">
      <c r="A43" s="21" t="s">
        <v>147</v>
      </c>
      <c r="B43" s="21">
        <v>216250</v>
      </c>
      <c r="C43" s="21">
        <v>216300</v>
      </c>
      <c r="D43" s="21">
        <f t="shared" si="0"/>
        <v>50</v>
      </c>
      <c r="E43" s="21"/>
      <c r="F43" s="23" t="s">
        <v>149</v>
      </c>
      <c r="G43" s="25">
        <v>7.4279999999999997E-3</v>
      </c>
      <c r="H43" s="25">
        <v>8.7142857142857143E-3</v>
      </c>
      <c r="I43" s="25">
        <v>4.0481982857142853</v>
      </c>
      <c r="J43" s="25">
        <v>3.3388765714285706</v>
      </c>
      <c r="K43" s="25">
        <v>2.0650285714285715E-2</v>
      </c>
      <c r="L43" s="25">
        <v>5.8786759998989089</v>
      </c>
      <c r="M43" s="25">
        <v>9.9594285174778568E-3</v>
      </c>
      <c r="N43" s="25">
        <v>1.2205897143214084</v>
      </c>
    </row>
    <row r="44" spans="1:14" x14ac:dyDescent="0.35">
      <c r="A44" s="21" t="s">
        <v>147</v>
      </c>
      <c r="B44" s="21">
        <v>216300</v>
      </c>
      <c r="C44" s="21">
        <v>216350</v>
      </c>
      <c r="D44" s="21">
        <f t="shared" si="0"/>
        <v>50</v>
      </c>
      <c r="E44" s="21"/>
      <c r="F44" s="23" t="s">
        <v>149</v>
      </c>
      <c r="G44" s="25">
        <v>6.793142857142857E-3</v>
      </c>
      <c r="H44" s="25">
        <v>4.9252045714285719</v>
      </c>
      <c r="I44" s="25">
        <v>9.0102068571428529</v>
      </c>
      <c r="J44" s="25">
        <v>2.7406005714285713</v>
      </c>
      <c r="K44" s="25">
        <v>2.0241788571428567</v>
      </c>
      <c r="L44" s="25">
        <v>2.6874068573188787</v>
      </c>
      <c r="M44" s="25">
        <v>1.5422285630362376E-2</v>
      </c>
      <c r="N44" s="25">
        <v>4.7562651428345255</v>
      </c>
    </row>
    <row r="45" spans="1:14" x14ac:dyDescent="0.35">
      <c r="A45" s="21" t="s">
        <v>147</v>
      </c>
      <c r="B45" s="21">
        <v>216350</v>
      </c>
      <c r="C45" s="21">
        <v>216400</v>
      </c>
      <c r="D45" s="21">
        <f t="shared" si="0"/>
        <v>50</v>
      </c>
      <c r="E45" s="21"/>
      <c r="F45" s="23" t="s">
        <v>149</v>
      </c>
      <c r="G45" s="25">
        <v>1.3281142857142858E-2</v>
      </c>
      <c r="H45" s="25">
        <v>2.1237142857142854E-2</v>
      </c>
      <c r="I45" s="25">
        <v>11.88888</v>
      </c>
      <c r="J45" s="25">
        <v>2.8179428571428571E-2</v>
      </c>
      <c r="K45" s="25">
        <v>6.3188085714285709</v>
      </c>
      <c r="L45" s="25">
        <v>9.023597714313782</v>
      </c>
      <c r="M45" s="25">
        <v>9.949142879758564E-3</v>
      </c>
      <c r="N45" s="25">
        <v>4.0257177143096916</v>
      </c>
    </row>
    <row r="46" spans="1:14" x14ac:dyDescent="0.35">
      <c r="A46" s="21" t="s">
        <v>147</v>
      </c>
      <c r="B46" s="21">
        <v>216400</v>
      </c>
      <c r="C46" s="21">
        <v>216450</v>
      </c>
      <c r="D46" s="21">
        <f t="shared" si="0"/>
        <v>50</v>
      </c>
      <c r="E46" s="21"/>
      <c r="F46" s="23" t="s">
        <v>149</v>
      </c>
      <c r="G46" s="25">
        <v>2.5570537142857148</v>
      </c>
      <c r="H46" s="25">
        <v>4.0554537142857141</v>
      </c>
      <c r="I46" s="25">
        <v>6.9835657142857155</v>
      </c>
      <c r="J46" s="25">
        <v>1.5846977142857142</v>
      </c>
      <c r="K46" s="25">
        <v>2.2277102857142861</v>
      </c>
      <c r="L46" s="25">
        <v>3.3561977143614627</v>
      </c>
      <c r="M46" s="25">
        <v>3.2930857236044747E-2</v>
      </c>
      <c r="N46" s="25">
        <v>3.6970217143331254</v>
      </c>
    </row>
    <row r="47" spans="1:14" x14ac:dyDescent="0.35">
      <c r="A47" s="21" t="s">
        <v>147</v>
      </c>
      <c r="B47" s="21">
        <v>216450</v>
      </c>
      <c r="C47" s="21">
        <v>216500</v>
      </c>
      <c r="D47" s="21">
        <f t="shared" si="0"/>
        <v>50</v>
      </c>
      <c r="E47" s="21"/>
      <c r="F47" s="23" t="s">
        <v>149</v>
      </c>
      <c r="G47" s="25">
        <v>8.6171428571428579E-3</v>
      </c>
      <c r="H47" s="25">
        <v>2.0303360000000001</v>
      </c>
      <c r="I47" s="25">
        <v>2.4438045714285703</v>
      </c>
      <c r="J47" s="25">
        <v>1.4005714285714283E-2</v>
      </c>
      <c r="K47" s="25">
        <v>1.1660571428571428E-2</v>
      </c>
      <c r="L47" s="25">
        <v>2.826572000066212</v>
      </c>
      <c r="M47" s="25">
        <v>2.0563474284648895</v>
      </c>
      <c r="N47" s="25">
        <v>3.2084645713152193</v>
      </c>
    </row>
    <row r="48" spans="1:14" x14ac:dyDescent="0.35">
      <c r="A48" s="21" t="s">
        <v>147</v>
      </c>
      <c r="B48" s="21">
        <v>216500</v>
      </c>
      <c r="C48" s="21">
        <v>216550</v>
      </c>
      <c r="D48" s="21">
        <f t="shared" si="0"/>
        <v>50</v>
      </c>
      <c r="E48" s="21"/>
      <c r="F48" s="23" t="s">
        <v>149</v>
      </c>
      <c r="G48" s="25">
        <v>8.7199999999999995E-4</v>
      </c>
      <c r="H48" s="25">
        <v>3.2565714285714281E-3</v>
      </c>
      <c r="I48" s="25">
        <v>5.514171428571428E-2</v>
      </c>
      <c r="J48" s="25">
        <v>6.3154285714285708E-3</v>
      </c>
      <c r="K48" s="25">
        <v>1.7523731428571432</v>
      </c>
      <c r="L48" s="25">
        <v>11.993894285736085</v>
      </c>
      <c r="M48" s="25">
        <v>2.8189142947878169E-2</v>
      </c>
      <c r="N48" s="25">
        <v>2.9991999969482427E-2</v>
      </c>
    </row>
    <row r="49" spans="1:14" x14ac:dyDescent="0.35">
      <c r="A49" s="21" t="s">
        <v>147</v>
      </c>
      <c r="B49" s="21">
        <v>216550</v>
      </c>
      <c r="C49" s="21">
        <v>216600</v>
      </c>
      <c r="D49" s="21">
        <f t="shared" si="0"/>
        <v>50</v>
      </c>
      <c r="E49" s="21"/>
      <c r="F49" s="23" t="s">
        <v>149</v>
      </c>
      <c r="G49" s="25">
        <v>7.9999999999999993E-4</v>
      </c>
      <c r="H49" s="25">
        <v>3.9691428571428568E-3</v>
      </c>
      <c r="I49" s="25">
        <v>6.8756571428571431E-2</v>
      </c>
      <c r="J49" s="25">
        <v>1.3427428571428573E-2</v>
      </c>
      <c r="K49" s="25">
        <v>0.84270057142857135</v>
      </c>
      <c r="L49" s="25">
        <v>0.71130571415492472</v>
      </c>
      <c r="M49" s="25">
        <v>5.0646068573883625</v>
      </c>
      <c r="N49" s="25">
        <v>1.6061302855478015</v>
      </c>
    </row>
    <row r="50" spans="1:14" x14ac:dyDescent="0.35">
      <c r="A50" s="21" t="s">
        <v>147</v>
      </c>
      <c r="B50" s="21">
        <v>216600</v>
      </c>
      <c r="C50" s="21">
        <v>216650</v>
      </c>
      <c r="D50" s="21">
        <f t="shared" si="0"/>
        <v>50</v>
      </c>
      <c r="E50" s="21"/>
      <c r="F50" s="23" t="s">
        <v>149</v>
      </c>
      <c r="G50" s="25">
        <v>6.0891428571428572E-3</v>
      </c>
      <c r="H50" s="25">
        <v>5.7280000000000005E-3</v>
      </c>
      <c r="I50" s="25">
        <v>3.5154857142857147E-2</v>
      </c>
      <c r="J50" s="25">
        <v>1.4714857142857144E-2</v>
      </c>
      <c r="K50" s="25">
        <v>0.96344228571428547</v>
      </c>
      <c r="L50" s="25">
        <v>6.0503651427473333</v>
      </c>
      <c r="M50" s="25">
        <v>1.2137714315141952E-2</v>
      </c>
      <c r="N50" s="25">
        <v>8.7815508570425838</v>
      </c>
    </row>
    <row r="51" spans="1:14" x14ac:dyDescent="0.35">
      <c r="A51" s="21" t="s">
        <v>147</v>
      </c>
      <c r="B51" s="21">
        <v>216650</v>
      </c>
      <c r="C51" s="21">
        <v>216700</v>
      </c>
      <c r="D51" s="21">
        <f t="shared" si="0"/>
        <v>50</v>
      </c>
      <c r="E51" s="21"/>
      <c r="F51" s="23" t="s">
        <v>149</v>
      </c>
      <c r="G51" s="25">
        <v>2.7560000000000002E-3</v>
      </c>
      <c r="H51" s="25">
        <v>5.0365714285714276E-3</v>
      </c>
      <c r="I51" s="25">
        <v>1.9335005714285716</v>
      </c>
      <c r="J51" s="25">
        <v>1.1406285714285716E-2</v>
      </c>
      <c r="K51" s="25">
        <v>4.0397297142857145</v>
      </c>
      <c r="L51" s="25">
        <v>5.3694582854747779</v>
      </c>
      <c r="M51" s="25">
        <v>2.0653142813273833E-2</v>
      </c>
      <c r="N51" s="25">
        <v>2.675657139778137E-2</v>
      </c>
    </row>
    <row r="52" spans="1:14" x14ac:dyDescent="0.35">
      <c r="A52" s="21" t="s">
        <v>147</v>
      </c>
      <c r="B52" s="21">
        <v>216700</v>
      </c>
      <c r="C52" s="21">
        <v>216750</v>
      </c>
      <c r="D52" s="21">
        <f t="shared" si="0"/>
        <v>50</v>
      </c>
      <c r="E52" s="21" t="s">
        <v>100</v>
      </c>
      <c r="F52" s="23" t="s">
        <v>149</v>
      </c>
      <c r="G52" s="25">
        <v>3.5782285714285711E-2</v>
      </c>
      <c r="H52" s="25">
        <v>6.4752034285714268</v>
      </c>
      <c r="I52" s="25">
        <v>4.527373714285714</v>
      </c>
      <c r="J52" s="25">
        <v>8.5578885714285704</v>
      </c>
      <c r="K52" s="25">
        <v>1.8684000000000003E-2</v>
      </c>
      <c r="L52" s="25">
        <v>2.157142859186445E-2</v>
      </c>
      <c r="M52" s="25">
        <v>2.0160577142824447</v>
      </c>
      <c r="N52" s="25">
        <v>3.6762857250486107E-2</v>
      </c>
    </row>
    <row r="53" spans="1:14" x14ac:dyDescent="0.35">
      <c r="A53" s="21" t="s">
        <v>147</v>
      </c>
      <c r="B53" s="21">
        <v>216750</v>
      </c>
      <c r="C53" s="21">
        <v>216800</v>
      </c>
      <c r="D53" s="21">
        <f t="shared" si="0"/>
        <v>50</v>
      </c>
      <c r="E53" s="21"/>
      <c r="F53" s="23" t="s">
        <v>149</v>
      </c>
      <c r="G53" s="25">
        <v>1.031257142857143E-2</v>
      </c>
      <c r="H53" s="25">
        <v>1.6219428571428569E-2</v>
      </c>
      <c r="I53" s="25">
        <v>15.103452571428571</v>
      </c>
      <c r="J53" s="25">
        <v>1.2939428571428572E-2</v>
      </c>
      <c r="K53" s="25">
        <v>3.2948571428571431E-2</v>
      </c>
      <c r="L53" s="25">
        <v>28.428804571356086</v>
      </c>
      <c r="M53" s="25">
        <v>3.9274285808290753E-2</v>
      </c>
      <c r="N53" s="25">
        <v>3.7891428206307552E-2</v>
      </c>
    </row>
    <row r="54" spans="1:14" x14ac:dyDescent="0.35">
      <c r="A54" s="21" t="s">
        <v>147</v>
      </c>
      <c r="B54" s="21">
        <v>216800</v>
      </c>
      <c r="C54" s="21">
        <v>216850</v>
      </c>
      <c r="D54" s="21">
        <f t="shared" si="0"/>
        <v>50</v>
      </c>
      <c r="E54" s="21"/>
      <c r="F54" s="23" t="s">
        <v>149</v>
      </c>
      <c r="G54" s="25">
        <v>9.8399999999999985E-4</v>
      </c>
      <c r="H54" s="25">
        <v>1.5687394285714289</v>
      </c>
      <c r="I54" s="25">
        <v>2.9171999999999997E-2</v>
      </c>
      <c r="J54" s="25">
        <v>1.6278411428571429</v>
      </c>
      <c r="K54" s="25">
        <v>0.6956634285714286</v>
      </c>
      <c r="L54" s="25">
        <v>21.911487428575239</v>
      </c>
      <c r="M54" s="25">
        <v>3.3850279999596729</v>
      </c>
      <c r="N54" s="25">
        <v>2.7117714150292543E-2</v>
      </c>
    </row>
    <row r="55" spans="1:14" x14ac:dyDescent="0.35">
      <c r="A55" s="21" t="s">
        <v>147</v>
      </c>
      <c r="B55" s="21">
        <v>216850</v>
      </c>
      <c r="C55" s="21">
        <v>216900</v>
      </c>
      <c r="D55" s="21">
        <f t="shared" si="0"/>
        <v>50</v>
      </c>
      <c r="E55" s="21"/>
      <c r="F55" s="23" t="s">
        <v>149</v>
      </c>
      <c r="G55" s="25">
        <v>8.2377142857142857E-3</v>
      </c>
      <c r="H55" s="25">
        <v>2.023536</v>
      </c>
      <c r="I55" s="25">
        <v>8.0332857142857144</v>
      </c>
      <c r="J55" s="25">
        <v>3.1777142857142858E-2</v>
      </c>
      <c r="K55" s="25">
        <v>3.4127428571428566E-2</v>
      </c>
      <c r="L55" s="25">
        <v>1.995665142626081</v>
      </c>
      <c r="M55" s="25">
        <v>12.993553713793068</v>
      </c>
      <c r="N55" s="25">
        <v>2.4357954284667964</v>
      </c>
    </row>
    <row r="56" spans="1:14" x14ac:dyDescent="0.35">
      <c r="A56" s="21" t="s">
        <v>147</v>
      </c>
      <c r="B56" s="21">
        <v>216900</v>
      </c>
      <c r="C56" s="21">
        <v>216950</v>
      </c>
      <c r="D56" s="21">
        <f t="shared" si="0"/>
        <v>50</v>
      </c>
      <c r="E56" s="21"/>
      <c r="F56" s="23" t="s">
        <v>149</v>
      </c>
      <c r="G56" s="25">
        <v>0.4994485714285713</v>
      </c>
      <c r="H56" s="25">
        <v>15.463102285714282</v>
      </c>
      <c r="I56" s="25">
        <v>26.532185714285717</v>
      </c>
      <c r="J56" s="25">
        <v>13.945850285714286</v>
      </c>
      <c r="K56" s="25">
        <v>1.6039428571428573E-2</v>
      </c>
      <c r="L56" s="25">
        <v>2.4854285704748971E-2</v>
      </c>
      <c r="M56" s="25">
        <v>0.48461999971253533</v>
      </c>
      <c r="N56" s="25">
        <v>2.0338371428203583</v>
      </c>
    </row>
    <row r="57" spans="1:14" x14ac:dyDescent="0.35">
      <c r="A57" s="21" t="s">
        <v>147</v>
      </c>
      <c r="B57" s="21">
        <v>216950</v>
      </c>
      <c r="C57" s="21">
        <v>217000</v>
      </c>
      <c r="D57" s="21">
        <f t="shared" si="0"/>
        <v>50</v>
      </c>
      <c r="E57" s="21"/>
      <c r="F57" s="23" t="s">
        <v>149</v>
      </c>
      <c r="G57" s="25">
        <v>6.8765714285714272E-3</v>
      </c>
      <c r="H57" s="25">
        <v>2.0264182857142856</v>
      </c>
      <c r="I57" s="25">
        <v>10.328839428571428</v>
      </c>
      <c r="J57" s="25">
        <v>9.1800582857142885</v>
      </c>
      <c r="K57" s="25">
        <v>2.8273142857142861E-2</v>
      </c>
      <c r="L57" s="25">
        <v>5.2786885714449214</v>
      </c>
      <c r="M57" s="25">
        <v>5.2681148571504872</v>
      </c>
      <c r="N57" s="25">
        <v>1.8626605712781636</v>
      </c>
    </row>
    <row r="58" spans="1:14" x14ac:dyDescent="0.35">
      <c r="A58" s="21" t="s">
        <v>147</v>
      </c>
      <c r="B58" s="21">
        <v>217000</v>
      </c>
      <c r="C58" s="21">
        <v>217050</v>
      </c>
      <c r="D58" s="21">
        <f t="shared" si="0"/>
        <v>50</v>
      </c>
      <c r="E58" s="21"/>
      <c r="F58" s="23" t="s">
        <v>149</v>
      </c>
      <c r="G58" s="25">
        <v>1.0129714285714285E-2</v>
      </c>
      <c r="H58" s="25">
        <v>2.0213039999999998</v>
      </c>
      <c r="I58" s="25">
        <v>13.916665714285713</v>
      </c>
      <c r="J58" s="25">
        <v>23.868055428571434</v>
      </c>
      <c r="K58" s="25">
        <v>2.6044000000000001E-2</v>
      </c>
      <c r="L58" s="25">
        <v>1.5389531428514209</v>
      </c>
      <c r="M58" s="25">
        <v>13.698378857126237</v>
      </c>
      <c r="N58" s="25">
        <v>2.0372011426203591</v>
      </c>
    </row>
    <row r="59" spans="1:14" x14ac:dyDescent="0.35">
      <c r="A59" s="21" t="s">
        <v>147</v>
      </c>
      <c r="B59" s="21">
        <v>217050</v>
      </c>
      <c r="C59" s="21">
        <v>217100</v>
      </c>
      <c r="D59" s="21">
        <f t="shared" si="0"/>
        <v>50</v>
      </c>
      <c r="E59" s="21"/>
      <c r="F59" s="23" t="s">
        <v>149</v>
      </c>
      <c r="G59" s="25">
        <v>1.307885714285714E-2</v>
      </c>
      <c r="H59" s="25">
        <v>6.0764959999999997</v>
      </c>
      <c r="I59" s="25">
        <v>32.064964571428568</v>
      </c>
      <c r="J59" s="25">
        <v>13.502916571428575</v>
      </c>
      <c r="K59" s="25">
        <v>1.9107428571428567E-2</v>
      </c>
      <c r="L59" s="25">
        <v>8.7527439998844692</v>
      </c>
      <c r="M59" s="25">
        <v>10.058346285630636</v>
      </c>
      <c r="N59" s="25">
        <v>5.5131428692681443E-2</v>
      </c>
    </row>
    <row r="60" spans="1:14" x14ac:dyDescent="0.35">
      <c r="A60" s="21" t="s">
        <v>147</v>
      </c>
      <c r="B60" s="21">
        <v>217100</v>
      </c>
      <c r="C60" s="21">
        <v>217150</v>
      </c>
      <c r="D60" s="21">
        <f t="shared" si="0"/>
        <v>50</v>
      </c>
      <c r="E60" s="21" t="s">
        <v>66</v>
      </c>
      <c r="F60" s="23" t="s">
        <v>149</v>
      </c>
      <c r="G60" s="25">
        <v>2.0374291428571429</v>
      </c>
      <c r="H60" s="25">
        <v>2.1161377142857143</v>
      </c>
      <c r="I60" s="25">
        <v>19.088983999999996</v>
      </c>
      <c r="J60" s="25">
        <v>16.14810571428572</v>
      </c>
      <c r="K60" s="25">
        <v>4.2195999999999984E-2</v>
      </c>
      <c r="L60" s="25">
        <v>11.077855428083963</v>
      </c>
      <c r="M60" s="25">
        <v>3.5958485714081347</v>
      </c>
      <c r="N60" s="25">
        <v>2.0610199998719354</v>
      </c>
    </row>
    <row r="61" spans="1:14" x14ac:dyDescent="0.35">
      <c r="A61" s="21" t="s">
        <v>147</v>
      </c>
      <c r="B61" s="21">
        <v>217150</v>
      </c>
      <c r="C61" s="21">
        <v>217200</v>
      </c>
      <c r="D61" s="21">
        <f t="shared" si="0"/>
        <v>50</v>
      </c>
      <c r="E61" s="21"/>
      <c r="F61" s="23" t="s">
        <v>149</v>
      </c>
      <c r="G61" s="25">
        <v>9.4748571428571425E-3</v>
      </c>
      <c r="H61" s="25">
        <v>4.6559999999999995E-3</v>
      </c>
      <c r="I61" s="25">
        <v>1.6375479999999998</v>
      </c>
      <c r="J61" s="25">
        <v>5.9135794285714294</v>
      </c>
      <c r="K61" s="25">
        <v>2.1806285714285716E-2</v>
      </c>
      <c r="L61" s="25">
        <v>8.6554582855919406</v>
      </c>
      <c r="M61" s="25">
        <v>1.1965851430933814</v>
      </c>
      <c r="N61" s="25">
        <v>8.0891039996787502</v>
      </c>
    </row>
    <row r="62" spans="1:14" x14ac:dyDescent="0.35">
      <c r="A62" s="21" t="s">
        <v>147</v>
      </c>
      <c r="B62" s="21">
        <v>217200</v>
      </c>
      <c r="C62" s="21">
        <v>217250</v>
      </c>
      <c r="D62" s="21">
        <f t="shared" si="0"/>
        <v>50</v>
      </c>
      <c r="E62" s="21"/>
      <c r="F62" s="23" t="s">
        <v>149</v>
      </c>
      <c r="G62" s="25">
        <v>3.5971428571428585E-2</v>
      </c>
      <c r="H62" s="25">
        <v>1.2344725714285718</v>
      </c>
      <c r="I62" s="25">
        <v>39.426279428571441</v>
      </c>
      <c r="J62" s="25">
        <v>1.2560571428571428E-2</v>
      </c>
      <c r="K62" s="25">
        <v>1.5651999999999999E-2</v>
      </c>
      <c r="L62" s="25">
        <v>3.2353571428489691</v>
      </c>
      <c r="M62" s="25">
        <v>1.198179428754534</v>
      </c>
      <c r="N62" s="25">
        <v>15.914914285751076</v>
      </c>
    </row>
    <row r="63" spans="1:14" x14ac:dyDescent="0.35">
      <c r="A63" s="21" t="s">
        <v>147</v>
      </c>
      <c r="B63" s="21">
        <v>217250</v>
      </c>
      <c r="C63" s="21">
        <v>217300</v>
      </c>
      <c r="D63" s="21">
        <f t="shared" si="0"/>
        <v>50</v>
      </c>
      <c r="E63" s="21"/>
      <c r="F63" s="23" t="s">
        <v>149</v>
      </c>
      <c r="G63" s="25">
        <v>4.8073142857142856E-2</v>
      </c>
      <c r="H63" s="25">
        <v>15.09649942857143</v>
      </c>
      <c r="I63" s="25">
        <v>40.750666857142868</v>
      </c>
      <c r="J63" s="25">
        <v>1.9370285714285718E-2</v>
      </c>
      <c r="K63" s="25">
        <v>1.1828188571428573</v>
      </c>
      <c r="L63" s="25">
        <v>17.335424000286377</v>
      </c>
      <c r="M63" s="25">
        <v>31.799290285696301</v>
      </c>
      <c r="N63" s="25">
        <v>5.8563611429391571</v>
      </c>
    </row>
    <row r="64" spans="1:14" x14ac:dyDescent="0.35">
      <c r="A64" s="21" t="s">
        <v>147</v>
      </c>
      <c r="B64" s="21">
        <v>217300</v>
      </c>
      <c r="C64" s="21">
        <v>217350</v>
      </c>
      <c r="D64" s="21">
        <f t="shared" si="0"/>
        <v>50</v>
      </c>
      <c r="E64" s="21"/>
      <c r="F64" s="23" t="s">
        <v>149</v>
      </c>
      <c r="G64" s="25">
        <v>3.0917142857142858E-2</v>
      </c>
      <c r="H64" s="25">
        <v>3.3317742857142854</v>
      </c>
      <c r="I64" s="25">
        <v>29.780406857142861</v>
      </c>
      <c r="J64" s="25">
        <v>1.3728937142857145</v>
      </c>
      <c r="K64" s="25">
        <v>3.2303828571428572</v>
      </c>
      <c r="L64" s="25">
        <v>6.6812108573109761</v>
      </c>
      <c r="M64" s="25">
        <v>16.885592000032155</v>
      </c>
      <c r="N64" s="25">
        <v>16.061944571440552</v>
      </c>
    </row>
    <row r="65" spans="1:14" x14ac:dyDescent="0.35">
      <c r="A65" s="21" t="s">
        <v>147</v>
      </c>
      <c r="B65" s="21">
        <v>217350</v>
      </c>
      <c r="C65" s="21">
        <v>217400</v>
      </c>
      <c r="D65" s="21">
        <f t="shared" si="0"/>
        <v>50</v>
      </c>
      <c r="E65" s="21"/>
      <c r="F65" s="23" t="s">
        <v>149</v>
      </c>
      <c r="G65" s="25">
        <v>2.9585714285714278E-2</v>
      </c>
      <c r="H65" s="25">
        <v>6.2037714285714286E-2</v>
      </c>
      <c r="I65" s="25">
        <v>49.939018857142862</v>
      </c>
      <c r="J65" s="25">
        <v>7.6463262857142871</v>
      </c>
      <c r="K65" s="25">
        <v>2.2817742857142855</v>
      </c>
      <c r="L65" s="25">
        <v>21.021954856805806</v>
      </c>
      <c r="M65" s="25">
        <v>14.248965714018688</v>
      </c>
      <c r="N65" s="25">
        <v>8.6716931431347994</v>
      </c>
    </row>
    <row r="66" spans="1:14" x14ac:dyDescent="0.35">
      <c r="A66" s="21" t="s">
        <v>147</v>
      </c>
      <c r="B66" s="21">
        <v>217400</v>
      </c>
      <c r="C66" s="21">
        <v>217450</v>
      </c>
      <c r="D66" s="21">
        <f t="shared" si="0"/>
        <v>50</v>
      </c>
      <c r="E66" s="21"/>
      <c r="F66" s="23" t="s">
        <v>149</v>
      </c>
      <c r="G66" s="25">
        <v>2.016199428571428</v>
      </c>
      <c r="H66" s="25">
        <v>4.5013142857142842E-2</v>
      </c>
      <c r="I66" s="25">
        <v>30.319490857142849</v>
      </c>
      <c r="J66" s="25">
        <v>2.0749811428571432</v>
      </c>
      <c r="K66" s="25">
        <v>3.4537251428571434</v>
      </c>
      <c r="L66" s="25">
        <v>16.424705714043206</v>
      </c>
      <c r="M66" s="25">
        <v>5.2276325715051373</v>
      </c>
      <c r="N66" s="25">
        <v>5.2923377141584664</v>
      </c>
    </row>
    <row r="67" spans="1:14" x14ac:dyDescent="0.35">
      <c r="A67" s="21" t="s">
        <v>147</v>
      </c>
      <c r="B67" s="21">
        <v>217450</v>
      </c>
      <c r="C67" s="21">
        <v>217500</v>
      </c>
      <c r="D67" s="21">
        <f t="shared" si="0"/>
        <v>50</v>
      </c>
      <c r="E67" s="21"/>
      <c r="F67" s="23" t="s">
        <v>149</v>
      </c>
      <c r="G67" s="25">
        <v>1.0387428571428572E-2</v>
      </c>
      <c r="H67" s="25">
        <v>5.5543188571428574</v>
      </c>
      <c r="I67" s="25">
        <v>7.4081479999999988</v>
      </c>
      <c r="J67" s="25">
        <v>4.4330285714285711E-2</v>
      </c>
      <c r="K67" s="25">
        <v>2.0664291428571429</v>
      </c>
      <c r="L67" s="25">
        <v>7.4063960000692113</v>
      </c>
      <c r="M67" s="25">
        <v>9.5352160000310615</v>
      </c>
      <c r="N67" s="25">
        <v>26.343656571479528</v>
      </c>
    </row>
    <row r="68" spans="1:14" x14ac:dyDescent="0.35">
      <c r="A68" s="21" t="s">
        <v>147</v>
      </c>
      <c r="B68" s="21">
        <v>217500</v>
      </c>
      <c r="C68" s="21">
        <v>217550</v>
      </c>
      <c r="D68" s="21">
        <f t="shared" ref="D68:D131" si="1">C68-B68</f>
        <v>50</v>
      </c>
      <c r="E68" s="21"/>
      <c r="F68" s="23" t="s">
        <v>149</v>
      </c>
      <c r="G68" s="25">
        <v>0.32481885714285713</v>
      </c>
      <c r="H68" s="25">
        <v>8.0202039999999997</v>
      </c>
      <c r="I68" s="25">
        <v>3.4186594285714285</v>
      </c>
      <c r="J68" s="25">
        <v>3.7495840000000005</v>
      </c>
      <c r="K68" s="25">
        <v>2.2848600000000001</v>
      </c>
      <c r="L68" s="25">
        <v>12.826038285905295</v>
      </c>
      <c r="M68" s="25">
        <v>5.5334777141012479</v>
      </c>
      <c r="N68" s="25">
        <v>15.420646284934451</v>
      </c>
    </row>
    <row r="69" spans="1:14" x14ac:dyDescent="0.35">
      <c r="A69" s="21" t="s">
        <v>147</v>
      </c>
      <c r="B69" s="21">
        <v>217550</v>
      </c>
      <c r="C69" s="21">
        <v>217600</v>
      </c>
      <c r="D69" s="21">
        <f t="shared" si="1"/>
        <v>50</v>
      </c>
      <c r="E69" s="21"/>
      <c r="F69" s="23" t="s">
        <v>149</v>
      </c>
      <c r="G69" s="25">
        <v>0.30799885714285719</v>
      </c>
      <c r="H69" s="25">
        <v>1.9720571428571424E-2</v>
      </c>
      <c r="I69" s="25">
        <v>1.9953714285714283E-2</v>
      </c>
      <c r="J69" s="25">
        <v>2.12E-2</v>
      </c>
      <c r="K69" s="25">
        <v>2.0442302857142858</v>
      </c>
      <c r="L69" s="25">
        <v>10.766718857231144</v>
      </c>
      <c r="M69" s="25">
        <v>19.027420570990699</v>
      </c>
      <c r="N69" s="25">
        <v>3.6763194286251069</v>
      </c>
    </row>
    <row r="70" spans="1:14" x14ac:dyDescent="0.35">
      <c r="A70" s="21" t="s">
        <v>147</v>
      </c>
      <c r="B70" s="21">
        <v>217600</v>
      </c>
      <c r="C70" s="21">
        <v>217650</v>
      </c>
      <c r="D70" s="21">
        <f t="shared" si="1"/>
        <v>50</v>
      </c>
      <c r="E70" s="21"/>
      <c r="F70" s="23" t="s">
        <v>149</v>
      </c>
      <c r="G70" s="25">
        <v>3.8399999999999996E-4</v>
      </c>
      <c r="H70" s="25">
        <v>1.2607594285714281</v>
      </c>
      <c r="I70" s="25">
        <v>2.7257142857142862E-2</v>
      </c>
      <c r="J70" s="25">
        <v>1.2711428571428573E-2</v>
      </c>
      <c r="K70" s="25">
        <v>4.0822857142857147E-2</v>
      </c>
      <c r="L70" s="25">
        <v>12.251769142443793</v>
      </c>
      <c r="M70" s="25">
        <v>5.2847188567474914</v>
      </c>
      <c r="N70" s="25">
        <v>2.8887999824796409E-2</v>
      </c>
    </row>
    <row r="71" spans="1:14" x14ac:dyDescent="0.35">
      <c r="A71" s="21" t="s">
        <v>147</v>
      </c>
      <c r="B71" s="21">
        <v>217650</v>
      </c>
      <c r="C71" s="21">
        <v>217700</v>
      </c>
      <c r="D71" s="21">
        <f t="shared" si="1"/>
        <v>50</v>
      </c>
      <c r="E71" s="21"/>
      <c r="F71" s="23" t="s">
        <v>149</v>
      </c>
      <c r="G71" s="25">
        <v>1.1189714285714285E-2</v>
      </c>
      <c r="H71" s="25">
        <v>5.8553040000000003</v>
      </c>
      <c r="I71" s="25">
        <v>1.1434971428571428</v>
      </c>
      <c r="J71" s="25">
        <v>1.0222857142857145E-2</v>
      </c>
      <c r="K71" s="25">
        <v>4.0213394285714283</v>
      </c>
      <c r="L71" s="25">
        <v>2.2908291429683136</v>
      </c>
      <c r="M71" s="25">
        <v>1.3790691429737636</v>
      </c>
      <c r="N71" s="25">
        <v>0.89522571429661357</v>
      </c>
    </row>
    <row r="72" spans="1:14" x14ac:dyDescent="0.35">
      <c r="A72" s="21" t="s">
        <v>147</v>
      </c>
      <c r="B72" s="21">
        <v>217700</v>
      </c>
      <c r="C72" s="21">
        <v>217750</v>
      </c>
      <c r="D72" s="21">
        <f t="shared" si="1"/>
        <v>50</v>
      </c>
      <c r="E72" s="21"/>
      <c r="F72" s="23" t="s">
        <v>149</v>
      </c>
      <c r="G72" s="25">
        <v>8.1954285714285705E-3</v>
      </c>
      <c r="H72" s="25">
        <v>7.8244634285714278</v>
      </c>
      <c r="I72" s="25">
        <v>9.9421702857142851</v>
      </c>
      <c r="J72" s="25">
        <v>0.41390228571428578</v>
      </c>
      <c r="K72" s="25">
        <v>6.6204005714285721</v>
      </c>
      <c r="L72" s="25">
        <v>4.3536982852418085</v>
      </c>
      <c r="M72" s="25">
        <v>1.7008462856578828</v>
      </c>
      <c r="N72" s="25">
        <v>0.56856114275523595</v>
      </c>
    </row>
    <row r="73" spans="1:14" x14ac:dyDescent="0.35">
      <c r="A73" s="21" t="s">
        <v>147</v>
      </c>
      <c r="B73" s="21">
        <v>217750</v>
      </c>
      <c r="C73" s="21">
        <v>217800</v>
      </c>
      <c r="D73" s="21">
        <f t="shared" si="1"/>
        <v>50</v>
      </c>
      <c r="E73" s="21" t="s">
        <v>112</v>
      </c>
      <c r="F73" s="23" t="s">
        <v>149</v>
      </c>
      <c r="G73" s="25">
        <v>1.0058005714285714</v>
      </c>
      <c r="H73" s="25">
        <v>0.85546457142857135</v>
      </c>
      <c r="I73" s="25">
        <v>3.0521851428571423</v>
      </c>
      <c r="J73" s="25">
        <v>3.8385577142857148</v>
      </c>
      <c r="K73" s="25">
        <v>3.2052000000000004E-2</v>
      </c>
      <c r="L73" s="25">
        <v>31.261602856999815</v>
      </c>
      <c r="M73" s="25">
        <v>2.3412571503775459E-2</v>
      </c>
      <c r="N73" s="25">
        <v>0.93465600002561289</v>
      </c>
    </row>
    <row r="74" spans="1:14" x14ac:dyDescent="0.35">
      <c r="A74" s="21" t="s">
        <v>147</v>
      </c>
      <c r="B74" s="21">
        <v>217800</v>
      </c>
      <c r="C74" s="21">
        <v>217850</v>
      </c>
      <c r="D74" s="21">
        <f t="shared" si="1"/>
        <v>50</v>
      </c>
      <c r="E74" s="21" t="s">
        <v>112</v>
      </c>
      <c r="F74" s="23" t="s">
        <v>149</v>
      </c>
      <c r="G74" s="25">
        <v>3.2394674285714289</v>
      </c>
      <c r="H74" s="25">
        <v>7.4538954285714292</v>
      </c>
      <c r="I74" s="25">
        <v>0.46279028571428571</v>
      </c>
      <c r="J74" s="25">
        <v>3.3722851428571432</v>
      </c>
      <c r="K74" s="25">
        <v>2.0323159999999998</v>
      </c>
      <c r="L74" s="25">
        <v>40.954730285550518</v>
      </c>
      <c r="M74" s="25">
        <v>3.5913565714236673</v>
      </c>
      <c r="N74" s="25">
        <v>5.0770445713683516</v>
      </c>
    </row>
    <row r="75" spans="1:14" x14ac:dyDescent="0.35">
      <c r="A75" s="21" t="s">
        <v>147</v>
      </c>
      <c r="B75" s="21">
        <v>217850</v>
      </c>
      <c r="C75" s="21">
        <v>217900</v>
      </c>
      <c r="D75" s="21">
        <f t="shared" si="1"/>
        <v>50</v>
      </c>
      <c r="E75" s="21"/>
      <c r="F75" s="23" t="s">
        <v>149</v>
      </c>
      <c r="G75" s="25">
        <v>7.8668571428571407E-3</v>
      </c>
      <c r="H75" s="25">
        <v>2.9377142857142848E-2</v>
      </c>
      <c r="I75" s="25">
        <v>4.7421108571428565</v>
      </c>
      <c r="J75" s="25">
        <v>1.9814245714285719</v>
      </c>
      <c r="K75" s="25">
        <v>6.6961137142857146</v>
      </c>
      <c r="L75" s="25">
        <v>11.605803428540911</v>
      </c>
      <c r="M75" s="25">
        <v>2.0726857271194457E-2</v>
      </c>
      <c r="N75" s="25">
        <v>8.4918131428078247</v>
      </c>
    </row>
    <row r="76" spans="1:14" x14ac:dyDescent="0.35">
      <c r="A76" s="21" t="s">
        <v>147</v>
      </c>
      <c r="B76" s="21">
        <v>217900</v>
      </c>
      <c r="C76" s="21">
        <v>217950</v>
      </c>
      <c r="D76" s="21">
        <f t="shared" si="1"/>
        <v>50</v>
      </c>
      <c r="E76" s="21"/>
      <c r="F76" s="23" t="s">
        <v>149</v>
      </c>
      <c r="G76" s="25">
        <v>1.5987251428571425</v>
      </c>
      <c r="H76" s="25">
        <v>5.7004022857142855</v>
      </c>
      <c r="I76" s="25">
        <v>3.3774548571428573</v>
      </c>
      <c r="J76" s="25">
        <v>3.522568000000001</v>
      </c>
      <c r="K76" s="25">
        <v>22.482722285714285</v>
      </c>
      <c r="L76" s="25">
        <v>25.899957142715451</v>
      </c>
      <c r="M76" s="25">
        <v>1.6342857142857142E-3</v>
      </c>
      <c r="N76" s="25">
        <v>7.543158856957298</v>
      </c>
    </row>
    <row r="77" spans="1:14" x14ac:dyDescent="0.35">
      <c r="A77" s="21" t="s">
        <v>147</v>
      </c>
      <c r="B77" s="21">
        <v>217950</v>
      </c>
      <c r="C77" s="21">
        <v>218000</v>
      </c>
      <c r="D77" s="21">
        <f t="shared" si="1"/>
        <v>50</v>
      </c>
      <c r="E77" s="21"/>
      <c r="F77" s="23" t="s">
        <v>149</v>
      </c>
      <c r="G77" s="25">
        <v>2.5569714285714282E-2</v>
      </c>
      <c r="H77" s="25">
        <v>20.732956571428563</v>
      </c>
      <c r="I77" s="25">
        <v>3.2957845714285714</v>
      </c>
      <c r="J77" s="25">
        <v>3.204596</v>
      </c>
      <c r="K77" s="25">
        <v>6.285607428571427</v>
      </c>
      <c r="L77" s="25">
        <v>10.666815428280152</v>
      </c>
      <c r="M77" s="25">
        <v>3.4171427318028066E-4</v>
      </c>
      <c r="N77" s="25">
        <v>20.871376571172991</v>
      </c>
    </row>
    <row r="78" spans="1:14" x14ac:dyDescent="0.35">
      <c r="A78" s="21" t="s">
        <v>147</v>
      </c>
      <c r="B78" s="21">
        <v>218000</v>
      </c>
      <c r="C78" s="21">
        <v>218050</v>
      </c>
      <c r="D78" s="21">
        <f t="shared" si="1"/>
        <v>50</v>
      </c>
      <c r="E78" s="21"/>
      <c r="F78" s="23" t="s">
        <v>149</v>
      </c>
      <c r="G78" s="25">
        <v>2.0134285714285712E-2</v>
      </c>
      <c r="H78" s="25">
        <v>4.0923468571428572</v>
      </c>
      <c r="I78" s="25">
        <v>2.812500571428572</v>
      </c>
      <c r="J78" s="25">
        <v>2.4698285714285711E-2</v>
      </c>
      <c r="K78" s="25">
        <v>10.017938857142857</v>
      </c>
      <c r="L78" s="25">
        <v>25.11622685703005</v>
      </c>
      <c r="M78" s="25">
        <v>6.2548570864541199E-3</v>
      </c>
      <c r="N78" s="25">
        <v>6.494842285633089</v>
      </c>
    </row>
    <row r="79" spans="1:14" x14ac:dyDescent="0.35">
      <c r="A79" s="21" t="s">
        <v>147</v>
      </c>
      <c r="B79" s="21">
        <v>218050</v>
      </c>
      <c r="C79" s="21">
        <v>218100</v>
      </c>
      <c r="D79" s="21">
        <f t="shared" si="1"/>
        <v>50</v>
      </c>
      <c r="E79" s="21"/>
      <c r="F79" s="23" t="s">
        <v>149</v>
      </c>
      <c r="G79" s="25">
        <v>2.4793142857142857E-2</v>
      </c>
      <c r="H79" s="25">
        <v>1.1389531428571429</v>
      </c>
      <c r="I79" s="25">
        <v>7.7673085714285746</v>
      </c>
      <c r="J79" s="25">
        <v>2.0655759999999996</v>
      </c>
      <c r="K79" s="25">
        <v>9.3041845714285731</v>
      </c>
      <c r="L79" s="25">
        <v>11.560408571574349</v>
      </c>
      <c r="M79" s="25">
        <v>9.0771428612300316E-3</v>
      </c>
      <c r="N79" s="25">
        <v>5.5355525712231231</v>
      </c>
    </row>
    <row r="80" spans="1:14" x14ac:dyDescent="0.35">
      <c r="A80" s="21" t="s">
        <v>147</v>
      </c>
      <c r="B80" s="21">
        <v>218100</v>
      </c>
      <c r="C80" s="21">
        <v>218150</v>
      </c>
      <c r="D80" s="21">
        <f t="shared" si="1"/>
        <v>50</v>
      </c>
      <c r="E80" s="21"/>
      <c r="F80" s="23" t="s">
        <v>149</v>
      </c>
      <c r="G80" s="25">
        <v>1.8626857142857139E-2</v>
      </c>
      <c r="H80" s="25">
        <v>4.0580571428571417E-2</v>
      </c>
      <c r="I80" s="25">
        <v>7.7450702857142852</v>
      </c>
      <c r="J80" s="25">
        <v>4.8916428571428563</v>
      </c>
      <c r="K80" s="25">
        <v>1.5808359999999997</v>
      </c>
      <c r="L80" s="25">
        <v>16.8080919999</v>
      </c>
      <c r="M80" s="25">
        <v>6.8013434283569874</v>
      </c>
      <c r="N80" s="25">
        <v>1.3612702854142871</v>
      </c>
    </row>
    <row r="81" spans="1:14" x14ac:dyDescent="0.35">
      <c r="A81" s="21" t="s">
        <v>147</v>
      </c>
      <c r="B81" s="21">
        <v>218150</v>
      </c>
      <c r="C81" s="21">
        <v>218200</v>
      </c>
      <c r="D81" s="21">
        <f t="shared" si="1"/>
        <v>50</v>
      </c>
      <c r="E81" s="21"/>
      <c r="F81" s="23" t="s">
        <v>149</v>
      </c>
      <c r="G81" s="25">
        <v>1.240857142857143E-2</v>
      </c>
      <c r="H81" s="25">
        <v>2.2981274285714286</v>
      </c>
      <c r="I81" s="25">
        <v>9.7477857142857136</v>
      </c>
      <c r="J81" s="25">
        <v>6.4548571428571415E-3</v>
      </c>
      <c r="K81" s="25">
        <v>1.4765714285714287E-3</v>
      </c>
      <c r="L81" s="25">
        <v>1.3032571498325889E-2</v>
      </c>
      <c r="M81" s="25">
        <v>2.8011531428364345</v>
      </c>
      <c r="N81" s="25">
        <v>7.2325714629037042E-3</v>
      </c>
    </row>
    <row r="82" spans="1:14" x14ac:dyDescent="0.35">
      <c r="A82" s="21" t="s">
        <v>147</v>
      </c>
      <c r="B82" s="21">
        <v>218200</v>
      </c>
      <c r="C82" s="21">
        <v>218250</v>
      </c>
      <c r="D82" s="21">
        <f t="shared" si="1"/>
        <v>50</v>
      </c>
      <c r="E82" s="21"/>
      <c r="F82" s="23" t="s">
        <v>149</v>
      </c>
      <c r="G82" s="25">
        <v>0.90528399999999998</v>
      </c>
      <c r="H82" s="25">
        <v>4.438245142857145</v>
      </c>
      <c r="I82" s="25">
        <v>21.380824000000008</v>
      </c>
      <c r="J82" s="25">
        <v>12.282010857142858</v>
      </c>
      <c r="K82" s="25">
        <v>1.3584000000000001E-2</v>
      </c>
      <c r="L82" s="25">
        <v>1.6836000013351449E-2</v>
      </c>
      <c r="M82" s="25">
        <v>14.843479428671429</v>
      </c>
      <c r="N82" s="25">
        <v>1.9110994283757892</v>
      </c>
    </row>
    <row r="83" spans="1:14" x14ac:dyDescent="0.35">
      <c r="A83" s="21" t="s">
        <v>147</v>
      </c>
      <c r="B83" s="21">
        <v>218250</v>
      </c>
      <c r="C83" s="21">
        <v>218300</v>
      </c>
      <c r="D83" s="21">
        <f t="shared" si="1"/>
        <v>50</v>
      </c>
      <c r="E83" s="21"/>
      <c r="F83" s="23" t="s">
        <v>149</v>
      </c>
      <c r="G83" s="25">
        <v>2.0270702857142853</v>
      </c>
      <c r="H83" s="25">
        <v>3.6057525714285719</v>
      </c>
      <c r="I83" s="25">
        <v>1.0453028571428571</v>
      </c>
      <c r="J83" s="25">
        <v>0.75533542857142855</v>
      </c>
      <c r="K83" s="25">
        <v>0.77561142857142862</v>
      </c>
      <c r="L83" s="25">
        <v>2.662593714256285</v>
      </c>
      <c r="M83" s="25">
        <v>10.602010857139316</v>
      </c>
      <c r="N83" s="25">
        <v>1.6173514286449979</v>
      </c>
    </row>
    <row r="84" spans="1:14" x14ac:dyDescent="0.35">
      <c r="A84" s="21" t="s">
        <v>147</v>
      </c>
      <c r="B84" s="21">
        <v>218300</v>
      </c>
      <c r="C84" s="21">
        <v>218350</v>
      </c>
      <c r="D84" s="21">
        <f t="shared" si="1"/>
        <v>50</v>
      </c>
      <c r="E84" s="21"/>
      <c r="F84" s="23" t="s">
        <v>149</v>
      </c>
      <c r="G84" s="25">
        <v>1.3417714285714283E-2</v>
      </c>
      <c r="H84" s="25">
        <v>1.3558234285714286</v>
      </c>
      <c r="I84" s="25">
        <v>1.7606285714285713E-2</v>
      </c>
      <c r="J84" s="25">
        <v>4.4194491428571423</v>
      </c>
      <c r="K84" s="25">
        <v>0.97917028571428577</v>
      </c>
      <c r="L84" s="25">
        <v>3.9600268570000785</v>
      </c>
      <c r="M84" s="25">
        <v>6.046789142747607</v>
      </c>
      <c r="N84" s="25">
        <v>2.3553142768314907E-2</v>
      </c>
    </row>
    <row r="85" spans="1:14" x14ac:dyDescent="0.35">
      <c r="A85" s="21" t="s">
        <v>147</v>
      </c>
      <c r="B85" s="21">
        <v>218350</v>
      </c>
      <c r="C85" s="21">
        <v>218400</v>
      </c>
      <c r="D85" s="21">
        <f t="shared" si="1"/>
        <v>50</v>
      </c>
      <c r="E85" s="21"/>
      <c r="F85" s="23" t="s">
        <v>149</v>
      </c>
      <c r="G85" s="25">
        <v>1.775714285714286E-2</v>
      </c>
      <c r="H85" s="25">
        <v>5.4279428571428555E-2</v>
      </c>
      <c r="I85" s="25">
        <v>18.594192</v>
      </c>
      <c r="J85" s="25">
        <v>1.5584348571428577</v>
      </c>
      <c r="K85" s="25">
        <v>4.7502857142857138E-3</v>
      </c>
      <c r="L85" s="25">
        <v>3.4862285920551829E-2</v>
      </c>
      <c r="M85" s="25">
        <v>2.0226811428724019</v>
      </c>
      <c r="N85" s="25">
        <v>4.3078285774503441E-2</v>
      </c>
    </row>
    <row r="86" spans="1:14" x14ac:dyDescent="0.35">
      <c r="A86" s="21" t="s">
        <v>147</v>
      </c>
      <c r="B86" s="21">
        <v>218400</v>
      </c>
      <c r="C86" s="21">
        <v>218450</v>
      </c>
      <c r="D86" s="21">
        <f t="shared" si="1"/>
        <v>50</v>
      </c>
      <c r="E86" s="21" t="s">
        <v>66</v>
      </c>
      <c r="F86" s="23" t="s">
        <v>149</v>
      </c>
      <c r="G86" s="25">
        <v>1.6765457142857141</v>
      </c>
      <c r="H86" s="25">
        <v>3.8492571428571432E-2</v>
      </c>
      <c r="I86" s="25">
        <v>1.9164485714285719</v>
      </c>
      <c r="J86" s="25">
        <v>2.9465988571428579</v>
      </c>
      <c r="K86" s="25">
        <v>2.1817714285714291E-2</v>
      </c>
      <c r="L86" s="25">
        <v>2.0641022853088375</v>
      </c>
      <c r="M86" s="25">
        <v>2.0693554286929539</v>
      </c>
      <c r="N86" s="25">
        <v>1.843631428375244</v>
      </c>
    </row>
    <row r="87" spans="1:14" x14ac:dyDescent="0.35">
      <c r="A87" s="21" t="s">
        <v>147</v>
      </c>
      <c r="B87" s="21">
        <v>218450</v>
      </c>
      <c r="C87" s="21">
        <v>218500</v>
      </c>
      <c r="D87" s="21">
        <f t="shared" si="1"/>
        <v>50</v>
      </c>
      <c r="E87" s="21"/>
      <c r="F87" s="23" t="s">
        <v>149</v>
      </c>
      <c r="G87" s="25">
        <v>2.2729142857142854E-2</v>
      </c>
      <c r="H87" s="25">
        <v>5.2918857142857142E-2</v>
      </c>
      <c r="I87" s="25">
        <v>8.1177931428571419</v>
      </c>
      <c r="J87" s="25">
        <v>2.6748000000000001E-2</v>
      </c>
      <c r="K87" s="25">
        <v>1.623714285714286E-2</v>
      </c>
      <c r="L87" s="25">
        <v>2.5153142835072115E-2</v>
      </c>
      <c r="M87" s="25">
        <v>13.197199428581508</v>
      </c>
      <c r="N87" s="25">
        <v>2.0024571311133249E-2</v>
      </c>
    </row>
    <row r="88" spans="1:14" x14ac:dyDescent="0.35">
      <c r="A88" s="21" t="s">
        <v>147</v>
      </c>
      <c r="B88" s="21">
        <v>218500</v>
      </c>
      <c r="C88" s="21">
        <v>218550</v>
      </c>
      <c r="D88" s="21">
        <f t="shared" si="1"/>
        <v>50</v>
      </c>
      <c r="E88" s="21"/>
      <c r="F88" s="23" t="s">
        <v>149</v>
      </c>
      <c r="G88" s="25">
        <v>1.0115428571428572E-2</v>
      </c>
      <c r="H88" s="25">
        <v>2.0718857142857146E-2</v>
      </c>
      <c r="I88" s="25">
        <v>2.073064</v>
      </c>
      <c r="J88" s="25">
        <v>4.3635428571428568E-2</v>
      </c>
      <c r="K88" s="25">
        <v>8.3085714285714291E-3</v>
      </c>
      <c r="L88" s="25">
        <v>2.0348520000008175</v>
      </c>
      <c r="M88" s="25">
        <v>1.7859811429010115</v>
      </c>
      <c r="N88" s="25">
        <v>4.4011427933829169E-3</v>
      </c>
    </row>
    <row r="89" spans="1:14" x14ac:dyDescent="0.35">
      <c r="A89" s="21" t="s">
        <v>147</v>
      </c>
      <c r="B89" s="21">
        <v>218550</v>
      </c>
      <c r="C89" s="21">
        <v>218600</v>
      </c>
      <c r="D89" s="21">
        <f t="shared" si="1"/>
        <v>50</v>
      </c>
      <c r="E89" s="21"/>
      <c r="F89" s="23" t="s">
        <v>149</v>
      </c>
      <c r="G89" s="25">
        <v>5.3325714285714287E-3</v>
      </c>
      <c r="H89" s="25">
        <v>1.0506857142857142E-2</v>
      </c>
      <c r="I89" s="25">
        <v>1.4366857142857143E-2</v>
      </c>
      <c r="J89" s="25">
        <v>1.8776571428571431E-2</v>
      </c>
      <c r="K89" s="25">
        <v>6.5394285714285719E-3</v>
      </c>
      <c r="L89" s="25">
        <v>5.0180571660995481E-2</v>
      </c>
      <c r="M89" s="25">
        <v>5.7552257143156869</v>
      </c>
      <c r="N89" s="25">
        <v>2.5934857248578753E-2</v>
      </c>
    </row>
    <row r="90" spans="1:14" x14ac:dyDescent="0.35">
      <c r="A90" s="21" t="s">
        <v>147</v>
      </c>
      <c r="B90" s="21">
        <v>218600</v>
      </c>
      <c r="C90" s="21">
        <v>218650</v>
      </c>
      <c r="D90" s="21">
        <f t="shared" si="1"/>
        <v>50</v>
      </c>
      <c r="E90" s="21" t="s">
        <v>66</v>
      </c>
      <c r="F90" s="23" t="s">
        <v>149</v>
      </c>
      <c r="G90" s="25">
        <v>0.12959199999999998</v>
      </c>
      <c r="H90" s="25">
        <v>2.214E-2</v>
      </c>
      <c r="I90" s="25">
        <v>3.2069714285714285E-2</v>
      </c>
      <c r="J90" s="25">
        <v>1.9415999999999999E-2</v>
      </c>
      <c r="K90" s="25">
        <v>6.3388571428571435E-3</v>
      </c>
      <c r="L90" s="25">
        <v>3.1107999946049285E-2</v>
      </c>
      <c r="M90" s="25">
        <v>5.2716925710936957</v>
      </c>
      <c r="N90" s="25">
        <v>2.0365874282469068</v>
      </c>
    </row>
    <row r="91" spans="1:14" x14ac:dyDescent="0.35">
      <c r="A91" s="21" t="s">
        <v>147</v>
      </c>
      <c r="B91" s="21">
        <v>218650</v>
      </c>
      <c r="C91" s="21">
        <v>218700</v>
      </c>
      <c r="D91" s="21">
        <f t="shared" si="1"/>
        <v>50</v>
      </c>
      <c r="E91" s="21"/>
      <c r="F91" s="23" t="s">
        <v>149</v>
      </c>
      <c r="G91" s="25">
        <v>0.98547428571428564</v>
      </c>
      <c r="H91" s="25">
        <v>2.3884000000000002E-2</v>
      </c>
      <c r="I91" s="25">
        <v>2.0304571428571425E-2</v>
      </c>
      <c r="J91" s="25">
        <v>1.5352480000000004</v>
      </c>
      <c r="K91" s="25">
        <v>1.1250285714285713E-2</v>
      </c>
      <c r="L91" s="25">
        <v>1.3831445713342942</v>
      </c>
      <c r="M91" s="25">
        <v>8.5521605714770725</v>
      </c>
      <c r="N91" s="25">
        <v>0.67276114300727818</v>
      </c>
    </row>
    <row r="92" spans="1:14" x14ac:dyDescent="0.35">
      <c r="A92" s="21" t="s">
        <v>147</v>
      </c>
      <c r="B92" s="21">
        <v>218700</v>
      </c>
      <c r="C92" s="21">
        <v>218750</v>
      </c>
      <c r="D92" s="21">
        <f t="shared" si="1"/>
        <v>50</v>
      </c>
      <c r="E92" s="21"/>
      <c r="F92" s="23" t="s">
        <v>149</v>
      </c>
      <c r="G92" s="25">
        <v>5.3937142857142855E-3</v>
      </c>
      <c r="H92" s="25">
        <v>2.4185142857142856E-2</v>
      </c>
      <c r="I92" s="25">
        <v>4.6418285714285724E-2</v>
      </c>
      <c r="J92" s="25">
        <v>0.77526514285714287</v>
      </c>
      <c r="K92" s="25">
        <v>1.2274285714285717E-2</v>
      </c>
      <c r="L92" s="25">
        <v>3.3254948569856371</v>
      </c>
      <c r="M92" s="25">
        <v>1.863869714249202</v>
      </c>
      <c r="N92" s="25">
        <v>6.3575508573750064</v>
      </c>
    </row>
    <row r="93" spans="1:14" x14ac:dyDescent="0.35">
      <c r="A93" s="21" t="s">
        <v>147</v>
      </c>
      <c r="B93" s="21">
        <v>218750</v>
      </c>
      <c r="C93" s="21">
        <v>218800</v>
      </c>
      <c r="D93" s="21">
        <f t="shared" si="1"/>
        <v>50</v>
      </c>
      <c r="E93" s="21"/>
      <c r="F93" s="23" t="s">
        <v>149</v>
      </c>
      <c r="G93" s="25">
        <v>2.0295177142857144</v>
      </c>
      <c r="H93" s="25">
        <v>2.3078285714285714E-2</v>
      </c>
      <c r="I93" s="25">
        <v>1.8100148571428571</v>
      </c>
      <c r="J93" s="25">
        <v>2.0165320000000002</v>
      </c>
      <c r="K93" s="25">
        <v>1.4057142857142855E-2</v>
      </c>
      <c r="L93" s="25">
        <v>22.346976570960454</v>
      </c>
      <c r="M93" s="25">
        <v>3.1134285682950701E-2</v>
      </c>
      <c r="N93" s="25">
        <v>9.9181360000501346</v>
      </c>
    </row>
    <row r="94" spans="1:14" x14ac:dyDescent="0.35">
      <c r="A94" s="21" t="s">
        <v>147</v>
      </c>
      <c r="B94" s="21">
        <v>218800</v>
      </c>
      <c r="C94" s="21">
        <v>218850</v>
      </c>
      <c r="D94" s="21">
        <f t="shared" si="1"/>
        <v>50</v>
      </c>
      <c r="E94" s="21"/>
      <c r="F94" s="23" t="s">
        <v>149</v>
      </c>
      <c r="G94" s="25">
        <v>5.6822857142857152E-3</v>
      </c>
      <c r="H94" s="25">
        <v>5.5474285714285721E-3</v>
      </c>
      <c r="I94" s="25">
        <v>2.3946857142857145E-2</v>
      </c>
      <c r="J94" s="25">
        <v>3.8985714285714283E-2</v>
      </c>
      <c r="K94" s="25">
        <v>8.1948571428571426E-3</v>
      </c>
      <c r="L94" s="25">
        <v>7.6827554284845068</v>
      </c>
      <c r="M94" s="25">
        <v>5.9310857270104538E-2</v>
      </c>
      <c r="N94" s="25">
        <v>7.8392142859009351</v>
      </c>
    </row>
    <row r="95" spans="1:14" x14ac:dyDescent="0.35">
      <c r="A95" s="21" t="s">
        <v>147</v>
      </c>
      <c r="B95" s="21">
        <v>218850</v>
      </c>
      <c r="C95" s="21">
        <v>218900</v>
      </c>
      <c r="D95" s="21">
        <f t="shared" si="1"/>
        <v>50</v>
      </c>
      <c r="E95" s="21"/>
      <c r="F95" s="23" t="s">
        <v>149</v>
      </c>
      <c r="G95" s="25">
        <v>2.5938857142857149E-2</v>
      </c>
      <c r="H95" s="25">
        <v>2.4237142857142856E-2</v>
      </c>
      <c r="I95" s="25">
        <v>4.0584000000000009E-2</v>
      </c>
      <c r="J95" s="25">
        <v>3.303085714285714E-2</v>
      </c>
      <c r="K95" s="25">
        <v>2.0825714285714284E-2</v>
      </c>
      <c r="L95" s="25">
        <v>1.8312571366173879E-2</v>
      </c>
      <c r="M95" s="25">
        <v>5.97496685659</v>
      </c>
      <c r="N95" s="25">
        <v>7.9124457140500235</v>
      </c>
    </row>
    <row r="96" spans="1:14" x14ac:dyDescent="0.35">
      <c r="A96" s="21" t="s">
        <v>147</v>
      </c>
      <c r="B96" s="21">
        <v>218900</v>
      </c>
      <c r="C96" s="21">
        <v>218950</v>
      </c>
      <c r="D96" s="21">
        <f t="shared" si="1"/>
        <v>50</v>
      </c>
      <c r="E96" s="21" t="s">
        <v>66</v>
      </c>
      <c r="F96" s="23" t="s">
        <v>149</v>
      </c>
      <c r="G96" s="25">
        <v>1.626E-2</v>
      </c>
      <c r="H96" s="25">
        <v>2.4844000000000005E-2</v>
      </c>
      <c r="I96" s="25">
        <v>2.2236571428571425E-2</v>
      </c>
      <c r="J96" s="25">
        <v>1.9121714285714284E-2</v>
      </c>
      <c r="K96" s="25">
        <v>1.5934285714285713E-2</v>
      </c>
      <c r="L96" s="25">
        <v>2.8251999981743957E-2</v>
      </c>
      <c r="M96" s="25">
        <v>30.275076570910041</v>
      </c>
      <c r="N96" s="25">
        <v>6.275659428550175</v>
      </c>
    </row>
    <row r="97" spans="1:14" x14ac:dyDescent="0.35">
      <c r="A97" s="21" t="s">
        <v>147</v>
      </c>
      <c r="B97" s="21">
        <v>218950</v>
      </c>
      <c r="C97" s="21">
        <v>219000</v>
      </c>
      <c r="D97" s="21">
        <f t="shared" si="1"/>
        <v>50</v>
      </c>
      <c r="E97" s="21"/>
      <c r="F97" s="23" t="s">
        <v>149</v>
      </c>
      <c r="G97" s="25">
        <v>2.3284571428571432E-2</v>
      </c>
      <c r="H97" s="25">
        <v>3.4129142857142858E-2</v>
      </c>
      <c r="I97" s="25">
        <v>4.7689142857142854E-2</v>
      </c>
      <c r="J97" s="25">
        <v>1.8747999999999997E-2</v>
      </c>
      <c r="K97" s="25">
        <v>1.3756571428571427E-2</v>
      </c>
      <c r="L97" s="25">
        <v>3.5709142908368796E-2</v>
      </c>
      <c r="M97" s="25">
        <v>26.206750857216964</v>
      </c>
      <c r="N97" s="25">
        <v>0.52445257127761846</v>
      </c>
    </row>
    <row r="98" spans="1:14" x14ac:dyDescent="0.35">
      <c r="A98" s="21" t="s">
        <v>147</v>
      </c>
      <c r="B98" s="21">
        <v>219000</v>
      </c>
      <c r="C98" s="21">
        <v>219050</v>
      </c>
      <c r="D98" s="21">
        <f t="shared" si="1"/>
        <v>50</v>
      </c>
      <c r="E98" s="21"/>
      <c r="F98" s="23" t="s">
        <v>149</v>
      </c>
      <c r="G98" s="25">
        <v>1.0814285714285716E-2</v>
      </c>
      <c r="H98" s="25">
        <v>3.1124000000000006E-2</v>
      </c>
      <c r="I98" s="25">
        <v>3.5843999999999994E-2</v>
      </c>
      <c r="J98" s="25">
        <v>4.4879999999999998E-3</v>
      </c>
      <c r="K98" s="25">
        <v>4.0457354285714269</v>
      </c>
      <c r="L98" s="25">
        <v>18.271957142972951</v>
      </c>
      <c r="M98" s="25">
        <v>4.6559925711114083</v>
      </c>
      <c r="N98" s="25">
        <v>2.4896571425029212E-2</v>
      </c>
    </row>
    <row r="99" spans="1:14" x14ac:dyDescent="0.35">
      <c r="A99" s="21" t="s">
        <v>147</v>
      </c>
      <c r="B99" s="21">
        <v>219050</v>
      </c>
      <c r="C99" s="21">
        <v>219100</v>
      </c>
      <c r="D99" s="21">
        <f t="shared" si="1"/>
        <v>50</v>
      </c>
      <c r="E99" s="21"/>
      <c r="F99" s="23" t="s">
        <v>149</v>
      </c>
      <c r="G99" s="25">
        <v>4.7342857142857134E-3</v>
      </c>
      <c r="H99" s="25">
        <v>3.0931428571428565E-2</v>
      </c>
      <c r="I99" s="25">
        <v>1.8321714285714281E-2</v>
      </c>
      <c r="J99" s="25">
        <v>3.880057142857142E-2</v>
      </c>
      <c r="K99" s="25">
        <v>1.0735999999999999E-2</v>
      </c>
      <c r="L99" s="25">
        <v>7.3614622855022978</v>
      </c>
      <c r="M99" s="25">
        <v>13.342242285624909</v>
      </c>
      <c r="N99" s="25">
        <v>2.0440228570910866</v>
      </c>
    </row>
    <row r="100" spans="1:14" x14ac:dyDescent="0.35">
      <c r="A100" s="21" t="s">
        <v>147</v>
      </c>
      <c r="B100" s="21">
        <v>219100</v>
      </c>
      <c r="C100" s="21">
        <v>219150</v>
      </c>
      <c r="D100" s="21">
        <f t="shared" si="1"/>
        <v>50</v>
      </c>
      <c r="E100" s="21" t="s">
        <v>66</v>
      </c>
      <c r="F100" s="23" t="s">
        <v>149</v>
      </c>
      <c r="G100" s="25">
        <v>1.3997142857142861E-2</v>
      </c>
      <c r="H100" s="25">
        <v>4.0431588571428572</v>
      </c>
      <c r="I100" s="25">
        <v>1.791771428571429E-2</v>
      </c>
      <c r="J100" s="25">
        <v>7.0422857142857127E-3</v>
      </c>
      <c r="K100" s="25">
        <v>2.9151428571428571E-2</v>
      </c>
      <c r="L100" s="25">
        <v>13.924382285479137</v>
      </c>
      <c r="M100" s="25">
        <v>6.6781160000283393</v>
      </c>
      <c r="N100" s="25">
        <v>8.6671314282894123</v>
      </c>
    </row>
    <row r="101" spans="1:14" x14ac:dyDescent="0.35">
      <c r="A101" s="21" t="s">
        <v>147</v>
      </c>
      <c r="B101" s="21">
        <v>219150</v>
      </c>
      <c r="C101" s="21">
        <v>219200</v>
      </c>
      <c r="D101" s="21">
        <f t="shared" si="1"/>
        <v>50</v>
      </c>
      <c r="E101" s="21"/>
      <c r="F101" s="23" t="s">
        <v>149</v>
      </c>
      <c r="G101" s="25">
        <v>0.40760742857142862</v>
      </c>
      <c r="H101" s="25">
        <v>5.5451428571428579E-3</v>
      </c>
      <c r="I101" s="25">
        <v>1.2311428571428569E-2</v>
      </c>
      <c r="J101" s="25">
        <v>6.2537142857142861E-3</v>
      </c>
      <c r="K101" s="25">
        <v>3.6837925714285702</v>
      </c>
      <c r="L101" s="25">
        <v>7.0550708571570269</v>
      </c>
      <c r="M101" s="25">
        <v>1.1462285672596524E-2</v>
      </c>
      <c r="N101" s="25">
        <v>2.0352011428233552</v>
      </c>
    </row>
    <row r="102" spans="1:14" x14ac:dyDescent="0.35">
      <c r="A102" s="21" t="s">
        <v>147</v>
      </c>
      <c r="B102" s="21">
        <v>219200</v>
      </c>
      <c r="C102" s="21">
        <v>219250</v>
      </c>
      <c r="D102" s="21">
        <f t="shared" si="1"/>
        <v>50</v>
      </c>
      <c r="E102" s="21"/>
      <c r="F102" s="23" t="s">
        <v>149</v>
      </c>
      <c r="G102" s="25">
        <v>0.91294571428571436</v>
      </c>
      <c r="H102" s="25">
        <v>6.2782857142857145E-3</v>
      </c>
      <c r="I102" s="25">
        <v>4.0588571428571427E-3</v>
      </c>
      <c r="J102" s="25">
        <v>1.3038857142857142E-2</v>
      </c>
      <c r="K102" s="25">
        <v>2.4375999999999995E-2</v>
      </c>
      <c r="L102" s="25">
        <v>7.6821297140584663</v>
      </c>
      <c r="M102" s="25">
        <v>13.162615999405727</v>
      </c>
      <c r="N102" s="25">
        <v>8.6626348573602954</v>
      </c>
    </row>
    <row r="103" spans="1:14" x14ac:dyDescent="0.35">
      <c r="A103" s="21" t="s">
        <v>147</v>
      </c>
      <c r="B103" s="21">
        <v>219250</v>
      </c>
      <c r="C103" s="21">
        <v>219300</v>
      </c>
      <c r="D103" s="21">
        <f t="shared" si="1"/>
        <v>50</v>
      </c>
      <c r="E103" s="21"/>
      <c r="F103" s="23" t="s">
        <v>149</v>
      </c>
      <c r="G103" s="25">
        <v>7.5794285714285712E-3</v>
      </c>
      <c r="H103" s="25">
        <v>1.8182857142857141E-3</v>
      </c>
      <c r="I103" s="25">
        <v>8.8445714285714273E-3</v>
      </c>
      <c r="J103" s="25">
        <v>3.4902857142857144E-3</v>
      </c>
      <c r="K103" s="25">
        <v>8.6354285714285699E-3</v>
      </c>
      <c r="L103" s="25">
        <v>3.3378691426209044</v>
      </c>
      <c r="M103" s="25">
        <v>2.8445714312962118E-2</v>
      </c>
      <c r="N103" s="25">
        <v>5.87468057129451</v>
      </c>
    </row>
    <row r="104" spans="1:14" x14ac:dyDescent="0.35">
      <c r="A104" s="21" t="s">
        <v>147</v>
      </c>
      <c r="B104" s="21">
        <v>219300</v>
      </c>
      <c r="C104" s="21">
        <v>219350</v>
      </c>
      <c r="D104" s="21">
        <f t="shared" si="1"/>
        <v>50</v>
      </c>
      <c r="E104" s="21"/>
      <c r="F104" s="23" t="s">
        <v>149</v>
      </c>
      <c r="G104" s="25">
        <v>1.8514285714285711E-3</v>
      </c>
      <c r="H104" s="25">
        <v>5.9291428571428559E-3</v>
      </c>
      <c r="I104" s="25">
        <v>1.8252571428571427E-2</v>
      </c>
      <c r="J104" s="25">
        <v>4.0034285714285727E-3</v>
      </c>
      <c r="K104" s="25">
        <v>1.885314285714286E-2</v>
      </c>
      <c r="L104" s="25">
        <v>9.1021628572641102</v>
      </c>
      <c r="M104" s="25">
        <v>3.3337142782211296E-2</v>
      </c>
      <c r="N104" s="25">
        <v>1.9889714200156079E-2</v>
      </c>
    </row>
    <row r="105" spans="1:14" x14ac:dyDescent="0.35">
      <c r="A105" s="21" t="s">
        <v>147</v>
      </c>
      <c r="B105" s="21">
        <v>219350</v>
      </c>
      <c r="C105" s="21">
        <v>219400</v>
      </c>
      <c r="D105" s="21">
        <f t="shared" si="1"/>
        <v>50</v>
      </c>
      <c r="E105" s="21"/>
      <c r="F105" s="23" t="s">
        <v>149</v>
      </c>
      <c r="G105" s="25">
        <v>6.8028571428571417E-3</v>
      </c>
      <c r="H105" s="25">
        <v>9.6245714285714285E-3</v>
      </c>
      <c r="I105" s="25">
        <v>2.2360571428571431E-2</v>
      </c>
      <c r="J105" s="25">
        <v>1.565085714285714E-2</v>
      </c>
      <c r="K105" s="25">
        <v>1.8862857142857143E-3</v>
      </c>
      <c r="L105" s="25">
        <v>1.7114857164110459E-2</v>
      </c>
      <c r="M105" s="25">
        <v>6.0831994287708815</v>
      </c>
      <c r="N105" s="25">
        <v>1.0091805713476454</v>
      </c>
    </row>
    <row r="106" spans="1:14" x14ac:dyDescent="0.35">
      <c r="A106" s="21" t="s">
        <v>147</v>
      </c>
      <c r="B106" s="21">
        <v>219400</v>
      </c>
      <c r="C106" s="21">
        <v>219450</v>
      </c>
      <c r="D106" s="21">
        <f t="shared" si="1"/>
        <v>50</v>
      </c>
      <c r="E106" s="21"/>
      <c r="F106" s="23" t="s">
        <v>149</v>
      </c>
      <c r="G106" s="25">
        <v>5.4521142857142865E-2</v>
      </c>
      <c r="H106" s="25">
        <v>1.3345142857142858E-2</v>
      </c>
      <c r="I106" s="25">
        <v>1.1270080000000002</v>
      </c>
      <c r="J106" s="25">
        <v>2.3036571428571427E-2</v>
      </c>
      <c r="K106" s="25">
        <v>5.5974285714285706E-2</v>
      </c>
      <c r="L106" s="25">
        <v>8.7654554286370949</v>
      </c>
      <c r="M106" s="25">
        <v>2.9314286231994676E-4</v>
      </c>
      <c r="N106" s="25">
        <v>3.9768005711391989</v>
      </c>
    </row>
    <row r="107" spans="1:14" x14ac:dyDescent="0.35">
      <c r="A107" s="21" t="s">
        <v>147</v>
      </c>
      <c r="B107" s="21">
        <v>219450</v>
      </c>
      <c r="C107" s="21">
        <v>219500</v>
      </c>
      <c r="D107" s="21">
        <f t="shared" si="1"/>
        <v>50</v>
      </c>
      <c r="E107" s="21"/>
      <c r="F107" s="23" t="s">
        <v>149</v>
      </c>
      <c r="G107" s="25">
        <v>1.454057142857143E-2</v>
      </c>
      <c r="H107" s="25">
        <v>1.4694857142857145E-2</v>
      </c>
      <c r="I107" s="25">
        <v>1.369142857142857E-2</v>
      </c>
      <c r="J107" s="25">
        <v>0.96407828571428555</v>
      </c>
      <c r="K107" s="25">
        <v>2.9273714285714288E-2</v>
      </c>
      <c r="L107" s="25">
        <v>5.0387645713097697</v>
      </c>
      <c r="M107" s="25">
        <v>1.1199999999999999E-3</v>
      </c>
      <c r="N107" s="25">
        <v>1.1327577142374856</v>
      </c>
    </row>
    <row r="108" spans="1:14" x14ac:dyDescent="0.35">
      <c r="A108" s="21" t="s">
        <v>147</v>
      </c>
      <c r="B108" s="21">
        <v>219500</v>
      </c>
      <c r="C108" s="21">
        <v>219550</v>
      </c>
      <c r="D108" s="21">
        <f t="shared" si="1"/>
        <v>50</v>
      </c>
      <c r="E108" s="21" t="s">
        <v>101</v>
      </c>
      <c r="F108" s="23" t="s">
        <v>149</v>
      </c>
      <c r="G108" s="25">
        <v>0.16430057142857143</v>
      </c>
      <c r="H108" s="25">
        <v>1.460514285714286E-2</v>
      </c>
      <c r="I108" s="25">
        <v>2.2942857142857147E-2</v>
      </c>
      <c r="J108" s="25">
        <v>1.2183428571428571E-2</v>
      </c>
      <c r="K108" s="25">
        <v>2.8395594285714281</v>
      </c>
      <c r="L108" s="25">
        <v>5.0848822854396269</v>
      </c>
      <c r="M108" s="25">
        <v>4.4341142734800061E-2</v>
      </c>
      <c r="N108" s="25">
        <v>2.0817714347839359E-2</v>
      </c>
    </row>
    <row r="109" spans="1:14" x14ac:dyDescent="0.35">
      <c r="A109" s="21" t="s">
        <v>147</v>
      </c>
      <c r="B109" s="21">
        <v>219550</v>
      </c>
      <c r="C109" s="21">
        <v>219600</v>
      </c>
      <c r="D109" s="21">
        <f t="shared" si="1"/>
        <v>50</v>
      </c>
      <c r="E109" s="21"/>
      <c r="F109" s="23" t="s">
        <v>149</v>
      </c>
      <c r="G109" s="25">
        <v>7.7296571428571423E-2</v>
      </c>
      <c r="H109" s="25">
        <v>1.9778285714285714E-2</v>
      </c>
      <c r="I109" s="25">
        <v>1.2245714285714289E-2</v>
      </c>
      <c r="J109" s="25">
        <v>8.9222857142857125E-3</v>
      </c>
      <c r="K109" s="25">
        <v>2.642857142857143E-3</v>
      </c>
      <c r="L109" s="25">
        <v>3.4403999988010948E-2</v>
      </c>
      <c r="M109" s="25">
        <v>18.194058285796295</v>
      </c>
      <c r="N109" s="25">
        <v>1.8227428509848459E-2</v>
      </c>
    </row>
    <row r="110" spans="1:14" x14ac:dyDescent="0.35">
      <c r="A110" s="21" t="s">
        <v>147</v>
      </c>
      <c r="B110" s="21">
        <v>219600</v>
      </c>
      <c r="C110" s="21">
        <v>219650</v>
      </c>
      <c r="D110" s="21">
        <f t="shared" si="1"/>
        <v>50</v>
      </c>
      <c r="E110" s="21"/>
      <c r="F110" s="23" t="s">
        <v>149</v>
      </c>
      <c r="G110" s="25">
        <v>1.3829714285714284E-2</v>
      </c>
      <c r="H110" s="25">
        <v>4.8483999999999992E-2</v>
      </c>
      <c r="I110" s="25">
        <v>5.8303428571428582E-2</v>
      </c>
      <c r="J110" s="25">
        <v>9.3394285714285697E-3</v>
      </c>
      <c r="K110" s="25">
        <v>1.1967194285714287</v>
      </c>
      <c r="L110" s="25">
        <v>18.155729143097741</v>
      </c>
      <c r="M110" s="25">
        <v>25.581681142471862</v>
      </c>
      <c r="N110" s="25">
        <v>2.9026971429143638</v>
      </c>
    </row>
    <row r="111" spans="1:14" x14ac:dyDescent="0.35">
      <c r="A111" s="21" t="s">
        <v>147</v>
      </c>
      <c r="B111" s="21">
        <v>219650</v>
      </c>
      <c r="C111" s="21">
        <v>219700</v>
      </c>
      <c r="D111" s="21">
        <f t="shared" si="1"/>
        <v>50</v>
      </c>
      <c r="E111" s="21"/>
      <c r="F111" s="23" t="s">
        <v>149</v>
      </c>
      <c r="G111" s="25">
        <v>2.2584000000000003E-2</v>
      </c>
      <c r="H111" s="25">
        <v>3.9158857142857141E-2</v>
      </c>
      <c r="I111" s="25">
        <v>1.5157142857142853E-2</v>
      </c>
      <c r="J111" s="25">
        <v>0.97726457142857104</v>
      </c>
      <c r="K111" s="25">
        <v>8.245314285714285E-2</v>
      </c>
      <c r="L111" s="25">
        <v>7.2554257142121434</v>
      </c>
      <c r="M111" s="25">
        <v>27.032738285898482</v>
      </c>
      <c r="N111" s="25">
        <v>8.3251645713138611</v>
      </c>
    </row>
    <row r="112" spans="1:14" x14ac:dyDescent="0.35">
      <c r="A112" s="21" t="s">
        <v>147</v>
      </c>
      <c r="B112" s="21">
        <v>219700</v>
      </c>
      <c r="C112" s="21">
        <v>219750</v>
      </c>
      <c r="D112" s="21">
        <f t="shared" si="1"/>
        <v>50</v>
      </c>
      <c r="E112" s="21"/>
      <c r="F112" s="23" t="s">
        <v>149</v>
      </c>
      <c r="G112" s="25">
        <v>5.1345714285714272E-2</v>
      </c>
      <c r="H112" s="25">
        <v>2.0735525714285714</v>
      </c>
      <c r="I112" s="25">
        <v>4.1915428571428569E-2</v>
      </c>
      <c r="J112" s="25">
        <v>2.0327102857142858</v>
      </c>
      <c r="K112" s="25">
        <v>2.8399428571428572E-2</v>
      </c>
      <c r="L112" s="25">
        <v>5.7432914285428192</v>
      </c>
      <c r="M112" s="25">
        <v>15.970456571589878</v>
      </c>
      <c r="N112" s="25">
        <v>8.4040000479561911E-3</v>
      </c>
    </row>
    <row r="113" spans="1:14" x14ac:dyDescent="0.35">
      <c r="A113" s="21" t="s">
        <v>147</v>
      </c>
      <c r="B113" s="21">
        <v>219750</v>
      </c>
      <c r="C113" s="21">
        <v>219800</v>
      </c>
      <c r="D113" s="21">
        <f t="shared" si="1"/>
        <v>50</v>
      </c>
      <c r="E113" s="21"/>
      <c r="F113" s="23" t="s">
        <v>149</v>
      </c>
      <c r="G113" s="25">
        <v>1.6108331428571432</v>
      </c>
      <c r="H113" s="25">
        <v>2.1178857142857145E-2</v>
      </c>
      <c r="I113" s="25">
        <v>1.0373714285714286E-2</v>
      </c>
      <c r="J113" s="25">
        <v>1.4513142857142856E-2</v>
      </c>
      <c r="K113" s="25">
        <v>9.2531428571428591E-3</v>
      </c>
      <c r="L113" s="25">
        <v>2.8983565712683546</v>
      </c>
      <c r="M113" s="25">
        <v>36.487549714185178</v>
      </c>
      <c r="N113" s="25">
        <v>9.8229611428655925</v>
      </c>
    </row>
    <row r="114" spans="1:14" x14ac:dyDescent="0.35">
      <c r="A114" s="21" t="s">
        <v>147</v>
      </c>
      <c r="B114" s="21">
        <v>219800</v>
      </c>
      <c r="C114" s="21">
        <v>219850</v>
      </c>
      <c r="D114" s="21">
        <f t="shared" si="1"/>
        <v>50</v>
      </c>
      <c r="E114" s="21"/>
      <c r="F114" s="23" t="s">
        <v>149</v>
      </c>
      <c r="G114" s="25">
        <v>1.6893142857142857E-2</v>
      </c>
      <c r="H114" s="25">
        <v>2.0801714285714284E-2</v>
      </c>
      <c r="I114" s="25">
        <v>3.2516000000000003E-2</v>
      </c>
      <c r="J114" s="25">
        <v>1.9971428571428567E-2</v>
      </c>
      <c r="K114" s="25">
        <v>1.398352</v>
      </c>
      <c r="L114" s="25">
        <v>12.683342856943947</v>
      </c>
      <c r="M114" s="25">
        <v>14.719402286020008</v>
      </c>
      <c r="N114" s="25">
        <v>4.5038514284719735</v>
      </c>
    </row>
    <row r="115" spans="1:14" x14ac:dyDescent="0.35">
      <c r="A115" s="21" t="s">
        <v>147</v>
      </c>
      <c r="B115" s="21">
        <v>219850</v>
      </c>
      <c r="C115" s="21">
        <v>219900</v>
      </c>
      <c r="D115" s="21">
        <f t="shared" si="1"/>
        <v>50</v>
      </c>
      <c r="E115" s="21"/>
      <c r="F115" s="23" t="s">
        <v>149</v>
      </c>
      <c r="G115" s="25">
        <v>4.4371428571428565E-3</v>
      </c>
      <c r="H115" s="25">
        <v>9.3257142857142844E-3</v>
      </c>
      <c r="I115" s="25">
        <v>3.5257142857142861E-3</v>
      </c>
      <c r="J115" s="25">
        <v>1.3328000000000003E-2</v>
      </c>
      <c r="K115" s="25">
        <v>1.6135999999999998E-2</v>
      </c>
      <c r="L115" s="25">
        <v>9.9233234286185681</v>
      </c>
      <c r="M115" s="25">
        <v>9.6839754284804194</v>
      </c>
      <c r="N115" s="25">
        <v>20.442915999746329</v>
      </c>
    </row>
    <row r="116" spans="1:14" x14ac:dyDescent="0.35">
      <c r="A116" s="21" t="s">
        <v>147</v>
      </c>
      <c r="B116" s="21">
        <v>219900</v>
      </c>
      <c r="C116" s="21">
        <v>219950</v>
      </c>
      <c r="D116" s="21">
        <f t="shared" si="1"/>
        <v>50</v>
      </c>
      <c r="E116" s="21"/>
      <c r="F116" s="23" t="s">
        <v>149</v>
      </c>
      <c r="G116" s="25">
        <v>4.3205714285714288E-3</v>
      </c>
      <c r="H116" s="25">
        <v>7.1621142857142855E-2</v>
      </c>
      <c r="I116" s="25">
        <v>1.6914285714285714E-3</v>
      </c>
      <c r="J116" s="25">
        <v>4.0270217142857136</v>
      </c>
      <c r="K116" s="25">
        <v>4.6452165714285707</v>
      </c>
      <c r="L116" s="25">
        <v>28.256531999974925</v>
      </c>
      <c r="M116" s="25">
        <v>23.903333142862319</v>
      </c>
      <c r="N116" s="25">
        <v>2.2059428509303508E-2</v>
      </c>
    </row>
    <row r="117" spans="1:14" x14ac:dyDescent="0.35">
      <c r="A117" s="21" t="s">
        <v>147</v>
      </c>
      <c r="B117" s="21">
        <v>219950</v>
      </c>
      <c r="C117" s="21">
        <v>220000</v>
      </c>
      <c r="D117" s="21">
        <f t="shared" si="1"/>
        <v>50</v>
      </c>
      <c r="E117" s="21"/>
      <c r="F117" s="23" t="s">
        <v>149</v>
      </c>
      <c r="G117" s="25">
        <v>4.8674285714285712E-3</v>
      </c>
      <c r="H117" s="25">
        <v>8.1897142857142863E-3</v>
      </c>
      <c r="I117" s="25">
        <v>1.0314857142857143E-2</v>
      </c>
      <c r="J117" s="25">
        <v>1.0573142857142859E-2</v>
      </c>
      <c r="K117" s="25">
        <v>1.9790011428571432</v>
      </c>
      <c r="L117" s="25">
        <v>25.830170857050756</v>
      </c>
      <c r="M117" s="25">
        <v>21.492926857096805</v>
      </c>
      <c r="N117" s="25">
        <v>3.970430285731724</v>
      </c>
    </row>
    <row r="118" spans="1:14" x14ac:dyDescent="0.35">
      <c r="A118" s="21" t="s">
        <v>147</v>
      </c>
      <c r="B118" s="21">
        <v>220000</v>
      </c>
      <c r="C118" s="21">
        <v>220050</v>
      </c>
      <c r="D118" s="21">
        <f t="shared" si="1"/>
        <v>50</v>
      </c>
      <c r="E118" s="21"/>
      <c r="F118" s="23" t="s">
        <v>149</v>
      </c>
      <c r="G118" s="25">
        <v>1.1204571428571428E-2</v>
      </c>
      <c r="H118" s="25">
        <v>5.6348571428571437E-3</v>
      </c>
      <c r="I118" s="25">
        <v>2.056564571428571</v>
      </c>
      <c r="J118" s="25">
        <v>1.5124571428571432E-2</v>
      </c>
      <c r="K118" s="25">
        <v>1.6921994285714288</v>
      </c>
      <c r="L118" s="25">
        <v>16.182850285709925</v>
      </c>
      <c r="M118" s="25">
        <v>1.0489131428636824</v>
      </c>
      <c r="N118" s="25">
        <v>10.230733714189535</v>
      </c>
    </row>
    <row r="119" spans="1:14" x14ac:dyDescent="0.35">
      <c r="A119" s="21" t="s">
        <v>147</v>
      </c>
      <c r="B119" s="21">
        <v>220050</v>
      </c>
      <c r="C119" s="21">
        <v>220100</v>
      </c>
      <c r="D119" s="21">
        <f t="shared" si="1"/>
        <v>50</v>
      </c>
      <c r="E119" s="21"/>
      <c r="F119" s="23" t="s">
        <v>149</v>
      </c>
      <c r="G119" s="25">
        <v>3.4937142857142858E-3</v>
      </c>
      <c r="H119" s="25">
        <v>9.0977142857142871E-3</v>
      </c>
      <c r="I119" s="25">
        <v>2.3474285714285711E-2</v>
      </c>
      <c r="J119" s="25">
        <v>2.5374285714285714E-2</v>
      </c>
      <c r="K119" s="25">
        <v>2.0203942857142856</v>
      </c>
      <c r="L119" s="25">
        <v>8.8690719999381464</v>
      </c>
      <c r="M119" s="25">
        <v>1.6437714373724804E-2</v>
      </c>
      <c r="N119" s="25">
        <v>2.5552525715064998</v>
      </c>
    </row>
    <row r="120" spans="1:14" x14ac:dyDescent="0.35">
      <c r="A120" s="21" t="s">
        <v>147</v>
      </c>
      <c r="B120" s="21">
        <v>220100</v>
      </c>
      <c r="C120" s="21">
        <v>220150</v>
      </c>
      <c r="D120" s="21">
        <f t="shared" si="1"/>
        <v>50</v>
      </c>
      <c r="E120" s="21"/>
      <c r="F120" s="23" t="s">
        <v>149</v>
      </c>
      <c r="G120" s="25">
        <v>7.0137142857142863E-3</v>
      </c>
      <c r="H120" s="25">
        <v>2.9124571428571427E-2</v>
      </c>
      <c r="I120" s="25">
        <v>5.0516571428571425E-2</v>
      </c>
      <c r="J120" s="25">
        <v>2.2240571428571426E-2</v>
      </c>
      <c r="K120" s="25">
        <v>2.4223268571428576</v>
      </c>
      <c r="L120" s="25">
        <v>4.255210857058934</v>
      </c>
      <c r="M120" s="25">
        <v>2.6219999918256482E-2</v>
      </c>
      <c r="N120" s="25">
        <v>1.6561817143603732</v>
      </c>
    </row>
    <row r="121" spans="1:14" x14ac:dyDescent="0.35">
      <c r="A121" s="21" t="s">
        <v>147</v>
      </c>
      <c r="B121" s="21">
        <v>220150</v>
      </c>
      <c r="C121" s="21">
        <v>220200</v>
      </c>
      <c r="D121" s="21">
        <f t="shared" si="1"/>
        <v>50</v>
      </c>
      <c r="E121" s="21"/>
      <c r="F121" s="23" t="s">
        <v>149</v>
      </c>
      <c r="G121" s="25">
        <v>9.1422857142857139E-3</v>
      </c>
      <c r="H121" s="25">
        <v>2.2044571428571427E-2</v>
      </c>
      <c r="I121" s="25">
        <v>1.891885714285714E-2</v>
      </c>
      <c r="J121" s="25">
        <v>2.1031428571428576E-2</v>
      </c>
      <c r="K121" s="25">
        <v>1.7646502857142854</v>
      </c>
      <c r="L121" s="25">
        <v>1.5643999888556342E-2</v>
      </c>
      <c r="M121" s="25">
        <v>2.2922857116971694E-2</v>
      </c>
      <c r="N121" s="25">
        <v>1.6263948570605691</v>
      </c>
    </row>
    <row r="122" spans="1:14" x14ac:dyDescent="0.35">
      <c r="A122" s="21" t="s">
        <v>147</v>
      </c>
      <c r="B122" s="21">
        <v>220200</v>
      </c>
      <c r="C122" s="21">
        <v>220250</v>
      </c>
      <c r="D122" s="21">
        <f t="shared" si="1"/>
        <v>50</v>
      </c>
      <c r="E122" s="21"/>
      <c r="F122" s="23" t="s">
        <v>149</v>
      </c>
      <c r="G122" s="25">
        <v>8.7318285714285709E-2</v>
      </c>
      <c r="H122" s="25">
        <v>7.3931428571428559E-3</v>
      </c>
      <c r="I122" s="25">
        <v>1.3354285714285714E-3</v>
      </c>
      <c r="J122" s="25">
        <v>1.157314285714286E-2</v>
      </c>
      <c r="K122" s="25">
        <v>8.0256000000000008E-2</v>
      </c>
      <c r="L122" s="25">
        <v>2.5612000028065272E-2</v>
      </c>
      <c r="M122" s="25">
        <v>1.2729714134761269E-2</v>
      </c>
      <c r="N122" s="25">
        <v>1.5593142781938829E-2</v>
      </c>
    </row>
    <row r="123" spans="1:14" x14ac:dyDescent="0.35">
      <c r="A123" s="21" t="s">
        <v>147</v>
      </c>
      <c r="B123" s="21">
        <v>220250</v>
      </c>
      <c r="C123" s="21">
        <v>220300</v>
      </c>
      <c r="D123" s="21">
        <f t="shared" si="1"/>
        <v>50</v>
      </c>
      <c r="E123" s="21"/>
      <c r="F123" s="23" t="s">
        <v>149</v>
      </c>
      <c r="G123" s="25">
        <v>1.628857142857143E-2</v>
      </c>
      <c r="H123" s="25">
        <v>2.1801714285714285E-2</v>
      </c>
      <c r="I123" s="25">
        <v>1.3968571428571431E-2</v>
      </c>
      <c r="J123" s="25">
        <v>1.4491428571428574E-2</v>
      </c>
      <c r="K123" s="25">
        <v>2.0283434285714286</v>
      </c>
      <c r="L123" s="25">
        <v>2.2690285692214967E-2</v>
      </c>
      <c r="M123" s="25">
        <v>1.0957142926624841E-2</v>
      </c>
      <c r="N123" s="25">
        <v>4.0146919999313351</v>
      </c>
    </row>
    <row r="124" spans="1:14" x14ac:dyDescent="0.35">
      <c r="A124" s="21" t="s">
        <v>147</v>
      </c>
      <c r="B124" s="21">
        <v>220300</v>
      </c>
      <c r="C124" s="21">
        <v>220350</v>
      </c>
      <c r="D124" s="21">
        <f t="shared" si="1"/>
        <v>50</v>
      </c>
      <c r="E124" s="21"/>
      <c r="F124" s="23" t="s">
        <v>149</v>
      </c>
      <c r="G124" s="25">
        <v>1.8318285714285714E-2</v>
      </c>
      <c r="H124" s="25">
        <v>1.437862285714286</v>
      </c>
      <c r="I124" s="25">
        <v>3.3295428571428573E-2</v>
      </c>
      <c r="J124" s="25">
        <v>9.029714285714285E-3</v>
      </c>
      <c r="K124" s="25">
        <v>1.4810285714285715E-2</v>
      </c>
      <c r="L124" s="25">
        <v>2.6326285653795516E-2</v>
      </c>
      <c r="M124" s="25">
        <v>2.0136708571583881</v>
      </c>
      <c r="N124" s="25">
        <v>1.0858508572210583</v>
      </c>
    </row>
    <row r="125" spans="1:14" x14ac:dyDescent="0.35">
      <c r="A125" s="21" t="s">
        <v>147</v>
      </c>
      <c r="B125" s="21">
        <v>220350</v>
      </c>
      <c r="C125" s="21">
        <v>220400</v>
      </c>
      <c r="D125" s="21">
        <f t="shared" si="1"/>
        <v>50</v>
      </c>
      <c r="E125" s="21" t="s">
        <v>66</v>
      </c>
      <c r="F125" s="23" t="s">
        <v>149</v>
      </c>
      <c r="G125" s="25">
        <v>2.3353714285714294E-2</v>
      </c>
      <c r="H125" s="25">
        <v>2.0293640000000002</v>
      </c>
      <c r="I125" s="25">
        <v>5.6816159999999991</v>
      </c>
      <c r="J125" s="25">
        <v>0.13592571428571429</v>
      </c>
      <c r="K125" s="25">
        <v>2.8623428571428567E-2</v>
      </c>
      <c r="L125" s="25">
        <v>3.3001805712645389</v>
      </c>
      <c r="M125" s="25">
        <v>9.8919999640328538E-3</v>
      </c>
      <c r="N125" s="25">
        <v>5.7097142750876274E-3</v>
      </c>
    </row>
    <row r="126" spans="1:14" x14ac:dyDescent="0.35">
      <c r="A126" s="21" t="s">
        <v>147</v>
      </c>
      <c r="B126" s="21">
        <v>220400</v>
      </c>
      <c r="C126" s="21">
        <v>220450</v>
      </c>
      <c r="D126" s="21">
        <f t="shared" si="1"/>
        <v>50</v>
      </c>
      <c r="E126" s="21"/>
      <c r="F126" s="23" t="s">
        <v>149</v>
      </c>
      <c r="G126" s="25">
        <v>2.5405714285714285E-2</v>
      </c>
      <c r="H126" s="25">
        <v>2.4280371428571423</v>
      </c>
      <c r="I126" s="25">
        <v>6.0137788571428583</v>
      </c>
      <c r="J126" s="25">
        <v>1.5925440000000006</v>
      </c>
      <c r="K126" s="25">
        <v>2.2062285714285715E-2</v>
      </c>
      <c r="L126" s="25">
        <v>2.5482857119696486E-2</v>
      </c>
      <c r="M126" s="25">
        <v>1.132514283180237E-2</v>
      </c>
      <c r="N126" s="25">
        <v>2.5817142472948345E-3</v>
      </c>
    </row>
    <row r="127" spans="1:14" x14ac:dyDescent="0.35">
      <c r="A127" s="21" t="s">
        <v>147</v>
      </c>
      <c r="B127" s="21">
        <v>220450</v>
      </c>
      <c r="C127" s="21">
        <v>220500</v>
      </c>
      <c r="D127" s="21">
        <f t="shared" si="1"/>
        <v>50</v>
      </c>
      <c r="E127" s="21"/>
      <c r="F127" s="23" t="s">
        <v>149</v>
      </c>
      <c r="G127" s="25">
        <v>2.0586794285714292</v>
      </c>
      <c r="H127" s="25">
        <v>1.8799354285714283</v>
      </c>
      <c r="I127" s="25">
        <v>3.8763462857142854</v>
      </c>
      <c r="J127" s="25">
        <v>2.3223999999999998E-2</v>
      </c>
      <c r="K127" s="25">
        <v>8.8710857142857147E-2</v>
      </c>
      <c r="L127" s="25">
        <v>0.56098171433448796</v>
      </c>
      <c r="M127" s="25">
        <v>3.5994285637991771E-3</v>
      </c>
      <c r="N127" s="25">
        <v>4.4811428124564021E-3</v>
      </c>
    </row>
    <row r="128" spans="1:14" x14ac:dyDescent="0.35">
      <c r="A128" s="21" t="s">
        <v>147</v>
      </c>
      <c r="B128" s="21">
        <v>220500</v>
      </c>
      <c r="C128" s="21">
        <v>220550</v>
      </c>
      <c r="D128" s="21">
        <f t="shared" si="1"/>
        <v>50</v>
      </c>
      <c r="E128" s="21"/>
      <c r="F128" s="23" t="s">
        <v>149</v>
      </c>
      <c r="G128" s="25">
        <v>0.6620097142857142</v>
      </c>
      <c r="H128" s="25">
        <v>8.7401251428571438</v>
      </c>
      <c r="I128" s="25">
        <v>3.0857811428571429</v>
      </c>
      <c r="J128" s="25">
        <v>8.1443131428571434</v>
      </c>
      <c r="K128" s="25">
        <v>4.3248000000000009E-2</v>
      </c>
      <c r="L128" s="25">
        <v>3.4306759999983645</v>
      </c>
      <c r="M128" s="25">
        <v>1.9676611426884785</v>
      </c>
      <c r="N128" s="25">
        <v>1.2030857129778184E-2</v>
      </c>
    </row>
    <row r="129" spans="1:14" x14ac:dyDescent="0.35">
      <c r="A129" s="21" t="s">
        <v>147</v>
      </c>
      <c r="B129" s="21">
        <v>220550</v>
      </c>
      <c r="C129" s="21">
        <v>220600</v>
      </c>
      <c r="D129" s="21">
        <f t="shared" si="1"/>
        <v>50</v>
      </c>
      <c r="E129" s="21"/>
      <c r="F129" s="23" t="s">
        <v>149</v>
      </c>
      <c r="G129" s="25">
        <v>3.9906285714285714E-2</v>
      </c>
      <c r="H129" s="25">
        <v>3.1104E-2</v>
      </c>
      <c r="I129" s="25">
        <v>3.546430285714286</v>
      </c>
      <c r="J129" s="25">
        <v>2.0247022857142856</v>
      </c>
      <c r="K129" s="25">
        <v>4.2026285714285717E-2</v>
      </c>
      <c r="L129" s="25">
        <v>2.6527428605215887E-2</v>
      </c>
      <c r="M129" s="25">
        <v>2.5080571441650396E-2</v>
      </c>
      <c r="N129" s="25">
        <v>1.3694285834176196E-2</v>
      </c>
    </row>
    <row r="130" spans="1:14" x14ac:dyDescent="0.35">
      <c r="A130" s="21" t="s">
        <v>147</v>
      </c>
      <c r="B130" s="21">
        <v>220600</v>
      </c>
      <c r="C130" s="21">
        <v>220650</v>
      </c>
      <c r="D130" s="21">
        <f t="shared" si="1"/>
        <v>50</v>
      </c>
      <c r="E130" s="21"/>
      <c r="F130" s="23" t="s">
        <v>149</v>
      </c>
      <c r="G130" s="25">
        <v>7.7876171428571421</v>
      </c>
      <c r="H130" s="25">
        <v>1.314742857142857E-2</v>
      </c>
      <c r="I130" s="25">
        <v>1.6267428571428568E-2</v>
      </c>
      <c r="J130" s="25">
        <v>2.5296571428571436E-2</v>
      </c>
      <c r="K130" s="25">
        <v>2.070906857142857</v>
      </c>
      <c r="L130" s="25">
        <v>2.0270188571602956</v>
      </c>
      <c r="M130" s="25">
        <v>1.1393142963136947E-2</v>
      </c>
      <c r="N130" s="25">
        <v>0.95496342855453475</v>
      </c>
    </row>
    <row r="131" spans="1:14" x14ac:dyDescent="0.35">
      <c r="A131" s="21" t="s">
        <v>147</v>
      </c>
      <c r="B131" s="21">
        <v>220650</v>
      </c>
      <c r="C131" s="21">
        <v>220700</v>
      </c>
      <c r="D131" s="21">
        <f t="shared" si="1"/>
        <v>50</v>
      </c>
      <c r="E131" s="21"/>
      <c r="F131" s="23" t="s">
        <v>149</v>
      </c>
      <c r="G131" s="25">
        <v>2.3851428571428574E-3</v>
      </c>
      <c r="H131" s="25">
        <v>1.2878285714285712E-2</v>
      </c>
      <c r="I131" s="25">
        <v>1.0830285714285714E-2</v>
      </c>
      <c r="J131" s="25">
        <v>1.2267428571428573E-2</v>
      </c>
      <c r="K131" s="25">
        <v>2.9659999999999999E-2</v>
      </c>
      <c r="L131" s="25">
        <v>1.9467034284945899</v>
      </c>
      <c r="M131" s="25">
        <v>1.6293142731530326E-2</v>
      </c>
      <c r="N131" s="25">
        <v>1.1042285778863094E-2</v>
      </c>
    </row>
    <row r="132" spans="1:14" x14ac:dyDescent="0.35">
      <c r="A132" s="21" t="s">
        <v>147</v>
      </c>
      <c r="B132" s="21">
        <v>220700</v>
      </c>
      <c r="C132" s="21">
        <v>220750</v>
      </c>
      <c r="D132" s="21">
        <f t="shared" ref="D132:D195" si="2">C132-B132</f>
        <v>50</v>
      </c>
      <c r="E132" s="21"/>
      <c r="F132" s="23" t="s">
        <v>149</v>
      </c>
      <c r="G132" s="25">
        <v>1.9294857142857145E-2</v>
      </c>
      <c r="H132" s="25">
        <v>1.1530285714285715E-2</v>
      </c>
      <c r="I132" s="25">
        <v>2.0373554285714284</v>
      </c>
      <c r="J132" s="25">
        <v>2.6265714285714292E-2</v>
      </c>
      <c r="K132" s="25">
        <v>3.0214285714285711E-2</v>
      </c>
      <c r="L132" s="25">
        <v>1.5938857073102677E-2</v>
      </c>
      <c r="M132" s="25">
        <v>1.5023851428944726</v>
      </c>
      <c r="N132" s="25">
        <v>3.1714285496303031E-3</v>
      </c>
    </row>
    <row r="133" spans="1:14" x14ac:dyDescent="0.35">
      <c r="A133" s="21" t="s">
        <v>147</v>
      </c>
      <c r="B133" s="21">
        <v>220750</v>
      </c>
      <c r="C133" s="21">
        <v>220800</v>
      </c>
      <c r="D133" s="21">
        <f t="shared" si="2"/>
        <v>50</v>
      </c>
      <c r="E133" s="21"/>
      <c r="F133" s="23" t="s">
        <v>149</v>
      </c>
      <c r="G133" s="25">
        <v>5.3371428571428571E-3</v>
      </c>
      <c r="H133" s="25">
        <v>2.1947428571428576E-2</v>
      </c>
      <c r="I133" s="25">
        <v>1.5901142857142857E-2</v>
      </c>
      <c r="J133" s="25">
        <v>2.274699428571429</v>
      </c>
      <c r="K133" s="25">
        <v>3.4176571428571417E-2</v>
      </c>
      <c r="L133" s="25">
        <v>5.1595142856734153</v>
      </c>
      <c r="M133" s="25">
        <v>8.8787428895405363E-2</v>
      </c>
      <c r="N133" s="25">
        <v>0.54586057151658196</v>
      </c>
    </row>
    <row r="134" spans="1:14" x14ac:dyDescent="0.35">
      <c r="A134" s="21" t="s">
        <v>147</v>
      </c>
      <c r="B134" s="21">
        <v>220800</v>
      </c>
      <c r="C134" s="21">
        <v>220850</v>
      </c>
      <c r="D134" s="21">
        <f t="shared" si="2"/>
        <v>50</v>
      </c>
      <c r="E134" s="21"/>
      <c r="F134" s="23" t="s">
        <v>149</v>
      </c>
      <c r="G134" s="25">
        <v>1.0524E-2</v>
      </c>
      <c r="H134" s="25">
        <v>2.271142857142857E-2</v>
      </c>
      <c r="I134" s="25">
        <v>1.4392571428571428E-2</v>
      </c>
      <c r="J134" s="25">
        <v>4.4280000000000005E-3</v>
      </c>
      <c r="K134" s="25">
        <v>3.5291331428571424</v>
      </c>
      <c r="L134" s="25">
        <v>2.7719582856151037</v>
      </c>
      <c r="M134" s="25">
        <v>6.6885714926038465E-3</v>
      </c>
      <c r="N134" s="25">
        <v>1.1448920001792908</v>
      </c>
    </row>
    <row r="135" spans="1:14" x14ac:dyDescent="0.35">
      <c r="A135" s="21" t="s">
        <v>147</v>
      </c>
      <c r="B135" s="21">
        <v>220850</v>
      </c>
      <c r="C135" s="21">
        <v>220900</v>
      </c>
      <c r="D135" s="21">
        <f t="shared" si="2"/>
        <v>50</v>
      </c>
      <c r="E135" s="21"/>
      <c r="F135" s="23" t="s">
        <v>149</v>
      </c>
      <c r="G135" s="25">
        <v>4.4982857142857142E-3</v>
      </c>
      <c r="H135" s="25">
        <v>1.2810285714285715E-2</v>
      </c>
      <c r="I135" s="25">
        <v>9.1771428571428559E-3</v>
      </c>
      <c r="J135" s="25">
        <v>4.3308571428571424E-3</v>
      </c>
      <c r="K135" s="25">
        <v>1.7074857142857142E-2</v>
      </c>
      <c r="L135" s="25">
        <v>6.3453142856461655</v>
      </c>
      <c r="M135" s="25">
        <v>1.9231611430413385</v>
      </c>
      <c r="N135" s="25">
        <v>3.7358285839898246E-2</v>
      </c>
    </row>
    <row r="136" spans="1:14" x14ac:dyDescent="0.35">
      <c r="A136" s="21" t="s">
        <v>147</v>
      </c>
      <c r="B136" s="21">
        <v>220900</v>
      </c>
      <c r="C136" s="21">
        <v>220950</v>
      </c>
      <c r="D136" s="21">
        <f t="shared" si="2"/>
        <v>50</v>
      </c>
      <c r="E136" s="21" t="s">
        <v>101</v>
      </c>
      <c r="F136" s="23" t="s">
        <v>149</v>
      </c>
      <c r="G136" s="25">
        <v>2.3548571428571433E-3</v>
      </c>
      <c r="H136" s="25">
        <v>3.4011428571428574E-3</v>
      </c>
      <c r="I136" s="25">
        <v>2.5977142857142857E-3</v>
      </c>
      <c r="J136" s="25">
        <v>4.9325714285714285E-3</v>
      </c>
      <c r="K136" s="25">
        <v>5.3732474285714273</v>
      </c>
      <c r="L136" s="25">
        <v>9.6783817143413025</v>
      </c>
      <c r="M136" s="25">
        <v>12.009654856916153</v>
      </c>
      <c r="N136" s="25">
        <v>11.869229142804825</v>
      </c>
    </row>
    <row r="137" spans="1:14" x14ac:dyDescent="0.35">
      <c r="A137" s="21" t="s">
        <v>147</v>
      </c>
      <c r="B137" s="21">
        <v>220950</v>
      </c>
      <c r="C137" s="21">
        <v>221000</v>
      </c>
      <c r="D137" s="21">
        <f t="shared" si="2"/>
        <v>50</v>
      </c>
      <c r="E137" s="21"/>
      <c r="F137" s="23" t="s">
        <v>149</v>
      </c>
      <c r="G137" s="25">
        <v>3.8428571428571431E-3</v>
      </c>
      <c r="H137" s="25">
        <v>0.10994285714285715</v>
      </c>
      <c r="I137" s="25">
        <v>7.0559999999999998E-3</v>
      </c>
      <c r="J137" s="25">
        <v>8.7565714285714295E-3</v>
      </c>
      <c r="K137" s="25">
        <v>11.045210285714283</v>
      </c>
      <c r="L137" s="25">
        <v>7.4233794282967693</v>
      </c>
      <c r="M137" s="25">
        <v>1.1508571406773152E-3</v>
      </c>
      <c r="N137" s="25">
        <v>2.7225474287441798</v>
      </c>
    </row>
    <row r="138" spans="1:14" x14ac:dyDescent="0.35">
      <c r="A138" s="21" t="s">
        <v>147</v>
      </c>
      <c r="B138" s="21">
        <v>221000</v>
      </c>
      <c r="C138" s="21">
        <v>221050</v>
      </c>
      <c r="D138" s="21">
        <f t="shared" si="2"/>
        <v>50</v>
      </c>
      <c r="E138" s="21"/>
      <c r="F138" s="23" t="s">
        <v>149</v>
      </c>
      <c r="G138" s="25">
        <v>4.6708571428571424E-3</v>
      </c>
      <c r="H138" s="25">
        <v>7.6531428571428584E-3</v>
      </c>
      <c r="I138" s="25">
        <v>4.0114285714285713E-4</v>
      </c>
      <c r="J138" s="25">
        <v>1.1549714285714285E-2</v>
      </c>
      <c r="K138" s="25">
        <v>10.773852571428574</v>
      </c>
      <c r="L138" s="25">
        <v>6.0464108570739219</v>
      </c>
      <c r="M138" s="25">
        <v>1.1958200001062664</v>
      </c>
      <c r="N138" s="25">
        <v>1.359657142502921E-2</v>
      </c>
    </row>
    <row r="139" spans="1:14" x14ac:dyDescent="0.35">
      <c r="A139" s="21" t="s">
        <v>147</v>
      </c>
      <c r="B139" s="21">
        <v>221050</v>
      </c>
      <c r="C139" s="21">
        <v>221100</v>
      </c>
      <c r="D139" s="21">
        <f t="shared" si="2"/>
        <v>50</v>
      </c>
      <c r="E139" s="21"/>
      <c r="F139" s="23" t="s">
        <v>149</v>
      </c>
      <c r="G139" s="25">
        <v>1.4797142857142852E-2</v>
      </c>
      <c r="H139" s="25">
        <v>4.030195428571429</v>
      </c>
      <c r="I139" s="25">
        <v>1.6812417142857143</v>
      </c>
      <c r="J139" s="25">
        <v>0.7019805714285714</v>
      </c>
      <c r="K139" s="25">
        <v>2.2489714285714286E-2</v>
      </c>
      <c r="L139" s="25">
        <v>5.6990285606384271E-2</v>
      </c>
      <c r="M139" s="25">
        <v>2.1548085715266638</v>
      </c>
      <c r="N139" s="25">
        <v>1.4675999954768587E-2</v>
      </c>
    </row>
    <row r="140" spans="1:14" x14ac:dyDescent="0.35">
      <c r="A140" s="21" t="s">
        <v>147</v>
      </c>
      <c r="B140" s="21">
        <v>221100</v>
      </c>
      <c r="C140" s="21">
        <v>221150</v>
      </c>
      <c r="D140" s="21">
        <f t="shared" si="2"/>
        <v>50</v>
      </c>
      <c r="E140" s="21"/>
      <c r="F140" s="23" t="s">
        <v>149</v>
      </c>
      <c r="G140" s="25">
        <v>2.0101719999999998</v>
      </c>
      <c r="H140" s="25">
        <v>1.9553142857142866E-2</v>
      </c>
      <c r="I140" s="25">
        <v>2.7564171428571429</v>
      </c>
      <c r="J140" s="25">
        <v>1.0930857142857143E-2</v>
      </c>
      <c r="K140" s="25">
        <v>3.5177714285714291E-2</v>
      </c>
      <c r="L140" s="25">
        <v>3.3296982858017521</v>
      </c>
      <c r="M140" s="25">
        <v>3.0091428375244133E-3</v>
      </c>
      <c r="N140" s="25">
        <v>2.0279862857832227</v>
      </c>
    </row>
    <row r="141" spans="1:14" x14ac:dyDescent="0.35">
      <c r="A141" s="21" t="s">
        <v>147</v>
      </c>
      <c r="B141" s="21">
        <v>221150</v>
      </c>
      <c r="C141" s="21">
        <v>221200</v>
      </c>
      <c r="D141" s="21">
        <f t="shared" si="2"/>
        <v>50</v>
      </c>
      <c r="E141" s="21"/>
      <c r="F141" s="23" t="s">
        <v>149</v>
      </c>
      <c r="G141" s="25">
        <v>1.1520000000000001E-2</v>
      </c>
      <c r="H141" s="25">
        <v>2.064342857142857E-2</v>
      </c>
      <c r="I141" s="25">
        <v>1.7942857142857139E-2</v>
      </c>
      <c r="J141" s="25">
        <v>2.691411428571429</v>
      </c>
      <c r="K141" s="25">
        <v>1.9430857142857139E-2</v>
      </c>
      <c r="L141" s="25">
        <v>1.7338377141393937</v>
      </c>
      <c r="M141" s="25">
        <v>2.0339280000795634</v>
      </c>
      <c r="N141" s="25">
        <v>4.8552434283651618</v>
      </c>
    </row>
    <row r="142" spans="1:14" x14ac:dyDescent="0.35">
      <c r="A142" s="21" t="s">
        <v>147</v>
      </c>
      <c r="B142" s="21">
        <v>221200</v>
      </c>
      <c r="C142" s="21">
        <v>221250</v>
      </c>
      <c r="D142" s="21">
        <f t="shared" si="2"/>
        <v>50</v>
      </c>
      <c r="E142" s="21"/>
      <c r="F142" s="23" t="s">
        <v>149</v>
      </c>
      <c r="G142" s="25">
        <v>1.8834285714285713E-3</v>
      </c>
      <c r="H142" s="25">
        <v>2.3405714285714288E-3</v>
      </c>
      <c r="I142" s="25">
        <v>2.9154285714285719E-3</v>
      </c>
      <c r="J142" s="25">
        <v>6.9250285714285709E-2</v>
      </c>
      <c r="K142" s="25">
        <v>1.6425142857142857E-2</v>
      </c>
      <c r="L142" s="25">
        <v>4.2633714139120933E-2</v>
      </c>
      <c r="M142" s="25">
        <v>9.7391811428151804</v>
      </c>
      <c r="N142" s="25">
        <v>1.95137657141413</v>
      </c>
    </row>
    <row r="143" spans="1:14" x14ac:dyDescent="0.35">
      <c r="A143" s="21" t="s">
        <v>147</v>
      </c>
      <c r="B143" s="21">
        <v>221250</v>
      </c>
      <c r="C143" s="21">
        <v>221300</v>
      </c>
      <c r="D143" s="21">
        <f t="shared" si="2"/>
        <v>50</v>
      </c>
      <c r="E143" s="21"/>
      <c r="F143" s="23" t="s">
        <v>149</v>
      </c>
      <c r="G143" s="25">
        <v>1.8790285714285711E-2</v>
      </c>
      <c r="H143" s="25">
        <v>7.9251428571428563E-3</v>
      </c>
      <c r="I143" s="25">
        <v>1.4814320000000001</v>
      </c>
      <c r="J143" s="25">
        <v>2.5172302857142852</v>
      </c>
      <c r="K143" s="25">
        <v>2.0188611428571428</v>
      </c>
      <c r="L143" s="25">
        <v>3.6138405713094977</v>
      </c>
      <c r="M143" s="25">
        <v>1.6899365712792533</v>
      </c>
      <c r="N143" s="25">
        <v>8.7300245715645381</v>
      </c>
    </row>
    <row r="144" spans="1:14" x14ac:dyDescent="0.35">
      <c r="A144" s="21" t="s">
        <v>147</v>
      </c>
      <c r="B144" s="21">
        <v>221300</v>
      </c>
      <c r="C144" s="21">
        <v>221350</v>
      </c>
      <c r="D144" s="21">
        <f t="shared" si="2"/>
        <v>50</v>
      </c>
      <c r="E144" s="21"/>
      <c r="F144" s="23" t="s">
        <v>149</v>
      </c>
      <c r="G144" s="25">
        <v>7.0131428571428575E-3</v>
      </c>
      <c r="H144" s="25">
        <v>1.6396571428571427E-2</v>
      </c>
      <c r="I144" s="25">
        <v>1.4888571428571428E-2</v>
      </c>
      <c r="J144" s="25">
        <v>2.7241714285714286E-2</v>
      </c>
      <c r="K144" s="25">
        <v>0.39511314285714294</v>
      </c>
      <c r="L144" s="25">
        <v>12.647369143040518</v>
      </c>
      <c r="M144" s="25">
        <v>5.005152571240834</v>
      </c>
      <c r="N144" s="25">
        <v>4.093226857141766</v>
      </c>
    </row>
    <row r="145" spans="1:14" x14ac:dyDescent="0.35">
      <c r="A145" s="21" t="s">
        <v>147</v>
      </c>
      <c r="B145" s="21">
        <v>221350</v>
      </c>
      <c r="C145" s="21">
        <v>221400</v>
      </c>
      <c r="D145" s="21">
        <f t="shared" si="2"/>
        <v>50</v>
      </c>
      <c r="E145" s="21" t="s">
        <v>111</v>
      </c>
      <c r="F145" s="23" t="s">
        <v>149</v>
      </c>
      <c r="G145" s="25">
        <v>1.4747097142857146</v>
      </c>
      <c r="H145" s="25">
        <v>1.9568571428571432E-2</v>
      </c>
      <c r="I145" s="25">
        <v>3.6924000000000005E-2</v>
      </c>
      <c r="J145" s="25">
        <v>1.3945480000000003</v>
      </c>
      <c r="K145" s="25">
        <v>2.0474440000000005</v>
      </c>
      <c r="L145" s="25">
        <v>16.074684571482795</v>
      </c>
      <c r="M145" s="25">
        <v>6.0948297139753613</v>
      </c>
      <c r="N145" s="25">
        <v>2.1617142712729315E-2</v>
      </c>
    </row>
    <row r="146" spans="1:14" x14ac:dyDescent="0.35">
      <c r="A146" s="21" t="s">
        <v>147</v>
      </c>
      <c r="B146" s="21">
        <v>221400</v>
      </c>
      <c r="C146" s="21">
        <v>221450</v>
      </c>
      <c r="D146" s="21">
        <f t="shared" si="2"/>
        <v>50</v>
      </c>
      <c r="E146" s="21" t="s">
        <v>111</v>
      </c>
      <c r="F146" s="23" t="s">
        <v>149</v>
      </c>
      <c r="G146" s="25">
        <v>5.1027428571428572</v>
      </c>
      <c r="H146" s="25">
        <v>6.8468571428571424E-3</v>
      </c>
      <c r="I146" s="25">
        <v>5.7851428571428568E-3</v>
      </c>
      <c r="J146" s="25">
        <v>5.7988571428571412E-3</v>
      </c>
      <c r="K146" s="25">
        <v>6.3249085714285709</v>
      </c>
      <c r="L146" s="25">
        <v>1.917621714311327</v>
      </c>
      <c r="M146" s="25">
        <v>1.2948000027792795E-2</v>
      </c>
      <c r="N146" s="25">
        <v>2.7203999879019607E-2</v>
      </c>
    </row>
    <row r="147" spans="1:14" x14ac:dyDescent="0.35">
      <c r="A147" s="21" t="s">
        <v>147</v>
      </c>
      <c r="B147" s="21">
        <v>221450</v>
      </c>
      <c r="C147" s="21">
        <v>221500</v>
      </c>
      <c r="D147" s="21">
        <f t="shared" si="2"/>
        <v>50</v>
      </c>
      <c r="E147" s="21"/>
      <c r="F147" s="23" t="s">
        <v>149</v>
      </c>
      <c r="G147" s="25">
        <v>6.6834285714285719E-3</v>
      </c>
      <c r="H147" s="25">
        <v>3.7085714285714283E-3</v>
      </c>
      <c r="I147" s="25">
        <v>4.072571428571428E-3</v>
      </c>
      <c r="J147" s="25">
        <v>1.285942857142857E-2</v>
      </c>
      <c r="K147" s="25">
        <v>3.5650268571428572</v>
      </c>
      <c r="L147" s="25">
        <v>5.414871428130013</v>
      </c>
      <c r="M147" s="25">
        <v>4.6668570750100294E-3</v>
      </c>
      <c r="N147" s="25">
        <v>2.0964291426958348</v>
      </c>
    </row>
    <row r="148" spans="1:14" x14ac:dyDescent="0.35">
      <c r="A148" s="21" t="s">
        <v>147</v>
      </c>
      <c r="B148" s="21">
        <v>221500</v>
      </c>
      <c r="C148" s="21">
        <v>221550</v>
      </c>
      <c r="D148" s="21">
        <f t="shared" si="2"/>
        <v>50</v>
      </c>
      <c r="E148" s="21"/>
      <c r="F148" s="23" t="s">
        <v>149</v>
      </c>
      <c r="G148" s="25">
        <v>3.0490857142857139E-2</v>
      </c>
      <c r="H148" s="25">
        <v>1.4297142857142855E-2</v>
      </c>
      <c r="I148" s="25">
        <v>1.022457142857143E-2</v>
      </c>
      <c r="J148" s="25">
        <v>2.0161582857142859</v>
      </c>
      <c r="K148" s="25">
        <v>4.4178285714285725E-2</v>
      </c>
      <c r="L148" s="25">
        <v>22.582305714788433</v>
      </c>
      <c r="M148" s="25">
        <v>2.2875428484507968E-2</v>
      </c>
      <c r="N148" s="25">
        <v>8.6304708569880884</v>
      </c>
    </row>
    <row r="149" spans="1:14" x14ac:dyDescent="0.35">
      <c r="A149" s="21" t="s">
        <v>147</v>
      </c>
      <c r="B149" s="21">
        <v>221550</v>
      </c>
      <c r="C149" s="21">
        <v>221600</v>
      </c>
      <c r="D149" s="21">
        <f t="shared" si="2"/>
        <v>50</v>
      </c>
      <c r="E149" s="21"/>
      <c r="F149" s="23" t="s">
        <v>149</v>
      </c>
      <c r="G149" s="25">
        <v>9.3831428571428538E-2</v>
      </c>
      <c r="H149" s="25">
        <v>3.5066857142857143E-2</v>
      </c>
      <c r="I149" s="25">
        <v>1.2813142857142856E-2</v>
      </c>
      <c r="J149" s="25">
        <v>1.6747999999999999E-2</v>
      </c>
      <c r="K149" s="25">
        <v>2.6525714285714281E-2</v>
      </c>
      <c r="L149" s="25">
        <v>2.9812257141399385</v>
      </c>
      <c r="M149" s="25">
        <v>5.8720394284657047</v>
      </c>
      <c r="N149" s="25">
        <v>1.1403428615842551E-2</v>
      </c>
    </row>
    <row r="150" spans="1:14" x14ac:dyDescent="0.35">
      <c r="A150" s="21" t="s">
        <v>147</v>
      </c>
      <c r="B150" s="21">
        <v>221600</v>
      </c>
      <c r="C150" s="21">
        <v>221650</v>
      </c>
      <c r="D150" s="21">
        <f t="shared" si="2"/>
        <v>50</v>
      </c>
      <c r="E150" s="21"/>
      <c r="F150" s="23" t="s">
        <v>149</v>
      </c>
      <c r="G150" s="25">
        <v>2.7665142857142857E-2</v>
      </c>
      <c r="H150" s="25">
        <v>1.8324034285714286</v>
      </c>
      <c r="I150" s="25">
        <v>3.0671999999999998E-2</v>
      </c>
      <c r="J150" s="25">
        <v>1.8351428571428571E-2</v>
      </c>
      <c r="K150" s="25">
        <v>1.1241142857142861E-2</v>
      </c>
      <c r="L150" s="25">
        <v>8.0422856603349965E-3</v>
      </c>
      <c r="M150" s="25">
        <v>2.0166079998983659</v>
      </c>
      <c r="N150" s="25">
        <v>6.3080000564030222E-3</v>
      </c>
    </row>
    <row r="151" spans="1:14" x14ac:dyDescent="0.35">
      <c r="A151" s="21" t="s">
        <v>147</v>
      </c>
      <c r="B151" s="21">
        <v>221650</v>
      </c>
      <c r="C151" s="21">
        <v>221700</v>
      </c>
      <c r="D151" s="21">
        <f t="shared" si="2"/>
        <v>50</v>
      </c>
      <c r="E151" s="21"/>
      <c r="F151" s="23" t="s">
        <v>149</v>
      </c>
      <c r="G151" s="25">
        <v>8.3382857142857147E-3</v>
      </c>
      <c r="H151" s="25">
        <v>2.7089280000000002</v>
      </c>
      <c r="I151" s="25">
        <v>1.3102285714285716E-2</v>
      </c>
      <c r="J151" s="25">
        <v>1.6189714285714286E-2</v>
      </c>
      <c r="K151" s="25">
        <v>4.0180508571428568</v>
      </c>
      <c r="L151" s="25">
        <v>4.3899428532464167E-2</v>
      </c>
      <c r="M151" s="25">
        <v>5.6599217141655505</v>
      </c>
      <c r="N151" s="25">
        <v>17.286021142936438</v>
      </c>
    </row>
    <row r="152" spans="1:14" x14ac:dyDescent="0.35">
      <c r="A152" s="21" t="s">
        <v>147</v>
      </c>
      <c r="B152" s="21">
        <v>221700</v>
      </c>
      <c r="C152" s="21">
        <v>221750</v>
      </c>
      <c r="D152" s="21">
        <f t="shared" si="2"/>
        <v>50</v>
      </c>
      <c r="E152" s="21"/>
      <c r="F152" s="23" t="s">
        <v>149</v>
      </c>
      <c r="G152" s="25">
        <v>2.2498285714285717E-2</v>
      </c>
      <c r="H152" s="25">
        <v>0.98426228571428587</v>
      </c>
      <c r="I152" s="25">
        <v>5.5712200000000021</v>
      </c>
      <c r="J152" s="25">
        <v>2.6017714285714283E-2</v>
      </c>
      <c r="K152" s="25">
        <v>19.493965142857146</v>
      </c>
      <c r="L152" s="25">
        <v>6.9683868567889062</v>
      </c>
      <c r="M152" s="25">
        <v>1.9804754284327368</v>
      </c>
      <c r="N152" s="25">
        <v>14.919554856920241</v>
      </c>
    </row>
    <row r="153" spans="1:14" x14ac:dyDescent="0.35">
      <c r="A153" s="21" t="s">
        <v>147</v>
      </c>
      <c r="B153" s="21">
        <v>221750</v>
      </c>
      <c r="C153" s="21">
        <v>221800</v>
      </c>
      <c r="D153" s="21">
        <f t="shared" si="2"/>
        <v>50</v>
      </c>
      <c r="E153" s="21"/>
      <c r="F153" s="23" t="s">
        <v>149</v>
      </c>
      <c r="G153" s="25">
        <v>5.2460571428571419E-2</v>
      </c>
      <c r="H153" s="25">
        <v>8.8760571428571439E-2</v>
      </c>
      <c r="I153" s="25">
        <v>4.7584000000000008E-2</v>
      </c>
      <c r="J153" s="25">
        <v>2.5409611428571433</v>
      </c>
      <c r="K153" s="25">
        <v>19.424656000000002</v>
      </c>
      <c r="L153" s="25">
        <v>38.285470856642043</v>
      </c>
      <c r="M153" s="25">
        <v>27.464364000249592</v>
      </c>
      <c r="N153" s="25">
        <v>8.4918662854834981</v>
      </c>
    </row>
    <row r="154" spans="1:14" x14ac:dyDescent="0.35">
      <c r="A154" s="21" t="s">
        <v>147</v>
      </c>
      <c r="B154" s="21">
        <v>221800</v>
      </c>
      <c r="C154" s="21">
        <v>221850</v>
      </c>
      <c r="D154" s="21">
        <f t="shared" si="2"/>
        <v>50</v>
      </c>
      <c r="E154" s="21" t="s">
        <v>66</v>
      </c>
      <c r="F154" s="23" t="s">
        <v>149</v>
      </c>
      <c r="G154" s="25">
        <v>1.968214857142857</v>
      </c>
      <c r="H154" s="25">
        <v>2.5674285714285719E-2</v>
      </c>
      <c r="I154" s="25">
        <v>1.1787428571428572E-2</v>
      </c>
      <c r="J154" s="25">
        <v>1.6739428571428572E-2</v>
      </c>
      <c r="K154" s="25">
        <v>10.719702285714288</v>
      </c>
      <c r="L154" s="25">
        <v>13.275056000091004</v>
      </c>
      <c r="M154" s="25">
        <v>5.9445142853600634E-2</v>
      </c>
      <c r="N154" s="25">
        <v>17.124759999613079</v>
      </c>
    </row>
    <row r="155" spans="1:14" x14ac:dyDescent="0.35">
      <c r="A155" s="21" t="s">
        <v>147</v>
      </c>
      <c r="B155" s="21">
        <v>221850</v>
      </c>
      <c r="C155" s="21">
        <v>221900</v>
      </c>
      <c r="D155" s="21">
        <f t="shared" si="2"/>
        <v>50</v>
      </c>
      <c r="E155" s="21"/>
      <c r="F155" s="23" t="s">
        <v>149</v>
      </c>
      <c r="G155" s="25">
        <v>1.6397714285714286E-2</v>
      </c>
      <c r="H155" s="25">
        <v>6.829942857142858E-2</v>
      </c>
      <c r="I155" s="25">
        <v>6.0489142857142866E-2</v>
      </c>
      <c r="J155" s="25">
        <v>2.1777142857142859E-2</v>
      </c>
      <c r="K155" s="25">
        <v>22.406727428571433</v>
      </c>
      <c r="L155" s="25">
        <v>16.818553713805333</v>
      </c>
      <c r="M155" s="25">
        <v>5.5192634283638</v>
      </c>
      <c r="N155" s="25">
        <v>20.075346285428996</v>
      </c>
    </row>
    <row r="156" spans="1:14" x14ac:dyDescent="0.35">
      <c r="A156" s="21" t="s">
        <v>147</v>
      </c>
      <c r="B156" s="21">
        <v>221900</v>
      </c>
      <c r="C156" s="21">
        <v>221950</v>
      </c>
      <c r="D156" s="21">
        <f t="shared" si="2"/>
        <v>50</v>
      </c>
      <c r="E156" s="21"/>
      <c r="F156" s="23" t="s">
        <v>149</v>
      </c>
      <c r="G156" s="25">
        <v>8.6354285714285717E-3</v>
      </c>
      <c r="H156" s="25">
        <v>2.0157502857142857</v>
      </c>
      <c r="I156" s="25">
        <v>2.5631428571428569E-2</v>
      </c>
      <c r="J156" s="25">
        <v>7.0080000000000003E-3</v>
      </c>
      <c r="K156" s="25">
        <v>9.8311057142857123</v>
      </c>
      <c r="L156" s="25">
        <v>41.898206857027311</v>
      </c>
      <c r="M156" s="25">
        <v>9.5635828569480346</v>
      </c>
      <c r="N156" s="25">
        <v>27.183029713926317</v>
      </c>
    </row>
    <row r="157" spans="1:14" x14ac:dyDescent="0.35">
      <c r="A157" s="21" t="s">
        <v>147</v>
      </c>
      <c r="B157" s="21">
        <v>221950</v>
      </c>
      <c r="C157" s="21">
        <v>222000</v>
      </c>
      <c r="D157" s="21">
        <f t="shared" si="2"/>
        <v>50</v>
      </c>
      <c r="E157" s="21"/>
      <c r="F157" s="23" t="s">
        <v>149</v>
      </c>
      <c r="G157" s="25">
        <v>8.0554285714285693E-3</v>
      </c>
      <c r="H157" s="25">
        <v>1.0182857142857145E-2</v>
      </c>
      <c r="I157" s="25">
        <v>2.9677702857142867</v>
      </c>
      <c r="J157" s="25">
        <v>6.115428571428572E-3</v>
      </c>
      <c r="K157" s="25">
        <v>2.092927428571429</v>
      </c>
      <c r="L157" s="25">
        <v>24.959443428374694</v>
      </c>
      <c r="M157" s="25">
        <v>5.5389457138987952</v>
      </c>
      <c r="N157" s="25">
        <v>1.5463308569635665</v>
      </c>
    </row>
    <row r="158" spans="1:14" x14ac:dyDescent="0.35">
      <c r="A158" s="21" t="s">
        <v>147</v>
      </c>
      <c r="B158" s="21">
        <v>222000</v>
      </c>
      <c r="C158" s="21">
        <v>222050</v>
      </c>
      <c r="D158" s="21">
        <f t="shared" si="2"/>
        <v>50</v>
      </c>
      <c r="E158" s="21"/>
      <c r="F158" s="23" t="s">
        <v>149</v>
      </c>
      <c r="G158" s="25">
        <v>7.974285714285715E-3</v>
      </c>
      <c r="H158" s="25">
        <v>8.1679999999999982E-3</v>
      </c>
      <c r="I158" s="25">
        <v>1.5114285714285717E-2</v>
      </c>
      <c r="J158" s="25">
        <v>7.4457142857142855E-3</v>
      </c>
      <c r="K158" s="25">
        <v>14.39343085714286</v>
      </c>
      <c r="L158" s="25">
        <v>6.4784142857129243</v>
      </c>
      <c r="M158" s="25">
        <v>20.17070628567696</v>
      </c>
      <c r="N158" s="25">
        <v>21.958546857355664</v>
      </c>
    </row>
    <row r="159" spans="1:14" x14ac:dyDescent="0.35">
      <c r="A159" s="21" t="s">
        <v>147</v>
      </c>
      <c r="B159" s="21">
        <v>222050</v>
      </c>
      <c r="C159" s="21">
        <v>222100</v>
      </c>
      <c r="D159" s="21">
        <f t="shared" si="2"/>
        <v>50</v>
      </c>
      <c r="E159" s="21"/>
      <c r="F159" s="23" t="s">
        <v>149</v>
      </c>
      <c r="G159" s="25">
        <v>3.5108571428571428E-3</v>
      </c>
      <c r="H159" s="25">
        <v>6.0239999999999998E-3</v>
      </c>
      <c r="I159" s="25">
        <v>1.3263685714285722</v>
      </c>
      <c r="J159" s="25">
        <v>6.7159999999999997E-3</v>
      </c>
      <c r="K159" s="25">
        <v>7.6781114285714267</v>
      </c>
      <c r="L159" s="25">
        <v>23.42969257117953</v>
      </c>
      <c r="M159" s="25">
        <v>6.0143977142797196</v>
      </c>
      <c r="N159" s="25">
        <v>18.628009714085717</v>
      </c>
    </row>
    <row r="160" spans="1:14" x14ac:dyDescent="0.35">
      <c r="A160" s="21" t="s">
        <v>147</v>
      </c>
      <c r="B160" s="21">
        <v>222100</v>
      </c>
      <c r="C160" s="21">
        <v>222150</v>
      </c>
      <c r="D160" s="21">
        <f t="shared" si="2"/>
        <v>50</v>
      </c>
      <c r="E160" s="21"/>
      <c r="F160" s="23" t="s">
        <v>149</v>
      </c>
      <c r="G160" s="25">
        <v>6.7154285714285701E-3</v>
      </c>
      <c r="H160" s="25">
        <v>1.4204000000000001E-2</v>
      </c>
      <c r="I160" s="25">
        <v>2.320685714285714E-2</v>
      </c>
      <c r="J160" s="25">
        <v>1.4914285714285717E-3</v>
      </c>
      <c r="K160" s="25">
        <v>6.0943171428571432</v>
      </c>
      <c r="L160" s="25">
        <v>13.435199999805175</v>
      </c>
      <c r="M160" s="25">
        <v>2.3995891426059184</v>
      </c>
      <c r="N160" s="25">
        <v>1.8375548573248728</v>
      </c>
    </row>
    <row r="161" spans="1:14" x14ac:dyDescent="0.35">
      <c r="A161" s="21" t="s">
        <v>147</v>
      </c>
      <c r="B161" s="21">
        <v>222150</v>
      </c>
      <c r="C161" s="21">
        <v>222200</v>
      </c>
      <c r="D161" s="21">
        <f t="shared" si="2"/>
        <v>50</v>
      </c>
      <c r="E161" s="21"/>
      <c r="F161" s="23" t="s">
        <v>149</v>
      </c>
      <c r="G161" s="25">
        <v>1.417314285714286E-2</v>
      </c>
      <c r="H161" s="25">
        <v>2.018550285714285</v>
      </c>
      <c r="I161" s="25">
        <v>2.1547999999999998E-2</v>
      </c>
      <c r="J161" s="25">
        <v>5.6388571428571425E-3</v>
      </c>
      <c r="K161" s="25">
        <v>7.6368925714285707</v>
      </c>
      <c r="L161" s="25">
        <v>8.3124719999585839</v>
      </c>
      <c r="M161" s="25">
        <v>2.180914295060294E-2</v>
      </c>
      <c r="N161" s="25">
        <v>3.3511999944959368E-2</v>
      </c>
    </row>
    <row r="162" spans="1:14" x14ac:dyDescent="0.35">
      <c r="A162" s="21" t="s">
        <v>147</v>
      </c>
      <c r="B162" s="21">
        <v>222200</v>
      </c>
      <c r="C162" s="21">
        <v>222250</v>
      </c>
      <c r="D162" s="21">
        <f t="shared" si="2"/>
        <v>50</v>
      </c>
      <c r="E162" s="21"/>
      <c r="F162" s="23" t="s">
        <v>149</v>
      </c>
      <c r="G162" s="25">
        <v>8.2920000000000008E-3</v>
      </c>
      <c r="H162" s="25">
        <v>1.635942857142857E-2</v>
      </c>
      <c r="I162" s="25">
        <v>2.3579428571428571E-2</v>
      </c>
      <c r="J162" s="25">
        <v>1.080742857142857E-2</v>
      </c>
      <c r="K162" s="25">
        <v>5.4489142857142861E-2</v>
      </c>
      <c r="L162" s="25">
        <v>3.9445057141671862</v>
      </c>
      <c r="M162" s="25">
        <v>0.20533028567859113</v>
      </c>
      <c r="N162" s="25">
        <v>8.536431999778749</v>
      </c>
    </row>
    <row r="163" spans="1:14" x14ac:dyDescent="0.35">
      <c r="A163" s="21" t="s">
        <v>147</v>
      </c>
      <c r="B163" s="21">
        <v>222250</v>
      </c>
      <c r="C163" s="21">
        <v>222300</v>
      </c>
      <c r="D163" s="21">
        <f t="shared" si="2"/>
        <v>50</v>
      </c>
      <c r="E163" s="21"/>
      <c r="F163" s="23" t="s">
        <v>149</v>
      </c>
      <c r="G163" s="25">
        <v>8.8640000000000004E-3</v>
      </c>
      <c r="H163" s="25">
        <v>9.966285714285714E-3</v>
      </c>
      <c r="I163" s="25">
        <v>1.2907999999999998E-2</v>
      </c>
      <c r="J163" s="25">
        <v>1.5435428571428569E-2</v>
      </c>
      <c r="K163" s="25">
        <v>6.0771834285714279</v>
      </c>
      <c r="L163" s="25">
        <v>4.6435045714896077</v>
      </c>
      <c r="M163" s="25">
        <v>0.83101199979509643</v>
      </c>
      <c r="N163" s="25">
        <v>2.6541159999588562</v>
      </c>
    </row>
    <row r="164" spans="1:14" x14ac:dyDescent="0.35">
      <c r="A164" s="21" t="s">
        <v>147</v>
      </c>
      <c r="B164" s="21">
        <v>222300</v>
      </c>
      <c r="C164" s="21">
        <v>222350</v>
      </c>
      <c r="D164" s="21">
        <f t="shared" si="2"/>
        <v>50</v>
      </c>
      <c r="E164" s="21"/>
      <c r="F164" s="23" t="s">
        <v>149</v>
      </c>
      <c r="G164" s="25">
        <v>3.4857142857142851E-3</v>
      </c>
      <c r="H164" s="25">
        <v>1.6449274285714286</v>
      </c>
      <c r="I164" s="25">
        <v>4.8220605714285707</v>
      </c>
      <c r="J164" s="25">
        <v>1.3965714285714284E-2</v>
      </c>
      <c r="K164" s="25">
        <v>2.4506554285714275</v>
      </c>
      <c r="L164" s="25">
        <v>13.819403428321564</v>
      </c>
      <c r="M164" s="25">
        <v>14.364817142753603</v>
      </c>
      <c r="N164" s="25">
        <v>2.057707428873607</v>
      </c>
    </row>
    <row r="165" spans="1:14" x14ac:dyDescent="0.35">
      <c r="A165" s="21" t="s">
        <v>147</v>
      </c>
      <c r="B165" s="21">
        <v>222350</v>
      </c>
      <c r="C165" s="21">
        <v>222400</v>
      </c>
      <c r="D165" s="21">
        <f t="shared" si="2"/>
        <v>50</v>
      </c>
      <c r="E165" s="21"/>
      <c r="F165" s="23" t="s">
        <v>149</v>
      </c>
      <c r="G165" s="25">
        <v>1.3488571428571426E-2</v>
      </c>
      <c r="H165" s="25">
        <v>2.4651428571428574E-2</v>
      </c>
      <c r="I165" s="25">
        <v>2.0385142857142855E-2</v>
      </c>
      <c r="J165" s="25">
        <v>2.5345068571428575</v>
      </c>
      <c r="K165" s="25">
        <v>2.9991114285714291</v>
      </c>
      <c r="L165" s="25">
        <v>8.8658794282845097</v>
      </c>
      <c r="M165" s="25">
        <v>2.688970285610472</v>
      </c>
      <c r="N165" s="25">
        <v>13.228894856995172</v>
      </c>
    </row>
    <row r="166" spans="1:14" x14ac:dyDescent="0.35">
      <c r="A166" s="21" t="s">
        <v>147</v>
      </c>
      <c r="B166" s="21">
        <v>222400</v>
      </c>
      <c r="C166" s="21">
        <v>222450</v>
      </c>
      <c r="D166" s="21">
        <f t="shared" si="2"/>
        <v>50</v>
      </c>
      <c r="E166" s="21"/>
      <c r="F166" s="23" t="s">
        <v>149</v>
      </c>
      <c r="G166" s="25">
        <v>4.7782857142857141E-3</v>
      </c>
      <c r="H166" s="25">
        <v>8.262857142857143E-3</v>
      </c>
      <c r="I166" s="25">
        <v>2.2573714285714287E-2</v>
      </c>
      <c r="J166" s="25">
        <v>3.1737948571428567</v>
      </c>
      <c r="K166" s="25">
        <v>1.2276582857142855</v>
      </c>
      <c r="L166" s="25">
        <v>15.524937143023354</v>
      </c>
      <c r="M166" s="25">
        <v>18.455429142680853</v>
      </c>
      <c r="N166" s="25">
        <v>34.406211428549632</v>
      </c>
    </row>
    <row r="167" spans="1:14" x14ac:dyDescent="0.35">
      <c r="A167" s="21" t="s">
        <v>147</v>
      </c>
      <c r="B167" s="21">
        <v>222450</v>
      </c>
      <c r="C167" s="21">
        <v>222500</v>
      </c>
      <c r="D167" s="21">
        <f t="shared" si="2"/>
        <v>50</v>
      </c>
      <c r="E167" s="21"/>
      <c r="F167" s="23" t="s">
        <v>149</v>
      </c>
      <c r="G167" s="25">
        <v>2.1589142857142859E-2</v>
      </c>
      <c r="H167" s="25">
        <v>4.068114285714286E-2</v>
      </c>
      <c r="I167" s="25">
        <v>1.4263428571428574E-2</v>
      </c>
      <c r="J167" s="25">
        <v>0.7968965714285714</v>
      </c>
      <c r="K167" s="25">
        <v>2.1550508571428568</v>
      </c>
      <c r="L167" s="25">
        <v>5.0531428375244145E-2</v>
      </c>
      <c r="M167" s="25">
        <v>3.9841474284185683</v>
      </c>
      <c r="N167" s="25">
        <v>18.757841142948703</v>
      </c>
    </row>
    <row r="168" spans="1:14" x14ac:dyDescent="0.35">
      <c r="A168" s="21" t="s">
        <v>147</v>
      </c>
      <c r="B168" s="21">
        <v>222500</v>
      </c>
      <c r="C168" s="21">
        <v>222550</v>
      </c>
      <c r="D168" s="21">
        <f t="shared" si="2"/>
        <v>50</v>
      </c>
      <c r="E168" s="21"/>
      <c r="F168" s="23" t="s">
        <v>149</v>
      </c>
      <c r="G168" s="25">
        <v>1.017257142857143E-2</v>
      </c>
      <c r="H168" s="25">
        <v>0.94580571428571436</v>
      </c>
      <c r="I168" s="25">
        <v>2.5962857142857138E-2</v>
      </c>
      <c r="J168" s="25">
        <v>3.1015428571428572E-2</v>
      </c>
      <c r="K168" s="25">
        <v>5.0632777142857162</v>
      </c>
      <c r="L168" s="25">
        <v>3.7448302856445306</v>
      </c>
      <c r="M168" s="25">
        <v>4.3183428438731609E-2</v>
      </c>
      <c r="N168" s="25">
        <v>4.5375577141298553</v>
      </c>
    </row>
    <row r="169" spans="1:14" x14ac:dyDescent="0.35">
      <c r="A169" s="21" t="s">
        <v>147</v>
      </c>
      <c r="B169" s="21">
        <v>222550</v>
      </c>
      <c r="C169" s="21">
        <v>222600</v>
      </c>
      <c r="D169" s="21">
        <f t="shared" si="2"/>
        <v>50</v>
      </c>
      <c r="E169" s="21"/>
      <c r="F169" s="23" t="s">
        <v>149</v>
      </c>
      <c r="G169" s="25">
        <v>1.3318508571428571</v>
      </c>
      <c r="H169" s="25">
        <v>3.4120000000000004E-2</v>
      </c>
      <c r="I169" s="25">
        <v>1.3478285714285713E-2</v>
      </c>
      <c r="J169" s="25">
        <v>3.4240154285714279</v>
      </c>
      <c r="K169" s="25">
        <v>1.3082857142857141E-2</v>
      </c>
      <c r="L169" s="25">
        <v>6.145142914908276E-3</v>
      </c>
      <c r="M169" s="25">
        <v>2.8945714160374236E-2</v>
      </c>
      <c r="N169" s="25">
        <v>37.250013142595293</v>
      </c>
    </row>
    <row r="170" spans="1:14" x14ac:dyDescent="0.35">
      <c r="A170" s="21" t="s">
        <v>147</v>
      </c>
      <c r="B170" s="21">
        <v>222600</v>
      </c>
      <c r="C170" s="21">
        <v>222650</v>
      </c>
      <c r="D170" s="21">
        <f t="shared" si="2"/>
        <v>50</v>
      </c>
      <c r="E170" s="21"/>
      <c r="F170" s="23" t="s">
        <v>149</v>
      </c>
      <c r="G170" s="25">
        <v>1.3241714285714287E-2</v>
      </c>
      <c r="H170" s="25">
        <v>2.0185885714285718</v>
      </c>
      <c r="I170" s="25">
        <v>1.6419428571428571E-2</v>
      </c>
      <c r="J170" s="25">
        <v>2.5484571428571419E-2</v>
      </c>
      <c r="K170" s="25">
        <v>3.3907857142857134</v>
      </c>
      <c r="L170" s="25">
        <v>4.0417782855946678</v>
      </c>
      <c r="M170" s="25">
        <v>2.402974285797391</v>
      </c>
      <c r="N170" s="25">
        <v>27.884469142875673</v>
      </c>
    </row>
    <row r="171" spans="1:14" x14ac:dyDescent="0.35">
      <c r="A171" s="21" t="s">
        <v>147</v>
      </c>
      <c r="B171" s="21">
        <v>222650</v>
      </c>
      <c r="C171" s="21">
        <v>222700</v>
      </c>
      <c r="D171" s="21">
        <f t="shared" si="2"/>
        <v>50</v>
      </c>
      <c r="E171" s="21"/>
      <c r="F171" s="23" t="s">
        <v>149</v>
      </c>
      <c r="G171" s="25">
        <v>1.6020000000000003E-2</v>
      </c>
      <c r="H171" s="25">
        <v>2.135142857142857E-2</v>
      </c>
      <c r="I171" s="25">
        <v>1.8595428571428565E-2</v>
      </c>
      <c r="J171" s="25">
        <v>6.5306377142857137</v>
      </c>
      <c r="K171" s="25">
        <v>3.4976902857142855</v>
      </c>
      <c r="L171" s="25">
        <v>2.3708811429459709</v>
      </c>
      <c r="M171" s="25">
        <v>0</v>
      </c>
      <c r="N171" s="25">
        <v>7.0554285349164686E-3</v>
      </c>
    </row>
    <row r="172" spans="1:14" x14ac:dyDescent="0.35">
      <c r="A172" s="21" t="s">
        <v>147</v>
      </c>
      <c r="B172" s="21">
        <v>222700</v>
      </c>
      <c r="C172" s="21">
        <v>222750</v>
      </c>
      <c r="D172" s="21">
        <f t="shared" si="2"/>
        <v>50</v>
      </c>
      <c r="E172" s="21"/>
      <c r="F172" s="23" t="s">
        <v>149</v>
      </c>
      <c r="G172" s="25">
        <v>1.5237142857142855E-2</v>
      </c>
      <c r="H172" s="25">
        <v>5.570037142857144</v>
      </c>
      <c r="I172" s="25">
        <v>1.5529142857142856E-2</v>
      </c>
      <c r="J172" s="25">
        <v>1.1266857142857143E-2</v>
      </c>
      <c r="K172" s="25">
        <v>5.5877142857142868E-2</v>
      </c>
      <c r="L172" s="25">
        <v>10.069731999958584</v>
      </c>
      <c r="M172" s="25">
        <v>2.0119902856676921</v>
      </c>
      <c r="N172" s="25">
        <v>2.3290285719462799E-2</v>
      </c>
    </row>
    <row r="173" spans="1:14" x14ac:dyDescent="0.35">
      <c r="A173" s="21" t="s">
        <v>147</v>
      </c>
      <c r="B173" s="21">
        <v>222750</v>
      </c>
      <c r="C173" s="21">
        <v>222800</v>
      </c>
      <c r="D173" s="21">
        <f t="shared" si="2"/>
        <v>50</v>
      </c>
      <c r="E173" s="21"/>
      <c r="F173" s="23" t="s">
        <v>149</v>
      </c>
      <c r="G173" s="25">
        <v>1.0792571428571427E-2</v>
      </c>
      <c r="H173" s="25">
        <v>4.9159171428571433</v>
      </c>
      <c r="I173" s="25">
        <v>8.7159999999999981E-3</v>
      </c>
      <c r="J173" s="25">
        <v>2.0149788571428568</v>
      </c>
      <c r="K173" s="25">
        <v>13.938869714285717</v>
      </c>
      <c r="L173" s="25">
        <v>2.0997114285128458</v>
      </c>
      <c r="M173" s="25">
        <v>2.8571428571428574E-4</v>
      </c>
      <c r="N173" s="25">
        <v>2.5736714285605298</v>
      </c>
    </row>
    <row r="174" spans="1:14" x14ac:dyDescent="0.35">
      <c r="A174" s="21" t="s">
        <v>147</v>
      </c>
      <c r="B174" s="21">
        <v>222800</v>
      </c>
      <c r="C174" s="21">
        <v>222850</v>
      </c>
      <c r="D174" s="21">
        <f t="shared" si="2"/>
        <v>50</v>
      </c>
      <c r="E174" s="21"/>
      <c r="F174" s="23" t="s">
        <v>149</v>
      </c>
      <c r="G174" s="25">
        <v>2.0080565714285714</v>
      </c>
      <c r="H174" s="25">
        <v>4.0402588571428577</v>
      </c>
      <c r="I174" s="25">
        <v>7.7862857142857143E-3</v>
      </c>
      <c r="J174" s="25">
        <v>0.60099599999999986</v>
      </c>
      <c r="K174" s="25">
        <v>7.5488148571428573</v>
      </c>
      <c r="L174" s="25">
        <v>1.1187428535733906E-2</v>
      </c>
      <c r="M174" s="25">
        <v>2.452000025340489E-3</v>
      </c>
      <c r="N174" s="25">
        <v>1.8114285568509785E-2</v>
      </c>
    </row>
    <row r="175" spans="1:14" x14ac:dyDescent="0.35">
      <c r="A175" s="21" t="s">
        <v>147</v>
      </c>
      <c r="B175" s="21">
        <v>222850</v>
      </c>
      <c r="C175" s="21">
        <v>222900</v>
      </c>
      <c r="D175" s="21">
        <f t="shared" si="2"/>
        <v>50</v>
      </c>
      <c r="E175" s="21" t="s">
        <v>101</v>
      </c>
      <c r="F175" s="23" t="s">
        <v>149</v>
      </c>
      <c r="G175" s="25">
        <v>1.2539428571428573E-2</v>
      </c>
      <c r="H175" s="25">
        <v>11.443751428571428</v>
      </c>
      <c r="I175" s="25">
        <v>5.4341805714285725</v>
      </c>
      <c r="J175" s="25">
        <v>9.374650285714285</v>
      </c>
      <c r="K175" s="25">
        <v>15.073157714285715</v>
      </c>
      <c r="L175" s="25">
        <v>2.5663525714247566</v>
      </c>
      <c r="M175" s="25">
        <v>1.2365714223044255E-3</v>
      </c>
      <c r="N175" s="25">
        <v>14.98490171426092</v>
      </c>
    </row>
    <row r="176" spans="1:14" x14ac:dyDescent="0.35">
      <c r="A176" s="21" t="s">
        <v>147</v>
      </c>
      <c r="B176" s="21">
        <v>222900</v>
      </c>
      <c r="C176" s="21">
        <v>222950</v>
      </c>
      <c r="D176" s="21">
        <f t="shared" si="2"/>
        <v>50</v>
      </c>
      <c r="E176" s="21"/>
      <c r="F176" s="23" t="s">
        <v>149</v>
      </c>
      <c r="G176" s="25">
        <v>0.77580685714285691</v>
      </c>
      <c r="H176" s="25">
        <v>2.0745599999999995</v>
      </c>
      <c r="I176" s="25">
        <v>1.6880000000000003E-2</v>
      </c>
      <c r="J176" s="25">
        <v>2.6070285714285716E-2</v>
      </c>
      <c r="K176" s="25">
        <v>4.7407171428571422</v>
      </c>
      <c r="L176" s="25">
        <v>0.73385542838914042</v>
      </c>
      <c r="M176" s="25">
        <v>1.2543428633553639E-2</v>
      </c>
      <c r="N176" s="25">
        <v>7.9082137139878927</v>
      </c>
    </row>
    <row r="177" spans="1:14" x14ac:dyDescent="0.35">
      <c r="A177" s="21" t="s">
        <v>147</v>
      </c>
      <c r="B177" s="21">
        <v>222950</v>
      </c>
      <c r="C177" s="21">
        <v>223000</v>
      </c>
      <c r="D177" s="21">
        <f t="shared" si="2"/>
        <v>50</v>
      </c>
      <c r="E177" s="21"/>
      <c r="F177" s="23" t="s">
        <v>149</v>
      </c>
      <c r="G177" s="25">
        <v>3.6342857142857145E-3</v>
      </c>
      <c r="H177" s="25">
        <v>1.2229142857142857E-2</v>
      </c>
      <c r="I177" s="25">
        <v>1.3242937142857145</v>
      </c>
      <c r="J177" s="25">
        <v>9.4662857142857153E-3</v>
      </c>
      <c r="K177" s="25">
        <v>4.2868571428571429E-2</v>
      </c>
      <c r="L177" s="25">
        <v>14.203572000011713</v>
      </c>
      <c r="M177" s="25">
        <v>2.0002279998057229</v>
      </c>
      <c r="N177" s="25">
        <v>11.929586285405842</v>
      </c>
    </row>
    <row r="178" spans="1:14" x14ac:dyDescent="0.35">
      <c r="A178" s="21" t="s">
        <v>147</v>
      </c>
      <c r="B178" s="21">
        <v>223000</v>
      </c>
      <c r="C178" s="21">
        <v>223050</v>
      </c>
      <c r="D178" s="21">
        <f t="shared" si="2"/>
        <v>50</v>
      </c>
      <c r="E178" s="21"/>
      <c r="F178" s="23" t="s">
        <v>149</v>
      </c>
      <c r="G178" s="25">
        <v>1.4679999999999999E-3</v>
      </c>
      <c r="H178" s="25">
        <v>3.632571428571429E-3</v>
      </c>
      <c r="I178" s="25">
        <v>2.7666462857142857</v>
      </c>
      <c r="J178" s="25">
        <v>0.77362742857142863</v>
      </c>
      <c r="K178" s="25">
        <v>3.3859428571428568E-2</v>
      </c>
      <c r="L178" s="25">
        <v>30.990217714136666</v>
      </c>
      <c r="M178" s="25">
        <v>27.922353714472909</v>
      </c>
      <c r="N178" s="25">
        <v>6.2253142781938824E-2</v>
      </c>
    </row>
    <row r="179" spans="1:14" x14ac:dyDescent="0.35">
      <c r="A179" s="21" t="s">
        <v>147</v>
      </c>
      <c r="B179" s="21">
        <v>223050</v>
      </c>
      <c r="C179" s="21">
        <v>223100</v>
      </c>
      <c r="D179" s="21">
        <f t="shared" si="2"/>
        <v>50</v>
      </c>
      <c r="E179" s="21"/>
      <c r="F179" s="23" t="s">
        <v>149</v>
      </c>
      <c r="G179" s="25">
        <v>3.8142857142857149E-3</v>
      </c>
      <c r="H179" s="25">
        <v>2.5012571428571426E-2</v>
      </c>
      <c r="I179" s="25">
        <v>8.0045251428571458</v>
      </c>
      <c r="J179" s="25">
        <v>8.2113782857142859</v>
      </c>
      <c r="K179" s="25">
        <v>5.6851428571428574E-3</v>
      </c>
      <c r="L179" s="25">
        <v>4.2037142693655841E-2</v>
      </c>
      <c r="M179" s="25">
        <v>16.473752000571658</v>
      </c>
      <c r="N179" s="25">
        <v>3.7143999929428101E-2</v>
      </c>
    </row>
    <row r="180" spans="1:14" x14ac:dyDescent="0.35">
      <c r="A180" s="21" t="s">
        <v>147</v>
      </c>
      <c r="B180" s="21">
        <v>223100</v>
      </c>
      <c r="C180" s="21">
        <v>223150</v>
      </c>
      <c r="D180" s="21">
        <f t="shared" si="2"/>
        <v>50</v>
      </c>
      <c r="E180" s="21"/>
      <c r="F180" s="23" t="s">
        <v>149</v>
      </c>
      <c r="G180" s="25">
        <v>3.1005714285714282E-3</v>
      </c>
      <c r="H180" s="25">
        <v>2.6457714285714282E-2</v>
      </c>
      <c r="I180" s="25">
        <v>5.2054840000000002</v>
      </c>
      <c r="J180" s="25">
        <v>1.4719114285714283</v>
      </c>
      <c r="K180" s="25">
        <v>7.6148571428571428E-3</v>
      </c>
      <c r="L180" s="25">
        <v>5.5897725713784343</v>
      </c>
      <c r="M180" s="25">
        <v>1.3145268569891795</v>
      </c>
      <c r="N180" s="25">
        <v>12.758774285843719</v>
      </c>
    </row>
    <row r="181" spans="1:14" x14ac:dyDescent="0.35">
      <c r="A181" s="21" t="s">
        <v>147</v>
      </c>
      <c r="B181" s="21">
        <v>223150</v>
      </c>
      <c r="C181" s="21">
        <v>223200</v>
      </c>
      <c r="D181" s="21">
        <f t="shared" si="2"/>
        <v>50</v>
      </c>
      <c r="E181" s="21"/>
      <c r="F181" s="23" t="s">
        <v>149</v>
      </c>
      <c r="G181" s="25">
        <v>1.0468E-2</v>
      </c>
      <c r="H181" s="25">
        <v>3.8867205714285715</v>
      </c>
      <c r="I181" s="25">
        <v>4.1364737142857138</v>
      </c>
      <c r="J181" s="25">
        <v>1.6778857142857144E-2</v>
      </c>
      <c r="K181" s="25">
        <v>1.6435428571428573E-2</v>
      </c>
      <c r="L181" s="25">
        <v>2.9977057140459342</v>
      </c>
      <c r="M181" s="25">
        <v>2.9269440000084468</v>
      </c>
      <c r="N181" s="25">
        <v>2.6880217142922542</v>
      </c>
    </row>
    <row r="182" spans="1:14" x14ac:dyDescent="0.35">
      <c r="A182" s="21" t="s">
        <v>147</v>
      </c>
      <c r="B182" s="21">
        <v>223200</v>
      </c>
      <c r="C182" s="21">
        <v>223250</v>
      </c>
      <c r="D182" s="21">
        <f t="shared" si="2"/>
        <v>50</v>
      </c>
      <c r="E182" s="21"/>
      <c r="F182" s="23" t="s">
        <v>149</v>
      </c>
      <c r="G182" s="25">
        <v>1.2828000000000001E-2</v>
      </c>
      <c r="H182" s="25">
        <v>2.6008571428571426E-2</v>
      </c>
      <c r="I182" s="25">
        <v>2.3713714285714282E-2</v>
      </c>
      <c r="J182" s="25">
        <v>2.4000571428571427E-2</v>
      </c>
      <c r="K182" s="25">
        <v>2.0931428571428568E-3</v>
      </c>
      <c r="L182" s="25">
        <v>1.2273154285962242</v>
      </c>
      <c r="M182" s="25">
        <v>4.2128000134059367E-2</v>
      </c>
      <c r="N182" s="25">
        <v>5.8009468570818203</v>
      </c>
    </row>
    <row r="183" spans="1:14" x14ac:dyDescent="0.35">
      <c r="A183" s="21" t="s">
        <v>147</v>
      </c>
      <c r="B183" s="21">
        <v>223250</v>
      </c>
      <c r="C183" s="21">
        <v>223300</v>
      </c>
      <c r="D183" s="21">
        <f t="shared" si="2"/>
        <v>50</v>
      </c>
      <c r="E183" s="21" t="s">
        <v>100</v>
      </c>
      <c r="F183" s="23" t="s">
        <v>149</v>
      </c>
      <c r="G183" s="25">
        <v>1.0228571428571427E-2</v>
      </c>
      <c r="H183" s="25">
        <v>2.6915428571428569E-2</v>
      </c>
      <c r="I183" s="25">
        <v>2.9778285714285719E-2</v>
      </c>
      <c r="J183" s="25">
        <v>2.8414285714285711E-2</v>
      </c>
      <c r="K183" s="25">
        <v>4.825036571428571</v>
      </c>
      <c r="L183" s="25">
        <v>0.57821714298112048</v>
      </c>
      <c r="M183" s="25">
        <v>2.7028571169716961E-3</v>
      </c>
      <c r="N183" s="25">
        <v>0.51678285692487447</v>
      </c>
    </row>
    <row r="184" spans="1:14" x14ac:dyDescent="0.35">
      <c r="A184" s="21" t="s">
        <v>147</v>
      </c>
      <c r="B184" s="21">
        <v>223300</v>
      </c>
      <c r="C184" s="21">
        <v>223350</v>
      </c>
      <c r="D184" s="21">
        <f t="shared" si="2"/>
        <v>50</v>
      </c>
      <c r="E184" s="21"/>
      <c r="F184" s="23" t="s">
        <v>149</v>
      </c>
      <c r="G184" s="25">
        <v>1.0106857142857145E-2</v>
      </c>
      <c r="H184" s="25">
        <v>2.5288400000000011</v>
      </c>
      <c r="I184" s="25">
        <v>7.2160039999999981</v>
      </c>
      <c r="J184" s="25">
        <v>1.9018857142857139E-2</v>
      </c>
      <c r="K184" s="25">
        <v>5.9286285714285718</v>
      </c>
      <c r="L184" s="25">
        <v>16.556780571587424</v>
      </c>
      <c r="M184" s="25">
        <v>1.4736679997580395</v>
      </c>
      <c r="N184" s="25">
        <v>14.51237885693005</v>
      </c>
    </row>
    <row r="185" spans="1:14" x14ac:dyDescent="0.35">
      <c r="A185" s="21" t="s">
        <v>147</v>
      </c>
      <c r="B185" s="21">
        <v>223350</v>
      </c>
      <c r="C185" s="21">
        <v>223400</v>
      </c>
      <c r="D185" s="21">
        <f t="shared" si="2"/>
        <v>50</v>
      </c>
      <c r="E185" s="21"/>
      <c r="F185" s="23" t="s">
        <v>149</v>
      </c>
      <c r="G185" s="25">
        <v>3.3057142857142855E-3</v>
      </c>
      <c r="H185" s="25">
        <v>5.859216</v>
      </c>
      <c r="I185" s="25">
        <v>9.0894674285714263</v>
      </c>
      <c r="J185" s="25">
        <v>1.4492571428571433E-2</v>
      </c>
      <c r="K185" s="25">
        <v>4.8459388571428574</v>
      </c>
      <c r="L185" s="25">
        <v>21.121916000287193</v>
      </c>
      <c r="M185" s="25">
        <v>15.410503428531372</v>
      </c>
      <c r="N185" s="25">
        <v>3.8189131430993757</v>
      </c>
    </row>
    <row r="186" spans="1:14" x14ac:dyDescent="0.35">
      <c r="A186" s="21" t="s">
        <v>147</v>
      </c>
      <c r="B186" s="21">
        <v>223400</v>
      </c>
      <c r="C186" s="21">
        <v>223450</v>
      </c>
      <c r="D186" s="21">
        <f t="shared" si="2"/>
        <v>50</v>
      </c>
      <c r="E186" s="21"/>
      <c r="F186" s="23" t="s">
        <v>149</v>
      </c>
      <c r="G186" s="25">
        <v>7.6228571428571437E-4</v>
      </c>
      <c r="H186" s="25">
        <v>1.4044571428571429E-2</v>
      </c>
      <c r="I186" s="25">
        <v>2.8880862857142855</v>
      </c>
      <c r="J186" s="25">
        <v>9.7628571428571443E-3</v>
      </c>
      <c r="K186" s="25">
        <v>1.1048000000000001E-2</v>
      </c>
      <c r="L186" s="25">
        <v>14.868751428463803</v>
      </c>
      <c r="M186" s="25">
        <v>7.9290194284493589</v>
      </c>
      <c r="N186" s="25">
        <v>1.0820839997754779</v>
      </c>
    </row>
    <row r="187" spans="1:14" x14ac:dyDescent="0.35">
      <c r="A187" s="21" t="s">
        <v>147</v>
      </c>
      <c r="B187" s="21">
        <v>223450</v>
      </c>
      <c r="C187" s="21">
        <v>223500</v>
      </c>
      <c r="D187" s="21">
        <f t="shared" si="2"/>
        <v>50</v>
      </c>
      <c r="E187" s="21"/>
      <c r="F187" s="23" t="s">
        <v>149</v>
      </c>
      <c r="G187" s="25">
        <v>4.6257142857142868E-3</v>
      </c>
      <c r="H187" s="25">
        <v>1.7094857142857144E-2</v>
      </c>
      <c r="I187" s="25">
        <v>2.2798742857142855</v>
      </c>
      <c r="J187" s="25">
        <v>1.3531119999999994</v>
      </c>
      <c r="K187" s="25">
        <v>1.2561714285714285E-2</v>
      </c>
      <c r="L187" s="25">
        <v>7.9872177141380325</v>
      </c>
      <c r="M187" s="25">
        <v>14.42209828561238</v>
      </c>
      <c r="N187" s="25">
        <v>2.2048108570575717</v>
      </c>
    </row>
    <row r="188" spans="1:14" x14ac:dyDescent="0.35">
      <c r="A188" s="21" t="s">
        <v>147</v>
      </c>
      <c r="B188" s="21">
        <v>223500</v>
      </c>
      <c r="C188" s="21">
        <v>223550</v>
      </c>
      <c r="D188" s="21">
        <f t="shared" si="2"/>
        <v>50</v>
      </c>
      <c r="E188" s="21"/>
      <c r="F188" s="23" t="s">
        <v>149</v>
      </c>
      <c r="G188" s="25">
        <v>4.0449388571428564</v>
      </c>
      <c r="H188" s="25">
        <v>10.086589142857145</v>
      </c>
      <c r="I188" s="25">
        <v>5.5555428571428568E-2</v>
      </c>
      <c r="J188" s="25">
        <v>2.3597891428571427</v>
      </c>
      <c r="K188" s="25">
        <v>3.0378857142857148E-2</v>
      </c>
      <c r="L188" s="25">
        <v>13.162331428303037</v>
      </c>
      <c r="M188" s="25">
        <v>7.5274286515372149E-3</v>
      </c>
      <c r="N188" s="25">
        <v>2.4676571273803714E-2</v>
      </c>
    </row>
    <row r="189" spans="1:14" x14ac:dyDescent="0.35">
      <c r="A189" s="21" t="s">
        <v>147</v>
      </c>
      <c r="B189" s="21">
        <v>223550</v>
      </c>
      <c r="C189" s="21">
        <v>223600</v>
      </c>
      <c r="D189" s="21">
        <f t="shared" si="2"/>
        <v>50</v>
      </c>
      <c r="E189" s="21"/>
      <c r="F189" s="23" t="s">
        <v>149</v>
      </c>
      <c r="G189" s="25">
        <v>1.1126857142857143E-2</v>
      </c>
      <c r="H189" s="25">
        <v>2.0091577142857142</v>
      </c>
      <c r="I189" s="25">
        <v>0.38334057142857147</v>
      </c>
      <c r="J189" s="25">
        <v>6.2359999999999994E-3</v>
      </c>
      <c r="K189" s="25">
        <v>1.4870857142857146E-2</v>
      </c>
      <c r="L189" s="25">
        <v>2.0382697141483854</v>
      </c>
      <c r="M189" s="25">
        <v>4.7262857328142418E-3</v>
      </c>
      <c r="N189" s="25">
        <v>3.2218857011795055E-2</v>
      </c>
    </row>
    <row r="190" spans="1:14" x14ac:dyDescent="0.35">
      <c r="A190" s="21" t="s">
        <v>147</v>
      </c>
      <c r="B190" s="21">
        <v>223600</v>
      </c>
      <c r="C190" s="21">
        <v>223650</v>
      </c>
      <c r="D190" s="21">
        <f t="shared" si="2"/>
        <v>50</v>
      </c>
      <c r="E190" s="21"/>
      <c r="F190" s="23" t="s">
        <v>149</v>
      </c>
      <c r="G190" s="25">
        <v>4.5091428571428565E-3</v>
      </c>
      <c r="H190" s="25">
        <v>1.4286857142857145E-2</v>
      </c>
      <c r="I190" s="25">
        <v>2.9838857142857146E-2</v>
      </c>
      <c r="J190" s="25">
        <v>0.84081371428571472</v>
      </c>
      <c r="K190" s="25">
        <v>3.5334320000000004</v>
      </c>
      <c r="L190" s="25">
        <v>1.5288554284981317</v>
      </c>
      <c r="M190" s="25">
        <v>1.0609714163371496E-2</v>
      </c>
      <c r="N190" s="25">
        <v>2.1573142939976281E-2</v>
      </c>
    </row>
    <row r="191" spans="1:14" x14ac:dyDescent="0.35">
      <c r="A191" s="21" t="s">
        <v>147</v>
      </c>
      <c r="B191" s="21">
        <v>223650</v>
      </c>
      <c r="C191" s="21">
        <v>223700</v>
      </c>
      <c r="D191" s="21">
        <f t="shared" si="2"/>
        <v>50</v>
      </c>
      <c r="E191" s="21" t="s">
        <v>63</v>
      </c>
      <c r="F191" s="23" t="s">
        <v>149</v>
      </c>
      <c r="G191" s="25">
        <v>2.2942857142857144E-3</v>
      </c>
      <c r="H191" s="25">
        <v>2.5396577142857142</v>
      </c>
      <c r="I191" s="25">
        <v>2.0299405714285714</v>
      </c>
      <c r="J191" s="25">
        <v>2.0347285714285714</v>
      </c>
      <c r="K191" s="25">
        <v>5.2883737142857159</v>
      </c>
      <c r="L191" s="25">
        <v>10.376067999781199</v>
      </c>
      <c r="M191" s="25">
        <v>8.0647428535733909E-2</v>
      </c>
      <c r="N191" s="25">
        <v>6.8785457141276778</v>
      </c>
    </row>
    <row r="192" spans="1:14" x14ac:dyDescent="0.35">
      <c r="A192" s="21" t="s">
        <v>147</v>
      </c>
      <c r="B192" s="21">
        <v>223700</v>
      </c>
      <c r="C192" s="21">
        <v>223750</v>
      </c>
      <c r="D192" s="21">
        <f t="shared" si="2"/>
        <v>50</v>
      </c>
      <c r="E192" s="21"/>
      <c r="F192" s="23" t="s">
        <v>149</v>
      </c>
      <c r="G192" s="25">
        <v>5.6125714285714277E-3</v>
      </c>
      <c r="H192" s="25">
        <v>7.6387645714285703</v>
      </c>
      <c r="I192" s="25">
        <v>3.3875971428571434</v>
      </c>
      <c r="J192" s="25">
        <v>3.9511617142857149</v>
      </c>
      <c r="K192" s="25">
        <v>9.4942074285714302</v>
      </c>
      <c r="L192" s="25">
        <v>18.56432399998392</v>
      </c>
      <c r="M192" s="25">
        <v>6.9879891429737633</v>
      </c>
      <c r="N192" s="25">
        <v>3.6347794284711563</v>
      </c>
    </row>
    <row r="193" spans="1:14" x14ac:dyDescent="0.35">
      <c r="A193" s="21" t="s">
        <v>147</v>
      </c>
      <c r="B193" s="21">
        <v>223750</v>
      </c>
      <c r="C193" s="21">
        <v>223800</v>
      </c>
      <c r="D193" s="21">
        <f t="shared" si="2"/>
        <v>50</v>
      </c>
      <c r="E193" s="21"/>
      <c r="F193" s="23" t="s">
        <v>149</v>
      </c>
      <c r="G193" s="25">
        <v>1.2857142857142857E-2</v>
      </c>
      <c r="H193" s="25">
        <v>3.911346285714286</v>
      </c>
      <c r="I193" s="25">
        <v>10.461146857142859</v>
      </c>
      <c r="J193" s="25">
        <v>4.4372468571428572</v>
      </c>
      <c r="K193" s="25">
        <v>17.071863999999998</v>
      </c>
      <c r="L193" s="25">
        <v>17.675662285366062</v>
      </c>
      <c r="M193" s="25">
        <v>0.41712742864336283</v>
      </c>
      <c r="N193" s="25">
        <v>8.6902959996196216</v>
      </c>
    </row>
    <row r="194" spans="1:14" x14ac:dyDescent="0.35">
      <c r="A194" s="21" t="s">
        <v>147</v>
      </c>
      <c r="B194" s="21">
        <v>223800</v>
      </c>
      <c r="C194" s="21">
        <v>223850</v>
      </c>
      <c r="D194" s="21">
        <f t="shared" si="2"/>
        <v>50</v>
      </c>
      <c r="E194" s="21"/>
      <c r="F194" s="23" t="s">
        <v>149</v>
      </c>
      <c r="G194" s="25">
        <v>7.7119999999999992E-3</v>
      </c>
      <c r="H194" s="25">
        <v>15.285742285714285</v>
      </c>
      <c r="I194" s="25">
        <v>22.741349142857146</v>
      </c>
      <c r="J194" s="25">
        <v>0.93262914285714293</v>
      </c>
      <c r="K194" s="25">
        <v>6.4698285714285722E-2</v>
      </c>
      <c r="L194" s="25">
        <v>4.8780205714920601</v>
      </c>
      <c r="M194" s="25">
        <v>1.2683537143557408</v>
      </c>
      <c r="N194" s="25">
        <v>2.005006857155391</v>
      </c>
    </row>
    <row r="195" spans="1:14" x14ac:dyDescent="0.35">
      <c r="A195" s="21" t="s">
        <v>147</v>
      </c>
      <c r="B195" s="21">
        <v>223850</v>
      </c>
      <c r="C195" s="21">
        <v>223900</v>
      </c>
      <c r="D195" s="21">
        <f t="shared" si="2"/>
        <v>50</v>
      </c>
      <c r="E195" s="21"/>
      <c r="F195" s="23" t="s">
        <v>149</v>
      </c>
      <c r="G195" s="25">
        <v>3.0100554285714285</v>
      </c>
      <c r="H195" s="25">
        <v>2.0747262857142856</v>
      </c>
      <c r="I195" s="25">
        <v>10.140370285714285</v>
      </c>
      <c r="J195" s="25">
        <v>3.5304085714285707</v>
      </c>
      <c r="K195" s="25">
        <v>3.4453142857142863E-2</v>
      </c>
      <c r="L195" s="25">
        <v>0.86554457129887163</v>
      </c>
      <c r="M195" s="25">
        <v>3.8045171428639537</v>
      </c>
      <c r="N195" s="25">
        <v>11.894414285749708</v>
      </c>
    </row>
    <row r="196" spans="1:14" x14ac:dyDescent="0.35">
      <c r="A196" s="21" t="s">
        <v>147</v>
      </c>
      <c r="B196" s="21">
        <v>223900</v>
      </c>
      <c r="C196" s="21">
        <v>223950</v>
      </c>
      <c r="D196" s="21">
        <f t="shared" ref="D196:D259" si="3">C196-B196</f>
        <v>50</v>
      </c>
      <c r="E196" s="21"/>
      <c r="F196" s="23" t="s">
        <v>149</v>
      </c>
      <c r="G196" s="25">
        <v>8.6011428571428575E-3</v>
      </c>
      <c r="H196" s="25">
        <v>0.52379028571428565</v>
      </c>
      <c r="I196" s="25">
        <v>21.820431999999997</v>
      </c>
      <c r="J196" s="25">
        <v>3.0270285714285718E-2</v>
      </c>
      <c r="K196" s="25">
        <v>1.3901262857142855</v>
      </c>
      <c r="L196" s="25">
        <v>5.1937794285488126</v>
      </c>
      <c r="M196" s="25">
        <v>41.389206285478039</v>
      </c>
      <c r="N196" s="25">
        <v>9.4214588569736506</v>
      </c>
    </row>
    <row r="197" spans="1:14" x14ac:dyDescent="0.35">
      <c r="A197" s="21" t="s">
        <v>147</v>
      </c>
      <c r="B197" s="21">
        <v>223950</v>
      </c>
      <c r="C197" s="21">
        <v>224000</v>
      </c>
      <c r="D197" s="21">
        <f t="shared" si="3"/>
        <v>50</v>
      </c>
      <c r="E197" s="21"/>
      <c r="F197" s="23" t="s">
        <v>149</v>
      </c>
      <c r="G197" s="25">
        <v>3.0657142857142858E-3</v>
      </c>
      <c r="H197" s="25">
        <v>2.2952E-2</v>
      </c>
      <c r="I197" s="25">
        <v>14.115946285714287</v>
      </c>
      <c r="J197" s="25">
        <v>4.0164571428571431E-2</v>
      </c>
      <c r="K197" s="25">
        <v>3.2947428571428565E-2</v>
      </c>
      <c r="L197" s="25">
        <v>11.480962857170104</v>
      </c>
      <c r="M197" s="25">
        <v>20.694128571218766</v>
      </c>
      <c r="N197" s="25">
        <v>12.823553713404795</v>
      </c>
    </row>
    <row r="198" spans="1:14" x14ac:dyDescent="0.35">
      <c r="A198" s="21" t="s">
        <v>147</v>
      </c>
      <c r="B198" s="21">
        <v>224000</v>
      </c>
      <c r="C198" s="21">
        <v>224050</v>
      </c>
      <c r="D198" s="21">
        <f t="shared" si="3"/>
        <v>50</v>
      </c>
      <c r="E198" s="21"/>
      <c r="F198" s="23" t="s">
        <v>149</v>
      </c>
      <c r="G198" s="25">
        <v>1.3522285714285716E-2</v>
      </c>
      <c r="H198" s="25">
        <v>1.2957679999999998</v>
      </c>
      <c r="I198" s="25">
        <v>10.333469142857142</v>
      </c>
      <c r="J198" s="25">
        <v>2.0309274285714283</v>
      </c>
      <c r="K198" s="25">
        <v>1.2284165714285715</v>
      </c>
      <c r="L198" s="25">
        <v>17.838558285899843</v>
      </c>
      <c r="M198" s="25">
        <v>8.0373125712176723</v>
      </c>
      <c r="N198" s="25">
        <v>10.558546857087272</v>
      </c>
    </row>
    <row r="199" spans="1:14" x14ac:dyDescent="0.35">
      <c r="A199" s="21" t="s">
        <v>147</v>
      </c>
      <c r="B199" s="21">
        <v>224050</v>
      </c>
      <c r="C199" s="21">
        <v>224100</v>
      </c>
      <c r="D199" s="21">
        <f t="shared" si="3"/>
        <v>50</v>
      </c>
      <c r="E199" s="21"/>
      <c r="F199" s="23" t="s">
        <v>149</v>
      </c>
      <c r="G199" s="25">
        <v>8.3400000000000002E-3</v>
      </c>
      <c r="H199" s="25">
        <v>3.4126857142857139E-2</v>
      </c>
      <c r="I199" s="25">
        <v>7.4551428571428574E-2</v>
      </c>
      <c r="J199" s="25">
        <v>1.7454674285714284</v>
      </c>
      <c r="K199" s="25">
        <v>2.9945714285714287E-2</v>
      </c>
      <c r="L199" s="25">
        <v>3.770859428631919</v>
      </c>
      <c r="M199" s="25">
        <v>2.3200000017711102E-2</v>
      </c>
      <c r="N199" s="25">
        <v>15.348235999946594</v>
      </c>
    </row>
    <row r="200" spans="1:14" x14ac:dyDescent="0.35">
      <c r="A200" s="21" t="s">
        <v>147</v>
      </c>
      <c r="B200" s="21">
        <v>224100</v>
      </c>
      <c r="C200" s="21">
        <v>224150</v>
      </c>
      <c r="D200" s="21">
        <f t="shared" si="3"/>
        <v>50</v>
      </c>
      <c r="E200" s="21"/>
      <c r="F200" s="23" t="s">
        <v>149</v>
      </c>
      <c r="G200" s="25">
        <v>5.7673714285714293E-2</v>
      </c>
      <c r="H200" s="25">
        <v>1.2196000000000002E-2</v>
      </c>
      <c r="I200" s="25">
        <v>2.8353714285714284E-2</v>
      </c>
      <c r="J200" s="25">
        <v>3.9180571428571426E-2</v>
      </c>
      <c r="K200" s="25">
        <v>5.9419428571428561E-2</v>
      </c>
      <c r="L200" s="25">
        <v>5.1494451429108201</v>
      </c>
      <c r="M200" s="25">
        <v>7.0366691430282593</v>
      </c>
      <c r="N200" s="25">
        <v>21.70560400022779</v>
      </c>
    </row>
    <row r="201" spans="1:14" x14ac:dyDescent="0.35">
      <c r="A201" s="21" t="s">
        <v>147</v>
      </c>
      <c r="B201" s="21">
        <v>224150</v>
      </c>
      <c r="C201" s="21">
        <v>224200</v>
      </c>
      <c r="D201" s="21">
        <f t="shared" si="3"/>
        <v>50</v>
      </c>
      <c r="E201" s="21"/>
      <c r="F201" s="23" t="s">
        <v>149</v>
      </c>
      <c r="G201" s="25">
        <v>1.9085714285714287E-3</v>
      </c>
      <c r="H201" s="25">
        <v>2.4308571428571426E-2</v>
      </c>
      <c r="I201" s="25">
        <v>5.6138771428571426</v>
      </c>
      <c r="J201" s="25">
        <v>4.9299428571428584E-2</v>
      </c>
      <c r="K201" s="25">
        <v>3.1514857142857143E-2</v>
      </c>
      <c r="L201" s="25">
        <v>5.4867085715048658</v>
      </c>
      <c r="M201" s="25">
        <v>3.5917142900739399E-2</v>
      </c>
      <c r="N201" s="25">
        <v>26.12416799983842</v>
      </c>
    </row>
    <row r="202" spans="1:14" x14ac:dyDescent="0.35">
      <c r="A202" s="21" t="s">
        <v>147</v>
      </c>
      <c r="B202" s="21">
        <v>224200</v>
      </c>
      <c r="C202" s="21">
        <v>224250</v>
      </c>
      <c r="D202" s="21">
        <f t="shared" si="3"/>
        <v>50</v>
      </c>
      <c r="E202" s="21"/>
      <c r="F202" s="23" t="s">
        <v>149</v>
      </c>
      <c r="G202" s="25">
        <v>1.0410285714285716E-2</v>
      </c>
      <c r="H202" s="25">
        <v>2.5881714285714279E-2</v>
      </c>
      <c r="I202" s="25">
        <v>4.0540571428571426E-2</v>
      </c>
      <c r="J202" s="25">
        <v>0.90128457142857143</v>
      </c>
      <c r="K202" s="25">
        <v>2.0549468571428577</v>
      </c>
      <c r="L202" s="25">
        <v>10.625727999636789</v>
      </c>
      <c r="M202" s="25">
        <v>26.251040000587189</v>
      </c>
      <c r="N202" s="25">
        <v>4.1034354285839614</v>
      </c>
    </row>
    <row r="203" spans="1:14" x14ac:dyDescent="0.35">
      <c r="A203" s="21" t="s">
        <v>147</v>
      </c>
      <c r="B203" s="21">
        <v>224250</v>
      </c>
      <c r="C203" s="21">
        <v>224300</v>
      </c>
      <c r="D203" s="21">
        <f t="shared" si="3"/>
        <v>50</v>
      </c>
      <c r="E203" s="21"/>
      <c r="F203" s="23" t="s">
        <v>149</v>
      </c>
      <c r="G203" s="25">
        <v>3.5920000000000001E-3</v>
      </c>
      <c r="H203" s="25">
        <v>4.0377714285714288E-2</v>
      </c>
      <c r="I203" s="25">
        <v>7.295192571428573</v>
      </c>
      <c r="J203" s="25">
        <v>7.6863428571428583E-2</v>
      </c>
      <c r="K203" s="25">
        <v>2.0476571428571424E-2</v>
      </c>
      <c r="L203" s="25">
        <v>4.866285694667271E-2</v>
      </c>
      <c r="M203" s="25">
        <v>43.203758285621923</v>
      </c>
      <c r="N203" s="25">
        <v>14.99127085737909</v>
      </c>
    </row>
    <row r="204" spans="1:14" x14ac:dyDescent="0.35">
      <c r="A204" s="21" t="s">
        <v>147</v>
      </c>
      <c r="B204" s="21">
        <v>224300</v>
      </c>
      <c r="C204" s="21">
        <v>224350</v>
      </c>
      <c r="D204" s="21">
        <f t="shared" si="3"/>
        <v>50</v>
      </c>
      <c r="E204" s="21"/>
      <c r="F204" s="23" t="s">
        <v>149</v>
      </c>
      <c r="G204" s="25">
        <v>3.6091428571428568E-3</v>
      </c>
      <c r="H204" s="25">
        <v>4.1264571428571428E-2</v>
      </c>
      <c r="I204" s="25">
        <v>10.384822285714284</v>
      </c>
      <c r="J204" s="25">
        <v>2.2126851428571426</v>
      </c>
      <c r="K204" s="25">
        <v>0.87154514285714291</v>
      </c>
      <c r="L204" s="25">
        <v>4.1144468570722843</v>
      </c>
      <c r="M204" s="25">
        <v>43.829275428613933</v>
      </c>
      <c r="N204" s="25">
        <v>5.5181714331763151E-2</v>
      </c>
    </row>
    <row r="205" spans="1:14" x14ac:dyDescent="0.35">
      <c r="A205" s="21" t="s">
        <v>147</v>
      </c>
      <c r="B205" s="21">
        <v>224350</v>
      </c>
      <c r="C205" s="21">
        <v>224400</v>
      </c>
      <c r="D205" s="21">
        <f t="shared" si="3"/>
        <v>50</v>
      </c>
      <c r="E205" s="21"/>
      <c r="F205" s="23" t="s">
        <v>149</v>
      </c>
      <c r="G205" s="25">
        <v>8.4634285714285714E-3</v>
      </c>
      <c r="H205" s="25">
        <v>0.48033942857142864</v>
      </c>
      <c r="I205" s="25">
        <v>5.875991428571429</v>
      </c>
      <c r="J205" s="25">
        <v>1.7548102857142855</v>
      </c>
      <c r="K205" s="25">
        <v>6.6723902857142843</v>
      </c>
      <c r="L205" s="25">
        <v>13.475949714389532</v>
      </c>
      <c r="M205" s="25">
        <v>3.4234285327366426E-3</v>
      </c>
      <c r="N205" s="25">
        <v>6.0763451432050992</v>
      </c>
    </row>
    <row r="206" spans="1:14" x14ac:dyDescent="0.35">
      <c r="A206" s="21" t="s">
        <v>147</v>
      </c>
      <c r="B206" s="21">
        <v>224400</v>
      </c>
      <c r="C206" s="21">
        <v>224450</v>
      </c>
      <c r="D206" s="21">
        <f t="shared" si="3"/>
        <v>50</v>
      </c>
      <c r="E206" s="21"/>
      <c r="F206" s="23" t="s">
        <v>149</v>
      </c>
      <c r="G206" s="25">
        <v>9.9205714285714296E-3</v>
      </c>
      <c r="H206" s="25">
        <v>1.3738285714285715E-2</v>
      </c>
      <c r="I206" s="25">
        <v>6.889583428571429</v>
      </c>
      <c r="J206" s="25">
        <v>9.0840377142857136</v>
      </c>
      <c r="K206" s="25">
        <v>9.2969937142857138</v>
      </c>
      <c r="L206" s="25">
        <v>15.870285142864496</v>
      </c>
      <c r="M206" s="25">
        <v>6.0348570251464867E-3</v>
      </c>
      <c r="N206" s="25">
        <v>6.1746085715035033</v>
      </c>
    </row>
    <row r="207" spans="1:14" x14ac:dyDescent="0.35">
      <c r="A207" s="21" t="s">
        <v>147</v>
      </c>
      <c r="B207" s="21">
        <v>224450</v>
      </c>
      <c r="C207" s="21">
        <v>224500</v>
      </c>
      <c r="D207" s="21">
        <f t="shared" si="3"/>
        <v>50</v>
      </c>
      <c r="E207" s="21"/>
      <c r="F207" s="23" t="s">
        <v>149</v>
      </c>
      <c r="G207" s="25">
        <v>3.0642285714285712E-2</v>
      </c>
      <c r="H207" s="25">
        <v>6.0323954285714319</v>
      </c>
      <c r="I207" s="25">
        <v>16.547590285714282</v>
      </c>
      <c r="J207" s="25">
        <v>2.1997662857142855</v>
      </c>
      <c r="K207" s="25">
        <v>9.5340045714285697</v>
      </c>
      <c r="L207" s="25">
        <v>5.1572662854262754</v>
      </c>
      <c r="M207" s="25">
        <v>1.7433142889567779E-2</v>
      </c>
      <c r="N207" s="25">
        <v>3.7054748570755547</v>
      </c>
    </row>
    <row r="208" spans="1:14" x14ac:dyDescent="0.35">
      <c r="A208" s="21" t="s">
        <v>147</v>
      </c>
      <c r="B208" s="21">
        <v>224500</v>
      </c>
      <c r="C208" s="21">
        <v>224550</v>
      </c>
      <c r="D208" s="21">
        <f t="shared" si="3"/>
        <v>50</v>
      </c>
      <c r="E208" s="21"/>
      <c r="F208" s="23" t="s">
        <v>149</v>
      </c>
      <c r="G208" s="25">
        <v>7.5165714285714306E-3</v>
      </c>
      <c r="H208" s="25">
        <v>1.9063999999999998E-2</v>
      </c>
      <c r="I208" s="25">
        <v>3.6789525714285718</v>
      </c>
      <c r="J208" s="25">
        <v>3.7730657142857136</v>
      </c>
      <c r="K208" s="25">
        <v>50.765908571428575</v>
      </c>
      <c r="L208" s="25">
        <v>1.3852062855775016</v>
      </c>
      <c r="M208" s="25">
        <v>8.9582857159205883E-3</v>
      </c>
      <c r="N208" s="25">
        <v>4.8096965712860626</v>
      </c>
    </row>
    <row r="209" spans="1:14" x14ac:dyDescent="0.35">
      <c r="A209" s="21" t="s">
        <v>147</v>
      </c>
      <c r="B209" s="21">
        <v>224550</v>
      </c>
      <c r="C209" s="21">
        <v>224600</v>
      </c>
      <c r="D209" s="21">
        <f t="shared" si="3"/>
        <v>50</v>
      </c>
      <c r="E209" s="21"/>
      <c r="F209" s="23" t="s">
        <v>149</v>
      </c>
      <c r="G209" s="25">
        <v>3.9097142857142863E-3</v>
      </c>
      <c r="H209" s="25">
        <v>0.14131885714285713</v>
      </c>
      <c r="I209" s="25">
        <v>5.188737714285713</v>
      </c>
      <c r="J209" s="25">
        <v>8.8348571428571426E-3</v>
      </c>
      <c r="K209" s="25">
        <v>11.144562285714287</v>
      </c>
      <c r="L209" s="25">
        <v>5.5263428606305801E-2</v>
      </c>
      <c r="M209" s="25">
        <v>2.6482285906927926E-2</v>
      </c>
      <c r="N209" s="25">
        <v>2.0202748572036198</v>
      </c>
    </row>
    <row r="210" spans="1:14" x14ac:dyDescent="0.35">
      <c r="A210" s="21" t="s">
        <v>147</v>
      </c>
      <c r="B210" s="21">
        <v>224600</v>
      </c>
      <c r="C210" s="21">
        <v>224650</v>
      </c>
      <c r="D210" s="21">
        <f t="shared" si="3"/>
        <v>50</v>
      </c>
      <c r="E210" s="21" t="s">
        <v>101</v>
      </c>
      <c r="F210" s="23" t="s">
        <v>149</v>
      </c>
      <c r="G210" s="25">
        <v>1.3681142857142859E-2</v>
      </c>
      <c r="H210" s="25">
        <v>4.3615999999999995E-2</v>
      </c>
      <c r="I210" s="25">
        <v>10.264421714285714</v>
      </c>
      <c r="J210" s="25">
        <v>0.98953314285714289</v>
      </c>
      <c r="K210" s="25">
        <v>12.188838285714283</v>
      </c>
      <c r="L210" s="25">
        <v>4.571266857081822</v>
      </c>
      <c r="M210" s="25">
        <v>1.5495428686141968E-2</v>
      </c>
      <c r="N210" s="25">
        <v>0.82291542867524292</v>
      </c>
    </row>
    <row r="211" spans="1:14" x14ac:dyDescent="0.35">
      <c r="A211" s="21" t="s">
        <v>147</v>
      </c>
      <c r="B211" s="21">
        <v>224650</v>
      </c>
      <c r="C211" s="21">
        <v>224700</v>
      </c>
      <c r="D211" s="21">
        <f t="shared" si="3"/>
        <v>50</v>
      </c>
      <c r="E211" s="21"/>
      <c r="F211" s="23" t="s">
        <v>149</v>
      </c>
      <c r="G211" s="25">
        <v>7.3525714285714288E-3</v>
      </c>
      <c r="H211" s="25">
        <v>1.6802857142857144E-2</v>
      </c>
      <c r="I211" s="25">
        <v>10.771625714285715</v>
      </c>
      <c r="J211" s="25">
        <v>2.5760000000000002E-2</v>
      </c>
      <c r="K211" s="25">
        <v>7.2200880000000005</v>
      </c>
      <c r="L211" s="25">
        <v>6.452584571293424</v>
      </c>
      <c r="M211" s="25">
        <v>8.9205714266640777E-3</v>
      </c>
      <c r="N211" s="25">
        <v>17.140543999881743</v>
      </c>
    </row>
    <row r="212" spans="1:14" x14ac:dyDescent="0.35">
      <c r="A212" s="21" t="s">
        <v>147</v>
      </c>
      <c r="B212" s="21">
        <v>224700</v>
      </c>
      <c r="C212" s="21">
        <v>224750</v>
      </c>
      <c r="D212" s="21">
        <f t="shared" si="3"/>
        <v>50</v>
      </c>
      <c r="E212" s="21"/>
      <c r="F212" s="23" t="s">
        <v>149</v>
      </c>
      <c r="G212" s="25">
        <v>5.0188571428571417E-3</v>
      </c>
      <c r="H212" s="25">
        <v>3.6004571428571434E-2</v>
      </c>
      <c r="I212" s="25">
        <v>9.7067988571428554</v>
      </c>
      <c r="J212" s="25">
        <v>1.4888571428571428E-2</v>
      </c>
      <c r="K212" s="25">
        <v>16.329070285714284</v>
      </c>
      <c r="L212" s="25">
        <v>7.2624811428301657</v>
      </c>
      <c r="M212" s="25">
        <v>1.0565714209420343E-3</v>
      </c>
      <c r="N212" s="25">
        <v>4.7433542859200069</v>
      </c>
    </row>
    <row r="213" spans="1:14" x14ac:dyDescent="0.35">
      <c r="A213" s="21" t="s">
        <v>147</v>
      </c>
      <c r="B213" s="21">
        <v>224750</v>
      </c>
      <c r="C213" s="21">
        <v>224800</v>
      </c>
      <c r="D213" s="21">
        <f t="shared" si="3"/>
        <v>50</v>
      </c>
      <c r="E213" s="21"/>
      <c r="F213" s="23" t="s">
        <v>149</v>
      </c>
      <c r="G213" s="25">
        <v>8.6097142857142865E-3</v>
      </c>
      <c r="H213" s="25">
        <v>2.1057142857142861E-2</v>
      </c>
      <c r="I213" s="25">
        <v>2.1232605714285717</v>
      </c>
      <c r="J213" s="25">
        <v>2.1449142857142858E-2</v>
      </c>
      <c r="K213" s="25">
        <v>0.48948457142857138</v>
      </c>
      <c r="L213" s="25">
        <v>25.386478285572871</v>
      </c>
      <c r="M213" s="25">
        <v>1.5102857031141011E-3</v>
      </c>
      <c r="N213" s="25">
        <v>17.36539371425901</v>
      </c>
    </row>
    <row r="214" spans="1:14" x14ac:dyDescent="0.35">
      <c r="A214" s="21" t="s">
        <v>147</v>
      </c>
      <c r="B214" s="21">
        <v>224800</v>
      </c>
      <c r="C214" s="21">
        <v>224850</v>
      </c>
      <c r="D214" s="21">
        <f t="shared" si="3"/>
        <v>50</v>
      </c>
      <c r="E214" s="21"/>
      <c r="F214" s="23" t="s">
        <v>149</v>
      </c>
      <c r="G214" s="25">
        <v>5.5085142857142846E-2</v>
      </c>
      <c r="H214" s="25">
        <v>3.8139428571428567E-2</v>
      </c>
      <c r="I214" s="25">
        <v>17.507547999999996</v>
      </c>
      <c r="J214" s="25">
        <v>2.7280571428571421E-2</v>
      </c>
      <c r="K214" s="25">
        <v>6.8218428571428564</v>
      </c>
      <c r="L214" s="25">
        <v>18.418383428340629</v>
      </c>
      <c r="M214" s="25">
        <v>1.4222856875828339E-3</v>
      </c>
      <c r="N214" s="25">
        <v>10.331867428362706</v>
      </c>
    </row>
    <row r="215" spans="1:14" x14ac:dyDescent="0.35">
      <c r="A215" s="21" t="s">
        <v>147</v>
      </c>
      <c r="B215" s="21">
        <v>224850</v>
      </c>
      <c r="C215" s="21">
        <v>224900</v>
      </c>
      <c r="D215" s="21">
        <f t="shared" si="3"/>
        <v>50</v>
      </c>
      <c r="E215" s="21"/>
      <c r="F215" s="23" t="s">
        <v>149</v>
      </c>
      <c r="G215" s="25">
        <v>0.34297885714285714</v>
      </c>
      <c r="H215" s="25">
        <v>10.322406857142855</v>
      </c>
      <c r="I215" s="25">
        <v>40.14720628571429</v>
      </c>
      <c r="J215" s="25">
        <v>2.0241365714285711</v>
      </c>
      <c r="K215" s="25">
        <v>26.192622285714286</v>
      </c>
      <c r="L215" s="25">
        <v>6.8450828569439484</v>
      </c>
      <c r="M215" s="25">
        <v>6.2171430315290143E-4</v>
      </c>
      <c r="N215" s="25">
        <v>11.966143428538187</v>
      </c>
    </row>
    <row r="216" spans="1:14" x14ac:dyDescent="0.35">
      <c r="A216" s="21" t="s">
        <v>147</v>
      </c>
      <c r="B216" s="21">
        <v>224900</v>
      </c>
      <c r="C216" s="21">
        <v>224950</v>
      </c>
      <c r="D216" s="21">
        <f t="shared" si="3"/>
        <v>50</v>
      </c>
      <c r="E216" s="21"/>
      <c r="F216" s="23" t="s">
        <v>149</v>
      </c>
      <c r="G216" s="25">
        <v>1.2042857142857143E-2</v>
      </c>
      <c r="H216" s="25">
        <v>1.9518628571428573</v>
      </c>
      <c r="I216" s="25">
        <v>13.137155428571429</v>
      </c>
      <c r="J216" s="25">
        <v>1.1354257142857145</v>
      </c>
      <c r="K216" s="25">
        <v>4.0717571428571429</v>
      </c>
      <c r="L216" s="25">
        <v>3.691525714129039</v>
      </c>
      <c r="M216" s="25">
        <v>4.2057143483843176E-4</v>
      </c>
      <c r="N216" s="25">
        <v>2.7156434285994941</v>
      </c>
    </row>
    <row r="217" spans="1:14" x14ac:dyDescent="0.35">
      <c r="A217" s="21" t="s">
        <v>147</v>
      </c>
      <c r="B217" s="21">
        <v>224950</v>
      </c>
      <c r="C217" s="21">
        <v>225000</v>
      </c>
      <c r="D217" s="21">
        <f t="shared" si="3"/>
        <v>50</v>
      </c>
      <c r="E217" s="21"/>
      <c r="F217" s="23" t="s">
        <v>149</v>
      </c>
      <c r="G217" s="25">
        <v>6.5978857142857131E-2</v>
      </c>
      <c r="H217" s="25">
        <v>2.3945714285714285E-2</v>
      </c>
      <c r="I217" s="25">
        <v>5.0877714285714283E-2</v>
      </c>
      <c r="J217" s="25">
        <v>0.40587085714285714</v>
      </c>
      <c r="K217" s="25">
        <v>10.222189142857143</v>
      </c>
      <c r="L217" s="25">
        <v>24.234009142525533</v>
      </c>
      <c r="M217" s="25">
        <v>3.6394284943171915E-3</v>
      </c>
      <c r="N217" s="25">
        <v>9.8373782854952108</v>
      </c>
    </row>
    <row r="218" spans="1:14" x14ac:dyDescent="0.35">
      <c r="A218" s="21" t="s">
        <v>147</v>
      </c>
      <c r="B218" s="21">
        <v>225000</v>
      </c>
      <c r="C218" s="21">
        <v>225050</v>
      </c>
      <c r="D218" s="21">
        <f t="shared" si="3"/>
        <v>50</v>
      </c>
      <c r="E218" s="21"/>
      <c r="F218" s="23" t="s">
        <v>149</v>
      </c>
      <c r="G218" s="25">
        <v>7.617142857142857E-4</v>
      </c>
      <c r="H218" s="25">
        <v>1.902857142857143E-3</v>
      </c>
      <c r="I218" s="25">
        <v>6.5668571428571434E-3</v>
      </c>
      <c r="J218" s="25">
        <v>7.089714285714286E-3</v>
      </c>
      <c r="K218" s="25">
        <v>5.6630857142857143E-2</v>
      </c>
      <c r="L218" s="25">
        <v>15.96874857075419</v>
      </c>
      <c r="M218" s="25">
        <v>1.8634285533087595E-2</v>
      </c>
      <c r="N218" s="25">
        <v>4.0465657142175946</v>
      </c>
    </row>
    <row r="219" spans="1:14" x14ac:dyDescent="0.35">
      <c r="A219" s="21" t="s">
        <v>147</v>
      </c>
      <c r="B219" s="21">
        <v>225050</v>
      </c>
      <c r="C219" s="21">
        <v>225100</v>
      </c>
      <c r="D219" s="21">
        <f t="shared" si="3"/>
        <v>50</v>
      </c>
      <c r="E219" s="21"/>
      <c r="F219" s="23" t="s">
        <v>149</v>
      </c>
      <c r="G219" s="25">
        <v>4.1514285714285715E-3</v>
      </c>
      <c r="H219" s="25">
        <v>1.2429142857142857E-2</v>
      </c>
      <c r="I219" s="25">
        <v>1.7923428571428573E-2</v>
      </c>
      <c r="J219" s="25">
        <v>1.0934857142857142E-2</v>
      </c>
      <c r="K219" s="25">
        <v>1.1900657142857141</v>
      </c>
      <c r="L219" s="25">
        <v>12.76265200001172</v>
      </c>
      <c r="M219" s="25">
        <v>2.7467348572553894</v>
      </c>
      <c r="N219" s="25">
        <v>16.826150285475595</v>
      </c>
    </row>
    <row r="220" spans="1:14" x14ac:dyDescent="0.35">
      <c r="A220" s="21" t="s">
        <v>147</v>
      </c>
      <c r="B220" s="21">
        <v>225100</v>
      </c>
      <c r="C220" s="21">
        <v>225150</v>
      </c>
      <c r="D220" s="21">
        <f t="shared" si="3"/>
        <v>50</v>
      </c>
      <c r="E220" s="21" t="s">
        <v>101</v>
      </c>
      <c r="F220" s="23" t="s">
        <v>149</v>
      </c>
      <c r="G220" s="25">
        <v>6.007377142857143</v>
      </c>
      <c r="H220" s="25">
        <v>3.3882285714285712E-2</v>
      </c>
      <c r="I220" s="25">
        <v>9.2161862857142864</v>
      </c>
      <c r="J220" s="25">
        <v>4.0140714285714276</v>
      </c>
      <c r="K220" s="25">
        <v>3.2990845714285713</v>
      </c>
      <c r="L220" s="25">
        <v>8.8800948571150649</v>
      </c>
      <c r="M220" s="25">
        <v>3.7390719999272481</v>
      </c>
      <c r="N220" s="25">
        <v>24.500409714408605</v>
      </c>
    </row>
    <row r="221" spans="1:14" x14ac:dyDescent="0.35">
      <c r="A221" s="21" t="s">
        <v>147</v>
      </c>
      <c r="B221" s="21">
        <v>225150</v>
      </c>
      <c r="C221" s="21">
        <v>225200</v>
      </c>
      <c r="D221" s="21">
        <f t="shared" si="3"/>
        <v>50</v>
      </c>
      <c r="E221" s="21"/>
      <c r="F221" s="23" t="s">
        <v>149</v>
      </c>
      <c r="G221" s="25">
        <v>4.1382285714285705E-2</v>
      </c>
      <c r="H221" s="25">
        <v>4.776484</v>
      </c>
      <c r="I221" s="25">
        <v>8.0679554285714303</v>
      </c>
      <c r="J221" s="25">
        <v>2.0526182857142858</v>
      </c>
      <c r="K221" s="25">
        <v>7.5457142857142858E-3</v>
      </c>
      <c r="L221" s="25">
        <v>38.389375428352359</v>
      </c>
      <c r="M221" s="25">
        <v>4.6373754286861431</v>
      </c>
      <c r="N221" s="25">
        <v>3.2955017140865328</v>
      </c>
    </row>
    <row r="222" spans="1:14" x14ac:dyDescent="0.35">
      <c r="A222" s="21" t="s">
        <v>147</v>
      </c>
      <c r="B222" s="21">
        <v>225200</v>
      </c>
      <c r="C222" s="21">
        <v>225250</v>
      </c>
      <c r="D222" s="21">
        <f t="shared" si="3"/>
        <v>50</v>
      </c>
      <c r="E222" s="21"/>
      <c r="F222" s="23" t="s">
        <v>149</v>
      </c>
      <c r="G222" s="25">
        <v>7.4251428571428567E-3</v>
      </c>
      <c r="H222" s="25">
        <v>0.73567371428571393</v>
      </c>
      <c r="I222" s="25">
        <v>23.933716571428569</v>
      </c>
      <c r="J222" s="25">
        <v>11.668215999999996</v>
      </c>
      <c r="K222" s="25">
        <v>1.5235428571428573E-2</v>
      </c>
      <c r="L222" s="25">
        <v>25.699638285582417</v>
      </c>
      <c r="M222" s="25">
        <v>2.7938948571572979</v>
      </c>
      <c r="N222" s="25">
        <v>29.865147428127013</v>
      </c>
    </row>
    <row r="223" spans="1:14" x14ac:dyDescent="0.35">
      <c r="A223" s="21" t="s">
        <v>147</v>
      </c>
      <c r="B223" s="21">
        <v>225250</v>
      </c>
      <c r="C223" s="21">
        <v>225300</v>
      </c>
      <c r="D223" s="21">
        <f t="shared" si="3"/>
        <v>50</v>
      </c>
      <c r="E223" s="21"/>
      <c r="F223" s="23" t="s">
        <v>149</v>
      </c>
      <c r="G223" s="25">
        <v>6.1342857142857136E-3</v>
      </c>
      <c r="H223" s="25">
        <v>2.1300571428571433E-2</v>
      </c>
      <c r="I223" s="25">
        <v>25.490148571428577</v>
      </c>
      <c r="J223" s="25">
        <v>0.12580057142857143</v>
      </c>
      <c r="K223" s="25">
        <v>12.473353142857141</v>
      </c>
      <c r="L223" s="25">
        <v>25.894465143127444</v>
      </c>
      <c r="M223" s="25">
        <v>7.5112245713315682</v>
      </c>
      <c r="N223" s="25">
        <v>62.894175428134368</v>
      </c>
    </row>
    <row r="224" spans="1:14" x14ac:dyDescent="0.35">
      <c r="A224" s="21" t="s">
        <v>147</v>
      </c>
      <c r="B224" s="21">
        <v>225300</v>
      </c>
      <c r="C224" s="21">
        <v>225350</v>
      </c>
      <c r="D224" s="21">
        <f t="shared" si="3"/>
        <v>50</v>
      </c>
      <c r="E224" s="21"/>
      <c r="F224" s="23" t="s">
        <v>149</v>
      </c>
      <c r="G224" s="25">
        <v>2.1837434285714283</v>
      </c>
      <c r="H224" s="25">
        <v>1.0569142857142859E-2</v>
      </c>
      <c r="I224" s="25">
        <v>1.8463474285714285</v>
      </c>
      <c r="J224" s="25">
        <v>6.9302857142857138E-2</v>
      </c>
      <c r="K224" s="25">
        <v>1.5069319999999999</v>
      </c>
      <c r="L224" s="25">
        <v>34.45764742844991</v>
      </c>
      <c r="M224" s="25">
        <v>22.3846165713719</v>
      </c>
      <c r="N224" s="25">
        <v>23.263619428457535</v>
      </c>
    </row>
    <row r="225" spans="1:14" x14ac:dyDescent="0.35">
      <c r="A225" s="21" t="s">
        <v>147</v>
      </c>
      <c r="B225" s="21">
        <v>225350</v>
      </c>
      <c r="C225" s="21">
        <v>225400</v>
      </c>
      <c r="D225" s="21">
        <f t="shared" si="3"/>
        <v>50</v>
      </c>
      <c r="E225" s="21"/>
      <c r="F225" s="23" t="s">
        <v>149</v>
      </c>
      <c r="G225" s="25">
        <v>2.1277714285714289E-2</v>
      </c>
      <c r="H225" s="25">
        <v>1.5494857142857145E-2</v>
      </c>
      <c r="I225" s="25">
        <v>6.1417142857142872E-2</v>
      </c>
      <c r="J225" s="25">
        <v>4.9899428571428581E-2</v>
      </c>
      <c r="K225" s="25">
        <v>3.2177142857142862E-2</v>
      </c>
      <c r="L225" s="25">
        <v>25.589942857130595</v>
      </c>
      <c r="M225" s="25">
        <v>5.9780828572246003</v>
      </c>
      <c r="N225" s="25">
        <v>17.727421143031801</v>
      </c>
    </row>
    <row r="226" spans="1:14" x14ac:dyDescent="0.35">
      <c r="A226" s="21" t="s">
        <v>147</v>
      </c>
      <c r="B226" s="21">
        <v>225400</v>
      </c>
      <c r="C226" s="21">
        <v>225450</v>
      </c>
      <c r="D226" s="21">
        <f t="shared" si="3"/>
        <v>50</v>
      </c>
      <c r="E226" s="21"/>
      <c r="F226" s="23" t="s">
        <v>149</v>
      </c>
      <c r="G226" s="25">
        <v>4.2732571428571425E-2</v>
      </c>
      <c r="H226" s="25">
        <v>3.5872571428571427E-2</v>
      </c>
      <c r="I226" s="25">
        <v>5.3214222857142861</v>
      </c>
      <c r="J226" s="25">
        <v>5.6235354285714285</v>
      </c>
      <c r="K226" s="25">
        <v>6.2322565714285725</v>
      </c>
      <c r="L226" s="25">
        <v>12.580166857327054</v>
      </c>
      <c r="M226" s="25">
        <v>5.8072628569030771</v>
      </c>
      <c r="N226" s="25">
        <v>29.530047428533006</v>
      </c>
    </row>
    <row r="227" spans="1:14" x14ac:dyDescent="0.35">
      <c r="A227" s="21" t="s">
        <v>147</v>
      </c>
      <c r="B227" s="21">
        <v>225450</v>
      </c>
      <c r="C227" s="21">
        <v>225500</v>
      </c>
      <c r="D227" s="21">
        <f t="shared" si="3"/>
        <v>50</v>
      </c>
      <c r="E227" s="21"/>
      <c r="F227" s="23" t="s">
        <v>149</v>
      </c>
      <c r="G227" s="25">
        <v>1.5931428571428569E-2</v>
      </c>
      <c r="H227" s="25">
        <v>2.8538857142857137E-2</v>
      </c>
      <c r="I227" s="25">
        <v>21.081608000000003</v>
      </c>
      <c r="J227" s="25">
        <v>3.8905142857142853E-2</v>
      </c>
      <c r="K227" s="25">
        <v>17.333357714285714</v>
      </c>
      <c r="L227" s="25">
        <v>9.9345805715942355</v>
      </c>
      <c r="M227" s="25">
        <v>2.4342857238224555E-3</v>
      </c>
      <c r="N227" s="25">
        <v>16.784193142888206</v>
      </c>
    </row>
    <row r="228" spans="1:14" x14ac:dyDescent="0.35">
      <c r="A228" s="21" t="s">
        <v>147</v>
      </c>
      <c r="B228" s="21">
        <v>225500</v>
      </c>
      <c r="C228" s="21">
        <v>225550</v>
      </c>
      <c r="D228" s="21">
        <f t="shared" si="3"/>
        <v>50</v>
      </c>
      <c r="E228" s="21"/>
      <c r="F228" s="23" t="s">
        <v>149</v>
      </c>
      <c r="G228" s="25">
        <v>6.0074285714285715E-3</v>
      </c>
      <c r="H228" s="25">
        <v>2.0293085714285715</v>
      </c>
      <c r="I228" s="25">
        <v>17.181739428571429</v>
      </c>
      <c r="J228" s="25">
        <v>1.8865142857142858E-2</v>
      </c>
      <c r="K228" s="25">
        <v>2.9767131428571432</v>
      </c>
      <c r="L228" s="25">
        <v>35.761575999764034</v>
      </c>
      <c r="M228" s="25">
        <v>3.6000000000000002E-4</v>
      </c>
      <c r="N228" s="25">
        <v>8.0425834283474522</v>
      </c>
    </row>
    <row r="229" spans="1:14" x14ac:dyDescent="0.35">
      <c r="A229" s="21" t="s">
        <v>147</v>
      </c>
      <c r="B229" s="21">
        <v>225550</v>
      </c>
      <c r="C229" s="21">
        <v>225600</v>
      </c>
      <c r="D229" s="21">
        <f t="shared" si="3"/>
        <v>50</v>
      </c>
      <c r="E229" s="21" t="s">
        <v>66</v>
      </c>
      <c r="F229" s="23" t="s">
        <v>149</v>
      </c>
      <c r="G229" s="25">
        <v>1.8642285714285719E-2</v>
      </c>
      <c r="H229" s="25">
        <v>4.1339428571428576E-2</v>
      </c>
      <c r="I229" s="25">
        <v>6.4133251428571443</v>
      </c>
      <c r="J229" s="25">
        <v>1.3846285714285715E-2</v>
      </c>
      <c r="K229" s="25">
        <v>3.8574468571428571</v>
      </c>
      <c r="L229" s="25">
        <v>14.835618285811289</v>
      </c>
      <c r="M229" s="25">
        <v>10.88083885733877</v>
      </c>
      <c r="N229" s="25">
        <v>12.910098285690033</v>
      </c>
    </row>
    <row r="230" spans="1:14" x14ac:dyDescent="0.35">
      <c r="A230" s="21" t="s">
        <v>147</v>
      </c>
      <c r="B230" s="21">
        <v>225600</v>
      </c>
      <c r="C230" s="21">
        <v>225650</v>
      </c>
      <c r="D230" s="21">
        <f t="shared" si="3"/>
        <v>50</v>
      </c>
      <c r="E230" s="21"/>
      <c r="F230" s="23" t="s">
        <v>149</v>
      </c>
      <c r="G230" s="25">
        <v>1.0791428571428568E-2</v>
      </c>
      <c r="H230" s="25">
        <v>8.4966200000000001</v>
      </c>
      <c r="I230" s="25">
        <v>8.2446908571428565</v>
      </c>
      <c r="J230" s="25">
        <v>5.8606285714285708E-2</v>
      </c>
      <c r="K230" s="25">
        <v>6.3461714285714302E-2</v>
      </c>
      <c r="L230" s="25">
        <v>16.676796570768357</v>
      </c>
      <c r="M230" s="25">
        <v>16.461880000004079</v>
      </c>
      <c r="N230" s="25">
        <v>24.921338285420283</v>
      </c>
    </row>
    <row r="231" spans="1:14" x14ac:dyDescent="0.35">
      <c r="A231" s="21" t="s">
        <v>147</v>
      </c>
      <c r="B231" s="21">
        <v>225650</v>
      </c>
      <c r="C231" s="21">
        <v>225700</v>
      </c>
      <c r="D231" s="21">
        <f t="shared" si="3"/>
        <v>50</v>
      </c>
      <c r="E231" s="21"/>
      <c r="F231" s="23" t="s">
        <v>149</v>
      </c>
      <c r="G231" s="25">
        <v>1.1341714285714287E-2</v>
      </c>
      <c r="H231" s="25">
        <v>1.2157714285714289E-2</v>
      </c>
      <c r="I231" s="25">
        <v>1.4550674285714282</v>
      </c>
      <c r="J231" s="25">
        <v>1.3698857142857143E-2</v>
      </c>
      <c r="K231" s="25">
        <v>2.0263457142857146</v>
      </c>
      <c r="L231" s="25">
        <v>28.514012571590964</v>
      </c>
      <c r="M231" s="25">
        <v>41.920511999786918</v>
      </c>
      <c r="N231" s="25">
        <v>12.949145714119501</v>
      </c>
    </row>
    <row r="232" spans="1:14" x14ac:dyDescent="0.35">
      <c r="A232" s="21" t="s">
        <v>147</v>
      </c>
      <c r="B232" s="21">
        <v>225700</v>
      </c>
      <c r="C232" s="21">
        <v>225750</v>
      </c>
      <c r="D232" s="21">
        <f t="shared" si="3"/>
        <v>50</v>
      </c>
      <c r="E232" s="21"/>
      <c r="F232" s="23" t="s">
        <v>149</v>
      </c>
      <c r="G232" s="25">
        <v>7.8994285714285729E-3</v>
      </c>
      <c r="H232" s="25">
        <v>1.2046108571428571</v>
      </c>
      <c r="I232" s="25">
        <v>5.2035999999999999E-2</v>
      </c>
      <c r="J232" s="25">
        <v>2.8880000000000003E-2</v>
      </c>
      <c r="K232" s="25">
        <v>9.504000000000002E-3</v>
      </c>
      <c r="L232" s="25">
        <v>17.827484571388791</v>
      </c>
      <c r="M232" s="25">
        <v>0.3461777143492018</v>
      </c>
      <c r="N232" s="25">
        <v>11.629692000107084</v>
      </c>
    </row>
    <row r="233" spans="1:14" x14ac:dyDescent="0.35">
      <c r="A233" s="21" t="s">
        <v>147</v>
      </c>
      <c r="B233" s="21">
        <v>225750</v>
      </c>
      <c r="C233" s="21">
        <v>225800</v>
      </c>
      <c r="D233" s="21">
        <f t="shared" si="3"/>
        <v>50</v>
      </c>
      <c r="E233" s="21"/>
      <c r="F233" s="23" t="s">
        <v>149</v>
      </c>
      <c r="G233" s="25">
        <v>2.3086285714285708E-2</v>
      </c>
      <c r="H233" s="25">
        <v>4.9902285714285705E-2</v>
      </c>
      <c r="I233" s="25">
        <v>19.945719428571422</v>
      </c>
      <c r="J233" s="25">
        <v>7.9713125714285695</v>
      </c>
      <c r="K233" s="25">
        <v>4.4076057142857143</v>
      </c>
      <c r="L233" s="25">
        <v>4.2233182854475286</v>
      </c>
      <c r="M233" s="25">
        <v>11.842674857284001</v>
      </c>
      <c r="N233" s="25">
        <v>3.4828268570736469</v>
      </c>
    </row>
    <row r="234" spans="1:14" x14ac:dyDescent="0.35">
      <c r="A234" s="21" t="s">
        <v>147</v>
      </c>
      <c r="B234" s="21">
        <v>225800</v>
      </c>
      <c r="C234" s="21">
        <v>225850</v>
      </c>
      <c r="D234" s="21">
        <f t="shared" si="3"/>
        <v>50</v>
      </c>
      <c r="E234" s="21"/>
      <c r="F234" s="23" t="s">
        <v>149</v>
      </c>
      <c r="G234" s="25">
        <v>1.3439999999999999E-2</v>
      </c>
      <c r="H234" s="25">
        <v>2.0800571428571429E-2</v>
      </c>
      <c r="I234" s="25">
        <v>5.8948245714285701</v>
      </c>
      <c r="J234" s="25">
        <v>1.9645142857142858E-2</v>
      </c>
      <c r="K234" s="25">
        <v>5.6355428571428577E-2</v>
      </c>
      <c r="L234" s="25">
        <v>16.862717142902099</v>
      </c>
      <c r="M234" s="25">
        <v>15.420053142792836</v>
      </c>
      <c r="N234" s="25">
        <v>5.0249714121137351E-2</v>
      </c>
    </row>
    <row r="235" spans="1:14" x14ac:dyDescent="0.35">
      <c r="A235" s="21" t="s">
        <v>147</v>
      </c>
      <c r="B235" s="21">
        <v>225850</v>
      </c>
      <c r="C235" s="21">
        <v>225900</v>
      </c>
      <c r="D235" s="21">
        <f t="shared" si="3"/>
        <v>50</v>
      </c>
      <c r="E235" s="21"/>
      <c r="F235" s="23" t="s">
        <v>149</v>
      </c>
      <c r="G235" s="25">
        <v>4.3274285714285715E-3</v>
      </c>
      <c r="H235" s="25">
        <v>7.4377142857142862E-3</v>
      </c>
      <c r="I235" s="25">
        <v>3.6472000000000004E-2</v>
      </c>
      <c r="J235" s="25">
        <v>2.8483377142857145</v>
      </c>
      <c r="K235" s="25">
        <v>2.2050857142857139E-2</v>
      </c>
      <c r="L235" s="25">
        <v>14.365943428249359</v>
      </c>
      <c r="M235" s="25">
        <v>20.966144571439202</v>
      </c>
      <c r="N235" s="25">
        <v>11.921979428646907</v>
      </c>
    </row>
    <row r="236" spans="1:14" x14ac:dyDescent="0.35">
      <c r="A236" s="21" t="s">
        <v>147</v>
      </c>
      <c r="B236" s="21">
        <v>225900</v>
      </c>
      <c r="C236" s="21">
        <v>225950</v>
      </c>
      <c r="D236" s="21">
        <f t="shared" si="3"/>
        <v>50</v>
      </c>
      <c r="E236" s="21" t="s">
        <v>66</v>
      </c>
      <c r="F236" s="23" t="s">
        <v>149</v>
      </c>
      <c r="G236" s="25">
        <v>1.7893142857142861E-2</v>
      </c>
      <c r="H236" s="25">
        <v>2.4059428571428568E-2</v>
      </c>
      <c r="I236" s="25">
        <v>3.9413714285714281E-2</v>
      </c>
      <c r="J236" s="25">
        <v>2.0220348571428568</v>
      </c>
      <c r="K236" s="25">
        <v>2.6608000000000003E-2</v>
      </c>
      <c r="L236" s="25">
        <v>25.251515428564897</v>
      </c>
      <c r="M236" s="25">
        <v>7.3384988572706478</v>
      </c>
      <c r="N236" s="25">
        <v>43.290498285548338</v>
      </c>
    </row>
    <row r="237" spans="1:14" x14ac:dyDescent="0.35">
      <c r="A237" s="21" t="s">
        <v>147</v>
      </c>
      <c r="B237" s="21">
        <v>225950</v>
      </c>
      <c r="C237" s="21">
        <v>226000</v>
      </c>
      <c r="D237" s="21">
        <f t="shared" si="3"/>
        <v>50</v>
      </c>
      <c r="E237" s="21"/>
      <c r="F237" s="23" t="s">
        <v>149</v>
      </c>
      <c r="G237" s="25">
        <v>1.4414285714285715E-2</v>
      </c>
      <c r="H237" s="25">
        <v>5.6546285714285723E-2</v>
      </c>
      <c r="I237" s="25">
        <v>33.959991428571435</v>
      </c>
      <c r="J237" s="25">
        <v>8.6034285714285709E-3</v>
      </c>
      <c r="K237" s="25">
        <v>5.2659714285714285</v>
      </c>
      <c r="L237" s="25">
        <v>17.431723428482329</v>
      </c>
      <c r="M237" s="25">
        <v>2.7982285663059783E-2</v>
      </c>
      <c r="N237" s="25">
        <v>25.862538286052434</v>
      </c>
    </row>
    <row r="238" spans="1:14" x14ac:dyDescent="0.35">
      <c r="A238" s="21" t="s">
        <v>147</v>
      </c>
      <c r="B238" s="21">
        <v>226000</v>
      </c>
      <c r="C238" s="21">
        <v>226050</v>
      </c>
      <c r="D238" s="21">
        <f t="shared" si="3"/>
        <v>50</v>
      </c>
      <c r="E238" s="21"/>
      <c r="F238" s="23" t="s">
        <v>149</v>
      </c>
      <c r="G238" s="25">
        <v>2.017485714285714E-2</v>
      </c>
      <c r="H238" s="25">
        <v>2.9799999999999997E-2</v>
      </c>
      <c r="I238" s="25">
        <v>15.467979999999997</v>
      </c>
      <c r="J238" s="25">
        <v>1.8984000000000001E-2</v>
      </c>
      <c r="K238" s="25">
        <v>4.8421182857142853</v>
      </c>
      <c r="L238" s="25">
        <v>25.655794857123237</v>
      </c>
      <c r="M238" s="25">
        <v>10.811389713935855</v>
      </c>
      <c r="N238" s="25">
        <v>3.2253280001435956</v>
      </c>
    </row>
    <row r="239" spans="1:14" x14ac:dyDescent="0.35">
      <c r="A239" s="21" t="s">
        <v>147</v>
      </c>
      <c r="B239" s="21">
        <v>226050</v>
      </c>
      <c r="C239" s="21">
        <v>226100</v>
      </c>
      <c r="D239" s="21">
        <f t="shared" si="3"/>
        <v>50</v>
      </c>
      <c r="E239" s="21"/>
      <c r="F239" s="23" t="s">
        <v>149</v>
      </c>
      <c r="G239" s="25">
        <v>8.0737142857142848E-3</v>
      </c>
      <c r="H239" s="25">
        <v>2.9950857142857144E-2</v>
      </c>
      <c r="I239" s="25">
        <v>7.0977177142857162</v>
      </c>
      <c r="J239" s="25">
        <v>2.0218857142857146E-2</v>
      </c>
      <c r="K239" s="25">
        <v>2.5976571428571432E-2</v>
      </c>
      <c r="L239" s="25">
        <v>12.821232571266725</v>
      </c>
      <c r="M239" s="25">
        <v>2.0178354285975866</v>
      </c>
      <c r="N239" s="25">
        <v>9.8727879998901891</v>
      </c>
    </row>
    <row r="240" spans="1:14" x14ac:dyDescent="0.35">
      <c r="A240" s="21" t="s">
        <v>147</v>
      </c>
      <c r="B240" s="21">
        <v>226100</v>
      </c>
      <c r="C240" s="21">
        <v>226150</v>
      </c>
      <c r="D240" s="21">
        <f t="shared" si="3"/>
        <v>50</v>
      </c>
      <c r="E240" s="21"/>
      <c r="F240" s="23" t="s">
        <v>149</v>
      </c>
      <c r="G240" s="25">
        <v>7.8759999999999993E-3</v>
      </c>
      <c r="H240" s="25">
        <v>4.7742857142857144E-3</v>
      </c>
      <c r="I240" s="25">
        <v>3.164685714285715E-2</v>
      </c>
      <c r="J240" s="25">
        <v>2.0721148571428571</v>
      </c>
      <c r="K240" s="25">
        <v>1.2031428571428571E-2</v>
      </c>
      <c r="L240" s="25">
        <v>11.593983428392411</v>
      </c>
      <c r="M240" s="25">
        <v>3.653187428422656</v>
      </c>
      <c r="N240" s="25">
        <v>1.893657132829938E-2</v>
      </c>
    </row>
    <row r="241" spans="1:14" x14ac:dyDescent="0.35">
      <c r="A241" s="21" t="s">
        <v>147</v>
      </c>
      <c r="B241" s="21">
        <v>226150</v>
      </c>
      <c r="C241" s="21">
        <v>226200</v>
      </c>
      <c r="D241" s="21">
        <f t="shared" si="3"/>
        <v>50</v>
      </c>
      <c r="E241" s="21"/>
      <c r="F241" s="23" t="s">
        <v>149</v>
      </c>
      <c r="G241" s="25">
        <v>3.6799999999999992E-3</v>
      </c>
      <c r="H241" s="25">
        <v>1.3510857142857142E-2</v>
      </c>
      <c r="I241" s="25">
        <v>4.141113714285714</v>
      </c>
      <c r="J241" s="25">
        <v>0.99447942857142857</v>
      </c>
      <c r="K241" s="25">
        <v>2.1920571428571428E-2</v>
      </c>
      <c r="L241" s="25">
        <v>5.2560554284368264</v>
      </c>
      <c r="M241" s="25">
        <v>4.8009405713585442</v>
      </c>
      <c r="N241" s="25">
        <v>5.2098565715817049</v>
      </c>
    </row>
    <row r="242" spans="1:14" x14ac:dyDescent="0.35">
      <c r="A242" s="21" t="s">
        <v>147</v>
      </c>
      <c r="B242" s="21">
        <v>226200</v>
      </c>
      <c r="C242" s="21">
        <v>226250</v>
      </c>
      <c r="D242" s="21">
        <f t="shared" si="3"/>
        <v>50</v>
      </c>
      <c r="E242" s="21"/>
      <c r="F242" s="23" t="s">
        <v>149</v>
      </c>
      <c r="G242" s="25">
        <v>8.2834285714285735E-3</v>
      </c>
      <c r="H242" s="25">
        <v>4.7573142857142862E-2</v>
      </c>
      <c r="I242" s="25">
        <v>23.322406857142855</v>
      </c>
      <c r="J242" s="25">
        <v>3.201882857142857</v>
      </c>
      <c r="K242" s="25">
        <v>4.7159999999999994E-2</v>
      </c>
      <c r="L242" s="25">
        <v>3.390316571367809</v>
      </c>
      <c r="M242" s="25">
        <v>4.0103360000501365</v>
      </c>
      <c r="N242" s="25">
        <v>6.1621714350836604E-2</v>
      </c>
    </row>
    <row r="243" spans="1:14" x14ac:dyDescent="0.35">
      <c r="A243" s="21" t="s">
        <v>147</v>
      </c>
      <c r="B243" s="21">
        <v>226250</v>
      </c>
      <c r="C243" s="21">
        <v>226300</v>
      </c>
      <c r="D243" s="21">
        <f t="shared" si="3"/>
        <v>50</v>
      </c>
      <c r="E243" s="21"/>
      <c r="F243" s="23" t="s">
        <v>149</v>
      </c>
      <c r="G243" s="25">
        <v>3.9039999999999999E-3</v>
      </c>
      <c r="H243" s="25">
        <v>2.9405394285714288</v>
      </c>
      <c r="I243" s="25">
        <v>17.43841200000001</v>
      </c>
      <c r="J243" s="25">
        <v>7.8832022857142858</v>
      </c>
      <c r="K243" s="25">
        <v>1.0140725714285714</v>
      </c>
      <c r="L243" s="25">
        <v>3.6167999882016855E-2</v>
      </c>
      <c r="M243" s="25">
        <v>5.5577143219539115E-3</v>
      </c>
      <c r="N243" s="25">
        <v>7.4622856371743323E-3</v>
      </c>
    </row>
    <row r="244" spans="1:14" x14ac:dyDescent="0.35">
      <c r="A244" s="21" t="s">
        <v>147</v>
      </c>
      <c r="B244" s="21">
        <v>226300</v>
      </c>
      <c r="C244" s="21">
        <v>226350</v>
      </c>
      <c r="D244" s="21">
        <f t="shared" si="3"/>
        <v>50</v>
      </c>
      <c r="E244" s="21"/>
      <c r="F244" s="23" t="s">
        <v>149</v>
      </c>
      <c r="G244" s="25">
        <v>1.3069142857142856E-2</v>
      </c>
      <c r="H244" s="25">
        <v>1.2114285714285715E-2</v>
      </c>
      <c r="I244" s="25">
        <v>13.034413714285717</v>
      </c>
      <c r="J244" s="25">
        <v>0.10839542857142859</v>
      </c>
      <c r="K244" s="25">
        <v>2.0672668571428567</v>
      </c>
      <c r="L244" s="25">
        <v>1.6826045713751656</v>
      </c>
      <c r="M244" s="25">
        <v>16.724782856984824</v>
      </c>
      <c r="N244" s="25">
        <v>4.0349394282027653</v>
      </c>
    </row>
    <row r="245" spans="1:14" x14ac:dyDescent="0.35">
      <c r="A245" s="21" t="s">
        <v>147</v>
      </c>
      <c r="B245" s="21">
        <v>226350</v>
      </c>
      <c r="C245" s="21">
        <v>226400</v>
      </c>
      <c r="D245" s="21">
        <f t="shared" si="3"/>
        <v>50</v>
      </c>
      <c r="E245" s="21"/>
      <c r="F245" s="23" t="s">
        <v>149</v>
      </c>
      <c r="G245" s="25">
        <v>1.3134857142857144E-2</v>
      </c>
      <c r="H245" s="25">
        <v>1.6300000000000002E-2</v>
      </c>
      <c r="I245" s="25">
        <v>4.0144571428571418E-2</v>
      </c>
      <c r="J245" s="25">
        <v>9.1385822857142855</v>
      </c>
      <c r="K245" s="25">
        <v>3.3915428571428569E-2</v>
      </c>
      <c r="L245" s="25">
        <v>8.2336617145524702</v>
      </c>
      <c r="M245" s="25">
        <v>17.588466857106347</v>
      </c>
      <c r="N245" s="25">
        <v>3.8725657140949798</v>
      </c>
    </row>
    <row r="246" spans="1:14" x14ac:dyDescent="0.35">
      <c r="A246" s="21" t="s">
        <v>147</v>
      </c>
      <c r="B246" s="21">
        <v>226400</v>
      </c>
      <c r="C246" s="21">
        <v>226450</v>
      </c>
      <c r="D246" s="21">
        <f t="shared" si="3"/>
        <v>50</v>
      </c>
      <c r="E246" s="21" t="s">
        <v>101</v>
      </c>
      <c r="F246" s="23" t="s">
        <v>149</v>
      </c>
      <c r="G246" s="25">
        <v>1.0656000000000001E-2</v>
      </c>
      <c r="H246" s="25">
        <v>0.65003771428571422</v>
      </c>
      <c r="I246" s="25">
        <v>20.474002857142857</v>
      </c>
      <c r="J246" s="25">
        <v>13.10857142857143</v>
      </c>
      <c r="K246" s="25">
        <v>1.3737142857142857E-2</v>
      </c>
      <c r="L246" s="25">
        <v>12.102103999684195</v>
      </c>
      <c r="M246" s="25">
        <v>2.6073714205878118E-2</v>
      </c>
      <c r="N246" s="25">
        <v>1.7907428537096298E-2</v>
      </c>
    </row>
    <row r="247" spans="1:14" x14ac:dyDescent="0.35">
      <c r="A247" s="21" t="s">
        <v>147</v>
      </c>
      <c r="B247" s="21">
        <v>226450</v>
      </c>
      <c r="C247" s="21">
        <v>226500</v>
      </c>
      <c r="D247" s="21">
        <f t="shared" si="3"/>
        <v>50</v>
      </c>
      <c r="E247" s="21"/>
      <c r="F247" s="23" t="s">
        <v>149</v>
      </c>
      <c r="G247" s="25">
        <v>1.1793640000000001</v>
      </c>
      <c r="H247" s="25">
        <v>2.7800571428571424E-2</v>
      </c>
      <c r="I247" s="25">
        <v>13.198378857142853</v>
      </c>
      <c r="J247" s="25">
        <v>2.8512571428571429E-2</v>
      </c>
      <c r="K247" s="25">
        <v>2.7790851428571433</v>
      </c>
      <c r="L247" s="25">
        <v>26.29537257177898</v>
      </c>
      <c r="M247" s="25">
        <v>62.818522287345615</v>
      </c>
      <c r="N247" s="25">
        <v>0.29651142852238244</v>
      </c>
    </row>
    <row r="248" spans="1:14" x14ac:dyDescent="0.35">
      <c r="A248" s="21" t="s">
        <v>147</v>
      </c>
      <c r="B248" s="21">
        <v>226500</v>
      </c>
      <c r="C248" s="21">
        <v>226550</v>
      </c>
      <c r="D248" s="21">
        <f t="shared" si="3"/>
        <v>50</v>
      </c>
      <c r="E248" s="21"/>
      <c r="F248" s="23" t="s">
        <v>149</v>
      </c>
      <c r="G248" s="25">
        <v>1.0749714285714286E-2</v>
      </c>
      <c r="H248" s="25">
        <v>5.5759428571428571E-2</v>
      </c>
      <c r="I248" s="25">
        <v>18.553429714285716</v>
      </c>
      <c r="J248" s="25">
        <v>13.231869142857148</v>
      </c>
      <c r="K248" s="25">
        <v>1.9779428571428569E-2</v>
      </c>
      <c r="L248" s="25">
        <v>3.8230622857693262</v>
      </c>
      <c r="M248" s="25">
        <v>20.314653143038068</v>
      </c>
      <c r="N248" s="25">
        <v>1.5028571431296212E-2</v>
      </c>
    </row>
    <row r="249" spans="1:14" x14ac:dyDescent="0.35">
      <c r="A249" s="21" t="s">
        <v>147</v>
      </c>
      <c r="B249" s="21">
        <v>226550</v>
      </c>
      <c r="C249" s="21">
        <v>226600</v>
      </c>
      <c r="D249" s="21">
        <f t="shared" si="3"/>
        <v>50</v>
      </c>
      <c r="E249" s="21"/>
      <c r="F249" s="23" t="s">
        <v>149</v>
      </c>
      <c r="G249" s="25">
        <v>1.3465142857142858E-2</v>
      </c>
      <c r="H249" s="25">
        <v>3.186742857142856E-2</v>
      </c>
      <c r="I249" s="25">
        <v>20.804864000000002</v>
      </c>
      <c r="J249" s="25">
        <v>2.1498868571428567</v>
      </c>
      <c r="K249" s="25">
        <v>3.3640542857142854</v>
      </c>
      <c r="L249" s="25">
        <v>9.8818057143470224</v>
      </c>
      <c r="M249" s="25">
        <v>40.477077714576723</v>
      </c>
      <c r="N249" s="25">
        <v>4.8697142505645767E-3</v>
      </c>
    </row>
    <row r="250" spans="1:14" x14ac:dyDescent="0.35">
      <c r="A250" s="21" t="s">
        <v>147</v>
      </c>
      <c r="B250" s="21">
        <v>226600</v>
      </c>
      <c r="C250" s="21">
        <v>226650</v>
      </c>
      <c r="D250" s="21">
        <f t="shared" si="3"/>
        <v>50</v>
      </c>
      <c r="E250" s="21"/>
      <c r="F250" s="23" t="s">
        <v>149</v>
      </c>
      <c r="G250" s="25">
        <v>2.9891428571428572E-2</v>
      </c>
      <c r="H250" s="25">
        <v>4.2260571428571439E-2</v>
      </c>
      <c r="I250" s="25">
        <v>32.210425714285719</v>
      </c>
      <c r="J250" s="25">
        <v>4.5982034285714297</v>
      </c>
      <c r="K250" s="25">
        <v>4.0578857142857139E-2</v>
      </c>
      <c r="L250" s="25">
        <v>15.698625714293888</v>
      </c>
      <c r="M250" s="25">
        <v>21.037474286037174</v>
      </c>
      <c r="N250" s="25">
        <v>9.4654880001163448</v>
      </c>
    </row>
    <row r="251" spans="1:14" x14ac:dyDescent="0.35">
      <c r="A251" s="21" t="s">
        <v>147</v>
      </c>
      <c r="B251" s="21">
        <v>226650</v>
      </c>
      <c r="C251" s="21">
        <v>226700</v>
      </c>
      <c r="D251" s="21">
        <f t="shared" si="3"/>
        <v>50</v>
      </c>
      <c r="E251" s="21"/>
      <c r="F251" s="23" t="s">
        <v>149</v>
      </c>
      <c r="G251" s="25">
        <v>9.5474285714285713E-3</v>
      </c>
      <c r="H251" s="25">
        <v>2.6531999999999993E-2</v>
      </c>
      <c r="I251" s="25">
        <v>13.553012571428575</v>
      </c>
      <c r="J251" s="25">
        <v>2.0674125714285712</v>
      </c>
      <c r="K251" s="25">
        <v>1.8331142857142861</v>
      </c>
      <c r="L251" s="25">
        <v>10.0680605714689</v>
      </c>
      <c r="M251" s="25">
        <v>6.627569714343208</v>
      </c>
      <c r="N251" s="25">
        <v>17.935190857264654</v>
      </c>
    </row>
    <row r="252" spans="1:14" x14ac:dyDescent="0.35">
      <c r="A252" s="21" t="s">
        <v>147</v>
      </c>
      <c r="B252" s="21">
        <v>226700</v>
      </c>
      <c r="C252" s="21">
        <v>226750</v>
      </c>
      <c r="D252" s="21">
        <f t="shared" si="3"/>
        <v>50</v>
      </c>
      <c r="E252" s="21"/>
      <c r="F252" s="23" t="s">
        <v>149</v>
      </c>
      <c r="G252" s="25">
        <v>9.0554285714285719E-3</v>
      </c>
      <c r="H252" s="25">
        <v>1.7290285714285713E-2</v>
      </c>
      <c r="I252" s="25">
        <v>21.346305142857144</v>
      </c>
      <c r="J252" s="25">
        <v>2.0704245714285712</v>
      </c>
      <c r="K252" s="25">
        <v>3.7618285714285715E-2</v>
      </c>
      <c r="L252" s="25">
        <v>1.4525885714926037</v>
      </c>
      <c r="M252" s="25">
        <v>9.0882862852287278</v>
      </c>
      <c r="N252" s="25">
        <v>6.0084674283776955</v>
      </c>
    </row>
    <row r="253" spans="1:14" x14ac:dyDescent="0.35">
      <c r="A253" s="21" t="s">
        <v>147</v>
      </c>
      <c r="B253" s="21">
        <v>226750</v>
      </c>
      <c r="C253" s="21">
        <v>226800</v>
      </c>
      <c r="D253" s="21">
        <f t="shared" si="3"/>
        <v>50</v>
      </c>
      <c r="E253" s="21" t="s">
        <v>66</v>
      </c>
      <c r="F253" s="23" t="s">
        <v>149</v>
      </c>
      <c r="G253" s="25">
        <v>8.0474857142857154E-2</v>
      </c>
      <c r="H253" s="25">
        <v>2.2285142857142858E-2</v>
      </c>
      <c r="I253" s="25">
        <v>18.096777714285718</v>
      </c>
      <c r="J253" s="25">
        <v>8.366026857142856</v>
      </c>
      <c r="K253" s="25">
        <v>4.0175999999999996E-2</v>
      </c>
      <c r="L253" s="25">
        <v>8.3448628572777359</v>
      </c>
      <c r="M253" s="25">
        <v>3.4417143140520363E-3</v>
      </c>
      <c r="N253" s="25">
        <v>11.780404000084744</v>
      </c>
    </row>
    <row r="254" spans="1:14" x14ac:dyDescent="0.35">
      <c r="A254" s="21" t="s">
        <v>147</v>
      </c>
      <c r="B254" s="21">
        <v>226800</v>
      </c>
      <c r="C254" s="21">
        <v>226850</v>
      </c>
      <c r="D254" s="21">
        <f t="shared" si="3"/>
        <v>50</v>
      </c>
      <c r="E254" s="21"/>
      <c r="F254" s="23" t="s">
        <v>149</v>
      </c>
      <c r="G254" s="25">
        <v>3.3981714285714282E-2</v>
      </c>
      <c r="H254" s="25">
        <v>1.8909714285714283E-2</v>
      </c>
      <c r="I254" s="25">
        <v>5.1184171428571421</v>
      </c>
      <c r="J254" s="25">
        <v>2.0454954285714284</v>
      </c>
      <c r="K254" s="25">
        <v>6.2488668571428594</v>
      </c>
      <c r="L254" s="25">
        <v>14.31461314268657</v>
      </c>
      <c r="M254" s="25">
        <v>3.4674285493578243E-3</v>
      </c>
      <c r="N254" s="25">
        <v>22.970746286155158</v>
      </c>
    </row>
    <row r="255" spans="1:14" x14ac:dyDescent="0.35">
      <c r="A255" s="21" t="s">
        <v>147</v>
      </c>
      <c r="B255" s="21">
        <v>226850</v>
      </c>
      <c r="C255" s="21">
        <v>226900</v>
      </c>
      <c r="D255" s="21">
        <f t="shared" si="3"/>
        <v>50</v>
      </c>
      <c r="E255" s="21"/>
      <c r="F255" s="23" t="s">
        <v>149</v>
      </c>
      <c r="G255" s="25">
        <v>1.3508571428571431E-2</v>
      </c>
      <c r="H255" s="25">
        <v>1.01502</v>
      </c>
      <c r="I255" s="25">
        <v>45.018167999999996</v>
      </c>
      <c r="J255" s="25">
        <v>4.653714285714286E-2</v>
      </c>
      <c r="K255" s="25">
        <v>4.1445714285714294E-2</v>
      </c>
      <c r="L255" s="25">
        <v>8.6388731427056467</v>
      </c>
      <c r="M255" s="25">
        <v>1.3527428493499759E-2</v>
      </c>
      <c r="N255" s="25">
        <v>1.2845142899921964E-2</v>
      </c>
    </row>
    <row r="256" spans="1:14" x14ac:dyDescent="0.35">
      <c r="A256" s="21" t="s">
        <v>147</v>
      </c>
      <c r="B256" s="21">
        <v>226900</v>
      </c>
      <c r="C256" s="21">
        <v>226950</v>
      </c>
      <c r="D256" s="21">
        <f t="shared" si="3"/>
        <v>50</v>
      </c>
      <c r="E256" s="21"/>
      <c r="F256" s="23" t="s">
        <v>149</v>
      </c>
      <c r="G256" s="25">
        <v>5.9382857142857137E-3</v>
      </c>
      <c r="H256" s="25">
        <v>2.1217142857142855E-2</v>
      </c>
      <c r="I256" s="25">
        <v>26.08748114285715</v>
      </c>
      <c r="J256" s="25">
        <v>2.0361714285714285E-2</v>
      </c>
      <c r="K256" s="25">
        <v>6.3383914285714287</v>
      </c>
      <c r="L256" s="25">
        <v>27.759171428405217</v>
      </c>
      <c r="M256" s="25">
        <v>0.53503028566360467</v>
      </c>
      <c r="N256" s="25">
        <v>2.3554285471779953E-3</v>
      </c>
    </row>
    <row r="257" spans="1:14" x14ac:dyDescent="0.35">
      <c r="A257" s="21" t="s">
        <v>147</v>
      </c>
      <c r="B257" s="21">
        <v>226950</v>
      </c>
      <c r="C257" s="21">
        <v>227000</v>
      </c>
      <c r="D257" s="21">
        <f t="shared" si="3"/>
        <v>50</v>
      </c>
      <c r="E257" s="21" t="s">
        <v>66</v>
      </c>
      <c r="F257" s="23" t="s">
        <v>149</v>
      </c>
      <c r="G257" s="25">
        <v>8.5719999999999998E-3</v>
      </c>
      <c r="H257" s="25">
        <v>1.2642285714285715E-2</v>
      </c>
      <c r="I257" s="25">
        <v>10.332355428571429</v>
      </c>
      <c r="J257" s="25">
        <v>7.1028571428571425E-3</v>
      </c>
      <c r="K257" s="25">
        <v>17.743378857142854</v>
      </c>
      <c r="L257" s="25">
        <v>8.4501028572246</v>
      </c>
      <c r="M257" s="25">
        <v>5.039999771118169E-4</v>
      </c>
      <c r="N257" s="25">
        <v>3.0326039998653949</v>
      </c>
    </row>
    <row r="258" spans="1:14" x14ac:dyDescent="0.35">
      <c r="A258" s="21" t="s">
        <v>147</v>
      </c>
      <c r="B258" s="21">
        <v>227000</v>
      </c>
      <c r="C258" s="21">
        <v>227050</v>
      </c>
      <c r="D258" s="21">
        <f t="shared" si="3"/>
        <v>50</v>
      </c>
      <c r="E258" s="21"/>
      <c r="F258" s="23" t="s">
        <v>149</v>
      </c>
      <c r="G258" s="25">
        <v>2.0314800000000002</v>
      </c>
      <c r="H258" s="25">
        <v>2.0510851428571431</v>
      </c>
      <c r="I258" s="25">
        <v>11.598799428571425</v>
      </c>
      <c r="J258" s="25">
        <v>6.0288782857142866</v>
      </c>
      <c r="K258" s="25">
        <v>2.8177142857142862E-3</v>
      </c>
      <c r="L258" s="25">
        <v>8.4891359998553142</v>
      </c>
      <c r="M258" s="25">
        <v>3.0469708570575724</v>
      </c>
      <c r="N258" s="25">
        <v>2.0535868572085243</v>
      </c>
    </row>
    <row r="259" spans="1:14" x14ac:dyDescent="0.35">
      <c r="A259" s="21" t="s">
        <v>147</v>
      </c>
      <c r="B259" s="21">
        <v>227050</v>
      </c>
      <c r="C259" s="21">
        <v>227100</v>
      </c>
      <c r="D259" s="21">
        <f t="shared" si="3"/>
        <v>50</v>
      </c>
      <c r="E259" s="21"/>
      <c r="F259" s="23" t="s">
        <v>149</v>
      </c>
      <c r="G259" s="25">
        <v>1.0092E-2</v>
      </c>
      <c r="H259" s="25">
        <v>2.2232000000000002E-2</v>
      </c>
      <c r="I259" s="25">
        <v>28.26108971428571</v>
      </c>
      <c r="J259" s="25">
        <v>23.731093714285713</v>
      </c>
      <c r="K259" s="25">
        <v>2.0374742857142856</v>
      </c>
      <c r="L259" s="25">
        <v>10.379851428560528</v>
      </c>
      <c r="M259" s="25">
        <v>11.339446285907199</v>
      </c>
      <c r="N259" s="25">
        <v>29.706925142661504</v>
      </c>
    </row>
    <row r="260" spans="1:14" x14ac:dyDescent="0.35">
      <c r="A260" s="21" t="s">
        <v>147</v>
      </c>
      <c r="B260" s="21">
        <v>227100</v>
      </c>
      <c r="C260" s="21">
        <v>227150</v>
      </c>
      <c r="D260" s="21">
        <f t="shared" ref="D260:D323" si="4">C260-B260</f>
        <v>50</v>
      </c>
      <c r="E260" s="21"/>
      <c r="F260" s="23" t="s">
        <v>149</v>
      </c>
      <c r="G260" s="25">
        <v>7.613714285714287E-3</v>
      </c>
      <c r="H260" s="25">
        <v>1.9657714285714282E-2</v>
      </c>
      <c r="I260" s="25">
        <v>14.372950857142857</v>
      </c>
      <c r="J260" s="25">
        <v>61.286219428571421</v>
      </c>
      <c r="K260" s="25">
        <v>3.8633068571428555</v>
      </c>
      <c r="L260" s="25">
        <v>33.462652571378435</v>
      </c>
      <c r="M260" s="25">
        <v>5.4036531428568697</v>
      </c>
      <c r="N260" s="25">
        <v>26.218145714402873</v>
      </c>
    </row>
    <row r="261" spans="1:14" x14ac:dyDescent="0.35">
      <c r="A261" s="21" t="s">
        <v>147</v>
      </c>
      <c r="B261" s="21">
        <v>227150</v>
      </c>
      <c r="C261" s="21">
        <v>227200</v>
      </c>
      <c r="D261" s="21">
        <f t="shared" si="4"/>
        <v>50</v>
      </c>
      <c r="E261" s="21"/>
      <c r="F261" s="23" t="s">
        <v>149</v>
      </c>
      <c r="G261" s="25">
        <v>8.7050285714285733E-2</v>
      </c>
      <c r="H261" s="25">
        <v>4.4262857142857139E-2</v>
      </c>
      <c r="I261" s="25">
        <v>51.117731428571453</v>
      </c>
      <c r="J261" s="25">
        <v>13.962470285714282</v>
      </c>
      <c r="K261" s="25">
        <v>11.666464000000001</v>
      </c>
      <c r="L261" s="25">
        <v>12.362019999893731</v>
      </c>
      <c r="M261" s="25">
        <v>0</v>
      </c>
      <c r="N261" s="25">
        <v>13.13743542844364</v>
      </c>
    </row>
    <row r="262" spans="1:14" x14ac:dyDescent="0.35">
      <c r="A262" s="21" t="s">
        <v>147</v>
      </c>
      <c r="B262" s="21">
        <v>227200</v>
      </c>
      <c r="C262" s="21">
        <v>227250</v>
      </c>
      <c r="D262" s="21">
        <f t="shared" si="4"/>
        <v>50</v>
      </c>
      <c r="E262" s="21"/>
      <c r="F262" s="23" t="s">
        <v>149</v>
      </c>
      <c r="G262" s="25">
        <v>1.9425714285714286E-2</v>
      </c>
      <c r="H262" s="25">
        <v>3.3713142857142858E-2</v>
      </c>
      <c r="I262" s="25">
        <v>16.777385714285707</v>
      </c>
      <c r="J262" s="25">
        <v>31.506085714285721</v>
      </c>
      <c r="K262" s="25">
        <v>8.4288565714285735</v>
      </c>
      <c r="L262" s="25">
        <v>3.1987479999964576</v>
      </c>
      <c r="M262" s="25">
        <v>0</v>
      </c>
      <c r="N262" s="25">
        <v>2.0446857109069828E-2</v>
      </c>
    </row>
    <row r="263" spans="1:14" x14ac:dyDescent="0.35">
      <c r="A263" s="21" t="s">
        <v>147</v>
      </c>
      <c r="B263" s="21">
        <v>227250</v>
      </c>
      <c r="C263" s="21">
        <v>227300</v>
      </c>
      <c r="D263" s="21">
        <f t="shared" si="4"/>
        <v>50</v>
      </c>
      <c r="E263" s="21"/>
      <c r="F263" s="23" t="s">
        <v>149</v>
      </c>
      <c r="G263" s="25">
        <v>1.6110857142857142E-2</v>
      </c>
      <c r="H263" s="25">
        <v>2.1352120000000001</v>
      </c>
      <c r="I263" s="25">
        <v>25.191233714285715</v>
      </c>
      <c r="J263" s="25">
        <v>18.871974285714288</v>
      </c>
      <c r="K263" s="25">
        <v>1.7768028571428569</v>
      </c>
      <c r="L263" s="25">
        <v>14.278262857374461</v>
      </c>
      <c r="M263" s="25">
        <v>63.427962857037954</v>
      </c>
      <c r="N263" s="25">
        <v>1.2802285729816981E-2</v>
      </c>
    </row>
    <row r="264" spans="1:14" x14ac:dyDescent="0.35">
      <c r="A264" s="21" t="s">
        <v>147</v>
      </c>
      <c r="B264" s="21">
        <v>227300</v>
      </c>
      <c r="C264" s="21">
        <v>227350</v>
      </c>
      <c r="D264" s="21">
        <f t="shared" si="4"/>
        <v>50</v>
      </c>
      <c r="E264" s="21"/>
      <c r="F264" s="23" t="s">
        <v>149</v>
      </c>
      <c r="G264" s="25">
        <v>2.7089142857142857E-2</v>
      </c>
      <c r="H264" s="25">
        <v>7.6492588571428559</v>
      </c>
      <c r="I264" s="25">
        <v>47.370129142857152</v>
      </c>
      <c r="J264" s="25">
        <v>1.4744571428571426E-2</v>
      </c>
      <c r="K264" s="25">
        <v>1.6187428571428571E-2</v>
      </c>
      <c r="L264" s="25">
        <v>2.8944497139699124</v>
      </c>
      <c r="M264" s="25">
        <v>98.763492000040316</v>
      </c>
      <c r="N264" s="25">
        <v>20.080854285800108</v>
      </c>
    </row>
    <row r="265" spans="1:14" x14ac:dyDescent="0.35">
      <c r="A265" s="21" t="s">
        <v>147</v>
      </c>
      <c r="B265" s="21">
        <v>227350</v>
      </c>
      <c r="C265" s="21">
        <v>227400</v>
      </c>
      <c r="D265" s="21">
        <f t="shared" si="4"/>
        <v>50</v>
      </c>
      <c r="E265" s="21"/>
      <c r="F265" s="23" t="s">
        <v>149</v>
      </c>
      <c r="G265" s="25">
        <v>2.2853142857142853E-2</v>
      </c>
      <c r="H265" s="25">
        <v>3.3907417142857139</v>
      </c>
      <c r="I265" s="25">
        <v>45.325426857142865</v>
      </c>
      <c r="J265" s="25">
        <v>4.0696571428571429E-2</v>
      </c>
      <c r="K265" s="25">
        <v>2.7761142857142856E-2</v>
      </c>
      <c r="L265" s="25">
        <v>6.6730857004438135E-2</v>
      </c>
      <c r="M265" s="25">
        <v>10.040802285936902</v>
      </c>
      <c r="N265" s="25">
        <v>14.058816000115531</v>
      </c>
    </row>
    <row r="266" spans="1:14" x14ac:dyDescent="0.35">
      <c r="A266" s="21" t="s">
        <v>147</v>
      </c>
      <c r="B266" s="21">
        <v>227400</v>
      </c>
      <c r="C266" s="21">
        <v>227450</v>
      </c>
      <c r="D266" s="21">
        <f t="shared" si="4"/>
        <v>50</v>
      </c>
      <c r="E266" s="21" t="s">
        <v>100</v>
      </c>
      <c r="F266" s="23" t="s">
        <v>149</v>
      </c>
      <c r="G266" s="25">
        <v>3.1189628571428556</v>
      </c>
      <c r="H266" s="25">
        <v>2.2796554285714281</v>
      </c>
      <c r="I266" s="25">
        <v>25.437866857142851</v>
      </c>
      <c r="J266" s="25">
        <v>1.9093268571428574</v>
      </c>
      <c r="K266" s="25">
        <v>2.0339799999999997</v>
      </c>
      <c r="L266" s="25">
        <v>17.226517714255195</v>
      </c>
      <c r="M266" s="25">
        <v>4.6628570801871168E-3</v>
      </c>
      <c r="N266" s="25">
        <v>5.011389142773492</v>
      </c>
    </row>
    <row r="267" spans="1:14" x14ac:dyDescent="0.35">
      <c r="A267" s="21" t="s">
        <v>147</v>
      </c>
      <c r="B267" s="21">
        <v>227450</v>
      </c>
      <c r="C267" s="21">
        <v>227500</v>
      </c>
      <c r="D267" s="21">
        <f t="shared" si="4"/>
        <v>50</v>
      </c>
      <c r="E267" s="21"/>
      <c r="F267" s="23" t="s">
        <v>149</v>
      </c>
      <c r="G267" s="25">
        <v>1.503257142857143E-2</v>
      </c>
      <c r="H267" s="25">
        <v>0.83669028571428572</v>
      </c>
      <c r="I267" s="25">
        <v>7.4582742857142863</v>
      </c>
      <c r="J267" s="25">
        <v>8.3260617142857143</v>
      </c>
      <c r="K267" s="25">
        <v>7.713114285714286</v>
      </c>
      <c r="L267" s="25">
        <v>3.2881628572750095</v>
      </c>
      <c r="M267" s="25">
        <v>2.2554285839625765E-3</v>
      </c>
      <c r="N267" s="25">
        <v>5.7034120001697541</v>
      </c>
    </row>
    <row r="268" spans="1:14" x14ac:dyDescent="0.35">
      <c r="A268" s="21" t="s">
        <v>147</v>
      </c>
      <c r="B268" s="21">
        <v>227500</v>
      </c>
      <c r="C268" s="21">
        <v>227550</v>
      </c>
      <c r="D268" s="21">
        <f t="shared" si="4"/>
        <v>50</v>
      </c>
      <c r="E268" s="21"/>
      <c r="F268" s="23" t="s">
        <v>149</v>
      </c>
      <c r="G268" s="25">
        <v>1.5061142857142858E-2</v>
      </c>
      <c r="H268" s="25">
        <v>2.1355428571428574E-2</v>
      </c>
      <c r="I268" s="25">
        <v>12.105086285714286</v>
      </c>
      <c r="J268" s="25">
        <v>6.217025142857139</v>
      </c>
      <c r="K268" s="25">
        <v>5.9499428571428585E-2</v>
      </c>
      <c r="L268" s="25">
        <v>1.4832948572158813</v>
      </c>
      <c r="M268" s="25">
        <v>8.2632919998768397</v>
      </c>
      <c r="N268" s="25">
        <v>23.872326285543437</v>
      </c>
    </row>
    <row r="269" spans="1:14" x14ac:dyDescent="0.35">
      <c r="A269" s="21" t="s">
        <v>147</v>
      </c>
      <c r="B269" s="21">
        <v>227550</v>
      </c>
      <c r="C269" s="21">
        <v>227600</v>
      </c>
      <c r="D269" s="21">
        <f t="shared" si="4"/>
        <v>50</v>
      </c>
      <c r="E269" s="21"/>
      <c r="F269" s="23" t="s">
        <v>149</v>
      </c>
      <c r="G269" s="25">
        <v>1.1807628571428566</v>
      </c>
      <c r="H269" s="25">
        <v>3.0209142857142855E-2</v>
      </c>
      <c r="I269" s="25">
        <v>29.588372571428568</v>
      </c>
      <c r="J269" s="25">
        <v>3.9305211428571436</v>
      </c>
      <c r="K269" s="25">
        <v>2.5107428571428572E-2</v>
      </c>
      <c r="L269" s="25">
        <v>3.6006371428557795</v>
      </c>
      <c r="M269" s="25">
        <v>4.0260422855213713</v>
      </c>
      <c r="N269" s="25">
        <v>22.885779999667573</v>
      </c>
    </row>
    <row r="270" spans="1:14" x14ac:dyDescent="0.35">
      <c r="A270" s="21" t="s">
        <v>147</v>
      </c>
      <c r="B270" s="21">
        <v>227600</v>
      </c>
      <c r="C270" s="21">
        <v>227650</v>
      </c>
      <c r="D270" s="21">
        <f t="shared" si="4"/>
        <v>50</v>
      </c>
      <c r="E270" s="21"/>
      <c r="F270" s="23" t="s">
        <v>149</v>
      </c>
      <c r="G270" s="25">
        <v>2.4143428571428573E-2</v>
      </c>
      <c r="H270" s="25">
        <v>1.7885714285714284E-3</v>
      </c>
      <c r="I270" s="25">
        <v>2.0682171428571423</v>
      </c>
      <c r="J270" s="25">
        <v>38.811662857142871</v>
      </c>
      <c r="K270" s="25">
        <v>2.9729714285714286E-2</v>
      </c>
      <c r="L270" s="25">
        <v>1.0016828571047101</v>
      </c>
      <c r="M270" s="25">
        <v>0.99091600001607605</v>
      </c>
      <c r="N270" s="25">
        <v>10.827138857007709</v>
      </c>
    </row>
    <row r="271" spans="1:14" x14ac:dyDescent="0.35">
      <c r="A271" s="21" t="s">
        <v>147</v>
      </c>
      <c r="B271" s="21">
        <v>227650</v>
      </c>
      <c r="C271" s="21">
        <v>227700</v>
      </c>
      <c r="D271" s="21">
        <f t="shared" si="4"/>
        <v>50</v>
      </c>
      <c r="E271" s="21"/>
      <c r="F271" s="23" t="s">
        <v>149</v>
      </c>
      <c r="G271" s="25">
        <v>0.13467999999999999</v>
      </c>
      <c r="H271" s="25">
        <v>1.2495428571428574E-2</v>
      </c>
      <c r="I271" s="25">
        <v>1.5798285714285713E-2</v>
      </c>
      <c r="J271" s="25">
        <v>6.1115428571428563</v>
      </c>
      <c r="K271" s="25">
        <v>1.6193142857142857E-2</v>
      </c>
      <c r="L271" s="25">
        <v>11.756842285945076</v>
      </c>
      <c r="M271" s="25">
        <v>26.323460571309493</v>
      </c>
      <c r="N271" s="25">
        <v>14.011286285704202</v>
      </c>
    </row>
    <row r="272" spans="1:14" x14ac:dyDescent="0.35">
      <c r="A272" s="21" t="s">
        <v>147</v>
      </c>
      <c r="B272" s="21">
        <v>227700</v>
      </c>
      <c r="C272" s="21">
        <v>227750</v>
      </c>
      <c r="D272" s="21">
        <f t="shared" si="4"/>
        <v>50</v>
      </c>
      <c r="E272" s="21" t="s">
        <v>66</v>
      </c>
      <c r="F272" s="23" t="s">
        <v>149</v>
      </c>
      <c r="G272" s="25">
        <v>8.3342857142857142E-3</v>
      </c>
      <c r="H272" s="25">
        <v>2.8228E-2</v>
      </c>
      <c r="I272" s="25">
        <v>24.050458285714285</v>
      </c>
      <c r="J272" s="25">
        <v>9.2419485714285745</v>
      </c>
      <c r="K272" s="25">
        <v>0.11278800000000001</v>
      </c>
      <c r="L272" s="25">
        <v>21.654409142610007</v>
      </c>
      <c r="M272" s="25">
        <v>8.2132817141900745</v>
      </c>
      <c r="N272" s="25">
        <v>12.983987999585015</v>
      </c>
    </row>
    <row r="273" spans="1:14" x14ac:dyDescent="0.35">
      <c r="A273" s="21" t="s">
        <v>147</v>
      </c>
      <c r="B273" s="21">
        <v>227750</v>
      </c>
      <c r="C273" s="21">
        <v>227800</v>
      </c>
      <c r="D273" s="21">
        <f t="shared" si="4"/>
        <v>50</v>
      </c>
      <c r="E273" s="21"/>
      <c r="F273" s="23" t="s">
        <v>149</v>
      </c>
      <c r="G273" s="25">
        <v>9.8440000000000003E-3</v>
      </c>
      <c r="H273" s="25">
        <v>2.6185714285714288E-2</v>
      </c>
      <c r="I273" s="25">
        <v>2.2221714285714286E-2</v>
      </c>
      <c r="J273" s="25">
        <v>14.459937714285715</v>
      </c>
      <c r="K273" s="25">
        <v>1.3044954285714285</v>
      </c>
      <c r="L273" s="25">
        <v>11.083540571445738</v>
      </c>
      <c r="M273" s="25">
        <v>0</v>
      </c>
      <c r="N273" s="25">
        <v>33.483733714179998</v>
      </c>
    </row>
    <row r="274" spans="1:14" x14ac:dyDescent="0.35">
      <c r="A274" s="21" t="s">
        <v>147</v>
      </c>
      <c r="B274" s="21">
        <v>227800</v>
      </c>
      <c r="C274" s="21">
        <v>227850</v>
      </c>
      <c r="D274" s="21">
        <f t="shared" si="4"/>
        <v>50</v>
      </c>
      <c r="E274" s="21"/>
      <c r="F274" s="23" t="s">
        <v>149</v>
      </c>
      <c r="G274" s="25">
        <v>1.2830285714285716E-2</v>
      </c>
      <c r="H274" s="25">
        <v>1.2766285714285714E-2</v>
      </c>
      <c r="I274" s="25">
        <v>4.8689714285714288E-2</v>
      </c>
      <c r="J274" s="25">
        <v>13.100713714285718</v>
      </c>
      <c r="K274" s="25">
        <v>3.1785714285714285E-2</v>
      </c>
      <c r="L274" s="25">
        <v>9.1447845713220293</v>
      </c>
      <c r="M274" s="25">
        <v>2.3913200000367847</v>
      </c>
      <c r="N274" s="25">
        <v>8.1325714601789209E-3</v>
      </c>
    </row>
    <row r="275" spans="1:14" x14ac:dyDescent="0.35">
      <c r="A275" s="21" t="s">
        <v>147</v>
      </c>
      <c r="B275" s="21">
        <v>227850</v>
      </c>
      <c r="C275" s="21">
        <v>227900</v>
      </c>
      <c r="D275" s="21">
        <f t="shared" si="4"/>
        <v>50</v>
      </c>
      <c r="E275" s="21" t="s">
        <v>66</v>
      </c>
      <c r="F275" s="23" t="s">
        <v>149</v>
      </c>
      <c r="G275" s="25">
        <v>9.2028571428571428E-3</v>
      </c>
      <c r="H275" s="25">
        <v>0.86513142857142811</v>
      </c>
      <c r="I275" s="25">
        <v>17.694493714285716</v>
      </c>
      <c r="J275" s="25">
        <v>2.0251434285714289</v>
      </c>
      <c r="K275" s="25">
        <v>1.7194285714285712E-3</v>
      </c>
      <c r="L275" s="25">
        <v>2.0279291428456987</v>
      </c>
      <c r="M275" s="25">
        <v>2.8962165713024137</v>
      </c>
      <c r="N275" s="25">
        <v>1.2366857148579194E-2</v>
      </c>
    </row>
    <row r="276" spans="1:14" x14ac:dyDescent="0.35">
      <c r="A276" s="21" t="s">
        <v>147</v>
      </c>
      <c r="B276" s="21">
        <v>227900</v>
      </c>
      <c r="C276" s="21">
        <v>227950</v>
      </c>
      <c r="D276" s="21">
        <f t="shared" si="4"/>
        <v>50</v>
      </c>
      <c r="E276" s="21"/>
      <c r="F276" s="23" t="s">
        <v>149</v>
      </c>
      <c r="G276" s="25">
        <v>9.6297142857142849E-3</v>
      </c>
      <c r="H276" s="25">
        <v>4.2033142857142866E-2</v>
      </c>
      <c r="I276" s="25">
        <v>26.904013714285718</v>
      </c>
      <c r="J276" s="25">
        <v>4.3105142857142849E-2</v>
      </c>
      <c r="K276" s="25">
        <v>1.1029714285714289E-2</v>
      </c>
      <c r="L276" s="25">
        <v>4.0347502855123807</v>
      </c>
      <c r="M276" s="25">
        <v>13.488581142503195</v>
      </c>
      <c r="N276" s="25">
        <v>7.5479880001490463</v>
      </c>
    </row>
    <row r="277" spans="1:14" x14ac:dyDescent="0.35">
      <c r="A277" s="21" t="s">
        <v>147</v>
      </c>
      <c r="B277" s="21">
        <v>227950</v>
      </c>
      <c r="C277" s="21">
        <v>228000</v>
      </c>
      <c r="D277" s="21">
        <f t="shared" si="4"/>
        <v>50</v>
      </c>
      <c r="E277" s="21"/>
      <c r="F277" s="23" t="s">
        <v>149</v>
      </c>
      <c r="G277" s="25">
        <v>2.0452074285714286</v>
      </c>
      <c r="H277" s="25">
        <v>2.6567999999999998E-2</v>
      </c>
      <c r="I277" s="25">
        <v>11.271640000000001</v>
      </c>
      <c r="J277" s="25">
        <v>2.8522142857142851</v>
      </c>
      <c r="K277" s="25">
        <v>2.4537142857142861E-3</v>
      </c>
      <c r="L277" s="25">
        <v>2.0379542856884001</v>
      </c>
      <c r="M277" s="25">
        <v>2.6850902856581551</v>
      </c>
      <c r="N277" s="25">
        <v>1.2824571229389736E-2</v>
      </c>
    </row>
    <row r="278" spans="1:14" x14ac:dyDescent="0.35">
      <c r="A278" s="21" t="s">
        <v>147</v>
      </c>
      <c r="B278" s="21">
        <v>228000</v>
      </c>
      <c r="C278" s="21">
        <v>228050</v>
      </c>
      <c r="D278" s="21">
        <f t="shared" si="4"/>
        <v>50</v>
      </c>
      <c r="E278" s="21" t="s">
        <v>100</v>
      </c>
      <c r="F278" s="23" t="s">
        <v>149</v>
      </c>
      <c r="G278" s="25">
        <v>3.430628571428572E-2</v>
      </c>
      <c r="H278" s="25">
        <v>2.3646954285714288</v>
      </c>
      <c r="I278" s="25">
        <v>4.280571428571428E-2</v>
      </c>
      <c r="J278" s="25">
        <v>6.1822857142857135</v>
      </c>
      <c r="K278" s="25">
        <v>0.17410228571428574</v>
      </c>
      <c r="L278" s="25">
        <v>4.8061131428446098</v>
      </c>
      <c r="M278" s="25">
        <v>2.5103999999931883</v>
      </c>
      <c r="N278" s="25">
        <v>6.1811428546905516E-3</v>
      </c>
    </row>
    <row r="279" spans="1:14" x14ac:dyDescent="0.35">
      <c r="A279" s="21" t="s">
        <v>147</v>
      </c>
      <c r="B279" s="21">
        <v>228050</v>
      </c>
      <c r="C279" s="21">
        <v>228100</v>
      </c>
      <c r="D279" s="21">
        <f t="shared" si="4"/>
        <v>50</v>
      </c>
      <c r="E279" s="21"/>
      <c r="F279" s="23" t="s">
        <v>149</v>
      </c>
      <c r="G279" s="25">
        <v>5.2921714285714287E-2</v>
      </c>
      <c r="H279" s="25">
        <v>4.1037714285714295E-2</v>
      </c>
      <c r="I279" s="25">
        <v>3.7505142857142848E-2</v>
      </c>
      <c r="J279" s="25">
        <v>25.247188000000005</v>
      </c>
      <c r="K279" s="25">
        <v>2.0370857142857142E-2</v>
      </c>
      <c r="L279" s="25">
        <v>1.6064468571690149</v>
      </c>
      <c r="M279" s="25">
        <v>2.4285714367457824E-3</v>
      </c>
      <c r="N279" s="25">
        <v>0</v>
      </c>
    </row>
    <row r="280" spans="1:14" x14ac:dyDescent="0.35">
      <c r="A280" s="21" t="s">
        <v>147</v>
      </c>
      <c r="B280" s="21">
        <v>228100</v>
      </c>
      <c r="C280" s="21">
        <v>228150</v>
      </c>
      <c r="D280" s="21">
        <f t="shared" si="4"/>
        <v>50</v>
      </c>
      <c r="E280" s="21"/>
      <c r="F280" s="23" t="s">
        <v>149</v>
      </c>
      <c r="G280" s="25">
        <v>6.3148571428571429E-3</v>
      </c>
      <c r="H280" s="25">
        <v>3.0783428571428566E-2</v>
      </c>
      <c r="I280" s="25">
        <v>3.4480142857142861</v>
      </c>
      <c r="J280" s="25">
        <v>3.0109085714285722</v>
      </c>
      <c r="K280" s="25">
        <v>2.3971428571428572E-3</v>
      </c>
      <c r="L280" s="25">
        <v>1.0437142885753085E-2</v>
      </c>
      <c r="M280" s="25">
        <v>8.8942857646942125E-3</v>
      </c>
      <c r="N280" s="25">
        <v>2.7388245712893351</v>
      </c>
    </row>
    <row r="281" spans="1:14" x14ac:dyDescent="0.35">
      <c r="A281" s="21" t="s">
        <v>147</v>
      </c>
      <c r="B281" s="21">
        <v>228150</v>
      </c>
      <c r="C281" s="21">
        <v>228200</v>
      </c>
      <c r="D281" s="21">
        <f t="shared" si="4"/>
        <v>50</v>
      </c>
      <c r="E281" s="21"/>
      <c r="F281" s="23" t="s">
        <v>149</v>
      </c>
      <c r="G281" s="25">
        <v>4.946057142857143E-2</v>
      </c>
      <c r="H281" s="25">
        <v>3.523657142857143E-2</v>
      </c>
      <c r="I281" s="25">
        <v>3.8682285714285704E-2</v>
      </c>
      <c r="J281" s="25">
        <v>0.78685714285714281</v>
      </c>
      <c r="K281" s="25">
        <v>1.1637142857142858E-2</v>
      </c>
      <c r="L281" s="25">
        <v>4.9999045715005064</v>
      </c>
      <c r="M281" s="25">
        <v>2.0333171430151804</v>
      </c>
      <c r="N281" s="25">
        <v>1.0602857107434955E-2</v>
      </c>
    </row>
    <row r="282" spans="1:14" x14ac:dyDescent="0.35">
      <c r="A282" s="21" t="s">
        <v>147</v>
      </c>
      <c r="B282" s="21">
        <v>228200</v>
      </c>
      <c r="C282" s="21">
        <v>228250</v>
      </c>
      <c r="D282" s="21">
        <f t="shared" si="4"/>
        <v>50</v>
      </c>
      <c r="E282" s="21" t="s">
        <v>66</v>
      </c>
      <c r="F282" s="23" t="s">
        <v>149</v>
      </c>
      <c r="G282" s="25">
        <v>4.4845714285714289E-3</v>
      </c>
      <c r="H282" s="25">
        <v>2.0215314285714285</v>
      </c>
      <c r="I282" s="25">
        <v>6.309142857142856E-3</v>
      </c>
      <c r="J282" s="25">
        <v>2.5657588571428569</v>
      </c>
      <c r="K282" s="25">
        <v>5.3979428571428581E-2</v>
      </c>
      <c r="L282" s="25">
        <v>2.3296571474075316E-2</v>
      </c>
      <c r="M282" s="25">
        <v>2.8350857204709732E-2</v>
      </c>
      <c r="N282" s="25">
        <v>1.3347999857493811E-2</v>
      </c>
    </row>
    <row r="283" spans="1:14" x14ac:dyDescent="0.35">
      <c r="A283" s="21" t="s">
        <v>147</v>
      </c>
      <c r="B283" s="21">
        <v>228250</v>
      </c>
      <c r="C283" s="21">
        <v>228300</v>
      </c>
      <c r="D283" s="21">
        <f t="shared" si="4"/>
        <v>50</v>
      </c>
      <c r="E283" s="21"/>
      <c r="F283" s="23" t="s">
        <v>149</v>
      </c>
      <c r="G283" s="25">
        <v>2.2671559999999999</v>
      </c>
      <c r="H283" s="25">
        <v>5.6502857142857145E-3</v>
      </c>
      <c r="I283" s="25">
        <v>1.0613714285714285E-2</v>
      </c>
      <c r="J283" s="25">
        <v>2.3038857142857146E-2</v>
      </c>
      <c r="K283" s="25">
        <v>4.1830285714285716E-2</v>
      </c>
      <c r="L283" s="25">
        <v>2.1023365714073181</v>
      </c>
      <c r="M283" s="25">
        <v>1.9073685712977815</v>
      </c>
      <c r="N283" s="25">
        <v>0.11273371438298904</v>
      </c>
    </row>
    <row r="284" spans="1:14" x14ac:dyDescent="0.35">
      <c r="A284" s="21" t="s">
        <v>147</v>
      </c>
      <c r="B284" s="21">
        <v>228300</v>
      </c>
      <c r="C284" s="21">
        <v>228350</v>
      </c>
      <c r="D284" s="21">
        <f t="shared" si="4"/>
        <v>50</v>
      </c>
      <c r="E284" s="21"/>
      <c r="F284" s="23" t="s">
        <v>149</v>
      </c>
      <c r="G284" s="25">
        <v>2.564269714285714</v>
      </c>
      <c r="H284" s="25">
        <v>6.0667771428571422</v>
      </c>
      <c r="I284" s="25">
        <v>9.3861022857142871</v>
      </c>
      <c r="J284" s="25">
        <v>1.598074285714286</v>
      </c>
      <c r="K284" s="25">
        <v>0.16878400000000005</v>
      </c>
      <c r="L284" s="25">
        <v>2.0696234283869606</v>
      </c>
      <c r="M284" s="25">
        <v>5.0455999821254191E-2</v>
      </c>
      <c r="N284" s="25">
        <v>4.4704485712419233</v>
      </c>
    </row>
    <row r="285" spans="1:14" x14ac:dyDescent="0.35">
      <c r="A285" s="21" t="s">
        <v>147</v>
      </c>
      <c r="B285" s="21">
        <v>228350</v>
      </c>
      <c r="C285" s="21">
        <v>228400</v>
      </c>
      <c r="D285" s="21">
        <f t="shared" si="4"/>
        <v>50</v>
      </c>
      <c r="E285" s="21"/>
      <c r="F285" s="23" t="s">
        <v>149</v>
      </c>
      <c r="G285" s="25">
        <v>0.16134342857142855</v>
      </c>
      <c r="H285" s="25">
        <v>0.17374571428571428</v>
      </c>
      <c r="I285" s="25">
        <v>0.88558171428571431</v>
      </c>
      <c r="J285" s="25">
        <v>0.42735257142857141</v>
      </c>
      <c r="K285" s="25">
        <v>6.0494857142857149E-2</v>
      </c>
      <c r="L285" s="25">
        <v>2.072855999864851</v>
      </c>
      <c r="M285" s="25">
        <v>7.3244571516854401E-2</v>
      </c>
      <c r="N285" s="25">
        <v>5.4988000169481549E-2</v>
      </c>
    </row>
    <row r="286" spans="1:14" x14ac:dyDescent="0.35">
      <c r="A286" s="21" t="s">
        <v>147</v>
      </c>
      <c r="B286" s="21">
        <v>228400</v>
      </c>
      <c r="C286" s="21">
        <v>228450</v>
      </c>
      <c r="D286" s="21">
        <f t="shared" si="4"/>
        <v>50</v>
      </c>
      <c r="E286" s="21"/>
      <c r="F286" s="23" t="s">
        <v>149</v>
      </c>
      <c r="G286" s="25">
        <v>4.5954285714285724E-3</v>
      </c>
      <c r="H286" s="25">
        <v>7.7668571428571431E-3</v>
      </c>
      <c r="I286" s="25">
        <v>1.3388571428571427E-2</v>
      </c>
      <c r="J286" s="25">
        <v>6.3180571428571433E-2</v>
      </c>
      <c r="K286" s="25">
        <v>6.0052571428571441E-2</v>
      </c>
      <c r="L286" s="25">
        <v>2.763142852919442E-2</v>
      </c>
      <c r="M286" s="25">
        <v>1.7000165714086797</v>
      </c>
      <c r="N286" s="25">
        <v>6.3963382859693247</v>
      </c>
    </row>
    <row r="287" spans="1:14" x14ac:dyDescent="0.35">
      <c r="A287" s="21" t="s">
        <v>147</v>
      </c>
      <c r="B287" s="21">
        <v>228450</v>
      </c>
      <c r="C287" s="21">
        <v>228500</v>
      </c>
      <c r="D287" s="21">
        <f t="shared" si="4"/>
        <v>50</v>
      </c>
      <c r="E287" s="21"/>
      <c r="F287" s="23" t="s">
        <v>149</v>
      </c>
      <c r="G287" s="25">
        <v>2.0641714285714288E-2</v>
      </c>
      <c r="H287" s="25">
        <v>1.7120571428571429E-2</v>
      </c>
      <c r="I287" s="25">
        <v>1.2162857142857142E-2</v>
      </c>
      <c r="J287" s="25">
        <v>3.0766285714285711E-2</v>
      </c>
      <c r="K287" s="25">
        <v>2.8660571428571435E-2</v>
      </c>
      <c r="L287" s="25">
        <v>3.5062857089723849E-2</v>
      </c>
      <c r="M287" s="25">
        <v>2.0293491428116388</v>
      </c>
      <c r="N287" s="25">
        <v>3.1467428602491104E-2</v>
      </c>
    </row>
    <row r="288" spans="1:14" x14ac:dyDescent="0.35">
      <c r="A288" s="21" t="s">
        <v>147</v>
      </c>
      <c r="B288" s="21">
        <v>228500</v>
      </c>
      <c r="C288" s="21">
        <v>228550</v>
      </c>
      <c r="D288" s="21">
        <f t="shared" si="4"/>
        <v>50</v>
      </c>
      <c r="E288" s="21"/>
      <c r="F288" s="23" t="s">
        <v>149</v>
      </c>
      <c r="G288" s="25">
        <v>1.6708571428571427E-2</v>
      </c>
      <c r="H288" s="25">
        <v>1.4154285714285713E-2</v>
      </c>
      <c r="I288" s="25">
        <v>8.7948571428571425E-3</v>
      </c>
      <c r="J288" s="25">
        <v>4.5894365714285712</v>
      </c>
      <c r="K288" s="25">
        <v>1.3937142857142859E-3</v>
      </c>
      <c r="L288" s="25">
        <v>8.3794285651615699E-3</v>
      </c>
      <c r="M288" s="25">
        <v>8.4611428764888273E-3</v>
      </c>
      <c r="N288" s="25">
        <v>1.2073142859595163E-2</v>
      </c>
    </row>
    <row r="289" spans="1:14" x14ac:dyDescent="0.35">
      <c r="A289" s="21" t="s">
        <v>147</v>
      </c>
      <c r="B289" s="21">
        <v>228550</v>
      </c>
      <c r="C289" s="21">
        <v>228600</v>
      </c>
      <c r="D289" s="21">
        <f t="shared" si="4"/>
        <v>50</v>
      </c>
      <c r="E289" s="21"/>
      <c r="F289" s="23" t="s">
        <v>149</v>
      </c>
      <c r="G289" s="25">
        <v>7.2565714285714282E-3</v>
      </c>
      <c r="H289" s="25">
        <v>1.256E-3</v>
      </c>
      <c r="I289" s="25">
        <v>3.1834285714285714E-3</v>
      </c>
      <c r="J289" s="25">
        <v>5.6714285714285712E-3</v>
      </c>
      <c r="K289" s="25">
        <v>1.3588571428571428E-3</v>
      </c>
      <c r="L289" s="25">
        <v>6.7485713822501006E-3</v>
      </c>
      <c r="M289" s="25">
        <v>4.6645714078630716E-3</v>
      </c>
      <c r="N289" s="25">
        <v>2.9114286068507586E-3</v>
      </c>
    </row>
    <row r="290" spans="1:14" x14ac:dyDescent="0.35">
      <c r="A290" s="21" t="s">
        <v>147</v>
      </c>
      <c r="B290" s="21">
        <v>228600</v>
      </c>
      <c r="C290" s="21">
        <v>228650</v>
      </c>
      <c r="D290" s="21">
        <f t="shared" si="4"/>
        <v>50</v>
      </c>
      <c r="E290" s="21"/>
      <c r="F290" s="23" t="s">
        <v>149</v>
      </c>
      <c r="G290" s="25">
        <v>5.1828571428571427E-3</v>
      </c>
      <c r="H290" s="25">
        <v>1.0591428571428573E-2</v>
      </c>
      <c r="I290" s="25">
        <v>1.5427428571428573E-2</v>
      </c>
      <c r="J290" s="25">
        <v>1.2885714285714285E-2</v>
      </c>
      <c r="K290" s="25">
        <v>0.10971714285714286</v>
      </c>
      <c r="L290" s="25">
        <v>3.3685142638342727E-2</v>
      </c>
      <c r="M290" s="25">
        <v>1.172968571383612</v>
      </c>
      <c r="N290" s="25">
        <v>1.2382856832231801E-3</v>
      </c>
    </row>
    <row r="291" spans="1:14" x14ac:dyDescent="0.35">
      <c r="A291" s="21" t="s">
        <v>147</v>
      </c>
      <c r="B291" s="21">
        <v>228650</v>
      </c>
      <c r="C291" s="21">
        <v>228700</v>
      </c>
      <c r="D291" s="21">
        <f t="shared" si="4"/>
        <v>50</v>
      </c>
      <c r="E291" s="21"/>
      <c r="F291" s="23" t="s">
        <v>149</v>
      </c>
      <c r="G291" s="25">
        <v>3.1679999999999994E-3</v>
      </c>
      <c r="H291" s="25">
        <v>2.1857142857142856E-3</v>
      </c>
      <c r="I291" s="25">
        <v>2.6879999999999999E-3</v>
      </c>
      <c r="J291" s="25">
        <v>1.6292571428571427E-2</v>
      </c>
      <c r="K291" s="25">
        <v>1.0276382857142856</v>
      </c>
      <c r="L291" s="25">
        <v>1.0441159999792913</v>
      </c>
      <c r="M291" s="25">
        <v>1.0289594285583494</v>
      </c>
      <c r="N291" s="25">
        <v>1.0390685714163099</v>
      </c>
    </row>
    <row r="292" spans="1:14" x14ac:dyDescent="0.35">
      <c r="A292" s="21" t="s">
        <v>147</v>
      </c>
      <c r="B292" s="21">
        <v>228700</v>
      </c>
      <c r="C292" s="21">
        <v>228750</v>
      </c>
      <c r="D292" s="21">
        <f t="shared" si="4"/>
        <v>50</v>
      </c>
      <c r="E292" s="21"/>
      <c r="F292" s="23" t="s">
        <v>149</v>
      </c>
      <c r="G292" s="25">
        <v>1.085429142857143</v>
      </c>
      <c r="H292" s="25">
        <v>1.0643462857142858</v>
      </c>
      <c r="I292" s="25">
        <v>1.0517874285714288</v>
      </c>
      <c r="J292" s="25">
        <v>1.0189440000000001</v>
      </c>
      <c r="K292" s="25">
        <v>1.2165354285714283</v>
      </c>
      <c r="L292" s="25">
        <v>1.0289485714203972</v>
      </c>
      <c r="M292" s="25">
        <v>1.6259731428105491</v>
      </c>
      <c r="N292" s="25">
        <v>1.0623360001332418</v>
      </c>
    </row>
    <row r="293" spans="1:14" x14ac:dyDescent="0.35">
      <c r="A293" s="21" t="s">
        <v>147</v>
      </c>
      <c r="B293" s="21">
        <v>228750</v>
      </c>
      <c r="C293" s="21">
        <v>228800</v>
      </c>
      <c r="D293" s="21">
        <f t="shared" si="4"/>
        <v>50</v>
      </c>
      <c r="E293" s="21"/>
      <c r="F293" s="23" t="s">
        <v>149</v>
      </c>
      <c r="G293" s="25">
        <v>1.0464525714285715</v>
      </c>
      <c r="H293" s="25">
        <v>1.0352657142857142</v>
      </c>
      <c r="I293" s="25">
        <v>1.0389102857142858</v>
      </c>
      <c r="J293" s="25">
        <v>1.0436325714285715</v>
      </c>
      <c r="K293" s="25">
        <v>0.11516628571428571</v>
      </c>
      <c r="L293" s="25">
        <v>2.0131274285684317</v>
      </c>
      <c r="M293" s="25">
        <v>1.694409714209693</v>
      </c>
      <c r="N293" s="25">
        <v>0.10658057132993425</v>
      </c>
    </row>
    <row r="294" spans="1:14" x14ac:dyDescent="0.35">
      <c r="A294" s="21" t="s">
        <v>147</v>
      </c>
      <c r="B294" s="21">
        <v>228800</v>
      </c>
      <c r="C294" s="21">
        <v>228850</v>
      </c>
      <c r="D294" s="21">
        <f t="shared" si="4"/>
        <v>50</v>
      </c>
      <c r="E294" s="21"/>
      <c r="F294" s="23" t="s">
        <v>149</v>
      </c>
      <c r="G294" s="25">
        <v>6.6902857142857146E-3</v>
      </c>
      <c r="H294" s="25">
        <v>2.258342857142857E-2</v>
      </c>
      <c r="I294" s="25">
        <v>1.749714285714286E-2</v>
      </c>
      <c r="J294" s="25">
        <v>1.2810857142857145E-2</v>
      </c>
      <c r="K294" s="25">
        <v>1.2342857142857145E-3</v>
      </c>
      <c r="L294" s="25">
        <v>1.2953142860957556E-2</v>
      </c>
      <c r="M294" s="25">
        <v>9.9546285696029663E-2</v>
      </c>
      <c r="N294" s="25">
        <v>2.8203428591319493E-2</v>
      </c>
    </row>
    <row r="295" spans="1:14" x14ac:dyDescent="0.35">
      <c r="A295" s="21" t="s">
        <v>147</v>
      </c>
      <c r="B295" s="21">
        <v>228850</v>
      </c>
      <c r="C295" s="21">
        <v>228900</v>
      </c>
      <c r="D295" s="21">
        <f t="shared" si="4"/>
        <v>50</v>
      </c>
      <c r="E295" s="21"/>
      <c r="F295" s="23" t="s">
        <v>149</v>
      </c>
      <c r="G295" s="25">
        <v>5.4182857142857149E-3</v>
      </c>
      <c r="H295" s="25">
        <v>1.5741142857142856E-2</v>
      </c>
      <c r="I295" s="25">
        <v>1.5248571428571429E-2</v>
      </c>
      <c r="J295" s="25">
        <v>2.0418285714285715E-2</v>
      </c>
      <c r="K295" s="25">
        <v>5.6994857142857139E-2</v>
      </c>
      <c r="L295" s="25">
        <v>1.2060571368081233E-2</v>
      </c>
      <c r="M295" s="25">
        <v>0.24729942845344544</v>
      </c>
      <c r="N295" s="25">
        <v>6.9428570869990739E-3</v>
      </c>
    </row>
    <row r="296" spans="1:14" x14ac:dyDescent="0.35">
      <c r="A296" s="21" t="s">
        <v>147</v>
      </c>
      <c r="B296" s="21">
        <v>228900</v>
      </c>
      <c r="C296" s="21">
        <v>228950</v>
      </c>
      <c r="D296" s="21">
        <f t="shared" si="4"/>
        <v>50</v>
      </c>
      <c r="E296" s="21"/>
      <c r="F296" s="23" t="s">
        <v>149</v>
      </c>
      <c r="G296" s="25">
        <v>1.6098857142857144E-2</v>
      </c>
      <c r="H296" s="25">
        <v>1.4034285714285716E-2</v>
      </c>
      <c r="I296" s="25">
        <v>1.2276000000000002E-2</v>
      </c>
      <c r="J296" s="25">
        <v>1.1142857142857141E-3</v>
      </c>
      <c r="K296" s="25">
        <v>9.8571428571428573E-4</v>
      </c>
      <c r="L296" s="25">
        <v>9.3474284648895276E-3</v>
      </c>
      <c r="M296" s="25">
        <v>1.1459999941417149E-2</v>
      </c>
      <c r="N296" s="25">
        <v>0.1676057142693656</v>
      </c>
    </row>
    <row r="297" spans="1:14" x14ac:dyDescent="0.35">
      <c r="A297" s="21" t="s">
        <v>147</v>
      </c>
      <c r="B297" s="21">
        <v>228950</v>
      </c>
      <c r="C297" s="21">
        <v>229000</v>
      </c>
      <c r="D297" s="21">
        <f t="shared" si="4"/>
        <v>50</v>
      </c>
      <c r="E297" s="21"/>
      <c r="F297" s="23" t="s">
        <v>149</v>
      </c>
      <c r="G297" s="25">
        <v>6.3512571428571432E-2</v>
      </c>
      <c r="H297" s="25">
        <v>1.5593142857142856E-2</v>
      </c>
      <c r="I297" s="25">
        <v>4.8353354285714278</v>
      </c>
      <c r="J297" s="25">
        <v>1.7406857142857141E-2</v>
      </c>
      <c r="K297" s="25">
        <v>1.4937142857142857E-3</v>
      </c>
      <c r="L297" s="25">
        <v>2.5148571205139162E-3</v>
      </c>
      <c r="M297" s="25">
        <v>6.2662857191903261E-3</v>
      </c>
      <c r="N297" s="25">
        <v>1.8430857204709727E-2</v>
      </c>
    </row>
    <row r="298" spans="1:14" x14ac:dyDescent="0.35">
      <c r="A298" s="21" t="s">
        <v>147</v>
      </c>
      <c r="B298" s="21">
        <v>229000</v>
      </c>
      <c r="C298" s="21">
        <v>229050</v>
      </c>
      <c r="D298" s="21">
        <f t="shared" si="4"/>
        <v>50</v>
      </c>
      <c r="E298" s="21"/>
      <c r="F298" s="23" t="s">
        <v>149</v>
      </c>
      <c r="G298" s="25">
        <v>0.25399028571428567</v>
      </c>
      <c r="H298" s="25">
        <v>1.2766285714285716E-2</v>
      </c>
      <c r="I298" s="25">
        <v>1.5689142857142856E-2</v>
      </c>
      <c r="J298" s="25">
        <v>5.6371428571428562E-3</v>
      </c>
      <c r="K298" s="25">
        <v>3.4891428571428573E-3</v>
      </c>
      <c r="L298" s="25">
        <v>1.3352000003542211E-2</v>
      </c>
      <c r="M298" s="25">
        <v>1.6862857206889563E-2</v>
      </c>
      <c r="N298" s="25">
        <v>6.718285771778648E-3</v>
      </c>
    </row>
    <row r="299" spans="1:14" x14ac:dyDescent="0.35">
      <c r="A299" s="21" t="s">
        <v>147</v>
      </c>
      <c r="B299" s="21">
        <v>229050</v>
      </c>
      <c r="C299" s="21">
        <v>229100</v>
      </c>
      <c r="D299" s="21">
        <f t="shared" si="4"/>
        <v>50</v>
      </c>
      <c r="E299" s="21"/>
      <c r="F299" s="23" t="s">
        <v>149</v>
      </c>
      <c r="G299" s="25">
        <v>1.021142857142857E-3</v>
      </c>
      <c r="H299" s="25">
        <v>7.8519999999999996E-3</v>
      </c>
      <c r="I299" s="25">
        <v>1.907428571428571E-2</v>
      </c>
      <c r="J299" s="25">
        <v>1.0889714285714286E-2</v>
      </c>
      <c r="K299" s="25">
        <v>8.2188571428571441E-3</v>
      </c>
      <c r="L299" s="25">
        <v>1.9827428616115021E-2</v>
      </c>
      <c r="M299" s="25">
        <v>2.0238857167107719E-2</v>
      </c>
      <c r="N299" s="25">
        <v>6.8485714544568727E-3</v>
      </c>
    </row>
    <row r="300" spans="1:14" x14ac:dyDescent="0.35">
      <c r="A300" s="21" t="s">
        <v>147</v>
      </c>
      <c r="B300" s="21">
        <v>229100</v>
      </c>
      <c r="C300" s="21">
        <v>229150</v>
      </c>
      <c r="D300" s="21">
        <f t="shared" si="4"/>
        <v>50</v>
      </c>
      <c r="E300" s="21"/>
      <c r="F300" s="23" t="s">
        <v>149</v>
      </c>
      <c r="G300" s="25">
        <v>2.8131428571428574E-3</v>
      </c>
      <c r="H300" s="25">
        <v>5.2051428571428578E-3</v>
      </c>
      <c r="I300" s="25">
        <v>1.2534857142857141E-2</v>
      </c>
      <c r="J300" s="25">
        <v>2.8992000000000004E-2</v>
      </c>
      <c r="K300" s="25">
        <v>8.4838285714285713E-2</v>
      </c>
      <c r="L300" s="25">
        <v>1.3278857206617086E-2</v>
      </c>
      <c r="M300" s="25">
        <v>2.444685713086809E-2</v>
      </c>
      <c r="N300" s="25">
        <v>4.9511999849591933E-2</v>
      </c>
    </row>
    <row r="301" spans="1:14" x14ac:dyDescent="0.35">
      <c r="A301" s="21" t="s">
        <v>147</v>
      </c>
      <c r="B301" s="21">
        <v>229150</v>
      </c>
      <c r="C301" s="21">
        <v>229200</v>
      </c>
      <c r="D301" s="21">
        <f t="shared" si="4"/>
        <v>50</v>
      </c>
      <c r="E301" s="21"/>
      <c r="F301" s="23" t="s">
        <v>149</v>
      </c>
      <c r="G301" s="25">
        <v>4.7611428571428579E-3</v>
      </c>
      <c r="H301" s="25">
        <v>1.5574857142857142E-2</v>
      </c>
      <c r="I301" s="25">
        <v>5.0799999999999994E-3</v>
      </c>
      <c r="J301" s="25">
        <v>3.1256571428571432E-2</v>
      </c>
      <c r="K301" s="25">
        <v>10.239004000000003</v>
      </c>
      <c r="L301" s="25">
        <v>0.43999199989591331</v>
      </c>
      <c r="M301" s="25">
        <v>2.2971188573210584</v>
      </c>
      <c r="N301" s="25">
        <v>9.9625713811601874E-2</v>
      </c>
    </row>
    <row r="302" spans="1:14" x14ac:dyDescent="0.35">
      <c r="A302" s="21" t="s">
        <v>147</v>
      </c>
      <c r="B302" s="21">
        <v>229200</v>
      </c>
      <c r="C302" s="21">
        <v>229250</v>
      </c>
      <c r="D302" s="21">
        <f t="shared" si="4"/>
        <v>50</v>
      </c>
      <c r="E302" s="21"/>
      <c r="F302" s="23" t="s">
        <v>149</v>
      </c>
      <c r="G302" s="25">
        <v>3.6679999999999994E-3</v>
      </c>
      <c r="H302" s="25">
        <v>0.11608685714285713</v>
      </c>
      <c r="I302" s="25">
        <v>1.7189714285714287E-2</v>
      </c>
      <c r="J302" s="25">
        <v>7.4894857142857138E-2</v>
      </c>
      <c r="K302" s="25">
        <v>13.862782857142857</v>
      </c>
      <c r="L302" s="25">
        <v>0.27950285712514605</v>
      </c>
      <c r="M302" s="25">
        <v>3.1274285684313105E-3</v>
      </c>
      <c r="N302" s="25">
        <v>9.3577141530173137E-3</v>
      </c>
    </row>
    <row r="303" spans="1:14" x14ac:dyDescent="0.35">
      <c r="A303" s="21" t="s">
        <v>147</v>
      </c>
      <c r="B303" s="21">
        <v>229250</v>
      </c>
      <c r="C303" s="21">
        <v>229300</v>
      </c>
      <c r="D303" s="21">
        <f t="shared" si="4"/>
        <v>50</v>
      </c>
      <c r="E303" s="21" t="s">
        <v>101</v>
      </c>
      <c r="F303" s="23" t="s">
        <v>149</v>
      </c>
      <c r="G303" s="25">
        <v>0.19250857142857145</v>
      </c>
      <c r="H303" s="25">
        <v>3.6765714285714279E-3</v>
      </c>
      <c r="I303" s="25">
        <v>5.2365714285714281E-3</v>
      </c>
      <c r="J303" s="25">
        <v>1.5287148571428573</v>
      </c>
      <c r="K303" s="25">
        <v>0</v>
      </c>
      <c r="L303" s="25">
        <v>1.2719999585832874E-3</v>
      </c>
      <c r="M303" s="25">
        <v>1.7554285648890904E-3</v>
      </c>
      <c r="N303" s="25">
        <v>1.5267428597041542E-2</v>
      </c>
    </row>
    <row r="304" spans="1:14" x14ac:dyDescent="0.35">
      <c r="A304" s="21" t="s">
        <v>147</v>
      </c>
      <c r="B304" s="21">
        <v>229300</v>
      </c>
      <c r="C304" s="21">
        <v>229350</v>
      </c>
      <c r="D304" s="21">
        <f t="shared" si="4"/>
        <v>50</v>
      </c>
      <c r="E304" s="21"/>
      <c r="F304" s="23" t="s">
        <v>149</v>
      </c>
      <c r="G304" s="25">
        <v>9.9085714285714293E-4</v>
      </c>
      <c r="H304" s="25">
        <v>3.4462857142857142E-3</v>
      </c>
      <c r="I304" s="25">
        <v>1.072E-3</v>
      </c>
      <c r="J304" s="25">
        <v>1.9359428571428569E-2</v>
      </c>
      <c r="K304" s="25">
        <v>1.1525714285714286E-3</v>
      </c>
      <c r="L304" s="25">
        <v>2.0329045713928768</v>
      </c>
      <c r="M304" s="25">
        <v>2.7623428489140102E-2</v>
      </c>
      <c r="N304" s="25">
        <v>2.011578285762242</v>
      </c>
    </row>
    <row r="305" spans="1:14" x14ac:dyDescent="0.35">
      <c r="A305" s="21" t="s">
        <v>147</v>
      </c>
      <c r="B305" s="21">
        <v>229350</v>
      </c>
      <c r="C305" s="21">
        <v>229400</v>
      </c>
      <c r="D305" s="21">
        <f t="shared" si="4"/>
        <v>50</v>
      </c>
      <c r="E305" s="21"/>
      <c r="F305" s="23" t="s">
        <v>149</v>
      </c>
      <c r="G305" s="25">
        <v>5.8171428571428567E-4</v>
      </c>
      <c r="H305" s="25">
        <v>1.3657142857142856E-3</v>
      </c>
      <c r="I305" s="25">
        <v>1.9599999999999999E-3</v>
      </c>
      <c r="J305" s="25">
        <v>2.7315274285714293</v>
      </c>
      <c r="K305" s="25">
        <v>0</v>
      </c>
      <c r="L305" s="25">
        <v>3.3811428342546712E-3</v>
      </c>
      <c r="M305" s="25">
        <v>3.3251428644997757E-3</v>
      </c>
      <c r="N305" s="25">
        <v>1.0743428564071658E-2</v>
      </c>
    </row>
    <row r="306" spans="1:14" x14ac:dyDescent="0.35">
      <c r="A306" s="21" t="s">
        <v>147</v>
      </c>
      <c r="B306" s="21">
        <v>229400</v>
      </c>
      <c r="C306" s="21">
        <v>229450</v>
      </c>
      <c r="D306" s="21">
        <f t="shared" si="4"/>
        <v>50</v>
      </c>
      <c r="E306" s="21"/>
      <c r="F306" s="23" t="s">
        <v>149</v>
      </c>
      <c r="G306" s="25">
        <v>2.6342857142857141E-4</v>
      </c>
      <c r="H306" s="25">
        <v>2.4982857142857137E-3</v>
      </c>
      <c r="I306" s="25">
        <v>9.8182857142857152E-3</v>
      </c>
      <c r="J306" s="25">
        <v>4.2003742857142852</v>
      </c>
      <c r="K306" s="25">
        <v>6.7714285714285706E-4</v>
      </c>
      <c r="L306" s="25">
        <v>2.2377142688206251E-3</v>
      </c>
      <c r="M306" s="25">
        <v>2.804571440560477E-3</v>
      </c>
      <c r="N306" s="25">
        <v>4.7445714051382879E-3</v>
      </c>
    </row>
    <row r="307" spans="1:14" x14ac:dyDescent="0.35">
      <c r="A307" s="21" t="s">
        <v>147</v>
      </c>
      <c r="B307" s="21">
        <v>229450</v>
      </c>
      <c r="C307" s="21">
        <v>229500</v>
      </c>
      <c r="D307" s="21">
        <f t="shared" si="4"/>
        <v>50</v>
      </c>
      <c r="E307" s="21"/>
      <c r="F307" s="23" t="s">
        <v>149</v>
      </c>
      <c r="G307" s="25">
        <v>1.0054285714285714E-2</v>
      </c>
      <c r="H307" s="25">
        <v>4.7230285714285718E-2</v>
      </c>
      <c r="I307" s="25">
        <v>2.7037142857142857E-2</v>
      </c>
      <c r="J307" s="25">
        <v>3.2980000000000002E-2</v>
      </c>
      <c r="K307" s="25">
        <v>3.3429714285714285E-2</v>
      </c>
      <c r="L307" s="25">
        <v>1.3785714130401614E-2</v>
      </c>
      <c r="M307" s="25">
        <v>1.5948571545737137E-3</v>
      </c>
      <c r="N307" s="25">
        <v>2.0152845714133125</v>
      </c>
    </row>
    <row r="308" spans="1:14" x14ac:dyDescent="0.35">
      <c r="A308" s="21" t="s">
        <v>147</v>
      </c>
      <c r="B308" s="21">
        <v>229500</v>
      </c>
      <c r="C308" s="21">
        <v>229550</v>
      </c>
      <c r="D308" s="21">
        <f t="shared" si="4"/>
        <v>50</v>
      </c>
      <c r="E308" s="21"/>
      <c r="F308" s="23" t="s">
        <v>149</v>
      </c>
      <c r="G308" s="25">
        <v>1.2806857142857144E-2</v>
      </c>
      <c r="H308" s="25">
        <v>2.9554857142857143E-2</v>
      </c>
      <c r="I308" s="25">
        <v>1.6650942857142854</v>
      </c>
      <c r="J308" s="25">
        <v>1.3438285714285715E-2</v>
      </c>
      <c r="K308" s="25">
        <v>3.8520571428571432E-2</v>
      </c>
      <c r="L308" s="25">
        <v>3.0062508570303237</v>
      </c>
      <c r="M308" s="25">
        <v>7.1908571011679483E-3</v>
      </c>
      <c r="N308" s="25">
        <v>3.2899999949591502E-2</v>
      </c>
    </row>
    <row r="309" spans="1:14" x14ac:dyDescent="0.35">
      <c r="A309" s="21" t="s">
        <v>147</v>
      </c>
      <c r="B309" s="21">
        <v>229550</v>
      </c>
      <c r="C309" s="21">
        <v>229600</v>
      </c>
      <c r="D309" s="21">
        <f t="shared" si="4"/>
        <v>50</v>
      </c>
      <c r="E309" s="21"/>
      <c r="F309" s="23" t="s">
        <v>149</v>
      </c>
      <c r="G309" s="25">
        <v>2.6316000000000003E-2</v>
      </c>
      <c r="H309" s="25">
        <v>1.4802285714285714E-2</v>
      </c>
      <c r="I309" s="25">
        <v>5.7165714285714285E-3</v>
      </c>
      <c r="J309" s="25">
        <v>1.5354857142857141E-2</v>
      </c>
      <c r="K309" s="25">
        <v>2.6188571428571429E-2</v>
      </c>
      <c r="L309" s="25">
        <v>2.9778577142429352</v>
      </c>
      <c r="M309" s="25">
        <v>3.2605714334760392E-3</v>
      </c>
      <c r="N309" s="25">
        <v>13.061411428376605</v>
      </c>
    </row>
    <row r="310" spans="1:14" x14ac:dyDescent="0.35">
      <c r="A310" s="21" t="s">
        <v>147</v>
      </c>
      <c r="B310" s="21">
        <v>229600</v>
      </c>
      <c r="C310" s="21">
        <v>229650</v>
      </c>
      <c r="D310" s="21">
        <f t="shared" si="4"/>
        <v>50</v>
      </c>
      <c r="E310" s="21" t="s">
        <v>100</v>
      </c>
      <c r="F310" s="23" t="s">
        <v>149</v>
      </c>
      <c r="G310" s="25">
        <v>3.7666857142857141E-2</v>
      </c>
      <c r="H310" s="25">
        <v>1.084857142857143E-2</v>
      </c>
      <c r="I310" s="25">
        <v>9.155428571428573E-3</v>
      </c>
      <c r="J310" s="25">
        <v>3.6543428571428582</v>
      </c>
      <c r="K310" s="25">
        <v>7.3257142857142857E-4</v>
      </c>
      <c r="L310" s="25">
        <v>2.0523634283324652</v>
      </c>
      <c r="M310" s="25">
        <v>2.3474314285918645</v>
      </c>
      <c r="N310" s="25">
        <v>4.3007428374971658E-2</v>
      </c>
    </row>
    <row r="311" spans="1:14" x14ac:dyDescent="0.35">
      <c r="A311" s="21" t="s">
        <v>147</v>
      </c>
      <c r="B311" s="21">
        <v>229650</v>
      </c>
      <c r="C311" s="21">
        <v>229700</v>
      </c>
      <c r="D311" s="21">
        <f t="shared" si="4"/>
        <v>50</v>
      </c>
      <c r="E311" s="21"/>
      <c r="F311" s="23" t="s">
        <v>149</v>
      </c>
      <c r="G311" s="25">
        <v>3.4894285714285725E-2</v>
      </c>
      <c r="H311" s="25">
        <v>3.4969714285714291E-2</v>
      </c>
      <c r="I311" s="25">
        <v>1.6082285714285716E-2</v>
      </c>
      <c r="J311" s="25">
        <v>10.050168000000005</v>
      </c>
      <c r="K311" s="25">
        <v>1.259542857142857E-2</v>
      </c>
      <c r="L311" s="25">
        <v>8.064456571429119</v>
      </c>
      <c r="M311" s="25">
        <v>11.366797714372364</v>
      </c>
      <c r="N311" s="25">
        <v>7.8488188571916311</v>
      </c>
    </row>
    <row r="312" spans="1:14" x14ac:dyDescent="0.35">
      <c r="A312" s="21" t="s">
        <v>147</v>
      </c>
      <c r="B312" s="21">
        <v>229700</v>
      </c>
      <c r="C312" s="21">
        <v>229750</v>
      </c>
      <c r="D312" s="21">
        <f t="shared" si="4"/>
        <v>50</v>
      </c>
      <c r="E312" s="21"/>
      <c r="F312" s="23" t="s">
        <v>149</v>
      </c>
      <c r="G312" s="25">
        <v>3.1783428571428567E-2</v>
      </c>
      <c r="H312" s="25">
        <v>1.5795131428571429</v>
      </c>
      <c r="I312" s="25">
        <v>7.1649508571428573</v>
      </c>
      <c r="J312" s="25">
        <v>7.0146891428571427</v>
      </c>
      <c r="K312" s="25">
        <v>9.1828571428571436E-3</v>
      </c>
      <c r="L312" s="25">
        <v>1.1981834286907749</v>
      </c>
      <c r="M312" s="25">
        <v>11.918690285726274</v>
      </c>
      <c r="N312" s="25">
        <v>9.2227622858415312</v>
      </c>
    </row>
    <row r="313" spans="1:14" x14ac:dyDescent="0.35">
      <c r="A313" s="21" t="s">
        <v>147</v>
      </c>
      <c r="B313" s="21">
        <v>229750</v>
      </c>
      <c r="C313" s="21">
        <v>229800</v>
      </c>
      <c r="D313" s="21">
        <f t="shared" si="4"/>
        <v>50</v>
      </c>
      <c r="E313" s="21"/>
      <c r="F313" s="23" t="s">
        <v>149</v>
      </c>
      <c r="G313" s="25">
        <v>2.0321714285714283E-2</v>
      </c>
      <c r="H313" s="25">
        <v>15.186233714285713</v>
      </c>
      <c r="I313" s="25">
        <v>3.895661142857143</v>
      </c>
      <c r="J313" s="25">
        <v>6.8131868571428571</v>
      </c>
      <c r="K313" s="25">
        <v>8.1457142857142856E-3</v>
      </c>
      <c r="L313" s="25">
        <v>5.1858565711811595</v>
      </c>
      <c r="M313" s="25">
        <v>18.18144971418517</v>
      </c>
      <c r="N313" s="25">
        <v>4.085485725539071E-2</v>
      </c>
    </row>
    <row r="314" spans="1:14" x14ac:dyDescent="0.35">
      <c r="A314" s="21" t="s">
        <v>147</v>
      </c>
      <c r="B314" s="21">
        <v>229800</v>
      </c>
      <c r="C314" s="21">
        <v>229850</v>
      </c>
      <c r="D314" s="21">
        <f t="shared" si="4"/>
        <v>50</v>
      </c>
      <c r="E314" s="21"/>
      <c r="F314" s="23" t="s">
        <v>149</v>
      </c>
      <c r="G314" s="25">
        <v>4.798857142857142E-3</v>
      </c>
      <c r="H314" s="25">
        <v>2.0681714285714279E-2</v>
      </c>
      <c r="I314" s="25">
        <v>2.0363005714285709</v>
      </c>
      <c r="J314" s="25">
        <v>2.871828571428571E-2</v>
      </c>
      <c r="K314" s="25">
        <v>2.061942857142857E-2</v>
      </c>
      <c r="L314" s="25">
        <v>20.810738857225694</v>
      </c>
      <c r="M314" s="25">
        <v>12.307856000119619</v>
      </c>
      <c r="N314" s="25">
        <v>3.7906857242584233E-2</v>
      </c>
    </row>
    <row r="315" spans="1:14" x14ac:dyDescent="0.35">
      <c r="A315" s="21" t="s">
        <v>147</v>
      </c>
      <c r="B315" s="21">
        <v>229850</v>
      </c>
      <c r="C315" s="21">
        <v>229900</v>
      </c>
      <c r="D315" s="21">
        <f t="shared" si="4"/>
        <v>50</v>
      </c>
      <c r="E315" s="21" t="s">
        <v>66</v>
      </c>
      <c r="F315" s="23" t="s">
        <v>149</v>
      </c>
      <c r="G315" s="25">
        <v>1.2127308571428566</v>
      </c>
      <c r="H315" s="25">
        <v>9.1939560000000053</v>
      </c>
      <c r="I315" s="25">
        <v>7.0931485714285714</v>
      </c>
      <c r="J315" s="25">
        <v>1.1696571428571429E-2</v>
      </c>
      <c r="K315" s="25">
        <v>1.731771428571429E-2</v>
      </c>
      <c r="L315" s="25">
        <v>18.858025713762554</v>
      </c>
      <c r="M315" s="25">
        <v>23.719579999704365</v>
      </c>
      <c r="N315" s="25">
        <v>6.2110879998779298</v>
      </c>
    </row>
    <row r="316" spans="1:14" x14ac:dyDescent="0.35">
      <c r="A316" s="21" t="s">
        <v>147</v>
      </c>
      <c r="B316" s="21">
        <v>229900</v>
      </c>
      <c r="C316" s="21">
        <v>229950</v>
      </c>
      <c r="D316" s="21">
        <f t="shared" si="4"/>
        <v>50</v>
      </c>
      <c r="E316" s="21"/>
      <c r="F316" s="23" t="s">
        <v>149</v>
      </c>
      <c r="G316" s="25">
        <v>1.0883428571428572E-2</v>
      </c>
      <c r="H316" s="25">
        <v>8.5685714285714271E-3</v>
      </c>
      <c r="I316" s="25">
        <v>0.27619028571428572</v>
      </c>
      <c r="J316" s="25">
        <v>3.2197605714285711</v>
      </c>
      <c r="K316" s="25">
        <v>4.1588571428571438E-3</v>
      </c>
      <c r="L316" s="25">
        <v>7.3840874283477245</v>
      </c>
      <c r="M316" s="25">
        <v>3.2606074285602569</v>
      </c>
      <c r="N316" s="25">
        <v>9.1794284902300162E-3</v>
      </c>
    </row>
    <row r="317" spans="1:14" x14ac:dyDescent="0.35">
      <c r="A317" s="21" t="s">
        <v>147</v>
      </c>
      <c r="B317" s="21">
        <v>229950</v>
      </c>
      <c r="C317" s="21">
        <v>230000</v>
      </c>
      <c r="D317" s="21">
        <f t="shared" si="4"/>
        <v>50</v>
      </c>
      <c r="E317" s="21"/>
      <c r="F317" s="23" t="s">
        <v>149</v>
      </c>
      <c r="G317" s="25">
        <v>3.3546285714285709E-2</v>
      </c>
      <c r="H317" s="25">
        <v>8.2309142857142845E-2</v>
      </c>
      <c r="I317" s="25">
        <v>2.0696108571428571</v>
      </c>
      <c r="J317" s="25">
        <v>15.487386285714289</v>
      </c>
      <c r="K317" s="25">
        <v>9.2394285714285738E-3</v>
      </c>
      <c r="L317" s="25">
        <v>1.8287514285550803</v>
      </c>
      <c r="M317" s="25">
        <v>2.0202994284057616</v>
      </c>
      <c r="N317" s="25">
        <v>1.8293142987659997E-2</v>
      </c>
    </row>
    <row r="318" spans="1:14" x14ac:dyDescent="0.35">
      <c r="A318" s="21" t="s">
        <v>147</v>
      </c>
      <c r="B318" s="21">
        <v>230000</v>
      </c>
      <c r="C318" s="21">
        <v>230050</v>
      </c>
      <c r="D318" s="21">
        <f t="shared" si="4"/>
        <v>50</v>
      </c>
      <c r="E318" s="21"/>
      <c r="F318" s="23" t="s">
        <v>149</v>
      </c>
      <c r="G318" s="25">
        <v>3.4457142857142855E-3</v>
      </c>
      <c r="H318" s="25">
        <v>7.1702857142857141E-3</v>
      </c>
      <c r="I318" s="25">
        <v>1.3771428571428569E-3</v>
      </c>
      <c r="J318" s="25">
        <v>1.3957240000000002</v>
      </c>
      <c r="K318" s="25">
        <v>1.4674285714285713E-3</v>
      </c>
      <c r="L318" s="25">
        <v>1.6539582856369028</v>
      </c>
      <c r="M318" s="25">
        <v>2.10457141467503E-3</v>
      </c>
      <c r="N318" s="25">
        <v>1.2991531428745813</v>
      </c>
    </row>
    <row r="319" spans="1:14" x14ac:dyDescent="0.35">
      <c r="A319" s="21" t="s">
        <v>147</v>
      </c>
      <c r="B319" s="21">
        <v>230050</v>
      </c>
      <c r="C319" s="21">
        <v>230100</v>
      </c>
      <c r="D319" s="21">
        <f t="shared" si="4"/>
        <v>50</v>
      </c>
      <c r="E319" s="21" t="s">
        <v>100</v>
      </c>
      <c r="F319" s="23" t="s">
        <v>149</v>
      </c>
      <c r="G319" s="25">
        <v>5.0302857142857146E-3</v>
      </c>
      <c r="H319" s="25">
        <v>1.2011999999999997E-2</v>
      </c>
      <c r="I319" s="25">
        <v>1.059530857142857</v>
      </c>
      <c r="J319" s="25">
        <v>10.029743428571427</v>
      </c>
      <c r="K319" s="25">
        <v>1.0171428571428571E-3</v>
      </c>
      <c r="L319" s="25">
        <v>3.3555005712059556</v>
      </c>
      <c r="M319" s="25">
        <v>2.4166285779135561E-2</v>
      </c>
      <c r="N319" s="25">
        <v>2.0555080000931878</v>
      </c>
    </row>
    <row r="320" spans="1:14" x14ac:dyDescent="0.35">
      <c r="A320" s="21" t="s">
        <v>147</v>
      </c>
      <c r="B320" s="21">
        <v>230100</v>
      </c>
      <c r="C320" s="21">
        <v>230150</v>
      </c>
      <c r="D320" s="21">
        <f t="shared" si="4"/>
        <v>50</v>
      </c>
      <c r="E320" s="21"/>
      <c r="F320" s="23" t="s">
        <v>149</v>
      </c>
      <c r="G320" s="25">
        <v>7.7360000000000007E-3</v>
      </c>
      <c r="H320" s="25">
        <v>3.8527371428571433</v>
      </c>
      <c r="I320" s="25">
        <v>3.2166285714285717E-2</v>
      </c>
      <c r="J320" s="25">
        <v>7.0193417142857149</v>
      </c>
      <c r="K320" s="25">
        <v>3.9817142857142855E-3</v>
      </c>
      <c r="L320" s="25">
        <v>2.9820571226392471E-2</v>
      </c>
      <c r="M320" s="25">
        <v>4.7931394283975868</v>
      </c>
      <c r="N320" s="25">
        <v>3.8923982855715069</v>
      </c>
    </row>
    <row r="321" spans="1:14" x14ac:dyDescent="0.35">
      <c r="A321" s="21" t="s">
        <v>147</v>
      </c>
      <c r="B321" s="21">
        <v>230150</v>
      </c>
      <c r="C321" s="21">
        <v>230200</v>
      </c>
      <c r="D321" s="21">
        <f t="shared" si="4"/>
        <v>50</v>
      </c>
      <c r="E321" s="21"/>
      <c r="F321" s="23" t="s">
        <v>149</v>
      </c>
      <c r="G321" s="25">
        <v>5.3394285714285714E-3</v>
      </c>
      <c r="H321" s="25">
        <v>1.4603925714285717</v>
      </c>
      <c r="I321" s="25">
        <v>1.8918000000000004</v>
      </c>
      <c r="J321" s="25">
        <v>3.1626857142857144E-2</v>
      </c>
      <c r="K321" s="25">
        <v>2.4605714285714283E-3</v>
      </c>
      <c r="L321" s="25">
        <v>1.3075428476333617E-2</v>
      </c>
      <c r="M321" s="25">
        <v>2.0242285780225484E-2</v>
      </c>
      <c r="N321" s="25">
        <v>5.209273143253327</v>
      </c>
    </row>
    <row r="322" spans="1:14" x14ac:dyDescent="0.35">
      <c r="A322" s="21" t="s">
        <v>147</v>
      </c>
      <c r="B322" s="21">
        <v>230200</v>
      </c>
      <c r="C322" s="21">
        <v>230250</v>
      </c>
      <c r="D322" s="21">
        <f t="shared" si="4"/>
        <v>50</v>
      </c>
      <c r="E322" s="21"/>
      <c r="F322" s="23" t="s">
        <v>149</v>
      </c>
      <c r="G322" s="25">
        <v>2.553142857142857E-2</v>
      </c>
      <c r="H322" s="25">
        <v>7.3070771428571435</v>
      </c>
      <c r="I322" s="25">
        <v>0.53127314285714289</v>
      </c>
      <c r="J322" s="25">
        <v>2.0661714285714287E-2</v>
      </c>
      <c r="K322" s="25">
        <v>1.652E-3</v>
      </c>
      <c r="L322" s="25">
        <v>2.2966857151303977E-2</v>
      </c>
      <c r="M322" s="25">
        <v>6.8788570799146386E-3</v>
      </c>
      <c r="N322" s="25">
        <v>2.0616034284864155</v>
      </c>
    </row>
    <row r="323" spans="1:14" x14ac:dyDescent="0.35">
      <c r="A323" s="21" t="s">
        <v>147</v>
      </c>
      <c r="B323" s="21">
        <v>230250</v>
      </c>
      <c r="C323" s="21">
        <v>230300</v>
      </c>
      <c r="D323" s="21">
        <f t="shared" si="4"/>
        <v>50</v>
      </c>
      <c r="E323" s="21" t="s">
        <v>111</v>
      </c>
      <c r="F323" s="23" t="s">
        <v>149</v>
      </c>
      <c r="G323" s="25">
        <v>4.7119999999999992E-3</v>
      </c>
      <c r="H323" s="25">
        <v>1.7560571428571429E-2</v>
      </c>
      <c r="I323" s="25">
        <v>1.6383999999999999E-2</v>
      </c>
      <c r="J323" s="25">
        <v>2.0525177142857141</v>
      </c>
      <c r="K323" s="25">
        <v>3.1487428571428576E-2</v>
      </c>
      <c r="L323" s="25">
        <v>10.475150285437447</v>
      </c>
      <c r="M323" s="25">
        <v>5.7242485714748925</v>
      </c>
      <c r="N323" s="25">
        <v>3.3395131432655871</v>
      </c>
    </row>
    <row r="324" spans="1:14" x14ac:dyDescent="0.35">
      <c r="A324" s="21" t="s">
        <v>147</v>
      </c>
      <c r="B324" s="21">
        <v>230300</v>
      </c>
      <c r="C324" s="21">
        <v>230350</v>
      </c>
      <c r="D324" s="21">
        <f t="shared" ref="D324:D387" si="5">C324-B324</f>
        <v>50</v>
      </c>
      <c r="E324" s="21"/>
      <c r="F324" s="23" t="s">
        <v>149</v>
      </c>
      <c r="G324" s="25">
        <v>1.451257142857143E-2</v>
      </c>
      <c r="H324" s="25">
        <v>1.179408</v>
      </c>
      <c r="I324" s="25">
        <v>7.1628805714285715</v>
      </c>
      <c r="J324" s="25">
        <v>4.4367479999999997</v>
      </c>
      <c r="K324" s="25">
        <v>9.8205714285714268E-3</v>
      </c>
      <c r="L324" s="25">
        <v>4.0105559999343328</v>
      </c>
      <c r="M324" s="25">
        <v>2.1023428448268346E-2</v>
      </c>
      <c r="N324" s="25">
        <v>1.7865714235305787E-2</v>
      </c>
    </row>
    <row r="325" spans="1:14" x14ac:dyDescent="0.35">
      <c r="A325" s="21" t="s">
        <v>147</v>
      </c>
      <c r="B325" s="21">
        <v>230350</v>
      </c>
      <c r="C325" s="21">
        <v>230400</v>
      </c>
      <c r="D325" s="21">
        <f t="shared" si="5"/>
        <v>50</v>
      </c>
      <c r="E325" s="21"/>
      <c r="F325" s="23" t="s">
        <v>149</v>
      </c>
      <c r="G325" s="25">
        <v>1.0165714285714285E-2</v>
      </c>
      <c r="H325" s="25">
        <v>1.7310857142857145E-2</v>
      </c>
      <c r="I325" s="25">
        <v>2.0384102857142863</v>
      </c>
      <c r="J325" s="25">
        <v>14.389497714285712</v>
      </c>
      <c r="K325" s="25">
        <v>8.5468571428571425E-3</v>
      </c>
      <c r="L325" s="25">
        <v>1.587599998474121E-2</v>
      </c>
      <c r="M325" s="25">
        <v>19.278868571699689</v>
      </c>
      <c r="N325" s="25">
        <v>1.9364571452821999E-2</v>
      </c>
    </row>
    <row r="326" spans="1:14" x14ac:dyDescent="0.35">
      <c r="A326" s="21" t="s">
        <v>147</v>
      </c>
      <c r="B326" s="21">
        <v>230400</v>
      </c>
      <c r="C326" s="21">
        <v>230450</v>
      </c>
      <c r="D326" s="21">
        <f t="shared" si="5"/>
        <v>50</v>
      </c>
      <c r="E326" s="21"/>
      <c r="F326" s="23" t="s">
        <v>149</v>
      </c>
      <c r="G326" s="25">
        <v>7.3758062857142859</v>
      </c>
      <c r="H326" s="25">
        <v>1.0953714285714285E-2</v>
      </c>
      <c r="I326" s="25">
        <v>1.6599251428571427</v>
      </c>
      <c r="J326" s="25">
        <v>1.7361485714285716</v>
      </c>
      <c r="K326" s="25">
        <v>3.0179028571428566</v>
      </c>
      <c r="L326" s="25">
        <v>6.0546045710740772</v>
      </c>
      <c r="M326" s="25">
        <v>25.320949143160409</v>
      </c>
      <c r="N326" s="25">
        <v>2.9059554286384586</v>
      </c>
    </row>
    <row r="327" spans="1:14" x14ac:dyDescent="0.35">
      <c r="A327" s="21" t="s">
        <v>147</v>
      </c>
      <c r="B327" s="21">
        <v>230450</v>
      </c>
      <c r="C327" s="21">
        <v>230500</v>
      </c>
      <c r="D327" s="21">
        <f t="shared" si="5"/>
        <v>50</v>
      </c>
      <c r="E327" s="21"/>
      <c r="F327" s="23" t="s">
        <v>149</v>
      </c>
      <c r="G327" s="25">
        <v>3.2074434285714291</v>
      </c>
      <c r="H327" s="25">
        <v>1.7077142857142857E-2</v>
      </c>
      <c r="I327" s="25">
        <v>1.9755085714285716</v>
      </c>
      <c r="J327" s="25">
        <v>6.5116697142857127</v>
      </c>
      <c r="K327" s="25">
        <v>2.3502714285714283</v>
      </c>
      <c r="L327" s="25">
        <v>8.5722857144219539E-2</v>
      </c>
      <c r="M327" s="25">
        <v>36.8557462851211</v>
      </c>
      <c r="N327" s="25">
        <v>5.8320348571300498</v>
      </c>
    </row>
    <row r="328" spans="1:14" x14ac:dyDescent="0.35">
      <c r="A328" s="21" t="s">
        <v>147</v>
      </c>
      <c r="B328" s="21">
        <v>230500</v>
      </c>
      <c r="C328" s="21">
        <v>230550</v>
      </c>
      <c r="D328" s="21">
        <f t="shared" si="5"/>
        <v>50</v>
      </c>
      <c r="E328" s="21"/>
      <c r="F328" s="23" t="s">
        <v>149</v>
      </c>
      <c r="G328" s="25">
        <v>1.4955428571428571E-2</v>
      </c>
      <c r="H328" s="25">
        <v>2.0469005714285715</v>
      </c>
      <c r="I328" s="25">
        <v>8.0280485714285703</v>
      </c>
      <c r="J328" s="25">
        <v>2.9608571428571432E-2</v>
      </c>
      <c r="K328" s="25">
        <v>4.8802857142857148E-2</v>
      </c>
      <c r="L328" s="25">
        <v>6.0963731425544205</v>
      </c>
      <c r="M328" s="25">
        <v>36.857302856975274</v>
      </c>
      <c r="N328" s="25">
        <v>6.416228562899999E-2</v>
      </c>
    </row>
    <row r="329" spans="1:14" x14ac:dyDescent="0.35">
      <c r="A329" s="21" t="s">
        <v>147</v>
      </c>
      <c r="B329" s="21">
        <v>230550</v>
      </c>
      <c r="C329" s="21">
        <v>230600</v>
      </c>
      <c r="D329" s="21">
        <f t="shared" si="5"/>
        <v>50</v>
      </c>
      <c r="E329" s="21"/>
      <c r="F329" s="23" t="s">
        <v>149</v>
      </c>
      <c r="G329" s="25">
        <v>3.1536000000000002E-2</v>
      </c>
      <c r="H329" s="25">
        <v>4.3107428571428567E-2</v>
      </c>
      <c r="I329" s="25">
        <v>5.7342285714285721E-2</v>
      </c>
      <c r="J329" s="25">
        <v>6.5033714285714278E-2</v>
      </c>
      <c r="K329" s="25">
        <v>3.023930285714286</v>
      </c>
      <c r="L329" s="25">
        <v>8.2590977140903465</v>
      </c>
      <c r="M329" s="25">
        <v>55.353742856821327</v>
      </c>
      <c r="N329" s="25">
        <v>2.1943428510938372E-2</v>
      </c>
    </row>
    <row r="330" spans="1:14" x14ac:dyDescent="0.35">
      <c r="A330" s="21" t="s">
        <v>147</v>
      </c>
      <c r="B330" s="21">
        <v>230600</v>
      </c>
      <c r="C330" s="21">
        <v>230650</v>
      </c>
      <c r="D330" s="21">
        <f t="shared" si="5"/>
        <v>50</v>
      </c>
      <c r="E330" s="21"/>
      <c r="F330" s="23" t="s">
        <v>149</v>
      </c>
      <c r="G330" s="25">
        <v>6.9708571428571441E-3</v>
      </c>
      <c r="H330" s="25">
        <v>2.0411617142857144</v>
      </c>
      <c r="I330" s="25">
        <v>1.914013142857143</v>
      </c>
      <c r="J330" s="25">
        <v>4.0023457142857142</v>
      </c>
      <c r="K330" s="25">
        <v>1.3831428571428573E-2</v>
      </c>
      <c r="L330" s="25">
        <v>3.9436565714345657</v>
      </c>
      <c r="M330" s="25">
        <v>14.382656571513586</v>
      </c>
      <c r="N330" s="25">
        <v>4.7807897140094209</v>
      </c>
    </row>
    <row r="331" spans="1:14" x14ac:dyDescent="0.35">
      <c r="A331" s="21" t="s">
        <v>147</v>
      </c>
      <c r="B331" s="21">
        <v>230650</v>
      </c>
      <c r="C331" s="21">
        <v>230700</v>
      </c>
      <c r="D331" s="21">
        <f t="shared" si="5"/>
        <v>50</v>
      </c>
      <c r="E331" s="21" t="s">
        <v>100</v>
      </c>
      <c r="F331" s="23" t="s">
        <v>149</v>
      </c>
      <c r="G331" s="25">
        <v>3.4035999999999997E-2</v>
      </c>
      <c r="H331" s="25">
        <v>2.0544017142857145</v>
      </c>
      <c r="I331" s="25">
        <v>3.7882857142857142E-2</v>
      </c>
      <c r="J331" s="25">
        <v>2.0354171428571428</v>
      </c>
      <c r="K331" s="25">
        <v>1.2422285714285712E-2</v>
      </c>
      <c r="L331" s="25">
        <v>4.2512165715912413</v>
      </c>
      <c r="M331" s="25">
        <v>6.3975159998130788</v>
      </c>
      <c r="N331" s="25">
        <v>1.9645714385168891E-2</v>
      </c>
    </row>
    <row r="332" spans="1:14" x14ac:dyDescent="0.35">
      <c r="A332" s="21" t="s">
        <v>147</v>
      </c>
      <c r="B332" s="21">
        <v>230700</v>
      </c>
      <c r="C332" s="21">
        <v>230750</v>
      </c>
      <c r="D332" s="21">
        <f t="shared" si="5"/>
        <v>50</v>
      </c>
      <c r="E332" s="21"/>
      <c r="F332" s="23" t="s">
        <v>149</v>
      </c>
      <c r="G332" s="25">
        <v>3.8835428571428576E-2</v>
      </c>
      <c r="H332" s="25">
        <v>2.0499525714285713</v>
      </c>
      <c r="I332" s="25">
        <v>2.0536405714285713</v>
      </c>
      <c r="J332" s="25">
        <v>4.1047428571428561E-2</v>
      </c>
      <c r="K332" s="25">
        <v>1.8062285714285718E-2</v>
      </c>
      <c r="L332" s="25">
        <v>3.8224954284667967</v>
      </c>
      <c r="M332" s="25">
        <v>9.4460188574681965</v>
      </c>
      <c r="N332" s="25">
        <v>1.5558257144151415</v>
      </c>
    </row>
    <row r="333" spans="1:14" x14ac:dyDescent="0.35">
      <c r="A333" s="21" t="s">
        <v>147</v>
      </c>
      <c r="B333" s="21">
        <v>230750</v>
      </c>
      <c r="C333" s="21">
        <v>230800</v>
      </c>
      <c r="D333" s="21">
        <f t="shared" si="5"/>
        <v>50</v>
      </c>
      <c r="E333" s="21" t="s">
        <v>66</v>
      </c>
      <c r="F333" s="23" t="s">
        <v>149</v>
      </c>
      <c r="G333" s="25">
        <v>3.4847999999999997E-2</v>
      </c>
      <c r="H333" s="25">
        <v>1.776714857142857</v>
      </c>
      <c r="I333" s="25">
        <v>4.8910285714285705E-2</v>
      </c>
      <c r="J333" s="25">
        <v>2.5824691428571431</v>
      </c>
      <c r="K333" s="25">
        <v>2.8252931428571419</v>
      </c>
      <c r="L333" s="25">
        <v>20.605798856855124</v>
      </c>
      <c r="M333" s="25">
        <v>15.783314285748345</v>
      </c>
      <c r="N333" s="25">
        <v>1.4542142855834963</v>
      </c>
    </row>
    <row r="334" spans="1:14" x14ac:dyDescent="0.35">
      <c r="A334" s="21" t="s">
        <v>147</v>
      </c>
      <c r="B334" s="21">
        <v>230800</v>
      </c>
      <c r="C334" s="21">
        <v>230850</v>
      </c>
      <c r="D334" s="21">
        <f t="shared" si="5"/>
        <v>50</v>
      </c>
      <c r="E334" s="21"/>
      <c r="F334" s="23" t="s">
        <v>149</v>
      </c>
      <c r="G334" s="25">
        <v>1.5871891428571427</v>
      </c>
      <c r="H334" s="25">
        <v>3.4021142857142854E-2</v>
      </c>
      <c r="I334" s="25">
        <v>1.9411428571428569E-2</v>
      </c>
      <c r="J334" s="25">
        <v>4.3407428571428576E-2</v>
      </c>
      <c r="K334" s="25">
        <v>2.8721714285714288E-2</v>
      </c>
      <c r="L334" s="25">
        <v>13.867606857072287</v>
      </c>
      <c r="M334" s="25">
        <v>26.223628571498054</v>
      </c>
      <c r="N334" s="25">
        <v>2.8973142757415773E-2</v>
      </c>
    </row>
    <row r="335" spans="1:14" x14ac:dyDescent="0.35">
      <c r="A335" s="21" t="s">
        <v>147</v>
      </c>
      <c r="B335" s="21">
        <v>230850</v>
      </c>
      <c r="C335" s="21">
        <v>230900</v>
      </c>
      <c r="D335" s="21">
        <f t="shared" si="5"/>
        <v>50</v>
      </c>
      <c r="E335" s="21"/>
      <c r="F335" s="23" t="s">
        <v>149</v>
      </c>
      <c r="G335" s="25">
        <v>3.0614285714285715E-2</v>
      </c>
      <c r="H335" s="25">
        <v>4.4386811428571438</v>
      </c>
      <c r="I335" s="25">
        <v>2.0286354285714285</v>
      </c>
      <c r="J335" s="25">
        <v>8.0034285714285711E-2</v>
      </c>
      <c r="K335" s="25">
        <v>4.054265142857143</v>
      </c>
      <c r="L335" s="25">
        <v>11.970942285807471</v>
      </c>
      <c r="M335" s="25">
        <v>26.943678285538812</v>
      </c>
      <c r="N335" s="25">
        <v>5.5531365719032291</v>
      </c>
    </row>
    <row r="336" spans="1:14" x14ac:dyDescent="0.35">
      <c r="A336" s="21" t="s">
        <v>147</v>
      </c>
      <c r="B336" s="21">
        <v>230900</v>
      </c>
      <c r="C336" s="21">
        <v>230950</v>
      </c>
      <c r="D336" s="21">
        <f t="shared" si="5"/>
        <v>50</v>
      </c>
      <c r="E336" s="21"/>
      <c r="F336" s="23" t="s">
        <v>149</v>
      </c>
      <c r="G336" s="25">
        <v>4.0311960000000004</v>
      </c>
      <c r="H336" s="25">
        <v>1.9625142857142858E-2</v>
      </c>
      <c r="I336" s="25">
        <v>3.4497142857142851E-2</v>
      </c>
      <c r="J336" s="25">
        <v>2.9851999999999997E-2</v>
      </c>
      <c r="K336" s="25">
        <v>5.0094205714285716</v>
      </c>
      <c r="L336" s="25">
        <v>10.20391657141413</v>
      </c>
      <c r="M336" s="25">
        <v>17.771834285757883</v>
      </c>
      <c r="N336" s="25">
        <v>2.0180365713528228</v>
      </c>
    </row>
    <row r="337" spans="1:14" x14ac:dyDescent="0.35">
      <c r="A337" s="21" t="s">
        <v>147</v>
      </c>
      <c r="B337" s="21">
        <v>230950</v>
      </c>
      <c r="C337" s="21">
        <v>231000</v>
      </c>
      <c r="D337" s="21">
        <f t="shared" si="5"/>
        <v>50</v>
      </c>
      <c r="E337" s="21"/>
      <c r="F337" s="23" t="s">
        <v>149</v>
      </c>
      <c r="G337" s="25">
        <v>10.013002857142856</v>
      </c>
      <c r="H337" s="25">
        <v>4.017142857142858E-2</v>
      </c>
      <c r="I337" s="25">
        <v>4.3609714285714279E-2</v>
      </c>
      <c r="J337" s="25">
        <v>4.2290857142857137E-2</v>
      </c>
      <c r="K337" s="25">
        <v>3.9545714285714295E-2</v>
      </c>
      <c r="L337" s="25">
        <v>10.015506857066834</v>
      </c>
      <c r="M337" s="25">
        <v>1.2836137142304014</v>
      </c>
      <c r="N337" s="25">
        <v>1.6454857138225008E-2</v>
      </c>
    </row>
    <row r="338" spans="1:14" x14ac:dyDescent="0.35">
      <c r="A338" s="21" t="s">
        <v>147</v>
      </c>
      <c r="B338" s="21">
        <v>231000</v>
      </c>
      <c r="C338" s="21">
        <v>231050</v>
      </c>
      <c r="D338" s="21">
        <f t="shared" si="5"/>
        <v>50</v>
      </c>
      <c r="E338" s="21"/>
      <c r="F338" s="23" t="s">
        <v>149</v>
      </c>
      <c r="G338" s="25">
        <v>1.3416571428571429E-2</v>
      </c>
      <c r="H338" s="25">
        <v>4.285257142857142E-2</v>
      </c>
      <c r="I338" s="25">
        <v>3.4793948571428568</v>
      </c>
      <c r="J338" s="25">
        <v>3.1733714285714282E-2</v>
      </c>
      <c r="K338" s="25">
        <v>1.6181142857142859E-2</v>
      </c>
      <c r="L338" s="25">
        <v>2.027673142796925</v>
      </c>
      <c r="M338" s="25">
        <v>1.364077714377812</v>
      </c>
      <c r="N338" s="25">
        <v>3.1546285738263811E-2</v>
      </c>
    </row>
    <row r="339" spans="1:14" x14ac:dyDescent="0.35">
      <c r="A339" s="21" t="s">
        <v>147</v>
      </c>
      <c r="B339" s="21">
        <v>231050</v>
      </c>
      <c r="C339" s="21">
        <v>231100</v>
      </c>
      <c r="D339" s="21">
        <f t="shared" si="5"/>
        <v>50</v>
      </c>
      <c r="E339" s="21"/>
      <c r="F339" s="23" t="s">
        <v>149</v>
      </c>
      <c r="G339" s="25">
        <v>1.7472571428571428E-2</v>
      </c>
      <c r="H339" s="25">
        <v>1.8702748571428569</v>
      </c>
      <c r="I339" s="25">
        <v>2.1267668571428566</v>
      </c>
      <c r="J339" s="25">
        <v>0.58245657142857143</v>
      </c>
      <c r="K339" s="25">
        <v>3.5550857142857141E-2</v>
      </c>
      <c r="L339" s="25">
        <v>5.8158697142532905</v>
      </c>
      <c r="M339" s="25">
        <v>4.6544417142091481</v>
      </c>
      <c r="N339" s="25">
        <v>1.7796245714119503</v>
      </c>
    </row>
    <row r="340" spans="1:14" x14ac:dyDescent="0.35">
      <c r="A340" s="21" t="s">
        <v>147</v>
      </c>
      <c r="B340" s="21">
        <v>231100</v>
      </c>
      <c r="C340" s="21">
        <v>231150</v>
      </c>
      <c r="D340" s="21">
        <f t="shared" si="5"/>
        <v>50</v>
      </c>
      <c r="E340" s="21"/>
      <c r="F340" s="23" t="s">
        <v>149</v>
      </c>
      <c r="G340" s="25">
        <v>3.8968571428571429E-2</v>
      </c>
      <c r="H340" s="25">
        <v>8.949210857142857</v>
      </c>
      <c r="I340" s="25">
        <v>2.0469051428571432</v>
      </c>
      <c r="J340" s="25">
        <v>3.532558857142857</v>
      </c>
      <c r="K340" s="25">
        <v>1.373213142857143</v>
      </c>
      <c r="L340" s="25">
        <v>1.1706285762786867E-2</v>
      </c>
      <c r="M340" s="25">
        <v>8.0295594285338261</v>
      </c>
      <c r="N340" s="25">
        <v>2.6355428615297591E-2</v>
      </c>
    </row>
    <row r="341" spans="1:14" x14ac:dyDescent="0.35">
      <c r="A341" s="21" t="s">
        <v>147</v>
      </c>
      <c r="B341" s="21">
        <v>231150</v>
      </c>
      <c r="C341" s="21">
        <v>231200</v>
      </c>
      <c r="D341" s="21">
        <f t="shared" si="5"/>
        <v>50</v>
      </c>
      <c r="E341" s="21"/>
      <c r="F341" s="23" t="s">
        <v>149</v>
      </c>
      <c r="G341" s="25">
        <v>3.7607428571428569E-2</v>
      </c>
      <c r="H341" s="25">
        <v>5.2189188571428566</v>
      </c>
      <c r="I341" s="25">
        <v>3.7094857142857152E-2</v>
      </c>
      <c r="J341" s="25">
        <v>4.474742857142857E-2</v>
      </c>
      <c r="K341" s="25">
        <v>1.6206285714285715E-2</v>
      </c>
      <c r="L341" s="25">
        <v>2.0095245714500973</v>
      </c>
      <c r="M341" s="25">
        <v>3.4456748570224209</v>
      </c>
      <c r="N341" s="25">
        <v>3.5147999936512533E-2</v>
      </c>
    </row>
    <row r="342" spans="1:14" x14ac:dyDescent="0.35">
      <c r="A342" s="21" t="s">
        <v>147</v>
      </c>
      <c r="B342" s="21">
        <v>231200</v>
      </c>
      <c r="C342" s="21">
        <v>231250</v>
      </c>
      <c r="D342" s="21">
        <f t="shared" si="5"/>
        <v>50</v>
      </c>
      <c r="E342" s="21"/>
      <c r="F342" s="23" t="s">
        <v>149</v>
      </c>
      <c r="G342" s="25">
        <v>1.5906457142857144</v>
      </c>
      <c r="H342" s="25">
        <v>8.5867999999999986E-2</v>
      </c>
      <c r="I342" s="25">
        <v>4.7117714285714284E-2</v>
      </c>
      <c r="J342" s="25">
        <v>4.0112000000000002E-2</v>
      </c>
      <c r="K342" s="25">
        <v>2.0697942857142864</v>
      </c>
      <c r="L342" s="25">
        <v>6.7340468570123404</v>
      </c>
      <c r="M342" s="25">
        <v>62.203640571372176</v>
      </c>
      <c r="N342" s="25">
        <v>9.2229714285550788</v>
      </c>
    </row>
    <row r="343" spans="1:14" x14ac:dyDescent="0.35">
      <c r="A343" s="21" t="s">
        <v>147</v>
      </c>
      <c r="B343" s="21">
        <v>231250</v>
      </c>
      <c r="C343" s="21">
        <v>231300</v>
      </c>
      <c r="D343" s="21">
        <f t="shared" si="5"/>
        <v>50</v>
      </c>
      <c r="E343" s="21"/>
      <c r="F343" s="23" t="s">
        <v>149</v>
      </c>
      <c r="G343" s="25">
        <v>2.160074857142857</v>
      </c>
      <c r="H343" s="25">
        <v>2.649279428571429</v>
      </c>
      <c r="I343" s="25">
        <v>4.0406857142857154E-2</v>
      </c>
      <c r="J343" s="25">
        <v>8.0429405714285718</v>
      </c>
      <c r="K343" s="25">
        <v>1.3682285714285715E-2</v>
      </c>
      <c r="L343" s="25">
        <v>18.994807999918802</v>
      </c>
      <c r="M343" s="25">
        <v>1.3365760001209803</v>
      </c>
      <c r="N343" s="25">
        <v>3.8438137143312172</v>
      </c>
    </row>
    <row r="344" spans="1:14" x14ac:dyDescent="0.35">
      <c r="A344" s="21" t="s">
        <v>147</v>
      </c>
      <c r="B344" s="21">
        <v>231300</v>
      </c>
      <c r="C344" s="21">
        <v>231350</v>
      </c>
      <c r="D344" s="21">
        <f t="shared" si="5"/>
        <v>50</v>
      </c>
      <c r="E344" s="21" t="s">
        <v>66</v>
      </c>
      <c r="F344" s="23" t="s">
        <v>149</v>
      </c>
      <c r="G344" s="25">
        <v>1.1044908571428571</v>
      </c>
      <c r="H344" s="25">
        <v>5.4407428571428565E-2</v>
      </c>
      <c r="I344" s="25">
        <v>3.4369714285714288E-2</v>
      </c>
      <c r="J344" s="25">
        <v>5.0448194285714276</v>
      </c>
      <c r="K344" s="25">
        <v>1.0851805714285714</v>
      </c>
      <c r="L344" s="25">
        <v>13.472625714257102</v>
      </c>
      <c r="M344" s="25">
        <v>5.2486794284847811</v>
      </c>
      <c r="N344" s="25">
        <v>1.1369714321408951E-2</v>
      </c>
    </row>
    <row r="345" spans="1:14" x14ac:dyDescent="0.35">
      <c r="A345" s="21" t="s">
        <v>147</v>
      </c>
      <c r="B345" s="21">
        <v>231350</v>
      </c>
      <c r="C345" s="21">
        <v>231400</v>
      </c>
      <c r="D345" s="21">
        <f t="shared" si="5"/>
        <v>50</v>
      </c>
      <c r="E345" s="21"/>
      <c r="F345" s="23" t="s">
        <v>149</v>
      </c>
      <c r="G345" s="25">
        <v>2.8315657142857136</v>
      </c>
      <c r="H345" s="25">
        <v>4.2316062857142853</v>
      </c>
      <c r="I345" s="25">
        <v>21.241733142857136</v>
      </c>
      <c r="J345" s="25">
        <v>2.766057142857143E-2</v>
      </c>
      <c r="K345" s="25">
        <v>1.1550857142857144E-2</v>
      </c>
      <c r="L345" s="25">
        <v>8.0677805714470967</v>
      </c>
      <c r="M345" s="25">
        <v>1.5840902855314527</v>
      </c>
      <c r="N345" s="25">
        <v>1.2961097144876208</v>
      </c>
    </row>
    <row r="346" spans="1:14" x14ac:dyDescent="0.35">
      <c r="A346" s="21" t="s">
        <v>147</v>
      </c>
      <c r="B346" s="21">
        <v>231400</v>
      </c>
      <c r="C346" s="21">
        <v>231450</v>
      </c>
      <c r="D346" s="21">
        <f t="shared" si="5"/>
        <v>50</v>
      </c>
      <c r="E346" s="21"/>
      <c r="F346" s="23" t="s">
        <v>149</v>
      </c>
      <c r="G346" s="25">
        <v>2.0317119999999997</v>
      </c>
      <c r="H346" s="25">
        <v>2.9199834285714283</v>
      </c>
      <c r="I346" s="25">
        <v>5.6455999999999999E-2</v>
      </c>
      <c r="J346" s="25">
        <v>6.3978285714285738E-2</v>
      </c>
      <c r="K346" s="25">
        <v>1.2969142857142856E-2</v>
      </c>
      <c r="L346" s="25">
        <v>18.062181142710276</v>
      </c>
      <c r="M346" s="25">
        <v>10.314885142841341</v>
      </c>
      <c r="N346" s="25">
        <v>4.7705142427171984E-2</v>
      </c>
    </row>
    <row r="347" spans="1:14" x14ac:dyDescent="0.35">
      <c r="A347" s="21" t="s">
        <v>147</v>
      </c>
      <c r="B347" s="21">
        <v>231450</v>
      </c>
      <c r="C347" s="21">
        <v>231500</v>
      </c>
      <c r="D347" s="21">
        <f t="shared" si="5"/>
        <v>50</v>
      </c>
      <c r="E347" s="21"/>
      <c r="F347" s="23" t="s">
        <v>149</v>
      </c>
      <c r="G347" s="25">
        <v>0.81967142857142861</v>
      </c>
      <c r="H347" s="25">
        <v>2.0708382857142857</v>
      </c>
      <c r="I347" s="25">
        <v>1.0788811428571425</v>
      </c>
      <c r="J347" s="25">
        <v>3.9434188571428574</v>
      </c>
      <c r="K347" s="25">
        <v>9.2297142857142855E-3</v>
      </c>
      <c r="L347" s="25">
        <v>3.6340000178473338E-2</v>
      </c>
      <c r="M347" s="25">
        <v>3.8714211430072782</v>
      </c>
      <c r="N347" s="25">
        <v>2.0474662853513443</v>
      </c>
    </row>
    <row r="348" spans="1:14" x14ac:dyDescent="0.35">
      <c r="A348" s="21" t="s">
        <v>147</v>
      </c>
      <c r="B348" s="21">
        <v>231500</v>
      </c>
      <c r="C348" s="21">
        <v>231550</v>
      </c>
      <c r="D348" s="21">
        <f t="shared" si="5"/>
        <v>50</v>
      </c>
      <c r="E348" s="21" t="s">
        <v>66</v>
      </c>
      <c r="F348" s="23" t="s">
        <v>149</v>
      </c>
      <c r="G348" s="25">
        <v>2.0379011428571423</v>
      </c>
      <c r="H348" s="25">
        <v>4.9743428571428563E-2</v>
      </c>
      <c r="I348" s="25">
        <v>3.7467428571428561E-2</v>
      </c>
      <c r="J348" s="25">
        <v>3.0864771428571429</v>
      </c>
      <c r="K348" s="25">
        <v>1.1619999999999998E-2</v>
      </c>
      <c r="L348" s="25">
        <v>6.3276645716449185</v>
      </c>
      <c r="M348" s="25">
        <v>4.5351508573327761</v>
      </c>
      <c r="N348" s="25">
        <v>4.1094286078044336E-2</v>
      </c>
    </row>
    <row r="349" spans="1:14" x14ac:dyDescent="0.35">
      <c r="A349" s="21" t="s">
        <v>147</v>
      </c>
      <c r="B349" s="21">
        <v>231550</v>
      </c>
      <c r="C349" s="21">
        <v>231600</v>
      </c>
      <c r="D349" s="21">
        <f t="shared" si="5"/>
        <v>50</v>
      </c>
      <c r="E349" s="21"/>
      <c r="F349" s="23" t="s">
        <v>149</v>
      </c>
      <c r="G349" s="25">
        <v>2.0385777142857142</v>
      </c>
      <c r="H349" s="25">
        <v>4.9166285714285718E-2</v>
      </c>
      <c r="I349" s="25">
        <v>1.9890702857142863</v>
      </c>
      <c r="J349" s="25">
        <v>9.8342857142857155E-3</v>
      </c>
      <c r="K349" s="25">
        <v>1.8129714285714287E-2</v>
      </c>
      <c r="L349" s="25">
        <v>2.0560571376255585E-2</v>
      </c>
      <c r="M349" s="25">
        <v>20.638258857015881</v>
      </c>
      <c r="N349" s="25">
        <v>4.3508000198091777E-2</v>
      </c>
    </row>
    <row r="350" spans="1:14" x14ac:dyDescent="0.35">
      <c r="A350" s="21" t="s">
        <v>147</v>
      </c>
      <c r="B350" s="21">
        <v>231600</v>
      </c>
      <c r="C350" s="21">
        <v>231650</v>
      </c>
      <c r="D350" s="21">
        <f t="shared" si="5"/>
        <v>50</v>
      </c>
      <c r="E350" s="21"/>
      <c r="F350" s="23" t="s">
        <v>149</v>
      </c>
      <c r="G350" s="25">
        <v>1.106E-2</v>
      </c>
      <c r="H350" s="25">
        <v>1.4928440000000003</v>
      </c>
      <c r="I350" s="25">
        <v>2.887885714285714E-2</v>
      </c>
      <c r="J350" s="25">
        <v>1.9135999999999997E-2</v>
      </c>
      <c r="K350" s="25">
        <v>1.0171999999999999E-2</v>
      </c>
      <c r="L350" s="25">
        <v>9.3149897143554696</v>
      </c>
      <c r="M350" s="25">
        <v>18.884648000022334</v>
      </c>
      <c r="N350" s="25">
        <v>1.7487319997623989</v>
      </c>
    </row>
    <row r="351" spans="1:14" x14ac:dyDescent="0.35">
      <c r="A351" s="21" t="s">
        <v>147</v>
      </c>
      <c r="B351" s="21">
        <v>231650</v>
      </c>
      <c r="C351" s="21">
        <v>231700</v>
      </c>
      <c r="D351" s="21">
        <f t="shared" si="5"/>
        <v>50</v>
      </c>
      <c r="E351" s="21"/>
      <c r="F351" s="23" t="s">
        <v>149</v>
      </c>
      <c r="G351" s="25">
        <v>1.2168571428571428E-2</v>
      </c>
      <c r="H351" s="25">
        <v>3.9000571428571426E-2</v>
      </c>
      <c r="I351" s="25">
        <v>5.6812000000000008E-2</v>
      </c>
      <c r="J351" s="25">
        <v>9.0133142857142842E-2</v>
      </c>
      <c r="K351" s="25">
        <v>3.5017142857142855E-3</v>
      </c>
      <c r="L351" s="25">
        <v>2.365599995613098E-2</v>
      </c>
      <c r="M351" s="25">
        <v>1.534971439497811E-2</v>
      </c>
      <c r="N351" s="25">
        <v>2.9663137141118732</v>
      </c>
    </row>
    <row r="352" spans="1:14" x14ac:dyDescent="0.35">
      <c r="A352" s="21" t="s">
        <v>147</v>
      </c>
      <c r="B352" s="21">
        <v>231700</v>
      </c>
      <c r="C352" s="21">
        <v>231750</v>
      </c>
      <c r="D352" s="21">
        <f t="shared" si="5"/>
        <v>50</v>
      </c>
      <c r="E352" s="21"/>
      <c r="F352" s="23" t="s">
        <v>149</v>
      </c>
      <c r="G352" s="25">
        <v>0.71332171428571423</v>
      </c>
      <c r="H352" s="25">
        <v>2.5006445714285714</v>
      </c>
      <c r="I352" s="25">
        <v>5.017905142857142</v>
      </c>
      <c r="J352" s="25">
        <v>4.2354285714285723E-3</v>
      </c>
      <c r="K352" s="25">
        <v>0.13478857142857145</v>
      </c>
      <c r="L352" s="25">
        <v>3.6501142777034208E-2</v>
      </c>
      <c r="M352" s="25">
        <v>10.922655999898911</v>
      </c>
      <c r="N352" s="25">
        <v>2.903999995776586E-2</v>
      </c>
    </row>
    <row r="353" spans="1:14" x14ac:dyDescent="0.35">
      <c r="A353" s="21" t="s">
        <v>147</v>
      </c>
      <c r="B353" s="21">
        <v>231750</v>
      </c>
      <c r="C353" s="21">
        <v>231800</v>
      </c>
      <c r="D353" s="21">
        <f t="shared" si="5"/>
        <v>50</v>
      </c>
      <c r="E353" s="21"/>
      <c r="F353" s="23" t="s">
        <v>149</v>
      </c>
      <c r="G353" s="25">
        <v>1.1892E-2</v>
      </c>
      <c r="H353" s="25">
        <v>2.4548E-2</v>
      </c>
      <c r="I353" s="25">
        <v>3.6660000000000005E-2</v>
      </c>
      <c r="J353" s="25">
        <v>7.3560000000000006E-3</v>
      </c>
      <c r="K353" s="25">
        <v>1.8054285714285717E-2</v>
      </c>
      <c r="L353" s="25">
        <v>1.2937714289256504E-2</v>
      </c>
      <c r="M353" s="25">
        <v>1.1164000143323624E-2</v>
      </c>
      <c r="N353" s="25">
        <v>3.7708228569493976</v>
      </c>
    </row>
    <row r="354" spans="1:14" x14ac:dyDescent="0.35">
      <c r="A354" s="21" t="s">
        <v>147</v>
      </c>
      <c r="B354" s="21">
        <v>231800</v>
      </c>
      <c r="C354" s="21">
        <v>231850</v>
      </c>
      <c r="D354" s="21">
        <f t="shared" si="5"/>
        <v>50</v>
      </c>
      <c r="E354" s="21"/>
      <c r="F354" s="23" t="s">
        <v>149</v>
      </c>
      <c r="G354" s="25">
        <v>3.5881714285714288E-2</v>
      </c>
      <c r="H354" s="25">
        <v>6.2148571428571407E-2</v>
      </c>
      <c r="I354" s="25">
        <v>6.1196571428571427E-2</v>
      </c>
      <c r="J354" s="25">
        <v>4.8682285714285699E-2</v>
      </c>
      <c r="K354" s="25">
        <v>2.4859999999999997E-2</v>
      </c>
      <c r="L354" s="25">
        <v>3.7144000012534005E-2</v>
      </c>
      <c r="M354" s="25">
        <v>1.010114294869559E-2</v>
      </c>
      <c r="N354" s="25">
        <v>3.4470142858042037</v>
      </c>
    </row>
    <row r="355" spans="1:14" x14ac:dyDescent="0.35">
      <c r="A355" s="21" t="s">
        <v>147</v>
      </c>
      <c r="B355" s="21">
        <v>231850</v>
      </c>
      <c r="C355" s="21">
        <v>231900</v>
      </c>
      <c r="D355" s="21">
        <f t="shared" si="5"/>
        <v>50</v>
      </c>
      <c r="E355" s="21"/>
      <c r="F355" s="23" t="s">
        <v>149</v>
      </c>
      <c r="G355" s="25">
        <v>2.0185114285714283</v>
      </c>
      <c r="H355" s="25">
        <v>9.4500000000000001E-2</v>
      </c>
      <c r="I355" s="25">
        <v>4.9644891428571443</v>
      </c>
      <c r="J355" s="25">
        <v>1.2972000000000003E-2</v>
      </c>
      <c r="K355" s="25">
        <v>1.2929714285714284E-2</v>
      </c>
      <c r="L355" s="25">
        <v>2.1201714322226388E-2</v>
      </c>
      <c r="M355" s="25">
        <v>4.7217143045152898E-3</v>
      </c>
      <c r="N355" s="25">
        <v>1.6687428573077066</v>
      </c>
    </row>
    <row r="356" spans="1:14" x14ac:dyDescent="0.35">
      <c r="A356" s="21" t="s">
        <v>147</v>
      </c>
      <c r="B356" s="21">
        <v>231900</v>
      </c>
      <c r="C356" s="21">
        <v>231950</v>
      </c>
      <c r="D356" s="21">
        <f t="shared" si="5"/>
        <v>50</v>
      </c>
      <c r="E356" s="21"/>
      <c r="F356" s="23" t="s">
        <v>149</v>
      </c>
      <c r="G356" s="25">
        <v>5.2255428571428564E-2</v>
      </c>
      <c r="H356" s="25">
        <v>0.91175600000000001</v>
      </c>
      <c r="I356" s="25">
        <v>5.4874057142857158</v>
      </c>
      <c r="J356" s="25">
        <v>4.0522857142857152E-2</v>
      </c>
      <c r="K356" s="25">
        <v>1.4210285714285713E-2</v>
      </c>
      <c r="L356" s="25">
        <v>1.4209005712413787</v>
      </c>
      <c r="M356" s="25">
        <v>1.6157142903464178E-2</v>
      </c>
      <c r="N356" s="25">
        <v>1.2665142869949336E-2</v>
      </c>
    </row>
    <row r="357" spans="1:14" x14ac:dyDescent="0.35">
      <c r="A357" s="21" t="s">
        <v>147</v>
      </c>
      <c r="B357" s="21">
        <v>231950</v>
      </c>
      <c r="C357" s="21">
        <v>232000</v>
      </c>
      <c r="D357" s="21">
        <f t="shared" si="5"/>
        <v>50</v>
      </c>
      <c r="E357" s="21"/>
      <c r="F357" s="23" t="s">
        <v>149</v>
      </c>
      <c r="G357" s="25">
        <v>8.1399999999999997E-3</v>
      </c>
      <c r="H357" s="25">
        <v>3.1658285714285715E-2</v>
      </c>
      <c r="I357" s="25">
        <v>2.1288571428571431E-2</v>
      </c>
      <c r="J357" s="25">
        <v>6.532539428571428</v>
      </c>
      <c r="K357" s="25">
        <v>1.3397714285714285E-2</v>
      </c>
      <c r="L357" s="25">
        <v>2.0595371426623208</v>
      </c>
      <c r="M357" s="25">
        <v>2.0608000098637173E-2</v>
      </c>
      <c r="N357" s="25">
        <v>2.2657142756325854E-2</v>
      </c>
    </row>
    <row r="358" spans="1:14" x14ac:dyDescent="0.35">
      <c r="A358" s="21" t="s">
        <v>147</v>
      </c>
      <c r="B358" s="21">
        <v>232000</v>
      </c>
      <c r="C358" s="21">
        <v>232050</v>
      </c>
      <c r="D358" s="21">
        <f t="shared" si="5"/>
        <v>50</v>
      </c>
      <c r="E358" s="21" t="s">
        <v>66</v>
      </c>
      <c r="F358" s="23" t="s">
        <v>149</v>
      </c>
      <c r="G358" s="25">
        <v>3.8793714285714286E-2</v>
      </c>
      <c r="H358" s="25">
        <v>4.2187428571428577E-2</v>
      </c>
      <c r="I358" s="25">
        <v>5.5855965714285718</v>
      </c>
      <c r="J358" s="25">
        <v>4.0582485714285719</v>
      </c>
      <c r="K358" s="25">
        <v>2.5297142857142857E-3</v>
      </c>
      <c r="L358" s="25">
        <v>1.5217142972946164E-2</v>
      </c>
      <c r="M358" s="25">
        <v>3.430285720825195E-3</v>
      </c>
      <c r="N358" s="25">
        <v>1.3418137142358511</v>
      </c>
    </row>
    <row r="359" spans="1:14" x14ac:dyDescent="0.35">
      <c r="A359" s="21" t="s">
        <v>147</v>
      </c>
      <c r="B359" s="21">
        <v>232050</v>
      </c>
      <c r="C359" s="21">
        <v>232100</v>
      </c>
      <c r="D359" s="21">
        <f t="shared" si="5"/>
        <v>50</v>
      </c>
      <c r="E359" s="21"/>
      <c r="F359" s="23" t="s">
        <v>149</v>
      </c>
      <c r="G359" s="25">
        <v>0.10760400000000001</v>
      </c>
      <c r="H359" s="25">
        <v>8.9697668571428562</v>
      </c>
      <c r="I359" s="25">
        <v>3.2623708571428573</v>
      </c>
      <c r="J359" s="25">
        <v>4.5221148571428564</v>
      </c>
      <c r="K359" s="25">
        <v>3.215599999999999E-2</v>
      </c>
      <c r="L359" s="25">
        <v>11.264359999689376</v>
      </c>
      <c r="M359" s="25">
        <v>10.836470285545078</v>
      </c>
      <c r="N359" s="25">
        <v>2.0446394289779666</v>
      </c>
    </row>
    <row r="360" spans="1:14" x14ac:dyDescent="0.35">
      <c r="A360" s="21" t="s">
        <v>147</v>
      </c>
      <c r="B360" s="21">
        <v>232100</v>
      </c>
      <c r="C360" s="21">
        <v>232150</v>
      </c>
      <c r="D360" s="21">
        <f t="shared" si="5"/>
        <v>50</v>
      </c>
      <c r="E360" s="21"/>
      <c r="F360" s="23" t="s">
        <v>149</v>
      </c>
      <c r="G360" s="25">
        <v>1.8242651428571435</v>
      </c>
      <c r="H360" s="25">
        <v>9.858937714285716</v>
      </c>
      <c r="I360" s="25">
        <v>16.013346857142853</v>
      </c>
      <c r="J360" s="25">
        <v>2.0527771428571429</v>
      </c>
      <c r="K360" s="25">
        <v>1.3858857142857143E-2</v>
      </c>
      <c r="L360" s="25">
        <v>5.1801142879213585E-2</v>
      </c>
      <c r="M360" s="25">
        <v>1.6010857068470545E-2</v>
      </c>
      <c r="N360" s="25">
        <v>2.0601999999291554</v>
      </c>
    </row>
    <row r="361" spans="1:14" x14ac:dyDescent="0.35">
      <c r="A361" s="21" t="s">
        <v>147</v>
      </c>
      <c r="B361" s="21">
        <v>232150</v>
      </c>
      <c r="C361" s="21">
        <v>232200</v>
      </c>
      <c r="D361" s="21">
        <f t="shared" si="5"/>
        <v>50</v>
      </c>
      <c r="E361" s="21"/>
      <c r="F361" s="23" t="s">
        <v>149</v>
      </c>
      <c r="G361" s="25">
        <v>4.5840737142857151</v>
      </c>
      <c r="H361" s="25">
        <v>7.9425628571428586</v>
      </c>
      <c r="I361" s="25">
        <v>16.193270857142856</v>
      </c>
      <c r="J361" s="25">
        <v>2.2839417142857146</v>
      </c>
      <c r="K361" s="25">
        <v>4.8547999999999987E-2</v>
      </c>
      <c r="L361" s="25">
        <v>5.0737405713735315</v>
      </c>
      <c r="M361" s="25">
        <v>6.7628874286883232</v>
      </c>
      <c r="N361" s="25">
        <v>12.171038285264968</v>
      </c>
    </row>
    <row r="362" spans="1:14" x14ac:dyDescent="0.35">
      <c r="A362" s="21" t="s">
        <v>147</v>
      </c>
      <c r="B362" s="21">
        <v>232200</v>
      </c>
      <c r="C362" s="21">
        <v>232250</v>
      </c>
      <c r="D362" s="21">
        <f t="shared" si="5"/>
        <v>50</v>
      </c>
      <c r="E362" s="21"/>
      <c r="F362" s="23" t="s">
        <v>149</v>
      </c>
      <c r="G362" s="25">
        <v>2.0883240000000001</v>
      </c>
      <c r="H362" s="25">
        <v>4.9347999999999989E-2</v>
      </c>
      <c r="I362" s="25">
        <v>5.6794062857142862</v>
      </c>
      <c r="J362" s="25">
        <v>4.5244571428571419E-2</v>
      </c>
      <c r="K362" s="25">
        <v>4.0342285714285719E-2</v>
      </c>
      <c r="L362" s="25">
        <v>2.0313988570662906</v>
      </c>
      <c r="M362" s="25">
        <v>1.7784000140598839E-2</v>
      </c>
      <c r="N362" s="25">
        <v>9.5113714281381867</v>
      </c>
    </row>
    <row r="363" spans="1:14" x14ac:dyDescent="0.35">
      <c r="A363" s="21" t="s">
        <v>147</v>
      </c>
      <c r="B363" s="21">
        <v>232250</v>
      </c>
      <c r="C363" s="21">
        <v>232300</v>
      </c>
      <c r="D363" s="21">
        <f t="shared" si="5"/>
        <v>50</v>
      </c>
      <c r="E363" s="21"/>
      <c r="F363" s="23" t="s">
        <v>149</v>
      </c>
      <c r="G363" s="25">
        <v>6.8871428571428556E-2</v>
      </c>
      <c r="H363" s="25">
        <v>6.121942857142857E-2</v>
      </c>
      <c r="I363" s="25">
        <v>13.144260571428571</v>
      </c>
      <c r="J363" s="25">
        <v>1.6713788571428572</v>
      </c>
      <c r="K363" s="25">
        <v>7.6156000000000001E-2</v>
      </c>
      <c r="L363" s="25">
        <v>7.7228285711261195</v>
      </c>
      <c r="M363" s="25">
        <v>4.7021920000416895</v>
      </c>
      <c r="N363" s="25">
        <v>8.1057400000381463</v>
      </c>
    </row>
    <row r="364" spans="1:14" x14ac:dyDescent="0.35">
      <c r="A364" s="21" t="s">
        <v>147</v>
      </c>
      <c r="B364" s="21">
        <v>232300</v>
      </c>
      <c r="C364" s="21">
        <v>232350</v>
      </c>
      <c r="D364" s="21">
        <f t="shared" si="5"/>
        <v>50</v>
      </c>
      <c r="E364" s="21"/>
      <c r="F364" s="23" t="s">
        <v>149</v>
      </c>
      <c r="G364" s="25">
        <v>4.9889714285714287E-2</v>
      </c>
      <c r="H364" s="25">
        <v>4.5411428571428568E-2</v>
      </c>
      <c r="I364" s="25">
        <v>16.671278285714283</v>
      </c>
      <c r="J364" s="25">
        <v>2.7992000000000003E-2</v>
      </c>
      <c r="K364" s="25">
        <v>1.8753714285714283E-2</v>
      </c>
      <c r="L364" s="25">
        <v>1.8982485710321153</v>
      </c>
      <c r="M364" s="25">
        <v>12.945692571274892</v>
      </c>
      <c r="N364" s="25">
        <v>1.1727851426901135</v>
      </c>
    </row>
    <row r="365" spans="1:14" x14ac:dyDescent="0.35">
      <c r="A365" s="21" t="s">
        <v>147</v>
      </c>
      <c r="B365" s="21">
        <v>232350</v>
      </c>
      <c r="C365" s="21">
        <v>232400</v>
      </c>
      <c r="D365" s="21">
        <f t="shared" si="5"/>
        <v>50</v>
      </c>
      <c r="E365" s="21"/>
      <c r="F365" s="23" t="s">
        <v>149</v>
      </c>
      <c r="G365" s="25">
        <v>2.7096571428571425E-2</v>
      </c>
      <c r="H365" s="25">
        <v>1.2789714285714286E-2</v>
      </c>
      <c r="I365" s="25">
        <v>3.1174662857142859</v>
      </c>
      <c r="J365" s="25">
        <v>0.8436514285714285</v>
      </c>
      <c r="K365" s="25">
        <v>1.895257142857143E-2</v>
      </c>
      <c r="L365" s="25">
        <v>3.2733828571905419</v>
      </c>
      <c r="M365" s="25">
        <v>26.506244571361542</v>
      </c>
      <c r="N365" s="25">
        <v>3.0637714364188065E-2</v>
      </c>
    </row>
    <row r="366" spans="1:14" x14ac:dyDescent="0.35">
      <c r="A366" s="21" t="s">
        <v>147</v>
      </c>
      <c r="B366" s="21">
        <v>232400</v>
      </c>
      <c r="C366" s="21">
        <v>232450</v>
      </c>
      <c r="D366" s="21">
        <f t="shared" si="5"/>
        <v>50</v>
      </c>
      <c r="E366" s="21" t="s">
        <v>66</v>
      </c>
      <c r="F366" s="23" t="s">
        <v>149</v>
      </c>
      <c r="G366" s="25">
        <v>1.6078285714285712E-2</v>
      </c>
      <c r="H366" s="25">
        <v>2.6409714285714279E-2</v>
      </c>
      <c r="I366" s="25">
        <v>6.4791325714285728</v>
      </c>
      <c r="J366" s="25">
        <v>3.6096000000000003E-2</v>
      </c>
      <c r="K366" s="25">
        <v>2.5896571428571435E-2</v>
      </c>
      <c r="L366" s="25">
        <v>1.8200131427138198</v>
      </c>
      <c r="M366" s="25">
        <v>10.801091428615026</v>
      </c>
      <c r="N366" s="25">
        <v>1.1595428604398456E-2</v>
      </c>
    </row>
    <row r="367" spans="1:14" x14ac:dyDescent="0.35">
      <c r="A367" s="21" t="s">
        <v>147</v>
      </c>
      <c r="B367" s="21">
        <v>232450</v>
      </c>
      <c r="C367" s="21">
        <v>232500</v>
      </c>
      <c r="D367" s="21">
        <f t="shared" si="5"/>
        <v>50</v>
      </c>
      <c r="E367" s="21"/>
      <c r="F367" s="23" t="s">
        <v>149</v>
      </c>
      <c r="G367" s="25">
        <v>3.3940571428571431E-2</v>
      </c>
      <c r="H367" s="25">
        <v>2.5019800000000014</v>
      </c>
      <c r="I367" s="25">
        <v>4.0289377142857141</v>
      </c>
      <c r="J367" s="25">
        <v>1.6219445714285712</v>
      </c>
      <c r="K367" s="25">
        <v>0.65695999999999999</v>
      </c>
      <c r="L367" s="25">
        <v>2.8061714277267454E-2</v>
      </c>
      <c r="M367" s="25">
        <v>1.3772245714051379</v>
      </c>
      <c r="N367" s="25">
        <v>1.5920000080381115E-2</v>
      </c>
    </row>
    <row r="368" spans="1:14" x14ac:dyDescent="0.35">
      <c r="A368" s="21" t="s">
        <v>147</v>
      </c>
      <c r="B368" s="21">
        <v>232500</v>
      </c>
      <c r="C368" s="21">
        <v>232550</v>
      </c>
      <c r="D368" s="21">
        <f t="shared" si="5"/>
        <v>50</v>
      </c>
      <c r="E368" s="21"/>
      <c r="F368" s="23" t="s">
        <v>149</v>
      </c>
      <c r="G368" s="25">
        <v>2.6649714285714287E-2</v>
      </c>
      <c r="H368" s="25">
        <v>5.1382902857142874</v>
      </c>
      <c r="I368" s="25">
        <v>9.0524914285714289</v>
      </c>
      <c r="J368" s="25">
        <v>4.0424005714285727</v>
      </c>
      <c r="K368" s="25">
        <v>5.6341754285714289</v>
      </c>
      <c r="L368" s="25">
        <v>8.8985845713002369</v>
      </c>
      <c r="M368" s="25">
        <v>28.99546228576796</v>
      </c>
      <c r="N368" s="25">
        <v>1.0953211425181795</v>
      </c>
    </row>
    <row r="369" spans="1:14" x14ac:dyDescent="0.35">
      <c r="A369" s="21" t="s">
        <v>147</v>
      </c>
      <c r="B369" s="21">
        <v>232550</v>
      </c>
      <c r="C369" s="21">
        <v>232600</v>
      </c>
      <c r="D369" s="21">
        <f t="shared" si="5"/>
        <v>50</v>
      </c>
      <c r="E369" s="21"/>
      <c r="F369" s="23" t="s">
        <v>149</v>
      </c>
      <c r="G369" s="25">
        <v>2.3602857142857141E-2</v>
      </c>
      <c r="H369" s="25">
        <v>2.0524782857142858</v>
      </c>
      <c r="I369" s="25">
        <v>8.3740274285714307</v>
      </c>
      <c r="J369" s="25">
        <v>18.099000000000004</v>
      </c>
      <c r="K369" s="25">
        <v>7.6262857142857139E-3</v>
      </c>
      <c r="L369" s="25">
        <v>4.0409874284349172</v>
      </c>
      <c r="M369" s="25">
        <v>24.270545714240757</v>
      </c>
      <c r="N369" s="25">
        <v>2.6034857140949795E-2</v>
      </c>
    </row>
    <row r="370" spans="1:14" x14ac:dyDescent="0.35">
      <c r="A370" s="21" t="s">
        <v>147</v>
      </c>
      <c r="B370" s="21">
        <v>232600</v>
      </c>
      <c r="C370" s="21">
        <v>232650</v>
      </c>
      <c r="D370" s="21">
        <f t="shared" si="5"/>
        <v>50</v>
      </c>
      <c r="E370" s="21"/>
      <c r="F370" s="23" t="s">
        <v>149</v>
      </c>
      <c r="G370" s="25">
        <v>3.1392571428571429E-2</v>
      </c>
      <c r="H370" s="25">
        <v>8.2627428571428574E-2</v>
      </c>
      <c r="I370" s="25">
        <v>18.19443714285714</v>
      </c>
      <c r="J370" s="25">
        <v>2.8026405714285718</v>
      </c>
      <c r="K370" s="25">
        <v>9.6371428571428563E-3</v>
      </c>
      <c r="L370" s="25">
        <v>2.8553531428991041</v>
      </c>
      <c r="M370" s="25">
        <v>24.887841142384666</v>
      </c>
      <c r="N370" s="25">
        <v>2.8657714195251469E-2</v>
      </c>
    </row>
    <row r="371" spans="1:14" x14ac:dyDescent="0.35">
      <c r="A371" s="21" t="s">
        <v>147</v>
      </c>
      <c r="B371" s="21">
        <v>232650</v>
      </c>
      <c r="C371" s="21">
        <v>232700</v>
      </c>
      <c r="D371" s="21">
        <f t="shared" si="5"/>
        <v>50</v>
      </c>
      <c r="E371" s="21"/>
      <c r="F371" s="23" t="s">
        <v>149</v>
      </c>
      <c r="G371" s="25">
        <v>2.4182857142857141E-2</v>
      </c>
      <c r="H371" s="25">
        <v>6.9780571428571428E-2</v>
      </c>
      <c r="I371" s="25">
        <v>1.468999428571429</v>
      </c>
      <c r="J371" s="25">
        <v>1.4888205714285718</v>
      </c>
      <c r="K371" s="25">
        <v>1.3386857142857145E-2</v>
      </c>
      <c r="L371" s="25">
        <v>9.5956891428715849</v>
      </c>
      <c r="M371" s="25">
        <v>20.314118285459791</v>
      </c>
      <c r="N371" s="25">
        <v>8.2939428264072954E-2</v>
      </c>
    </row>
    <row r="372" spans="1:14" x14ac:dyDescent="0.35">
      <c r="A372" s="21" t="s">
        <v>147</v>
      </c>
      <c r="B372" s="21">
        <v>232700</v>
      </c>
      <c r="C372" s="21">
        <v>232750</v>
      </c>
      <c r="D372" s="21">
        <f t="shared" si="5"/>
        <v>50</v>
      </c>
      <c r="E372" s="21"/>
      <c r="F372" s="23" t="s">
        <v>149</v>
      </c>
      <c r="G372" s="25">
        <v>2.6439428571428572E-2</v>
      </c>
      <c r="H372" s="25">
        <v>1.6572977142857146</v>
      </c>
      <c r="I372" s="25">
        <v>0.1409634285714286</v>
      </c>
      <c r="J372" s="25">
        <v>2.6189142857142855E-2</v>
      </c>
      <c r="K372" s="25">
        <v>1.4631999999999999E-2</v>
      </c>
      <c r="L372" s="25">
        <v>2.038550285640444</v>
      </c>
      <c r="M372" s="25">
        <v>5.127764571341106</v>
      </c>
      <c r="N372" s="25">
        <v>1.5305165714890618</v>
      </c>
    </row>
    <row r="373" spans="1:14" x14ac:dyDescent="0.35">
      <c r="A373" s="21" t="s">
        <v>147</v>
      </c>
      <c r="B373" s="21">
        <v>232750</v>
      </c>
      <c r="C373" s="21">
        <v>232800</v>
      </c>
      <c r="D373" s="21">
        <f t="shared" si="5"/>
        <v>50</v>
      </c>
      <c r="E373" s="21"/>
      <c r="F373" s="23" t="s">
        <v>149</v>
      </c>
      <c r="G373" s="25">
        <v>2.7321714285714286E-2</v>
      </c>
      <c r="H373" s="25">
        <v>2.4881045714285719</v>
      </c>
      <c r="I373" s="25">
        <v>20.227917142857148</v>
      </c>
      <c r="J373" s="25">
        <v>6.4630285714285723E-2</v>
      </c>
      <c r="K373" s="25">
        <v>1.6133714285714282E-2</v>
      </c>
      <c r="L373" s="25">
        <v>5.153542837415423E-2</v>
      </c>
      <c r="M373" s="25">
        <v>17.134405142954417</v>
      </c>
      <c r="N373" s="25">
        <v>1.4794857142312188E-2</v>
      </c>
    </row>
    <row r="374" spans="1:14" x14ac:dyDescent="0.35">
      <c r="A374" s="21" t="s">
        <v>147</v>
      </c>
      <c r="B374" s="21">
        <v>232800</v>
      </c>
      <c r="C374" s="21">
        <v>232850</v>
      </c>
      <c r="D374" s="21">
        <f t="shared" si="5"/>
        <v>50</v>
      </c>
      <c r="E374" s="21"/>
      <c r="F374" s="23" t="s">
        <v>149</v>
      </c>
      <c r="G374" s="25">
        <v>4.5801714285714279E-2</v>
      </c>
      <c r="H374" s="25">
        <v>5.9626857142857141E-2</v>
      </c>
      <c r="I374" s="25">
        <v>6.6347971428571437</v>
      </c>
      <c r="J374" s="25">
        <v>2.7003399999999997</v>
      </c>
      <c r="K374" s="25">
        <v>2.3588571428571426E-3</v>
      </c>
      <c r="L374" s="25">
        <v>9.3720000198909276E-3</v>
      </c>
      <c r="M374" s="25">
        <v>4.0302079997294289</v>
      </c>
      <c r="N374" s="25">
        <v>5.081828572818211E-2</v>
      </c>
    </row>
    <row r="375" spans="1:14" x14ac:dyDescent="0.35">
      <c r="A375" s="21" t="s">
        <v>147</v>
      </c>
      <c r="B375" s="21">
        <v>232850</v>
      </c>
      <c r="C375" s="21">
        <v>232900</v>
      </c>
      <c r="D375" s="21">
        <f t="shared" si="5"/>
        <v>50</v>
      </c>
      <c r="E375" s="21" t="s">
        <v>66</v>
      </c>
      <c r="F375" s="23" t="s">
        <v>149</v>
      </c>
      <c r="G375" s="25">
        <v>1.8097394285714288</v>
      </c>
      <c r="H375" s="25">
        <v>3.6687045714285724</v>
      </c>
      <c r="I375" s="25">
        <v>14.362655999999992</v>
      </c>
      <c r="J375" s="25">
        <v>12.152622857142854</v>
      </c>
      <c r="K375" s="25">
        <v>3.1771428571428567E-3</v>
      </c>
      <c r="L375" s="25">
        <v>4.6833714327130987E-2</v>
      </c>
      <c r="M375" s="25">
        <v>3.9504782853112901</v>
      </c>
      <c r="N375" s="25">
        <v>5.5394287150246739E-3</v>
      </c>
    </row>
    <row r="376" spans="1:14" x14ac:dyDescent="0.35">
      <c r="A376" s="21" t="s">
        <v>147</v>
      </c>
      <c r="B376" s="21">
        <v>232900</v>
      </c>
      <c r="C376" s="21">
        <v>232950</v>
      </c>
      <c r="D376" s="21">
        <f t="shared" si="5"/>
        <v>50</v>
      </c>
      <c r="E376" s="21"/>
      <c r="F376" s="23" t="s">
        <v>149</v>
      </c>
      <c r="G376" s="25">
        <v>2.2197142857142856E-2</v>
      </c>
      <c r="H376" s="25">
        <v>2.0541474285714294</v>
      </c>
      <c r="I376" s="25">
        <v>3.3976782857142869</v>
      </c>
      <c r="J376" s="25">
        <v>12.086604571428566</v>
      </c>
      <c r="K376" s="25">
        <v>5.6960000000000005E-3</v>
      </c>
      <c r="L376" s="25">
        <v>1.1281714305877683E-2</v>
      </c>
      <c r="M376" s="25">
        <v>4.0446497139617383</v>
      </c>
      <c r="N376" s="25">
        <v>1.8085714067731598E-3</v>
      </c>
    </row>
    <row r="377" spans="1:14" x14ac:dyDescent="0.35">
      <c r="A377" s="21" t="s">
        <v>147</v>
      </c>
      <c r="B377" s="21">
        <v>232950</v>
      </c>
      <c r="C377" s="21">
        <v>233000</v>
      </c>
      <c r="D377" s="21">
        <f t="shared" si="5"/>
        <v>50</v>
      </c>
      <c r="E377" s="21"/>
      <c r="F377" s="23" t="s">
        <v>149</v>
      </c>
      <c r="G377" s="25">
        <v>2.964E-2</v>
      </c>
      <c r="H377" s="25">
        <v>2.4345714285714287E-2</v>
      </c>
      <c r="I377" s="25">
        <v>3.9355428571428562E-2</v>
      </c>
      <c r="J377" s="25">
        <v>1.9302857142857146E-2</v>
      </c>
      <c r="K377" s="25">
        <v>2.7491428571428571E-3</v>
      </c>
      <c r="L377" s="25">
        <v>1.9859999976839352E-2</v>
      </c>
      <c r="M377" s="25">
        <v>15.954309714232853</v>
      </c>
      <c r="N377" s="25">
        <v>1.5305714160374231E-2</v>
      </c>
    </row>
    <row r="378" spans="1:14" x14ac:dyDescent="0.35">
      <c r="A378" s="21" t="s">
        <v>147</v>
      </c>
      <c r="B378" s="21">
        <v>233000</v>
      </c>
      <c r="C378" s="21">
        <v>233050</v>
      </c>
      <c r="D378" s="21">
        <f t="shared" si="5"/>
        <v>50</v>
      </c>
      <c r="E378" s="21"/>
      <c r="F378" s="23" t="s">
        <v>149</v>
      </c>
      <c r="G378" s="25">
        <v>2.1636571428571425E-2</v>
      </c>
      <c r="H378" s="25">
        <v>3.823575428571429</v>
      </c>
      <c r="I378" s="25">
        <v>3.3333200000000005</v>
      </c>
      <c r="J378" s="25">
        <v>4.3987999999999999E-2</v>
      </c>
      <c r="K378" s="25">
        <v>1.0559999999999999E-3</v>
      </c>
      <c r="L378" s="25">
        <v>1.9230285798481531E-2</v>
      </c>
      <c r="M378" s="25">
        <v>13.961232571382521</v>
      </c>
      <c r="N378" s="25">
        <v>1.2897142774036956E-2</v>
      </c>
    </row>
    <row r="379" spans="1:14" x14ac:dyDescent="0.35">
      <c r="A379" s="21" t="s">
        <v>147</v>
      </c>
      <c r="B379" s="21">
        <v>233050</v>
      </c>
      <c r="C379" s="21">
        <v>233100</v>
      </c>
      <c r="D379" s="21">
        <f t="shared" si="5"/>
        <v>50</v>
      </c>
      <c r="E379" s="21"/>
      <c r="F379" s="23" t="s">
        <v>149</v>
      </c>
      <c r="G379" s="25">
        <v>2.4147999999999996E-2</v>
      </c>
      <c r="H379" s="25">
        <v>4.2373714285714285E-2</v>
      </c>
      <c r="I379" s="25">
        <v>10.65585542857143</v>
      </c>
      <c r="J379" s="25">
        <v>1.8093714285714289E-2</v>
      </c>
      <c r="K379" s="25">
        <v>4.2468571428571425E-3</v>
      </c>
      <c r="L379" s="25">
        <v>2.2485714273452761E-2</v>
      </c>
      <c r="M379" s="25">
        <v>34.728554857116421</v>
      </c>
      <c r="N379" s="25">
        <v>5.77542861665998E-3</v>
      </c>
    </row>
    <row r="380" spans="1:14" x14ac:dyDescent="0.35">
      <c r="A380" s="21" t="s">
        <v>147</v>
      </c>
      <c r="B380" s="21">
        <v>233100</v>
      </c>
      <c r="C380" s="21">
        <v>233150</v>
      </c>
      <c r="D380" s="21">
        <f t="shared" si="5"/>
        <v>50</v>
      </c>
      <c r="E380" s="21"/>
      <c r="F380" s="23" t="s">
        <v>149</v>
      </c>
      <c r="G380" s="25">
        <v>0.47206571428571426</v>
      </c>
      <c r="H380" s="25">
        <v>2.0223268571428572</v>
      </c>
      <c r="I380" s="25">
        <v>13.808552571428567</v>
      </c>
      <c r="J380" s="25">
        <v>5.3032000000000003E-2</v>
      </c>
      <c r="K380" s="25">
        <v>2.554857142857143E-3</v>
      </c>
      <c r="L380" s="25">
        <v>5.4238285560607891E-2</v>
      </c>
      <c r="M380" s="25">
        <v>45.001217713956848</v>
      </c>
      <c r="N380" s="25">
        <v>6.6251427282605852E-3</v>
      </c>
    </row>
    <row r="381" spans="1:14" x14ac:dyDescent="0.35">
      <c r="A381" s="21" t="s">
        <v>147</v>
      </c>
      <c r="B381" s="21">
        <v>233150</v>
      </c>
      <c r="C381" s="21">
        <v>233200</v>
      </c>
      <c r="D381" s="21">
        <f t="shared" si="5"/>
        <v>50</v>
      </c>
      <c r="E381" s="21"/>
      <c r="F381" s="23" t="s">
        <v>149</v>
      </c>
      <c r="G381" s="25">
        <v>9.6919999999999992E-3</v>
      </c>
      <c r="H381" s="25">
        <v>5.0339148571428574</v>
      </c>
      <c r="I381" s="25">
        <v>8.792233714285711</v>
      </c>
      <c r="J381" s="25">
        <v>5.9082748571428567</v>
      </c>
      <c r="K381" s="25">
        <v>6.7355428571428566E-2</v>
      </c>
      <c r="L381" s="25">
        <v>3.3104571455546787E-2</v>
      </c>
      <c r="M381" s="25">
        <v>2.7446857156753532E-2</v>
      </c>
      <c r="N381" s="25">
        <v>1.9269143119539534E-2</v>
      </c>
    </row>
    <row r="382" spans="1:14" x14ac:dyDescent="0.35">
      <c r="A382" s="21" t="s">
        <v>147</v>
      </c>
      <c r="B382" s="21">
        <v>233200</v>
      </c>
      <c r="C382" s="21">
        <v>233250</v>
      </c>
      <c r="D382" s="21">
        <f t="shared" si="5"/>
        <v>50</v>
      </c>
      <c r="E382" s="21" t="s">
        <v>100</v>
      </c>
      <c r="F382" s="23" t="s">
        <v>149</v>
      </c>
      <c r="G382" s="25">
        <v>1.3381142857142857E-2</v>
      </c>
      <c r="H382" s="25">
        <v>3.3322857142857147E-2</v>
      </c>
      <c r="I382" s="25">
        <v>10.319511428571429</v>
      </c>
      <c r="J382" s="25">
        <v>6.9167999999999993E-2</v>
      </c>
      <c r="K382" s="25">
        <v>1.7133142857142857E-2</v>
      </c>
      <c r="L382" s="25">
        <v>4.4442857122421256E-2</v>
      </c>
      <c r="M382" s="25">
        <v>2.5542285688945229E-2</v>
      </c>
      <c r="N382" s="25">
        <v>2.5036000180925645E-2</v>
      </c>
    </row>
    <row r="383" spans="1:14" x14ac:dyDescent="0.35">
      <c r="A383" s="21" t="s">
        <v>147</v>
      </c>
      <c r="B383" s="21">
        <v>233250</v>
      </c>
      <c r="C383" s="21">
        <v>233300</v>
      </c>
      <c r="D383" s="21">
        <f t="shared" si="5"/>
        <v>50</v>
      </c>
      <c r="E383" s="21"/>
      <c r="F383" s="23" t="s">
        <v>149</v>
      </c>
      <c r="G383" s="25">
        <v>2.331657142857143E-2</v>
      </c>
      <c r="H383" s="25">
        <v>4.1136571428571439E-2</v>
      </c>
      <c r="I383" s="25">
        <v>10.972794857142858</v>
      </c>
      <c r="J383" s="25">
        <v>20.744318857142861</v>
      </c>
      <c r="K383" s="25">
        <v>3.6617142857142855E-3</v>
      </c>
      <c r="L383" s="25">
        <v>1.8227754287147524</v>
      </c>
      <c r="M383" s="25">
        <v>1.6763194285120284</v>
      </c>
      <c r="N383" s="25">
        <v>5.2870457139900759</v>
      </c>
    </row>
    <row r="384" spans="1:14" x14ac:dyDescent="0.35">
      <c r="A384" s="21" t="s">
        <v>147</v>
      </c>
      <c r="B384" s="21">
        <v>233300</v>
      </c>
      <c r="C384" s="21">
        <v>233350</v>
      </c>
      <c r="D384" s="21">
        <f t="shared" si="5"/>
        <v>50</v>
      </c>
      <c r="E384" s="21"/>
      <c r="F384" s="23" t="s">
        <v>149</v>
      </c>
      <c r="G384" s="25">
        <v>1.5373714285714287E-2</v>
      </c>
      <c r="H384" s="25">
        <v>2.9209142857142857E-2</v>
      </c>
      <c r="I384" s="25">
        <v>13.003095428571426</v>
      </c>
      <c r="J384" s="25">
        <v>8.3595428571428571E-2</v>
      </c>
      <c r="K384" s="25">
        <v>1.5726285714285713E-2</v>
      </c>
      <c r="L384" s="25">
        <v>1.6387068571104322</v>
      </c>
      <c r="M384" s="25">
        <v>0.90000914263316545</v>
      </c>
      <c r="N384" s="25">
        <v>2.0610857127053392E-2</v>
      </c>
    </row>
    <row r="385" spans="1:14" x14ac:dyDescent="0.35">
      <c r="A385" s="21" t="s">
        <v>147</v>
      </c>
      <c r="B385" s="21">
        <v>233350</v>
      </c>
      <c r="C385" s="21">
        <v>233400</v>
      </c>
      <c r="D385" s="21">
        <f t="shared" si="5"/>
        <v>50</v>
      </c>
      <c r="E385" s="21"/>
      <c r="F385" s="23" t="s">
        <v>149</v>
      </c>
      <c r="G385" s="25">
        <v>3.2518285714285715E-2</v>
      </c>
      <c r="H385" s="25">
        <v>4.9090285714285711E-2</v>
      </c>
      <c r="I385" s="25">
        <v>19.213826285714283</v>
      </c>
      <c r="J385" s="25">
        <v>5.7257714285714287E-2</v>
      </c>
      <c r="K385" s="25">
        <v>8.2731428571428574E-3</v>
      </c>
      <c r="L385" s="25">
        <v>5.5352965713283</v>
      </c>
      <c r="M385" s="25">
        <v>9.3284891428456937</v>
      </c>
      <c r="N385" s="25">
        <v>0.65622971423694065</v>
      </c>
    </row>
    <row r="386" spans="1:14" x14ac:dyDescent="0.35">
      <c r="A386" s="21" t="s">
        <v>147</v>
      </c>
      <c r="B386" s="21">
        <v>233400</v>
      </c>
      <c r="C386" s="21">
        <v>233450</v>
      </c>
      <c r="D386" s="21">
        <f t="shared" si="5"/>
        <v>50</v>
      </c>
      <c r="E386" s="21"/>
      <c r="F386" s="23" t="s">
        <v>149</v>
      </c>
      <c r="G386" s="25">
        <v>5.5123839999999964</v>
      </c>
      <c r="H386" s="25">
        <v>3.3281954285714281</v>
      </c>
      <c r="I386" s="25">
        <v>16.514751999999998</v>
      </c>
      <c r="J386" s="25">
        <v>6.8241462857142849</v>
      </c>
      <c r="K386" s="25">
        <v>8.5828571428571438E-3</v>
      </c>
      <c r="L386" s="25">
        <v>1.8258948571395877</v>
      </c>
      <c r="M386" s="25">
        <v>13.371701714138304</v>
      </c>
      <c r="N386" s="25">
        <v>1.2724051427609582</v>
      </c>
    </row>
    <row r="387" spans="1:14" x14ac:dyDescent="0.35">
      <c r="A387" s="21" t="s">
        <v>147</v>
      </c>
      <c r="B387" s="21">
        <v>233450</v>
      </c>
      <c r="C387" s="21">
        <v>233500</v>
      </c>
      <c r="D387" s="21">
        <f t="shared" si="5"/>
        <v>50</v>
      </c>
      <c r="E387" s="21"/>
      <c r="F387" s="23" t="s">
        <v>149</v>
      </c>
      <c r="G387" s="25">
        <v>3.7033714285714281E-2</v>
      </c>
      <c r="H387" s="25">
        <v>2.7810457142857139</v>
      </c>
      <c r="I387" s="25">
        <v>27.587618285714289</v>
      </c>
      <c r="J387" s="25">
        <v>19.781930285714278</v>
      </c>
      <c r="K387" s="25">
        <v>2.3200571428571425E-2</v>
      </c>
      <c r="L387" s="25">
        <v>7.2126571429470614</v>
      </c>
      <c r="M387" s="25">
        <v>4.6492617141573804</v>
      </c>
      <c r="N387" s="25">
        <v>1.8434160000133513</v>
      </c>
    </row>
    <row r="388" spans="1:14" x14ac:dyDescent="0.35">
      <c r="A388" s="21" t="s">
        <v>147</v>
      </c>
      <c r="B388" s="21">
        <v>233500</v>
      </c>
      <c r="C388" s="21">
        <v>233550</v>
      </c>
      <c r="D388" s="21">
        <f t="shared" ref="D388:D451" si="6">C388-B388</f>
        <v>50</v>
      </c>
      <c r="E388" s="21" t="s">
        <v>66</v>
      </c>
      <c r="F388" s="23" t="s">
        <v>149</v>
      </c>
      <c r="G388" s="25">
        <v>3.2661714285714294E-2</v>
      </c>
      <c r="H388" s="25">
        <v>6.0486279999999999</v>
      </c>
      <c r="I388" s="25">
        <v>8.4151822857142875</v>
      </c>
      <c r="J388" s="25">
        <v>9.5097868571428581</v>
      </c>
      <c r="K388" s="25">
        <v>3.7923428571428566E-2</v>
      </c>
      <c r="L388" s="25">
        <v>7.5655999919346392E-2</v>
      </c>
      <c r="M388" s="25">
        <v>8.0540445711789808</v>
      </c>
      <c r="N388" s="25">
        <v>2.0288440000874655</v>
      </c>
    </row>
    <row r="389" spans="1:14" x14ac:dyDescent="0.35">
      <c r="A389" s="21" t="s">
        <v>147</v>
      </c>
      <c r="B389" s="21">
        <v>233550</v>
      </c>
      <c r="C389" s="21">
        <v>233600</v>
      </c>
      <c r="D389" s="21">
        <f t="shared" si="6"/>
        <v>50</v>
      </c>
      <c r="E389" s="21"/>
      <c r="F389" s="23" t="s">
        <v>149</v>
      </c>
      <c r="G389" s="25">
        <v>1.8342285714285717E-2</v>
      </c>
      <c r="H389" s="25">
        <v>2.1046285714285712E-2</v>
      </c>
      <c r="I389" s="25">
        <v>11.804684000000002</v>
      </c>
      <c r="J389" s="25">
        <v>1.4673142857142859E-2</v>
      </c>
      <c r="K389" s="25">
        <v>4.0046857142857148E-2</v>
      </c>
      <c r="L389" s="25">
        <v>3.7625142661503373E-2</v>
      </c>
      <c r="M389" s="25">
        <v>18.491569142709466</v>
      </c>
      <c r="N389" s="25">
        <v>1.443942850521633E-2</v>
      </c>
    </row>
    <row r="390" spans="1:14" x14ac:dyDescent="0.35">
      <c r="A390" s="21" t="s">
        <v>147</v>
      </c>
      <c r="B390" s="21">
        <v>233600</v>
      </c>
      <c r="C390" s="21">
        <v>233650</v>
      </c>
      <c r="D390" s="21">
        <f t="shared" si="6"/>
        <v>50</v>
      </c>
      <c r="E390" s="21"/>
      <c r="F390" s="23" t="s">
        <v>149</v>
      </c>
      <c r="G390" s="25">
        <v>1.6492571428571426E-2</v>
      </c>
      <c r="H390" s="25">
        <v>3.3827999999999997E-2</v>
      </c>
      <c r="I390" s="25">
        <v>10.826632</v>
      </c>
      <c r="J390" s="25">
        <v>1.4813142857142858E-2</v>
      </c>
      <c r="K390" s="25">
        <v>2.1466857142857145E-2</v>
      </c>
      <c r="L390" s="25">
        <v>5.9626457142680032</v>
      </c>
      <c r="M390" s="25">
        <v>31.496798856999529</v>
      </c>
      <c r="N390" s="25">
        <v>1.2342857193265642E-2</v>
      </c>
    </row>
    <row r="391" spans="1:14" x14ac:dyDescent="0.35">
      <c r="A391" s="21" t="s">
        <v>147</v>
      </c>
      <c r="B391" s="21">
        <v>233650</v>
      </c>
      <c r="C391" s="21">
        <v>233700</v>
      </c>
      <c r="D391" s="21">
        <f t="shared" si="6"/>
        <v>50</v>
      </c>
      <c r="E391" s="21"/>
      <c r="F391" s="23" t="s">
        <v>149</v>
      </c>
      <c r="G391" s="25">
        <v>5.0259360000000006</v>
      </c>
      <c r="H391" s="25">
        <v>4.0394279999999991</v>
      </c>
      <c r="I391" s="25">
        <v>5.1344188571428564</v>
      </c>
      <c r="J391" s="25">
        <v>25.003770857142854</v>
      </c>
      <c r="K391" s="25">
        <v>1.642057142857143E-2</v>
      </c>
      <c r="L391" s="25">
        <v>6.0390251428154542</v>
      </c>
      <c r="M391" s="25">
        <v>14.368118857247495</v>
      </c>
      <c r="N391" s="25">
        <v>2.9476571256092626E-2</v>
      </c>
    </row>
    <row r="392" spans="1:14" x14ac:dyDescent="0.35">
      <c r="A392" s="21" t="s">
        <v>147</v>
      </c>
      <c r="B392" s="21">
        <v>233700</v>
      </c>
      <c r="C392" s="21">
        <v>233750</v>
      </c>
      <c r="D392" s="21">
        <f t="shared" si="6"/>
        <v>50</v>
      </c>
      <c r="E392" s="21"/>
      <c r="F392" s="23" t="s">
        <v>149</v>
      </c>
      <c r="G392" s="25">
        <v>2.7752571428571422E-2</v>
      </c>
      <c r="H392" s="25">
        <v>8.2056000000000018E-2</v>
      </c>
      <c r="I392" s="25">
        <v>27.664828571428568</v>
      </c>
      <c r="J392" s="25">
        <v>25.980241142857135</v>
      </c>
      <c r="K392" s="25">
        <v>2.4049714285714289E-2</v>
      </c>
      <c r="L392" s="25">
        <v>1.0823348567853657</v>
      </c>
      <c r="M392" s="25">
        <v>19.630787999669479</v>
      </c>
      <c r="N392" s="25">
        <v>7.7708662851565249</v>
      </c>
    </row>
    <row r="393" spans="1:14" x14ac:dyDescent="0.35">
      <c r="A393" s="21" t="s">
        <v>147</v>
      </c>
      <c r="B393" s="21">
        <v>233750</v>
      </c>
      <c r="C393" s="21">
        <v>233800</v>
      </c>
      <c r="D393" s="21">
        <f t="shared" si="6"/>
        <v>50</v>
      </c>
      <c r="E393" s="21" t="s">
        <v>66</v>
      </c>
      <c r="F393" s="23" t="s">
        <v>149</v>
      </c>
      <c r="G393" s="25">
        <v>2.1309714285714286E-2</v>
      </c>
      <c r="H393" s="25">
        <v>11.061505714285714</v>
      </c>
      <c r="I393" s="25">
        <v>16.391004571428571</v>
      </c>
      <c r="J393" s="25">
        <v>13.012123428571428</v>
      </c>
      <c r="K393" s="25">
        <v>9.5412571428571444E-2</v>
      </c>
      <c r="L393" s="25">
        <v>5.8146857083184372E-2</v>
      </c>
      <c r="M393" s="25">
        <v>45.518048571867261</v>
      </c>
      <c r="N393" s="25">
        <v>1.2570285763059342E-2</v>
      </c>
    </row>
    <row r="394" spans="1:14" x14ac:dyDescent="0.35">
      <c r="A394" s="21" t="s">
        <v>147</v>
      </c>
      <c r="B394" s="21">
        <v>233800</v>
      </c>
      <c r="C394" s="21">
        <v>233850</v>
      </c>
      <c r="D394" s="21">
        <f t="shared" si="6"/>
        <v>50</v>
      </c>
      <c r="E394" s="21"/>
      <c r="F394" s="23" t="s">
        <v>149</v>
      </c>
      <c r="G394" s="25">
        <v>2.9354285714285718E-2</v>
      </c>
      <c r="H394" s="25">
        <v>10.180490857142861</v>
      </c>
      <c r="I394" s="25">
        <v>25.500952000000005</v>
      </c>
      <c r="J394" s="25">
        <v>6.8302045714285731</v>
      </c>
      <c r="K394" s="25">
        <v>2.2417142857142858E-2</v>
      </c>
      <c r="L394" s="25">
        <v>4.2279428450720649E-2</v>
      </c>
      <c r="M394" s="25">
        <v>35.549505143067499</v>
      </c>
      <c r="N394" s="25">
        <v>1.5335959998607633</v>
      </c>
    </row>
    <row r="395" spans="1:14" x14ac:dyDescent="0.35">
      <c r="A395" s="21" t="s">
        <v>147</v>
      </c>
      <c r="B395" s="21">
        <v>233850</v>
      </c>
      <c r="C395" s="21">
        <v>233900</v>
      </c>
      <c r="D395" s="21">
        <f t="shared" si="6"/>
        <v>50</v>
      </c>
      <c r="E395" s="21"/>
      <c r="F395" s="23" t="s">
        <v>149</v>
      </c>
      <c r="G395" s="25">
        <v>1.5914857142857144E-2</v>
      </c>
      <c r="H395" s="25">
        <v>1.8270857142857141E-2</v>
      </c>
      <c r="I395" s="25">
        <v>2.468992000000001</v>
      </c>
      <c r="J395" s="25">
        <v>3.0541737142857146</v>
      </c>
      <c r="K395" s="25">
        <v>1.4808571428571431E-2</v>
      </c>
      <c r="L395" s="25">
        <v>2.0534851430375234</v>
      </c>
      <c r="M395" s="25">
        <v>24.133980000376013</v>
      </c>
      <c r="N395" s="25">
        <v>11.379800571441651</v>
      </c>
    </row>
    <row r="396" spans="1:14" x14ac:dyDescent="0.35">
      <c r="A396" s="21" t="s">
        <v>147</v>
      </c>
      <c r="B396" s="21">
        <v>233900</v>
      </c>
      <c r="C396" s="21">
        <v>233950</v>
      </c>
      <c r="D396" s="21">
        <f t="shared" si="6"/>
        <v>50</v>
      </c>
      <c r="E396" s="21"/>
      <c r="F396" s="23" t="s">
        <v>149</v>
      </c>
      <c r="G396" s="25">
        <v>1.5423428571428571E-2</v>
      </c>
      <c r="H396" s="25">
        <v>6.2799999999999995E-2</v>
      </c>
      <c r="I396" s="25">
        <v>2.8073257142857146</v>
      </c>
      <c r="J396" s="25">
        <v>6.434685714285715E-2</v>
      </c>
      <c r="K396" s="25">
        <v>1.2316114285714286</v>
      </c>
      <c r="L396" s="25">
        <v>3.3998062854003912</v>
      </c>
      <c r="M396" s="25">
        <v>16.737850856819154</v>
      </c>
      <c r="N396" s="25">
        <v>11.986473142476765</v>
      </c>
    </row>
    <row r="397" spans="1:14" x14ac:dyDescent="0.35">
      <c r="A397" s="21" t="s">
        <v>147</v>
      </c>
      <c r="B397" s="21">
        <v>233950</v>
      </c>
      <c r="C397" s="21">
        <v>234000</v>
      </c>
      <c r="D397" s="21">
        <f t="shared" si="6"/>
        <v>50</v>
      </c>
      <c r="E397" s="21"/>
      <c r="F397" s="23" t="s">
        <v>149</v>
      </c>
      <c r="G397" s="25">
        <v>1.5669142857142857E-2</v>
      </c>
      <c r="H397" s="25">
        <v>4.049994857142857</v>
      </c>
      <c r="I397" s="25">
        <v>7.8812211428571439</v>
      </c>
      <c r="J397" s="25">
        <v>2.6526285714285707E-2</v>
      </c>
      <c r="K397" s="25">
        <v>2.1529714285714287E-2</v>
      </c>
      <c r="L397" s="25">
        <v>2.0362908572333196</v>
      </c>
      <c r="M397" s="25">
        <v>11.600750856966286</v>
      </c>
      <c r="N397" s="25">
        <v>9.0859519998455038</v>
      </c>
    </row>
    <row r="398" spans="1:14" x14ac:dyDescent="0.35">
      <c r="A398" s="21" t="s">
        <v>147</v>
      </c>
      <c r="B398" s="21">
        <v>234000</v>
      </c>
      <c r="C398" s="21">
        <v>234050</v>
      </c>
      <c r="D398" s="21">
        <f t="shared" si="6"/>
        <v>50</v>
      </c>
      <c r="E398" s="21"/>
      <c r="F398" s="23" t="s">
        <v>149</v>
      </c>
      <c r="G398" s="25">
        <v>1.5227428571428571E-2</v>
      </c>
      <c r="H398" s="25">
        <v>4.3242857142857145E-2</v>
      </c>
      <c r="I398" s="25">
        <v>2.5375428571428577E-2</v>
      </c>
      <c r="J398" s="25">
        <v>3.2465742857142863</v>
      </c>
      <c r="K398" s="25">
        <v>2.9628000000000005E-2</v>
      </c>
      <c r="L398" s="25">
        <v>4.0502091427040101</v>
      </c>
      <c r="M398" s="25">
        <v>6.9416582857785905</v>
      </c>
      <c r="N398" s="25">
        <v>6.878727428711481</v>
      </c>
    </row>
    <row r="399" spans="1:14" x14ac:dyDescent="0.35">
      <c r="A399" s="21" t="s">
        <v>147</v>
      </c>
      <c r="B399" s="21">
        <v>234050</v>
      </c>
      <c r="C399" s="21">
        <v>234100</v>
      </c>
      <c r="D399" s="21">
        <f t="shared" si="6"/>
        <v>50</v>
      </c>
      <c r="E399" s="21"/>
      <c r="F399" s="23" t="s">
        <v>149</v>
      </c>
      <c r="G399" s="25">
        <v>0.78778057142857139</v>
      </c>
      <c r="H399" s="25">
        <v>3.7308708571428579</v>
      </c>
      <c r="I399" s="25">
        <v>1.6489142857142858E-2</v>
      </c>
      <c r="J399" s="25">
        <v>2.4773142857142858E-2</v>
      </c>
      <c r="K399" s="25">
        <v>0.18400800000000003</v>
      </c>
      <c r="L399" s="25">
        <v>1.2389239998994552</v>
      </c>
      <c r="M399" s="25">
        <v>24.892008571484432</v>
      </c>
      <c r="N399" s="25">
        <v>5.1342708572346822</v>
      </c>
    </row>
    <row r="400" spans="1:14" x14ac:dyDescent="0.35">
      <c r="A400" s="21" t="s">
        <v>147</v>
      </c>
      <c r="B400" s="21">
        <v>234100</v>
      </c>
      <c r="C400" s="21">
        <v>234150</v>
      </c>
      <c r="D400" s="21">
        <f t="shared" si="6"/>
        <v>50</v>
      </c>
      <c r="E400" s="21"/>
      <c r="F400" s="23" t="s">
        <v>149</v>
      </c>
      <c r="G400" s="25">
        <v>9.7337142857142882E-3</v>
      </c>
      <c r="H400" s="25">
        <v>6.025037142857145</v>
      </c>
      <c r="I400" s="25">
        <v>6.0258142857142882</v>
      </c>
      <c r="J400" s="25">
        <v>2.772171428571429E-2</v>
      </c>
      <c r="K400" s="25">
        <v>1.0759428571428573E-2</v>
      </c>
      <c r="L400" s="25">
        <v>1.0390188571984427</v>
      </c>
      <c r="M400" s="25">
        <v>4.1860022853061132</v>
      </c>
      <c r="N400" s="25">
        <v>6.5129685713481908</v>
      </c>
    </row>
    <row r="401" spans="1:14" x14ac:dyDescent="0.35">
      <c r="A401" s="21" t="s">
        <v>147</v>
      </c>
      <c r="B401" s="21">
        <v>234150</v>
      </c>
      <c r="C401" s="21">
        <v>234200</v>
      </c>
      <c r="D401" s="21">
        <f t="shared" si="6"/>
        <v>50</v>
      </c>
      <c r="E401" s="21"/>
      <c r="F401" s="23" t="s">
        <v>149</v>
      </c>
      <c r="G401" s="25">
        <v>1.8386857142857146E-2</v>
      </c>
      <c r="H401" s="25">
        <v>1.877842285714286</v>
      </c>
      <c r="I401" s="25">
        <v>5.2977257142857139</v>
      </c>
      <c r="J401" s="25">
        <v>3.0750857142857142E-2</v>
      </c>
      <c r="K401" s="25">
        <v>1.0705714285714285E-2</v>
      </c>
      <c r="L401" s="25">
        <v>1.3783245717007775</v>
      </c>
      <c r="M401" s="25">
        <v>1.0597485714244843</v>
      </c>
      <c r="N401" s="25">
        <v>1.8579428754534034E-2</v>
      </c>
    </row>
    <row r="402" spans="1:14" x14ac:dyDescent="0.35">
      <c r="A402" s="21" t="s">
        <v>147</v>
      </c>
      <c r="B402" s="21">
        <v>234200</v>
      </c>
      <c r="C402" s="21">
        <v>234250</v>
      </c>
      <c r="D402" s="21">
        <f t="shared" si="6"/>
        <v>50</v>
      </c>
      <c r="E402" s="21" t="s">
        <v>101</v>
      </c>
      <c r="F402" s="23" t="s">
        <v>149</v>
      </c>
      <c r="G402" s="25">
        <v>5.0515999999999991E-2</v>
      </c>
      <c r="H402" s="25">
        <v>1.9050565714285712</v>
      </c>
      <c r="I402" s="25">
        <v>6.5407205714285697</v>
      </c>
      <c r="J402" s="25">
        <v>1.2427354285714283</v>
      </c>
      <c r="K402" s="25">
        <v>1.6385714285714285E-2</v>
      </c>
      <c r="L402" s="25">
        <v>4.4497040000765677</v>
      </c>
      <c r="M402" s="25">
        <v>6.9549514286586218</v>
      </c>
      <c r="N402" s="25">
        <v>6.9388571371350972E-3</v>
      </c>
    </row>
    <row r="403" spans="1:14" x14ac:dyDescent="0.35">
      <c r="A403" s="21" t="s">
        <v>147</v>
      </c>
      <c r="B403" s="21">
        <v>234250</v>
      </c>
      <c r="C403" s="21">
        <v>234300</v>
      </c>
      <c r="D403" s="21">
        <f t="shared" si="6"/>
        <v>50</v>
      </c>
      <c r="E403" s="21"/>
      <c r="F403" s="23" t="s">
        <v>149</v>
      </c>
      <c r="G403" s="25">
        <v>1.2362285714285715E-2</v>
      </c>
      <c r="H403" s="25">
        <v>5.397600000000001E-2</v>
      </c>
      <c r="I403" s="25">
        <v>9.008603428571428</v>
      </c>
      <c r="J403" s="25">
        <v>4.0036571428571421E-2</v>
      </c>
      <c r="K403" s="25">
        <v>2.3866857142857138E-2</v>
      </c>
      <c r="L403" s="25">
        <v>11.572809714310511</v>
      </c>
      <c r="M403" s="25">
        <v>13.25645485715185</v>
      </c>
      <c r="N403" s="25">
        <v>9.3959999179840138E-3</v>
      </c>
    </row>
    <row r="404" spans="1:14" x14ac:dyDescent="0.35">
      <c r="A404" s="21" t="s">
        <v>147</v>
      </c>
      <c r="B404" s="21">
        <v>234300</v>
      </c>
      <c r="C404" s="21">
        <v>234350</v>
      </c>
      <c r="D404" s="21">
        <f t="shared" si="6"/>
        <v>50</v>
      </c>
      <c r="E404" s="21"/>
      <c r="F404" s="23" t="s">
        <v>149</v>
      </c>
      <c r="G404" s="25">
        <v>1.1506857142857145E-2</v>
      </c>
      <c r="H404" s="25">
        <v>2.1264571428571431E-2</v>
      </c>
      <c r="I404" s="25">
        <v>2.0347788571428569</v>
      </c>
      <c r="J404" s="25">
        <v>3.0915999999999996E-2</v>
      </c>
      <c r="K404" s="25">
        <v>9.9360000000000004E-3</v>
      </c>
      <c r="L404" s="25">
        <v>5.7451999856403917E-2</v>
      </c>
      <c r="M404" s="25">
        <v>16.709364000102454</v>
      </c>
      <c r="N404" s="25">
        <v>6.2411428397042435E-3</v>
      </c>
    </row>
    <row r="405" spans="1:14" x14ac:dyDescent="0.35">
      <c r="A405" s="21" t="s">
        <v>147</v>
      </c>
      <c r="B405" s="21">
        <v>234350</v>
      </c>
      <c r="C405" s="21">
        <v>234400</v>
      </c>
      <c r="D405" s="21">
        <f t="shared" si="6"/>
        <v>50</v>
      </c>
      <c r="E405" s="21"/>
      <c r="F405" s="23" t="s">
        <v>149</v>
      </c>
      <c r="G405" s="25">
        <v>2.8870857142857132E-2</v>
      </c>
      <c r="H405" s="25">
        <v>13.284194857142854</v>
      </c>
      <c r="I405" s="25">
        <v>13.832152571428574</v>
      </c>
      <c r="J405" s="25">
        <v>1.9346857142857141E-2</v>
      </c>
      <c r="K405" s="25">
        <v>0</v>
      </c>
      <c r="L405" s="25">
        <v>2.0107462856892178</v>
      </c>
      <c r="M405" s="25">
        <v>12.18231942841666</v>
      </c>
      <c r="N405" s="25">
        <v>2.6860571361269275E-2</v>
      </c>
    </row>
    <row r="406" spans="1:14" x14ac:dyDescent="0.35">
      <c r="A406" s="21" t="s">
        <v>147</v>
      </c>
      <c r="B406" s="21">
        <v>234400</v>
      </c>
      <c r="C406" s="21">
        <v>234450</v>
      </c>
      <c r="D406" s="21">
        <f t="shared" si="6"/>
        <v>50</v>
      </c>
      <c r="E406" s="21"/>
      <c r="F406" s="23" t="s">
        <v>149</v>
      </c>
      <c r="G406" s="25">
        <v>2.2913714285714284E-2</v>
      </c>
      <c r="H406" s="25">
        <v>1.0907468571428571</v>
      </c>
      <c r="I406" s="25">
        <v>10.958145142857139</v>
      </c>
      <c r="J406" s="25">
        <v>1.541138857142857</v>
      </c>
      <c r="K406" s="25">
        <v>2.4862857142857147E-3</v>
      </c>
      <c r="L406" s="25">
        <v>5.8420885714135853</v>
      </c>
      <c r="M406" s="25">
        <v>39.233215428365973</v>
      </c>
      <c r="N406" s="25">
        <v>5.0239998599461173E-3</v>
      </c>
    </row>
    <row r="407" spans="1:14" x14ac:dyDescent="0.35">
      <c r="A407" s="21" t="s">
        <v>147</v>
      </c>
      <c r="B407" s="21">
        <v>234450</v>
      </c>
      <c r="C407" s="21">
        <v>234500</v>
      </c>
      <c r="D407" s="21">
        <f t="shared" si="6"/>
        <v>50</v>
      </c>
      <c r="E407" s="21"/>
      <c r="F407" s="23" t="s">
        <v>149</v>
      </c>
      <c r="G407" s="25">
        <v>7.9091428571428576E-3</v>
      </c>
      <c r="H407" s="25">
        <v>6.7301714285714298E-2</v>
      </c>
      <c r="I407" s="25">
        <v>32.612778857142857</v>
      </c>
      <c r="J407" s="25">
        <v>5.6616565714285709</v>
      </c>
      <c r="K407" s="25">
        <v>5.2199999999999998E-3</v>
      </c>
      <c r="L407" s="25">
        <v>16.772177142987932</v>
      </c>
      <c r="M407" s="25">
        <v>15.471100000133514</v>
      </c>
      <c r="N407" s="25">
        <v>1.8525714397430431E-3</v>
      </c>
    </row>
    <row r="408" spans="1:14" x14ac:dyDescent="0.35">
      <c r="A408" s="21" t="s">
        <v>147</v>
      </c>
      <c r="B408" s="21">
        <v>234500</v>
      </c>
      <c r="C408" s="21">
        <v>234550</v>
      </c>
      <c r="D408" s="21">
        <f t="shared" si="6"/>
        <v>50</v>
      </c>
      <c r="E408" s="21"/>
      <c r="F408" s="23" t="s">
        <v>149</v>
      </c>
      <c r="G408" s="25">
        <v>2.0346354285714288</v>
      </c>
      <c r="H408" s="25">
        <v>3.5780571428571432E-2</v>
      </c>
      <c r="I408" s="25">
        <v>8.3217914285714301</v>
      </c>
      <c r="J408" s="25">
        <v>3.6826285714285721E-2</v>
      </c>
      <c r="K408" s="25">
        <v>0</v>
      </c>
      <c r="L408" s="25">
        <v>1.2437714324678694E-2</v>
      </c>
      <c r="M408" s="25">
        <v>4.0146645711054125</v>
      </c>
      <c r="N408" s="25">
        <v>1.6399091428089141</v>
      </c>
    </row>
    <row r="409" spans="1:14" x14ac:dyDescent="0.35">
      <c r="A409" s="21" t="s">
        <v>147</v>
      </c>
      <c r="B409" s="21">
        <v>234550</v>
      </c>
      <c r="C409" s="21">
        <v>234600</v>
      </c>
      <c r="D409" s="21">
        <f t="shared" si="6"/>
        <v>50</v>
      </c>
      <c r="E409" s="21"/>
      <c r="F409" s="23" t="s">
        <v>149</v>
      </c>
      <c r="G409" s="25">
        <v>1.9927999999999998E-2</v>
      </c>
      <c r="H409" s="25">
        <v>2.4926285714285717E-2</v>
      </c>
      <c r="I409" s="25">
        <v>1.6899428571428572E-2</v>
      </c>
      <c r="J409" s="25">
        <v>3.5908571428571429E-2</v>
      </c>
      <c r="K409" s="25">
        <v>9.6405714285714289E-3</v>
      </c>
      <c r="L409" s="25">
        <v>13.13349028566633</v>
      </c>
      <c r="M409" s="25">
        <v>36.765743429005497</v>
      </c>
      <c r="N409" s="25">
        <v>4.2410285730361943E-2</v>
      </c>
    </row>
    <row r="410" spans="1:14" x14ac:dyDescent="0.35">
      <c r="A410" s="21" t="s">
        <v>147</v>
      </c>
      <c r="B410" s="21">
        <v>234600</v>
      </c>
      <c r="C410" s="21">
        <v>234650</v>
      </c>
      <c r="D410" s="21">
        <f t="shared" si="6"/>
        <v>50</v>
      </c>
      <c r="E410" s="21"/>
      <c r="F410" s="23" t="s">
        <v>149</v>
      </c>
      <c r="G410" s="25">
        <v>1.7260571428571427E-2</v>
      </c>
      <c r="H410" s="25">
        <v>2.0319571428571432</v>
      </c>
      <c r="I410" s="25">
        <v>6.0338137142857144</v>
      </c>
      <c r="J410" s="25">
        <v>2.0526817142857139</v>
      </c>
      <c r="K410" s="25">
        <v>3.5777142857142856E-3</v>
      </c>
      <c r="L410" s="25">
        <v>6.4364571797507153E-2</v>
      </c>
      <c r="M410" s="25">
        <v>0.87475085679190512</v>
      </c>
      <c r="N410" s="25">
        <v>2.2274491430064609</v>
      </c>
    </row>
    <row r="411" spans="1:14" x14ac:dyDescent="0.35">
      <c r="A411" s="21" t="s">
        <v>147</v>
      </c>
      <c r="B411" s="21">
        <v>234650</v>
      </c>
      <c r="C411" s="21">
        <v>234700</v>
      </c>
      <c r="D411" s="21">
        <f t="shared" si="6"/>
        <v>50</v>
      </c>
      <c r="E411" s="21"/>
      <c r="F411" s="23" t="s">
        <v>149</v>
      </c>
      <c r="G411" s="25">
        <v>7.9394285714285712E-3</v>
      </c>
      <c r="H411" s="25">
        <v>1.2229714285714283E-2</v>
      </c>
      <c r="I411" s="25">
        <v>7.2665628571428567</v>
      </c>
      <c r="J411" s="25">
        <v>2.4511999999999999E-2</v>
      </c>
      <c r="K411" s="25">
        <v>6.8257142857142857E-3</v>
      </c>
      <c r="L411" s="25">
        <v>8.0951137143802647</v>
      </c>
      <c r="M411" s="25">
        <v>21.646821714160104</v>
      </c>
      <c r="N411" s="25">
        <v>0.72084628573962617</v>
      </c>
    </row>
    <row r="412" spans="1:14" x14ac:dyDescent="0.35">
      <c r="A412" s="21" t="s">
        <v>147</v>
      </c>
      <c r="B412" s="21">
        <v>234700</v>
      </c>
      <c r="C412" s="21">
        <v>234750</v>
      </c>
      <c r="D412" s="21">
        <f t="shared" si="6"/>
        <v>50</v>
      </c>
      <c r="E412" s="21" t="s">
        <v>66</v>
      </c>
      <c r="F412" s="23" t="s">
        <v>149</v>
      </c>
      <c r="G412" s="25">
        <v>9.0885714285714285E-3</v>
      </c>
      <c r="H412" s="25">
        <v>1.4312571428571428E-2</v>
      </c>
      <c r="I412" s="25">
        <v>3.4337714285714291E-2</v>
      </c>
      <c r="J412" s="25">
        <v>2.7889714285714285E-2</v>
      </c>
      <c r="K412" s="25">
        <v>2.0204297142857142</v>
      </c>
      <c r="L412" s="25">
        <v>1.1252097143786295</v>
      </c>
      <c r="M412" s="25">
        <v>0.84819085706983299</v>
      </c>
      <c r="N412" s="25">
        <v>1.3512000101634437E-2</v>
      </c>
    </row>
    <row r="413" spans="1:14" x14ac:dyDescent="0.35">
      <c r="A413" s="21" t="s">
        <v>147</v>
      </c>
      <c r="B413" s="21">
        <v>234750</v>
      </c>
      <c r="C413" s="21">
        <v>234800</v>
      </c>
      <c r="D413" s="21">
        <f t="shared" si="6"/>
        <v>50</v>
      </c>
      <c r="E413" s="21"/>
      <c r="F413" s="23" t="s">
        <v>149</v>
      </c>
      <c r="G413" s="25">
        <v>5.7080000000000013E-3</v>
      </c>
      <c r="H413" s="25">
        <v>2.7875428571428575E-2</v>
      </c>
      <c r="I413" s="25">
        <v>8.0637502857142849</v>
      </c>
      <c r="J413" s="25">
        <v>2.4612000000000005E-2</v>
      </c>
      <c r="K413" s="25">
        <v>8.9634285714285701E-3</v>
      </c>
      <c r="L413" s="25">
        <v>12.797544571523666</v>
      </c>
      <c r="M413" s="25">
        <v>9.113594857066019</v>
      </c>
      <c r="N413" s="25">
        <v>3.6977142872129172E-2</v>
      </c>
    </row>
    <row r="414" spans="1:14" x14ac:dyDescent="0.35">
      <c r="A414" s="21" t="s">
        <v>147</v>
      </c>
      <c r="B414" s="21">
        <v>234800</v>
      </c>
      <c r="C414" s="21">
        <v>234850</v>
      </c>
      <c r="D414" s="21">
        <f t="shared" si="6"/>
        <v>50</v>
      </c>
      <c r="E414" s="21"/>
      <c r="F414" s="23" t="s">
        <v>149</v>
      </c>
      <c r="G414" s="25">
        <v>4.677714285714285E-3</v>
      </c>
      <c r="H414" s="25">
        <v>1.3457714285714288E-2</v>
      </c>
      <c r="I414" s="25">
        <v>5.8238994285714307</v>
      </c>
      <c r="J414" s="25">
        <v>2.1189714285714287E-2</v>
      </c>
      <c r="K414" s="25">
        <v>2.7995057142857149</v>
      </c>
      <c r="L414" s="25">
        <v>15.797263428431918</v>
      </c>
      <c r="M414" s="25">
        <v>32.490405713999614</v>
      </c>
      <c r="N414" s="25">
        <v>4.439957714708874</v>
      </c>
    </row>
    <row r="415" spans="1:14" x14ac:dyDescent="0.35">
      <c r="A415" s="21" t="s">
        <v>147</v>
      </c>
      <c r="B415" s="21">
        <v>234850</v>
      </c>
      <c r="C415" s="21">
        <v>234900</v>
      </c>
      <c r="D415" s="21">
        <f t="shared" si="6"/>
        <v>50</v>
      </c>
      <c r="E415" s="21"/>
      <c r="F415" s="23" t="s">
        <v>149</v>
      </c>
      <c r="G415" s="25">
        <v>9.6617142857142856E-3</v>
      </c>
      <c r="H415" s="25">
        <v>1.5933142857142858E-2</v>
      </c>
      <c r="I415" s="25">
        <v>3.9877017142857145</v>
      </c>
      <c r="J415" s="25">
        <v>1.3873714285714286E-2</v>
      </c>
      <c r="K415" s="25">
        <v>0.48919314285714294</v>
      </c>
      <c r="L415" s="25">
        <v>2.3301611429146352</v>
      </c>
      <c r="M415" s="25">
        <v>9.4615754284477251</v>
      </c>
      <c r="N415" s="25">
        <v>12.83676571384294</v>
      </c>
    </row>
    <row r="416" spans="1:14" x14ac:dyDescent="0.35">
      <c r="A416" s="21" t="s">
        <v>147</v>
      </c>
      <c r="B416" s="21">
        <v>234900</v>
      </c>
      <c r="C416" s="21">
        <v>234950</v>
      </c>
      <c r="D416" s="21">
        <f t="shared" si="6"/>
        <v>50</v>
      </c>
      <c r="E416" s="21"/>
      <c r="F416" s="23" t="s">
        <v>149</v>
      </c>
      <c r="G416" s="25">
        <v>1.6558285714285713E-2</v>
      </c>
      <c r="H416" s="25">
        <v>9.3217142857142856E-3</v>
      </c>
      <c r="I416" s="25">
        <v>1.504360571428573</v>
      </c>
      <c r="J416" s="25">
        <v>1.971714285714286E-2</v>
      </c>
      <c r="K416" s="25">
        <v>2.2147428571428571E-2</v>
      </c>
      <c r="L416" s="25">
        <v>1.6332000078473775E-2</v>
      </c>
      <c r="M416" s="25">
        <v>3.0286954286970409</v>
      </c>
      <c r="N416" s="25">
        <v>6.4694868570232389</v>
      </c>
    </row>
    <row r="417" spans="1:14" x14ac:dyDescent="0.35">
      <c r="A417" s="21" t="s">
        <v>147</v>
      </c>
      <c r="B417" s="21">
        <v>234950</v>
      </c>
      <c r="C417" s="21">
        <v>235000</v>
      </c>
      <c r="D417" s="21">
        <f t="shared" si="6"/>
        <v>50</v>
      </c>
      <c r="E417" s="21"/>
      <c r="F417" s="23" t="s">
        <v>149</v>
      </c>
      <c r="G417" s="25">
        <v>6.6371428571428571E-3</v>
      </c>
      <c r="H417" s="25">
        <v>2.6469142857142858E-2</v>
      </c>
      <c r="I417" s="25">
        <v>3.2897142857142854E-2</v>
      </c>
      <c r="J417" s="25">
        <v>1.7139982857142855</v>
      </c>
      <c r="K417" s="25">
        <v>5.9990239999999995</v>
      </c>
      <c r="L417" s="25">
        <v>6.2411427838461727E-3</v>
      </c>
      <c r="M417" s="25">
        <v>4.4953965715735293</v>
      </c>
      <c r="N417" s="25">
        <v>5.4415988572720124</v>
      </c>
    </row>
    <row r="418" spans="1:14" x14ac:dyDescent="0.35">
      <c r="A418" s="21" t="s">
        <v>147</v>
      </c>
      <c r="B418" s="21">
        <v>235000</v>
      </c>
      <c r="C418" s="21">
        <v>235050</v>
      </c>
      <c r="D418" s="21">
        <f t="shared" si="6"/>
        <v>50</v>
      </c>
      <c r="E418" s="21" t="s">
        <v>66</v>
      </c>
      <c r="F418" s="23" t="s">
        <v>149</v>
      </c>
      <c r="G418" s="25">
        <v>2.0967428571428571E-2</v>
      </c>
      <c r="H418" s="25">
        <v>1.709006285714286</v>
      </c>
      <c r="I418" s="25">
        <v>7.9155279999999992</v>
      </c>
      <c r="J418" s="25">
        <v>1.1664000000000002E-2</v>
      </c>
      <c r="K418" s="25">
        <v>2.5104000000000001E-2</v>
      </c>
      <c r="L418" s="25">
        <v>2.8540000107628961E-2</v>
      </c>
      <c r="M418" s="25">
        <v>2.0339754286016736</v>
      </c>
      <c r="N418" s="25">
        <v>11.22420685693605</v>
      </c>
    </row>
    <row r="419" spans="1:14" x14ac:dyDescent="0.35">
      <c r="A419" s="21" t="s">
        <v>147</v>
      </c>
      <c r="B419" s="21">
        <v>235050</v>
      </c>
      <c r="C419" s="21">
        <v>235100</v>
      </c>
      <c r="D419" s="21">
        <f t="shared" si="6"/>
        <v>50</v>
      </c>
      <c r="E419" s="21"/>
      <c r="F419" s="23" t="s">
        <v>149</v>
      </c>
      <c r="G419" s="25">
        <v>1.7292571428571431E-2</v>
      </c>
      <c r="H419" s="25">
        <v>1.4740600000000001</v>
      </c>
      <c r="I419" s="25">
        <v>17.856821714285715</v>
      </c>
      <c r="J419" s="25">
        <v>6.9083097142857151</v>
      </c>
      <c r="K419" s="25">
        <v>5.1211582857142863</v>
      </c>
      <c r="L419" s="25">
        <v>2.536285698754448E-2</v>
      </c>
      <c r="M419" s="25">
        <v>4.7166005709947854</v>
      </c>
      <c r="N419" s="25">
        <v>0.7260291429219925</v>
      </c>
    </row>
    <row r="420" spans="1:14" x14ac:dyDescent="0.35">
      <c r="A420" s="21" t="s">
        <v>147</v>
      </c>
      <c r="B420" s="21">
        <v>235100</v>
      </c>
      <c r="C420" s="21">
        <v>235150</v>
      </c>
      <c r="D420" s="21">
        <f t="shared" si="6"/>
        <v>50</v>
      </c>
      <c r="E420" s="21"/>
      <c r="F420" s="23" t="s">
        <v>149</v>
      </c>
      <c r="G420" s="25">
        <v>6.8045714285714289E-3</v>
      </c>
      <c r="H420" s="25">
        <v>2.6571428571428575E-3</v>
      </c>
      <c r="I420" s="25">
        <v>3.3358377142857143</v>
      </c>
      <c r="J420" s="25">
        <v>3.1851428571428572E-2</v>
      </c>
      <c r="K420" s="25">
        <v>1.5474285714285718E-3</v>
      </c>
      <c r="L420" s="25">
        <v>0.76855142861911252</v>
      </c>
      <c r="M420" s="25">
        <v>6.6012634288338239</v>
      </c>
      <c r="N420" s="25">
        <v>1.6721977142960684</v>
      </c>
    </row>
    <row r="421" spans="1:14" x14ac:dyDescent="0.35">
      <c r="A421" s="21" t="s">
        <v>147</v>
      </c>
      <c r="B421" s="21">
        <v>235150</v>
      </c>
      <c r="C421" s="21">
        <v>235200</v>
      </c>
      <c r="D421" s="21">
        <f t="shared" si="6"/>
        <v>50</v>
      </c>
      <c r="E421" s="21"/>
      <c r="F421" s="23" t="s">
        <v>149</v>
      </c>
      <c r="G421" s="25">
        <v>1.8564571428571423E-2</v>
      </c>
      <c r="H421" s="25">
        <v>2.0603902857142855</v>
      </c>
      <c r="I421" s="25">
        <v>1.524713142857143</v>
      </c>
      <c r="J421" s="25">
        <v>1.8656000000000002E-2</v>
      </c>
      <c r="K421" s="25">
        <v>4.2862857142857147E-3</v>
      </c>
      <c r="L421" s="25">
        <v>5.9012571531023315E-2</v>
      </c>
      <c r="M421" s="25">
        <v>14.209858285872595</v>
      </c>
      <c r="N421" s="25">
        <v>4.9915999689102174E-2</v>
      </c>
    </row>
    <row r="422" spans="1:14" x14ac:dyDescent="0.35">
      <c r="A422" s="21" t="s">
        <v>147</v>
      </c>
      <c r="B422" s="21">
        <v>235200</v>
      </c>
      <c r="C422" s="21">
        <v>235250</v>
      </c>
      <c r="D422" s="21">
        <f t="shared" si="6"/>
        <v>50</v>
      </c>
      <c r="E422" s="21"/>
      <c r="F422" s="23" t="s">
        <v>149</v>
      </c>
      <c r="G422" s="25">
        <v>2.8622857142857143E-3</v>
      </c>
      <c r="H422" s="25">
        <v>4.2937142857142853E-3</v>
      </c>
      <c r="I422" s="25">
        <v>3.2121348571428574</v>
      </c>
      <c r="J422" s="25">
        <v>1.4900542857142851</v>
      </c>
      <c r="K422" s="25">
        <v>1.7181777142857142</v>
      </c>
      <c r="L422" s="25">
        <v>2.0427805715738021</v>
      </c>
      <c r="M422" s="25">
        <v>3.9604571672167084E-2</v>
      </c>
      <c r="N422" s="25">
        <v>2.2124000237328668E-2</v>
      </c>
    </row>
    <row r="423" spans="1:14" x14ac:dyDescent="0.35">
      <c r="A423" s="21" t="s">
        <v>147</v>
      </c>
      <c r="B423" s="21">
        <v>235250</v>
      </c>
      <c r="C423" s="21">
        <v>235300</v>
      </c>
      <c r="D423" s="21">
        <f t="shared" si="6"/>
        <v>50</v>
      </c>
      <c r="E423" s="21"/>
      <c r="F423" s="23" t="s">
        <v>149</v>
      </c>
      <c r="G423" s="25">
        <v>3.3844571428571425E-2</v>
      </c>
      <c r="H423" s="25">
        <v>0.83367485714285661</v>
      </c>
      <c r="I423" s="25">
        <v>8.1394857142857144E-2</v>
      </c>
      <c r="J423" s="25">
        <v>2.7539999999999999E-2</v>
      </c>
      <c r="K423" s="25">
        <v>7.6000000000000009E-3</v>
      </c>
      <c r="L423" s="25">
        <v>2.2974285748345515E-2</v>
      </c>
      <c r="M423" s="25">
        <v>0.8364817143576484</v>
      </c>
      <c r="N423" s="25">
        <v>1.3593142874581476E-2</v>
      </c>
    </row>
    <row r="424" spans="1:14" x14ac:dyDescent="0.35">
      <c r="A424" s="21" t="s">
        <v>147</v>
      </c>
      <c r="B424" s="21">
        <v>235300</v>
      </c>
      <c r="C424" s="21">
        <v>235350</v>
      </c>
      <c r="D424" s="21">
        <f t="shared" si="6"/>
        <v>50</v>
      </c>
      <c r="E424" s="21"/>
      <c r="F424" s="23" t="s">
        <v>149</v>
      </c>
      <c r="G424" s="25">
        <v>2.3868571428571428E-3</v>
      </c>
      <c r="H424" s="25">
        <v>2.8400000000000009E-2</v>
      </c>
      <c r="I424" s="25">
        <v>3.8067428571428565E-2</v>
      </c>
      <c r="J424" s="25">
        <v>2.868502857142857</v>
      </c>
      <c r="K424" s="25">
        <v>9.0937142857142866E-3</v>
      </c>
      <c r="L424" s="25">
        <v>2.0394285714299341</v>
      </c>
      <c r="M424" s="25">
        <v>0.7937754282324655</v>
      </c>
      <c r="N424" s="25">
        <v>4.0447354284858701</v>
      </c>
    </row>
    <row r="425" spans="1:14" x14ac:dyDescent="0.35">
      <c r="A425" s="21" t="s">
        <v>147</v>
      </c>
      <c r="B425" s="21">
        <v>235350</v>
      </c>
      <c r="C425" s="21">
        <v>235400</v>
      </c>
      <c r="D425" s="21">
        <f t="shared" si="6"/>
        <v>50</v>
      </c>
      <c r="E425" s="21"/>
      <c r="F425" s="23" t="s">
        <v>149</v>
      </c>
      <c r="G425" s="25">
        <v>8.86457142857143E-3</v>
      </c>
      <c r="H425" s="25">
        <v>1.7496571428571431E-2</v>
      </c>
      <c r="I425" s="25">
        <v>1.9127531428571427</v>
      </c>
      <c r="J425" s="25">
        <v>4.7270434285714309</v>
      </c>
      <c r="K425" s="25">
        <v>2.0152622857142855</v>
      </c>
      <c r="L425" s="25">
        <v>10.597967428509849</v>
      </c>
      <c r="M425" s="25">
        <v>15.247972571520126</v>
      </c>
      <c r="N425" s="25">
        <v>2.0417331426484244</v>
      </c>
    </row>
    <row r="426" spans="1:14" x14ac:dyDescent="0.35">
      <c r="A426" s="21" t="s">
        <v>147</v>
      </c>
      <c r="B426" s="21">
        <v>235400</v>
      </c>
      <c r="C426" s="21">
        <v>235450</v>
      </c>
      <c r="D426" s="21">
        <f t="shared" si="6"/>
        <v>50</v>
      </c>
      <c r="E426" s="21" t="s">
        <v>66</v>
      </c>
      <c r="F426" s="23" t="s">
        <v>149</v>
      </c>
      <c r="G426" s="25">
        <v>4.4571428571428572E-4</v>
      </c>
      <c r="H426" s="25">
        <v>1.5282285714285712E-2</v>
      </c>
      <c r="I426" s="25">
        <v>1.7840000000000002E-2</v>
      </c>
      <c r="J426" s="25">
        <v>4.9358857142857142E-2</v>
      </c>
      <c r="K426" s="25">
        <v>4.3568571428571422E-2</v>
      </c>
      <c r="L426" s="25">
        <v>6.1270285716737996E-2</v>
      </c>
      <c r="M426" s="25">
        <v>8.6048668569605677</v>
      </c>
      <c r="N426" s="25">
        <v>7.8610131428991021</v>
      </c>
    </row>
    <row r="427" spans="1:14" x14ac:dyDescent="0.35">
      <c r="A427" s="21" t="s">
        <v>147</v>
      </c>
      <c r="B427" s="21">
        <v>235450</v>
      </c>
      <c r="C427" s="21">
        <v>235500</v>
      </c>
      <c r="D427" s="21">
        <f t="shared" si="6"/>
        <v>50</v>
      </c>
      <c r="E427" s="21"/>
      <c r="F427" s="23" t="s">
        <v>149</v>
      </c>
      <c r="G427" s="25">
        <v>1.0493142857142857E-2</v>
      </c>
      <c r="H427" s="25">
        <v>2.3845714285714279E-2</v>
      </c>
      <c r="I427" s="25">
        <v>1.6555428571428568E-2</v>
      </c>
      <c r="J427" s="25">
        <v>0.64771257142857164</v>
      </c>
      <c r="K427" s="25">
        <v>1.7495400000000005</v>
      </c>
      <c r="L427" s="25">
        <v>1.3123988571671079</v>
      </c>
      <c r="M427" s="25">
        <v>6.3367211427348007</v>
      </c>
      <c r="N427" s="25">
        <v>10.705072571541924</v>
      </c>
    </row>
    <row r="428" spans="1:14" x14ac:dyDescent="0.35">
      <c r="A428" s="21" t="s">
        <v>147</v>
      </c>
      <c r="B428" s="21">
        <v>235500</v>
      </c>
      <c r="C428" s="21">
        <v>235550</v>
      </c>
      <c r="D428" s="21">
        <f t="shared" si="6"/>
        <v>50</v>
      </c>
      <c r="E428" s="21"/>
      <c r="F428" s="23" t="s">
        <v>149</v>
      </c>
      <c r="G428" s="25">
        <v>1.7763228571428573</v>
      </c>
      <c r="H428" s="25">
        <v>4.0861125714285711</v>
      </c>
      <c r="I428" s="25">
        <v>20.955021142857134</v>
      </c>
      <c r="J428" s="25">
        <v>4.4882857142857134E-2</v>
      </c>
      <c r="K428" s="25">
        <v>1.6333714285714285E-2</v>
      </c>
      <c r="L428" s="25">
        <v>4.4412857142012454</v>
      </c>
      <c r="M428" s="25">
        <v>4.6638091427339816</v>
      </c>
      <c r="N428" s="25">
        <v>5.5859022857161928</v>
      </c>
    </row>
    <row r="429" spans="1:14" x14ac:dyDescent="0.35">
      <c r="A429" s="21" t="s">
        <v>147</v>
      </c>
      <c r="B429" s="21">
        <v>235550</v>
      </c>
      <c r="C429" s="21">
        <v>235600</v>
      </c>
      <c r="D429" s="21">
        <f t="shared" si="6"/>
        <v>50</v>
      </c>
      <c r="E429" s="21"/>
      <c r="F429" s="23" t="s">
        <v>149</v>
      </c>
      <c r="G429" s="25">
        <v>1.0034285714285714E-2</v>
      </c>
      <c r="H429" s="25">
        <v>1.1809714285714284E-2</v>
      </c>
      <c r="I429" s="25">
        <v>4.0403931428571429</v>
      </c>
      <c r="J429" s="25">
        <v>6.3224708571428572</v>
      </c>
      <c r="K429" s="25">
        <v>1.9785142857142855E-2</v>
      </c>
      <c r="L429" s="25">
        <v>7.1492085712296607</v>
      </c>
      <c r="M429" s="25">
        <v>3.7828834285327364</v>
      </c>
      <c r="N429" s="25">
        <v>4.7843428487777721E-2</v>
      </c>
    </row>
    <row r="430" spans="1:14" x14ac:dyDescent="0.35">
      <c r="A430" s="21" t="s">
        <v>147</v>
      </c>
      <c r="B430" s="21">
        <v>235600</v>
      </c>
      <c r="C430" s="21">
        <v>235650</v>
      </c>
      <c r="D430" s="21">
        <f t="shared" si="6"/>
        <v>50</v>
      </c>
      <c r="E430" s="21"/>
      <c r="F430" s="23" t="s">
        <v>149</v>
      </c>
      <c r="G430" s="25">
        <v>3.2896571428571428E-2</v>
      </c>
      <c r="H430" s="25">
        <v>2.9033714285714284E-2</v>
      </c>
      <c r="I430" s="25">
        <v>2.3984571428571428E-2</v>
      </c>
      <c r="J430" s="25">
        <v>2.5369714285714287E-2</v>
      </c>
      <c r="K430" s="25">
        <v>1.8502857142857144E-2</v>
      </c>
      <c r="L430" s="25">
        <v>2.0398485711928775</v>
      </c>
      <c r="M430" s="25">
        <v>25.559237714090344</v>
      </c>
      <c r="N430" s="25">
        <v>0.13776914283071248</v>
      </c>
    </row>
    <row r="431" spans="1:14" x14ac:dyDescent="0.35">
      <c r="A431" s="21" t="s">
        <v>147</v>
      </c>
      <c r="B431" s="21">
        <v>235650</v>
      </c>
      <c r="C431" s="21">
        <v>235700</v>
      </c>
      <c r="D431" s="21">
        <f t="shared" si="6"/>
        <v>50</v>
      </c>
      <c r="E431" s="21"/>
      <c r="F431" s="23" t="s">
        <v>149</v>
      </c>
      <c r="G431" s="25">
        <v>8.8851428571428571E-3</v>
      </c>
      <c r="H431" s="25">
        <v>2.4516000000000003E-2</v>
      </c>
      <c r="I431" s="25">
        <v>2.3686857142857138E-2</v>
      </c>
      <c r="J431" s="25">
        <v>5.2960000000000004E-3</v>
      </c>
      <c r="K431" s="25">
        <v>2.2846857142857148E-2</v>
      </c>
      <c r="L431" s="25">
        <v>5.2782628568635674</v>
      </c>
      <c r="M431" s="25">
        <v>1.7147999830245973E-2</v>
      </c>
      <c r="N431" s="25">
        <v>2.0636428572123395</v>
      </c>
    </row>
    <row r="432" spans="1:14" x14ac:dyDescent="0.35">
      <c r="A432" s="21" t="s">
        <v>147</v>
      </c>
      <c r="B432" s="21">
        <v>235700</v>
      </c>
      <c r="C432" s="21">
        <v>235750</v>
      </c>
      <c r="D432" s="21">
        <f t="shared" si="6"/>
        <v>50</v>
      </c>
      <c r="E432" s="21"/>
      <c r="F432" s="23" t="s">
        <v>149</v>
      </c>
      <c r="G432" s="25">
        <v>2.3661714285714289E-2</v>
      </c>
      <c r="H432" s="25">
        <v>1.8850285714285715E-2</v>
      </c>
      <c r="I432" s="25">
        <v>4.2786285714285721E-2</v>
      </c>
      <c r="J432" s="25">
        <v>2.7152571428571429E-2</v>
      </c>
      <c r="K432" s="25">
        <v>1.0139999999999998E-2</v>
      </c>
      <c r="L432" s="25">
        <v>6.7941480000237044</v>
      </c>
      <c r="M432" s="25">
        <v>1.2576000000381471</v>
      </c>
      <c r="N432" s="25">
        <v>33.427300571542474</v>
      </c>
    </row>
    <row r="433" spans="1:14" x14ac:dyDescent="0.35">
      <c r="A433" s="21" t="s">
        <v>147</v>
      </c>
      <c r="B433" s="21">
        <v>235750</v>
      </c>
      <c r="C433" s="21">
        <v>235800</v>
      </c>
      <c r="D433" s="21">
        <f t="shared" si="6"/>
        <v>50</v>
      </c>
      <c r="E433" s="21"/>
      <c r="F433" s="23" t="s">
        <v>149</v>
      </c>
      <c r="G433" s="25">
        <v>1.6965142857142856E-2</v>
      </c>
      <c r="H433" s="25">
        <v>2.9974857142857147E-2</v>
      </c>
      <c r="I433" s="25">
        <v>35.582267428571427</v>
      </c>
      <c r="J433" s="25">
        <v>1.4058857142857144E-2</v>
      </c>
      <c r="K433" s="25">
        <v>1.2286857142857145E-2</v>
      </c>
      <c r="L433" s="25">
        <v>5.8704137141786319</v>
      </c>
      <c r="M433" s="25">
        <v>5.1575999975204456E-2</v>
      </c>
      <c r="N433" s="25">
        <v>8.0542228570638379</v>
      </c>
    </row>
    <row r="434" spans="1:14" x14ac:dyDescent="0.35">
      <c r="A434" s="21" t="s">
        <v>147</v>
      </c>
      <c r="B434" s="21">
        <v>235800</v>
      </c>
      <c r="C434" s="21">
        <v>235850</v>
      </c>
      <c r="D434" s="21">
        <f t="shared" si="6"/>
        <v>50</v>
      </c>
      <c r="E434" s="21"/>
      <c r="F434" s="23" t="s">
        <v>149</v>
      </c>
      <c r="G434" s="25">
        <v>1.0426857142857142E-2</v>
      </c>
      <c r="H434" s="25">
        <v>2.5701142857142853E-2</v>
      </c>
      <c r="I434" s="25">
        <v>17.499944571428568</v>
      </c>
      <c r="J434" s="25">
        <v>2.4308E-2</v>
      </c>
      <c r="K434" s="25">
        <v>2.0258514285714289</v>
      </c>
      <c r="L434" s="25">
        <v>7.7462857191903257E-3</v>
      </c>
      <c r="M434" s="25">
        <v>9.5657144955226382E-4</v>
      </c>
      <c r="N434" s="25">
        <v>8.9753514286231972</v>
      </c>
    </row>
    <row r="435" spans="1:14" x14ac:dyDescent="0.35">
      <c r="A435" s="21" t="s">
        <v>147</v>
      </c>
      <c r="B435" s="21">
        <v>235850</v>
      </c>
      <c r="C435" s="21">
        <v>235900</v>
      </c>
      <c r="D435" s="21">
        <f t="shared" si="6"/>
        <v>50</v>
      </c>
      <c r="E435" s="21" t="s">
        <v>100</v>
      </c>
      <c r="F435" s="23" t="s">
        <v>149</v>
      </c>
      <c r="G435" s="25">
        <v>1.0637142857142857E-2</v>
      </c>
      <c r="H435" s="25">
        <v>3.5803428571428576E-2</v>
      </c>
      <c r="I435" s="25">
        <v>5.3737840000000006</v>
      </c>
      <c r="J435" s="25">
        <v>8.7022857142857162E-3</v>
      </c>
      <c r="K435" s="25">
        <v>3.056514285714286E-2</v>
      </c>
      <c r="L435" s="25">
        <v>1.7908000025068014E-2</v>
      </c>
      <c r="M435" s="25">
        <v>2.0612914284964972</v>
      </c>
      <c r="N435" s="25">
        <v>4.1688199998160762</v>
      </c>
    </row>
    <row r="436" spans="1:14" x14ac:dyDescent="0.35">
      <c r="A436" s="21" t="s">
        <v>147</v>
      </c>
      <c r="B436" s="21">
        <v>235900</v>
      </c>
      <c r="C436" s="21">
        <v>235950</v>
      </c>
      <c r="D436" s="21">
        <f t="shared" si="6"/>
        <v>50</v>
      </c>
      <c r="E436" s="21"/>
      <c r="F436" s="23" t="s">
        <v>149</v>
      </c>
      <c r="G436" s="25">
        <v>1.2169142857142856E-2</v>
      </c>
      <c r="H436" s="25">
        <v>2.4409142857142858E-2</v>
      </c>
      <c r="I436" s="25">
        <v>7.923793714285714</v>
      </c>
      <c r="J436" s="25">
        <v>4.0816268571428553</v>
      </c>
      <c r="K436" s="25">
        <v>4.7497142857142863E-2</v>
      </c>
      <c r="L436" s="25">
        <v>1.887142854554312E-2</v>
      </c>
      <c r="M436" s="25">
        <v>6.7554285907745343E-3</v>
      </c>
      <c r="N436" s="25">
        <v>3.4537679999637603</v>
      </c>
    </row>
    <row r="437" spans="1:14" x14ac:dyDescent="0.35">
      <c r="A437" s="21" t="s">
        <v>147</v>
      </c>
      <c r="B437" s="21">
        <v>235950</v>
      </c>
      <c r="C437" s="21">
        <v>236000</v>
      </c>
      <c r="D437" s="21">
        <f t="shared" si="6"/>
        <v>50</v>
      </c>
      <c r="E437" s="21"/>
      <c r="F437" s="23" t="s">
        <v>149</v>
      </c>
      <c r="G437" s="25">
        <v>0.16065599999999997</v>
      </c>
      <c r="H437" s="25">
        <v>3.525885714285714E-2</v>
      </c>
      <c r="I437" s="25">
        <v>2.0502422857142859</v>
      </c>
      <c r="J437" s="25">
        <v>12.944843428571431</v>
      </c>
      <c r="K437" s="25">
        <v>1.7142285714285714E-2</v>
      </c>
      <c r="L437" s="25">
        <v>4.8041502857794081</v>
      </c>
      <c r="M437" s="25">
        <v>0</v>
      </c>
      <c r="N437" s="25">
        <v>4.4257245710114068</v>
      </c>
    </row>
    <row r="438" spans="1:14" x14ac:dyDescent="0.35">
      <c r="A438" s="21" t="s">
        <v>147</v>
      </c>
      <c r="B438" s="21">
        <v>236000</v>
      </c>
      <c r="C438" s="21">
        <v>236050</v>
      </c>
      <c r="D438" s="21">
        <f t="shared" si="6"/>
        <v>50</v>
      </c>
      <c r="E438" s="21"/>
      <c r="F438" s="23" t="s">
        <v>149</v>
      </c>
      <c r="G438" s="25">
        <v>3.4708571428571427E-3</v>
      </c>
      <c r="H438" s="25">
        <v>2.0437142857142855E-2</v>
      </c>
      <c r="I438" s="25">
        <v>3.6281714285714278E-2</v>
      </c>
      <c r="J438" s="25">
        <v>5.2419428571428575E-2</v>
      </c>
      <c r="K438" s="25">
        <v>5.019303428571428</v>
      </c>
      <c r="L438" s="25">
        <v>2.0070817142541069</v>
      </c>
      <c r="M438" s="25">
        <v>1.1926285791397094E-2</v>
      </c>
      <c r="N438" s="25">
        <v>21.170336571516309</v>
      </c>
    </row>
    <row r="439" spans="1:14" x14ac:dyDescent="0.35">
      <c r="A439" s="21" t="s">
        <v>147</v>
      </c>
      <c r="B439" s="21">
        <v>236050</v>
      </c>
      <c r="C439" s="21">
        <v>236100</v>
      </c>
      <c r="D439" s="21">
        <f t="shared" si="6"/>
        <v>50</v>
      </c>
      <c r="E439" s="21"/>
      <c r="F439" s="23" t="s">
        <v>149</v>
      </c>
      <c r="G439" s="25">
        <v>2.0207325714285718</v>
      </c>
      <c r="H439" s="25">
        <v>2.3858645714285713</v>
      </c>
      <c r="I439" s="25">
        <v>18.239354285714288</v>
      </c>
      <c r="J439" s="25">
        <v>2.4334285714285718E-2</v>
      </c>
      <c r="K439" s="25">
        <v>3.2478285714285716E-2</v>
      </c>
      <c r="L439" s="25">
        <v>3.7841628569984436</v>
      </c>
      <c r="M439" s="25">
        <v>5.8417141941615536E-3</v>
      </c>
      <c r="N439" s="25">
        <v>15.094573143117088</v>
      </c>
    </row>
    <row r="440" spans="1:14" x14ac:dyDescent="0.35">
      <c r="A440" s="21" t="s">
        <v>147</v>
      </c>
      <c r="B440" s="21">
        <v>236100</v>
      </c>
      <c r="C440" s="21">
        <v>236150</v>
      </c>
      <c r="D440" s="21">
        <f t="shared" si="6"/>
        <v>50</v>
      </c>
      <c r="E440" s="21"/>
      <c r="F440" s="23" t="s">
        <v>149</v>
      </c>
      <c r="G440" s="25">
        <v>0.59865085714285704</v>
      </c>
      <c r="H440" s="25">
        <v>5.2550285714285709E-2</v>
      </c>
      <c r="I440" s="25">
        <v>8.940530285714285</v>
      </c>
      <c r="J440" s="25">
        <v>4.4738857142857136E-2</v>
      </c>
      <c r="K440" s="25">
        <v>3.896228571428572E-2</v>
      </c>
      <c r="L440" s="25">
        <v>2.0130857211521691E-2</v>
      </c>
      <c r="M440" s="25">
        <v>1.5585142884935654E-2</v>
      </c>
      <c r="N440" s="25">
        <v>7.1625314284883226</v>
      </c>
    </row>
    <row r="441" spans="1:14" x14ac:dyDescent="0.35">
      <c r="A441" s="21" t="s">
        <v>147</v>
      </c>
      <c r="B441" s="21">
        <v>236150</v>
      </c>
      <c r="C441" s="21">
        <v>236200</v>
      </c>
      <c r="D441" s="21">
        <f t="shared" si="6"/>
        <v>50</v>
      </c>
      <c r="E441" s="21"/>
      <c r="F441" s="23" t="s">
        <v>149</v>
      </c>
      <c r="G441" s="25">
        <v>1.2905142857142856E-2</v>
      </c>
      <c r="H441" s="25">
        <v>1.1253028571428572</v>
      </c>
      <c r="I441" s="25">
        <v>3.7654308571428574</v>
      </c>
      <c r="J441" s="25">
        <v>2.5773577142857138</v>
      </c>
      <c r="K441" s="25">
        <v>2.0253999999999999</v>
      </c>
      <c r="L441" s="25">
        <v>4.0114708571924478</v>
      </c>
      <c r="M441" s="25">
        <v>1.535104000037057</v>
      </c>
      <c r="N441" s="25">
        <v>4.0489114283330103</v>
      </c>
    </row>
    <row r="442" spans="1:14" x14ac:dyDescent="0.35">
      <c r="A442" s="21" t="s">
        <v>147</v>
      </c>
      <c r="B442" s="21">
        <v>236200</v>
      </c>
      <c r="C442" s="21">
        <v>236250</v>
      </c>
      <c r="D442" s="21">
        <f t="shared" si="6"/>
        <v>50</v>
      </c>
      <c r="E442" s="21"/>
      <c r="F442" s="23" t="s">
        <v>149</v>
      </c>
      <c r="G442" s="25">
        <v>1.8744571428571426E-2</v>
      </c>
      <c r="H442" s="25">
        <v>5.4833714285714298E-2</v>
      </c>
      <c r="I442" s="25">
        <v>5.8692000000000001E-2</v>
      </c>
      <c r="J442" s="25">
        <v>2.0364160000000004</v>
      </c>
      <c r="K442" s="25">
        <v>1.0392571428571428E-2</v>
      </c>
      <c r="L442" s="25">
        <v>7.4125714370182599E-3</v>
      </c>
      <c r="M442" s="25">
        <v>4.2128068571063455</v>
      </c>
      <c r="N442" s="25">
        <v>10.743326857193537</v>
      </c>
    </row>
    <row r="443" spans="1:14" x14ac:dyDescent="0.35">
      <c r="A443" s="21" t="s">
        <v>147</v>
      </c>
      <c r="B443" s="21">
        <v>236250</v>
      </c>
      <c r="C443" s="21">
        <v>236300</v>
      </c>
      <c r="D443" s="21">
        <f t="shared" si="6"/>
        <v>50</v>
      </c>
      <c r="E443" s="21"/>
      <c r="F443" s="23" t="s">
        <v>149</v>
      </c>
      <c r="G443" s="25">
        <v>9.1965714285714307E-3</v>
      </c>
      <c r="H443" s="25">
        <v>4.2930285714285712E-2</v>
      </c>
      <c r="I443" s="25">
        <v>3.4025714285714284E-2</v>
      </c>
      <c r="J443" s="25">
        <v>5.3965714285714277E-3</v>
      </c>
      <c r="K443" s="25">
        <v>1.0477714285714285E-2</v>
      </c>
      <c r="L443" s="25">
        <v>2.0164451427773065</v>
      </c>
      <c r="M443" s="25">
        <v>5.574195428504944</v>
      </c>
      <c r="N443" s="25">
        <v>4.5630154286043982</v>
      </c>
    </row>
    <row r="444" spans="1:14" x14ac:dyDescent="0.35">
      <c r="A444" s="21" t="s">
        <v>147</v>
      </c>
      <c r="B444" s="21">
        <v>236300</v>
      </c>
      <c r="C444" s="21">
        <v>236350</v>
      </c>
      <c r="D444" s="21">
        <f t="shared" si="6"/>
        <v>50</v>
      </c>
      <c r="E444" s="21"/>
      <c r="F444" s="23" t="s">
        <v>149</v>
      </c>
      <c r="G444" s="25">
        <v>2.9006434285714287</v>
      </c>
      <c r="H444" s="25">
        <v>1.4616760000000004</v>
      </c>
      <c r="I444" s="25">
        <v>15.368961714285717</v>
      </c>
      <c r="J444" s="25">
        <v>6.9158411428571434</v>
      </c>
      <c r="K444" s="25">
        <v>3.7693714285714296E-2</v>
      </c>
      <c r="L444" s="25">
        <v>1.2362857156481062E-2</v>
      </c>
      <c r="M444" s="25">
        <v>1.2702091427121842</v>
      </c>
      <c r="N444" s="25">
        <v>4.2941914285809641</v>
      </c>
    </row>
    <row r="445" spans="1:14" x14ac:dyDescent="0.35">
      <c r="A445" s="21" t="s">
        <v>147</v>
      </c>
      <c r="B445" s="21">
        <v>236350</v>
      </c>
      <c r="C445" s="21">
        <v>236400</v>
      </c>
      <c r="D445" s="21">
        <f t="shared" si="6"/>
        <v>50</v>
      </c>
      <c r="E445" s="21"/>
      <c r="F445" s="23" t="s">
        <v>149</v>
      </c>
      <c r="G445" s="25">
        <v>5.9845714285714294E-3</v>
      </c>
      <c r="H445" s="25">
        <v>2.2231428571428569E-2</v>
      </c>
      <c r="I445" s="25">
        <v>2.8354285714285714E-2</v>
      </c>
      <c r="J445" s="25">
        <v>4.07323942857143</v>
      </c>
      <c r="K445" s="25">
        <v>2.7422285714285715E-2</v>
      </c>
      <c r="L445" s="25">
        <v>1.2758857088088991E-2</v>
      </c>
      <c r="M445" s="25">
        <v>6.5045714378356937E-3</v>
      </c>
      <c r="N445" s="25">
        <v>3.2246131424794875</v>
      </c>
    </row>
    <row r="446" spans="1:14" x14ac:dyDescent="0.35">
      <c r="A446" s="21" t="s">
        <v>147</v>
      </c>
      <c r="B446" s="21">
        <v>236400</v>
      </c>
      <c r="C446" s="21">
        <v>236450</v>
      </c>
      <c r="D446" s="21">
        <f t="shared" si="6"/>
        <v>50</v>
      </c>
      <c r="E446" s="21"/>
      <c r="F446" s="23" t="s">
        <v>149</v>
      </c>
      <c r="G446" s="25">
        <v>2.0246285714285717E-2</v>
      </c>
      <c r="H446" s="25">
        <v>0.82779314285714267</v>
      </c>
      <c r="I446" s="25">
        <v>11.703719999999999</v>
      </c>
      <c r="J446" s="25">
        <v>2.8021228571428578</v>
      </c>
      <c r="K446" s="25">
        <v>3.7002834285714283</v>
      </c>
      <c r="L446" s="25">
        <v>9.8057142843518946E-3</v>
      </c>
      <c r="M446" s="25">
        <v>3.2662857069287979E-3</v>
      </c>
      <c r="N446" s="25">
        <v>4.4538628567586631</v>
      </c>
    </row>
    <row r="447" spans="1:14" x14ac:dyDescent="0.35">
      <c r="A447" s="21" t="s">
        <v>147</v>
      </c>
      <c r="B447" s="21">
        <v>236450</v>
      </c>
      <c r="C447" s="21">
        <v>236500</v>
      </c>
      <c r="D447" s="21">
        <f t="shared" si="6"/>
        <v>50</v>
      </c>
      <c r="E447" s="21"/>
      <c r="F447" s="23" t="s">
        <v>149</v>
      </c>
      <c r="G447" s="25">
        <v>0.15567428571428574</v>
      </c>
      <c r="H447" s="25">
        <v>6.9483428571428585E-2</v>
      </c>
      <c r="I447" s="25">
        <v>17.618236571428572</v>
      </c>
      <c r="J447" s="25">
        <v>10.690072000000004</v>
      </c>
      <c r="K447" s="25">
        <v>2.9659428571428562E-2</v>
      </c>
      <c r="L447" s="25">
        <v>1.2967428519385199E-2</v>
      </c>
      <c r="M447" s="25">
        <v>0.89567714299065715</v>
      </c>
      <c r="N447" s="25">
        <v>2.0209680000645771</v>
      </c>
    </row>
    <row r="448" spans="1:14" x14ac:dyDescent="0.35">
      <c r="A448" s="21" t="s">
        <v>147</v>
      </c>
      <c r="B448" s="21">
        <v>236500</v>
      </c>
      <c r="C448" s="21">
        <v>236550</v>
      </c>
      <c r="D448" s="21">
        <f t="shared" si="6"/>
        <v>50</v>
      </c>
      <c r="E448" s="21" t="s">
        <v>66</v>
      </c>
      <c r="F448" s="23" t="s">
        <v>149</v>
      </c>
      <c r="G448" s="25">
        <v>1.4496000000000002E-2</v>
      </c>
      <c r="H448" s="25">
        <v>3.4039325714285704</v>
      </c>
      <c r="I448" s="25">
        <v>4.9398331428571423</v>
      </c>
      <c r="J448" s="25">
        <v>9.7657142857142873E-3</v>
      </c>
      <c r="K448" s="25">
        <v>2.0105999999999997</v>
      </c>
      <c r="L448" s="25">
        <v>1.4466285679680963E-2</v>
      </c>
      <c r="M448" s="25">
        <v>0.8765634284632543</v>
      </c>
      <c r="N448" s="25">
        <v>1.4254285733359198E-2</v>
      </c>
    </row>
    <row r="449" spans="1:14" x14ac:dyDescent="0.35">
      <c r="A449" s="21" t="s">
        <v>147</v>
      </c>
      <c r="B449" s="21">
        <v>236550</v>
      </c>
      <c r="C449" s="21">
        <v>236600</v>
      </c>
      <c r="D449" s="21">
        <f t="shared" si="6"/>
        <v>50</v>
      </c>
      <c r="E449" s="21"/>
      <c r="F449" s="23" t="s">
        <v>149</v>
      </c>
      <c r="G449" s="25">
        <v>2.1516571428571427E-2</v>
      </c>
      <c r="H449" s="25">
        <v>10.244977714285715</v>
      </c>
      <c r="I449" s="25">
        <v>18.763988000000001</v>
      </c>
      <c r="J449" s="25">
        <v>9.4768331428571404</v>
      </c>
      <c r="K449" s="25">
        <v>2.4665142857142847E-2</v>
      </c>
      <c r="L449" s="25">
        <v>2.1452571447917394E-2</v>
      </c>
      <c r="M449" s="25">
        <v>5.6633000001185261</v>
      </c>
      <c r="N449" s="25">
        <v>3.1274285708836148E-2</v>
      </c>
    </row>
    <row r="450" spans="1:14" x14ac:dyDescent="0.35">
      <c r="A450" s="21" t="s">
        <v>147</v>
      </c>
      <c r="B450" s="21">
        <v>236600</v>
      </c>
      <c r="C450" s="21">
        <v>236650</v>
      </c>
      <c r="D450" s="21">
        <f t="shared" si="6"/>
        <v>50</v>
      </c>
      <c r="E450" s="21"/>
      <c r="F450" s="23" t="s">
        <v>149</v>
      </c>
      <c r="G450" s="25">
        <v>2.1420571428571424E-2</v>
      </c>
      <c r="H450" s="25">
        <v>2.0512468571428579</v>
      </c>
      <c r="I450" s="25">
        <v>9.3213165714285697</v>
      </c>
      <c r="J450" s="25">
        <v>1.2988571428571429E-2</v>
      </c>
      <c r="K450" s="25">
        <v>5.6719999999999991E-3</v>
      </c>
      <c r="L450" s="25">
        <v>7.036571427753993E-3</v>
      </c>
      <c r="M450" s="25">
        <v>8.0708571543012357E-3</v>
      </c>
      <c r="N450" s="25">
        <v>3.3679999882834299E-3</v>
      </c>
    </row>
    <row r="451" spans="1:14" x14ac:dyDescent="0.35">
      <c r="A451" s="21" t="s">
        <v>147</v>
      </c>
      <c r="B451" s="21">
        <v>236650</v>
      </c>
      <c r="C451" s="21">
        <v>236700</v>
      </c>
      <c r="D451" s="21">
        <f t="shared" si="6"/>
        <v>50</v>
      </c>
      <c r="E451" s="21"/>
      <c r="F451" s="23" t="s">
        <v>149</v>
      </c>
      <c r="G451" s="25">
        <v>1.1273142857142857E-2</v>
      </c>
      <c r="H451" s="25">
        <v>3.4161714285714281E-2</v>
      </c>
      <c r="I451" s="25">
        <v>1.6215851428571428</v>
      </c>
      <c r="J451" s="25">
        <v>3.4179371428571428</v>
      </c>
      <c r="K451" s="25">
        <v>1.6866057142857143</v>
      </c>
      <c r="L451" s="25">
        <v>2.1811428969247017E-3</v>
      </c>
      <c r="M451" s="25">
        <v>0.75233371424402518</v>
      </c>
      <c r="N451" s="25">
        <v>1.2145142899921963E-2</v>
      </c>
    </row>
    <row r="452" spans="1:14" x14ac:dyDescent="0.35">
      <c r="A452" s="21" t="s">
        <v>147</v>
      </c>
      <c r="B452" s="21">
        <v>236700</v>
      </c>
      <c r="C452" s="21">
        <v>236750</v>
      </c>
      <c r="D452" s="21">
        <f t="shared" ref="D452:D515" si="7">C452-B452</f>
        <v>50</v>
      </c>
      <c r="E452" s="21"/>
      <c r="F452" s="23" t="s">
        <v>149</v>
      </c>
      <c r="G452" s="25">
        <v>5.1222857142857146E-3</v>
      </c>
      <c r="H452" s="25">
        <v>3.3868685714285718</v>
      </c>
      <c r="I452" s="25">
        <v>5.4305817142857142</v>
      </c>
      <c r="J452" s="25">
        <v>2.0903777142857143</v>
      </c>
      <c r="K452" s="25">
        <v>9.6000000000000009E-3</v>
      </c>
      <c r="L452" s="25">
        <v>3.2377143314906531E-3</v>
      </c>
      <c r="M452" s="25">
        <v>5.8720000485011489E-3</v>
      </c>
      <c r="N452" s="25">
        <v>1.6972571454729347E-2</v>
      </c>
    </row>
    <row r="453" spans="1:14" x14ac:dyDescent="0.35">
      <c r="A453" s="21" t="s">
        <v>147</v>
      </c>
      <c r="B453" s="21">
        <v>236750</v>
      </c>
      <c r="C453" s="21">
        <v>236800</v>
      </c>
      <c r="D453" s="21">
        <f t="shared" si="7"/>
        <v>50</v>
      </c>
      <c r="E453" s="21"/>
      <c r="F453" s="23" t="s">
        <v>149</v>
      </c>
      <c r="G453" s="25">
        <v>2.5890857142857143E-2</v>
      </c>
      <c r="H453" s="25">
        <v>7.2365211428571445</v>
      </c>
      <c r="I453" s="25">
        <v>3.0224737142857139</v>
      </c>
      <c r="J453" s="25">
        <v>12.095891428571429</v>
      </c>
      <c r="K453" s="25">
        <v>2.0144245714285711</v>
      </c>
      <c r="L453" s="25">
        <v>0.56742914292063029</v>
      </c>
      <c r="M453" s="25">
        <v>6.6663022859123773</v>
      </c>
      <c r="N453" s="25">
        <v>2.3539428606033322E-2</v>
      </c>
    </row>
    <row r="454" spans="1:14" x14ac:dyDescent="0.35">
      <c r="A454" s="21" t="s">
        <v>147</v>
      </c>
      <c r="B454" s="21">
        <v>236800</v>
      </c>
      <c r="C454" s="21">
        <v>236850</v>
      </c>
      <c r="D454" s="21">
        <f t="shared" si="7"/>
        <v>50</v>
      </c>
      <c r="E454" s="21"/>
      <c r="F454" s="23" t="s">
        <v>149</v>
      </c>
      <c r="G454" s="25">
        <v>2.4653714285714286E-2</v>
      </c>
      <c r="H454" s="25">
        <v>4.1094285714285708E-2</v>
      </c>
      <c r="I454" s="25">
        <v>6.4588708571428581</v>
      </c>
      <c r="J454" s="25">
        <v>8.5673714285714284E-2</v>
      </c>
      <c r="K454" s="25">
        <v>9.8200754285714336</v>
      </c>
      <c r="L454" s="25">
        <v>2.6517714232036041E-2</v>
      </c>
      <c r="M454" s="25">
        <v>17.697603428613117</v>
      </c>
      <c r="N454" s="25">
        <v>0.10770628569739206</v>
      </c>
    </row>
    <row r="455" spans="1:14" x14ac:dyDescent="0.35">
      <c r="A455" s="21" t="s">
        <v>147</v>
      </c>
      <c r="B455" s="21">
        <v>236850</v>
      </c>
      <c r="C455" s="21">
        <v>236900</v>
      </c>
      <c r="D455" s="21">
        <f t="shared" si="7"/>
        <v>50</v>
      </c>
      <c r="E455" s="21" t="s">
        <v>66</v>
      </c>
      <c r="F455" s="23" t="s">
        <v>149</v>
      </c>
      <c r="G455" s="25">
        <v>2.7732571428571433E-2</v>
      </c>
      <c r="H455" s="25">
        <v>13.487668571428573</v>
      </c>
      <c r="I455" s="25">
        <v>21.294008571428584</v>
      </c>
      <c r="J455" s="25">
        <v>21.031171999999998</v>
      </c>
      <c r="K455" s="25">
        <v>2.6980571428571427E-2</v>
      </c>
      <c r="L455" s="25">
        <v>2.0171102855832239</v>
      </c>
      <c r="M455" s="25">
        <v>11.515399999963217</v>
      </c>
      <c r="N455" s="25">
        <v>6.7891427871159165E-3</v>
      </c>
    </row>
    <row r="456" spans="1:14" x14ac:dyDescent="0.35">
      <c r="A456" s="21" t="s">
        <v>147</v>
      </c>
      <c r="B456" s="21">
        <v>236900</v>
      </c>
      <c r="C456" s="21">
        <v>236950</v>
      </c>
      <c r="D456" s="21">
        <f t="shared" si="7"/>
        <v>50</v>
      </c>
      <c r="E456" s="21"/>
      <c r="F456" s="23" t="s">
        <v>149</v>
      </c>
      <c r="G456" s="25">
        <v>2.1028571428571428E-2</v>
      </c>
      <c r="H456" s="25">
        <v>3.1875057142857148</v>
      </c>
      <c r="I456" s="25">
        <v>42.030005714285721</v>
      </c>
      <c r="J456" s="25">
        <v>5.6970285714285709E-2</v>
      </c>
      <c r="K456" s="25">
        <v>3.9073474285714282</v>
      </c>
      <c r="L456" s="25">
        <v>0</v>
      </c>
      <c r="M456" s="25">
        <v>12.45673885702678</v>
      </c>
      <c r="N456" s="25">
        <v>5.1224880001354203</v>
      </c>
    </row>
    <row r="457" spans="1:14" x14ac:dyDescent="0.35">
      <c r="A457" s="21" t="s">
        <v>147</v>
      </c>
      <c r="B457" s="21">
        <v>236950</v>
      </c>
      <c r="C457" s="21">
        <v>237000</v>
      </c>
      <c r="D457" s="21">
        <f t="shared" si="7"/>
        <v>50</v>
      </c>
      <c r="E457" s="21"/>
      <c r="F457" s="23" t="s">
        <v>149</v>
      </c>
      <c r="G457" s="25">
        <v>3.5852000000000002E-2</v>
      </c>
      <c r="H457" s="25">
        <v>7.1554857142857156E-2</v>
      </c>
      <c r="I457" s="25">
        <v>24.787142285714289</v>
      </c>
      <c r="J457" s="25">
        <v>6.6920571428571426E-2</v>
      </c>
      <c r="K457" s="25">
        <v>6.0762765714285729</v>
      </c>
      <c r="L457" s="25">
        <v>2.5531428666796002E-2</v>
      </c>
      <c r="M457" s="25">
        <v>32.271860571294511</v>
      </c>
      <c r="N457" s="25">
        <v>4.9182857431684214E-3</v>
      </c>
    </row>
    <row r="458" spans="1:14" x14ac:dyDescent="0.35">
      <c r="A458" s="21" t="s">
        <v>147</v>
      </c>
      <c r="B458" s="21">
        <v>237000</v>
      </c>
      <c r="C458" s="21">
        <v>237050</v>
      </c>
      <c r="D458" s="21">
        <f t="shared" si="7"/>
        <v>50</v>
      </c>
      <c r="E458" s="21"/>
      <c r="F458" s="23" t="s">
        <v>149</v>
      </c>
      <c r="G458" s="25">
        <v>9.7257142857142889E-3</v>
      </c>
      <c r="H458" s="25">
        <v>5.1310285714285697E-2</v>
      </c>
      <c r="I458" s="25">
        <v>16.233794857142858</v>
      </c>
      <c r="J458" s="25">
        <v>5.1435999999999996E-2</v>
      </c>
      <c r="K458" s="25">
        <v>2.9497279999999986</v>
      </c>
      <c r="L458" s="25">
        <v>5.0297845711612696</v>
      </c>
      <c r="M458" s="25">
        <v>21.271765142254146</v>
      </c>
      <c r="N458" s="25">
        <v>4.5931429372514992E-3</v>
      </c>
    </row>
    <row r="459" spans="1:14" x14ac:dyDescent="0.35">
      <c r="A459" s="21" t="s">
        <v>147</v>
      </c>
      <c r="B459" s="21">
        <v>237050</v>
      </c>
      <c r="C459" s="21">
        <v>237100</v>
      </c>
      <c r="D459" s="21">
        <f t="shared" si="7"/>
        <v>50</v>
      </c>
      <c r="E459" s="21"/>
      <c r="F459" s="23" t="s">
        <v>149</v>
      </c>
      <c r="G459" s="25">
        <v>2.0110462857142855</v>
      </c>
      <c r="H459" s="25">
        <v>4.7208651428571438</v>
      </c>
      <c r="I459" s="25">
        <v>47.607943428571438</v>
      </c>
      <c r="J459" s="25">
        <v>6.0262445714285722</v>
      </c>
      <c r="K459" s="25">
        <v>2.3531428571428575E-2</v>
      </c>
      <c r="L459" s="25">
        <v>1.2174857094628471E-2</v>
      </c>
      <c r="M459" s="25">
        <v>20.277130285539616</v>
      </c>
      <c r="N459" s="25">
        <v>7.1316571427876605</v>
      </c>
    </row>
    <row r="460" spans="1:14" x14ac:dyDescent="0.35">
      <c r="A460" s="21" t="s">
        <v>147</v>
      </c>
      <c r="B460" s="21">
        <v>237100</v>
      </c>
      <c r="C460" s="21">
        <v>237150</v>
      </c>
      <c r="D460" s="21">
        <f t="shared" si="7"/>
        <v>50</v>
      </c>
      <c r="E460" s="21"/>
      <c r="F460" s="23" t="s">
        <v>149</v>
      </c>
      <c r="G460" s="25">
        <v>1.3542857142857139E-2</v>
      </c>
      <c r="H460" s="25">
        <v>3.7726285714285712E-2</v>
      </c>
      <c r="I460" s="25">
        <v>21.695966285714274</v>
      </c>
      <c r="J460" s="25">
        <v>9.0231297142857141</v>
      </c>
      <c r="K460" s="25">
        <v>1.7698857142857145E-2</v>
      </c>
      <c r="L460" s="25">
        <v>3.7428571210588743E-3</v>
      </c>
      <c r="M460" s="25">
        <v>32.706809142307563</v>
      </c>
      <c r="N460" s="25">
        <v>14.737008571263724</v>
      </c>
    </row>
    <row r="461" spans="1:14" x14ac:dyDescent="0.35">
      <c r="A461" s="21" t="s">
        <v>147</v>
      </c>
      <c r="B461" s="21">
        <v>237150</v>
      </c>
      <c r="C461" s="21">
        <v>237200</v>
      </c>
      <c r="D461" s="21">
        <f t="shared" si="7"/>
        <v>50</v>
      </c>
      <c r="E461" s="21"/>
      <c r="F461" s="23" t="s">
        <v>149</v>
      </c>
      <c r="G461" s="25">
        <v>2.8496571428571427E-2</v>
      </c>
      <c r="H461" s="25">
        <v>1.0591337142857145</v>
      </c>
      <c r="I461" s="25">
        <v>35.551219428571436</v>
      </c>
      <c r="J461" s="25">
        <v>24.503218857142858</v>
      </c>
      <c r="K461" s="25">
        <v>8.8622022857142859</v>
      </c>
      <c r="L461" s="25">
        <v>3.0682257141508367</v>
      </c>
      <c r="M461" s="25">
        <v>39.165840000181198</v>
      </c>
      <c r="N461" s="25">
        <v>3.3334091428879322</v>
      </c>
    </row>
    <row r="462" spans="1:14" x14ac:dyDescent="0.35">
      <c r="A462" s="21" t="s">
        <v>147</v>
      </c>
      <c r="B462" s="21">
        <v>237200</v>
      </c>
      <c r="C462" s="21">
        <v>237250</v>
      </c>
      <c r="D462" s="21">
        <f t="shared" si="7"/>
        <v>50</v>
      </c>
      <c r="E462" s="21" t="s">
        <v>66</v>
      </c>
      <c r="F462" s="23" t="s">
        <v>149</v>
      </c>
      <c r="G462" s="25">
        <v>4.0227108571428563</v>
      </c>
      <c r="H462" s="25">
        <v>9.0015211428571433</v>
      </c>
      <c r="I462" s="25">
        <v>13.96643542857143</v>
      </c>
      <c r="J462" s="25">
        <v>19.894632000000001</v>
      </c>
      <c r="K462" s="25">
        <v>9.4817142857142826E-3</v>
      </c>
      <c r="L462" s="25">
        <v>2.7757714354651311E-2</v>
      </c>
      <c r="M462" s="25">
        <v>18.326683428701678</v>
      </c>
      <c r="N462" s="25">
        <v>35.070005714510508</v>
      </c>
    </row>
    <row r="463" spans="1:14" x14ac:dyDescent="0.35">
      <c r="A463" s="21" t="s">
        <v>147</v>
      </c>
      <c r="B463" s="21">
        <v>237250</v>
      </c>
      <c r="C463" s="21">
        <v>237300</v>
      </c>
      <c r="D463" s="21">
        <f t="shared" si="7"/>
        <v>50</v>
      </c>
      <c r="E463" s="21"/>
      <c r="F463" s="23" t="s">
        <v>149</v>
      </c>
      <c r="G463" s="25">
        <v>2.0412731428571433</v>
      </c>
      <c r="H463" s="25">
        <v>13.04810685714286</v>
      </c>
      <c r="I463" s="25">
        <v>13.747299428571433</v>
      </c>
      <c r="J463" s="25">
        <v>0.73753028571428569</v>
      </c>
      <c r="K463" s="25">
        <v>5.4885331428571424</v>
      </c>
      <c r="L463" s="25">
        <v>4.7268571022578637E-3</v>
      </c>
      <c r="M463" s="25">
        <v>16.031757142955232</v>
      </c>
      <c r="N463" s="25">
        <v>21.947178285372594</v>
      </c>
    </row>
    <row r="464" spans="1:14" x14ac:dyDescent="0.35">
      <c r="A464" s="21" t="s">
        <v>147</v>
      </c>
      <c r="B464" s="21">
        <v>237300</v>
      </c>
      <c r="C464" s="21">
        <v>237350</v>
      </c>
      <c r="D464" s="21">
        <f t="shared" si="7"/>
        <v>50</v>
      </c>
      <c r="E464" s="21"/>
      <c r="F464" s="23" t="s">
        <v>149</v>
      </c>
      <c r="G464" s="25">
        <v>2.0540891428571428</v>
      </c>
      <c r="H464" s="25">
        <v>2.6510457142857144</v>
      </c>
      <c r="I464" s="25">
        <v>18.534071428571426</v>
      </c>
      <c r="J464" s="25">
        <v>1.4261794285714287</v>
      </c>
      <c r="K464" s="25">
        <v>6.0542857142857143E-3</v>
      </c>
      <c r="L464" s="25">
        <v>3.7360000201633993E-3</v>
      </c>
      <c r="M464" s="25">
        <v>1.1481142695290701E-2</v>
      </c>
      <c r="N464" s="25">
        <v>2.7513794287000382</v>
      </c>
    </row>
    <row r="465" spans="1:14" x14ac:dyDescent="0.35">
      <c r="A465" s="21" t="s">
        <v>147</v>
      </c>
      <c r="B465" s="21">
        <v>237350</v>
      </c>
      <c r="C465" s="21">
        <v>237400</v>
      </c>
      <c r="D465" s="21">
        <f t="shared" si="7"/>
        <v>50</v>
      </c>
      <c r="E465" s="21"/>
      <c r="F465" s="23" t="s">
        <v>149</v>
      </c>
      <c r="G465" s="25">
        <v>7.3668548571428571</v>
      </c>
      <c r="H465" s="25">
        <v>7.8814228571428568</v>
      </c>
      <c r="I465" s="25">
        <v>25.177649142857135</v>
      </c>
      <c r="J465" s="25">
        <v>6.4533428571428573</v>
      </c>
      <c r="K465" s="25">
        <v>2.4244571428571428E-2</v>
      </c>
      <c r="L465" s="25">
        <v>2.1871279998779296</v>
      </c>
      <c r="M465" s="25">
        <v>18.375720571486603</v>
      </c>
      <c r="N465" s="25">
        <v>1.1321799998651232</v>
      </c>
    </row>
    <row r="466" spans="1:14" x14ac:dyDescent="0.35">
      <c r="A466" s="21" t="s">
        <v>147</v>
      </c>
      <c r="B466" s="21">
        <v>237400</v>
      </c>
      <c r="C466" s="21">
        <v>237450</v>
      </c>
      <c r="D466" s="21">
        <f t="shared" si="7"/>
        <v>50</v>
      </c>
      <c r="E466" s="21"/>
      <c r="F466" s="23" t="s">
        <v>149</v>
      </c>
      <c r="G466" s="25">
        <v>1.3889714285714286E-2</v>
      </c>
      <c r="H466" s="25">
        <v>4.0432365714285723</v>
      </c>
      <c r="I466" s="25">
        <v>2.095720571428572</v>
      </c>
      <c r="J466" s="25">
        <v>2.2185142857142855E-2</v>
      </c>
      <c r="K466" s="25">
        <v>4.9297142857142855E-3</v>
      </c>
      <c r="L466" s="25">
        <v>0.57657942891257152</v>
      </c>
      <c r="M466" s="25">
        <v>38.13694114232883</v>
      </c>
      <c r="N466" s="25">
        <v>1.0805371428312573</v>
      </c>
    </row>
    <row r="467" spans="1:14" x14ac:dyDescent="0.35">
      <c r="A467" s="21" t="s">
        <v>147</v>
      </c>
      <c r="B467" s="21">
        <v>237450</v>
      </c>
      <c r="C467" s="21">
        <v>237500</v>
      </c>
      <c r="D467" s="21">
        <f t="shared" si="7"/>
        <v>50</v>
      </c>
      <c r="E467" s="21"/>
      <c r="F467" s="23" t="s">
        <v>149</v>
      </c>
      <c r="G467" s="25">
        <v>2.4150285714285707E-2</v>
      </c>
      <c r="H467" s="25">
        <v>5.1291428571428571E-2</v>
      </c>
      <c r="I467" s="25">
        <v>7.5659999999999991E-2</v>
      </c>
      <c r="J467" s="25">
        <v>0.89842628571428562</v>
      </c>
      <c r="K467" s="25">
        <v>6.3851428571428557E-3</v>
      </c>
      <c r="L467" s="25">
        <v>9.6025971428053687</v>
      </c>
      <c r="M467" s="25">
        <v>24.894281714499332</v>
      </c>
      <c r="N467" s="25">
        <v>3.3974434285722457</v>
      </c>
    </row>
    <row r="468" spans="1:14" x14ac:dyDescent="0.35">
      <c r="A468" s="21" t="s">
        <v>147</v>
      </c>
      <c r="B468" s="21">
        <v>237500</v>
      </c>
      <c r="C468" s="21">
        <v>237550</v>
      </c>
      <c r="D468" s="21">
        <f t="shared" si="7"/>
        <v>50</v>
      </c>
      <c r="E468" s="21" t="s">
        <v>100</v>
      </c>
      <c r="F468" s="23" t="s">
        <v>149</v>
      </c>
      <c r="G468" s="25">
        <v>7.3201714285714287E-2</v>
      </c>
      <c r="H468" s="25">
        <v>5.1502857142857131E-3</v>
      </c>
      <c r="I468" s="25">
        <v>13.600138857142857</v>
      </c>
      <c r="J468" s="25">
        <v>5.2124000000000004E-2</v>
      </c>
      <c r="K468" s="25">
        <v>0.12322799999999999</v>
      </c>
      <c r="L468" s="25">
        <v>10.909386857049123</v>
      </c>
      <c r="M468" s="25">
        <v>5.5082417142513833</v>
      </c>
      <c r="N468" s="25">
        <v>4.8284571296146946E-2</v>
      </c>
    </row>
    <row r="469" spans="1:14" x14ac:dyDescent="0.35">
      <c r="A469" s="21" t="s">
        <v>147</v>
      </c>
      <c r="B469" s="21">
        <v>237550</v>
      </c>
      <c r="C469" s="21">
        <v>237600</v>
      </c>
      <c r="D469" s="21">
        <f t="shared" si="7"/>
        <v>50</v>
      </c>
      <c r="E469" s="21"/>
      <c r="F469" s="23" t="s">
        <v>149</v>
      </c>
      <c r="G469" s="25">
        <v>5.133142857142857E-3</v>
      </c>
      <c r="H469" s="25">
        <v>2.0238314285714285</v>
      </c>
      <c r="I469" s="25">
        <v>18.862905142857141</v>
      </c>
      <c r="J469" s="25">
        <v>5.1536571428571432E-2</v>
      </c>
      <c r="K469" s="25">
        <v>2.015529714285714</v>
      </c>
      <c r="L469" s="25">
        <v>7.9883485713182161</v>
      </c>
      <c r="M469" s="25">
        <v>23.762488571387703</v>
      </c>
      <c r="N469" s="25">
        <v>5.3954771428653192</v>
      </c>
    </row>
    <row r="470" spans="1:14" x14ac:dyDescent="0.35">
      <c r="A470" s="21" t="s">
        <v>147</v>
      </c>
      <c r="B470" s="21">
        <v>237600</v>
      </c>
      <c r="C470" s="21">
        <v>237650</v>
      </c>
      <c r="D470" s="21">
        <f t="shared" si="7"/>
        <v>50</v>
      </c>
      <c r="E470" s="21"/>
      <c r="F470" s="23" t="s">
        <v>149</v>
      </c>
      <c r="G470" s="25">
        <v>6.1929714285714289E-2</v>
      </c>
      <c r="H470" s="25">
        <v>5.7948571428571433E-3</v>
      </c>
      <c r="I470" s="25">
        <v>14.887656000000002</v>
      </c>
      <c r="J470" s="25">
        <v>3.352861142857142</v>
      </c>
      <c r="K470" s="25">
        <v>3.2832531428571428</v>
      </c>
      <c r="L470" s="25">
        <v>6.2948000041416721E-2</v>
      </c>
      <c r="M470" s="25">
        <v>9.8232977141680085</v>
      </c>
      <c r="N470" s="25">
        <v>2.024090285741261</v>
      </c>
    </row>
    <row r="471" spans="1:14" x14ac:dyDescent="0.35">
      <c r="A471" s="21" t="s">
        <v>147</v>
      </c>
      <c r="B471" s="21">
        <v>237650</v>
      </c>
      <c r="C471" s="21">
        <v>237700</v>
      </c>
      <c r="D471" s="21">
        <f t="shared" si="7"/>
        <v>50</v>
      </c>
      <c r="E471" s="21"/>
      <c r="F471" s="23" t="s">
        <v>149</v>
      </c>
      <c r="G471" s="25">
        <v>6.5422857142857123E-3</v>
      </c>
      <c r="H471" s="25">
        <v>1.7406285714285711E-2</v>
      </c>
      <c r="I471" s="25">
        <v>3.216586285714286</v>
      </c>
      <c r="J471" s="25">
        <v>2.6738045714285708</v>
      </c>
      <c r="K471" s="25">
        <v>1.9639999999999998E-2</v>
      </c>
      <c r="L471" s="25">
        <v>13.663005142671039</v>
      </c>
      <c r="M471" s="25">
        <v>30.390914285969057</v>
      </c>
      <c r="N471" s="25">
        <v>1.8253634286444527</v>
      </c>
    </row>
    <row r="472" spans="1:14" x14ac:dyDescent="0.35">
      <c r="A472" s="21" t="s">
        <v>147</v>
      </c>
      <c r="B472" s="21">
        <v>237700</v>
      </c>
      <c r="C472" s="21">
        <v>237750</v>
      </c>
      <c r="D472" s="21">
        <f t="shared" si="7"/>
        <v>50</v>
      </c>
      <c r="E472" s="21"/>
      <c r="F472" s="23" t="s">
        <v>149</v>
      </c>
      <c r="G472" s="25">
        <v>1.712E-2</v>
      </c>
      <c r="H472" s="25">
        <v>6.0311085714285717</v>
      </c>
      <c r="I472" s="25">
        <v>9.6296708571428589</v>
      </c>
      <c r="J472" s="25">
        <v>2.035611428571428</v>
      </c>
      <c r="K472" s="25">
        <v>3.9422857142857141E-3</v>
      </c>
      <c r="L472" s="25">
        <v>0.96197199986321569</v>
      </c>
      <c r="M472" s="25">
        <v>1.3394857072830202E-2</v>
      </c>
      <c r="N472" s="25">
        <v>2.0130337142576491</v>
      </c>
    </row>
    <row r="473" spans="1:14" x14ac:dyDescent="0.35">
      <c r="A473" s="21" t="s">
        <v>147</v>
      </c>
      <c r="B473" s="21">
        <v>237750</v>
      </c>
      <c r="C473" s="21">
        <v>237800</v>
      </c>
      <c r="D473" s="21">
        <f t="shared" si="7"/>
        <v>50</v>
      </c>
      <c r="E473" s="21"/>
      <c r="F473" s="23" t="s">
        <v>149</v>
      </c>
      <c r="G473" s="25">
        <v>2.8237577142857138</v>
      </c>
      <c r="H473" s="25">
        <v>7.2216325714285716</v>
      </c>
      <c r="I473" s="25">
        <v>14.991746285714283</v>
      </c>
      <c r="J473" s="25">
        <v>1.0704605714285715</v>
      </c>
      <c r="K473" s="25">
        <v>3.0267428571428574E-2</v>
      </c>
      <c r="L473" s="25">
        <v>22.739123999850406</v>
      </c>
      <c r="M473" s="25">
        <v>1.7820662858063834</v>
      </c>
      <c r="N473" s="25">
        <v>6.9746285834993621E-2</v>
      </c>
    </row>
    <row r="474" spans="1:14" x14ac:dyDescent="0.35">
      <c r="A474" s="21" t="s">
        <v>147</v>
      </c>
      <c r="B474" s="21">
        <v>237800</v>
      </c>
      <c r="C474" s="21">
        <v>237850</v>
      </c>
      <c r="D474" s="21">
        <f t="shared" si="7"/>
        <v>50</v>
      </c>
      <c r="E474" s="21"/>
      <c r="F474" s="23" t="s">
        <v>149</v>
      </c>
      <c r="G474" s="25">
        <v>2.2959999999999998E-2</v>
      </c>
      <c r="H474" s="25">
        <v>3.9009919999999996</v>
      </c>
      <c r="I474" s="25">
        <v>70.298861142857135</v>
      </c>
      <c r="J474" s="25">
        <v>14.342029142857141</v>
      </c>
      <c r="K474" s="25">
        <v>1.0308571428571427E-2</v>
      </c>
      <c r="L474" s="25">
        <v>26.685066285577509</v>
      </c>
      <c r="M474" s="25">
        <v>6.5737137143039694</v>
      </c>
      <c r="N474" s="25">
        <v>15.93209485649926</v>
      </c>
    </row>
    <row r="475" spans="1:14" x14ac:dyDescent="0.35">
      <c r="A475" s="21" t="s">
        <v>147</v>
      </c>
      <c r="B475" s="21">
        <v>237850</v>
      </c>
      <c r="C475" s="21">
        <v>237900</v>
      </c>
      <c r="D475" s="21">
        <f t="shared" si="7"/>
        <v>50</v>
      </c>
      <c r="E475" s="21"/>
      <c r="F475" s="23" t="s">
        <v>149</v>
      </c>
      <c r="G475" s="25">
        <v>1.5569142857142854E-2</v>
      </c>
      <c r="H475" s="25">
        <v>3.2892000000000005E-2</v>
      </c>
      <c r="I475" s="25">
        <v>14.267784571428571</v>
      </c>
      <c r="J475" s="25">
        <v>17.607927999999998</v>
      </c>
      <c r="K475" s="25">
        <v>2.1014262857142851</v>
      </c>
      <c r="L475" s="25">
        <v>6.6234354286343722</v>
      </c>
      <c r="M475" s="25">
        <v>6.2790520000062644</v>
      </c>
      <c r="N475" s="25">
        <v>0.76091371416773113</v>
      </c>
    </row>
    <row r="476" spans="1:14" x14ac:dyDescent="0.35">
      <c r="A476" s="21" t="s">
        <v>147</v>
      </c>
      <c r="B476" s="21">
        <v>237900</v>
      </c>
      <c r="C476" s="21">
        <v>237950</v>
      </c>
      <c r="D476" s="21">
        <f t="shared" si="7"/>
        <v>50</v>
      </c>
      <c r="E476" s="21" t="s">
        <v>65</v>
      </c>
      <c r="F476" s="23" t="s">
        <v>149</v>
      </c>
      <c r="G476" s="25">
        <v>1.6572565714285712</v>
      </c>
      <c r="H476" s="25">
        <v>3.6003337142857141</v>
      </c>
      <c r="I476" s="25">
        <v>15.845575428571429</v>
      </c>
      <c r="J476" s="25">
        <v>6.1523817142857151</v>
      </c>
      <c r="K476" s="25">
        <v>1.9904571428571431E-2</v>
      </c>
      <c r="L476" s="25">
        <v>24.548450857261919</v>
      </c>
      <c r="M476" s="25">
        <v>20.051636000065123</v>
      </c>
      <c r="N476" s="25">
        <v>6.3615222854573394</v>
      </c>
    </row>
    <row r="477" spans="1:14" x14ac:dyDescent="0.35">
      <c r="A477" s="21" t="s">
        <v>147</v>
      </c>
      <c r="B477" s="21">
        <v>237950</v>
      </c>
      <c r="C477" s="21">
        <v>238000</v>
      </c>
      <c r="D477" s="21">
        <f t="shared" si="7"/>
        <v>50</v>
      </c>
      <c r="E477" s="21" t="s">
        <v>65</v>
      </c>
      <c r="F477" s="23" t="s">
        <v>149</v>
      </c>
      <c r="G477" s="25">
        <v>2.0507148571428568</v>
      </c>
      <c r="H477" s="25">
        <v>1.9119428571428572E-2</v>
      </c>
      <c r="I477" s="25">
        <v>19.76019771428572</v>
      </c>
      <c r="J477" s="25">
        <v>0.49113142857142855</v>
      </c>
      <c r="K477" s="25">
        <v>4.016954285714287</v>
      </c>
      <c r="L477" s="25">
        <v>13.949879428614212</v>
      </c>
      <c r="M477" s="25">
        <v>19.492639428641457</v>
      </c>
      <c r="N477" s="25">
        <v>4.0710217141451146</v>
      </c>
    </row>
    <row r="478" spans="1:14" x14ac:dyDescent="0.35">
      <c r="A478" s="21" t="s">
        <v>147</v>
      </c>
      <c r="B478" s="21">
        <v>238000</v>
      </c>
      <c r="C478" s="21">
        <v>238050</v>
      </c>
      <c r="D478" s="21">
        <f t="shared" si="7"/>
        <v>50</v>
      </c>
      <c r="E478" s="21" t="s">
        <v>65</v>
      </c>
      <c r="F478" s="23" t="s">
        <v>149</v>
      </c>
      <c r="G478" s="25">
        <v>2.2134285714285711E-2</v>
      </c>
      <c r="H478" s="25">
        <v>2.0360354285714286</v>
      </c>
      <c r="I478" s="25">
        <v>4.0373525714285723</v>
      </c>
      <c r="J478" s="25">
        <v>3.0800000000000001E-2</v>
      </c>
      <c r="K478" s="25">
        <v>3.2662857142857138E-3</v>
      </c>
      <c r="L478" s="25">
        <v>2.0748571425192699</v>
      </c>
      <c r="M478" s="25">
        <v>6.7964342858723228</v>
      </c>
      <c r="N478" s="25">
        <v>6.2382182855892188</v>
      </c>
    </row>
    <row r="479" spans="1:14" x14ac:dyDescent="0.35">
      <c r="A479" s="21" t="s">
        <v>147</v>
      </c>
      <c r="B479" s="21">
        <v>238050</v>
      </c>
      <c r="C479" s="21">
        <v>238100</v>
      </c>
      <c r="D479" s="21">
        <f t="shared" si="7"/>
        <v>50</v>
      </c>
      <c r="E479" s="21" t="s">
        <v>65</v>
      </c>
      <c r="F479" s="23" t="s">
        <v>149</v>
      </c>
      <c r="G479" s="25">
        <v>2.0215354285714295</v>
      </c>
      <c r="H479" s="25">
        <v>2.3037142857142857E-2</v>
      </c>
      <c r="I479" s="25">
        <v>2.0582731428571432</v>
      </c>
      <c r="J479" s="25">
        <v>4.9373411428571421</v>
      </c>
      <c r="K479" s="25">
        <v>2.014766857142857</v>
      </c>
      <c r="L479" s="25">
        <v>9.2279125713661685</v>
      </c>
      <c r="M479" s="25">
        <v>2.2906999998337878</v>
      </c>
      <c r="N479" s="25">
        <v>9.0111114282975855</v>
      </c>
    </row>
    <row r="480" spans="1:14" x14ac:dyDescent="0.35">
      <c r="A480" s="21" t="s">
        <v>147</v>
      </c>
      <c r="B480" s="21">
        <v>238100</v>
      </c>
      <c r="C480" s="21">
        <v>238150</v>
      </c>
      <c r="D480" s="21">
        <f t="shared" si="7"/>
        <v>50</v>
      </c>
      <c r="E480" s="21" t="s">
        <v>65</v>
      </c>
      <c r="F480" s="23" t="s">
        <v>149</v>
      </c>
      <c r="G480" s="25">
        <v>1.4146285714285715E-2</v>
      </c>
      <c r="H480" s="25">
        <v>2.0353862857142859</v>
      </c>
      <c r="I480" s="25">
        <v>1.7770045714285716</v>
      </c>
      <c r="J480" s="25">
        <v>2.7513142857142854E-2</v>
      </c>
      <c r="K480" s="25">
        <v>3.5054251428571428</v>
      </c>
      <c r="L480" s="25">
        <v>17.605671428546902</v>
      </c>
      <c r="M480" s="25">
        <v>17.460553142886852</v>
      </c>
      <c r="N480" s="25">
        <v>11.819400000183924</v>
      </c>
    </row>
    <row r="481" spans="1:14" x14ac:dyDescent="0.35">
      <c r="A481" s="21" t="s">
        <v>147</v>
      </c>
      <c r="B481" s="21">
        <v>238150</v>
      </c>
      <c r="C481" s="21">
        <v>238200</v>
      </c>
      <c r="D481" s="21">
        <f t="shared" si="7"/>
        <v>50</v>
      </c>
      <c r="E481" s="21" t="s">
        <v>65</v>
      </c>
      <c r="F481" s="23" t="s">
        <v>149</v>
      </c>
      <c r="G481" s="25">
        <v>1.6425462857142854</v>
      </c>
      <c r="H481" s="25">
        <v>5.27033257142857</v>
      </c>
      <c r="I481" s="25">
        <v>18.590436571428572</v>
      </c>
      <c r="J481" s="25">
        <v>21.301409142857143</v>
      </c>
      <c r="K481" s="25">
        <v>1.9395845714285715</v>
      </c>
      <c r="L481" s="25">
        <v>35.764575428506298</v>
      </c>
      <c r="M481" s="25">
        <v>30.177517143020626</v>
      </c>
      <c r="N481" s="25">
        <v>2.0544022855949398</v>
      </c>
    </row>
    <row r="482" spans="1:14" x14ac:dyDescent="0.35">
      <c r="A482" s="21" t="s">
        <v>147</v>
      </c>
      <c r="B482" s="21">
        <v>238200</v>
      </c>
      <c r="C482" s="21">
        <v>238250</v>
      </c>
      <c r="D482" s="21">
        <f t="shared" si="7"/>
        <v>50</v>
      </c>
      <c r="E482" s="21" t="s">
        <v>65</v>
      </c>
      <c r="F482" s="23" t="s">
        <v>149</v>
      </c>
      <c r="G482" s="25">
        <v>4.0116188571428566</v>
      </c>
      <c r="H482" s="25">
        <v>2.0476445714285711</v>
      </c>
      <c r="I482" s="25">
        <v>5.4550777142857152</v>
      </c>
      <c r="J482" s="25">
        <v>3.6750285714285708E-2</v>
      </c>
      <c r="K482" s="25">
        <v>1.4642285714285715E-2</v>
      </c>
      <c r="L482" s="25">
        <v>6.5053125713620856</v>
      </c>
      <c r="M482" s="25">
        <v>47.032703428614489</v>
      </c>
      <c r="N482" s="25">
        <v>2.1874599992792945</v>
      </c>
    </row>
    <row r="483" spans="1:14" x14ac:dyDescent="0.35">
      <c r="A483" s="21" t="s">
        <v>147</v>
      </c>
      <c r="B483" s="21">
        <v>238250</v>
      </c>
      <c r="C483" s="21">
        <v>238300</v>
      </c>
      <c r="D483" s="21">
        <f t="shared" si="7"/>
        <v>50</v>
      </c>
      <c r="E483" s="21"/>
      <c r="F483" s="23" t="s">
        <v>149</v>
      </c>
      <c r="G483" s="25">
        <v>1.279142857142857E-2</v>
      </c>
      <c r="H483" s="25">
        <v>3.5506857142857146E-2</v>
      </c>
      <c r="I483" s="25">
        <v>11.936320000000002</v>
      </c>
      <c r="J483" s="25">
        <v>5.0807994285714271</v>
      </c>
      <c r="K483" s="25">
        <v>7.2276622857142856</v>
      </c>
      <c r="L483" s="25">
        <v>21.430619428191864</v>
      </c>
      <c r="M483" s="25">
        <v>10.232150857264655</v>
      </c>
      <c r="N483" s="25">
        <v>3.7228582858072006</v>
      </c>
    </row>
    <row r="484" spans="1:14" x14ac:dyDescent="0.35">
      <c r="A484" s="21" t="s">
        <v>147</v>
      </c>
      <c r="B484" s="21">
        <v>238300</v>
      </c>
      <c r="C484" s="21">
        <v>238350</v>
      </c>
      <c r="D484" s="21">
        <f t="shared" si="7"/>
        <v>50</v>
      </c>
      <c r="E484" s="21"/>
      <c r="F484" s="23" t="s">
        <v>149</v>
      </c>
      <c r="G484" s="25">
        <v>9.2657142857142851E-3</v>
      </c>
      <c r="H484" s="25">
        <v>2.2670285714285712E-2</v>
      </c>
      <c r="I484" s="25">
        <v>13.545214857142859</v>
      </c>
      <c r="J484" s="25">
        <v>0.49782285714285707</v>
      </c>
      <c r="K484" s="25">
        <v>3.1478285714285709E-2</v>
      </c>
      <c r="L484" s="25">
        <v>15.586028000142235</v>
      </c>
      <c r="M484" s="25">
        <v>19.032424000113345</v>
      </c>
      <c r="N484" s="25">
        <v>5.5895428631646288E-2</v>
      </c>
    </row>
    <row r="485" spans="1:14" x14ac:dyDescent="0.35">
      <c r="A485" s="21" t="s">
        <v>147</v>
      </c>
      <c r="B485" s="21">
        <v>238350</v>
      </c>
      <c r="C485" s="21">
        <v>238400</v>
      </c>
      <c r="D485" s="21">
        <f t="shared" si="7"/>
        <v>50</v>
      </c>
      <c r="E485" s="21"/>
      <c r="F485" s="23" t="s">
        <v>149</v>
      </c>
      <c r="G485" s="25">
        <v>1.2801714285714288E-2</v>
      </c>
      <c r="H485" s="25">
        <v>2.4134857142857142E-2</v>
      </c>
      <c r="I485" s="25">
        <v>23.813690857142859</v>
      </c>
      <c r="J485" s="25">
        <v>2.0736674285714285</v>
      </c>
      <c r="K485" s="25">
        <v>3.5629714285714285E-2</v>
      </c>
      <c r="L485" s="25">
        <v>48.036534857184535</v>
      </c>
      <c r="M485" s="25">
        <v>23.296044571722579</v>
      </c>
      <c r="N485" s="25">
        <v>0.76974571388789581</v>
      </c>
    </row>
    <row r="486" spans="1:14" x14ac:dyDescent="0.35">
      <c r="A486" s="21" t="s">
        <v>147</v>
      </c>
      <c r="B486" s="21">
        <v>238400</v>
      </c>
      <c r="C486" s="21">
        <v>238450</v>
      </c>
      <c r="D486" s="21">
        <f t="shared" si="7"/>
        <v>50</v>
      </c>
      <c r="E486" s="21"/>
      <c r="F486" s="23" t="s">
        <v>149</v>
      </c>
      <c r="G486" s="25">
        <v>5.8245714285714281E-3</v>
      </c>
      <c r="H486" s="25">
        <v>1.8416571428571428E-2</v>
      </c>
      <c r="I486" s="25">
        <v>14.159890857142859</v>
      </c>
      <c r="J486" s="25">
        <v>1.4365434285714285</v>
      </c>
      <c r="K486" s="25">
        <v>2.0813085714285715</v>
      </c>
      <c r="L486" s="25">
        <v>24.270803428675787</v>
      </c>
      <c r="M486" s="25">
        <v>41.546011428145</v>
      </c>
      <c r="N486" s="25">
        <v>4.1015554286956784</v>
      </c>
    </row>
    <row r="487" spans="1:14" x14ac:dyDescent="0.35">
      <c r="A487" s="21" t="s">
        <v>147</v>
      </c>
      <c r="B487" s="21">
        <v>238450</v>
      </c>
      <c r="C487" s="21">
        <v>238500</v>
      </c>
      <c r="D487" s="21">
        <f t="shared" si="7"/>
        <v>50</v>
      </c>
      <c r="E487" s="21"/>
      <c r="F487" s="23" t="s">
        <v>149</v>
      </c>
      <c r="G487" s="25">
        <v>8.2468571428571426E-3</v>
      </c>
      <c r="H487" s="25">
        <v>2.0848000000000002E-2</v>
      </c>
      <c r="I487" s="25">
        <v>3.9782662857142865</v>
      </c>
      <c r="J487" s="25">
        <v>5.6464885714285726</v>
      </c>
      <c r="K487" s="25">
        <v>1.7706857142857142E-2</v>
      </c>
      <c r="L487" s="25">
        <v>21.642818285499306</v>
      </c>
      <c r="M487" s="25">
        <v>39.833737142594188</v>
      </c>
      <c r="N487" s="25">
        <v>26.222212570819853</v>
      </c>
    </row>
    <row r="488" spans="1:14" x14ac:dyDescent="0.35">
      <c r="A488" s="21" t="s">
        <v>147</v>
      </c>
      <c r="B488" s="21">
        <v>238500</v>
      </c>
      <c r="C488" s="21">
        <v>238550</v>
      </c>
      <c r="D488" s="21">
        <f t="shared" si="7"/>
        <v>50</v>
      </c>
      <c r="E488" s="21"/>
      <c r="F488" s="23" t="s">
        <v>149</v>
      </c>
      <c r="G488" s="25">
        <v>2.8801714285714288E-2</v>
      </c>
      <c r="H488" s="25">
        <v>3.0270857142857144E-2</v>
      </c>
      <c r="I488" s="25">
        <v>12.061590857142859</v>
      </c>
      <c r="J488" s="25">
        <v>3.2325142857142858E-2</v>
      </c>
      <c r="K488" s="25">
        <v>6.0030091428571426</v>
      </c>
      <c r="L488" s="25">
        <v>3.3791097143159594</v>
      </c>
      <c r="M488" s="25">
        <v>16.054416571606229</v>
      </c>
      <c r="N488" s="25">
        <v>1.452136571474075</v>
      </c>
    </row>
    <row r="489" spans="1:14" x14ac:dyDescent="0.35">
      <c r="A489" s="21" t="s">
        <v>147</v>
      </c>
      <c r="B489" s="21">
        <v>238550</v>
      </c>
      <c r="C489" s="21">
        <v>238600</v>
      </c>
      <c r="D489" s="21">
        <f t="shared" si="7"/>
        <v>50</v>
      </c>
      <c r="E489" s="21"/>
      <c r="F489" s="23" t="s">
        <v>149</v>
      </c>
      <c r="G489" s="25">
        <v>1.7930657142857143</v>
      </c>
      <c r="H489" s="25">
        <v>1.4444708571428573</v>
      </c>
      <c r="I489" s="25">
        <v>16.304140571428572</v>
      </c>
      <c r="J489" s="25">
        <v>3.9182285714285704E-2</v>
      </c>
      <c r="K489" s="25">
        <v>4.1662857142857144E-3</v>
      </c>
      <c r="L489" s="25">
        <v>3.6813817142595564</v>
      </c>
      <c r="M489" s="25">
        <v>42.864427999931053</v>
      </c>
      <c r="N489" s="25">
        <v>0.27263200000354215</v>
      </c>
    </row>
    <row r="490" spans="1:14" x14ac:dyDescent="0.35">
      <c r="A490" s="21" t="s">
        <v>147</v>
      </c>
      <c r="B490" s="21">
        <v>238600</v>
      </c>
      <c r="C490" s="21">
        <v>238650</v>
      </c>
      <c r="D490" s="21">
        <f t="shared" si="7"/>
        <v>50</v>
      </c>
      <c r="E490" s="21"/>
      <c r="F490" s="23" t="s">
        <v>149</v>
      </c>
      <c r="G490" s="25">
        <v>1.9627725714285713</v>
      </c>
      <c r="H490" s="25">
        <v>4.0807731428571428</v>
      </c>
      <c r="I490" s="25">
        <v>15.724486285714278</v>
      </c>
      <c r="J490" s="25">
        <v>3.2268942857142857</v>
      </c>
      <c r="K490" s="25">
        <v>2.0925714285714284E-3</v>
      </c>
      <c r="L490" s="25">
        <v>2.9572000056675499E-2</v>
      </c>
      <c r="M490" s="25">
        <v>47.502881713848119</v>
      </c>
      <c r="N490" s="25">
        <v>2.4095428624834329E-2</v>
      </c>
    </row>
    <row r="491" spans="1:14" x14ac:dyDescent="0.35">
      <c r="A491" s="21" t="s">
        <v>147</v>
      </c>
      <c r="B491" s="21">
        <v>238650</v>
      </c>
      <c r="C491" s="21">
        <v>238700</v>
      </c>
      <c r="D491" s="21">
        <f t="shared" si="7"/>
        <v>50</v>
      </c>
      <c r="E491" s="21"/>
      <c r="F491" s="23" t="s">
        <v>149</v>
      </c>
      <c r="G491" s="25">
        <v>2.8834285714285715E-2</v>
      </c>
      <c r="H491" s="25">
        <v>4.5831474285714293</v>
      </c>
      <c r="I491" s="25">
        <v>27.604544571428569</v>
      </c>
      <c r="J491" s="25">
        <v>2.3499411428571424</v>
      </c>
      <c r="K491" s="25">
        <v>5.764E-3</v>
      </c>
      <c r="L491" s="25">
        <v>2.0161605713122235</v>
      </c>
      <c r="M491" s="25">
        <v>2.618742842538016E-2</v>
      </c>
      <c r="N491" s="25">
        <v>4.8788570731026788E-3</v>
      </c>
    </row>
    <row r="492" spans="1:14" x14ac:dyDescent="0.35">
      <c r="A492" s="21" t="s">
        <v>147</v>
      </c>
      <c r="B492" s="21">
        <v>238700</v>
      </c>
      <c r="C492" s="21">
        <v>238750</v>
      </c>
      <c r="D492" s="21">
        <f t="shared" si="7"/>
        <v>50</v>
      </c>
      <c r="E492" s="21"/>
      <c r="F492" s="23" t="s">
        <v>149</v>
      </c>
      <c r="G492" s="25">
        <v>5.2800571428571433E-2</v>
      </c>
      <c r="H492" s="25">
        <v>7.844517714285713</v>
      </c>
      <c r="I492" s="25">
        <v>19.619206285714288</v>
      </c>
      <c r="J492" s="25">
        <v>2.0550428571428565</v>
      </c>
      <c r="K492" s="25">
        <v>1.1683428571428572E-2</v>
      </c>
      <c r="L492" s="25">
        <v>2.0117822857257299</v>
      </c>
      <c r="M492" s="25">
        <v>19.562149142412466</v>
      </c>
      <c r="N492" s="25">
        <v>1.5549714272362843E-2</v>
      </c>
    </row>
    <row r="493" spans="1:14" x14ac:dyDescent="0.35">
      <c r="A493" s="21" t="s">
        <v>147</v>
      </c>
      <c r="B493" s="21">
        <v>238750</v>
      </c>
      <c r="C493" s="21">
        <v>238800</v>
      </c>
      <c r="D493" s="21">
        <f t="shared" si="7"/>
        <v>50</v>
      </c>
      <c r="E493" s="21"/>
      <c r="F493" s="23" t="s">
        <v>149</v>
      </c>
      <c r="G493" s="25">
        <v>1.9259999999999999E-2</v>
      </c>
      <c r="H493" s="25">
        <v>17.096020571428571</v>
      </c>
      <c r="I493" s="25">
        <v>4.5178588571428575</v>
      </c>
      <c r="J493" s="25">
        <v>18.694612571428568</v>
      </c>
      <c r="K493" s="25">
        <v>0.24045942857142855</v>
      </c>
      <c r="L493" s="25">
        <v>1.4384605715124947</v>
      </c>
      <c r="M493" s="25">
        <v>26.30545657119206</v>
      </c>
      <c r="N493" s="25">
        <v>2.5585714302062992E-2</v>
      </c>
    </row>
    <row r="494" spans="1:14" x14ac:dyDescent="0.35">
      <c r="A494" s="21" t="s">
        <v>147</v>
      </c>
      <c r="B494" s="21">
        <v>238800</v>
      </c>
      <c r="C494" s="21">
        <v>238850</v>
      </c>
      <c r="D494" s="21">
        <f t="shared" si="7"/>
        <v>50</v>
      </c>
      <c r="E494" s="21"/>
      <c r="F494" s="23" t="s">
        <v>149</v>
      </c>
      <c r="G494" s="25">
        <v>1.7748000000000003E-2</v>
      </c>
      <c r="H494" s="25">
        <v>1.3545502857142859</v>
      </c>
      <c r="I494" s="25">
        <v>7.5219817142857135</v>
      </c>
      <c r="J494" s="25">
        <v>13.205625142857141</v>
      </c>
      <c r="K494" s="25">
        <v>6.5245714285714291E-3</v>
      </c>
      <c r="L494" s="25">
        <v>2.6681714258193979E-2</v>
      </c>
      <c r="M494" s="25">
        <v>4.0334502856554311</v>
      </c>
      <c r="N494" s="25">
        <v>2.0593640004539493</v>
      </c>
    </row>
    <row r="495" spans="1:14" x14ac:dyDescent="0.35">
      <c r="A495" s="21" t="s">
        <v>147</v>
      </c>
      <c r="B495" s="21">
        <v>238850</v>
      </c>
      <c r="C495" s="21">
        <v>238900</v>
      </c>
      <c r="D495" s="21">
        <f t="shared" si="7"/>
        <v>50</v>
      </c>
      <c r="E495" s="21"/>
      <c r="F495" s="23" t="s">
        <v>149</v>
      </c>
      <c r="G495" s="25">
        <v>1.8262857142857147E-2</v>
      </c>
      <c r="H495" s="25">
        <v>7.7293782857142874</v>
      </c>
      <c r="I495" s="25">
        <v>13.310634857142862</v>
      </c>
      <c r="J495" s="25">
        <v>5.2295428571428576E-2</v>
      </c>
      <c r="K495" s="25">
        <v>0.84723828571428594</v>
      </c>
      <c r="L495" s="25">
        <v>5.7388068570954465</v>
      </c>
      <c r="M495" s="25">
        <v>3.0438794284847805</v>
      </c>
      <c r="N495" s="25">
        <v>1.8534285571234568E-2</v>
      </c>
    </row>
    <row r="496" spans="1:14" x14ac:dyDescent="0.35">
      <c r="A496" s="21" t="s">
        <v>147</v>
      </c>
      <c r="B496" s="21">
        <v>238900</v>
      </c>
      <c r="C496" s="21">
        <v>238950</v>
      </c>
      <c r="D496" s="21">
        <f t="shared" si="7"/>
        <v>50</v>
      </c>
      <c r="E496" s="21"/>
      <c r="F496" s="23" t="s">
        <v>149</v>
      </c>
      <c r="G496" s="25">
        <v>0.63260857142857141</v>
      </c>
      <c r="H496" s="25">
        <v>9.995142857142858E-2</v>
      </c>
      <c r="I496" s="25">
        <v>4.0200337142857148</v>
      </c>
      <c r="J496" s="25">
        <v>4.0423045714285708</v>
      </c>
      <c r="K496" s="25">
        <v>7.6165714285714274E-3</v>
      </c>
      <c r="L496" s="25">
        <v>2.9681251428440634</v>
      </c>
      <c r="M496" s="25">
        <v>1.6462857249123705E-2</v>
      </c>
      <c r="N496" s="25">
        <v>1.3600000027247835E-2</v>
      </c>
    </row>
    <row r="497" spans="1:14" x14ac:dyDescent="0.35">
      <c r="A497" s="21" t="s">
        <v>147</v>
      </c>
      <c r="B497" s="21">
        <v>238950</v>
      </c>
      <c r="C497" s="21">
        <v>239000</v>
      </c>
      <c r="D497" s="21">
        <f t="shared" si="7"/>
        <v>50</v>
      </c>
      <c r="E497" s="21"/>
      <c r="F497" s="23" t="s">
        <v>149</v>
      </c>
      <c r="G497" s="25">
        <v>6.1131428571428569E-3</v>
      </c>
      <c r="H497" s="25">
        <v>1.9427388571428568</v>
      </c>
      <c r="I497" s="25">
        <v>2.1446828571428576</v>
      </c>
      <c r="J497" s="25">
        <v>3.9777142857142865E-2</v>
      </c>
      <c r="K497" s="25">
        <v>6.4171428571428561E-4</v>
      </c>
      <c r="L497" s="25">
        <v>4.8660394286755153</v>
      </c>
      <c r="M497" s="25">
        <v>10.257975428634374</v>
      </c>
      <c r="N497" s="25">
        <v>1.4248571390424458E-2</v>
      </c>
    </row>
    <row r="498" spans="1:14" x14ac:dyDescent="0.35">
      <c r="A498" s="21" t="s">
        <v>147</v>
      </c>
      <c r="B498" s="21">
        <v>239000</v>
      </c>
      <c r="C498" s="21">
        <v>239050</v>
      </c>
      <c r="D498" s="21">
        <f t="shared" si="7"/>
        <v>50</v>
      </c>
      <c r="E498" s="21"/>
      <c r="F498" s="23" t="s">
        <v>149</v>
      </c>
      <c r="G498" s="25">
        <v>0.117516</v>
      </c>
      <c r="H498" s="25">
        <v>0.60605599999999993</v>
      </c>
      <c r="I498" s="25">
        <v>7.0982342857142857</v>
      </c>
      <c r="J498" s="25">
        <v>2.6236571428571432E-2</v>
      </c>
      <c r="K498" s="25">
        <v>2.4394285714285716E-3</v>
      </c>
      <c r="L498" s="25">
        <v>2.0241091426440652</v>
      </c>
      <c r="M498" s="25">
        <v>1.8031428706305364E-2</v>
      </c>
      <c r="N498" s="25">
        <v>1.0377143151419506E-3</v>
      </c>
    </row>
    <row r="499" spans="1:14" x14ac:dyDescent="0.35">
      <c r="A499" s="21" t="s">
        <v>147</v>
      </c>
      <c r="B499" s="21">
        <v>239050</v>
      </c>
      <c r="C499" s="21">
        <v>239100</v>
      </c>
      <c r="D499" s="21">
        <f t="shared" si="7"/>
        <v>50</v>
      </c>
      <c r="E499" s="21"/>
      <c r="F499" s="23" t="s">
        <v>149</v>
      </c>
      <c r="G499" s="25">
        <v>0.12297542857142854</v>
      </c>
      <c r="H499" s="25">
        <v>12.543386857142853</v>
      </c>
      <c r="I499" s="25">
        <v>1.9455165714285718</v>
      </c>
      <c r="J499" s="25">
        <v>1.4604000000000001E-2</v>
      </c>
      <c r="K499" s="25">
        <v>4.2514285714285718E-3</v>
      </c>
      <c r="L499" s="25">
        <v>2.0183571428367069</v>
      </c>
      <c r="M499" s="25">
        <v>4.7053891427380696</v>
      </c>
      <c r="N499" s="25">
        <v>9.979585714569092</v>
      </c>
    </row>
    <row r="500" spans="1:14" x14ac:dyDescent="0.35">
      <c r="A500" s="21" t="s">
        <v>147</v>
      </c>
      <c r="B500" s="21">
        <v>239100</v>
      </c>
      <c r="C500" s="21">
        <v>239150</v>
      </c>
      <c r="D500" s="21">
        <f t="shared" si="7"/>
        <v>50</v>
      </c>
      <c r="E500" s="21"/>
      <c r="F500" s="23" t="s">
        <v>149</v>
      </c>
      <c r="G500" s="25">
        <v>1.9613142857142857E-2</v>
      </c>
      <c r="H500" s="25">
        <v>2.0252285714285714</v>
      </c>
      <c r="I500" s="25">
        <v>2.0594457142857143</v>
      </c>
      <c r="J500" s="25">
        <v>6.662496</v>
      </c>
      <c r="K500" s="25">
        <v>4.706857142857142E-3</v>
      </c>
      <c r="L500" s="25">
        <v>5.106285681043354E-3</v>
      </c>
      <c r="M500" s="25">
        <v>1.5972571356637141E-2</v>
      </c>
      <c r="N500" s="25">
        <v>5.1731428432464609E-3</v>
      </c>
    </row>
    <row r="501" spans="1:14" x14ac:dyDescent="0.35">
      <c r="A501" s="21" t="s">
        <v>147</v>
      </c>
      <c r="B501" s="21">
        <v>239150</v>
      </c>
      <c r="C501" s="21">
        <v>239200</v>
      </c>
      <c r="D501" s="21">
        <f t="shared" si="7"/>
        <v>50</v>
      </c>
      <c r="E501" s="21" t="s">
        <v>100</v>
      </c>
      <c r="F501" s="23" t="s">
        <v>149</v>
      </c>
      <c r="G501" s="25">
        <v>2.0252394285714281</v>
      </c>
      <c r="H501" s="25">
        <v>4.7828571428571424E-4</v>
      </c>
      <c r="I501" s="25">
        <v>25.218782857142859</v>
      </c>
      <c r="J501" s="25">
        <v>11.751093714285714</v>
      </c>
      <c r="K501" s="25">
        <v>3.1348571428571432E-3</v>
      </c>
      <c r="L501" s="25">
        <v>3.1628570938110334E-3</v>
      </c>
      <c r="M501" s="25">
        <v>1.0171428571428571E-3</v>
      </c>
      <c r="N501" s="25">
        <v>2.3976571520396645E-2</v>
      </c>
    </row>
    <row r="502" spans="1:14" x14ac:dyDescent="0.35">
      <c r="A502" s="21" t="s">
        <v>147</v>
      </c>
      <c r="B502" s="21">
        <v>239200</v>
      </c>
      <c r="C502" s="21">
        <v>239250</v>
      </c>
      <c r="D502" s="21">
        <f t="shared" si="7"/>
        <v>50</v>
      </c>
      <c r="E502" s="21"/>
      <c r="F502" s="23" t="s">
        <v>149</v>
      </c>
      <c r="G502" s="25">
        <v>3.1053834285714292</v>
      </c>
      <c r="H502" s="25">
        <v>7.734648</v>
      </c>
      <c r="I502" s="25">
        <v>11.165078285714287</v>
      </c>
      <c r="J502" s="25">
        <v>8.9953919999999989</v>
      </c>
      <c r="K502" s="25">
        <v>9.484571428571429E-3</v>
      </c>
      <c r="L502" s="25">
        <v>1.2206857111794603E-2</v>
      </c>
      <c r="M502" s="25">
        <v>3.063428577695575E-3</v>
      </c>
      <c r="N502" s="25">
        <v>1.6396965714985987</v>
      </c>
    </row>
    <row r="503" spans="1:14" x14ac:dyDescent="0.35">
      <c r="A503" s="21" t="s">
        <v>147</v>
      </c>
      <c r="B503" s="21">
        <v>239250</v>
      </c>
      <c r="C503" s="21">
        <v>239300</v>
      </c>
      <c r="D503" s="21">
        <f t="shared" si="7"/>
        <v>50</v>
      </c>
      <c r="E503" s="21"/>
      <c r="F503" s="23" t="s">
        <v>149</v>
      </c>
      <c r="G503" s="25">
        <v>9.9940988571428573</v>
      </c>
      <c r="H503" s="25">
        <v>4.0135502857142855</v>
      </c>
      <c r="I503" s="25">
        <v>35.823644571428574</v>
      </c>
      <c r="J503" s="25">
        <v>25.270809714285708</v>
      </c>
      <c r="K503" s="25">
        <v>7.6979428571428574E-2</v>
      </c>
      <c r="L503" s="25">
        <v>3.8399999346051843E-4</v>
      </c>
      <c r="M503" s="25">
        <v>8.8902856499808187E-3</v>
      </c>
      <c r="N503" s="25">
        <v>1.6004000080653596E-2</v>
      </c>
    </row>
    <row r="504" spans="1:14" x14ac:dyDescent="0.35">
      <c r="A504" s="21" t="s">
        <v>147</v>
      </c>
      <c r="B504" s="21">
        <v>239300</v>
      </c>
      <c r="C504" s="21">
        <v>239350</v>
      </c>
      <c r="D504" s="21">
        <f t="shared" si="7"/>
        <v>50</v>
      </c>
      <c r="E504" s="21"/>
      <c r="F504" s="23" t="s">
        <v>149</v>
      </c>
      <c r="G504" s="25">
        <v>4.8183897142857148</v>
      </c>
      <c r="H504" s="25">
        <v>7.9490994285714267</v>
      </c>
      <c r="I504" s="25">
        <v>52.951537142857156</v>
      </c>
      <c r="J504" s="25">
        <v>29.18596457142857</v>
      </c>
      <c r="K504" s="25">
        <v>5.0897142857142851E-3</v>
      </c>
      <c r="L504" s="25">
        <v>1.2766285750525339E-2</v>
      </c>
      <c r="M504" s="25">
        <v>7.6057143088749486E-3</v>
      </c>
      <c r="N504" s="25">
        <v>1.9849142694473274E-2</v>
      </c>
    </row>
    <row r="505" spans="1:14" x14ac:dyDescent="0.35">
      <c r="A505" s="21" t="s">
        <v>147</v>
      </c>
      <c r="B505" s="21">
        <v>239350</v>
      </c>
      <c r="C505" s="21">
        <v>239400</v>
      </c>
      <c r="D505" s="21">
        <f t="shared" si="7"/>
        <v>50</v>
      </c>
      <c r="E505" s="21"/>
      <c r="F505" s="23" t="s">
        <v>149</v>
      </c>
      <c r="G505" s="25">
        <v>3.2853142857142852E-2</v>
      </c>
      <c r="H505" s="25">
        <v>5.7498857142857157E-2</v>
      </c>
      <c r="I505" s="25">
        <v>1.4911999999999998E-2</v>
      </c>
      <c r="J505" s="25">
        <v>3.5817988571428572</v>
      </c>
      <c r="K505" s="25">
        <v>1.2925714285714287E-3</v>
      </c>
      <c r="L505" s="25">
        <v>1.3266285715103151E-2</v>
      </c>
      <c r="M505" s="25">
        <v>1.6064000043869014E-2</v>
      </c>
      <c r="N505" s="25">
        <v>4.1497143036978608E-3</v>
      </c>
    </row>
    <row r="506" spans="1:14" x14ac:dyDescent="0.35">
      <c r="A506" s="21" t="s">
        <v>147</v>
      </c>
      <c r="B506" s="21">
        <v>239400</v>
      </c>
      <c r="C506" s="21">
        <v>239450</v>
      </c>
      <c r="D506" s="21">
        <f t="shared" si="7"/>
        <v>50</v>
      </c>
      <c r="E506" s="21"/>
      <c r="F506" s="23" t="s">
        <v>149</v>
      </c>
      <c r="G506" s="25">
        <v>2.7078285714285714E-2</v>
      </c>
      <c r="H506" s="25">
        <v>4.5844571428571429E-2</v>
      </c>
      <c r="I506" s="25">
        <v>5.029142857142857E-3</v>
      </c>
      <c r="J506" s="25">
        <v>8.1530039999999993</v>
      </c>
      <c r="K506" s="25">
        <v>1.2228571428571427E-3</v>
      </c>
      <c r="L506" s="25">
        <v>9.6491428266252798E-3</v>
      </c>
      <c r="M506" s="25">
        <v>2.2313142810549056E-2</v>
      </c>
      <c r="N506" s="25">
        <v>1.1680000073569154E-3</v>
      </c>
    </row>
    <row r="507" spans="1:14" x14ac:dyDescent="0.35">
      <c r="A507" s="21" t="s">
        <v>147</v>
      </c>
      <c r="B507" s="21">
        <v>239450</v>
      </c>
      <c r="C507" s="21">
        <v>239500</v>
      </c>
      <c r="D507" s="21">
        <f t="shared" si="7"/>
        <v>50</v>
      </c>
      <c r="E507" s="21"/>
      <c r="F507" s="23" t="s">
        <v>149</v>
      </c>
      <c r="G507" s="25">
        <v>1.5777062857142847</v>
      </c>
      <c r="H507" s="25">
        <v>17.351534285714287</v>
      </c>
      <c r="I507" s="25">
        <v>3.7850285714285711E-2</v>
      </c>
      <c r="J507" s="25">
        <v>0.41526800000000008</v>
      </c>
      <c r="K507" s="25">
        <v>2.389142857142857E-3</v>
      </c>
      <c r="L507" s="25">
        <v>6.0799999237060476E-4</v>
      </c>
      <c r="M507" s="25">
        <v>1.5142857551574706E-3</v>
      </c>
      <c r="N507" s="25">
        <v>4.8400000885554725E-3</v>
      </c>
    </row>
    <row r="508" spans="1:14" x14ac:dyDescent="0.35">
      <c r="A508" s="21" t="s">
        <v>147</v>
      </c>
      <c r="B508" s="21">
        <v>239500</v>
      </c>
      <c r="C508" s="21">
        <v>239550</v>
      </c>
      <c r="D508" s="21">
        <f t="shared" si="7"/>
        <v>50</v>
      </c>
      <c r="E508" s="21"/>
      <c r="F508" s="23" t="s">
        <v>149</v>
      </c>
      <c r="G508" s="25">
        <v>1.9260405714285715</v>
      </c>
      <c r="H508" s="25">
        <v>8.096409714285711</v>
      </c>
      <c r="I508" s="25">
        <v>2.3962697142857139</v>
      </c>
      <c r="J508" s="25">
        <v>2.1713714285714284E-2</v>
      </c>
      <c r="K508" s="25">
        <v>1.626857142857143E-3</v>
      </c>
      <c r="L508" s="25">
        <v>4.4051428358895433E-3</v>
      </c>
      <c r="M508" s="25">
        <v>7.1211429228101456E-3</v>
      </c>
      <c r="N508" s="25">
        <v>6.1474285915919715E-3</v>
      </c>
    </row>
    <row r="509" spans="1:14" x14ac:dyDescent="0.35">
      <c r="A509" s="21" t="s">
        <v>147</v>
      </c>
      <c r="B509" s="21">
        <v>239550</v>
      </c>
      <c r="C509" s="21">
        <v>239600</v>
      </c>
      <c r="D509" s="21">
        <f t="shared" si="7"/>
        <v>50</v>
      </c>
      <c r="E509" s="21"/>
      <c r="F509" s="23" t="s">
        <v>149</v>
      </c>
      <c r="G509" s="25">
        <v>2.198914285714286E-2</v>
      </c>
      <c r="H509" s="25">
        <v>14.826209714285712</v>
      </c>
      <c r="I509" s="25">
        <v>2.7471999999999993E-2</v>
      </c>
      <c r="J509" s="25">
        <v>8.2278331428571434</v>
      </c>
      <c r="K509" s="25">
        <v>1.5405714285714289E-3</v>
      </c>
      <c r="L509" s="25">
        <v>1.5669651428822113</v>
      </c>
      <c r="M509" s="25">
        <v>5.1171428080967491E-3</v>
      </c>
      <c r="N509" s="25">
        <v>3.2102857031141015E-3</v>
      </c>
    </row>
    <row r="510" spans="1:14" x14ac:dyDescent="0.35">
      <c r="A510" s="21" t="s">
        <v>147</v>
      </c>
      <c r="B510" s="21">
        <v>239600</v>
      </c>
      <c r="C510" s="21">
        <v>239650</v>
      </c>
      <c r="D510" s="21">
        <f t="shared" si="7"/>
        <v>50</v>
      </c>
      <c r="E510" s="21"/>
      <c r="F510" s="23" t="s">
        <v>149</v>
      </c>
      <c r="G510" s="25">
        <v>2.6736977142857143</v>
      </c>
      <c r="H510" s="25">
        <v>19.742323428571432</v>
      </c>
      <c r="I510" s="25">
        <v>0.92917542857142865</v>
      </c>
      <c r="J510" s="25">
        <v>0.93194000000000032</v>
      </c>
      <c r="K510" s="25">
        <v>4.6285714285714279E-4</v>
      </c>
      <c r="L510" s="25">
        <v>1.0857142911638532E-3</v>
      </c>
      <c r="M510" s="25">
        <v>3.1034286226545044E-3</v>
      </c>
      <c r="N510" s="25">
        <v>7.0628571292332236E-3</v>
      </c>
    </row>
    <row r="511" spans="1:14" x14ac:dyDescent="0.35">
      <c r="A511" s="21" t="s">
        <v>147</v>
      </c>
      <c r="B511" s="21">
        <v>239650</v>
      </c>
      <c r="C511" s="21">
        <v>239700</v>
      </c>
      <c r="D511" s="21">
        <f t="shared" si="7"/>
        <v>50</v>
      </c>
      <c r="E511" s="21"/>
      <c r="F511" s="23" t="s">
        <v>149</v>
      </c>
      <c r="G511" s="25">
        <v>0.50070228571428588</v>
      </c>
      <c r="H511" s="25">
        <v>21.844634857142854</v>
      </c>
      <c r="I511" s="25">
        <v>4.0680325714285708</v>
      </c>
      <c r="J511" s="25">
        <v>6.2854857142857157E-2</v>
      </c>
      <c r="K511" s="25">
        <v>0</v>
      </c>
      <c r="L511" s="25">
        <v>2.2308571801866813E-3</v>
      </c>
      <c r="M511" s="25">
        <v>3.4342857715061728E-3</v>
      </c>
      <c r="N511" s="25">
        <v>1.6764571399688719E-2</v>
      </c>
    </row>
    <row r="512" spans="1:14" x14ac:dyDescent="0.35">
      <c r="A512" s="21" t="s">
        <v>147</v>
      </c>
      <c r="B512" s="21">
        <v>239700</v>
      </c>
      <c r="C512" s="21">
        <v>239750</v>
      </c>
      <c r="D512" s="21">
        <f t="shared" si="7"/>
        <v>50</v>
      </c>
      <c r="E512" s="21"/>
      <c r="F512" s="23" t="s">
        <v>149</v>
      </c>
      <c r="G512" s="25">
        <v>1.7611999999999996E-2</v>
      </c>
      <c r="H512" s="25">
        <v>7.7879457142857174</v>
      </c>
      <c r="I512" s="25">
        <v>3.3433142857142863E-2</v>
      </c>
      <c r="J512" s="25">
        <v>4.0512034285714291</v>
      </c>
      <c r="K512" s="25">
        <v>0</v>
      </c>
      <c r="L512" s="25">
        <v>0</v>
      </c>
      <c r="M512" s="25">
        <v>7.4777143015180301E-3</v>
      </c>
      <c r="N512" s="25">
        <v>6.6565714318411679E-3</v>
      </c>
    </row>
    <row r="513" spans="1:14" x14ac:dyDescent="0.35">
      <c r="A513" s="21" t="s">
        <v>147</v>
      </c>
      <c r="B513" s="21">
        <v>239750</v>
      </c>
      <c r="C513" s="21">
        <v>239800</v>
      </c>
      <c r="D513" s="21">
        <f t="shared" si="7"/>
        <v>50</v>
      </c>
      <c r="E513" s="21"/>
      <c r="F513" s="23" t="s">
        <v>149</v>
      </c>
      <c r="G513" s="25">
        <v>1.3076571428571427E-2</v>
      </c>
      <c r="H513" s="25">
        <v>5.3840777142857137</v>
      </c>
      <c r="I513" s="25">
        <v>3.5169194285714291</v>
      </c>
      <c r="J513" s="25">
        <v>0.97617142857142847</v>
      </c>
      <c r="K513" s="25">
        <v>1.5554285714285718E-3</v>
      </c>
      <c r="L513" s="25">
        <v>4.963428528649466E-3</v>
      </c>
      <c r="M513" s="25">
        <v>3.5334497141538348</v>
      </c>
      <c r="N513" s="25">
        <v>7.0120000158037472E-3</v>
      </c>
    </row>
    <row r="514" spans="1:14" x14ac:dyDescent="0.35">
      <c r="A514" s="21" t="s">
        <v>147</v>
      </c>
      <c r="B514" s="21">
        <v>239800</v>
      </c>
      <c r="C514" s="21">
        <v>239850</v>
      </c>
      <c r="D514" s="21">
        <f t="shared" si="7"/>
        <v>50</v>
      </c>
      <c r="E514" s="21"/>
      <c r="F514" s="23" t="s">
        <v>149</v>
      </c>
      <c r="G514" s="25">
        <v>1.0646857142857142E-2</v>
      </c>
      <c r="H514" s="25">
        <v>5.4286388571428565</v>
      </c>
      <c r="I514" s="25">
        <v>0.61494342857142859</v>
      </c>
      <c r="J514" s="25">
        <v>9.2274285714285739E-3</v>
      </c>
      <c r="K514" s="25">
        <v>0</v>
      </c>
      <c r="L514" s="25">
        <v>8.3199999536786836E-4</v>
      </c>
      <c r="M514" s="25">
        <v>3.7879999351501433E-3</v>
      </c>
      <c r="N514" s="25">
        <v>2.9874285221099849E-3</v>
      </c>
    </row>
    <row r="515" spans="1:14" x14ac:dyDescent="0.35">
      <c r="A515" s="21" t="s">
        <v>147</v>
      </c>
      <c r="B515" s="21">
        <v>239850</v>
      </c>
      <c r="C515" s="21">
        <v>239900</v>
      </c>
      <c r="D515" s="21">
        <f t="shared" si="7"/>
        <v>50</v>
      </c>
      <c r="E515" s="21"/>
      <c r="F515" s="23" t="s">
        <v>149</v>
      </c>
      <c r="G515" s="25">
        <v>6.0459137142857129</v>
      </c>
      <c r="H515" s="25">
        <v>6.0402794285714272</v>
      </c>
      <c r="I515" s="25">
        <v>3.3718182857142862</v>
      </c>
      <c r="J515" s="25">
        <v>1.1015405714285713</v>
      </c>
      <c r="K515" s="25">
        <v>2.8571428571428574E-4</v>
      </c>
      <c r="L515" s="25">
        <v>3.1428571428571427E-4</v>
      </c>
      <c r="M515" s="25">
        <v>4.1462857777731779E-3</v>
      </c>
      <c r="N515" s="25">
        <v>2.2217142268589575E-3</v>
      </c>
    </row>
    <row r="516" spans="1:14" x14ac:dyDescent="0.35">
      <c r="A516" s="21" t="s">
        <v>147</v>
      </c>
      <c r="B516" s="21">
        <v>239900</v>
      </c>
      <c r="C516" s="21">
        <v>239950</v>
      </c>
      <c r="D516" s="21">
        <f t="shared" ref="D516:D579" si="8">C516-B516</f>
        <v>50</v>
      </c>
      <c r="E516" s="21"/>
      <c r="F516" s="23" t="s">
        <v>149</v>
      </c>
      <c r="G516" s="25">
        <v>1.9355971428571432</v>
      </c>
      <c r="H516" s="25">
        <v>4.0309559999999998</v>
      </c>
      <c r="I516" s="25">
        <v>2.0636702857142857</v>
      </c>
      <c r="J516" s="25">
        <v>1.3138857142857143E-2</v>
      </c>
      <c r="K516" s="25">
        <v>0</v>
      </c>
      <c r="L516" s="25">
        <v>1.2319999885559085E-3</v>
      </c>
      <c r="M516" s="25">
        <v>0.28312114287785123</v>
      </c>
      <c r="N516" s="25">
        <v>0.56741942856107441</v>
      </c>
    </row>
    <row r="517" spans="1:14" x14ac:dyDescent="0.35">
      <c r="A517" s="21" t="s">
        <v>147</v>
      </c>
      <c r="B517" s="21">
        <v>239950</v>
      </c>
      <c r="C517" s="21">
        <v>240000</v>
      </c>
      <c r="D517" s="21">
        <f t="shared" si="8"/>
        <v>50</v>
      </c>
      <c r="E517" s="21"/>
      <c r="F517" s="23" t="s">
        <v>149</v>
      </c>
      <c r="G517" s="25">
        <v>4.6569142857142858E-2</v>
      </c>
      <c r="H517" s="25">
        <v>4.4924571428571425E-2</v>
      </c>
      <c r="I517" s="25">
        <v>4.6529714285714285E-2</v>
      </c>
      <c r="J517" s="25">
        <v>2.1062285714285721E-2</v>
      </c>
      <c r="K517" s="25">
        <v>0</v>
      </c>
      <c r="L517" s="25">
        <v>4.2868571949005131E-3</v>
      </c>
      <c r="M517" s="25">
        <v>7.80685717855181E-3</v>
      </c>
      <c r="N517" s="25">
        <v>1.0861142771584648E-2</v>
      </c>
    </row>
    <row r="518" spans="1:14" x14ac:dyDescent="0.35">
      <c r="A518" s="21" t="s">
        <v>147</v>
      </c>
      <c r="B518" s="21">
        <v>240000</v>
      </c>
      <c r="C518" s="21">
        <v>240050</v>
      </c>
      <c r="D518" s="21">
        <f t="shared" si="8"/>
        <v>50</v>
      </c>
      <c r="E518" s="21"/>
      <c r="F518" s="23" t="s">
        <v>149</v>
      </c>
      <c r="G518" s="25">
        <v>2.1966857142857142E-2</v>
      </c>
      <c r="H518" s="25">
        <v>10.542527999999999</v>
      </c>
      <c r="I518" s="25">
        <v>3.9453628571428569</v>
      </c>
      <c r="J518" s="25">
        <v>4.9647222857142861</v>
      </c>
      <c r="K518" s="25">
        <v>1.8491428571428574E-3</v>
      </c>
      <c r="L518" s="25">
        <v>1.7359999956403456E-3</v>
      </c>
      <c r="M518" s="25">
        <v>3.286857140404839E-3</v>
      </c>
      <c r="N518" s="25">
        <v>4.5925713293893007E-3</v>
      </c>
    </row>
    <row r="519" spans="1:14" x14ac:dyDescent="0.35">
      <c r="A519" s="21" t="s">
        <v>147</v>
      </c>
      <c r="B519" s="21">
        <v>240050</v>
      </c>
      <c r="C519" s="21">
        <v>240100</v>
      </c>
      <c r="D519" s="21">
        <f t="shared" si="8"/>
        <v>50</v>
      </c>
      <c r="E519" s="21"/>
      <c r="F519" s="23" t="s">
        <v>149</v>
      </c>
      <c r="G519" s="25">
        <v>3.8383388571428574</v>
      </c>
      <c r="H519" s="25">
        <v>11.035290857142858</v>
      </c>
      <c r="I519" s="25">
        <v>3.3551125714285717</v>
      </c>
      <c r="J519" s="25">
        <v>4.9140000000000003E-2</v>
      </c>
      <c r="K519" s="25">
        <v>3.2542857142857148E-3</v>
      </c>
      <c r="L519" s="25">
        <v>3.1462857028416238E-3</v>
      </c>
      <c r="M519" s="25">
        <v>1.1897714204788207E-2</v>
      </c>
      <c r="N519" s="25">
        <v>3.2428570965358184E-3</v>
      </c>
    </row>
    <row r="520" spans="1:14" x14ac:dyDescent="0.35">
      <c r="A520" s="21" t="s">
        <v>147</v>
      </c>
      <c r="B520" s="21">
        <v>240100</v>
      </c>
      <c r="C520" s="21">
        <v>240150</v>
      </c>
      <c r="D520" s="21">
        <f t="shared" si="8"/>
        <v>50</v>
      </c>
      <c r="E520" s="21"/>
      <c r="F520" s="23" t="s">
        <v>149</v>
      </c>
      <c r="G520" s="25">
        <v>1.6458285714285717E-2</v>
      </c>
      <c r="H520" s="25">
        <v>15.980421714285717</v>
      </c>
      <c r="I520" s="25">
        <v>2.0477400000000001</v>
      </c>
      <c r="J520" s="25">
        <v>2.2434285714285709E-2</v>
      </c>
      <c r="K520" s="25">
        <v>6.7199999999999996E-4</v>
      </c>
      <c r="L520" s="25">
        <v>6.1279998861040394E-3</v>
      </c>
      <c r="M520" s="25">
        <v>5.0234286117553702E-3</v>
      </c>
      <c r="N520" s="25">
        <v>7.5005713980538539E-3</v>
      </c>
    </row>
    <row r="521" spans="1:14" x14ac:dyDescent="0.35">
      <c r="A521" s="21" t="s">
        <v>147</v>
      </c>
      <c r="B521" s="21">
        <v>240150</v>
      </c>
      <c r="C521" s="21">
        <v>240200</v>
      </c>
      <c r="D521" s="21">
        <f t="shared" si="8"/>
        <v>50</v>
      </c>
      <c r="E521" s="21"/>
      <c r="F521" s="23" t="s">
        <v>149</v>
      </c>
      <c r="G521" s="25">
        <v>3.0373222857142856</v>
      </c>
      <c r="H521" s="25">
        <v>17.407715428571429</v>
      </c>
      <c r="I521" s="25">
        <v>22.013373714285713</v>
      </c>
      <c r="J521" s="25">
        <v>1.5196400000000001</v>
      </c>
      <c r="K521" s="25">
        <v>2.4400000000000003E-3</v>
      </c>
      <c r="L521" s="25">
        <v>1.9380571481159761E-2</v>
      </c>
      <c r="M521" s="25">
        <v>3.0312171428898407</v>
      </c>
      <c r="N521" s="25">
        <v>2.39034284741538E-2</v>
      </c>
    </row>
    <row r="522" spans="1:14" x14ac:dyDescent="0.35">
      <c r="A522" s="21" t="s">
        <v>147</v>
      </c>
      <c r="B522" s="21">
        <v>240200</v>
      </c>
      <c r="C522" s="21">
        <v>240250</v>
      </c>
      <c r="D522" s="21">
        <f t="shared" si="8"/>
        <v>50</v>
      </c>
      <c r="E522" s="21"/>
      <c r="F522" s="23" t="s">
        <v>149</v>
      </c>
      <c r="G522" s="25">
        <v>9.1477234285714282</v>
      </c>
      <c r="H522" s="25">
        <v>11.264494857142857</v>
      </c>
      <c r="I522" s="25">
        <v>4.0729040000000003</v>
      </c>
      <c r="J522" s="25">
        <v>4.0615868571428564</v>
      </c>
      <c r="K522" s="25">
        <v>3.3022857142857142E-3</v>
      </c>
      <c r="L522" s="25">
        <v>2.2617142840794164E-3</v>
      </c>
      <c r="M522" s="25">
        <v>3.1331429100036638E-3</v>
      </c>
      <c r="N522" s="25">
        <v>2.1680571511132375E-2</v>
      </c>
    </row>
    <row r="523" spans="1:14" x14ac:dyDescent="0.35">
      <c r="A523" s="21" t="s">
        <v>147</v>
      </c>
      <c r="B523" s="21">
        <v>240250</v>
      </c>
      <c r="C523" s="21">
        <v>240300</v>
      </c>
      <c r="D523" s="21">
        <f t="shared" si="8"/>
        <v>50</v>
      </c>
      <c r="E523" s="21"/>
      <c r="F523" s="23" t="s">
        <v>149</v>
      </c>
      <c r="G523" s="25">
        <v>4.0667428571428577E-2</v>
      </c>
      <c r="H523" s="25">
        <v>6.7897302857142847</v>
      </c>
      <c r="I523" s="25">
        <v>7.4201188571428558</v>
      </c>
      <c r="J523" s="25">
        <v>5.5310285714285701E-2</v>
      </c>
      <c r="K523" s="25">
        <v>3.786857142857143E-3</v>
      </c>
      <c r="L523" s="25">
        <v>10.467983999599733</v>
      </c>
      <c r="M523" s="25">
        <v>10.836461714226857</v>
      </c>
      <c r="N523" s="25">
        <v>6.3737142413003095E-3</v>
      </c>
    </row>
    <row r="524" spans="1:14" x14ac:dyDescent="0.35">
      <c r="A524" s="21" t="s">
        <v>147</v>
      </c>
      <c r="B524" s="21">
        <v>240300</v>
      </c>
      <c r="C524" s="21">
        <v>240350</v>
      </c>
      <c r="D524" s="21">
        <f t="shared" si="8"/>
        <v>50</v>
      </c>
      <c r="E524" s="21"/>
      <c r="F524" s="23" t="s">
        <v>149</v>
      </c>
      <c r="G524" s="25">
        <v>1.1222285714285714E-2</v>
      </c>
      <c r="H524" s="25">
        <v>14.245073714285716</v>
      </c>
      <c r="I524" s="25">
        <v>1.9903999999999998E-2</v>
      </c>
      <c r="J524" s="25">
        <v>8.3708571428571434E-3</v>
      </c>
      <c r="K524" s="25">
        <v>2.5782857142857144E-3</v>
      </c>
      <c r="L524" s="25">
        <v>2.7578679998316082</v>
      </c>
      <c r="M524" s="25">
        <v>1.6571428217206691E-3</v>
      </c>
      <c r="N524" s="25">
        <v>6.7674285643441346E-3</v>
      </c>
    </row>
    <row r="525" spans="1:14" x14ac:dyDescent="0.35">
      <c r="A525" s="21" t="s">
        <v>147</v>
      </c>
      <c r="B525" s="21">
        <v>240350</v>
      </c>
      <c r="C525" s="21">
        <v>240400</v>
      </c>
      <c r="D525" s="21">
        <f t="shared" si="8"/>
        <v>50</v>
      </c>
      <c r="E525" s="21"/>
      <c r="F525" s="23" t="s">
        <v>149</v>
      </c>
      <c r="G525" s="25">
        <v>1.4000000000000002E-2</v>
      </c>
      <c r="H525" s="25">
        <v>4.0486411428571421</v>
      </c>
      <c r="I525" s="25">
        <v>8.1422857142857116E-2</v>
      </c>
      <c r="J525" s="25">
        <v>9.7817142857142859E-3</v>
      </c>
      <c r="K525" s="25">
        <v>6.8148571428571442E-3</v>
      </c>
      <c r="L525" s="25">
        <v>6.1868571622031064E-3</v>
      </c>
      <c r="M525" s="25">
        <v>4.0931427587781637E-3</v>
      </c>
      <c r="N525" s="25">
        <v>9.3600000585828472E-3</v>
      </c>
    </row>
    <row r="526" spans="1:14" x14ac:dyDescent="0.35">
      <c r="A526" s="21" t="s">
        <v>147</v>
      </c>
      <c r="B526" s="21">
        <v>240400</v>
      </c>
      <c r="C526" s="21">
        <v>240450</v>
      </c>
      <c r="D526" s="21">
        <f t="shared" si="8"/>
        <v>50</v>
      </c>
      <c r="E526" s="21"/>
      <c r="F526" s="23" t="s">
        <v>149</v>
      </c>
      <c r="G526" s="25">
        <v>9.3485714285714283E-3</v>
      </c>
      <c r="H526" s="25">
        <v>2.206457142857142E-2</v>
      </c>
      <c r="I526" s="25">
        <v>1.4923428571428574E-2</v>
      </c>
      <c r="J526" s="25">
        <v>1.3873142857142858E-2</v>
      </c>
      <c r="K526" s="25">
        <v>1.0561142857142856E-2</v>
      </c>
      <c r="L526" s="25">
        <v>0.13923371363503592</v>
      </c>
      <c r="M526" s="25">
        <v>1.3545554282760619</v>
      </c>
      <c r="N526" s="25">
        <v>4.4320001220703106E-3</v>
      </c>
    </row>
    <row r="527" spans="1:14" x14ac:dyDescent="0.35">
      <c r="A527" s="21" t="s">
        <v>147</v>
      </c>
      <c r="B527" s="21">
        <v>240450</v>
      </c>
      <c r="C527" s="21">
        <v>240500</v>
      </c>
      <c r="D527" s="21">
        <f t="shared" si="8"/>
        <v>50</v>
      </c>
      <c r="E527" s="21" t="s">
        <v>101</v>
      </c>
      <c r="F527" s="23" t="s">
        <v>149</v>
      </c>
      <c r="G527" s="25">
        <v>2.0011428571428576E-2</v>
      </c>
      <c r="H527" s="25">
        <v>3.0015811428571433</v>
      </c>
      <c r="I527" s="25">
        <v>2.2253657142857142</v>
      </c>
      <c r="J527" s="25">
        <v>3.3671428571428574E-2</v>
      </c>
      <c r="K527" s="25">
        <v>1.3028125714285714</v>
      </c>
      <c r="L527" s="25">
        <v>0.76628971424375258</v>
      </c>
      <c r="M527" s="25">
        <v>3.8981622861085614</v>
      </c>
      <c r="N527" s="25">
        <v>2.2866857644489827E-2</v>
      </c>
    </row>
    <row r="528" spans="1:14" x14ac:dyDescent="0.35">
      <c r="A528" s="21" t="s">
        <v>147</v>
      </c>
      <c r="B528" s="21">
        <v>240500</v>
      </c>
      <c r="C528" s="21">
        <v>240550</v>
      </c>
      <c r="D528" s="21">
        <f t="shared" si="8"/>
        <v>50</v>
      </c>
      <c r="E528" s="21"/>
      <c r="F528" s="23" t="s">
        <v>149</v>
      </c>
      <c r="G528" s="25">
        <v>5.8046977142857132</v>
      </c>
      <c r="H528" s="25">
        <v>11.916533714285716</v>
      </c>
      <c r="I528" s="25">
        <v>7.6860897142857167</v>
      </c>
      <c r="J528" s="25">
        <v>4.1447999999999999E-2</v>
      </c>
      <c r="K528" s="25">
        <v>7.9314285714285706E-4</v>
      </c>
      <c r="L528" s="25">
        <v>8.9085715975080189E-4</v>
      </c>
      <c r="M528" s="25">
        <v>2.5022908572769169</v>
      </c>
      <c r="N528" s="25">
        <v>7.3605713653564463E-3</v>
      </c>
    </row>
    <row r="529" spans="1:14" x14ac:dyDescent="0.35">
      <c r="A529" s="21" t="s">
        <v>147</v>
      </c>
      <c r="B529" s="21">
        <v>240550</v>
      </c>
      <c r="C529" s="21">
        <v>240600</v>
      </c>
      <c r="D529" s="21">
        <f t="shared" si="8"/>
        <v>50</v>
      </c>
      <c r="E529" s="21"/>
      <c r="F529" s="23" t="s">
        <v>149</v>
      </c>
      <c r="G529" s="25">
        <v>3.3362245714285712</v>
      </c>
      <c r="H529" s="25">
        <v>6.0161245714285707</v>
      </c>
      <c r="I529" s="25">
        <v>1.9333142857142861E-2</v>
      </c>
      <c r="J529" s="25">
        <v>2.1902285714285714E-2</v>
      </c>
      <c r="K529" s="25">
        <v>1.7908571428571429E-3</v>
      </c>
      <c r="L529" s="25">
        <v>1.6954285771506156E-3</v>
      </c>
      <c r="M529" s="25">
        <v>5.858167429028919</v>
      </c>
      <c r="N529" s="25">
        <v>1.3634857040132795E-2</v>
      </c>
    </row>
    <row r="530" spans="1:14" x14ac:dyDescent="0.35">
      <c r="A530" s="21" t="s">
        <v>147</v>
      </c>
      <c r="B530" s="21">
        <v>240600</v>
      </c>
      <c r="C530" s="21">
        <v>240650</v>
      </c>
      <c r="D530" s="21">
        <f t="shared" si="8"/>
        <v>50</v>
      </c>
      <c r="E530" s="21"/>
      <c r="F530" s="23" t="s">
        <v>149</v>
      </c>
      <c r="G530" s="25">
        <v>4.9482285714285715E-2</v>
      </c>
      <c r="H530" s="25">
        <v>23.847970285714283</v>
      </c>
      <c r="I530" s="25">
        <v>8.8153205714285718</v>
      </c>
      <c r="J530" s="25">
        <v>12.740366857142856</v>
      </c>
      <c r="K530" s="25">
        <v>2.5794285714285715E-3</v>
      </c>
      <c r="L530" s="25">
        <v>0.92291485710280285</v>
      </c>
      <c r="M530" s="25">
        <v>3.1262977141857147</v>
      </c>
      <c r="N530" s="25">
        <v>3.1251428195408419E-3</v>
      </c>
    </row>
    <row r="531" spans="1:14" x14ac:dyDescent="0.35">
      <c r="A531" s="21" t="s">
        <v>147</v>
      </c>
      <c r="B531" s="21">
        <v>240650</v>
      </c>
      <c r="C531" s="21">
        <v>240700</v>
      </c>
      <c r="D531" s="21">
        <f t="shared" si="8"/>
        <v>50</v>
      </c>
      <c r="E531" s="21"/>
      <c r="F531" s="23" t="s">
        <v>149</v>
      </c>
      <c r="G531" s="25">
        <v>1.6522834285714296</v>
      </c>
      <c r="H531" s="25">
        <v>9.458933142857143</v>
      </c>
      <c r="I531" s="25">
        <v>2.0264000000000004E-2</v>
      </c>
      <c r="J531" s="25">
        <v>10.093729714285713</v>
      </c>
      <c r="K531" s="25">
        <v>2.9257142857142863E-3</v>
      </c>
      <c r="L531" s="25">
        <v>1.6983754285417283</v>
      </c>
      <c r="M531" s="25">
        <v>17.652041142745695</v>
      </c>
      <c r="N531" s="25">
        <v>1.0080000114440918E-3</v>
      </c>
    </row>
    <row r="532" spans="1:14" x14ac:dyDescent="0.35">
      <c r="A532" s="21" t="s">
        <v>147</v>
      </c>
      <c r="B532" s="21">
        <v>240700</v>
      </c>
      <c r="C532" s="21">
        <v>240750</v>
      </c>
      <c r="D532" s="21">
        <f t="shared" si="8"/>
        <v>50</v>
      </c>
      <c r="E532" s="21"/>
      <c r="F532" s="23" t="s">
        <v>149</v>
      </c>
      <c r="G532" s="25">
        <v>1.937257142857143E-2</v>
      </c>
      <c r="H532" s="25">
        <v>4.7765714285714279E-2</v>
      </c>
      <c r="I532" s="25">
        <v>1.1085714285714286E-2</v>
      </c>
      <c r="J532" s="25">
        <v>4.1947999999999992E-2</v>
      </c>
      <c r="K532" s="25">
        <v>4.8022857142857138E-3</v>
      </c>
      <c r="L532" s="25">
        <v>4.1257142475673129E-3</v>
      </c>
      <c r="M532" s="25">
        <v>7.0022234285967686</v>
      </c>
      <c r="N532" s="25">
        <v>1.5339999971389765E-2</v>
      </c>
    </row>
    <row r="533" spans="1:14" x14ac:dyDescent="0.35">
      <c r="A533" s="21" t="s">
        <v>147</v>
      </c>
      <c r="B533" s="21">
        <v>240750</v>
      </c>
      <c r="C533" s="21">
        <v>240800</v>
      </c>
      <c r="D533" s="21">
        <f t="shared" si="8"/>
        <v>50</v>
      </c>
      <c r="E533" s="21"/>
      <c r="F533" s="23" t="s">
        <v>149</v>
      </c>
      <c r="G533" s="25">
        <v>1.7488E-2</v>
      </c>
      <c r="H533" s="25">
        <v>3.4725142857142864E-2</v>
      </c>
      <c r="I533" s="25">
        <v>1.822571428571429E-2</v>
      </c>
      <c r="J533" s="25">
        <v>1.3632000000000002E-2</v>
      </c>
      <c r="K533" s="25">
        <v>3.2119999999999996E-3</v>
      </c>
      <c r="L533" s="25">
        <v>2.1582857077462334E-3</v>
      </c>
      <c r="M533" s="25">
        <v>1.0732571551459178E-2</v>
      </c>
      <c r="N533" s="25">
        <v>6.6491429233551027E-3</v>
      </c>
    </row>
    <row r="534" spans="1:14" x14ac:dyDescent="0.35">
      <c r="A534" s="21" t="s">
        <v>147</v>
      </c>
      <c r="B534" s="21">
        <v>240800</v>
      </c>
      <c r="C534" s="21">
        <v>240850</v>
      </c>
      <c r="D534" s="21">
        <f t="shared" si="8"/>
        <v>50</v>
      </c>
      <c r="E534" s="21"/>
      <c r="F534" s="23" t="s">
        <v>149</v>
      </c>
      <c r="G534" s="25">
        <v>1.3642285714285713E-2</v>
      </c>
      <c r="H534" s="25">
        <v>0.94512171428571445</v>
      </c>
      <c r="I534" s="25">
        <v>1.7289142857142857E-2</v>
      </c>
      <c r="J534" s="25">
        <v>3.5913714285714285E-2</v>
      </c>
      <c r="K534" s="25">
        <v>0</v>
      </c>
      <c r="L534" s="25">
        <v>1.8200000068119599E-3</v>
      </c>
      <c r="M534" s="25">
        <v>1.758057153429304E-2</v>
      </c>
      <c r="N534" s="25">
        <v>0.24619142847742345</v>
      </c>
    </row>
    <row r="535" spans="1:14" x14ac:dyDescent="0.35">
      <c r="A535" s="21" t="s">
        <v>147</v>
      </c>
      <c r="B535" s="21">
        <v>240850</v>
      </c>
      <c r="C535" s="21">
        <v>240900</v>
      </c>
      <c r="D535" s="21">
        <f t="shared" si="8"/>
        <v>50</v>
      </c>
      <c r="E535" s="21"/>
      <c r="F535" s="23" t="s">
        <v>149</v>
      </c>
      <c r="G535" s="25">
        <v>2.5721714285714285E-2</v>
      </c>
      <c r="H535" s="25">
        <v>4.0139428571428562E-2</v>
      </c>
      <c r="I535" s="25">
        <v>1.2196E-2</v>
      </c>
      <c r="J535" s="25">
        <v>2.0609611428571428</v>
      </c>
      <c r="K535" s="25">
        <v>5.7902857142857145E-2</v>
      </c>
      <c r="L535" s="25">
        <v>7.5485714912414592E-4</v>
      </c>
      <c r="M535" s="25">
        <v>1.3228571360451833E-3</v>
      </c>
      <c r="N535" s="25">
        <v>4.2702857058388834E-3</v>
      </c>
    </row>
    <row r="536" spans="1:14" x14ac:dyDescent="0.35">
      <c r="A536" s="21" t="s">
        <v>147</v>
      </c>
      <c r="B536" s="21">
        <v>240900</v>
      </c>
      <c r="C536" s="21">
        <v>240950</v>
      </c>
      <c r="D536" s="21">
        <f t="shared" si="8"/>
        <v>50</v>
      </c>
      <c r="E536" s="21"/>
      <c r="F536" s="23" t="s">
        <v>149</v>
      </c>
      <c r="G536" s="25">
        <v>1.9285142857142862E-2</v>
      </c>
      <c r="H536" s="25">
        <v>8.4423428571428594E-2</v>
      </c>
      <c r="I536" s="25">
        <v>2.8135428571428572E-2</v>
      </c>
      <c r="J536" s="25">
        <v>4.0782525714285711</v>
      </c>
      <c r="K536" s="25">
        <v>0.11996571428571429</v>
      </c>
      <c r="L536" s="25">
        <v>1.704628574371338E-2</v>
      </c>
      <c r="M536" s="25">
        <v>1.0039428544725693E-2</v>
      </c>
      <c r="N536" s="25">
        <v>5.1051428958347874E-3</v>
      </c>
    </row>
    <row r="537" spans="1:14" x14ac:dyDescent="0.35">
      <c r="A537" s="21" t="s">
        <v>147</v>
      </c>
      <c r="B537" s="21">
        <v>240950</v>
      </c>
      <c r="C537" s="21">
        <v>241000</v>
      </c>
      <c r="D537" s="21">
        <f t="shared" si="8"/>
        <v>50</v>
      </c>
      <c r="E537" s="21"/>
      <c r="F537" s="23" t="s">
        <v>149</v>
      </c>
      <c r="G537" s="25">
        <v>1.1365142857142858E-2</v>
      </c>
      <c r="H537" s="25">
        <v>5.4339988571428561</v>
      </c>
      <c r="I537" s="25">
        <v>2.8354285714285714E-2</v>
      </c>
      <c r="J537" s="25">
        <v>1.0698285714285716E-2</v>
      </c>
      <c r="K537" s="25">
        <v>4.1257142857142854E-4</v>
      </c>
      <c r="L537" s="25">
        <v>4.9525713770730171E-3</v>
      </c>
      <c r="M537" s="25">
        <v>1.9582856832231804E-3</v>
      </c>
      <c r="N537" s="25">
        <v>2.2696571460451394E-2</v>
      </c>
    </row>
    <row r="538" spans="1:14" x14ac:dyDescent="0.35">
      <c r="A538" s="21" t="s">
        <v>147</v>
      </c>
      <c r="B538" s="21">
        <v>241000</v>
      </c>
      <c r="C538" s="21">
        <v>241050</v>
      </c>
      <c r="D538" s="21">
        <f t="shared" si="8"/>
        <v>50</v>
      </c>
      <c r="E538" s="21"/>
      <c r="F538" s="23" t="s">
        <v>149</v>
      </c>
      <c r="G538" s="25">
        <v>1.0963525714285713</v>
      </c>
      <c r="H538" s="25">
        <v>1.7529125714285714</v>
      </c>
      <c r="I538" s="25">
        <v>4.0244028571428574</v>
      </c>
      <c r="J538" s="25">
        <v>4.009142857142857E-3</v>
      </c>
      <c r="K538" s="25">
        <v>4.3331428571428575E-3</v>
      </c>
      <c r="L538" s="25">
        <v>8.9542857442583348E-3</v>
      </c>
      <c r="M538" s="25">
        <v>3.2028571237836564E-3</v>
      </c>
      <c r="N538" s="25">
        <v>3.0371428176334926E-3</v>
      </c>
    </row>
    <row r="539" spans="1:14" x14ac:dyDescent="0.35">
      <c r="A539" s="21" t="s">
        <v>147</v>
      </c>
      <c r="B539" s="21">
        <v>241050</v>
      </c>
      <c r="C539" s="21">
        <v>241100</v>
      </c>
      <c r="D539" s="21">
        <f t="shared" si="8"/>
        <v>50</v>
      </c>
      <c r="E539" s="21"/>
      <c r="F539" s="23" t="s">
        <v>149</v>
      </c>
      <c r="G539" s="25">
        <v>6.9748571428571438E-3</v>
      </c>
      <c r="H539" s="25">
        <v>4.8012571428571418E-2</v>
      </c>
      <c r="I539" s="25">
        <v>2.2603428571428569E-2</v>
      </c>
      <c r="J539" s="25">
        <v>1.9485714285714287E-2</v>
      </c>
      <c r="K539" s="25">
        <v>1.1150285714285715E-2</v>
      </c>
      <c r="L539" s="25">
        <v>4.8387131428500583</v>
      </c>
      <c r="M539" s="25">
        <v>4.3542285736628938E-2</v>
      </c>
      <c r="N539" s="25">
        <v>2.014239428702763</v>
      </c>
    </row>
    <row r="540" spans="1:14" x14ac:dyDescent="0.35">
      <c r="A540" s="21" t="s">
        <v>147</v>
      </c>
      <c r="B540" s="21">
        <v>241100</v>
      </c>
      <c r="C540" s="21">
        <v>241150</v>
      </c>
      <c r="D540" s="21">
        <f t="shared" si="8"/>
        <v>50</v>
      </c>
      <c r="E540" s="21"/>
      <c r="F540" s="23" t="s">
        <v>149</v>
      </c>
      <c r="G540" s="25">
        <v>1.7485142857142855E-2</v>
      </c>
      <c r="H540" s="25">
        <v>9.9611428571428559E-2</v>
      </c>
      <c r="I540" s="25">
        <v>4.3324000000000001E-2</v>
      </c>
      <c r="J540" s="25">
        <v>2.6379999999999997E-2</v>
      </c>
      <c r="K540" s="25">
        <v>3.3142857142857144E-4</v>
      </c>
      <c r="L540" s="25">
        <v>9.6607548570455801</v>
      </c>
      <c r="M540" s="25">
        <v>1.3910857188361034E-2</v>
      </c>
      <c r="N540" s="25">
        <v>0.57809828578540257</v>
      </c>
    </row>
    <row r="541" spans="1:14" x14ac:dyDescent="0.35">
      <c r="A541" s="21" t="s">
        <v>147</v>
      </c>
      <c r="B541" s="21">
        <v>241150</v>
      </c>
      <c r="C541" s="21">
        <v>241200</v>
      </c>
      <c r="D541" s="21">
        <f t="shared" si="8"/>
        <v>50</v>
      </c>
      <c r="E541" s="21"/>
      <c r="F541" s="23" t="s">
        <v>149</v>
      </c>
      <c r="G541" s="25">
        <v>2.2800000000000008E-2</v>
      </c>
      <c r="H541" s="25">
        <v>11.733091428571425</v>
      </c>
      <c r="I541" s="25">
        <v>3.2516000000000003E-2</v>
      </c>
      <c r="J541" s="25">
        <v>2.9237142857142861E-2</v>
      </c>
      <c r="K541" s="25">
        <v>3.3657142857142859E-4</v>
      </c>
      <c r="L541" s="25">
        <v>5.494857154573712E-3</v>
      </c>
      <c r="M541" s="25">
        <v>5.3879999596732004E-3</v>
      </c>
      <c r="N541" s="25">
        <v>3.1999999455043204E-4</v>
      </c>
    </row>
    <row r="542" spans="1:14" x14ac:dyDescent="0.35">
      <c r="A542" s="21" t="s">
        <v>147</v>
      </c>
      <c r="B542" s="21">
        <v>241200</v>
      </c>
      <c r="C542" s="21">
        <v>241250</v>
      </c>
      <c r="D542" s="21">
        <f t="shared" si="8"/>
        <v>50</v>
      </c>
      <c r="E542" s="21"/>
      <c r="F542" s="23" t="s">
        <v>149</v>
      </c>
      <c r="G542" s="25">
        <v>2.0081714285714286E-2</v>
      </c>
      <c r="H542" s="25">
        <v>7.4188731428571435</v>
      </c>
      <c r="I542" s="25">
        <v>0.70875314285714286</v>
      </c>
      <c r="J542" s="25">
        <v>1.1200000000000002E-2</v>
      </c>
      <c r="K542" s="25">
        <v>3.5657142857142853E-4</v>
      </c>
      <c r="L542" s="25">
        <v>8.0114286150251117E-4</v>
      </c>
      <c r="M542" s="25">
        <v>2.7142857142857144E-4</v>
      </c>
      <c r="N542" s="25">
        <v>2.2840388571630204</v>
      </c>
    </row>
    <row r="543" spans="1:14" x14ac:dyDescent="0.35">
      <c r="A543" s="21" t="s">
        <v>147</v>
      </c>
      <c r="B543" s="21">
        <v>241250</v>
      </c>
      <c r="C543" s="21">
        <v>241300</v>
      </c>
      <c r="D543" s="21">
        <f t="shared" si="8"/>
        <v>50</v>
      </c>
      <c r="E543" s="21"/>
      <c r="F543" s="23" t="s">
        <v>149</v>
      </c>
      <c r="G543" s="25">
        <v>1.8583405714285715</v>
      </c>
      <c r="H543" s="25">
        <v>2.1993131428571431</v>
      </c>
      <c r="I543" s="25">
        <v>7.5307039999999965</v>
      </c>
      <c r="J543" s="25">
        <v>3.1284845714285714</v>
      </c>
      <c r="K543" s="25">
        <v>0</v>
      </c>
      <c r="L543" s="25">
        <v>0</v>
      </c>
      <c r="M543" s="25">
        <v>0</v>
      </c>
      <c r="N543" s="25">
        <v>3.0960000188010092E-3</v>
      </c>
    </row>
    <row r="544" spans="1:14" x14ac:dyDescent="0.35">
      <c r="A544" s="21" t="s">
        <v>147</v>
      </c>
      <c r="B544" s="21">
        <v>241300</v>
      </c>
      <c r="C544" s="21">
        <v>241350</v>
      </c>
      <c r="D544" s="21">
        <f t="shared" si="8"/>
        <v>50</v>
      </c>
      <c r="E544" s="21" t="s">
        <v>100</v>
      </c>
      <c r="F544" s="23" t="s">
        <v>149</v>
      </c>
      <c r="G544" s="25">
        <v>1.0921714285714285E-2</v>
      </c>
      <c r="H544" s="25">
        <v>11.465283999999997</v>
      </c>
      <c r="I544" s="25">
        <v>2.6793142857142863E-2</v>
      </c>
      <c r="J544" s="25">
        <v>10.523685714285723</v>
      </c>
      <c r="K544" s="25">
        <v>5.8514285714285721E-4</v>
      </c>
      <c r="L544" s="25">
        <v>9.3205713912418945E-3</v>
      </c>
      <c r="M544" s="25">
        <v>3.2974857251303544E-2</v>
      </c>
      <c r="N544" s="25">
        <v>1.9765714168548587E-3</v>
      </c>
    </row>
    <row r="545" spans="1:14" x14ac:dyDescent="0.35">
      <c r="A545" s="21" t="s">
        <v>147</v>
      </c>
      <c r="B545" s="21">
        <v>241350</v>
      </c>
      <c r="C545" s="21">
        <v>241400</v>
      </c>
      <c r="D545" s="21">
        <f t="shared" si="8"/>
        <v>50</v>
      </c>
      <c r="E545" s="21"/>
      <c r="F545" s="23" t="s">
        <v>149</v>
      </c>
      <c r="G545" s="25">
        <v>9.3285714285714291E-3</v>
      </c>
      <c r="H545" s="25">
        <v>2.3511999999999998E-2</v>
      </c>
      <c r="I545" s="25">
        <v>3.3139428571428584E-2</v>
      </c>
      <c r="J545" s="25">
        <v>1.3233142857142855E-2</v>
      </c>
      <c r="K545" s="25">
        <v>4.8617142857142869E-3</v>
      </c>
      <c r="L545" s="25">
        <v>6.8800003051757753E-4</v>
      </c>
      <c r="M545" s="25">
        <v>1.5247920000335147</v>
      </c>
      <c r="N545" s="25">
        <v>3.4914285509926937E-3</v>
      </c>
    </row>
    <row r="546" spans="1:14" x14ac:dyDescent="0.35">
      <c r="A546" s="21" t="s">
        <v>147</v>
      </c>
      <c r="B546" s="21">
        <v>241400</v>
      </c>
      <c r="C546" s="21">
        <v>241450</v>
      </c>
      <c r="D546" s="21">
        <f t="shared" si="8"/>
        <v>50</v>
      </c>
      <c r="E546" s="21"/>
      <c r="F546" s="23" t="s">
        <v>149</v>
      </c>
      <c r="G546" s="25">
        <v>1.1437714285714287E-2</v>
      </c>
      <c r="H546" s="25">
        <v>2.2331999999999994E-2</v>
      </c>
      <c r="I546" s="25">
        <v>1.4095577142857143</v>
      </c>
      <c r="J546" s="25">
        <v>1.8342102857142859</v>
      </c>
      <c r="K546" s="25">
        <v>6.6011428571428566E-3</v>
      </c>
      <c r="L546" s="25">
        <v>6.4795394283948617</v>
      </c>
      <c r="M546" s="25">
        <v>5.2582856982094899E-3</v>
      </c>
      <c r="N546" s="25">
        <v>0</v>
      </c>
    </row>
    <row r="547" spans="1:14" x14ac:dyDescent="0.35">
      <c r="A547" s="21" t="s">
        <v>147</v>
      </c>
      <c r="B547" s="21">
        <v>241450</v>
      </c>
      <c r="C547" s="21">
        <v>241500</v>
      </c>
      <c r="D547" s="21">
        <f t="shared" si="8"/>
        <v>50</v>
      </c>
      <c r="E547" s="21"/>
      <c r="F547" s="23" t="s">
        <v>149</v>
      </c>
      <c r="G547" s="25">
        <v>1.1167428571428569E-2</v>
      </c>
      <c r="H547" s="25">
        <v>1.708228571428571E-2</v>
      </c>
      <c r="I547" s="25">
        <v>7.8479999999999991E-3</v>
      </c>
      <c r="J547" s="25">
        <v>2.1433245714285714</v>
      </c>
      <c r="K547" s="25">
        <v>0</v>
      </c>
      <c r="L547" s="25">
        <v>8.3599999700273745E-4</v>
      </c>
      <c r="M547" s="25">
        <v>4.4571429661342051E-4</v>
      </c>
      <c r="N547" s="25">
        <v>4.3994285910470146E-3</v>
      </c>
    </row>
    <row r="548" spans="1:14" x14ac:dyDescent="0.35">
      <c r="A548" s="21" t="s">
        <v>147</v>
      </c>
      <c r="B548" s="21">
        <v>241500</v>
      </c>
      <c r="C548" s="21">
        <v>241550</v>
      </c>
      <c r="D548" s="21">
        <f t="shared" si="8"/>
        <v>50</v>
      </c>
      <c r="E548" s="21"/>
      <c r="F548" s="23" t="s">
        <v>149</v>
      </c>
      <c r="G548" s="25">
        <v>1.4317320000000004</v>
      </c>
      <c r="H548" s="25">
        <v>25.335798285714283</v>
      </c>
      <c r="I548" s="25">
        <v>7.8088714285714307</v>
      </c>
      <c r="J548" s="25">
        <v>1.4199451428571426</v>
      </c>
      <c r="K548" s="25">
        <v>4.8771428571428577E-3</v>
      </c>
      <c r="L548" s="25">
        <v>2.913877142684119</v>
      </c>
      <c r="M548" s="25">
        <v>6.3243005716405589</v>
      </c>
      <c r="N548" s="25">
        <v>2.0085422857420783</v>
      </c>
    </row>
    <row r="549" spans="1:14" x14ac:dyDescent="0.35">
      <c r="A549" s="21" t="s">
        <v>147</v>
      </c>
      <c r="B549" s="21">
        <v>241550</v>
      </c>
      <c r="C549" s="21">
        <v>241600</v>
      </c>
      <c r="D549" s="21">
        <f t="shared" si="8"/>
        <v>50</v>
      </c>
      <c r="E549" s="21"/>
      <c r="F549" s="23" t="s">
        <v>149</v>
      </c>
      <c r="G549" s="25">
        <v>1.4236000000000004E-2</v>
      </c>
      <c r="H549" s="25">
        <v>6.9094857142857138E-2</v>
      </c>
      <c r="I549" s="25">
        <v>7.8400628571428568</v>
      </c>
      <c r="J549" s="25">
        <v>7.3668571428571429E-3</v>
      </c>
      <c r="K549" s="25">
        <v>2.6234285714285713E-3</v>
      </c>
      <c r="L549" s="25">
        <v>7.662912571411133</v>
      </c>
      <c r="M549" s="25">
        <v>14.814825142989838</v>
      </c>
      <c r="N549" s="25">
        <v>3.4950194286768772</v>
      </c>
    </row>
    <row r="550" spans="1:14" x14ac:dyDescent="0.35">
      <c r="A550" s="21" t="s">
        <v>147</v>
      </c>
      <c r="B550" s="21">
        <v>241600</v>
      </c>
      <c r="C550" s="21">
        <v>241650</v>
      </c>
      <c r="D550" s="21">
        <f t="shared" si="8"/>
        <v>50</v>
      </c>
      <c r="E550" s="21"/>
      <c r="F550" s="23" t="s">
        <v>149</v>
      </c>
      <c r="G550" s="25">
        <v>4.4879999999999998E-3</v>
      </c>
      <c r="H550" s="25">
        <v>3.2634285714285712E-3</v>
      </c>
      <c r="I550" s="25">
        <v>8.0662857142857151E-3</v>
      </c>
      <c r="J550" s="25">
        <v>1.7362285714285712E-2</v>
      </c>
      <c r="K550" s="25">
        <v>2.7188571428571431E-3</v>
      </c>
      <c r="L550" s="25">
        <v>4.7394017141655524</v>
      </c>
      <c r="M550" s="25">
        <v>22.367651999741955</v>
      </c>
      <c r="N550" s="25">
        <v>3.9405748572499406</v>
      </c>
    </row>
    <row r="551" spans="1:14" x14ac:dyDescent="0.35">
      <c r="A551" s="21" t="s">
        <v>147</v>
      </c>
      <c r="B551" s="21">
        <v>241650</v>
      </c>
      <c r="C551" s="21">
        <v>241700</v>
      </c>
      <c r="D551" s="21">
        <f t="shared" si="8"/>
        <v>50</v>
      </c>
      <c r="E551" s="21"/>
      <c r="F551" s="23" t="s">
        <v>149</v>
      </c>
      <c r="G551" s="25">
        <v>2.076628571428572E-2</v>
      </c>
      <c r="H551" s="25">
        <v>0.81023142857142871</v>
      </c>
      <c r="I551" s="25">
        <v>1.1192000000000001E-2</v>
      </c>
      <c r="J551" s="25">
        <v>3.0143999999999997E-2</v>
      </c>
      <c r="K551" s="25">
        <v>1.3143999999999999E-2</v>
      </c>
      <c r="L551" s="25">
        <v>2.9743177141789023</v>
      </c>
      <c r="M551" s="25">
        <v>9.6434965713841585</v>
      </c>
      <c r="N551" s="25">
        <v>8.5628571483067108E-3</v>
      </c>
    </row>
    <row r="552" spans="1:14" x14ac:dyDescent="0.35">
      <c r="A552" s="21" t="s">
        <v>147</v>
      </c>
      <c r="B552" s="21">
        <v>241700</v>
      </c>
      <c r="C552" s="21">
        <v>241750</v>
      </c>
      <c r="D552" s="21">
        <f t="shared" si="8"/>
        <v>50</v>
      </c>
      <c r="E552" s="21"/>
      <c r="F552" s="23" t="s">
        <v>149</v>
      </c>
      <c r="G552" s="25">
        <v>8.6851428571428583E-3</v>
      </c>
      <c r="H552" s="25">
        <v>1.9436000000000002E-2</v>
      </c>
      <c r="I552" s="25">
        <v>1.9394285714285713E-3</v>
      </c>
      <c r="J552" s="25">
        <v>21.915434857142856</v>
      </c>
      <c r="K552" s="25">
        <v>6.506457142857143E-2</v>
      </c>
      <c r="L552" s="25">
        <v>3.6331428091866658E-3</v>
      </c>
      <c r="M552" s="25">
        <v>1.5636571392331804E-2</v>
      </c>
      <c r="N552" s="25">
        <v>0.54265885709626338</v>
      </c>
    </row>
    <row r="553" spans="1:14" x14ac:dyDescent="0.35">
      <c r="A553" s="21" t="s">
        <v>147</v>
      </c>
      <c r="B553" s="21">
        <v>241750</v>
      </c>
      <c r="C553" s="21">
        <v>241800</v>
      </c>
      <c r="D553" s="21">
        <f t="shared" si="8"/>
        <v>50</v>
      </c>
      <c r="E553" s="21"/>
      <c r="F553" s="23" t="s">
        <v>149</v>
      </c>
      <c r="G553" s="25">
        <v>4.0757714285714286E-2</v>
      </c>
      <c r="H553" s="25">
        <v>2.3225714285714291E-2</v>
      </c>
      <c r="I553" s="25">
        <v>2.2126857142857143E-2</v>
      </c>
      <c r="J553" s="25">
        <v>31.011208571428579</v>
      </c>
      <c r="K553" s="25">
        <v>1.6594285714285717E-3</v>
      </c>
      <c r="L553" s="25">
        <v>1.788532571325302</v>
      </c>
      <c r="M553" s="25">
        <v>2.3838417141723642</v>
      </c>
      <c r="N553" s="25">
        <v>1.8213039998653955</v>
      </c>
    </row>
    <row r="554" spans="1:14" x14ac:dyDescent="0.35">
      <c r="A554" s="21" t="s">
        <v>147</v>
      </c>
      <c r="B554" s="21">
        <v>241800</v>
      </c>
      <c r="C554" s="21">
        <v>241850</v>
      </c>
      <c r="D554" s="21">
        <f t="shared" si="8"/>
        <v>50</v>
      </c>
      <c r="E554" s="21" t="s">
        <v>66</v>
      </c>
      <c r="F554" s="23" t="s">
        <v>149</v>
      </c>
      <c r="G554" s="25">
        <v>4.6584491428571422</v>
      </c>
      <c r="H554" s="25">
        <v>10.473501142857144</v>
      </c>
      <c r="I554" s="25">
        <v>3.9372994285714289</v>
      </c>
      <c r="J554" s="25">
        <v>8.093076571428572</v>
      </c>
      <c r="K554" s="25">
        <v>3.101142857142857E-3</v>
      </c>
      <c r="L554" s="25">
        <v>7.1662856878553114E-3</v>
      </c>
      <c r="M554" s="25">
        <v>1.2511857143620084</v>
      </c>
      <c r="N554" s="25">
        <v>2.140992000014442</v>
      </c>
    </row>
    <row r="555" spans="1:14" x14ac:dyDescent="0.35">
      <c r="A555" s="21" t="s">
        <v>147</v>
      </c>
      <c r="B555" s="21">
        <v>241850</v>
      </c>
      <c r="C555" s="21">
        <v>241900</v>
      </c>
      <c r="D555" s="21">
        <f t="shared" si="8"/>
        <v>50</v>
      </c>
      <c r="E555" s="21"/>
      <c r="F555" s="23" t="s">
        <v>149</v>
      </c>
      <c r="G555" s="25">
        <v>1.5611428571428573E-3</v>
      </c>
      <c r="H555" s="25">
        <v>5.6794285714285714E-3</v>
      </c>
      <c r="I555" s="25">
        <v>1.4925714285714284E-3</v>
      </c>
      <c r="J555" s="25">
        <v>9.3949262857142841</v>
      </c>
      <c r="K555" s="25">
        <v>0.70209142857142859</v>
      </c>
      <c r="L555" s="25">
        <v>9.7463028570829113</v>
      </c>
      <c r="M555" s="25">
        <v>41.554408571109775</v>
      </c>
      <c r="N555" s="25">
        <v>5.9081748571681958</v>
      </c>
    </row>
    <row r="556" spans="1:14" x14ac:dyDescent="0.35">
      <c r="A556" s="21" t="s">
        <v>147</v>
      </c>
      <c r="B556" s="21">
        <v>241900</v>
      </c>
      <c r="C556" s="21">
        <v>241950</v>
      </c>
      <c r="D556" s="21">
        <f t="shared" si="8"/>
        <v>50</v>
      </c>
      <c r="E556" s="21"/>
      <c r="F556" s="23" t="s">
        <v>149</v>
      </c>
      <c r="G556" s="25">
        <v>4.0114285714285713E-4</v>
      </c>
      <c r="H556" s="25">
        <v>9.4805714285714267E-3</v>
      </c>
      <c r="I556" s="25">
        <v>2.9320000000000001E-3</v>
      </c>
      <c r="J556" s="25">
        <v>2.0240171428571427</v>
      </c>
      <c r="K556" s="25">
        <v>0.61044857142857134</v>
      </c>
      <c r="L556" s="25">
        <v>0.2670880000822885</v>
      </c>
      <c r="M556" s="25">
        <v>13.076652571018762</v>
      </c>
      <c r="N556" s="25">
        <v>3.4373514284733369</v>
      </c>
    </row>
    <row r="557" spans="1:14" x14ac:dyDescent="0.35">
      <c r="A557" s="21" t="s">
        <v>147</v>
      </c>
      <c r="B557" s="21">
        <v>241950</v>
      </c>
      <c r="C557" s="21">
        <v>242000</v>
      </c>
      <c r="D557" s="21">
        <f t="shared" si="8"/>
        <v>50</v>
      </c>
      <c r="E557" s="21"/>
      <c r="F557" s="23" t="s">
        <v>149</v>
      </c>
      <c r="G557" s="25">
        <v>3.6457142857142857E-4</v>
      </c>
      <c r="H557" s="25">
        <v>2.1325714285714286E-3</v>
      </c>
      <c r="I557" s="25">
        <v>0</v>
      </c>
      <c r="J557" s="25">
        <v>4.565142857142857E-3</v>
      </c>
      <c r="K557" s="25">
        <v>3.559428571428571E-3</v>
      </c>
      <c r="L557" s="25">
        <v>6.565200571406228</v>
      </c>
      <c r="M557" s="25">
        <v>3.0653537146009731</v>
      </c>
      <c r="N557" s="25">
        <v>19.292404000125611</v>
      </c>
    </row>
    <row r="558" spans="1:14" x14ac:dyDescent="0.35">
      <c r="A558" s="21" t="s">
        <v>147</v>
      </c>
      <c r="B558" s="21">
        <v>242000</v>
      </c>
      <c r="C558" s="21">
        <v>242050</v>
      </c>
      <c r="D558" s="21">
        <f t="shared" si="8"/>
        <v>50</v>
      </c>
      <c r="E558" s="21"/>
      <c r="F558" s="23" t="s">
        <v>149</v>
      </c>
      <c r="G558" s="25">
        <v>0.16002285714285716</v>
      </c>
      <c r="H558" s="25">
        <v>0.15828571428571422</v>
      </c>
      <c r="I558" s="25">
        <v>1.205257142857143E-2</v>
      </c>
      <c r="J558" s="25">
        <v>3.7870285714285717E-2</v>
      </c>
      <c r="K558" s="25">
        <v>2.2697142857142855E-3</v>
      </c>
      <c r="L558" s="25">
        <v>6.3775519999776566</v>
      </c>
      <c r="M558" s="25">
        <v>6.0385377143233168</v>
      </c>
      <c r="N558" s="25">
        <v>5.7839731429917469</v>
      </c>
    </row>
    <row r="559" spans="1:14" x14ac:dyDescent="0.35">
      <c r="A559" s="21" t="s">
        <v>147</v>
      </c>
      <c r="B559" s="21">
        <v>242050</v>
      </c>
      <c r="C559" s="21">
        <v>242100</v>
      </c>
      <c r="D559" s="21">
        <f t="shared" si="8"/>
        <v>50</v>
      </c>
      <c r="E559" s="21"/>
      <c r="F559" s="23" t="s">
        <v>149</v>
      </c>
      <c r="G559" s="25">
        <v>2.2791428571428574E-2</v>
      </c>
      <c r="H559" s="25">
        <v>1.8409714285714286E-2</v>
      </c>
      <c r="I559" s="25">
        <v>3.7914285714285715E-3</v>
      </c>
      <c r="J559" s="25">
        <v>14.155705714285718</v>
      </c>
      <c r="K559" s="25">
        <v>1.2948571428571427E-3</v>
      </c>
      <c r="L559" s="25">
        <v>2.0575428530829297E-2</v>
      </c>
      <c r="M559" s="25">
        <v>5.7862839999076305</v>
      </c>
      <c r="N559" s="25">
        <v>9.4519651428467846</v>
      </c>
    </row>
    <row r="560" spans="1:14" x14ac:dyDescent="0.35">
      <c r="A560" s="21" t="s">
        <v>147</v>
      </c>
      <c r="B560" s="21">
        <v>242100</v>
      </c>
      <c r="C560" s="21">
        <v>242150</v>
      </c>
      <c r="D560" s="21">
        <f t="shared" si="8"/>
        <v>50</v>
      </c>
      <c r="E560" s="21"/>
      <c r="F560" s="23" t="s">
        <v>149</v>
      </c>
      <c r="G560" s="25">
        <v>9.5468571428571434E-3</v>
      </c>
      <c r="H560" s="25">
        <v>1.7361714285714289E-2</v>
      </c>
      <c r="I560" s="25">
        <v>4.9382857142857145E-3</v>
      </c>
      <c r="J560" s="25">
        <v>1.3804571428571428E-2</v>
      </c>
      <c r="K560" s="25">
        <v>1.0840571428571429E-2</v>
      </c>
      <c r="L560" s="25">
        <v>1.1709714367730276E-2</v>
      </c>
      <c r="M560" s="25">
        <v>21.339254857022421</v>
      </c>
      <c r="N560" s="25">
        <v>2.6079634284346449</v>
      </c>
    </row>
    <row r="561" spans="1:14" x14ac:dyDescent="0.35">
      <c r="A561" s="21" t="s">
        <v>147</v>
      </c>
      <c r="B561" s="21">
        <v>242150</v>
      </c>
      <c r="C561" s="21">
        <v>242200</v>
      </c>
      <c r="D561" s="21">
        <f t="shared" si="8"/>
        <v>50</v>
      </c>
      <c r="E561" s="21"/>
      <c r="F561" s="23" t="s">
        <v>149</v>
      </c>
      <c r="G561" s="25">
        <v>2.4426285714285716E-2</v>
      </c>
      <c r="H561" s="25">
        <v>2.1565462857142856</v>
      </c>
      <c r="I561" s="25">
        <v>1.0169714285714285E-2</v>
      </c>
      <c r="J561" s="25">
        <v>1.1536000000000001E-2</v>
      </c>
      <c r="K561" s="25">
        <v>4.700571428571429E-3</v>
      </c>
      <c r="L561" s="25">
        <v>10.063324570982795</v>
      </c>
      <c r="M561" s="25">
        <v>20.682395428528103</v>
      </c>
      <c r="N561" s="25">
        <v>6.5480000536782398E-3</v>
      </c>
    </row>
    <row r="562" spans="1:14" x14ac:dyDescent="0.35">
      <c r="A562" s="21" t="s">
        <v>147</v>
      </c>
      <c r="B562" s="21">
        <v>242200</v>
      </c>
      <c r="C562" s="21">
        <v>242250</v>
      </c>
      <c r="D562" s="21">
        <f t="shared" si="8"/>
        <v>50</v>
      </c>
      <c r="E562" s="21"/>
      <c r="F562" s="23" t="s">
        <v>149</v>
      </c>
      <c r="G562" s="25">
        <v>6.6354285714285708E-3</v>
      </c>
      <c r="H562" s="25">
        <v>1.4055999999999999E-2</v>
      </c>
      <c r="I562" s="25">
        <v>6.9280000000000001E-3</v>
      </c>
      <c r="J562" s="25">
        <v>1.9662285714285715E-2</v>
      </c>
      <c r="K562" s="25">
        <v>2.7108571428571429E-3</v>
      </c>
      <c r="L562" s="25">
        <v>4.5049714433125082E-2</v>
      </c>
      <c r="M562" s="25">
        <v>2.7625142852238244E-2</v>
      </c>
      <c r="N562" s="25">
        <v>1.0857142857142869E-3</v>
      </c>
    </row>
    <row r="563" spans="1:14" x14ac:dyDescent="0.35">
      <c r="A563" s="21" t="s">
        <v>147</v>
      </c>
      <c r="B563" s="21">
        <v>242250</v>
      </c>
      <c r="C563" s="21">
        <v>242300</v>
      </c>
      <c r="D563" s="21">
        <f t="shared" si="8"/>
        <v>50</v>
      </c>
      <c r="E563" s="21"/>
      <c r="F563" s="23" t="s">
        <v>149</v>
      </c>
      <c r="G563" s="25">
        <v>1.2441714285714285E-2</v>
      </c>
      <c r="H563" s="25">
        <v>9.7188571428571419E-3</v>
      </c>
      <c r="I563" s="25">
        <v>7.5542857142857139E-3</v>
      </c>
      <c r="J563" s="25">
        <v>3.4417142857142854E-2</v>
      </c>
      <c r="K563" s="25">
        <v>5.9948571428571429E-3</v>
      </c>
      <c r="L563" s="25">
        <v>9.6756554286888665</v>
      </c>
      <c r="M563" s="25">
        <v>2.819542833192009E-2</v>
      </c>
      <c r="N563" s="25">
        <v>2.5078285992486137E-2</v>
      </c>
    </row>
    <row r="564" spans="1:14" x14ac:dyDescent="0.35">
      <c r="A564" s="21" t="s">
        <v>147</v>
      </c>
      <c r="B564" s="21">
        <v>242300</v>
      </c>
      <c r="C564" s="21">
        <v>242350</v>
      </c>
      <c r="D564" s="21">
        <f t="shared" si="8"/>
        <v>50</v>
      </c>
      <c r="E564" s="21" t="s">
        <v>100</v>
      </c>
      <c r="F564" s="23" t="s">
        <v>149</v>
      </c>
      <c r="G564" s="25">
        <v>1.8898285714285715E-2</v>
      </c>
      <c r="H564" s="25">
        <v>1.7350857142857144E-2</v>
      </c>
      <c r="I564" s="25">
        <v>0.47944399999999998</v>
      </c>
      <c r="J564" s="25">
        <v>1.8858754285714283</v>
      </c>
      <c r="K564" s="25">
        <v>2.1914285714285712E-3</v>
      </c>
      <c r="L564" s="25">
        <v>4.0125994286591666</v>
      </c>
      <c r="M564" s="25">
        <v>2.144571411950247E-3</v>
      </c>
      <c r="N564" s="25">
        <v>4.4217142404828751E-3</v>
      </c>
    </row>
    <row r="565" spans="1:14" x14ac:dyDescent="0.35">
      <c r="A565" s="21" t="s">
        <v>147</v>
      </c>
      <c r="B565" s="21">
        <v>242350</v>
      </c>
      <c r="C565" s="21">
        <v>242400</v>
      </c>
      <c r="D565" s="21">
        <f t="shared" si="8"/>
        <v>50</v>
      </c>
      <c r="E565" s="21"/>
      <c r="F565" s="23" t="s">
        <v>149</v>
      </c>
      <c r="G565" s="25">
        <v>8.1405714285714293E-3</v>
      </c>
      <c r="H565" s="25">
        <v>1.8120000000000001E-2</v>
      </c>
      <c r="I565" s="25">
        <v>1.1689142857142855E-2</v>
      </c>
      <c r="J565" s="25">
        <v>4.8050285714285719E-2</v>
      </c>
      <c r="K565" s="25">
        <v>6.7026285714285719E-2</v>
      </c>
      <c r="L565" s="25">
        <v>2.38697140966143E-2</v>
      </c>
      <c r="M565" s="25">
        <v>2.0173440001133511</v>
      </c>
      <c r="N565" s="25">
        <v>6.4948570864541188E-3</v>
      </c>
    </row>
    <row r="566" spans="1:14" x14ac:dyDescent="0.35">
      <c r="A566" s="21" t="s">
        <v>147</v>
      </c>
      <c r="B566" s="21">
        <v>242400</v>
      </c>
      <c r="C566" s="21">
        <v>242450</v>
      </c>
      <c r="D566" s="21">
        <f t="shared" si="8"/>
        <v>50</v>
      </c>
      <c r="E566" s="21"/>
      <c r="F566" s="23" t="s">
        <v>149</v>
      </c>
      <c r="G566" s="25">
        <v>1.2103422857142858</v>
      </c>
      <c r="H566" s="25">
        <v>2.2386788571428569</v>
      </c>
      <c r="I566" s="25">
        <v>3.0051428571428568E-3</v>
      </c>
      <c r="J566" s="25">
        <v>6.4262857142857142E-3</v>
      </c>
      <c r="K566" s="25">
        <v>6.8222857142857148E-3</v>
      </c>
      <c r="L566" s="25">
        <v>1.3681142801557269E-2</v>
      </c>
      <c r="M566" s="25">
        <v>1.0504571337018695E-2</v>
      </c>
      <c r="N566" s="25">
        <v>1.2545714096341819E-2</v>
      </c>
    </row>
    <row r="567" spans="1:14" x14ac:dyDescent="0.35">
      <c r="A567" s="21" t="s">
        <v>147</v>
      </c>
      <c r="B567" s="21">
        <v>242450</v>
      </c>
      <c r="C567" s="21">
        <v>242500</v>
      </c>
      <c r="D567" s="21">
        <f t="shared" si="8"/>
        <v>50</v>
      </c>
      <c r="E567" s="21"/>
      <c r="F567" s="23" t="s">
        <v>149</v>
      </c>
      <c r="G567" s="25">
        <v>5.208E-3</v>
      </c>
      <c r="H567" s="25">
        <v>2.2187428571428573E-2</v>
      </c>
      <c r="I567" s="25">
        <v>1.4178857142857142E-2</v>
      </c>
      <c r="J567" s="25">
        <v>5.0695999999999991E-2</v>
      </c>
      <c r="K567" s="25">
        <v>1.1054857142857144E-2</v>
      </c>
      <c r="L567" s="25">
        <v>4.9880000155312666E-3</v>
      </c>
      <c r="M567" s="25">
        <v>2.013721714270456</v>
      </c>
      <c r="N567" s="25">
        <v>3.394857185908727E-3</v>
      </c>
    </row>
    <row r="568" spans="1:14" x14ac:dyDescent="0.35">
      <c r="A568" s="21" t="s">
        <v>147</v>
      </c>
      <c r="B568" s="21">
        <v>242500</v>
      </c>
      <c r="C568" s="21">
        <v>242550</v>
      </c>
      <c r="D568" s="21">
        <f t="shared" si="8"/>
        <v>50</v>
      </c>
      <c r="E568" s="21"/>
      <c r="F568" s="23" t="s">
        <v>149</v>
      </c>
      <c r="G568" s="25">
        <v>8.9560000000000004E-3</v>
      </c>
      <c r="H568" s="25">
        <v>1.0481714285714285E-2</v>
      </c>
      <c r="I568" s="25">
        <v>2.3697142857142861E-2</v>
      </c>
      <c r="J568" s="25">
        <v>2.9449714285714294E-2</v>
      </c>
      <c r="K568" s="25">
        <v>7.1748571428571434E-3</v>
      </c>
      <c r="L568" s="25">
        <v>2.0308314285496301</v>
      </c>
      <c r="M568" s="25">
        <v>3.7883319999231619</v>
      </c>
      <c r="N568" s="25">
        <v>1.1174634285436358</v>
      </c>
    </row>
    <row r="569" spans="1:14" x14ac:dyDescent="0.35">
      <c r="A569" s="21" t="s">
        <v>147</v>
      </c>
      <c r="B569" s="21">
        <v>242550</v>
      </c>
      <c r="C569" s="21">
        <v>242600</v>
      </c>
      <c r="D569" s="21">
        <f t="shared" si="8"/>
        <v>50</v>
      </c>
      <c r="E569" s="21"/>
      <c r="F569" s="23" t="s">
        <v>149</v>
      </c>
      <c r="G569" s="25">
        <v>8.6017142857142837E-3</v>
      </c>
      <c r="H569" s="25">
        <v>9.3411428571428552E-3</v>
      </c>
      <c r="I569" s="25">
        <v>9.9462857142857165E-3</v>
      </c>
      <c r="J569" s="25">
        <v>1.2019999999999999E-2</v>
      </c>
      <c r="K569" s="25">
        <v>4.013293142857143</v>
      </c>
      <c r="L569" s="25">
        <v>5.7719617141192305</v>
      </c>
      <c r="M569" s="25">
        <v>34.529290285625464</v>
      </c>
      <c r="N569" s="25">
        <v>3.9412177141925264</v>
      </c>
    </row>
    <row r="570" spans="1:14" x14ac:dyDescent="0.35">
      <c r="A570" s="21" t="s">
        <v>147</v>
      </c>
      <c r="B570" s="21">
        <v>242600</v>
      </c>
      <c r="C570" s="21">
        <v>242650</v>
      </c>
      <c r="D570" s="21">
        <f t="shared" si="8"/>
        <v>50</v>
      </c>
      <c r="E570" s="21"/>
      <c r="F570" s="23" t="s">
        <v>149</v>
      </c>
      <c r="G570" s="25">
        <v>9.2452571428571412E-2</v>
      </c>
      <c r="H570" s="25">
        <v>1.8530645714285718</v>
      </c>
      <c r="I570" s="25">
        <v>2.0364302857142853</v>
      </c>
      <c r="J570" s="25">
        <v>1.1126285714285714E-2</v>
      </c>
      <c r="K570" s="25">
        <v>1.3008E-2</v>
      </c>
      <c r="L570" s="25">
        <v>17.975698285710468</v>
      </c>
      <c r="M570" s="25">
        <v>6.9840451427555088</v>
      </c>
      <c r="N570" s="25">
        <v>8.1662858540671214E-3</v>
      </c>
    </row>
    <row r="571" spans="1:14" x14ac:dyDescent="0.35">
      <c r="A571" s="21" t="s">
        <v>147</v>
      </c>
      <c r="B571" s="21">
        <v>242650</v>
      </c>
      <c r="C571" s="21">
        <v>242700</v>
      </c>
      <c r="D571" s="21">
        <f t="shared" si="8"/>
        <v>50</v>
      </c>
      <c r="E571" s="21"/>
      <c r="F571" s="23" t="s">
        <v>149</v>
      </c>
      <c r="G571" s="25">
        <v>2.9519999999999998E-3</v>
      </c>
      <c r="H571" s="25">
        <v>1.008E-3</v>
      </c>
      <c r="I571" s="25">
        <v>0.65139257142857143</v>
      </c>
      <c r="J571" s="25">
        <v>3.6462857142857143E-3</v>
      </c>
      <c r="K571" s="25">
        <v>6.5599999999999999E-3</v>
      </c>
      <c r="L571" s="25">
        <v>8.6895737141827176</v>
      </c>
      <c r="M571" s="25">
        <v>28.055304571609497</v>
      </c>
      <c r="N571" s="25">
        <v>13.542180000141691</v>
      </c>
    </row>
    <row r="572" spans="1:14" x14ac:dyDescent="0.35">
      <c r="A572" s="21" t="s">
        <v>147</v>
      </c>
      <c r="B572" s="21">
        <v>242700</v>
      </c>
      <c r="C572" s="21">
        <v>242750</v>
      </c>
      <c r="D572" s="21">
        <f t="shared" si="8"/>
        <v>50</v>
      </c>
      <c r="E572" s="21"/>
      <c r="F572" s="23" t="s">
        <v>149</v>
      </c>
      <c r="G572" s="25">
        <v>2.2634285714285712E-3</v>
      </c>
      <c r="H572" s="25">
        <v>1.5394285714285711E-3</v>
      </c>
      <c r="I572" s="25">
        <v>3.8217142857142855E-3</v>
      </c>
      <c r="J572" s="25">
        <v>2.209257142857143E-2</v>
      </c>
      <c r="K572" s="25">
        <v>2.045314285714285E-2</v>
      </c>
      <c r="L572" s="25">
        <v>10.137435428451811</v>
      </c>
      <c r="M572" s="25">
        <v>5.476900000006812</v>
      </c>
      <c r="N572" s="25">
        <v>0.96850457142557411</v>
      </c>
    </row>
    <row r="573" spans="1:14" x14ac:dyDescent="0.35">
      <c r="A573" s="21" t="s">
        <v>147</v>
      </c>
      <c r="B573" s="21">
        <v>242750</v>
      </c>
      <c r="C573" s="21">
        <v>242800</v>
      </c>
      <c r="D573" s="21">
        <f t="shared" si="8"/>
        <v>50</v>
      </c>
      <c r="E573" s="21"/>
      <c r="F573" s="23" t="s">
        <v>149</v>
      </c>
      <c r="G573" s="25">
        <v>9.474285714285714E-4</v>
      </c>
      <c r="H573" s="25">
        <v>8.5428571428571411E-4</v>
      </c>
      <c r="I573" s="25">
        <v>1.632E-3</v>
      </c>
      <c r="J573" s="25">
        <v>1.8125714285714286E-3</v>
      </c>
      <c r="K573" s="25">
        <v>1.5572000000000001E-2</v>
      </c>
      <c r="L573" s="25">
        <v>18.343647999796183</v>
      </c>
      <c r="M573" s="25">
        <v>10.139042856836319</v>
      </c>
      <c r="N573" s="25">
        <v>3.2005142503465922E-2</v>
      </c>
    </row>
    <row r="574" spans="1:14" x14ac:dyDescent="0.35">
      <c r="A574" s="21" t="s">
        <v>147</v>
      </c>
      <c r="B574" s="21">
        <v>242800</v>
      </c>
      <c r="C574" s="21">
        <v>242850</v>
      </c>
      <c r="D574" s="21">
        <f t="shared" si="8"/>
        <v>50</v>
      </c>
      <c r="E574" s="21" t="s">
        <v>100</v>
      </c>
      <c r="F574" s="23" t="s">
        <v>149</v>
      </c>
      <c r="G574" s="25">
        <v>2.5000000000000001E-3</v>
      </c>
      <c r="H574" s="25">
        <v>1.4868571428571431E-3</v>
      </c>
      <c r="I574" s="25">
        <v>9.2702857142857135E-3</v>
      </c>
      <c r="J574" s="25">
        <v>3.1319999999999998E-3</v>
      </c>
      <c r="K574" s="25">
        <v>1.2937142857142856E-3</v>
      </c>
      <c r="L574" s="25">
        <v>6.0385788569246008</v>
      </c>
      <c r="M574" s="25">
        <v>2.7231428433827001E-2</v>
      </c>
      <c r="N574" s="25">
        <v>2.0171457140690943</v>
      </c>
    </row>
    <row r="575" spans="1:14" x14ac:dyDescent="0.35">
      <c r="A575" s="21" t="s">
        <v>147</v>
      </c>
      <c r="B575" s="21">
        <v>242850</v>
      </c>
      <c r="C575" s="21">
        <v>242900</v>
      </c>
      <c r="D575" s="21">
        <f t="shared" si="8"/>
        <v>50</v>
      </c>
      <c r="E575" s="21"/>
      <c r="F575" s="23" t="s">
        <v>149</v>
      </c>
      <c r="G575" s="25">
        <v>9.2564571428571427E-2</v>
      </c>
      <c r="H575" s="25">
        <v>9.7599999999999998E-4</v>
      </c>
      <c r="I575" s="25">
        <v>0</v>
      </c>
      <c r="J575" s="25">
        <v>2.5148571428571425E-3</v>
      </c>
      <c r="K575" s="25">
        <v>1.5476571428571428E-2</v>
      </c>
      <c r="L575" s="25">
        <v>11.68999142845699</v>
      </c>
      <c r="M575" s="25">
        <v>35.808001142875121</v>
      </c>
      <c r="N575" s="25">
        <v>1.0208571507590157E-2</v>
      </c>
    </row>
    <row r="576" spans="1:14" x14ac:dyDescent="0.35">
      <c r="A576" s="21" t="s">
        <v>147</v>
      </c>
      <c r="B576" s="21">
        <v>242900</v>
      </c>
      <c r="C576" s="21">
        <v>242950</v>
      </c>
      <c r="D576" s="21">
        <f t="shared" si="8"/>
        <v>50</v>
      </c>
      <c r="E576" s="21"/>
      <c r="F576" s="23" t="s">
        <v>149</v>
      </c>
      <c r="G576" s="25">
        <v>0</v>
      </c>
      <c r="H576" s="25">
        <v>0</v>
      </c>
      <c r="I576" s="25">
        <v>0</v>
      </c>
      <c r="J576" s="25">
        <v>2.4416222857142857</v>
      </c>
      <c r="K576" s="25">
        <v>0.12684171428571428</v>
      </c>
      <c r="L576" s="25">
        <v>3.5536171427413401</v>
      </c>
      <c r="M576" s="25">
        <v>7.3662754284422736</v>
      </c>
      <c r="N576" s="25">
        <v>4.214823428419658</v>
      </c>
    </row>
    <row r="577" spans="1:14" x14ac:dyDescent="0.35">
      <c r="A577" s="21" t="s">
        <v>147</v>
      </c>
      <c r="B577" s="21">
        <v>242950</v>
      </c>
      <c r="C577" s="21">
        <v>243000</v>
      </c>
      <c r="D577" s="21">
        <f t="shared" si="8"/>
        <v>50</v>
      </c>
      <c r="E577" s="21"/>
      <c r="F577" s="23" t="s">
        <v>149</v>
      </c>
      <c r="G577" s="25">
        <v>1.0918325714285713</v>
      </c>
      <c r="H577" s="25">
        <v>0.12976457142857142</v>
      </c>
      <c r="I577" s="25">
        <v>2.2822857142857146E-3</v>
      </c>
      <c r="J577" s="25">
        <v>9.8013142857142854E-2</v>
      </c>
      <c r="K577" s="25">
        <v>1.5992571428571429E-2</v>
      </c>
      <c r="L577" s="25">
        <v>13.226155428453174</v>
      </c>
      <c r="M577" s="25">
        <v>8.8632080001667575</v>
      </c>
      <c r="N577" s="25">
        <v>3.5396931426920206</v>
      </c>
    </row>
    <row r="578" spans="1:14" x14ac:dyDescent="0.35">
      <c r="A578" s="21" t="s">
        <v>147</v>
      </c>
      <c r="B578" s="21">
        <v>243000</v>
      </c>
      <c r="C578" s="21">
        <v>243050</v>
      </c>
      <c r="D578" s="21">
        <f t="shared" si="8"/>
        <v>50</v>
      </c>
      <c r="E578" s="21"/>
      <c r="F578" s="23" t="s">
        <v>149</v>
      </c>
      <c r="G578" s="25">
        <v>8.6371428571428571E-3</v>
      </c>
      <c r="H578" s="25">
        <v>1.2025142857142858E-2</v>
      </c>
      <c r="I578" s="25">
        <v>5.8001714285714281E-2</v>
      </c>
      <c r="J578" s="25">
        <v>2.543370857142857</v>
      </c>
      <c r="K578" s="25">
        <v>5.0809714285714291E-2</v>
      </c>
      <c r="L578" s="25">
        <v>3.4499577142579216</v>
      </c>
      <c r="M578" s="25">
        <v>1.1555428545815601E-2</v>
      </c>
      <c r="N578" s="25">
        <v>1.2904571377890452E-2</v>
      </c>
    </row>
    <row r="579" spans="1:14" x14ac:dyDescent="0.35">
      <c r="A579" s="21" t="s">
        <v>147</v>
      </c>
      <c r="B579" s="21">
        <v>243050</v>
      </c>
      <c r="C579" s="21">
        <v>243100</v>
      </c>
      <c r="D579" s="21">
        <f t="shared" si="8"/>
        <v>50</v>
      </c>
      <c r="E579" s="21"/>
      <c r="F579" s="23" t="s">
        <v>149</v>
      </c>
      <c r="G579" s="25">
        <v>2.0320971428571428</v>
      </c>
      <c r="H579" s="25">
        <v>1.0436685714285714</v>
      </c>
      <c r="I579" s="25">
        <v>4.1118891428571427</v>
      </c>
      <c r="J579" s="25">
        <v>0.34816228571428576</v>
      </c>
      <c r="K579" s="25">
        <v>9.6005714285714271E-3</v>
      </c>
      <c r="L579" s="25">
        <v>2.6901594282913206</v>
      </c>
      <c r="M579" s="25">
        <v>1.7420771430424278</v>
      </c>
      <c r="N579" s="25">
        <v>1.0451577143669128</v>
      </c>
    </row>
    <row r="580" spans="1:14" x14ac:dyDescent="0.35">
      <c r="A580" s="21" t="s">
        <v>147</v>
      </c>
      <c r="B580" s="21">
        <v>243100</v>
      </c>
      <c r="C580" s="21">
        <v>243150</v>
      </c>
      <c r="D580" s="21">
        <f t="shared" ref="D580:D643" si="9">C580-B580</f>
        <v>50</v>
      </c>
      <c r="E580" s="21"/>
      <c r="F580" s="23" t="s">
        <v>149</v>
      </c>
      <c r="G580" s="25">
        <v>3.5708571428571425E-3</v>
      </c>
      <c r="H580" s="25">
        <v>7.0228571428571415E-3</v>
      </c>
      <c r="I580" s="25">
        <v>7.6617142857142856E-3</v>
      </c>
      <c r="J580" s="25">
        <v>0.74025257142857126</v>
      </c>
      <c r="K580" s="25">
        <v>0.24118400000000001</v>
      </c>
      <c r="L580" s="25">
        <v>0.14220457149233134</v>
      </c>
      <c r="M580" s="25">
        <v>10.710791428726743</v>
      </c>
      <c r="N580" s="25">
        <v>7.0467131427928393</v>
      </c>
    </row>
    <row r="581" spans="1:14" x14ac:dyDescent="0.35">
      <c r="A581" s="21" t="s">
        <v>147</v>
      </c>
      <c r="B581" s="21">
        <v>243150</v>
      </c>
      <c r="C581" s="21">
        <v>243200</v>
      </c>
      <c r="D581" s="21">
        <f t="shared" si="9"/>
        <v>50</v>
      </c>
      <c r="E581" s="21"/>
      <c r="F581" s="23" t="s">
        <v>149</v>
      </c>
      <c r="G581" s="25">
        <v>6.7171428571428573E-3</v>
      </c>
      <c r="H581" s="25">
        <v>1.590857142857143E-3</v>
      </c>
      <c r="I581" s="25">
        <v>6.2639999999999996E-3</v>
      </c>
      <c r="J581" s="25">
        <v>1.8502857142857143E-3</v>
      </c>
      <c r="K581" s="25">
        <v>8.2710857142857114E-2</v>
      </c>
      <c r="L581" s="25">
        <v>2.0385582858099256</v>
      </c>
      <c r="M581" s="25">
        <v>5.7701702857426227</v>
      </c>
      <c r="N581" s="25">
        <v>2.2734525712054117</v>
      </c>
    </row>
    <row r="582" spans="1:14" x14ac:dyDescent="0.35">
      <c r="A582" s="21" t="s">
        <v>147</v>
      </c>
      <c r="B582" s="21">
        <v>243200</v>
      </c>
      <c r="C582" s="21">
        <v>243250</v>
      </c>
      <c r="D582" s="21">
        <f t="shared" si="9"/>
        <v>50</v>
      </c>
      <c r="E582" s="21"/>
      <c r="F582" s="23" t="s">
        <v>149</v>
      </c>
      <c r="G582" s="25">
        <v>3.0148000000000001E-2</v>
      </c>
      <c r="H582" s="25">
        <v>4.340571428571428E-3</v>
      </c>
      <c r="I582" s="25">
        <v>6.8662857142857137E-3</v>
      </c>
      <c r="J582" s="25">
        <v>3.9017142857142861E-3</v>
      </c>
      <c r="K582" s="25">
        <v>0.29702742857142855</v>
      </c>
      <c r="L582" s="25">
        <v>2.9786308572959905</v>
      </c>
      <c r="M582" s="25">
        <v>1.821771438326154E-2</v>
      </c>
      <c r="N582" s="25">
        <v>6.4792571383884986E-2</v>
      </c>
    </row>
    <row r="583" spans="1:14" x14ac:dyDescent="0.35">
      <c r="A583" s="21" t="s">
        <v>147</v>
      </c>
      <c r="B583" s="21">
        <v>243250</v>
      </c>
      <c r="C583" s="21">
        <v>243300</v>
      </c>
      <c r="D583" s="21">
        <f t="shared" si="9"/>
        <v>50</v>
      </c>
      <c r="E583" s="21"/>
      <c r="F583" s="23" t="s">
        <v>149</v>
      </c>
      <c r="G583" s="25">
        <v>9.2977142857142859E-3</v>
      </c>
      <c r="H583" s="25">
        <v>1.4685714285714285E-3</v>
      </c>
      <c r="I583" s="25">
        <v>1.563142857142857E-2</v>
      </c>
      <c r="J583" s="25">
        <v>1.0699999999999998E-2</v>
      </c>
      <c r="K583" s="25">
        <v>1.9134285714285715E-2</v>
      </c>
      <c r="L583" s="25">
        <v>9.9522937140383032</v>
      </c>
      <c r="M583" s="25">
        <v>29.778187999481471</v>
      </c>
      <c r="N583" s="25">
        <v>2.1649714134761269E-2</v>
      </c>
    </row>
    <row r="584" spans="1:14" x14ac:dyDescent="0.35">
      <c r="A584" s="21" t="s">
        <v>147</v>
      </c>
      <c r="B584" s="21">
        <v>243300</v>
      </c>
      <c r="C584" s="21">
        <v>243350</v>
      </c>
      <c r="D584" s="21">
        <f t="shared" si="9"/>
        <v>50</v>
      </c>
      <c r="E584" s="21"/>
      <c r="F584" s="23" t="s">
        <v>149</v>
      </c>
      <c r="G584" s="25">
        <v>1.995714285714285E-2</v>
      </c>
      <c r="H584" s="25">
        <v>8.3177142857142877E-3</v>
      </c>
      <c r="I584" s="25">
        <v>1.0413142857142857E-2</v>
      </c>
      <c r="J584" s="25">
        <v>1.0434285714285712E-3</v>
      </c>
      <c r="K584" s="25">
        <v>1.2431085714285712</v>
      </c>
      <c r="L584" s="25">
        <v>7.6648445715563618</v>
      </c>
      <c r="M584" s="25">
        <v>30.205939999697556</v>
      </c>
      <c r="N584" s="25">
        <v>9.2771429048265699E-3</v>
      </c>
    </row>
    <row r="585" spans="1:14" x14ac:dyDescent="0.35">
      <c r="A585" s="21" t="s">
        <v>147</v>
      </c>
      <c r="B585" s="21">
        <v>243350</v>
      </c>
      <c r="C585" s="21">
        <v>243400</v>
      </c>
      <c r="D585" s="21">
        <f t="shared" si="9"/>
        <v>50</v>
      </c>
      <c r="E585" s="21" t="s">
        <v>66</v>
      </c>
      <c r="F585" s="23" t="s">
        <v>149</v>
      </c>
      <c r="G585" s="25">
        <v>8.1137142857142849E-3</v>
      </c>
      <c r="H585" s="25">
        <v>3.5202285714285714E-2</v>
      </c>
      <c r="I585" s="25">
        <v>7.0202959999999992</v>
      </c>
      <c r="J585" s="25">
        <v>1.4442657142857149</v>
      </c>
      <c r="K585" s="25">
        <v>5.6351588571428559</v>
      </c>
      <c r="L585" s="25">
        <v>4.4632639999784756</v>
      </c>
      <c r="M585" s="25">
        <v>2.6068571364539009E-2</v>
      </c>
      <c r="N585" s="25">
        <v>4.4590211428737643</v>
      </c>
    </row>
    <row r="586" spans="1:14" x14ac:dyDescent="0.35">
      <c r="A586" s="21" t="s">
        <v>147</v>
      </c>
      <c r="B586" s="21">
        <v>243400</v>
      </c>
      <c r="C586" s="21">
        <v>243450</v>
      </c>
      <c r="D586" s="21">
        <f t="shared" si="9"/>
        <v>50</v>
      </c>
      <c r="E586" s="21"/>
      <c r="F586" s="23" t="s">
        <v>149</v>
      </c>
      <c r="G586" s="25">
        <v>7.0708571428571426E-3</v>
      </c>
      <c r="H586" s="25">
        <v>1.237714285714286E-3</v>
      </c>
      <c r="I586" s="25">
        <v>3.5657142857142853E-4</v>
      </c>
      <c r="J586" s="25">
        <v>2.6422285714285718E-2</v>
      </c>
      <c r="K586" s="25">
        <v>1.3283428571428573E-2</v>
      </c>
      <c r="L586" s="25">
        <v>2.176857145173209E-2</v>
      </c>
      <c r="M586" s="25">
        <v>2.3130857332774566E-2</v>
      </c>
      <c r="N586" s="25">
        <v>5.9205919999190728</v>
      </c>
    </row>
    <row r="587" spans="1:14" x14ac:dyDescent="0.35">
      <c r="A587" s="21" t="s">
        <v>147</v>
      </c>
      <c r="B587" s="21">
        <v>243450</v>
      </c>
      <c r="C587" s="21">
        <v>243500</v>
      </c>
      <c r="D587" s="21">
        <f t="shared" si="9"/>
        <v>50</v>
      </c>
      <c r="E587" s="21"/>
      <c r="F587" s="23" t="s">
        <v>149</v>
      </c>
      <c r="G587" s="25">
        <v>6.5611428571428565E-3</v>
      </c>
      <c r="H587" s="25">
        <v>9.9159999999999977E-3</v>
      </c>
      <c r="I587" s="25">
        <v>1.3959999999999998E-2</v>
      </c>
      <c r="J587" s="25">
        <v>0.65286628571428573</v>
      </c>
      <c r="K587" s="25">
        <v>2.3120000000000003E-3</v>
      </c>
      <c r="L587" s="25">
        <v>1.5095428549902781E-2</v>
      </c>
      <c r="M587" s="25">
        <v>1.2563457142230443</v>
      </c>
      <c r="N587" s="25">
        <v>3.5102857085636671E-3</v>
      </c>
    </row>
    <row r="588" spans="1:14" x14ac:dyDescent="0.35">
      <c r="A588" s="21" t="s">
        <v>147</v>
      </c>
      <c r="B588" s="21">
        <v>243500</v>
      </c>
      <c r="C588" s="21">
        <v>243550</v>
      </c>
      <c r="D588" s="21">
        <f t="shared" si="9"/>
        <v>50</v>
      </c>
      <c r="E588" s="21"/>
      <c r="F588" s="23" t="s">
        <v>149</v>
      </c>
      <c r="G588" s="25">
        <v>1.9457142857142856E-3</v>
      </c>
      <c r="H588" s="25">
        <v>2.725142857142857E-3</v>
      </c>
      <c r="I588" s="25">
        <v>8.4400000000000013E-3</v>
      </c>
      <c r="J588" s="25">
        <v>2.6325714285714286E-3</v>
      </c>
      <c r="K588" s="25">
        <v>6.1045714285714271E-3</v>
      </c>
      <c r="L588" s="25">
        <v>5.6863977142538351</v>
      </c>
      <c r="M588" s="25">
        <v>3.4494491427625924</v>
      </c>
      <c r="N588" s="25">
        <v>7.0902856963021427E-3</v>
      </c>
    </row>
    <row r="589" spans="1:14" x14ac:dyDescent="0.35">
      <c r="A589" s="21" t="s">
        <v>147</v>
      </c>
      <c r="B589" s="21">
        <v>243550</v>
      </c>
      <c r="C589" s="21">
        <v>243600</v>
      </c>
      <c r="D589" s="21">
        <f t="shared" si="9"/>
        <v>50</v>
      </c>
      <c r="E589" s="21"/>
      <c r="F589" s="23" t="s">
        <v>149</v>
      </c>
      <c r="G589" s="25">
        <v>2.036E-3</v>
      </c>
      <c r="H589" s="25">
        <v>2.1714285714285711E-3</v>
      </c>
      <c r="I589" s="25">
        <v>5.9988571428571426E-3</v>
      </c>
      <c r="J589" s="25">
        <v>6.3245714285714294E-3</v>
      </c>
      <c r="K589" s="25">
        <v>8.4857142857142857E-3</v>
      </c>
      <c r="L589" s="25">
        <v>4.1856308570984417</v>
      </c>
      <c r="M589" s="25">
        <v>18.579183428074973</v>
      </c>
      <c r="N589" s="25">
        <v>7.6211428424290285E-3</v>
      </c>
    </row>
    <row r="590" spans="1:14" x14ac:dyDescent="0.35">
      <c r="A590" s="21" t="s">
        <v>147</v>
      </c>
      <c r="B590" s="21">
        <v>243600</v>
      </c>
      <c r="C590" s="21">
        <v>243650</v>
      </c>
      <c r="D590" s="21">
        <f t="shared" si="9"/>
        <v>50</v>
      </c>
      <c r="E590" s="21"/>
      <c r="F590" s="23" t="s">
        <v>149</v>
      </c>
      <c r="G590" s="25">
        <v>3.2205714285714285E-3</v>
      </c>
      <c r="H590" s="25">
        <v>1.1116571428571429E-2</v>
      </c>
      <c r="I590" s="25">
        <v>9.8268571428571424E-3</v>
      </c>
      <c r="J590" s="25">
        <v>7.7657142857142838E-3</v>
      </c>
      <c r="K590" s="25">
        <v>0</v>
      </c>
      <c r="L590" s="25">
        <v>1.68234342830113</v>
      </c>
      <c r="M590" s="25">
        <v>5.5931828569044386</v>
      </c>
      <c r="N590" s="25">
        <v>0</v>
      </c>
    </row>
    <row r="591" spans="1:14" x14ac:dyDescent="0.35">
      <c r="A591" s="21" t="s">
        <v>147</v>
      </c>
      <c r="B591" s="21">
        <v>243650</v>
      </c>
      <c r="C591" s="21">
        <v>243700</v>
      </c>
      <c r="D591" s="21">
        <f t="shared" si="9"/>
        <v>50</v>
      </c>
      <c r="E591" s="21"/>
      <c r="F591" s="23" t="s">
        <v>149</v>
      </c>
      <c r="G591" s="25">
        <v>3.5319999999999995E-3</v>
      </c>
      <c r="H591" s="25">
        <v>7.8754285714285732E-3</v>
      </c>
      <c r="I591" s="25">
        <v>2.2434285714285711E-3</v>
      </c>
      <c r="J591" s="25">
        <v>1.6968525714285712</v>
      </c>
      <c r="K591" s="25">
        <v>2.7668571428571434E-3</v>
      </c>
      <c r="L591" s="25">
        <v>1.9322285630362385E-2</v>
      </c>
      <c r="M591" s="25">
        <v>11.517729142822541</v>
      </c>
      <c r="N591" s="25">
        <v>1.2744000125612529E-2</v>
      </c>
    </row>
    <row r="592" spans="1:14" x14ac:dyDescent="0.35">
      <c r="A592" s="21" t="s">
        <v>147</v>
      </c>
      <c r="B592" s="21">
        <v>243700</v>
      </c>
      <c r="C592" s="21">
        <v>243750</v>
      </c>
      <c r="D592" s="21">
        <f t="shared" si="9"/>
        <v>50</v>
      </c>
      <c r="E592" s="21"/>
      <c r="F592" s="23" t="s">
        <v>149</v>
      </c>
      <c r="G592" s="25">
        <v>3.2428571428571428E-3</v>
      </c>
      <c r="H592" s="25">
        <v>2.1302857142857143E-3</v>
      </c>
      <c r="I592" s="25">
        <v>2.104E-3</v>
      </c>
      <c r="J592" s="25">
        <v>8.7931428571428587E-3</v>
      </c>
      <c r="K592" s="25">
        <v>5.807428571428571E-3</v>
      </c>
      <c r="L592" s="25">
        <v>5.2179497141892588</v>
      </c>
      <c r="M592" s="25">
        <v>21.779401713863091</v>
      </c>
      <c r="N592" s="25">
        <v>6.9257142748151493E-4</v>
      </c>
    </row>
    <row r="593" spans="1:14" x14ac:dyDescent="0.35">
      <c r="A593" s="21" t="s">
        <v>147</v>
      </c>
      <c r="B593" s="21">
        <v>243750</v>
      </c>
      <c r="C593" s="21">
        <v>243800</v>
      </c>
      <c r="D593" s="21">
        <f t="shared" si="9"/>
        <v>50</v>
      </c>
      <c r="E593" s="21"/>
      <c r="F593" s="23" t="s">
        <v>149</v>
      </c>
      <c r="G593" s="25">
        <v>2.4154285714285714E-3</v>
      </c>
      <c r="H593" s="25">
        <v>2.4365714285714286E-3</v>
      </c>
      <c r="I593" s="25">
        <v>9.9257142857142838E-4</v>
      </c>
      <c r="J593" s="25">
        <v>4.1611428571428572E-3</v>
      </c>
      <c r="K593" s="25">
        <v>1.6750285714285711E-2</v>
      </c>
      <c r="L593" s="25">
        <v>1.4197142887115481E-2</v>
      </c>
      <c r="M593" s="25">
        <v>3.0905142890385214E-2</v>
      </c>
      <c r="N593" s="25">
        <v>5.414857128688267E-3</v>
      </c>
    </row>
    <row r="594" spans="1:14" x14ac:dyDescent="0.35">
      <c r="A594" s="21" t="s">
        <v>147</v>
      </c>
      <c r="B594" s="21">
        <v>243800</v>
      </c>
      <c r="C594" s="21">
        <v>243850</v>
      </c>
      <c r="D594" s="21">
        <f t="shared" si="9"/>
        <v>50</v>
      </c>
      <c r="E594" s="21"/>
      <c r="F594" s="23" t="s">
        <v>149</v>
      </c>
      <c r="G594" s="25">
        <v>7.3445714285714286E-3</v>
      </c>
      <c r="H594" s="25">
        <v>3.7800000000000004E-3</v>
      </c>
      <c r="I594" s="25">
        <v>4.4828571428571435E-3</v>
      </c>
      <c r="J594" s="25">
        <v>3.1531428571428578E-3</v>
      </c>
      <c r="K594" s="25">
        <v>1.6429714285714284E-2</v>
      </c>
      <c r="L594" s="25">
        <v>9.221653714313506</v>
      </c>
      <c r="M594" s="25">
        <v>3.2638577141584664</v>
      </c>
      <c r="N594" s="25">
        <v>2.0134919999994549</v>
      </c>
    </row>
    <row r="595" spans="1:14" x14ac:dyDescent="0.35">
      <c r="A595" s="21" t="s">
        <v>147</v>
      </c>
      <c r="B595" s="21">
        <v>243850</v>
      </c>
      <c r="C595" s="21">
        <v>243900</v>
      </c>
      <c r="D595" s="21">
        <f t="shared" si="9"/>
        <v>50</v>
      </c>
      <c r="E595" s="21"/>
      <c r="F595" s="23" t="s">
        <v>149</v>
      </c>
      <c r="G595" s="25">
        <v>1.176E-3</v>
      </c>
      <c r="H595" s="25">
        <v>0</v>
      </c>
      <c r="I595" s="25">
        <v>3.2582857142857144E-3</v>
      </c>
      <c r="J595" s="25">
        <v>2.3588571428571426E-3</v>
      </c>
      <c r="K595" s="25">
        <v>6.5142857142857136E-4</v>
      </c>
      <c r="L595" s="25">
        <v>9.758285730906896E-3</v>
      </c>
      <c r="M595" s="25">
        <v>1.0665319999953677</v>
      </c>
      <c r="N595" s="25">
        <v>1.7359428569248748E-2</v>
      </c>
    </row>
    <row r="596" spans="1:14" x14ac:dyDescent="0.35">
      <c r="A596" s="21" t="s">
        <v>147</v>
      </c>
      <c r="B596" s="21">
        <v>243900</v>
      </c>
      <c r="C596" s="21">
        <v>243950</v>
      </c>
      <c r="D596" s="21">
        <f t="shared" si="9"/>
        <v>50</v>
      </c>
      <c r="E596" s="21"/>
      <c r="F596" s="23" t="s">
        <v>149</v>
      </c>
      <c r="G596" s="25">
        <v>2.6045714285714287E-3</v>
      </c>
      <c r="H596" s="25">
        <v>1.5045714285714285E-3</v>
      </c>
      <c r="I596" s="25">
        <v>1.5255999999999999E-2</v>
      </c>
      <c r="J596" s="25">
        <v>3.9102857142857142E-3</v>
      </c>
      <c r="K596" s="25">
        <v>1.3006285714285713E-2</v>
      </c>
      <c r="L596" s="25">
        <v>4.9893714437484735E-2</v>
      </c>
      <c r="M596" s="25">
        <v>6.2882788571616581</v>
      </c>
      <c r="N596" s="25">
        <v>9.556571604864934E-3</v>
      </c>
    </row>
    <row r="597" spans="1:14" x14ac:dyDescent="0.35">
      <c r="A597" s="21" t="s">
        <v>147</v>
      </c>
      <c r="B597" s="21">
        <v>243950</v>
      </c>
      <c r="C597" s="21">
        <v>244000</v>
      </c>
      <c r="D597" s="21">
        <f t="shared" si="9"/>
        <v>50</v>
      </c>
      <c r="E597" s="21"/>
      <c r="F597" s="23" t="s">
        <v>149</v>
      </c>
      <c r="G597" s="25">
        <v>7.4049142857142841E-2</v>
      </c>
      <c r="H597" s="25">
        <v>0</v>
      </c>
      <c r="I597" s="25">
        <v>4.2057142857142852E-4</v>
      </c>
      <c r="J597" s="25">
        <v>3.1488571428571421E-2</v>
      </c>
      <c r="K597" s="25">
        <v>1.0580571428571431E-2</v>
      </c>
      <c r="L597" s="25">
        <v>1.9807428692408965E-2</v>
      </c>
      <c r="M597" s="25">
        <v>6.4999999997861044</v>
      </c>
      <c r="N597" s="25">
        <v>5.6714286068507589E-3</v>
      </c>
    </row>
    <row r="598" spans="1:14" x14ac:dyDescent="0.35">
      <c r="A598" s="21" t="s">
        <v>147</v>
      </c>
      <c r="B598" s="21">
        <v>244000</v>
      </c>
      <c r="C598" s="21">
        <v>244050</v>
      </c>
      <c r="D598" s="21">
        <f t="shared" si="9"/>
        <v>50</v>
      </c>
      <c r="E598" s="21"/>
      <c r="F598" s="23" t="s">
        <v>149</v>
      </c>
      <c r="G598" s="25">
        <v>3.3917142857142861E-2</v>
      </c>
      <c r="H598" s="25">
        <v>5.0005714285714289E-3</v>
      </c>
      <c r="I598" s="25">
        <v>4.6731428571428566E-3</v>
      </c>
      <c r="J598" s="25">
        <v>1.5549714285714285E-2</v>
      </c>
      <c r="K598" s="25">
        <v>2.1444805714285717</v>
      </c>
      <c r="L598" s="25">
        <v>2.0159942856189179</v>
      </c>
      <c r="M598" s="25">
        <v>2.0433200000122622</v>
      </c>
      <c r="N598" s="25">
        <v>8.1577143723624082E-3</v>
      </c>
    </row>
    <row r="599" spans="1:14" x14ac:dyDescent="0.35">
      <c r="A599" s="21" t="s">
        <v>147</v>
      </c>
      <c r="B599" s="21">
        <v>244050</v>
      </c>
      <c r="C599" s="21">
        <v>244100</v>
      </c>
      <c r="D599" s="21">
        <f t="shared" si="9"/>
        <v>50</v>
      </c>
      <c r="E599" s="21" t="s">
        <v>101</v>
      </c>
      <c r="F599" s="23" t="s">
        <v>149</v>
      </c>
      <c r="G599" s="25">
        <v>7.8485714285714287E-3</v>
      </c>
      <c r="H599" s="25">
        <v>1.0765142857142859E-2</v>
      </c>
      <c r="I599" s="25">
        <v>6.0158914285714289</v>
      </c>
      <c r="J599" s="25">
        <v>2.0217262857142857</v>
      </c>
      <c r="K599" s="25">
        <v>1.0093142857142856E-2</v>
      </c>
      <c r="L599" s="25">
        <v>7.0394286169324621E-3</v>
      </c>
      <c r="M599" s="25">
        <v>1.1249714179720196E-2</v>
      </c>
      <c r="N599" s="25">
        <v>9.6531428446088533E-3</v>
      </c>
    </row>
    <row r="600" spans="1:14" x14ac:dyDescent="0.35">
      <c r="A600" s="21" t="s">
        <v>147</v>
      </c>
      <c r="B600" s="21">
        <v>244100</v>
      </c>
      <c r="C600" s="21">
        <v>244150</v>
      </c>
      <c r="D600" s="21">
        <f t="shared" si="9"/>
        <v>50</v>
      </c>
      <c r="E600" s="21"/>
      <c r="F600" s="23" t="s">
        <v>149</v>
      </c>
      <c r="G600" s="25">
        <v>7.0354285714285727E-3</v>
      </c>
      <c r="H600" s="25">
        <v>2.0303565714285718</v>
      </c>
      <c r="I600" s="25">
        <v>5.8263148571428536</v>
      </c>
      <c r="J600" s="25">
        <v>2.9327428571428577E-2</v>
      </c>
      <c r="K600" s="25">
        <v>0</v>
      </c>
      <c r="L600" s="25">
        <v>3.0645713996887204E-3</v>
      </c>
      <c r="M600" s="25">
        <v>7.4914286340986027E-4</v>
      </c>
      <c r="N600" s="25">
        <v>1.3600000190734868E-3</v>
      </c>
    </row>
    <row r="601" spans="1:14" x14ac:dyDescent="0.35">
      <c r="A601" s="21" t="s">
        <v>147</v>
      </c>
      <c r="B601" s="21">
        <v>244150</v>
      </c>
      <c r="C601" s="21">
        <v>244200</v>
      </c>
      <c r="D601" s="21">
        <f t="shared" si="9"/>
        <v>50</v>
      </c>
      <c r="E601" s="21"/>
      <c r="F601" s="23" t="s">
        <v>149</v>
      </c>
      <c r="G601" s="25">
        <v>2.3971428571428572E-3</v>
      </c>
      <c r="H601" s="25">
        <v>4.0394285714285714E-3</v>
      </c>
      <c r="I601" s="25">
        <v>2.2505714285714282E-2</v>
      </c>
      <c r="J601" s="25">
        <v>1.6366285714285719E-2</v>
      </c>
      <c r="K601" s="25">
        <v>1.1000000000000001E-3</v>
      </c>
      <c r="L601" s="25">
        <v>2.0051429012843537E-3</v>
      </c>
      <c r="M601" s="25">
        <v>2.5662857191903238E-3</v>
      </c>
      <c r="N601" s="25">
        <v>4.2177142701830166E-3</v>
      </c>
    </row>
    <row r="602" spans="1:14" x14ac:dyDescent="0.35">
      <c r="A602" s="21" t="s">
        <v>147</v>
      </c>
      <c r="B602" s="21">
        <v>244200</v>
      </c>
      <c r="C602" s="21">
        <v>244250</v>
      </c>
      <c r="D602" s="21">
        <f t="shared" si="9"/>
        <v>50</v>
      </c>
      <c r="E602" s="21"/>
      <c r="F602" s="23" t="s">
        <v>149</v>
      </c>
      <c r="G602" s="25">
        <v>9.4611428571428572E-3</v>
      </c>
      <c r="H602" s="25">
        <v>1.6163428571428575E-2</v>
      </c>
      <c r="I602" s="25">
        <v>3.0271628571428568</v>
      </c>
      <c r="J602" s="25">
        <v>2.7439999999999999E-2</v>
      </c>
      <c r="K602" s="25">
        <v>3.1485714285714282E-4</v>
      </c>
      <c r="L602" s="25">
        <v>4.8537142058781239E-3</v>
      </c>
      <c r="M602" s="25">
        <v>4.3377782858862197</v>
      </c>
      <c r="N602" s="25">
        <v>1.9462857082911897E-3</v>
      </c>
    </row>
    <row r="603" spans="1:14" x14ac:dyDescent="0.35">
      <c r="A603" s="21" t="s">
        <v>147</v>
      </c>
      <c r="B603" s="21">
        <v>244250</v>
      </c>
      <c r="C603" s="21">
        <v>244300</v>
      </c>
      <c r="D603" s="21">
        <f t="shared" si="9"/>
        <v>50</v>
      </c>
      <c r="E603" s="21"/>
      <c r="F603" s="23" t="s">
        <v>149</v>
      </c>
      <c r="G603" s="25">
        <v>4.2725714285714294E-3</v>
      </c>
      <c r="H603" s="25">
        <v>9.2028571428571411E-3</v>
      </c>
      <c r="I603" s="25">
        <v>6.836665714285715</v>
      </c>
      <c r="J603" s="25">
        <v>2.0134857142857145E-2</v>
      </c>
      <c r="K603" s="25">
        <v>7.3828571428571433E-4</v>
      </c>
      <c r="L603" s="25">
        <v>1.469714265550884E-3</v>
      </c>
      <c r="M603" s="25">
        <v>3.0040000615801131E-3</v>
      </c>
      <c r="N603" s="25">
        <v>9.2445714650835308E-3</v>
      </c>
    </row>
    <row r="604" spans="1:14" x14ac:dyDescent="0.35">
      <c r="A604" s="21" t="s">
        <v>147</v>
      </c>
      <c r="B604" s="21">
        <v>244300</v>
      </c>
      <c r="C604" s="21">
        <v>244350</v>
      </c>
      <c r="D604" s="21">
        <f t="shared" si="9"/>
        <v>50</v>
      </c>
      <c r="E604" s="21"/>
      <c r="F604" s="23" t="s">
        <v>149</v>
      </c>
      <c r="G604" s="25">
        <v>1.2814285714285714E-2</v>
      </c>
      <c r="H604" s="25">
        <v>5.3771428571428567E-2</v>
      </c>
      <c r="I604" s="25">
        <v>4.3026348571428565</v>
      </c>
      <c r="J604" s="25">
        <v>3.8885142857142861E-2</v>
      </c>
      <c r="K604" s="25">
        <v>3.5748571428571422E-3</v>
      </c>
      <c r="L604" s="25">
        <v>4.9422857339041565E-3</v>
      </c>
      <c r="M604" s="25">
        <v>1.0651428903852192E-3</v>
      </c>
      <c r="N604" s="25">
        <v>3.4114285850524919E-3</v>
      </c>
    </row>
    <row r="605" spans="1:14" x14ac:dyDescent="0.35">
      <c r="A605" s="21" t="s">
        <v>147</v>
      </c>
      <c r="B605" s="21">
        <v>244350</v>
      </c>
      <c r="C605" s="21">
        <v>244400</v>
      </c>
      <c r="D605" s="21">
        <f t="shared" si="9"/>
        <v>50</v>
      </c>
      <c r="E605" s="21"/>
      <c r="F605" s="23" t="s">
        <v>149</v>
      </c>
      <c r="G605" s="25">
        <v>1.3888571428571429E-2</v>
      </c>
      <c r="H605" s="25">
        <v>15.31513428571429</v>
      </c>
      <c r="I605" s="25">
        <v>6.3660251428571417</v>
      </c>
      <c r="J605" s="25">
        <v>8.1984000000000001E-2</v>
      </c>
      <c r="K605" s="25">
        <v>3.0571428571428572E-3</v>
      </c>
      <c r="L605" s="25">
        <v>2.7771428465162007E-2</v>
      </c>
      <c r="M605" s="25">
        <v>7.6098240001024493</v>
      </c>
      <c r="N605" s="25">
        <v>0.15950571426527838</v>
      </c>
    </row>
    <row r="606" spans="1:14" x14ac:dyDescent="0.35">
      <c r="A606" s="21" t="s">
        <v>147</v>
      </c>
      <c r="B606" s="21">
        <v>244400</v>
      </c>
      <c r="C606" s="21">
        <v>244450</v>
      </c>
      <c r="D606" s="21">
        <f t="shared" si="9"/>
        <v>50</v>
      </c>
      <c r="E606" s="21"/>
      <c r="F606" s="23" t="s">
        <v>149</v>
      </c>
      <c r="G606" s="25">
        <v>4.5874285714285708E-2</v>
      </c>
      <c r="H606" s="25">
        <v>0.31812057142857147</v>
      </c>
      <c r="I606" s="25">
        <v>9.658963428571429</v>
      </c>
      <c r="J606" s="25">
        <v>4.0554857142857136E-2</v>
      </c>
      <c r="K606" s="25">
        <v>5.8285714285714278E-4</v>
      </c>
      <c r="L606" s="25">
        <v>1.8646285690580092E-2</v>
      </c>
      <c r="M606" s="25">
        <v>2.4351079998956409</v>
      </c>
      <c r="N606" s="25">
        <v>4.5588571085248691E-3</v>
      </c>
    </row>
    <row r="607" spans="1:14" x14ac:dyDescent="0.35">
      <c r="A607" s="21" t="s">
        <v>147</v>
      </c>
      <c r="B607" s="21">
        <v>244450</v>
      </c>
      <c r="C607" s="21">
        <v>244500</v>
      </c>
      <c r="D607" s="21">
        <f t="shared" si="9"/>
        <v>50</v>
      </c>
      <c r="E607" s="21" t="s">
        <v>66</v>
      </c>
      <c r="F607" s="23" t="s">
        <v>149</v>
      </c>
      <c r="G607" s="25">
        <v>1.6602285714285715E-2</v>
      </c>
      <c r="H607" s="25">
        <v>3.8616000000000011E-2</v>
      </c>
      <c r="I607" s="25">
        <v>3.1191165714285716</v>
      </c>
      <c r="J607" s="25">
        <v>3.2605714285714286E-2</v>
      </c>
      <c r="K607" s="25">
        <v>2.670285714285714E-3</v>
      </c>
      <c r="L607" s="25">
        <v>1.7551428392955239E-2</v>
      </c>
      <c r="M607" s="25">
        <v>1.7130285663604736E-2</v>
      </c>
      <c r="N607" s="25">
        <v>3.4548571341378336E-3</v>
      </c>
    </row>
    <row r="608" spans="1:14" x14ac:dyDescent="0.35">
      <c r="A608" s="21" t="s">
        <v>147</v>
      </c>
      <c r="B608" s="21">
        <v>244500</v>
      </c>
      <c r="C608" s="21">
        <v>244550</v>
      </c>
      <c r="D608" s="21">
        <f t="shared" si="9"/>
        <v>50</v>
      </c>
      <c r="E608" s="21" t="s">
        <v>111</v>
      </c>
      <c r="F608" s="23" t="s">
        <v>149</v>
      </c>
      <c r="G608" s="25">
        <v>4.020571428571428E-3</v>
      </c>
      <c r="H608" s="25">
        <v>4.2633714285714282E-2</v>
      </c>
      <c r="I608" s="25">
        <v>6.3730017142857172</v>
      </c>
      <c r="J608" s="25">
        <v>3.4737142857142855E-2</v>
      </c>
      <c r="K608" s="25">
        <v>7.3999999999999999E-4</v>
      </c>
      <c r="L608" s="25">
        <v>7.6662856483459482E-3</v>
      </c>
      <c r="M608" s="25">
        <v>1.2895999949319023E-2</v>
      </c>
      <c r="N608" s="25">
        <v>3.3131428350721089E-3</v>
      </c>
    </row>
    <row r="609" spans="1:14" x14ac:dyDescent="0.35">
      <c r="A609" s="21" t="s">
        <v>147</v>
      </c>
      <c r="B609" s="21">
        <v>244550</v>
      </c>
      <c r="C609" s="21">
        <v>244600</v>
      </c>
      <c r="D609" s="21">
        <f t="shared" si="9"/>
        <v>50</v>
      </c>
      <c r="E609" s="21"/>
      <c r="F609" s="23" t="s">
        <v>149</v>
      </c>
      <c r="G609" s="25">
        <v>1.1208571428571429E-2</v>
      </c>
      <c r="H609" s="25">
        <v>6.7941714285714272E-2</v>
      </c>
      <c r="I609" s="25">
        <v>3.4962331428571436</v>
      </c>
      <c r="J609" s="25">
        <v>4.0823428571428573E-2</v>
      </c>
      <c r="K609" s="25">
        <v>2.5064571428571422E-2</v>
      </c>
      <c r="L609" s="25">
        <v>1.6721714300428112E-2</v>
      </c>
      <c r="M609" s="25">
        <v>3.9336497142042433</v>
      </c>
      <c r="N609" s="25">
        <v>2.9221834280763348</v>
      </c>
    </row>
    <row r="610" spans="1:14" x14ac:dyDescent="0.35">
      <c r="A610" s="21" t="s">
        <v>147</v>
      </c>
      <c r="B610" s="21">
        <v>244600</v>
      </c>
      <c r="C610" s="21">
        <v>244650</v>
      </c>
      <c r="D610" s="21">
        <f t="shared" si="9"/>
        <v>50</v>
      </c>
      <c r="E610" s="21"/>
      <c r="F610" s="23" t="s">
        <v>149</v>
      </c>
      <c r="G610" s="25">
        <v>1.1354285714285715E-3</v>
      </c>
      <c r="H610" s="25">
        <v>1.7616725714285717</v>
      </c>
      <c r="I610" s="25">
        <v>9.9640925714285693</v>
      </c>
      <c r="J610" s="25">
        <v>3.1259428571428577E-2</v>
      </c>
      <c r="K610" s="25">
        <v>4.3403999999999998E-2</v>
      </c>
      <c r="L610" s="25">
        <v>2.8798885713495523</v>
      </c>
      <c r="M610" s="25">
        <v>24.081731428277152</v>
      </c>
      <c r="N610" s="25">
        <v>7.036400571832659</v>
      </c>
    </row>
    <row r="611" spans="1:14" x14ac:dyDescent="0.35">
      <c r="A611" s="21" t="s">
        <v>147</v>
      </c>
      <c r="B611" s="21">
        <v>244650</v>
      </c>
      <c r="C611" s="21">
        <v>244700</v>
      </c>
      <c r="D611" s="21">
        <f t="shared" si="9"/>
        <v>50</v>
      </c>
      <c r="E611" s="21"/>
      <c r="F611" s="23" t="s">
        <v>149</v>
      </c>
      <c r="G611" s="25">
        <v>4.8834285714285715E-3</v>
      </c>
      <c r="H611" s="25">
        <v>1.2598331428571428</v>
      </c>
      <c r="I611" s="25">
        <v>0.7093405714285711</v>
      </c>
      <c r="J611" s="25">
        <v>3.2893714285714283E-2</v>
      </c>
      <c r="K611" s="25">
        <v>2.0544E-2</v>
      </c>
      <c r="L611" s="25">
        <v>5.0047999980109094E-2</v>
      </c>
      <c r="M611" s="25">
        <v>19.272676571362354</v>
      </c>
      <c r="N611" s="25">
        <v>1.2246102859347205</v>
      </c>
    </row>
    <row r="612" spans="1:14" x14ac:dyDescent="0.35">
      <c r="A612" s="21" t="s">
        <v>147</v>
      </c>
      <c r="B612" s="21">
        <v>244700</v>
      </c>
      <c r="C612" s="21">
        <v>244750</v>
      </c>
      <c r="D612" s="21">
        <f t="shared" si="9"/>
        <v>50</v>
      </c>
      <c r="E612" s="21" t="s">
        <v>66</v>
      </c>
      <c r="F612" s="23" t="s">
        <v>149</v>
      </c>
      <c r="G612" s="25">
        <v>5.8365714285714288E-3</v>
      </c>
      <c r="H612" s="25">
        <v>3.4372571428571426E-2</v>
      </c>
      <c r="I612" s="25">
        <v>4.024742857142858E-2</v>
      </c>
      <c r="J612" s="25">
        <v>1.8354285714285712E-2</v>
      </c>
      <c r="K612" s="25">
        <v>2.1494285714285716E-2</v>
      </c>
      <c r="L612" s="25">
        <v>2.3060000046321319E-2</v>
      </c>
      <c r="M612" s="25">
        <v>2.3621354286479952</v>
      </c>
      <c r="N612" s="25">
        <v>4.0499714286572601</v>
      </c>
    </row>
    <row r="613" spans="1:14" x14ac:dyDescent="0.35">
      <c r="A613" s="21" t="s">
        <v>147</v>
      </c>
      <c r="B613" s="21">
        <v>244750</v>
      </c>
      <c r="C613" s="21">
        <v>244800</v>
      </c>
      <c r="D613" s="21">
        <f t="shared" si="9"/>
        <v>50</v>
      </c>
      <c r="E613" s="21"/>
      <c r="F613" s="23" t="s">
        <v>149</v>
      </c>
      <c r="G613" s="25">
        <v>8.5502857142857169E-3</v>
      </c>
      <c r="H613" s="25">
        <v>5.2291428571428572E-2</v>
      </c>
      <c r="I613" s="25">
        <v>20.047517714285711</v>
      </c>
      <c r="J613" s="25">
        <v>3.6706062857142849</v>
      </c>
      <c r="K613" s="25">
        <v>1.3315428571428575E-2</v>
      </c>
      <c r="L613" s="25">
        <v>2.2408571478979934E-2</v>
      </c>
      <c r="M613" s="25">
        <v>3.1244337143489296</v>
      </c>
      <c r="N613" s="25">
        <v>16.598417142907547</v>
      </c>
    </row>
    <row r="614" spans="1:14" x14ac:dyDescent="0.35">
      <c r="A614" s="21" t="s">
        <v>147</v>
      </c>
      <c r="B614" s="21">
        <v>244800</v>
      </c>
      <c r="C614" s="21">
        <v>244850</v>
      </c>
      <c r="D614" s="21">
        <f t="shared" si="9"/>
        <v>50</v>
      </c>
      <c r="E614" s="21"/>
      <c r="F614" s="23" t="s">
        <v>149</v>
      </c>
      <c r="G614" s="25">
        <v>1.1832571428571427E-2</v>
      </c>
      <c r="H614" s="25">
        <v>5.813116571428572</v>
      </c>
      <c r="I614" s="25">
        <v>4.4188925714285707</v>
      </c>
      <c r="J614" s="25">
        <v>1.5830931428571431</v>
      </c>
      <c r="K614" s="25">
        <v>1.0130857142857145E-2</v>
      </c>
      <c r="L614" s="25">
        <v>7.3067102857112891</v>
      </c>
      <c r="M614" s="25">
        <v>4.3377142906188973E-3</v>
      </c>
      <c r="N614" s="25">
        <v>12.334084571531838</v>
      </c>
    </row>
    <row r="615" spans="1:14" x14ac:dyDescent="0.35">
      <c r="A615" s="21" t="s">
        <v>147</v>
      </c>
      <c r="B615" s="21">
        <v>244850</v>
      </c>
      <c r="C615" s="21">
        <v>244900</v>
      </c>
      <c r="D615" s="21">
        <f t="shared" si="9"/>
        <v>50</v>
      </c>
      <c r="E615" s="21"/>
      <c r="F615" s="23" t="s">
        <v>149</v>
      </c>
      <c r="G615" s="25">
        <v>2.1504571428571428E-2</v>
      </c>
      <c r="H615" s="25">
        <v>6.2328331428571451</v>
      </c>
      <c r="I615" s="25">
        <v>6.6802165714285708</v>
      </c>
      <c r="J615" s="25">
        <v>2.0573782857142859</v>
      </c>
      <c r="K615" s="25">
        <v>2.6800000000000008E-2</v>
      </c>
      <c r="L615" s="25">
        <v>10.960802285951887</v>
      </c>
      <c r="M615" s="25">
        <v>16.214417714011329</v>
      </c>
      <c r="N615" s="25">
        <v>17.254391428397042</v>
      </c>
    </row>
    <row r="616" spans="1:14" x14ac:dyDescent="0.35">
      <c r="A616" s="21" t="s">
        <v>147</v>
      </c>
      <c r="B616" s="21">
        <v>244900</v>
      </c>
      <c r="C616" s="21">
        <v>244950</v>
      </c>
      <c r="D616" s="21">
        <f t="shared" si="9"/>
        <v>50</v>
      </c>
      <c r="E616" s="21"/>
      <c r="F616" s="23" t="s">
        <v>149</v>
      </c>
      <c r="G616" s="25">
        <v>1.3862285714285716E-2</v>
      </c>
      <c r="H616" s="25">
        <v>2.8237640000000002</v>
      </c>
      <c r="I616" s="25">
        <v>13.111662285714287</v>
      </c>
      <c r="J616" s="25">
        <v>4.0718337142857148</v>
      </c>
      <c r="K616" s="25">
        <v>3.5077262857142855</v>
      </c>
      <c r="L616" s="25">
        <v>1.6385714216232299E-2</v>
      </c>
      <c r="M616" s="25">
        <v>4.551768571654728</v>
      </c>
      <c r="N616" s="25">
        <v>11.937277142723628</v>
      </c>
    </row>
    <row r="617" spans="1:14" x14ac:dyDescent="0.35">
      <c r="A617" s="21" t="s">
        <v>147</v>
      </c>
      <c r="B617" s="21">
        <v>244950</v>
      </c>
      <c r="C617" s="21">
        <v>245000</v>
      </c>
      <c r="D617" s="21">
        <f t="shared" si="9"/>
        <v>50</v>
      </c>
      <c r="E617" s="21"/>
      <c r="F617" s="23" t="s">
        <v>149</v>
      </c>
      <c r="G617" s="25">
        <v>6.7028571428571423E-3</v>
      </c>
      <c r="H617" s="25">
        <v>1.1222845714285714</v>
      </c>
      <c r="I617" s="25">
        <v>25.710934285714288</v>
      </c>
      <c r="J617" s="25">
        <v>1.1071394285714287</v>
      </c>
      <c r="K617" s="25">
        <v>2.0557462857142861</v>
      </c>
      <c r="L617" s="25">
        <v>2.8814856963838856E-2</v>
      </c>
      <c r="M617" s="25">
        <v>1.3936000061035158E-2</v>
      </c>
      <c r="N617" s="25">
        <v>5.6723405715738018</v>
      </c>
    </row>
    <row r="618" spans="1:14" x14ac:dyDescent="0.35">
      <c r="A618" s="21" t="s">
        <v>147</v>
      </c>
      <c r="B618" s="21">
        <v>245000</v>
      </c>
      <c r="C618" s="21">
        <v>245050</v>
      </c>
      <c r="D618" s="21">
        <f t="shared" si="9"/>
        <v>50</v>
      </c>
      <c r="E618" s="21"/>
      <c r="F618" s="23" t="s">
        <v>149</v>
      </c>
      <c r="G618" s="25">
        <v>1.1440000000000002E-2</v>
      </c>
      <c r="H618" s="25">
        <v>7.142057142857143E-2</v>
      </c>
      <c r="I618" s="25">
        <v>16.323685714285716</v>
      </c>
      <c r="J618" s="25">
        <v>8.2972725714285716</v>
      </c>
      <c r="K618" s="25">
        <v>2.4662857142857143E-2</v>
      </c>
      <c r="L618" s="25">
        <v>7.3537142276763933E-3</v>
      </c>
      <c r="M618" s="25">
        <v>1.3214857095990859E-2</v>
      </c>
      <c r="N618" s="25">
        <v>3.4985937143189574</v>
      </c>
    </row>
    <row r="619" spans="1:14" x14ac:dyDescent="0.35">
      <c r="A619" s="21" t="s">
        <v>147</v>
      </c>
      <c r="B619" s="21">
        <v>245050</v>
      </c>
      <c r="C619" s="21">
        <v>245100</v>
      </c>
      <c r="D619" s="21">
        <f t="shared" si="9"/>
        <v>50</v>
      </c>
      <c r="E619" s="21"/>
      <c r="F619" s="23" t="s">
        <v>149</v>
      </c>
      <c r="G619" s="25">
        <v>1.1842857142857141E-2</v>
      </c>
      <c r="H619" s="25">
        <v>6.2747697142857159</v>
      </c>
      <c r="I619" s="25">
        <v>33.312533714285706</v>
      </c>
      <c r="J619" s="25">
        <v>3.9573365714285713</v>
      </c>
      <c r="K619" s="25">
        <v>1.9109142857142856E-2</v>
      </c>
      <c r="L619" s="25">
        <v>1.5563999923978533E-2</v>
      </c>
      <c r="M619" s="25">
        <v>1.3305542856488908</v>
      </c>
      <c r="N619" s="25">
        <v>3.3365714078630718E-2</v>
      </c>
    </row>
    <row r="620" spans="1:14" x14ac:dyDescent="0.35">
      <c r="A620" s="21" t="s">
        <v>147</v>
      </c>
      <c r="B620" s="21">
        <v>245100</v>
      </c>
      <c r="C620" s="21">
        <v>245150</v>
      </c>
      <c r="D620" s="21">
        <f t="shared" si="9"/>
        <v>50</v>
      </c>
      <c r="E620" s="21"/>
      <c r="F620" s="23" t="s">
        <v>149</v>
      </c>
      <c r="G620" s="25">
        <v>1.4942857142857143E-2</v>
      </c>
      <c r="H620" s="25">
        <v>8.834171428571426E-2</v>
      </c>
      <c r="I620" s="25">
        <v>25.635416000000006</v>
      </c>
      <c r="J620" s="25">
        <v>5.410717142857143</v>
      </c>
      <c r="K620" s="25">
        <v>3.8373714285714289E-2</v>
      </c>
      <c r="L620" s="25">
        <v>1.5176542856584276</v>
      </c>
      <c r="M620" s="25">
        <v>3.9563999729156495E-2</v>
      </c>
      <c r="N620" s="25">
        <v>2.0449714322771345E-2</v>
      </c>
    </row>
    <row r="621" spans="1:14" x14ac:dyDescent="0.35">
      <c r="A621" s="21" t="s">
        <v>147</v>
      </c>
      <c r="B621" s="21">
        <v>245150</v>
      </c>
      <c r="C621" s="21">
        <v>245200</v>
      </c>
      <c r="D621" s="21">
        <f t="shared" si="9"/>
        <v>50</v>
      </c>
      <c r="E621" s="21"/>
      <c r="F621" s="23" t="s">
        <v>149</v>
      </c>
      <c r="G621" s="25">
        <v>9.969142857142857E-3</v>
      </c>
      <c r="H621" s="25">
        <v>1.9753142857142858E-2</v>
      </c>
      <c r="I621" s="25">
        <v>5.7519428571428569E-2</v>
      </c>
      <c r="J621" s="25">
        <v>2.041004</v>
      </c>
      <c r="K621" s="25">
        <v>4.3189062857142861</v>
      </c>
      <c r="L621" s="25">
        <v>1.4506154286221093</v>
      </c>
      <c r="M621" s="25">
        <v>5.5015885715048656</v>
      </c>
      <c r="N621" s="25">
        <v>2.8099291428443371</v>
      </c>
    </row>
    <row r="622" spans="1:14" x14ac:dyDescent="0.35">
      <c r="A622" s="21" t="s">
        <v>147</v>
      </c>
      <c r="B622" s="21">
        <v>245200</v>
      </c>
      <c r="C622" s="21">
        <v>245250</v>
      </c>
      <c r="D622" s="21">
        <f t="shared" si="9"/>
        <v>50</v>
      </c>
      <c r="E622" s="21"/>
      <c r="F622" s="23" t="s">
        <v>149</v>
      </c>
      <c r="G622" s="25">
        <v>7.3914285714285714E-3</v>
      </c>
      <c r="H622" s="25">
        <v>2.3115999999999998E-2</v>
      </c>
      <c r="I622" s="25">
        <v>4.4007388571428576</v>
      </c>
      <c r="J622" s="25">
        <v>3.5854285714285714E-2</v>
      </c>
      <c r="K622" s="25">
        <v>1.7637714285714288E-2</v>
      </c>
      <c r="L622" s="25">
        <v>2.9453714317594248E-2</v>
      </c>
      <c r="M622" s="25">
        <v>3.1527428467614312E-2</v>
      </c>
      <c r="N622" s="25">
        <v>5.1802228570270534</v>
      </c>
    </row>
    <row r="623" spans="1:14" x14ac:dyDescent="0.35">
      <c r="A623" s="21" t="s">
        <v>147</v>
      </c>
      <c r="B623" s="21">
        <v>245250</v>
      </c>
      <c r="C623" s="21">
        <v>245300</v>
      </c>
      <c r="D623" s="21">
        <f t="shared" si="9"/>
        <v>50</v>
      </c>
      <c r="E623" s="21"/>
      <c r="F623" s="23" t="s">
        <v>149</v>
      </c>
      <c r="G623" s="25">
        <v>7.507428571428572E-3</v>
      </c>
      <c r="H623" s="25">
        <v>2.0261897142857146</v>
      </c>
      <c r="I623" s="25">
        <v>5.756626857142856</v>
      </c>
      <c r="J623" s="25">
        <v>2.032133142857143</v>
      </c>
      <c r="K623" s="25">
        <v>7.922285714285715E-3</v>
      </c>
      <c r="L623" s="25">
        <v>8.5925714056832442E-3</v>
      </c>
      <c r="M623" s="25">
        <v>3.0285714830671035E-3</v>
      </c>
      <c r="N623" s="25">
        <v>27.973123999940324</v>
      </c>
    </row>
    <row r="624" spans="1:14" x14ac:dyDescent="0.35">
      <c r="A624" s="21" t="s">
        <v>147</v>
      </c>
      <c r="B624" s="21">
        <v>245300</v>
      </c>
      <c r="C624" s="21">
        <v>245350</v>
      </c>
      <c r="D624" s="21">
        <f t="shared" si="9"/>
        <v>50</v>
      </c>
      <c r="E624" s="21" t="s">
        <v>101</v>
      </c>
      <c r="F624" s="23" t="s">
        <v>149</v>
      </c>
      <c r="G624" s="25">
        <v>6.9565714285714309E-3</v>
      </c>
      <c r="H624" s="25">
        <v>2.4040571428571429E-2</v>
      </c>
      <c r="I624" s="25">
        <v>1.4287085714285714</v>
      </c>
      <c r="J624" s="25">
        <v>2.5420000000000012E-2</v>
      </c>
      <c r="K624" s="25">
        <v>6.3714285714285704E-3</v>
      </c>
      <c r="L624" s="25">
        <v>2.4249114286123006</v>
      </c>
      <c r="M624" s="25">
        <v>1.4728531426402496</v>
      </c>
      <c r="N624" s="25">
        <v>20.040496571183887</v>
      </c>
    </row>
    <row r="625" spans="1:14" x14ac:dyDescent="0.35">
      <c r="A625" s="21" t="s">
        <v>147</v>
      </c>
      <c r="B625" s="21">
        <v>245350</v>
      </c>
      <c r="C625" s="21">
        <v>245400</v>
      </c>
      <c r="D625" s="21">
        <f t="shared" si="9"/>
        <v>50</v>
      </c>
      <c r="E625" s="21"/>
      <c r="F625" s="23" t="s">
        <v>149</v>
      </c>
      <c r="G625" s="25">
        <v>4.6725714285714287E-3</v>
      </c>
      <c r="H625" s="25">
        <v>0.96033200000000007</v>
      </c>
      <c r="I625" s="25">
        <v>3.811985714285715</v>
      </c>
      <c r="J625" s="25">
        <v>9.721142857142857E-3</v>
      </c>
      <c r="K625" s="25">
        <v>5.3308571428571424E-3</v>
      </c>
      <c r="L625" s="25">
        <v>1.8609714321408954E-2</v>
      </c>
      <c r="M625" s="25">
        <v>4.0809714048930572E-2</v>
      </c>
      <c r="N625" s="25">
        <v>6.7948570074353913E-3</v>
      </c>
    </row>
    <row r="626" spans="1:14" x14ac:dyDescent="0.35">
      <c r="A626" s="21" t="s">
        <v>147</v>
      </c>
      <c r="B626" s="21">
        <v>245400</v>
      </c>
      <c r="C626" s="21">
        <v>245450</v>
      </c>
      <c r="D626" s="21">
        <f t="shared" si="9"/>
        <v>50</v>
      </c>
      <c r="E626" s="21"/>
      <c r="F626" s="23" t="s">
        <v>149</v>
      </c>
      <c r="G626" s="25">
        <v>1.1937142857142856E-2</v>
      </c>
      <c r="H626" s="25">
        <v>1.3000045714285713</v>
      </c>
      <c r="I626" s="25">
        <v>22.127457714285715</v>
      </c>
      <c r="J626" s="25">
        <v>6.9405714285714296E-3</v>
      </c>
      <c r="K626" s="25">
        <v>2.4963428571428567E-2</v>
      </c>
      <c r="L626" s="25">
        <v>2.3393142889567797E-2</v>
      </c>
      <c r="M626" s="25">
        <v>3.6158582856260035</v>
      </c>
      <c r="N626" s="25">
        <v>2.8216000022888186E-2</v>
      </c>
    </row>
    <row r="627" spans="1:14" x14ac:dyDescent="0.35">
      <c r="A627" s="21" t="s">
        <v>147</v>
      </c>
      <c r="B627" s="21">
        <v>245450</v>
      </c>
      <c r="C627" s="21">
        <v>245500</v>
      </c>
      <c r="D627" s="21">
        <f t="shared" si="9"/>
        <v>50</v>
      </c>
      <c r="E627" s="21"/>
      <c r="F627" s="23" t="s">
        <v>149</v>
      </c>
      <c r="G627" s="25">
        <v>3.1320000000000007E-3</v>
      </c>
      <c r="H627" s="25">
        <v>2.8230194285714294</v>
      </c>
      <c r="I627" s="25">
        <v>6.5809245714285689</v>
      </c>
      <c r="J627" s="25">
        <v>1.3966285714285712E-2</v>
      </c>
      <c r="K627" s="25">
        <v>3.1354857142857143E-2</v>
      </c>
      <c r="L627" s="25">
        <v>2.330857135636466E-2</v>
      </c>
      <c r="M627" s="25">
        <v>12.295923428782054</v>
      </c>
      <c r="N627" s="25">
        <v>8.0655668569442209</v>
      </c>
    </row>
    <row r="628" spans="1:14" x14ac:dyDescent="0.35">
      <c r="A628" s="21" t="s">
        <v>147</v>
      </c>
      <c r="B628" s="21">
        <v>245500</v>
      </c>
      <c r="C628" s="21">
        <v>245550</v>
      </c>
      <c r="D628" s="21">
        <f t="shared" si="9"/>
        <v>50</v>
      </c>
      <c r="E628" s="21"/>
      <c r="F628" s="23" t="s">
        <v>149</v>
      </c>
      <c r="G628" s="25">
        <v>2.5097142857142857E-3</v>
      </c>
      <c r="H628" s="25">
        <v>7.6822857142857144E-3</v>
      </c>
      <c r="I628" s="25">
        <v>1.9634908571428566</v>
      </c>
      <c r="J628" s="25">
        <v>8.8439999999999994E-3</v>
      </c>
      <c r="K628" s="25">
        <v>2.1590857142857141E-2</v>
      </c>
      <c r="L628" s="25">
        <v>1.7158857135772705E-2</v>
      </c>
      <c r="M628" s="25">
        <v>13.072893714388442</v>
      </c>
      <c r="N628" s="25">
        <v>27.617350285370701</v>
      </c>
    </row>
    <row r="629" spans="1:14" x14ac:dyDescent="0.35">
      <c r="A629" s="21" t="s">
        <v>147</v>
      </c>
      <c r="B629" s="21">
        <v>245550</v>
      </c>
      <c r="C629" s="21">
        <v>245600</v>
      </c>
      <c r="D629" s="21">
        <f t="shared" si="9"/>
        <v>50</v>
      </c>
      <c r="E629" s="21"/>
      <c r="F629" s="23" t="s">
        <v>149</v>
      </c>
      <c r="G629" s="25">
        <v>6.806857142857144E-3</v>
      </c>
      <c r="H629" s="25">
        <v>1.2302857142857145E-2</v>
      </c>
      <c r="I629" s="25">
        <v>7.8295274285714296</v>
      </c>
      <c r="J629" s="25">
        <v>2.3658285714285715E-2</v>
      </c>
      <c r="K629" s="25">
        <v>5.4335874285714283</v>
      </c>
      <c r="L629" s="25">
        <v>2.4341714294978549E-2</v>
      </c>
      <c r="M629" s="25">
        <v>10.921089714189261</v>
      </c>
      <c r="N629" s="25">
        <v>18.312865142756877</v>
      </c>
    </row>
    <row r="630" spans="1:14" x14ac:dyDescent="0.35">
      <c r="A630" s="21" t="s">
        <v>147</v>
      </c>
      <c r="B630" s="21">
        <v>245600</v>
      </c>
      <c r="C630" s="21">
        <v>245650</v>
      </c>
      <c r="D630" s="21">
        <f t="shared" si="9"/>
        <v>50</v>
      </c>
      <c r="E630" s="21"/>
      <c r="F630" s="23" t="s">
        <v>149</v>
      </c>
      <c r="G630" s="25">
        <v>2.634285714285714E-3</v>
      </c>
      <c r="H630" s="25">
        <v>2.5751428571428574E-2</v>
      </c>
      <c r="I630" s="25">
        <v>12.252431999999997</v>
      </c>
      <c r="J630" s="25">
        <v>1.2198285714285714E-2</v>
      </c>
      <c r="K630" s="25">
        <v>3.9508571428571421E-2</v>
      </c>
      <c r="L630" s="25">
        <v>2.0409131428187237</v>
      </c>
      <c r="M630" s="25">
        <v>2.1850285697664531E-2</v>
      </c>
      <c r="N630" s="25">
        <v>26.448346285400397</v>
      </c>
    </row>
    <row r="631" spans="1:14" x14ac:dyDescent="0.35">
      <c r="A631" s="21" t="s">
        <v>147</v>
      </c>
      <c r="B631" s="21">
        <v>245650</v>
      </c>
      <c r="C631" s="21">
        <v>245700</v>
      </c>
      <c r="D631" s="21">
        <f t="shared" si="9"/>
        <v>50</v>
      </c>
      <c r="E631" s="21"/>
      <c r="F631" s="23" t="s">
        <v>149</v>
      </c>
      <c r="G631" s="25">
        <v>5.916571428571429E-3</v>
      </c>
      <c r="H631" s="25">
        <v>3.9740571428571431E-2</v>
      </c>
      <c r="I631" s="25">
        <v>9.4976622857142843</v>
      </c>
      <c r="J631" s="25">
        <v>1.8533714285714289E-2</v>
      </c>
      <c r="K631" s="25">
        <v>2.2857142857142859E-3</v>
      </c>
      <c r="L631" s="25">
        <v>2.2088000095912389E-2</v>
      </c>
      <c r="M631" s="25">
        <v>2.1725714397430422E-3</v>
      </c>
      <c r="N631" s="25">
        <v>19.368822285564967</v>
      </c>
    </row>
    <row r="632" spans="1:14" x14ac:dyDescent="0.35">
      <c r="A632" s="21" t="s">
        <v>147</v>
      </c>
      <c r="B632" s="21">
        <v>245700</v>
      </c>
      <c r="C632" s="21">
        <v>245750</v>
      </c>
      <c r="D632" s="21">
        <f t="shared" si="9"/>
        <v>50</v>
      </c>
      <c r="E632" s="21"/>
      <c r="F632" s="23" t="s">
        <v>149</v>
      </c>
      <c r="G632" s="25">
        <v>1.1365714285714284E-3</v>
      </c>
      <c r="H632" s="25">
        <v>1.0825142857142854E-2</v>
      </c>
      <c r="I632" s="25">
        <v>2.3145971428571435</v>
      </c>
      <c r="J632" s="25">
        <v>1.6873714285714287E-2</v>
      </c>
      <c r="K632" s="25">
        <v>1.1763405714285711</v>
      </c>
      <c r="L632" s="25">
        <v>2.008511999925886</v>
      </c>
      <c r="M632" s="25">
        <v>4.006901142817906</v>
      </c>
      <c r="N632" s="25">
        <v>5.8256199999114449</v>
      </c>
    </row>
    <row r="633" spans="1:14" x14ac:dyDescent="0.35">
      <c r="A633" s="21" t="s">
        <v>147</v>
      </c>
      <c r="B633" s="21">
        <v>245750</v>
      </c>
      <c r="C633" s="21">
        <v>245800</v>
      </c>
      <c r="D633" s="21">
        <f t="shared" si="9"/>
        <v>50</v>
      </c>
      <c r="E633" s="21"/>
      <c r="F633" s="23" t="s">
        <v>149</v>
      </c>
      <c r="G633" s="25">
        <v>1.8609714285714288E-2</v>
      </c>
      <c r="H633" s="25">
        <v>2.927315999999998</v>
      </c>
      <c r="I633" s="25">
        <v>4.6695000000000002</v>
      </c>
      <c r="J633" s="25">
        <v>2.022728571428571</v>
      </c>
      <c r="K633" s="25">
        <v>4.008571428571429E-3</v>
      </c>
      <c r="L633" s="25">
        <v>3.4699074283531735</v>
      </c>
      <c r="M633" s="25">
        <v>5.3137142685481479E-3</v>
      </c>
      <c r="N633" s="25">
        <v>11.657643999757767</v>
      </c>
    </row>
    <row r="634" spans="1:14" x14ac:dyDescent="0.35">
      <c r="A634" s="21" t="s">
        <v>147</v>
      </c>
      <c r="B634" s="21">
        <v>245800</v>
      </c>
      <c r="C634" s="21">
        <v>245850</v>
      </c>
      <c r="D634" s="21">
        <f t="shared" si="9"/>
        <v>50</v>
      </c>
      <c r="E634" s="21"/>
      <c r="F634" s="23" t="s">
        <v>149</v>
      </c>
      <c r="G634" s="25">
        <v>0.13557314285714286</v>
      </c>
      <c r="H634" s="25">
        <v>2.8703834285714289</v>
      </c>
      <c r="I634" s="25">
        <v>15.350988571428569</v>
      </c>
      <c r="J634" s="25">
        <v>4.0153680000000005</v>
      </c>
      <c r="K634" s="25">
        <v>1.5965714285714283E-3</v>
      </c>
      <c r="L634" s="25">
        <v>2.3730028571319584</v>
      </c>
      <c r="M634" s="25">
        <v>3.4008697141415745</v>
      </c>
      <c r="N634" s="25">
        <v>2.3964097140107836</v>
      </c>
    </row>
    <row r="635" spans="1:14" x14ac:dyDescent="0.35">
      <c r="A635" s="21" t="s">
        <v>147</v>
      </c>
      <c r="B635" s="21">
        <v>245850</v>
      </c>
      <c r="C635" s="21">
        <v>245900</v>
      </c>
      <c r="D635" s="21">
        <f t="shared" si="9"/>
        <v>50</v>
      </c>
      <c r="E635" s="21"/>
      <c r="F635" s="23" t="s">
        <v>149</v>
      </c>
      <c r="G635" s="25">
        <v>8.6731428571428567E-3</v>
      </c>
      <c r="H635" s="25">
        <v>5.1314857142857148E-2</v>
      </c>
      <c r="I635" s="25">
        <v>17.299775428571426</v>
      </c>
      <c r="J635" s="25">
        <v>5.935280571428569</v>
      </c>
      <c r="K635" s="25">
        <v>3.8394285714285713E-3</v>
      </c>
      <c r="L635" s="25">
        <v>7.4868571567535437E-3</v>
      </c>
      <c r="M635" s="25">
        <v>1.3723045715754372</v>
      </c>
      <c r="N635" s="25">
        <v>7.9170314284351893</v>
      </c>
    </row>
    <row r="636" spans="1:14" x14ac:dyDescent="0.35">
      <c r="A636" s="21" t="s">
        <v>147</v>
      </c>
      <c r="B636" s="21">
        <v>245900</v>
      </c>
      <c r="C636" s="21">
        <v>245950</v>
      </c>
      <c r="D636" s="21">
        <f t="shared" si="9"/>
        <v>50</v>
      </c>
      <c r="E636" s="21" t="s">
        <v>66</v>
      </c>
      <c r="F636" s="23" t="s">
        <v>149</v>
      </c>
      <c r="G636" s="25">
        <v>1.0146285714285715E-2</v>
      </c>
      <c r="H636" s="25">
        <v>5.9111999999999998E-2</v>
      </c>
      <c r="I636" s="25">
        <v>5.1345742857142858</v>
      </c>
      <c r="J636" s="25">
        <v>4.2079999999999999E-3</v>
      </c>
      <c r="K636" s="25">
        <v>1.958514285714286E-2</v>
      </c>
      <c r="L636" s="25">
        <v>2.3041714254106803E-2</v>
      </c>
      <c r="M636" s="25">
        <v>26.586325714092251</v>
      </c>
      <c r="N636" s="25">
        <v>4.0811279998261591</v>
      </c>
    </row>
    <row r="637" spans="1:14" x14ac:dyDescent="0.35">
      <c r="A637" s="21" t="s">
        <v>147</v>
      </c>
      <c r="B637" s="21">
        <v>245950</v>
      </c>
      <c r="C637" s="21">
        <v>246000</v>
      </c>
      <c r="D637" s="21">
        <f t="shared" si="9"/>
        <v>50</v>
      </c>
      <c r="E637" s="21"/>
      <c r="F637" s="23" t="s">
        <v>149</v>
      </c>
      <c r="G637" s="25">
        <v>4.2611428571428574E-3</v>
      </c>
      <c r="H637" s="25">
        <v>3.1197982857142859</v>
      </c>
      <c r="I637" s="25">
        <v>3.2487999999999996E-2</v>
      </c>
      <c r="J637" s="25">
        <v>4.0142857142857142E-3</v>
      </c>
      <c r="K637" s="25">
        <v>1.9192000000000001E-2</v>
      </c>
      <c r="L637" s="25">
        <v>1.7923428553172523E-2</v>
      </c>
      <c r="M637" s="25">
        <v>19.584377142437532</v>
      </c>
      <c r="N637" s="25">
        <v>1.8214857090541298E-2</v>
      </c>
    </row>
    <row r="638" spans="1:14" x14ac:dyDescent="0.35">
      <c r="A638" s="21" t="s">
        <v>147</v>
      </c>
      <c r="B638" s="21">
        <v>246000</v>
      </c>
      <c r="C638" s="21">
        <v>246050</v>
      </c>
      <c r="D638" s="21">
        <f t="shared" si="9"/>
        <v>50</v>
      </c>
      <c r="E638" s="21"/>
      <c r="F638" s="23" t="s">
        <v>149</v>
      </c>
      <c r="G638" s="25">
        <v>4.1053714285714291E-2</v>
      </c>
      <c r="H638" s="25">
        <v>2.8306908571428568</v>
      </c>
      <c r="I638" s="25">
        <v>23.459545714285721</v>
      </c>
      <c r="J638" s="25">
        <v>5.2518857142857131E-2</v>
      </c>
      <c r="K638" s="25">
        <v>1.6952000000000002E-2</v>
      </c>
      <c r="L638" s="25">
        <v>1.5613142814636225E-2</v>
      </c>
      <c r="M638" s="25">
        <v>2.3685714680807932E-3</v>
      </c>
      <c r="N638" s="25">
        <v>0.53393257146835327</v>
      </c>
    </row>
    <row r="639" spans="1:14" x14ac:dyDescent="0.35">
      <c r="A639" s="21" t="s">
        <v>147</v>
      </c>
      <c r="B639" s="21">
        <v>246050</v>
      </c>
      <c r="C639" s="21">
        <v>246100</v>
      </c>
      <c r="D639" s="21">
        <f t="shared" si="9"/>
        <v>50</v>
      </c>
      <c r="E639" s="21"/>
      <c r="F639" s="23" t="s">
        <v>149</v>
      </c>
      <c r="G639" s="25">
        <v>0.26223085714285715</v>
      </c>
      <c r="H639" s="25">
        <v>3.3254285714285708E-2</v>
      </c>
      <c r="I639" s="25">
        <v>11.445503428571426</v>
      </c>
      <c r="J639" s="25">
        <v>1.9095428571428572E-2</v>
      </c>
      <c r="K639" s="25">
        <v>2.7571428571428569E-3</v>
      </c>
      <c r="L639" s="25">
        <v>1.3410285637719297E-2</v>
      </c>
      <c r="M639" s="25">
        <v>2.0282177142511095</v>
      </c>
      <c r="N639" s="25">
        <v>2.8950857022149227E-2</v>
      </c>
    </row>
    <row r="640" spans="1:14" x14ac:dyDescent="0.35">
      <c r="A640" s="21" t="s">
        <v>147</v>
      </c>
      <c r="B640" s="21">
        <v>246100</v>
      </c>
      <c r="C640" s="21">
        <v>246150</v>
      </c>
      <c r="D640" s="21">
        <f t="shared" si="9"/>
        <v>50</v>
      </c>
      <c r="E640" s="21"/>
      <c r="F640" s="23" t="s">
        <v>149</v>
      </c>
      <c r="G640" s="25">
        <v>2.402285714285714E-3</v>
      </c>
      <c r="H640" s="25">
        <v>3.3519999999999999E-3</v>
      </c>
      <c r="I640" s="25">
        <v>5.2131428571428572E-3</v>
      </c>
      <c r="J640" s="25">
        <v>1.2542857142857143E-3</v>
      </c>
      <c r="K640" s="25">
        <v>2.2800571428571427E-2</v>
      </c>
      <c r="L640" s="25">
        <v>2.1525142782756263E-2</v>
      </c>
      <c r="M640" s="25">
        <v>14.151275428515845</v>
      </c>
      <c r="N640" s="25">
        <v>1.7145142713274272E-2</v>
      </c>
    </row>
    <row r="641" spans="1:14" x14ac:dyDescent="0.35">
      <c r="A641" s="21" t="s">
        <v>147</v>
      </c>
      <c r="B641" s="21">
        <v>246150</v>
      </c>
      <c r="C641" s="21">
        <v>246200</v>
      </c>
      <c r="D641" s="21">
        <f t="shared" si="9"/>
        <v>50</v>
      </c>
      <c r="E641" s="21"/>
      <c r="F641" s="23" t="s">
        <v>149</v>
      </c>
      <c r="G641" s="25">
        <v>1.1249142857142859E-2</v>
      </c>
      <c r="H641" s="25">
        <v>1.618057142857143E-2</v>
      </c>
      <c r="I641" s="25">
        <v>3.4405714285714283E-2</v>
      </c>
      <c r="J641" s="25">
        <v>5.1731428571428562E-3</v>
      </c>
      <c r="K641" s="25">
        <v>4.9505714285714271E-2</v>
      </c>
      <c r="L641" s="25">
        <v>3.4818948570619312</v>
      </c>
      <c r="M641" s="25">
        <v>37.217678856945035</v>
      </c>
      <c r="N641" s="25">
        <v>5.903999970299857E-3</v>
      </c>
    </row>
    <row r="642" spans="1:14" x14ac:dyDescent="0.35">
      <c r="A642" s="21" t="s">
        <v>147</v>
      </c>
      <c r="B642" s="21">
        <v>246200</v>
      </c>
      <c r="C642" s="21">
        <v>246250</v>
      </c>
      <c r="D642" s="21">
        <f t="shared" si="9"/>
        <v>50</v>
      </c>
      <c r="E642" s="21" t="s">
        <v>66</v>
      </c>
      <c r="F642" s="23" t="s">
        <v>149</v>
      </c>
      <c r="G642" s="25">
        <v>1.4294857142857146E-2</v>
      </c>
      <c r="H642" s="25">
        <v>1.8638857142857148E-2</v>
      </c>
      <c r="I642" s="25">
        <v>2.5126285714285712E-2</v>
      </c>
      <c r="J642" s="25">
        <v>2.027808571428571</v>
      </c>
      <c r="K642" s="25">
        <v>2.3084571428571433E-2</v>
      </c>
      <c r="L642" s="25">
        <v>4.1409714306422644E-2</v>
      </c>
      <c r="M642" s="25">
        <v>2.1908782857091085</v>
      </c>
      <c r="N642" s="25">
        <v>5.6202857108797348E-2</v>
      </c>
    </row>
    <row r="643" spans="1:14" x14ac:dyDescent="0.35">
      <c r="A643" s="21" t="s">
        <v>147</v>
      </c>
      <c r="B643" s="21">
        <v>246250</v>
      </c>
      <c r="C643" s="21">
        <v>246300</v>
      </c>
      <c r="D643" s="21">
        <f t="shared" si="9"/>
        <v>50</v>
      </c>
      <c r="E643" s="21"/>
      <c r="F643" s="23" t="s">
        <v>149</v>
      </c>
      <c r="G643" s="25">
        <v>9.533714285714286E-3</v>
      </c>
      <c r="H643" s="25">
        <v>6.2851428571428563E-3</v>
      </c>
      <c r="I643" s="25">
        <v>2.685714285714285E-2</v>
      </c>
      <c r="J643" s="25">
        <v>1.008E-3</v>
      </c>
      <c r="K643" s="25">
        <v>3.5483999999999995E-2</v>
      </c>
      <c r="L643" s="25">
        <v>1.1593617140551975</v>
      </c>
      <c r="M643" s="25">
        <v>2.0438674285629821</v>
      </c>
      <c r="N643" s="25">
        <v>10.826677714178896</v>
      </c>
    </row>
    <row r="644" spans="1:14" x14ac:dyDescent="0.35">
      <c r="A644" s="21" t="s">
        <v>147</v>
      </c>
      <c r="B644" s="21">
        <v>246300</v>
      </c>
      <c r="C644" s="21">
        <v>246350</v>
      </c>
      <c r="D644" s="21">
        <f t="shared" ref="D644:D664" si="10">C644-B644</f>
        <v>50</v>
      </c>
      <c r="E644" s="21"/>
      <c r="F644" s="23" t="s">
        <v>149</v>
      </c>
      <c r="G644" s="25">
        <v>1.4586285714285715E-2</v>
      </c>
      <c r="H644" s="25">
        <v>9.7914285714285725E-3</v>
      </c>
      <c r="I644" s="25">
        <v>1.7297714285714284E-2</v>
      </c>
      <c r="J644" s="25">
        <v>1.6138285714285713E-2</v>
      </c>
      <c r="K644" s="25">
        <v>1.1685142857142859E-2</v>
      </c>
      <c r="L644" s="25">
        <v>3.4321142860140125E-2</v>
      </c>
      <c r="M644" s="25">
        <v>3.183170285547801</v>
      </c>
      <c r="N644" s="25">
        <v>20.222372000043055</v>
      </c>
    </row>
    <row r="645" spans="1:14" x14ac:dyDescent="0.35">
      <c r="A645" s="21" t="s">
        <v>147</v>
      </c>
      <c r="B645" s="21">
        <v>246350</v>
      </c>
      <c r="C645" s="21">
        <v>246400</v>
      </c>
      <c r="D645" s="21">
        <f t="shared" si="10"/>
        <v>50</v>
      </c>
      <c r="E645" s="21"/>
      <c r="F645" s="23" t="s">
        <v>149</v>
      </c>
      <c r="G645" s="25">
        <v>3.6119999999999998E-3</v>
      </c>
      <c r="H645" s="25">
        <v>1.2986285714285714E-2</v>
      </c>
      <c r="I645" s="25">
        <v>1.8515554285714286</v>
      </c>
      <c r="J645" s="25">
        <v>1.201142857142857E-3</v>
      </c>
      <c r="K645" s="25">
        <v>1.8557714285714288E-2</v>
      </c>
      <c r="L645" s="25">
        <v>1.0729445717130388</v>
      </c>
      <c r="M645" s="25">
        <v>26.998150285242623</v>
      </c>
      <c r="N645" s="25">
        <v>4.9937142888477858E-2</v>
      </c>
    </row>
    <row r="646" spans="1:14" x14ac:dyDescent="0.35">
      <c r="A646" s="21" t="s">
        <v>147</v>
      </c>
      <c r="B646" s="21">
        <v>246400</v>
      </c>
      <c r="C646" s="21">
        <v>246450</v>
      </c>
      <c r="D646" s="21">
        <f t="shared" si="10"/>
        <v>50</v>
      </c>
      <c r="E646" s="21"/>
      <c r="F646" s="23" t="s">
        <v>149</v>
      </c>
      <c r="G646" s="25">
        <v>5.392571428571428E-3</v>
      </c>
      <c r="H646" s="25">
        <v>1.0382857142857145E-3</v>
      </c>
      <c r="I646" s="25">
        <v>1.1129714285714284E-2</v>
      </c>
      <c r="J646" s="25">
        <v>1.0248571428571428E-2</v>
      </c>
      <c r="K646" s="25">
        <v>1.2302857142857145E-2</v>
      </c>
      <c r="L646" s="25">
        <v>2.1631428625924241E-2</v>
      </c>
      <c r="M646" s="25">
        <v>3.4168451428890232</v>
      </c>
      <c r="N646" s="25">
        <v>3.1995428541728439E-2</v>
      </c>
    </row>
    <row r="647" spans="1:14" x14ac:dyDescent="0.35">
      <c r="A647" s="21" t="s">
        <v>147</v>
      </c>
      <c r="B647" s="21">
        <v>246450</v>
      </c>
      <c r="C647" s="21">
        <v>246500</v>
      </c>
      <c r="D647" s="21">
        <f t="shared" si="10"/>
        <v>50</v>
      </c>
      <c r="E647" s="21"/>
      <c r="F647" s="23" t="s">
        <v>149</v>
      </c>
      <c r="G647" s="25">
        <v>1.1102285714285716E-2</v>
      </c>
      <c r="H647" s="25">
        <v>1.1730857142857142E-2</v>
      </c>
      <c r="I647" s="25">
        <v>8.7719999999999985E-3</v>
      </c>
      <c r="J647" s="25">
        <v>7.9855999999999996E-2</v>
      </c>
      <c r="K647" s="25">
        <v>8.5817142857142863E-3</v>
      </c>
      <c r="L647" s="25">
        <v>3.341142899649483E-3</v>
      </c>
      <c r="M647" s="25">
        <v>6.0242782857799551</v>
      </c>
      <c r="N647" s="25">
        <v>12.846276571486337</v>
      </c>
    </row>
    <row r="648" spans="1:14" x14ac:dyDescent="0.35">
      <c r="A648" s="21" t="s">
        <v>147</v>
      </c>
      <c r="B648" s="21">
        <v>246500</v>
      </c>
      <c r="C648" s="21">
        <v>246550</v>
      </c>
      <c r="D648" s="21">
        <f t="shared" si="10"/>
        <v>50</v>
      </c>
      <c r="E648" s="21"/>
      <c r="F648" s="23" t="s">
        <v>149</v>
      </c>
      <c r="G648" s="25">
        <v>1.2760000000000002E-3</v>
      </c>
      <c r="H648" s="25">
        <v>2.6365714285714287E-3</v>
      </c>
      <c r="I648" s="25">
        <v>2.0965142857142859E-2</v>
      </c>
      <c r="J648" s="25">
        <v>6.0314285714285713E-3</v>
      </c>
      <c r="K648" s="25">
        <v>2.1546285714285712E-2</v>
      </c>
      <c r="L648" s="25">
        <v>5.9186297141224999</v>
      </c>
      <c r="M648" s="25">
        <v>18.059253142745156</v>
      </c>
      <c r="N648" s="25">
        <v>1.2568799997029982</v>
      </c>
    </row>
    <row r="649" spans="1:14" x14ac:dyDescent="0.35">
      <c r="A649" s="21" t="s">
        <v>147</v>
      </c>
      <c r="B649" s="21">
        <v>246550</v>
      </c>
      <c r="C649" s="21">
        <v>246600</v>
      </c>
      <c r="D649" s="21">
        <f t="shared" si="10"/>
        <v>50</v>
      </c>
      <c r="E649" s="21"/>
      <c r="F649" s="23" t="s">
        <v>149</v>
      </c>
      <c r="G649" s="25">
        <v>4.059036571428571</v>
      </c>
      <c r="H649" s="25">
        <v>6.8878342857142849</v>
      </c>
      <c r="I649" s="25">
        <v>4.165743428571429</v>
      </c>
      <c r="J649" s="25">
        <v>2.597428571428571E-2</v>
      </c>
      <c r="K649" s="25">
        <v>5.5765714285714273E-3</v>
      </c>
      <c r="L649" s="25">
        <v>1.8027999969209944E-2</v>
      </c>
      <c r="M649" s="25">
        <v>9.5654582856123778</v>
      </c>
      <c r="N649" s="25">
        <v>4.7394200001226148</v>
      </c>
    </row>
    <row r="650" spans="1:14" x14ac:dyDescent="0.35">
      <c r="A650" s="21" t="s">
        <v>147</v>
      </c>
      <c r="B650" s="21">
        <v>246600</v>
      </c>
      <c r="C650" s="21">
        <v>246650</v>
      </c>
      <c r="D650" s="21">
        <f t="shared" si="10"/>
        <v>50</v>
      </c>
      <c r="E650" s="21"/>
      <c r="F650" s="23" t="s">
        <v>149</v>
      </c>
      <c r="G650" s="25">
        <v>4.1730857142857139E-2</v>
      </c>
      <c r="H650" s="25">
        <v>5.8752885714285714</v>
      </c>
      <c r="I650" s="25">
        <v>29.20534571428572</v>
      </c>
      <c r="J650" s="25">
        <v>7.4972708571428566</v>
      </c>
      <c r="K650" s="25">
        <v>0</v>
      </c>
      <c r="L650" s="25">
        <v>2.2097142764500224E-3</v>
      </c>
      <c r="M650" s="25">
        <v>1.9636822856385368</v>
      </c>
      <c r="N650" s="25">
        <v>10.049046285818644</v>
      </c>
    </row>
    <row r="651" spans="1:14" x14ac:dyDescent="0.35">
      <c r="A651" s="21" t="s">
        <v>147</v>
      </c>
      <c r="B651" s="21">
        <v>246650</v>
      </c>
      <c r="C651" s="21">
        <v>246700</v>
      </c>
      <c r="D651" s="21">
        <f t="shared" si="10"/>
        <v>50</v>
      </c>
      <c r="E651" s="21"/>
      <c r="F651" s="23" t="s">
        <v>149</v>
      </c>
      <c r="G651" s="25">
        <v>2.1070285714285712E-2</v>
      </c>
      <c r="H651" s="25">
        <v>5.5847411428571405</v>
      </c>
      <c r="I651" s="25">
        <v>6.3808988571428582</v>
      </c>
      <c r="J651" s="25">
        <v>2.0251765714285717</v>
      </c>
      <c r="K651" s="25">
        <v>2.5045714285714285E-3</v>
      </c>
      <c r="L651" s="25">
        <v>2.3964571402413502E-2</v>
      </c>
      <c r="M651" s="25">
        <v>7.6886908569690178</v>
      </c>
      <c r="N651" s="25">
        <v>5.554399959836688E-2</v>
      </c>
    </row>
    <row r="652" spans="1:14" x14ac:dyDescent="0.35">
      <c r="A652" s="21" t="s">
        <v>147</v>
      </c>
      <c r="B652" s="21">
        <v>246700</v>
      </c>
      <c r="C652" s="21">
        <v>246750</v>
      </c>
      <c r="D652" s="21">
        <f t="shared" si="10"/>
        <v>50</v>
      </c>
      <c r="E652" s="21"/>
      <c r="F652" s="23" t="s">
        <v>149</v>
      </c>
      <c r="G652" s="25">
        <v>1.1522857142857142E-2</v>
      </c>
      <c r="H652" s="25">
        <v>4.0480211428571433</v>
      </c>
      <c r="I652" s="25">
        <v>6.665348571428571</v>
      </c>
      <c r="J652" s="25">
        <v>4.6011428571428575E-3</v>
      </c>
      <c r="K652" s="25">
        <v>2.6178137142857145</v>
      </c>
      <c r="L652" s="25">
        <v>1.9709714356831141E-2</v>
      </c>
      <c r="M652" s="25">
        <v>15.056468571290971</v>
      </c>
      <c r="N652" s="25">
        <v>26.802415428194319</v>
      </c>
    </row>
    <row r="653" spans="1:14" x14ac:dyDescent="0.35">
      <c r="A653" s="21" t="s">
        <v>147</v>
      </c>
      <c r="B653" s="21">
        <v>246750</v>
      </c>
      <c r="C653" s="21">
        <v>246800</v>
      </c>
      <c r="D653" s="21">
        <f t="shared" si="10"/>
        <v>50</v>
      </c>
      <c r="E653" s="21"/>
      <c r="F653" s="23" t="s">
        <v>149</v>
      </c>
      <c r="G653" s="25">
        <v>8.482285714285713E-3</v>
      </c>
      <c r="H653" s="25">
        <v>1.1800000000000001E-2</v>
      </c>
      <c r="I653" s="25">
        <v>4.7041714285714298E-2</v>
      </c>
      <c r="J653" s="25">
        <v>3.1462857142857143E-3</v>
      </c>
      <c r="K653" s="25">
        <v>1.2413714285714285E-2</v>
      </c>
      <c r="L653" s="25">
        <v>1.0131428574153356E-2</v>
      </c>
      <c r="M653" s="25">
        <v>2.899999998637609E-2</v>
      </c>
      <c r="N653" s="25">
        <v>12.287750285688128</v>
      </c>
    </row>
    <row r="654" spans="1:14" x14ac:dyDescent="0.35">
      <c r="A654" s="21" t="s">
        <v>147</v>
      </c>
      <c r="B654" s="21">
        <v>246800</v>
      </c>
      <c r="C654" s="21">
        <v>246850</v>
      </c>
      <c r="D654" s="21">
        <f t="shared" si="10"/>
        <v>50</v>
      </c>
      <c r="E654" s="21" t="s">
        <v>100</v>
      </c>
      <c r="F654" s="23" t="s">
        <v>149</v>
      </c>
      <c r="G654" s="25">
        <v>3.8585714285714279E-2</v>
      </c>
      <c r="H654" s="25">
        <v>2.0916531428571434</v>
      </c>
      <c r="I654" s="25">
        <v>7.7826714285714287</v>
      </c>
      <c r="J654" s="25">
        <v>2.6445714285714289E-3</v>
      </c>
      <c r="K654" s="25">
        <v>6.5651428571428562E-3</v>
      </c>
      <c r="L654" s="25">
        <v>3.1788571439470567E-3</v>
      </c>
      <c r="M654" s="25">
        <v>1.183142856052944E-2</v>
      </c>
      <c r="N654" s="25">
        <v>12.796274857300352</v>
      </c>
    </row>
    <row r="655" spans="1:14" x14ac:dyDescent="0.35">
      <c r="A655" s="21" t="s">
        <v>147</v>
      </c>
      <c r="B655" s="21">
        <v>246850</v>
      </c>
      <c r="C655" s="21">
        <v>246900</v>
      </c>
      <c r="D655" s="21">
        <f t="shared" si="10"/>
        <v>50</v>
      </c>
      <c r="E655" s="21"/>
      <c r="F655" s="23" t="s">
        <v>149</v>
      </c>
      <c r="G655" s="25">
        <v>1.778080571428571</v>
      </c>
      <c r="H655" s="25">
        <v>6.6531428571428575E-2</v>
      </c>
      <c r="I655" s="25">
        <v>12.680880571428569</v>
      </c>
      <c r="J655" s="25">
        <v>2.3101748571428571</v>
      </c>
      <c r="K655" s="25">
        <v>1.4992E-2</v>
      </c>
      <c r="L655" s="25">
        <v>7.165142867224558E-3</v>
      </c>
      <c r="M655" s="25">
        <v>4.0303074283640719</v>
      </c>
      <c r="N655" s="25">
        <v>4.3480097142287661</v>
      </c>
    </row>
    <row r="656" spans="1:14" x14ac:dyDescent="0.35">
      <c r="A656" s="21" t="s">
        <v>147</v>
      </c>
      <c r="B656" s="21">
        <v>246900</v>
      </c>
      <c r="C656" s="21">
        <v>246950</v>
      </c>
      <c r="D656" s="21">
        <f t="shared" si="10"/>
        <v>50</v>
      </c>
      <c r="E656" s="21"/>
      <c r="F656" s="23" t="s">
        <v>149</v>
      </c>
      <c r="G656" s="25">
        <v>1.2296462857142856</v>
      </c>
      <c r="H656" s="25">
        <v>0.11148285714285718</v>
      </c>
      <c r="I656" s="25">
        <v>4.8738742857142858</v>
      </c>
      <c r="J656" s="25">
        <v>1.6051428571428573E-3</v>
      </c>
      <c r="K656" s="25">
        <v>9.0220571428571428E-2</v>
      </c>
      <c r="L656" s="25">
        <v>3.068818285683224</v>
      </c>
      <c r="M656" s="25">
        <v>5.3272760000719348</v>
      </c>
      <c r="N656" s="25">
        <v>5.0486125716250285</v>
      </c>
    </row>
    <row r="657" spans="1:14" x14ac:dyDescent="0.35">
      <c r="A657" s="21" t="s">
        <v>147</v>
      </c>
      <c r="B657" s="21">
        <v>246950</v>
      </c>
      <c r="C657" s="21">
        <v>247000</v>
      </c>
      <c r="D657" s="21">
        <f t="shared" si="10"/>
        <v>50</v>
      </c>
      <c r="E657" s="21"/>
      <c r="F657" s="23" t="s">
        <v>149</v>
      </c>
      <c r="G657" s="25">
        <v>2.0193142857142854E-2</v>
      </c>
      <c r="H657" s="25">
        <v>7.7358285714285713E-2</v>
      </c>
      <c r="I657" s="25">
        <v>4.1495188571428567</v>
      </c>
      <c r="J657" s="25">
        <v>2.9097142857142859E-3</v>
      </c>
      <c r="K657" s="25">
        <v>1.1735428571428569E-2</v>
      </c>
      <c r="L657" s="25">
        <v>2.59857142652784E-2</v>
      </c>
      <c r="M657" s="25">
        <v>4.1759999997275209E-3</v>
      </c>
      <c r="N657" s="25">
        <v>25.840570856682916</v>
      </c>
    </row>
    <row r="658" spans="1:14" x14ac:dyDescent="0.35">
      <c r="A658" s="21" t="s">
        <v>147</v>
      </c>
      <c r="B658" s="21">
        <v>247000</v>
      </c>
      <c r="C658" s="21">
        <v>247050</v>
      </c>
      <c r="D658" s="21">
        <f t="shared" si="10"/>
        <v>50</v>
      </c>
      <c r="E658" s="21"/>
      <c r="F658" s="23" t="s">
        <v>149</v>
      </c>
      <c r="G658" s="25">
        <v>1.2102857142857143E-3</v>
      </c>
      <c r="H658" s="25">
        <v>3.9491428571428577E-3</v>
      </c>
      <c r="I658" s="25">
        <v>3.5626285714285708E-2</v>
      </c>
      <c r="J658" s="25">
        <v>8.9514285714285702E-3</v>
      </c>
      <c r="K658" s="25">
        <v>8.2754285714285725E-3</v>
      </c>
      <c r="L658" s="25">
        <v>1.7621714258193966E-2</v>
      </c>
      <c r="M658" s="25">
        <v>7.234857138225006E-3</v>
      </c>
      <c r="N658" s="25">
        <v>9.3229559999874674</v>
      </c>
    </row>
    <row r="659" spans="1:14" x14ac:dyDescent="0.35">
      <c r="A659" s="21" t="s">
        <v>147</v>
      </c>
      <c r="B659" s="21">
        <v>247050</v>
      </c>
      <c r="C659" s="21">
        <v>247100</v>
      </c>
      <c r="D659" s="21">
        <f t="shared" si="10"/>
        <v>50</v>
      </c>
      <c r="E659" s="21"/>
      <c r="F659" s="23" t="s">
        <v>149</v>
      </c>
      <c r="G659" s="25">
        <v>0.14395942857142857</v>
      </c>
      <c r="H659" s="25">
        <v>9.802285714285712E-2</v>
      </c>
      <c r="I659" s="25">
        <v>1.1646577142857142</v>
      </c>
      <c r="J659" s="25">
        <v>4.2342285714285714E-2</v>
      </c>
      <c r="K659" s="25">
        <v>4.2788571428571433E-3</v>
      </c>
      <c r="L659" s="25">
        <v>1.2665714263916014E-2</v>
      </c>
      <c r="M659" s="25">
        <v>2.4705439998599461</v>
      </c>
      <c r="N659" s="25">
        <v>0.60587257132257732</v>
      </c>
    </row>
    <row r="660" spans="1:14" x14ac:dyDescent="0.35">
      <c r="A660" s="21" t="s">
        <v>147</v>
      </c>
      <c r="B660" s="21">
        <v>247100</v>
      </c>
      <c r="C660" s="21">
        <v>247150</v>
      </c>
      <c r="D660" s="21">
        <f t="shared" si="10"/>
        <v>50</v>
      </c>
      <c r="E660" s="21"/>
      <c r="F660" s="23" t="s">
        <v>149</v>
      </c>
      <c r="G660" s="25">
        <v>3.6651428571428573E-3</v>
      </c>
      <c r="H660" s="25">
        <v>1.5782285714285714E-2</v>
      </c>
      <c r="I660" s="25">
        <v>3.502857142857143E-2</v>
      </c>
      <c r="J660" s="25">
        <v>8.8639999999999986E-3</v>
      </c>
      <c r="K660" s="25">
        <v>1.6902857142857145E-3</v>
      </c>
      <c r="L660" s="25">
        <v>2.389418285676411</v>
      </c>
      <c r="M660" s="25">
        <v>2.6167999992370614E-2</v>
      </c>
      <c r="N660" s="25">
        <v>1.0548148571000784</v>
      </c>
    </row>
    <row r="661" spans="1:14" x14ac:dyDescent="0.35">
      <c r="A661" s="21" t="s">
        <v>147</v>
      </c>
      <c r="B661" s="21">
        <v>247150</v>
      </c>
      <c r="C661" s="21">
        <v>247200</v>
      </c>
      <c r="D661" s="21">
        <f t="shared" si="10"/>
        <v>50</v>
      </c>
      <c r="E661" s="21"/>
      <c r="F661" s="23" t="s">
        <v>149</v>
      </c>
      <c r="G661" s="25">
        <v>2.7674285714285717E-3</v>
      </c>
      <c r="H661" s="25">
        <v>9.1468571428571423E-3</v>
      </c>
      <c r="I661" s="25">
        <v>3.7502857142857143E-2</v>
      </c>
      <c r="J661" s="25">
        <v>1.5540211428571431</v>
      </c>
      <c r="K661" s="25">
        <v>2.0222857142857143E-3</v>
      </c>
      <c r="L661" s="25">
        <v>1.8937142996106826E-2</v>
      </c>
      <c r="M661" s="25">
        <v>1.2697142858505249E-2</v>
      </c>
      <c r="N661" s="25">
        <v>1.9597142764500208E-2</v>
      </c>
    </row>
    <row r="662" spans="1:14" x14ac:dyDescent="0.35">
      <c r="A662" s="21" t="s">
        <v>147</v>
      </c>
      <c r="B662" s="21">
        <v>247200</v>
      </c>
      <c r="C662" s="21">
        <v>247250</v>
      </c>
      <c r="D662" s="21">
        <f t="shared" si="10"/>
        <v>50</v>
      </c>
      <c r="E662" s="21"/>
      <c r="F662" s="23" t="s">
        <v>149</v>
      </c>
      <c r="G662" s="25">
        <v>1.6512571428571432E-2</v>
      </c>
      <c r="H662" s="25">
        <v>1.5574857142857142E-2</v>
      </c>
      <c r="I662" s="25">
        <v>2.9872000000000003E-2</v>
      </c>
      <c r="J662" s="25">
        <v>3.3054920000000001</v>
      </c>
      <c r="K662" s="25">
        <v>1.1245142857142856E-2</v>
      </c>
      <c r="L662" s="25">
        <v>1.5327428498949325E-2</v>
      </c>
      <c r="M662" s="25">
        <v>2.5864000068392071E-2</v>
      </c>
      <c r="N662" s="25">
        <v>2.0914285782405308E-2</v>
      </c>
    </row>
    <row r="663" spans="1:14" x14ac:dyDescent="0.35">
      <c r="A663" s="21" t="s">
        <v>147</v>
      </c>
      <c r="B663" s="21">
        <v>247250</v>
      </c>
      <c r="C663" s="21">
        <v>247300</v>
      </c>
      <c r="D663" s="21">
        <f t="shared" si="10"/>
        <v>50</v>
      </c>
      <c r="E663" s="21"/>
      <c r="F663" s="23" t="s">
        <v>149</v>
      </c>
      <c r="G663" s="25">
        <v>5.7721714285714286E-2</v>
      </c>
      <c r="H663" s="25">
        <v>3.6457142857142855E-3</v>
      </c>
      <c r="I663" s="25">
        <v>1.290252</v>
      </c>
      <c r="J663" s="25">
        <v>0.16696457142857143</v>
      </c>
      <c r="K663" s="25">
        <v>1.9371428571428567E-2</v>
      </c>
      <c r="L663" s="25">
        <v>3.7851428127288842E-3</v>
      </c>
      <c r="M663" s="25">
        <v>3.173335428517206</v>
      </c>
      <c r="N663" s="25">
        <v>1.8648571394511627E-2</v>
      </c>
    </row>
    <row r="664" spans="1:14" x14ac:dyDescent="0.35">
      <c r="A664" s="21" t="s">
        <v>147</v>
      </c>
      <c r="B664" s="21">
        <v>247300</v>
      </c>
      <c r="C664" s="21">
        <v>247310</v>
      </c>
      <c r="D664" s="21">
        <f t="shared" si="10"/>
        <v>10</v>
      </c>
      <c r="E664" s="21"/>
      <c r="F664" s="23" t="s">
        <v>149</v>
      </c>
      <c r="G664" s="25">
        <v>4.8885714285714288E-3</v>
      </c>
      <c r="H664" s="25">
        <v>0</v>
      </c>
      <c r="I664" s="25">
        <v>5.1742857142857137E-3</v>
      </c>
      <c r="J664" s="25">
        <v>4.8574285714285723E-2</v>
      </c>
      <c r="K664" s="25">
        <v>0</v>
      </c>
      <c r="L664" s="25">
        <v>4.3042857667378011E-2</v>
      </c>
      <c r="M664" s="25">
        <v>1.3571428571428571E-3</v>
      </c>
      <c r="N664" s="25">
        <v>0</v>
      </c>
    </row>
  </sheetData>
  <mergeCells count="14">
    <mergeCell ref="M1:M2"/>
    <mergeCell ref="N1:N2"/>
    <mergeCell ref="J1:J2"/>
    <mergeCell ref="K1:K2"/>
    <mergeCell ref="L1:L2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G3:N664">
    <cfRule type="cellIs" dxfId="0" priority="1" operator="greaterThan">
      <formula>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5A3A-CB08-4DC0-A634-B1DD3AFE6379}">
  <dimension ref="A1:G23"/>
  <sheetViews>
    <sheetView workbookViewId="0">
      <selection sqref="A1:G1"/>
    </sheetView>
  </sheetViews>
  <sheetFormatPr defaultRowHeight="14.5" x14ac:dyDescent="0.35"/>
  <cols>
    <col min="1" max="1" width="8.6328125" bestFit="1" customWidth="1"/>
    <col min="2" max="2" width="10" bestFit="1" customWidth="1"/>
    <col min="3" max="3" width="7.54296875" bestFit="1" customWidth="1"/>
    <col min="4" max="4" width="11.54296875" bestFit="1" customWidth="1"/>
    <col min="5" max="5" width="15.81640625" bestFit="1" customWidth="1"/>
    <col min="6" max="6" width="18.81640625" bestFit="1" customWidth="1"/>
    <col min="7" max="7" width="13.08984375" bestFit="1" customWidth="1"/>
  </cols>
  <sheetData>
    <row r="1" spans="1:7" x14ac:dyDescent="0.35">
      <c r="A1" s="40" t="s">
        <v>151</v>
      </c>
      <c r="B1" s="40" t="s">
        <v>152</v>
      </c>
      <c r="C1" s="40" t="s">
        <v>153</v>
      </c>
      <c r="D1" s="40" t="s">
        <v>154</v>
      </c>
      <c r="E1" s="40" t="s">
        <v>155</v>
      </c>
      <c r="F1" s="40" t="s">
        <v>156</v>
      </c>
      <c r="G1" s="40" t="s">
        <v>157</v>
      </c>
    </row>
    <row r="2" spans="1:7" x14ac:dyDescent="0.35">
      <c r="A2" s="17" t="s">
        <v>147</v>
      </c>
      <c r="B2" s="37">
        <v>233691</v>
      </c>
      <c r="C2" s="17" t="s">
        <v>19</v>
      </c>
      <c r="D2" s="17">
        <v>4.3999999999999997E-2</v>
      </c>
      <c r="E2" s="17">
        <v>32.299999999999997</v>
      </c>
      <c r="F2" s="17">
        <v>23.9</v>
      </c>
      <c r="G2" s="17" t="s">
        <v>160</v>
      </c>
    </row>
    <row r="3" spans="1:7" x14ac:dyDescent="0.35">
      <c r="A3" s="17" t="s">
        <v>147</v>
      </c>
      <c r="B3" s="37">
        <v>238611.7</v>
      </c>
      <c r="C3" s="17" t="s">
        <v>19</v>
      </c>
      <c r="D3" s="17">
        <v>3.9E-2</v>
      </c>
      <c r="E3" s="17">
        <v>45.4</v>
      </c>
      <c r="F3" s="17">
        <v>20.2</v>
      </c>
      <c r="G3" s="17" t="s">
        <v>160</v>
      </c>
    </row>
    <row r="4" spans="1:7" x14ac:dyDescent="0.35">
      <c r="A4" s="17" t="s">
        <v>147</v>
      </c>
      <c r="B4" s="37">
        <v>238611.7</v>
      </c>
      <c r="C4" s="17" t="s">
        <v>19</v>
      </c>
      <c r="D4" s="17">
        <v>4.3999999999999997E-2</v>
      </c>
      <c r="E4" s="17">
        <v>26.4</v>
      </c>
      <c r="F4" s="17">
        <v>12.4</v>
      </c>
      <c r="G4" s="17" t="s">
        <v>160</v>
      </c>
    </row>
    <row r="5" spans="1:7" x14ac:dyDescent="0.35">
      <c r="A5" s="17" t="s">
        <v>147</v>
      </c>
      <c r="B5" s="37">
        <v>238612.1</v>
      </c>
      <c r="C5" s="17" t="s">
        <v>19</v>
      </c>
      <c r="D5" s="17">
        <v>2.8000000000000001E-2</v>
      </c>
      <c r="E5" s="17">
        <v>34.4</v>
      </c>
      <c r="F5" s="17">
        <v>18.600000000000001</v>
      </c>
      <c r="G5" s="17" t="s">
        <v>160</v>
      </c>
    </row>
    <row r="6" spans="1:7" x14ac:dyDescent="0.35">
      <c r="A6" s="17" t="s">
        <v>147</v>
      </c>
      <c r="B6" s="37">
        <v>238611.6</v>
      </c>
      <c r="C6" s="17" t="s">
        <v>19</v>
      </c>
      <c r="D6" s="17">
        <v>2.5000000000000001E-2</v>
      </c>
      <c r="E6" s="17">
        <v>39.299999999999997</v>
      </c>
      <c r="F6" s="17">
        <v>18.100000000000001</v>
      </c>
      <c r="G6" s="17" t="s">
        <v>160</v>
      </c>
    </row>
    <row r="7" spans="1:7" x14ac:dyDescent="0.35">
      <c r="A7" s="17" t="s">
        <v>147</v>
      </c>
      <c r="B7" s="37">
        <v>238612</v>
      </c>
      <c r="C7" s="17" t="s">
        <v>19</v>
      </c>
      <c r="D7" s="17">
        <v>2.5000000000000001E-2</v>
      </c>
      <c r="E7" s="17">
        <v>31.4</v>
      </c>
      <c r="F7" s="17">
        <v>15</v>
      </c>
      <c r="G7" s="17" t="s">
        <v>160</v>
      </c>
    </row>
    <row r="8" spans="1:7" x14ac:dyDescent="0.35">
      <c r="A8" s="17" t="s">
        <v>147</v>
      </c>
      <c r="B8" s="37">
        <v>241331</v>
      </c>
      <c r="C8" s="17" t="s">
        <v>19</v>
      </c>
      <c r="D8" s="17">
        <v>5.2999999999999999E-2</v>
      </c>
      <c r="E8" s="17">
        <v>29</v>
      </c>
      <c r="F8" s="17">
        <v>14.8</v>
      </c>
      <c r="G8" s="17" t="s">
        <v>160</v>
      </c>
    </row>
    <row r="9" spans="1:7" x14ac:dyDescent="0.35">
      <c r="A9" s="17" t="s">
        <v>147</v>
      </c>
      <c r="B9" s="37">
        <v>216809.9</v>
      </c>
      <c r="C9" s="17" t="s">
        <v>20</v>
      </c>
      <c r="D9" s="17">
        <v>1.6E-2</v>
      </c>
      <c r="E9" s="17">
        <v>31.4</v>
      </c>
      <c r="F9" s="17">
        <v>20.100000000000001</v>
      </c>
      <c r="G9" s="17" t="s">
        <v>160</v>
      </c>
    </row>
    <row r="10" spans="1:7" x14ac:dyDescent="0.35">
      <c r="A10" s="17" t="s">
        <v>147</v>
      </c>
      <c r="B10" s="37">
        <v>216810</v>
      </c>
      <c r="C10" s="17" t="s">
        <v>20</v>
      </c>
      <c r="D10" s="17">
        <v>2.5000000000000001E-2</v>
      </c>
      <c r="E10" s="17">
        <v>32.5</v>
      </c>
      <c r="F10" s="17">
        <v>18.600000000000001</v>
      </c>
      <c r="G10" s="17" t="s">
        <v>160</v>
      </c>
    </row>
    <row r="11" spans="1:7" x14ac:dyDescent="0.35">
      <c r="A11" s="17" t="s">
        <v>147</v>
      </c>
      <c r="B11" s="37">
        <v>228315.4</v>
      </c>
      <c r="C11" s="17" t="s">
        <v>20</v>
      </c>
      <c r="D11" s="17">
        <v>2.9000000000000001E-2</v>
      </c>
      <c r="E11" s="17">
        <v>28</v>
      </c>
      <c r="F11" s="17">
        <v>11.6</v>
      </c>
      <c r="G11" s="17" t="s">
        <v>160</v>
      </c>
    </row>
    <row r="12" spans="1:7" x14ac:dyDescent="0.35">
      <c r="A12" s="17" t="s">
        <v>147</v>
      </c>
      <c r="B12" s="37">
        <v>228350.1</v>
      </c>
      <c r="C12" s="17" t="s">
        <v>61</v>
      </c>
      <c r="D12" s="17">
        <v>0.12</v>
      </c>
      <c r="E12" s="17">
        <v>61.2</v>
      </c>
      <c r="F12" s="17">
        <v>24.5</v>
      </c>
      <c r="G12" s="17" t="s">
        <v>161</v>
      </c>
    </row>
    <row r="13" spans="1:7" x14ac:dyDescent="0.35">
      <c r="A13" s="17" t="s">
        <v>147</v>
      </c>
      <c r="B13" s="37">
        <v>228346.2</v>
      </c>
      <c r="C13" s="17" t="s">
        <v>93</v>
      </c>
      <c r="D13" s="17">
        <v>0.125</v>
      </c>
      <c r="E13" s="17">
        <v>25.4</v>
      </c>
      <c r="F13" s="17">
        <v>11.6</v>
      </c>
      <c r="G13" s="17" t="s">
        <v>160</v>
      </c>
    </row>
    <row r="14" spans="1:7" x14ac:dyDescent="0.35">
      <c r="A14" s="17" t="s">
        <v>147</v>
      </c>
      <c r="B14" s="37">
        <v>243050.4</v>
      </c>
      <c r="C14" s="17" t="s">
        <v>93</v>
      </c>
      <c r="D14" s="17">
        <v>0.05</v>
      </c>
      <c r="E14" s="17">
        <v>30.7</v>
      </c>
      <c r="F14" s="17">
        <v>13.8</v>
      </c>
      <c r="G14" s="17" t="s">
        <v>160</v>
      </c>
    </row>
    <row r="15" spans="1:7" x14ac:dyDescent="0.35">
      <c r="A15" s="17" t="s">
        <v>147</v>
      </c>
      <c r="B15" s="37">
        <v>243225.60000000001</v>
      </c>
      <c r="C15" s="17" t="s">
        <v>93</v>
      </c>
      <c r="D15" s="17">
        <v>1.2999999999999999E-2</v>
      </c>
      <c r="E15" s="17">
        <v>37.700000000000003</v>
      </c>
      <c r="F15" s="17">
        <v>23.7</v>
      </c>
      <c r="G15" s="17" t="s">
        <v>160</v>
      </c>
    </row>
    <row r="16" spans="1:7" x14ac:dyDescent="0.35">
      <c r="A16" s="17" t="s">
        <v>147</v>
      </c>
      <c r="B16" s="37">
        <v>234081.7</v>
      </c>
      <c r="C16" s="17" t="s">
        <v>21</v>
      </c>
      <c r="D16" s="17">
        <v>3.3000000000000002E-2</v>
      </c>
      <c r="E16" s="17">
        <v>27.9</v>
      </c>
      <c r="F16" s="17">
        <v>15.5</v>
      </c>
      <c r="G16" s="17" t="s">
        <v>160</v>
      </c>
    </row>
    <row r="17" spans="1:7" x14ac:dyDescent="0.35">
      <c r="A17" s="17" t="s">
        <v>147</v>
      </c>
      <c r="B17" s="37">
        <v>229203.20000000001</v>
      </c>
      <c r="C17" s="17" t="s">
        <v>21</v>
      </c>
      <c r="D17" s="17">
        <v>7.1999999999999995E-2</v>
      </c>
      <c r="E17" s="17">
        <v>77</v>
      </c>
      <c r="F17" s="17">
        <v>31.8</v>
      </c>
      <c r="G17" s="17" t="s">
        <v>161</v>
      </c>
    </row>
    <row r="18" spans="1:7" x14ac:dyDescent="0.35">
      <c r="A18" s="17" t="s">
        <v>147</v>
      </c>
      <c r="B18" s="37">
        <v>239297.8</v>
      </c>
      <c r="C18" s="17" t="s">
        <v>22</v>
      </c>
      <c r="D18" s="17">
        <v>4.2999999999999997E-2</v>
      </c>
      <c r="E18" s="17">
        <v>30.9</v>
      </c>
      <c r="F18" s="17">
        <v>16.600000000000001</v>
      </c>
      <c r="G18" s="17" t="s">
        <v>160</v>
      </c>
    </row>
    <row r="19" spans="1:7" x14ac:dyDescent="0.35">
      <c r="A19" s="17" t="s">
        <v>147</v>
      </c>
      <c r="B19" s="37">
        <v>226626.4</v>
      </c>
      <c r="C19" s="17" t="s">
        <v>22</v>
      </c>
      <c r="D19" s="17">
        <v>2.5000000000000001E-2</v>
      </c>
      <c r="E19" s="17">
        <v>31.3</v>
      </c>
      <c r="F19" s="17">
        <v>13.5</v>
      </c>
      <c r="G19" s="17" t="s">
        <v>160</v>
      </c>
    </row>
    <row r="20" spans="1:7" x14ac:dyDescent="0.35">
      <c r="A20" s="17" t="s">
        <v>147</v>
      </c>
      <c r="B20" s="37">
        <v>226612.4</v>
      </c>
      <c r="C20" s="17" t="s">
        <v>22</v>
      </c>
      <c r="D20" s="17">
        <v>0.113</v>
      </c>
      <c r="E20" s="17">
        <v>38.799999999999997</v>
      </c>
      <c r="F20" s="17">
        <v>9.6</v>
      </c>
      <c r="G20" s="17" t="s">
        <v>160</v>
      </c>
    </row>
    <row r="21" spans="1:7" x14ac:dyDescent="0.35">
      <c r="A21" s="17" t="s">
        <v>147</v>
      </c>
      <c r="B21" s="37">
        <v>240312.8</v>
      </c>
      <c r="C21" s="17" t="s">
        <v>62</v>
      </c>
      <c r="D21" s="17">
        <v>3.7999999999999999E-2</v>
      </c>
      <c r="E21" s="17">
        <v>28</v>
      </c>
      <c r="F21" s="17">
        <v>12.7</v>
      </c>
      <c r="G21" s="17" t="s">
        <v>160</v>
      </c>
    </row>
    <row r="22" spans="1:7" x14ac:dyDescent="0.35">
      <c r="A22" s="17" t="s">
        <v>147</v>
      </c>
      <c r="B22" s="37">
        <v>240312.5</v>
      </c>
      <c r="C22" s="17" t="s">
        <v>62</v>
      </c>
      <c r="D22" s="17">
        <v>2.4E-2</v>
      </c>
      <c r="E22" s="17">
        <v>32.799999999999997</v>
      </c>
      <c r="F22" s="17">
        <v>18.100000000000001</v>
      </c>
      <c r="G22" s="17" t="s">
        <v>160</v>
      </c>
    </row>
    <row r="23" spans="1:7" x14ac:dyDescent="0.35">
      <c r="A23" s="17" t="s">
        <v>147</v>
      </c>
      <c r="B23" s="37">
        <v>242194.8</v>
      </c>
      <c r="C23" s="17" t="s">
        <v>94</v>
      </c>
      <c r="D23" s="17">
        <v>3.2000000000000001E-2</v>
      </c>
      <c r="E23" s="17">
        <v>42.8</v>
      </c>
      <c r="F23" s="17">
        <v>23.3</v>
      </c>
      <c r="G23" s="17" t="s">
        <v>160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5E85-F189-4E94-B80B-4E29B4694412}">
  <dimension ref="A1:G53"/>
  <sheetViews>
    <sheetView workbookViewId="0">
      <selection activeCell="I8" sqref="I8"/>
    </sheetView>
  </sheetViews>
  <sheetFormatPr defaultRowHeight="14.5" x14ac:dyDescent="0.35"/>
  <cols>
    <col min="1" max="1" width="8.26953125" bestFit="1" customWidth="1"/>
    <col min="2" max="2" width="9.36328125" bestFit="1" customWidth="1"/>
    <col min="3" max="3" width="7.453125" bestFit="1" customWidth="1"/>
    <col min="4" max="4" width="11.54296875" bestFit="1" customWidth="1"/>
    <col min="5" max="5" width="15.7265625" bestFit="1" customWidth="1"/>
    <col min="6" max="6" width="18.6328125" bestFit="1" customWidth="1"/>
    <col min="7" max="7" width="13.08984375" bestFit="1" customWidth="1"/>
  </cols>
  <sheetData>
    <row r="1" spans="1:7" x14ac:dyDescent="0.35">
      <c r="A1" s="40" t="s">
        <v>151</v>
      </c>
      <c r="B1" s="40" t="s">
        <v>152</v>
      </c>
      <c r="C1" s="40" t="s">
        <v>153</v>
      </c>
      <c r="D1" s="40" t="s">
        <v>154</v>
      </c>
      <c r="E1" s="40" t="s">
        <v>155</v>
      </c>
      <c r="F1" s="40" t="s">
        <v>156</v>
      </c>
      <c r="G1" s="40" t="s">
        <v>157</v>
      </c>
    </row>
    <row r="2" spans="1:7" x14ac:dyDescent="0.35">
      <c r="A2" s="17" t="s">
        <v>147</v>
      </c>
      <c r="B2" s="37">
        <v>228345</v>
      </c>
      <c r="C2" s="17" t="s">
        <v>19</v>
      </c>
      <c r="D2" s="17">
        <v>1.0999999999999999E-2</v>
      </c>
      <c r="E2" s="17">
        <v>7.9</v>
      </c>
      <c r="F2" s="17">
        <v>5.8</v>
      </c>
      <c r="G2" s="17" t="s">
        <v>158</v>
      </c>
    </row>
    <row r="3" spans="1:7" x14ac:dyDescent="0.35">
      <c r="A3" s="17" t="s">
        <v>147</v>
      </c>
      <c r="B3" s="37">
        <v>228347.8</v>
      </c>
      <c r="C3" s="17" t="s">
        <v>19</v>
      </c>
      <c r="D3" s="17">
        <v>0.02</v>
      </c>
      <c r="E3" s="17">
        <v>9.1999999999999993</v>
      </c>
      <c r="F3" s="17">
        <v>6.7</v>
      </c>
      <c r="G3" s="17" t="s">
        <v>158</v>
      </c>
    </row>
    <row r="4" spans="1:7" x14ac:dyDescent="0.35">
      <c r="A4" s="17" t="s">
        <v>147</v>
      </c>
      <c r="B4" s="37">
        <v>228347.8</v>
      </c>
      <c r="C4" s="17" t="s">
        <v>19</v>
      </c>
      <c r="D4" s="17">
        <v>1.9E-2</v>
      </c>
      <c r="E4" s="17">
        <v>12.6</v>
      </c>
      <c r="F4" s="17">
        <v>7.8</v>
      </c>
      <c r="G4" s="17" t="s">
        <v>159</v>
      </c>
    </row>
    <row r="5" spans="1:7" x14ac:dyDescent="0.35">
      <c r="A5" s="17" t="s">
        <v>147</v>
      </c>
      <c r="B5" s="37">
        <v>229108.1</v>
      </c>
      <c r="C5" s="17" t="s">
        <v>19</v>
      </c>
      <c r="D5" s="17">
        <v>2.1000000000000001E-2</v>
      </c>
      <c r="E5" s="17">
        <v>12.3</v>
      </c>
      <c r="F5" s="17">
        <v>7.7</v>
      </c>
      <c r="G5" s="17" t="s">
        <v>159</v>
      </c>
    </row>
    <row r="6" spans="1:7" x14ac:dyDescent="0.35">
      <c r="A6" s="17" t="s">
        <v>147</v>
      </c>
      <c r="B6" s="37">
        <v>230755.6</v>
      </c>
      <c r="C6" s="17" t="s">
        <v>19</v>
      </c>
      <c r="D6" s="17">
        <v>2.1999999999999999E-2</v>
      </c>
      <c r="E6" s="17">
        <v>11.8</v>
      </c>
      <c r="F6" s="17">
        <v>5.7</v>
      </c>
      <c r="G6" s="17" t="s">
        <v>159</v>
      </c>
    </row>
    <row r="7" spans="1:7" x14ac:dyDescent="0.35">
      <c r="A7" s="17" t="s">
        <v>147</v>
      </c>
      <c r="B7" s="37">
        <v>238611.7</v>
      </c>
      <c r="C7" s="17" t="s">
        <v>19</v>
      </c>
      <c r="D7" s="17">
        <v>2.8000000000000001E-2</v>
      </c>
      <c r="E7" s="17">
        <v>23.9</v>
      </c>
      <c r="F7" s="17">
        <v>10.8</v>
      </c>
      <c r="G7" s="17" t="s">
        <v>159</v>
      </c>
    </row>
    <row r="8" spans="1:7" x14ac:dyDescent="0.35">
      <c r="A8" s="17" t="s">
        <v>147</v>
      </c>
      <c r="B8" s="37">
        <v>238936.2</v>
      </c>
      <c r="C8" s="17" t="s">
        <v>19</v>
      </c>
      <c r="D8" s="17">
        <v>1.0999999999999999E-2</v>
      </c>
      <c r="E8" s="17">
        <v>18.2</v>
      </c>
      <c r="F8" s="17">
        <v>10.1</v>
      </c>
      <c r="G8" s="17" t="s">
        <v>159</v>
      </c>
    </row>
    <row r="9" spans="1:7" x14ac:dyDescent="0.35">
      <c r="A9" s="17" t="s">
        <v>147</v>
      </c>
      <c r="B9" s="37">
        <v>241278.8</v>
      </c>
      <c r="C9" s="17" t="s">
        <v>19</v>
      </c>
      <c r="D9" s="17">
        <v>2.5999999999999999E-2</v>
      </c>
      <c r="E9" s="17">
        <v>22.7</v>
      </c>
      <c r="F9" s="17">
        <v>13.1</v>
      </c>
      <c r="G9" s="17" t="s">
        <v>159</v>
      </c>
    </row>
    <row r="10" spans="1:7" x14ac:dyDescent="0.35">
      <c r="A10" s="17" t="s">
        <v>147</v>
      </c>
      <c r="B10" s="37">
        <v>241626.9</v>
      </c>
      <c r="C10" s="17" t="s">
        <v>19</v>
      </c>
      <c r="D10" s="17">
        <v>7.0000000000000001E-3</v>
      </c>
      <c r="E10" s="17">
        <v>10.8</v>
      </c>
      <c r="F10" s="17">
        <v>8.3000000000000007</v>
      </c>
      <c r="G10" s="17" t="s">
        <v>159</v>
      </c>
    </row>
    <row r="11" spans="1:7" x14ac:dyDescent="0.35">
      <c r="A11" s="17" t="s">
        <v>147</v>
      </c>
      <c r="B11" s="37">
        <v>242015.1</v>
      </c>
      <c r="C11" s="17" t="s">
        <v>19</v>
      </c>
      <c r="D11" s="17">
        <v>3.5000000000000003E-2</v>
      </c>
      <c r="E11" s="17">
        <v>24.5</v>
      </c>
      <c r="F11" s="17">
        <v>10.199999999999999</v>
      </c>
      <c r="G11" s="17" t="s">
        <v>159</v>
      </c>
    </row>
    <row r="12" spans="1:7" x14ac:dyDescent="0.35">
      <c r="A12" s="17" t="s">
        <v>147</v>
      </c>
      <c r="B12" s="37">
        <v>242602.9</v>
      </c>
      <c r="C12" s="17" t="s">
        <v>19</v>
      </c>
      <c r="D12" s="17">
        <v>1.2E-2</v>
      </c>
      <c r="E12" s="17">
        <v>12.7</v>
      </c>
      <c r="F12" s="17">
        <v>8.4</v>
      </c>
      <c r="G12" s="17" t="s">
        <v>159</v>
      </c>
    </row>
    <row r="13" spans="1:7" x14ac:dyDescent="0.35">
      <c r="A13" s="17" t="s">
        <v>147</v>
      </c>
      <c r="B13" s="37">
        <v>228315.2</v>
      </c>
      <c r="C13" s="17" t="s">
        <v>20</v>
      </c>
      <c r="D13" s="17">
        <v>1.2999999999999999E-2</v>
      </c>
      <c r="E13" s="17">
        <v>15.5</v>
      </c>
      <c r="F13" s="17">
        <v>8.6</v>
      </c>
      <c r="G13" s="17" t="s">
        <v>159</v>
      </c>
    </row>
    <row r="14" spans="1:7" x14ac:dyDescent="0.35">
      <c r="A14" s="17" t="s">
        <v>147</v>
      </c>
      <c r="B14" s="37">
        <v>228315.5</v>
      </c>
      <c r="C14" s="17" t="s">
        <v>20</v>
      </c>
      <c r="D14" s="17">
        <v>4.2999999999999997E-2</v>
      </c>
      <c r="E14" s="17">
        <v>18.5</v>
      </c>
      <c r="F14" s="17">
        <v>9.1</v>
      </c>
      <c r="G14" s="17" t="s">
        <v>159</v>
      </c>
    </row>
    <row r="15" spans="1:7" x14ac:dyDescent="0.35">
      <c r="A15" s="17" t="s">
        <v>147</v>
      </c>
      <c r="B15" s="37">
        <v>228313.1</v>
      </c>
      <c r="C15" s="17" t="s">
        <v>20</v>
      </c>
      <c r="D15" s="17">
        <v>3.2000000000000001E-2</v>
      </c>
      <c r="E15" s="17">
        <v>11.8</v>
      </c>
      <c r="F15" s="17">
        <v>7.6</v>
      </c>
      <c r="G15" s="17" t="s">
        <v>159</v>
      </c>
    </row>
    <row r="16" spans="1:7" x14ac:dyDescent="0.35">
      <c r="A16" s="17" t="s">
        <v>147</v>
      </c>
      <c r="B16" s="37">
        <v>228339.4</v>
      </c>
      <c r="C16" s="17" t="s">
        <v>20</v>
      </c>
      <c r="D16" s="17">
        <v>1.7999999999999999E-2</v>
      </c>
      <c r="E16" s="17">
        <v>21.2</v>
      </c>
      <c r="F16" s="17">
        <v>10.9</v>
      </c>
      <c r="G16" s="17" t="s">
        <v>159</v>
      </c>
    </row>
    <row r="17" spans="1:7" x14ac:dyDescent="0.35">
      <c r="A17" s="17" t="s">
        <v>147</v>
      </c>
      <c r="B17" s="37">
        <v>230854.7</v>
      </c>
      <c r="C17" s="17" t="s">
        <v>20</v>
      </c>
      <c r="D17" s="17">
        <v>0.01</v>
      </c>
      <c r="E17" s="17">
        <v>15.9</v>
      </c>
      <c r="F17" s="17">
        <v>11.2</v>
      </c>
      <c r="G17" s="17" t="s">
        <v>159</v>
      </c>
    </row>
    <row r="18" spans="1:7" x14ac:dyDescent="0.35">
      <c r="A18" s="17" t="s">
        <v>147</v>
      </c>
      <c r="B18" s="37">
        <v>238475.5</v>
      </c>
      <c r="C18" s="17" t="s">
        <v>20</v>
      </c>
      <c r="D18" s="17">
        <v>8.9999999999999993E-3</v>
      </c>
      <c r="E18" s="17">
        <v>11.8</v>
      </c>
      <c r="F18" s="17">
        <v>7.7</v>
      </c>
      <c r="G18" s="17" t="s">
        <v>159</v>
      </c>
    </row>
    <row r="19" spans="1:7" x14ac:dyDescent="0.35">
      <c r="A19" s="17" t="s">
        <v>147</v>
      </c>
      <c r="B19" s="37">
        <v>238475.6</v>
      </c>
      <c r="C19" s="17" t="s">
        <v>20</v>
      </c>
      <c r="D19" s="17">
        <v>1.9E-2</v>
      </c>
      <c r="E19" s="17">
        <v>15.2</v>
      </c>
      <c r="F19" s="17">
        <v>9.1999999999999993</v>
      </c>
      <c r="G19" s="17" t="s">
        <v>159</v>
      </c>
    </row>
    <row r="20" spans="1:7" x14ac:dyDescent="0.35">
      <c r="A20" s="17" t="s">
        <v>147</v>
      </c>
      <c r="B20" s="37">
        <v>247074.8</v>
      </c>
      <c r="C20" s="17" t="s">
        <v>20</v>
      </c>
      <c r="D20" s="17">
        <v>1.2999999999999999E-2</v>
      </c>
      <c r="E20" s="17">
        <v>12.3</v>
      </c>
      <c r="F20" s="17">
        <v>6.5</v>
      </c>
      <c r="G20" s="17" t="s">
        <v>159</v>
      </c>
    </row>
    <row r="21" spans="1:7" x14ac:dyDescent="0.35">
      <c r="A21" s="17" t="s">
        <v>147</v>
      </c>
      <c r="B21" s="37">
        <v>228349.5</v>
      </c>
      <c r="C21" s="17" t="s">
        <v>61</v>
      </c>
      <c r="D21" s="17">
        <v>3.7999999999999999E-2</v>
      </c>
      <c r="E21" s="17">
        <v>23.4</v>
      </c>
      <c r="F21" s="17">
        <v>9.8000000000000007</v>
      </c>
      <c r="G21" s="17" t="s">
        <v>159</v>
      </c>
    </row>
    <row r="22" spans="1:7" x14ac:dyDescent="0.35">
      <c r="A22" s="17" t="s">
        <v>147</v>
      </c>
      <c r="B22" s="37">
        <v>228350</v>
      </c>
      <c r="C22" s="17" t="s">
        <v>61</v>
      </c>
      <c r="D22" s="17">
        <v>1.2999999999999999E-2</v>
      </c>
      <c r="E22" s="17">
        <v>20.399999999999999</v>
      </c>
      <c r="F22" s="17">
        <v>9.1999999999999993</v>
      </c>
      <c r="G22" s="17" t="s">
        <v>159</v>
      </c>
    </row>
    <row r="23" spans="1:7" x14ac:dyDescent="0.35">
      <c r="A23" s="17" t="s">
        <v>147</v>
      </c>
      <c r="B23" s="37">
        <v>229752.5</v>
      </c>
      <c r="C23" s="17" t="s">
        <v>61</v>
      </c>
      <c r="D23" s="17">
        <v>2.9000000000000001E-2</v>
      </c>
      <c r="E23" s="17">
        <v>12.2</v>
      </c>
      <c r="F23" s="17">
        <v>5.8</v>
      </c>
      <c r="G23" s="17" t="s">
        <v>159</v>
      </c>
    </row>
    <row r="24" spans="1:7" x14ac:dyDescent="0.35">
      <c r="A24" s="17" t="s">
        <v>147</v>
      </c>
      <c r="B24" s="37">
        <v>229752.4</v>
      </c>
      <c r="C24" s="17" t="s">
        <v>61</v>
      </c>
      <c r="D24" s="17">
        <v>2.1000000000000001E-2</v>
      </c>
      <c r="E24" s="17">
        <v>11.6</v>
      </c>
      <c r="F24" s="17">
        <v>6.1</v>
      </c>
      <c r="G24" s="17" t="s">
        <v>159</v>
      </c>
    </row>
    <row r="25" spans="1:7" x14ac:dyDescent="0.35">
      <c r="A25" s="17" t="s">
        <v>147</v>
      </c>
      <c r="B25" s="37">
        <v>243045.8</v>
      </c>
      <c r="C25" s="17" t="s">
        <v>93</v>
      </c>
      <c r="D25" s="17">
        <v>1.2999999999999999E-2</v>
      </c>
      <c r="E25" s="17">
        <v>11.6</v>
      </c>
      <c r="F25" s="17">
        <v>7.4</v>
      </c>
      <c r="G25" s="17" t="s">
        <v>159</v>
      </c>
    </row>
    <row r="26" spans="1:7" x14ac:dyDescent="0.35">
      <c r="A26" s="17" t="s">
        <v>147</v>
      </c>
      <c r="B26" s="37">
        <v>245016</v>
      </c>
      <c r="C26" s="17" t="s">
        <v>21</v>
      </c>
      <c r="D26" s="17">
        <v>1.4E-2</v>
      </c>
      <c r="E26" s="17">
        <v>15.6</v>
      </c>
      <c r="F26" s="17">
        <v>9.6</v>
      </c>
      <c r="G26" s="17" t="s">
        <v>159</v>
      </c>
    </row>
    <row r="27" spans="1:7" x14ac:dyDescent="0.35">
      <c r="A27" s="17" t="s">
        <v>147</v>
      </c>
      <c r="B27" s="37">
        <v>242052.8</v>
      </c>
      <c r="C27" s="17" t="s">
        <v>21</v>
      </c>
      <c r="D27" s="17">
        <v>2.4E-2</v>
      </c>
      <c r="E27" s="17">
        <v>13.1</v>
      </c>
      <c r="F27" s="17">
        <v>8.5</v>
      </c>
      <c r="G27" s="17" t="s">
        <v>159</v>
      </c>
    </row>
    <row r="28" spans="1:7" x14ac:dyDescent="0.35">
      <c r="A28" s="17" t="s">
        <v>147</v>
      </c>
      <c r="B28" s="37">
        <v>241901.8</v>
      </c>
      <c r="C28" s="17" t="s">
        <v>21</v>
      </c>
      <c r="D28" s="17">
        <v>2.3E-2</v>
      </c>
      <c r="E28" s="17">
        <v>16.5</v>
      </c>
      <c r="F28" s="17">
        <v>9.6</v>
      </c>
      <c r="G28" s="17" t="s">
        <v>159</v>
      </c>
    </row>
    <row r="29" spans="1:7" x14ac:dyDescent="0.35">
      <c r="A29" s="17" t="s">
        <v>147</v>
      </c>
      <c r="B29" s="37">
        <v>241901.9</v>
      </c>
      <c r="C29" s="17" t="s">
        <v>21</v>
      </c>
      <c r="D29" s="17">
        <v>2.3E-2</v>
      </c>
      <c r="E29" s="17">
        <v>15.7</v>
      </c>
      <c r="F29" s="17">
        <v>9.1</v>
      </c>
      <c r="G29" s="17" t="s">
        <v>159</v>
      </c>
    </row>
    <row r="30" spans="1:7" x14ac:dyDescent="0.35">
      <c r="A30" s="17" t="s">
        <v>147</v>
      </c>
      <c r="B30" s="37">
        <v>229202</v>
      </c>
      <c r="C30" s="17" t="s">
        <v>21</v>
      </c>
      <c r="D30" s="17">
        <v>2.8000000000000001E-2</v>
      </c>
      <c r="E30" s="17">
        <v>8.6</v>
      </c>
      <c r="F30" s="17">
        <v>6.1</v>
      </c>
      <c r="G30" s="17" t="s">
        <v>158</v>
      </c>
    </row>
    <row r="31" spans="1:7" x14ac:dyDescent="0.35">
      <c r="A31" s="17" t="s">
        <v>147</v>
      </c>
      <c r="B31" s="37">
        <v>221471.2</v>
      </c>
      <c r="C31" s="17" t="s">
        <v>21</v>
      </c>
      <c r="D31" s="17">
        <v>2.5999999999999999E-2</v>
      </c>
      <c r="E31" s="17">
        <v>21.7</v>
      </c>
      <c r="F31" s="17">
        <v>13.5</v>
      </c>
      <c r="G31" s="17" t="s">
        <v>159</v>
      </c>
    </row>
    <row r="32" spans="1:7" x14ac:dyDescent="0.35">
      <c r="A32" s="17" t="s">
        <v>147</v>
      </c>
      <c r="B32" s="37">
        <v>221470.5</v>
      </c>
      <c r="C32" s="17" t="s">
        <v>21</v>
      </c>
      <c r="D32" s="17">
        <v>2.4E-2</v>
      </c>
      <c r="E32" s="17">
        <v>14</v>
      </c>
      <c r="F32" s="17">
        <v>8.9</v>
      </c>
      <c r="G32" s="17" t="s">
        <v>159</v>
      </c>
    </row>
    <row r="33" spans="1:7" x14ac:dyDescent="0.35">
      <c r="A33" s="17" t="s">
        <v>147</v>
      </c>
      <c r="B33" s="37">
        <v>217899</v>
      </c>
      <c r="C33" s="17" t="s">
        <v>21</v>
      </c>
      <c r="D33" s="17">
        <v>1.4E-2</v>
      </c>
      <c r="E33" s="17">
        <v>18.2</v>
      </c>
      <c r="F33" s="17">
        <v>9.5</v>
      </c>
      <c r="G33" s="17" t="s">
        <v>159</v>
      </c>
    </row>
    <row r="34" spans="1:7" x14ac:dyDescent="0.35">
      <c r="A34" s="17" t="s">
        <v>147</v>
      </c>
      <c r="B34" s="37">
        <v>239298</v>
      </c>
      <c r="C34" s="17" t="s">
        <v>22</v>
      </c>
      <c r="D34" s="17">
        <v>8.9999999999999993E-3</v>
      </c>
      <c r="E34" s="17">
        <v>14.6</v>
      </c>
      <c r="F34" s="17">
        <v>8.6999999999999993</v>
      </c>
      <c r="G34" s="17" t="s">
        <v>159</v>
      </c>
    </row>
    <row r="35" spans="1:7" x14ac:dyDescent="0.35">
      <c r="A35" s="17" t="s">
        <v>147</v>
      </c>
      <c r="B35" s="37">
        <v>239297.5</v>
      </c>
      <c r="C35" s="17" t="s">
        <v>22</v>
      </c>
      <c r="D35" s="17">
        <v>1.0999999999999999E-2</v>
      </c>
      <c r="E35" s="17">
        <v>14.4</v>
      </c>
      <c r="F35" s="17">
        <v>8.8000000000000007</v>
      </c>
      <c r="G35" s="17" t="s">
        <v>159</v>
      </c>
    </row>
    <row r="36" spans="1:7" x14ac:dyDescent="0.35">
      <c r="A36" s="17" t="s">
        <v>147</v>
      </c>
      <c r="B36" s="37">
        <v>238194.2</v>
      </c>
      <c r="C36" s="17" t="s">
        <v>22</v>
      </c>
      <c r="D36" s="17">
        <v>1.7000000000000001E-2</v>
      </c>
      <c r="E36" s="17">
        <v>14.8</v>
      </c>
      <c r="F36" s="17">
        <v>8.8000000000000007</v>
      </c>
      <c r="G36" s="17" t="s">
        <v>159</v>
      </c>
    </row>
    <row r="37" spans="1:7" x14ac:dyDescent="0.35">
      <c r="A37" s="17" t="s">
        <v>147</v>
      </c>
      <c r="B37" s="37">
        <v>226600.5</v>
      </c>
      <c r="C37" s="17" t="s">
        <v>22</v>
      </c>
      <c r="D37" s="17">
        <v>4.5999999999999999E-2</v>
      </c>
      <c r="E37" s="17">
        <v>19.7</v>
      </c>
      <c r="F37" s="17">
        <v>10.9</v>
      </c>
      <c r="G37" s="17" t="s">
        <v>159</v>
      </c>
    </row>
    <row r="38" spans="1:7" x14ac:dyDescent="0.35">
      <c r="A38" s="17" t="s">
        <v>147</v>
      </c>
      <c r="B38" s="37">
        <v>226600</v>
      </c>
      <c r="C38" s="17" t="s">
        <v>22</v>
      </c>
      <c r="D38" s="17">
        <v>0.03</v>
      </c>
      <c r="E38" s="17">
        <v>18.899999999999999</v>
      </c>
      <c r="F38" s="17">
        <v>9.3000000000000007</v>
      </c>
      <c r="G38" s="17" t="s">
        <v>159</v>
      </c>
    </row>
    <row r="39" spans="1:7" x14ac:dyDescent="0.35">
      <c r="A39" s="17" t="s">
        <v>147</v>
      </c>
      <c r="B39" s="37">
        <v>226556</v>
      </c>
      <c r="C39" s="17" t="s">
        <v>22</v>
      </c>
      <c r="D39" s="17">
        <v>3.6999999999999998E-2</v>
      </c>
      <c r="E39" s="17">
        <v>18.8</v>
      </c>
      <c r="F39" s="17">
        <v>9.1999999999999993</v>
      </c>
      <c r="G39" s="17" t="s">
        <v>159</v>
      </c>
    </row>
    <row r="40" spans="1:7" x14ac:dyDescent="0.35">
      <c r="A40" s="17" t="s">
        <v>147</v>
      </c>
      <c r="B40" s="37">
        <v>226373.9</v>
      </c>
      <c r="C40" s="17" t="s">
        <v>22</v>
      </c>
      <c r="D40" s="17">
        <v>6.6000000000000003E-2</v>
      </c>
      <c r="E40" s="17">
        <v>24.8</v>
      </c>
      <c r="F40" s="17">
        <v>11.6</v>
      </c>
      <c r="G40" s="17" t="s">
        <v>159</v>
      </c>
    </row>
    <row r="41" spans="1:7" x14ac:dyDescent="0.35">
      <c r="A41" s="17" t="s">
        <v>147</v>
      </c>
      <c r="B41" s="37">
        <v>226366.6</v>
      </c>
      <c r="C41" s="17" t="s">
        <v>22</v>
      </c>
      <c r="D41" s="17">
        <v>1.6E-2</v>
      </c>
      <c r="E41" s="17">
        <v>12.8</v>
      </c>
      <c r="F41" s="17">
        <v>8</v>
      </c>
      <c r="G41" s="17" t="s">
        <v>159</v>
      </c>
    </row>
    <row r="42" spans="1:7" x14ac:dyDescent="0.35">
      <c r="A42" s="17" t="s">
        <v>147</v>
      </c>
      <c r="B42" s="37">
        <v>226359.2</v>
      </c>
      <c r="C42" s="17" t="s">
        <v>22</v>
      </c>
      <c r="D42" s="17">
        <v>1.7999999999999999E-2</v>
      </c>
      <c r="E42" s="17">
        <v>17.600000000000001</v>
      </c>
      <c r="F42" s="17">
        <v>9.8000000000000007</v>
      </c>
      <c r="G42" s="17" t="s">
        <v>159</v>
      </c>
    </row>
    <row r="43" spans="1:7" x14ac:dyDescent="0.35">
      <c r="A43" s="17" t="s">
        <v>147</v>
      </c>
      <c r="B43" s="37">
        <v>244230.2</v>
      </c>
      <c r="C43" s="17" t="s">
        <v>62</v>
      </c>
      <c r="D43" s="17">
        <v>1.7999999999999999E-2</v>
      </c>
      <c r="E43" s="17">
        <v>10.3</v>
      </c>
      <c r="F43" s="17">
        <v>6.3</v>
      </c>
      <c r="G43" s="17" t="s">
        <v>159</v>
      </c>
    </row>
    <row r="44" spans="1:7" x14ac:dyDescent="0.35">
      <c r="A44" s="17" t="s">
        <v>147</v>
      </c>
      <c r="B44" s="37">
        <v>240312.6</v>
      </c>
      <c r="C44" s="17" t="s">
        <v>62</v>
      </c>
      <c r="D44" s="17">
        <v>1.7999999999999999E-2</v>
      </c>
      <c r="E44" s="17">
        <v>16.8</v>
      </c>
      <c r="F44" s="17">
        <v>9.1</v>
      </c>
      <c r="G44" s="17" t="s">
        <v>159</v>
      </c>
    </row>
    <row r="45" spans="1:7" x14ac:dyDescent="0.35">
      <c r="A45" s="17" t="s">
        <v>147</v>
      </c>
      <c r="B45" s="37">
        <v>238185.4</v>
      </c>
      <c r="C45" s="17" t="s">
        <v>62</v>
      </c>
      <c r="D45" s="17">
        <v>2.4E-2</v>
      </c>
      <c r="E45" s="17">
        <v>15.6</v>
      </c>
      <c r="F45" s="17">
        <v>8.1</v>
      </c>
      <c r="G45" s="17" t="s">
        <v>159</v>
      </c>
    </row>
    <row r="46" spans="1:7" x14ac:dyDescent="0.35">
      <c r="A46" s="17" t="s">
        <v>147</v>
      </c>
      <c r="B46" s="37">
        <v>220763.1</v>
      </c>
      <c r="C46" s="17" t="s">
        <v>62</v>
      </c>
      <c r="D46" s="17">
        <v>1.7000000000000001E-2</v>
      </c>
      <c r="E46" s="17">
        <v>7.5</v>
      </c>
      <c r="F46" s="17">
        <v>5.2</v>
      </c>
      <c r="G46" s="17" t="s">
        <v>158</v>
      </c>
    </row>
    <row r="47" spans="1:7" x14ac:dyDescent="0.35">
      <c r="A47" s="17" t="s">
        <v>147</v>
      </c>
      <c r="B47" s="37">
        <v>246435.8</v>
      </c>
      <c r="C47" s="17" t="s">
        <v>94</v>
      </c>
      <c r="D47" s="17">
        <v>2.1000000000000001E-2</v>
      </c>
      <c r="E47" s="17">
        <v>23.4</v>
      </c>
      <c r="F47" s="17">
        <v>13.9</v>
      </c>
      <c r="G47" s="17" t="s">
        <v>159</v>
      </c>
    </row>
    <row r="48" spans="1:7" x14ac:dyDescent="0.35">
      <c r="A48" s="17" t="s">
        <v>147</v>
      </c>
      <c r="B48" s="37">
        <v>246218</v>
      </c>
      <c r="C48" s="17" t="s">
        <v>94</v>
      </c>
      <c r="D48" s="17">
        <v>0.01</v>
      </c>
      <c r="E48" s="17">
        <v>11.5</v>
      </c>
      <c r="F48" s="17">
        <v>7.2</v>
      </c>
      <c r="G48" s="17" t="s">
        <v>159</v>
      </c>
    </row>
    <row r="49" spans="1:7" x14ac:dyDescent="0.35">
      <c r="A49" s="17" t="s">
        <v>147</v>
      </c>
      <c r="B49" s="37">
        <v>244046.4</v>
      </c>
      <c r="C49" s="17" t="s">
        <v>94</v>
      </c>
      <c r="D49" s="17">
        <v>0.03</v>
      </c>
      <c r="E49" s="17">
        <v>11.4</v>
      </c>
      <c r="F49" s="17">
        <v>5.7</v>
      </c>
      <c r="G49" s="17" t="s">
        <v>159</v>
      </c>
    </row>
    <row r="50" spans="1:7" x14ac:dyDescent="0.35">
      <c r="A50" s="17" t="s">
        <v>147</v>
      </c>
      <c r="B50" s="37">
        <v>242313.5</v>
      </c>
      <c r="C50" s="17" t="s">
        <v>94</v>
      </c>
      <c r="D50" s="17">
        <v>1.9E-2</v>
      </c>
      <c r="E50" s="17">
        <v>14.9</v>
      </c>
      <c r="F50" s="17">
        <v>5.3</v>
      </c>
      <c r="G50" s="17" t="s">
        <v>159</v>
      </c>
    </row>
    <row r="51" spans="1:7" x14ac:dyDescent="0.35">
      <c r="A51" s="17" t="s">
        <v>147</v>
      </c>
      <c r="B51" s="37">
        <v>236735.2</v>
      </c>
      <c r="C51" s="17" t="s">
        <v>94</v>
      </c>
      <c r="D51" s="17">
        <v>2.4E-2</v>
      </c>
      <c r="E51" s="17">
        <v>17.3</v>
      </c>
      <c r="F51" s="17">
        <v>8.6</v>
      </c>
      <c r="G51" s="17" t="s">
        <v>159</v>
      </c>
    </row>
    <row r="52" spans="1:7" x14ac:dyDescent="0.35">
      <c r="A52" s="17" t="s">
        <v>147</v>
      </c>
      <c r="B52" s="37">
        <v>224853.5</v>
      </c>
      <c r="C52" s="17" t="s">
        <v>94</v>
      </c>
      <c r="D52" s="17">
        <v>1.7999999999999999E-2</v>
      </c>
      <c r="E52" s="17">
        <v>6.4</v>
      </c>
      <c r="F52" s="17">
        <v>5.0999999999999996</v>
      </c>
      <c r="G52" s="17" t="s">
        <v>158</v>
      </c>
    </row>
    <row r="53" spans="1:7" x14ac:dyDescent="0.35">
      <c r="A53" s="17" t="s">
        <v>147</v>
      </c>
      <c r="B53" s="37">
        <v>224850</v>
      </c>
      <c r="C53" s="17" t="s">
        <v>94</v>
      </c>
      <c r="D53" s="17">
        <v>2.4E-2</v>
      </c>
      <c r="E53" s="17">
        <v>7.1</v>
      </c>
      <c r="F53" s="17">
        <v>5.0999999999999996</v>
      </c>
      <c r="G53" s="1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Repair and Maintenance asper CA</vt:lpstr>
      <vt:lpstr>Mar-25 Summary</vt:lpstr>
      <vt:lpstr>Roughness,Rut,Crack,Ravelling</vt:lpstr>
      <vt:lpstr>Mar-25 Comparision with CA@100m</vt:lpstr>
      <vt:lpstr>100m</vt:lpstr>
      <vt:lpstr>50m</vt:lpstr>
      <vt:lpstr>Mar-25 Comparison with CA @50m</vt:lpstr>
      <vt:lpstr>Mar-25 Potholes</vt:lpstr>
      <vt:lpstr>Mar-25 Minor Depression</vt:lpstr>
      <vt:lpstr>Jul-24 Summary</vt:lpstr>
      <vt:lpstr>Jul-24 Comparison with CA @100m</vt:lpstr>
      <vt:lpstr>Jul-24 Comparison with CA @50m</vt:lpstr>
      <vt:lpstr>Jul-24 Potholes</vt:lpstr>
      <vt:lpstr>Jul-24 Minor Depression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TTL Engineering Pvt. Ltd.</cp:lastModifiedBy>
  <dcterms:created xsi:type="dcterms:W3CDTF">2015-06-05T18:17:20Z</dcterms:created>
  <dcterms:modified xsi:type="dcterms:W3CDTF">2025-04-23T06:09:04Z</dcterms:modified>
</cp:coreProperties>
</file>